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Box\Box\SecureFolder\Manual Work\Sanitized Business Proposals\"/>
    </mc:Choice>
  </mc:AlternateContent>
  <xr:revisionPtr revIDLastSave="0" documentId="8_{9FD2CFFD-B454-48B8-9CF4-1F3EB723D1C6}" xr6:coauthVersionLast="47" xr6:coauthVersionMax="47" xr10:uidLastSave="{00000000-0000-0000-0000-000000000000}"/>
  <bookViews>
    <workbookView xWindow="-120" yWindow="-120" windowWidth="29040" windowHeight="15840" tabRatio="789" firstSheet="9" activeTab="11" xr2:uid="{00000000-000D-0000-FFFF-FFFF00000000}"/>
  </bookViews>
  <sheets>
    <sheet name="Title Page" sheetId="50" r:id="rId1"/>
    <sheet name="CLIN Summary" sheetId="9" r:id="rId2"/>
    <sheet name="Base Period" sheetId="1" r:id="rId3"/>
    <sheet name="Option Period 1" sheetId="6" r:id="rId4"/>
    <sheet name="X001 Reseller Serv Labor Sum" sheetId="28" r:id="rId5"/>
    <sheet name="x001 Reseller Serv Labor Detail" sheetId="29" r:id="rId6"/>
    <sheet name="x003 Totals" sheetId="11" r:id="rId7"/>
    <sheet name="Training - Prof Base" sheetId="24" r:id="rId8"/>
    <sheet name="Training - Prof OP 1" sheetId="25" r:id="rId9"/>
    <sheet name="AWS Services Totals" sheetId="56" r:id="rId10"/>
    <sheet name="AWS Services Base " sheetId="57" r:id="rId11"/>
    <sheet name="AWS Services OP 1 " sheetId="58" r:id="rId12"/>
    <sheet name="AWS Services RI Totals " sheetId="61" r:id="rId13"/>
    <sheet name="AWS Services RI Base " sheetId="62" r:id="rId14"/>
    <sheet name="AWS Services RI OP 1 " sheetId="63" r:id="rId15"/>
    <sheet name="AWS Services SP Totals " sheetId="51" r:id="rId16"/>
    <sheet name="AWS Services SP Base " sheetId="52" r:id="rId17"/>
    <sheet name="AWS Services SP OP 1 " sheetId="53" r:id="rId18"/>
    <sheet name="MAG Azure Totals" sheetId="70" r:id="rId19"/>
    <sheet name="MAG Azure Base" sheetId="71" r:id="rId20"/>
    <sheet name="MAG Azure OP 1" sheetId="72"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s>
  <definedNames>
    <definedName name="\0" localSheetId="10">'[1]3.1.1.1 Price BY'!#REF!</definedName>
    <definedName name="\0" localSheetId="11">'[1]3.1.1.1 Price BY'!#REF!</definedName>
    <definedName name="\0" localSheetId="13">'[1]3.1.1.1 Price BY'!#REF!</definedName>
    <definedName name="\0" localSheetId="14">'[1]3.1.1.1 Price BY'!#REF!</definedName>
    <definedName name="\0" localSheetId="12">'[1]3.1.1.1 Price BY'!#REF!</definedName>
    <definedName name="\0" localSheetId="16">'[1]3.1.1.1 Price BY'!#REF!</definedName>
    <definedName name="\0" localSheetId="17">'[1]3.1.1.1 Price BY'!#REF!</definedName>
    <definedName name="\0" localSheetId="15">'[1]3.1.1.1 Price BY'!#REF!</definedName>
    <definedName name="\0" localSheetId="9">'[1]3.1.1.1 Price BY'!#REF!</definedName>
    <definedName name="\0" localSheetId="19">'[1]3.1.1.1 Price BY'!#REF!</definedName>
    <definedName name="\0" localSheetId="20">'[1]3.1.1.1 Price BY'!#REF!</definedName>
    <definedName name="\0" localSheetId="18">'[1]3.1.1.1 Price BY'!#REF!</definedName>
    <definedName name="\0" localSheetId="0">'[1]3.1.1.1 Price BY'!#REF!</definedName>
    <definedName name="\0" localSheetId="7">'[1]3.1.1.1 Price BY'!#REF!</definedName>
    <definedName name="\0" localSheetId="8">'[1]3.1.1.1 Price BY'!#REF!</definedName>
    <definedName name="\0" localSheetId="5">'[2]3.1.1.1 Price BY'!#REF!</definedName>
    <definedName name="\0" localSheetId="4">'[2]3.1.1.1 Price BY'!#REF!</definedName>
    <definedName name="\0" localSheetId="6">'[1]3.1.1.1 Price BY'!#REF!</definedName>
    <definedName name="\0">'[1]3.1.1.1 Price BY'!#REF!</definedName>
    <definedName name="\A" localSheetId="10">'[1]3.1.1.1 Price BY'!#REF!</definedName>
    <definedName name="\A" localSheetId="11">'[1]3.1.1.1 Price BY'!#REF!</definedName>
    <definedName name="\A" localSheetId="13">'[1]3.1.1.1 Price BY'!#REF!</definedName>
    <definedName name="\A" localSheetId="14">'[1]3.1.1.1 Price BY'!#REF!</definedName>
    <definedName name="\A" localSheetId="12">'[1]3.1.1.1 Price BY'!#REF!</definedName>
    <definedName name="\A" localSheetId="16">'[1]3.1.1.1 Price BY'!#REF!</definedName>
    <definedName name="\A" localSheetId="17">'[1]3.1.1.1 Price BY'!#REF!</definedName>
    <definedName name="\A" localSheetId="15">'[1]3.1.1.1 Price BY'!#REF!</definedName>
    <definedName name="\A" localSheetId="9">'[1]3.1.1.1 Price BY'!#REF!</definedName>
    <definedName name="\A" localSheetId="19">'[1]3.1.1.1 Price BY'!#REF!</definedName>
    <definedName name="\A" localSheetId="20">'[1]3.1.1.1 Price BY'!#REF!</definedName>
    <definedName name="\A" localSheetId="18">'[1]3.1.1.1 Price BY'!#REF!</definedName>
    <definedName name="\A" localSheetId="0">'[1]3.1.1.1 Price BY'!#REF!</definedName>
    <definedName name="\A" localSheetId="7">'[1]3.1.1.1 Price BY'!#REF!</definedName>
    <definedName name="\A" localSheetId="8">'[1]3.1.1.1 Price BY'!#REF!</definedName>
    <definedName name="\A" localSheetId="5">'[2]3.1.1.1 Price BY'!#REF!</definedName>
    <definedName name="\A" localSheetId="4">'[2]3.1.1.1 Price BY'!#REF!</definedName>
    <definedName name="\A" localSheetId="6">'[1]3.1.1.1 Price BY'!#REF!</definedName>
    <definedName name="\A">'[1]3.1.1.1 Price BY'!#REF!</definedName>
    <definedName name="\F" localSheetId="10">'[1]3.1.1.1 Price BY'!#REF!</definedName>
    <definedName name="\F" localSheetId="11">'[1]3.1.1.1 Price BY'!#REF!</definedName>
    <definedName name="\F" localSheetId="13">'[1]3.1.1.1 Price BY'!#REF!</definedName>
    <definedName name="\F" localSheetId="14">'[1]3.1.1.1 Price BY'!#REF!</definedName>
    <definedName name="\F" localSheetId="12">'[1]3.1.1.1 Price BY'!#REF!</definedName>
    <definedName name="\F" localSheetId="16">'[1]3.1.1.1 Price BY'!#REF!</definedName>
    <definedName name="\F" localSheetId="17">'[1]3.1.1.1 Price BY'!#REF!</definedName>
    <definedName name="\F" localSheetId="15">'[1]3.1.1.1 Price BY'!#REF!</definedName>
    <definedName name="\F" localSheetId="9">'[1]3.1.1.1 Price BY'!#REF!</definedName>
    <definedName name="\F" localSheetId="19">'[1]3.1.1.1 Price BY'!#REF!</definedName>
    <definedName name="\F" localSheetId="20">'[1]3.1.1.1 Price BY'!#REF!</definedName>
    <definedName name="\F" localSheetId="18">'[1]3.1.1.1 Price BY'!#REF!</definedName>
    <definedName name="\F" localSheetId="0">'[1]3.1.1.1 Price BY'!#REF!</definedName>
    <definedName name="\F" localSheetId="7">'[1]3.1.1.1 Price BY'!#REF!</definedName>
    <definedName name="\F" localSheetId="8">'[1]3.1.1.1 Price BY'!#REF!</definedName>
    <definedName name="\F" localSheetId="5">'[2]3.1.1.1 Price BY'!#REF!</definedName>
    <definedName name="\F" localSheetId="4">'[2]3.1.1.1 Price BY'!#REF!</definedName>
    <definedName name="\F" localSheetId="6">'[1]3.1.1.1 Price BY'!#REF!</definedName>
    <definedName name="\F">'[1]3.1.1.1 Price BY'!#REF!</definedName>
    <definedName name="\G" localSheetId="10">'[1]3.1.1.1 Price BY'!#REF!</definedName>
    <definedName name="\G" localSheetId="11">'[1]3.1.1.1 Price BY'!#REF!</definedName>
    <definedName name="\G" localSheetId="13">'[1]3.1.1.1 Price BY'!#REF!</definedName>
    <definedName name="\G" localSheetId="14">'[1]3.1.1.1 Price BY'!#REF!</definedName>
    <definedName name="\G" localSheetId="12">'[1]3.1.1.1 Price BY'!#REF!</definedName>
    <definedName name="\G" localSheetId="16">'[1]3.1.1.1 Price BY'!#REF!</definedName>
    <definedName name="\G" localSheetId="17">'[1]3.1.1.1 Price BY'!#REF!</definedName>
    <definedName name="\G" localSheetId="15">'[1]3.1.1.1 Price BY'!#REF!</definedName>
    <definedName name="\G" localSheetId="9">'[1]3.1.1.1 Price BY'!#REF!</definedName>
    <definedName name="\G" localSheetId="19">'[1]3.1.1.1 Price BY'!#REF!</definedName>
    <definedName name="\G" localSheetId="20">'[1]3.1.1.1 Price BY'!#REF!</definedName>
    <definedName name="\G" localSheetId="18">'[1]3.1.1.1 Price BY'!#REF!</definedName>
    <definedName name="\G" localSheetId="0">'[1]3.1.1.1 Price BY'!#REF!</definedName>
    <definedName name="\G" localSheetId="7">'[1]3.1.1.1 Price BY'!#REF!</definedName>
    <definedName name="\G" localSheetId="8">'[1]3.1.1.1 Price BY'!#REF!</definedName>
    <definedName name="\G" localSheetId="5">'[2]3.1.1.1 Price BY'!#REF!</definedName>
    <definedName name="\G" localSheetId="4">'[2]3.1.1.1 Price BY'!#REF!</definedName>
    <definedName name="\G" localSheetId="6">'[1]3.1.1.1 Price BY'!#REF!</definedName>
    <definedName name="\G">'[1]3.1.1.1 Price BY'!#REF!</definedName>
    <definedName name="\I" localSheetId="10">'[1]3.1.1.1 Price BY'!#REF!</definedName>
    <definedName name="\I" localSheetId="11">'[1]3.1.1.1 Price BY'!#REF!</definedName>
    <definedName name="\I" localSheetId="13">'[1]3.1.1.1 Price BY'!#REF!</definedName>
    <definedName name="\I" localSheetId="14">'[1]3.1.1.1 Price BY'!#REF!</definedName>
    <definedName name="\I" localSheetId="12">'[1]3.1.1.1 Price BY'!#REF!</definedName>
    <definedName name="\I" localSheetId="16">'[1]3.1.1.1 Price BY'!#REF!</definedName>
    <definedName name="\I" localSheetId="17">'[1]3.1.1.1 Price BY'!#REF!</definedName>
    <definedName name="\I" localSheetId="15">'[1]3.1.1.1 Price BY'!#REF!</definedName>
    <definedName name="\I" localSheetId="9">'[1]3.1.1.1 Price BY'!#REF!</definedName>
    <definedName name="\I" localSheetId="19">'[1]3.1.1.1 Price BY'!#REF!</definedName>
    <definedName name="\I" localSheetId="20">'[1]3.1.1.1 Price BY'!#REF!</definedName>
    <definedName name="\I" localSheetId="18">'[1]3.1.1.1 Price BY'!#REF!</definedName>
    <definedName name="\I" localSheetId="0">'[1]3.1.1.1 Price BY'!#REF!</definedName>
    <definedName name="\I" localSheetId="7">'[1]3.1.1.1 Price BY'!#REF!</definedName>
    <definedName name="\I" localSheetId="8">'[1]3.1.1.1 Price BY'!#REF!</definedName>
    <definedName name="\I" localSheetId="5">'[2]3.1.1.1 Price BY'!#REF!</definedName>
    <definedName name="\I" localSheetId="4">'[2]3.1.1.1 Price BY'!#REF!</definedName>
    <definedName name="\I" localSheetId="6">'[1]3.1.1.1 Price BY'!#REF!</definedName>
    <definedName name="\I">'[1]3.1.1.1 Price BY'!#REF!</definedName>
    <definedName name="\L" localSheetId="10">'[1]3.1.1.1 Price BY'!#REF!</definedName>
    <definedName name="\L" localSheetId="11">'[1]3.1.1.1 Price BY'!#REF!</definedName>
    <definedName name="\L" localSheetId="13">'[1]3.1.1.1 Price BY'!#REF!</definedName>
    <definedName name="\L" localSheetId="14">'[1]3.1.1.1 Price BY'!#REF!</definedName>
    <definedName name="\L" localSheetId="12">'[1]3.1.1.1 Price BY'!#REF!</definedName>
    <definedName name="\L" localSheetId="16">'[1]3.1.1.1 Price BY'!#REF!</definedName>
    <definedName name="\L" localSheetId="17">'[1]3.1.1.1 Price BY'!#REF!</definedName>
    <definedName name="\L" localSheetId="15">'[1]3.1.1.1 Price BY'!#REF!</definedName>
    <definedName name="\L" localSheetId="9">'[1]3.1.1.1 Price BY'!#REF!</definedName>
    <definedName name="\L" localSheetId="19">'[1]3.1.1.1 Price BY'!#REF!</definedName>
    <definedName name="\L" localSheetId="20">'[1]3.1.1.1 Price BY'!#REF!</definedName>
    <definedName name="\L" localSheetId="18">'[1]3.1.1.1 Price BY'!#REF!</definedName>
    <definedName name="\L" localSheetId="0">'[1]3.1.1.1 Price BY'!#REF!</definedName>
    <definedName name="\L" localSheetId="7">'[1]3.1.1.1 Price BY'!#REF!</definedName>
    <definedName name="\L" localSheetId="8">'[1]3.1.1.1 Price BY'!#REF!</definedName>
    <definedName name="\L" localSheetId="5">'[2]3.1.1.1 Price BY'!#REF!</definedName>
    <definedName name="\L" localSheetId="4">'[2]3.1.1.1 Price BY'!#REF!</definedName>
    <definedName name="\L" localSheetId="6">'[1]3.1.1.1 Price BY'!#REF!</definedName>
    <definedName name="\L">'[1]3.1.1.1 Price BY'!#REF!</definedName>
    <definedName name="\S" localSheetId="10">'[1]3.1.1.1 Price BY'!#REF!</definedName>
    <definedName name="\S" localSheetId="11">'[1]3.1.1.1 Price BY'!#REF!</definedName>
    <definedName name="\S" localSheetId="13">'[1]3.1.1.1 Price BY'!#REF!</definedName>
    <definedName name="\S" localSheetId="14">'[1]3.1.1.1 Price BY'!#REF!</definedName>
    <definedName name="\S" localSheetId="12">'[1]3.1.1.1 Price BY'!#REF!</definedName>
    <definedName name="\S" localSheetId="16">'[1]3.1.1.1 Price BY'!#REF!</definedName>
    <definedName name="\S" localSheetId="17">'[1]3.1.1.1 Price BY'!#REF!</definedName>
    <definedName name="\S" localSheetId="15">'[1]3.1.1.1 Price BY'!#REF!</definedName>
    <definedName name="\S" localSheetId="9">'[1]3.1.1.1 Price BY'!#REF!</definedName>
    <definedName name="\S" localSheetId="19">'[1]3.1.1.1 Price BY'!#REF!</definedName>
    <definedName name="\S" localSheetId="20">'[1]3.1.1.1 Price BY'!#REF!</definedName>
    <definedName name="\S" localSheetId="18">'[1]3.1.1.1 Price BY'!#REF!</definedName>
    <definedName name="\S" localSheetId="0">'[1]3.1.1.1 Price BY'!#REF!</definedName>
    <definedName name="\S" localSheetId="7">'[1]3.1.1.1 Price BY'!#REF!</definedName>
    <definedName name="\S" localSheetId="8">'[1]3.1.1.1 Price BY'!#REF!</definedName>
    <definedName name="\S" localSheetId="5">'[2]3.1.1.1 Price BY'!#REF!</definedName>
    <definedName name="\S" localSheetId="4">'[2]3.1.1.1 Price BY'!#REF!</definedName>
    <definedName name="\S" localSheetId="6">'[1]3.1.1.1 Price BY'!#REF!</definedName>
    <definedName name="\S">'[1]3.1.1.1 Price BY'!#REF!</definedName>
    <definedName name="\U" localSheetId="10">'[1]3.1.1.1 Price BY'!#REF!</definedName>
    <definedName name="\U" localSheetId="11">'[1]3.1.1.1 Price BY'!#REF!</definedName>
    <definedName name="\U" localSheetId="13">'[1]3.1.1.1 Price BY'!#REF!</definedName>
    <definedName name="\U" localSheetId="14">'[1]3.1.1.1 Price BY'!#REF!</definedName>
    <definedName name="\U" localSheetId="12">'[1]3.1.1.1 Price BY'!#REF!</definedName>
    <definedName name="\U" localSheetId="16">'[1]3.1.1.1 Price BY'!#REF!</definedName>
    <definedName name="\U" localSheetId="17">'[1]3.1.1.1 Price BY'!#REF!</definedName>
    <definedName name="\U" localSheetId="15">'[1]3.1.1.1 Price BY'!#REF!</definedName>
    <definedName name="\U" localSheetId="9">'[1]3.1.1.1 Price BY'!#REF!</definedName>
    <definedName name="\U" localSheetId="19">'[1]3.1.1.1 Price BY'!#REF!</definedName>
    <definedName name="\U" localSheetId="20">'[1]3.1.1.1 Price BY'!#REF!</definedName>
    <definedName name="\U" localSheetId="18">'[1]3.1.1.1 Price BY'!#REF!</definedName>
    <definedName name="\U" localSheetId="0">'[1]3.1.1.1 Price BY'!#REF!</definedName>
    <definedName name="\U" localSheetId="7">'[1]3.1.1.1 Price BY'!#REF!</definedName>
    <definedName name="\U" localSheetId="8">'[1]3.1.1.1 Price BY'!#REF!</definedName>
    <definedName name="\U" localSheetId="5">'[2]3.1.1.1 Price BY'!#REF!</definedName>
    <definedName name="\U" localSheetId="4">'[2]3.1.1.1 Price BY'!#REF!</definedName>
    <definedName name="\U" localSheetId="6">'[1]3.1.1.1 Price BY'!#REF!</definedName>
    <definedName name="\U">'[1]3.1.1.1 Price BY'!#REF!</definedName>
    <definedName name="\W" localSheetId="10">'[1]3.1.1.1 Price BY'!#REF!</definedName>
    <definedName name="\W" localSheetId="11">'[1]3.1.1.1 Price BY'!#REF!</definedName>
    <definedName name="\W" localSheetId="13">'[1]3.1.1.1 Price BY'!#REF!</definedName>
    <definedName name="\W" localSheetId="14">'[1]3.1.1.1 Price BY'!#REF!</definedName>
    <definedName name="\W" localSheetId="12">'[1]3.1.1.1 Price BY'!#REF!</definedName>
    <definedName name="\W" localSheetId="16">'[1]3.1.1.1 Price BY'!#REF!</definedName>
    <definedName name="\W" localSheetId="17">'[1]3.1.1.1 Price BY'!#REF!</definedName>
    <definedName name="\W" localSheetId="15">'[1]3.1.1.1 Price BY'!#REF!</definedName>
    <definedName name="\W" localSheetId="9">'[1]3.1.1.1 Price BY'!#REF!</definedName>
    <definedName name="\W" localSheetId="19">'[1]3.1.1.1 Price BY'!#REF!</definedName>
    <definedName name="\W" localSheetId="20">'[1]3.1.1.1 Price BY'!#REF!</definedName>
    <definedName name="\W" localSheetId="18">'[1]3.1.1.1 Price BY'!#REF!</definedName>
    <definedName name="\W" localSheetId="0">'[1]3.1.1.1 Price BY'!#REF!</definedName>
    <definedName name="\W" localSheetId="7">'[1]3.1.1.1 Price BY'!#REF!</definedName>
    <definedName name="\W" localSheetId="8">'[1]3.1.1.1 Price BY'!#REF!</definedName>
    <definedName name="\W" localSheetId="5">'[2]3.1.1.1 Price BY'!#REF!</definedName>
    <definedName name="\W" localSheetId="4">'[2]3.1.1.1 Price BY'!#REF!</definedName>
    <definedName name="\W" localSheetId="6">'[1]3.1.1.1 Price BY'!#REF!</definedName>
    <definedName name="\W">'[1]3.1.1.1 Price BY'!#REF!</definedName>
    <definedName name="\X" localSheetId="10">'[1]3.1.1.1 Price BY'!#REF!</definedName>
    <definedName name="\X" localSheetId="11">'[1]3.1.1.1 Price BY'!#REF!</definedName>
    <definedName name="\X" localSheetId="13">'[1]3.1.1.1 Price BY'!#REF!</definedName>
    <definedName name="\X" localSheetId="14">'[1]3.1.1.1 Price BY'!#REF!</definedName>
    <definedName name="\X" localSheetId="12">'[1]3.1.1.1 Price BY'!#REF!</definedName>
    <definedName name="\X" localSheetId="16">'[1]3.1.1.1 Price BY'!#REF!</definedName>
    <definedName name="\X" localSheetId="17">'[1]3.1.1.1 Price BY'!#REF!</definedName>
    <definedName name="\X" localSheetId="15">'[1]3.1.1.1 Price BY'!#REF!</definedName>
    <definedName name="\X" localSheetId="9">'[1]3.1.1.1 Price BY'!#REF!</definedName>
    <definedName name="\X" localSheetId="19">'[1]3.1.1.1 Price BY'!#REF!</definedName>
    <definedName name="\X" localSheetId="20">'[1]3.1.1.1 Price BY'!#REF!</definedName>
    <definedName name="\X" localSheetId="18">'[1]3.1.1.1 Price BY'!#REF!</definedName>
    <definedName name="\X" localSheetId="0">'[1]3.1.1.1 Price BY'!#REF!</definedName>
    <definedName name="\X" localSheetId="7">'[1]3.1.1.1 Price BY'!#REF!</definedName>
    <definedName name="\X" localSheetId="8">'[1]3.1.1.1 Price BY'!#REF!</definedName>
    <definedName name="\X" localSheetId="5">'[2]3.1.1.1 Price BY'!#REF!</definedName>
    <definedName name="\X" localSheetId="4">'[2]3.1.1.1 Price BY'!#REF!</definedName>
    <definedName name="\X" localSheetId="6">'[1]3.1.1.1 Price BY'!#REF!</definedName>
    <definedName name="\X">'[1]3.1.1.1 Price BY'!#REF!</definedName>
    <definedName name="__________________odc1" localSheetId="12" hidden="1">{#N/A,#N/A,FALSE,"ManLoading"}</definedName>
    <definedName name="__________________odc1" localSheetId="15" hidden="1">{#N/A,#N/A,FALSE,"ManLoading"}</definedName>
    <definedName name="__________________odc1" localSheetId="9" hidden="1">{#N/A,#N/A,FALSE,"ManLoading"}</definedName>
    <definedName name="__________________odc1" localSheetId="0" hidden="1">{#N/A,#N/A,FALSE,"ManLoading"}</definedName>
    <definedName name="__________________odc1" hidden="1">{#N/A,#N/A,FALSE,"ManLoading"}</definedName>
    <definedName name="__________________odc2" localSheetId="12" hidden="1">{#N/A,#N/A,FALSE,"ManLoading"}</definedName>
    <definedName name="__________________odc2" localSheetId="15" hidden="1">{#N/A,#N/A,FALSE,"ManLoading"}</definedName>
    <definedName name="__________________odc2" localSheetId="9" hidden="1">{#N/A,#N/A,FALSE,"ManLoading"}</definedName>
    <definedName name="__________________odc2" localSheetId="0" hidden="1">{#N/A,#N/A,FALSE,"ManLoading"}</definedName>
    <definedName name="__________________odc2" hidden="1">{#N/A,#N/A,FALSE,"ManLoading"}</definedName>
    <definedName name="_________________odc1" localSheetId="12" hidden="1">{#N/A,#N/A,FALSE,"ManLoading"}</definedName>
    <definedName name="_________________odc1" localSheetId="15" hidden="1">{#N/A,#N/A,FALSE,"ManLoading"}</definedName>
    <definedName name="_________________odc1" localSheetId="9" hidden="1">{#N/A,#N/A,FALSE,"ManLoading"}</definedName>
    <definedName name="_________________odc1" localSheetId="0" hidden="1">{#N/A,#N/A,FALSE,"ManLoading"}</definedName>
    <definedName name="_________________odc1" hidden="1">{#N/A,#N/A,FALSE,"ManLoading"}</definedName>
    <definedName name="_________________odc2" localSheetId="12" hidden="1">{#N/A,#N/A,FALSE,"ManLoading"}</definedName>
    <definedName name="_________________odc2" localSheetId="15" hidden="1">{#N/A,#N/A,FALSE,"ManLoading"}</definedName>
    <definedName name="_________________odc2" localSheetId="9" hidden="1">{#N/A,#N/A,FALSE,"ManLoading"}</definedName>
    <definedName name="_________________odc2" localSheetId="0" hidden="1">{#N/A,#N/A,FALSE,"ManLoading"}</definedName>
    <definedName name="_________________odc2" hidden="1">{#N/A,#N/A,FALSE,"ManLoading"}</definedName>
    <definedName name="________________odc1" localSheetId="12" hidden="1">{#N/A,#N/A,FALSE,"ManLoading"}</definedName>
    <definedName name="________________odc1" localSheetId="15" hidden="1">{#N/A,#N/A,FALSE,"ManLoading"}</definedName>
    <definedName name="________________odc1" localSheetId="9" hidden="1">{#N/A,#N/A,FALSE,"ManLoading"}</definedName>
    <definedName name="________________odc1" localSheetId="0" hidden="1">{#N/A,#N/A,FALSE,"ManLoading"}</definedName>
    <definedName name="________________odc1" hidden="1">{#N/A,#N/A,FALSE,"ManLoading"}</definedName>
    <definedName name="________________odc2" localSheetId="12" hidden="1">{#N/A,#N/A,FALSE,"ManLoading"}</definedName>
    <definedName name="________________odc2" localSheetId="15" hidden="1">{#N/A,#N/A,FALSE,"ManLoading"}</definedName>
    <definedName name="________________odc2" localSheetId="9" hidden="1">{#N/A,#N/A,FALSE,"ManLoading"}</definedName>
    <definedName name="________________odc2" localSheetId="0" hidden="1">{#N/A,#N/A,FALSE,"ManLoading"}</definedName>
    <definedName name="________________odc2" hidden="1">{#N/A,#N/A,FALSE,"ManLoading"}</definedName>
    <definedName name="_______________odc1" localSheetId="12" hidden="1">{#N/A,#N/A,FALSE,"ManLoading"}</definedName>
    <definedName name="_______________odc1" localSheetId="15" hidden="1">{#N/A,#N/A,FALSE,"ManLoading"}</definedName>
    <definedName name="_______________odc1" localSheetId="9" hidden="1">{#N/A,#N/A,FALSE,"ManLoading"}</definedName>
    <definedName name="_______________odc1" localSheetId="0" hidden="1">{#N/A,#N/A,FALSE,"ManLoading"}</definedName>
    <definedName name="_______________odc1" hidden="1">{#N/A,#N/A,FALSE,"ManLoading"}</definedName>
    <definedName name="_______________odc2" localSheetId="12" hidden="1">{#N/A,#N/A,FALSE,"ManLoading"}</definedName>
    <definedName name="_______________odc2" localSheetId="15" hidden="1">{#N/A,#N/A,FALSE,"ManLoading"}</definedName>
    <definedName name="_______________odc2" localSheetId="9" hidden="1">{#N/A,#N/A,FALSE,"ManLoading"}</definedName>
    <definedName name="_______________odc2" localSheetId="0" hidden="1">{#N/A,#N/A,FALSE,"ManLoading"}</definedName>
    <definedName name="_______________odc2" hidden="1">{#N/A,#N/A,FALSE,"ManLoading"}</definedName>
    <definedName name="______________odc1" localSheetId="12" hidden="1">{#N/A,#N/A,FALSE,"ManLoading"}</definedName>
    <definedName name="______________odc1" localSheetId="15" hidden="1">{#N/A,#N/A,FALSE,"ManLoading"}</definedName>
    <definedName name="______________odc1" localSheetId="9" hidden="1">{#N/A,#N/A,FALSE,"ManLoading"}</definedName>
    <definedName name="______________odc1" localSheetId="0" hidden="1">{#N/A,#N/A,FALSE,"ManLoading"}</definedName>
    <definedName name="______________odc1" hidden="1">{#N/A,#N/A,FALSE,"ManLoading"}</definedName>
    <definedName name="______________odc2" localSheetId="12" hidden="1">{#N/A,#N/A,FALSE,"ManLoading"}</definedName>
    <definedName name="______________odc2" localSheetId="15" hidden="1">{#N/A,#N/A,FALSE,"ManLoading"}</definedName>
    <definedName name="______________odc2" localSheetId="9" hidden="1">{#N/A,#N/A,FALSE,"ManLoading"}</definedName>
    <definedName name="______________odc2" localSheetId="0" hidden="1">{#N/A,#N/A,FALSE,"ManLoading"}</definedName>
    <definedName name="______________odc2" hidden="1">{#N/A,#N/A,FALSE,"ManLoading"}</definedName>
    <definedName name="_____________odc1" localSheetId="12" hidden="1">{#N/A,#N/A,FALSE,"ManLoading"}</definedName>
    <definedName name="_____________odc1" localSheetId="15" hidden="1">{#N/A,#N/A,FALSE,"ManLoading"}</definedName>
    <definedName name="_____________odc1" localSheetId="9" hidden="1">{#N/A,#N/A,FALSE,"ManLoading"}</definedName>
    <definedName name="_____________odc1" localSheetId="0" hidden="1">{#N/A,#N/A,FALSE,"ManLoading"}</definedName>
    <definedName name="_____________odc1" hidden="1">{#N/A,#N/A,FALSE,"ManLoading"}</definedName>
    <definedName name="_____________odc2" localSheetId="12" hidden="1">{#N/A,#N/A,FALSE,"ManLoading"}</definedName>
    <definedName name="_____________odc2" localSheetId="15" hidden="1">{#N/A,#N/A,FALSE,"ManLoading"}</definedName>
    <definedName name="_____________odc2" localSheetId="9" hidden="1">{#N/A,#N/A,FALSE,"ManLoading"}</definedName>
    <definedName name="_____________odc2" localSheetId="0" hidden="1">{#N/A,#N/A,FALSE,"ManLoading"}</definedName>
    <definedName name="_____________odc2" hidden="1">{#N/A,#N/A,FALSE,"ManLoading"}</definedName>
    <definedName name="____________odc1" localSheetId="12" hidden="1">{#N/A,#N/A,FALSE,"ManLoading"}</definedName>
    <definedName name="____________odc1" localSheetId="15" hidden="1">{#N/A,#N/A,FALSE,"ManLoading"}</definedName>
    <definedName name="____________odc1" localSheetId="9" hidden="1">{#N/A,#N/A,FALSE,"ManLoading"}</definedName>
    <definedName name="____________odc1" localSheetId="0" hidden="1">{#N/A,#N/A,FALSE,"ManLoading"}</definedName>
    <definedName name="____________odc1" hidden="1">{#N/A,#N/A,FALSE,"ManLoading"}</definedName>
    <definedName name="____________odc2" localSheetId="12" hidden="1">{#N/A,#N/A,FALSE,"ManLoading"}</definedName>
    <definedName name="____________odc2" localSheetId="15" hidden="1">{#N/A,#N/A,FALSE,"ManLoading"}</definedName>
    <definedName name="____________odc2" localSheetId="9" hidden="1">{#N/A,#N/A,FALSE,"ManLoading"}</definedName>
    <definedName name="____________odc2" localSheetId="0" hidden="1">{#N/A,#N/A,FALSE,"ManLoading"}</definedName>
    <definedName name="____________odc2" hidden="1">{#N/A,#N/A,FALSE,"ManLoading"}</definedName>
    <definedName name="___________odc1" localSheetId="12" hidden="1">{#N/A,#N/A,FALSE,"ManLoading"}</definedName>
    <definedName name="___________odc1" localSheetId="15" hidden="1">{#N/A,#N/A,FALSE,"ManLoading"}</definedName>
    <definedName name="___________odc1" localSheetId="9" hidden="1">{#N/A,#N/A,FALSE,"ManLoading"}</definedName>
    <definedName name="___________odc1" localSheetId="0" hidden="1">{#N/A,#N/A,FALSE,"ManLoading"}</definedName>
    <definedName name="___________odc1" hidden="1">{#N/A,#N/A,FALSE,"ManLoading"}</definedName>
    <definedName name="___________odc2" localSheetId="12" hidden="1">{#N/A,#N/A,FALSE,"ManLoading"}</definedName>
    <definedName name="___________odc2" localSheetId="15" hidden="1">{#N/A,#N/A,FALSE,"ManLoading"}</definedName>
    <definedName name="___________odc2" localSheetId="9" hidden="1">{#N/A,#N/A,FALSE,"ManLoading"}</definedName>
    <definedName name="___________odc2" localSheetId="0" hidden="1">{#N/A,#N/A,FALSE,"ManLoading"}</definedName>
    <definedName name="___________odc2" hidden="1">{#N/A,#N/A,FALSE,"ManLoading"}</definedName>
    <definedName name="__________odc1" localSheetId="12" hidden="1">{#N/A,#N/A,FALSE,"ManLoading"}</definedName>
    <definedName name="__________odc1" localSheetId="15" hidden="1">{#N/A,#N/A,FALSE,"ManLoading"}</definedName>
    <definedName name="__________odc1" localSheetId="9" hidden="1">{#N/A,#N/A,FALSE,"ManLoading"}</definedName>
    <definedName name="__________odc1" localSheetId="0" hidden="1">{#N/A,#N/A,FALSE,"ManLoading"}</definedName>
    <definedName name="__________odc1" hidden="1">{#N/A,#N/A,FALSE,"ManLoading"}</definedName>
    <definedName name="__________odc2" localSheetId="12" hidden="1">{#N/A,#N/A,FALSE,"ManLoading"}</definedName>
    <definedName name="__________odc2" localSheetId="15" hidden="1">{#N/A,#N/A,FALSE,"ManLoading"}</definedName>
    <definedName name="__________odc2" localSheetId="9" hidden="1">{#N/A,#N/A,FALSE,"ManLoading"}</definedName>
    <definedName name="__________odc2" localSheetId="0" hidden="1">{#N/A,#N/A,FALSE,"ManLoading"}</definedName>
    <definedName name="__________odc2" hidden="1">{#N/A,#N/A,FALSE,"ManLoading"}</definedName>
    <definedName name="_________odc1" localSheetId="12" hidden="1">{#N/A,#N/A,FALSE,"ManLoading"}</definedName>
    <definedName name="_________odc1" localSheetId="15" hidden="1">{#N/A,#N/A,FALSE,"ManLoading"}</definedName>
    <definedName name="_________odc1" localSheetId="9" hidden="1">{#N/A,#N/A,FALSE,"ManLoading"}</definedName>
    <definedName name="_________odc1" localSheetId="0" hidden="1">{#N/A,#N/A,FALSE,"ManLoading"}</definedName>
    <definedName name="_________odc1" hidden="1">{#N/A,#N/A,FALSE,"ManLoading"}</definedName>
    <definedName name="_________odc2" localSheetId="12" hidden="1">{#N/A,#N/A,FALSE,"ManLoading"}</definedName>
    <definedName name="_________odc2" localSheetId="15" hidden="1">{#N/A,#N/A,FALSE,"ManLoading"}</definedName>
    <definedName name="_________odc2" localSheetId="9" hidden="1">{#N/A,#N/A,FALSE,"ManLoading"}</definedName>
    <definedName name="_________odc2" localSheetId="0" hidden="1">{#N/A,#N/A,FALSE,"ManLoading"}</definedName>
    <definedName name="_________odc2" hidden="1">{#N/A,#N/A,FALSE,"ManLoading"}</definedName>
    <definedName name="________odc1" localSheetId="12" hidden="1">{#N/A,#N/A,FALSE,"ManLoading"}</definedName>
    <definedName name="________odc1" localSheetId="15" hidden="1">{#N/A,#N/A,FALSE,"ManLoading"}</definedName>
    <definedName name="________odc1" localSheetId="9" hidden="1">{#N/A,#N/A,FALSE,"ManLoading"}</definedName>
    <definedName name="________odc1" localSheetId="0" hidden="1">{#N/A,#N/A,FALSE,"ManLoading"}</definedName>
    <definedName name="________odc1" hidden="1">{#N/A,#N/A,FALSE,"ManLoading"}</definedName>
    <definedName name="________odc2" localSheetId="12" hidden="1">{#N/A,#N/A,FALSE,"ManLoading"}</definedName>
    <definedName name="________odc2" localSheetId="15" hidden="1">{#N/A,#N/A,FALSE,"ManLoading"}</definedName>
    <definedName name="________odc2" localSheetId="9" hidden="1">{#N/A,#N/A,FALSE,"ManLoading"}</definedName>
    <definedName name="________odc2" localSheetId="0" hidden="1">{#N/A,#N/A,FALSE,"ManLoading"}</definedName>
    <definedName name="________odc2" hidden="1">{#N/A,#N/A,FALSE,"ManLoading"}</definedName>
    <definedName name="_______odc1" localSheetId="12" hidden="1">{#N/A,#N/A,FALSE,"ManLoading"}</definedName>
    <definedName name="_______odc1" localSheetId="15" hidden="1">{#N/A,#N/A,FALSE,"ManLoading"}</definedName>
    <definedName name="_______odc1" localSheetId="9" hidden="1">{#N/A,#N/A,FALSE,"ManLoading"}</definedName>
    <definedName name="_______odc1" localSheetId="0" hidden="1">{#N/A,#N/A,FALSE,"ManLoading"}</definedName>
    <definedName name="_______odc1" hidden="1">{#N/A,#N/A,FALSE,"ManLoading"}</definedName>
    <definedName name="_______odc2" localSheetId="12" hidden="1">{#N/A,#N/A,FALSE,"ManLoading"}</definedName>
    <definedName name="_______odc2" localSheetId="15" hidden="1">{#N/A,#N/A,FALSE,"ManLoading"}</definedName>
    <definedName name="_______odc2" localSheetId="9" hidden="1">{#N/A,#N/A,FALSE,"ManLoading"}</definedName>
    <definedName name="_______odc2" localSheetId="0" hidden="1">{#N/A,#N/A,FALSE,"ManLoading"}</definedName>
    <definedName name="_______odc2" hidden="1">{#N/A,#N/A,FALSE,"ManLoading"}</definedName>
    <definedName name="_______ohg1" localSheetId="12" hidden="1">{#N/A,#N/A,FALSE,"FAC_RATE.XLS";#N/A,#N/A,FALSE,"TFC";#N/A,#N/A,FALSE,"SETA";#N/A,#N/A,FALSE,"ESC";#N/A,#N/A,FALSE,"MHX.XLS";#N/A,#N/A,FALSE,"DOM_G&amp;A"}</definedName>
    <definedName name="_______ohg1" localSheetId="15" hidden="1">{#N/A,#N/A,FALSE,"FAC_RATE.XLS";#N/A,#N/A,FALSE,"TFC";#N/A,#N/A,FALSE,"SETA";#N/A,#N/A,FALSE,"ESC";#N/A,#N/A,FALSE,"MHX.XLS";#N/A,#N/A,FALSE,"DOM_G&amp;A"}</definedName>
    <definedName name="_______ohg1" localSheetId="9" hidden="1">{#N/A,#N/A,FALSE,"FAC_RATE.XLS";#N/A,#N/A,FALSE,"TFC";#N/A,#N/A,FALSE,"SETA";#N/A,#N/A,FALSE,"ESC";#N/A,#N/A,FALSE,"MHX.XLS";#N/A,#N/A,FALSE,"DOM_G&amp;A"}</definedName>
    <definedName name="_______ohg1" localSheetId="0" hidden="1">{#N/A,#N/A,FALSE,"FAC_RATE.XLS";#N/A,#N/A,FALSE,"TFC";#N/A,#N/A,FALSE,"SETA";#N/A,#N/A,FALSE,"ESC";#N/A,#N/A,FALSE,"MHX.XLS";#N/A,#N/A,FALSE,"DOM_G&amp;A"}</definedName>
    <definedName name="_______ohg1" hidden="1">{#N/A,#N/A,FALSE,"FAC_RATE.XLS";#N/A,#N/A,FALSE,"TFC";#N/A,#N/A,FALSE,"SETA";#N/A,#N/A,FALSE,"ESC";#N/A,#N/A,FALSE,"MHX.XLS";#N/A,#N/A,FALSE,"DOM_G&amp;A"}</definedName>
    <definedName name="_______sim1" localSheetId="12" hidden="1">{#N/A,#N/A,FALSE,"FAC_RATE.XLS";#N/A,#N/A,FALSE,"TFC";#N/A,#N/A,FALSE,"SETA";#N/A,#N/A,FALSE,"ESC";#N/A,#N/A,FALSE,"MHX.XLS";#N/A,#N/A,FALSE,"DOM_G&amp;A"}</definedName>
    <definedName name="_______sim1" localSheetId="15" hidden="1">{#N/A,#N/A,FALSE,"FAC_RATE.XLS";#N/A,#N/A,FALSE,"TFC";#N/A,#N/A,FALSE,"SETA";#N/A,#N/A,FALSE,"ESC";#N/A,#N/A,FALSE,"MHX.XLS";#N/A,#N/A,FALSE,"DOM_G&amp;A"}</definedName>
    <definedName name="_______sim1" localSheetId="9" hidden="1">{#N/A,#N/A,FALSE,"FAC_RATE.XLS";#N/A,#N/A,FALSE,"TFC";#N/A,#N/A,FALSE,"SETA";#N/A,#N/A,FALSE,"ESC";#N/A,#N/A,FALSE,"MHX.XLS";#N/A,#N/A,FALSE,"DOM_G&amp;A"}</definedName>
    <definedName name="_______sim1" localSheetId="0" hidden="1">{#N/A,#N/A,FALSE,"FAC_RATE.XLS";#N/A,#N/A,FALSE,"TFC";#N/A,#N/A,FALSE,"SETA";#N/A,#N/A,FALSE,"ESC";#N/A,#N/A,FALSE,"MHX.XLS";#N/A,#N/A,FALSE,"DOM_G&amp;A"}</definedName>
    <definedName name="_______sim1" hidden="1">{#N/A,#N/A,FALSE,"FAC_RATE.XLS";#N/A,#N/A,FALSE,"TFC";#N/A,#N/A,FALSE,"SETA";#N/A,#N/A,FALSE,"ESC";#N/A,#N/A,FALSE,"MHX.XLS";#N/A,#N/A,FALSE,"DOM_G&amp;A"}</definedName>
    <definedName name="______lce1">'[3]LCE Descriptions'!$E$1:$E$148</definedName>
    <definedName name="______odc1" localSheetId="12" hidden="1">{#N/A,#N/A,FALSE,"ManLoading"}</definedName>
    <definedName name="______odc1" localSheetId="15" hidden="1">{#N/A,#N/A,FALSE,"ManLoading"}</definedName>
    <definedName name="______odc1" localSheetId="9" hidden="1">{#N/A,#N/A,FALSE,"ManLoading"}</definedName>
    <definedName name="______odc1" localSheetId="0" hidden="1">{#N/A,#N/A,FALSE,"ManLoading"}</definedName>
    <definedName name="______odc1" hidden="1">{#N/A,#N/A,FALSE,"ManLoading"}</definedName>
    <definedName name="______odc2" localSheetId="12" hidden="1">{#N/A,#N/A,FALSE,"ManLoading"}</definedName>
    <definedName name="______odc2" localSheetId="15" hidden="1">{#N/A,#N/A,FALSE,"ManLoading"}</definedName>
    <definedName name="______odc2" localSheetId="9" hidden="1">{#N/A,#N/A,FALSE,"ManLoading"}</definedName>
    <definedName name="______odc2" localSheetId="0" hidden="1">{#N/A,#N/A,FALSE,"ManLoading"}</definedName>
    <definedName name="______odc2" hidden="1">{#N/A,#N/A,FALSE,"ManLoading"}</definedName>
    <definedName name="_____lce1">[4]Sheet1!$E$1:$E$148</definedName>
    <definedName name="_____odc1" localSheetId="12" hidden="1">{#N/A,#N/A,FALSE,"ManLoading"}</definedName>
    <definedName name="_____odc1" localSheetId="15" hidden="1">{#N/A,#N/A,FALSE,"ManLoading"}</definedName>
    <definedName name="_____odc1" localSheetId="9" hidden="1">{#N/A,#N/A,FALSE,"ManLoading"}</definedName>
    <definedName name="_____odc1" localSheetId="0" hidden="1">{#N/A,#N/A,FALSE,"ManLoading"}</definedName>
    <definedName name="_____odc1" hidden="1">{#N/A,#N/A,FALSE,"ManLoading"}</definedName>
    <definedName name="_____odc2" localSheetId="12" hidden="1">{#N/A,#N/A,FALSE,"ManLoading"}</definedName>
    <definedName name="_____odc2" localSheetId="15" hidden="1">{#N/A,#N/A,FALSE,"ManLoading"}</definedName>
    <definedName name="_____odc2" localSheetId="9" hidden="1">{#N/A,#N/A,FALSE,"ManLoading"}</definedName>
    <definedName name="_____odc2" localSheetId="0" hidden="1">{#N/A,#N/A,FALSE,"ManLoading"}</definedName>
    <definedName name="_____odc2" hidden="1">{#N/A,#N/A,FALSE,"ManLoading"}</definedName>
    <definedName name="_____ohg1" localSheetId="12" hidden="1">{#N/A,#N/A,FALSE,"FAC_RATE.XLS";#N/A,#N/A,FALSE,"TFC";#N/A,#N/A,FALSE,"SETA";#N/A,#N/A,FALSE,"ESC";#N/A,#N/A,FALSE,"MHX.XLS";#N/A,#N/A,FALSE,"DOM_G&amp;A"}</definedName>
    <definedName name="_____ohg1" localSheetId="15" hidden="1">{#N/A,#N/A,FALSE,"FAC_RATE.XLS";#N/A,#N/A,FALSE,"TFC";#N/A,#N/A,FALSE,"SETA";#N/A,#N/A,FALSE,"ESC";#N/A,#N/A,FALSE,"MHX.XLS";#N/A,#N/A,FALSE,"DOM_G&amp;A"}</definedName>
    <definedName name="_____ohg1" localSheetId="9" hidden="1">{#N/A,#N/A,FALSE,"FAC_RATE.XLS";#N/A,#N/A,FALSE,"TFC";#N/A,#N/A,FALSE,"SETA";#N/A,#N/A,FALSE,"ESC";#N/A,#N/A,FALSE,"MHX.XLS";#N/A,#N/A,FALSE,"DOM_G&amp;A"}</definedName>
    <definedName name="_____ohg1" localSheetId="0" hidden="1">{#N/A,#N/A,FALSE,"FAC_RATE.XLS";#N/A,#N/A,FALSE,"TFC";#N/A,#N/A,FALSE,"SETA";#N/A,#N/A,FALSE,"ESC";#N/A,#N/A,FALSE,"MHX.XLS";#N/A,#N/A,FALSE,"DOM_G&amp;A"}</definedName>
    <definedName name="_____ohg1" hidden="1">{#N/A,#N/A,FALSE,"FAC_RATE.XLS";#N/A,#N/A,FALSE,"TFC";#N/A,#N/A,FALSE,"SETA";#N/A,#N/A,FALSE,"ESC";#N/A,#N/A,FALSE,"MHX.XLS";#N/A,#N/A,FALSE,"DOM_G&amp;A"}</definedName>
    <definedName name="_____sim1" localSheetId="12" hidden="1">{#N/A,#N/A,FALSE,"FAC_RATE.XLS";#N/A,#N/A,FALSE,"TFC";#N/A,#N/A,FALSE,"SETA";#N/A,#N/A,FALSE,"ESC";#N/A,#N/A,FALSE,"MHX.XLS";#N/A,#N/A,FALSE,"DOM_G&amp;A"}</definedName>
    <definedName name="_____sim1" localSheetId="15" hidden="1">{#N/A,#N/A,FALSE,"FAC_RATE.XLS";#N/A,#N/A,FALSE,"TFC";#N/A,#N/A,FALSE,"SETA";#N/A,#N/A,FALSE,"ESC";#N/A,#N/A,FALSE,"MHX.XLS";#N/A,#N/A,FALSE,"DOM_G&amp;A"}</definedName>
    <definedName name="_____sim1" localSheetId="9" hidden="1">{#N/A,#N/A,FALSE,"FAC_RATE.XLS";#N/A,#N/A,FALSE,"TFC";#N/A,#N/A,FALSE,"SETA";#N/A,#N/A,FALSE,"ESC";#N/A,#N/A,FALSE,"MHX.XLS";#N/A,#N/A,FALSE,"DOM_G&amp;A"}</definedName>
    <definedName name="_____sim1" localSheetId="0" hidden="1">{#N/A,#N/A,FALSE,"FAC_RATE.XLS";#N/A,#N/A,FALSE,"TFC";#N/A,#N/A,FALSE,"SETA";#N/A,#N/A,FALSE,"ESC";#N/A,#N/A,FALSE,"MHX.XLS";#N/A,#N/A,FALSE,"DOM_G&amp;A"}</definedName>
    <definedName name="_____sim1" hidden="1">{#N/A,#N/A,FALSE,"FAC_RATE.XLS";#N/A,#N/A,FALSE,"TFC";#N/A,#N/A,FALSE,"SETA";#N/A,#N/A,FALSE,"ESC";#N/A,#N/A,FALSE,"MHX.XLS";#N/A,#N/A,FALSE,"DOM_G&amp;A"}</definedName>
    <definedName name="____lce1">[5]Sheet1!$E$1:$E$148</definedName>
    <definedName name="____n14"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_n14"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_n14"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_n14"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_n14"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_odc1" localSheetId="12" hidden="1">{#N/A,#N/A,FALSE,"ManLoading"}</definedName>
    <definedName name="____odc1" localSheetId="15" hidden="1">{#N/A,#N/A,FALSE,"ManLoading"}</definedName>
    <definedName name="____odc1" localSheetId="9" hidden="1">{#N/A,#N/A,FALSE,"ManLoading"}</definedName>
    <definedName name="____odc1" localSheetId="0" hidden="1">{#N/A,#N/A,FALSE,"ManLoading"}</definedName>
    <definedName name="____odc1" hidden="1">{#N/A,#N/A,FALSE,"ManLoading"}</definedName>
    <definedName name="____odc2" localSheetId="12" hidden="1">{#N/A,#N/A,FALSE,"ManLoading"}</definedName>
    <definedName name="____odc2" localSheetId="15" hidden="1">{#N/A,#N/A,FALSE,"ManLoading"}</definedName>
    <definedName name="____odc2" localSheetId="9" hidden="1">{#N/A,#N/A,FALSE,"ManLoading"}</definedName>
    <definedName name="____odc2" localSheetId="0" hidden="1">{#N/A,#N/A,FALSE,"ManLoading"}</definedName>
    <definedName name="____odc2" hidden="1">{#N/A,#N/A,FALSE,"ManLoading"}</definedName>
    <definedName name="___alc1" localSheetId="10">#REF!</definedName>
    <definedName name="___alc1" localSheetId="11">#REF!</definedName>
    <definedName name="___alc1" localSheetId="13">#REF!</definedName>
    <definedName name="___alc1" localSheetId="14">#REF!</definedName>
    <definedName name="___alc1" localSheetId="12">#REF!</definedName>
    <definedName name="___alc1" localSheetId="16">#REF!</definedName>
    <definedName name="___alc1" localSheetId="17">#REF!</definedName>
    <definedName name="___alc1" localSheetId="15">#REF!</definedName>
    <definedName name="___alc1" localSheetId="9">#REF!</definedName>
    <definedName name="___alc1" localSheetId="19">#REF!</definedName>
    <definedName name="___alc1" localSheetId="20">#REF!</definedName>
    <definedName name="___alc1" localSheetId="18">#REF!</definedName>
    <definedName name="___alc1" localSheetId="0">#REF!</definedName>
    <definedName name="___alc1" localSheetId="7">#REF!</definedName>
    <definedName name="___alc1" localSheetId="8">#REF!</definedName>
    <definedName name="___alc1" localSheetId="5">#REF!</definedName>
    <definedName name="___alc1" localSheetId="4">#REF!</definedName>
    <definedName name="___alc1" localSheetId="6">#REF!</definedName>
    <definedName name="___alc1">#REF!</definedName>
    <definedName name="___alc2" localSheetId="10">#REF!</definedName>
    <definedName name="___alc2" localSheetId="11">#REF!</definedName>
    <definedName name="___alc2" localSheetId="13">#REF!</definedName>
    <definedName name="___alc2" localSheetId="14">#REF!</definedName>
    <definedName name="___alc2" localSheetId="12">#REF!</definedName>
    <definedName name="___alc2" localSheetId="16">#REF!</definedName>
    <definedName name="___alc2" localSheetId="17">#REF!</definedName>
    <definedName name="___alc2" localSheetId="15">#REF!</definedName>
    <definedName name="___alc2" localSheetId="9">#REF!</definedName>
    <definedName name="___alc2" localSheetId="19">#REF!</definedName>
    <definedName name="___alc2" localSheetId="20">#REF!</definedName>
    <definedName name="___alc2" localSheetId="18">#REF!</definedName>
    <definedName name="___alc2" localSheetId="0">#REF!</definedName>
    <definedName name="___alc2" localSheetId="7">#REF!</definedName>
    <definedName name="___alc2" localSheetId="8">#REF!</definedName>
    <definedName name="___alc2" localSheetId="5">#REF!</definedName>
    <definedName name="___alc2" localSheetId="4">#REF!</definedName>
    <definedName name="___alc2" localSheetId="6">#REF!</definedName>
    <definedName name="___alc2">#REF!</definedName>
    <definedName name="___alc3" localSheetId="10">#REF!</definedName>
    <definedName name="___alc3" localSheetId="11">#REF!</definedName>
    <definedName name="___alc3" localSheetId="13">#REF!</definedName>
    <definedName name="___alc3" localSheetId="14">#REF!</definedName>
    <definedName name="___alc3" localSheetId="12">#REF!</definedName>
    <definedName name="___alc3" localSheetId="16">#REF!</definedName>
    <definedName name="___alc3" localSheetId="17">#REF!</definedName>
    <definedName name="___alc3" localSheetId="15">#REF!</definedName>
    <definedName name="___alc3" localSheetId="9">#REF!</definedName>
    <definedName name="___alc3" localSheetId="19">#REF!</definedName>
    <definedName name="___alc3" localSheetId="20">#REF!</definedName>
    <definedName name="___alc3" localSheetId="18">#REF!</definedName>
    <definedName name="___alc3" localSheetId="0">#REF!</definedName>
    <definedName name="___alc3" localSheetId="7">#REF!</definedName>
    <definedName name="___alc3" localSheetId="8">#REF!</definedName>
    <definedName name="___alc3" localSheetId="5">#REF!</definedName>
    <definedName name="___alc3" localSheetId="4">#REF!</definedName>
    <definedName name="___alc3" localSheetId="6">#REF!</definedName>
    <definedName name="___alc3">#REF!</definedName>
    <definedName name="___alc4" localSheetId="10">#REF!</definedName>
    <definedName name="___alc4" localSheetId="11">#REF!</definedName>
    <definedName name="___alc4" localSheetId="13">#REF!</definedName>
    <definedName name="___alc4" localSheetId="14">#REF!</definedName>
    <definedName name="___alc4" localSheetId="12">#REF!</definedName>
    <definedName name="___alc4" localSheetId="16">#REF!</definedName>
    <definedName name="___alc4" localSheetId="17">#REF!</definedName>
    <definedName name="___alc4" localSheetId="15">#REF!</definedName>
    <definedName name="___alc4" localSheetId="9">#REF!</definedName>
    <definedName name="___alc4" localSheetId="19">#REF!</definedName>
    <definedName name="___alc4" localSheetId="20">#REF!</definedName>
    <definedName name="___alc4" localSheetId="18">#REF!</definedName>
    <definedName name="___alc4" localSheetId="0">#REF!</definedName>
    <definedName name="___alc4" localSheetId="7">#REF!</definedName>
    <definedName name="___alc4" localSheetId="8">#REF!</definedName>
    <definedName name="___alc4" localSheetId="5">#REF!</definedName>
    <definedName name="___alc4" localSheetId="4">#REF!</definedName>
    <definedName name="___alc4" localSheetId="6">#REF!</definedName>
    <definedName name="___alc4">#REF!</definedName>
    <definedName name="___alc5" localSheetId="10">#REF!</definedName>
    <definedName name="___alc5" localSheetId="11">#REF!</definedName>
    <definedName name="___alc5" localSheetId="13">#REF!</definedName>
    <definedName name="___alc5" localSheetId="14">#REF!</definedName>
    <definedName name="___alc5" localSheetId="12">#REF!</definedName>
    <definedName name="___alc5" localSheetId="16">#REF!</definedName>
    <definedName name="___alc5" localSheetId="17">#REF!</definedName>
    <definedName name="___alc5" localSheetId="15">#REF!</definedName>
    <definedName name="___alc5" localSheetId="9">#REF!</definedName>
    <definedName name="___alc5" localSheetId="19">#REF!</definedName>
    <definedName name="___alc5" localSheetId="20">#REF!</definedName>
    <definedName name="___alc5" localSheetId="18">#REF!</definedName>
    <definedName name="___alc5" localSheetId="0">#REF!</definedName>
    <definedName name="___alc5" localSheetId="7">#REF!</definedName>
    <definedName name="___alc5" localSheetId="8">#REF!</definedName>
    <definedName name="___alc5" localSheetId="5">#REF!</definedName>
    <definedName name="___alc5" localSheetId="4">#REF!</definedName>
    <definedName name="___alc5" localSheetId="6">#REF!</definedName>
    <definedName name="___alc5">#REF!</definedName>
    <definedName name="___BP6484" localSheetId="12" hidden="1">{"laborr",#N/A,FALSE,"Sheet1";"sumr",#N/A,FALSE,"Sheet1";"odcr",#N/A,FALSE,"Sheet1";"trip1r",#N/A,FALSE,"Sheet1";"trip2r",#N/A,FALSE,"Sheet1";"trip3r",#N/A,FALSE,"Sheet1";"trip4r",#N/A,FALSE,"Sheet1"}</definedName>
    <definedName name="___BP6484" localSheetId="15" hidden="1">{"laborr",#N/A,FALSE,"Sheet1";"sumr",#N/A,FALSE,"Sheet1";"odcr",#N/A,FALSE,"Sheet1";"trip1r",#N/A,FALSE,"Sheet1";"trip2r",#N/A,FALSE,"Sheet1";"trip3r",#N/A,FALSE,"Sheet1";"trip4r",#N/A,FALSE,"Sheet1"}</definedName>
    <definedName name="___BP6484" localSheetId="9" hidden="1">{"laborr",#N/A,FALSE,"Sheet1";"sumr",#N/A,FALSE,"Sheet1";"odcr",#N/A,FALSE,"Sheet1";"trip1r",#N/A,FALSE,"Sheet1";"trip2r",#N/A,FALSE,"Sheet1";"trip3r",#N/A,FALSE,"Sheet1";"trip4r",#N/A,FALSE,"Sheet1"}</definedName>
    <definedName name="___BP6484" localSheetId="0" hidden="1">{"laborr",#N/A,FALSE,"Sheet1";"sumr",#N/A,FALSE,"Sheet1";"odcr",#N/A,FALSE,"Sheet1";"trip1r",#N/A,FALSE,"Sheet1";"trip2r",#N/A,FALSE,"Sheet1";"trip3r",#N/A,FALSE,"Sheet1";"trip4r",#N/A,FALSE,"Sheet1"}</definedName>
    <definedName name="___BP6484" hidden="1">{"laborr",#N/A,FALSE,"Sheet1";"sumr",#N/A,FALSE,"Sheet1";"odcr",#N/A,FALSE,"Sheet1";"trip1r",#N/A,FALSE,"Sheet1";"trip2r",#N/A,FALSE,"Sheet1";"trip3r",#N/A,FALSE,"Sheet1";"trip4r",#N/A,FALSE,"Sheet1"}</definedName>
    <definedName name="___COM96">'[6]AWE ACTS'!$N$81</definedName>
    <definedName name="___DEC98">[7]Sheet1!$A$2:$I$547</definedName>
    <definedName name="___esc1">1.031</definedName>
    <definedName name="___esc2">1.012</definedName>
    <definedName name="___fpr98" localSheetId="10">#REF!</definedName>
    <definedName name="___fpr98" localSheetId="11">#REF!</definedName>
    <definedName name="___fpr98" localSheetId="13">#REF!</definedName>
    <definedName name="___fpr98" localSheetId="14">#REF!</definedName>
    <definedName name="___fpr98" localSheetId="12">#REF!</definedName>
    <definedName name="___fpr98" localSheetId="16">#REF!</definedName>
    <definedName name="___fpr98" localSheetId="17">#REF!</definedName>
    <definedName name="___fpr98" localSheetId="15">#REF!</definedName>
    <definedName name="___fpr98" localSheetId="9">#REF!</definedName>
    <definedName name="___fpr98" localSheetId="19">#REF!</definedName>
    <definedName name="___fpr98" localSheetId="20">#REF!</definedName>
    <definedName name="___fpr98" localSheetId="18">#REF!</definedName>
    <definedName name="___fpr98" localSheetId="0">#REF!</definedName>
    <definedName name="___fpr98" localSheetId="7">#REF!</definedName>
    <definedName name="___fpr98" localSheetId="8">#REF!</definedName>
    <definedName name="___fpr98" localSheetId="5">#REF!</definedName>
    <definedName name="___fpr98" localSheetId="4">#REF!</definedName>
    <definedName name="___fpr98" localSheetId="6">#REF!</definedName>
    <definedName name="___fpr98">#REF!</definedName>
    <definedName name="___kab71983" localSheetId="12" hidden="1">{"PAGE1",#N/A,FALSE,"CPFFMSTR";"PAGE2",#N/A,FALSE,"CPFFMSTR"}</definedName>
    <definedName name="___kab71983" localSheetId="15" hidden="1">{"PAGE1",#N/A,FALSE,"CPFFMSTR";"PAGE2",#N/A,FALSE,"CPFFMSTR"}</definedName>
    <definedName name="___kab71983" localSheetId="9" hidden="1">{"PAGE1",#N/A,FALSE,"CPFFMSTR";"PAGE2",#N/A,FALSE,"CPFFMSTR"}</definedName>
    <definedName name="___kab71983" localSheetId="0" hidden="1">{"PAGE1",#N/A,FALSE,"CPFFMSTR";"PAGE2",#N/A,FALSE,"CPFFMSTR"}</definedName>
    <definedName name="___kab71983" hidden="1">{"PAGE1",#N/A,FALSE,"CPFFMSTR";"PAGE2",#N/A,FALSE,"CPFFMSTR"}</definedName>
    <definedName name="___lce1">[8]Sheet1!$E$1:$E$101</definedName>
    <definedName name="___LM99" localSheetId="10">#REF!</definedName>
    <definedName name="___LM99" localSheetId="11">#REF!</definedName>
    <definedName name="___LM99" localSheetId="13">#REF!</definedName>
    <definedName name="___LM99" localSheetId="14">#REF!</definedName>
    <definedName name="___LM99" localSheetId="12">#REF!</definedName>
    <definedName name="___LM99" localSheetId="16">#REF!</definedName>
    <definedName name="___LM99" localSheetId="17">#REF!</definedName>
    <definedName name="___LM99" localSheetId="15">#REF!</definedName>
    <definedName name="___LM99" localSheetId="9">#REF!</definedName>
    <definedName name="___LM99" localSheetId="19">#REF!</definedName>
    <definedName name="___LM99" localSheetId="20">#REF!</definedName>
    <definedName name="___LM99" localSheetId="18">#REF!</definedName>
    <definedName name="___LM99" localSheetId="0">#REF!</definedName>
    <definedName name="___LM99" localSheetId="7">#REF!</definedName>
    <definedName name="___LM99" localSheetId="8">#REF!</definedName>
    <definedName name="___LM99" localSheetId="5">#REF!</definedName>
    <definedName name="___LM99" localSheetId="4">#REF!</definedName>
    <definedName name="___LM99" localSheetId="6">#REF!</definedName>
    <definedName name="___LM99">#REF!</definedName>
    <definedName name="___MHX96">'[6]AWE ACTS'!$N$79</definedName>
    <definedName name="___n14"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n14"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n14"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n14"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n14"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_NO2" localSheetId="10">[9]FAC_RATE.XLS!#REF!,[9]FAC_RATE.XLS!#REF!,[9]FAC_RATE.XLS!#REF!,[9]FAC_RATE.XLS!#REF!,[9]FAC_RATE.XLS!#REF!,[9]FAC_RATE.XLS!#REF!</definedName>
    <definedName name="___NO2" localSheetId="11">[9]FAC_RATE.XLS!#REF!,[9]FAC_RATE.XLS!#REF!,[9]FAC_RATE.XLS!#REF!,[9]FAC_RATE.XLS!#REF!,[9]FAC_RATE.XLS!#REF!,[9]FAC_RATE.XLS!#REF!</definedName>
    <definedName name="___NO2" localSheetId="13">[9]FAC_RATE.XLS!#REF!,[9]FAC_RATE.XLS!#REF!,[9]FAC_RATE.XLS!#REF!,[9]FAC_RATE.XLS!#REF!,[9]FAC_RATE.XLS!#REF!,[9]FAC_RATE.XLS!#REF!</definedName>
    <definedName name="___NO2" localSheetId="14">[9]FAC_RATE.XLS!#REF!,[9]FAC_RATE.XLS!#REF!,[9]FAC_RATE.XLS!#REF!,[9]FAC_RATE.XLS!#REF!,[9]FAC_RATE.XLS!#REF!,[9]FAC_RATE.XLS!#REF!</definedName>
    <definedName name="___NO2" localSheetId="12">[9]FAC_RATE.XLS!#REF!,[9]FAC_RATE.XLS!#REF!,[9]FAC_RATE.XLS!#REF!,[9]FAC_RATE.XLS!#REF!,[9]FAC_RATE.XLS!#REF!,[9]FAC_RATE.XLS!#REF!</definedName>
    <definedName name="___NO2" localSheetId="16">[9]FAC_RATE.XLS!#REF!,[9]FAC_RATE.XLS!#REF!,[9]FAC_RATE.XLS!#REF!,[9]FAC_RATE.XLS!#REF!,[9]FAC_RATE.XLS!#REF!,[9]FAC_RATE.XLS!#REF!</definedName>
    <definedName name="___NO2" localSheetId="17">[9]FAC_RATE.XLS!#REF!,[9]FAC_RATE.XLS!#REF!,[9]FAC_RATE.XLS!#REF!,[9]FAC_RATE.XLS!#REF!,[9]FAC_RATE.XLS!#REF!,[9]FAC_RATE.XLS!#REF!</definedName>
    <definedName name="___NO2" localSheetId="15">[9]FAC_RATE.XLS!#REF!,[9]FAC_RATE.XLS!#REF!,[9]FAC_RATE.XLS!#REF!,[9]FAC_RATE.XLS!#REF!,[9]FAC_RATE.XLS!#REF!,[9]FAC_RATE.XLS!#REF!</definedName>
    <definedName name="___NO2" localSheetId="9">[9]FAC_RATE.XLS!#REF!,[9]FAC_RATE.XLS!#REF!,[9]FAC_RATE.XLS!#REF!,[9]FAC_RATE.XLS!#REF!,[9]FAC_RATE.XLS!#REF!,[9]FAC_RATE.XLS!#REF!</definedName>
    <definedName name="___NO2" localSheetId="19">[9]FAC_RATE.XLS!#REF!,[9]FAC_RATE.XLS!#REF!,[9]FAC_RATE.XLS!#REF!,[9]FAC_RATE.XLS!#REF!,[9]FAC_RATE.XLS!#REF!,[9]FAC_RATE.XLS!#REF!</definedName>
    <definedName name="___NO2" localSheetId="20">[9]FAC_RATE.XLS!#REF!,[9]FAC_RATE.XLS!#REF!,[9]FAC_RATE.XLS!#REF!,[9]FAC_RATE.XLS!#REF!,[9]FAC_RATE.XLS!#REF!,[9]FAC_RATE.XLS!#REF!</definedName>
    <definedName name="___NO2" localSheetId="18">[9]FAC_RATE.XLS!#REF!,[9]FAC_RATE.XLS!#REF!,[9]FAC_RATE.XLS!#REF!,[9]FAC_RATE.XLS!#REF!,[9]FAC_RATE.XLS!#REF!,[9]FAC_RATE.XLS!#REF!</definedName>
    <definedName name="___NO2" localSheetId="0">[9]FAC_RATE.XLS!#REF!,[9]FAC_RATE.XLS!#REF!,[9]FAC_RATE.XLS!#REF!,[9]FAC_RATE.XLS!#REF!,[9]FAC_RATE.XLS!#REF!,[9]FAC_RATE.XLS!#REF!</definedName>
    <definedName name="___NO2" localSheetId="7">[9]FAC_RATE.XLS!#REF!,[9]FAC_RATE.XLS!#REF!,[9]FAC_RATE.XLS!#REF!,[9]FAC_RATE.XLS!#REF!,[9]FAC_RATE.XLS!#REF!,[9]FAC_RATE.XLS!#REF!</definedName>
    <definedName name="___NO2" localSheetId="8">[9]FAC_RATE.XLS!#REF!,[9]FAC_RATE.XLS!#REF!,[9]FAC_RATE.XLS!#REF!,[9]FAC_RATE.XLS!#REF!,[9]FAC_RATE.XLS!#REF!,[9]FAC_RATE.XLS!#REF!</definedName>
    <definedName name="___NO2" localSheetId="5">[9]FAC_RATE.XLS!#REF!,[9]FAC_RATE.XLS!#REF!,[9]FAC_RATE.XLS!#REF!,[9]FAC_RATE.XLS!#REF!,[9]FAC_RATE.XLS!#REF!,[9]FAC_RATE.XLS!#REF!</definedName>
    <definedName name="___NO2" localSheetId="4">[9]FAC_RATE.XLS!#REF!,[9]FAC_RATE.XLS!#REF!,[9]FAC_RATE.XLS!#REF!,[9]FAC_RATE.XLS!#REF!,[9]FAC_RATE.XLS!#REF!,[9]FAC_RATE.XLS!#REF!</definedName>
    <definedName name="___NO2" localSheetId="6">[9]FAC_RATE.XLS!#REF!,[9]FAC_RATE.XLS!#REF!,[9]FAC_RATE.XLS!#REF!,[9]FAC_RATE.XLS!#REF!,[9]FAC_RATE.XLS!#REF!,[9]FAC_RATE.XLS!#REF!</definedName>
    <definedName name="___NO2">[9]FAC_RATE.XLS!#REF!,[9]FAC_RATE.XLS!#REF!,[9]FAC_RATE.XLS!#REF!,[9]FAC_RATE.XLS!#REF!,[9]FAC_RATE.XLS!#REF!,[9]FAC_RATE.XLS!#REF!</definedName>
    <definedName name="___odc1" localSheetId="12" hidden="1">{#N/A,#N/A,FALSE,"ManLoading"}</definedName>
    <definedName name="___odc1" localSheetId="15" hidden="1">{#N/A,#N/A,FALSE,"ManLoading"}</definedName>
    <definedName name="___odc1" localSheetId="9" hidden="1">{#N/A,#N/A,FALSE,"ManLoading"}</definedName>
    <definedName name="___odc1" localSheetId="0" hidden="1">{#N/A,#N/A,FALSE,"ManLoading"}</definedName>
    <definedName name="___odc1" hidden="1">{#N/A,#N/A,FALSE,"ManLoading"}</definedName>
    <definedName name="___odc2" localSheetId="12" hidden="1">{#N/A,#N/A,FALSE,"ManLoading"}</definedName>
    <definedName name="___odc2" localSheetId="15" hidden="1">{#N/A,#N/A,FALSE,"ManLoading"}</definedName>
    <definedName name="___odc2" localSheetId="9" hidden="1">{#N/A,#N/A,FALSE,"ManLoading"}</definedName>
    <definedName name="___odc2" localSheetId="0" hidden="1">{#N/A,#N/A,FALSE,"ManLoading"}</definedName>
    <definedName name="___odc2" hidden="1">{#N/A,#N/A,FALSE,"ManLoading"}</definedName>
    <definedName name="___ohg1" localSheetId="12" hidden="1">{#N/A,#N/A,FALSE,"FAC_RATE.XLS";#N/A,#N/A,FALSE,"TFC";#N/A,#N/A,FALSE,"SETA";#N/A,#N/A,FALSE,"ESC";#N/A,#N/A,FALSE,"MHX.XLS";#N/A,#N/A,FALSE,"DOM_G&amp;A"}</definedName>
    <definedName name="___ohg1" localSheetId="15" hidden="1">{#N/A,#N/A,FALSE,"FAC_RATE.XLS";#N/A,#N/A,FALSE,"TFC";#N/A,#N/A,FALSE,"SETA";#N/A,#N/A,FALSE,"ESC";#N/A,#N/A,FALSE,"MHX.XLS";#N/A,#N/A,FALSE,"DOM_G&amp;A"}</definedName>
    <definedName name="___ohg1" localSheetId="9" hidden="1">{#N/A,#N/A,FALSE,"FAC_RATE.XLS";#N/A,#N/A,FALSE,"TFC";#N/A,#N/A,FALSE,"SETA";#N/A,#N/A,FALSE,"ESC";#N/A,#N/A,FALSE,"MHX.XLS";#N/A,#N/A,FALSE,"DOM_G&amp;A"}</definedName>
    <definedName name="___ohg1" localSheetId="0" hidden="1">{#N/A,#N/A,FALSE,"FAC_RATE.XLS";#N/A,#N/A,FALSE,"TFC";#N/A,#N/A,FALSE,"SETA";#N/A,#N/A,FALSE,"ESC";#N/A,#N/A,FALSE,"MHX.XLS";#N/A,#N/A,FALSE,"DOM_G&amp;A"}</definedName>
    <definedName name="___ohg1" hidden="1">{#N/A,#N/A,FALSE,"FAC_RATE.XLS";#N/A,#N/A,FALSE,"TFC";#N/A,#N/A,FALSE,"SETA";#N/A,#N/A,FALSE,"ESC";#N/A,#N/A,FALSE,"MHX.XLS";#N/A,#N/A,FALSE,"DOM_G&amp;A"}</definedName>
    <definedName name="___OP1" localSheetId="12" hidden="1">{#N/A,#N/A,FALSE,"Sheet1"}</definedName>
    <definedName name="___OP1" localSheetId="15" hidden="1">{#N/A,#N/A,FALSE,"Sheet1"}</definedName>
    <definedName name="___OP1" localSheetId="9" hidden="1">{#N/A,#N/A,FALSE,"Sheet1"}</definedName>
    <definedName name="___OP1" localSheetId="0" hidden="1">{#N/A,#N/A,FALSE,"Sheet1"}</definedName>
    <definedName name="___OP1" hidden="1">{#N/A,#N/A,FALSE,"Sheet1"}</definedName>
    <definedName name="___OP2" localSheetId="12" hidden="1">{#N/A,#N/A,FALSE,"Sheet1"}</definedName>
    <definedName name="___OP2" localSheetId="15" hidden="1">{#N/A,#N/A,FALSE,"Sheet1"}</definedName>
    <definedName name="___OP2" localSheetId="9" hidden="1">{#N/A,#N/A,FALSE,"Sheet1"}</definedName>
    <definedName name="___OP2" localSheetId="0" hidden="1">{#N/A,#N/A,FALSE,"Sheet1"}</definedName>
    <definedName name="___OP2" hidden="1">{#N/A,#N/A,FALSE,"Sheet1"}</definedName>
    <definedName name="___op3">[10]Sheet2!$A$2:$M$165</definedName>
    <definedName name="___OTR01" localSheetId="10">#REF!</definedName>
    <definedName name="___OTR01" localSheetId="11">#REF!</definedName>
    <definedName name="___OTR01" localSheetId="13">#REF!</definedName>
    <definedName name="___OTR01" localSheetId="14">#REF!</definedName>
    <definedName name="___OTR01" localSheetId="12">#REF!</definedName>
    <definedName name="___OTR01" localSheetId="16">#REF!</definedName>
    <definedName name="___OTR01" localSheetId="17">#REF!</definedName>
    <definedName name="___OTR01" localSheetId="15">#REF!</definedName>
    <definedName name="___OTR01" localSheetId="9">#REF!</definedName>
    <definedName name="___OTR01" localSheetId="19">#REF!</definedName>
    <definedName name="___OTR01" localSheetId="20">#REF!</definedName>
    <definedName name="___OTR01" localSheetId="18">#REF!</definedName>
    <definedName name="___OTR01" localSheetId="0">#REF!</definedName>
    <definedName name="___OTR01" localSheetId="7">#REF!</definedName>
    <definedName name="___OTR01" localSheetId="8">#REF!</definedName>
    <definedName name="___OTR01" localSheetId="5">#REF!</definedName>
    <definedName name="___OTR01" localSheetId="4">#REF!</definedName>
    <definedName name="___OTR01" localSheetId="6">#REF!</definedName>
    <definedName name="___OTR01">#REF!</definedName>
    <definedName name="___QTR1" localSheetId="10">#REF!</definedName>
    <definedName name="___QTR1" localSheetId="11">#REF!</definedName>
    <definedName name="___QTR1" localSheetId="13">#REF!</definedName>
    <definedName name="___QTR1" localSheetId="14">#REF!</definedName>
    <definedName name="___QTR1" localSheetId="12">#REF!</definedName>
    <definedName name="___QTR1" localSheetId="16">#REF!</definedName>
    <definedName name="___QTR1" localSheetId="17">#REF!</definedName>
    <definedName name="___QTR1" localSheetId="15">#REF!</definedName>
    <definedName name="___QTR1" localSheetId="9">#REF!</definedName>
    <definedName name="___QTR1" localSheetId="19">#REF!</definedName>
    <definedName name="___QTR1" localSheetId="20">#REF!</definedName>
    <definedName name="___QTR1" localSheetId="18">#REF!</definedName>
    <definedName name="___QTR1" localSheetId="0">#REF!</definedName>
    <definedName name="___QTR1" localSheetId="7">#REF!</definedName>
    <definedName name="___QTR1" localSheetId="8">#REF!</definedName>
    <definedName name="___QTR1" localSheetId="5">#REF!</definedName>
    <definedName name="___QTR1" localSheetId="4">#REF!</definedName>
    <definedName name="___QTR1" localSheetId="6">#REF!</definedName>
    <definedName name="___QTR1">#REF!</definedName>
    <definedName name="___QTR2" localSheetId="10">#REF!</definedName>
    <definedName name="___QTR2" localSheetId="11">#REF!</definedName>
    <definedName name="___QTR2" localSheetId="13">#REF!</definedName>
    <definedName name="___QTR2" localSheetId="14">#REF!</definedName>
    <definedName name="___QTR2" localSheetId="12">#REF!</definedName>
    <definedName name="___QTR2" localSheetId="16">#REF!</definedName>
    <definedName name="___QTR2" localSheetId="17">#REF!</definedName>
    <definedName name="___QTR2" localSheetId="15">#REF!</definedName>
    <definedName name="___QTR2" localSheetId="9">#REF!</definedName>
    <definedName name="___QTR2" localSheetId="19">#REF!</definedName>
    <definedName name="___QTR2" localSheetId="20">#REF!</definedName>
    <definedName name="___QTR2" localSheetId="18">#REF!</definedName>
    <definedName name="___QTR2" localSheetId="0">#REF!</definedName>
    <definedName name="___QTR2" localSheetId="7">#REF!</definedName>
    <definedName name="___QTR2" localSheetId="8">#REF!</definedName>
    <definedName name="___QTR2" localSheetId="5">#REF!</definedName>
    <definedName name="___QTR2" localSheetId="4">#REF!</definedName>
    <definedName name="___QTR2" localSheetId="6">#REF!</definedName>
    <definedName name="___QTR2">#REF!</definedName>
    <definedName name="___QTR3" localSheetId="10">#REF!</definedName>
    <definedName name="___QTR3" localSheetId="11">#REF!</definedName>
    <definedName name="___QTR3" localSheetId="13">#REF!</definedName>
    <definedName name="___QTR3" localSheetId="14">#REF!</definedName>
    <definedName name="___QTR3" localSheetId="12">#REF!</definedName>
    <definedName name="___QTR3" localSheetId="16">#REF!</definedName>
    <definedName name="___QTR3" localSheetId="17">#REF!</definedName>
    <definedName name="___QTR3" localSheetId="15">#REF!</definedName>
    <definedName name="___QTR3" localSheetId="9">#REF!</definedName>
    <definedName name="___QTR3" localSheetId="19">#REF!</definedName>
    <definedName name="___QTR3" localSheetId="20">#REF!</definedName>
    <definedName name="___QTR3" localSheetId="18">#REF!</definedName>
    <definedName name="___QTR3" localSheetId="0">#REF!</definedName>
    <definedName name="___QTR3" localSheetId="7">#REF!</definedName>
    <definedName name="___QTR3" localSheetId="8">#REF!</definedName>
    <definedName name="___QTR3" localSheetId="5">#REF!</definedName>
    <definedName name="___QTR3" localSheetId="4">#REF!</definedName>
    <definedName name="___QTR3" localSheetId="6">#REF!</definedName>
    <definedName name="___QTR3">#REF!</definedName>
    <definedName name="___QTR4" localSheetId="10">#REF!</definedName>
    <definedName name="___QTR4" localSheetId="11">#REF!</definedName>
    <definedName name="___QTR4" localSheetId="13">#REF!</definedName>
    <definedName name="___QTR4" localSheetId="14">#REF!</definedName>
    <definedName name="___QTR4" localSheetId="12">#REF!</definedName>
    <definedName name="___QTR4" localSheetId="16">#REF!</definedName>
    <definedName name="___QTR4" localSheetId="17">#REF!</definedName>
    <definedName name="___QTR4" localSheetId="15">#REF!</definedName>
    <definedName name="___QTR4" localSheetId="9">#REF!</definedName>
    <definedName name="___QTR4" localSheetId="19">#REF!</definedName>
    <definedName name="___QTR4" localSheetId="20">#REF!</definedName>
    <definedName name="___QTR4" localSheetId="18">#REF!</definedName>
    <definedName name="___QTR4" localSheetId="0">#REF!</definedName>
    <definedName name="___QTR4" localSheetId="7">#REF!</definedName>
    <definedName name="___QTR4" localSheetId="8">#REF!</definedName>
    <definedName name="___QTR4" localSheetId="5">#REF!</definedName>
    <definedName name="___QTR4" localSheetId="4">#REF!</definedName>
    <definedName name="___QTR4" localSheetId="6">#REF!</definedName>
    <definedName name="___QTR4">#REF!</definedName>
    <definedName name="___SE1" localSheetId="10">#REF!</definedName>
    <definedName name="___SE1" localSheetId="11">#REF!</definedName>
    <definedName name="___SE1" localSheetId="13">#REF!</definedName>
    <definedName name="___SE1" localSheetId="14">#REF!</definedName>
    <definedName name="___SE1" localSheetId="12">#REF!</definedName>
    <definedName name="___SE1" localSheetId="16">#REF!</definedName>
    <definedName name="___SE1" localSheetId="17">#REF!</definedName>
    <definedName name="___SE1" localSheetId="15">#REF!</definedName>
    <definedName name="___SE1" localSheetId="9">#REF!</definedName>
    <definedName name="___SE1" localSheetId="19">#REF!</definedName>
    <definedName name="___SE1" localSheetId="20">#REF!</definedName>
    <definedName name="___SE1" localSheetId="18">#REF!</definedName>
    <definedName name="___SE1" localSheetId="0">#REF!</definedName>
    <definedName name="___SE1" localSheetId="7">#REF!</definedName>
    <definedName name="___SE1" localSheetId="8">#REF!</definedName>
    <definedName name="___SE1" localSheetId="5">#REF!</definedName>
    <definedName name="___SE1" localSheetId="4">#REF!</definedName>
    <definedName name="___SE1" localSheetId="6">#REF!</definedName>
    <definedName name="___SE1">#REF!</definedName>
    <definedName name="___sim1" localSheetId="12" hidden="1">{#N/A,#N/A,FALSE,"FAC_RATE.XLS";#N/A,#N/A,FALSE,"TFC";#N/A,#N/A,FALSE,"SETA";#N/A,#N/A,FALSE,"ESC";#N/A,#N/A,FALSE,"MHX.XLS";#N/A,#N/A,FALSE,"DOM_G&amp;A"}</definedName>
    <definedName name="___sim1" localSheetId="15" hidden="1">{#N/A,#N/A,FALSE,"FAC_RATE.XLS";#N/A,#N/A,FALSE,"TFC";#N/A,#N/A,FALSE,"SETA";#N/A,#N/A,FALSE,"ESC";#N/A,#N/A,FALSE,"MHX.XLS";#N/A,#N/A,FALSE,"DOM_G&amp;A"}</definedName>
    <definedName name="___sim1" localSheetId="9" hidden="1">{#N/A,#N/A,FALSE,"FAC_RATE.XLS";#N/A,#N/A,FALSE,"TFC";#N/A,#N/A,FALSE,"SETA";#N/A,#N/A,FALSE,"ESC";#N/A,#N/A,FALSE,"MHX.XLS";#N/A,#N/A,FALSE,"DOM_G&amp;A"}</definedName>
    <definedName name="___sim1" localSheetId="0" hidden="1">{#N/A,#N/A,FALSE,"FAC_RATE.XLS";#N/A,#N/A,FALSE,"TFC";#N/A,#N/A,FALSE,"SETA";#N/A,#N/A,FALSE,"ESC";#N/A,#N/A,FALSE,"MHX.XLS";#N/A,#N/A,FALSE,"DOM_G&amp;A"}</definedName>
    <definedName name="___sim1" hidden="1">{#N/A,#N/A,FALSE,"FAC_RATE.XLS";#N/A,#N/A,FALSE,"TFC";#N/A,#N/A,FALSE,"SETA";#N/A,#N/A,FALSE,"ESC";#N/A,#N/A,FALSE,"MHX.XLS";#N/A,#N/A,FALSE,"DOM_G&amp;A"}</definedName>
    <definedName name="___sr05">'[11]Deal Info'!$E$45</definedName>
    <definedName name="___sr06">'[11]Deal Info'!$G$45</definedName>
    <definedName name="___TY01" localSheetId="10">#REF!</definedName>
    <definedName name="___TY01" localSheetId="11">#REF!</definedName>
    <definedName name="___TY01" localSheetId="13">#REF!</definedName>
    <definedName name="___TY01" localSheetId="14">#REF!</definedName>
    <definedName name="___TY01" localSheetId="12">#REF!</definedName>
    <definedName name="___TY01" localSheetId="16">#REF!</definedName>
    <definedName name="___TY01" localSheetId="17">#REF!</definedName>
    <definedName name="___TY01" localSheetId="15">#REF!</definedName>
    <definedName name="___TY01" localSheetId="9">#REF!</definedName>
    <definedName name="___TY01" localSheetId="19">#REF!</definedName>
    <definedName name="___TY01" localSheetId="20">#REF!</definedName>
    <definedName name="___TY01" localSheetId="18">#REF!</definedName>
    <definedName name="___TY01" localSheetId="0">#REF!</definedName>
    <definedName name="___TY01" localSheetId="7">#REF!</definedName>
    <definedName name="___TY01" localSheetId="8">#REF!</definedName>
    <definedName name="___TY01" localSheetId="5">#REF!</definedName>
    <definedName name="___TY01" localSheetId="4">#REF!</definedName>
    <definedName name="___TY01" localSheetId="6">#REF!</definedName>
    <definedName name="___TY01">#REF!</definedName>
    <definedName name="___TY02" localSheetId="10">#REF!</definedName>
    <definedName name="___TY02" localSheetId="11">#REF!</definedName>
    <definedName name="___TY02" localSheetId="13">#REF!</definedName>
    <definedName name="___TY02" localSheetId="14">#REF!</definedName>
    <definedName name="___TY02" localSheetId="12">#REF!</definedName>
    <definedName name="___TY02" localSheetId="16">#REF!</definedName>
    <definedName name="___TY02" localSheetId="17">#REF!</definedName>
    <definedName name="___TY02" localSheetId="15">#REF!</definedName>
    <definedName name="___TY02" localSheetId="9">#REF!</definedName>
    <definedName name="___TY02" localSheetId="19">#REF!</definedName>
    <definedName name="___TY02" localSheetId="20">#REF!</definedName>
    <definedName name="___TY02" localSheetId="18">#REF!</definedName>
    <definedName name="___TY02" localSheetId="0">#REF!</definedName>
    <definedName name="___TY02" localSheetId="7">#REF!</definedName>
    <definedName name="___TY02" localSheetId="8">#REF!</definedName>
    <definedName name="___TY02" localSheetId="5">#REF!</definedName>
    <definedName name="___TY02" localSheetId="4">#REF!</definedName>
    <definedName name="___TY02" localSheetId="6">#REF!</definedName>
    <definedName name="___TY02">#REF!</definedName>
    <definedName name="___xlfn.BAHTTEXT" hidden="1">#NAME?</definedName>
    <definedName name="___Yr1">[12]P02YR01!$A$9:$AL$124</definedName>
    <definedName name="___YR2">[12]P02YR02!$A$9:$AL$124</definedName>
    <definedName name="__123Graph_A" localSheetId="11" hidden="1">#REF!</definedName>
    <definedName name="__123Graph_A" localSheetId="14" hidden="1">#REF!</definedName>
    <definedName name="__123Graph_A" localSheetId="12" hidden="1">#REF!</definedName>
    <definedName name="__123Graph_A" localSheetId="17" hidden="1">#REF!</definedName>
    <definedName name="__123Graph_A" localSheetId="15" hidden="1">#REF!</definedName>
    <definedName name="__123Graph_A" localSheetId="9" hidden="1">#REF!</definedName>
    <definedName name="__123Graph_A" localSheetId="20" hidden="1">#REF!</definedName>
    <definedName name="__123Graph_A" localSheetId="18" hidden="1">#REF!</definedName>
    <definedName name="__123Graph_A" localSheetId="0" hidden="1">#REF!</definedName>
    <definedName name="__123Graph_A" localSheetId="8" hidden="1">#REF!</definedName>
    <definedName name="__123Graph_A" localSheetId="5" hidden="1">#REF!</definedName>
    <definedName name="__123Graph_A" localSheetId="4" hidden="1">#REF!</definedName>
    <definedName name="__123Graph_A" localSheetId="6" hidden="1">#REF!</definedName>
    <definedName name="__123Graph_A" hidden="1">#REF!</definedName>
    <definedName name="__123Graph_ACH17GRP" localSheetId="11" hidden="1">'[13]Sum of FDC'!#REF!</definedName>
    <definedName name="__123Graph_ACH17GRP" localSheetId="14" hidden="1">'[13]Sum of FDC'!#REF!</definedName>
    <definedName name="__123Graph_ACH17GRP" localSheetId="12" hidden="1">'[13]Sum of FDC'!#REF!</definedName>
    <definedName name="__123Graph_ACH17GRP" localSheetId="17" hidden="1">'[13]Sum of FDC'!#REF!</definedName>
    <definedName name="__123Graph_ACH17GRP" localSheetId="15" hidden="1">'[13]Sum of FDC'!#REF!</definedName>
    <definedName name="__123Graph_ACH17GRP" localSheetId="9" hidden="1">'[13]Sum of FDC'!#REF!</definedName>
    <definedName name="__123Graph_ACH17GRP" localSheetId="20" hidden="1">'[13]Sum of FDC'!#REF!</definedName>
    <definedName name="__123Graph_ACH17GRP" localSheetId="18" hidden="1">'[13]Sum of FDC'!#REF!</definedName>
    <definedName name="__123Graph_ACH17GRP" localSheetId="0" hidden="1">'[13]Sum of FDC'!#REF!</definedName>
    <definedName name="__123Graph_ACH17GRP" localSheetId="8" hidden="1">'[13]Sum of FDC'!#REF!</definedName>
    <definedName name="__123Graph_ACH17GRP" localSheetId="5" hidden="1">'[13]Sum of FDC'!#REF!</definedName>
    <definedName name="__123Graph_ACH17GRP" localSheetId="4" hidden="1">'[13]Sum of FDC'!#REF!</definedName>
    <definedName name="__123Graph_ACH17GRP" localSheetId="6" hidden="1">'[13]Sum of FDC'!#REF!</definedName>
    <definedName name="__123Graph_ACH17GRP" hidden="1">'[13]Sum of FDC'!#REF!</definedName>
    <definedName name="__123Graph_B" localSheetId="11" hidden="1">#REF!</definedName>
    <definedName name="__123Graph_B" localSheetId="14" hidden="1">#REF!</definedName>
    <definedName name="__123Graph_B" localSheetId="12" hidden="1">#REF!</definedName>
    <definedName name="__123Graph_B" localSheetId="17" hidden="1">#REF!</definedName>
    <definedName name="__123Graph_B" localSheetId="15" hidden="1">#REF!</definedName>
    <definedName name="__123Graph_B" localSheetId="9" hidden="1">#REF!</definedName>
    <definedName name="__123Graph_B" localSheetId="20" hidden="1">#REF!</definedName>
    <definedName name="__123Graph_B" localSheetId="18" hidden="1">#REF!</definedName>
    <definedName name="__123Graph_B" localSheetId="0" hidden="1">#REF!</definedName>
    <definedName name="__123Graph_B" localSheetId="8" hidden="1">#REF!</definedName>
    <definedName name="__123Graph_B" localSheetId="5" hidden="1">#REF!</definedName>
    <definedName name="__123Graph_B" localSheetId="4" hidden="1">#REF!</definedName>
    <definedName name="__123Graph_B" localSheetId="6" hidden="1">#REF!</definedName>
    <definedName name="__123Graph_B" hidden="1">#REF!</definedName>
    <definedName name="__123Graph_C" localSheetId="11" hidden="1">#REF!</definedName>
    <definedName name="__123Graph_C" localSheetId="14" hidden="1">#REF!</definedName>
    <definedName name="__123Graph_C" localSheetId="12" hidden="1">#REF!</definedName>
    <definedName name="__123Graph_C" localSheetId="17" hidden="1">#REF!</definedName>
    <definedName name="__123Graph_C" localSheetId="15" hidden="1">#REF!</definedName>
    <definedName name="__123Graph_C" localSheetId="9" hidden="1">#REF!</definedName>
    <definedName name="__123Graph_C" localSheetId="20" hidden="1">#REF!</definedName>
    <definedName name="__123Graph_C" localSheetId="18" hidden="1">#REF!</definedName>
    <definedName name="__123Graph_C" localSheetId="0" hidden="1">#REF!</definedName>
    <definedName name="__123Graph_C" localSheetId="8" hidden="1">#REF!</definedName>
    <definedName name="__123Graph_C" localSheetId="5" hidden="1">#REF!</definedName>
    <definedName name="__123Graph_C" localSheetId="4" hidden="1">#REF!</definedName>
    <definedName name="__123Graph_C" localSheetId="6" hidden="1">#REF!</definedName>
    <definedName name="__123Graph_C" hidden="1">#REF!</definedName>
    <definedName name="__123Graph_D" localSheetId="11" hidden="1">#REF!</definedName>
    <definedName name="__123Graph_D" localSheetId="14" hidden="1">#REF!</definedName>
    <definedName name="__123Graph_D" localSheetId="12" hidden="1">#REF!</definedName>
    <definedName name="__123Graph_D" localSheetId="17" hidden="1">#REF!</definedName>
    <definedName name="__123Graph_D" localSheetId="15" hidden="1">#REF!</definedName>
    <definedName name="__123Graph_D" localSheetId="9" hidden="1">#REF!</definedName>
    <definedName name="__123Graph_D" localSheetId="20" hidden="1">#REF!</definedName>
    <definedName name="__123Graph_D" localSheetId="18" hidden="1">#REF!</definedName>
    <definedName name="__123Graph_D" localSheetId="0" hidden="1">#REF!</definedName>
    <definedName name="__123Graph_D" localSheetId="8" hidden="1">#REF!</definedName>
    <definedName name="__123Graph_D" localSheetId="5" hidden="1">#REF!</definedName>
    <definedName name="__123Graph_D" localSheetId="4" hidden="1">#REF!</definedName>
    <definedName name="__123Graph_D" localSheetId="6" hidden="1">#REF!</definedName>
    <definedName name="__123Graph_D" hidden="1">#REF!</definedName>
    <definedName name="__123Graph_E" localSheetId="11" hidden="1">#REF!</definedName>
    <definedName name="__123Graph_E" localSheetId="14" hidden="1">#REF!</definedName>
    <definedName name="__123Graph_E" localSheetId="12" hidden="1">#REF!</definedName>
    <definedName name="__123Graph_E" localSheetId="17" hidden="1">#REF!</definedName>
    <definedName name="__123Graph_E" localSheetId="15" hidden="1">#REF!</definedName>
    <definedName name="__123Graph_E" localSheetId="9" hidden="1">#REF!</definedName>
    <definedName name="__123Graph_E" localSheetId="20" hidden="1">#REF!</definedName>
    <definedName name="__123Graph_E" localSheetId="18" hidden="1">#REF!</definedName>
    <definedName name="__123Graph_E" localSheetId="0" hidden="1">#REF!</definedName>
    <definedName name="__123Graph_E" localSheetId="8" hidden="1">#REF!</definedName>
    <definedName name="__123Graph_E" localSheetId="5" hidden="1">#REF!</definedName>
    <definedName name="__123Graph_E" localSheetId="4" hidden="1">#REF!</definedName>
    <definedName name="__123Graph_E" localSheetId="6" hidden="1">#REF!</definedName>
    <definedName name="__123Graph_E" hidden="1">#REF!</definedName>
    <definedName name="__123Graph_EReport" localSheetId="11" hidden="1">#REF!</definedName>
    <definedName name="__123Graph_EReport" localSheetId="14" hidden="1">#REF!</definedName>
    <definedName name="__123Graph_EReport" localSheetId="12" hidden="1">#REF!</definedName>
    <definedName name="__123Graph_EReport" localSheetId="17" hidden="1">#REF!</definedName>
    <definedName name="__123Graph_EReport" localSheetId="15" hidden="1">#REF!</definedName>
    <definedName name="__123Graph_EReport" localSheetId="9" hidden="1">#REF!</definedName>
    <definedName name="__123Graph_EReport" localSheetId="20" hidden="1">#REF!</definedName>
    <definedName name="__123Graph_EReport" localSheetId="18" hidden="1">#REF!</definedName>
    <definedName name="__123Graph_EReport" localSheetId="0" hidden="1">#REF!</definedName>
    <definedName name="__123Graph_EReport" localSheetId="8" hidden="1">#REF!</definedName>
    <definedName name="__123Graph_EReport" localSheetId="5" hidden="1">#REF!</definedName>
    <definedName name="__123Graph_EReport" localSheetId="4" hidden="1">#REF!</definedName>
    <definedName name="__123Graph_EReport" localSheetId="6" hidden="1">#REF!</definedName>
    <definedName name="__123Graph_EReport" hidden="1">#REF!</definedName>
    <definedName name="__123Graph_F" localSheetId="11" hidden="1">#REF!</definedName>
    <definedName name="__123Graph_F" localSheetId="14" hidden="1">#REF!</definedName>
    <definedName name="__123Graph_F" localSheetId="12" hidden="1">#REF!</definedName>
    <definedName name="__123Graph_F" localSheetId="17" hidden="1">#REF!</definedName>
    <definedName name="__123Graph_F" localSheetId="15" hidden="1">#REF!</definedName>
    <definedName name="__123Graph_F" localSheetId="9" hidden="1">#REF!</definedName>
    <definedName name="__123Graph_F" localSheetId="20" hidden="1">#REF!</definedName>
    <definedName name="__123Graph_F" localSheetId="18" hidden="1">#REF!</definedName>
    <definedName name="__123Graph_F" localSheetId="0" hidden="1">#REF!</definedName>
    <definedName name="__123Graph_F" localSheetId="8" hidden="1">#REF!</definedName>
    <definedName name="__123Graph_F" localSheetId="5" hidden="1">#REF!</definedName>
    <definedName name="__123Graph_F" localSheetId="4" hidden="1">#REF!</definedName>
    <definedName name="__123Graph_F" localSheetId="6" hidden="1">#REF!</definedName>
    <definedName name="__123Graph_F" hidden="1">#REF!</definedName>
    <definedName name="__123Graph_FReport" localSheetId="11" hidden="1">#REF!</definedName>
    <definedName name="__123Graph_FReport" localSheetId="14" hidden="1">#REF!</definedName>
    <definedName name="__123Graph_FReport" localSheetId="12" hidden="1">#REF!</definedName>
    <definedName name="__123Graph_FReport" localSheetId="17" hidden="1">#REF!</definedName>
    <definedName name="__123Graph_FReport" localSheetId="15" hidden="1">#REF!</definedName>
    <definedName name="__123Graph_FReport" localSheetId="9" hidden="1">#REF!</definedName>
    <definedName name="__123Graph_FReport" localSheetId="20" hidden="1">#REF!</definedName>
    <definedName name="__123Graph_FReport" localSheetId="18" hidden="1">#REF!</definedName>
    <definedName name="__123Graph_FReport" localSheetId="0" hidden="1">#REF!</definedName>
    <definedName name="__123Graph_FReport" localSheetId="8" hidden="1">#REF!</definedName>
    <definedName name="__123Graph_FReport" localSheetId="5" hidden="1">#REF!</definedName>
    <definedName name="__123Graph_FReport" localSheetId="4" hidden="1">#REF!</definedName>
    <definedName name="__123Graph_FReport" localSheetId="6" hidden="1">#REF!</definedName>
    <definedName name="__123Graph_FReport" hidden="1">#REF!</definedName>
    <definedName name="__123Graph_X" localSheetId="11" hidden="1">#REF!</definedName>
    <definedName name="__123Graph_X" localSheetId="14" hidden="1">#REF!</definedName>
    <definedName name="__123Graph_X" localSheetId="12" hidden="1">#REF!</definedName>
    <definedName name="__123Graph_X" localSheetId="17" hidden="1">#REF!</definedName>
    <definedName name="__123Graph_X" localSheetId="15" hidden="1">#REF!</definedName>
    <definedName name="__123Graph_X" localSheetId="9" hidden="1">#REF!</definedName>
    <definedName name="__123Graph_X" localSheetId="20" hidden="1">#REF!</definedName>
    <definedName name="__123Graph_X" localSheetId="18" hidden="1">#REF!</definedName>
    <definedName name="__123Graph_X" localSheetId="0" hidden="1">#REF!</definedName>
    <definedName name="__123Graph_X" localSheetId="8" hidden="1">#REF!</definedName>
    <definedName name="__123Graph_X" localSheetId="5" hidden="1">#REF!</definedName>
    <definedName name="__123Graph_X" localSheetId="4" hidden="1">#REF!</definedName>
    <definedName name="__123Graph_X" localSheetId="6" hidden="1">#REF!</definedName>
    <definedName name="__123Graph_X" hidden="1">#REF!</definedName>
    <definedName name="__a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0"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0"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0"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0"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2"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2"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2"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2"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3"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3"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3"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3"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3"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4"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4"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4"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4"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14"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2"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2"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2"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2"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5"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5"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5"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5"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6"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6"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6"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6"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6"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8"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8"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8"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8"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8"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9"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9"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9"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9"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alc1" localSheetId="10">#REF!</definedName>
    <definedName name="__alc1" localSheetId="11">#REF!</definedName>
    <definedName name="__alc1" localSheetId="13">#REF!</definedName>
    <definedName name="__alc1" localSheetId="14">#REF!</definedName>
    <definedName name="__alc1" localSheetId="12">#REF!</definedName>
    <definedName name="__alc1" localSheetId="16">#REF!</definedName>
    <definedName name="__alc1" localSheetId="17">#REF!</definedName>
    <definedName name="__alc1" localSheetId="15">#REF!</definedName>
    <definedName name="__alc1" localSheetId="9">#REF!</definedName>
    <definedName name="__alc1" localSheetId="19">#REF!</definedName>
    <definedName name="__alc1" localSheetId="20">#REF!</definedName>
    <definedName name="__alc1" localSheetId="18">#REF!</definedName>
    <definedName name="__alc1" localSheetId="0">#REF!</definedName>
    <definedName name="__alc1" localSheetId="7">#REF!</definedName>
    <definedName name="__alc1" localSheetId="8">#REF!</definedName>
    <definedName name="__alc1" localSheetId="5">#REF!</definedName>
    <definedName name="__alc1" localSheetId="4">#REF!</definedName>
    <definedName name="__alc1" localSheetId="6">#REF!</definedName>
    <definedName name="__alc1">#REF!</definedName>
    <definedName name="__alc2" localSheetId="10">#REF!</definedName>
    <definedName name="__alc2" localSheetId="11">#REF!</definedName>
    <definedName name="__alc2" localSheetId="13">#REF!</definedName>
    <definedName name="__alc2" localSheetId="14">#REF!</definedName>
    <definedName name="__alc2" localSheetId="12">#REF!</definedName>
    <definedName name="__alc2" localSheetId="16">#REF!</definedName>
    <definedName name="__alc2" localSheetId="17">#REF!</definedName>
    <definedName name="__alc2" localSheetId="15">#REF!</definedName>
    <definedName name="__alc2" localSheetId="9">#REF!</definedName>
    <definedName name="__alc2" localSheetId="19">#REF!</definedName>
    <definedName name="__alc2" localSheetId="20">#REF!</definedName>
    <definedName name="__alc2" localSheetId="18">#REF!</definedName>
    <definedName name="__alc2" localSheetId="0">#REF!</definedName>
    <definedName name="__alc2" localSheetId="7">#REF!</definedName>
    <definedName name="__alc2" localSheetId="8">#REF!</definedName>
    <definedName name="__alc2" localSheetId="5">#REF!</definedName>
    <definedName name="__alc2" localSheetId="4">#REF!</definedName>
    <definedName name="__alc2" localSheetId="6">#REF!</definedName>
    <definedName name="__alc2">#REF!</definedName>
    <definedName name="__alc3" localSheetId="10">#REF!</definedName>
    <definedName name="__alc3" localSheetId="11">#REF!</definedName>
    <definedName name="__alc3" localSheetId="13">#REF!</definedName>
    <definedName name="__alc3" localSheetId="14">#REF!</definedName>
    <definedName name="__alc3" localSheetId="12">#REF!</definedName>
    <definedName name="__alc3" localSheetId="16">#REF!</definedName>
    <definedName name="__alc3" localSheetId="17">#REF!</definedName>
    <definedName name="__alc3" localSheetId="15">#REF!</definedName>
    <definedName name="__alc3" localSheetId="9">#REF!</definedName>
    <definedName name="__alc3" localSheetId="19">#REF!</definedName>
    <definedName name="__alc3" localSheetId="20">#REF!</definedName>
    <definedName name="__alc3" localSheetId="18">#REF!</definedName>
    <definedName name="__alc3" localSheetId="0">#REF!</definedName>
    <definedName name="__alc3" localSheetId="7">#REF!</definedName>
    <definedName name="__alc3" localSheetId="8">#REF!</definedName>
    <definedName name="__alc3" localSheetId="5">#REF!</definedName>
    <definedName name="__alc3" localSheetId="4">#REF!</definedName>
    <definedName name="__alc3" localSheetId="6">#REF!</definedName>
    <definedName name="__alc3">#REF!</definedName>
    <definedName name="__alc4" localSheetId="10">#REF!</definedName>
    <definedName name="__alc4" localSheetId="11">#REF!</definedName>
    <definedName name="__alc4" localSheetId="13">#REF!</definedName>
    <definedName name="__alc4" localSheetId="14">#REF!</definedName>
    <definedName name="__alc4" localSheetId="12">#REF!</definedName>
    <definedName name="__alc4" localSheetId="16">#REF!</definedName>
    <definedName name="__alc4" localSheetId="17">#REF!</definedName>
    <definedName name="__alc4" localSheetId="15">#REF!</definedName>
    <definedName name="__alc4" localSheetId="9">#REF!</definedName>
    <definedName name="__alc4" localSheetId="19">#REF!</definedName>
    <definedName name="__alc4" localSheetId="20">#REF!</definedName>
    <definedName name="__alc4" localSheetId="18">#REF!</definedName>
    <definedName name="__alc4" localSheetId="0">#REF!</definedName>
    <definedName name="__alc4" localSheetId="7">#REF!</definedName>
    <definedName name="__alc4" localSheetId="8">#REF!</definedName>
    <definedName name="__alc4" localSheetId="5">#REF!</definedName>
    <definedName name="__alc4" localSheetId="4">#REF!</definedName>
    <definedName name="__alc4" localSheetId="6">#REF!</definedName>
    <definedName name="__alc4">#REF!</definedName>
    <definedName name="__alc5" localSheetId="10">#REF!</definedName>
    <definedName name="__alc5" localSheetId="11">#REF!</definedName>
    <definedName name="__alc5" localSheetId="13">#REF!</definedName>
    <definedName name="__alc5" localSheetId="14">#REF!</definedName>
    <definedName name="__alc5" localSheetId="12">#REF!</definedName>
    <definedName name="__alc5" localSheetId="16">#REF!</definedName>
    <definedName name="__alc5" localSheetId="17">#REF!</definedName>
    <definedName name="__alc5" localSheetId="15">#REF!</definedName>
    <definedName name="__alc5" localSheetId="9">#REF!</definedName>
    <definedName name="__alc5" localSheetId="19">#REF!</definedName>
    <definedName name="__alc5" localSheetId="20">#REF!</definedName>
    <definedName name="__alc5" localSheetId="18">#REF!</definedName>
    <definedName name="__alc5" localSheetId="0">#REF!</definedName>
    <definedName name="__alc5" localSheetId="7">#REF!</definedName>
    <definedName name="__alc5" localSheetId="8">#REF!</definedName>
    <definedName name="__alc5" localSheetId="5">#REF!</definedName>
    <definedName name="__alc5" localSheetId="4">#REF!</definedName>
    <definedName name="__alc5" localSheetId="6">#REF!</definedName>
    <definedName name="__alc5">#REF!</definedName>
    <definedName name="__b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3"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3"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3"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3"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3"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4"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4"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4"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4"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4"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_Bob1" localSheetId="12" hidden="1">{#N/A,"ORIGINAL",FALSE,"STERLING";#N/A,"ACCOUNTING COPY",FALSE,"STERLING";#N/A,"COPY",FALSE,"STERLING"}</definedName>
    <definedName name="__Bob1" localSheetId="15" hidden="1">{#N/A,"ORIGINAL",FALSE,"STERLING";#N/A,"ACCOUNTING COPY",FALSE,"STERLING";#N/A,"COPY",FALSE,"STERLING"}</definedName>
    <definedName name="__Bob1" localSheetId="9" hidden="1">{#N/A,"ORIGINAL",FALSE,"STERLING";#N/A,"ACCOUNTING COPY",FALSE,"STERLING";#N/A,"COPY",FALSE,"STERLING"}</definedName>
    <definedName name="__Bob1" localSheetId="0" hidden="1">{#N/A,"ORIGINAL",FALSE,"STERLING";#N/A,"ACCOUNTING COPY",FALSE,"STERLING";#N/A,"COPY",FALSE,"STERLING"}</definedName>
    <definedName name="__Bob1" hidden="1">{#N/A,"ORIGINAL",FALSE,"STERLING";#N/A,"ACCOUNTING COPY",FALSE,"STERLING";#N/A,"COPY",FALSE,"STERLING"}</definedName>
    <definedName name="__BP6484" localSheetId="12" hidden="1">{"laborr",#N/A,FALSE,"Sheet1";"sumr",#N/A,FALSE,"Sheet1";"odcr",#N/A,FALSE,"Sheet1";"trip1r",#N/A,FALSE,"Sheet1";"trip2r",#N/A,FALSE,"Sheet1";"trip3r",#N/A,FALSE,"Sheet1";"trip4r",#N/A,FALSE,"Sheet1"}</definedName>
    <definedName name="__BP6484" localSheetId="15" hidden="1">{"laborr",#N/A,FALSE,"Sheet1";"sumr",#N/A,FALSE,"Sheet1";"odcr",#N/A,FALSE,"Sheet1";"trip1r",#N/A,FALSE,"Sheet1";"trip2r",#N/A,FALSE,"Sheet1";"trip3r",#N/A,FALSE,"Sheet1";"trip4r",#N/A,FALSE,"Sheet1"}</definedName>
    <definedName name="__BP6484" localSheetId="9" hidden="1">{"laborr",#N/A,FALSE,"Sheet1";"sumr",#N/A,FALSE,"Sheet1";"odcr",#N/A,FALSE,"Sheet1";"trip1r",#N/A,FALSE,"Sheet1";"trip2r",#N/A,FALSE,"Sheet1";"trip3r",#N/A,FALSE,"Sheet1";"trip4r",#N/A,FALSE,"Sheet1"}</definedName>
    <definedName name="__BP6484" localSheetId="0" hidden="1">{"laborr",#N/A,FALSE,"Sheet1";"sumr",#N/A,FALSE,"Sheet1";"odcr",#N/A,FALSE,"Sheet1";"trip1r",#N/A,FALSE,"Sheet1";"trip2r",#N/A,FALSE,"Sheet1";"trip3r",#N/A,FALSE,"Sheet1";"trip4r",#N/A,FALSE,"Sheet1"}</definedName>
    <definedName name="__BP6484" hidden="1">{"laborr",#N/A,FALSE,"Sheet1";"sumr",#N/A,FALSE,"Sheet1";"odcr",#N/A,FALSE,"Sheet1";"trip1r",#N/A,FALSE,"Sheet1";"trip2r",#N/A,FALSE,"Sheet1";"trip3r",#N/A,FALSE,"Sheet1";"trip4r",#N/A,FALSE,"Sheet1"}</definedName>
    <definedName name="__COM96">'[6]AWE ACTS'!$N$81</definedName>
    <definedName name="__DEC98">[7]Sheet1!$A$2:$I$547</definedName>
    <definedName name="__esc1">1.031</definedName>
    <definedName name="__esc2">1.012</definedName>
    <definedName name="__fpr98" localSheetId="10">#REF!</definedName>
    <definedName name="__fpr98" localSheetId="11">#REF!</definedName>
    <definedName name="__fpr98" localSheetId="13">#REF!</definedName>
    <definedName name="__fpr98" localSheetId="14">#REF!</definedName>
    <definedName name="__fpr98" localSheetId="12">#REF!</definedName>
    <definedName name="__fpr98" localSheetId="16">#REF!</definedName>
    <definedName name="__fpr98" localSheetId="17">#REF!</definedName>
    <definedName name="__fpr98" localSheetId="15">#REF!</definedName>
    <definedName name="__fpr98" localSheetId="9">#REF!</definedName>
    <definedName name="__fpr98" localSheetId="19">#REF!</definedName>
    <definedName name="__fpr98" localSheetId="20">#REF!</definedName>
    <definedName name="__fpr98" localSheetId="18">#REF!</definedName>
    <definedName name="__fpr98" localSheetId="0">#REF!</definedName>
    <definedName name="__fpr98" localSheetId="7">#REF!</definedName>
    <definedName name="__fpr98" localSheetId="8">#REF!</definedName>
    <definedName name="__fpr98" localSheetId="5">#REF!</definedName>
    <definedName name="__fpr98" localSheetId="4">#REF!</definedName>
    <definedName name="__fpr98" localSheetId="6">#REF!</definedName>
    <definedName name="__fpr98">#REF!</definedName>
    <definedName name="__IntlFixup" hidden="1">TRUE</definedName>
    <definedName name="__kab71983" localSheetId="12" hidden="1">{"PAGE1",#N/A,FALSE,"CPFFMSTR";"PAGE2",#N/A,FALSE,"CPFFMSTR"}</definedName>
    <definedName name="__kab71983" localSheetId="15" hidden="1">{"PAGE1",#N/A,FALSE,"CPFFMSTR";"PAGE2",#N/A,FALSE,"CPFFMSTR"}</definedName>
    <definedName name="__kab71983" localSheetId="9" hidden="1">{"PAGE1",#N/A,FALSE,"CPFFMSTR";"PAGE2",#N/A,FALSE,"CPFFMSTR"}</definedName>
    <definedName name="__kab71983" localSheetId="0" hidden="1">{"PAGE1",#N/A,FALSE,"CPFFMSTR";"PAGE2",#N/A,FALSE,"CPFFMSTR"}</definedName>
    <definedName name="__kab71983" hidden="1">{"PAGE1",#N/A,FALSE,"CPFFMSTR";"PAGE2",#N/A,FALSE,"CPFFMSTR"}</definedName>
    <definedName name="__kEY2" localSheetId="10" hidden="1">#REF!</definedName>
    <definedName name="__kEY2" localSheetId="11" hidden="1">#REF!</definedName>
    <definedName name="__kEY2" localSheetId="13" hidden="1">#REF!</definedName>
    <definedName name="__kEY2" localSheetId="14" hidden="1">#REF!</definedName>
    <definedName name="__kEY2" localSheetId="12" hidden="1">#REF!</definedName>
    <definedName name="__kEY2" localSheetId="16" hidden="1">#REF!</definedName>
    <definedName name="__kEY2" localSheetId="17" hidden="1">#REF!</definedName>
    <definedName name="__kEY2" localSheetId="15" hidden="1">#REF!</definedName>
    <definedName name="__kEY2" localSheetId="9" hidden="1">#REF!</definedName>
    <definedName name="__kEY2" localSheetId="19" hidden="1">#REF!</definedName>
    <definedName name="__kEY2" localSheetId="20" hidden="1">#REF!</definedName>
    <definedName name="__kEY2" localSheetId="18" hidden="1">#REF!</definedName>
    <definedName name="__kEY2" localSheetId="0" hidden="1">#REF!</definedName>
    <definedName name="__kEY2" localSheetId="7" hidden="1">#REF!</definedName>
    <definedName name="__kEY2" localSheetId="8" hidden="1">#REF!</definedName>
    <definedName name="__kEY2" localSheetId="5" hidden="1">#REF!</definedName>
    <definedName name="__kEY2" localSheetId="4" hidden="1">#REF!</definedName>
    <definedName name="__kEY2" localSheetId="6" hidden="1">#REF!</definedName>
    <definedName name="__kEY2" hidden="1">#REF!</definedName>
    <definedName name="__lce1">[8]Sheet1!$E$1:$E$101</definedName>
    <definedName name="__LM99" localSheetId="10">#REF!</definedName>
    <definedName name="__LM99" localSheetId="11">#REF!</definedName>
    <definedName name="__LM99" localSheetId="13">#REF!</definedName>
    <definedName name="__LM99" localSheetId="14">#REF!</definedName>
    <definedName name="__LM99" localSheetId="12">#REF!</definedName>
    <definedName name="__LM99" localSheetId="16">#REF!</definedName>
    <definedName name="__LM99" localSheetId="17">#REF!</definedName>
    <definedName name="__LM99" localSheetId="15">#REF!</definedName>
    <definedName name="__LM99" localSheetId="9">#REF!</definedName>
    <definedName name="__LM99" localSheetId="19">#REF!</definedName>
    <definedName name="__LM99" localSheetId="20">#REF!</definedName>
    <definedName name="__LM99" localSheetId="18">#REF!</definedName>
    <definedName name="__LM99" localSheetId="0">#REF!</definedName>
    <definedName name="__LM99" localSheetId="7">#REF!</definedName>
    <definedName name="__LM99" localSheetId="8">#REF!</definedName>
    <definedName name="__LM99" localSheetId="5">#REF!</definedName>
    <definedName name="__LM99" localSheetId="4">#REF!</definedName>
    <definedName name="__LM99" localSheetId="6">#REF!</definedName>
    <definedName name="__LM99">#REF!</definedName>
    <definedName name="__mar05" localSheetId="10">#REF!</definedName>
    <definedName name="__mar05" localSheetId="11">#REF!</definedName>
    <definedName name="__mar05" localSheetId="13">#REF!</definedName>
    <definedName name="__mar05" localSheetId="14">#REF!</definedName>
    <definedName name="__mar05" localSheetId="12">#REF!</definedName>
    <definedName name="__mar05" localSheetId="16">#REF!</definedName>
    <definedName name="__mar05" localSheetId="17">#REF!</definedName>
    <definedName name="__mar05" localSheetId="15">#REF!</definedName>
    <definedName name="__mar05" localSheetId="9">#REF!</definedName>
    <definedName name="__mar05" localSheetId="19">#REF!</definedName>
    <definedName name="__mar05" localSheetId="20">#REF!</definedName>
    <definedName name="__mar05" localSheetId="18">#REF!</definedName>
    <definedName name="__mar05" localSheetId="0">#REF!</definedName>
    <definedName name="__mar05" localSheetId="7">#REF!</definedName>
    <definedName name="__mar05" localSheetId="8">#REF!</definedName>
    <definedName name="__mar05" localSheetId="5">#REF!</definedName>
    <definedName name="__mar05" localSheetId="4">#REF!</definedName>
    <definedName name="__mar05" localSheetId="6">#REF!</definedName>
    <definedName name="__mar05">#REF!</definedName>
    <definedName name="__MHX96">'[6]AWE ACTS'!$N$79</definedName>
    <definedName name="__n14"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n14"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n14"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n14"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n14"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_NO2" localSheetId="10">[9]FAC_RATE.XLS!#REF!,[9]FAC_RATE.XLS!#REF!,[9]FAC_RATE.XLS!#REF!,[9]FAC_RATE.XLS!#REF!,[9]FAC_RATE.XLS!#REF!,[9]FAC_RATE.XLS!#REF!</definedName>
    <definedName name="__NO2" localSheetId="11">[9]FAC_RATE.XLS!#REF!,[9]FAC_RATE.XLS!#REF!,[9]FAC_RATE.XLS!#REF!,[9]FAC_RATE.XLS!#REF!,[9]FAC_RATE.XLS!#REF!,[9]FAC_RATE.XLS!#REF!</definedName>
    <definedName name="__NO2" localSheetId="13">[9]FAC_RATE.XLS!#REF!,[9]FAC_RATE.XLS!#REF!,[9]FAC_RATE.XLS!#REF!,[9]FAC_RATE.XLS!#REF!,[9]FAC_RATE.XLS!#REF!,[9]FAC_RATE.XLS!#REF!</definedName>
    <definedName name="__NO2" localSheetId="14">[9]FAC_RATE.XLS!#REF!,[9]FAC_RATE.XLS!#REF!,[9]FAC_RATE.XLS!#REF!,[9]FAC_RATE.XLS!#REF!,[9]FAC_RATE.XLS!#REF!,[9]FAC_RATE.XLS!#REF!</definedName>
    <definedName name="__NO2" localSheetId="12">[9]FAC_RATE.XLS!#REF!,[9]FAC_RATE.XLS!#REF!,[9]FAC_RATE.XLS!#REF!,[9]FAC_RATE.XLS!#REF!,[9]FAC_RATE.XLS!#REF!,[9]FAC_RATE.XLS!#REF!</definedName>
    <definedName name="__NO2" localSheetId="16">[9]FAC_RATE.XLS!#REF!,[9]FAC_RATE.XLS!#REF!,[9]FAC_RATE.XLS!#REF!,[9]FAC_RATE.XLS!#REF!,[9]FAC_RATE.XLS!#REF!,[9]FAC_RATE.XLS!#REF!</definedName>
    <definedName name="__NO2" localSheetId="17">[9]FAC_RATE.XLS!#REF!,[9]FAC_RATE.XLS!#REF!,[9]FAC_RATE.XLS!#REF!,[9]FAC_RATE.XLS!#REF!,[9]FAC_RATE.XLS!#REF!,[9]FAC_RATE.XLS!#REF!</definedName>
    <definedName name="__NO2" localSheetId="15">[9]FAC_RATE.XLS!#REF!,[9]FAC_RATE.XLS!#REF!,[9]FAC_RATE.XLS!#REF!,[9]FAC_RATE.XLS!#REF!,[9]FAC_RATE.XLS!#REF!,[9]FAC_RATE.XLS!#REF!</definedName>
    <definedName name="__NO2" localSheetId="9">[9]FAC_RATE.XLS!#REF!,[9]FAC_RATE.XLS!#REF!,[9]FAC_RATE.XLS!#REF!,[9]FAC_RATE.XLS!#REF!,[9]FAC_RATE.XLS!#REF!,[9]FAC_RATE.XLS!#REF!</definedName>
    <definedName name="__NO2" localSheetId="19">[9]FAC_RATE.XLS!#REF!,[9]FAC_RATE.XLS!#REF!,[9]FAC_RATE.XLS!#REF!,[9]FAC_RATE.XLS!#REF!,[9]FAC_RATE.XLS!#REF!,[9]FAC_RATE.XLS!#REF!</definedName>
    <definedName name="__NO2" localSheetId="20">[9]FAC_RATE.XLS!#REF!,[9]FAC_RATE.XLS!#REF!,[9]FAC_RATE.XLS!#REF!,[9]FAC_RATE.XLS!#REF!,[9]FAC_RATE.XLS!#REF!,[9]FAC_RATE.XLS!#REF!</definedName>
    <definedName name="__NO2" localSheetId="18">[9]FAC_RATE.XLS!#REF!,[9]FAC_RATE.XLS!#REF!,[9]FAC_RATE.XLS!#REF!,[9]FAC_RATE.XLS!#REF!,[9]FAC_RATE.XLS!#REF!,[9]FAC_RATE.XLS!#REF!</definedName>
    <definedName name="__NO2" localSheetId="0">[9]FAC_RATE.XLS!#REF!,[9]FAC_RATE.XLS!#REF!,[9]FAC_RATE.XLS!#REF!,[9]FAC_RATE.XLS!#REF!,[9]FAC_RATE.XLS!#REF!,[9]FAC_RATE.XLS!#REF!</definedName>
    <definedName name="__NO2" localSheetId="7">[9]FAC_RATE.XLS!#REF!,[9]FAC_RATE.XLS!#REF!,[9]FAC_RATE.XLS!#REF!,[9]FAC_RATE.XLS!#REF!,[9]FAC_RATE.XLS!#REF!,[9]FAC_RATE.XLS!#REF!</definedName>
    <definedName name="__NO2" localSheetId="8">[9]FAC_RATE.XLS!#REF!,[9]FAC_RATE.XLS!#REF!,[9]FAC_RATE.XLS!#REF!,[9]FAC_RATE.XLS!#REF!,[9]FAC_RATE.XLS!#REF!,[9]FAC_RATE.XLS!#REF!</definedName>
    <definedName name="__NO2" localSheetId="5">[9]FAC_RATE.XLS!#REF!,[9]FAC_RATE.XLS!#REF!,[9]FAC_RATE.XLS!#REF!,[9]FAC_RATE.XLS!#REF!,[9]FAC_RATE.XLS!#REF!,[9]FAC_RATE.XLS!#REF!</definedName>
    <definedName name="__NO2" localSheetId="4">[9]FAC_RATE.XLS!#REF!,[9]FAC_RATE.XLS!#REF!,[9]FAC_RATE.XLS!#REF!,[9]FAC_RATE.XLS!#REF!,[9]FAC_RATE.XLS!#REF!,[9]FAC_RATE.XLS!#REF!</definedName>
    <definedName name="__NO2" localSheetId="6">[9]FAC_RATE.XLS!#REF!,[9]FAC_RATE.XLS!#REF!,[9]FAC_RATE.XLS!#REF!,[9]FAC_RATE.XLS!#REF!,[9]FAC_RATE.XLS!#REF!,[9]FAC_RATE.XLS!#REF!</definedName>
    <definedName name="__NO2">[9]FAC_RATE.XLS!#REF!,[9]FAC_RATE.XLS!#REF!,[9]FAC_RATE.XLS!#REF!,[9]FAC_RATE.XLS!#REF!,[9]FAC_RATE.XLS!#REF!,[9]FAC_RATE.XLS!#REF!</definedName>
    <definedName name="__odc1" localSheetId="12" hidden="1">{#N/A,#N/A,FALSE,"ManLoading"}</definedName>
    <definedName name="__odc1" localSheetId="15" hidden="1">{#N/A,#N/A,FALSE,"ManLoading"}</definedName>
    <definedName name="__odc1" localSheetId="9" hidden="1">{#N/A,#N/A,FALSE,"ManLoading"}</definedName>
    <definedName name="__odc1" localSheetId="0" hidden="1">{#N/A,#N/A,FALSE,"ManLoading"}</definedName>
    <definedName name="__odc1" hidden="1">{#N/A,#N/A,FALSE,"ManLoading"}</definedName>
    <definedName name="__odc2" localSheetId="12" hidden="1">{#N/A,#N/A,FALSE,"ManLoading"}</definedName>
    <definedName name="__odc2" localSheetId="15" hidden="1">{#N/A,#N/A,FALSE,"ManLoading"}</definedName>
    <definedName name="__odc2" localSheetId="9" hidden="1">{#N/A,#N/A,FALSE,"ManLoading"}</definedName>
    <definedName name="__odc2" localSheetId="0" hidden="1">{#N/A,#N/A,FALSE,"ManLoading"}</definedName>
    <definedName name="__odc2" hidden="1">{#N/A,#N/A,FALSE,"ManLoading"}</definedName>
    <definedName name="__ohg1" localSheetId="12" hidden="1">{#N/A,#N/A,FALSE,"FAC_RATE.XLS";#N/A,#N/A,FALSE,"TFC";#N/A,#N/A,FALSE,"SETA";#N/A,#N/A,FALSE,"ESC";#N/A,#N/A,FALSE,"MHX.XLS";#N/A,#N/A,FALSE,"DOM_G&amp;A"}</definedName>
    <definedName name="__ohg1" localSheetId="15" hidden="1">{#N/A,#N/A,FALSE,"FAC_RATE.XLS";#N/A,#N/A,FALSE,"TFC";#N/A,#N/A,FALSE,"SETA";#N/A,#N/A,FALSE,"ESC";#N/A,#N/A,FALSE,"MHX.XLS";#N/A,#N/A,FALSE,"DOM_G&amp;A"}</definedName>
    <definedName name="__ohg1" localSheetId="9" hidden="1">{#N/A,#N/A,FALSE,"FAC_RATE.XLS";#N/A,#N/A,FALSE,"TFC";#N/A,#N/A,FALSE,"SETA";#N/A,#N/A,FALSE,"ESC";#N/A,#N/A,FALSE,"MHX.XLS";#N/A,#N/A,FALSE,"DOM_G&amp;A"}</definedName>
    <definedName name="__ohg1" localSheetId="0" hidden="1">{#N/A,#N/A,FALSE,"FAC_RATE.XLS";#N/A,#N/A,FALSE,"TFC";#N/A,#N/A,FALSE,"SETA";#N/A,#N/A,FALSE,"ESC";#N/A,#N/A,FALSE,"MHX.XLS";#N/A,#N/A,FALSE,"DOM_G&amp;A"}</definedName>
    <definedName name="__ohg1" hidden="1">{#N/A,#N/A,FALSE,"FAC_RATE.XLS";#N/A,#N/A,FALSE,"TFC";#N/A,#N/A,FALSE,"SETA";#N/A,#N/A,FALSE,"ESC";#N/A,#N/A,FALSE,"MHX.XLS";#N/A,#N/A,FALSE,"DOM_G&amp;A"}</definedName>
    <definedName name="__OP1" localSheetId="12" hidden="1">{#N/A,#N/A,FALSE,"Sheet1"}</definedName>
    <definedName name="__OP1" localSheetId="15" hidden="1">{#N/A,#N/A,FALSE,"Sheet1"}</definedName>
    <definedName name="__OP1" localSheetId="9" hidden="1">{#N/A,#N/A,FALSE,"Sheet1"}</definedName>
    <definedName name="__OP1" localSheetId="0" hidden="1">{#N/A,#N/A,FALSE,"Sheet1"}</definedName>
    <definedName name="__OP1" hidden="1">{#N/A,#N/A,FALSE,"Sheet1"}</definedName>
    <definedName name="__OP2" localSheetId="12" hidden="1">{#N/A,#N/A,FALSE,"Sheet1"}</definedName>
    <definedName name="__OP2" localSheetId="15" hidden="1">{#N/A,#N/A,FALSE,"Sheet1"}</definedName>
    <definedName name="__OP2" localSheetId="9" hidden="1">{#N/A,#N/A,FALSE,"Sheet1"}</definedName>
    <definedName name="__OP2" localSheetId="0" hidden="1">{#N/A,#N/A,FALSE,"Sheet1"}</definedName>
    <definedName name="__OP2" hidden="1">{#N/A,#N/A,FALSE,"Sheet1"}</definedName>
    <definedName name="__op3">[10]Sheet2!$A$2:$M$165</definedName>
    <definedName name="__OTR01" localSheetId="10">#REF!</definedName>
    <definedName name="__OTR01" localSheetId="11">#REF!</definedName>
    <definedName name="__OTR01" localSheetId="13">#REF!</definedName>
    <definedName name="__OTR01" localSheetId="14">#REF!</definedName>
    <definedName name="__OTR01" localSheetId="12">#REF!</definedName>
    <definedName name="__OTR01" localSheetId="16">#REF!</definedName>
    <definedName name="__OTR01" localSheetId="17">#REF!</definedName>
    <definedName name="__OTR01" localSheetId="15">#REF!</definedName>
    <definedName name="__OTR01" localSheetId="9">#REF!</definedName>
    <definedName name="__OTR01" localSheetId="19">#REF!</definedName>
    <definedName name="__OTR01" localSheetId="20">#REF!</definedName>
    <definedName name="__OTR01" localSheetId="18">#REF!</definedName>
    <definedName name="__OTR01" localSheetId="0">#REF!</definedName>
    <definedName name="__OTR01" localSheetId="7">#REF!</definedName>
    <definedName name="__OTR01" localSheetId="8">#REF!</definedName>
    <definedName name="__OTR01" localSheetId="5">#REF!</definedName>
    <definedName name="__OTR01" localSheetId="4">#REF!</definedName>
    <definedName name="__OTR01" localSheetId="6">#REF!</definedName>
    <definedName name="__OTR01">#REF!</definedName>
    <definedName name="__QTR1" localSheetId="10">#REF!</definedName>
    <definedName name="__QTR1" localSheetId="11">#REF!</definedName>
    <definedName name="__QTR1" localSheetId="13">#REF!</definedName>
    <definedName name="__QTR1" localSheetId="14">#REF!</definedName>
    <definedName name="__QTR1" localSheetId="12">#REF!</definedName>
    <definedName name="__QTR1" localSheetId="16">#REF!</definedName>
    <definedName name="__QTR1" localSheetId="17">#REF!</definedName>
    <definedName name="__QTR1" localSheetId="15">#REF!</definedName>
    <definedName name="__QTR1" localSheetId="9">#REF!</definedName>
    <definedName name="__QTR1" localSheetId="19">#REF!</definedName>
    <definedName name="__QTR1" localSheetId="20">#REF!</definedName>
    <definedName name="__QTR1" localSheetId="18">#REF!</definedName>
    <definedName name="__QTR1" localSheetId="0">#REF!</definedName>
    <definedName name="__QTR1" localSheetId="7">#REF!</definedName>
    <definedName name="__QTR1" localSheetId="8">#REF!</definedName>
    <definedName name="__QTR1" localSheetId="5">#REF!</definedName>
    <definedName name="__QTR1" localSheetId="4">#REF!</definedName>
    <definedName name="__QTR1" localSheetId="6">#REF!</definedName>
    <definedName name="__QTR1">#REF!</definedName>
    <definedName name="__QTR2" localSheetId="10">#REF!</definedName>
    <definedName name="__QTR2" localSheetId="11">#REF!</definedName>
    <definedName name="__QTR2" localSheetId="13">#REF!</definedName>
    <definedName name="__QTR2" localSheetId="14">#REF!</definedName>
    <definedName name="__QTR2" localSheetId="12">#REF!</definedName>
    <definedName name="__QTR2" localSheetId="16">#REF!</definedName>
    <definedName name="__QTR2" localSheetId="17">#REF!</definedName>
    <definedName name="__QTR2" localSheetId="15">#REF!</definedName>
    <definedName name="__QTR2" localSheetId="9">#REF!</definedName>
    <definedName name="__QTR2" localSheetId="19">#REF!</definedName>
    <definedName name="__QTR2" localSheetId="20">#REF!</definedName>
    <definedName name="__QTR2" localSheetId="18">#REF!</definedName>
    <definedName name="__QTR2" localSheetId="0">#REF!</definedName>
    <definedName name="__QTR2" localSheetId="7">#REF!</definedName>
    <definedName name="__QTR2" localSheetId="8">#REF!</definedName>
    <definedName name="__QTR2" localSheetId="5">#REF!</definedName>
    <definedName name="__QTR2" localSheetId="4">#REF!</definedName>
    <definedName name="__QTR2" localSheetId="6">#REF!</definedName>
    <definedName name="__QTR2">#REF!</definedName>
    <definedName name="__QTR3" localSheetId="10">#REF!</definedName>
    <definedName name="__QTR3" localSheetId="11">#REF!</definedName>
    <definedName name="__QTR3" localSheetId="13">#REF!</definedName>
    <definedName name="__QTR3" localSheetId="14">#REF!</definedName>
    <definedName name="__QTR3" localSheetId="12">#REF!</definedName>
    <definedName name="__QTR3" localSheetId="16">#REF!</definedName>
    <definedName name="__QTR3" localSheetId="17">#REF!</definedName>
    <definedName name="__QTR3" localSheetId="15">#REF!</definedName>
    <definedName name="__QTR3" localSheetId="9">#REF!</definedName>
    <definedName name="__QTR3" localSheetId="19">#REF!</definedName>
    <definedName name="__QTR3" localSheetId="20">#REF!</definedName>
    <definedName name="__QTR3" localSheetId="18">#REF!</definedName>
    <definedName name="__QTR3" localSheetId="0">#REF!</definedName>
    <definedName name="__QTR3" localSheetId="7">#REF!</definedName>
    <definedName name="__QTR3" localSheetId="8">#REF!</definedName>
    <definedName name="__QTR3" localSheetId="5">#REF!</definedName>
    <definedName name="__QTR3" localSheetId="4">#REF!</definedName>
    <definedName name="__QTR3" localSheetId="6">#REF!</definedName>
    <definedName name="__QTR3">#REF!</definedName>
    <definedName name="__QTR4" localSheetId="10">#REF!</definedName>
    <definedName name="__QTR4" localSheetId="11">#REF!</definedName>
    <definedName name="__QTR4" localSheetId="13">#REF!</definedName>
    <definedName name="__QTR4" localSheetId="14">#REF!</definedName>
    <definedName name="__QTR4" localSheetId="12">#REF!</definedName>
    <definedName name="__QTR4" localSheetId="16">#REF!</definedName>
    <definedName name="__QTR4" localSheetId="17">#REF!</definedName>
    <definedName name="__QTR4" localSheetId="15">#REF!</definedName>
    <definedName name="__QTR4" localSheetId="9">#REF!</definedName>
    <definedName name="__QTR4" localSheetId="19">#REF!</definedName>
    <definedName name="__QTR4" localSheetId="20">#REF!</definedName>
    <definedName name="__QTR4" localSheetId="18">#REF!</definedName>
    <definedName name="__QTR4" localSheetId="0">#REF!</definedName>
    <definedName name="__QTR4" localSheetId="7">#REF!</definedName>
    <definedName name="__QTR4" localSheetId="8">#REF!</definedName>
    <definedName name="__QTR4" localSheetId="5">#REF!</definedName>
    <definedName name="__QTR4" localSheetId="4">#REF!</definedName>
    <definedName name="__QTR4" localSheetId="6">#REF!</definedName>
    <definedName name="__QTR4">#REF!</definedName>
    <definedName name="__SE1" localSheetId="10">#REF!</definedName>
    <definedName name="__SE1" localSheetId="11">#REF!</definedName>
    <definedName name="__SE1" localSheetId="13">#REF!</definedName>
    <definedName name="__SE1" localSheetId="14">#REF!</definedName>
    <definedName name="__SE1" localSheetId="12">#REF!</definedName>
    <definedName name="__SE1" localSheetId="16">#REF!</definedName>
    <definedName name="__SE1" localSheetId="17">#REF!</definedName>
    <definedName name="__SE1" localSheetId="15">#REF!</definedName>
    <definedName name="__SE1" localSheetId="9">#REF!</definedName>
    <definedName name="__SE1" localSheetId="19">#REF!</definedName>
    <definedName name="__SE1" localSheetId="20">#REF!</definedName>
    <definedName name="__SE1" localSheetId="18">#REF!</definedName>
    <definedName name="__SE1" localSheetId="0">#REF!</definedName>
    <definedName name="__SE1" localSheetId="7">#REF!</definedName>
    <definedName name="__SE1" localSheetId="8">#REF!</definedName>
    <definedName name="__SE1" localSheetId="5">#REF!</definedName>
    <definedName name="__SE1" localSheetId="4">#REF!</definedName>
    <definedName name="__SE1" localSheetId="6">#REF!</definedName>
    <definedName name="__SE1">#REF!</definedName>
    <definedName name="__sim1" localSheetId="12" hidden="1">{#N/A,#N/A,FALSE,"FAC_RATE.XLS";#N/A,#N/A,FALSE,"TFC";#N/A,#N/A,FALSE,"SETA";#N/A,#N/A,FALSE,"ESC";#N/A,#N/A,FALSE,"MHX.XLS";#N/A,#N/A,FALSE,"DOM_G&amp;A"}</definedName>
    <definedName name="__sim1" localSheetId="15" hidden="1">{#N/A,#N/A,FALSE,"FAC_RATE.XLS";#N/A,#N/A,FALSE,"TFC";#N/A,#N/A,FALSE,"SETA";#N/A,#N/A,FALSE,"ESC";#N/A,#N/A,FALSE,"MHX.XLS";#N/A,#N/A,FALSE,"DOM_G&amp;A"}</definedName>
    <definedName name="__sim1" localSheetId="9" hidden="1">{#N/A,#N/A,FALSE,"FAC_RATE.XLS";#N/A,#N/A,FALSE,"TFC";#N/A,#N/A,FALSE,"SETA";#N/A,#N/A,FALSE,"ESC";#N/A,#N/A,FALSE,"MHX.XLS";#N/A,#N/A,FALSE,"DOM_G&amp;A"}</definedName>
    <definedName name="__sim1" localSheetId="0" hidden="1">{#N/A,#N/A,FALSE,"FAC_RATE.XLS";#N/A,#N/A,FALSE,"TFC";#N/A,#N/A,FALSE,"SETA";#N/A,#N/A,FALSE,"ESC";#N/A,#N/A,FALSE,"MHX.XLS";#N/A,#N/A,FALSE,"DOM_G&amp;A"}</definedName>
    <definedName name="__sim1" hidden="1">{#N/A,#N/A,FALSE,"FAC_RATE.XLS";#N/A,#N/A,FALSE,"TFC";#N/A,#N/A,FALSE,"SETA";#N/A,#N/A,FALSE,"ESC";#N/A,#N/A,FALSE,"MHX.XLS";#N/A,#N/A,FALSE,"DOM_G&amp;A"}</definedName>
    <definedName name="__sr05">'[11]Deal Info'!$E$45</definedName>
    <definedName name="__sr06">'[11]Deal Info'!$G$45</definedName>
    <definedName name="__TY01" localSheetId="10">#REF!</definedName>
    <definedName name="__TY01" localSheetId="11">#REF!</definedName>
    <definedName name="__TY01" localSheetId="13">#REF!</definedName>
    <definedName name="__TY01" localSheetId="14">#REF!</definedName>
    <definedName name="__TY01" localSheetId="12">#REF!</definedName>
    <definedName name="__TY01" localSheetId="16">#REF!</definedName>
    <definedName name="__TY01" localSheetId="17">#REF!</definedName>
    <definedName name="__TY01" localSheetId="15">#REF!</definedName>
    <definedName name="__TY01" localSheetId="9">#REF!</definedName>
    <definedName name="__TY01" localSheetId="19">#REF!</definedName>
    <definedName name="__TY01" localSheetId="20">#REF!</definedName>
    <definedName name="__TY01" localSheetId="18">#REF!</definedName>
    <definedName name="__TY01" localSheetId="0">#REF!</definedName>
    <definedName name="__TY01" localSheetId="7">#REF!</definedName>
    <definedName name="__TY01" localSheetId="8">#REF!</definedName>
    <definedName name="__TY01" localSheetId="5">#REF!</definedName>
    <definedName name="__TY01" localSheetId="4">#REF!</definedName>
    <definedName name="__TY01" localSheetId="6">#REF!</definedName>
    <definedName name="__TY01">#REF!</definedName>
    <definedName name="__TY02" localSheetId="10">#REF!</definedName>
    <definedName name="__TY02" localSheetId="11">#REF!</definedName>
    <definedName name="__TY02" localSheetId="13">#REF!</definedName>
    <definedName name="__TY02" localSheetId="14">#REF!</definedName>
    <definedName name="__TY02" localSheetId="12">#REF!</definedName>
    <definedName name="__TY02" localSheetId="16">#REF!</definedName>
    <definedName name="__TY02" localSheetId="17">#REF!</definedName>
    <definedName name="__TY02" localSheetId="15">#REF!</definedName>
    <definedName name="__TY02" localSheetId="9">#REF!</definedName>
    <definedName name="__TY02" localSheetId="19">#REF!</definedName>
    <definedName name="__TY02" localSheetId="20">#REF!</definedName>
    <definedName name="__TY02" localSheetId="18">#REF!</definedName>
    <definedName name="__TY02" localSheetId="0">#REF!</definedName>
    <definedName name="__TY02" localSheetId="7">#REF!</definedName>
    <definedName name="__TY02" localSheetId="8">#REF!</definedName>
    <definedName name="__TY02" localSheetId="5">#REF!</definedName>
    <definedName name="__TY02" localSheetId="4">#REF!</definedName>
    <definedName name="__TY02" localSheetId="6">#REF!</definedName>
    <definedName name="__TY02">#REF!</definedName>
    <definedName name="__xlfn.BAHTTEXT" hidden="1">#NAME?</definedName>
    <definedName name="__xxx" localSheetId="11" hidden="1">#REF!</definedName>
    <definedName name="__xxx" localSheetId="14" hidden="1">#REF!</definedName>
    <definedName name="__xxx" localSheetId="12" hidden="1">#REF!</definedName>
    <definedName name="__xxx" localSheetId="17" hidden="1">#REF!</definedName>
    <definedName name="__xxx" localSheetId="15" hidden="1">#REF!</definedName>
    <definedName name="__xxx" localSheetId="9" hidden="1">#REF!</definedName>
    <definedName name="__xxx" localSheetId="20" hidden="1">#REF!</definedName>
    <definedName name="__xxx" localSheetId="18" hidden="1">#REF!</definedName>
    <definedName name="__xxx" localSheetId="0" hidden="1">#REF!</definedName>
    <definedName name="__xxx" localSheetId="8" hidden="1">#REF!</definedName>
    <definedName name="__xxx" localSheetId="5" hidden="1">#REF!</definedName>
    <definedName name="__xxx" localSheetId="4" hidden="1">#REF!</definedName>
    <definedName name="__xxx" localSheetId="6" hidden="1">#REF!</definedName>
    <definedName name="__xxx" hidden="1">#REF!</definedName>
    <definedName name="__Yr1">[12]P02YR01!$A$9:$AL$124</definedName>
    <definedName name="__YR2">[12]P02YR02!$A$9:$AL$124</definedName>
    <definedName name="_1__123Graph_ACHART_1" hidden="1">[14]CLOSE!$B$10:$B$21</definedName>
    <definedName name="_1_123Grap" localSheetId="11" hidden="1">#REF!</definedName>
    <definedName name="_1_123Grap" localSheetId="14" hidden="1">#REF!</definedName>
    <definedName name="_1_123Grap" localSheetId="12" hidden="1">#REF!</definedName>
    <definedName name="_1_123Grap" localSheetId="17" hidden="1">#REF!</definedName>
    <definedName name="_1_123Grap" localSheetId="15" hidden="1">#REF!</definedName>
    <definedName name="_1_123Grap" localSheetId="9" hidden="1">#REF!</definedName>
    <definedName name="_1_123Grap" localSheetId="20" hidden="1">#REF!</definedName>
    <definedName name="_1_123Grap" localSheetId="18" hidden="1">#REF!</definedName>
    <definedName name="_1_123Grap" localSheetId="0" hidden="1">#REF!</definedName>
    <definedName name="_1_123Grap" localSheetId="8" hidden="1">#REF!</definedName>
    <definedName name="_1_123Grap" localSheetId="5" hidden="1">#REF!</definedName>
    <definedName name="_1_123Grap" localSheetId="4" hidden="1">#REF!</definedName>
    <definedName name="_1_123Grap" localSheetId="6" hidden="1">#REF!</definedName>
    <definedName name="_1_123Grap" hidden="1">#REF!</definedName>
    <definedName name="_10__123Graph_ACHART_18" hidden="1">[14]CLOSE!$B$108:$B$119</definedName>
    <definedName name="_100__123Graph_LBL_ACHART_7" hidden="1">[14]CLOSE!$C$65:$C$76</definedName>
    <definedName name="_101__123Graph_LBL_ACHART_8" hidden="1">[14]CLOSE!$G$65:$G$76</definedName>
    <definedName name="_102__123Graph_LBL_BCHART_1" hidden="1">[14]CLOSE!$E$10:$E$21</definedName>
    <definedName name="_103__123Graph_LBL_BCHART_16" hidden="1">[14]CLOSE!$E$95:$E$102</definedName>
    <definedName name="_104__123Graph_LBL_BCHART_17" hidden="1">[14]CLOSE!$I$95:$I$102</definedName>
    <definedName name="_105__123Graph_LBL_BCHART_2" hidden="1">[14]CLOSE!$I$10:$I$21</definedName>
    <definedName name="_106__123Graph_LBL_BCHART_22" hidden="1">[14]CLOSE!$H$124:$H$160</definedName>
    <definedName name="_107__123Graph_LBL_BCHART_23" hidden="1">[14]CLOSE!$I$124:$I$160</definedName>
    <definedName name="_108__123Graph_LBL_BCHART_24" hidden="1">[14]CLOSE!$J$124:$J$158</definedName>
    <definedName name="_109__123Graph_LBL_BCHART_25" hidden="1">[14]CLOSE!$K$124:$K$158</definedName>
    <definedName name="_11__123Graph_ACHART_19" hidden="1">[14]CLOSE!$E$108:$E$119</definedName>
    <definedName name="_110__123Graph_LBL_BCHART_26" hidden="1">[14]CLOSE!$L$124:$L$158</definedName>
    <definedName name="_111__123Graph_LBL_BCHART_28" hidden="1">[14]CLOSE!$E$158:$E$169</definedName>
    <definedName name="_112__123Graph_LBL_BCHART_29" hidden="1">[14]CLOSE!$I$158:$I$169</definedName>
    <definedName name="_113__123Graph_LBL_BCHART_3" hidden="1">[14]CLOSE!$E$28:$E$39</definedName>
    <definedName name="_114__123Graph_LBL_BCHART_30" hidden="1">'[14]REV CLOSE'!$E$10:$E$21</definedName>
    <definedName name="_115__123Graph_LBL_BCHART_32" hidden="1">'[14]REV CLOSE'!$E$28:$E$39</definedName>
    <definedName name="_116__123Graph_LBL_BCHART_33" hidden="1">'[14]REV CLOSE'!$I$28:$I$39</definedName>
    <definedName name="_117__123Graph_LBL_BCHART_34" hidden="1">'[14]REV CLOSE'!$E$46:$E$57</definedName>
    <definedName name="_118__123Graph_LBL_BCHART_35" hidden="1">'[14]REV CLOSE'!$I$46:$I$57</definedName>
    <definedName name="_119__123Graph_LBL_BCHART_36" hidden="1">'[14]REV CLOSE'!$E$65:$E$76</definedName>
    <definedName name="_12__123Graph_ACHART_2" hidden="1">[14]CLOSE!$F$10:$F$21</definedName>
    <definedName name="_120__123Graph_LBL_BCHART_37" hidden="1">'[14]REV CLOSE'!$I$65:$I$76</definedName>
    <definedName name="_121__123Graph_LBL_BCHART_38" hidden="1">[14]CLOSE!$T$651:$T$663</definedName>
    <definedName name="_122__123Graph_LBL_BCHART_39" hidden="1">[14]CLOSE!$E$95:$E$102</definedName>
    <definedName name="_123__123Graph_LBL_BCHART_4" hidden="1">[14]CLOSE!$I$28:$I$39</definedName>
    <definedName name="_124__123Graph_LBL_BCHART_40" hidden="1">[14]CLOSE!$I$95:$I$102</definedName>
    <definedName name="_125__123Graph_LBL_BCHART_41" hidden="1">[14]CLOSE!$E$95:$E$102</definedName>
    <definedName name="_126__123Graph_LBL_BCHART_5" hidden="1">[14]CLOSE!$E$46:$E$57</definedName>
    <definedName name="_127__123Graph_LBL_BCHART_6" hidden="1">[14]CLOSE!$I$46:$I$57</definedName>
    <definedName name="_128__123Graph_LBL_BCHART_7" hidden="1">[14]CLOSE!$E$65:$E$76</definedName>
    <definedName name="_129__123Graph_LBL_BCHART_8" hidden="1">[14]CLOSE!$I$65:$I$76</definedName>
    <definedName name="_13__123Graph_ACHART_20" hidden="1">[14]CLOSE!$H$108:$H$119</definedName>
    <definedName name="_130__123Graph_XCHART_10" hidden="1">[14]RECEIVABLES!$A$11:$A$23</definedName>
    <definedName name="_131__123Graph_XCHART_11" hidden="1">[14]RECEIVABLES!$A$11:$A$23</definedName>
    <definedName name="_132__123Graph_XCHART_12" hidden="1">[14]RECEIVABLES!$A$11:$A$23</definedName>
    <definedName name="_133__123Graph_XCHART_13" hidden="1">[14]RECEIVABLES!$A$11:$A$23</definedName>
    <definedName name="_134__123Graph_XCHART_17" hidden="1">[14]CLOSE!$A$95:$A$102</definedName>
    <definedName name="_135__123Graph_XCHART_18" hidden="1">[14]CLOSE!$A$108:$A$119</definedName>
    <definedName name="_136__123Graph_XCHART_19" hidden="1">[14]CLOSE!$D$108:$D$119</definedName>
    <definedName name="_137__123Graph_XCHART_2" hidden="1">[14]CLOSE!$A$10:$A$21</definedName>
    <definedName name="_138__123Graph_XCHART_20" hidden="1">[14]CLOSE!$G$108:$G$119</definedName>
    <definedName name="_139__123Graph_XCHART_21" hidden="1">[14]CLOSE!$J$108:$J$120</definedName>
    <definedName name="_14__123Graph_ACHART_21" hidden="1">[14]CLOSE!$K$108:$K$120</definedName>
    <definedName name="_140__123Graph_XCHART_22" hidden="1">[14]CLOSE!$A$124:$A$135</definedName>
    <definedName name="_141__123Graph_XCHART_23" hidden="1">[14]CLOSE!$A$124:$A$135</definedName>
    <definedName name="_142__123Graph_XCHART_24" hidden="1">[14]CLOSE!$A$124:$A$135</definedName>
    <definedName name="_143__123Graph_XCHART_25" hidden="1">[14]CLOSE!$A$124:$A$135</definedName>
    <definedName name="_144__123Graph_XCHART_26" hidden="1">[14]CLOSE!$A$124:$A$135</definedName>
    <definedName name="_145__123Graph_XCHART_29" hidden="1">[14]CLOSE!$A$158:$A$169</definedName>
    <definedName name="_146__123Graph_XCHART_3" hidden="1">[14]CLOSE!$A$28:$A$39</definedName>
    <definedName name="_147__123Graph_XCHART_33" hidden="1">'[14]REV CLOSE'!$A$28:$A$39</definedName>
    <definedName name="_148__123Graph_XCHART_34" hidden="1">'[14]REV CLOSE'!$A$46:$A$57</definedName>
    <definedName name="_149__123Graph_XCHART_35" hidden="1">'[14]REV CLOSE'!$A$46:$A$57</definedName>
    <definedName name="_15__123Graph_ACHART_22" hidden="1">[14]CLOSE!$B$124:$B$135</definedName>
    <definedName name="_150__123Graph_XCHART_36" hidden="1">'[14]REV CLOSE'!$A$65:$A$76</definedName>
    <definedName name="_151__123Graph_XCHART_37" hidden="1">'[14]REV CLOSE'!$A$65:$A$76</definedName>
    <definedName name="_152__123Graph_XCHART_39" hidden="1">[14]CLOSE!$A$95:$A$102</definedName>
    <definedName name="_153__123Graph_XCHART_4" hidden="1">[14]CLOSE!$A$28:$A$39</definedName>
    <definedName name="_154__123Graph_XCHART_40" hidden="1">[14]CLOSE!$A$95:$A$102</definedName>
    <definedName name="_155__123Graph_XCHART_41" hidden="1">[14]CLOSE!$A$95:$A$102</definedName>
    <definedName name="_156__123Graph_XCHART_5" hidden="1">[14]CLOSE!$A$46:$A$57</definedName>
    <definedName name="_157__123Graph_XCHART_6" hidden="1">[14]CLOSE!$A$46:$A$57</definedName>
    <definedName name="_158__123Graph_XCHART_7" hidden="1">[14]CLOSE!$A$65:$A$76</definedName>
    <definedName name="_159__123Graph_XCHART_8" hidden="1">[14]CLOSE!$A$65:$A$76</definedName>
    <definedName name="_16__123Graph_ACHART_23" hidden="1">[14]CLOSE!$C$124:$C$135</definedName>
    <definedName name="_17__123Graph_ACHART_24" hidden="1">[14]CLOSE!$D$124:$D$135</definedName>
    <definedName name="_18__123Graph_ACHART_25" hidden="1">[14]CLOSE!$E$124:$E$135</definedName>
    <definedName name="_19__123Graph_ACHART_26" hidden="1">[14]CLOSE!$F$124:$F$135</definedName>
    <definedName name="_1S" localSheetId="10" hidden="1">#REF!</definedName>
    <definedName name="_1S" localSheetId="11" hidden="1">#REF!</definedName>
    <definedName name="_1S" localSheetId="13" hidden="1">#REF!</definedName>
    <definedName name="_1S" localSheetId="14" hidden="1">#REF!</definedName>
    <definedName name="_1S" localSheetId="12" hidden="1">#REF!</definedName>
    <definedName name="_1S" localSheetId="16" hidden="1">#REF!</definedName>
    <definedName name="_1S" localSheetId="17" hidden="1">#REF!</definedName>
    <definedName name="_1S" localSheetId="15" hidden="1">#REF!</definedName>
    <definedName name="_1S" localSheetId="9" hidden="1">#REF!</definedName>
    <definedName name="_1S" localSheetId="19" hidden="1">#REF!</definedName>
    <definedName name="_1S" localSheetId="20" hidden="1">#REF!</definedName>
    <definedName name="_1S" localSheetId="18" hidden="1">#REF!</definedName>
    <definedName name="_1S" localSheetId="0" hidden="1">#REF!</definedName>
    <definedName name="_1S" localSheetId="7" hidden="1">#REF!</definedName>
    <definedName name="_1S" localSheetId="8" hidden="1">#REF!</definedName>
    <definedName name="_1S" localSheetId="5" hidden="1">#REF!</definedName>
    <definedName name="_1S" localSheetId="4" hidden="1">#REF!</definedName>
    <definedName name="_1S" localSheetId="6" hidden="1">#REF!</definedName>
    <definedName name="_1S" hidden="1">#REF!</definedName>
    <definedName name="_2__123Graph_ACHART_10" hidden="1">[14]RECEIVABLES!$C$11:$C$23</definedName>
    <definedName name="_2_123Grap" localSheetId="11" hidden="1">#REF!</definedName>
    <definedName name="_2_123Grap" localSheetId="14" hidden="1">#REF!</definedName>
    <definedName name="_2_123Grap" localSheetId="12" hidden="1">#REF!</definedName>
    <definedName name="_2_123Grap" localSheetId="17" hidden="1">#REF!</definedName>
    <definedName name="_2_123Grap" localSheetId="15" hidden="1">#REF!</definedName>
    <definedName name="_2_123Grap" localSheetId="9" hidden="1">#REF!</definedName>
    <definedName name="_2_123Grap" localSheetId="20" hidden="1">#REF!</definedName>
    <definedName name="_2_123Grap" localSheetId="18" hidden="1">#REF!</definedName>
    <definedName name="_2_123Grap" localSheetId="0" hidden="1">#REF!</definedName>
    <definedName name="_2_123Grap" localSheetId="8" hidden="1">#REF!</definedName>
    <definedName name="_2_123Grap" localSheetId="5" hidden="1">#REF!</definedName>
    <definedName name="_2_123Grap" localSheetId="4" hidden="1">#REF!</definedName>
    <definedName name="_2_123Grap" localSheetId="6" hidden="1">#REF!</definedName>
    <definedName name="_2_123Grap" hidden="1">#REF!</definedName>
    <definedName name="_20__123Graph_ACHART_27" hidden="1">'[14]Svc Ctr Sum'!$CC$13:$CC$23</definedName>
    <definedName name="_21__123Graph_ACHART_28" hidden="1">[14]CLOSE!$B$158:$B$169</definedName>
    <definedName name="_22__123Graph_ACHART_3" hidden="1">[14]CLOSE!$B$28:$B$39</definedName>
    <definedName name="_23__123Graph_ACHART_30" hidden="1">'[14]REV CLOSE'!$B$10:$B$21</definedName>
    <definedName name="_24__123Graph_ACHART_32" hidden="1">'[14]REV CLOSE'!$B$28:$B$39</definedName>
    <definedName name="_25__123Graph_ACHART_33" hidden="1">'[14]REV CLOSE'!$F$28:$F$39</definedName>
    <definedName name="_26__123Graph_ACHART_34" hidden="1">'[14]REV CLOSE'!$B$46:$B$57</definedName>
    <definedName name="_27__123Graph_ACHART_35" hidden="1">'[14]REV CLOSE'!$F$46:$F$57</definedName>
    <definedName name="_28__123Graph_ACHART_36" hidden="1">'[14]REV CLOSE'!$B$65:$B$76</definedName>
    <definedName name="_29__123Graph_ACHART_37" hidden="1">'[14]REV CLOSE'!$F$65:$F$76</definedName>
    <definedName name="_3__123Graph_ACHART_11" hidden="1">[14]RECEIVABLES!$D$11:$D$23</definedName>
    <definedName name="_3_123Grap" localSheetId="11" hidden="1">#REF!</definedName>
    <definedName name="_3_123Grap" localSheetId="14" hidden="1">#REF!</definedName>
    <definedName name="_3_123Grap" localSheetId="12" hidden="1">#REF!</definedName>
    <definedName name="_3_123Grap" localSheetId="17" hidden="1">#REF!</definedName>
    <definedName name="_3_123Grap" localSheetId="15" hidden="1">#REF!</definedName>
    <definedName name="_3_123Grap" localSheetId="9" hidden="1">#REF!</definedName>
    <definedName name="_3_123Grap" localSheetId="20" hidden="1">#REF!</definedName>
    <definedName name="_3_123Grap" localSheetId="18" hidden="1">#REF!</definedName>
    <definedName name="_3_123Grap" localSheetId="0" hidden="1">#REF!</definedName>
    <definedName name="_3_123Grap" localSheetId="8" hidden="1">#REF!</definedName>
    <definedName name="_3_123Grap" localSheetId="5" hidden="1">#REF!</definedName>
    <definedName name="_3_123Grap" localSheetId="4" hidden="1">#REF!</definedName>
    <definedName name="_3_123Grap" localSheetId="6" hidden="1">#REF!</definedName>
    <definedName name="_3_123Grap" hidden="1">#REF!</definedName>
    <definedName name="_30__123Graph_ACHART_38" hidden="1">[14]CLOSE!$S$651:$S$663</definedName>
    <definedName name="_31__123Graph_ACHART_39" hidden="1">[14]CLOSE!$B$95:$B$102</definedName>
    <definedName name="_32__123Graph_ACHART_4" hidden="1">[14]CLOSE!$F$28:$F$39</definedName>
    <definedName name="_33__123Graph_ACHART_40" hidden="1">[14]CLOSE!$F$95:$F$102</definedName>
    <definedName name="_3308" localSheetId="10">#REF!</definedName>
    <definedName name="_3308" localSheetId="11">#REF!</definedName>
    <definedName name="_3308" localSheetId="13">#REF!</definedName>
    <definedName name="_3308" localSheetId="14">#REF!</definedName>
    <definedName name="_3308" localSheetId="12">#REF!</definedName>
    <definedName name="_3308" localSheetId="16">#REF!</definedName>
    <definedName name="_3308" localSheetId="17">#REF!</definedName>
    <definedName name="_3308" localSheetId="15">#REF!</definedName>
    <definedName name="_3308" localSheetId="9">#REF!</definedName>
    <definedName name="_3308" localSheetId="19">#REF!</definedName>
    <definedName name="_3308" localSheetId="20">#REF!</definedName>
    <definedName name="_3308" localSheetId="18">#REF!</definedName>
    <definedName name="_3308" localSheetId="0">#REF!</definedName>
    <definedName name="_3308" localSheetId="7">#REF!</definedName>
    <definedName name="_3308" localSheetId="8">#REF!</definedName>
    <definedName name="_3308" localSheetId="5">#REF!</definedName>
    <definedName name="_3308" localSheetId="4">#REF!</definedName>
    <definedName name="_3308" localSheetId="6">#REF!</definedName>
    <definedName name="_3308">#REF!</definedName>
    <definedName name="_34__123Graph_ACHART_41" hidden="1">[14]CLOSE!$B$95:$B$102</definedName>
    <definedName name="_35__123Graph_ACHART_5" hidden="1">[14]CLOSE!$B$46:$B$57</definedName>
    <definedName name="_36__123Graph_ACHART_6" hidden="1">[14]CLOSE!$F$46:$F$57</definedName>
    <definedName name="_37__123Graph_ACHART_7" hidden="1">[14]CLOSE!$B$65:$B$76</definedName>
    <definedName name="_38__123Graph_ACHART_8" hidden="1">[14]CLOSE!$F$65:$F$76</definedName>
    <definedName name="_39__123Graph_ACHART_9" hidden="1">[14]RECEIVABLES!$B$11:$B$23</definedName>
    <definedName name="_4__123Graph_ACHART_12" hidden="1">[14]RECEIVABLES!$E$11:$E$23</definedName>
    <definedName name="_40__123Graph_BCHART_1" hidden="1">[14]CLOSE!$D$10:$D$21</definedName>
    <definedName name="_41__123Graph_BCHART_16" hidden="1">[14]CLOSE!$D$95:$D$102</definedName>
    <definedName name="_42__123Graph_BCHART_17" hidden="1">[14]CLOSE!$H$95:$H$102</definedName>
    <definedName name="_43__123Graph_BCHART_2" hidden="1">[14]CLOSE!$H$10:$H$21</definedName>
    <definedName name="_44__123Graph_BCHART_22" hidden="1">[14]CLOSE!$H$124:$H$135</definedName>
    <definedName name="_45__123Graph_BCHART_23" hidden="1">[14]CLOSE!$I$124:$I$135</definedName>
    <definedName name="_46__123Graph_BCHART_24" hidden="1">[14]CLOSE!$J$124:$J$135</definedName>
    <definedName name="_47__123Graph_BCHART_25" hidden="1">[14]CLOSE!$K$124:$K$135</definedName>
    <definedName name="_48__123Graph_BCHART_26" hidden="1">[14]CLOSE!$L$124:$L$135</definedName>
    <definedName name="_49__123Graph_BCHART_28" hidden="1">[14]CLOSE!$F$158:$F$169</definedName>
    <definedName name="_5__123Graph_ACHART_13" hidden="1">[14]RECEIVABLES!$F$11:$F$23</definedName>
    <definedName name="_50__123Graph_BCHART_29" hidden="1">[14]CLOSE!$H$158:$H$169</definedName>
    <definedName name="_51__123Graph_BCHART_3" hidden="1">[14]CLOSE!$D$28:$D$39</definedName>
    <definedName name="_52__123Graph_BCHART_30" hidden="1">'[14]REV CLOSE'!$D$10:$D$21</definedName>
    <definedName name="_53__123Graph_BCHART_32" hidden="1">'[14]REV CLOSE'!$D$28:$D$39</definedName>
    <definedName name="_54__123Graph_BCHART_33" hidden="1">'[14]REV CLOSE'!$H$28:$H$39</definedName>
    <definedName name="_55__123Graph_BCHART_34" hidden="1">'[14]REV CLOSE'!$D$46:$D$57</definedName>
    <definedName name="_56__123Graph_BCHART_35" hidden="1">'[14]REV CLOSE'!$H$46:$H$57</definedName>
    <definedName name="_57__123Graph_BCHART_36" hidden="1">'[14]REV CLOSE'!$D$65:$D$76</definedName>
    <definedName name="_58__123Graph_BCHART_37" hidden="1">'[14]REV CLOSE'!$H$65:$H$76</definedName>
    <definedName name="_59__123Graph_BCHART_38" hidden="1">[14]CLOSE!$T$651:$T$663</definedName>
    <definedName name="_6__123Graph_ACHART_14" hidden="1">'[14]Svc Ctr Sum'!$CB$13:$CB$23</definedName>
    <definedName name="_60__123Graph_BCHART_39" hidden="1">[14]CLOSE!$D$95:$D$102</definedName>
    <definedName name="_61__123Graph_BCHART_4" hidden="1">[14]CLOSE!$H$28:$H$39</definedName>
    <definedName name="_62__123Graph_BCHART_40" hidden="1">[14]CLOSE!$H$95:$H$102</definedName>
    <definedName name="_63__123Graph_BCHART_41" hidden="1">[14]CLOSE!$D$95:$D$102</definedName>
    <definedName name="_64__123Graph_BCHART_5" hidden="1">[14]CLOSE!$D$46:$D$57</definedName>
    <definedName name="_65__123Graph_BCHART_6" hidden="1">[14]CLOSE!$H$46:$H$57</definedName>
    <definedName name="_66__123Graph_BCHART_7" hidden="1">[14]CLOSE!$D$65:$D$76</definedName>
    <definedName name="_67__123Graph_BCHART_8" hidden="1">[14]CLOSE!$H$65:$H$76</definedName>
    <definedName name="_68__123Graph_CCHART_14" hidden="1">'[14]Svc Ctr Sum'!$CA$13:$CA$23</definedName>
    <definedName name="_69__123Graph_CCHART_27" hidden="1">'[14]Svc Ctr Sum'!$CC$13:$CC$23</definedName>
    <definedName name="_7__123Graph_ACHART_15" hidden="1">[14]RECEIVABLES!$G$11:$G$23</definedName>
    <definedName name="_70__123Graph_LBL_ACHART_1" hidden="1">[14]CLOSE!$C$10:$C$21</definedName>
    <definedName name="_71__123Graph_LBL_ACHART_16" hidden="1">[14]CLOSE!$C$95:$C$102</definedName>
    <definedName name="_72__123Graph_LBL_ACHART_17" hidden="1">[14]CLOSE!$G$95:$G$102</definedName>
    <definedName name="_73__123Graph_LBL_ACHART_18" hidden="1">[14]CLOSE!$C$108:$C$119</definedName>
    <definedName name="_74__123Graph_LBL_ACHART_19" hidden="1">[14]CLOSE!$F$108:$F$119</definedName>
    <definedName name="_75__123Graph_LBL_ACHART_2" hidden="1">[14]CLOSE!$G$10:$G$21</definedName>
    <definedName name="_76__123Graph_LBL_ACHART_20" hidden="1">[14]CLOSE!$I$108:$I$119</definedName>
    <definedName name="_77__123Graph_LBL_ACHART_21" hidden="1">[14]CLOSE!$L$108:$L$120</definedName>
    <definedName name="_78__123Graph_LBL_ACHART_22" hidden="1">[14]CLOSE!$B$124:$B$135</definedName>
    <definedName name="_79__123Graph_LBL_ACHART_23" hidden="1">[14]CLOSE!$C$124:$C$135</definedName>
    <definedName name="_8__123Graph_ACHART_16" hidden="1">[14]CLOSE!$B$95:$B$102</definedName>
    <definedName name="_80__123Graph_LBL_ACHART_24" hidden="1">[14]CLOSE!$D$124:$D$135</definedName>
    <definedName name="_81__123Graph_LBL_ACHART_25" hidden="1">[14]CLOSE!$E$124:$E$135</definedName>
    <definedName name="_82__123Graph_LBL_ACHART_26" hidden="1">[14]CLOSE!$F$124:$F$135</definedName>
    <definedName name="_83__123Graph_LBL_ACHART_28" hidden="1">[14]CLOSE!$C$158:$C$169</definedName>
    <definedName name="_84__123Graph_LBL_ACHART_29" hidden="1">[14]CLOSE!$G$158:$G$169</definedName>
    <definedName name="_85__123Graph_LBL_ACHART_3" hidden="1">[14]CLOSE!$C$28:$C$39</definedName>
    <definedName name="_86__123Graph_LBL_ACHART_30" hidden="1">'[14]REV CLOSE'!$C$10:$C$21</definedName>
    <definedName name="_87__123Graph_LBL_ACHART_32" hidden="1">'[14]REV CLOSE'!$C$28:$C$39</definedName>
    <definedName name="_88__123Graph_LBL_ACHART_33" hidden="1">'[14]REV CLOSE'!$G$28:$G$39</definedName>
    <definedName name="_89__123Graph_LBL_ACHART_34" hidden="1">'[14]REV CLOSE'!$C$46:$C$57</definedName>
    <definedName name="_9__123Graph_ACHART_17" hidden="1">[14]CLOSE!$F$95:$F$102</definedName>
    <definedName name="_90__123Graph_LBL_ACHART_35" hidden="1">'[14]REV CLOSE'!$G$46:$G$57</definedName>
    <definedName name="_91__123Graph_LBL_ACHART_36" hidden="1">'[14]REV CLOSE'!$C$65:$C$76</definedName>
    <definedName name="_92__123Graph_LBL_ACHART_37" hidden="1">'[14]REV CLOSE'!$G$65:$G$76</definedName>
    <definedName name="_93__123Graph_LBL_ACHART_38" hidden="1">[14]CLOSE!$S$651:$S$663</definedName>
    <definedName name="_94__123Graph_LBL_ACHART_39" hidden="1">[14]CLOSE!$C$95:$C$102</definedName>
    <definedName name="_95__123Graph_LBL_ACHART_4" hidden="1">[14]CLOSE!$G$28:$G$39</definedName>
    <definedName name="_96__123Graph_LBL_ACHART_40" hidden="1">[14]CLOSE!$G$95:$G$102</definedName>
    <definedName name="_97__123Graph_LBL_ACHART_41" hidden="1">[14]CLOSE!$C$95:$C$102</definedName>
    <definedName name="_98__123Graph_LBL_ACHART_5" hidden="1">[14]CLOSE!$C$46:$C$57</definedName>
    <definedName name="_99__123Graph_LBL_ACHART_6" hidden="1">[14]CLOSE!$G$46:$G$57</definedName>
    <definedName name="_a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0"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0"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0"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0"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2"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2"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2"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2"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3"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3"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3"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3"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3"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4"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4"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4"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4"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14"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2"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2"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2"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2"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5"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5"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5"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5"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6"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6"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6"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6"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6"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8"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8"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8"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8"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8"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9"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9"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9"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9"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alc1" localSheetId="10">#REF!</definedName>
    <definedName name="_alc1" localSheetId="11">#REF!</definedName>
    <definedName name="_alc1" localSheetId="13">#REF!</definedName>
    <definedName name="_alc1" localSheetId="14">#REF!</definedName>
    <definedName name="_alc1" localSheetId="12">#REF!</definedName>
    <definedName name="_alc1" localSheetId="16">#REF!</definedName>
    <definedName name="_alc1" localSheetId="17">#REF!</definedName>
    <definedName name="_alc1" localSheetId="15">#REF!</definedName>
    <definedName name="_alc1" localSheetId="9">#REF!</definedName>
    <definedName name="_alc1" localSheetId="19">#REF!</definedName>
    <definedName name="_alc1" localSheetId="20">#REF!</definedName>
    <definedName name="_alc1" localSheetId="18">#REF!</definedName>
    <definedName name="_alc1" localSheetId="0">#REF!</definedName>
    <definedName name="_alc1" localSheetId="7">#REF!</definedName>
    <definedName name="_alc1" localSheetId="8">#REF!</definedName>
    <definedName name="_alc1" localSheetId="5">#REF!</definedName>
    <definedName name="_alc1" localSheetId="4">#REF!</definedName>
    <definedName name="_alc1" localSheetId="6">#REF!</definedName>
    <definedName name="_alc1">#REF!</definedName>
    <definedName name="_alc2" localSheetId="10">#REF!</definedName>
    <definedName name="_alc2" localSheetId="11">#REF!</definedName>
    <definedName name="_alc2" localSheetId="13">#REF!</definedName>
    <definedName name="_alc2" localSheetId="14">#REF!</definedName>
    <definedName name="_alc2" localSheetId="12">#REF!</definedName>
    <definedName name="_alc2" localSheetId="16">#REF!</definedName>
    <definedName name="_alc2" localSheetId="17">#REF!</definedName>
    <definedName name="_alc2" localSheetId="15">#REF!</definedName>
    <definedName name="_alc2" localSheetId="9">#REF!</definedName>
    <definedName name="_alc2" localSheetId="19">#REF!</definedName>
    <definedName name="_alc2" localSheetId="20">#REF!</definedName>
    <definedName name="_alc2" localSheetId="18">#REF!</definedName>
    <definedName name="_alc2" localSheetId="0">#REF!</definedName>
    <definedName name="_alc2" localSheetId="7">#REF!</definedName>
    <definedName name="_alc2" localSheetId="8">#REF!</definedName>
    <definedName name="_alc2" localSheetId="5">#REF!</definedName>
    <definedName name="_alc2" localSheetId="4">#REF!</definedName>
    <definedName name="_alc2" localSheetId="6">#REF!</definedName>
    <definedName name="_alc2">#REF!</definedName>
    <definedName name="_alc3" localSheetId="10">#REF!</definedName>
    <definedName name="_alc3" localSheetId="11">#REF!</definedName>
    <definedName name="_alc3" localSheetId="13">#REF!</definedName>
    <definedName name="_alc3" localSheetId="14">#REF!</definedName>
    <definedName name="_alc3" localSheetId="12">#REF!</definedName>
    <definedName name="_alc3" localSheetId="16">#REF!</definedName>
    <definedName name="_alc3" localSheetId="17">#REF!</definedName>
    <definedName name="_alc3" localSheetId="15">#REF!</definedName>
    <definedName name="_alc3" localSheetId="9">#REF!</definedName>
    <definedName name="_alc3" localSheetId="19">#REF!</definedName>
    <definedName name="_alc3" localSheetId="20">#REF!</definedName>
    <definedName name="_alc3" localSheetId="18">#REF!</definedName>
    <definedName name="_alc3" localSheetId="0">#REF!</definedName>
    <definedName name="_alc3" localSheetId="7">#REF!</definedName>
    <definedName name="_alc3" localSheetId="8">#REF!</definedName>
    <definedName name="_alc3" localSheetId="5">#REF!</definedName>
    <definedName name="_alc3" localSheetId="4">#REF!</definedName>
    <definedName name="_alc3" localSheetId="6">#REF!</definedName>
    <definedName name="_alc3">#REF!</definedName>
    <definedName name="_alc4" localSheetId="10">#REF!</definedName>
    <definedName name="_alc4" localSheetId="11">#REF!</definedName>
    <definedName name="_alc4" localSheetId="13">#REF!</definedName>
    <definedName name="_alc4" localSheetId="14">#REF!</definedName>
    <definedName name="_alc4" localSheetId="12">#REF!</definedName>
    <definedName name="_alc4" localSheetId="16">#REF!</definedName>
    <definedName name="_alc4" localSheetId="17">#REF!</definedName>
    <definedName name="_alc4" localSheetId="15">#REF!</definedName>
    <definedName name="_alc4" localSheetId="9">#REF!</definedName>
    <definedName name="_alc4" localSheetId="19">#REF!</definedName>
    <definedName name="_alc4" localSheetId="20">#REF!</definedName>
    <definedName name="_alc4" localSheetId="18">#REF!</definedName>
    <definedName name="_alc4" localSheetId="0">#REF!</definedName>
    <definedName name="_alc4" localSheetId="7">#REF!</definedName>
    <definedName name="_alc4" localSheetId="8">#REF!</definedName>
    <definedName name="_alc4" localSheetId="5">#REF!</definedName>
    <definedName name="_alc4" localSheetId="4">#REF!</definedName>
    <definedName name="_alc4" localSheetId="6">#REF!</definedName>
    <definedName name="_alc4">#REF!</definedName>
    <definedName name="_alc5" localSheetId="10">#REF!</definedName>
    <definedName name="_alc5" localSheetId="11">#REF!</definedName>
    <definedName name="_alc5" localSheetId="13">#REF!</definedName>
    <definedName name="_alc5" localSheetId="14">#REF!</definedName>
    <definedName name="_alc5" localSheetId="12">#REF!</definedName>
    <definedName name="_alc5" localSheetId="16">#REF!</definedName>
    <definedName name="_alc5" localSheetId="17">#REF!</definedName>
    <definedName name="_alc5" localSheetId="15">#REF!</definedName>
    <definedName name="_alc5" localSheetId="9">#REF!</definedName>
    <definedName name="_alc5" localSheetId="19">#REF!</definedName>
    <definedName name="_alc5" localSheetId="20">#REF!</definedName>
    <definedName name="_alc5" localSheetId="18">#REF!</definedName>
    <definedName name="_alc5" localSheetId="0">#REF!</definedName>
    <definedName name="_alc5" localSheetId="7">#REF!</definedName>
    <definedName name="_alc5" localSheetId="8">#REF!</definedName>
    <definedName name="_alc5" localSheetId="5">#REF!</definedName>
    <definedName name="_alc5" localSheetId="4">#REF!</definedName>
    <definedName name="_alc5" localSheetId="6">#REF!</definedName>
    <definedName name="_alc5">#REF!</definedName>
    <definedName name="_alt2" localSheetId="12" hidden="1">{#N/A,#N/A,FALSE,"Sheet1"}</definedName>
    <definedName name="_alt2" localSheetId="15" hidden="1">{#N/A,#N/A,FALSE,"Sheet1"}</definedName>
    <definedName name="_alt2" localSheetId="9" hidden="1">{#N/A,#N/A,FALSE,"Sheet1"}</definedName>
    <definedName name="_alt2" localSheetId="0" hidden="1">{#N/A,#N/A,FALSE,"Sheet1"}</definedName>
    <definedName name="_alt2"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100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1"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1"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1"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1"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1"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3"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3"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3"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3"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3"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4"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4"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4"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4"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4"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_BP6484" localSheetId="12" hidden="1">{"laborr",#N/A,FALSE,"Sheet1";"sumr",#N/A,FALSE,"Sheet1";"odcr",#N/A,FALSE,"Sheet1";"trip1r",#N/A,FALSE,"Sheet1";"trip2r",#N/A,FALSE,"Sheet1";"trip3r",#N/A,FALSE,"Sheet1";"trip4r",#N/A,FALSE,"Sheet1"}</definedName>
    <definedName name="_BP6484" localSheetId="15" hidden="1">{"laborr",#N/A,FALSE,"Sheet1";"sumr",#N/A,FALSE,"Sheet1";"odcr",#N/A,FALSE,"Sheet1";"trip1r",#N/A,FALSE,"Sheet1";"trip2r",#N/A,FALSE,"Sheet1";"trip3r",#N/A,FALSE,"Sheet1";"trip4r",#N/A,FALSE,"Sheet1"}</definedName>
    <definedName name="_BP6484" localSheetId="9" hidden="1">{"laborr",#N/A,FALSE,"Sheet1";"sumr",#N/A,FALSE,"Sheet1";"odcr",#N/A,FALSE,"Sheet1";"trip1r",#N/A,FALSE,"Sheet1";"trip2r",#N/A,FALSE,"Sheet1";"trip3r",#N/A,FALSE,"Sheet1";"trip4r",#N/A,FALSE,"Sheet1"}</definedName>
    <definedName name="_BP6484" localSheetId="0" hidden="1">{"laborr",#N/A,FALSE,"Sheet1";"sumr",#N/A,FALSE,"Sheet1";"odcr",#N/A,FALSE,"Sheet1";"trip1r",#N/A,FALSE,"Sheet1";"trip2r",#N/A,FALSE,"Sheet1";"trip3r",#N/A,FALSE,"Sheet1";"trip4r",#N/A,FALSE,"Sheet1"}</definedName>
    <definedName name="_BP6484" hidden="1">{"laborr",#N/A,FALSE,"Sheet1";"sumr",#N/A,FALSE,"Sheet1";"odcr",#N/A,FALSE,"Sheet1";"trip1r",#N/A,FALSE,"Sheet1";"trip2r",#N/A,FALSE,"Sheet1";"trip3r",#N/A,FALSE,"Sheet1";"trip4r",#N/A,FALSE,"Sheet1"}</definedName>
    <definedName name="_CCC031126" localSheetId="12" hidden="1">{#N/A,#N/A,FALSE,"Sheet1"}</definedName>
    <definedName name="_CCC031126" localSheetId="15" hidden="1">{#N/A,#N/A,FALSE,"Sheet1"}</definedName>
    <definedName name="_CCC031126" localSheetId="9" hidden="1">{#N/A,#N/A,FALSE,"Sheet1"}</definedName>
    <definedName name="_CCC031126" localSheetId="0" hidden="1">{#N/A,#N/A,FALSE,"Sheet1"}</definedName>
    <definedName name="_CCC031126" hidden="1">{#N/A,#N/A,FALSE,"Sheet1"}</definedName>
    <definedName name="_COM96">'[6]AWE ACTS'!$N$81</definedName>
    <definedName name="_DEC98">[7]Sheet1!$A$2:$I$547</definedName>
    <definedName name="_esc1">1.031</definedName>
    <definedName name="_esc2">1.012</definedName>
    <definedName name="_FEE1" localSheetId="10">#REF!</definedName>
    <definedName name="_FEE1" localSheetId="11">#REF!</definedName>
    <definedName name="_FEE1" localSheetId="13">#REF!</definedName>
    <definedName name="_FEE1" localSheetId="14">#REF!</definedName>
    <definedName name="_FEE1" localSheetId="12">#REF!</definedName>
    <definedName name="_FEE1" localSheetId="16">#REF!</definedName>
    <definedName name="_FEE1" localSheetId="17">#REF!</definedName>
    <definedName name="_FEE1" localSheetId="15">#REF!</definedName>
    <definedName name="_FEE1" localSheetId="9">#REF!</definedName>
    <definedName name="_FEE1" localSheetId="19">#REF!</definedName>
    <definedName name="_FEE1" localSheetId="20">#REF!</definedName>
    <definedName name="_FEE1" localSheetId="18">#REF!</definedName>
    <definedName name="_FEE1" localSheetId="0">#REF!</definedName>
    <definedName name="_FEE1" localSheetId="7">#REF!</definedName>
    <definedName name="_FEE1" localSheetId="8">#REF!</definedName>
    <definedName name="_FEE1" localSheetId="5">#REF!</definedName>
    <definedName name="_FEE1" localSheetId="4">#REF!</definedName>
    <definedName name="_FEE1" localSheetId="6">#REF!</definedName>
    <definedName name="_FEE1">#REF!</definedName>
    <definedName name="_FEE2" localSheetId="10">#REF!</definedName>
    <definedName name="_FEE2" localSheetId="11">#REF!</definedName>
    <definedName name="_FEE2" localSheetId="13">#REF!</definedName>
    <definedName name="_FEE2" localSheetId="14">#REF!</definedName>
    <definedName name="_FEE2" localSheetId="12">#REF!</definedName>
    <definedName name="_FEE2" localSheetId="16">#REF!</definedName>
    <definedName name="_FEE2" localSheetId="17">#REF!</definedName>
    <definedName name="_FEE2" localSheetId="15">#REF!</definedName>
    <definedName name="_FEE2" localSheetId="9">#REF!</definedName>
    <definedName name="_FEE2" localSheetId="19">#REF!</definedName>
    <definedName name="_FEE2" localSheetId="20">#REF!</definedName>
    <definedName name="_FEE2" localSheetId="18">#REF!</definedName>
    <definedName name="_FEE2" localSheetId="0">#REF!</definedName>
    <definedName name="_FEE2" localSheetId="7">#REF!</definedName>
    <definedName name="_FEE2" localSheetId="8">#REF!</definedName>
    <definedName name="_FEE2" localSheetId="5">#REF!</definedName>
    <definedName name="_FEE2" localSheetId="4">#REF!</definedName>
    <definedName name="_FEE2" localSheetId="6">#REF!</definedName>
    <definedName name="_FEE2">#REF!</definedName>
    <definedName name="_FEE3" localSheetId="10">#REF!</definedName>
    <definedName name="_FEE3" localSheetId="11">#REF!</definedName>
    <definedName name="_FEE3" localSheetId="13">#REF!</definedName>
    <definedName name="_FEE3" localSheetId="14">#REF!</definedName>
    <definedName name="_FEE3" localSheetId="12">#REF!</definedName>
    <definedName name="_FEE3" localSheetId="16">#REF!</definedName>
    <definedName name="_FEE3" localSheetId="17">#REF!</definedName>
    <definedName name="_FEE3" localSheetId="15">#REF!</definedName>
    <definedName name="_FEE3" localSheetId="9">#REF!</definedName>
    <definedName name="_FEE3" localSheetId="19">#REF!</definedName>
    <definedName name="_FEE3" localSheetId="20">#REF!</definedName>
    <definedName name="_FEE3" localSheetId="18">#REF!</definedName>
    <definedName name="_FEE3" localSheetId="0">#REF!</definedName>
    <definedName name="_FEE3" localSheetId="7">#REF!</definedName>
    <definedName name="_FEE3" localSheetId="8">#REF!</definedName>
    <definedName name="_FEE3" localSheetId="5">#REF!</definedName>
    <definedName name="_FEE3" localSheetId="4">#REF!</definedName>
    <definedName name="_FEE3" localSheetId="6">#REF!</definedName>
    <definedName name="_FEE3">#REF!</definedName>
    <definedName name="_FEE4" localSheetId="10">#REF!</definedName>
    <definedName name="_FEE4" localSheetId="11">#REF!</definedName>
    <definedName name="_FEE4" localSheetId="13">#REF!</definedName>
    <definedName name="_FEE4" localSheetId="14">#REF!</definedName>
    <definedName name="_FEE4" localSheetId="12">#REF!</definedName>
    <definedName name="_FEE4" localSheetId="16">#REF!</definedName>
    <definedName name="_FEE4" localSheetId="17">#REF!</definedName>
    <definedName name="_FEE4" localSheetId="15">#REF!</definedName>
    <definedName name="_FEE4" localSheetId="9">#REF!</definedName>
    <definedName name="_FEE4" localSheetId="19">#REF!</definedName>
    <definedName name="_FEE4" localSheetId="20">#REF!</definedName>
    <definedName name="_FEE4" localSheetId="18">#REF!</definedName>
    <definedName name="_FEE4" localSheetId="0">#REF!</definedName>
    <definedName name="_FEE4" localSheetId="7">#REF!</definedName>
    <definedName name="_FEE4" localSheetId="8">#REF!</definedName>
    <definedName name="_FEE4" localSheetId="5">#REF!</definedName>
    <definedName name="_FEE4" localSheetId="4">#REF!</definedName>
    <definedName name="_FEE4" localSheetId="6">#REF!</definedName>
    <definedName name="_FEE4">#REF!</definedName>
    <definedName name="_FEE5" localSheetId="10">#REF!</definedName>
    <definedName name="_FEE5" localSheetId="11">#REF!</definedName>
    <definedName name="_FEE5" localSheetId="13">#REF!</definedName>
    <definedName name="_FEE5" localSheetId="14">#REF!</definedName>
    <definedName name="_FEE5" localSheetId="12">#REF!</definedName>
    <definedName name="_FEE5" localSheetId="16">#REF!</definedName>
    <definedName name="_FEE5" localSheetId="17">#REF!</definedName>
    <definedName name="_FEE5" localSheetId="15">#REF!</definedName>
    <definedName name="_FEE5" localSheetId="9">#REF!</definedName>
    <definedName name="_FEE5" localSheetId="19">#REF!</definedName>
    <definedName name="_FEE5" localSheetId="20">#REF!</definedName>
    <definedName name="_FEE5" localSheetId="18">#REF!</definedName>
    <definedName name="_FEE5" localSheetId="0">#REF!</definedName>
    <definedName name="_FEE5" localSheetId="7">#REF!</definedName>
    <definedName name="_FEE5" localSheetId="8">#REF!</definedName>
    <definedName name="_FEE5" localSheetId="5">#REF!</definedName>
    <definedName name="_FEE5" localSheetId="4">#REF!</definedName>
    <definedName name="_FEE5" localSheetId="6">#REF!</definedName>
    <definedName name="_FEE5">#REF!</definedName>
    <definedName name="_FEE6" localSheetId="10">#REF!</definedName>
    <definedName name="_FEE6" localSheetId="11">#REF!</definedName>
    <definedName name="_FEE6" localSheetId="13">#REF!</definedName>
    <definedName name="_FEE6" localSheetId="14">#REF!</definedName>
    <definedName name="_FEE6" localSheetId="12">#REF!</definedName>
    <definedName name="_FEE6" localSheetId="16">#REF!</definedName>
    <definedName name="_FEE6" localSheetId="17">#REF!</definedName>
    <definedName name="_FEE6" localSheetId="15">#REF!</definedName>
    <definedName name="_FEE6" localSheetId="9">#REF!</definedName>
    <definedName name="_FEE6" localSheetId="19">#REF!</definedName>
    <definedName name="_FEE6" localSheetId="20">#REF!</definedName>
    <definedName name="_FEE6" localSheetId="18">#REF!</definedName>
    <definedName name="_FEE6" localSheetId="0">#REF!</definedName>
    <definedName name="_FEE6" localSheetId="7">#REF!</definedName>
    <definedName name="_FEE6" localSheetId="8">#REF!</definedName>
    <definedName name="_FEE6" localSheetId="5">#REF!</definedName>
    <definedName name="_FEE6" localSheetId="4">#REF!</definedName>
    <definedName name="_FEE6" localSheetId="6">#REF!</definedName>
    <definedName name="_FEE6">#REF!</definedName>
    <definedName name="_Fill" localSheetId="10" hidden="1">'[15]WORKSHEET A-2'!#REF!</definedName>
    <definedName name="_Fill" localSheetId="11" hidden="1">'[15]WORKSHEET A-2'!#REF!</definedName>
    <definedName name="_Fill" localSheetId="13" hidden="1">'[15]WORKSHEET A-2'!#REF!</definedName>
    <definedName name="_Fill" localSheetId="14" hidden="1">'[15]WORKSHEET A-2'!#REF!</definedName>
    <definedName name="_Fill" localSheetId="12" hidden="1">'[15]WORKSHEET A-2'!#REF!</definedName>
    <definedName name="_Fill" localSheetId="16" hidden="1">'[15]WORKSHEET A-2'!#REF!</definedName>
    <definedName name="_Fill" localSheetId="17" hidden="1">'[15]WORKSHEET A-2'!#REF!</definedName>
    <definedName name="_Fill" localSheetId="15" hidden="1">'[15]WORKSHEET A-2'!#REF!</definedName>
    <definedName name="_Fill" localSheetId="9" hidden="1">'[15]WORKSHEET A-2'!#REF!</definedName>
    <definedName name="_Fill" localSheetId="19" hidden="1">'[15]WORKSHEET A-2'!#REF!</definedName>
    <definedName name="_Fill" localSheetId="20" hidden="1">'[15]WORKSHEET A-2'!#REF!</definedName>
    <definedName name="_Fill" localSheetId="18" hidden="1">'[15]WORKSHEET A-2'!#REF!</definedName>
    <definedName name="_Fill" localSheetId="0" hidden="1">'[15]WORKSHEET A-2'!#REF!</definedName>
    <definedName name="_Fill" localSheetId="7" hidden="1">'[15]WORKSHEET A-2'!#REF!</definedName>
    <definedName name="_Fill" localSheetId="8" hidden="1">'[15]WORKSHEET A-2'!#REF!</definedName>
    <definedName name="_Fill" localSheetId="5" hidden="1">'[15]WORKSHEET A-2'!#REF!</definedName>
    <definedName name="_Fill" localSheetId="4" hidden="1">'[15]WORKSHEET A-2'!#REF!</definedName>
    <definedName name="_Fill" localSheetId="6" hidden="1">'[15]WORKSHEET A-2'!#REF!</definedName>
    <definedName name="_Fill" hidden="1">'[15]WORKSHEET A-2'!#REF!</definedName>
    <definedName name="_xlnm._FilterDatabase" localSheetId="11" hidden="1">'AWS Services OP 1 '!$B$2:$AF$6261</definedName>
    <definedName name="_fpr98" localSheetId="10">#REF!</definedName>
    <definedName name="_fpr98" localSheetId="11">#REF!</definedName>
    <definedName name="_fpr98" localSheetId="13">#REF!</definedName>
    <definedName name="_fpr98" localSheetId="14">#REF!</definedName>
    <definedName name="_fpr98" localSheetId="12">#REF!</definedName>
    <definedName name="_fpr98" localSheetId="16">#REF!</definedName>
    <definedName name="_fpr98" localSheetId="17">#REF!</definedName>
    <definedName name="_fpr98" localSheetId="15">#REF!</definedName>
    <definedName name="_fpr98" localSheetId="9">#REF!</definedName>
    <definedName name="_fpr98" localSheetId="19">#REF!</definedName>
    <definedName name="_fpr98" localSheetId="20">#REF!</definedName>
    <definedName name="_fpr98" localSheetId="18">#REF!</definedName>
    <definedName name="_fpr98" localSheetId="0">#REF!</definedName>
    <definedName name="_fpr98" localSheetId="7">#REF!</definedName>
    <definedName name="_fpr98" localSheetId="8">#REF!</definedName>
    <definedName name="_fpr98" localSheetId="5">#REF!</definedName>
    <definedName name="_fpr98" localSheetId="4">#REF!</definedName>
    <definedName name="_fpr98" localSheetId="6">#REF!</definedName>
    <definedName name="_fpr98">#REF!</definedName>
    <definedName name="_kab71983" localSheetId="12" hidden="1">{"PAGE1",#N/A,FALSE,"CPFFMSTR";"PAGE2",#N/A,FALSE,"CPFFMSTR"}</definedName>
    <definedName name="_kab71983" localSheetId="15" hidden="1">{"PAGE1",#N/A,FALSE,"CPFFMSTR";"PAGE2",#N/A,FALSE,"CPFFMSTR"}</definedName>
    <definedName name="_kab71983" localSheetId="9" hidden="1">{"PAGE1",#N/A,FALSE,"CPFFMSTR";"PAGE2",#N/A,FALSE,"CPFFMSTR"}</definedName>
    <definedName name="_kab71983" localSheetId="0" hidden="1">{"PAGE1",#N/A,FALSE,"CPFFMSTR";"PAGE2",#N/A,FALSE,"CPFFMSTR"}</definedName>
    <definedName name="_kab71983" hidden="1">{"PAGE1",#N/A,FALSE,"CPFFMSTR";"PAGE2",#N/A,FALSE,"CPFFMSTR"}</definedName>
    <definedName name="_Key1" localSheetId="10" hidden="1">#REF!</definedName>
    <definedName name="_Key1" localSheetId="11" hidden="1">#REF!</definedName>
    <definedName name="_Key1" localSheetId="13" hidden="1">#REF!</definedName>
    <definedName name="_Key1" localSheetId="14" hidden="1">#REF!</definedName>
    <definedName name="_Key1" localSheetId="12" hidden="1">#REF!</definedName>
    <definedName name="_Key1" localSheetId="16" hidden="1">#REF!</definedName>
    <definedName name="_Key1" localSheetId="17" hidden="1">#REF!</definedName>
    <definedName name="_Key1" localSheetId="15" hidden="1">#REF!</definedName>
    <definedName name="_Key1" localSheetId="9" hidden="1">#REF!</definedName>
    <definedName name="_Key1" localSheetId="19" hidden="1">#REF!</definedName>
    <definedName name="_Key1" localSheetId="20" hidden="1">#REF!</definedName>
    <definedName name="_Key1" localSheetId="18" hidden="1">#REF!</definedName>
    <definedName name="_Key1" localSheetId="0" hidden="1">#REF!</definedName>
    <definedName name="_Key1" localSheetId="7" hidden="1">#REF!</definedName>
    <definedName name="_Key1" localSheetId="8" hidden="1">#REF!</definedName>
    <definedName name="_Key1" localSheetId="5" hidden="1">#REF!</definedName>
    <definedName name="_Key1" localSheetId="4" hidden="1">#REF!</definedName>
    <definedName name="_Key1" localSheetId="6" hidden="1">#REF!</definedName>
    <definedName name="_Key1" hidden="1">#REF!</definedName>
    <definedName name="_kEY15" localSheetId="10" hidden="1">#REF!</definedName>
    <definedName name="_kEY15" localSheetId="11" hidden="1">#REF!</definedName>
    <definedName name="_kEY15" localSheetId="13" hidden="1">#REF!</definedName>
    <definedName name="_kEY15" localSheetId="14" hidden="1">#REF!</definedName>
    <definedName name="_kEY15" localSheetId="12" hidden="1">#REF!</definedName>
    <definedName name="_kEY15" localSheetId="16" hidden="1">#REF!</definedName>
    <definedName name="_kEY15" localSheetId="17" hidden="1">#REF!</definedName>
    <definedName name="_kEY15" localSheetId="15" hidden="1">#REF!</definedName>
    <definedName name="_kEY15" localSheetId="9" hidden="1">#REF!</definedName>
    <definedName name="_kEY15" localSheetId="19" hidden="1">#REF!</definedName>
    <definedName name="_kEY15" localSheetId="20" hidden="1">#REF!</definedName>
    <definedName name="_kEY15" localSheetId="18" hidden="1">#REF!</definedName>
    <definedName name="_kEY15" localSheetId="0" hidden="1">#REF!</definedName>
    <definedName name="_kEY15" localSheetId="7" hidden="1">#REF!</definedName>
    <definedName name="_kEY15" localSheetId="8" hidden="1">#REF!</definedName>
    <definedName name="_kEY15" localSheetId="5" hidden="1">#REF!</definedName>
    <definedName name="_kEY15" localSheetId="4" hidden="1">#REF!</definedName>
    <definedName name="_kEY15" localSheetId="6" hidden="1">#REF!</definedName>
    <definedName name="_kEY15" hidden="1">#REF!</definedName>
    <definedName name="_Key2" localSheetId="10" hidden="1">#REF!</definedName>
    <definedName name="_Key2" localSheetId="11" hidden="1">#REF!</definedName>
    <definedName name="_Key2" localSheetId="13" hidden="1">#REF!</definedName>
    <definedName name="_Key2" localSheetId="14" hidden="1">#REF!</definedName>
    <definedName name="_Key2" localSheetId="12" hidden="1">#REF!</definedName>
    <definedName name="_Key2" localSheetId="16" hidden="1">#REF!</definedName>
    <definedName name="_Key2" localSheetId="17" hidden="1">#REF!</definedName>
    <definedName name="_Key2" localSheetId="15" hidden="1">#REF!</definedName>
    <definedName name="_Key2" localSheetId="9" hidden="1">#REF!</definedName>
    <definedName name="_Key2" localSheetId="19" hidden="1">#REF!</definedName>
    <definedName name="_Key2" localSheetId="20" hidden="1">#REF!</definedName>
    <definedName name="_Key2" localSheetId="18" hidden="1">#REF!</definedName>
    <definedName name="_Key2" localSheetId="0" hidden="1">#REF!</definedName>
    <definedName name="_Key2" localSheetId="7" hidden="1">#REF!</definedName>
    <definedName name="_Key2" localSheetId="8" hidden="1">#REF!</definedName>
    <definedName name="_Key2" localSheetId="5" hidden="1">#REF!</definedName>
    <definedName name="_Key2" localSheetId="4" hidden="1">#REF!</definedName>
    <definedName name="_Key2" localSheetId="6" hidden="1">#REF!</definedName>
    <definedName name="_Key2" hidden="1">#REF!</definedName>
    <definedName name="_lce1">[8]Sheet1!$E$1:$E$101</definedName>
    <definedName name="_LM99" localSheetId="10">#REF!</definedName>
    <definedName name="_LM99" localSheetId="11">#REF!</definedName>
    <definedName name="_LM99" localSheetId="13">#REF!</definedName>
    <definedName name="_LM99" localSheetId="14">#REF!</definedName>
    <definedName name="_LM99" localSheetId="12">#REF!</definedName>
    <definedName name="_LM99" localSheetId="16">#REF!</definedName>
    <definedName name="_LM99" localSheetId="17">#REF!</definedName>
    <definedName name="_LM99" localSheetId="15">#REF!</definedName>
    <definedName name="_LM99" localSheetId="9">#REF!</definedName>
    <definedName name="_LM99" localSheetId="19">#REF!</definedName>
    <definedName name="_LM99" localSheetId="20">#REF!</definedName>
    <definedName name="_LM99" localSheetId="18">#REF!</definedName>
    <definedName name="_LM99" localSheetId="0">#REF!</definedName>
    <definedName name="_LM99" localSheetId="7">#REF!</definedName>
    <definedName name="_LM99" localSheetId="8">#REF!</definedName>
    <definedName name="_LM99" localSheetId="5">#REF!</definedName>
    <definedName name="_LM99" localSheetId="4">#REF!</definedName>
    <definedName name="_LM99" localSheetId="6">#REF!</definedName>
    <definedName name="_LM99">#REF!</definedName>
    <definedName name="_mar05" localSheetId="10">#REF!</definedName>
    <definedName name="_mar05" localSheetId="11">#REF!</definedName>
    <definedName name="_mar05" localSheetId="13">#REF!</definedName>
    <definedName name="_mar05" localSheetId="14">#REF!</definedName>
    <definedName name="_mar05" localSheetId="12">#REF!</definedName>
    <definedName name="_mar05" localSheetId="16">#REF!</definedName>
    <definedName name="_mar05" localSheetId="17">#REF!</definedName>
    <definedName name="_mar05" localSheetId="15">#REF!</definedName>
    <definedName name="_mar05" localSheetId="9">#REF!</definedName>
    <definedName name="_mar05" localSheetId="19">#REF!</definedName>
    <definedName name="_mar05" localSheetId="20">#REF!</definedName>
    <definedName name="_mar05" localSheetId="18">#REF!</definedName>
    <definedName name="_mar05" localSheetId="0">#REF!</definedName>
    <definedName name="_mar05" localSheetId="7">#REF!</definedName>
    <definedName name="_mar05" localSheetId="8">#REF!</definedName>
    <definedName name="_mar05" localSheetId="5">#REF!</definedName>
    <definedName name="_mar05" localSheetId="4">#REF!</definedName>
    <definedName name="_mar05" localSheetId="6">#REF!</definedName>
    <definedName name="_mar05">#REF!</definedName>
    <definedName name="_MatMult_A" localSheetId="11" hidden="1">#REF!</definedName>
    <definedName name="_MatMult_A" localSheetId="14" hidden="1">#REF!</definedName>
    <definedName name="_MatMult_A" localSheetId="12" hidden="1">#REF!</definedName>
    <definedName name="_MatMult_A" localSheetId="17" hidden="1">#REF!</definedName>
    <definedName name="_MatMult_A" localSheetId="15" hidden="1">#REF!</definedName>
    <definedName name="_MatMult_A" localSheetId="9" hidden="1">#REF!</definedName>
    <definedName name="_MatMult_A" localSheetId="20" hidden="1">#REF!</definedName>
    <definedName name="_MatMult_A" localSheetId="18" hidden="1">#REF!</definedName>
    <definedName name="_MatMult_A" localSheetId="0" hidden="1">#REF!</definedName>
    <definedName name="_MatMult_A" localSheetId="8" hidden="1">#REF!</definedName>
    <definedName name="_MatMult_A" localSheetId="5" hidden="1">#REF!</definedName>
    <definedName name="_MatMult_A" localSheetId="4" hidden="1">#REF!</definedName>
    <definedName name="_MatMult_A" localSheetId="6" hidden="1">#REF!</definedName>
    <definedName name="_MatMult_A" hidden="1">#REF!</definedName>
    <definedName name="_MHX96">'[6]AWE ACTS'!$N$79</definedName>
    <definedName name="_n14"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n14"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n14"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n14"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n14"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_no1" localSheetId="12" hidden="1">{#N/A,#N/A,FALSE,"ManLoading"}</definedName>
    <definedName name="_no1" localSheetId="15" hidden="1">{#N/A,#N/A,FALSE,"ManLoading"}</definedName>
    <definedName name="_no1" localSheetId="9" hidden="1">{#N/A,#N/A,FALSE,"ManLoading"}</definedName>
    <definedName name="_no1" localSheetId="0" hidden="1">{#N/A,#N/A,FALSE,"ManLoading"}</definedName>
    <definedName name="_no1" hidden="1">{#N/A,#N/A,FALSE,"ManLoading"}</definedName>
    <definedName name="_NO2" localSheetId="10">[9]FAC_RATE.XLS!#REF!,[9]FAC_RATE.XLS!#REF!,[9]FAC_RATE.XLS!#REF!,[9]FAC_RATE.XLS!#REF!,[9]FAC_RATE.XLS!#REF!,[9]FAC_RATE.XLS!#REF!</definedName>
    <definedName name="_NO2" localSheetId="11">[9]FAC_RATE.XLS!#REF!,[9]FAC_RATE.XLS!#REF!,[9]FAC_RATE.XLS!#REF!,[9]FAC_RATE.XLS!#REF!,[9]FAC_RATE.XLS!#REF!,[9]FAC_RATE.XLS!#REF!</definedName>
    <definedName name="_NO2" localSheetId="13">[9]FAC_RATE.XLS!#REF!,[9]FAC_RATE.XLS!#REF!,[9]FAC_RATE.XLS!#REF!,[9]FAC_RATE.XLS!#REF!,[9]FAC_RATE.XLS!#REF!,[9]FAC_RATE.XLS!#REF!</definedName>
    <definedName name="_NO2" localSheetId="14">[9]FAC_RATE.XLS!#REF!,[9]FAC_RATE.XLS!#REF!,[9]FAC_RATE.XLS!#REF!,[9]FAC_RATE.XLS!#REF!,[9]FAC_RATE.XLS!#REF!,[9]FAC_RATE.XLS!#REF!</definedName>
    <definedName name="_NO2" localSheetId="12">[9]FAC_RATE.XLS!#REF!,[9]FAC_RATE.XLS!#REF!,[9]FAC_RATE.XLS!#REF!,[9]FAC_RATE.XLS!#REF!,[9]FAC_RATE.XLS!#REF!,[9]FAC_RATE.XLS!#REF!</definedName>
    <definedName name="_NO2" localSheetId="16">[9]FAC_RATE.XLS!#REF!,[9]FAC_RATE.XLS!#REF!,[9]FAC_RATE.XLS!#REF!,[9]FAC_RATE.XLS!#REF!,[9]FAC_RATE.XLS!#REF!,[9]FAC_RATE.XLS!#REF!</definedName>
    <definedName name="_NO2" localSheetId="17">[9]FAC_RATE.XLS!#REF!,[9]FAC_RATE.XLS!#REF!,[9]FAC_RATE.XLS!#REF!,[9]FAC_RATE.XLS!#REF!,[9]FAC_RATE.XLS!#REF!,[9]FAC_RATE.XLS!#REF!</definedName>
    <definedName name="_NO2" localSheetId="15">[9]FAC_RATE.XLS!#REF!,[9]FAC_RATE.XLS!#REF!,[9]FAC_RATE.XLS!#REF!,[9]FAC_RATE.XLS!#REF!,[9]FAC_RATE.XLS!#REF!,[9]FAC_RATE.XLS!#REF!</definedName>
    <definedName name="_NO2" localSheetId="9">[9]FAC_RATE.XLS!#REF!,[9]FAC_RATE.XLS!#REF!,[9]FAC_RATE.XLS!#REF!,[9]FAC_RATE.XLS!#REF!,[9]FAC_RATE.XLS!#REF!,[9]FAC_RATE.XLS!#REF!</definedName>
    <definedName name="_NO2" localSheetId="19">[9]FAC_RATE.XLS!#REF!,[9]FAC_RATE.XLS!#REF!,[9]FAC_RATE.XLS!#REF!,[9]FAC_RATE.XLS!#REF!,[9]FAC_RATE.XLS!#REF!,[9]FAC_RATE.XLS!#REF!</definedName>
    <definedName name="_NO2" localSheetId="20">[9]FAC_RATE.XLS!#REF!,[9]FAC_RATE.XLS!#REF!,[9]FAC_RATE.XLS!#REF!,[9]FAC_RATE.XLS!#REF!,[9]FAC_RATE.XLS!#REF!,[9]FAC_RATE.XLS!#REF!</definedName>
    <definedName name="_NO2" localSheetId="18">[9]FAC_RATE.XLS!#REF!,[9]FAC_RATE.XLS!#REF!,[9]FAC_RATE.XLS!#REF!,[9]FAC_RATE.XLS!#REF!,[9]FAC_RATE.XLS!#REF!,[9]FAC_RATE.XLS!#REF!</definedName>
    <definedName name="_NO2" localSheetId="0">[9]FAC_RATE.XLS!#REF!,[9]FAC_RATE.XLS!#REF!,[9]FAC_RATE.XLS!#REF!,[9]FAC_RATE.XLS!#REF!,[9]FAC_RATE.XLS!#REF!,[9]FAC_RATE.XLS!#REF!</definedName>
    <definedName name="_NO2" localSheetId="7">[9]FAC_RATE.XLS!#REF!,[9]FAC_RATE.XLS!#REF!,[9]FAC_RATE.XLS!#REF!,[9]FAC_RATE.XLS!#REF!,[9]FAC_RATE.XLS!#REF!,[9]FAC_RATE.XLS!#REF!</definedName>
    <definedName name="_NO2" localSheetId="8">[9]FAC_RATE.XLS!#REF!,[9]FAC_RATE.XLS!#REF!,[9]FAC_RATE.XLS!#REF!,[9]FAC_RATE.XLS!#REF!,[9]FAC_RATE.XLS!#REF!,[9]FAC_RATE.XLS!#REF!</definedName>
    <definedName name="_NO2" localSheetId="5">[9]FAC_RATE.XLS!#REF!,[9]FAC_RATE.XLS!#REF!,[9]FAC_RATE.XLS!#REF!,[9]FAC_RATE.XLS!#REF!,[9]FAC_RATE.XLS!#REF!,[9]FAC_RATE.XLS!#REF!</definedName>
    <definedName name="_NO2" localSheetId="4">[9]FAC_RATE.XLS!#REF!,[9]FAC_RATE.XLS!#REF!,[9]FAC_RATE.XLS!#REF!,[9]FAC_RATE.XLS!#REF!,[9]FAC_RATE.XLS!#REF!,[9]FAC_RATE.XLS!#REF!</definedName>
    <definedName name="_NO2" localSheetId="6">[9]FAC_RATE.XLS!#REF!,[9]FAC_RATE.XLS!#REF!,[9]FAC_RATE.XLS!#REF!,[9]FAC_RATE.XLS!#REF!,[9]FAC_RATE.XLS!#REF!,[9]FAC_RATE.XLS!#REF!</definedName>
    <definedName name="_NO2">[9]FAC_RATE.XLS!#REF!,[9]FAC_RATE.XLS!#REF!,[9]FAC_RATE.XLS!#REF!,[9]FAC_RATE.XLS!#REF!,[9]FAC_RATE.XLS!#REF!,[9]FAC_RATE.XLS!#REF!</definedName>
    <definedName name="_odc1" localSheetId="12" hidden="1">{#N/A,#N/A,FALSE,"ManLoading"}</definedName>
    <definedName name="_odc1" localSheetId="15" hidden="1">{#N/A,#N/A,FALSE,"ManLoading"}</definedName>
    <definedName name="_odc1" localSheetId="9" hidden="1">{#N/A,#N/A,FALSE,"ManLoading"}</definedName>
    <definedName name="_odc1" localSheetId="0" hidden="1">{#N/A,#N/A,FALSE,"ManLoading"}</definedName>
    <definedName name="_odc1" hidden="1">{#N/A,#N/A,FALSE,"ManLoading"}</definedName>
    <definedName name="_odc2" localSheetId="12" hidden="1">{#N/A,#N/A,FALSE,"ManLoading"}</definedName>
    <definedName name="_odc2" localSheetId="15" hidden="1">{#N/A,#N/A,FALSE,"ManLoading"}</definedName>
    <definedName name="_odc2" localSheetId="9" hidden="1">{#N/A,#N/A,FALSE,"ManLoading"}</definedName>
    <definedName name="_odc2" localSheetId="0" hidden="1">{#N/A,#N/A,FALSE,"ManLoading"}</definedName>
    <definedName name="_odc2" hidden="1">{#N/A,#N/A,FALSE,"ManLoading"}</definedName>
    <definedName name="_ohg1" localSheetId="12" hidden="1">{#N/A,#N/A,FALSE,"FAC_RATE.XLS";#N/A,#N/A,FALSE,"TFC";#N/A,#N/A,FALSE,"SETA";#N/A,#N/A,FALSE,"ESC";#N/A,#N/A,FALSE,"MHX.XLS";#N/A,#N/A,FALSE,"DOM_G&amp;A"}</definedName>
    <definedName name="_ohg1" localSheetId="15" hidden="1">{#N/A,#N/A,FALSE,"FAC_RATE.XLS";#N/A,#N/A,FALSE,"TFC";#N/A,#N/A,FALSE,"SETA";#N/A,#N/A,FALSE,"ESC";#N/A,#N/A,FALSE,"MHX.XLS";#N/A,#N/A,FALSE,"DOM_G&amp;A"}</definedName>
    <definedName name="_ohg1" localSheetId="9" hidden="1">{#N/A,#N/A,FALSE,"FAC_RATE.XLS";#N/A,#N/A,FALSE,"TFC";#N/A,#N/A,FALSE,"SETA";#N/A,#N/A,FALSE,"ESC";#N/A,#N/A,FALSE,"MHX.XLS";#N/A,#N/A,FALSE,"DOM_G&amp;A"}</definedName>
    <definedName name="_ohg1" localSheetId="0" hidden="1">{#N/A,#N/A,FALSE,"FAC_RATE.XLS";#N/A,#N/A,FALSE,"TFC";#N/A,#N/A,FALSE,"SETA";#N/A,#N/A,FALSE,"ESC";#N/A,#N/A,FALSE,"MHX.XLS";#N/A,#N/A,FALSE,"DOM_G&amp;A"}</definedName>
    <definedName name="_ohg1" hidden="1">{#N/A,#N/A,FALSE,"FAC_RATE.XLS";#N/A,#N/A,FALSE,"TFC";#N/A,#N/A,FALSE,"SETA";#N/A,#N/A,FALSE,"ESC";#N/A,#N/A,FALSE,"MHX.XLS";#N/A,#N/A,FALSE,"DOM_G&amp;A"}</definedName>
    <definedName name="_OP1" localSheetId="12" hidden="1">{#N/A,#N/A,FALSE,"Sheet1"}</definedName>
    <definedName name="_OP1" localSheetId="15" hidden="1">{#N/A,#N/A,FALSE,"Sheet1"}</definedName>
    <definedName name="_OP1" localSheetId="9" hidden="1">{#N/A,#N/A,FALSE,"Sheet1"}</definedName>
    <definedName name="_OP1" localSheetId="0" hidden="1">{#N/A,#N/A,FALSE,"Sheet1"}</definedName>
    <definedName name="_OP1" hidden="1">{#N/A,#N/A,FALSE,"Sheet1"}</definedName>
    <definedName name="_OP2" localSheetId="12" hidden="1">{#N/A,#N/A,FALSE,"Sheet1"}</definedName>
    <definedName name="_OP2" localSheetId="15" hidden="1">{#N/A,#N/A,FALSE,"Sheet1"}</definedName>
    <definedName name="_OP2" localSheetId="9" hidden="1">{#N/A,#N/A,FALSE,"Sheet1"}</definedName>
    <definedName name="_OP2" localSheetId="0" hidden="1">{#N/A,#N/A,FALSE,"Sheet1"}</definedName>
    <definedName name="_OP2" hidden="1">{#N/A,#N/A,FALSE,"Sheet1"}</definedName>
    <definedName name="_op3">[10]Sheet2!$A$2:$M$165</definedName>
    <definedName name="_Order1" hidden="1">255</definedName>
    <definedName name="_Order2" hidden="1">255</definedName>
    <definedName name="_OTR01" localSheetId="10">#REF!</definedName>
    <definedName name="_OTR01" localSheetId="11">#REF!</definedName>
    <definedName name="_OTR01" localSheetId="13">#REF!</definedName>
    <definedName name="_OTR01" localSheetId="14">#REF!</definedName>
    <definedName name="_OTR01" localSheetId="12">#REF!</definedName>
    <definedName name="_OTR01" localSheetId="16">#REF!</definedName>
    <definedName name="_OTR01" localSheetId="17">#REF!</definedName>
    <definedName name="_OTR01" localSheetId="15">#REF!</definedName>
    <definedName name="_OTR01" localSheetId="9">#REF!</definedName>
    <definedName name="_OTR01" localSheetId="19">#REF!</definedName>
    <definedName name="_OTR01" localSheetId="20">#REF!</definedName>
    <definedName name="_OTR01" localSheetId="18">#REF!</definedName>
    <definedName name="_OTR01" localSheetId="0">#REF!</definedName>
    <definedName name="_OTR01" localSheetId="7">#REF!</definedName>
    <definedName name="_OTR01" localSheetId="8">#REF!</definedName>
    <definedName name="_OTR01" localSheetId="5">#REF!</definedName>
    <definedName name="_OTR01" localSheetId="4">#REF!</definedName>
    <definedName name="_OTR01" localSheetId="6">#REF!</definedName>
    <definedName name="_OTR01">#REF!</definedName>
    <definedName name="_Parse_In" localSheetId="10" hidden="1">#REF!</definedName>
    <definedName name="_Parse_In" localSheetId="11" hidden="1">#REF!</definedName>
    <definedName name="_Parse_In" localSheetId="13" hidden="1">#REF!</definedName>
    <definedName name="_Parse_In" localSheetId="14" hidden="1">#REF!</definedName>
    <definedName name="_Parse_In" localSheetId="12" hidden="1">#REF!</definedName>
    <definedName name="_Parse_In" localSheetId="16" hidden="1">#REF!</definedName>
    <definedName name="_Parse_In" localSheetId="17" hidden="1">#REF!</definedName>
    <definedName name="_Parse_In" localSheetId="15" hidden="1">#REF!</definedName>
    <definedName name="_Parse_In" localSheetId="9" hidden="1">#REF!</definedName>
    <definedName name="_Parse_In" localSheetId="19" hidden="1">#REF!</definedName>
    <definedName name="_Parse_In" localSheetId="20" hidden="1">#REF!</definedName>
    <definedName name="_Parse_In" localSheetId="18" hidden="1">#REF!</definedName>
    <definedName name="_Parse_In" localSheetId="0" hidden="1">#REF!</definedName>
    <definedName name="_Parse_In" localSheetId="7" hidden="1">#REF!</definedName>
    <definedName name="_Parse_In" localSheetId="8" hidden="1">#REF!</definedName>
    <definedName name="_Parse_In" localSheetId="5" hidden="1">#REF!</definedName>
    <definedName name="_Parse_In" localSheetId="4" hidden="1">#REF!</definedName>
    <definedName name="_Parse_In" localSheetId="6" hidden="1">#REF!</definedName>
    <definedName name="_Parse_In" hidden="1">#REF!</definedName>
    <definedName name="_Parse_Out" localSheetId="11" hidden="1">#REF!</definedName>
    <definedName name="_Parse_Out" localSheetId="14" hidden="1">#REF!</definedName>
    <definedName name="_Parse_Out" localSheetId="12" hidden="1">#REF!</definedName>
    <definedName name="_Parse_Out" localSheetId="17" hidden="1">#REF!</definedName>
    <definedName name="_Parse_Out" localSheetId="15" hidden="1">#REF!</definedName>
    <definedName name="_Parse_Out" localSheetId="9" hidden="1">#REF!</definedName>
    <definedName name="_Parse_Out" localSheetId="20" hidden="1">#REF!</definedName>
    <definedName name="_Parse_Out" localSheetId="18" hidden="1">#REF!</definedName>
    <definedName name="_Parse_Out" localSheetId="0" hidden="1">#REF!</definedName>
    <definedName name="_Parse_Out" localSheetId="8" hidden="1">#REF!</definedName>
    <definedName name="_Parse_Out" localSheetId="5" hidden="1">#REF!</definedName>
    <definedName name="_Parse_Out" localSheetId="4" hidden="1">#REF!</definedName>
    <definedName name="_Parse_Out" localSheetId="6" hidden="1">#REF!</definedName>
    <definedName name="_Parse_Out" hidden="1">#REF!</definedName>
    <definedName name="_QTR1" localSheetId="10">#REF!</definedName>
    <definedName name="_QTR1" localSheetId="11">#REF!</definedName>
    <definedName name="_QTR1" localSheetId="13">#REF!</definedName>
    <definedName name="_QTR1" localSheetId="14">#REF!</definedName>
    <definedName name="_QTR1" localSheetId="12">#REF!</definedName>
    <definedName name="_QTR1" localSheetId="16">#REF!</definedName>
    <definedName name="_QTR1" localSheetId="17">#REF!</definedName>
    <definedName name="_QTR1" localSheetId="15">#REF!</definedName>
    <definedName name="_QTR1" localSheetId="9">#REF!</definedName>
    <definedName name="_QTR1" localSheetId="19">#REF!</definedName>
    <definedName name="_QTR1" localSheetId="20">#REF!</definedName>
    <definedName name="_QTR1" localSheetId="18">#REF!</definedName>
    <definedName name="_QTR1" localSheetId="0">#REF!</definedName>
    <definedName name="_QTR1" localSheetId="7">#REF!</definedName>
    <definedName name="_QTR1" localSheetId="8">#REF!</definedName>
    <definedName name="_QTR1" localSheetId="5">#REF!</definedName>
    <definedName name="_QTR1" localSheetId="4">#REF!</definedName>
    <definedName name="_QTR1" localSheetId="6">#REF!</definedName>
    <definedName name="_QTR1">#REF!</definedName>
    <definedName name="_QTR2" localSheetId="10">#REF!</definedName>
    <definedName name="_QTR2" localSheetId="11">#REF!</definedName>
    <definedName name="_QTR2" localSheetId="13">#REF!</definedName>
    <definedName name="_QTR2" localSheetId="14">#REF!</definedName>
    <definedName name="_QTR2" localSheetId="12">#REF!</definedName>
    <definedName name="_QTR2" localSheetId="16">#REF!</definedName>
    <definedName name="_QTR2" localSheetId="17">#REF!</definedName>
    <definedName name="_QTR2" localSheetId="15">#REF!</definedName>
    <definedName name="_QTR2" localSheetId="9">#REF!</definedName>
    <definedName name="_QTR2" localSheetId="19">#REF!</definedName>
    <definedName name="_QTR2" localSheetId="20">#REF!</definedName>
    <definedName name="_QTR2" localSheetId="18">#REF!</definedName>
    <definedName name="_QTR2" localSheetId="0">#REF!</definedName>
    <definedName name="_QTR2" localSheetId="7">#REF!</definedName>
    <definedName name="_QTR2" localSheetId="8">#REF!</definedName>
    <definedName name="_QTR2" localSheetId="5">#REF!</definedName>
    <definedName name="_QTR2" localSheetId="4">#REF!</definedName>
    <definedName name="_QTR2" localSheetId="6">#REF!</definedName>
    <definedName name="_QTR2">#REF!</definedName>
    <definedName name="_QTR3" localSheetId="10">#REF!</definedName>
    <definedName name="_QTR3" localSheetId="11">#REF!</definedName>
    <definedName name="_QTR3" localSheetId="13">#REF!</definedName>
    <definedName name="_QTR3" localSheetId="14">#REF!</definedName>
    <definedName name="_QTR3" localSheetId="12">#REF!</definedName>
    <definedName name="_QTR3" localSheetId="16">#REF!</definedName>
    <definedName name="_QTR3" localSheetId="17">#REF!</definedName>
    <definedName name="_QTR3" localSheetId="15">#REF!</definedName>
    <definedName name="_QTR3" localSheetId="9">#REF!</definedName>
    <definedName name="_QTR3" localSheetId="19">#REF!</definedName>
    <definedName name="_QTR3" localSheetId="20">#REF!</definedName>
    <definedName name="_QTR3" localSheetId="18">#REF!</definedName>
    <definedName name="_QTR3" localSheetId="0">#REF!</definedName>
    <definedName name="_QTR3" localSheetId="7">#REF!</definedName>
    <definedName name="_QTR3" localSheetId="8">#REF!</definedName>
    <definedName name="_QTR3" localSheetId="5">#REF!</definedName>
    <definedName name="_QTR3" localSheetId="4">#REF!</definedName>
    <definedName name="_QTR3" localSheetId="6">#REF!</definedName>
    <definedName name="_QTR3">#REF!</definedName>
    <definedName name="_QTR4" localSheetId="10">#REF!</definedName>
    <definedName name="_QTR4" localSheetId="11">#REF!</definedName>
    <definedName name="_QTR4" localSheetId="13">#REF!</definedName>
    <definedName name="_QTR4" localSheetId="14">#REF!</definedName>
    <definedName name="_QTR4" localSheetId="12">#REF!</definedName>
    <definedName name="_QTR4" localSheetId="16">#REF!</definedName>
    <definedName name="_QTR4" localSheetId="17">#REF!</definedName>
    <definedName name="_QTR4" localSheetId="15">#REF!</definedName>
    <definedName name="_QTR4" localSheetId="9">#REF!</definedName>
    <definedName name="_QTR4" localSheetId="19">#REF!</definedName>
    <definedName name="_QTR4" localSheetId="20">#REF!</definedName>
    <definedName name="_QTR4" localSheetId="18">#REF!</definedName>
    <definedName name="_QTR4" localSheetId="0">#REF!</definedName>
    <definedName name="_QTR4" localSheetId="7">#REF!</definedName>
    <definedName name="_QTR4" localSheetId="8">#REF!</definedName>
    <definedName name="_QTR4" localSheetId="5">#REF!</definedName>
    <definedName name="_QTR4" localSheetId="4">#REF!</definedName>
    <definedName name="_QTR4" localSheetId="6">#REF!</definedName>
    <definedName name="_QTR4">#REF!</definedName>
    <definedName name="_Regression_Int" hidden="1">1</definedName>
    <definedName name="_SE1" localSheetId="10">#REF!</definedName>
    <definedName name="_SE1" localSheetId="11">#REF!</definedName>
    <definedName name="_SE1" localSheetId="13">#REF!</definedName>
    <definedName name="_SE1" localSheetId="14">#REF!</definedName>
    <definedName name="_SE1" localSheetId="12">#REF!</definedName>
    <definedName name="_SE1" localSheetId="16">#REF!</definedName>
    <definedName name="_SE1" localSheetId="17">#REF!</definedName>
    <definedName name="_SE1" localSheetId="15">#REF!</definedName>
    <definedName name="_SE1" localSheetId="9">#REF!</definedName>
    <definedName name="_SE1" localSheetId="19">#REF!</definedName>
    <definedName name="_SE1" localSheetId="20">#REF!</definedName>
    <definedName name="_SE1" localSheetId="18">#REF!</definedName>
    <definedName name="_SE1" localSheetId="0">#REF!</definedName>
    <definedName name="_SE1" localSheetId="7">#REF!</definedName>
    <definedName name="_SE1" localSheetId="8">#REF!</definedName>
    <definedName name="_SE1" localSheetId="5">#REF!</definedName>
    <definedName name="_SE1" localSheetId="4">#REF!</definedName>
    <definedName name="_SE1" localSheetId="6">#REF!</definedName>
    <definedName name="_SE1">#REF!</definedName>
    <definedName name="_sim1" localSheetId="12" hidden="1">{#N/A,#N/A,FALSE,"FAC_RATE.XLS";#N/A,#N/A,FALSE,"TFC";#N/A,#N/A,FALSE,"SETA";#N/A,#N/A,FALSE,"ESC";#N/A,#N/A,FALSE,"MHX.XLS";#N/A,#N/A,FALSE,"DOM_G&amp;A"}</definedName>
    <definedName name="_sim1" localSheetId="15" hidden="1">{#N/A,#N/A,FALSE,"FAC_RATE.XLS";#N/A,#N/A,FALSE,"TFC";#N/A,#N/A,FALSE,"SETA";#N/A,#N/A,FALSE,"ESC";#N/A,#N/A,FALSE,"MHX.XLS";#N/A,#N/A,FALSE,"DOM_G&amp;A"}</definedName>
    <definedName name="_sim1" localSheetId="9" hidden="1">{#N/A,#N/A,FALSE,"FAC_RATE.XLS";#N/A,#N/A,FALSE,"TFC";#N/A,#N/A,FALSE,"SETA";#N/A,#N/A,FALSE,"ESC";#N/A,#N/A,FALSE,"MHX.XLS";#N/A,#N/A,FALSE,"DOM_G&amp;A"}</definedName>
    <definedName name="_sim1" localSheetId="0" hidden="1">{#N/A,#N/A,FALSE,"FAC_RATE.XLS";#N/A,#N/A,FALSE,"TFC";#N/A,#N/A,FALSE,"SETA";#N/A,#N/A,FALSE,"ESC";#N/A,#N/A,FALSE,"MHX.XLS";#N/A,#N/A,FALSE,"DOM_G&amp;A"}</definedName>
    <definedName name="_sim1" hidden="1">{#N/A,#N/A,FALSE,"FAC_RATE.XLS";#N/A,#N/A,FALSE,"TFC";#N/A,#N/A,FALSE,"SETA";#N/A,#N/A,FALSE,"ESC";#N/A,#N/A,FALSE,"MHX.XLS";#N/A,#N/A,FALSE,"DOM_G&amp;A"}</definedName>
    <definedName name="_Sort" localSheetId="10" hidden="1">#REF!</definedName>
    <definedName name="_Sort" localSheetId="11" hidden="1">#REF!</definedName>
    <definedName name="_Sort" localSheetId="13" hidden="1">#REF!</definedName>
    <definedName name="_Sort" localSheetId="14" hidden="1">#REF!</definedName>
    <definedName name="_Sort" localSheetId="12" hidden="1">#REF!</definedName>
    <definedName name="_Sort" localSheetId="16" hidden="1">#REF!</definedName>
    <definedName name="_Sort" localSheetId="17" hidden="1">#REF!</definedName>
    <definedName name="_Sort" localSheetId="15" hidden="1">#REF!</definedName>
    <definedName name="_Sort" localSheetId="9" hidden="1">#REF!</definedName>
    <definedName name="_Sort" localSheetId="19" hidden="1">#REF!</definedName>
    <definedName name="_Sort" localSheetId="20" hidden="1">#REF!</definedName>
    <definedName name="_Sort" localSheetId="18" hidden="1">#REF!</definedName>
    <definedName name="_Sort" localSheetId="0" hidden="1">#REF!</definedName>
    <definedName name="_Sort" localSheetId="7" hidden="1">#REF!</definedName>
    <definedName name="_Sort" localSheetId="8" hidden="1">#REF!</definedName>
    <definedName name="_Sort" localSheetId="5" hidden="1">#REF!</definedName>
    <definedName name="_Sort" localSheetId="4" hidden="1">#REF!</definedName>
    <definedName name="_Sort" localSheetId="6" hidden="1">#REF!</definedName>
    <definedName name="_Sort" hidden="1">#REF!</definedName>
    <definedName name="_sr05">'[11]Deal Info'!$E$45</definedName>
    <definedName name="_sr06">'[11]Deal Info'!$G$45</definedName>
    <definedName name="_TY01" localSheetId="10">#REF!</definedName>
    <definedName name="_TY01" localSheetId="11">#REF!</definedName>
    <definedName name="_TY01" localSheetId="13">#REF!</definedName>
    <definedName name="_TY01" localSheetId="14">#REF!</definedName>
    <definedName name="_TY01" localSheetId="12">#REF!</definedName>
    <definedName name="_TY01" localSheetId="16">#REF!</definedName>
    <definedName name="_TY01" localSheetId="17">#REF!</definedName>
    <definedName name="_TY01" localSheetId="15">#REF!</definedName>
    <definedName name="_TY01" localSheetId="9">#REF!</definedName>
    <definedName name="_TY01" localSheetId="19">#REF!</definedName>
    <definedName name="_TY01" localSheetId="20">#REF!</definedName>
    <definedName name="_TY01" localSheetId="18">#REF!</definedName>
    <definedName name="_TY01" localSheetId="0">#REF!</definedName>
    <definedName name="_TY01" localSheetId="7">#REF!</definedName>
    <definedName name="_TY01" localSheetId="8">#REF!</definedName>
    <definedName name="_TY01" localSheetId="5">#REF!</definedName>
    <definedName name="_TY01" localSheetId="4">#REF!</definedName>
    <definedName name="_TY01" localSheetId="6">#REF!</definedName>
    <definedName name="_TY01">#REF!</definedName>
    <definedName name="_TY02" localSheetId="10">#REF!</definedName>
    <definedName name="_TY02" localSheetId="11">#REF!</definedName>
    <definedName name="_TY02" localSheetId="13">#REF!</definedName>
    <definedName name="_TY02" localSheetId="14">#REF!</definedName>
    <definedName name="_TY02" localSheetId="12">#REF!</definedName>
    <definedName name="_TY02" localSheetId="16">#REF!</definedName>
    <definedName name="_TY02" localSheetId="17">#REF!</definedName>
    <definedName name="_TY02" localSheetId="15">#REF!</definedName>
    <definedName name="_TY02" localSheetId="9">#REF!</definedName>
    <definedName name="_TY02" localSheetId="19">#REF!</definedName>
    <definedName name="_TY02" localSheetId="20">#REF!</definedName>
    <definedName name="_TY02" localSheetId="18">#REF!</definedName>
    <definedName name="_TY02" localSheetId="0">#REF!</definedName>
    <definedName name="_TY02" localSheetId="7">#REF!</definedName>
    <definedName name="_TY02" localSheetId="8">#REF!</definedName>
    <definedName name="_TY02" localSheetId="5">#REF!</definedName>
    <definedName name="_TY02" localSheetId="4">#REF!</definedName>
    <definedName name="_TY02" localSheetId="6">#REF!</definedName>
    <definedName name="_TY02">#REF!</definedName>
    <definedName name="_Yr1">[12]P02YR01!$A$9:$AL$124</definedName>
    <definedName name="_YR2">[12]P02YR02!$A$9:$AL$124</definedName>
    <definedName name="a" localSheetId="10">#REF!</definedName>
    <definedName name="a" localSheetId="11">#REF!</definedName>
    <definedName name="a" localSheetId="13">#REF!</definedName>
    <definedName name="a" localSheetId="14">#REF!</definedName>
    <definedName name="a" localSheetId="12">#REF!</definedName>
    <definedName name="a" localSheetId="16">#REF!</definedName>
    <definedName name="a" localSheetId="17">#REF!</definedName>
    <definedName name="a" localSheetId="15">#REF!</definedName>
    <definedName name="a" localSheetId="9">#REF!</definedName>
    <definedName name="a" localSheetId="19">#REF!</definedName>
    <definedName name="a" localSheetId="20">#REF!</definedName>
    <definedName name="a" localSheetId="18">#REF!</definedName>
    <definedName name="a" localSheetId="0">#REF!</definedName>
    <definedName name="a" localSheetId="7">#REF!</definedName>
    <definedName name="a" localSheetId="8">#REF!</definedName>
    <definedName name="a" localSheetId="5">#REF!</definedName>
    <definedName name="a" localSheetId="4">#REF!</definedName>
    <definedName name="a" localSheetId="6">#REF!</definedName>
    <definedName name="a">#REF!</definedName>
    <definedName name="aaa" localSheetId="12" hidden="1">{#N/A,#N/A,FALSE,"Sheet1"}</definedName>
    <definedName name="aaa" localSheetId="15" hidden="1">{#N/A,#N/A,FALSE,"Sheet1"}</definedName>
    <definedName name="aaa" localSheetId="9" hidden="1">{#N/A,#N/A,FALSE,"Sheet1"}</definedName>
    <definedName name="aaa" localSheetId="0" hidden="1">{#N/A,#N/A,FALSE,"Sheet1"}</definedName>
    <definedName name="aaa" hidden="1">{#N/A,#N/A,FALSE,"Sheet1"}</definedName>
    <definedName name="aaaa" localSheetId="12" hidden="1">{"summary",#N/A,FALSE,"GRP SUMMARY";"ytd",#N/A,FALSE,"GRP SUMMARY";"curr",#N/A,FALSE,"GRP SUMMARY"}</definedName>
    <definedName name="aaaa" localSheetId="15" hidden="1">{"summary",#N/A,FALSE,"GRP SUMMARY";"ytd",#N/A,FALSE,"GRP SUMMARY";"curr",#N/A,FALSE,"GRP SUMMARY"}</definedName>
    <definedName name="aaaa" localSheetId="9" hidden="1">{"summary",#N/A,FALSE,"GRP SUMMARY";"ytd",#N/A,FALSE,"GRP SUMMARY";"curr",#N/A,FALSE,"GRP SUMMARY"}</definedName>
    <definedName name="aaaa" localSheetId="0" hidden="1">{"summary",#N/A,FALSE,"GRP SUMMARY";"ytd",#N/A,FALSE,"GRP SUMMARY";"curr",#N/A,FALSE,"GRP SUMMARY"}</definedName>
    <definedName name="aaaa" hidden="1">{"summary",#N/A,FALSE,"GRP SUMMARY";"ytd",#N/A,FALSE,"GRP SUMMARY";"curr",#N/A,FALSE,"GRP SUMMARY"}</definedName>
    <definedName name="aaaaa"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 localSheetId="12" hidden="1">{"1999 Revenue",#N/A,FALSE,"Voice ";"1999 Traffic",#N/A,FALSE,"Voice "}</definedName>
    <definedName name="aaaaaa" localSheetId="15" hidden="1">{"1999 Revenue",#N/A,FALSE,"Voice ";"1999 Traffic",#N/A,FALSE,"Voice "}</definedName>
    <definedName name="aaaaaa" localSheetId="9" hidden="1">{"1999 Revenue",#N/A,FALSE,"Voice ";"1999 Traffic",#N/A,FALSE,"Voice "}</definedName>
    <definedName name="aaaaaa" localSheetId="0" hidden="1">{"1999 Revenue",#N/A,FALSE,"Voice ";"1999 Traffic",#N/A,FALSE,"Voice "}</definedName>
    <definedName name="aaaaaa" hidden="1">{"1999 Revenue",#N/A,FALSE,"Voice ";"1999 Traffic",#N/A,FALSE,"Voice "}</definedName>
    <definedName name="aaaaaaa" localSheetId="12" hidden="1">{"1999 Revenue",#N/A,FALSE,"IBS";"1999 Traffic",#N/A,FALSE,"IBS"}</definedName>
    <definedName name="aaaaaaa" localSheetId="15" hidden="1">{"1999 Revenue",#N/A,FALSE,"IBS";"1999 Traffic",#N/A,FALSE,"IBS"}</definedName>
    <definedName name="aaaaaaa" localSheetId="9" hidden="1">{"1999 Revenue",#N/A,FALSE,"IBS";"1999 Traffic",#N/A,FALSE,"IBS"}</definedName>
    <definedName name="aaaaaaa" localSheetId="0" hidden="1">{"1999 Revenue",#N/A,FALSE,"IBS";"1999 Traffic",#N/A,FALSE,"IBS"}</definedName>
    <definedName name="aaaaaaa" hidden="1">{"1999 Revenue",#N/A,FALSE,"IBS";"1999 Traffic",#N/A,FALSE,"IBS"}</definedName>
    <definedName name="aaaaaaaa"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 localSheetId="12" hidden="1">{"Start",#N/A,FALSE,"Menu";"P&amp;L",#N/A,FALSE,"Monthly P&amp;L";"Rev",#N/A,FALSE,"Revenue Summary";"budbar",#N/A,FALSE,"Budget-Variance";"priorvar",#N/A,FALSE,"Prior Month Var";"DetailRev",#N/A,FALSE,"Detail  Budget Var (Revenue)";"Detailom",#N/A,FALSE,"Detail Budget Var (O&amp;M)"}</definedName>
    <definedName name="aaaaaaaaa" localSheetId="15" hidden="1">{"Start",#N/A,FALSE,"Menu";"P&amp;L",#N/A,FALSE,"Monthly P&amp;L";"Rev",#N/A,FALSE,"Revenue Summary";"budbar",#N/A,FALSE,"Budget-Variance";"priorvar",#N/A,FALSE,"Prior Month Var";"DetailRev",#N/A,FALSE,"Detail  Budget Var (Revenue)";"Detailom",#N/A,FALSE,"Detail Budget Var (O&amp;M)"}</definedName>
    <definedName name="aaaaaaaaa" localSheetId="9" hidden="1">{"Start",#N/A,FALSE,"Menu";"P&amp;L",#N/A,FALSE,"Monthly P&amp;L";"Rev",#N/A,FALSE,"Revenue Summary";"budbar",#N/A,FALSE,"Budget-Variance";"priorvar",#N/A,FALSE,"Prior Month Var";"DetailRev",#N/A,FALSE,"Detail  Budget Var (Revenue)";"Detailom",#N/A,FALSE,"Detail Budget Var (O&amp;M)"}</definedName>
    <definedName name="aaaaaaaaa" localSheetId="0" hidden="1">{"Start",#N/A,FALSE,"Menu";"P&amp;L",#N/A,FALSE,"Monthly P&amp;L";"Rev",#N/A,FALSE,"Revenue Summary";"budbar",#N/A,FALSE,"Budget-Variance";"priorvar",#N/A,FALSE,"Prior Month Var";"DetailRev",#N/A,FALSE,"Detail  Budget Var (Revenue)";"Detailom",#N/A,FALSE,"Detail Budget Var (O&amp;M)"}</definedName>
    <definedName name="aaaaaaaaa" hidden="1">{"Start",#N/A,FALSE,"Menu";"P&amp;L",#N/A,FALSE,"Monthly P&amp;L";"Rev",#N/A,FALSE,"Revenue Summary";"budbar",#N/A,FALSE,"Budget-Variance";"priorvar",#N/A,FALSE,"Prior Month Var";"DetailRev",#N/A,FALSE,"Detail  Budget Var (Revenue)";"Detailom",#N/A,FALSE,"Detail Budget Var (O&amp;M)"}</definedName>
    <definedName name="aaaaaaaaaa" localSheetId="12" hidden="1">{#N/A,#N/A,FALSE,"Monthly"}</definedName>
    <definedName name="aaaaaaaaaa" localSheetId="15" hidden="1">{#N/A,#N/A,FALSE,"Monthly"}</definedName>
    <definedName name="aaaaaaaaaa" localSheetId="9" hidden="1">{#N/A,#N/A,FALSE,"Monthly"}</definedName>
    <definedName name="aaaaaaaaaa" localSheetId="0" hidden="1">{#N/A,#N/A,FALSE,"Monthly"}</definedName>
    <definedName name="aaaaaaaaaa" hidden="1">{#N/A,#N/A,FALSE,"Monthly"}</definedName>
    <definedName name="aaaaaaaaaaa"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a"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aaaaa"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aaaaa"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aaaaa"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aaaaa"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aaaaaaaaaaaaaaa"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aaa"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aaa"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aaa"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aaaaaaaaaaaaaa"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aha" hidden="1">'[16]1601 Detail information'!$H$97:$H$129</definedName>
    <definedName name="a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 localSheetId="12" hidden="1">{"1999 Revenue",#N/A,FALSE,"Voice ";"1999 Traffic",#N/A,FALSE,"Voice "}</definedName>
    <definedName name="abbbbbbbb" localSheetId="15" hidden="1">{"1999 Revenue",#N/A,FALSE,"Voice ";"1999 Traffic",#N/A,FALSE,"Voice "}</definedName>
    <definedName name="abbbbbbbb" localSheetId="9" hidden="1">{"1999 Revenue",#N/A,FALSE,"Voice ";"1999 Traffic",#N/A,FALSE,"Voice "}</definedName>
    <definedName name="abbbbbbbb" localSheetId="0" hidden="1">{"1999 Revenue",#N/A,FALSE,"Voice ";"1999 Traffic",#N/A,FALSE,"Voice "}</definedName>
    <definedName name="abbbbbbbb" hidden="1">{"1999 Revenue",#N/A,FALSE,"Voice ";"1999 Traffic",#N/A,FALSE,"Voice "}</definedName>
    <definedName name="abbbbbbbbb" localSheetId="12" hidden="1">{"1999 Revenue",#N/A,FALSE,"IBS";"1999 Traffic",#N/A,FALSE,"IBS"}</definedName>
    <definedName name="abbbbbbbbb" localSheetId="15" hidden="1">{"1999 Revenue",#N/A,FALSE,"IBS";"1999 Traffic",#N/A,FALSE,"IBS"}</definedName>
    <definedName name="abbbbbbbbb" localSheetId="9" hidden="1">{"1999 Revenue",#N/A,FALSE,"IBS";"1999 Traffic",#N/A,FALSE,"IBS"}</definedName>
    <definedName name="abbbbbbbbb" localSheetId="0" hidden="1">{"1999 Revenue",#N/A,FALSE,"IBS";"1999 Traffic",#N/A,FALSE,"IBS"}</definedName>
    <definedName name="abbbbbbbbb" hidden="1">{"1999 Revenue",#N/A,FALSE,"IBS";"1999 Traffic",#N/A,FALSE,"IBS"}</definedName>
    <definedName name="abbbbbbbbbb" localSheetId="12" hidden="1">{"Start",#N/A,FALSE,"Menu";"P&amp;L",#N/A,FALSE,"Monthly P&amp;L";"Rev",#N/A,FALSE,"Revenue Summary";"budbar",#N/A,FALSE,"Budget-Variance";"priorvar",#N/A,FALSE,"Prior Month Var";"DetailRev",#N/A,FALSE,"Detail  Budget Var (Revenue)";"Detailom",#N/A,FALSE,"Detail Budget Var (O&amp;M)"}</definedName>
    <definedName name="abbbbbbbbbb" localSheetId="15" hidden="1">{"Start",#N/A,FALSE,"Menu";"P&amp;L",#N/A,FALSE,"Monthly P&amp;L";"Rev",#N/A,FALSE,"Revenue Summary";"budbar",#N/A,FALSE,"Budget-Variance";"priorvar",#N/A,FALSE,"Prior Month Var";"DetailRev",#N/A,FALSE,"Detail  Budget Var (Revenue)";"Detailom",#N/A,FALSE,"Detail Budget Var (O&amp;M)"}</definedName>
    <definedName name="abbbbbbbbbb" localSheetId="9" hidden="1">{"Start",#N/A,FALSE,"Menu";"P&amp;L",#N/A,FALSE,"Monthly P&amp;L";"Rev",#N/A,FALSE,"Revenue Summary";"budbar",#N/A,FALSE,"Budget-Variance";"priorvar",#N/A,FALSE,"Prior Month Var";"DetailRev",#N/A,FALSE,"Detail  Budget Var (Revenue)";"Detailom",#N/A,FALSE,"Detail Budget Var (O&amp;M)"}</definedName>
    <definedName name="abbbbbbbbbb" localSheetId="0" hidden="1">{"Start",#N/A,FALSE,"Menu";"P&amp;L",#N/A,FALSE,"Monthly P&amp;L";"Rev",#N/A,FALSE,"Revenue Summary";"budbar",#N/A,FALSE,"Budget-Variance";"priorvar",#N/A,FALSE,"Prior Month Var";"DetailRev",#N/A,FALSE,"Detail  Budget Var (Revenue)";"Detailom",#N/A,FALSE,"Detail Budget Var (O&amp;M)"}</definedName>
    <definedName name="abbbbbbbbbb" hidden="1">{"Start",#N/A,FALSE,"Menu";"P&amp;L",#N/A,FALSE,"Monthly P&amp;L";"Rev",#N/A,FALSE,"Revenue Summary";"budbar",#N/A,FALSE,"Budget-Variance";"priorvar",#N/A,FALSE,"Prior Month Var";"DetailRev",#N/A,FALSE,"Detail  Budget Var (Revenue)";"Detailom",#N/A,FALSE,"Detail Budget Var (O&amp;M)"}</definedName>
    <definedName name="abbbbbbbbbbb" localSheetId="12" hidden="1">{#N/A,#N/A,FALSE,"Monthly"}</definedName>
    <definedName name="abbbbbbbbbbb" localSheetId="15" hidden="1">{#N/A,#N/A,FALSE,"Monthly"}</definedName>
    <definedName name="abbbbbbbbbbb" localSheetId="9" hidden="1">{#N/A,#N/A,FALSE,"Monthly"}</definedName>
    <definedName name="abbbbbbbbbbb" localSheetId="0" hidden="1">{#N/A,#N/A,FALSE,"Monthly"}</definedName>
    <definedName name="abbbbbbbbbbb" hidden="1">{#N/A,#N/A,FALSE,"Monthly"}</definedName>
    <definedName name="abbbbb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b"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bbbbbbbbb"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bbbbbbbbb"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bbbbbbbbb"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bbbbbbbbb"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abbbbbbbbbb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bbbbbbbbb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 localSheetId="11" hidden="1">#REF!</definedName>
    <definedName name="ABC" localSheetId="14" hidden="1">#REF!</definedName>
    <definedName name="ABC" localSheetId="12" hidden="1">#REF!</definedName>
    <definedName name="ABC" localSheetId="17" hidden="1">#REF!</definedName>
    <definedName name="ABC" localSheetId="15" hidden="1">#REF!</definedName>
    <definedName name="ABC" localSheetId="9" hidden="1">#REF!</definedName>
    <definedName name="ABC" localSheetId="20" hidden="1">#REF!</definedName>
    <definedName name="ABC" localSheetId="18" hidden="1">#REF!</definedName>
    <definedName name="ABC" localSheetId="0" hidden="1">#REF!</definedName>
    <definedName name="ABC" localSheetId="8" hidden="1">#REF!</definedName>
    <definedName name="ABC" localSheetId="5" hidden="1">#REF!</definedName>
    <definedName name="ABC" localSheetId="4" hidden="1">#REF!</definedName>
    <definedName name="ABC" localSheetId="6" hidden="1">#REF!</definedName>
    <definedName name="ABC" hidden="1">#REF!</definedName>
    <definedName name="abcde"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f"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f"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f"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f"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bcdef"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ccess_Button" hidden="1">"FIGBUS_FIGBUS_List"</definedName>
    <definedName name="AccessDatabase" hidden="1">"F:\Warfighter\Ruffner Templates\Site_All_ENG_S1_V1.mdb"</definedName>
    <definedName name="Accrued" localSheetId="10">#REF!</definedName>
    <definedName name="Accrued" localSheetId="11">#REF!</definedName>
    <definedName name="Accrued" localSheetId="13">#REF!</definedName>
    <definedName name="Accrued" localSheetId="14">#REF!</definedName>
    <definedName name="Accrued" localSheetId="12">#REF!</definedName>
    <definedName name="Accrued" localSheetId="16">#REF!</definedName>
    <definedName name="Accrued" localSheetId="17">#REF!</definedName>
    <definedName name="Accrued" localSheetId="15">#REF!</definedName>
    <definedName name="Accrued" localSheetId="9">#REF!</definedName>
    <definedName name="Accrued" localSheetId="19">#REF!</definedName>
    <definedName name="Accrued" localSheetId="20">#REF!</definedName>
    <definedName name="Accrued" localSheetId="18">#REF!</definedName>
    <definedName name="Accrued" localSheetId="0">#REF!</definedName>
    <definedName name="Accrued" localSheetId="7">#REF!</definedName>
    <definedName name="Accrued" localSheetId="8">#REF!</definedName>
    <definedName name="Accrued" localSheetId="5">#REF!</definedName>
    <definedName name="Accrued" localSheetId="4">#REF!</definedName>
    <definedName name="Accrued" localSheetId="6">#REF!</definedName>
    <definedName name="Accrued">#REF!</definedName>
    <definedName name="Acct" localSheetId="10">#REF!</definedName>
    <definedName name="Acct" localSheetId="11">#REF!</definedName>
    <definedName name="Acct" localSheetId="13">#REF!</definedName>
    <definedName name="Acct" localSheetId="14">#REF!</definedName>
    <definedName name="Acct" localSheetId="12">#REF!</definedName>
    <definedName name="Acct" localSheetId="16">#REF!</definedName>
    <definedName name="Acct" localSheetId="17">#REF!</definedName>
    <definedName name="Acct" localSheetId="15">#REF!</definedName>
    <definedName name="Acct" localSheetId="9">#REF!</definedName>
    <definedName name="Acct" localSheetId="19">#REF!</definedName>
    <definedName name="Acct" localSheetId="20">#REF!</definedName>
    <definedName name="Acct" localSheetId="18">#REF!</definedName>
    <definedName name="Acct" localSheetId="0">#REF!</definedName>
    <definedName name="Acct" localSheetId="7">#REF!</definedName>
    <definedName name="Acct" localSheetId="8">#REF!</definedName>
    <definedName name="Acct" localSheetId="5">#REF!</definedName>
    <definedName name="Acct" localSheetId="4">#REF!</definedName>
    <definedName name="Acct" localSheetId="6">#REF!</definedName>
    <definedName name="Acct">#REF!</definedName>
    <definedName name="ACS_Markup" localSheetId="10">#REF!</definedName>
    <definedName name="ACS_Markup" localSheetId="11">#REF!</definedName>
    <definedName name="ACS_Markup" localSheetId="13">#REF!</definedName>
    <definedName name="ACS_Markup" localSheetId="14">#REF!</definedName>
    <definedName name="ACS_Markup" localSheetId="12">#REF!</definedName>
    <definedName name="ACS_Markup" localSheetId="16">#REF!</definedName>
    <definedName name="ACS_Markup" localSheetId="17">#REF!</definedName>
    <definedName name="ACS_Markup" localSheetId="15">#REF!</definedName>
    <definedName name="ACS_Markup" localSheetId="9">#REF!</definedName>
    <definedName name="ACS_Markup" localSheetId="19">#REF!</definedName>
    <definedName name="ACS_Markup" localSheetId="20">#REF!</definedName>
    <definedName name="ACS_Markup" localSheetId="18">#REF!</definedName>
    <definedName name="ACS_Markup" localSheetId="0">#REF!</definedName>
    <definedName name="ACS_Markup" localSheetId="7">#REF!</definedName>
    <definedName name="ACS_Markup" localSheetId="8">#REF!</definedName>
    <definedName name="ACS_Markup" localSheetId="5">#REF!</definedName>
    <definedName name="ACS_Markup" localSheetId="4">#REF!</definedName>
    <definedName name="ACS_Markup" localSheetId="6">#REF!</definedName>
    <definedName name="ACS_Markup">#REF!</definedName>
    <definedName name="actuals" localSheetId="10">#REF!</definedName>
    <definedName name="actuals" localSheetId="11">#REF!</definedName>
    <definedName name="actuals" localSheetId="13">#REF!</definedName>
    <definedName name="actuals" localSheetId="14">#REF!</definedName>
    <definedName name="actuals" localSheetId="12">#REF!</definedName>
    <definedName name="actuals" localSheetId="16">#REF!</definedName>
    <definedName name="actuals" localSheetId="17">#REF!</definedName>
    <definedName name="actuals" localSheetId="15">#REF!</definedName>
    <definedName name="actuals" localSheetId="9">#REF!</definedName>
    <definedName name="actuals" localSheetId="19">#REF!</definedName>
    <definedName name="actuals" localSheetId="20">#REF!</definedName>
    <definedName name="actuals" localSheetId="18">#REF!</definedName>
    <definedName name="actuals" localSheetId="0">#REF!</definedName>
    <definedName name="actuals" localSheetId="7">#REF!</definedName>
    <definedName name="actuals" localSheetId="8">#REF!</definedName>
    <definedName name="actuals" localSheetId="5">#REF!</definedName>
    <definedName name="actuals" localSheetId="4">#REF!</definedName>
    <definedName name="actuals" localSheetId="6">#REF!</definedName>
    <definedName name="actuals">#REF!</definedName>
    <definedName name="adf" localSheetId="12" hidden="1">{"PAGE1",#N/A,FALSE,"CPFFMSTR";"PAGE2",#N/A,FALSE,"CPFFMSTR"}</definedName>
    <definedName name="adf" localSheetId="15" hidden="1">{"PAGE1",#N/A,FALSE,"CPFFMSTR";"PAGE2",#N/A,FALSE,"CPFFMSTR"}</definedName>
    <definedName name="adf" localSheetId="9" hidden="1">{"PAGE1",#N/A,FALSE,"CPFFMSTR";"PAGE2",#N/A,FALSE,"CPFFMSTR"}</definedName>
    <definedName name="adf" localSheetId="0" hidden="1">{"PAGE1",#N/A,FALSE,"CPFFMSTR";"PAGE2",#N/A,FALSE,"CPFFMSTR"}</definedName>
    <definedName name="adf" hidden="1">{"PAGE1",#N/A,FALSE,"CPFFMSTR";"PAGE2",#N/A,FALSE,"CPFFMSTR"}</definedName>
    <definedName name="ae" localSheetId="12" hidden="1">{#N/A,#N/A,FALSE,"PM(FIXED)";#N/A,#N/A,FALSE,"PM(ROTC)";#N/A,#N/A,FALSE,"PM(WSO)";#N/A,#N/A,FALSE,"PM(OPT)"}</definedName>
    <definedName name="ae" localSheetId="15" hidden="1">{#N/A,#N/A,FALSE,"PM(FIXED)";#N/A,#N/A,FALSE,"PM(ROTC)";#N/A,#N/A,FALSE,"PM(WSO)";#N/A,#N/A,FALSE,"PM(OPT)"}</definedName>
    <definedName name="ae" localSheetId="9" hidden="1">{#N/A,#N/A,FALSE,"PM(FIXED)";#N/A,#N/A,FALSE,"PM(ROTC)";#N/A,#N/A,FALSE,"PM(WSO)";#N/A,#N/A,FALSE,"PM(OPT)"}</definedName>
    <definedName name="ae" localSheetId="0" hidden="1">{#N/A,#N/A,FALSE,"PM(FIXED)";#N/A,#N/A,FALSE,"PM(ROTC)";#N/A,#N/A,FALSE,"PM(WSO)";#N/A,#N/A,FALSE,"PM(OPT)"}</definedName>
    <definedName name="ae" hidden="1">{#N/A,#N/A,FALSE,"PM(FIXED)";#N/A,#N/A,FALSE,"PM(ROTC)";#N/A,#N/A,FALSE,"PM(WSO)";#N/A,#N/A,FALSE,"PM(OPT)"}</definedName>
    <definedName name="aeh"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eh"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eh"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eh"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eh"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FFILIATED_COMPUTER_SERVICES__INC.">"SummaryTab"</definedName>
    <definedName name="again" localSheetId="12" hidden="1">{#N/A,#N/A,FALSE,"FAC_RATE.XLS";#N/A,#N/A,FALSE,"TFC";#N/A,#N/A,FALSE,"SETA";#N/A,#N/A,FALSE,"ESC";#N/A,#N/A,FALSE,"MHX.XLS";#N/A,#N/A,FALSE,"DOM_G&amp;A"}</definedName>
    <definedName name="again" localSheetId="15" hidden="1">{#N/A,#N/A,FALSE,"FAC_RATE.XLS";#N/A,#N/A,FALSE,"TFC";#N/A,#N/A,FALSE,"SETA";#N/A,#N/A,FALSE,"ESC";#N/A,#N/A,FALSE,"MHX.XLS";#N/A,#N/A,FALSE,"DOM_G&amp;A"}</definedName>
    <definedName name="again" localSheetId="9" hidden="1">{#N/A,#N/A,FALSE,"FAC_RATE.XLS";#N/A,#N/A,FALSE,"TFC";#N/A,#N/A,FALSE,"SETA";#N/A,#N/A,FALSE,"ESC";#N/A,#N/A,FALSE,"MHX.XLS";#N/A,#N/A,FALSE,"DOM_G&amp;A"}</definedName>
    <definedName name="again" localSheetId="0" hidden="1">{#N/A,#N/A,FALSE,"FAC_RATE.XLS";#N/A,#N/A,FALSE,"TFC";#N/A,#N/A,FALSE,"SETA";#N/A,#N/A,FALSE,"ESC";#N/A,#N/A,FALSE,"MHX.XLS";#N/A,#N/A,FALSE,"DOM_G&amp;A"}</definedName>
    <definedName name="again" hidden="1">{#N/A,#N/A,FALSE,"FAC_RATE.XLS";#N/A,#N/A,FALSE,"TFC";#N/A,#N/A,FALSE,"SETA";#N/A,#N/A,FALSE,"ESC";#N/A,#N/A,FALSE,"MHX.XLS";#N/A,#N/A,FALSE,"DOM_G&amp;A"}</definedName>
    <definedName name="AGE" localSheetId="10">#REF!</definedName>
    <definedName name="AGE" localSheetId="11">#REF!</definedName>
    <definedName name="AGE" localSheetId="13">#REF!</definedName>
    <definedName name="AGE" localSheetId="14">#REF!</definedName>
    <definedName name="AGE" localSheetId="12">#REF!</definedName>
    <definedName name="AGE" localSheetId="16">#REF!</definedName>
    <definedName name="AGE" localSheetId="17">#REF!</definedName>
    <definedName name="AGE" localSheetId="15">#REF!</definedName>
    <definedName name="AGE" localSheetId="9">#REF!</definedName>
    <definedName name="AGE" localSheetId="19">#REF!</definedName>
    <definedName name="AGE" localSheetId="20">#REF!</definedName>
    <definedName name="AGE" localSheetId="18">#REF!</definedName>
    <definedName name="AGE" localSheetId="0">#REF!</definedName>
    <definedName name="AGE" localSheetId="7">#REF!</definedName>
    <definedName name="AGE" localSheetId="8">#REF!</definedName>
    <definedName name="AGE" localSheetId="5">#REF!</definedName>
    <definedName name="AGE" localSheetId="4">#REF!</definedName>
    <definedName name="AGE" localSheetId="6">#REF!</definedName>
    <definedName name="AGE">#REF!</definedName>
    <definedName name="alc" localSheetId="10">#REF!</definedName>
    <definedName name="alc" localSheetId="11">#REF!</definedName>
    <definedName name="alc" localSheetId="13">#REF!</definedName>
    <definedName name="alc" localSheetId="14">#REF!</definedName>
    <definedName name="alc" localSheetId="12">#REF!</definedName>
    <definedName name="alc" localSheetId="16">#REF!</definedName>
    <definedName name="alc" localSheetId="17">#REF!</definedName>
    <definedName name="alc" localSheetId="15">#REF!</definedName>
    <definedName name="alc" localSheetId="9">#REF!</definedName>
    <definedName name="alc" localSheetId="19">#REF!</definedName>
    <definedName name="alc" localSheetId="20">#REF!</definedName>
    <definedName name="alc" localSheetId="18">#REF!</definedName>
    <definedName name="alc" localSheetId="0">#REF!</definedName>
    <definedName name="alc" localSheetId="7">#REF!</definedName>
    <definedName name="alc" localSheetId="8">#REF!</definedName>
    <definedName name="alc" localSheetId="5">#REF!</definedName>
    <definedName name="alc" localSheetId="4">#REF!</definedName>
    <definedName name="alc" localSheetId="6">#REF!</definedName>
    <definedName name="alc">#REF!</definedName>
    <definedName name="All_Tasks_ODCs" localSheetId="10">#REF!</definedName>
    <definedName name="All_Tasks_ODCs" localSheetId="11">#REF!</definedName>
    <definedName name="All_Tasks_ODCs" localSheetId="13">#REF!</definedName>
    <definedName name="All_Tasks_ODCs" localSheetId="14">#REF!</definedName>
    <definedName name="All_Tasks_ODCs" localSheetId="12">#REF!</definedName>
    <definedName name="All_Tasks_ODCs" localSheetId="16">#REF!</definedName>
    <definedName name="All_Tasks_ODCs" localSheetId="17">#REF!</definedName>
    <definedName name="All_Tasks_ODCs" localSheetId="15">#REF!</definedName>
    <definedName name="All_Tasks_ODCs" localSheetId="9">#REF!</definedName>
    <definedName name="All_Tasks_ODCs" localSheetId="19">#REF!</definedName>
    <definedName name="All_Tasks_ODCs" localSheetId="20">#REF!</definedName>
    <definedName name="All_Tasks_ODCs" localSheetId="18">#REF!</definedName>
    <definedName name="All_Tasks_ODCs" localSheetId="0">#REF!</definedName>
    <definedName name="All_Tasks_ODCs" localSheetId="7">#REF!</definedName>
    <definedName name="All_Tasks_ODCs" localSheetId="8">#REF!</definedName>
    <definedName name="All_Tasks_ODCs" localSheetId="5">#REF!</definedName>
    <definedName name="All_Tasks_ODCs" localSheetId="4">#REF!</definedName>
    <definedName name="All_Tasks_ODCs" localSheetId="6">#REF!</definedName>
    <definedName name="All_Tasks_ODCs">#REF!</definedName>
    <definedName name="Alliant_Cats">[17]Alliant!$B$9:$B$88</definedName>
    <definedName name="Alliant_Rates" localSheetId="10">#REF!</definedName>
    <definedName name="Alliant_Rates" localSheetId="11">#REF!</definedName>
    <definedName name="Alliant_Rates" localSheetId="13">#REF!</definedName>
    <definedName name="Alliant_Rates" localSheetId="14">#REF!</definedName>
    <definedName name="Alliant_Rates" localSheetId="12">#REF!</definedName>
    <definedName name="Alliant_Rates" localSheetId="16">#REF!</definedName>
    <definedName name="Alliant_Rates" localSheetId="17">#REF!</definedName>
    <definedName name="Alliant_Rates" localSheetId="15">#REF!</definedName>
    <definedName name="Alliant_Rates" localSheetId="9">#REF!</definedName>
    <definedName name="Alliant_Rates" localSheetId="19">#REF!</definedName>
    <definedName name="Alliant_Rates" localSheetId="20">#REF!</definedName>
    <definedName name="Alliant_Rates" localSheetId="18">#REF!</definedName>
    <definedName name="Alliant_Rates" localSheetId="0">#REF!</definedName>
    <definedName name="Alliant_Rates" localSheetId="7">#REF!</definedName>
    <definedName name="Alliant_Rates" localSheetId="8">#REF!</definedName>
    <definedName name="Alliant_Rates" localSheetId="5">#REF!</definedName>
    <definedName name="Alliant_Rates" localSheetId="4">#REF!</definedName>
    <definedName name="Alliant_Rates" localSheetId="6">#REF!</definedName>
    <definedName name="Alliant_Rates">#REF!</definedName>
    <definedName name="Allocation" localSheetId="10">#REF!</definedName>
    <definedName name="Allocation" localSheetId="11">#REF!</definedName>
    <definedName name="Allocation" localSheetId="13">#REF!</definedName>
    <definedName name="Allocation" localSheetId="14">#REF!</definedName>
    <definedName name="Allocation" localSheetId="12">#REF!</definedName>
    <definedName name="Allocation" localSheetId="16">#REF!</definedName>
    <definedName name="Allocation" localSheetId="17">#REF!</definedName>
    <definedName name="Allocation" localSheetId="15">#REF!</definedName>
    <definedName name="Allocation" localSheetId="9">#REF!</definedName>
    <definedName name="Allocation" localSheetId="19">#REF!</definedName>
    <definedName name="Allocation" localSheetId="20">#REF!</definedName>
    <definedName name="Allocation" localSheetId="18">#REF!</definedName>
    <definedName name="Allocation" localSheetId="0">#REF!</definedName>
    <definedName name="Allocation" localSheetId="7">#REF!</definedName>
    <definedName name="Allocation" localSheetId="8">#REF!</definedName>
    <definedName name="Allocation" localSheetId="5">#REF!</definedName>
    <definedName name="Allocation" localSheetId="4">#REF!</definedName>
    <definedName name="Allocation" localSheetId="6">#REF!</definedName>
    <definedName name="Allocation">#REF!</definedName>
    <definedName name="allprint" localSheetId="10">#REF!</definedName>
    <definedName name="allprint" localSheetId="11">#REF!</definedName>
    <definedName name="allprint" localSheetId="13">#REF!</definedName>
    <definedName name="allprint" localSheetId="14">#REF!</definedName>
    <definedName name="allprint" localSheetId="12">#REF!</definedName>
    <definedName name="allprint" localSheetId="16">#REF!</definedName>
    <definedName name="allprint" localSheetId="17">#REF!</definedName>
    <definedName name="allprint" localSheetId="15">#REF!</definedName>
    <definedName name="allprint" localSheetId="9">#REF!</definedName>
    <definedName name="allprint" localSheetId="19">#REF!</definedName>
    <definedName name="allprint" localSheetId="20">#REF!</definedName>
    <definedName name="allprint" localSheetId="18">#REF!</definedName>
    <definedName name="allprint" localSheetId="0">#REF!</definedName>
    <definedName name="allprint" localSheetId="7">#REF!</definedName>
    <definedName name="allprint" localSheetId="8">#REF!</definedName>
    <definedName name="allprint" localSheetId="5">#REF!</definedName>
    <definedName name="allprint" localSheetId="4">#REF!</definedName>
    <definedName name="allprint" localSheetId="6">#REF!</definedName>
    <definedName name="allprint">#REF!</definedName>
    <definedName name="allrates" localSheetId="10">#REF!</definedName>
    <definedName name="allrates" localSheetId="11">#REF!</definedName>
    <definedName name="allrates" localSheetId="13">#REF!</definedName>
    <definedName name="allrates" localSheetId="14">#REF!</definedName>
    <definedName name="allrates" localSheetId="12">#REF!</definedName>
    <definedName name="allrates" localSheetId="16">#REF!</definedName>
    <definedName name="allrates" localSheetId="17">#REF!</definedName>
    <definedName name="allrates" localSheetId="15">#REF!</definedName>
    <definedName name="allrates" localSheetId="9">#REF!</definedName>
    <definedName name="allrates" localSheetId="19">#REF!</definedName>
    <definedName name="allrates" localSheetId="20">#REF!</definedName>
    <definedName name="allrates" localSheetId="18">#REF!</definedName>
    <definedName name="allrates" localSheetId="0">#REF!</definedName>
    <definedName name="allrates" localSheetId="7">#REF!</definedName>
    <definedName name="allrates" localSheetId="8">#REF!</definedName>
    <definedName name="allrates" localSheetId="5">#REF!</definedName>
    <definedName name="allrates" localSheetId="4">#REF!</definedName>
    <definedName name="allrates" localSheetId="6">#REF!</definedName>
    <definedName name="allrates">#REF!</definedName>
    <definedName name="alpha051601_Marc_Lenzen" localSheetId="10">#REF!</definedName>
    <definedName name="alpha051601_Marc_Lenzen" localSheetId="11">#REF!</definedName>
    <definedName name="alpha051601_Marc_Lenzen" localSheetId="13">#REF!</definedName>
    <definedName name="alpha051601_Marc_Lenzen" localSheetId="14">#REF!</definedName>
    <definedName name="alpha051601_Marc_Lenzen" localSheetId="12">#REF!</definedName>
    <definedName name="alpha051601_Marc_Lenzen" localSheetId="16">#REF!</definedName>
    <definedName name="alpha051601_Marc_Lenzen" localSheetId="17">#REF!</definedName>
    <definedName name="alpha051601_Marc_Lenzen" localSheetId="15">#REF!</definedName>
    <definedName name="alpha051601_Marc_Lenzen" localSheetId="9">#REF!</definedName>
    <definedName name="alpha051601_Marc_Lenzen" localSheetId="19">#REF!</definedName>
    <definedName name="alpha051601_Marc_Lenzen" localSheetId="20">#REF!</definedName>
    <definedName name="alpha051601_Marc_Lenzen" localSheetId="18">#REF!</definedName>
    <definedName name="alpha051601_Marc_Lenzen" localSheetId="0">#REF!</definedName>
    <definedName name="alpha051601_Marc_Lenzen" localSheetId="7">#REF!</definedName>
    <definedName name="alpha051601_Marc_Lenzen" localSheetId="8">#REF!</definedName>
    <definedName name="alpha051601_Marc_Lenzen" localSheetId="5">#REF!</definedName>
    <definedName name="alpha051601_Marc_Lenzen" localSheetId="4">#REF!</definedName>
    <definedName name="alpha051601_Marc_Lenzen" localSheetId="6">#REF!</definedName>
    <definedName name="alpha051601_Marc_Lenzen">#REF!</definedName>
    <definedName name="anscount" hidden="1">3</definedName>
    <definedName name="AOT" localSheetId="10">#REF!</definedName>
    <definedName name="AOT" localSheetId="11">#REF!</definedName>
    <definedName name="AOT" localSheetId="13">#REF!</definedName>
    <definedName name="AOT" localSheetId="14">#REF!</definedName>
    <definedName name="AOT" localSheetId="12">#REF!</definedName>
    <definedName name="AOT" localSheetId="16">#REF!</definedName>
    <definedName name="AOT" localSheetId="17">#REF!</definedName>
    <definedName name="AOT" localSheetId="15">#REF!</definedName>
    <definedName name="AOT" localSheetId="9">#REF!</definedName>
    <definedName name="AOT" localSheetId="19">#REF!</definedName>
    <definedName name="AOT" localSheetId="20">#REF!</definedName>
    <definedName name="AOT" localSheetId="18">#REF!</definedName>
    <definedName name="AOT" localSheetId="0">#REF!</definedName>
    <definedName name="AOT" localSheetId="7">#REF!</definedName>
    <definedName name="AOT" localSheetId="8">#REF!</definedName>
    <definedName name="AOT" localSheetId="5">#REF!</definedName>
    <definedName name="AOT" localSheetId="4">#REF!</definedName>
    <definedName name="AOT" localSheetId="6">#REF!</definedName>
    <definedName name="AOT">#REF!</definedName>
    <definedName name="AOTC" localSheetId="10">#REF!</definedName>
    <definedName name="AOTC" localSheetId="11">#REF!</definedName>
    <definedName name="AOTC" localSheetId="13">#REF!</definedName>
    <definedName name="AOTC" localSheetId="14">#REF!</definedName>
    <definedName name="AOTC" localSheetId="12">#REF!</definedName>
    <definedName name="AOTC" localSheetId="16">#REF!</definedName>
    <definedName name="AOTC" localSheetId="17">#REF!</definedName>
    <definedName name="AOTC" localSheetId="15">#REF!</definedName>
    <definedName name="AOTC" localSheetId="9">#REF!</definedName>
    <definedName name="AOTC" localSheetId="19">#REF!</definedName>
    <definedName name="AOTC" localSheetId="20">#REF!</definedName>
    <definedName name="AOTC" localSheetId="18">#REF!</definedName>
    <definedName name="AOTC" localSheetId="0">#REF!</definedName>
    <definedName name="AOTC" localSheetId="7">#REF!</definedName>
    <definedName name="AOTC" localSheetId="8">#REF!</definedName>
    <definedName name="AOTC" localSheetId="5">#REF!</definedName>
    <definedName name="AOTC" localSheetId="4">#REF!</definedName>
    <definedName name="AOTC" localSheetId="6">#REF!</definedName>
    <definedName name="AOTC">#REF!</definedName>
    <definedName name="APP_Servers" localSheetId="10">#REF!</definedName>
    <definedName name="APP_Servers" localSheetId="11">#REF!</definedName>
    <definedName name="APP_Servers" localSheetId="13">#REF!</definedName>
    <definedName name="APP_Servers" localSheetId="14">#REF!</definedName>
    <definedName name="APP_Servers" localSheetId="12">#REF!</definedName>
    <definedName name="APP_Servers" localSheetId="16">#REF!</definedName>
    <definedName name="APP_Servers" localSheetId="17">#REF!</definedName>
    <definedName name="APP_Servers" localSheetId="15">#REF!</definedName>
    <definedName name="APP_Servers" localSheetId="9">#REF!</definedName>
    <definedName name="APP_Servers" localSheetId="19">#REF!</definedName>
    <definedName name="APP_Servers" localSheetId="20">#REF!</definedName>
    <definedName name="APP_Servers" localSheetId="18">#REF!</definedName>
    <definedName name="APP_Servers" localSheetId="0">#REF!</definedName>
    <definedName name="APP_Servers" localSheetId="7">#REF!</definedName>
    <definedName name="APP_Servers" localSheetId="8">#REF!</definedName>
    <definedName name="APP_Servers" localSheetId="5">#REF!</definedName>
    <definedName name="APP_Servers" localSheetId="4">#REF!</definedName>
    <definedName name="APP_Servers" localSheetId="6">#REF!</definedName>
    <definedName name="APP_Servers">#REF!</definedName>
    <definedName name="AS" localSheetId="10">#REF!</definedName>
    <definedName name="AS" localSheetId="11">#REF!</definedName>
    <definedName name="AS" localSheetId="13">#REF!</definedName>
    <definedName name="AS" localSheetId="14">#REF!</definedName>
    <definedName name="AS" localSheetId="12">#REF!</definedName>
    <definedName name="AS" localSheetId="16">#REF!</definedName>
    <definedName name="AS" localSheetId="17">#REF!</definedName>
    <definedName name="AS" localSheetId="15">#REF!</definedName>
    <definedName name="AS" localSheetId="9">#REF!</definedName>
    <definedName name="AS" localSheetId="19">#REF!</definedName>
    <definedName name="AS" localSheetId="20">#REF!</definedName>
    <definedName name="AS" localSheetId="18">#REF!</definedName>
    <definedName name="AS" localSheetId="0">#REF!</definedName>
    <definedName name="AS" localSheetId="7">#REF!</definedName>
    <definedName name="AS" localSheetId="8">#REF!</definedName>
    <definedName name="AS" localSheetId="5">#REF!</definedName>
    <definedName name="AS" localSheetId="4">#REF!</definedName>
    <definedName name="AS" localSheetId="6">#REF!</definedName>
    <definedName name="AS">#REF!</definedName>
    <definedName name="asbe" localSheetId="12" hidden="1">{"OTHFRINGE",#N/A,FALSE,"TOTAL";"SVCFRINGE",#N/A,FALSE,"TOTAL";"TOTFRINGE",#N/A,FALSE,"TOTAL"}</definedName>
    <definedName name="asbe" localSheetId="15" hidden="1">{"OTHFRINGE",#N/A,FALSE,"TOTAL";"SVCFRINGE",#N/A,FALSE,"TOTAL";"TOTFRINGE",#N/A,FALSE,"TOTAL"}</definedName>
    <definedName name="asbe" localSheetId="9" hidden="1">{"OTHFRINGE",#N/A,FALSE,"TOTAL";"SVCFRINGE",#N/A,FALSE,"TOTAL";"TOTFRINGE",#N/A,FALSE,"TOTAL"}</definedName>
    <definedName name="asbe" localSheetId="0" hidden="1">{"OTHFRINGE",#N/A,FALSE,"TOTAL";"SVCFRINGE",#N/A,FALSE,"TOTAL";"TOTFRINGE",#N/A,FALSE,"TOTAL"}</definedName>
    <definedName name="asbe" hidden="1">{"OTHFRINGE",#N/A,FALSE,"TOTAL";"SVCFRINGE",#N/A,FALSE,"TOTAL";"TOTFRINGE",#N/A,FALSE,"TOTAL"}</definedName>
    <definedName name="asdre" localSheetId="12" hidden="1">{"OTHFRINGE",#N/A,FALSE,"TOTAL";"SVCFRINGE",#N/A,FALSE,"TOTAL";"TOTFRINGE",#N/A,FALSE,"TOTAL"}</definedName>
    <definedName name="asdre" localSheetId="15" hidden="1">{"OTHFRINGE",#N/A,FALSE,"TOTAL";"SVCFRINGE",#N/A,FALSE,"TOTAL";"TOTFRINGE",#N/A,FALSE,"TOTAL"}</definedName>
    <definedName name="asdre" localSheetId="9" hidden="1">{"OTHFRINGE",#N/A,FALSE,"TOTAL";"SVCFRINGE",#N/A,FALSE,"TOTAL";"TOTFRINGE",#N/A,FALSE,"TOTAL"}</definedName>
    <definedName name="asdre" localSheetId="0" hidden="1">{"OTHFRINGE",#N/A,FALSE,"TOTAL";"SVCFRINGE",#N/A,FALSE,"TOTAL";"TOTFRINGE",#N/A,FALSE,"TOTAL"}</definedName>
    <definedName name="asdre" hidden="1">{"OTHFRINGE",#N/A,FALSE,"TOTAL";"SVCFRINGE",#N/A,FALSE,"TOTAL";"TOTFRINGE",#N/A,FALSE,"TOTAL"}</definedName>
    <definedName name="aser" localSheetId="12" hidden="1">{#N/A,#N/A,FALSE,"Monthly"}</definedName>
    <definedName name="aser" localSheetId="15" hidden="1">{#N/A,#N/A,FALSE,"Monthly"}</definedName>
    <definedName name="aser" localSheetId="9" hidden="1">{#N/A,#N/A,FALSE,"Monthly"}</definedName>
    <definedName name="aser" localSheetId="0" hidden="1">{#N/A,#N/A,FALSE,"Monthly"}</definedName>
    <definedName name="aser" hidden="1">{#N/A,#N/A,FALSE,"Monthly"}</definedName>
    <definedName name="ASP" localSheetId="10">#REF!</definedName>
    <definedName name="ASP" localSheetId="11">#REF!</definedName>
    <definedName name="ASP" localSheetId="13">#REF!</definedName>
    <definedName name="ASP" localSheetId="14">#REF!</definedName>
    <definedName name="ASP" localSheetId="12">#REF!</definedName>
    <definedName name="ASP" localSheetId="16">#REF!</definedName>
    <definedName name="ASP" localSheetId="17">#REF!</definedName>
    <definedName name="ASP" localSheetId="15">#REF!</definedName>
    <definedName name="ASP" localSheetId="9">#REF!</definedName>
    <definedName name="ASP" localSheetId="19">#REF!</definedName>
    <definedName name="ASP" localSheetId="20">#REF!</definedName>
    <definedName name="ASP" localSheetId="18">#REF!</definedName>
    <definedName name="ASP" localSheetId="0">#REF!</definedName>
    <definedName name="ASP" localSheetId="7">#REF!</definedName>
    <definedName name="ASP" localSheetId="8">#REF!</definedName>
    <definedName name="ASP" localSheetId="5">#REF!</definedName>
    <definedName name="ASP" localSheetId="4">#REF!</definedName>
    <definedName name="ASP" localSheetId="6">#REF!</definedName>
    <definedName name="ASP">#REF!</definedName>
    <definedName name="Assumptions" localSheetId="12" hidden="1">{"ORIG",#N/A,FALSE,"Sheet1";"GOVT LABOR",#N/A,FALSE,"Sheet1";"INT LABOR",#N/A,FALSE,"Sheet1"}</definedName>
    <definedName name="Assumptions" localSheetId="15" hidden="1">{"ORIG",#N/A,FALSE,"Sheet1";"GOVT LABOR",#N/A,FALSE,"Sheet1";"INT LABOR",#N/A,FALSE,"Sheet1"}</definedName>
    <definedName name="Assumptions" localSheetId="9" hidden="1">{"ORIG",#N/A,FALSE,"Sheet1";"GOVT LABOR",#N/A,FALSE,"Sheet1";"INT LABOR",#N/A,FALSE,"Sheet1"}</definedName>
    <definedName name="Assumptions" localSheetId="0" hidden="1">{"ORIG",#N/A,FALSE,"Sheet1";"GOVT LABOR",#N/A,FALSE,"Sheet1";"INT LABOR",#N/A,FALSE,"Sheet1"}</definedName>
    <definedName name="Assumptions" hidden="1">{"ORIG",#N/A,FALSE,"Sheet1";"GOVT LABOR",#N/A,FALSE,"Sheet1";"INT LABOR",#N/A,FALSE,"Sheet1"}</definedName>
    <definedName name="assw"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ssw"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ssw"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ssw"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ssw"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STOVHD" localSheetId="10">#REF!</definedName>
    <definedName name="ASTOVHD" localSheetId="11">#REF!</definedName>
    <definedName name="ASTOVHD" localSheetId="13">#REF!</definedName>
    <definedName name="ASTOVHD" localSheetId="14">#REF!</definedName>
    <definedName name="ASTOVHD" localSheetId="12">#REF!</definedName>
    <definedName name="ASTOVHD" localSheetId="16">#REF!</definedName>
    <definedName name="ASTOVHD" localSheetId="17">#REF!</definedName>
    <definedName name="ASTOVHD" localSheetId="15">#REF!</definedName>
    <definedName name="ASTOVHD" localSheetId="9">#REF!</definedName>
    <definedName name="ASTOVHD" localSheetId="19">#REF!</definedName>
    <definedName name="ASTOVHD" localSheetId="20">#REF!</definedName>
    <definedName name="ASTOVHD" localSheetId="18">#REF!</definedName>
    <definedName name="ASTOVHD" localSheetId="0">#REF!</definedName>
    <definedName name="ASTOVHD" localSheetId="7">#REF!</definedName>
    <definedName name="ASTOVHD" localSheetId="8">#REF!</definedName>
    <definedName name="ASTOVHD" localSheetId="5">#REF!</definedName>
    <definedName name="ASTOVHD" localSheetId="4">#REF!</definedName>
    <definedName name="ASTOVHD" localSheetId="6">#REF!</definedName>
    <definedName name="ASTOVHD">#REF!</definedName>
    <definedName name="Austin" localSheetId="10">#REF!</definedName>
    <definedName name="Austin" localSheetId="11">#REF!</definedName>
    <definedName name="Austin" localSheetId="13">#REF!</definedName>
    <definedName name="Austin" localSheetId="14">#REF!</definedName>
    <definedName name="Austin" localSheetId="12">#REF!</definedName>
    <definedName name="Austin" localSheetId="16">#REF!</definedName>
    <definedName name="Austin" localSheetId="17">#REF!</definedName>
    <definedName name="Austin" localSheetId="15">#REF!</definedName>
    <definedName name="Austin" localSheetId="9">#REF!</definedName>
    <definedName name="Austin" localSheetId="19">#REF!</definedName>
    <definedName name="Austin" localSheetId="20">#REF!</definedName>
    <definedName name="Austin" localSheetId="18">#REF!</definedName>
    <definedName name="Austin" localSheetId="0">#REF!</definedName>
    <definedName name="Austin" localSheetId="7">#REF!</definedName>
    <definedName name="Austin" localSheetId="8">#REF!</definedName>
    <definedName name="Austin" localSheetId="5">#REF!</definedName>
    <definedName name="Austin" localSheetId="4">#REF!</definedName>
    <definedName name="Austin" localSheetId="6">#REF!</definedName>
    <definedName name="Austin">#REF!</definedName>
    <definedName name="Austin1" localSheetId="10">#REF!</definedName>
    <definedName name="Austin1" localSheetId="11">#REF!</definedName>
    <definedName name="Austin1" localSheetId="13">#REF!</definedName>
    <definedName name="Austin1" localSheetId="14">#REF!</definedName>
    <definedName name="Austin1" localSheetId="12">#REF!</definedName>
    <definedName name="Austin1" localSheetId="16">#REF!</definedName>
    <definedName name="Austin1" localSheetId="17">#REF!</definedName>
    <definedName name="Austin1" localSheetId="15">#REF!</definedName>
    <definedName name="Austin1" localSheetId="9">#REF!</definedName>
    <definedName name="Austin1" localSheetId="19">#REF!</definedName>
    <definedName name="Austin1" localSheetId="20">#REF!</definedName>
    <definedName name="Austin1" localSheetId="18">#REF!</definedName>
    <definedName name="Austin1" localSheetId="0">#REF!</definedName>
    <definedName name="Austin1" localSheetId="7">#REF!</definedName>
    <definedName name="Austin1" localSheetId="8">#REF!</definedName>
    <definedName name="Austin1" localSheetId="5">#REF!</definedName>
    <definedName name="Austin1" localSheetId="4">#REF!</definedName>
    <definedName name="Austin1" localSheetId="6">#REF!</definedName>
    <definedName name="Austin1">#REF!</definedName>
    <definedName name="awe"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we"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we"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we"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we"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awer" localSheetId="12" hidden="1">{"commercial profit",#N/A,FALSE,"GA97"}</definedName>
    <definedName name="awer" localSheetId="15" hidden="1">{"commercial profit",#N/A,FALSE,"GA97"}</definedName>
    <definedName name="awer" localSheetId="9" hidden="1">{"commercial profit",#N/A,FALSE,"GA97"}</definedName>
    <definedName name="awer" localSheetId="0" hidden="1">{"commercial profit",#N/A,FALSE,"GA97"}</definedName>
    <definedName name="awer" hidden="1">{"commercial profit",#N/A,FALSE,"GA97"}</definedName>
    <definedName name="B_Tbl" localSheetId="10">'[18]Govt. B-Table'!#REF!</definedName>
    <definedName name="B_Tbl" localSheetId="11">'[18]Govt. B-Table'!#REF!</definedName>
    <definedName name="B_Tbl" localSheetId="13">'[18]Govt. B-Table'!#REF!</definedName>
    <definedName name="B_Tbl" localSheetId="14">'[18]Govt. B-Table'!#REF!</definedName>
    <definedName name="B_Tbl" localSheetId="12">'[18]Govt. B-Table'!#REF!</definedName>
    <definedName name="B_Tbl" localSheetId="16">'[18]Govt. B-Table'!#REF!</definedName>
    <definedName name="B_Tbl" localSheetId="17">'[18]Govt. B-Table'!#REF!</definedName>
    <definedName name="B_Tbl" localSheetId="15">'[18]Govt. B-Table'!#REF!</definedName>
    <definedName name="B_Tbl" localSheetId="9">'[18]Govt. B-Table'!#REF!</definedName>
    <definedName name="B_Tbl" localSheetId="19">'[18]Govt. B-Table'!#REF!</definedName>
    <definedName name="B_Tbl" localSheetId="20">'[18]Govt. B-Table'!#REF!</definedName>
    <definedName name="B_Tbl" localSheetId="18">'[18]Govt. B-Table'!#REF!</definedName>
    <definedName name="B_Tbl" localSheetId="0">'[18]Govt. B-Table'!#REF!</definedName>
    <definedName name="B_Tbl" localSheetId="7">'[18]Govt. B-Table'!#REF!</definedName>
    <definedName name="B_Tbl" localSheetId="8">'[18]Govt. B-Table'!#REF!</definedName>
    <definedName name="B_Tbl" localSheetId="5">'[18]Govt. B-Table'!#REF!</definedName>
    <definedName name="B_Tbl" localSheetId="4">'[18]Govt. B-Table'!#REF!</definedName>
    <definedName name="B_Tbl" localSheetId="6">'[18]Govt. B-Table'!#REF!</definedName>
    <definedName name="B_Tbl">'[18]Govt. B-Table'!#REF!</definedName>
    <definedName name="Backup_Server" localSheetId="10">#REF!</definedName>
    <definedName name="Backup_Server" localSheetId="11">#REF!</definedName>
    <definedName name="Backup_Server" localSheetId="13">#REF!</definedName>
    <definedName name="Backup_Server" localSheetId="14">#REF!</definedName>
    <definedName name="Backup_Server" localSheetId="12">#REF!</definedName>
    <definedName name="Backup_Server" localSheetId="16">#REF!</definedName>
    <definedName name="Backup_Server" localSheetId="17">#REF!</definedName>
    <definedName name="Backup_Server" localSheetId="15">#REF!</definedName>
    <definedName name="Backup_Server" localSheetId="9">#REF!</definedName>
    <definedName name="Backup_Server" localSheetId="19">#REF!</definedName>
    <definedName name="Backup_Server" localSheetId="20">#REF!</definedName>
    <definedName name="Backup_Server" localSheetId="18">#REF!</definedName>
    <definedName name="Backup_Server" localSheetId="0">#REF!</definedName>
    <definedName name="Backup_Server" localSheetId="7">#REF!</definedName>
    <definedName name="Backup_Server" localSheetId="8">#REF!</definedName>
    <definedName name="Backup_Server" localSheetId="5">#REF!</definedName>
    <definedName name="Backup_Server" localSheetId="4">#REF!</definedName>
    <definedName name="Backup_Server" localSheetId="6">#REF!</definedName>
    <definedName name="Backup_Server">#REF!</definedName>
    <definedName name="Ballston" localSheetId="10">#REF!</definedName>
    <definedName name="Ballston" localSheetId="11">#REF!</definedName>
    <definedName name="Ballston" localSheetId="13">#REF!</definedName>
    <definedName name="Ballston" localSheetId="14">#REF!</definedName>
    <definedName name="Ballston" localSheetId="12">#REF!</definedName>
    <definedName name="Ballston" localSheetId="16">#REF!</definedName>
    <definedName name="Ballston" localSheetId="17">#REF!</definedName>
    <definedName name="Ballston" localSheetId="15">#REF!</definedName>
    <definedName name="Ballston" localSheetId="9">#REF!</definedName>
    <definedName name="Ballston" localSheetId="19">#REF!</definedName>
    <definedName name="Ballston" localSheetId="20">#REF!</definedName>
    <definedName name="Ballston" localSheetId="18">#REF!</definedName>
    <definedName name="Ballston" localSheetId="0">#REF!</definedName>
    <definedName name="Ballston" localSheetId="7">#REF!</definedName>
    <definedName name="Ballston" localSheetId="8">#REF!</definedName>
    <definedName name="Ballston" localSheetId="5">#REF!</definedName>
    <definedName name="Ballston" localSheetId="4">#REF!</definedName>
    <definedName name="Ballston" localSheetId="6">#REF!</definedName>
    <definedName name="Ballston">#REF!</definedName>
    <definedName name="Ballston1" localSheetId="5">#REF!</definedName>
    <definedName name="Ballston1" localSheetId="4">#REF!</definedName>
    <definedName name="Ballston1">'[19]Lookup Tables'!$A$3:$B$39</definedName>
    <definedName name="Base" localSheetId="10">#REF!</definedName>
    <definedName name="Base" localSheetId="11">#REF!</definedName>
    <definedName name="Base" localSheetId="13">#REF!</definedName>
    <definedName name="Base" localSheetId="14">#REF!</definedName>
    <definedName name="Base" localSheetId="12">#REF!</definedName>
    <definedName name="Base" localSheetId="16">#REF!</definedName>
    <definedName name="Base" localSheetId="17">#REF!</definedName>
    <definedName name="Base" localSheetId="15">#REF!</definedName>
    <definedName name="Base" localSheetId="9">#REF!</definedName>
    <definedName name="Base" localSheetId="19">#REF!</definedName>
    <definedName name="Base" localSheetId="20">#REF!</definedName>
    <definedName name="Base" localSheetId="18">#REF!</definedName>
    <definedName name="Base" localSheetId="0">#REF!</definedName>
    <definedName name="Base" localSheetId="7">#REF!</definedName>
    <definedName name="Base" localSheetId="8">#REF!</definedName>
    <definedName name="Base" localSheetId="5">#REF!</definedName>
    <definedName name="Base" localSheetId="4">#REF!</definedName>
    <definedName name="Base" localSheetId="6">#REF!</definedName>
    <definedName name="Base">#REF!</definedName>
    <definedName name="base_yr_rates">'[20]Base Yr'!$A$13:$D$20</definedName>
    <definedName name="basehrs6" localSheetId="10">[21]Base!#REF!</definedName>
    <definedName name="basehrs6" localSheetId="11">[21]Base!#REF!</definedName>
    <definedName name="basehrs6" localSheetId="13">[21]Base!#REF!</definedName>
    <definedName name="basehrs6" localSheetId="14">[21]Base!#REF!</definedName>
    <definedName name="basehrs6" localSheetId="12">[21]Base!#REF!</definedName>
    <definedName name="basehrs6" localSheetId="16">[21]Base!#REF!</definedName>
    <definedName name="basehrs6" localSheetId="17">[21]Base!#REF!</definedName>
    <definedName name="basehrs6" localSheetId="15">[21]Base!#REF!</definedName>
    <definedName name="basehrs6" localSheetId="9">[21]Base!#REF!</definedName>
    <definedName name="basehrs6" localSheetId="19">[21]Base!#REF!</definedName>
    <definedName name="basehrs6" localSheetId="20">[21]Base!#REF!</definedName>
    <definedName name="basehrs6" localSheetId="18">[21]Base!#REF!</definedName>
    <definedName name="basehrs6" localSheetId="0">[21]Base!#REF!</definedName>
    <definedName name="basehrs6" localSheetId="7">[21]Base!#REF!</definedName>
    <definedName name="basehrs6" localSheetId="8">[21]Base!#REF!</definedName>
    <definedName name="basehrs6" localSheetId="5">[21]Base!#REF!</definedName>
    <definedName name="basehrs6" localSheetId="4">[21]Base!#REF!</definedName>
    <definedName name="basehrs6" localSheetId="6">[21]Base!#REF!</definedName>
    <definedName name="basehrs6">[21]Base!#REF!</definedName>
    <definedName name="Baseline" localSheetId="10">#REF!</definedName>
    <definedName name="Baseline" localSheetId="11">#REF!</definedName>
    <definedName name="Baseline" localSheetId="13">#REF!</definedName>
    <definedName name="Baseline" localSheetId="14">#REF!</definedName>
    <definedName name="Baseline" localSheetId="12">#REF!</definedName>
    <definedName name="Baseline" localSheetId="16">#REF!</definedName>
    <definedName name="Baseline" localSheetId="17">#REF!</definedName>
    <definedName name="Baseline" localSheetId="15">#REF!</definedName>
    <definedName name="Baseline" localSheetId="9">#REF!</definedName>
    <definedName name="Baseline" localSheetId="19">#REF!</definedName>
    <definedName name="Baseline" localSheetId="20">#REF!</definedName>
    <definedName name="Baseline" localSheetId="18">#REF!</definedName>
    <definedName name="Baseline" localSheetId="0">#REF!</definedName>
    <definedName name="Baseline" localSheetId="7">#REF!</definedName>
    <definedName name="Baseline" localSheetId="8">#REF!</definedName>
    <definedName name="Baseline" localSheetId="5">#REF!</definedName>
    <definedName name="Baseline" localSheetId="4">#REF!</definedName>
    <definedName name="Baseline" localSheetId="6">#REF!</definedName>
    <definedName name="Baseline">#REF!</definedName>
    <definedName name="bb"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bb"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bb"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bb"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bb"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bbb" localSheetId="12" hidden="1">{#N/A,#N/A,FALSE,"SV CALL(FIXED) (B)";#N/A,#N/A,FALSE,"SV CALL (ROTC)";#N/A,#N/A,FALSE,"SV CALL(WSO)";#N/A,#N/A,FALSE,"SV CALL (OPT)"}</definedName>
    <definedName name="bbb" localSheetId="15" hidden="1">{#N/A,#N/A,FALSE,"SV CALL(FIXED) (B)";#N/A,#N/A,FALSE,"SV CALL (ROTC)";#N/A,#N/A,FALSE,"SV CALL(WSO)";#N/A,#N/A,FALSE,"SV CALL (OPT)"}</definedName>
    <definedName name="bbb" localSheetId="9" hidden="1">{#N/A,#N/A,FALSE,"SV CALL(FIXED) (B)";#N/A,#N/A,FALSE,"SV CALL (ROTC)";#N/A,#N/A,FALSE,"SV CALL(WSO)";#N/A,#N/A,FALSE,"SV CALL (OPT)"}</definedName>
    <definedName name="bbb" localSheetId="0" hidden="1">{#N/A,#N/A,FALSE,"SV CALL(FIXED) (B)";#N/A,#N/A,FALSE,"SV CALL (ROTC)";#N/A,#N/A,FALSE,"SV CALL(WSO)";#N/A,#N/A,FALSE,"SV CALL (OPT)"}</definedName>
    <definedName name="bbb" hidden="1">{#N/A,#N/A,FALSE,"SV CALL(FIXED) (B)";#N/A,#N/A,FALSE,"SV CALL (ROTC)";#N/A,#N/A,FALSE,"SV CALL(WSO)";#N/A,#N/A,FALSE,"SV CALL (OPT)"}</definedName>
    <definedName name="bbbbbbb" localSheetId="12" hidden="1">{#N/A,#N/A,FALSE,"Monthly"}</definedName>
    <definedName name="bbbbbbb" localSheetId="15" hidden="1">{#N/A,#N/A,FALSE,"Monthly"}</definedName>
    <definedName name="bbbbbbb" localSheetId="9" hidden="1">{#N/A,#N/A,FALSE,"Monthly"}</definedName>
    <definedName name="bbbbbbb" localSheetId="0" hidden="1">{#N/A,#N/A,FALSE,"Monthly"}</definedName>
    <definedName name="bbbbbbb" hidden="1">{#N/A,#N/A,FALSE,"Monthly"}</definedName>
    <definedName name="bbbbbbbb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bbbbbbb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bbbbbbb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bbbbbbb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bbbbbbb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bbbbbbbbbb" localSheetId="12" hidden="1">{"1999 Revenue",#N/A,FALSE,"Voice ";"1999 Traffic",#N/A,FALSE,"Voice "}</definedName>
    <definedName name="bbbbbbbbbbb" localSheetId="15" hidden="1">{"1999 Revenue",#N/A,FALSE,"Voice ";"1999 Traffic",#N/A,FALSE,"Voice "}</definedName>
    <definedName name="bbbbbbbbbbb" localSheetId="9" hidden="1">{"1999 Revenue",#N/A,FALSE,"Voice ";"1999 Traffic",#N/A,FALSE,"Voice "}</definedName>
    <definedName name="bbbbbbbbbbb" localSheetId="0" hidden="1">{"1999 Revenue",#N/A,FALSE,"Voice ";"1999 Traffic",#N/A,FALSE,"Voice "}</definedName>
    <definedName name="bbbbbbbbbbb" hidden="1">{"1999 Revenue",#N/A,FALSE,"Voice ";"1999 Traffic",#N/A,FALSE,"Voice "}</definedName>
    <definedName name="BCSSI_rate" localSheetId="10">#REF!</definedName>
    <definedName name="BCSSI_rate" localSheetId="11">#REF!</definedName>
    <definedName name="BCSSI_rate" localSheetId="13">#REF!</definedName>
    <definedName name="BCSSI_rate" localSheetId="14">#REF!</definedName>
    <definedName name="BCSSI_rate" localSheetId="12">#REF!</definedName>
    <definedName name="BCSSI_rate" localSheetId="16">#REF!</definedName>
    <definedName name="BCSSI_rate" localSheetId="17">#REF!</definedName>
    <definedName name="BCSSI_rate" localSheetId="15">#REF!</definedName>
    <definedName name="BCSSI_rate" localSheetId="9">#REF!</definedName>
    <definedName name="BCSSI_rate" localSheetId="19">#REF!</definedName>
    <definedName name="BCSSI_rate" localSheetId="20">#REF!</definedName>
    <definedName name="BCSSI_rate" localSheetId="18">#REF!</definedName>
    <definedName name="BCSSI_rate" localSheetId="0">#REF!</definedName>
    <definedName name="BCSSI_rate" localSheetId="7">#REF!</definedName>
    <definedName name="BCSSI_rate" localSheetId="8">#REF!</definedName>
    <definedName name="BCSSI_rate" localSheetId="5">#REF!</definedName>
    <definedName name="BCSSI_rate" localSheetId="4">#REF!</definedName>
    <definedName name="BCSSI_rate" localSheetId="6">#REF!</definedName>
    <definedName name="BCSSI_rate">#REF!</definedName>
    <definedName name="bdsbdfbdfbfds" localSheetId="12" hidden="1">{"G A expense entry",#N/A,FALSE,"GA97"}</definedName>
    <definedName name="bdsbdfbdfbfds" localSheetId="15" hidden="1">{"G A expense entry",#N/A,FALSE,"GA97"}</definedName>
    <definedName name="bdsbdfbdfbfds" localSheetId="9" hidden="1">{"G A expense entry",#N/A,FALSE,"GA97"}</definedName>
    <definedName name="bdsbdfbdfbfds" localSheetId="0" hidden="1">{"G A expense entry",#N/A,FALSE,"GA97"}</definedName>
    <definedName name="bdsbdfbdfbfds" hidden="1">{"G A expense entry",#N/A,FALSE,"GA97"}</definedName>
    <definedName name="bdsbsfbfbf"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bdsbsfbfbf"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bdsbsfbfbf"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bdsbsfbfbf"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bdsbsfbfbf"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bdsfbdfbfdsbfds" localSheetId="12" hidden="1">{"projected revenue",#N/A,FALSE,"GA97"}</definedName>
    <definedName name="bdsfbdfbfdsbfds" localSheetId="15" hidden="1">{"projected revenue",#N/A,FALSE,"GA97"}</definedName>
    <definedName name="bdsfbdfbfdsbfds" localSheetId="9" hidden="1">{"projected revenue",#N/A,FALSE,"GA97"}</definedName>
    <definedName name="bdsfbdfbfdsbfds" localSheetId="0" hidden="1">{"projected revenue",#N/A,FALSE,"GA97"}</definedName>
    <definedName name="bdsfbdfbfdsbfds" hidden="1">{"projected revenue",#N/A,FALSE,"GA97"}</definedName>
    <definedName name="BENADM">'[22]Dept and Key'!$C$23</definedName>
    <definedName name="Benefits" localSheetId="10">#REF!</definedName>
    <definedName name="Benefits" localSheetId="11">#REF!</definedName>
    <definedName name="Benefits" localSheetId="13">#REF!</definedName>
    <definedName name="Benefits" localSheetId="14">#REF!</definedName>
    <definedName name="Benefits" localSheetId="12">#REF!</definedName>
    <definedName name="Benefits" localSheetId="16">#REF!</definedName>
    <definedName name="Benefits" localSheetId="17">#REF!</definedName>
    <definedName name="Benefits" localSheetId="15">#REF!</definedName>
    <definedName name="Benefits" localSheetId="9">#REF!</definedName>
    <definedName name="Benefits" localSheetId="19">#REF!</definedName>
    <definedName name="Benefits" localSheetId="20">#REF!</definedName>
    <definedName name="Benefits" localSheetId="18">#REF!</definedName>
    <definedName name="Benefits" localSheetId="0">#REF!</definedName>
    <definedName name="Benefits" localSheetId="7">#REF!</definedName>
    <definedName name="Benefits" localSheetId="8">#REF!</definedName>
    <definedName name="Benefits" localSheetId="5">#REF!</definedName>
    <definedName name="Benefits" localSheetId="4">#REF!</definedName>
    <definedName name="Benefits" localSheetId="6">#REF!</definedName>
    <definedName name="Benefits">#REF!</definedName>
    <definedName name="bgb"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gb"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gb"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gb"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gb"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ia">'[11]Deal Info'!$E$44</definedName>
    <definedName name="BidRate" localSheetId="10">#REF!</definedName>
    <definedName name="BidRate" localSheetId="11">#REF!</definedName>
    <definedName name="BidRate" localSheetId="13">#REF!</definedName>
    <definedName name="BidRate" localSheetId="14">#REF!</definedName>
    <definedName name="BidRate" localSheetId="12">#REF!</definedName>
    <definedName name="BidRate" localSheetId="16">#REF!</definedName>
    <definedName name="BidRate" localSheetId="17">#REF!</definedName>
    <definedName name="BidRate" localSheetId="15">#REF!</definedName>
    <definedName name="BidRate" localSheetId="9">#REF!</definedName>
    <definedName name="BidRate" localSheetId="19">#REF!</definedName>
    <definedName name="BidRate" localSheetId="20">#REF!</definedName>
    <definedName name="BidRate" localSheetId="18">#REF!</definedName>
    <definedName name="BidRate" localSheetId="0">#REF!</definedName>
    <definedName name="BidRate" localSheetId="7">#REF!</definedName>
    <definedName name="BidRate" localSheetId="8">#REF!</definedName>
    <definedName name="BidRate" localSheetId="5">#REF!</definedName>
    <definedName name="BidRate" localSheetId="4">#REF!</definedName>
    <definedName name="BidRate" localSheetId="6">#REF!</definedName>
    <definedName name="BidRate">#REF!</definedName>
    <definedName name="BillRate6" localSheetId="10">[21]Base!#REF!</definedName>
    <definedName name="BillRate6" localSheetId="11">[21]Base!#REF!</definedName>
    <definedName name="BillRate6" localSheetId="13">[21]Base!#REF!</definedName>
    <definedName name="BillRate6" localSheetId="14">[21]Base!#REF!</definedName>
    <definedName name="BillRate6" localSheetId="12">[21]Base!#REF!</definedName>
    <definedName name="BillRate6" localSheetId="16">[21]Base!#REF!</definedName>
    <definedName name="BillRate6" localSheetId="17">[21]Base!#REF!</definedName>
    <definedName name="BillRate6" localSheetId="15">[21]Base!#REF!</definedName>
    <definedName name="BillRate6" localSheetId="9">[21]Base!#REF!</definedName>
    <definedName name="BillRate6" localSheetId="19">[21]Base!#REF!</definedName>
    <definedName name="BillRate6" localSheetId="20">[21]Base!#REF!</definedName>
    <definedName name="BillRate6" localSheetId="18">[21]Base!#REF!</definedName>
    <definedName name="BillRate6" localSheetId="0">[21]Base!#REF!</definedName>
    <definedName name="BillRate6" localSheetId="7">[21]Base!#REF!</definedName>
    <definedName name="BillRate6" localSheetId="8">[21]Base!#REF!</definedName>
    <definedName name="BillRate6" localSheetId="5">[21]Base!#REF!</definedName>
    <definedName name="BillRate6" localSheetId="4">[21]Base!#REF!</definedName>
    <definedName name="BillRate6" localSheetId="6">[21]Base!#REF!</definedName>
    <definedName name="BillRate6">[21]Base!#REF!</definedName>
    <definedName name="BillRates">'[23]GSA RATES'!$J$1:$N$65536</definedName>
    <definedName name="BNE_MESSAGES_HIDDEN" hidden="1">[24]JOURNAL!$N$17:$N$542</definedName>
    <definedName name="bnk"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nk"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nk"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nk"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nk"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bnml"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bnml"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bnml"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bnml"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bnml"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bnyt" localSheetId="12" hidden="1">{"division hud",#N/A,FALSE,"Sheet1";"total hud",#N/A,FALSE,"Sheet1"}</definedName>
    <definedName name="bnyt" localSheetId="15" hidden="1">{"division hud",#N/A,FALSE,"Sheet1";"total hud",#N/A,FALSE,"Sheet1"}</definedName>
    <definedName name="bnyt" localSheetId="9" hidden="1">{"division hud",#N/A,FALSE,"Sheet1";"total hud",#N/A,FALSE,"Sheet1"}</definedName>
    <definedName name="bnyt" localSheetId="0" hidden="1">{"division hud",#N/A,FALSE,"Sheet1";"total hud",#N/A,FALSE,"Sheet1"}</definedName>
    <definedName name="bnyt" hidden="1">{"division hud",#N/A,FALSE,"Sheet1";"total hud",#N/A,FALSE,"Sheet1"}</definedName>
    <definedName name="Bob" localSheetId="12" hidden="1">{#N/A,"ORIGINAL",FALSE,"STERLING";#N/A,"ACCOUNTING COPY",FALSE,"STERLING";#N/A,"COPY",FALSE,"STERLING"}</definedName>
    <definedName name="Bob" localSheetId="15" hidden="1">{#N/A,"ORIGINAL",FALSE,"STERLING";#N/A,"ACCOUNTING COPY",FALSE,"STERLING";#N/A,"COPY",FALSE,"STERLING"}</definedName>
    <definedName name="Bob" localSheetId="9" hidden="1">{#N/A,"ORIGINAL",FALSE,"STERLING";#N/A,"ACCOUNTING COPY",FALSE,"STERLING";#N/A,"COPY",FALSE,"STERLING"}</definedName>
    <definedName name="Bob" localSheetId="0" hidden="1">{#N/A,"ORIGINAL",FALSE,"STERLING";#N/A,"ACCOUNTING COPY",FALSE,"STERLING";#N/A,"COPY",FALSE,"STERLING"}</definedName>
    <definedName name="Bob" hidden="1">{#N/A,"ORIGINAL",FALSE,"STERLING";#N/A,"ACCOUNTING COPY",FALSE,"STERLING";#N/A,"COPY",FALSE,"STERLING"}</definedName>
    <definedName name="bom" localSheetId="10">#REF!</definedName>
    <definedName name="bom" localSheetId="11">#REF!</definedName>
    <definedName name="bom" localSheetId="13">#REF!</definedName>
    <definedName name="bom" localSheetId="14">#REF!</definedName>
    <definedName name="bom" localSheetId="12">#REF!</definedName>
    <definedName name="bom" localSheetId="16">#REF!</definedName>
    <definedName name="bom" localSheetId="17">#REF!</definedName>
    <definedName name="bom" localSheetId="15">#REF!</definedName>
    <definedName name="bom" localSheetId="9">#REF!</definedName>
    <definedName name="bom" localSheetId="19">#REF!</definedName>
    <definedName name="bom" localSheetId="20">#REF!</definedName>
    <definedName name="bom" localSheetId="18">#REF!</definedName>
    <definedName name="bom" localSheetId="0">#REF!</definedName>
    <definedName name="bom" localSheetId="7">#REF!</definedName>
    <definedName name="bom" localSheetId="8">#REF!</definedName>
    <definedName name="bom" localSheetId="5">#REF!</definedName>
    <definedName name="bom" localSheetId="4">#REF!</definedName>
    <definedName name="bom" localSheetId="6">#REF!</definedName>
    <definedName name="bom">#REF!</definedName>
    <definedName name="bonus">0.175</definedName>
    <definedName name="booked_date" localSheetId="10">#REF!</definedName>
    <definedName name="booked_date" localSheetId="11">#REF!</definedName>
    <definedName name="booked_date" localSheetId="13">#REF!</definedName>
    <definedName name="booked_date" localSheetId="14">#REF!</definedName>
    <definedName name="booked_date" localSheetId="12">#REF!</definedName>
    <definedName name="booked_date" localSheetId="16">#REF!</definedName>
    <definedName name="booked_date" localSheetId="17">#REF!</definedName>
    <definedName name="booked_date" localSheetId="15">#REF!</definedName>
    <definedName name="booked_date" localSheetId="9">#REF!</definedName>
    <definedName name="booked_date" localSheetId="19">#REF!</definedName>
    <definedName name="booked_date" localSheetId="20">#REF!</definedName>
    <definedName name="booked_date" localSheetId="18">#REF!</definedName>
    <definedName name="booked_date" localSheetId="0">#REF!</definedName>
    <definedName name="booked_date" localSheetId="7">#REF!</definedName>
    <definedName name="booked_date" localSheetId="8">#REF!</definedName>
    <definedName name="booked_date" localSheetId="5">#REF!</definedName>
    <definedName name="booked_date" localSheetId="4">#REF!</definedName>
    <definedName name="booked_date" localSheetId="6">#REF!</definedName>
    <definedName name="booked_date">#REF!</definedName>
    <definedName name="BORDER" localSheetId="10">#REF!</definedName>
    <definedName name="BORDER" localSheetId="11">#REF!</definedName>
    <definedName name="BORDER" localSheetId="13">#REF!</definedName>
    <definedName name="BORDER" localSheetId="14">#REF!</definedName>
    <definedName name="BORDER" localSheetId="12">#REF!</definedName>
    <definedName name="BORDER" localSheetId="16">#REF!</definedName>
    <definedName name="BORDER" localSheetId="17">#REF!</definedName>
    <definedName name="BORDER" localSheetId="15">#REF!</definedName>
    <definedName name="BORDER" localSheetId="9">#REF!</definedName>
    <definedName name="BORDER" localSheetId="19">#REF!</definedName>
    <definedName name="BORDER" localSheetId="20">#REF!</definedName>
    <definedName name="BORDER" localSheetId="18">#REF!</definedName>
    <definedName name="BORDER" localSheetId="0">#REF!</definedName>
    <definedName name="BORDER" localSheetId="7">#REF!</definedName>
    <definedName name="BORDER" localSheetId="8">#REF!</definedName>
    <definedName name="BORDER" localSheetId="5">#REF!</definedName>
    <definedName name="BORDER" localSheetId="4">#REF!</definedName>
    <definedName name="BORDER" localSheetId="6">#REF!</definedName>
    <definedName name="BORDER">#REF!</definedName>
    <definedName name="Brid" localSheetId="10">#REF!</definedName>
    <definedName name="Brid" localSheetId="11">#REF!</definedName>
    <definedName name="Brid" localSheetId="13">#REF!</definedName>
    <definedName name="Brid" localSheetId="14">#REF!</definedName>
    <definedName name="Brid" localSheetId="12">#REF!</definedName>
    <definedName name="Brid" localSheetId="16">#REF!</definedName>
    <definedName name="Brid" localSheetId="17">#REF!</definedName>
    <definedName name="Brid" localSheetId="15">#REF!</definedName>
    <definedName name="Brid" localSheetId="9">#REF!</definedName>
    <definedName name="Brid" localSheetId="19">#REF!</definedName>
    <definedName name="Brid" localSheetId="20">#REF!</definedName>
    <definedName name="Brid" localSheetId="18">#REF!</definedName>
    <definedName name="Brid" localSheetId="0">#REF!</definedName>
    <definedName name="Brid" localSheetId="7">#REF!</definedName>
    <definedName name="Brid" localSheetId="8">#REF!</definedName>
    <definedName name="Brid" localSheetId="5">#REF!</definedName>
    <definedName name="Brid" localSheetId="4">#REF!</definedName>
    <definedName name="Brid" localSheetId="6">#REF!</definedName>
    <definedName name="Brid">#REF!</definedName>
    <definedName name="Bridge" localSheetId="10">#REF!</definedName>
    <definedName name="Bridge" localSheetId="11">#REF!</definedName>
    <definedName name="Bridge" localSheetId="13">#REF!</definedName>
    <definedName name="Bridge" localSheetId="14">#REF!</definedName>
    <definedName name="Bridge" localSheetId="12">#REF!</definedName>
    <definedName name="Bridge" localSheetId="16">#REF!</definedName>
    <definedName name="Bridge" localSheetId="17">#REF!</definedName>
    <definedName name="Bridge" localSheetId="15">#REF!</definedName>
    <definedName name="Bridge" localSheetId="9">#REF!</definedName>
    <definedName name="Bridge" localSheetId="19">#REF!</definedName>
    <definedName name="Bridge" localSheetId="20">#REF!</definedName>
    <definedName name="Bridge" localSheetId="18">#REF!</definedName>
    <definedName name="Bridge" localSheetId="0">#REF!</definedName>
    <definedName name="Bridge" localSheetId="7">#REF!</definedName>
    <definedName name="Bridge" localSheetId="8">#REF!</definedName>
    <definedName name="Bridge" localSheetId="5">#REF!</definedName>
    <definedName name="Bridge" localSheetId="4">#REF!</definedName>
    <definedName name="Bridge" localSheetId="6">#REF!</definedName>
    <definedName name="Bridge">#REF!</definedName>
    <definedName name="brookhaven" localSheetId="12"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brookhaven" localSheetId="15"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brookhaven" localSheetId="9"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brookhaven" localSheetId="0"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brookhaven"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bruce" localSheetId="12" hidden="1">{#N/A,"P1",FALSE,"SI.XLS";#N/A,"P2",FALSE,"SI.XLS";#N/A,"P3",FALSE,"SI.XLS"}</definedName>
    <definedName name="bruce" localSheetId="15" hidden="1">{#N/A,"P1",FALSE,"SI.XLS";#N/A,"P2",FALSE,"SI.XLS";#N/A,"P3",FALSE,"SI.XLS"}</definedName>
    <definedName name="bruce" localSheetId="9" hidden="1">{#N/A,"P1",FALSE,"SI.XLS";#N/A,"P2",FALSE,"SI.XLS";#N/A,"P3",FALSE,"SI.XLS"}</definedName>
    <definedName name="bruce" localSheetId="0" hidden="1">{#N/A,"P1",FALSE,"SI.XLS";#N/A,"P2",FALSE,"SI.XLS";#N/A,"P3",FALSE,"SI.XLS"}</definedName>
    <definedName name="bruce" hidden="1">{#N/A,"P1",FALSE,"SI.XLS";#N/A,"P2",FALSE,"SI.XLS";#N/A,"P3",FALSE,"SI.XLS"}</definedName>
    <definedName name="bruce1" localSheetId="12" hidden="1">{#N/A,"P1",FALSE,"SI.XLS";#N/A,"P2",FALSE,"SI.XLS";#N/A,"P3",FALSE,"SI.XLS"}</definedName>
    <definedName name="bruce1" localSheetId="15" hidden="1">{#N/A,"P1",FALSE,"SI.XLS";#N/A,"P2",FALSE,"SI.XLS";#N/A,"P3",FALSE,"SI.XLS"}</definedName>
    <definedName name="bruce1" localSheetId="9" hidden="1">{#N/A,"P1",FALSE,"SI.XLS";#N/A,"P2",FALSE,"SI.XLS";#N/A,"P3",FALSE,"SI.XLS"}</definedName>
    <definedName name="bruce1" localSheetId="0" hidden="1">{#N/A,"P1",FALSE,"SI.XLS";#N/A,"P2",FALSE,"SI.XLS";#N/A,"P3",FALSE,"SI.XLS"}</definedName>
    <definedName name="bruce1" hidden="1">{#N/A,"P1",FALSE,"SI.XLS";#N/A,"P2",FALSE,"SI.XLS";#N/A,"P3",FALSE,"SI.XLS"}</definedName>
    <definedName name="Bundled" localSheetId="10">#REF!</definedName>
    <definedName name="Bundled" localSheetId="11">#REF!</definedName>
    <definedName name="Bundled" localSheetId="13">#REF!</definedName>
    <definedName name="Bundled" localSheetId="14">#REF!</definedName>
    <definedName name="Bundled" localSheetId="12">#REF!</definedName>
    <definedName name="Bundled" localSheetId="16">#REF!</definedName>
    <definedName name="Bundled" localSheetId="17">#REF!</definedName>
    <definedName name="Bundled" localSheetId="15">#REF!</definedName>
    <definedName name="Bundled" localSheetId="9">#REF!</definedName>
    <definedName name="Bundled" localSheetId="19">#REF!</definedName>
    <definedName name="Bundled" localSheetId="20">#REF!</definedName>
    <definedName name="Bundled" localSheetId="18">#REF!</definedName>
    <definedName name="Bundled" localSheetId="0">#REF!</definedName>
    <definedName name="Bundled" localSheetId="7">#REF!</definedName>
    <definedName name="Bundled" localSheetId="8">#REF!</definedName>
    <definedName name="Bundled" localSheetId="5">#REF!</definedName>
    <definedName name="Bundled" localSheetId="4">#REF!</definedName>
    <definedName name="Bundled" localSheetId="6">#REF!</definedName>
    <definedName name="Bundled">#REF!</definedName>
    <definedName name="Business">[25]data!$B$3:$B$11</definedName>
    <definedName name="CAD_CUM_DOLLARS" localSheetId="10">#REF!</definedName>
    <definedName name="CAD_CUM_DOLLARS" localSheetId="11">#REF!</definedName>
    <definedName name="CAD_CUM_DOLLARS" localSheetId="13">#REF!</definedName>
    <definedName name="CAD_CUM_DOLLARS" localSheetId="14">#REF!</definedName>
    <definedName name="CAD_CUM_DOLLARS" localSheetId="12">#REF!</definedName>
    <definedName name="CAD_CUM_DOLLARS" localSheetId="16">#REF!</definedName>
    <definedName name="CAD_CUM_DOLLARS" localSheetId="17">#REF!</definedName>
    <definedName name="CAD_CUM_DOLLARS" localSheetId="15">#REF!</definedName>
    <definedName name="CAD_CUM_DOLLARS" localSheetId="9">#REF!</definedName>
    <definedName name="CAD_CUM_DOLLARS" localSheetId="19">#REF!</definedName>
    <definedName name="CAD_CUM_DOLLARS" localSheetId="20">#REF!</definedName>
    <definedName name="CAD_CUM_DOLLARS" localSheetId="18">#REF!</definedName>
    <definedName name="CAD_CUM_DOLLARS" localSheetId="0">#REF!</definedName>
    <definedName name="CAD_CUM_DOLLARS" localSheetId="7">#REF!</definedName>
    <definedName name="CAD_CUM_DOLLARS" localSheetId="8">#REF!</definedName>
    <definedName name="CAD_CUM_DOLLARS" localSheetId="5">#REF!</definedName>
    <definedName name="CAD_CUM_DOLLARS" localSheetId="4">#REF!</definedName>
    <definedName name="CAD_CUM_DOLLARS" localSheetId="6">#REF!</definedName>
    <definedName name="CAD_CUM_DOLLARS">#REF!</definedName>
    <definedName name="CAD_CUM_HRS" localSheetId="10">#REF!</definedName>
    <definedName name="CAD_CUM_HRS" localSheetId="11">#REF!</definedName>
    <definedName name="CAD_CUM_HRS" localSheetId="13">#REF!</definedName>
    <definedName name="CAD_CUM_HRS" localSheetId="14">#REF!</definedName>
    <definedName name="CAD_CUM_HRS" localSheetId="12">#REF!</definedName>
    <definedName name="CAD_CUM_HRS" localSheetId="16">#REF!</definedName>
    <definedName name="CAD_CUM_HRS" localSheetId="17">#REF!</definedName>
    <definedName name="CAD_CUM_HRS" localSheetId="15">#REF!</definedName>
    <definedName name="CAD_CUM_HRS" localSheetId="9">#REF!</definedName>
    <definedName name="CAD_CUM_HRS" localSheetId="19">#REF!</definedName>
    <definedName name="CAD_CUM_HRS" localSheetId="20">#REF!</definedName>
    <definedName name="CAD_CUM_HRS" localSheetId="18">#REF!</definedName>
    <definedName name="CAD_CUM_HRS" localSheetId="0">#REF!</definedName>
    <definedName name="CAD_CUM_HRS" localSheetId="7">#REF!</definedName>
    <definedName name="CAD_CUM_HRS" localSheetId="8">#REF!</definedName>
    <definedName name="CAD_CUM_HRS" localSheetId="5">#REF!</definedName>
    <definedName name="CAD_CUM_HRS" localSheetId="4">#REF!</definedName>
    <definedName name="CAD_CUM_HRS" localSheetId="6">#REF!</definedName>
    <definedName name="CAD_CUM_HRS">#REF!</definedName>
    <definedName name="cajv" localSheetId="12" hidden="1">{"ORIG",#N/A,FALSE,"Sheet1";"GOVT LABOR",#N/A,FALSE,"Sheet1";"INT LABOR",#N/A,FALSE,"Sheet1"}</definedName>
    <definedName name="cajv" localSheetId="15" hidden="1">{"ORIG",#N/A,FALSE,"Sheet1";"GOVT LABOR",#N/A,FALSE,"Sheet1";"INT LABOR",#N/A,FALSE,"Sheet1"}</definedName>
    <definedName name="cajv" localSheetId="9" hidden="1">{"ORIG",#N/A,FALSE,"Sheet1";"GOVT LABOR",#N/A,FALSE,"Sheet1";"INT LABOR",#N/A,FALSE,"Sheet1"}</definedName>
    <definedName name="cajv" localSheetId="0" hidden="1">{"ORIG",#N/A,FALSE,"Sheet1";"GOVT LABOR",#N/A,FALSE,"Sheet1";"INT LABOR",#N/A,FALSE,"Sheet1"}</definedName>
    <definedName name="cajv" hidden="1">{"ORIG",#N/A,FALSE,"Sheet1";"GOVT LABOR",#N/A,FALSE,"Sheet1";"INT LABOR",#N/A,FALSE,"Sheet1"}</definedName>
    <definedName name="Capture">[26]Data!$C$7:$C$47</definedName>
    <definedName name="cat_yr">'[27]DEIS Rates'!$B$4:$F$4</definedName>
    <definedName name="Categories">'[28]Merlin GSA Rates'!$A$2:$A$73</definedName>
    <definedName name="Cats" localSheetId="5">#REF!</definedName>
    <definedName name="Cats" localSheetId="4">#REF!</definedName>
    <definedName name="cats">[29]Labor!$A$3:$C$73</definedName>
    <definedName name="CatTitle6" localSheetId="10">[21]Base!#REF!</definedName>
    <definedName name="CatTitle6" localSheetId="11">[21]Base!#REF!</definedName>
    <definedName name="CatTitle6" localSheetId="13">[21]Base!#REF!</definedName>
    <definedName name="CatTitle6" localSheetId="14">[21]Base!#REF!</definedName>
    <definedName name="CatTitle6" localSheetId="12">[21]Base!#REF!</definedName>
    <definedName name="CatTitle6" localSheetId="16">[21]Base!#REF!</definedName>
    <definedName name="CatTitle6" localSheetId="17">[21]Base!#REF!</definedName>
    <definedName name="CatTitle6" localSheetId="15">[21]Base!#REF!</definedName>
    <definedName name="CatTitle6" localSheetId="9">[21]Base!#REF!</definedName>
    <definedName name="CatTitle6" localSheetId="19">[21]Base!#REF!</definedName>
    <definedName name="CatTitle6" localSheetId="20">[21]Base!#REF!</definedName>
    <definedName name="CatTitle6" localSheetId="18">[21]Base!#REF!</definedName>
    <definedName name="CatTitle6" localSheetId="0">[21]Base!#REF!</definedName>
    <definedName name="CatTitle6" localSheetId="7">[21]Base!#REF!</definedName>
    <definedName name="CatTitle6" localSheetId="8">[21]Base!#REF!</definedName>
    <definedName name="CatTitle6" localSheetId="5">[21]Base!#REF!</definedName>
    <definedName name="CatTitle6" localSheetId="4">[21]Base!#REF!</definedName>
    <definedName name="CatTitle6" localSheetId="6">[21]Base!#REF!</definedName>
    <definedName name="CatTitle6">[21]Base!#REF!</definedName>
    <definedName name="ccc" localSheetId="12" hidden="1">{#N/A,#N/A,FALSE,"Sheet1"}</definedName>
    <definedName name="ccc" localSheetId="15" hidden="1">{#N/A,#N/A,FALSE,"Sheet1"}</definedName>
    <definedName name="ccc" localSheetId="9" hidden="1">{#N/A,#N/A,FALSE,"Sheet1"}</definedName>
    <definedName name="ccc" localSheetId="0" hidden="1">{#N/A,#N/A,FALSE,"Sheet1"}</definedName>
    <definedName name="ccc" hidden="1">{#N/A,#N/A,FALSE,"Sheet1"}</definedName>
    <definedName name="cccc" localSheetId="12" hidden="1">{#N/A,#N/A,FALSE,"Sheet1"}</definedName>
    <definedName name="cccc" localSheetId="15" hidden="1">{#N/A,#N/A,FALSE,"Sheet1"}</definedName>
    <definedName name="cccc" localSheetId="9" hidden="1">{#N/A,#N/A,FALSE,"Sheet1"}</definedName>
    <definedName name="cccc" localSheetId="0" hidden="1">{#N/A,#N/A,FALSE,"Sheet1"}</definedName>
    <definedName name="cccc" hidden="1">{#N/A,#N/A,FALSE,"Sheet1"}</definedName>
    <definedName name="cccccccccccc" localSheetId="12" hidden="1">{"1999 Revenue",#N/A,FALSE,"IBS";"1999 Traffic",#N/A,FALSE,"IBS"}</definedName>
    <definedName name="cccccccccccc" localSheetId="15" hidden="1">{"1999 Revenue",#N/A,FALSE,"IBS";"1999 Traffic",#N/A,FALSE,"IBS"}</definedName>
    <definedName name="cccccccccccc" localSheetId="9" hidden="1">{"1999 Revenue",#N/A,FALSE,"IBS";"1999 Traffic",#N/A,FALSE,"IBS"}</definedName>
    <definedName name="cccccccccccc" localSheetId="0" hidden="1">{"1999 Revenue",#N/A,FALSE,"IBS";"1999 Traffic",#N/A,FALSE,"IBS"}</definedName>
    <definedName name="cccccccccccc" hidden="1">{"1999 Revenue",#N/A,FALSE,"IBS";"1999 Traffic",#N/A,FALSE,"IBS"}</definedName>
    <definedName name="cccccccccccccc" localSheetId="12" hidden="1">{"Start",#N/A,FALSE,"Menu";"P&amp;L",#N/A,FALSE,"Monthly P&amp;L";"Rev",#N/A,FALSE,"Revenue Summary";"budbar",#N/A,FALSE,"Budget-Variance";"priorvar",#N/A,FALSE,"Prior Month Var";"DetailRev",#N/A,FALSE,"Detail  Budget Var (Revenue)";"Detailom",#N/A,FALSE,"Detail Budget Var (O&amp;M)"}</definedName>
    <definedName name="cccccccccccccc" localSheetId="15" hidden="1">{"Start",#N/A,FALSE,"Menu";"P&amp;L",#N/A,FALSE,"Monthly P&amp;L";"Rev",#N/A,FALSE,"Revenue Summary";"budbar",#N/A,FALSE,"Budget-Variance";"priorvar",#N/A,FALSE,"Prior Month Var";"DetailRev",#N/A,FALSE,"Detail  Budget Var (Revenue)";"Detailom",#N/A,FALSE,"Detail Budget Var (O&amp;M)"}</definedName>
    <definedName name="cccccccccccccc" localSheetId="9" hidden="1">{"Start",#N/A,FALSE,"Menu";"P&amp;L",#N/A,FALSE,"Monthly P&amp;L";"Rev",#N/A,FALSE,"Revenue Summary";"budbar",#N/A,FALSE,"Budget-Variance";"priorvar",#N/A,FALSE,"Prior Month Var";"DetailRev",#N/A,FALSE,"Detail  Budget Var (Revenue)";"Detailom",#N/A,FALSE,"Detail Budget Var (O&amp;M)"}</definedName>
    <definedName name="cccccccccccccc" localSheetId="0" hidden="1">{"Start",#N/A,FALSE,"Menu";"P&amp;L",#N/A,FALSE,"Monthly P&amp;L";"Rev",#N/A,FALSE,"Revenue Summary";"budbar",#N/A,FALSE,"Budget-Variance";"priorvar",#N/A,FALSE,"Prior Month Var";"DetailRev",#N/A,FALSE,"Detail  Budget Var (Revenue)";"Detailom",#N/A,FALSE,"Detail Budget Var (O&amp;M)"}</definedName>
    <definedName name="cccccccccccccc" hidden="1">{"Start",#N/A,FALSE,"Menu";"P&amp;L",#N/A,FALSE,"Monthly P&amp;L";"Rev",#N/A,FALSE,"Revenue Summary";"budbar",#N/A,FALSE,"Budget-Variance";"priorvar",#N/A,FALSE,"Prior Month Var";"DetailRev",#N/A,FALSE,"Detail  Budget Var (Revenue)";"Detailom",#N/A,FALSE,"Detail Budget Var (O&amp;M)"}</definedName>
    <definedName name="cccccccccccccccc"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cccc"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cccc"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cccc"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cccc"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cccccccccccccccccccccc"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cde" localSheetId="10">#REF!</definedName>
    <definedName name="cde" localSheetId="11">#REF!</definedName>
    <definedName name="cde" localSheetId="13">#REF!</definedName>
    <definedName name="cde" localSheetId="14">#REF!</definedName>
    <definedName name="cde" localSheetId="12">#REF!</definedName>
    <definedName name="cde" localSheetId="16">#REF!</definedName>
    <definedName name="cde" localSheetId="17">#REF!</definedName>
    <definedName name="cde" localSheetId="15">#REF!</definedName>
    <definedName name="cde" localSheetId="9">#REF!</definedName>
    <definedName name="cde" localSheetId="19">#REF!</definedName>
    <definedName name="cde" localSheetId="20">#REF!</definedName>
    <definedName name="cde" localSheetId="18">#REF!</definedName>
    <definedName name="cde" localSheetId="0">#REF!</definedName>
    <definedName name="cde" localSheetId="7">#REF!</definedName>
    <definedName name="cde" localSheetId="8">#REF!</definedName>
    <definedName name="cde" localSheetId="5">#REF!</definedName>
    <definedName name="cde" localSheetId="4">#REF!</definedName>
    <definedName name="cde" localSheetId="6">#REF!</definedName>
    <definedName name="cde">#REF!</definedName>
    <definedName name="CDL" localSheetId="10">#REF!</definedName>
    <definedName name="CDL" localSheetId="11">#REF!</definedName>
    <definedName name="CDL" localSheetId="13">#REF!</definedName>
    <definedName name="CDL" localSheetId="14">#REF!</definedName>
    <definedName name="CDL" localSheetId="12">#REF!</definedName>
    <definedName name="CDL" localSheetId="16">#REF!</definedName>
    <definedName name="CDL" localSheetId="17">#REF!</definedName>
    <definedName name="CDL" localSheetId="15">#REF!</definedName>
    <definedName name="CDL" localSheetId="9">#REF!</definedName>
    <definedName name="CDL" localSheetId="19">#REF!</definedName>
    <definedName name="CDL" localSheetId="20">#REF!</definedName>
    <definedName name="CDL" localSheetId="18">#REF!</definedName>
    <definedName name="CDL" localSheetId="0">#REF!</definedName>
    <definedName name="CDL" localSheetId="7">#REF!</definedName>
    <definedName name="CDL" localSheetId="8">#REF!</definedName>
    <definedName name="CDL" localSheetId="5">#REF!</definedName>
    <definedName name="CDL" localSheetId="4">#REF!</definedName>
    <definedName name="CDL" localSheetId="6">#REF!</definedName>
    <definedName name="CDL">#REF!</definedName>
    <definedName name="CDLC" localSheetId="10">#REF!</definedName>
    <definedName name="CDLC" localSheetId="11">#REF!</definedName>
    <definedName name="CDLC" localSheetId="13">#REF!</definedName>
    <definedName name="CDLC" localSheetId="14">#REF!</definedName>
    <definedName name="CDLC" localSheetId="12">#REF!</definedName>
    <definedName name="CDLC" localSheetId="16">#REF!</definedName>
    <definedName name="CDLC" localSheetId="17">#REF!</definedName>
    <definedName name="CDLC" localSheetId="15">#REF!</definedName>
    <definedName name="CDLC" localSheetId="9">#REF!</definedName>
    <definedName name="CDLC" localSheetId="19">#REF!</definedName>
    <definedName name="CDLC" localSheetId="20">#REF!</definedName>
    <definedName name="CDLC" localSheetId="18">#REF!</definedName>
    <definedName name="CDLC" localSheetId="0">#REF!</definedName>
    <definedName name="CDLC" localSheetId="7">#REF!</definedName>
    <definedName name="CDLC" localSheetId="8">#REF!</definedName>
    <definedName name="CDLC" localSheetId="5">#REF!</definedName>
    <definedName name="CDLC" localSheetId="4">#REF!</definedName>
    <definedName name="CDLC" localSheetId="6">#REF!</definedName>
    <definedName name="CDLC">#REF!</definedName>
    <definedName name="cdp" localSheetId="10">#REF!</definedName>
    <definedName name="cdp" localSheetId="11">#REF!</definedName>
    <definedName name="cdp" localSheetId="13">#REF!</definedName>
    <definedName name="cdp" localSheetId="14">#REF!</definedName>
    <definedName name="cdp" localSheetId="12">#REF!</definedName>
    <definedName name="cdp" localSheetId="16">#REF!</definedName>
    <definedName name="cdp" localSheetId="17">#REF!</definedName>
    <definedName name="cdp" localSheetId="15">#REF!</definedName>
    <definedName name="cdp" localSheetId="9">#REF!</definedName>
    <definedName name="cdp" localSheetId="19">#REF!</definedName>
    <definedName name="cdp" localSheetId="20">#REF!</definedName>
    <definedName name="cdp" localSheetId="18">#REF!</definedName>
    <definedName name="cdp" localSheetId="0">#REF!</definedName>
    <definedName name="cdp" localSheetId="7">#REF!</definedName>
    <definedName name="cdp" localSheetId="8">#REF!</definedName>
    <definedName name="cdp" localSheetId="5">#REF!</definedName>
    <definedName name="cdp" localSheetId="4">#REF!</definedName>
    <definedName name="cdp" localSheetId="6">#REF!</definedName>
    <definedName name="cdp">#REF!</definedName>
    <definedName name="cds" localSheetId="10">#REF!</definedName>
    <definedName name="cds" localSheetId="11">#REF!</definedName>
    <definedName name="cds" localSheetId="13">#REF!</definedName>
    <definedName name="cds" localSheetId="14">#REF!</definedName>
    <definedName name="cds" localSheetId="12">#REF!</definedName>
    <definedName name="cds" localSheetId="16">#REF!</definedName>
    <definedName name="cds" localSheetId="17">#REF!</definedName>
    <definedName name="cds" localSheetId="15">#REF!</definedName>
    <definedName name="cds" localSheetId="9">#REF!</definedName>
    <definedName name="cds" localSheetId="19">#REF!</definedName>
    <definedName name="cds" localSheetId="20">#REF!</definedName>
    <definedName name="cds" localSheetId="18">#REF!</definedName>
    <definedName name="cds" localSheetId="0">#REF!</definedName>
    <definedName name="cds" localSheetId="7">#REF!</definedName>
    <definedName name="cds" localSheetId="8">#REF!</definedName>
    <definedName name="cds" localSheetId="5">#REF!</definedName>
    <definedName name="cds" localSheetId="4">#REF!</definedName>
    <definedName name="cds" localSheetId="6">#REF!</definedName>
    <definedName name="cds">#REF!</definedName>
    <definedName name="cert" localSheetId="10">[30]CERT!#REF!</definedName>
    <definedName name="cert" localSheetId="11">[30]CERT!#REF!</definedName>
    <definedName name="cert" localSheetId="13">[30]CERT!#REF!</definedName>
    <definedName name="cert" localSheetId="14">[30]CERT!#REF!</definedName>
    <definedName name="cert" localSheetId="12">[30]CERT!#REF!</definedName>
    <definedName name="cert" localSheetId="16">[30]CERT!#REF!</definedName>
    <definedName name="cert" localSheetId="17">[30]CERT!#REF!</definedName>
    <definedName name="cert" localSheetId="15">[30]CERT!#REF!</definedName>
    <definedName name="cert" localSheetId="9">[30]CERT!#REF!</definedName>
    <definedName name="cert" localSheetId="19">[30]CERT!#REF!</definedName>
    <definedName name="cert" localSheetId="20">[30]CERT!#REF!</definedName>
    <definedName name="cert" localSheetId="18">[30]CERT!#REF!</definedName>
    <definedName name="cert" localSheetId="0">[30]CERT!#REF!</definedName>
    <definedName name="cert" localSheetId="7">[30]CERT!#REF!</definedName>
    <definedName name="cert" localSheetId="8">[30]CERT!#REF!</definedName>
    <definedName name="cert" localSheetId="5">[30]CERT!#REF!</definedName>
    <definedName name="cert" localSheetId="4">[30]CERT!#REF!</definedName>
    <definedName name="cert" localSheetId="6">[30]CERT!#REF!</definedName>
    <definedName name="cert">[30]CERT!#REF!</definedName>
    <definedName name="cest1" localSheetId="12" hidden="1">{#N/A,#N/A,FALSE,"204";#N/A,#N/A,FALSE,"226";#N/A,#N/A,FALSE,"233";#N/A,#N/A,FALSE,"632";#N/A,#N/A,FALSE,"671";#N/A,#N/A,FALSE,"905";#N/A,#N/A,FALSE,"906";#N/A,#N/A,FALSE,"913";#N/A,#N/A,FALSE,"914";#N/A,#N/A,FALSE,"916";#N/A,#N/A,FALSE,"AAT";#N/A,#N/A,FALSE,"ATAS";#N/A,#N/A,FALSE,"ITL3";#N/A,#N/A,FALSE,"917";#N/A,#N/A,FALSE,"918"}</definedName>
    <definedName name="cest1" localSheetId="15" hidden="1">{#N/A,#N/A,FALSE,"204";#N/A,#N/A,FALSE,"226";#N/A,#N/A,FALSE,"233";#N/A,#N/A,FALSE,"632";#N/A,#N/A,FALSE,"671";#N/A,#N/A,FALSE,"905";#N/A,#N/A,FALSE,"906";#N/A,#N/A,FALSE,"913";#N/A,#N/A,FALSE,"914";#N/A,#N/A,FALSE,"916";#N/A,#N/A,FALSE,"AAT";#N/A,#N/A,FALSE,"ATAS";#N/A,#N/A,FALSE,"ITL3";#N/A,#N/A,FALSE,"917";#N/A,#N/A,FALSE,"918"}</definedName>
    <definedName name="cest1" localSheetId="9" hidden="1">{#N/A,#N/A,FALSE,"204";#N/A,#N/A,FALSE,"226";#N/A,#N/A,FALSE,"233";#N/A,#N/A,FALSE,"632";#N/A,#N/A,FALSE,"671";#N/A,#N/A,FALSE,"905";#N/A,#N/A,FALSE,"906";#N/A,#N/A,FALSE,"913";#N/A,#N/A,FALSE,"914";#N/A,#N/A,FALSE,"916";#N/A,#N/A,FALSE,"AAT";#N/A,#N/A,FALSE,"ATAS";#N/A,#N/A,FALSE,"ITL3";#N/A,#N/A,FALSE,"917";#N/A,#N/A,FALSE,"918"}</definedName>
    <definedName name="cest1" localSheetId="0" hidden="1">{#N/A,#N/A,FALSE,"204";#N/A,#N/A,FALSE,"226";#N/A,#N/A,FALSE,"233";#N/A,#N/A,FALSE,"632";#N/A,#N/A,FALSE,"671";#N/A,#N/A,FALSE,"905";#N/A,#N/A,FALSE,"906";#N/A,#N/A,FALSE,"913";#N/A,#N/A,FALSE,"914";#N/A,#N/A,FALSE,"916";#N/A,#N/A,FALSE,"AAT";#N/A,#N/A,FALSE,"ATAS";#N/A,#N/A,FALSE,"ITL3";#N/A,#N/A,FALSE,"917";#N/A,#N/A,FALSE,"918"}</definedName>
    <definedName name="cest1" hidden="1">{#N/A,#N/A,FALSE,"204";#N/A,#N/A,FALSE,"226";#N/A,#N/A,FALSE,"233";#N/A,#N/A,FALSE,"632";#N/A,#N/A,FALSE,"671";#N/A,#N/A,FALSE,"905";#N/A,#N/A,FALSE,"906";#N/A,#N/A,FALSE,"913";#N/A,#N/A,FALSE,"914";#N/A,#N/A,FALSE,"916";#N/A,#N/A,FALSE,"AAT";#N/A,#N/A,FALSE,"ATAS";#N/A,#N/A,FALSE,"ITL3";#N/A,#N/A,FALSE,"917";#N/A,#N/A,FALSE,"918"}</definedName>
    <definedName name="cest2" localSheetId="12"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2" localSheetId="15"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2" localSheetId="9"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2" localSheetId="0"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2"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3" localSheetId="12" hidden="1">{#N/A,#N/A,FALSE,"204";#N/A,#N/A,FALSE,"226";#N/A,#N/A,FALSE,"233";#N/A,#N/A,FALSE,"632";#N/A,#N/A,FALSE,"671";#N/A,#N/A,FALSE,"905";#N/A,#N/A,FALSE,"906";#N/A,#N/A,FALSE,"913";#N/A,#N/A,FALSE,"914";#N/A,#N/A,FALSE,"916";#N/A,#N/A,FALSE,"AAT";#N/A,#N/A,FALSE,"ATAS";#N/A,#N/A,FALSE,"ITL3";#N/A,#N/A,FALSE,"917";#N/A,#N/A,FALSE,"918"}</definedName>
    <definedName name="cest3" localSheetId="15" hidden="1">{#N/A,#N/A,FALSE,"204";#N/A,#N/A,FALSE,"226";#N/A,#N/A,FALSE,"233";#N/A,#N/A,FALSE,"632";#N/A,#N/A,FALSE,"671";#N/A,#N/A,FALSE,"905";#N/A,#N/A,FALSE,"906";#N/A,#N/A,FALSE,"913";#N/A,#N/A,FALSE,"914";#N/A,#N/A,FALSE,"916";#N/A,#N/A,FALSE,"AAT";#N/A,#N/A,FALSE,"ATAS";#N/A,#N/A,FALSE,"ITL3";#N/A,#N/A,FALSE,"917";#N/A,#N/A,FALSE,"918"}</definedName>
    <definedName name="cest3" localSheetId="9" hidden="1">{#N/A,#N/A,FALSE,"204";#N/A,#N/A,FALSE,"226";#N/A,#N/A,FALSE,"233";#N/A,#N/A,FALSE,"632";#N/A,#N/A,FALSE,"671";#N/A,#N/A,FALSE,"905";#N/A,#N/A,FALSE,"906";#N/A,#N/A,FALSE,"913";#N/A,#N/A,FALSE,"914";#N/A,#N/A,FALSE,"916";#N/A,#N/A,FALSE,"AAT";#N/A,#N/A,FALSE,"ATAS";#N/A,#N/A,FALSE,"ITL3";#N/A,#N/A,FALSE,"917";#N/A,#N/A,FALSE,"918"}</definedName>
    <definedName name="cest3" localSheetId="0" hidden="1">{#N/A,#N/A,FALSE,"204";#N/A,#N/A,FALSE,"226";#N/A,#N/A,FALSE,"233";#N/A,#N/A,FALSE,"632";#N/A,#N/A,FALSE,"671";#N/A,#N/A,FALSE,"905";#N/A,#N/A,FALSE,"906";#N/A,#N/A,FALSE,"913";#N/A,#N/A,FALSE,"914";#N/A,#N/A,FALSE,"916";#N/A,#N/A,FALSE,"AAT";#N/A,#N/A,FALSE,"ATAS";#N/A,#N/A,FALSE,"ITL3";#N/A,#N/A,FALSE,"917";#N/A,#N/A,FALSE,"918"}</definedName>
    <definedName name="cest3" hidden="1">{#N/A,#N/A,FALSE,"204";#N/A,#N/A,FALSE,"226";#N/A,#N/A,FALSE,"233";#N/A,#N/A,FALSE,"632";#N/A,#N/A,FALSE,"671";#N/A,#N/A,FALSE,"905";#N/A,#N/A,FALSE,"906";#N/A,#N/A,FALSE,"913";#N/A,#N/A,FALSE,"914";#N/A,#N/A,FALSE,"916";#N/A,#N/A,FALSE,"AAT";#N/A,#N/A,FALSE,"ATAS";#N/A,#N/A,FALSE,"ITL3";#N/A,#N/A,FALSE,"917";#N/A,#N/A,FALSE,"918"}</definedName>
    <definedName name="cest4" localSheetId="12"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4" localSheetId="15"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4" localSheetId="9"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4" localSheetId="0"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est4"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CFC" localSheetId="10">#REF!</definedName>
    <definedName name="CFC" localSheetId="11">#REF!</definedName>
    <definedName name="CFC" localSheetId="13">#REF!</definedName>
    <definedName name="CFC" localSheetId="14">#REF!</definedName>
    <definedName name="CFC" localSheetId="12">#REF!</definedName>
    <definedName name="CFC" localSheetId="16">#REF!</definedName>
    <definedName name="CFC" localSheetId="17">#REF!</definedName>
    <definedName name="CFC" localSheetId="15">#REF!</definedName>
    <definedName name="CFC" localSheetId="9">#REF!</definedName>
    <definedName name="CFC" localSheetId="19">#REF!</definedName>
    <definedName name="CFC" localSheetId="20">#REF!</definedName>
    <definedName name="CFC" localSheetId="18">#REF!</definedName>
    <definedName name="CFC" localSheetId="0">#REF!</definedName>
    <definedName name="CFC" localSheetId="7">#REF!</definedName>
    <definedName name="CFC" localSheetId="8">#REF!</definedName>
    <definedName name="CFC" localSheetId="6">#REF!</definedName>
    <definedName name="CFC">#REF!</definedName>
    <definedName name="cghj" localSheetId="12" hidden="1">{"Start",#N/A,FALSE,"Menu";"P&amp;L",#N/A,FALSE,"Monthly P&amp;L";"Rev",#N/A,FALSE,"Revenue Summary";"budbar",#N/A,FALSE,"Budget-Variance";"priorvar",#N/A,FALSE,"Prior Month Var";"DetailRev",#N/A,FALSE,"Detail  Budget Var (Revenue)";"Detailom",#N/A,FALSE,"Detail Budget Var (O&amp;M)"}</definedName>
    <definedName name="cghj" localSheetId="15" hidden="1">{"Start",#N/A,FALSE,"Menu";"P&amp;L",#N/A,FALSE,"Monthly P&amp;L";"Rev",#N/A,FALSE,"Revenue Summary";"budbar",#N/A,FALSE,"Budget-Variance";"priorvar",#N/A,FALSE,"Prior Month Var";"DetailRev",#N/A,FALSE,"Detail  Budget Var (Revenue)";"Detailom",#N/A,FALSE,"Detail Budget Var (O&amp;M)"}</definedName>
    <definedName name="cghj" localSheetId="9" hidden="1">{"Start",#N/A,FALSE,"Menu";"P&amp;L",#N/A,FALSE,"Monthly P&amp;L";"Rev",#N/A,FALSE,"Revenue Summary";"budbar",#N/A,FALSE,"Budget-Variance";"priorvar",#N/A,FALSE,"Prior Month Var";"DetailRev",#N/A,FALSE,"Detail  Budget Var (Revenue)";"Detailom",#N/A,FALSE,"Detail Budget Var (O&amp;M)"}</definedName>
    <definedName name="cghj" localSheetId="0" hidden="1">{"Start",#N/A,FALSE,"Menu";"P&amp;L",#N/A,FALSE,"Monthly P&amp;L";"Rev",#N/A,FALSE,"Revenue Summary";"budbar",#N/A,FALSE,"Budget-Variance";"priorvar",#N/A,FALSE,"Prior Month Var";"DetailRev",#N/A,FALSE,"Detail  Budget Var (Revenue)";"Detailom",#N/A,FALSE,"Detail Budget Var (O&amp;M)"}</definedName>
    <definedName name="cghj" hidden="1">{"Start",#N/A,FALSE,"Menu";"P&amp;L",#N/A,FALSE,"Monthly P&amp;L";"Rev",#N/A,FALSE,"Revenue Summary";"budbar",#N/A,FALSE,"Budget-Variance";"priorvar",#N/A,FALSE,"Prior Month Var";"DetailRev",#N/A,FALSE,"Detail  Budget Var (Revenue)";"Detailom",#N/A,FALSE,"Detail Budget Var (O&amp;M)"}</definedName>
    <definedName name="CHASFR1">[31]Summary!$C$46</definedName>
    <definedName name="CHASFR2">[31]Summary!$D$46</definedName>
    <definedName name="CHASFR3">[31]Summary!$E$46</definedName>
    <definedName name="CHASFRBASE">[31]Summary!$B$46</definedName>
    <definedName name="che" localSheetId="10">#REF!</definedName>
    <definedName name="che" localSheetId="11">#REF!</definedName>
    <definedName name="che" localSheetId="13">#REF!</definedName>
    <definedName name="che" localSheetId="14">#REF!</definedName>
    <definedName name="che" localSheetId="12">#REF!</definedName>
    <definedName name="che" localSheetId="16">#REF!</definedName>
    <definedName name="che" localSheetId="17">#REF!</definedName>
    <definedName name="che" localSheetId="15">#REF!</definedName>
    <definedName name="che" localSheetId="9">#REF!</definedName>
    <definedName name="che" localSheetId="19">#REF!</definedName>
    <definedName name="che" localSheetId="20">#REF!</definedName>
    <definedName name="che" localSheetId="18">#REF!</definedName>
    <definedName name="che" localSheetId="0">#REF!</definedName>
    <definedName name="che" localSheetId="7">#REF!</definedName>
    <definedName name="che" localSheetId="8">#REF!</definedName>
    <definedName name="che" localSheetId="5">#REF!</definedName>
    <definedName name="che" localSheetId="4">#REF!</definedName>
    <definedName name="che" localSheetId="6">#REF!</definedName>
    <definedName name="che">#REF!</definedName>
    <definedName name="chp" localSheetId="10">#REF!</definedName>
    <definedName name="chp" localSheetId="11">#REF!</definedName>
    <definedName name="chp" localSheetId="13">#REF!</definedName>
    <definedName name="chp" localSheetId="14">#REF!</definedName>
    <definedName name="chp" localSheetId="12">#REF!</definedName>
    <definedName name="chp" localSheetId="16">#REF!</definedName>
    <definedName name="chp" localSheetId="17">#REF!</definedName>
    <definedName name="chp" localSheetId="15">#REF!</definedName>
    <definedName name="chp" localSheetId="9">#REF!</definedName>
    <definedName name="chp" localSheetId="19">#REF!</definedName>
    <definedName name="chp" localSheetId="20">#REF!</definedName>
    <definedName name="chp" localSheetId="18">#REF!</definedName>
    <definedName name="chp" localSheetId="0">#REF!</definedName>
    <definedName name="chp" localSheetId="7">#REF!</definedName>
    <definedName name="chp" localSheetId="8">#REF!</definedName>
    <definedName name="chp" localSheetId="5">#REF!</definedName>
    <definedName name="chp" localSheetId="4">#REF!</definedName>
    <definedName name="chp" localSheetId="6">#REF!</definedName>
    <definedName name="chp">#REF!</definedName>
    <definedName name="CHR" localSheetId="10">#REF!</definedName>
    <definedName name="CHR" localSheetId="11">#REF!</definedName>
    <definedName name="CHR" localSheetId="13">#REF!</definedName>
    <definedName name="CHR" localSheetId="14">#REF!</definedName>
    <definedName name="CHR" localSheetId="12">#REF!</definedName>
    <definedName name="CHR" localSheetId="16">#REF!</definedName>
    <definedName name="CHR" localSheetId="17">#REF!</definedName>
    <definedName name="CHR" localSheetId="15">#REF!</definedName>
    <definedName name="CHR" localSheetId="9">#REF!</definedName>
    <definedName name="CHR" localSheetId="19">#REF!</definedName>
    <definedName name="CHR" localSheetId="20">#REF!</definedName>
    <definedName name="CHR" localSheetId="18">#REF!</definedName>
    <definedName name="CHR" localSheetId="0">#REF!</definedName>
    <definedName name="CHR" localSheetId="7">#REF!</definedName>
    <definedName name="CHR" localSheetId="8">#REF!</definedName>
    <definedName name="CHR" localSheetId="5">#REF!</definedName>
    <definedName name="CHR" localSheetId="4">#REF!</definedName>
    <definedName name="CHR" localSheetId="6">#REF!</definedName>
    <definedName name="CHR">#REF!</definedName>
    <definedName name="CHRC" localSheetId="10">#REF!</definedName>
    <definedName name="CHRC" localSheetId="11">#REF!</definedName>
    <definedName name="CHRC" localSheetId="13">#REF!</definedName>
    <definedName name="CHRC" localSheetId="14">#REF!</definedName>
    <definedName name="CHRC" localSheetId="12">#REF!</definedName>
    <definedName name="CHRC" localSheetId="16">#REF!</definedName>
    <definedName name="CHRC" localSheetId="17">#REF!</definedName>
    <definedName name="CHRC" localSheetId="15">#REF!</definedName>
    <definedName name="CHRC" localSheetId="9">#REF!</definedName>
    <definedName name="CHRC" localSheetId="19">#REF!</definedName>
    <definedName name="CHRC" localSheetId="20">#REF!</definedName>
    <definedName name="CHRC" localSheetId="18">#REF!</definedName>
    <definedName name="CHRC" localSheetId="0">#REF!</definedName>
    <definedName name="CHRC" localSheetId="7">#REF!</definedName>
    <definedName name="CHRC" localSheetId="8">#REF!</definedName>
    <definedName name="CHRC" localSheetId="5">#REF!</definedName>
    <definedName name="CHRC" localSheetId="4">#REF!</definedName>
    <definedName name="CHRC" localSheetId="6">#REF!</definedName>
    <definedName name="CHRC">#REF!</definedName>
    <definedName name="chs" localSheetId="10">#REF!</definedName>
    <definedName name="chs" localSheetId="11">#REF!</definedName>
    <definedName name="chs" localSheetId="13">#REF!</definedName>
    <definedName name="chs" localSheetId="14">#REF!</definedName>
    <definedName name="chs" localSheetId="12">#REF!</definedName>
    <definedName name="chs" localSheetId="16">#REF!</definedName>
    <definedName name="chs" localSheetId="17">#REF!</definedName>
    <definedName name="chs" localSheetId="15">#REF!</definedName>
    <definedName name="chs" localSheetId="9">#REF!</definedName>
    <definedName name="chs" localSheetId="19">#REF!</definedName>
    <definedName name="chs" localSheetId="20">#REF!</definedName>
    <definedName name="chs" localSheetId="18">#REF!</definedName>
    <definedName name="chs" localSheetId="0">#REF!</definedName>
    <definedName name="chs" localSheetId="7">#REF!</definedName>
    <definedName name="chs" localSheetId="8">#REF!</definedName>
    <definedName name="chs" localSheetId="5">#REF!</definedName>
    <definedName name="chs" localSheetId="4">#REF!</definedName>
    <definedName name="chs" localSheetId="6">#REF!</definedName>
    <definedName name="chs">#REF!</definedName>
    <definedName name="CHSESC1" localSheetId="10">#REF!</definedName>
    <definedName name="CHSESC1" localSheetId="11">#REF!</definedName>
    <definedName name="CHSESC1" localSheetId="13">#REF!</definedName>
    <definedName name="CHSESC1" localSheetId="14">#REF!</definedName>
    <definedName name="CHSESC1" localSheetId="12">#REF!</definedName>
    <definedName name="CHSESC1" localSheetId="16">#REF!</definedName>
    <definedName name="CHSESC1" localSheetId="17">#REF!</definedName>
    <definedName name="CHSESC1" localSheetId="15">#REF!</definedName>
    <definedName name="CHSESC1" localSheetId="9">#REF!</definedName>
    <definedName name="CHSESC1" localSheetId="19">#REF!</definedName>
    <definedName name="CHSESC1" localSheetId="20">#REF!</definedName>
    <definedName name="CHSESC1" localSheetId="18">#REF!</definedName>
    <definedName name="CHSESC1" localSheetId="0">#REF!</definedName>
    <definedName name="CHSESC1" localSheetId="7">#REF!</definedName>
    <definedName name="CHSESC1" localSheetId="8">#REF!</definedName>
    <definedName name="CHSESC1" localSheetId="5">#REF!</definedName>
    <definedName name="CHSESC1" localSheetId="4">#REF!</definedName>
    <definedName name="CHSESC1" localSheetId="6">#REF!</definedName>
    <definedName name="CHSESC1">#REF!</definedName>
    <definedName name="CHSESC2" localSheetId="10">#REF!</definedName>
    <definedName name="CHSESC2" localSheetId="11">#REF!</definedName>
    <definedName name="CHSESC2" localSheetId="13">#REF!</definedName>
    <definedName name="CHSESC2" localSheetId="14">#REF!</definedName>
    <definedName name="CHSESC2" localSheetId="12">#REF!</definedName>
    <definedName name="CHSESC2" localSheetId="16">#REF!</definedName>
    <definedName name="CHSESC2" localSheetId="17">#REF!</definedName>
    <definedName name="CHSESC2" localSheetId="15">#REF!</definedName>
    <definedName name="CHSESC2" localSheetId="9">#REF!</definedName>
    <definedName name="CHSESC2" localSheetId="19">#REF!</definedName>
    <definedName name="CHSESC2" localSheetId="20">#REF!</definedName>
    <definedName name="CHSESC2" localSheetId="18">#REF!</definedName>
    <definedName name="CHSESC2" localSheetId="0">#REF!</definedName>
    <definedName name="CHSESC2" localSheetId="7">#REF!</definedName>
    <definedName name="CHSESC2" localSheetId="8">#REF!</definedName>
    <definedName name="CHSESC2" localSheetId="5">#REF!</definedName>
    <definedName name="CHSESC2" localSheetId="4">#REF!</definedName>
    <definedName name="CHSESC2" localSheetId="6">#REF!</definedName>
    <definedName name="CHSESC2">#REF!</definedName>
    <definedName name="CHSESC3" localSheetId="10">#REF!</definedName>
    <definedName name="CHSESC3" localSheetId="11">#REF!</definedName>
    <definedName name="CHSESC3" localSheetId="13">#REF!</definedName>
    <definedName name="CHSESC3" localSheetId="14">#REF!</definedName>
    <definedName name="CHSESC3" localSheetId="12">#REF!</definedName>
    <definedName name="CHSESC3" localSheetId="16">#REF!</definedName>
    <definedName name="CHSESC3" localSheetId="17">#REF!</definedName>
    <definedName name="CHSESC3" localSheetId="15">#REF!</definedName>
    <definedName name="CHSESC3" localSheetId="9">#REF!</definedName>
    <definedName name="CHSESC3" localSheetId="19">#REF!</definedName>
    <definedName name="CHSESC3" localSheetId="20">#REF!</definedName>
    <definedName name="CHSESC3" localSheetId="18">#REF!</definedName>
    <definedName name="CHSESC3" localSheetId="0">#REF!</definedName>
    <definedName name="CHSESC3" localSheetId="7">#REF!</definedName>
    <definedName name="CHSESC3" localSheetId="8">#REF!</definedName>
    <definedName name="CHSESC3" localSheetId="5">#REF!</definedName>
    <definedName name="CHSESC3" localSheetId="4">#REF!</definedName>
    <definedName name="CHSESC3" localSheetId="6">#REF!</definedName>
    <definedName name="CHSESC3">#REF!</definedName>
    <definedName name="CHSESC4" localSheetId="10">#REF!</definedName>
    <definedName name="CHSESC4" localSheetId="11">#REF!</definedName>
    <definedName name="CHSESC4" localSheetId="13">#REF!</definedName>
    <definedName name="CHSESC4" localSheetId="14">#REF!</definedName>
    <definedName name="CHSESC4" localSheetId="12">#REF!</definedName>
    <definedName name="CHSESC4" localSheetId="16">#REF!</definedName>
    <definedName name="CHSESC4" localSheetId="17">#REF!</definedName>
    <definedName name="CHSESC4" localSheetId="15">#REF!</definedName>
    <definedName name="CHSESC4" localSheetId="9">#REF!</definedName>
    <definedName name="CHSESC4" localSheetId="19">#REF!</definedName>
    <definedName name="CHSESC4" localSheetId="20">#REF!</definedName>
    <definedName name="CHSESC4" localSheetId="18">#REF!</definedName>
    <definedName name="CHSESC4" localSheetId="0">#REF!</definedName>
    <definedName name="CHSESC4" localSheetId="7">#REF!</definedName>
    <definedName name="CHSESC4" localSheetId="8">#REF!</definedName>
    <definedName name="CHSESC4" localSheetId="5">#REF!</definedName>
    <definedName name="CHSESC4" localSheetId="4">#REF!</definedName>
    <definedName name="CHSESC4" localSheetId="6">#REF!</definedName>
    <definedName name="CHSESC4">#REF!</definedName>
    <definedName name="CHSESC5" localSheetId="10">#REF!</definedName>
    <definedName name="CHSESC5" localSheetId="11">#REF!</definedName>
    <definedName name="CHSESC5" localSheetId="13">#REF!</definedName>
    <definedName name="CHSESC5" localSheetId="14">#REF!</definedName>
    <definedName name="CHSESC5" localSheetId="12">#REF!</definedName>
    <definedName name="CHSESC5" localSheetId="16">#REF!</definedName>
    <definedName name="CHSESC5" localSheetId="17">#REF!</definedName>
    <definedName name="CHSESC5" localSheetId="15">#REF!</definedName>
    <definedName name="CHSESC5" localSheetId="9">#REF!</definedName>
    <definedName name="CHSESC5" localSheetId="19">#REF!</definedName>
    <definedName name="CHSESC5" localSheetId="20">#REF!</definedName>
    <definedName name="CHSESC5" localSheetId="18">#REF!</definedName>
    <definedName name="CHSESC5" localSheetId="0">#REF!</definedName>
    <definedName name="CHSESC5" localSheetId="7">#REF!</definedName>
    <definedName name="CHSESC5" localSheetId="8">#REF!</definedName>
    <definedName name="CHSESC5" localSheetId="5">#REF!</definedName>
    <definedName name="CHSESC5" localSheetId="4">#REF!</definedName>
    <definedName name="CHSESC5" localSheetId="6">#REF!</definedName>
    <definedName name="CHSESC5">#REF!</definedName>
    <definedName name="CHSESC6" localSheetId="10">#REF!</definedName>
    <definedName name="CHSESC6" localSheetId="11">#REF!</definedName>
    <definedName name="CHSESC6" localSheetId="13">#REF!</definedName>
    <definedName name="CHSESC6" localSheetId="14">#REF!</definedName>
    <definedName name="CHSESC6" localSheetId="12">#REF!</definedName>
    <definedName name="CHSESC6" localSheetId="16">#REF!</definedName>
    <definedName name="CHSESC6" localSheetId="17">#REF!</definedName>
    <definedName name="CHSESC6" localSheetId="15">#REF!</definedName>
    <definedName name="CHSESC6" localSheetId="9">#REF!</definedName>
    <definedName name="CHSESC6" localSheetId="19">#REF!</definedName>
    <definedName name="CHSESC6" localSheetId="20">#REF!</definedName>
    <definedName name="CHSESC6" localSheetId="18">#REF!</definedName>
    <definedName name="CHSESC6" localSheetId="0">#REF!</definedName>
    <definedName name="CHSESC6" localSheetId="7">#REF!</definedName>
    <definedName name="CHSESC6" localSheetId="8">#REF!</definedName>
    <definedName name="CHSESC6" localSheetId="5">#REF!</definedName>
    <definedName name="CHSESC6" localSheetId="4">#REF!</definedName>
    <definedName name="CHSESC6" localSheetId="6">#REF!</definedName>
    <definedName name="CHSESC6">#REF!</definedName>
    <definedName name="CHSFR1" localSheetId="10">#REF!</definedName>
    <definedName name="CHSFR1" localSheetId="11">#REF!</definedName>
    <definedName name="CHSFR1" localSheetId="13">#REF!</definedName>
    <definedName name="CHSFR1" localSheetId="14">#REF!</definedName>
    <definedName name="CHSFR1" localSheetId="12">#REF!</definedName>
    <definedName name="CHSFR1" localSheetId="16">#REF!</definedName>
    <definedName name="CHSFR1" localSheetId="17">#REF!</definedName>
    <definedName name="CHSFR1" localSheetId="15">#REF!</definedName>
    <definedName name="CHSFR1" localSheetId="9">#REF!</definedName>
    <definedName name="CHSFR1" localSheetId="19">#REF!</definedName>
    <definedName name="CHSFR1" localSheetId="20">#REF!</definedName>
    <definedName name="CHSFR1" localSheetId="18">#REF!</definedName>
    <definedName name="CHSFR1" localSheetId="0">#REF!</definedName>
    <definedName name="CHSFR1" localSheetId="7">#REF!</definedName>
    <definedName name="CHSFR1" localSheetId="8">#REF!</definedName>
    <definedName name="CHSFR1" localSheetId="5">#REF!</definedName>
    <definedName name="CHSFR1" localSheetId="4">#REF!</definedName>
    <definedName name="CHSFR1" localSheetId="6">#REF!</definedName>
    <definedName name="CHSFR1">#REF!</definedName>
    <definedName name="CHSFR2" localSheetId="10">#REF!</definedName>
    <definedName name="CHSFR2" localSheetId="11">#REF!</definedName>
    <definedName name="CHSFR2" localSheetId="13">#REF!</definedName>
    <definedName name="CHSFR2" localSheetId="14">#REF!</definedName>
    <definedName name="CHSFR2" localSheetId="12">#REF!</definedName>
    <definedName name="CHSFR2" localSheetId="16">#REF!</definedName>
    <definedName name="CHSFR2" localSheetId="17">#REF!</definedName>
    <definedName name="CHSFR2" localSheetId="15">#REF!</definedName>
    <definedName name="CHSFR2" localSheetId="9">#REF!</definedName>
    <definedName name="CHSFR2" localSheetId="19">#REF!</definedName>
    <definedName name="CHSFR2" localSheetId="20">#REF!</definedName>
    <definedName name="CHSFR2" localSheetId="18">#REF!</definedName>
    <definedName name="CHSFR2" localSheetId="0">#REF!</definedName>
    <definedName name="CHSFR2" localSheetId="7">#REF!</definedName>
    <definedName name="CHSFR2" localSheetId="8">#REF!</definedName>
    <definedName name="CHSFR2" localSheetId="5">#REF!</definedName>
    <definedName name="CHSFR2" localSheetId="4">#REF!</definedName>
    <definedName name="CHSFR2" localSheetId="6">#REF!</definedName>
    <definedName name="CHSFR2">#REF!</definedName>
    <definedName name="CHSFR3" localSheetId="10">#REF!</definedName>
    <definedName name="CHSFR3" localSheetId="11">#REF!</definedName>
    <definedName name="CHSFR3" localSheetId="13">#REF!</definedName>
    <definedName name="CHSFR3" localSheetId="14">#REF!</definedName>
    <definedName name="CHSFR3" localSheetId="12">#REF!</definedName>
    <definedName name="CHSFR3" localSheetId="16">#REF!</definedName>
    <definedName name="CHSFR3" localSheetId="17">#REF!</definedName>
    <definedName name="CHSFR3" localSheetId="15">#REF!</definedName>
    <definedName name="CHSFR3" localSheetId="9">#REF!</definedName>
    <definedName name="CHSFR3" localSheetId="19">#REF!</definedName>
    <definedName name="CHSFR3" localSheetId="20">#REF!</definedName>
    <definedName name="CHSFR3" localSheetId="18">#REF!</definedName>
    <definedName name="CHSFR3" localSheetId="0">#REF!</definedName>
    <definedName name="CHSFR3" localSheetId="7">#REF!</definedName>
    <definedName name="CHSFR3" localSheetId="8">#REF!</definedName>
    <definedName name="CHSFR3" localSheetId="5">#REF!</definedName>
    <definedName name="CHSFR3" localSheetId="4">#REF!</definedName>
    <definedName name="CHSFR3" localSheetId="6">#REF!</definedName>
    <definedName name="CHSFR3">#REF!</definedName>
    <definedName name="CHSFR4" localSheetId="10">#REF!</definedName>
    <definedName name="CHSFR4" localSheetId="11">#REF!</definedName>
    <definedName name="CHSFR4" localSheetId="13">#REF!</definedName>
    <definedName name="CHSFR4" localSheetId="14">#REF!</definedName>
    <definedName name="CHSFR4" localSheetId="12">#REF!</definedName>
    <definedName name="CHSFR4" localSheetId="16">#REF!</definedName>
    <definedName name="CHSFR4" localSheetId="17">#REF!</definedName>
    <definedName name="CHSFR4" localSheetId="15">#REF!</definedName>
    <definedName name="CHSFR4" localSheetId="9">#REF!</definedName>
    <definedName name="CHSFR4" localSheetId="19">#REF!</definedName>
    <definedName name="CHSFR4" localSheetId="20">#REF!</definedName>
    <definedName name="CHSFR4" localSheetId="18">#REF!</definedName>
    <definedName name="CHSFR4" localSheetId="0">#REF!</definedName>
    <definedName name="CHSFR4" localSheetId="7">#REF!</definedName>
    <definedName name="CHSFR4" localSheetId="8">#REF!</definedName>
    <definedName name="CHSFR4" localSheetId="5">#REF!</definedName>
    <definedName name="CHSFR4" localSheetId="4">#REF!</definedName>
    <definedName name="CHSFR4" localSheetId="6">#REF!</definedName>
    <definedName name="CHSFR4">#REF!</definedName>
    <definedName name="CHSFR5" localSheetId="10">#REF!</definedName>
    <definedName name="CHSFR5" localSheetId="11">#REF!</definedName>
    <definedName name="CHSFR5" localSheetId="13">#REF!</definedName>
    <definedName name="CHSFR5" localSheetId="14">#REF!</definedName>
    <definedName name="CHSFR5" localSheetId="12">#REF!</definedName>
    <definedName name="CHSFR5" localSheetId="16">#REF!</definedName>
    <definedName name="CHSFR5" localSheetId="17">#REF!</definedName>
    <definedName name="CHSFR5" localSheetId="15">#REF!</definedName>
    <definedName name="CHSFR5" localSheetId="9">#REF!</definedName>
    <definedName name="CHSFR5" localSheetId="19">#REF!</definedName>
    <definedName name="CHSFR5" localSheetId="20">#REF!</definedName>
    <definedName name="CHSFR5" localSheetId="18">#REF!</definedName>
    <definedName name="CHSFR5" localSheetId="0">#REF!</definedName>
    <definedName name="CHSFR5" localSheetId="7">#REF!</definedName>
    <definedName name="CHSFR5" localSheetId="8">#REF!</definedName>
    <definedName name="CHSFR5" localSheetId="5">#REF!</definedName>
    <definedName name="CHSFR5" localSheetId="4">#REF!</definedName>
    <definedName name="CHSFR5" localSheetId="6">#REF!</definedName>
    <definedName name="CHSFR5">#REF!</definedName>
    <definedName name="CHSFR6" localSheetId="10">#REF!</definedName>
    <definedName name="CHSFR6" localSheetId="11">#REF!</definedName>
    <definedName name="CHSFR6" localSheetId="13">#REF!</definedName>
    <definedName name="CHSFR6" localSheetId="14">#REF!</definedName>
    <definedName name="CHSFR6" localSheetId="12">#REF!</definedName>
    <definedName name="CHSFR6" localSheetId="16">#REF!</definedName>
    <definedName name="CHSFR6" localSheetId="17">#REF!</definedName>
    <definedName name="CHSFR6" localSheetId="15">#REF!</definedName>
    <definedName name="CHSFR6" localSheetId="9">#REF!</definedName>
    <definedName name="CHSFR6" localSheetId="19">#REF!</definedName>
    <definedName name="CHSFR6" localSheetId="20">#REF!</definedName>
    <definedName name="CHSFR6" localSheetId="18">#REF!</definedName>
    <definedName name="CHSFR6" localSheetId="0">#REF!</definedName>
    <definedName name="CHSFR6" localSheetId="7">#REF!</definedName>
    <definedName name="CHSFR6" localSheetId="8">#REF!</definedName>
    <definedName name="CHSFR6" localSheetId="5">#REF!</definedName>
    <definedName name="CHSFR6" localSheetId="4">#REF!</definedName>
    <definedName name="CHSFR6" localSheetId="6">#REF!</definedName>
    <definedName name="CHSFR6">#REF!</definedName>
    <definedName name="CHSFRBASE" localSheetId="10">#REF!</definedName>
    <definedName name="CHSFRBASE" localSheetId="11">#REF!</definedName>
    <definedName name="CHSFRBASE" localSheetId="13">#REF!</definedName>
    <definedName name="CHSFRBASE" localSheetId="14">#REF!</definedName>
    <definedName name="CHSFRBASE" localSheetId="12">#REF!</definedName>
    <definedName name="CHSFRBASE" localSheetId="16">#REF!</definedName>
    <definedName name="CHSFRBASE" localSheetId="17">#REF!</definedName>
    <definedName name="CHSFRBASE" localSheetId="15">#REF!</definedName>
    <definedName name="CHSFRBASE" localSheetId="9">#REF!</definedName>
    <definedName name="CHSFRBASE" localSheetId="19">#REF!</definedName>
    <definedName name="CHSFRBASE" localSheetId="20">#REF!</definedName>
    <definedName name="CHSFRBASE" localSheetId="18">#REF!</definedName>
    <definedName name="CHSFRBASE" localSheetId="0">#REF!</definedName>
    <definedName name="CHSFRBASE" localSheetId="7">#REF!</definedName>
    <definedName name="CHSFRBASE" localSheetId="8">#REF!</definedName>
    <definedName name="CHSFRBASE" localSheetId="5">#REF!</definedName>
    <definedName name="CHSFRBASE" localSheetId="4">#REF!</definedName>
    <definedName name="CHSFRBASE" localSheetId="6">#REF!</definedName>
    <definedName name="CHSFRBASE">#REF!</definedName>
    <definedName name="CHSGA1" localSheetId="10">[32]Summary!#REF!</definedName>
    <definedName name="CHSGA1" localSheetId="11">[32]Summary!#REF!</definedName>
    <definedName name="CHSGA1" localSheetId="13">[32]Summary!#REF!</definedName>
    <definedName name="CHSGA1" localSheetId="14">[32]Summary!#REF!</definedName>
    <definedName name="CHSGA1" localSheetId="12">[32]Summary!#REF!</definedName>
    <definedName name="CHSGA1" localSheetId="16">[32]Summary!#REF!</definedName>
    <definedName name="CHSGA1" localSheetId="17">[32]Summary!#REF!</definedName>
    <definedName name="CHSGA1" localSheetId="15">[32]Summary!#REF!</definedName>
    <definedName name="CHSGA1" localSheetId="9">[32]Summary!#REF!</definedName>
    <definedName name="CHSGA1" localSheetId="19">[32]Summary!#REF!</definedName>
    <definedName name="CHSGA1" localSheetId="20">[32]Summary!#REF!</definedName>
    <definedName name="CHSGA1" localSheetId="18">[32]Summary!#REF!</definedName>
    <definedName name="CHSGA1" localSheetId="0">[32]Summary!#REF!</definedName>
    <definedName name="CHSGA1" localSheetId="7">[32]Summary!#REF!</definedName>
    <definedName name="CHSGA1" localSheetId="8">[32]Summary!#REF!</definedName>
    <definedName name="CHSGA1" localSheetId="5">[32]Summary!#REF!</definedName>
    <definedName name="CHSGA1" localSheetId="4">[32]Summary!#REF!</definedName>
    <definedName name="CHSGA1" localSheetId="6">[32]Summary!#REF!</definedName>
    <definedName name="CHSGA1">[32]Summary!#REF!</definedName>
    <definedName name="CHSGA2" localSheetId="10">[32]Summary!#REF!</definedName>
    <definedName name="CHSGA2" localSheetId="11">[32]Summary!#REF!</definedName>
    <definedName name="CHSGA2" localSheetId="13">[32]Summary!#REF!</definedName>
    <definedName name="CHSGA2" localSheetId="14">[32]Summary!#REF!</definedName>
    <definedName name="CHSGA2" localSheetId="12">[32]Summary!#REF!</definedName>
    <definedName name="CHSGA2" localSheetId="16">[32]Summary!#REF!</definedName>
    <definedName name="CHSGA2" localSheetId="17">[32]Summary!#REF!</definedName>
    <definedName name="CHSGA2" localSheetId="15">[32]Summary!#REF!</definedName>
    <definedName name="CHSGA2" localSheetId="9">[32]Summary!#REF!</definedName>
    <definedName name="CHSGA2" localSheetId="19">[32]Summary!#REF!</definedName>
    <definedName name="CHSGA2" localSheetId="20">[32]Summary!#REF!</definedName>
    <definedName name="CHSGA2" localSheetId="18">[32]Summary!#REF!</definedName>
    <definedName name="CHSGA2" localSheetId="0">[32]Summary!#REF!</definedName>
    <definedName name="CHSGA2" localSheetId="7">[32]Summary!#REF!</definedName>
    <definedName name="CHSGA2" localSheetId="8">[32]Summary!#REF!</definedName>
    <definedName name="CHSGA2" localSheetId="5">[32]Summary!#REF!</definedName>
    <definedName name="CHSGA2" localSheetId="4">[32]Summary!#REF!</definedName>
    <definedName name="CHSGA2" localSheetId="6">[32]Summary!#REF!</definedName>
    <definedName name="CHSGA2">[32]Summary!#REF!</definedName>
    <definedName name="CHSGA3" localSheetId="10">[32]Summary!#REF!</definedName>
    <definedName name="CHSGA3" localSheetId="11">[32]Summary!#REF!</definedName>
    <definedName name="CHSGA3" localSheetId="13">[32]Summary!#REF!</definedName>
    <definedName name="CHSGA3" localSheetId="14">[32]Summary!#REF!</definedName>
    <definedName name="CHSGA3" localSheetId="12">[32]Summary!#REF!</definedName>
    <definedName name="CHSGA3" localSheetId="16">[32]Summary!#REF!</definedName>
    <definedName name="CHSGA3" localSheetId="17">[32]Summary!#REF!</definedName>
    <definedName name="CHSGA3" localSheetId="15">[32]Summary!#REF!</definedName>
    <definedName name="CHSGA3" localSheetId="9">[32]Summary!#REF!</definedName>
    <definedName name="CHSGA3" localSheetId="19">[32]Summary!#REF!</definedName>
    <definedName name="CHSGA3" localSheetId="20">[32]Summary!#REF!</definedName>
    <definedName name="CHSGA3" localSheetId="18">[32]Summary!#REF!</definedName>
    <definedName name="CHSGA3" localSheetId="0">[32]Summary!#REF!</definedName>
    <definedName name="CHSGA3" localSheetId="7">[32]Summary!#REF!</definedName>
    <definedName name="CHSGA3" localSheetId="8">[32]Summary!#REF!</definedName>
    <definedName name="CHSGA3" localSheetId="5">[32]Summary!#REF!</definedName>
    <definedName name="CHSGA3" localSheetId="4">[32]Summary!#REF!</definedName>
    <definedName name="CHSGA3" localSheetId="6">[32]Summary!#REF!</definedName>
    <definedName name="CHSGA3">[32]Summary!#REF!</definedName>
    <definedName name="CHSGA4" localSheetId="10">[32]Summary!#REF!</definedName>
    <definedName name="CHSGA4" localSheetId="11">[32]Summary!#REF!</definedName>
    <definedName name="CHSGA4" localSheetId="13">[32]Summary!#REF!</definedName>
    <definedName name="CHSGA4" localSheetId="14">[32]Summary!#REF!</definedName>
    <definedName name="CHSGA4" localSheetId="12">[32]Summary!#REF!</definedName>
    <definedName name="CHSGA4" localSheetId="16">[32]Summary!#REF!</definedName>
    <definedName name="CHSGA4" localSheetId="17">[32]Summary!#REF!</definedName>
    <definedName name="CHSGA4" localSheetId="15">[32]Summary!#REF!</definedName>
    <definedName name="CHSGA4" localSheetId="9">[32]Summary!#REF!</definedName>
    <definedName name="CHSGA4" localSheetId="19">[32]Summary!#REF!</definedName>
    <definedName name="CHSGA4" localSheetId="20">[32]Summary!#REF!</definedName>
    <definedName name="CHSGA4" localSheetId="18">[32]Summary!#REF!</definedName>
    <definedName name="CHSGA4" localSheetId="0">[32]Summary!#REF!</definedName>
    <definedName name="CHSGA4" localSheetId="7">[32]Summary!#REF!</definedName>
    <definedName name="CHSGA4" localSheetId="8">[32]Summary!#REF!</definedName>
    <definedName name="CHSGA4" localSheetId="5">[32]Summary!#REF!</definedName>
    <definedName name="CHSGA4" localSheetId="4">[32]Summary!#REF!</definedName>
    <definedName name="CHSGA4" localSheetId="6">[32]Summary!#REF!</definedName>
    <definedName name="CHSGA4">[32]Summary!#REF!</definedName>
    <definedName name="CHSGA5" localSheetId="10">[32]Summary!#REF!</definedName>
    <definedName name="CHSGA5" localSheetId="11">[32]Summary!#REF!</definedName>
    <definedName name="CHSGA5" localSheetId="13">[32]Summary!#REF!</definedName>
    <definedName name="CHSGA5" localSheetId="14">[32]Summary!#REF!</definedName>
    <definedName name="CHSGA5" localSheetId="12">[32]Summary!#REF!</definedName>
    <definedName name="CHSGA5" localSheetId="16">[32]Summary!#REF!</definedName>
    <definedName name="CHSGA5" localSheetId="17">[32]Summary!#REF!</definedName>
    <definedName name="CHSGA5" localSheetId="15">[32]Summary!#REF!</definedName>
    <definedName name="CHSGA5" localSheetId="9">[32]Summary!#REF!</definedName>
    <definedName name="CHSGA5" localSheetId="19">[32]Summary!#REF!</definedName>
    <definedName name="CHSGA5" localSheetId="20">[32]Summary!#REF!</definedName>
    <definedName name="CHSGA5" localSheetId="18">[32]Summary!#REF!</definedName>
    <definedName name="CHSGA5" localSheetId="0">[32]Summary!#REF!</definedName>
    <definedName name="CHSGA5" localSheetId="7">[32]Summary!#REF!</definedName>
    <definedName name="CHSGA5" localSheetId="8">[32]Summary!#REF!</definedName>
    <definedName name="CHSGA5" localSheetId="5">[32]Summary!#REF!</definedName>
    <definedName name="CHSGA5" localSheetId="4">[32]Summary!#REF!</definedName>
    <definedName name="CHSGA5" localSheetId="6">[32]Summary!#REF!</definedName>
    <definedName name="CHSGA5">[32]Summary!#REF!</definedName>
    <definedName name="CHSGA6" localSheetId="10">[32]Summary!#REF!</definedName>
    <definedName name="CHSGA6" localSheetId="11">[32]Summary!#REF!</definedName>
    <definedName name="CHSGA6" localSheetId="13">[32]Summary!#REF!</definedName>
    <definedName name="CHSGA6" localSheetId="14">[32]Summary!#REF!</definedName>
    <definedName name="CHSGA6" localSheetId="12">[32]Summary!#REF!</definedName>
    <definedName name="CHSGA6" localSheetId="16">[32]Summary!#REF!</definedName>
    <definedName name="CHSGA6" localSheetId="17">[32]Summary!#REF!</definedName>
    <definedName name="CHSGA6" localSheetId="15">[32]Summary!#REF!</definedName>
    <definedName name="CHSGA6" localSheetId="9">[32]Summary!#REF!</definedName>
    <definedName name="CHSGA6" localSheetId="19">[32]Summary!#REF!</definedName>
    <definedName name="CHSGA6" localSheetId="20">[32]Summary!#REF!</definedName>
    <definedName name="CHSGA6" localSheetId="18">[32]Summary!#REF!</definedName>
    <definedName name="CHSGA6" localSheetId="0">[32]Summary!#REF!</definedName>
    <definedName name="CHSGA6" localSheetId="7">[32]Summary!#REF!</definedName>
    <definedName name="CHSGA6" localSheetId="8">[32]Summary!#REF!</definedName>
    <definedName name="CHSGA6" localSheetId="5">[32]Summary!#REF!</definedName>
    <definedName name="CHSGA6" localSheetId="4">[32]Summary!#REF!</definedName>
    <definedName name="CHSGA6" localSheetId="6">[32]Summary!#REF!</definedName>
    <definedName name="CHSGA6">[32]Summary!#REF!</definedName>
    <definedName name="CHSGABASE" localSheetId="10">[32]Summary!#REF!</definedName>
    <definedName name="CHSGABASE" localSheetId="11">[32]Summary!#REF!</definedName>
    <definedName name="CHSGABASE" localSheetId="13">[32]Summary!#REF!</definedName>
    <definedName name="CHSGABASE" localSheetId="14">[32]Summary!#REF!</definedName>
    <definedName name="CHSGABASE" localSheetId="12">[32]Summary!#REF!</definedName>
    <definedName name="CHSGABASE" localSheetId="16">[32]Summary!#REF!</definedName>
    <definedName name="CHSGABASE" localSheetId="17">[32]Summary!#REF!</definedName>
    <definedName name="CHSGABASE" localSheetId="15">[32]Summary!#REF!</definedName>
    <definedName name="CHSGABASE" localSheetId="9">[32]Summary!#REF!</definedName>
    <definedName name="CHSGABASE" localSheetId="19">[32]Summary!#REF!</definedName>
    <definedName name="CHSGABASE" localSheetId="20">[32]Summary!#REF!</definedName>
    <definedName name="CHSGABASE" localSheetId="18">[32]Summary!#REF!</definedName>
    <definedName name="CHSGABASE" localSheetId="0">[32]Summary!#REF!</definedName>
    <definedName name="CHSGABASE" localSheetId="7">[32]Summary!#REF!</definedName>
    <definedName name="CHSGABASE" localSheetId="8">[32]Summary!#REF!</definedName>
    <definedName name="CHSGABASE" localSheetId="5">[32]Summary!#REF!</definedName>
    <definedName name="CHSGABASE" localSheetId="4">[32]Summary!#REF!</definedName>
    <definedName name="CHSGABASE" localSheetId="6">[32]Summary!#REF!</definedName>
    <definedName name="CHSGABASE">[32]Summary!#REF!</definedName>
    <definedName name="CHSOH1" localSheetId="10">#REF!</definedName>
    <definedName name="CHSOH1" localSheetId="11">#REF!</definedName>
    <definedName name="CHSOH1" localSheetId="13">#REF!</definedName>
    <definedName name="CHSOH1" localSheetId="14">#REF!</definedName>
    <definedName name="CHSOH1" localSheetId="12">#REF!</definedName>
    <definedName name="CHSOH1" localSheetId="16">#REF!</definedName>
    <definedName name="CHSOH1" localSheetId="17">#REF!</definedName>
    <definedName name="CHSOH1" localSheetId="15">#REF!</definedName>
    <definedName name="CHSOH1" localSheetId="9">#REF!</definedName>
    <definedName name="CHSOH1" localSheetId="19">#REF!</definedName>
    <definedName name="CHSOH1" localSheetId="20">#REF!</definedName>
    <definedName name="CHSOH1" localSheetId="18">#REF!</definedName>
    <definedName name="CHSOH1" localSheetId="0">#REF!</definedName>
    <definedName name="CHSOH1" localSheetId="7">#REF!</definedName>
    <definedName name="CHSOH1" localSheetId="8">#REF!</definedName>
    <definedName name="CHSOH1" localSheetId="5">#REF!</definedName>
    <definedName name="CHSOH1" localSheetId="4">#REF!</definedName>
    <definedName name="CHSOH1" localSheetId="6">#REF!</definedName>
    <definedName name="CHSOH1">#REF!</definedName>
    <definedName name="CHSOH2" localSheetId="10">#REF!</definedName>
    <definedName name="CHSOH2" localSheetId="11">#REF!</definedName>
    <definedName name="CHSOH2" localSheetId="13">#REF!</definedName>
    <definedName name="CHSOH2" localSheetId="14">#REF!</definedName>
    <definedName name="CHSOH2" localSheetId="12">#REF!</definedName>
    <definedName name="CHSOH2" localSheetId="16">#REF!</definedName>
    <definedName name="CHSOH2" localSheetId="17">#REF!</definedName>
    <definedName name="CHSOH2" localSheetId="15">#REF!</definedName>
    <definedName name="CHSOH2" localSheetId="9">#REF!</definedName>
    <definedName name="CHSOH2" localSheetId="19">#REF!</definedName>
    <definedName name="CHSOH2" localSheetId="20">#REF!</definedName>
    <definedName name="CHSOH2" localSheetId="18">#REF!</definedName>
    <definedName name="CHSOH2" localSheetId="0">#REF!</definedName>
    <definedName name="CHSOH2" localSheetId="7">#REF!</definedName>
    <definedName name="CHSOH2" localSheetId="8">#REF!</definedName>
    <definedName name="CHSOH2" localSheetId="5">#REF!</definedName>
    <definedName name="CHSOH2" localSheetId="4">#REF!</definedName>
    <definedName name="CHSOH2" localSheetId="6">#REF!</definedName>
    <definedName name="CHSOH2">#REF!</definedName>
    <definedName name="CHSOH3" localSheetId="10">#REF!</definedName>
    <definedName name="CHSOH3" localSheetId="11">#REF!</definedName>
    <definedName name="CHSOH3" localSheetId="13">#REF!</definedName>
    <definedName name="CHSOH3" localSheetId="14">#REF!</definedName>
    <definedName name="CHSOH3" localSheetId="12">#REF!</definedName>
    <definedName name="CHSOH3" localSheetId="16">#REF!</definedName>
    <definedName name="CHSOH3" localSheetId="17">#REF!</definedName>
    <definedName name="CHSOH3" localSheetId="15">#REF!</definedName>
    <definedName name="CHSOH3" localSheetId="9">#REF!</definedName>
    <definedName name="CHSOH3" localSheetId="19">#REF!</definedName>
    <definedName name="CHSOH3" localSheetId="20">#REF!</definedName>
    <definedName name="CHSOH3" localSheetId="18">#REF!</definedName>
    <definedName name="CHSOH3" localSheetId="0">#REF!</definedName>
    <definedName name="CHSOH3" localSheetId="7">#REF!</definedName>
    <definedName name="CHSOH3" localSheetId="8">#REF!</definedName>
    <definedName name="CHSOH3" localSheetId="5">#REF!</definedName>
    <definedName name="CHSOH3" localSheetId="4">#REF!</definedName>
    <definedName name="CHSOH3" localSheetId="6">#REF!</definedName>
    <definedName name="CHSOH3">#REF!</definedName>
    <definedName name="CHSOH4" localSheetId="10">#REF!</definedName>
    <definedName name="CHSOH4" localSheetId="11">#REF!</definedName>
    <definedName name="CHSOH4" localSheetId="13">#REF!</definedName>
    <definedName name="CHSOH4" localSheetId="14">#REF!</definedName>
    <definedName name="CHSOH4" localSheetId="12">#REF!</definedName>
    <definedName name="CHSOH4" localSheetId="16">#REF!</definedName>
    <definedName name="CHSOH4" localSheetId="17">#REF!</definedName>
    <definedName name="CHSOH4" localSheetId="15">#REF!</definedName>
    <definedName name="CHSOH4" localSheetId="9">#REF!</definedName>
    <definedName name="CHSOH4" localSheetId="19">#REF!</definedName>
    <definedName name="CHSOH4" localSheetId="20">#REF!</definedName>
    <definedName name="CHSOH4" localSheetId="18">#REF!</definedName>
    <definedName name="CHSOH4" localSheetId="0">#REF!</definedName>
    <definedName name="CHSOH4" localSheetId="7">#REF!</definedName>
    <definedName name="CHSOH4" localSheetId="8">#REF!</definedName>
    <definedName name="CHSOH4" localSheetId="5">#REF!</definedName>
    <definedName name="CHSOH4" localSheetId="4">#REF!</definedName>
    <definedName name="CHSOH4" localSheetId="6">#REF!</definedName>
    <definedName name="CHSOH4">#REF!</definedName>
    <definedName name="CHSOH5" localSheetId="10">#REF!</definedName>
    <definedName name="CHSOH5" localSheetId="11">#REF!</definedName>
    <definedName name="CHSOH5" localSheetId="13">#REF!</definedName>
    <definedName name="CHSOH5" localSheetId="14">#REF!</definedName>
    <definedName name="CHSOH5" localSheetId="12">#REF!</definedName>
    <definedName name="CHSOH5" localSheetId="16">#REF!</definedName>
    <definedName name="CHSOH5" localSheetId="17">#REF!</definedName>
    <definedName name="CHSOH5" localSheetId="15">#REF!</definedName>
    <definedName name="CHSOH5" localSheetId="9">#REF!</definedName>
    <definedName name="CHSOH5" localSheetId="19">#REF!</definedName>
    <definedName name="CHSOH5" localSheetId="20">#REF!</definedName>
    <definedName name="CHSOH5" localSheetId="18">#REF!</definedName>
    <definedName name="CHSOH5" localSheetId="0">#REF!</definedName>
    <definedName name="CHSOH5" localSheetId="7">#REF!</definedName>
    <definedName name="CHSOH5" localSheetId="8">#REF!</definedName>
    <definedName name="CHSOH5" localSheetId="5">#REF!</definedName>
    <definedName name="CHSOH5" localSheetId="4">#REF!</definedName>
    <definedName name="CHSOH5" localSheetId="6">#REF!</definedName>
    <definedName name="CHSOH5">#REF!</definedName>
    <definedName name="CHSOH6" localSheetId="10">#REF!</definedName>
    <definedName name="CHSOH6" localSheetId="11">#REF!</definedName>
    <definedName name="CHSOH6" localSheetId="13">#REF!</definedName>
    <definedName name="CHSOH6" localSheetId="14">#REF!</definedName>
    <definedName name="CHSOH6" localSheetId="12">#REF!</definedName>
    <definedName name="CHSOH6" localSheetId="16">#REF!</definedName>
    <definedName name="CHSOH6" localSheetId="17">#REF!</definedName>
    <definedName name="CHSOH6" localSheetId="15">#REF!</definedName>
    <definedName name="CHSOH6" localSheetId="9">#REF!</definedName>
    <definedName name="CHSOH6" localSheetId="19">#REF!</definedName>
    <definedName name="CHSOH6" localSheetId="20">#REF!</definedName>
    <definedName name="CHSOH6" localSheetId="18">#REF!</definedName>
    <definedName name="CHSOH6" localSheetId="0">#REF!</definedName>
    <definedName name="CHSOH6" localSheetId="7">#REF!</definedName>
    <definedName name="CHSOH6" localSheetId="8">#REF!</definedName>
    <definedName name="CHSOH6" localSheetId="5">#REF!</definedName>
    <definedName name="CHSOH6" localSheetId="4">#REF!</definedName>
    <definedName name="CHSOH6" localSheetId="6">#REF!</definedName>
    <definedName name="CHSOH6">#REF!</definedName>
    <definedName name="CHSOHBASE" localSheetId="10">#REF!</definedName>
    <definedName name="CHSOHBASE" localSheetId="11">#REF!</definedName>
    <definedName name="CHSOHBASE" localSheetId="13">#REF!</definedName>
    <definedName name="CHSOHBASE" localSheetId="14">#REF!</definedName>
    <definedName name="CHSOHBASE" localSheetId="12">#REF!</definedName>
    <definedName name="CHSOHBASE" localSheetId="16">#REF!</definedName>
    <definedName name="CHSOHBASE" localSheetId="17">#REF!</definedName>
    <definedName name="CHSOHBASE" localSheetId="15">#REF!</definedName>
    <definedName name="CHSOHBASE" localSheetId="9">#REF!</definedName>
    <definedName name="CHSOHBASE" localSheetId="19">#REF!</definedName>
    <definedName name="CHSOHBASE" localSheetId="20">#REF!</definedName>
    <definedName name="CHSOHBASE" localSheetId="18">#REF!</definedName>
    <definedName name="CHSOHBASE" localSheetId="0">#REF!</definedName>
    <definedName name="CHSOHBASE" localSheetId="7">#REF!</definedName>
    <definedName name="CHSOHBASE" localSheetId="8">#REF!</definedName>
    <definedName name="CHSOHBASE" localSheetId="5">#REF!</definedName>
    <definedName name="CHSOHBASE" localSheetId="4">#REF!</definedName>
    <definedName name="CHSOHBASE" localSheetId="6">#REF!</definedName>
    <definedName name="CHSOHBASE">#REF!</definedName>
    <definedName name="CHSS_Rates">[33]Index!$M$3:$W$74</definedName>
    <definedName name="CHSSOH1" localSheetId="10">#REF!</definedName>
    <definedName name="CHSSOH1" localSheetId="11">#REF!</definedName>
    <definedName name="CHSSOH1" localSheetId="13">#REF!</definedName>
    <definedName name="CHSSOH1" localSheetId="14">#REF!</definedName>
    <definedName name="CHSSOH1" localSheetId="12">#REF!</definedName>
    <definedName name="CHSSOH1" localSheetId="16">#REF!</definedName>
    <definedName name="CHSSOH1" localSheetId="17">#REF!</definedName>
    <definedName name="CHSSOH1" localSheetId="15">#REF!</definedName>
    <definedName name="CHSSOH1" localSheetId="9">#REF!</definedName>
    <definedName name="CHSSOH1" localSheetId="19">#REF!</definedName>
    <definedName name="CHSSOH1" localSheetId="20">#REF!</definedName>
    <definedName name="CHSSOH1" localSheetId="18">#REF!</definedName>
    <definedName name="CHSSOH1" localSheetId="0">#REF!</definedName>
    <definedName name="CHSSOH1" localSheetId="7">#REF!</definedName>
    <definedName name="CHSSOH1" localSheetId="8">#REF!</definedName>
    <definedName name="CHSSOH1" localSheetId="5">#REF!</definedName>
    <definedName name="CHSSOH1" localSheetId="4">#REF!</definedName>
    <definedName name="CHSSOH1" localSheetId="6">#REF!</definedName>
    <definedName name="CHSSOH1">#REF!</definedName>
    <definedName name="CIQWBGuid" hidden="1">"a4b472e7-b0d8-4482-8e7e-b908ebb30abc"</definedName>
    <definedName name="Class" localSheetId="10">#REF!</definedName>
    <definedName name="Class" localSheetId="11">#REF!</definedName>
    <definedName name="Class" localSheetId="13">#REF!</definedName>
    <definedName name="Class" localSheetId="14">#REF!</definedName>
    <definedName name="Class" localSheetId="12">#REF!</definedName>
    <definedName name="Class" localSheetId="16">#REF!</definedName>
    <definedName name="Class" localSheetId="17">#REF!</definedName>
    <definedName name="Class" localSheetId="15">#REF!</definedName>
    <definedName name="Class" localSheetId="9">#REF!</definedName>
    <definedName name="Class" localSheetId="19">#REF!</definedName>
    <definedName name="Class" localSheetId="20">#REF!</definedName>
    <definedName name="Class" localSheetId="18">#REF!</definedName>
    <definedName name="Class" localSheetId="0">#REF!</definedName>
    <definedName name="Class" localSheetId="7">#REF!</definedName>
    <definedName name="Class" localSheetId="8">#REF!</definedName>
    <definedName name="Class" localSheetId="5">#REF!</definedName>
    <definedName name="Class" localSheetId="4">#REF!</definedName>
    <definedName name="Class" localSheetId="6">#REF!</definedName>
    <definedName name="Class">#REF!</definedName>
    <definedName name="Clearance" localSheetId="10">#REF!</definedName>
    <definedName name="Clearance" localSheetId="11">#REF!</definedName>
    <definedName name="Clearance" localSheetId="13">#REF!</definedName>
    <definedName name="Clearance" localSheetId="14">#REF!</definedName>
    <definedName name="Clearance" localSheetId="12">#REF!</definedName>
    <definedName name="Clearance" localSheetId="16">#REF!</definedName>
    <definedName name="Clearance" localSheetId="17">#REF!</definedName>
    <definedName name="Clearance" localSheetId="15">#REF!</definedName>
    <definedName name="Clearance" localSheetId="9">#REF!</definedName>
    <definedName name="Clearance" localSheetId="19">#REF!</definedName>
    <definedName name="Clearance" localSheetId="20">#REF!</definedName>
    <definedName name="Clearance" localSheetId="18">#REF!</definedName>
    <definedName name="Clearance" localSheetId="0">#REF!</definedName>
    <definedName name="Clearance" localSheetId="7">#REF!</definedName>
    <definedName name="Clearance" localSheetId="8">#REF!</definedName>
    <definedName name="Clearance" localSheetId="5">#REF!</definedName>
    <definedName name="Clearance" localSheetId="4">#REF!</definedName>
    <definedName name="Clearance" localSheetId="6">#REF!</definedName>
    <definedName name="Clearance">#REF!</definedName>
    <definedName name="CLIN" localSheetId="10">#REF!</definedName>
    <definedName name="CLIN" localSheetId="11">#REF!</definedName>
    <definedName name="CLIN" localSheetId="13">#REF!</definedName>
    <definedName name="CLIN" localSheetId="14">#REF!</definedName>
    <definedName name="CLIN" localSheetId="12">#REF!</definedName>
    <definedName name="CLIN" localSheetId="16">#REF!</definedName>
    <definedName name="CLIN" localSheetId="17">#REF!</definedName>
    <definedName name="CLIN" localSheetId="15">#REF!</definedName>
    <definedName name="CLIN" localSheetId="9">#REF!</definedName>
    <definedName name="CLIN" localSheetId="19">#REF!</definedName>
    <definedName name="CLIN" localSheetId="20">#REF!</definedName>
    <definedName name="CLIN" localSheetId="18">#REF!</definedName>
    <definedName name="CLIN" localSheetId="0">#REF!</definedName>
    <definedName name="CLIN" localSheetId="7">#REF!</definedName>
    <definedName name="CLIN" localSheetId="8">#REF!</definedName>
    <definedName name="CLIN" localSheetId="5">#REF!</definedName>
    <definedName name="CLIN" localSheetId="4">#REF!</definedName>
    <definedName name="CLIN" localSheetId="6">#REF!</definedName>
    <definedName name="CLIN">#REF!</definedName>
    <definedName name="CLINs">'[34]Data Sheet'!$K$4:$K$117</definedName>
    <definedName name="comp" localSheetId="10">'[18]HR_Comp Output'!#REF!</definedName>
    <definedName name="comp" localSheetId="11">'[18]HR_Comp Output'!#REF!</definedName>
    <definedName name="comp" localSheetId="13">'[18]HR_Comp Output'!#REF!</definedName>
    <definedName name="comp" localSheetId="14">'[18]HR_Comp Output'!#REF!</definedName>
    <definedName name="comp" localSheetId="12">'[18]HR_Comp Output'!#REF!</definedName>
    <definedName name="comp" localSheetId="16">'[18]HR_Comp Output'!#REF!</definedName>
    <definedName name="comp" localSheetId="17">'[18]HR_Comp Output'!#REF!</definedName>
    <definedName name="comp" localSheetId="15">'[18]HR_Comp Output'!#REF!</definedName>
    <definedName name="comp" localSheetId="9">'[18]HR_Comp Output'!#REF!</definedName>
    <definedName name="comp" localSheetId="19">'[18]HR_Comp Output'!#REF!</definedName>
    <definedName name="comp" localSheetId="20">'[18]HR_Comp Output'!#REF!</definedName>
    <definedName name="comp" localSheetId="18">'[18]HR_Comp Output'!#REF!</definedName>
    <definedName name="comp" localSheetId="0">'[18]HR_Comp Output'!#REF!</definedName>
    <definedName name="comp" localSheetId="7">'[18]HR_Comp Output'!#REF!</definedName>
    <definedName name="comp" localSheetId="8">'[18]HR_Comp Output'!#REF!</definedName>
    <definedName name="comp" localSheetId="5">'[18]HR_Comp Output'!#REF!</definedName>
    <definedName name="comp" localSheetId="4">'[18]HR_Comp Output'!#REF!</definedName>
    <definedName name="comp" localSheetId="6">'[18]HR_Comp Output'!#REF!</definedName>
    <definedName name="comp">'[18]HR_Comp Output'!#REF!</definedName>
    <definedName name="Companies">[26]Data!$F$8:$F$155</definedName>
    <definedName name="Company" localSheetId="5">#REF!</definedName>
    <definedName name="Company" localSheetId="4">#REF!</definedName>
    <definedName name="Company">[33]Index!$A$3:$A$5</definedName>
    <definedName name="company1" localSheetId="10">#REF!</definedName>
    <definedName name="company1" localSheetId="11">#REF!</definedName>
    <definedName name="company1" localSheetId="13">#REF!</definedName>
    <definedName name="company1" localSheetId="14">#REF!</definedName>
    <definedName name="company1" localSheetId="12">#REF!</definedName>
    <definedName name="company1" localSheetId="16">#REF!</definedName>
    <definedName name="company1" localSheetId="17">#REF!</definedName>
    <definedName name="company1" localSheetId="15">#REF!</definedName>
    <definedName name="company1" localSheetId="9">#REF!</definedName>
    <definedName name="company1" localSheetId="19">#REF!</definedName>
    <definedName name="company1" localSheetId="20">#REF!</definedName>
    <definedName name="company1" localSheetId="18">#REF!</definedName>
    <definedName name="company1" localSheetId="0">#REF!</definedName>
    <definedName name="company1" localSheetId="7">#REF!</definedName>
    <definedName name="company1" localSheetId="8">#REF!</definedName>
    <definedName name="company1" localSheetId="5">#REF!</definedName>
    <definedName name="company1" localSheetId="4">#REF!</definedName>
    <definedName name="company1" localSheetId="6">#REF!</definedName>
    <definedName name="company1">#REF!</definedName>
    <definedName name="company2" localSheetId="10">#REF!</definedName>
    <definedName name="company2" localSheetId="11">#REF!</definedName>
    <definedName name="company2" localSheetId="13">#REF!</definedName>
    <definedName name="company2" localSheetId="14">#REF!</definedName>
    <definedName name="company2" localSheetId="12">#REF!</definedName>
    <definedName name="company2" localSheetId="16">#REF!</definedName>
    <definedName name="company2" localSheetId="17">#REF!</definedName>
    <definedName name="company2" localSheetId="15">#REF!</definedName>
    <definedName name="company2" localSheetId="9">#REF!</definedName>
    <definedName name="company2" localSheetId="19">#REF!</definedName>
    <definedName name="company2" localSheetId="20">#REF!</definedName>
    <definedName name="company2" localSheetId="18">#REF!</definedName>
    <definedName name="company2" localSheetId="0">#REF!</definedName>
    <definedName name="company2" localSheetId="7">#REF!</definedName>
    <definedName name="company2" localSheetId="8">#REF!</definedName>
    <definedName name="company2" localSheetId="5">#REF!</definedName>
    <definedName name="company2" localSheetId="4">#REF!</definedName>
    <definedName name="company2" localSheetId="6">#REF!</definedName>
    <definedName name="company2">#REF!</definedName>
    <definedName name="company3" localSheetId="10">#REF!</definedName>
    <definedName name="company3" localSheetId="11">#REF!</definedName>
    <definedName name="company3" localSheetId="13">#REF!</definedName>
    <definedName name="company3" localSheetId="14">#REF!</definedName>
    <definedName name="company3" localSheetId="12">#REF!</definedName>
    <definedName name="company3" localSheetId="16">#REF!</definedName>
    <definedName name="company3" localSheetId="17">#REF!</definedName>
    <definedName name="company3" localSheetId="15">#REF!</definedName>
    <definedName name="company3" localSheetId="9">#REF!</definedName>
    <definedName name="company3" localSheetId="19">#REF!</definedName>
    <definedName name="company3" localSheetId="20">#REF!</definedName>
    <definedName name="company3" localSheetId="18">#REF!</definedName>
    <definedName name="company3" localSheetId="0">#REF!</definedName>
    <definedName name="company3" localSheetId="7">#REF!</definedName>
    <definedName name="company3" localSheetId="8">#REF!</definedName>
    <definedName name="company3" localSheetId="5">#REF!</definedName>
    <definedName name="company3" localSheetId="4">#REF!</definedName>
    <definedName name="company3" localSheetId="6">#REF!</definedName>
    <definedName name="company3">#REF!</definedName>
    <definedName name="company4" localSheetId="10">#REF!</definedName>
    <definedName name="company4" localSheetId="11">#REF!</definedName>
    <definedName name="company4" localSheetId="13">#REF!</definedName>
    <definedName name="company4" localSheetId="14">#REF!</definedName>
    <definedName name="company4" localSheetId="12">#REF!</definedName>
    <definedName name="company4" localSheetId="16">#REF!</definedName>
    <definedName name="company4" localSheetId="17">#REF!</definedName>
    <definedName name="company4" localSheetId="15">#REF!</definedName>
    <definedName name="company4" localSheetId="9">#REF!</definedName>
    <definedName name="company4" localSheetId="19">#REF!</definedName>
    <definedName name="company4" localSheetId="20">#REF!</definedName>
    <definedName name="company4" localSheetId="18">#REF!</definedName>
    <definedName name="company4" localSheetId="0">#REF!</definedName>
    <definedName name="company4" localSheetId="7">#REF!</definedName>
    <definedName name="company4" localSheetId="8">#REF!</definedName>
    <definedName name="company4" localSheetId="5">#REF!</definedName>
    <definedName name="company4" localSheetId="4">#REF!</definedName>
    <definedName name="company4" localSheetId="6">#REF!</definedName>
    <definedName name="company4">#REF!</definedName>
    <definedName name="company5" localSheetId="10">#REF!</definedName>
    <definedName name="company5" localSheetId="11">#REF!</definedName>
    <definedName name="company5" localSheetId="13">#REF!</definedName>
    <definedName name="company5" localSheetId="14">#REF!</definedName>
    <definedName name="company5" localSheetId="12">#REF!</definedName>
    <definedName name="company5" localSheetId="16">#REF!</definedName>
    <definedName name="company5" localSheetId="17">#REF!</definedName>
    <definedName name="company5" localSheetId="15">#REF!</definedName>
    <definedName name="company5" localSheetId="9">#REF!</definedName>
    <definedName name="company5" localSheetId="19">#REF!</definedName>
    <definedName name="company5" localSheetId="20">#REF!</definedName>
    <definedName name="company5" localSheetId="18">#REF!</definedName>
    <definedName name="company5" localSheetId="0">#REF!</definedName>
    <definedName name="company5" localSheetId="7">#REF!</definedName>
    <definedName name="company5" localSheetId="8">#REF!</definedName>
    <definedName name="company5" localSheetId="5">#REF!</definedName>
    <definedName name="company5" localSheetId="4">#REF!</definedName>
    <definedName name="company5" localSheetId="6">#REF!</definedName>
    <definedName name="company5">#REF!</definedName>
    <definedName name="company6" localSheetId="10">#REF!</definedName>
    <definedName name="company6" localSheetId="11">#REF!</definedName>
    <definedName name="company6" localSheetId="13">#REF!</definedName>
    <definedName name="company6" localSheetId="14">#REF!</definedName>
    <definedName name="company6" localSheetId="12">#REF!</definedName>
    <definedName name="company6" localSheetId="16">#REF!</definedName>
    <definedName name="company6" localSheetId="17">#REF!</definedName>
    <definedName name="company6" localSheetId="15">#REF!</definedName>
    <definedName name="company6" localSheetId="9">#REF!</definedName>
    <definedName name="company6" localSheetId="19">#REF!</definedName>
    <definedName name="company6" localSheetId="20">#REF!</definedName>
    <definedName name="company6" localSheetId="18">#REF!</definedName>
    <definedName name="company6" localSheetId="0">#REF!</definedName>
    <definedName name="company6" localSheetId="7">#REF!</definedName>
    <definedName name="company6" localSheetId="8">#REF!</definedName>
    <definedName name="company6" localSheetId="5">#REF!</definedName>
    <definedName name="company6" localSheetId="4">#REF!</definedName>
    <definedName name="company6" localSheetId="6">#REF!</definedName>
    <definedName name="company6">#REF!</definedName>
    <definedName name="company7" localSheetId="10">#REF!</definedName>
    <definedName name="company7" localSheetId="11">#REF!</definedName>
    <definedName name="company7" localSheetId="13">#REF!</definedName>
    <definedName name="company7" localSheetId="14">#REF!</definedName>
    <definedName name="company7" localSheetId="12">#REF!</definedName>
    <definedName name="company7" localSheetId="16">#REF!</definedName>
    <definedName name="company7" localSheetId="17">#REF!</definedName>
    <definedName name="company7" localSheetId="15">#REF!</definedName>
    <definedName name="company7" localSheetId="9">#REF!</definedName>
    <definedName name="company7" localSheetId="19">#REF!</definedName>
    <definedName name="company7" localSheetId="20">#REF!</definedName>
    <definedName name="company7" localSheetId="18">#REF!</definedName>
    <definedName name="company7" localSheetId="0">#REF!</definedName>
    <definedName name="company7" localSheetId="7">#REF!</definedName>
    <definedName name="company7" localSheetId="8">#REF!</definedName>
    <definedName name="company7" localSheetId="5">#REF!</definedName>
    <definedName name="company7" localSheetId="4">#REF!</definedName>
    <definedName name="company7" localSheetId="6">#REF!</definedName>
    <definedName name="company7">#REF!</definedName>
    <definedName name="Competitive___Non_Competitive">[26]Data!$J$7:$J$9</definedName>
    <definedName name="composite" localSheetId="10">#REF!</definedName>
    <definedName name="composite" localSheetId="11">#REF!</definedName>
    <definedName name="composite" localSheetId="13">#REF!</definedName>
    <definedName name="composite" localSheetId="14">#REF!</definedName>
    <definedName name="composite" localSheetId="12">#REF!</definedName>
    <definedName name="composite" localSheetId="16">#REF!</definedName>
    <definedName name="composite" localSheetId="17">#REF!</definedName>
    <definedName name="composite" localSheetId="15">#REF!</definedName>
    <definedName name="composite" localSheetId="9">#REF!</definedName>
    <definedName name="composite" localSheetId="19">#REF!</definedName>
    <definedName name="composite" localSheetId="20">#REF!</definedName>
    <definedName name="composite" localSheetId="18">#REF!</definedName>
    <definedName name="composite" localSheetId="0">#REF!</definedName>
    <definedName name="composite" localSheetId="7">#REF!</definedName>
    <definedName name="composite" localSheetId="8">#REF!</definedName>
    <definedName name="composite" localSheetId="5">#REF!</definedName>
    <definedName name="composite" localSheetId="4">#REF!</definedName>
    <definedName name="composite" localSheetId="6">#REF!</definedName>
    <definedName name="composite">#REF!</definedName>
    <definedName name="composite1" localSheetId="10">#REF!</definedName>
    <definedName name="composite1" localSheetId="11">#REF!</definedName>
    <definedName name="composite1" localSheetId="13">#REF!</definedName>
    <definedName name="composite1" localSheetId="14">#REF!</definedName>
    <definedName name="composite1" localSheetId="12">#REF!</definedName>
    <definedName name="composite1" localSheetId="16">#REF!</definedName>
    <definedName name="composite1" localSheetId="17">#REF!</definedName>
    <definedName name="composite1" localSheetId="15">#REF!</definedName>
    <definedName name="composite1" localSheetId="9">#REF!</definedName>
    <definedName name="composite1" localSheetId="19">#REF!</definedName>
    <definedName name="composite1" localSheetId="20">#REF!</definedName>
    <definedName name="composite1" localSheetId="18">#REF!</definedName>
    <definedName name="composite1" localSheetId="0">#REF!</definedName>
    <definedName name="composite1" localSheetId="7">#REF!</definedName>
    <definedName name="composite1" localSheetId="8">#REF!</definedName>
    <definedName name="composite1" localSheetId="5">#REF!</definedName>
    <definedName name="composite1" localSheetId="4">#REF!</definedName>
    <definedName name="composite1" localSheetId="6">#REF!</definedName>
    <definedName name="composite1">#REF!</definedName>
    <definedName name="composite2" localSheetId="10">#REF!</definedName>
    <definedName name="composite2" localSheetId="11">#REF!</definedName>
    <definedName name="composite2" localSheetId="13">#REF!</definedName>
    <definedName name="composite2" localSheetId="14">#REF!</definedName>
    <definedName name="composite2" localSheetId="12">#REF!</definedName>
    <definedName name="composite2" localSheetId="16">#REF!</definedName>
    <definedName name="composite2" localSheetId="17">#REF!</definedName>
    <definedName name="composite2" localSheetId="15">#REF!</definedName>
    <definedName name="composite2" localSheetId="9">#REF!</definedName>
    <definedName name="composite2" localSheetId="19">#REF!</definedName>
    <definedName name="composite2" localSheetId="20">#REF!</definedName>
    <definedName name="composite2" localSheetId="18">#REF!</definedName>
    <definedName name="composite2" localSheetId="0">#REF!</definedName>
    <definedName name="composite2" localSheetId="7">#REF!</definedName>
    <definedName name="composite2" localSheetId="8">#REF!</definedName>
    <definedName name="composite2" localSheetId="5">#REF!</definedName>
    <definedName name="composite2" localSheetId="4">#REF!</definedName>
    <definedName name="composite2" localSheetId="6">#REF!</definedName>
    <definedName name="composite2">#REF!</definedName>
    <definedName name="COMSO" localSheetId="12" hidden="1">{#N/A,#N/A,FALSE,"Proposal"}</definedName>
    <definedName name="COMSO" localSheetId="15" hidden="1">{#N/A,#N/A,FALSE,"Proposal"}</definedName>
    <definedName name="COMSO" localSheetId="9" hidden="1">{#N/A,#N/A,FALSE,"Proposal"}</definedName>
    <definedName name="COMSO" localSheetId="0" hidden="1">{#N/A,#N/A,FALSE,"Proposal"}</definedName>
    <definedName name="COMSO" hidden="1">{#N/A,#N/A,FALSE,"Proposal"}</definedName>
    <definedName name="CON" localSheetId="10">#REF!</definedName>
    <definedName name="CON" localSheetId="11">#REF!</definedName>
    <definedName name="CON" localSheetId="13">#REF!</definedName>
    <definedName name="CON" localSheetId="14">#REF!</definedName>
    <definedName name="CON" localSheetId="12">#REF!</definedName>
    <definedName name="CON" localSheetId="16">#REF!</definedName>
    <definedName name="CON" localSheetId="17">#REF!</definedName>
    <definedName name="CON" localSheetId="15">#REF!</definedName>
    <definedName name="CON" localSheetId="9">#REF!</definedName>
    <definedName name="CON" localSheetId="19">#REF!</definedName>
    <definedName name="CON" localSheetId="20">#REF!</definedName>
    <definedName name="CON" localSheetId="18">#REF!</definedName>
    <definedName name="CON" localSheetId="0">#REF!</definedName>
    <definedName name="CON" localSheetId="7">#REF!</definedName>
    <definedName name="CON" localSheetId="8">#REF!</definedName>
    <definedName name="CON" localSheetId="5">#REF!</definedName>
    <definedName name="CON" localSheetId="4">#REF!</definedName>
    <definedName name="CON" localSheetId="6">#REF!</definedName>
    <definedName name="CON">#REF!</definedName>
    <definedName name="CONC" localSheetId="10">#REF!</definedName>
    <definedName name="CONC" localSheetId="11">#REF!</definedName>
    <definedName name="CONC" localSheetId="13">#REF!</definedName>
    <definedName name="CONC" localSheetId="14">#REF!</definedName>
    <definedName name="CONC" localSheetId="12">#REF!</definedName>
    <definedName name="CONC" localSheetId="16">#REF!</definedName>
    <definedName name="CONC" localSheetId="17">#REF!</definedName>
    <definedName name="CONC" localSheetId="15">#REF!</definedName>
    <definedName name="CONC" localSheetId="9">#REF!</definedName>
    <definedName name="CONC" localSheetId="19">#REF!</definedName>
    <definedName name="CONC" localSheetId="20">#REF!</definedName>
    <definedName name="CONC" localSheetId="18">#REF!</definedName>
    <definedName name="CONC" localSheetId="0">#REF!</definedName>
    <definedName name="CONC" localSheetId="7">#REF!</definedName>
    <definedName name="CONC" localSheetId="8">#REF!</definedName>
    <definedName name="CONC" localSheetId="5">#REF!</definedName>
    <definedName name="CONC" localSheetId="4">#REF!</definedName>
    <definedName name="CONC" localSheetId="6">#REF!</definedName>
    <definedName name="CONC">#REF!</definedName>
    <definedName name="CONTR" localSheetId="10">#REF!</definedName>
    <definedName name="CONTR" localSheetId="11">#REF!</definedName>
    <definedName name="CONTR" localSheetId="13">#REF!</definedName>
    <definedName name="CONTR" localSheetId="14">#REF!</definedName>
    <definedName name="CONTR" localSheetId="12">#REF!</definedName>
    <definedName name="CONTR" localSheetId="16">#REF!</definedName>
    <definedName name="CONTR" localSheetId="17">#REF!</definedName>
    <definedName name="CONTR" localSheetId="15">#REF!</definedName>
    <definedName name="CONTR" localSheetId="9">#REF!</definedName>
    <definedName name="CONTR" localSheetId="19">#REF!</definedName>
    <definedName name="CONTR" localSheetId="20">#REF!</definedName>
    <definedName name="CONTR" localSheetId="18">#REF!</definedName>
    <definedName name="CONTR" localSheetId="0">#REF!</definedName>
    <definedName name="CONTR" localSheetId="7">#REF!</definedName>
    <definedName name="CONTR" localSheetId="8">#REF!</definedName>
    <definedName name="CONTR" localSheetId="5">#REF!</definedName>
    <definedName name="CONTR" localSheetId="4">#REF!</definedName>
    <definedName name="CONTR" localSheetId="6">#REF!</definedName>
    <definedName name="CONTR">#REF!</definedName>
    <definedName name="CONTRACT" localSheetId="10">#REF!</definedName>
    <definedName name="CONTRACT" localSheetId="11">#REF!</definedName>
    <definedName name="CONTRACT" localSheetId="13">#REF!</definedName>
    <definedName name="CONTRACT" localSheetId="14">#REF!</definedName>
    <definedName name="CONTRACT" localSheetId="12">#REF!</definedName>
    <definedName name="CONTRACT" localSheetId="16">#REF!</definedName>
    <definedName name="CONTRACT" localSheetId="17">#REF!</definedName>
    <definedName name="CONTRACT" localSheetId="15">#REF!</definedName>
    <definedName name="CONTRACT" localSheetId="9">#REF!</definedName>
    <definedName name="CONTRACT" localSheetId="19">#REF!</definedName>
    <definedName name="CONTRACT" localSheetId="20">#REF!</definedName>
    <definedName name="CONTRACT" localSheetId="18">#REF!</definedName>
    <definedName name="CONTRACT" localSheetId="0">#REF!</definedName>
    <definedName name="CONTRACT" localSheetId="7">#REF!</definedName>
    <definedName name="CONTRACT" localSheetId="8">#REF!</definedName>
    <definedName name="CONTRACT" localSheetId="5">#REF!</definedName>
    <definedName name="CONTRACT" localSheetId="4">#REF!</definedName>
    <definedName name="CONTRACT" localSheetId="6">#REF!</definedName>
    <definedName name="CONTRACT">#REF!</definedName>
    <definedName name="Contract_Labor_Categories">[33]Index!$M$3:$M$74</definedName>
    <definedName name="contract_labor_rates" localSheetId="10">#REF!</definedName>
    <definedName name="contract_labor_rates" localSheetId="11">#REF!</definedName>
    <definedName name="contract_labor_rates" localSheetId="13">#REF!</definedName>
    <definedName name="contract_labor_rates" localSheetId="14">#REF!</definedName>
    <definedName name="contract_labor_rates" localSheetId="12">#REF!</definedName>
    <definedName name="contract_labor_rates" localSheetId="16">#REF!</definedName>
    <definedName name="contract_labor_rates" localSheetId="17">#REF!</definedName>
    <definedName name="contract_labor_rates" localSheetId="15">#REF!</definedName>
    <definedName name="contract_labor_rates" localSheetId="9">#REF!</definedName>
    <definedName name="contract_labor_rates" localSheetId="19">#REF!</definedName>
    <definedName name="contract_labor_rates" localSheetId="20">#REF!</definedName>
    <definedName name="contract_labor_rates" localSheetId="18">#REF!</definedName>
    <definedName name="contract_labor_rates" localSheetId="0">#REF!</definedName>
    <definedName name="contract_labor_rates" localSheetId="7">#REF!</definedName>
    <definedName name="contract_labor_rates" localSheetId="8">#REF!</definedName>
    <definedName name="contract_labor_rates" localSheetId="5">#REF!</definedName>
    <definedName name="contract_labor_rates" localSheetId="4">#REF!</definedName>
    <definedName name="contract_labor_rates" localSheetId="6">#REF!</definedName>
    <definedName name="contract_labor_rates">#REF!</definedName>
    <definedName name="Contract_Types">[26]Data!$H$7:$H$21</definedName>
    <definedName name="Contract_Vehicle" localSheetId="10">'[18]Schedule Rates'!#REF!</definedName>
    <definedName name="Contract_Vehicle" localSheetId="11">'[18]Schedule Rates'!#REF!</definedName>
    <definedName name="Contract_Vehicle" localSheetId="13">'[18]Schedule Rates'!#REF!</definedName>
    <definedName name="Contract_Vehicle" localSheetId="14">'[18]Schedule Rates'!#REF!</definedName>
    <definedName name="Contract_Vehicle" localSheetId="12">'[18]Schedule Rates'!#REF!</definedName>
    <definedName name="Contract_Vehicle" localSheetId="16">'[18]Schedule Rates'!#REF!</definedName>
    <definedName name="Contract_Vehicle" localSheetId="17">'[18]Schedule Rates'!#REF!</definedName>
    <definedName name="Contract_Vehicle" localSheetId="15">'[18]Schedule Rates'!#REF!</definedName>
    <definedName name="Contract_Vehicle" localSheetId="9">'[18]Schedule Rates'!#REF!</definedName>
    <definedName name="Contract_Vehicle" localSheetId="19">'[18]Schedule Rates'!#REF!</definedName>
    <definedName name="Contract_Vehicle" localSheetId="20">'[18]Schedule Rates'!#REF!</definedName>
    <definedName name="Contract_Vehicle" localSheetId="18">'[18]Schedule Rates'!#REF!</definedName>
    <definedName name="Contract_Vehicle" localSheetId="0">'[18]Schedule Rates'!#REF!</definedName>
    <definedName name="Contract_Vehicle" localSheetId="7">'[18]Schedule Rates'!#REF!</definedName>
    <definedName name="Contract_Vehicle" localSheetId="8">'[18]Schedule Rates'!#REF!</definedName>
    <definedName name="Contract_Vehicle" localSheetId="5">'[18]Schedule Rates'!#REF!</definedName>
    <definedName name="Contract_Vehicle" localSheetId="4">'[18]Schedule Rates'!#REF!</definedName>
    <definedName name="Contract_Vehicle" localSheetId="6">'[18]Schedule Rates'!#REF!</definedName>
    <definedName name="Contract_Vehicle">'[18]Schedule Rates'!#REF!</definedName>
    <definedName name="Contract_year">'[35]Data Sheet'!$K$3:$K$55</definedName>
    <definedName name="Contract_Years">'[34]Data Sheet'!$J$4:$J$117</definedName>
    <definedName name="CONTRACT2" localSheetId="10">#REF!</definedName>
    <definedName name="CONTRACT2" localSheetId="11">#REF!</definedName>
    <definedName name="CONTRACT2" localSheetId="13">#REF!</definedName>
    <definedName name="CONTRACT2" localSheetId="14">#REF!</definedName>
    <definedName name="CONTRACT2" localSheetId="12">#REF!</definedName>
    <definedName name="CONTRACT2" localSheetId="16">#REF!</definedName>
    <definedName name="CONTRACT2" localSheetId="17">#REF!</definedName>
    <definedName name="CONTRACT2" localSheetId="15">#REF!</definedName>
    <definedName name="CONTRACT2" localSheetId="9">#REF!</definedName>
    <definedName name="CONTRACT2" localSheetId="19">#REF!</definedName>
    <definedName name="CONTRACT2" localSheetId="20">#REF!</definedName>
    <definedName name="CONTRACT2" localSheetId="18">#REF!</definedName>
    <definedName name="CONTRACT2" localSheetId="0">#REF!</definedName>
    <definedName name="CONTRACT2" localSheetId="7">#REF!</definedName>
    <definedName name="CONTRACT2" localSheetId="8">#REF!</definedName>
    <definedName name="CONTRACT2" localSheetId="5">#REF!</definedName>
    <definedName name="CONTRACT2" localSheetId="4">#REF!</definedName>
    <definedName name="CONTRACT2" localSheetId="6">#REF!</definedName>
    <definedName name="CONTRACT2">#REF!</definedName>
    <definedName name="CONTRACTOR" localSheetId="10">#REF!</definedName>
    <definedName name="CONTRACTOR" localSheetId="11">#REF!</definedName>
    <definedName name="CONTRACTOR" localSheetId="13">#REF!</definedName>
    <definedName name="CONTRACTOR" localSheetId="14">#REF!</definedName>
    <definedName name="CONTRACTOR" localSheetId="12">#REF!</definedName>
    <definedName name="CONTRACTOR" localSheetId="16">#REF!</definedName>
    <definedName name="CONTRACTOR" localSheetId="17">#REF!</definedName>
    <definedName name="CONTRACTOR" localSheetId="15">#REF!</definedName>
    <definedName name="CONTRACTOR" localSheetId="9">#REF!</definedName>
    <definedName name="CONTRACTOR" localSheetId="19">#REF!</definedName>
    <definedName name="CONTRACTOR" localSheetId="20">#REF!</definedName>
    <definedName name="CONTRACTOR" localSheetId="18">#REF!</definedName>
    <definedName name="CONTRACTOR" localSheetId="0">#REF!</definedName>
    <definedName name="CONTRACTOR" localSheetId="7">#REF!</definedName>
    <definedName name="CONTRACTOR" localSheetId="8">#REF!</definedName>
    <definedName name="CONTRACTOR" localSheetId="5">#REF!</definedName>
    <definedName name="CONTRACTOR" localSheetId="4">#REF!</definedName>
    <definedName name="CONTRACTOR" localSheetId="6">#REF!</definedName>
    <definedName name="CONTRACTOR">#REF!</definedName>
    <definedName name="contractor_proposed_rates">'[36]Offeror Input Tables'!$C$146:$M$265</definedName>
    <definedName name="Contracts">[18]Lists!$C$9:$C$34</definedName>
    <definedName name="CoreValues" localSheetId="10">#REF!</definedName>
    <definedName name="CoreValues" localSheetId="11">#REF!</definedName>
    <definedName name="CoreValues" localSheetId="13">#REF!</definedName>
    <definedName name="CoreValues" localSheetId="14">#REF!</definedName>
    <definedName name="CoreValues" localSheetId="12">#REF!</definedName>
    <definedName name="CoreValues" localSheetId="16">#REF!</definedName>
    <definedName name="CoreValues" localSheetId="17">#REF!</definedName>
    <definedName name="CoreValues" localSheetId="15">#REF!</definedName>
    <definedName name="CoreValues" localSheetId="9">#REF!</definedName>
    <definedName name="CoreValues" localSheetId="19">#REF!</definedName>
    <definedName name="CoreValues" localSheetId="20">#REF!</definedName>
    <definedName name="CoreValues" localSheetId="18">#REF!</definedName>
    <definedName name="CoreValues" localSheetId="0">#REF!</definedName>
    <definedName name="CoreValues" localSheetId="7">#REF!</definedName>
    <definedName name="CoreValues" localSheetId="8">#REF!</definedName>
    <definedName name="CoreValues" localSheetId="5">#REF!</definedName>
    <definedName name="CoreValues" localSheetId="4">#REF!</definedName>
    <definedName name="CoreValues" localSheetId="6">#REF!</definedName>
    <definedName name="CoreValues">#REF!</definedName>
    <definedName name="COST" localSheetId="10">#REF!</definedName>
    <definedName name="COST" localSheetId="11">#REF!</definedName>
    <definedName name="COST" localSheetId="13">#REF!</definedName>
    <definedName name="COST" localSheetId="14">#REF!</definedName>
    <definedName name="COST" localSheetId="12">#REF!</definedName>
    <definedName name="COST" localSheetId="16">#REF!</definedName>
    <definedName name="COST" localSheetId="17">#REF!</definedName>
    <definedName name="COST" localSheetId="15">#REF!</definedName>
    <definedName name="COST" localSheetId="9">#REF!</definedName>
    <definedName name="COST" localSheetId="19">#REF!</definedName>
    <definedName name="COST" localSheetId="20">#REF!</definedName>
    <definedName name="COST" localSheetId="18">#REF!</definedName>
    <definedName name="COST" localSheetId="0">#REF!</definedName>
    <definedName name="COST" localSheetId="7">#REF!</definedName>
    <definedName name="COST" localSheetId="8">#REF!</definedName>
    <definedName name="COST" localSheetId="5">#REF!</definedName>
    <definedName name="COST" localSheetId="4">#REF!</definedName>
    <definedName name="COST" localSheetId="6">#REF!</definedName>
    <definedName name="COST">#REF!</definedName>
    <definedName name="Cost_Pools">'[34]Data Sheet'!$A$4:$A$117</definedName>
    <definedName name="Cost_Type">'[34]Data Sheet'!$B$4:$B$117</definedName>
    <definedName name="Cost_Types">'[35]Data Sheet'!$C$3:$C$55</definedName>
    <definedName name="COTSCat">[37]COTS!$C$5:$C$19</definedName>
    <definedName name="COTSCost">[37]COTS!$F$5:$F$19</definedName>
    <definedName name="COTSLB">[37]COTS!$G$41</definedName>
    <definedName name="COTSMX">[37]COTS!$F$29</definedName>
    <definedName name="COTSRC">[37]COTS!$F$28</definedName>
    <definedName name="COTSrvw">[37]COTS!$B$51</definedName>
    <definedName name="COTSSH">[37]COTS!$F$22</definedName>
    <definedName name="COTSST">[37]COTS!$D$21</definedName>
    <definedName name="COTSTC">[37]COTS!$F$26</definedName>
    <definedName name="COTSUD">[37]COTS!$F$30</definedName>
    <definedName name="CPA_CUM_DOLLARS" localSheetId="10">#REF!</definedName>
    <definedName name="CPA_CUM_DOLLARS" localSheetId="11">#REF!</definedName>
    <definedName name="CPA_CUM_DOLLARS" localSheetId="13">#REF!</definedName>
    <definedName name="CPA_CUM_DOLLARS" localSheetId="14">#REF!</definedName>
    <definedName name="CPA_CUM_DOLLARS" localSheetId="12">#REF!</definedName>
    <definedName name="CPA_CUM_DOLLARS" localSheetId="16">#REF!</definedName>
    <definedName name="CPA_CUM_DOLLARS" localSheetId="17">#REF!</definedName>
    <definedName name="CPA_CUM_DOLLARS" localSheetId="15">#REF!</definedName>
    <definedName name="CPA_CUM_DOLLARS" localSheetId="9">#REF!</definedName>
    <definedName name="CPA_CUM_DOLLARS" localSheetId="19">#REF!</definedName>
    <definedName name="CPA_CUM_DOLLARS" localSheetId="20">#REF!</definedName>
    <definedName name="CPA_CUM_DOLLARS" localSheetId="18">#REF!</definedName>
    <definedName name="CPA_CUM_DOLLARS" localSheetId="0">#REF!</definedName>
    <definedName name="CPA_CUM_DOLLARS" localSheetId="7">#REF!</definedName>
    <definedName name="CPA_CUM_DOLLARS" localSheetId="8">#REF!</definedName>
    <definedName name="CPA_CUM_DOLLARS" localSheetId="5">#REF!</definedName>
    <definedName name="CPA_CUM_DOLLARS" localSheetId="4">#REF!</definedName>
    <definedName name="CPA_CUM_DOLLARS" localSheetId="6">#REF!</definedName>
    <definedName name="CPA_CUM_DOLLARS">#REF!</definedName>
    <definedName name="CPA_CUM_HRS" localSheetId="10">#REF!</definedName>
    <definedName name="CPA_CUM_HRS" localSheetId="11">#REF!</definedName>
    <definedName name="CPA_CUM_HRS" localSheetId="13">#REF!</definedName>
    <definedName name="CPA_CUM_HRS" localSheetId="14">#REF!</definedName>
    <definedName name="CPA_CUM_HRS" localSheetId="12">#REF!</definedName>
    <definedName name="CPA_CUM_HRS" localSheetId="16">#REF!</definedName>
    <definedName name="CPA_CUM_HRS" localSheetId="17">#REF!</definedName>
    <definedName name="CPA_CUM_HRS" localSheetId="15">#REF!</definedName>
    <definedName name="CPA_CUM_HRS" localSheetId="9">#REF!</definedName>
    <definedName name="CPA_CUM_HRS" localSheetId="19">#REF!</definedName>
    <definedName name="CPA_CUM_HRS" localSheetId="20">#REF!</definedName>
    <definedName name="CPA_CUM_HRS" localSheetId="18">#REF!</definedName>
    <definedName name="CPA_CUM_HRS" localSheetId="0">#REF!</definedName>
    <definedName name="CPA_CUM_HRS" localSheetId="7">#REF!</definedName>
    <definedName name="CPA_CUM_HRS" localSheetId="8">#REF!</definedName>
    <definedName name="CPA_CUM_HRS" localSheetId="5">#REF!</definedName>
    <definedName name="CPA_CUM_HRS" localSheetId="4">#REF!</definedName>
    <definedName name="CPA_CUM_HRS" localSheetId="6">#REF!</definedName>
    <definedName name="CPA_CUM_HRS">#REF!</definedName>
    <definedName name="CSC_Site" localSheetId="10">#REF!</definedName>
    <definedName name="CSC_Site" localSheetId="11">#REF!</definedName>
    <definedName name="CSC_Site" localSheetId="13">#REF!</definedName>
    <definedName name="CSC_Site" localSheetId="14">#REF!</definedName>
    <definedName name="CSC_Site" localSheetId="12">#REF!</definedName>
    <definedName name="CSC_Site" localSheetId="16">#REF!</definedName>
    <definedName name="CSC_Site" localSheetId="17">#REF!</definedName>
    <definedName name="CSC_Site" localSheetId="15">#REF!</definedName>
    <definedName name="CSC_Site" localSheetId="9">#REF!</definedName>
    <definedName name="CSC_Site" localSheetId="19">#REF!</definedName>
    <definedName name="CSC_Site" localSheetId="20">#REF!</definedName>
    <definedName name="CSC_Site" localSheetId="18">#REF!</definedName>
    <definedName name="CSC_Site" localSheetId="0">#REF!</definedName>
    <definedName name="CSC_Site" localSheetId="7">#REF!</definedName>
    <definedName name="CSC_Site" localSheetId="8">#REF!</definedName>
    <definedName name="CSC_Site" localSheetId="5">#REF!</definedName>
    <definedName name="CSC_Site" localSheetId="4">#REF!</definedName>
    <definedName name="CSC_Site" localSheetId="6">#REF!</definedName>
    <definedName name="CSC_Site">#REF!</definedName>
    <definedName name="cse" localSheetId="10">[38]Title!#REF!</definedName>
    <definedName name="cse" localSheetId="11">[38]Title!#REF!</definedName>
    <definedName name="cse" localSheetId="13">[38]Title!#REF!</definedName>
    <definedName name="cse" localSheetId="14">[38]Title!#REF!</definedName>
    <definedName name="cse" localSheetId="12">[38]Title!#REF!</definedName>
    <definedName name="cse" localSheetId="16">[38]Title!#REF!</definedName>
    <definedName name="cse" localSheetId="17">[38]Title!#REF!</definedName>
    <definedName name="cse" localSheetId="15">[38]Title!#REF!</definedName>
    <definedName name="cse" localSheetId="9">[38]Title!#REF!</definedName>
    <definedName name="cse" localSheetId="19">[38]Title!#REF!</definedName>
    <definedName name="cse" localSheetId="20">[38]Title!#REF!</definedName>
    <definedName name="cse" localSheetId="18">[38]Title!#REF!</definedName>
    <definedName name="cse" localSheetId="0">[38]Title!#REF!</definedName>
    <definedName name="cse" localSheetId="7">[38]Title!#REF!</definedName>
    <definedName name="cse" localSheetId="8">[38]Title!#REF!</definedName>
    <definedName name="cse" localSheetId="5">[38]Title!#REF!</definedName>
    <definedName name="cse" localSheetId="4">[38]Title!#REF!</definedName>
    <definedName name="cse" localSheetId="6">[38]Title!#REF!</definedName>
    <definedName name="cse">[38]Title!#REF!</definedName>
    <definedName name="CUMP" localSheetId="10">#REF!</definedName>
    <definedName name="CUMP" localSheetId="11">#REF!</definedName>
    <definedName name="CUMP" localSheetId="13">#REF!</definedName>
    <definedName name="CUMP" localSheetId="14">#REF!</definedName>
    <definedName name="CUMP" localSheetId="12">#REF!</definedName>
    <definedName name="CUMP" localSheetId="16">#REF!</definedName>
    <definedName name="CUMP" localSheetId="17">#REF!</definedName>
    <definedName name="CUMP" localSheetId="15">#REF!</definedName>
    <definedName name="CUMP" localSheetId="9">#REF!</definedName>
    <definedName name="CUMP" localSheetId="19">#REF!</definedName>
    <definedName name="CUMP" localSheetId="20">#REF!</definedName>
    <definedName name="CUMP" localSheetId="18">#REF!</definedName>
    <definedName name="CUMP" localSheetId="0">#REF!</definedName>
    <definedName name="CUMP" localSheetId="7">#REF!</definedName>
    <definedName name="CUMP" localSheetId="8">#REF!</definedName>
    <definedName name="CUMP" localSheetId="5">#REF!</definedName>
    <definedName name="CUMP" localSheetId="4">#REF!</definedName>
    <definedName name="CUMP" localSheetId="6">#REF!</definedName>
    <definedName name="CUMP">#REF!</definedName>
    <definedName name="CUMT" localSheetId="10">#REF!</definedName>
    <definedName name="CUMT" localSheetId="11">#REF!</definedName>
    <definedName name="CUMT" localSheetId="13">#REF!</definedName>
    <definedName name="CUMT" localSheetId="14">#REF!</definedName>
    <definedName name="CUMT" localSheetId="12">#REF!</definedName>
    <definedName name="CUMT" localSheetId="16">#REF!</definedName>
    <definedName name="CUMT" localSheetId="17">#REF!</definedName>
    <definedName name="CUMT" localSheetId="15">#REF!</definedName>
    <definedName name="CUMT" localSheetId="9">#REF!</definedName>
    <definedName name="CUMT" localSheetId="19">#REF!</definedName>
    <definedName name="CUMT" localSheetId="20">#REF!</definedName>
    <definedName name="CUMT" localSheetId="18">#REF!</definedName>
    <definedName name="CUMT" localSheetId="0">#REF!</definedName>
    <definedName name="CUMT" localSheetId="7">#REF!</definedName>
    <definedName name="CUMT" localSheetId="8">#REF!</definedName>
    <definedName name="CUMT" localSheetId="5">#REF!</definedName>
    <definedName name="CUMT" localSheetId="4">#REF!</definedName>
    <definedName name="CUMT" localSheetId="6">#REF!</definedName>
    <definedName name="CUMT">#REF!</definedName>
    <definedName name="CUSTOMER_LOCATION" localSheetId="11" hidden="1">Cust_Location</definedName>
    <definedName name="CUSTOMER_LOCATION" localSheetId="14" hidden="1">Cust_Location</definedName>
    <definedName name="CUSTOMER_LOCATION" localSheetId="12" hidden="1">Cust_Location</definedName>
    <definedName name="CUSTOMER_LOCATION" localSheetId="17" hidden="1">Cust_Location</definedName>
    <definedName name="CUSTOMER_LOCATION" localSheetId="15" hidden="1">Cust_Location</definedName>
    <definedName name="CUSTOMER_LOCATION" localSheetId="9" hidden="1">Cust_Location</definedName>
    <definedName name="CUSTOMER_LOCATION" localSheetId="20" hidden="1">Cust_Location</definedName>
    <definedName name="CUSTOMER_LOCATION" localSheetId="18" hidden="1">Cust_Location</definedName>
    <definedName name="CUSTOMER_LOCATION" localSheetId="0" hidden="1">Cust_Location</definedName>
    <definedName name="CUSTOMER_LOCATION" localSheetId="8" hidden="1">Cust_Location</definedName>
    <definedName name="CUSTOMER_LOCATION" localSheetId="5" hidden="1">Cust_Location</definedName>
    <definedName name="CUSTOMER_LOCATION" localSheetId="4" hidden="1">Cust_Location</definedName>
    <definedName name="CUSTOMER_LOCATION" localSheetId="6" hidden="1">Cust_Location</definedName>
    <definedName name="CUSTOMER_LOCATION" hidden="1">Cust_Location</definedName>
    <definedName name="CUSTOMER_NAME" localSheetId="11" hidden="1">Cust_Name</definedName>
    <definedName name="CUSTOMER_NAME" localSheetId="14" hidden="1">Cust_Name</definedName>
    <definedName name="CUSTOMER_NAME" localSheetId="12" hidden="1">Cust_Name</definedName>
    <definedName name="CUSTOMER_NAME" localSheetId="17" hidden="1">Cust_Name</definedName>
    <definedName name="CUSTOMER_NAME" localSheetId="15" hidden="1">Cust_Name</definedName>
    <definedName name="CUSTOMER_NAME" localSheetId="9" hidden="1">Cust_Name</definedName>
    <definedName name="CUSTOMER_NAME" localSheetId="20" hidden="1">Cust_Name</definedName>
    <definedName name="CUSTOMER_NAME" localSheetId="18" hidden="1">Cust_Name</definedName>
    <definedName name="CUSTOMER_NAME" localSheetId="0" hidden="1">Cust_Name</definedName>
    <definedName name="CUSTOMER_NAME" localSheetId="8" hidden="1">Cust_Name</definedName>
    <definedName name="CUSTOMER_NAME" localSheetId="5" hidden="1">Cust_Name</definedName>
    <definedName name="CUSTOMER_NAME" localSheetId="4" hidden="1">Cust_Name</definedName>
    <definedName name="CUSTOMER_NAME" localSheetId="6" hidden="1">Cust_Name</definedName>
    <definedName name="CUSTOMER_NAME" hidden="1">Cust_Name</definedName>
    <definedName name="D3_Rates">'[39]D3 Rates'!$C$5:$C$114</definedName>
    <definedName name="DATA_08" localSheetId="10" hidden="1">'[40]Asset depreciation'!#REF!</definedName>
    <definedName name="DATA_08" localSheetId="11" hidden="1">'[40]Asset depreciation'!#REF!</definedName>
    <definedName name="DATA_08" localSheetId="13" hidden="1">'[40]Asset depreciation'!#REF!</definedName>
    <definedName name="DATA_08" localSheetId="14" hidden="1">'[40]Asset depreciation'!#REF!</definedName>
    <definedName name="DATA_08" localSheetId="12" hidden="1">'[40]Asset depreciation'!#REF!</definedName>
    <definedName name="DATA_08" localSheetId="16" hidden="1">'[40]Asset depreciation'!#REF!</definedName>
    <definedName name="DATA_08" localSheetId="17" hidden="1">'[40]Asset depreciation'!#REF!</definedName>
    <definedName name="DATA_08" localSheetId="15" hidden="1">'[40]Asset depreciation'!#REF!</definedName>
    <definedName name="DATA_08" localSheetId="9" hidden="1">'[40]Asset depreciation'!#REF!</definedName>
    <definedName name="DATA_08" localSheetId="19" hidden="1">'[40]Asset depreciation'!#REF!</definedName>
    <definedName name="DATA_08" localSheetId="20" hidden="1">'[40]Asset depreciation'!#REF!</definedName>
    <definedName name="DATA_08" localSheetId="18" hidden="1">'[40]Asset depreciation'!#REF!</definedName>
    <definedName name="DATA_08" localSheetId="0" hidden="1">'[40]Asset depreciation'!#REF!</definedName>
    <definedName name="DATA_08" localSheetId="7" hidden="1">'[40]Asset depreciation'!#REF!</definedName>
    <definedName name="DATA_08" localSheetId="8" hidden="1">'[40]Asset depreciation'!#REF!</definedName>
    <definedName name="DATA_08" localSheetId="5" hidden="1">'[40]Asset depreciation'!#REF!</definedName>
    <definedName name="DATA_08" localSheetId="4" hidden="1">'[40]Asset depreciation'!#REF!</definedName>
    <definedName name="DATA_08" localSheetId="6" hidden="1">'[40]Asset depreciation'!#REF!</definedName>
    <definedName name="DATA_08" hidden="1">'[40]Asset depreciation'!#REF!</definedName>
    <definedName name="Data_Server" localSheetId="10">#REF!</definedName>
    <definedName name="Data_Server" localSheetId="11">#REF!</definedName>
    <definedName name="Data_Server" localSheetId="13">#REF!</definedName>
    <definedName name="Data_Server" localSheetId="14">#REF!</definedName>
    <definedName name="Data_Server" localSheetId="12">#REF!</definedName>
    <definedName name="Data_Server" localSheetId="16">#REF!</definedName>
    <definedName name="Data_Server" localSheetId="17">#REF!</definedName>
    <definedName name="Data_Server" localSheetId="15">#REF!</definedName>
    <definedName name="Data_Server" localSheetId="9">#REF!</definedName>
    <definedName name="Data_Server" localSheetId="19">#REF!</definedName>
    <definedName name="Data_Server" localSheetId="20">#REF!</definedName>
    <definedName name="Data_Server" localSheetId="18">#REF!</definedName>
    <definedName name="Data_Server" localSheetId="0">#REF!</definedName>
    <definedName name="Data_Server" localSheetId="7">#REF!</definedName>
    <definedName name="Data_Server" localSheetId="8">#REF!</definedName>
    <definedName name="Data_Server" localSheetId="5">#REF!</definedName>
    <definedName name="Data_Server" localSheetId="4">#REF!</definedName>
    <definedName name="Data_Server" localSheetId="6">#REF!</definedName>
    <definedName name="Data_Server">#REF!</definedName>
    <definedName name="_xlnm.Database" localSheetId="10">#REF!</definedName>
    <definedName name="_xlnm.Database" localSheetId="11">#REF!</definedName>
    <definedName name="_xlnm.Database" localSheetId="13">#REF!</definedName>
    <definedName name="_xlnm.Database" localSheetId="14">#REF!</definedName>
    <definedName name="_xlnm.Database" localSheetId="12">#REF!</definedName>
    <definedName name="_xlnm.Database" localSheetId="16">#REF!</definedName>
    <definedName name="_xlnm.Database" localSheetId="17">#REF!</definedName>
    <definedName name="_xlnm.Database" localSheetId="15">#REF!</definedName>
    <definedName name="_xlnm.Database" localSheetId="9">#REF!</definedName>
    <definedName name="_xlnm.Database" localSheetId="19">#REF!</definedName>
    <definedName name="_xlnm.Database" localSheetId="20">#REF!</definedName>
    <definedName name="_xlnm.Database" localSheetId="18">#REF!</definedName>
    <definedName name="_xlnm.Database" localSheetId="0">#REF!</definedName>
    <definedName name="_xlnm.Database" localSheetId="7">#REF!</definedName>
    <definedName name="_xlnm.Database" localSheetId="8">#REF!</definedName>
    <definedName name="_xlnm.Database" localSheetId="5">#REF!</definedName>
    <definedName name="_xlnm.Database" localSheetId="4">#REF!</definedName>
    <definedName name="_xlnm.Database" localSheetId="6">#REF!</definedName>
    <definedName name="_xlnm.Database">#REF!</definedName>
    <definedName name="DATABASE1" localSheetId="10">#REF!</definedName>
    <definedName name="DATABASE1" localSheetId="11">#REF!</definedName>
    <definedName name="DATABASE1" localSheetId="13">#REF!</definedName>
    <definedName name="DATABASE1" localSheetId="14">#REF!</definedName>
    <definedName name="DATABASE1" localSheetId="12">#REF!</definedName>
    <definedName name="DATABASE1" localSheetId="16">#REF!</definedName>
    <definedName name="DATABASE1" localSheetId="17">#REF!</definedName>
    <definedName name="DATABASE1" localSheetId="15">#REF!</definedName>
    <definedName name="DATABASE1" localSheetId="9">#REF!</definedName>
    <definedName name="DATABASE1" localSheetId="19">#REF!</definedName>
    <definedName name="DATABASE1" localSheetId="20">#REF!</definedName>
    <definedName name="DATABASE1" localSheetId="18">#REF!</definedName>
    <definedName name="DATABASE1" localSheetId="0">#REF!</definedName>
    <definedName name="DATABASE1" localSheetId="7">#REF!</definedName>
    <definedName name="DATABASE1" localSheetId="8">#REF!</definedName>
    <definedName name="DATABASE1" localSheetId="5">#REF!</definedName>
    <definedName name="DATABASE1" localSheetId="4">#REF!</definedName>
    <definedName name="DATABASE1" localSheetId="6">#REF!</definedName>
    <definedName name="DATABASE1">#REF!</definedName>
    <definedName name="DataSet">[41]Lists!$C$2:$C$29</definedName>
    <definedName name="DataType">[41]Lists!$A$2:$A$40</definedName>
    <definedName name="date" localSheetId="10">#REF!</definedName>
    <definedName name="date" localSheetId="11">#REF!</definedName>
    <definedName name="date" localSheetId="13">#REF!</definedName>
    <definedName name="date" localSheetId="14">#REF!</definedName>
    <definedName name="date" localSheetId="12">#REF!</definedName>
    <definedName name="date" localSheetId="16">#REF!</definedName>
    <definedName name="date" localSheetId="17">#REF!</definedName>
    <definedName name="date" localSheetId="15">#REF!</definedName>
    <definedName name="date" localSheetId="9">#REF!</definedName>
    <definedName name="date" localSheetId="19">#REF!</definedName>
    <definedName name="date" localSheetId="20">#REF!</definedName>
    <definedName name="date" localSheetId="18">#REF!</definedName>
    <definedName name="date" localSheetId="0">#REF!</definedName>
    <definedName name="date" localSheetId="7">#REF!</definedName>
    <definedName name="date" localSheetId="8">#REF!</definedName>
    <definedName name="date" localSheetId="5">#REF!</definedName>
    <definedName name="date" localSheetId="4">#REF!</definedName>
    <definedName name="date" localSheetId="6">#REF!</definedName>
    <definedName name="date">#REF!</definedName>
    <definedName name="DATE_RANGE">[42]Notes!$E$3:$F$11</definedName>
    <definedName name="DBALB">[37]DBA!$F$11</definedName>
    <definedName name="DBArvw">[37]DBA!$A$21</definedName>
    <definedName name="DCLB">'[37]Data Center Hosting'!$F$26</definedName>
    <definedName name="DCRC">'[37]Data Center Hosting'!$F$27</definedName>
    <definedName name="DCrvw">'[37]Data Center Hosting'!$B$39</definedName>
    <definedName name="DCUD">'[37]Data Center Hosting'!$F$28</definedName>
    <definedName name="ddd" localSheetId="12" hidden="1">{#N/A,#N/A,FALSE,"Sheet1"}</definedName>
    <definedName name="ddd" localSheetId="15" hidden="1">{#N/A,#N/A,FALSE,"Sheet1"}</definedName>
    <definedName name="ddd" localSheetId="9" hidden="1">{#N/A,#N/A,FALSE,"Sheet1"}</definedName>
    <definedName name="ddd" localSheetId="0" hidden="1">{#N/A,#N/A,FALSE,"Sheet1"}</definedName>
    <definedName name="ddd" hidden="1">{#N/A,#N/A,FALSE,"Sheet1"}</definedName>
    <definedName name="dddddddddd"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ddddddddd"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ddddddddd"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ddddddddd"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ddddddddd"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ddddddddddddddd"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ddddddddddddddd"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ddddddddddddddd"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ddddddddddddddd"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ddddddddddddddd"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f"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f"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f"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f"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f"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EIS_L_CAT">'[43]DEIS Rates'!$B$5:$F$106</definedName>
    <definedName name="Deis2rates">'[27]DEIS Rates'!$B$3:$F$102</definedName>
    <definedName name="DEISOY">'[43]DEIS Rates'!$B$3:$F$3</definedName>
    <definedName name="DEL" localSheetId="10">#REF!,#REF!,#REF!,#REF!,#REF!</definedName>
    <definedName name="DEL" localSheetId="11">#REF!,#REF!,#REF!,#REF!,#REF!</definedName>
    <definedName name="DEL" localSheetId="13">#REF!,#REF!,#REF!,#REF!,#REF!</definedName>
    <definedName name="DEL" localSheetId="14">#REF!,#REF!,#REF!,#REF!,#REF!</definedName>
    <definedName name="DEL" localSheetId="12">#REF!,#REF!,#REF!,#REF!,#REF!</definedName>
    <definedName name="DEL" localSheetId="16">#REF!,#REF!,#REF!,#REF!,#REF!</definedName>
    <definedName name="DEL" localSheetId="17">#REF!,#REF!,#REF!,#REF!,#REF!</definedName>
    <definedName name="DEL" localSheetId="15">#REF!,#REF!,#REF!,#REF!,#REF!</definedName>
    <definedName name="DEL" localSheetId="9">#REF!,#REF!,#REF!,#REF!,#REF!</definedName>
    <definedName name="DEL" localSheetId="19">#REF!,#REF!,#REF!,#REF!,#REF!</definedName>
    <definedName name="DEL" localSheetId="20">#REF!,#REF!,#REF!,#REF!,#REF!</definedName>
    <definedName name="DEL" localSheetId="18">#REF!,#REF!,#REF!,#REF!,#REF!</definedName>
    <definedName name="DEL" localSheetId="0">#REF!,#REF!,#REF!,#REF!,#REF!</definedName>
    <definedName name="DEL" localSheetId="7">#REF!,#REF!,#REF!,#REF!,#REF!</definedName>
    <definedName name="DEL" localSheetId="8">#REF!,#REF!,#REF!,#REF!,#REF!</definedName>
    <definedName name="DEL" localSheetId="5">#REF!,#REF!,#REF!,#REF!,#REF!</definedName>
    <definedName name="DEL" localSheetId="4">#REF!,#REF!,#REF!,#REF!,#REF!</definedName>
    <definedName name="DEL" localSheetId="6">#REF!,#REF!,#REF!,#REF!,#REF!</definedName>
    <definedName name="DEL">#REF!,#REF!,#REF!,#REF!,#REF!</definedName>
    <definedName name="Dept" localSheetId="10">#REF!</definedName>
    <definedName name="Dept" localSheetId="11">#REF!</definedName>
    <definedName name="Dept" localSheetId="13">#REF!</definedName>
    <definedName name="Dept" localSheetId="14">#REF!</definedName>
    <definedName name="Dept" localSheetId="12">#REF!</definedName>
    <definedName name="Dept" localSheetId="16">#REF!</definedName>
    <definedName name="Dept" localSheetId="17">#REF!</definedName>
    <definedName name="Dept" localSheetId="15">#REF!</definedName>
    <definedName name="Dept" localSheetId="9">#REF!</definedName>
    <definedName name="Dept" localSheetId="19">#REF!</definedName>
    <definedName name="Dept" localSheetId="20">#REF!</definedName>
    <definedName name="Dept" localSheetId="18">#REF!</definedName>
    <definedName name="Dept" localSheetId="0">#REF!</definedName>
    <definedName name="Dept" localSheetId="7">#REF!</definedName>
    <definedName name="Dept" localSheetId="8">#REF!</definedName>
    <definedName name="Dept" localSheetId="5">#REF!</definedName>
    <definedName name="Dept" localSheetId="4">#REF!</definedName>
    <definedName name="Dept" localSheetId="6">#REF!</definedName>
    <definedName name="Dept">#REF!</definedName>
    <definedName name="description_LRP" localSheetId="10">#REF!</definedName>
    <definedName name="description_LRP" localSheetId="11">#REF!</definedName>
    <definedName name="description_LRP" localSheetId="13">#REF!</definedName>
    <definedName name="description_LRP" localSheetId="14">#REF!</definedName>
    <definedName name="description_LRP" localSheetId="12">#REF!</definedName>
    <definedName name="description_LRP" localSheetId="16">#REF!</definedName>
    <definedName name="description_LRP" localSheetId="17">#REF!</definedName>
    <definedName name="description_LRP" localSheetId="15">#REF!</definedName>
    <definedName name="description_LRP" localSheetId="9">#REF!</definedName>
    <definedName name="description_LRP" localSheetId="19">#REF!</definedName>
    <definedName name="description_LRP" localSheetId="20">#REF!</definedName>
    <definedName name="description_LRP" localSheetId="18">#REF!</definedName>
    <definedName name="description_LRP" localSheetId="0">#REF!</definedName>
    <definedName name="description_LRP" localSheetId="7">#REF!</definedName>
    <definedName name="description_LRP" localSheetId="8">#REF!</definedName>
    <definedName name="description_LRP" localSheetId="5">#REF!</definedName>
    <definedName name="description_LRP" localSheetId="4">#REF!</definedName>
    <definedName name="description_LRP" localSheetId="6">#REF!</definedName>
    <definedName name="description_LRP">#REF!</definedName>
    <definedName name="description_LRP_YTD" localSheetId="10">#REF!</definedName>
    <definedName name="description_LRP_YTD" localSheetId="11">#REF!</definedName>
    <definedName name="description_LRP_YTD" localSheetId="13">#REF!</definedName>
    <definedName name="description_LRP_YTD" localSheetId="14">#REF!</definedName>
    <definedName name="description_LRP_YTD" localSheetId="12">#REF!</definedName>
    <definedName name="description_LRP_YTD" localSheetId="16">#REF!</definedName>
    <definedName name="description_LRP_YTD" localSheetId="17">#REF!</definedName>
    <definedName name="description_LRP_YTD" localSheetId="15">#REF!</definedName>
    <definedName name="description_LRP_YTD" localSheetId="9">#REF!</definedName>
    <definedName name="description_LRP_YTD" localSheetId="19">#REF!</definedName>
    <definedName name="description_LRP_YTD" localSheetId="20">#REF!</definedName>
    <definedName name="description_LRP_YTD" localSheetId="18">#REF!</definedName>
    <definedName name="description_LRP_YTD" localSheetId="0">#REF!</definedName>
    <definedName name="description_LRP_YTD" localSheetId="7">#REF!</definedName>
    <definedName name="description_LRP_YTD" localSheetId="8">#REF!</definedName>
    <definedName name="description_LRP_YTD" localSheetId="5">#REF!</definedName>
    <definedName name="description_LRP_YTD" localSheetId="4">#REF!</definedName>
    <definedName name="description_LRP_YTD" localSheetId="6">#REF!</definedName>
    <definedName name="description_LRP_YTD">#REF!</definedName>
    <definedName name="descriptor" localSheetId="10">#REF!</definedName>
    <definedName name="descriptor" localSheetId="11">#REF!</definedName>
    <definedName name="descriptor" localSheetId="13">#REF!</definedName>
    <definedName name="descriptor" localSheetId="14">#REF!</definedName>
    <definedName name="descriptor" localSheetId="12">#REF!</definedName>
    <definedName name="descriptor" localSheetId="16">#REF!</definedName>
    <definedName name="descriptor" localSheetId="17">#REF!</definedName>
    <definedName name="descriptor" localSheetId="15">#REF!</definedName>
    <definedName name="descriptor" localSheetId="9">#REF!</definedName>
    <definedName name="descriptor" localSheetId="19">#REF!</definedName>
    <definedName name="descriptor" localSheetId="20">#REF!</definedName>
    <definedName name="descriptor" localSheetId="18">#REF!</definedName>
    <definedName name="descriptor" localSheetId="0">#REF!</definedName>
    <definedName name="descriptor" localSheetId="7">#REF!</definedName>
    <definedName name="descriptor" localSheetId="8">#REF!</definedName>
    <definedName name="descriptor" localSheetId="5">#REF!</definedName>
    <definedName name="descriptor" localSheetId="4">#REF!</definedName>
    <definedName name="descriptor" localSheetId="6">#REF!</definedName>
    <definedName name="descriptor">#REF!</definedName>
    <definedName name="dest" localSheetId="10">'[44]Travel - OY1 Only'!#REF!</definedName>
    <definedName name="dest" localSheetId="11">'[44]Travel - OY1 Only'!#REF!</definedName>
    <definedName name="dest" localSheetId="13">'[44]Travel - OY1 Only'!#REF!</definedName>
    <definedName name="dest" localSheetId="14">'[44]Travel - OY1 Only'!#REF!</definedName>
    <definedName name="dest" localSheetId="12">'[44]Travel - OY1 Only'!#REF!</definedName>
    <definedName name="dest" localSheetId="16">'[44]Travel - OY1 Only'!#REF!</definedName>
    <definedName name="dest" localSheetId="17">'[44]Travel - OY1 Only'!#REF!</definedName>
    <definedName name="dest" localSheetId="15">'[44]Travel - OY1 Only'!#REF!</definedName>
    <definedName name="dest" localSheetId="9">'[44]Travel - OY1 Only'!#REF!</definedName>
    <definedName name="dest" localSheetId="19">'[44]Travel - OY1 Only'!#REF!</definedName>
    <definedName name="dest" localSheetId="20">'[44]Travel - OY1 Only'!#REF!</definedName>
    <definedName name="dest" localSheetId="18">'[44]Travel - OY1 Only'!#REF!</definedName>
    <definedName name="dest" localSheetId="0">'[44]Travel - OY1 Only'!#REF!</definedName>
    <definedName name="dest" localSheetId="7">'[44]Travel - OY1 Only'!#REF!</definedName>
    <definedName name="dest" localSheetId="8">'[44]Travel - OY1 Only'!#REF!</definedName>
    <definedName name="dest" localSheetId="5">'[44]Travel - OY1 Only'!#REF!</definedName>
    <definedName name="dest" localSheetId="4">'[44]Travel - OY1 Only'!#REF!</definedName>
    <definedName name="dest" localSheetId="6">'[44]Travel - OY1 Only'!#REF!</definedName>
    <definedName name="dest">'[44]Travel - OY1 Only'!#REF!</definedName>
    <definedName name="DETAIL" localSheetId="10">#REF!</definedName>
    <definedName name="DETAIL" localSheetId="11">#REF!</definedName>
    <definedName name="DETAIL" localSheetId="13">#REF!</definedName>
    <definedName name="DETAIL" localSheetId="14">#REF!</definedName>
    <definedName name="DETAIL" localSheetId="12">#REF!</definedName>
    <definedName name="DETAIL" localSheetId="16">#REF!</definedName>
    <definedName name="DETAIL" localSheetId="17">#REF!</definedName>
    <definedName name="DETAIL" localSheetId="15">#REF!</definedName>
    <definedName name="DETAIL" localSheetId="9">#REF!</definedName>
    <definedName name="DETAIL" localSheetId="19">#REF!</definedName>
    <definedName name="DETAIL" localSheetId="20">#REF!</definedName>
    <definedName name="DETAIL" localSheetId="18">#REF!</definedName>
    <definedName name="DETAIL" localSheetId="0">#REF!</definedName>
    <definedName name="DETAIL" localSheetId="7">#REF!</definedName>
    <definedName name="DETAIL" localSheetId="8">#REF!</definedName>
    <definedName name="DETAIL" localSheetId="5">#REF!</definedName>
    <definedName name="DETAIL" localSheetId="4">#REF!</definedName>
    <definedName name="DETAIL" localSheetId="6">#REF!</definedName>
    <definedName name="DETAIL">#REF!</definedName>
    <definedName name="df" localSheetId="12" hidden="1">{#N/A,#N/A,FALSE,"Sheet1"}</definedName>
    <definedName name="df" localSheetId="15" hidden="1">{#N/A,#N/A,FALSE,"Sheet1"}</definedName>
    <definedName name="df" localSheetId="9" hidden="1">{#N/A,#N/A,FALSE,"Sheet1"}</definedName>
    <definedName name="df" localSheetId="0" hidden="1">{#N/A,#N/A,FALSE,"Sheet1"}</definedName>
    <definedName name="df" hidden="1">{#N/A,#N/A,FALSE,"Sheet1"}</definedName>
    <definedName name="dfa" localSheetId="12" hidden="1">{#N/A,#N/A,FALSE,"Sheet1"}</definedName>
    <definedName name="dfa" localSheetId="15" hidden="1">{#N/A,#N/A,FALSE,"Sheet1"}</definedName>
    <definedName name="dfa" localSheetId="9" hidden="1">{#N/A,#N/A,FALSE,"Sheet1"}</definedName>
    <definedName name="dfa" localSheetId="0" hidden="1">{#N/A,#N/A,FALSE,"Sheet1"}</definedName>
    <definedName name="dfa" hidden="1">{#N/A,#N/A,FALSE,"Sheet1"}</definedName>
    <definedName name="dfgj"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fgj"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fgj"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fgj"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fgj"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fsaf" localSheetId="12" hidden="1">{#N/A,#N/A,FALSE,"Sheet1"}</definedName>
    <definedName name="dfsaf" localSheetId="15" hidden="1">{#N/A,#N/A,FALSE,"Sheet1"}</definedName>
    <definedName name="dfsaf" localSheetId="9" hidden="1">{#N/A,#N/A,FALSE,"Sheet1"}</definedName>
    <definedName name="dfsaf" localSheetId="0" hidden="1">{#N/A,#N/A,FALSE,"Sheet1"}</definedName>
    <definedName name="dfsaf" hidden="1">{#N/A,#N/A,FALSE,"Sheet1"}</definedName>
    <definedName name="dfyu" localSheetId="12" hidden="1">{"Start",#N/A,FALSE,"Menu";"P&amp;L",#N/A,FALSE,"Monthly P&amp;L";"Rev",#N/A,FALSE,"Revenue Summary";"budbar",#N/A,FALSE,"Budget-Variance";"priorvar",#N/A,FALSE,"Prior Month Var";"DetailRev",#N/A,FALSE,"Detail  Budget Var (Revenue)";"Detailom",#N/A,FALSE,"Detail Budget Var (O&amp;M)"}</definedName>
    <definedName name="dfyu" localSheetId="15" hidden="1">{"Start",#N/A,FALSE,"Menu";"P&amp;L",#N/A,FALSE,"Monthly P&amp;L";"Rev",#N/A,FALSE,"Revenue Summary";"budbar",#N/A,FALSE,"Budget-Variance";"priorvar",#N/A,FALSE,"Prior Month Var";"DetailRev",#N/A,FALSE,"Detail  Budget Var (Revenue)";"Detailom",#N/A,FALSE,"Detail Budget Var (O&amp;M)"}</definedName>
    <definedName name="dfyu" localSheetId="9" hidden="1">{"Start",#N/A,FALSE,"Menu";"P&amp;L",#N/A,FALSE,"Monthly P&amp;L";"Rev",#N/A,FALSE,"Revenue Summary";"budbar",#N/A,FALSE,"Budget-Variance";"priorvar",#N/A,FALSE,"Prior Month Var";"DetailRev",#N/A,FALSE,"Detail  Budget Var (Revenue)";"Detailom",#N/A,FALSE,"Detail Budget Var (O&amp;M)"}</definedName>
    <definedName name="dfyu" localSheetId="0" hidden="1">{"Start",#N/A,FALSE,"Menu";"P&amp;L",#N/A,FALSE,"Monthly P&amp;L";"Rev",#N/A,FALSE,"Revenue Summary";"budbar",#N/A,FALSE,"Budget-Variance";"priorvar",#N/A,FALSE,"Prior Month Var";"DetailRev",#N/A,FALSE,"Detail  Budget Var (Revenue)";"Detailom",#N/A,FALSE,"Detail Budget Var (O&amp;M)"}</definedName>
    <definedName name="dfyu" hidden="1">{"Start",#N/A,FALSE,"Menu";"P&amp;L",#N/A,FALSE,"Monthly P&amp;L";"Rev",#N/A,FALSE,"Revenue Summary";"budbar",#N/A,FALSE,"Budget-Variance";"priorvar",#N/A,FALSE,"Prior Month Var";"DetailRev",#N/A,FALSE,"Detail  Budget Var (Revenue)";"Detailom",#N/A,FALSE,"Detail Budget Var (O&amp;M)"}</definedName>
    <definedName name="dghj"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ghj"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ghj"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ghj"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ghj"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ial_In_Users" localSheetId="10">#REF!</definedName>
    <definedName name="Dial_In_Users" localSheetId="11">#REF!</definedName>
    <definedName name="Dial_In_Users" localSheetId="13">#REF!</definedName>
    <definedName name="Dial_In_Users" localSheetId="14">#REF!</definedName>
    <definedName name="Dial_In_Users" localSheetId="12">#REF!</definedName>
    <definedName name="Dial_In_Users" localSheetId="16">#REF!</definedName>
    <definedName name="Dial_In_Users" localSheetId="17">#REF!</definedName>
    <definedName name="Dial_In_Users" localSheetId="15">#REF!</definedName>
    <definedName name="Dial_In_Users" localSheetId="9">#REF!</definedName>
    <definedName name="Dial_In_Users" localSheetId="19">#REF!</definedName>
    <definedName name="Dial_In_Users" localSheetId="20">#REF!</definedName>
    <definedName name="Dial_In_Users" localSheetId="18">#REF!</definedName>
    <definedName name="Dial_In_Users" localSheetId="0">#REF!</definedName>
    <definedName name="Dial_In_Users" localSheetId="7">#REF!</definedName>
    <definedName name="Dial_In_Users" localSheetId="8">#REF!</definedName>
    <definedName name="Dial_In_Users" localSheetId="5">#REF!</definedName>
    <definedName name="Dial_In_Users" localSheetId="4">#REF!</definedName>
    <definedName name="Dial_In_Users" localSheetId="6">#REF!</definedName>
    <definedName name="Dial_In_Users">#REF!</definedName>
    <definedName name="dicb" localSheetId="10">#REF!</definedName>
    <definedName name="dicb" localSheetId="11">#REF!</definedName>
    <definedName name="dicb" localSheetId="13">#REF!</definedName>
    <definedName name="dicb" localSheetId="14">#REF!</definedName>
    <definedName name="dicb" localSheetId="12">#REF!</definedName>
    <definedName name="dicb" localSheetId="16">#REF!</definedName>
    <definedName name="dicb" localSheetId="17">#REF!</definedName>
    <definedName name="dicb" localSheetId="15">#REF!</definedName>
    <definedName name="dicb" localSheetId="9">#REF!</definedName>
    <definedName name="dicb" localSheetId="19">#REF!</definedName>
    <definedName name="dicb" localSheetId="20">#REF!</definedName>
    <definedName name="dicb" localSheetId="18">#REF!</definedName>
    <definedName name="dicb" localSheetId="0">#REF!</definedName>
    <definedName name="dicb" localSheetId="7">#REF!</definedName>
    <definedName name="dicb" localSheetId="8">#REF!</definedName>
    <definedName name="dicb" localSheetId="5">#REF!</definedName>
    <definedName name="dicb" localSheetId="4">#REF!</definedName>
    <definedName name="dicb" localSheetId="6">#REF!</definedName>
    <definedName name="dicb">#REF!</definedName>
    <definedName name="dicc" localSheetId="10">#REF!</definedName>
    <definedName name="dicc" localSheetId="11">#REF!</definedName>
    <definedName name="dicc" localSheetId="13">#REF!</definedName>
    <definedName name="dicc" localSheetId="14">#REF!</definedName>
    <definedName name="dicc" localSheetId="12">#REF!</definedName>
    <definedName name="dicc" localSheetId="16">#REF!</definedName>
    <definedName name="dicc" localSheetId="17">#REF!</definedName>
    <definedName name="dicc" localSheetId="15">#REF!</definedName>
    <definedName name="dicc" localSheetId="9">#REF!</definedName>
    <definedName name="dicc" localSheetId="19">#REF!</definedName>
    <definedName name="dicc" localSheetId="20">#REF!</definedName>
    <definedName name="dicc" localSheetId="18">#REF!</definedName>
    <definedName name="dicc" localSheetId="0">#REF!</definedName>
    <definedName name="dicc" localSheetId="7">#REF!</definedName>
    <definedName name="dicc" localSheetId="8">#REF!</definedName>
    <definedName name="dicc" localSheetId="5">#REF!</definedName>
    <definedName name="dicc" localSheetId="4">#REF!</definedName>
    <definedName name="dicc" localSheetId="6">#REF!</definedName>
    <definedName name="dicc">#REF!</definedName>
    <definedName name="DIMHRS" localSheetId="10">#REF!</definedName>
    <definedName name="DIMHRS" localSheetId="11">#REF!</definedName>
    <definedName name="DIMHRS" localSheetId="13">#REF!</definedName>
    <definedName name="DIMHRS" localSheetId="14">#REF!</definedName>
    <definedName name="DIMHRS" localSheetId="12">#REF!</definedName>
    <definedName name="DIMHRS" localSheetId="16">#REF!</definedName>
    <definedName name="DIMHRS" localSheetId="17">#REF!</definedName>
    <definedName name="DIMHRS" localSheetId="15">#REF!</definedName>
    <definedName name="DIMHRS" localSheetId="9">#REF!</definedName>
    <definedName name="DIMHRS" localSheetId="19">#REF!</definedName>
    <definedName name="DIMHRS" localSheetId="20">#REF!</definedName>
    <definedName name="DIMHRS" localSheetId="18">#REF!</definedName>
    <definedName name="DIMHRS" localSheetId="0">#REF!</definedName>
    <definedName name="DIMHRS" localSheetId="7">#REF!</definedName>
    <definedName name="DIMHRS" localSheetId="8">#REF!</definedName>
    <definedName name="DIMHRS" localSheetId="5">#REF!</definedName>
    <definedName name="DIMHRS" localSheetId="4">#REF!</definedName>
    <definedName name="DIMHRS" localSheetId="6">#REF!</definedName>
    <definedName name="DIMHRS">#REF!</definedName>
    <definedName name="Direct_Labor_Rates">'[45]Burdened Rate Calculation'!$C$7:$I$46</definedName>
    <definedName name="disc">[46]Lists!$E$9:$E$209</definedName>
    <definedName name="Discount" localSheetId="10">#REF!</definedName>
    <definedName name="Discount" localSheetId="11">#REF!</definedName>
    <definedName name="Discount" localSheetId="13">#REF!</definedName>
    <definedName name="Discount" localSheetId="14">#REF!</definedName>
    <definedName name="Discount" localSheetId="12">#REF!</definedName>
    <definedName name="Discount" localSheetId="16">#REF!</definedName>
    <definedName name="Discount" localSheetId="17">#REF!</definedName>
    <definedName name="Discount" localSheetId="15">#REF!</definedName>
    <definedName name="Discount" localSheetId="9">#REF!</definedName>
    <definedName name="Discount" localSheetId="19">#REF!</definedName>
    <definedName name="Discount" localSheetId="20">#REF!</definedName>
    <definedName name="Discount" localSheetId="18">#REF!</definedName>
    <definedName name="Discount" localSheetId="0">#REF!</definedName>
    <definedName name="Discount" localSheetId="7">#REF!</definedName>
    <definedName name="Discount" localSheetId="8">#REF!</definedName>
    <definedName name="Discount" localSheetId="5">#REF!</definedName>
    <definedName name="Discount" localSheetId="4">#REF!</definedName>
    <definedName name="Discount" localSheetId="6">#REF!</definedName>
    <definedName name="Discount">#REF!</definedName>
    <definedName name="Discount_Percent" localSheetId="10">#REF!</definedName>
    <definedName name="Discount_Percent" localSheetId="11">#REF!</definedName>
    <definedName name="Discount_Percent" localSheetId="13">#REF!</definedName>
    <definedName name="Discount_Percent" localSheetId="14">#REF!</definedName>
    <definedName name="Discount_Percent" localSheetId="12">#REF!</definedName>
    <definedName name="Discount_Percent" localSheetId="16">#REF!</definedName>
    <definedName name="Discount_Percent" localSheetId="17">#REF!</definedName>
    <definedName name="Discount_Percent" localSheetId="15">#REF!</definedName>
    <definedName name="Discount_Percent" localSheetId="9">#REF!</definedName>
    <definedName name="Discount_Percent" localSheetId="19">#REF!</definedName>
    <definedName name="Discount_Percent" localSheetId="20">#REF!</definedName>
    <definedName name="Discount_Percent" localSheetId="18">#REF!</definedName>
    <definedName name="Discount_Percent" localSheetId="0">#REF!</definedName>
    <definedName name="Discount_Percent" localSheetId="7">#REF!</definedName>
    <definedName name="Discount_Percent" localSheetId="8">#REF!</definedName>
    <definedName name="Discount_Percent" localSheetId="5">#REF!</definedName>
    <definedName name="Discount_Percent" localSheetId="4">#REF!</definedName>
    <definedName name="Discount_Percent" localSheetId="6">#REF!</definedName>
    <definedName name="Discount_Percent">#REF!</definedName>
    <definedName name="DISCOUNTTABLE" localSheetId="10">#REF!</definedName>
    <definedName name="DISCOUNTTABLE" localSheetId="11">#REF!</definedName>
    <definedName name="DISCOUNTTABLE" localSheetId="13">#REF!</definedName>
    <definedName name="DISCOUNTTABLE" localSheetId="14">#REF!</definedName>
    <definedName name="DISCOUNTTABLE" localSheetId="12">#REF!</definedName>
    <definedName name="DISCOUNTTABLE" localSheetId="16">#REF!</definedName>
    <definedName name="DISCOUNTTABLE" localSheetId="17">#REF!</definedName>
    <definedName name="DISCOUNTTABLE" localSheetId="15">#REF!</definedName>
    <definedName name="DISCOUNTTABLE" localSheetId="9">#REF!</definedName>
    <definedName name="DISCOUNTTABLE" localSheetId="19">#REF!</definedName>
    <definedName name="DISCOUNTTABLE" localSheetId="20">#REF!</definedName>
    <definedName name="DISCOUNTTABLE" localSheetId="18">#REF!</definedName>
    <definedName name="DISCOUNTTABLE" localSheetId="0">#REF!</definedName>
    <definedName name="DISCOUNTTABLE" localSheetId="7">#REF!</definedName>
    <definedName name="DISCOUNTTABLE" localSheetId="8">#REF!</definedName>
    <definedName name="DISCOUNTTABLE" localSheetId="5">#REF!</definedName>
    <definedName name="DISCOUNTTABLE" localSheetId="4">#REF!</definedName>
    <definedName name="DISCOUNTTABLE" localSheetId="6">#REF!</definedName>
    <definedName name="DISCOUNTTABLE">#REF!</definedName>
    <definedName name="DL" localSheetId="10">[18]Labor!#REF!</definedName>
    <definedName name="DL" localSheetId="11">[18]Labor!#REF!</definedName>
    <definedName name="DL" localSheetId="13">[18]Labor!#REF!</definedName>
    <definedName name="DL" localSheetId="14">[18]Labor!#REF!</definedName>
    <definedName name="DL" localSheetId="12">[18]Labor!#REF!</definedName>
    <definedName name="DL" localSheetId="16">[18]Labor!#REF!</definedName>
    <definedName name="DL" localSheetId="17">[18]Labor!#REF!</definedName>
    <definedName name="DL" localSheetId="15">[18]Labor!#REF!</definedName>
    <definedName name="DL" localSheetId="9">[18]Labor!#REF!</definedName>
    <definedName name="DL" localSheetId="19">[18]Labor!#REF!</definedName>
    <definedName name="DL" localSheetId="20">[18]Labor!#REF!</definedName>
    <definedName name="DL" localSheetId="18">[18]Labor!#REF!</definedName>
    <definedName name="DL" localSheetId="0">[18]Labor!#REF!</definedName>
    <definedName name="DL" localSheetId="7">[18]Labor!#REF!</definedName>
    <definedName name="DL" localSheetId="8">[18]Labor!#REF!</definedName>
    <definedName name="DL" localSheetId="5">[18]Labor!#REF!</definedName>
    <definedName name="DL" localSheetId="4">[18]Labor!#REF!</definedName>
    <definedName name="DL" localSheetId="6">[18]Labor!#REF!</definedName>
    <definedName name="DL">[18]Labor!#REF!</definedName>
    <definedName name="dl_blend_1" localSheetId="10">#REF!</definedName>
    <definedName name="dl_blend_1" localSheetId="11">#REF!</definedName>
    <definedName name="dl_blend_1" localSheetId="13">#REF!</definedName>
    <definedName name="dl_blend_1" localSheetId="14">#REF!</definedName>
    <definedName name="dl_blend_1" localSheetId="12">#REF!</definedName>
    <definedName name="dl_blend_1" localSheetId="16">#REF!</definedName>
    <definedName name="dl_blend_1" localSheetId="17">#REF!</definedName>
    <definedName name="dl_blend_1" localSheetId="15">#REF!</definedName>
    <definedName name="dl_blend_1" localSheetId="9">#REF!</definedName>
    <definedName name="dl_blend_1" localSheetId="19">#REF!</definedName>
    <definedName name="dl_blend_1" localSheetId="20">#REF!</definedName>
    <definedName name="dl_blend_1" localSheetId="18">#REF!</definedName>
    <definedName name="dl_blend_1" localSheetId="0">#REF!</definedName>
    <definedName name="dl_blend_1" localSheetId="7">#REF!</definedName>
    <definedName name="dl_blend_1" localSheetId="8">#REF!</definedName>
    <definedName name="dl_blend_1" localSheetId="5">#REF!</definedName>
    <definedName name="dl_blend_1" localSheetId="4">#REF!</definedName>
    <definedName name="dl_blend_1" localSheetId="6">#REF!</definedName>
    <definedName name="dl_blend_1">#REF!</definedName>
    <definedName name="dl_blend_2" localSheetId="10">#REF!</definedName>
    <definedName name="dl_blend_2" localSheetId="11">#REF!</definedName>
    <definedName name="dl_blend_2" localSheetId="13">#REF!</definedName>
    <definedName name="dl_blend_2" localSheetId="14">#REF!</definedName>
    <definedName name="dl_blend_2" localSheetId="12">#REF!</definedName>
    <definedName name="dl_blend_2" localSheetId="16">#REF!</definedName>
    <definedName name="dl_blend_2" localSheetId="17">#REF!</definedName>
    <definedName name="dl_blend_2" localSheetId="15">#REF!</definedName>
    <definedName name="dl_blend_2" localSheetId="9">#REF!</definedName>
    <definedName name="dl_blend_2" localSheetId="19">#REF!</definedName>
    <definedName name="dl_blend_2" localSheetId="20">#REF!</definedName>
    <definedName name="dl_blend_2" localSheetId="18">#REF!</definedName>
    <definedName name="dl_blend_2" localSheetId="0">#REF!</definedName>
    <definedName name="dl_blend_2" localSheetId="7">#REF!</definedName>
    <definedName name="dl_blend_2" localSheetId="8">#REF!</definedName>
    <definedName name="dl_blend_2" localSheetId="5">#REF!</definedName>
    <definedName name="dl_blend_2" localSheetId="4">#REF!</definedName>
    <definedName name="dl_blend_2" localSheetId="6">#REF!</definedName>
    <definedName name="dl_blend_2">#REF!</definedName>
    <definedName name="dlrates" localSheetId="10">#REF!</definedName>
    <definedName name="dlrates" localSheetId="11">#REF!</definedName>
    <definedName name="dlrates" localSheetId="13">#REF!</definedName>
    <definedName name="dlrates" localSheetId="14">#REF!</definedName>
    <definedName name="dlrates" localSheetId="12">#REF!</definedName>
    <definedName name="dlrates" localSheetId="16">#REF!</definedName>
    <definedName name="dlrates" localSheetId="17">#REF!</definedName>
    <definedName name="dlrates" localSheetId="15">#REF!</definedName>
    <definedName name="dlrates" localSheetId="9">#REF!</definedName>
    <definedName name="dlrates" localSheetId="19">#REF!</definedName>
    <definedName name="dlrates" localSheetId="20">#REF!</definedName>
    <definedName name="dlrates" localSheetId="18">#REF!</definedName>
    <definedName name="dlrates" localSheetId="0">#REF!</definedName>
    <definedName name="dlrates" localSheetId="7">#REF!</definedName>
    <definedName name="dlrates" localSheetId="8">#REF!</definedName>
    <definedName name="dlrates" localSheetId="5">#REF!</definedName>
    <definedName name="dlrates" localSheetId="4">#REF!</definedName>
    <definedName name="dlrates" localSheetId="6">#REF!</definedName>
    <definedName name="dlrates">#REF!</definedName>
    <definedName name="DOD_qORD" localSheetId="10">#REF!</definedName>
    <definedName name="DOD_qORD" localSheetId="11">#REF!</definedName>
    <definedName name="DOD_qORD" localSheetId="13">#REF!</definedName>
    <definedName name="DOD_qORD" localSheetId="14">#REF!</definedName>
    <definedName name="DOD_qORD" localSheetId="12">#REF!</definedName>
    <definedName name="DOD_qORD" localSheetId="16">#REF!</definedName>
    <definedName name="DOD_qORD" localSheetId="17">#REF!</definedName>
    <definedName name="DOD_qORD" localSheetId="15">#REF!</definedName>
    <definedName name="DOD_qORD" localSheetId="9">#REF!</definedName>
    <definedName name="DOD_qORD" localSheetId="19">#REF!</definedName>
    <definedName name="DOD_qORD" localSheetId="20">#REF!</definedName>
    <definedName name="DOD_qORD" localSheetId="18">#REF!</definedName>
    <definedName name="DOD_qORD" localSheetId="0">#REF!</definedName>
    <definedName name="DOD_qORD" localSheetId="7">#REF!</definedName>
    <definedName name="DOD_qORD" localSheetId="8">#REF!</definedName>
    <definedName name="DOD_qORD" localSheetId="5">#REF!</definedName>
    <definedName name="DOD_qORD" localSheetId="4">#REF!</definedName>
    <definedName name="DOD_qORD" localSheetId="6">#REF!</definedName>
    <definedName name="DOD_qORD">#REF!</definedName>
    <definedName name="Domain_Servers" localSheetId="10">#REF!</definedName>
    <definedName name="Domain_Servers" localSheetId="11">#REF!</definedName>
    <definedName name="Domain_Servers" localSheetId="13">#REF!</definedName>
    <definedName name="Domain_Servers" localSheetId="14">#REF!</definedName>
    <definedName name="Domain_Servers" localSheetId="12">#REF!</definedName>
    <definedName name="Domain_Servers" localSheetId="16">#REF!</definedName>
    <definedName name="Domain_Servers" localSheetId="17">#REF!</definedName>
    <definedName name="Domain_Servers" localSheetId="15">#REF!</definedName>
    <definedName name="Domain_Servers" localSheetId="9">#REF!</definedName>
    <definedName name="Domain_Servers" localSheetId="19">#REF!</definedName>
    <definedName name="Domain_Servers" localSheetId="20">#REF!</definedName>
    <definedName name="Domain_Servers" localSheetId="18">#REF!</definedName>
    <definedName name="Domain_Servers" localSheetId="0">#REF!</definedName>
    <definedName name="Domain_Servers" localSheetId="7">#REF!</definedName>
    <definedName name="Domain_Servers" localSheetId="8">#REF!</definedName>
    <definedName name="Domain_Servers" localSheetId="5">#REF!</definedName>
    <definedName name="Domain_Servers" localSheetId="4">#REF!</definedName>
    <definedName name="Domain_Servers" localSheetId="6">#REF!</definedName>
    <definedName name="Domain_Servers">#REF!</definedName>
    <definedName name="DRCat">'[37]Disaster Recovery'!$C$5:$C$19</definedName>
    <definedName name="DRCost">'[37]Disaster Recovery'!$F$5:$F$19</definedName>
    <definedName name="DRLB">'[37]Disaster Recovery'!$G$46</definedName>
    <definedName name="DRMX">'[37]Disaster Recovery'!$F$29</definedName>
    <definedName name="DRRC">'[37]Disaster Recovery'!$F$28</definedName>
    <definedName name="DRrvw">'[37]Disaster Recovery'!$B$56</definedName>
    <definedName name="DRSH">'[37]Disaster Recovery'!$F$22</definedName>
    <definedName name="DRST">'[37]Disaster Recovery'!$D$21</definedName>
    <definedName name="DRTC">'[37]Disaster Recovery'!$F$26</definedName>
    <definedName name="DRUD">'[37]Disaster Recovery'!$F$30</definedName>
    <definedName name="dsa" localSheetId="12" hidden="1">{#N/A,#N/A,FALSE,"Sheet1"}</definedName>
    <definedName name="dsa" localSheetId="15" hidden="1">{#N/A,#N/A,FALSE,"Sheet1"}</definedName>
    <definedName name="dsa" localSheetId="9" hidden="1">{#N/A,#N/A,FALSE,"Sheet1"}</definedName>
    <definedName name="dsa" localSheetId="0" hidden="1">{#N/A,#N/A,FALSE,"Sheet1"}</definedName>
    <definedName name="dsa" hidden="1">{#N/A,#N/A,FALSE,"Sheet1"}</definedName>
    <definedName name="dsbfbs" localSheetId="12" hidden="1">{"government rate calculation",#N/A,FALSE,"GA97"}</definedName>
    <definedName name="dsbfbs" localSheetId="15" hidden="1">{"government rate calculation",#N/A,FALSE,"GA97"}</definedName>
    <definedName name="dsbfbs" localSheetId="9" hidden="1">{"government rate calculation",#N/A,FALSE,"GA97"}</definedName>
    <definedName name="dsbfbs" localSheetId="0" hidden="1">{"government rate calculation",#N/A,FALSE,"GA97"}</definedName>
    <definedName name="dsbfbs" hidden="1">{"government rate calculation",#N/A,FALSE,"GA97"}</definedName>
    <definedName name="dsfa" localSheetId="12" hidden="1">{"PAGE1",#N/A,FALSE,"CPFFMSTR";"PAGE2",#N/A,FALSE,"CPFFMSTR"}</definedName>
    <definedName name="dsfa" localSheetId="15" hidden="1">{"PAGE1",#N/A,FALSE,"CPFFMSTR";"PAGE2",#N/A,FALSE,"CPFFMSTR"}</definedName>
    <definedName name="dsfa" localSheetId="9" hidden="1">{"PAGE1",#N/A,FALSE,"CPFFMSTR";"PAGE2",#N/A,FALSE,"CPFFMSTR"}</definedName>
    <definedName name="dsfa" localSheetId="0" hidden="1">{"PAGE1",#N/A,FALSE,"CPFFMSTR";"PAGE2",#N/A,FALSE,"CPFFMSTR"}</definedName>
    <definedName name="dsfa" hidden="1">{"PAGE1",#N/A,FALSE,"CPFFMSTR";"PAGE2",#N/A,FALSE,"CPFFMSTR"}</definedName>
    <definedName name="d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dtu" localSheetId="12" hidden="1">{"1999 Revenue",#N/A,FALSE,"IBS";"1999 Traffic",#N/A,FALSE,"IBS"}</definedName>
    <definedName name="dtu" localSheetId="15" hidden="1">{"1999 Revenue",#N/A,FALSE,"IBS";"1999 Traffic",#N/A,FALSE,"IBS"}</definedName>
    <definedName name="dtu" localSheetId="9" hidden="1">{"1999 Revenue",#N/A,FALSE,"IBS";"1999 Traffic",#N/A,FALSE,"IBS"}</definedName>
    <definedName name="dtu" localSheetId="0" hidden="1">{"1999 Revenue",#N/A,FALSE,"IBS";"1999 Traffic",#N/A,FALSE,"IBS"}</definedName>
    <definedName name="dtu" hidden="1">{"1999 Revenue",#N/A,FALSE,"IBS";"1999 Traffic",#N/A,FALSE,"IBS"}</definedName>
    <definedName name="dty"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ty"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ty"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ty"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dty"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EAC" localSheetId="10">#REF!</definedName>
    <definedName name="EAC" localSheetId="11">#REF!</definedName>
    <definedName name="EAC" localSheetId="13">#REF!</definedName>
    <definedName name="EAC" localSheetId="14">#REF!</definedName>
    <definedName name="EAC" localSheetId="12">#REF!</definedName>
    <definedName name="EAC" localSheetId="16">#REF!</definedName>
    <definedName name="EAC" localSheetId="17">#REF!</definedName>
    <definedName name="EAC" localSheetId="15">#REF!</definedName>
    <definedName name="EAC" localSheetId="9">#REF!</definedName>
    <definedName name="EAC" localSheetId="19">#REF!</definedName>
    <definedName name="EAC" localSheetId="20">#REF!</definedName>
    <definedName name="EAC" localSheetId="18">#REF!</definedName>
    <definedName name="EAC" localSheetId="0">#REF!</definedName>
    <definedName name="EAC" localSheetId="7">#REF!</definedName>
    <definedName name="EAC" localSheetId="8">#REF!</definedName>
    <definedName name="EAC" localSheetId="5">#REF!</definedName>
    <definedName name="EAC" localSheetId="4">#REF!</definedName>
    <definedName name="EAC" localSheetId="6">#REF!</definedName>
    <definedName name="EAC">#REF!</definedName>
    <definedName name="eafo" localSheetId="12" hidden="1">{"ACC_Cars_125K_PA",#N/A,FALSE,"ACC Cars Co1 125K ";"ACC_Cars_125K_Prop",#N/A,FALSE,"ACC Cars Co1 125K "}</definedName>
    <definedName name="eafo" localSheetId="15" hidden="1">{"ACC_Cars_125K_PA",#N/A,FALSE,"ACC Cars Co1 125K ";"ACC_Cars_125K_Prop",#N/A,FALSE,"ACC Cars Co1 125K "}</definedName>
    <definedName name="eafo" localSheetId="9" hidden="1">{"ACC_Cars_125K_PA",#N/A,FALSE,"ACC Cars Co1 125K ";"ACC_Cars_125K_Prop",#N/A,FALSE,"ACC Cars Co1 125K "}</definedName>
    <definedName name="eafo" localSheetId="0" hidden="1">{"ACC_Cars_125K_PA",#N/A,FALSE,"ACC Cars Co1 125K ";"ACC_Cars_125K_Prop",#N/A,FALSE,"ACC Cars Co1 125K "}</definedName>
    <definedName name="eafo" hidden="1">{"ACC_Cars_125K_PA",#N/A,FALSE,"ACC Cars Co1 125K ";"ACC_Cars_125K_Prop",#N/A,FALSE,"ACC Cars Co1 125K "}</definedName>
    <definedName name="eafo1" localSheetId="12" hidden="1">{"ACC_Cars_400K_PA",#N/A,FALSE,"ACC Cars Co1 400K";"ACC_Cars_400K_Prop",#N/A,FALSE,"ACC Cars Co1 400K"}</definedName>
    <definedName name="eafo1" localSheetId="15" hidden="1">{"ACC_Cars_400K_PA",#N/A,FALSE,"ACC Cars Co1 400K";"ACC_Cars_400K_Prop",#N/A,FALSE,"ACC Cars Co1 400K"}</definedName>
    <definedName name="eafo1" localSheetId="9" hidden="1">{"ACC_Cars_400K_PA",#N/A,FALSE,"ACC Cars Co1 400K";"ACC_Cars_400K_Prop",#N/A,FALSE,"ACC Cars Co1 400K"}</definedName>
    <definedName name="eafo1" localSheetId="0" hidden="1">{"ACC_Cars_400K_PA",#N/A,FALSE,"ACC Cars Co1 400K";"ACC_Cars_400K_Prop",#N/A,FALSE,"ACC Cars Co1 400K"}</definedName>
    <definedName name="eafo1" hidden="1">{"ACC_Cars_400K_PA",#N/A,FALSE,"ACC Cars Co1 400K";"ACC_Cars_400K_Prop",#N/A,FALSE,"ACC Cars Co1 400K"}</definedName>
    <definedName name="eafo10" localSheetId="12" hidden="1">{"PearsonCo1_Prop",#N/A,FALSE,"Pearsons Task Co1";"PearsonCo1_PA",#N/A,FALSE,"Pearsons Task Co1"}</definedName>
    <definedName name="eafo10" localSheetId="15" hidden="1">{"PearsonCo1_Prop",#N/A,FALSE,"Pearsons Task Co1";"PearsonCo1_PA",#N/A,FALSE,"Pearsons Task Co1"}</definedName>
    <definedName name="eafo10" localSheetId="9" hidden="1">{"PearsonCo1_Prop",#N/A,FALSE,"Pearsons Task Co1";"PearsonCo1_PA",#N/A,FALSE,"Pearsons Task Co1"}</definedName>
    <definedName name="eafo10" localSheetId="0" hidden="1">{"PearsonCo1_Prop",#N/A,FALSE,"Pearsons Task Co1";"PearsonCo1_PA",#N/A,FALSE,"Pearsons Task Co1"}</definedName>
    <definedName name="eafo10" hidden="1">{"PearsonCo1_Prop",#N/A,FALSE,"Pearsons Task Co1";"PearsonCo1_PA",#N/A,FALSE,"Pearsons Task Co1"}</definedName>
    <definedName name="eafo11" localSheetId="12" hidden="1">{"PearsonCo5_Prop",#N/A,FALSE,"Pearsons Task Co5";"PearsonCo5_PA",#N/A,FALSE,"Pearsons Task Co5"}</definedName>
    <definedName name="eafo11" localSheetId="15" hidden="1">{"PearsonCo5_Prop",#N/A,FALSE,"Pearsons Task Co5";"PearsonCo5_PA",#N/A,FALSE,"Pearsons Task Co5"}</definedName>
    <definedName name="eafo11" localSheetId="9" hidden="1">{"PearsonCo5_Prop",#N/A,FALSE,"Pearsons Task Co5";"PearsonCo5_PA",#N/A,FALSE,"Pearsons Task Co5"}</definedName>
    <definedName name="eafo11" localSheetId="0" hidden="1">{"PearsonCo5_Prop",#N/A,FALSE,"Pearsons Task Co5";"PearsonCo5_PA",#N/A,FALSE,"Pearsons Task Co5"}</definedName>
    <definedName name="eafo11" hidden="1">{"PearsonCo5_Prop",#N/A,FALSE,"Pearsons Task Co5";"PearsonCo5_PA",#N/A,FALSE,"Pearsons Task Co5"}</definedName>
    <definedName name="eafo12" localSheetId="12" hidden="1">{"Seal Team J6 Sum",#N/A,FALSE,"Seal Team Summary";"Seal Team J6",#N/A,FALSE,"Seal Team ";"Seal Team ODC J6",#N/A,FALSE,"Seal Team ODCs";"Seal Team Trvl J6",#N/A,FALSE," Seal Team Trvl"}</definedName>
    <definedName name="eafo12" localSheetId="15" hidden="1">{"Seal Team J6 Sum",#N/A,FALSE,"Seal Team Summary";"Seal Team J6",#N/A,FALSE,"Seal Team ";"Seal Team ODC J6",#N/A,FALSE,"Seal Team ODCs";"Seal Team Trvl J6",#N/A,FALSE," Seal Team Trvl"}</definedName>
    <definedName name="eafo12" localSheetId="9" hidden="1">{"Seal Team J6 Sum",#N/A,FALSE,"Seal Team Summary";"Seal Team J6",#N/A,FALSE,"Seal Team ";"Seal Team ODC J6",#N/A,FALSE,"Seal Team ODCs";"Seal Team Trvl J6",#N/A,FALSE," Seal Team Trvl"}</definedName>
    <definedName name="eafo12" localSheetId="0" hidden="1">{"Seal Team J6 Sum",#N/A,FALSE,"Seal Team Summary";"Seal Team J6",#N/A,FALSE,"Seal Team ";"Seal Team ODC J6",#N/A,FALSE,"Seal Team ODCs";"Seal Team Trvl J6",#N/A,FALSE," Seal Team Trvl"}</definedName>
    <definedName name="eafo12" hidden="1">{"Seal Team J6 Sum",#N/A,FALSE,"Seal Team Summary";"Seal Team J6",#N/A,FALSE,"Seal Team ";"Seal Team ODC J6",#N/A,FALSE,"Seal Team ODCs";"Seal Team Trvl J6",#N/A,FALSE," Seal Team Trvl"}</definedName>
    <definedName name="eafo15" localSheetId="12" hidden="1">{"ACC_Cars_125K_PA",#N/A,FALSE,"ACC Cars Co1 125K ";"ACC_Cars_125K_Prop",#N/A,FALSE,"ACC Cars Co1 125K "}</definedName>
    <definedName name="eafo15" localSheetId="15" hidden="1">{"ACC_Cars_125K_PA",#N/A,FALSE,"ACC Cars Co1 125K ";"ACC_Cars_125K_Prop",#N/A,FALSE,"ACC Cars Co1 125K "}</definedName>
    <definedName name="eafo15" localSheetId="9" hidden="1">{"ACC_Cars_125K_PA",#N/A,FALSE,"ACC Cars Co1 125K ";"ACC_Cars_125K_Prop",#N/A,FALSE,"ACC Cars Co1 125K "}</definedName>
    <definedName name="eafo15" localSheetId="0" hidden="1">{"ACC_Cars_125K_PA",#N/A,FALSE,"ACC Cars Co1 125K ";"ACC_Cars_125K_Prop",#N/A,FALSE,"ACC Cars Co1 125K "}</definedName>
    <definedName name="eafo15" hidden="1">{"ACC_Cars_125K_PA",#N/A,FALSE,"ACC Cars Co1 125K ";"ACC_Cars_125K_Prop",#N/A,FALSE,"ACC Cars Co1 125K "}</definedName>
    <definedName name="eafo16" localSheetId="12" hidden="1">{"ACC_Cars_400K_PA",#N/A,FALSE,"ACC Cars Co1 400K";"ACC_Cars_400K_Prop",#N/A,FALSE,"ACC Cars Co1 400K"}</definedName>
    <definedName name="eafo16" localSheetId="15" hidden="1">{"ACC_Cars_400K_PA",#N/A,FALSE,"ACC Cars Co1 400K";"ACC_Cars_400K_Prop",#N/A,FALSE,"ACC Cars Co1 400K"}</definedName>
    <definedName name="eafo16" localSheetId="9" hidden="1">{"ACC_Cars_400K_PA",#N/A,FALSE,"ACC Cars Co1 400K";"ACC_Cars_400K_Prop",#N/A,FALSE,"ACC Cars Co1 400K"}</definedName>
    <definedName name="eafo16" localSheetId="0" hidden="1">{"ACC_Cars_400K_PA",#N/A,FALSE,"ACC Cars Co1 400K";"ACC_Cars_400K_Prop",#N/A,FALSE,"ACC Cars Co1 400K"}</definedName>
    <definedName name="eafo16" hidden="1">{"ACC_Cars_400K_PA",#N/A,FALSE,"ACC Cars Co1 400K";"ACC_Cars_400K_Prop",#N/A,FALSE,"ACC Cars Co1 400K"}</definedName>
    <definedName name="eafo17" localSheetId="12" hidden="1">{"PAGE1",#N/A,FALSE,"ACC_CARS Travel 125K";"PAGE2",#N/A,FALSE,"ACC_CARS Travel 125K"}</definedName>
    <definedName name="eafo17" localSheetId="15" hidden="1">{"PAGE1",#N/A,FALSE,"ACC_CARS Travel 125K";"PAGE2",#N/A,FALSE,"ACC_CARS Travel 125K"}</definedName>
    <definedName name="eafo17" localSheetId="9" hidden="1">{"PAGE1",#N/A,FALSE,"ACC_CARS Travel 125K";"PAGE2",#N/A,FALSE,"ACC_CARS Travel 125K"}</definedName>
    <definedName name="eafo17" localSheetId="0" hidden="1">{"PAGE1",#N/A,FALSE,"ACC_CARS Travel 125K";"PAGE2",#N/A,FALSE,"ACC_CARS Travel 125K"}</definedName>
    <definedName name="eafo17" hidden="1">{"PAGE1",#N/A,FALSE,"ACC_CARS Travel 125K";"PAGE2",#N/A,FALSE,"ACC_CARS Travel 125K"}</definedName>
    <definedName name="eafo18" localSheetId="12" hidden="1">{"Page1",#N/A,FALSE,"ACC_CARS Travel 400K";"Page2",#N/A,FALSE,"ACC_CARS Travel 400K"}</definedName>
    <definedName name="eafo18" localSheetId="15" hidden="1">{"Page1",#N/A,FALSE,"ACC_CARS Travel 400K";"Page2",#N/A,FALSE,"ACC_CARS Travel 400K"}</definedName>
    <definedName name="eafo18" localSheetId="9" hidden="1">{"Page1",#N/A,FALSE,"ACC_CARS Travel 400K";"Page2",#N/A,FALSE,"ACC_CARS Travel 400K"}</definedName>
    <definedName name="eafo18" localSheetId="0" hidden="1">{"Page1",#N/A,FALSE,"ACC_CARS Travel 400K";"Page2",#N/A,FALSE,"ACC_CARS Travel 400K"}</definedName>
    <definedName name="eafo18" hidden="1">{"Page1",#N/A,FALSE,"ACC_CARS Travel 400K";"Page2",#N/A,FALSE,"ACC_CARS Travel 400K"}</definedName>
    <definedName name="eafo19" localSheetId="12" hidden="1">{"Pre_CCB",#N/A,FALSE,"Pre CCB Pkg ";"CCB_Memb_Notbk",#N/A,FALSE,"CCB_Memb_Notebk";"CCB_Handouts",#N/A,FALSE,"Handouts";"JDISS_Brochure",#N/A,FALSE,"JDISS_Brochure";"JDISS_Minutes",#N/A,FALSE,"JDISS_Minutes";"Total_JDISS",#N/A,FALSE,"Total JDISS"}</definedName>
    <definedName name="eafo19" localSheetId="15" hidden="1">{"Pre_CCB",#N/A,FALSE,"Pre CCB Pkg ";"CCB_Memb_Notbk",#N/A,FALSE,"CCB_Memb_Notebk";"CCB_Handouts",#N/A,FALSE,"Handouts";"JDISS_Brochure",#N/A,FALSE,"JDISS_Brochure";"JDISS_Minutes",#N/A,FALSE,"JDISS_Minutes";"Total_JDISS",#N/A,FALSE,"Total JDISS"}</definedName>
    <definedName name="eafo19" localSheetId="9" hidden="1">{"Pre_CCB",#N/A,FALSE,"Pre CCB Pkg ";"CCB_Memb_Notbk",#N/A,FALSE,"CCB_Memb_Notebk";"CCB_Handouts",#N/A,FALSE,"Handouts";"JDISS_Brochure",#N/A,FALSE,"JDISS_Brochure";"JDISS_Minutes",#N/A,FALSE,"JDISS_Minutes";"Total_JDISS",#N/A,FALSE,"Total JDISS"}</definedName>
    <definedName name="eafo19" localSheetId="0" hidden="1">{"Pre_CCB",#N/A,FALSE,"Pre CCB Pkg ";"CCB_Memb_Notbk",#N/A,FALSE,"CCB_Memb_Notebk";"CCB_Handouts",#N/A,FALSE,"Handouts";"JDISS_Brochure",#N/A,FALSE,"JDISS_Brochure";"JDISS_Minutes",#N/A,FALSE,"JDISS_Minutes";"Total_JDISS",#N/A,FALSE,"Total JDISS"}</definedName>
    <definedName name="eafo19" hidden="1">{"Pre_CCB",#N/A,FALSE,"Pre CCB Pkg ";"CCB_Memb_Notbk",#N/A,FALSE,"CCB_Memb_Notebk";"CCB_Handouts",#N/A,FALSE,"Handouts";"JDISS_Brochure",#N/A,FALSE,"JDISS_Brochure";"JDISS_Minutes",#N/A,FALSE,"JDISS_Minutes";"Total_JDISS",#N/A,FALSE,"Total JDISS"}</definedName>
    <definedName name="eafo2" localSheetId="12" hidden="1">{"PAGE1",#N/A,FALSE,"ACC_CARS Travel 125K";"PAGE2",#N/A,FALSE,"ACC_CARS Travel 125K"}</definedName>
    <definedName name="eafo2" localSheetId="15" hidden="1">{"PAGE1",#N/A,FALSE,"ACC_CARS Travel 125K";"PAGE2",#N/A,FALSE,"ACC_CARS Travel 125K"}</definedName>
    <definedName name="eafo2" localSheetId="9" hidden="1">{"PAGE1",#N/A,FALSE,"ACC_CARS Travel 125K";"PAGE2",#N/A,FALSE,"ACC_CARS Travel 125K"}</definedName>
    <definedName name="eafo2" localSheetId="0" hidden="1">{"PAGE1",#N/A,FALSE,"ACC_CARS Travel 125K";"PAGE2",#N/A,FALSE,"ACC_CARS Travel 125K"}</definedName>
    <definedName name="eafo2" hidden="1">{"PAGE1",#N/A,FALSE,"ACC_CARS Travel 125K";"PAGE2",#N/A,FALSE,"ACC_CARS Travel 125K"}</definedName>
    <definedName name="eafo20" localSheetId="12" hidden="1">{"DolanCo1_PA",#N/A,FALSE,"Tina Dolan";"DolanCo1_Prop",#N/A,FALSE,"Tina Dolan"}</definedName>
    <definedName name="eafo20" localSheetId="15" hidden="1">{"DolanCo1_PA",#N/A,FALSE,"Tina Dolan";"DolanCo1_Prop",#N/A,FALSE,"Tina Dolan"}</definedName>
    <definedName name="eafo20" localSheetId="9" hidden="1">{"DolanCo1_PA",#N/A,FALSE,"Tina Dolan";"DolanCo1_Prop",#N/A,FALSE,"Tina Dolan"}</definedName>
    <definedName name="eafo20" localSheetId="0" hidden="1">{"DolanCo1_PA",#N/A,FALSE,"Tina Dolan";"DolanCo1_Prop",#N/A,FALSE,"Tina Dolan"}</definedName>
    <definedName name="eafo20" hidden="1">{"DolanCo1_PA",#N/A,FALSE,"Tina Dolan";"DolanCo1_Prop",#N/A,FALSE,"Tina Dolan"}</definedName>
    <definedName name="eafo21" localSheetId="12" hidden="1">{"Prop_350K",#N/A,FALSE,"Ebron-350K";"PA_350K",#N/A,FALSE,"Ebron-350K";"Ebron350KTrvl",#N/A,FALSE,"Ebrons Travel 350k"}</definedName>
    <definedName name="eafo21" localSheetId="15" hidden="1">{"Prop_350K",#N/A,FALSE,"Ebron-350K";"PA_350K",#N/A,FALSE,"Ebron-350K";"Ebron350KTrvl",#N/A,FALSE,"Ebrons Travel 350k"}</definedName>
    <definedName name="eafo21" localSheetId="9" hidden="1">{"Prop_350K",#N/A,FALSE,"Ebron-350K";"PA_350K",#N/A,FALSE,"Ebron-350K";"Ebron350KTrvl",#N/A,FALSE,"Ebrons Travel 350k"}</definedName>
    <definedName name="eafo21" localSheetId="0" hidden="1">{"Prop_350K",#N/A,FALSE,"Ebron-350K";"PA_350K",#N/A,FALSE,"Ebron-350K";"Ebron350KTrvl",#N/A,FALSE,"Ebrons Travel 350k"}</definedName>
    <definedName name="eafo21" hidden="1">{"Prop_350K",#N/A,FALSE,"Ebron-350K";"PA_350K",#N/A,FALSE,"Ebron-350K";"Ebron350KTrvl",#N/A,FALSE,"Ebrons Travel 350k"}</definedName>
    <definedName name="eafo22" localSheetId="12" hidden="1">{"EbronCo1_PA",#N/A,FALSE,"Ebrons Task Co1";"EbronCo1_Prop",#N/A,FALSE,"Ebrons Task Co1";"Ebron316KTrvl",#N/A,FALSE,"Ebrons Travel 316k"}</definedName>
    <definedName name="eafo22" localSheetId="15" hidden="1">{"EbronCo1_PA",#N/A,FALSE,"Ebrons Task Co1";"EbronCo1_Prop",#N/A,FALSE,"Ebrons Task Co1";"Ebron316KTrvl",#N/A,FALSE,"Ebrons Travel 316k"}</definedName>
    <definedName name="eafo22" localSheetId="9" hidden="1">{"EbronCo1_PA",#N/A,FALSE,"Ebrons Task Co1";"EbronCo1_Prop",#N/A,FALSE,"Ebrons Task Co1";"Ebron316KTrvl",#N/A,FALSE,"Ebrons Travel 316k"}</definedName>
    <definedName name="eafo22" localSheetId="0" hidden="1">{"EbronCo1_PA",#N/A,FALSE,"Ebrons Task Co1";"EbronCo1_Prop",#N/A,FALSE,"Ebrons Task Co1";"Ebron316KTrvl",#N/A,FALSE,"Ebrons Travel 316k"}</definedName>
    <definedName name="eafo22" hidden="1">{"EbronCo1_PA",#N/A,FALSE,"Ebrons Task Co1";"EbronCo1_Prop",#N/A,FALSE,"Ebrons Task Co1";"Ebron316KTrvl",#N/A,FALSE,"Ebrons Travel 316k"}</definedName>
    <definedName name="eafo23" localSheetId="12" hidden="1">{"EbronCo5_PA",#N/A,FALSE,"Ebrons Task Co5";"EbronCo5_Prop",#N/A,FALSE,"Ebrons Task Co5"}</definedName>
    <definedName name="eafo23" localSheetId="15" hidden="1">{"EbronCo5_PA",#N/A,FALSE,"Ebrons Task Co5";"EbronCo5_Prop",#N/A,FALSE,"Ebrons Task Co5"}</definedName>
    <definedName name="eafo23" localSheetId="9" hidden="1">{"EbronCo5_PA",#N/A,FALSE,"Ebrons Task Co5";"EbronCo5_Prop",#N/A,FALSE,"Ebrons Task Co5"}</definedName>
    <definedName name="eafo23" localSheetId="0" hidden="1">{"EbronCo5_PA",#N/A,FALSE,"Ebrons Task Co5";"EbronCo5_Prop",#N/A,FALSE,"Ebrons Task Co5"}</definedName>
    <definedName name="eafo23" hidden="1">{"EbronCo5_PA",#N/A,FALSE,"Ebrons Task Co5";"EbronCo5_Prop",#N/A,FALSE,"Ebrons Task Co5"}</definedName>
    <definedName name="eafo24" localSheetId="12" hidden="1">{"JDISS_Co1",#N/A,FALSE,"JDISS_Co1";"JDISSCo1_PA",#N/A,FALSE,"JDISS_Co1"}</definedName>
    <definedName name="eafo24" localSheetId="15" hidden="1">{"JDISS_Co1",#N/A,FALSE,"JDISS_Co1";"JDISSCo1_PA",#N/A,FALSE,"JDISS_Co1"}</definedName>
    <definedName name="eafo24" localSheetId="9" hidden="1">{"JDISS_Co1",#N/A,FALSE,"JDISS_Co1";"JDISSCo1_PA",#N/A,FALSE,"JDISS_Co1"}</definedName>
    <definedName name="eafo24" localSheetId="0" hidden="1">{"JDISS_Co1",#N/A,FALSE,"JDISS_Co1";"JDISSCo1_PA",#N/A,FALSE,"JDISS_Co1"}</definedName>
    <definedName name="eafo24" hidden="1">{"JDISS_Co1",#N/A,FALSE,"JDISS_Co1";"JDISSCo1_PA",#N/A,FALSE,"JDISS_Co1"}</definedName>
    <definedName name="eafo26" localSheetId="12" hidden="1">{"PearsonCo5_Prop",#N/A,FALSE,"Pearsons Task Co5";"PearsonCo5_PA",#N/A,FALSE,"Pearsons Task Co5"}</definedName>
    <definedName name="eafo26" localSheetId="15" hidden="1">{"PearsonCo5_Prop",#N/A,FALSE,"Pearsons Task Co5";"PearsonCo5_PA",#N/A,FALSE,"Pearsons Task Co5"}</definedName>
    <definedName name="eafo26" localSheetId="9" hidden="1">{"PearsonCo5_Prop",#N/A,FALSE,"Pearsons Task Co5";"PearsonCo5_PA",#N/A,FALSE,"Pearsons Task Co5"}</definedName>
    <definedName name="eafo26" localSheetId="0" hidden="1">{"PearsonCo5_Prop",#N/A,FALSE,"Pearsons Task Co5";"PearsonCo5_PA",#N/A,FALSE,"Pearsons Task Co5"}</definedName>
    <definedName name="eafo26" hidden="1">{"PearsonCo5_Prop",#N/A,FALSE,"Pearsons Task Co5";"PearsonCo5_PA",#N/A,FALSE,"Pearsons Task Co5"}</definedName>
    <definedName name="eafo27" localSheetId="12" hidden="1">{"Seal Team J6 Sum",#N/A,FALSE,"Seal Team Summary";"Seal Team J6",#N/A,FALSE,"Seal Team ";"Seal Team ODC J6",#N/A,FALSE,"Seal Team ODCs";"Seal Team Trvl J6",#N/A,FALSE," Seal Team Trvl"}</definedName>
    <definedName name="eafo27" localSheetId="15" hidden="1">{"Seal Team J6 Sum",#N/A,FALSE,"Seal Team Summary";"Seal Team J6",#N/A,FALSE,"Seal Team ";"Seal Team ODC J6",#N/A,FALSE,"Seal Team ODCs";"Seal Team Trvl J6",#N/A,FALSE," Seal Team Trvl"}</definedName>
    <definedName name="eafo27" localSheetId="9" hidden="1">{"Seal Team J6 Sum",#N/A,FALSE,"Seal Team Summary";"Seal Team J6",#N/A,FALSE,"Seal Team ";"Seal Team ODC J6",#N/A,FALSE,"Seal Team ODCs";"Seal Team Trvl J6",#N/A,FALSE," Seal Team Trvl"}</definedName>
    <definedName name="eafo27" localSheetId="0" hidden="1">{"Seal Team J6 Sum",#N/A,FALSE,"Seal Team Summary";"Seal Team J6",#N/A,FALSE,"Seal Team ";"Seal Team ODC J6",#N/A,FALSE,"Seal Team ODCs";"Seal Team Trvl J6",#N/A,FALSE," Seal Team Trvl"}</definedName>
    <definedName name="eafo27" hidden="1">{"Seal Team J6 Sum",#N/A,FALSE,"Seal Team Summary";"Seal Team J6",#N/A,FALSE,"Seal Team ";"Seal Team ODC J6",#N/A,FALSE,"Seal Team ODCs";"Seal Team Trvl J6",#N/A,FALSE," Seal Team Trvl"}</definedName>
    <definedName name="eafo3" localSheetId="12" hidden="1">{"Page1",#N/A,FALSE,"ACC_CARS Travel 400K";"Page2",#N/A,FALSE,"ACC_CARS Travel 400K"}</definedName>
    <definedName name="eafo3" localSheetId="15" hidden="1">{"Page1",#N/A,FALSE,"ACC_CARS Travel 400K";"Page2",#N/A,FALSE,"ACC_CARS Travel 400K"}</definedName>
    <definedName name="eafo3" localSheetId="9" hidden="1">{"Page1",#N/A,FALSE,"ACC_CARS Travel 400K";"Page2",#N/A,FALSE,"ACC_CARS Travel 400K"}</definedName>
    <definedName name="eafo3" localSheetId="0" hidden="1">{"Page1",#N/A,FALSE,"ACC_CARS Travel 400K";"Page2",#N/A,FALSE,"ACC_CARS Travel 400K"}</definedName>
    <definedName name="eafo3" hidden="1">{"Page1",#N/A,FALSE,"ACC_CARS Travel 400K";"Page2",#N/A,FALSE,"ACC_CARS Travel 400K"}</definedName>
    <definedName name="eafo4" localSheetId="12" hidden="1">{"Pre_CCB",#N/A,FALSE,"Pre CCB Pkg ";"CCB_Memb_Notbk",#N/A,FALSE,"CCB_Memb_Notebk";"CCB_Handouts",#N/A,FALSE,"Handouts";"JDISS_Brochure",#N/A,FALSE,"JDISS_Brochure";"JDISS_Minutes",#N/A,FALSE,"JDISS_Minutes";"Total_JDISS",#N/A,FALSE,"Total JDISS"}</definedName>
    <definedName name="eafo4" localSheetId="15" hidden="1">{"Pre_CCB",#N/A,FALSE,"Pre CCB Pkg ";"CCB_Memb_Notbk",#N/A,FALSE,"CCB_Memb_Notebk";"CCB_Handouts",#N/A,FALSE,"Handouts";"JDISS_Brochure",#N/A,FALSE,"JDISS_Brochure";"JDISS_Minutes",#N/A,FALSE,"JDISS_Minutes";"Total_JDISS",#N/A,FALSE,"Total JDISS"}</definedName>
    <definedName name="eafo4" localSheetId="9" hidden="1">{"Pre_CCB",#N/A,FALSE,"Pre CCB Pkg ";"CCB_Memb_Notbk",#N/A,FALSE,"CCB_Memb_Notebk";"CCB_Handouts",#N/A,FALSE,"Handouts";"JDISS_Brochure",#N/A,FALSE,"JDISS_Brochure";"JDISS_Minutes",#N/A,FALSE,"JDISS_Minutes";"Total_JDISS",#N/A,FALSE,"Total JDISS"}</definedName>
    <definedName name="eafo4" localSheetId="0" hidden="1">{"Pre_CCB",#N/A,FALSE,"Pre CCB Pkg ";"CCB_Memb_Notbk",#N/A,FALSE,"CCB_Memb_Notebk";"CCB_Handouts",#N/A,FALSE,"Handouts";"JDISS_Brochure",#N/A,FALSE,"JDISS_Brochure";"JDISS_Minutes",#N/A,FALSE,"JDISS_Minutes";"Total_JDISS",#N/A,FALSE,"Total JDISS"}</definedName>
    <definedName name="eafo4" hidden="1">{"Pre_CCB",#N/A,FALSE,"Pre CCB Pkg ";"CCB_Memb_Notbk",#N/A,FALSE,"CCB_Memb_Notebk";"CCB_Handouts",#N/A,FALSE,"Handouts";"JDISS_Brochure",#N/A,FALSE,"JDISS_Brochure";"JDISS_Minutes",#N/A,FALSE,"JDISS_Minutes";"Total_JDISS",#N/A,FALSE,"Total JDISS"}</definedName>
    <definedName name="eafo5" localSheetId="12" hidden="1">{"DolanCo1_PA",#N/A,FALSE,"Tina Dolan";"DolanCo1_Prop",#N/A,FALSE,"Tina Dolan"}</definedName>
    <definedName name="eafo5" localSheetId="15" hidden="1">{"DolanCo1_PA",#N/A,FALSE,"Tina Dolan";"DolanCo1_Prop",#N/A,FALSE,"Tina Dolan"}</definedName>
    <definedName name="eafo5" localSheetId="9" hidden="1">{"DolanCo1_PA",#N/A,FALSE,"Tina Dolan";"DolanCo1_Prop",#N/A,FALSE,"Tina Dolan"}</definedName>
    <definedName name="eafo5" localSheetId="0" hidden="1">{"DolanCo1_PA",#N/A,FALSE,"Tina Dolan";"DolanCo1_Prop",#N/A,FALSE,"Tina Dolan"}</definedName>
    <definedName name="eafo5" hidden="1">{"DolanCo1_PA",#N/A,FALSE,"Tina Dolan";"DolanCo1_Prop",#N/A,FALSE,"Tina Dolan"}</definedName>
    <definedName name="eafo6" localSheetId="12" hidden="1">{"Prop_350K",#N/A,FALSE,"Ebron-350K";"PA_350K",#N/A,FALSE,"Ebron-350K";"Ebron350KTrvl",#N/A,FALSE,"Ebrons Travel 350k"}</definedName>
    <definedName name="eafo6" localSheetId="15" hidden="1">{"Prop_350K",#N/A,FALSE,"Ebron-350K";"PA_350K",#N/A,FALSE,"Ebron-350K";"Ebron350KTrvl",#N/A,FALSE,"Ebrons Travel 350k"}</definedName>
    <definedName name="eafo6" localSheetId="9" hidden="1">{"Prop_350K",#N/A,FALSE,"Ebron-350K";"PA_350K",#N/A,FALSE,"Ebron-350K";"Ebron350KTrvl",#N/A,FALSE,"Ebrons Travel 350k"}</definedName>
    <definedName name="eafo6" localSheetId="0" hidden="1">{"Prop_350K",#N/A,FALSE,"Ebron-350K";"PA_350K",#N/A,FALSE,"Ebron-350K";"Ebron350KTrvl",#N/A,FALSE,"Ebrons Travel 350k"}</definedName>
    <definedName name="eafo6" hidden="1">{"Prop_350K",#N/A,FALSE,"Ebron-350K";"PA_350K",#N/A,FALSE,"Ebron-350K";"Ebron350KTrvl",#N/A,FALSE,"Ebrons Travel 350k"}</definedName>
    <definedName name="eafo7" localSheetId="12" hidden="1">{"EbronCo1_PA",#N/A,FALSE,"Ebrons Task Co1";"EbronCo1_Prop",#N/A,FALSE,"Ebrons Task Co1";"Ebron316KTrvl",#N/A,FALSE,"Ebrons Travel 316k"}</definedName>
    <definedName name="eafo7" localSheetId="15" hidden="1">{"EbronCo1_PA",#N/A,FALSE,"Ebrons Task Co1";"EbronCo1_Prop",#N/A,FALSE,"Ebrons Task Co1";"Ebron316KTrvl",#N/A,FALSE,"Ebrons Travel 316k"}</definedName>
    <definedName name="eafo7" localSheetId="9" hidden="1">{"EbronCo1_PA",#N/A,FALSE,"Ebrons Task Co1";"EbronCo1_Prop",#N/A,FALSE,"Ebrons Task Co1";"Ebron316KTrvl",#N/A,FALSE,"Ebrons Travel 316k"}</definedName>
    <definedName name="eafo7" localSheetId="0" hidden="1">{"EbronCo1_PA",#N/A,FALSE,"Ebrons Task Co1";"EbronCo1_Prop",#N/A,FALSE,"Ebrons Task Co1";"Ebron316KTrvl",#N/A,FALSE,"Ebrons Travel 316k"}</definedName>
    <definedName name="eafo7" hidden="1">{"EbronCo1_PA",#N/A,FALSE,"Ebrons Task Co1";"EbronCo1_Prop",#N/A,FALSE,"Ebrons Task Co1";"Ebron316KTrvl",#N/A,FALSE,"Ebrons Travel 316k"}</definedName>
    <definedName name="eafo8" localSheetId="12" hidden="1">{"EbronCo5_PA",#N/A,FALSE,"Ebrons Task Co5";"EbronCo5_Prop",#N/A,FALSE,"Ebrons Task Co5"}</definedName>
    <definedName name="eafo8" localSheetId="15" hidden="1">{"EbronCo5_PA",#N/A,FALSE,"Ebrons Task Co5";"EbronCo5_Prop",#N/A,FALSE,"Ebrons Task Co5"}</definedName>
    <definedName name="eafo8" localSheetId="9" hidden="1">{"EbronCo5_PA",#N/A,FALSE,"Ebrons Task Co5";"EbronCo5_Prop",#N/A,FALSE,"Ebrons Task Co5"}</definedName>
    <definedName name="eafo8" localSheetId="0" hidden="1">{"EbronCo5_PA",#N/A,FALSE,"Ebrons Task Co5";"EbronCo5_Prop",#N/A,FALSE,"Ebrons Task Co5"}</definedName>
    <definedName name="eafo8" hidden="1">{"EbronCo5_PA",#N/A,FALSE,"Ebrons Task Co5";"EbronCo5_Prop",#N/A,FALSE,"Ebrons Task Co5"}</definedName>
    <definedName name="eafo9" localSheetId="12" hidden="1">{"JDISS_Co1",#N/A,FALSE,"JDISS_Co1";"JDISSCo1_PA",#N/A,FALSE,"JDISS_Co1"}</definedName>
    <definedName name="eafo9" localSheetId="15" hidden="1">{"JDISS_Co1",#N/A,FALSE,"JDISS_Co1";"JDISSCo1_PA",#N/A,FALSE,"JDISS_Co1"}</definedName>
    <definedName name="eafo9" localSheetId="9" hidden="1">{"JDISS_Co1",#N/A,FALSE,"JDISS_Co1";"JDISSCo1_PA",#N/A,FALSE,"JDISS_Co1"}</definedName>
    <definedName name="eafo9" localSheetId="0" hidden="1">{"JDISS_Co1",#N/A,FALSE,"JDISS_Co1";"JDISSCo1_PA",#N/A,FALSE,"JDISS_Co1"}</definedName>
    <definedName name="eafo9" hidden="1">{"JDISS_Co1",#N/A,FALSE,"JDISS_Co1";"JDISSCo1_PA",#N/A,FALSE,"JDISS_Co1"}</definedName>
    <definedName name="earo25" localSheetId="12" hidden="1">{"PearsonCo1_Prop",#N/A,FALSE,"Pearsons Task Co1";"PearsonCo1_PA",#N/A,FALSE,"Pearsons Task Co1"}</definedName>
    <definedName name="earo25" localSheetId="15" hidden="1">{"PearsonCo1_Prop",#N/A,FALSE,"Pearsons Task Co1";"PearsonCo1_PA",#N/A,FALSE,"Pearsons Task Co1"}</definedName>
    <definedName name="earo25" localSheetId="9" hidden="1">{"PearsonCo1_Prop",#N/A,FALSE,"Pearsons Task Co1";"PearsonCo1_PA",#N/A,FALSE,"Pearsons Task Co1"}</definedName>
    <definedName name="earo25" localSheetId="0" hidden="1">{"PearsonCo1_Prop",#N/A,FALSE,"Pearsons Task Co1";"PearsonCo1_PA",#N/A,FALSE,"Pearsons Task Co1"}</definedName>
    <definedName name="earo25" hidden="1">{"PearsonCo1_Prop",#N/A,FALSE,"Pearsons Task Co1";"PearsonCo1_PA",#N/A,FALSE,"Pearsons Task Co1"}</definedName>
    <definedName name="EDA_ACTUAL" localSheetId="10">#REF!,#REF!,#REF!,#REF!</definedName>
    <definedName name="EDA_ACTUAL" localSheetId="11">#REF!,#REF!,#REF!,#REF!</definedName>
    <definedName name="EDA_ACTUAL" localSheetId="13">#REF!,#REF!,#REF!,#REF!</definedName>
    <definedName name="EDA_ACTUAL" localSheetId="14">#REF!,#REF!,#REF!,#REF!</definedName>
    <definedName name="EDA_ACTUAL" localSheetId="12">#REF!,#REF!,#REF!,#REF!</definedName>
    <definedName name="EDA_ACTUAL" localSheetId="16">#REF!,#REF!,#REF!,#REF!</definedName>
    <definedName name="EDA_ACTUAL" localSheetId="17">#REF!,#REF!,#REF!,#REF!</definedName>
    <definedName name="EDA_ACTUAL" localSheetId="15">#REF!,#REF!,#REF!,#REF!</definedName>
    <definedName name="EDA_ACTUAL" localSheetId="9">#REF!,#REF!,#REF!,#REF!</definedName>
    <definedName name="EDA_ACTUAL" localSheetId="19">#REF!,#REF!,#REF!,#REF!</definedName>
    <definedName name="EDA_ACTUAL" localSheetId="20">#REF!,#REF!,#REF!,#REF!</definedName>
    <definedName name="EDA_ACTUAL" localSheetId="18">#REF!,#REF!,#REF!,#REF!</definedName>
    <definedName name="EDA_ACTUAL" localSheetId="0">#REF!,#REF!,#REF!,#REF!</definedName>
    <definedName name="EDA_ACTUAL" localSheetId="7">#REF!,#REF!,#REF!,#REF!</definedName>
    <definedName name="EDA_ACTUAL" localSheetId="8">#REF!,#REF!,#REF!,#REF!</definedName>
    <definedName name="EDA_ACTUAL" localSheetId="5">#REF!,#REF!,#REF!,#REF!</definedName>
    <definedName name="EDA_ACTUAL" localSheetId="4">#REF!,#REF!,#REF!,#REF!</definedName>
    <definedName name="EDA_ACTUAL" localSheetId="6">#REF!,#REF!,#REF!,#REF!</definedName>
    <definedName name="EDA_ACTUAL">#REF!,#REF!,#REF!,#REF!</definedName>
    <definedName name="ee" localSheetId="12" hidden="1">{#N/A,#N/A,FALSE,"PM(FIXED)";#N/A,#N/A,FALSE,"PM(ROTC)";#N/A,#N/A,FALSE,"PM(WSO)";#N/A,#N/A,FALSE,"PM(OPT)"}</definedName>
    <definedName name="ee" localSheetId="15" hidden="1">{#N/A,#N/A,FALSE,"PM(FIXED)";#N/A,#N/A,FALSE,"PM(ROTC)";#N/A,#N/A,FALSE,"PM(WSO)";#N/A,#N/A,FALSE,"PM(OPT)"}</definedName>
    <definedName name="ee" localSheetId="9" hidden="1">{#N/A,#N/A,FALSE,"PM(FIXED)";#N/A,#N/A,FALSE,"PM(ROTC)";#N/A,#N/A,FALSE,"PM(WSO)";#N/A,#N/A,FALSE,"PM(OPT)"}</definedName>
    <definedName name="ee" localSheetId="0" hidden="1">{#N/A,#N/A,FALSE,"PM(FIXED)";#N/A,#N/A,FALSE,"PM(ROTC)";#N/A,#N/A,FALSE,"PM(WSO)";#N/A,#N/A,FALSE,"PM(OPT)"}</definedName>
    <definedName name="ee" hidden="1">{#N/A,#N/A,FALSE,"PM(FIXED)";#N/A,#N/A,FALSE,"PM(ROTC)";#N/A,#N/A,FALSE,"PM(WSO)";#N/A,#N/A,FALSE,"PM(OPT)"}</definedName>
    <definedName name="Emp_Location">'[47]Data Sheet'!$M$4:$M$117</definedName>
    <definedName name="Emp_Names">'[47]Data Sheet'!$L$4:$L$117</definedName>
    <definedName name="Employee_Name">'[48]Salary List'!$C$16:$C$2415</definedName>
    <definedName name="EnclaveValues" localSheetId="10">#REF!</definedName>
    <definedName name="EnclaveValues" localSheetId="11">#REF!</definedName>
    <definedName name="EnclaveValues" localSheetId="13">#REF!</definedName>
    <definedName name="EnclaveValues" localSheetId="14">#REF!</definedName>
    <definedName name="EnclaveValues" localSheetId="12">#REF!</definedName>
    <definedName name="EnclaveValues" localSheetId="16">#REF!</definedName>
    <definedName name="EnclaveValues" localSheetId="17">#REF!</definedName>
    <definedName name="EnclaveValues" localSheetId="15">#REF!</definedName>
    <definedName name="EnclaveValues" localSheetId="9">#REF!</definedName>
    <definedName name="EnclaveValues" localSheetId="19">#REF!</definedName>
    <definedName name="EnclaveValues" localSheetId="20">#REF!</definedName>
    <definedName name="EnclaveValues" localSheetId="18">#REF!</definedName>
    <definedName name="EnclaveValues" localSheetId="0">#REF!</definedName>
    <definedName name="EnclaveValues" localSheetId="7">#REF!</definedName>
    <definedName name="EnclaveValues" localSheetId="8">#REF!</definedName>
    <definedName name="EnclaveValues" localSheetId="5">#REF!</definedName>
    <definedName name="EnclaveValues" localSheetId="4">#REF!</definedName>
    <definedName name="EnclaveValues" localSheetId="6">#REF!</definedName>
    <definedName name="EnclaveValues">#REF!</definedName>
    <definedName name="Enviro" localSheetId="12" hidden="1">{"ORIG",#N/A,FALSE,"Sheet1";"GOVT LABOR",#N/A,FALSE,"Sheet1";"INT LABOR",#N/A,FALSE,"Sheet1"}</definedName>
    <definedName name="Enviro" localSheetId="15" hidden="1">{"ORIG",#N/A,FALSE,"Sheet1";"GOVT LABOR",#N/A,FALSE,"Sheet1";"INT LABOR",#N/A,FALSE,"Sheet1"}</definedName>
    <definedName name="Enviro" localSheetId="9" hidden="1">{"ORIG",#N/A,FALSE,"Sheet1";"GOVT LABOR",#N/A,FALSE,"Sheet1";"INT LABOR",#N/A,FALSE,"Sheet1"}</definedName>
    <definedName name="Enviro" localSheetId="0" hidden="1">{"ORIG",#N/A,FALSE,"Sheet1";"GOVT LABOR",#N/A,FALSE,"Sheet1";"INT LABOR",#N/A,FALSE,"Sheet1"}</definedName>
    <definedName name="Enviro" hidden="1">{"ORIG",#N/A,FALSE,"Sheet1";"GOVT LABOR",#N/A,FALSE,"Sheet1";"INT LABOR",#N/A,FALSE,"Sheet1"}</definedName>
    <definedName name="EPP" localSheetId="10">#REF!</definedName>
    <definedName name="EPP" localSheetId="11">#REF!</definedName>
    <definedName name="EPP" localSheetId="13">#REF!</definedName>
    <definedName name="EPP" localSheetId="14">#REF!</definedName>
    <definedName name="EPP" localSheetId="12">#REF!</definedName>
    <definedName name="EPP" localSheetId="16">#REF!</definedName>
    <definedName name="EPP" localSheetId="17">#REF!</definedName>
    <definedName name="EPP" localSheetId="15">#REF!</definedName>
    <definedName name="EPP" localSheetId="9">#REF!</definedName>
    <definedName name="EPP" localSheetId="19">#REF!</definedName>
    <definedName name="EPP" localSheetId="20">#REF!</definedName>
    <definedName name="EPP" localSheetId="18">#REF!</definedName>
    <definedName name="EPP" localSheetId="0">#REF!</definedName>
    <definedName name="EPP" localSheetId="7">#REF!</definedName>
    <definedName name="EPP" localSheetId="8">#REF!</definedName>
    <definedName name="EPP" localSheetId="5">#REF!</definedName>
    <definedName name="EPP" localSheetId="4">#REF!</definedName>
    <definedName name="EPP" localSheetId="6">#REF!</definedName>
    <definedName name="EPP">#REF!</definedName>
    <definedName name="eraseme" localSheetId="12" hidden="1">{"laborr",#N/A,FALSE,"Sheet1";"sumr",#N/A,FALSE,"Sheet1";"odcr",#N/A,FALSE,"Sheet1";"trip1r",#N/A,FALSE,"Sheet1";"trip2r",#N/A,FALSE,"Sheet1";"trip3r",#N/A,FALSE,"Sheet1";"trip4r",#N/A,FALSE,"Sheet1"}</definedName>
    <definedName name="eraseme" localSheetId="15" hidden="1">{"laborr",#N/A,FALSE,"Sheet1";"sumr",#N/A,FALSE,"Sheet1";"odcr",#N/A,FALSE,"Sheet1";"trip1r",#N/A,FALSE,"Sheet1";"trip2r",#N/A,FALSE,"Sheet1";"trip3r",#N/A,FALSE,"Sheet1";"trip4r",#N/A,FALSE,"Sheet1"}</definedName>
    <definedName name="eraseme" localSheetId="9" hidden="1">{"laborr",#N/A,FALSE,"Sheet1";"sumr",#N/A,FALSE,"Sheet1";"odcr",#N/A,FALSE,"Sheet1";"trip1r",#N/A,FALSE,"Sheet1";"trip2r",#N/A,FALSE,"Sheet1";"trip3r",#N/A,FALSE,"Sheet1";"trip4r",#N/A,FALSE,"Sheet1"}</definedName>
    <definedName name="eraseme" localSheetId="0" hidden="1">{"laborr",#N/A,FALSE,"Sheet1";"sumr",#N/A,FALSE,"Sheet1";"odcr",#N/A,FALSE,"Sheet1";"trip1r",#N/A,FALSE,"Sheet1";"trip2r",#N/A,FALSE,"Sheet1";"trip3r",#N/A,FALSE,"Sheet1";"trip4r",#N/A,FALSE,"Sheet1"}</definedName>
    <definedName name="eraseme" hidden="1">{"laborr",#N/A,FALSE,"Sheet1";"sumr",#N/A,FALSE,"Sheet1";"odcr",#N/A,FALSE,"Sheet1";"trip1r",#N/A,FALSE,"Sheet1";"trip2r",#N/A,FALSE,"Sheet1";"trip3r",#N/A,FALSE,"Sheet1";"trip4r",#N/A,FALSE,"Sheet1"}</definedName>
    <definedName name="eraseme1" localSheetId="12" hidden="1">{"laborr",#N/A,FALSE,"Sheet1";"sumr",#N/A,FALSE,"Sheet1";"odcr",#N/A,FALSE,"Sheet1";"trip1r",#N/A,FALSE,"Sheet1";"trip2r",#N/A,FALSE,"Sheet1";"trip3r",#N/A,FALSE,"Sheet1";"trip4r",#N/A,FALSE,"Sheet1"}</definedName>
    <definedName name="eraseme1" localSheetId="15" hidden="1">{"laborr",#N/A,FALSE,"Sheet1";"sumr",#N/A,FALSE,"Sheet1";"odcr",#N/A,FALSE,"Sheet1";"trip1r",#N/A,FALSE,"Sheet1";"trip2r",#N/A,FALSE,"Sheet1";"trip3r",#N/A,FALSE,"Sheet1";"trip4r",#N/A,FALSE,"Sheet1"}</definedName>
    <definedName name="eraseme1" localSheetId="9" hidden="1">{"laborr",#N/A,FALSE,"Sheet1";"sumr",#N/A,FALSE,"Sheet1";"odcr",#N/A,FALSE,"Sheet1";"trip1r",#N/A,FALSE,"Sheet1";"trip2r",#N/A,FALSE,"Sheet1";"trip3r",#N/A,FALSE,"Sheet1";"trip4r",#N/A,FALSE,"Sheet1"}</definedName>
    <definedName name="eraseme1" localSheetId="0" hidden="1">{"laborr",#N/A,FALSE,"Sheet1";"sumr",#N/A,FALSE,"Sheet1";"odcr",#N/A,FALSE,"Sheet1";"trip1r",#N/A,FALSE,"Sheet1";"trip2r",#N/A,FALSE,"Sheet1";"trip3r",#N/A,FALSE,"Sheet1";"trip4r",#N/A,FALSE,"Sheet1"}</definedName>
    <definedName name="eraseme1" hidden="1">{"laborr",#N/A,FALSE,"Sheet1";"sumr",#N/A,FALSE,"Sheet1";"odcr",#N/A,FALSE,"Sheet1";"trip1r",#N/A,FALSE,"Sheet1";"trip2r",#N/A,FALSE,"Sheet1";"trip3r",#N/A,FALSE,"Sheet1";"trip4r",#N/A,FALSE,"Sheet1"}</definedName>
    <definedName name="eraseme2" localSheetId="12" hidden="1">{"cptwor",#N/A,FALSE,"CP";"cpthreer",#N/A,FALSE,"CP";"sumr",#N/A,FALSE,"CP";"odcr",#N/A,FALSE,"CP"}</definedName>
    <definedName name="eraseme2" localSheetId="15" hidden="1">{"cptwor",#N/A,FALSE,"CP";"cpthreer",#N/A,FALSE,"CP";"sumr",#N/A,FALSE,"CP";"odcr",#N/A,FALSE,"CP"}</definedName>
    <definedName name="eraseme2" localSheetId="9" hidden="1">{"cptwor",#N/A,FALSE,"CP";"cpthreer",#N/A,FALSE,"CP";"sumr",#N/A,FALSE,"CP";"odcr",#N/A,FALSE,"CP"}</definedName>
    <definedName name="eraseme2" localSheetId="0" hidden="1">{"cptwor",#N/A,FALSE,"CP";"cpthreer",#N/A,FALSE,"CP";"sumr",#N/A,FALSE,"CP";"odcr",#N/A,FALSE,"CP"}</definedName>
    <definedName name="eraseme2" hidden="1">{"cptwor",#N/A,FALSE,"CP";"cpthreer",#N/A,FALSE,"CP";"sumr",#N/A,FALSE,"CP";"odcr",#N/A,FALSE,"CP"}</definedName>
    <definedName name="eraseme3" localSheetId="12" hidden="1">{"laborr",#N/A,FALSE,"Sheet1";"sumr",#N/A,FALSE,"Sheet1";"odcr",#N/A,FALSE,"Sheet1";"trip1r",#N/A,FALSE,"Sheet1"}</definedName>
    <definedName name="eraseme3" localSheetId="15" hidden="1">{"laborr",#N/A,FALSE,"Sheet1";"sumr",#N/A,FALSE,"Sheet1";"odcr",#N/A,FALSE,"Sheet1";"trip1r",#N/A,FALSE,"Sheet1"}</definedName>
    <definedName name="eraseme3" localSheetId="9" hidden="1">{"laborr",#N/A,FALSE,"Sheet1";"sumr",#N/A,FALSE,"Sheet1";"odcr",#N/A,FALSE,"Sheet1";"trip1r",#N/A,FALSE,"Sheet1"}</definedName>
    <definedName name="eraseme3" localSheetId="0" hidden="1">{"laborr",#N/A,FALSE,"Sheet1";"sumr",#N/A,FALSE,"Sheet1";"odcr",#N/A,FALSE,"Sheet1";"trip1r",#N/A,FALSE,"Sheet1"}</definedName>
    <definedName name="eraseme3" hidden="1">{"laborr",#N/A,FALSE,"Sheet1";"sumr",#N/A,FALSE,"Sheet1";"odcr",#N/A,FALSE,"Sheet1";"trip1r",#N/A,FALSE,"Sheet1"}</definedName>
    <definedName name="eraseme4" localSheetId="12" hidden="1">{"laborr",#N/A,FALSE,"costprop";"sumr",#N/A,FALSE,"costprop";"odcr",#N/A,FALSE,"costprop";"trip1r",#N/A,FALSE,"costprop";"trip2r",#N/A,FALSE,"costprop"}</definedName>
    <definedName name="eraseme4" localSheetId="15" hidden="1">{"laborr",#N/A,FALSE,"costprop";"sumr",#N/A,FALSE,"costprop";"odcr",#N/A,FALSE,"costprop";"trip1r",#N/A,FALSE,"costprop";"trip2r",#N/A,FALSE,"costprop"}</definedName>
    <definedName name="eraseme4" localSheetId="9" hidden="1">{"laborr",#N/A,FALSE,"costprop";"sumr",#N/A,FALSE,"costprop";"odcr",#N/A,FALSE,"costprop";"trip1r",#N/A,FALSE,"costprop";"trip2r",#N/A,FALSE,"costprop"}</definedName>
    <definedName name="eraseme4" localSheetId="0" hidden="1">{"laborr",#N/A,FALSE,"costprop";"sumr",#N/A,FALSE,"costprop";"odcr",#N/A,FALSE,"costprop";"trip1r",#N/A,FALSE,"costprop";"trip2r",#N/A,FALSE,"costprop"}</definedName>
    <definedName name="eraseme4" hidden="1">{"laborr",#N/A,FALSE,"costprop";"sumr",#N/A,FALSE,"costprop";"odcr",#N/A,FALSE,"costprop";"trip1r",#N/A,FALSE,"costprop";"trip2r",#N/A,FALSE,"costprop"}</definedName>
    <definedName name="eraseme5" localSheetId="12" hidden="1">{"laborr",#N/A,FALSE,"costprop";"sumr",#N/A,FALSE,"costprop";"odcr",#N/A,FALSE,"costprop";"trip1r",#N/A,FALSE,"costprop";"trip2r",#N/A,FALSE,"costprop";"trip3r",#N/A,FALSE,"costprop"}</definedName>
    <definedName name="eraseme5" localSheetId="15" hidden="1">{"laborr",#N/A,FALSE,"costprop";"sumr",#N/A,FALSE,"costprop";"odcr",#N/A,FALSE,"costprop";"trip1r",#N/A,FALSE,"costprop";"trip2r",#N/A,FALSE,"costprop";"trip3r",#N/A,FALSE,"costprop"}</definedName>
    <definedName name="eraseme5" localSheetId="9" hidden="1">{"laborr",#N/A,FALSE,"costprop";"sumr",#N/A,FALSE,"costprop";"odcr",#N/A,FALSE,"costprop";"trip1r",#N/A,FALSE,"costprop";"trip2r",#N/A,FALSE,"costprop";"trip3r",#N/A,FALSE,"costprop"}</definedName>
    <definedName name="eraseme5" localSheetId="0" hidden="1">{"laborr",#N/A,FALSE,"costprop";"sumr",#N/A,FALSE,"costprop";"odcr",#N/A,FALSE,"costprop";"trip1r",#N/A,FALSE,"costprop";"trip2r",#N/A,FALSE,"costprop";"trip3r",#N/A,FALSE,"costprop"}</definedName>
    <definedName name="eraseme5" hidden="1">{"laborr",#N/A,FALSE,"costprop";"sumr",#N/A,FALSE,"costprop";"odcr",#N/A,FALSE,"costprop";"trip1r",#N/A,FALSE,"costprop";"trip2r",#N/A,FALSE,"costprop";"trip3r",#N/A,FALSE,"costprop"}</definedName>
    <definedName name="eraseme6" localSheetId="12" hidden="1">{"par",#N/A,FALSE,"PA";"odcr",#N/A,FALSE,"PA";"paxr",#N/A,FALSE,"PA"}</definedName>
    <definedName name="eraseme6" localSheetId="15" hidden="1">{"par",#N/A,FALSE,"PA";"odcr",#N/A,FALSE,"PA";"paxr",#N/A,FALSE,"PA"}</definedName>
    <definedName name="eraseme6" localSheetId="9" hidden="1">{"par",#N/A,FALSE,"PA";"odcr",#N/A,FALSE,"PA";"paxr",#N/A,FALSE,"PA"}</definedName>
    <definedName name="eraseme6" localSheetId="0" hidden="1">{"par",#N/A,FALSE,"PA";"odcr",#N/A,FALSE,"PA";"paxr",#N/A,FALSE,"PA"}</definedName>
    <definedName name="eraseme6" hidden="1">{"par",#N/A,FALSE,"PA";"odcr",#N/A,FALSE,"PA";"paxr",#N/A,FALSE,"PA"}</definedName>
    <definedName name="eraseme7" localSheetId="12" hidden="1">{"PAGE1",#N/A,FALSE,"CPFFMSTR";"PAGE2",#N/A,FALSE,"CPFFMSTR"}</definedName>
    <definedName name="eraseme7" localSheetId="15" hidden="1">{"PAGE1",#N/A,FALSE,"CPFFMSTR";"PAGE2",#N/A,FALSE,"CPFFMSTR"}</definedName>
    <definedName name="eraseme7" localSheetId="9" hidden="1">{"PAGE1",#N/A,FALSE,"CPFFMSTR";"PAGE2",#N/A,FALSE,"CPFFMSTR"}</definedName>
    <definedName name="eraseme7" localSheetId="0" hidden="1">{"PAGE1",#N/A,FALSE,"CPFFMSTR";"PAGE2",#N/A,FALSE,"CPFFMSTR"}</definedName>
    <definedName name="eraseme7" hidden="1">{"PAGE1",#N/A,FALSE,"CPFFMSTR";"PAGE2",#N/A,FALSE,"CPFFMSTR"}</definedName>
    <definedName name="ERIDATA">'[49]ERI Market Data'!$B$3:$F$214</definedName>
    <definedName name="err"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r"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r"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r"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r"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r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sc">'[50]Salary Survey Info'!$O$4</definedName>
    <definedName name="Escalation">[33]WIDR!$D$51</definedName>
    <definedName name="escl">1.033</definedName>
    <definedName name="esclII">1.04</definedName>
    <definedName name="ET_CUM_DOLLARS" localSheetId="10">#REF!</definedName>
    <definedName name="ET_CUM_DOLLARS" localSheetId="11">#REF!</definedName>
    <definedName name="ET_CUM_DOLLARS" localSheetId="13">#REF!</definedName>
    <definedName name="ET_CUM_DOLLARS" localSheetId="14">#REF!</definedName>
    <definedName name="ET_CUM_DOLLARS" localSheetId="12">#REF!</definedName>
    <definedName name="ET_CUM_DOLLARS" localSheetId="16">#REF!</definedName>
    <definedName name="ET_CUM_DOLLARS" localSheetId="17">#REF!</definedName>
    <definedName name="ET_CUM_DOLLARS" localSheetId="15">#REF!</definedName>
    <definedName name="ET_CUM_DOLLARS" localSheetId="9">#REF!</definedName>
    <definedName name="ET_CUM_DOLLARS" localSheetId="19">#REF!</definedName>
    <definedName name="ET_CUM_DOLLARS" localSheetId="20">#REF!</definedName>
    <definedName name="ET_CUM_DOLLARS" localSheetId="18">#REF!</definedName>
    <definedName name="ET_CUM_DOLLARS" localSheetId="0">#REF!</definedName>
    <definedName name="ET_CUM_DOLLARS" localSheetId="7">#REF!</definedName>
    <definedName name="ET_CUM_DOLLARS" localSheetId="8">#REF!</definedName>
    <definedName name="ET_CUM_DOLLARS" localSheetId="5">#REF!</definedName>
    <definedName name="ET_CUM_DOLLARS" localSheetId="4">#REF!</definedName>
    <definedName name="ET_CUM_DOLLARS" localSheetId="6">#REF!</definedName>
    <definedName name="ET_CUM_DOLLARS">#REF!</definedName>
    <definedName name="ET_CUM_HRS" localSheetId="10">#REF!</definedName>
    <definedName name="ET_CUM_HRS" localSheetId="11">#REF!</definedName>
    <definedName name="ET_CUM_HRS" localSheetId="13">#REF!</definedName>
    <definedName name="ET_CUM_HRS" localSheetId="14">#REF!</definedName>
    <definedName name="ET_CUM_HRS" localSheetId="12">#REF!</definedName>
    <definedName name="ET_CUM_HRS" localSheetId="16">#REF!</definedName>
    <definedName name="ET_CUM_HRS" localSheetId="17">#REF!</definedName>
    <definedName name="ET_CUM_HRS" localSheetId="15">#REF!</definedName>
    <definedName name="ET_CUM_HRS" localSheetId="9">#REF!</definedName>
    <definedName name="ET_CUM_HRS" localSheetId="19">#REF!</definedName>
    <definedName name="ET_CUM_HRS" localSheetId="20">#REF!</definedName>
    <definedName name="ET_CUM_HRS" localSheetId="18">#REF!</definedName>
    <definedName name="ET_CUM_HRS" localSheetId="0">#REF!</definedName>
    <definedName name="ET_CUM_HRS" localSheetId="7">#REF!</definedName>
    <definedName name="ET_CUM_HRS" localSheetId="8">#REF!</definedName>
    <definedName name="ET_CUM_HRS" localSheetId="5">#REF!</definedName>
    <definedName name="ET_CUM_HRS" localSheetId="4">#REF!</definedName>
    <definedName name="ET_CUM_HRS" localSheetId="6">#REF!</definedName>
    <definedName name="ET_CUM_HRS">#REF!</definedName>
    <definedName name="EV__LASTREFTIME__" hidden="1">39099.372025463</definedName>
    <definedName name="ew_engr" localSheetId="10">[38]Title!#REF!</definedName>
    <definedName name="ew_engr" localSheetId="11">[38]Title!#REF!</definedName>
    <definedName name="ew_engr" localSheetId="13">[38]Title!#REF!</definedName>
    <definedName name="ew_engr" localSheetId="14">[38]Title!#REF!</definedName>
    <definedName name="ew_engr" localSheetId="12">[38]Title!#REF!</definedName>
    <definedName name="ew_engr" localSheetId="16">[38]Title!#REF!</definedName>
    <definedName name="ew_engr" localSheetId="17">[38]Title!#REF!</definedName>
    <definedName name="ew_engr" localSheetId="15">[38]Title!#REF!</definedName>
    <definedName name="ew_engr" localSheetId="9">[38]Title!#REF!</definedName>
    <definedName name="ew_engr" localSheetId="19">[38]Title!#REF!</definedName>
    <definedName name="ew_engr" localSheetId="20">[38]Title!#REF!</definedName>
    <definedName name="ew_engr" localSheetId="18">[38]Title!#REF!</definedName>
    <definedName name="ew_engr" localSheetId="0">[38]Title!#REF!</definedName>
    <definedName name="ew_engr" localSheetId="7">[38]Title!#REF!</definedName>
    <definedName name="ew_engr" localSheetId="8">[38]Title!#REF!</definedName>
    <definedName name="ew_engr" localSheetId="5">[38]Title!#REF!</definedName>
    <definedName name="ew_engr" localSheetId="4">[38]Title!#REF!</definedName>
    <definedName name="ew_engr" localSheetId="6">[38]Title!#REF!</definedName>
    <definedName name="ew_engr">[38]Title!#REF!</definedName>
    <definedName name="ewrw"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wrw"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wrw"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wrw"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ewrw"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 localSheetId="10">IF(Loan_Amount*Interest_Rate*Loan_Years*Loan_Start&gt;0,1,0)</definedName>
    <definedName name="f" localSheetId="11">IF(Loan_Amount*Interest_Rate*Loan_Years*Loan_Start&gt;0,1,0)</definedName>
    <definedName name="f" localSheetId="13">IF(Loan_Amount*Interest_Rate*Loan_Years*Loan_Start&gt;0,1,0)</definedName>
    <definedName name="f" localSheetId="14">IF(Loan_Amount*Interest_Rate*Loan_Years*Loan_Start&gt;0,1,0)</definedName>
    <definedName name="f" localSheetId="12">IF(Loan_Amount*Interest_Rate*Loan_Years*Loan_Start&gt;0,1,0)</definedName>
    <definedName name="f" localSheetId="16">IF(Loan_Amount*Interest_Rate*Loan_Years*Loan_Start&gt;0,1,0)</definedName>
    <definedName name="f" localSheetId="17">IF(Loan_Amount*Interest_Rate*Loan_Years*Loan_Start&gt;0,1,0)</definedName>
    <definedName name="f" localSheetId="15">IF(Loan_Amount*Interest_Rate*Loan_Years*Loan_Start&gt;0,1,0)</definedName>
    <definedName name="f" localSheetId="9">IF(Loan_Amount*Interest_Rate*Loan_Years*Loan_Start&gt;0,1,0)</definedName>
    <definedName name="f" localSheetId="19">IF(Loan_Amount*Interest_Rate*Loan_Years*Loan_Start&gt;0,1,0)</definedName>
    <definedName name="f" localSheetId="20">IF(Loan_Amount*Interest_Rate*Loan_Years*Loan_Start&gt;0,1,0)</definedName>
    <definedName name="f" localSheetId="18">IF(Loan_Amount*Interest_Rate*Loan_Years*Loan_Start&gt;0,1,0)</definedName>
    <definedName name="f" localSheetId="0">IF(Loan_Amount*Interest_Rate*Loan_Years*Loan_Start&gt;0,1,0)</definedName>
    <definedName name="f" localSheetId="7">IF(Loan_Amount*Interest_Rate*Loan_Years*Loan_Start&gt;0,1,0)</definedName>
    <definedName name="f" localSheetId="8">IF(Loan_Amount*Interest_Rate*Loan_Years*Loan_Start&gt;0,1,0)</definedName>
    <definedName name="f" localSheetId="5">IF(Loan_Amount*Interest_Rate*Loan_Years*Loan_Start&gt;0,1,0)</definedName>
    <definedName name="f" localSheetId="4">IF(Loan_Amount*Interest_Rate*Loan_Years*Loan_Start&gt;0,1,0)</definedName>
    <definedName name="f" localSheetId="6">IF(Loan_Amount*Interest_Rate*Loan_Years*Loan_Start&gt;0,1,0)</definedName>
    <definedName name="f">IF(Loan_Amount*Interest_Rate*Loan_Years*Loan_Start&gt;0,1,0)</definedName>
    <definedName name="FAC1_ACTUAL" localSheetId="10">'[51]FAC _RATE 180'!$M$12,'[51]FAC _RATE 180'!$M$15:$M$16,'[51]FAC _RATE 180'!$M$36,'[51]FAC _RATE 180'!$M$39:$M$40,'[51]FAC _RATE 180'!$M$59,'[51]FAC _RATE 180'!$M$62:$M$63,'[51]FAC _RATE 180'!#REF!,'[51]FAC _RATE 180'!#REF!,'[51]FAC _RATE 180'!#REF!,'[51]FAC _RATE 180'!#REF!</definedName>
    <definedName name="FAC1_ACTUAL" localSheetId="11">'[51]FAC _RATE 180'!$M$12,'[51]FAC _RATE 180'!$M$15:$M$16,'[51]FAC _RATE 180'!$M$36,'[51]FAC _RATE 180'!$M$39:$M$40,'[51]FAC _RATE 180'!$M$59,'[51]FAC _RATE 180'!$M$62:$M$63,'[51]FAC _RATE 180'!#REF!,'[51]FAC _RATE 180'!#REF!,'[51]FAC _RATE 180'!#REF!,'[51]FAC _RATE 180'!#REF!</definedName>
    <definedName name="FAC1_ACTUAL" localSheetId="13">'[51]FAC _RATE 180'!$M$12,'[51]FAC _RATE 180'!$M$15:$M$16,'[51]FAC _RATE 180'!$M$36,'[51]FAC _RATE 180'!$M$39:$M$40,'[51]FAC _RATE 180'!$M$59,'[51]FAC _RATE 180'!$M$62:$M$63,'[51]FAC _RATE 180'!#REF!,'[51]FAC _RATE 180'!#REF!,'[51]FAC _RATE 180'!#REF!,'[51]FAC _RATE 180'!#REF!</definedName>
    <definedName name="FAC1_ACTUAL" localSheetId="14">'[51]FAC _RATE 180'!$M$12,'[51]FAC _RATE 180'!$M$15:$M$16,'[51]FAC _RATE 180'!$M$36,'[51]FAC _RATE 180'!$M$39:$M$40,'[51]FAC _RATE 180'!$M$59,'[51]FAC _RATE 180'!$M$62:$M$63,'[51]FAC _RATE 180'!#REF!,'[51]FAC _RATE 180'!#REF!,'[51]FAC _RATE 180'!#REF!,'[51]FAC _RATE 180'!#REF!</definedName>
    <definedName name="FAC1_ACTUAL" localSheetId="12">'[51]FAC _RATE 180'!$M$12,'[51]FAC _RATE 180'!$M$15:$M$16,'[51]FAC _RATE 180'!$M$36,'[51]FAC _RATE 180'!$M$39:$M$40,'[51]FAC _RATE 180'!$M$59,'[51]FAC _RATE 180'!$M$62:$M$63,'[51]FAC _RATE 180'!#REF!,'[51]FAC _RATE 180'!#REF!,'[51]FAC _RATE 180'!#REF!,'[51]FAC _RATE 180'!#REF!</definedName>
    <definedName name="FAC1_ACTUAL" localSheetId="16">'[51]FAC _RATE 180'!$M$12,'[51]FAC _RATE 180'!$M$15:$M$16,'[51]FAC _RATE 180'!$M$36,'[51]FAC _RATE 180'!$M$39:$M$40,'[51]FAC _RATE 180'!$M$59,'[51]FAC _RATE 180'!$M$62:$M$63,'[51]FAC _RATE 180'!#REF!,'[51]FAC _RATE 180'!#REF!,'[51]FAC _RATE 180'!#REF!,'[51]FAC _RATE 180'!#REF!</definedName>
    <definedName name="FAC1_ACTUAL" localSheetId="17">'[51]FAC _RATE 180'!$M$12,'[51]FAC _RATE 180'!$M$15:$M$16,'[51]FAC _RATE 180'!$M$36,'[51]FAC _RATE 180'!$M$39:$M$40,'[51]FAC _RATE 180'!$M$59,'[51]FAC _RATE 180'!$M$62:$M$63,'[51]FAC _RATE 180'!#REF!,'[51]FAC _RATE 180'!#REF!,'[51]FAC _RATE 180'!#REF!,'[51]FAC _RATE 180'!#REF!</definedName>
    <definedName name="FAC1_ACTUAL" localSheetId="15">'[51]FAC _RATE 180'!$M$12,'[51]FAC _RATE 180'!$M$15:$M$16,'[51]FAC _RATE 180'!$M$36,'[51]FAC _RATE 180'!$M$39:$M$40,'[51]FAC _RATE 180'!$M$59,'[51]FAC _RATE 180'!$M$62:$M$63,'[51]FAC _RATE 180'!#REF!,'[51]FAC _RATE 180'!#REF!,'[51]FAC _RATE 180'!#REF!,'[51]FAC _RATE 180'!#REF!</definedName>
    <definedName name="FAC1_ACTUAL" localSheetId="9">'[51]FAC _RATE 180'!$M$12,'[51]FAC _RATE 180'!$M$15:$M$16,'[51]FAC _RATE 180'!$M$36,'[51]FAC _RATE 180'!$M$39:$M$40,'[51]FAC _RATE 180'!$M$59,'[51]FAC _RATE 180'!$M$62:$M$63,'[51]FAC _RATE 180'!#REF!,'[51]FAC _RATE 180'!#REF!,'[51]FAC _RATE 180'!#REF!,'[51]FAC _RATE 180'!#REF!</definedName>
    <definedName name="FAC1_ACTUAL" localSheetId="19">'[51]FAC _RATE 180'!$M$12,'[51]FAC _RATE 180'!$M$15:$M$16,'[51]FAC _RATE 180'!$M$36,'[51]FAC _RATE 180'!$M$39:$M$40,'[51]FAC _RATE 180'!$M$59,'[51]FAC _RATE 180'!$M$62:$M$63,'[51]FAC _RATE 180'!#REF!,'[51]FAC _RATE 180'!#REF!,'[51]FAC _RATE 180'!#REF!,'[51]FAC _RATE 180'!#REF!</definedName>
    <definedName name="FAC1_ACTUAL" localSheetId="20">'[51]FAC _RATE 180'!$M$12,'[51]FAC _RATE 180'!$M$15:$M$16,'[51]FAC _RATE 180'!$M$36,'[51]FAC _RATE 180'!$M$39:$M$40,'[51]FAC _RATE 180'!$M$59,'[51]FAC _RATE 180'!$M$62:$M$63,'[51]FAC _RATE 180'!#REF!,'[51]FAC _RATE 180'!#REF!,'[51]FAC _RATE 180'!#REF!,'[51]FAC _RATE 180'!#REF!</definedName>
    <definedName name="FAC1_ACTUAL" localSheetId="18">'[51]FAC _RATE 180'!$M$12,'[51]FAC _RATE 180'!$M$15:$M$16,'[51]FAC _RATE 180'!$M$36,'[51]FAC _RATE 180'!$M$39:$M$40,'[51]FAC _RATE 180'!$M$59,'[51]FAC _RATE 180'!$M$62:$M$63,'[51]FAC _RATE 180'!#REF!,'[51]FAC _RATE 180'!#REF!,'[51]FAC _RATE 180'!#REF!,'[51]FAC _RATE 180'!#REF!</definedName>
    <definedName name="FAC1_ACTUAL" localSheetId="7">'[51]FAC _RATE 180'!$M$12,'[51]FAC _RATE 180'!$M$15:$M$16,'[51]FAC _RATE 180'!$M$36,'[51]FAC _RATE 180'!$M$39:$M$40,'[51]FAC _RATE 180'!$M$59,'[51]FAC _RATE 180'!$M$62:$M$63,'[51]FAC _RATE 180'!#REF!,'[51]FAC _RATE 180'!#REF!,'[51]FAC _RATE 180'!#REF!,'[51]FAC _RATE 180'!#REF!</definedName>
    <definedName name="FAC1_ACTUAL" localSheetId="8">'[51]FAC _RATE 180'!$M$12,'[51]FAC _RATE 180'!$M$15:$M$16,'[51]FAC _RATE 180'!$M$36,'[51]FAC _RATE 180'!$M$39:$M$40,'[51]FAC _RATE 180'!$M$59,'[51]FAC _RATE 180'!$M$62:$M$63,'[51]FAC _RATE 180'!#REF!,'[51]FAC _RATE 180'!#REF!,'[51]FAC _RATE 180'!#REF!,'[51]FAC _RATE 180'!#REF!</definedName>
    <definedName name="FAC1_ACTUAL" localSheetId="5">'[51]FAC _RATE 180'!$M$12,'[51]FAC _RATE 180'!$M$15:$M$16,'[51]FAC _RATE 180'!$M$36,'[51]FAC _RATE 180'!$M$39:$M$40,'[51]FAC _RATE 180'!$M$59,'[51]FAC _RATE 180'!$M$62:$M$63,'[51]FAC _RATE 180'!#REF!,'[51]FAC _RATE 180'!#REF!,'[51]FAC _RATE 180'!#REF!,'[51]FAC _RATE 180'!#REF!</definedName>
    <definedName name="FAC1_ACTUAL" localSheetId="4">'[51]FAC _RATE 180'!$M$12,'[51]FAC _RATE 180'!$M$15:$M$16,'[51]FAC _RATE 180'!$M$36,'[51]FAC _RATE 180'!$M$39:$M$40,'[51]FAC _RATE 180'!$M$59,'[51]FAC _RATE 180'!$M$62:$M$63,'[51]FAC _RATE 180'!#REF!,'[51]FAC _RATE 180'!#REF!,'[51]FAC _RATE 180'!#REF!,'[51]FAC _RATE 180'!#REF!</definedName>
    <definedName name="FAC1_ACTUAL" localSheetId="6">'[51]FAC _RATE 180'!$M$12,'[51]FAC _RATE 180'!$M$15:$M$16,'[51]FAC _RATE 180'!$M$36,'[51]FAC _RATE 180'!$M$39:$M$40,'[51]FAC _RATE 180'!$M$59,'[51]FAC _RATE 180'!$M$62:$M$63,'[51]FAC _RATE 180'!#REF!,'[51]FAC _RATE 180'!#REF!,'[51]FAC _RATE 180'!#REF!,'[51]FAC _RATE 180'!#REF!</definedName>
    <definedName name="FAC1_ACTUAL">'[51]FAC _RATE 180'!$M$12,'[51]FAC _RATE 180'!$M$15:$M$16,'[51]FAC _RATE 180'!$M$36,'[51]FAC _RATE 180'!$M$39:$M$40,'[51]FAC _RATE 180'!$M$59,'[51]FAC _RATE 180'!$M$62:$M$63,'[51]FAC _RATE 180'!#REF!,'[51]FAC _RATE 180'!#REF!,'[51]FAC _RATE 180'!#REF!,'[51]FAC _RATE 180'!#REF!</definedName>
    <definedName name="FAC2_ACTUAL" localSheetId="10">'[51]FAC _RATE 180'!#REF!,'[51]FAC _RATE 180'!#REF!,'[51]FAC _RATE 180'!#REF!,'[51]FAC _RATE 180'!#REF!,'[51]FAC _RATE 180'!#REF!,'[51]FAC _RATE 180'!#REF!</definedName>
    <definedName name="FAC2_ACTUAL" localSheetId="11">'[51]FAC _RATE 180'!#REF!,'[51]FAC _RATE 180'!#REF!,'[51]FAC _RATE 180'!#REF!,'[51]FAC _RATE 180'!#REF!,'[51]FAC _RATE 180'!#REF!,'[51]FAC _RATE 180'!#REF!</definedName>
    <definedName name="FAC2_ACTUAL" localSheetId="13">'[51]FAC _RATE 180'!#REF!,'[51]FAC _RATE 180'!#REF!,'[51]FAC _RATE 180'!#REF!,'[51]FAC _RATE 180'!#REF!,'[51]FAC _RATE 180'!#REF!,'[51]FAC _RATE 180'!#REF!</definedName>
    <definedName name="FAC2_ACTUAL" localSheetId="14">'[51]FAC _RATE 180'!#REF!,'[51]FAC _RATE 180'!#REF!,'[51]FAC _RATE 180'!#REF!,'[51]FAC _RATE 180'!#REF!,'[51]FAC _RATE 180'!#REF!,'[51]FAC _RATE 180'!#REF!</definedName>
    <definedName name="FAC2_ACTUAL" localSheetId="12">'[51]FAC _RATE 180'!#REF!,'[51]FAC _RATE 180'!#REF!,'[51]FAC _RATE 180'!#REF!,'[51]FAC _RATE 180'!#REF!,'[51]FAC _RATE 180'!#REF!,'[51]FAC _RATE 180'!#REF!</definedName>
    <definedName name="FAC2_ACTUAL" localSheetId="16">'[51]FAC _RATE 180'!#REF!,'[51]FAC _RATE 180'!#REF!,'[51]FAC _RATE 180'!#REF!,'[51]FAC _RATE 180'!#REF!,'[51]FAC _RATE 180'!#REF!,'[51]FAC _RATE 180'!#REF!</definedName>
    <definedName name="FAC2_ACTUAL" localSheetId="17">'[51]FAC _RATE 180'!#REF!,'[51]FAC _RATE 180'!#REF!,'[51]FAC _RATE 180'!#REF!,'[51]FAC _RATE 180'!#REF!,'[51]FAC _RATE 180'!#REF!,'[51]FAC _RATE 180'!#REF!</definedName>
    <definedName name="FAC2_ACTUAL" localSheetId="15">'[51]FAC _RATE 180'!#REF!,'[51]FAC _RATE 180'!#REF!,'[51]FAC _RATE 180'!#REF!,'[51]FAC _RATE 180'!#REF!,'[51]FAC _RATE 180'!#REF!,'[51]FAC _RATE 180'!#REF!</definedName>
    <definedName name="FAC2_ACTUAL" localSheetId="9">'[51]FAC _RATE 180'!#REF!,'[51]FAC _RATE 180'!#REF!,'[51]FAC _RATE 180'!#REF!,'[51]FAC _RATE 180'!#REF!,'[51]FAC _RATE 180'!#REF!,'[51]FAC _RATE 180'!#REF!</definedName>
    <definedName name="FAC2_ACTUAL" localSheetId="19">'[51]FAC _RATE 180'!#REF!,'[51]FAC _RATE 180'!#REF!,'[51]FAC _RATE 180'!#REF!,'[51]FAC _RATE 180'!#REF!,'[51]FAC _RATE 180'!#REF!,'[51]FAC _RATE 180'!#REF!</definedName>
    <definedName name="FAC2_ACTUAL" localSheetId="20">'[51]FAC _RATE 180'!#REF!,'[51]FAC _RATE 180'!#REF!,'[51]FAC _RATE 180'!#REF!,'[51]FAC _RATE 180'!#REF!,'[51]FAC _RATE 180'!#REF!,'[51]FAC _RATE 180'!#REF!</definedName>
    <definedName name="FAC2_ACTUAL" localSheetId="18">'[51]FAC _RATE 180'!#REF!,'[51]FAC _RATE 180'!#REF!,'[51]FAC _RATE 180'!#REF!,'[51]FAC _RATE 180'!#REF!,'[51]FAC _RATE 180'!#REF!,'[51]FAC _RATE 180'!#REF!</definedName>
    <definedName name="FAC2_ACTUAL" localSheetId="0">'[51]FAC _RATE 180'!#REF!,'[51]FAC _RATE 180'!#REF!,'[51]FAC _RATE 180'!#REF!,'[51]FAC _RATE 180'!#REF!,'[51]FAC _RATE 180'!#REF!,'[51]FAC _RATE 180'!#REF!</definedName>
    <definedName name="FAC2_ACTUAL" localSheetId="7">'[51]FAC _RATE 180'!#REF!,'[51]FAC _RATE 180'!#REF!,'[51]FAC _RATE 180'!#REF!,'[51]FAC _RATE 180'!#REF!,'[51]FAC _RATE 180'!#REF!,'[51]FAC _RATE 180'!#REF!</definedName>
    <definedName name="FAC2_ACTUAL" localSheetId="8">'[51]FAC _RATE 180'!#REF!,'[51]FAC _RATE 180'!#REF!,'[51]FAC _RATE 180'!#REF!,'[51]FAC _RATE 180'!#REF!,'[51]FAC _RATE 180'!#REF!,'[51]FAC _RATE 180'!#REF!</definedName>
    <definedName name="FAC2_ACTUAL" localSheetId="5">'[51]FAC _RATE 180'!#REF!,'[51]FAC _RATE 180'!#REF!,'[51]FAC _RATE 180'!#REF!,'[51]FAC _RATE 180'!#REF!,'[51]FAC _RATE 180'!#REF!,'[51]FAC _RATE 180'!#REF!</definedName>
    <definedName name="FAC2_ACTUAL" localSheetId="4">'[51]FAC _RATE 180'!#REF!,'[51]FAC _RATE 180'!#REF!,'[51]FAC _RATE 180'!#REF!,'[51]FAC _RATE 180'!#REF!,'[51]FAC _RATE 180'!#REF!,'[51]FAC _RATE 180'!#REF!</definedName>
    <definedName name="FAC2_ACTUAL" localSheetId="6">'[51]FAC _RATE 180'!#REF!,'[51]FAC _RATE 180'!#REF!,'[51]FAC _RATE 180'!#REF!,'[51]FAC _RATE 180'!#REF!,'[51]FAC _RATE 180'!#REF!,'[51]FAC _RATE 180'!#REF!</definedName>
    <definedName name="FAC2_ACTUAL">'[51]FAC _RATE 180'!#REF!,'[51]FAC _RATE 180'!#REF!,'[51]FAC _RATE 180'!#REF!,'[51]FAC _RATE 180'!#REF!,'[51]FAC _RATE 180'!#REF!,'[51]FAC _RATE 180'!#REF!</definedName>
    <definedName name="Facilities" localSheetId="10">#REF!</definedName>
    <definedName name="Facilities" localSheetId="11">#REF!</definedName>
    <definedName name="Facilities" localSheetId="13">#REF!</definedName>
    <definedName name="Facilities" localSheetId="14">#REF!</definedName>
    <definedName name="Facilities" localSheetId="12">#REF!</definedName>
    <definedName name="Facilities" localSheetId="16">#REF!</definedName>
    <definedName name="Facilities" localSheetId="17">#REF!</definedName>
    <definedName name="Facilities" localSheetId="15">#REF!</definedName>
    <definedName name="Facilities" localSheetId="9">#REF!</definedName>
    <definedName name="Facilities" localSheetId="19">#REF!</definedName>
    <definedName name="Facilities" localSheetId="20">#REF!</definedName>
    <definedName name="Facilities" localSheetId="18">#REF!</definedName>
    <definedName name="Facilities" localSheetId="0">#REF!</definedName>
    <definedName name="Facilities" localSheetId="7">#REF!</definedName>
    <definedName name="Facilities" localSheetId="8">#REF!</definedName>
    <definedName name="Facilities" localSheetId="5">#REF!</definedName>
    <definedName name="Facilities" localSheetId="4">#REF!</definedName>
    <definedName name="Facilities" localSheetId="6">#REF!</definedName>
    <definedName name="Facilities">#REF!</definedName>
    <definedName name="facility_services_rev">'[52]4-Buildout-Facility'!$R$9</definedName>
    <definedName name="FC" localSheetId="10">#REF!</definedName>
    <definedName name="FC" localSheetId="11">#REF!</definedName>
    <definedName name="FC" localSheetId="13">#REF!</definedName>
    <definedName name="FC" localSheetId="14">#REF!</definedName>
    <definedName name="FC" localSheetId="12">#REF!</definedName>
    <definedName name="FC" localSheetId="16">#REF!</definedName>
    <definedName name="FC" localSheetId="17">#REF!</definedName>
    <definedName name="FC" localSheetId="15">#REF!</definedName>
    <definedName name="FC" localSheetId="9">#REF!</definedName>
    <definedName name="FC" localSheetId="19">#REF!</definedName>
    <definedName name="FC" localSheetId="20">#REF!</definedName>
    <definedName name="FC" localSheetId="18">#REF!</definedName>
    <definedName name="FC" localSheetId="0">#REF!</definedName>
    <definedName name="FC" localSheetId="7">#REF!</definedName>
    <definedName name="FC" localSheetId="8">#REF!</definedName>
    <definedName name="FC" localSheetId="5">#REF!</definedName>
    <definedName name="FC" localSheetId="4">#REF!</definedName>
    <definedName name="FC" localSheetId="6">#REF!</definedName>
    <definedName name="FC">#REF!</definedName>
    <definedName name="FCCOM" localSheetId="10">'[53]Rate Table'!#REF!</definedName>
    <definedName name="FCCOM" localSheetId="11">'[53]Rate Table'!#REF!</definedName>
    <definedName name="FCCOM" localSheetId="13">'[53]Rate Table'!#REF!</definedName>
    <definedName name="FCCOM" localSheetId="14">'[53]Rate Table'!#REF!</definedName>
    <definedName name="FCCOM" localSheetId="12">'[53]Rate Table'!#REF!</definedName>
    <definedName name="FCCOM" localSheetId="16">'[53]Rate Table'!#REF!</definedName>
    <definedName name="FCCOM" localSheetId="17">'[53]Rate Table'!#REF!</definedName>
    <definedName name="FCCOM" localSheetId="15">'[53]Rate Table'!#REF!</definedName>
    <definedName name="FCCOM" localSheetId="9">'[53]Rate Table'!#REF!</definedName>
    <definedName name="FCCOM" localSheetId="19">'[53]Rate Table'!#REF!</definedName>
    <definedName name="FCCOM" localSheetId="20">'[53]Rate Table'!#REF!</definedName>
    <definedName name="FCCOM" localSheetId="18">'[53]Rate Table'!#REF!</definedName>
    <definedName name="FCCOM" localSheetId="0">'[53]Rate Table'!#REF!</definedName>
    <definedName name="FCCOM" localSheetId="7">'[53]Rate Table'!#REF!</definedName>
    <definedName name="FCCOM" localSheetId="8">'[53]Rate Table'!#REF!</definedName>
    <definedName name="FCCOM" localSheetId="5">'[54]Rate Table'!#REF!</definedName>
    <definedName name="FCCOM" localSheetId="4">'[54]Rate Table'!#REF!</definedName>
    <definedName name="FCCOM" localSheetId="6">'[53]Rate Table'!#REF!</definedName>
    <definedName name="FCCOM">'[53]Rate Table'!#REF!</definedName>
    <definedName name="fcjh"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cjh"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cjh"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cjh"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cjh"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da" localSheetId="12" hidden="1">{#N/A,#N/A,FALSE,"SV CALL(FIXED) (B)";#N/A,#N/A,FALSE,"SV CALL (ROTC)";#N/A,#N/A,FALSE,"SV CALL(WSO)";#N/A,#N/A,FALSE,"SV CALL (OPT)"}</definedName>
    <definedName name="fda" localSheetId="15" hidden="1">{#N/A,#N/A,FALSE,"SV CALL(FIXED) (B)";#N/A,#N/A,FALSE,"SV CALL (ROTC)";#N/A,#N/A,FALSE,"SV CALL(WSO)";#N/A,#N/A,FALSE,"SV CALL (OPT)"}</definedName>
    <definedName name="fda" localSheetId="9" hidden="1">{#N/A,#N/A,FALSE,"SV CALL(FIXED) (B)";#N/A,#N/A,FALSE,"SV CALL (ROTC)";#N/A,#N/A,FALSE,"SV CALL(WSO)";#N/A,#N/A,FALSE,"SV CALL (OPT)"}</definedName>
    <definedName name="fda" localSheetId="0" hidden="1">{#N/A,#N/A,FALSE,"SV CALL(FIXED) (B)";#N/A,#N/A,FALSE,"SV CALL (ROTC)";#N/A,#N/A,FALSE,"SV CALL(WSO)";#N/A,#N/A,FALSE,"SV CALL (OPT)"}</definedName>
    <definedName name="fda" hidden="1">{#N/A,#N/A,FALSE,"SV CALL(FIXED) (B)";#N/A,#N/A,FALSE,"SV CALL (ROTC)";#N/A,#N/A,FALSE,"SV CALL(WSO)";#N/A,#N/A,FALSE,"SV CALL (OPT)"}</definedName>
    <definedName name="fee" localSheetId="10">#REF!</definedName>
    <definedName name="fee" localSheetId="11">#REF!</definedName>
    <definedName name="fee" localSheetId="13">#REF!</definedName>
    <definedName name="fee" localSheetId="14">#REF!</definedName>
    <definedName name="fee" localSheetId="12">#REF!</definedName>
    <definedName name="fee" localSheetId="16">#REF!</definedName>
    <definedName name="fee" localSheetId="17">#REF!</definedName>
    <definedName name="fee" localSheetId="15">#REF!</definedName>
    <definedName name="fee" localSheetId="9">#REF!</definedName>
    <definedName name="fee" localSheetId="19">#REF!</definedName>
    <definedName name="fee" localSheetId="20">#REF!</definedName>
    <definedName name="fee" localSheetId="18">#REF!</definedName>
    <definedName name="fee" localSheetId="0">#REF!</definedName>
    <definedName name="fee" localSheetId="7">#REF!</definedName>
    <definedName name="fee" localSheetId="8">#REF!</definedName>
    <definedName name="fee" localSheetId="6">#REF!</definedName>
    <definedName name="fee">#REF!</definedName>
    <definedName name="FEEBASE" localSheetId="10">#REF!</definedName>
    <definedName name="FEEBASE" localSheetId="11">#REF!</definedName>
    <definedName name="FEEBASE" localSheetId="13">#REF!</definedName>
    <definedName name="FEEBASE" localSheetId="14">#REF!</definedName>
    <definedName name="FEEBASE" localSheetId="12">#REF!</definedName>
    <definedName name="FEEBASE" localSheetId="16">#REF!</definedName>
    <definedName name="FEEBASE" localSheetId="17">#REF!</definedName>
    <definedName name="FEEBASE" localSheetId="15">#REF!</definedName>
    <definedName name="FEEBASE" localSheetId="9">#REF!</definedName>
    <definedName name="FEEBASE" localSheetId="19">#REF!</definedName>
    <definedName name="FEEBASE" localSheetId="20">#REF!</definedName>
    <definedName name="FEEBASE" localSheetId="18">#REF!</definedName>
    <definedName name="FEEBASE" localSheetId="0">#REF!</definedName>
    <definedName name="FEEBASE" localSheetId="7">#REF!</definedName>
    <definedName name="FEEBASE" localSheetId="8">#REF!</definedName>
    <definedName name="FEEBASE" localSheetId="5">#REF!</definedName>
    <definedName name="FEEBASE" localSheetId="4">#REF!</definedName>
    <definedName name="FEEBASE" localSheetId="6">#REF!</definedName>
    <definedName name="FEEBASE">#REF!</definedName>
    <definedName name="FEEC" localSheetId="10">#REF!</definedName>
    <definedName name="FEEC" localSheetId="11">#REF!</definedName>
    <definedName name="FEEC" localSheetId="13">#REF!</definedName>
    <definedName name="FEEC" localSheetId="14">#REF!</definedName>
    <definedName name="FEEC" localSheetId="12">#REF!</definedName>
    <definedName name="FEEC" localSheetId="16">#REF!</definedName>
    <definedName name="FEEC" localSheetId="17">#REF!</definedName>
    <definedName name="FEEC" localSheetId="15">#REF!</definedName>
    <definedName name="FEEC" localSheetId="9">#REF!</definedName>
    <definedName name="FEEC" localSheetId="19">#REF!</definedName>
    <definedName name="FEEC" localSheetId="20">#REF!</definedName>
    <definedName name="FEEC" localSheetId="18">#REF!</definedName>
    <definedName name="FEEC" localSheetId="0">#REF!</definedName>
    <definedName name="FEEC" localSheetId="7">#REF!</definedName>
    <definedName name="FEEC" localSheetId="8">#REF!</definedName>
    <definedName name="FEEC" localSheetId="5">#REF!</definedName>
    <definedName name="FEEC" localSheetId="4">#REF!</definedName>
    <definedName name="FEEC" localSheetId="6">#REF!</definedName>
    <definedName name="FEEC">#REF!</definedName>
    <definedName name="ff" localSheetId="11" hidden="1">#REF!</definedName>
    <definedName name="ff" localSheetId="14" hidden="1">#REF!</definedName>
    <definedName name="ff" localSheetId="12" hidden="1">#REF!</definedName>
    <definedName name="ff" localSheetId="17" hidden="1">#REF!</definedName>
    <definedName name="ff" localSheetId="15" hidden="1">#REF!</definedName>
    <definedName name="ff" localSheetId="9" hidden="1">#REF!</definedName>
    <definedName name="ff" localSheetId="20" hidden="1">#REF!</definedName>
    <definedName name="ff" localSheetId="18" hidden="1">#REF!</definedName>
    <definedName name="ff" localSheetId="0" hidden="1">#REF!</definedName>
    <definedName name="ff" localSheetId="8" hidden="1">#REF!</definedName>
    <definedName name="ff" localSheetId="5" hidden="1">#REF!</definedName>
    <definedName name="ff" localSheetId="4" hidden="1">#REF!</definedName>
    <definedName name="ff" localSheetId="6" hidden="1">#REF!</definedName>
    <definedName name="ff" hidden="1">#REF!</definedName>
    <definedName name="fff" localSheetId="12" hidden="1">{#N/A,#N/A,FALSE,"Sheet1"}</definedName>
    <definedName name="fff" localSheetId="15" hidden="1">{#N/A,#N/A,FALSE,"Sheet1"}</definedName>
    <definedName name="fff" localSheetId="9" hidden="1">{#N/A,#N/A,FALSE,"Sheet1"}</definedName>
    <definedName name="fff" localSheetId="0" hidden="1">{#N/A,#N/A,FALSE,"Sheet1"}</definedName>
    <definedName name="fff" hidden="1">{#N/A,#N/A,FALSE,"Sheet1"}</definedName>
    <definedName name="fffff" localSheetId="12" hidden="1">{"projected revenue",#N/A,FALSE,"GA97"}</definedName>
    <definedName name="fffff" localSheetId="15" hidden="1">{"projected revenue",#N/A,FALSE,"GA97"}</definedName>
    <definedName name="fffff" localSheetId="9" hidden="1">{"projected revenue",#N/A,FALSE,"GA97"}</definedName>
    <definedName name="fffff" localSheetId="0" hidden="1">{"projected revenue",#N/A,FALSE,"GA97"}</definedName>
    <definedName name="fffff" hidden="1">{"projected revenue",#N/A,FALSE,"GA97"}</definedName>
    <definedName name="ffffffffff" localSheetId="12" hidden="1">{#N/A,#N/A,FALSE,"Sheet1"}</definedName>
    <definedName name="ffffffffff" localSheetId="15" hidden="1">{#N/A,#N/A,FALSE,"Sheet1"}</definedName>
    <definedName name="ffffffffff" localSheetId="9" hidden="1">{#N/A,#N/A,FALSE,"Sheet1"}</definedName>
    <definedName name="ffffffffff" localSheetId="0" hidden="1">{#N/A,#N/A,FALSE,"Sheet1"}</definedName>
    <definedName name="ffffffffff" hidden="1">{#N/A,#N/A,FALSE,"Sheet1"}</definedName>
    <definedName name="fghk"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ghk"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ghk"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ghk"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ghk"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inaloh" localSheetId="10">#REF!</definedName>
    <definedName name="finaloh" localSheetId="11">#REF!</definedName>
    <definedName name="finaloh" localSheetId="13">#REF!</definedName>
    <definedName name="finaloh" localSheetId="14">#REF!</definedName>
    <definedName name="finaloh" localSheetId="12">#REF!</definedName>
    <definedName name="finaloh" localSheetId="16">#REF!</definedName>
    <definedName name="finaloh" localSheetId="17">#REF!</definedName>
    <definedName name="finaloh" localSheetId="15">#REF!</definedName>
    <definedName name="finaloh" localSheetId="9">#REF!</definedName>
    <definedName name="finaloh" localSheetId="19">#REF!</definedName>
    <definedName name="finaloh" localSheetId="20">#REF!</definedName>
    <definedName name="finaloh" localSheetId="18">#REF!</definedName>
    <definedName name="finaloh" localSheetId="0">#REF!</definedName>
    <definedName name="finaloh" localSheetId="7">#REF!</definedName>
    <definedName name="finaloh" localSheetId="8">#REF!</definedName>
    <definedName name="finaloh" localSheetId="5">#REF!</definedName>
    <definedName name="finaloh" localSheetId="4">#REF!</definedName>
    <definedName name="finaloh" localSheetId="6">#REF!</definedName>
    <definedName name="finaloh">#REF!</definedName>
    <definedName name="First" localSheetId="10">'[55]RATE Tables'!#REF!</definedName>
    <definedName name="First" localSheetId="11">'[55]RATE Tables'!#REF!</definedName>
    <definedName name="First" localSheetId="13">'[55]RATE Tables'!#REF!</definedName>
    <definedName name="First" localSheetId="14">'[55]RATE Tables'!#REF!</definedName>
    <definedName name="First" localSheetId="12">'[55]RATE Tables'!#REF!</definedName>
    <definedName name="First" localSheetId="16">'[55]RATE Tables'!#REF!</definedName>
    <definedName name="First" localSheetId="17">'[55]RATE Tables'!#REF!</definedName>
    <definedName name="First" localSheetId="15">'[55]RATE Tables'!#REF!</definedName>
    <definedName name="First" localSheetId="9">'[55]RATE Tables'!#REF!</definedName>
    <definedName name="First" localSheetId="19">'[55]RATE Tables'!#REF!</definedName>
    <definedName name="First" localSheetId="20">'[55]RATE Tables'!#REF!</definedName>
    <definedName name="First" localSheetId="18">'[55]RATE Tables'!#REF!</definedName>
    <definedName name="First" localSheetId="0">'[55]RATE Tables'!#REF!</definedName>
    <definedName name="First" localSheetId="7">'[55]RATE Tables'!#REF!</definedName>
    <definedName name="First" localSheetId="8">'[55]RATE Tables'!#REF!</definedName>
    <definedName name="First" localSheetId="5">'[55]RATE Tables'!#REF!</definedName>
    <definedName name="First" localSheetId="4">'[55]RATE Tables'!#REF!</definedName>
    <definedName name="First" localSheetId="6">'[55]RATE Tables'!#REF!</definedName>
    <definedName name="First">'[55]RATE Tables'!#REF!</definedName>
    <definedName name="FixCostTab" localSheetId="10">#REF!</definedName>
    <definedName name="FixCostTab" localSheetId="11">#REF!</definedName>
    <definedName name="FixCostTab" localSheetId="13">#REF!</definedName>
    <definedName name="FixCostTab" localSheetId="14">#REF!</definedName>
    <definedName name="FixCostTab" localSheetId="12">#REF!</definedName>
    <definedName name="FixCostTab" localSheetId="16">#REF!</definedName>
    <definedName name="FixCostTab" localSheetId="17">#REF!</definedName>
    <definedName name="FixCostTab" localSheetId="15">#REF!</definedName>
    <definedName name="FixCostTab" localSheetId="9">#REF!</definedName>
    <definedName name="FixCostTab" localSheetId="19">#REF!</definedName>
    <definedName name="FixCostTab" localSheetId="20">#REF!</definedName>
    <definedName name="FixCostTab" localSheetId="18">#REF!</definedName>
    <definedName name="FixCostTab" localSheetId="0">#REF!</definedName>
    <definedName name="FixCostTab" localSheetId="7">#REF!</definedName>
    <definedName name="FixCostTab" localSheetId="8">#REF!</definedName>
    <definedName name="FixCostTab" localSheetId="5">#REF!</definedName>
    <definedName name="FixCostTab" localSheetId="4">#REF!</definedName>
    <definedName name="FixCostTab" localSheetId="6">#REF!</definedName>
    <definedName name="FixCostTab">#REF!</definedName>
    <definedName name="FlashDept">'[18]FLASH R405 - DeptOH'!$A$1:$A$65536</definedName>
    <definedName name="FlashOH">'[18]FLASH R405 - DeptOH'!$A:$IV</definedName>
    <definedName name="FLIGHT" localSheetId="10">#REF!</definedName>
    <definedName name="FLIGHT" localSheetId="11">#REF!</definedName>
    <definedName name="FLIGHT" localSheetId="13">#REF!</definedName>
    <definedName name="FLIGHT" localSheetId="14">#REF!</definedName>
    <definedName name="FLIGHT" localSheetId="12">#REF!</definedName>
    <definedName name="FLIGHT" localSheetId="16">#REF!</definedName>
    <definedName name="FLIGHT" localSheetId="17">#REF!</definedName>
    <definedName name="FLIGHT" localSheetId="15">#REF!</definedName>
    <definedName name="FLIGHT" localSheetId="9">#REF!</definedName>
    <definedName name="FLIGHT" localSheetId="19">#REF!</definedName>
    <definedName name="FLIGHT" localSheetId="20">#REF!</definedName>
    <definedName name="FLIGHT" localSheetId="18">#REF!</definedName>
    <definedName name="FLIGHT" localSheetId="0">#REF!</definedName>
    <definedName name="FLIGHT" localSheetId="7">#REF!</definedName>
    <definedName name="FLIGHT" localSheetId="8">#REF!</definedName>
    <definedName name="FLIGHT" localSheetId="5">#REF!</definedName>
    <definedName name="FLIGHT" localSheetId="4">#REF!</definedName>
    <definedName name="FLIGHT" localSheetId="6">#REF!</definedName>
    <definedName name="FLIGHT">#REF!</definedName>
    <definedName name="fprp" localSheetId="10">#REF!</definedName>
    <definedName name="fprp" localSheetId="11">#REF!</definedName>
    <definedName name="fprp" localSheetId="13">#REF!</definedName>
    <definedName name="fprp" localSheetId="14">#REF!</definedName>
    <definedName name="fprp" localSheetId="12">#REF!</definedName>
    <definedName name="fprp" localSheetId="16">#REF!</definedName>
    <definedName name="fprp" localSheetId="17">#REF!</definedName>
    <definedName name="fprp" localSheetId="15">#REF!</definedName>
    <definedName name="fprp" localSheetId="9">#REF!</definedName>
    <definedName name="fprp" localSheetId="19">#REF!</definedName>
    <definedName name="fprp" localSheetId="20">#REF!</definedName>
    <definedName name="fprp" localSheetId="18">#REF!</definedName>
    <definedName name="fprp" localSheetId="0">#REF!</definedName>
    <definedName name="fprp" localSheetId="7">#REF!</definedName>
    <definedName name="fprp" localSheetId="8">#REF!</definedName>
    <definedName name="fprp" localSheetId="5">#REF!</definedName>
    <definedName name="fprp" localSheetId="4">#REF!</definedName>
    <definedName name="fprp" localSheetId="6">#REF!</definedName>
    <definedName name="fprp">#REF!</definedName>
    <definedName name="fprp2" localSheetId="10">#REF!</definedName>
    <definedName name="fprp2" localSheetId="11">#REF!</definedName>
    <definedName name="fprp2" localSheetId="13">#REF!</definedName>
    <definedName name="fprp2" localSheetId="14">#REF!</definedName>
    <definedName name="fprp2" localSheetId="12">#REF!</definedName>
    <definedName name="fprp2" localSheetId="16">#REF!</definedName>
    <definedName name="fprp2" localSheetId="17">#REF!</definedName>
    <definedName name="fprp2" localSheetId="15">#REF!</definedName>
    <definedName name="fprp2" localSheetId="9">#REF!</definedName>
    <definedName name="fprp2" localSheetId="19">#REF!</definedName>
    <definedName name="fprp2" localSheetId="20">#REF!</definedName>
    <definedName name="fprp2" localSheetId="18">#REF!</definedName>
    <definedName name="fprp2" localSheetId="0">#REF!</definedName>
    <definedName name="fprp2" localSheetId="7">#REF!</definedName>
    <definedName name="fprp2" localSheetId="8">#REF!</definedName>
    <definedName name="fprp2" localSheetId="5">#REF!</definedName>
    <definedName name="fprp2" localSheetId="4">#REF!</definedName>
    <definedName name="fprp2" localSheetId="6">#REF!</definedName>
    <definedName name="fprp2">#REF!</definedName>
    <definedName name="FRINGE">'[56]Rate Table'!$C$3:$C$11</definedName>
    <definedName name="Fringe_Pools">'[48]Composite Indirect Rates'!$C$64:$C$66</definedName>
    <definedName name="Fringe_Rate" localSheetId="10">#REF!</definedName>
    <definedName name="Fringe_Rate" localSheetId="11">#REF!</definedName>
    <definedName name="Fringe_Rate" localSheetId="13">#REF!</definedName>
    <definedName name="Fringe_Rate" localSheetId="14">#REF!</definedName>
    <definedName name="Fringe_Rate" localSheetId="12">#REF!</definedName>
    <definedName name="Fringe_Rate" localSheetId="16">#REF!</definedName>
    <definedName name="Fringe_Rate" localSheetId="17">#REF!</definedName>
    <definedName name="Fringe_Rate" localSheetId="15">#REF!</definedName>
    <definedName name="Fringe_Rate" localSheetId="9">#REF!</definedName>
    <definedName name="Fringe_Rate" localSheetId="19">#REF!</definedName>
    <definedName name="Fringe_Rate" localSheetId="20">#REF!</definedName>
    <definedName name="Fringe_Rate" localSheetId="18">#REF!</definedName>
    <definedName name="Fringe_Rate" localSheetId="0">#REF!</definedName>
    <definedName name="Fringe_Rate" localSheetId="7">#REF!</definedName>
    <definedName name="Fringe_Rate" localSheetId="8">#REF!</definedName>
    <definedName name="Fringe_Rate" localSheetId="5">#REF!</definedName>
    <definedName name="Fringe_Rate" localSheetId="4">#REF!</definedName>
    <definedName name="Fringe_Rate" localSheetId="6">#REF!</definedName>
    <definedName name="Fringe_Rate">#REF!</definedName>
    <definedName name="Fringe1" localSheetId="10">#REF!</definedName>
    <definedName name="Fringe1" localSheetId="11">#REF!</definedName>
    <definedName name="Fringe1" localSheetId="13">#REF!</definedName>
    <definedName name="Fringe1" localSheetId="14">#REF!</definedName>
    <definedName name="Fringe1" localSheetId="12">#REF!</definedName>
    <definedName name="Fringe1" localSheetId="16">#REF!</definedName>
    <definedName name="Fringe1" localSheetId="17">#REF!</definedName>
    <definedName name="Fringe1" localSheetId="15">#REF!</definedName>
    <definedName name="Fringe1" localSheetId="9">#REF!</definedName>
    <definedName name="Fringe1" localSheetId="19">#REF!</definedName>
    <definedName name="Fringe1" localSheetId="20">#REF!</definedName>
    <definedName name="Fringe1" localSheetId="18">#REF!</definedName>
    <definedName name="Fringe1" localSheetId="0">#REF!</definedName>
    <definedName name="Fringe1" localSheetId="7">#REF!</definedName>
    <definedName name="Fringe1" localSheetId="8">#REF!</definedName>
    <definedName name="Fringe1" localSheetId="5">#REF!</definedName>
    <definedName name="Fringe1" localSheetId="4">#REF!</definedName>
    <definedName name="Fringe1" localSheetId="6">#REF!</definedName>
    <definedName name="Fringe1">#REF!</definedName>
    <definedName name="Fringe2" localSheetId="10">#REF!</definedName>
    <definedName name="Fringe2" localSheetId="11">#REF!</definedName>
    <definedName name="Fringe2" localSheetId="13">#REF!</definedName>
    <definedName name="Fringe2" localSheetId="14">#REF!</definedName>
    <definedName name="Fringe2" localSheetId="12">#REF!</definedName>
    <definedName name="Fringe2" localSheetId="16">#REF!</definedName>
    <definedName name="Fringe2" localSheetId="17">#REF!</definedName>
    <definedName name="Fringe2" localSheetId="15">#REF!</definedName>
    <definedName name="Fringe2" localSheetId="9">#REF!</definedName>
    <definedName name="Fringe2" localSheetId="19">#REF!</definedName>
    <definedName name="Fringe2" localSheetId="20">#REF!</definedName>
    <definedName name="Fringe2" localSheetId="18">#REF!</definedName>
    <definedName name="Fringe2" localSheetId="0">#REF!</definedName>
    <definedName name="Fringe2" localSheetId="7">#REF!</definedName>
    <definedName name="Fringe2" localSheetId="8">#REF!</definedName>
    <definedName name="Fringe2" localSheetId="5">#REF!</definedName>
    <definedName name="Fringe2" localSheetId="4">#REF!</definedName>
    <definedName name="Fringe2" localSheetId="6">#REF!</definedName>
    <definedName name="Fringe2">#REF!</definedName>
    <definedName name="Fringe3" localSheetId="10">#REF!</definedName>
    <definedName name="Fringe3" localSheetId="11">#REF!</definedName>
    <definedName name="Fringe3" localSheetId="13">#REF!</definedName>
    <definedName name="Fringe3" localSheetId="14">#REF!</definedName>
    <definedName name="Fringe3" localSheetId="12">#REF!</definedName>
    <definedName name="Fringe3" localSheetId="16">#REF!</definedName>
    <definedName name="Fringe3" localSheetId="17">#REF!</definedName>
    <definedName name="Fringe3" localSheetId="15">#REF!</definedName>
    <definedName name="Fringe3" localSheetId="9">#REF!</definedName>
    <definedName name="Fringe3" localSheetId="19">#REF!</definedName>
    <definedName name="Fringe3" localSheetId="20">#REF!</definedName>
    <definedName name="Fringe3" localSheetId="18">#REF!</definedName>
    <definedName name="Fringe3" localSheetId="0">#REF!</definedName>
    <definedName name="Fringe3" localSheetId="7">#REF!</definedName>
    <definedName name="Fringe3" localSheetId="8">#REF!</definedName>
    <definedName name="Fringe3" localSheetId="5">#REF!</definedName>
    <definedName name="Fringe3" localSheetId="4">#REF!</definedName>
    <definedName name="Fringe3" localSheetId="6">#REF!</definedName>
    <definedName name="Fringe3">#REF!</definedName>
    <definedName name="Fringe4" localSheetId="10">#REF!</definedName>
    <definedName name="Fringe4" localSheetId="11">#REF!</definedName>
    <definedName name="Fringe4" localSheetId="13">#REF!</definedName>
    <definedName name="Fringe4" localSheetId="14">#REF!</definedName>
    <definedName name="Fringe4" localSheetId="12">#REF!</definedName>
    <definedName name="Fringe4" localSheetId="16">#REF!</definedName>
    <definedName name="Fringe4" localSheetId="17">#REF!</definedName>
    <definedName name="Fringe4" localSheetId="15">#REF!</definedName>
    <definedName name="Fringe4" localSheetId="9">#REF!</definedName>
    <definedName name="Fringe4" localSheetId="19">#REF!</definedName>
    <definedName name="Fringe4" localSheetId="20">#REF!</definedName>
    <definedName name="Fringe4" localSheetId="18">#REF!</definedName>
    <definedName name="Fringe4" localSheetId="0">#REF!</definedName>
    <definedName name="Fringe4" localSheetId="7">#REF!</definedName>
    <definedName name="Fringe4" localSheetId="8">#REF!</definedName>
    <definedName name="Fringe4" localSheetId="5">#REF!</definedName>
    <definedName name="Fringe4" localSheetId="4">#REF!</definedName>
    <definedName name="Fringe4" localSheetId="6">#REF!</definedName>
    <definedName name="Fringe4">#REF!</definedName>
    <definedName name="FringeBase">[57]Summary!$B$26</definedName>
    <definedName name="fsp">0.1</definedName>
    <definedName name="FT_PT">[33]Index!$E$3:$E$4</definedName>
    <definedName name="FTPT">[58]Mapping!$B$1:$B$2</definedName>
    <definedName name="FTSGSERVICE">[59]Mapping!$C$1:$C$2</definedName>
    <definedName name="ftyi" localSheetId="12" hidden="1">{"1999 Revenue",#N/A,FALSE,"IBS";"1999 Traffic",#N/A,FALSE,"IBS"}</definedName>
    <definedName name="ftyi" localSheetId="15" hidden="1">{"1999 Revenue",#N/A,FALSE,"IBS";"1999 Traffic",#N/A,FALSE,"IBS"}</definedName>
    <definedName name="ftyi" localSheetId="9" hidden="1">{"1999 Revenue",#N/A,FALSE,"IBS";"1999 Traffic",#N/A,FALSE,"IBS"}</definedName>
    <definedName name="ftyi" localSheetId="0" hidden="1">{"1999 Revenue",#N/A,FALSE,"IBS";"1999 Traffic",#N/A,FALSE,"IBS"}</definedName>
    <definedName name="ftyi" hidden="1">{"1999 Revenue",#N/A,FALSE,"IBS";"1999 Traffic",#N/A,FALSE,"IBS"}</definedName>
    <definedName name="fty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ty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ty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ty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ty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ull_name">[60]Conversion!$B$4</definedName>
    <definedName name="Full_Time_Fringe">'[61]TO3 - BLRTA'!$C$83</definedName>
    <definedName name="function" localSheetId="10">#REF!</definedName>
    <definedName name="function" localSheetId="11">#REF!</definedName>
    <definedName name="function" localSheetId="13">#REF!</definedName>
    <definedName name="function" localSheetId="14">#REF!</definedName>
    <definedName name="function" localSheetId="12">#REF!</definedName>
    <definedName name="function" localSheetId="16">#REF!</definedName>
    <definedName name="function" localSheetId="17">#REF!</definedName>
    <definedName name="function" localSheetId="15">#REF!</definedName>
    <definedName name="function" localSheetId="9">#REF!</definedName>
    <definedName name="function" localSheetId="19">#REF!</definedName>
    <definedName name="function" localSheetId="20">#REF!</definedName>
    <definedName name="function" localSheetId="18">#REF!</definedName>
    <definedName name="function" localSheetId="0">#REF!</definedName>
    <definedName name="function" localSheetId="7">#REF!</definedName>
    <definedName name="function" localSheetId="8">#REF!</definedName>
    <definedName name="function" localSheetId="5">#REF!</definedName>
    <definedName name="function" localSheetId="4">#REF!</definedName>
    <definedName name="function" localSheetId="6">#REF!</definedName>
    <definedName name="function">#REF!</definedName>
    <definedName name="function1" localSheetId="10">#REF!</definedName>
    <definedName name="function1" localSheetId="11">#REF!</definedName>
    <definedName name="function1" localSheetId="13">#REF!</definedName>
    <definedName name="function1" localSheetId="14">#REF!</definedName>
    <definedName name="function1" localSheetId="12">#REF!</definedName>
    <definedName name="function1" localSheetId="16">#REF!</definedName>
    <definedName name="function1" localSheetId="17">#REF!</definedName>
    <definedName name="function1" localSheetId="15">#REF!</definedName>
    <definedName name="function1" localSheetId="9">#REF!</definedName>
    <definedName name="function1" localSheetId="19">#REF!</definedName>
    <definedName name="function1" localSheetId="20">#REF!</definedName>
    <definedName name="function1" localSheetId="18">#REF!</definedName>
    <definedName name="function1" localSheetId="0">#REF!</definedName>
    <definedName name="function1" localSheetId="7">#REF!</definedName>
    <definedName name="function1" localSheetId="8">#REF!</definedName>
    <definedName name="function1" localSheetId="5">#REF!</definedName>
    <definedName name="function1" localSheetId="4">#REF!</definedName>
    <definedName name="function1" localSheetId="6">#REF!</definedName>
    <definedName name="function1">#REF!</definedName>
    <definedName name="FunctionTable" localSheetId="10">OFFSET(#REF!,0,0,COUNTA(#REF!),COUNTA(#REF!))</definedName>
    <definedName name="FunctionTable" localSheetId="11">OFFSET(#REF!,0,0,COUNTA(#REF!),COUNTA(#REF!))</definedName>
    <definedName name="FunctionTable" localSheetId="13">OFFSET(#REF!,0,0,COUNTA(#REF!),COUNTA(#REF!))</definedName>
    <definedName name="FunctionTable" localSheetId="14">OFFSET(#REF!,0,0,COUNTA(#REF!),COUNTA(#REF!))</definedName>
    <definedName name="FunctionTable" localSheetId="12">OFFSET(#REF!,0,0,COUNTA(#REF!),COUNTA(#REF!))</definedName>
    <definedName name="FunctionTable" localSheetId="16">OFFSET(#REF!,0,0,COUNTA(#REF!),COUNTA(#REF!))</definedName>
    <definedName name="FunctionTable" localSheetId="17">OFFSET(#REF!,0,0,COUNTA(#REF!),COUNTA(#REF!))</definedName>
    <definedName name="FunctionTable" localSheetId="15">OFFSET(#REF!,0,0,COUNTA(#REF!),COUNTA(#REF!))</definedName>
    <definedName name="FunctionTable" localSheetId="9">OFFSET(#REF!,0,0,COUNTA(#REF!),COUNTA(#REF!))</definedName>
    <definedName name="FunctionTable" localSheetId="19">OFFSET(#REF!,0,0,COUNTA(#REF!),COUNTA(#REF!))</definedName>
    <definedName name="FunctionTable" localSheetId="20">OFFSET(#REF!,0,0,COUNTA(#REF!),COUNTA(#REF!))</definedName>
    <definedName name="FunctionTable" localSheetId="18">OFFSET(#REF!,0,0,COUNTA(#REF!),COUNTA(#REF!))</definedName>
    <definedName name="FunctionTable" localSheetId="0">OFFSET(#REF!,0,0,COUNTA(#REF!),COUNTA(#REF!))</definedName>
    <definedName name="FunctionTable" localSheetId="7">OFFSET(#REF!,0,0,COUNTA(#REF!),COUNTA(#REF!))</definedName>
    <definedName name="FunctionTable" localSheetId="8">OFFSET(#REF!,0,0,COUNTA(#REF!),COUNTA(#REF!))</definedName>
    <definedName name="FunctionTable" localSheetId="5">OFFSET(#REF!,0,0,COUNTA(#REF!),COUNTA(#REF!))</definedName>
    <definedName name="FunctionTable" localSheetId="4">OFFSET(#REF!,0,0,COUNTA(#REF!),COUNTA(#REF!))</definedName>
    <definedName name="FunctionTable" localSheetId="6">OFFSET(#REF!,0,0,COUNTA(#REF!),COUNTA(#REF!))</definedName>
    <definedName name="FunctionTable">OFFSET(#REF!,0,0,COUNTA(#REF!),COUNTA(#REF!))</definedName>
    <definedName name="fy">'[62]Exhibit 1 - Labor Cost Summary'!$A$4</definedName>
    <definedName name="fytu"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fytu"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fytu"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fytu"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fytu"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fy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y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y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y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fy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_A">'[61]TO3 - BLRTA'!$C$86</definedName>
    <definedName name="G_A96">'[6]AWE ACTS'!$N$80</definedName>
    <definedName name="GA" localSheetId="10">#REF!</definedName>
    <definedName name="GA" localSheetId="11">#REF!</definedName>
    <definedName name="GA" localSheetId="13">#REF!</definedName>
    <definedName name="GA" localSheetId="14">#REF!</definedName>
    <definedName name="GA" localSheetId="12">#REF!</definedName>
    <definedName name="GA" localSheetId="16">#REF!</definedName>
    <definedName name="GA" localSheetId="17">#REF!</definedName>
    <definedName name="GA" localSheetId="15">#REF!</definedName>
    <definedName name="GA" localSheetId="9">#REF!</definedName>
    <definedName name="GA" localSheetId="19">#REF!</definedName>
    <definedName name="GA" localSheetId="20">#REF!</definedName>
    <definedName name="GA" localSheetId="18">#REF!</definedName>
    <definedName name="GA" localSheetId="0">#REF!</definedName>
    <definedName name="GA" localSheetId="7">#REF!</definedName>
    <definedName name="GA" localSheetId="8">#REF!</definedName>
    <definedName name="GA" localSheetId="6">#REF!</definedName>
    <definedName name="GA">#REF!</definedName>
    <definedName name="GA_1" localSheetId="10">#REF!</definedName>
    <definedName name="GA_1" localSheetId="11">#REF!</definedName>
    <definedName name="GA_1" localSheetId="13">#REF!</definedName>
    <definedName name="GA_1" localSheetId="14">#REF!</definedName>
    <definedName name="GA_1" localSheetId="12">#REF!</definedName>
    <definedName name="GA_1" localSheetId="16">#REF!</definedName>
    <definedName name="GA_1" localSheetId="17">#REF!</definedName>
    <definedName name="GA_1" localSheetId="15">#REF!</definedName>
    <definedName name="GA_1" localSheetId="9">#REF!</definedName>
    <definedName name="GA_1" localSheetId="19">#REF!</definedName>
    <definedName name="GA_1" localSheetId="20">#REF!</definedName>
    <definedName name="GA_1" localSheetId="18">#REF!</definedName>
    <definedName name="GA_1" localSheetId="0">#REF!</definedName>
    <definedName name="GA_1" localSheetId="7">#REF!</definedName>
    <definedName name="GA_1" localSheetId="8">#REF!</definedName>
    <definedName name="GA_1" localSheetId="5">#REF!</definedName>
    <definedName name="GA_1" localSheetId="4">#REF!</definedName>
    <definedName name="GA_1" localSheetId="6">#REF!</definedName>
    <definedName name="GA_1">#REF!</definedName>
    <definedName name="GA_2" localSheetId="10">#REF!</definedName>
    <definedName name="GA_2" localSheetId="11">#REF!</definedName>
    <definedName name="GA_2" localSheetId="13">#REF!</definedName>
    <definedName name="GA_2" localSheetId="14">#REF!</definedName>
    <definedName name="GA_2" localSheetId="12">#REF!</definedName>
    <definedName name="GA_2" localSheetId="16">#REF!</definedName>
    <definedName name="GA_2" localSheetId="17">#REF!</definedName>
    <definedName name="GA_2" localSheetId="15">#REF!</definedName>
    <definedName name="GA_2" localSheetId="9">#REF!</definedName>
    <definedName name="GA_2" localSheetId="19">#REF!</definedName>
    <definedName name="GA_2" localSheetId="20">#REF!</definedName>
    <definedName name="GA_2" localSheetId="18">#REF!</definedName>
    <definedName name="GA_2" localSheetId="0">#REF!</definedName>
    <definedName name="GA_2" localSheetId="7">#REF!</definedName>
    <definedName name="GA_2" localSheetId="8">#REF!</definedName>
    <definedName name="GA_2" localSheetId="5">#REF!</definedName>
    <definedName name="GA_2" localSheetId="4">#REF!</definedName>
    <definedName name="GA_2" localSheetId="6">#REF!</definedName>
    <definedName name="GA_2">#REF!</definedName>
    <definedName name="GA_3" localSheetId="10">#REF!</definedName>
    <definedName name="GA_3" localSheetId="11">#REF!</definedName>
    <definedName name="GA_3" localSheetId="13">#REF!</definedName>
    <definedName name="GA_3" localSheetId="14">#REF!</definedName>
    <definedName name="GA_3" localSheetId="12">#REF!</definedName>
    <definedName name="GA_3" localSheetId="16">#REF!</definedName>
    <definedName name="GA_3" localSheetId="17">#REF!</definedName>
    <definedName name="GA_3" localSheetId="15">#REF!</definedName>
    <definedName name="GA_3" localSheetId="9">#REF!</definedName>
    <definedName name="GA_3" localSheetId="19">#REF!</definedName>
    <definedName name="GA_3" localSheetId="20">#REF!</definedName>
    <definedName name="GA_3" localSheetId="18">#REF!</definedName>
    <definedName name="GA_3" localSheetId="0">#REF!</definedName>
    <definedName name="GA_3" localSheetId="7">#REF!</definedName>
    <definedName name="GA_3" localSheetId="8">#REF!</definedName>
    <definedName name="GA_3" localSheetId="5">#REF!</definedName>
    <definedName name="GA_3" localSheetId="4">#REF!</definedName>
    <definedName name="GA_3" localSheetId="6">#REF!</definedName>
    <definedName name="GA_3">#REF!</definedName>
    <definedName name="GA_4" localSheetId="10">#REF!</definedName>
    <definedName name="GA_4" localSheetId="11">#REF!</definedName>
    <definedName name="GA_4" localSheetId="13">#REF!</definedName>
    <definedName name="GA_4" localSheetId="14">#REF!</definedName>
    <definedName name="GA_4" localSheetId="12">#REF!</definedName>
    <definedName name="GA_4" localSheetId="16">#REF!</definedName>
    <definedName name="GA_4" localSheetId="17">#REF!</definedName>
    <definedName name="GA_4" localSheetId="15">#REF!</definedName>
    <definedName name="GA_4" localSheetId="9">#REF!</definedName>
    <definedName name="GA_4" localSheetId="19">#REF!</definedName>
    <definedName name="GA_4" localSheetId="20">#REF!</definedName>
    <definedName name="GA_4" localSheetId="18">#REF!</definedName>
    <definedName name="GA_4" localSheetId="0">#REF!</definedName>
    <definedName name="GA_4" localSheetId="7">#REF!</definedName>
    <definedName name="GA_4" localSheetId="8">#REF!</definedName>
    <definedName name="GA_4" localSheetId="5">#REF!</definedName>
    <definedName name="GA_4" localSheetId="4">#REF!</definedName>
    <definedName name="GA_4" localSheetId="6">#REF!</definedName>
    <definedName name="GA_4">#REF!</definedName>
    <definedName name="GA_5" localSheetId="10">#REF!</definedName>
    <definedName name="GA_5" localSheetId="11">#REF!</definedName>
    <definedName name="GA_5" localSheetId="13">#REF!</definedName>
    <definedName name="GA_5" localSheetId="14">#REF!</definedName>
    <definedName name="GA_5" localSheetId="12">#REF!</definedName>
    <definedName name="GA_5" localSheetId="16">#REF!</definedName>
    <definedName name="GA_5" localSheetId="17">#REF!</definedName>
    <definedName name="GA_5" localSheetId="15">#REF!</definedName>
    <definedName name="GA_5" localSheetId="9">#REF!</definedName>
    <definedName name="GA_5" localSheetId="19">#REF!</definedName>
    <definedName name="GA_5" localSheetId="20">#REF!</definedName>
    <definedName name="GA_5" localSheetId="18">#REF!</definedName>
    <definedName name="GA_5" localSheetId="0">#REF!</definedName>
    <definedName name="GA_5" localSheetId="7">#REF!</definedName>
    <definedName name="GA_5" localSheetId="8">#REF!</definedName>
    <definedName name="GA_5" localSheetId="5">#REF!</definedName>
    <definedName name="GA_5" localSheetId="4">#REF!</definedName>
    <definedName name="GA_5" localSheetId="6">#REF!</definedName>
    <definedName name="GA_5">#REF!</definedName>
    <definedName name="GA_6" localSheetId="10">#REF!</definedName>
    <definedName name="GA_6" localSheetId="11">#REF!</definedName>
    <definedName name="GA_6" localSheetId="13">#REF!</definedName>
    <definedName name="GA_6" localSheetId="14">#REF!</definedName>
    <definedName name="GA_6" localSheetId="12">#REF!</definedName>
    <definedName name="GA_6" localSheetId="16">#REF!</definedName>
    <definedName name="GA_6" localSheetId="17">#REF!</definedName>
    <definedName name="GA_6" localSheetId="15">#REF!</definedName>
    <definedName name="GA_6" localSheetId="9">#REF!</definedName>
    <definedName name="GA_6" localSheetId="19">#REF!</definedName>
    <definedName name="GA_6" localSheetId="20">#REF!</definedName>
    <definedName name="GA_6" localSheetId="18">#REF!</definedName>
    <definedName name="GA_6" localSheetId="0">#REF!</definedName>
    <definedName name="GA_6" localSheetId="7">#REF!</definedName>
    <definedName name="GA_6" localSheetId="8">#REF!</definedName>
    <definedName name="GA_6" localSheetId="5">#REF!</definedName>
    <definedName name="GA_6" localSheetId="4">#REF!</definedName>
    <definedName name="GA_6" localSheetId="6">#REF!</definedName>
    <definedName name="GA_6">#REF!</definedName>
    <definedName name="GA_ACTUAL" localSheetId="10">#REF!,#REF!,#REF!,#REF!,#REF!,#REF!</definedName>
    <definedName name="GA_ACTUAL" localSheetId="11">#REF!,#REF!,#REF!,#REF!,#REF!,#REF!</definedName>
    <definedName name="GA_ACTUAL" localSheetId="13">#REF!,#REF!,#REF!,#REF!,#REF!,#REF!</definedName>
    <definedName name="GA_ACTUAL" localSheetId="14">#REF!,#REF!,#REF!,#REF!,#REF!,#REF!</definedName>
    <definedName name="GA_ACTUAL" localSheetId="12">#REF!,#REF!,#REF!,#REF!,#REF!,#REF!</definedName>
    <definedName name="GA_ACTUAL" localSheetId="16">#REF!,#REF!,#REF!,#REF!,#REF!,#REF!</definedName>
    <definedName name="GA_ACTUAL" localSheetId="17">#REF!,#REF!,#REF!,#REF!,#REF!,#REF!</definedName>
    <definedName name="GA_ACTUAL" localSheetId="15">#REF!,#REF!,#REF!,#REF!,#REF!,#REF!</definedName>
    <definedName name="GA_ACTUAL" localSheetId="9">#REF!,#REF!,#REF!,#REF!,#REF!,#REF!</definedName>
    <definedName name="GA_ACTUAL" localSheetId="19">#REF!,#REF!,#REF!,#REF!,#REF!,#REF!</definedName>
    <definedName name="GA_ACTUAL" localSheetId="20">#REF!,#REF!,#REF!,#REF!,#REF!,#REF!</definedName>
    <definedName name="GA_ACTUAL" localSheetId="18">#REF!,#REF!,#REF!,#REF!,#REF!,#REF!</definedName>
    <definedName name="GA_ACTUAL" localSheetId="0">#REF!,#REF!,#REF!,#REF!,#REF!,#REF!</definedName>
    <definedName name="GA_ACTUAL" localSheetId="7">#REF!,#REF!,#REF!,#REF!,#REF!,#REF!</definedName>
    <definedName name="GA_ACTUAL" localSheetId="8">#REF!,#REF!,#REF!,#REF!,#REF!,#REF!</definedName>
    <definedName name="GA_ACTUAL" localSheetId="5">#REF!,#REF!,#REF!,#REF!,#REF!,#REF!</definedName>
    <definedName name="GA_ACTUAL" localSheetId="4">#REF!,#REF!,#REF!,#REF!,#REF!,#REF!</definedName>
    <definedName name="GA_ACTUAL" localSheetId="6">#REF!,#REF!,#REF!,#REF!,#REF!,#REF!</definedName>
    <definedName name="GA_ACTUAL">#REF!,#REF!,#REF!,#REF!,#REF!,#REF!</definedName>
    <definedName name="GA_Mult" localSheetId="10">'[55]RATE Tables'!#REF!</definedName>
    <definedName name="GA_Mult" localSheetId="11">'[55]RATE Tables'!#REF!</definedName>
    <definedName name="GA_Mult" localSheetId="13">'[55]RATE Tables'!#REF!</definedName>
    <definedName name="GA_Mult" localSheetId="14">'[55]RATE Tables'!#REF!</definedName>
    <definedName name="GA_Mult" localSheetId="12">'[55]RATE Tables'!#REF!</definedName>
    <definedName name="GA_Mult" localSheetId="16">'[55]RATE Tables'!#REF!</definedName>
    <definedName name="GA_Mult" localSheetId="17">'[55]RATE Tables'!#REF!</definedName>
    <definedName name="GA_Mult" localSheetId="15">'[55]RATE Tables'!#REF!</definedName>
    <definedName name="GA_Mult" localSheetId="9">'[55]RATE Tables'!#REF!</definedName>
    <definedName name="GA_Mult" localSheetId="19">'[55]RATE Tables'!#REF!</definedName>
    <definedName name="GA_Mult" localSheetId="20">'[55]RATE Tables'!#REF!</definedName>
    <definedName name="GA_Mult" localSheetId="18">'[55]RATE Tables'!#REF!</definedName>
    <definedName name="GA_Mult" localSheetId="0">'[55]RATE Tables'!#REF!</definedName>
    <definedName name="GA_Mult" localSheetId="7">'[55]RATE Tables'!#REF!</definedName>
    <definedName name="GA_Mult" localSheetId="8">'[55]RATE Tables'!#REF!</definedName>
    <definedName name="GA_Mult" localSheetId="5">'[55]RATE Tables'!#REF!</definedName>
    <definedName name="GA_Mult" localSheetId="4">'[55]RATE Tables'!#REF!</definedName>
    <definedName name="GA_Mult" localSheetId="6">'[55]RATE Tables'!#REF!</definedName>
    <definedName name="GA_Mult">'[55]RATE Tables'!#REF!</definedName>
    <definedName name="GABASE" localSheetId="10">#REF!</definedName>
    <definedName name="GABASE" localSheetId="11">#REF!</definedName>
    <definedName name="GABASE" localSheetId="13">#REF!</definedName>
    <definedName name="GABASE" localSheetId="14">#REF!</definedName>
    <definedName name="GABASE" localSheetId="12">#REF!</definedName>
    <definedName name="GABASE" localSheetId="16">#REF!</definedName>
    <definedName name="GABASE" localSheetId="17">#REF!</definedName>
    <definedName name="GABASE" localSheetId="15">#REF!</definedName>
    <definedName name="GABASE" localSheetId="9">#REF!</definedName>
    <definedName name="GABASE" localSheetId="19">#REF!</definedName>
    <definedName name="GABASE" localSheetId="20">#REF!</definedName>
    <definedName name="GABASE" localSheetId="18">#REF!</definedName>
    <definedName name="GABASE" localSheetId="0">#REF!</definedName>
    <definedName name="GABASE" localSheetId="7">#REF!</definedName>
    <definedName name="GABASE" localSheetId="8">#REF!</definedName>
    <definedName name="GABASE" localSheetId="5">#REF!</definedName>
    <definedName name="GABASE" localSheetId="4">#REF!</definedName>
    <definedName name="GABASE" localSheetId="6">#REF!</definedName>
    <definedName name="GABASE">#REF!</definedName>
    <definedName name="GAC" localSheetId="10">#REF!</definedName>
    <definedName name="GAC" localSheetId="11">#REF!</definedName>
    <definedName name="GAC" localSheetId="13">#REF!</definedName>
    <definedName name="GAC" localSheetId="14">#REF!</definedName>
    <definedName name="GAC" localSheetId="12">#REF!</definedName>
    <definedName name="GAC" localSheetId="16">#REF!</definedName>
    <definedName name="GAC" localSheetId="17">#REF!</definedName>
    <definedName name="GAC" localSheetId="15">#REF!</definedName>
    <definedName name="GAC" localSheetId="9">#REF!</definedName>
    <definedName name="GAC" localSheetId="19">#REF!</definedName>
    <definedName name="GAC" localSheetId="20">#REF!</definedName>
    <definedName name="GAC" localSheetId="18">#REF!</definedName>
    <definedName name="GAC" localSheetId="0">#REF!</definedName>
    <definedName name="GAC" localSheetId="7">#REF!</definedName>
    <definedName name="GAC" localSheetId="8">#REF!</definedName>
    <definedName name="GAC" localSheetId="5">#REF!</definedName>
    <definedName name="GAC" localSheetId="4">#REF!</definedName>
    <definedName name="GAC" localSheetId="6">#REF!</definedName>
    <definedName name="GAC">#REF!</definedName>
    <definedName name="gadept" localSheetId="10">#REF!</definedName>
    <definedName name="gadept" localSheetId="11">#REF!</definedName>
    <definedName name="gadept" localSheetId="13">#REF!</definedName>
    <definedName name="gadept" localSheetId="14">#REF!</definedName>
    <definedName name="gadept" localSheetId="12">#REF!</definedName>
    <definedName name="gadept" localSheetId="16">#REF!</definedName>
    <definedName name="gadept" localSheetId="17">#REF!</definedName>
    <definedName name="gadept" localSheetId="15">#REF!</definedName>
    <definedName name="gadept" localSheetId="9">#REF!</definedName>
    <definedName name="gadept" localSheetId="19">#REF!</definedName>
    <definedName name="gadept" localSheetId="20">#REF!</definedName>
    <definedName name="gadept" localSheetId="18">#REF!</definedName>
    <definedName name="gadept" localSheetId="0">#REF!</definedName>
    <definedName name="gadept" localSheetId="7">#REF!</definedName>
    <definedName name="gadept" localSheetId="8">#REF!</definedName>
    <definedName name="gadept" localSheetId="5">#REF!</definedName>
    <definedName name="gadept" localSheetId="4">#REF!</definedName>
    <definedName name="gadept" localSheetId="6">#REF!</definedName>
    <definedName name="gadept">#REF!</definedName>
    <definedName name="GD_Entities">'[48]Composite Indirect Rates'!$C$69:$C$80</definedName>
    <definedName name="GD_Lead">[26]Data!$G$7:$G$20</definedName>
    <definedName name="GDIT_CHSS_Groups">[26]Data!$L$7:$L$10</definedName>
    <definedName name="GDIT_Estimate">'[63]Competitive Analysis'!$B$4:$P$22</definedName>
    <definedName name="GDIT_Grades">[64]Ranges!$O$2:$O$25</definedName>
    <definedName name="GENADM">'[65]Blended Rates'!$E$24</definedName>
    <definedName name="ggg" localSheetId="12" hidden="1">{#N/A,#N/A,FALSE,"INPUT"}</definedName>
    <definedName name="ggg" localSheetId="15" hidden="1">{#N/A,#N/A,FALSE,"INPUT"}</definedName>
    <definedName name="ggg" localSheetId="9" hidden="1">{#N/A,#N/A,FALSE,"INPUT"}</definedName>
    <definedName name="ggg" localSheetId="0" hidden="1">{#N/A,#N/A,FALSE,"INPUT"}</definedName>
    <definedName name="ggg" hidden="1">{#N/A,#N/A,FALSE,"INPUT"}</definedName>
    <definedName name="gh"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j"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j"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j"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j"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j"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HTS_IT_Category">'[55]GHTS-IT'!$B$8:$B$80</definedName>
    <definedName name="gjkl"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jkl"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jkl"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jkl"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jkl"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L">'[22]Dept and Key'!$C$22</definedName>
    <definedName name="GLC">'[66]DC  FTEX'!$C$7:$C$147</definedName>
    <definedName name="GLCRates">'[67]2012 Cost Rates'!$A$14:$H$435</definedName>
    <definedName name="gov_labor_rates" localSheetId="10">#REF!</definedName>
    <definedName name="gov_labor_rates" localSheetId="11">#REF!</definedName>
    <definedName name="gov_labor_rates" localSheetId="13">#REF!</definedName>
    <definedName name="gov_labor_rates" localSheetId="14">#REF!</definedName>
    <definedName name="gov_labor_rates" localSheetId="12">#REF!</definedName>
    <definedName name="gov_labor_rates" localSheetId="16">#REF!</definedName>
    <definedName name="gov_labor_rates" localSheetId="17">#REF!</definedName>
    <definedName name="gov_labor_rates" localSheetId="15">#REF!</definedName>
    <definedName name="gov_labor_rates" localSheetId="9">#REF!</definedName>
    <definedName name="gov_labor_rates" localSheetId="19">#REF!</definedName>
    <definedName name="gov_labor_rates" localSheetId="20">#REF!</definedName>
    <definedName name="gov_labor_rates" localSheetId="18">#REF!</definedName>
    <definedName name="gov_labor_rates" localSheetId="0">#REF!</definedName>
    <definedName name="gov_labor_rates" localSheetId="7">#REF!</definedName>
    <definedName name="gov_labor_rates" localSheetId="8">#REF!</definedName>
    <definedName name="gov_labor_rates" localSheetId="5">#REF!</definedName>
    <definedName name="gov_labor_rates" localSheetId="4">#REF!</definedName>
    <definedName name="gov_labor_rates" localSheetId="6">#REF!</definedName>
    <definedName name="gov_labor_rates">#REF!</definedName>
    <definedName name="Gov_proposed_rates">'[36]Offeror Input Tables'!$C$14:$M$133</definedName>
    <definedName name="GOVT">'[68]Schedule Rates Govn'!$A$8:$I$107</definedName>
    <definedName name="Govt_1_2_3" localSheetId="12" hidden="1">{#N/A,#N/A,FALSE,"Base Info";#N/A,#N/A,FALSE,"Base Info"}</definedName>
    <definedName name="Govt_1_2_3" localSheetId="15" hidden="1">{#N/A,#N/A,FALSE,"Base Info";#N/A,#N/A,FALSE,"Base Info"}</definedName>
    <definedName name="Govt_1_2_3" localSheetId="9" hidden="1">{#N/A,#N/A,FALSE,"Base Info";#N/A,#N/A,FALSE,"Base Info"}</definedName>
    <definedName name="Govt_1_2_3" localSheetId="0" hidden="1">{#N/A,#N/A,FALSE,"Base Info";#N/A,#N/A,FALSE,"Base Info"}</definedName>
    <definedName name="Govt_1_2_3" hidden="1">{#N/A,#N/A,FALSE,"Base Info";#N/A,#N/A,FALSE,"Base Info"}</definedName>
    <definedName name="Grade_Job_Title">'[48]Bid Rates '!$B$17:$B$40</definedName>
    <definedName name="GRT" localSheetId="10">#REF!</definedName>
    <definedName name="GRT" localSheetId="11">#REF!</definedName>
    <definedName name="GRT" localSheetId="13">#REF!</definedName>
    <definedName name="GRT" localSheetId="14">#REF!</definedName>
    <definedName name="GRT" localSheetId="12">#REF!</definedName>
    <definedName name="GRT" localSheetId="16">#REF!</definedName>
    <definedName name="GRT" localSheetId="17">#REF!</definedName>
    <definedName name="GRT" localSheetId="15">#REF!</definedName>
    <definedName name="GRT" localSheetId="9">#REF!</definedName>
    <definedName name="GRT" localSheetId="19">#REF!</definedName>
    <definedName name="GRT" localSheetId="20">#REF!</definedName>
    <definedName name="GRT" localSheetId="18">#REF!</definedName>
    <definedName name="GRT" localSheetId="0">#REF!</definedName>
    <definedName name="GRT" localSheetId="7">#REF!</definedName>
    <definedName name="GRT" localSheetId="8">#REF!</definedName>
    <definedName name="GRT" localSheetId="5">#REF!</definedName>
    <definedName name="GRT" localSheetId="4">#REF!</definedName>
    <definedName name="GRT" localSheetId="6">#REF!</definedName>
    <definedName name="GRT">#REF!</definedName>
    <definedName name="GSA" localSheetId="10">#REF!</definedName>
    <definedName name="GSA" localSheetId="11">#REF!</definedName>
    <definedName name="GSA" localSheetId="13">#REF!</definedName>
    <definedName name="GSA" localSheetId="14">#REF!</definedName>
    <definedName name="GSA" localSheetId="12">#REF!</definedName>
    <definedName name="GSA" localSheetId="16">#REF!</definedName>
    <definedName name="GSA" localSheetId="17">#REF!</definedName>
    <definedName name="GSA" localSheetId="15">#REF!</definedName>
    <definedName name="GSA" localSheetId="9">#REF!</definedName>
    <definedName name="GSA" localSheetId="19">#REF!</definedName>
    <definedName name="GSA" localSheetId="20">#REF!</definedName>
    <definedName name="GSA" localSheetId="18">#REF!</definedName>
    <definedName name="GSA" localSheetId="0">#REF!</definedName>
    <definedName name="GSA" localSheetId="7">#REF!</definedName>
    <definedName name="GSA" localSheetId="8">#REF!</definedName>
    <definedName name="GSA" localSheetId="5">#REF!</definedName>
    <definedName name="GSA" localSheetId="4">#REF!</definedName>
    <definedName name="GSA" localSheetId="6">#REF!</definedName>
    <definedName name="GSA">#REF!</definedName>
    <definedName name="GSA_GWAC_Vehicle">[26]Data!$K$7:$K$54</definedName>
    <definedName name="GSA_IFF">'[11]Deal Info'!$E$43</definedName>
    <definedName name="GSALC" localSheetId="10">#REF!</definedName>
    <definedName name="GSALC" localSheetId="11">#REF!</definedName>
    <definedName name="GSALC" localSheetId="13">#REF!</definedName>
    <definedName name="GSALC" localSheetId="14">#REF!</definedName>
    <definedName name="GSALC" localSheetId="12">#REF!</definedName>
    <definedName name="GSALC" localSheetId="16">#REF!</definedName>
    <definedName name="GSALC" localSheetId="17">#REF!</definedName>
    <definedName name="GSALC" localSheetId="15">#REF!</definedName>
    <definedName name="GSALC" localSheetId="9">#REF!</definedName>
    <definedName name="GSALC" localSheetId="19">#REF!</definedName>
    <definedName name="GSALC" localSheetId="20">#REF!</definedName>
    <definedName name="GSALC" localSheetId="18">#REF!</definedName>
    <definedName name="GSALC" localSheetId="0">#REF!</definedName>
    <definedName name="GSALC" localSheetId="7">#REF!</definedName>
    <definedName name="GSALC" localSheetId="8">#REF!</definedName>
    <definedName name="GSALC" localSheetId="5">#REF!</definedName>
    <definedName name="GSALC" localSheetId="4">#REF!</definedName>
    <definedName name="GSALC" localSheetId="6">#REF!</definedName>
    <definedName name="GSALC">#REF!</definedName>
    <definedName name="GSALC1" localSheetId="10">#REF!</definedName>
    <definedName name="GSALC1" localSheetId="11">#REF!</definedName>
    <definedName name="GSALC1" localSheetId="13">#REF!</definedName>
    <definedName name="GSALC1" localSheetId="14">#REF!</definedName>
    <definedName name="GSALC1" localSheetId="12">#REF!</definedName>
    <definedName name="GSALC1" localSheetId="16">#REF!</definedName>
    <definedName name="GSALC1" localSheetId="17">#REF!</definedName>
    <definedName name="GSALC1" localSheetId="15">#REF!</definedName>
    <definedName name="GSALC1" localSheetId="9">#REF!</definedName>
    <definedName name="GSALC1" localSheetId="19">#REF!</definedName>
    <definedName name="GSALC1" localSheetId="20">#REF!</definedName>
    <definedName name="GSALC1" localSheetId="18">#REF!</definedName>
    <definedName name="GSALC1" localSheetId="0">#REF!</definedName>
    <definedName name="GSALC1" localSheetId="7">#REF!</definedName>
    <definedName name="GSALC1" localSheetId="8">#REF!</definedName>
    <definedName name="GSALC1" localSheetId="5">#REF!</definedName>
    <definedName name="GSALC1" localSheetId="4">#REF!</definedName>
    <definedName name="GSALC1" localSheetId="6">#REF!</definedName>
    <definedName name="GSALC1">#REF!</definedName>
    <definedName name="GSALC2" localSheetId="10">#REF!</definedName>
    <definedName name="GSALC2" localSheetId="11">#REF!</definedName>
    <definedName name="GSALC2" localSheetId="13">#REF!</definedName>
    <definedName name="GSALC2" localSheetId="14">#REF!</definedName>
    <definedName name="GSALC2" localSheetId="12">#REF!</definedName>
    <definedName name="GSALC2" localSheetId="16">#REF!</definedName>
    <definedName name="GSALC2" localSheetId="17">#REF!</definedName>
    <definedName name="GSALC2" localSheetId="15">#REF!</definedName>
    <definedName name="GSALC2" localSheetId="9">#REF!</definedName>
    <definedName name="GSALC2" localSheetId="19">#REF!</definedName>
    <definedName name="GSALC2" localSheetId="20">#REF!</definedName>
    <definedName name="GSALC2" localSheetId="18">#REF!</definedName>
    <definedName name="GSALC2" localSheetId="0">#REF!</definedName>
    <definedName name="GSALC2" localSheetId="7">#REF!</definedName>
    <definedName name="GSALC2" localSheetId="8">#REF!</definedName>
    <definedName name="GSALC2" localSheetId="5">#REF!</definedName>
    <definedName name="GSALC2" localSheetId="4">#REF!</definedName>
    <definedName name="GSALC2" localSheetId="6">#REF!</definedName>
    <definedName name="GSALC2">#REF!</definedName>
    <definedName name="GSALC3" localSheetId="10">#REF!</definedName>
    <definedName name="GSALC3" localSheetId="11">#REF!</definedName>
    <definedName name="GSALC3" localSheetId="13">#REF!</definedName>
    <definedName name="GSALC3" localSheetId="14">#REF!</definedName>
    <definedName name="GSALC3" localSheetId="12">#REF!</definedName>
    <definedName name="GSALC3" localSheetId="16">#REF!</definedName>
    <definedName name="GSALC3" localSheetId="17">#REF!</definedName>
    <definedName name="GSALC3" localSheetId="15">#REF!</definedName>
    <definedName name="GSALC3" localSheetId="9">#REF!</definedName>
    <definedName name="GSALC3" localSheetId="19">#REF!</definedName>
    <definedName name="GSALC3" localSheetId="20">#REF!</definedName>
    <definedName name="GSALC3" localSheetId="18">#REF!</definedName>
    <definedName name="GSALC3" localSheetId="0">#REF!</definedName>
    <definedName name="GSALC3" localSheetId="7">#REF!</definedName>
    <definedName name="GSALC3" localSheetId="8">#REF!</definedName>
    <definedName name="GSALC3" localSheetId="5">#REF!</definedName>
    <definedName name="GSALC3" localSheetId="4">#REF!</definedName>
    <definedName name="GSALC3" localSheetId="6">#REF!</definedName>
    <definedName name="GSALC3">#REF!</definedName>
    <definedName name="GSALC4" localSheetId="10">#REF!</definedName>
    <definedName name="GSALC4" localSheetId="11">#REF!</definedName>
    <definedName name="GSALC4" localSheetId="13">#REF!</definedName>
    <definedName name="GSALC4" localSheetId="14">#REF!</definedName>
    <definedName name="GSALC4" localSheetId="12">#REF!</definedName>
    <definedName name="GSALC4" localSheetId="16">#REF!</definedName>
    <definedName name="GSALC4" localSheetId="17">#REF!</definedName>
    <definedName name="GSALC4" localSheetId="15">#REF!</definedName>
    <definedName name="GSALC4" localSheetId="9">#REF!</definedName>
    <definedName name="GSALC4" localSheetId="19">#REF!</definedName>
    <definedName name="GSALC4" localSheetId="20">#REF!</definedName>
    <definedName name="GSALC4" localSheetId="18">#REF!</definedName>
    <definedName name="GSALC4" localSheetId="0">#REF!</definedName>
    <definedName name="GSALC4" localSheetId="7">#REF!</definedName>
    <definedName name="GSALC4" localSheetId="8">#REF!</definedName>
    <definedName name="GSALC4" localSheetId="5">#REF!</definedName>
    <definedName name="GSALC4" localSheetId="4">#REF!</definedName>
    <definedName name="GSALC4" localSheetId="6">#REF!</definedName>
    <definedName name="GSALC4">#REF!</definedName>
    <definedName name="g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gyu"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gyu"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gyu"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gyu"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gyu"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ard">0.075</definedName>
    <definedName name="Hello" localSheetId="11" hidden="1">#REF!</definedName>
    <definedName name="Hello" localSheetId="14" hidden="1">#REF!</definedName>
    <definedName name="Hello" localSheetId="12" hidden="1">#REF!</definedName>
    <definedName name="Hello" localSheetId="17" hidden="1">#REF!</definedName>
    <definedName name="Hello" localSheetId="15" hidden="1">#REF!</definedName>
    <definedName name="Hello" localSheetId="9" hidden="1">#REF!</definedName>
    <definedName name="Hello" localSheetId="20" hidden="1">#REF!</definedName>
    <definedName name="Hello" localSheetId="18" hidden="1">#REF!</definedName>
    <definedName name="Hello" localSheetId="0" hidden="1">#REF!</definedName>
    <definedName name="Hello" localSheetId="8" hidden="1">#REF!</definedName>
    <definedName name="Hello" localSheetId="5" hidden="1">#REF!</definedName>
    <definedName name="Hello" localSheetId="4" hidden="1">#REF!</definedName>
    <definedName name="Hello" localSheetId="6" hidden="1">#REF!</definedName>
    <definedName name="Hello" hidden="1">#REF!</definedName>
    <definedName name="Help_Anlyst_II_Pay" localSheetId="10">[69]Salaries!#REF!</definedName>
    <definedName name="Help_Anlyst_II_Pay" localSheetId="11">[69]Salaries!#REF!</definedName>
    <definedName name="Help_Anlyst_II_Pay" localSheetId="13">[69]Salaries!#REF!</definedName>
    <definedName name="Help_Anlyst_II_Pay" localSheetId="14">[69]Salaries!#REF!</definedName>
    <definedName name="Help_Anlyst_II_Pay" localSheetId="12">[69]Salaries!#REF!</definedName>
    <definedName name="Help_Anlyst_II_Pay" localSheetId="16">[69]Salaries!#REF!</definedName>
    <definedName name="Help_Anlyst_II_Pay" localSheetId="17">[69]Salaries!#REF!</definedName>
    <definedName name="Help_Anlyst_II_Pay" localSheetId="15">[69]Salaries!#REF!</definedName>
    <definedName name="Help_Anlyst_II_Pay" localSheetId="9">[69]Salaries!#REF!</definedName>
    <definedName name="Help_Anlyst_II_Pay" localSheetId="19">[69]Salaries!#REF!</definedName>
    <definedName name="Help_Anlyst_II_Pay" localSheetId="20">[69]Salaries!#REF!</definedName>
    <definedName name="Help_Anlyst_II_Pay" localSheetId="18">[69]Salaries!#REF!</definedName>
    <definedName name="Help_Anlyst_II_Pay" localSheetId="0">[69]Salaries!#REF!</definedName>
    <definedName name="Help_Anlyst_II_Pay" localSheetId="7">[69]Salaries!#REF!</definedName>
    <definedName name="Help_Anlyst_II_Pay" localSheetId="8">[69]Salaries!#REF!</definedName>
    <definedName name="Help_Anlyst_II_Pay" localSheetId="5">[69]Salaries!#REF!</definedName>
    <definedName name="Help_Anlyst_II_Pay" localSheetId="4">[69]Salaries!#REF!</definedName>
    <definedName name="Help_Anlyst_II_Pay" localSheetId="6">[69]Salaries!#REF!</definedName>
    <definedName name="Help_Anlyst_II_Pay">[69]Salaries!#REF!</definedName>
    <definedName name="Help_Anlyst_Pay" localSheetId="10">[69]Salaries!#REF!</definedName>
    <definedName name="Help_Anlyst_Pay" localSheetId="11">[69]Salaries!#REF!</definedName>
    <definedName name="Help_Anlyst_Pay" localSheetId="13">[69]Salaries!#REF!</definedName>
    <definedName name="Help_Anlyst_Pay" localSheetId="14">[69]Salaries!#REF!</definedName>
    <definedName name="Help_Anlyst_Pay" localSheetId="12">[69]Salaries!#REF!</definedName>
    <definedName name="Help_Anlyst_Pay" localSheetId="16">[69]Salaries!#REF!</definedName>
    <definedName name="Help_Anlyst_Pay" localSheetId="17">[69]Salaries!#REF!</definedName>
    <definedName name="Help_Anlyst_Pay" localSheetId="15">[69]Salaries!#REF!</definedName>
    <definedName name="Help_Anlyst_Pay" localSheetId="9">[69]Salaries!#REF!</definedName>
    <definedName name="Help_Anlyst_Pay" localSheetId="19">[69]Salaries!#REF!</definedName>
    <definedName name="Help_Anlyst_Pay" localSheetId="20">[69]Salaries!#REF!</definedName>
    <definedName name="Help_Anlyst_Pay" localSheetId="18">[69]Salaries!#REF!</definedName>
    <definedName name="Help_Anlyst_Pay" localSheetId="0">[69]Salaries!#REF!</definedName>
    <definedName name="Help_Anlyst_Pay" localSheetId="7">[69]Salaries!#REF!</definedName>
    <definedName name="Help_Anlyst_Pay" localSheetId="8">[69]Salaries!#REF!</definedName>
    <definedName name="Help_Anlyst_Pay" localSheetId="5">[69]Salaries!#REF!</definedName>
    <definedName name="Help_Anlyst_Pay" localSheetId="4">[69]Salaries!#REF!</definedName>
    <definedName name="Help_Anlyst_Pay" localSheetId="6">[69]Salaries!#REF!</definedName>
    <definedName name="Help_Anlyst_Pay">[69]Salaries!#REF!</definedName>
    <definedName name="Help_Desk_Anlayst" localSheetId="10">[69]Salaries!#REF!</definedName>
    <definedName name="Help_Desk_Anlayst" localSheetId="11">[69]Salaries!#REF!</definedName>
    <definedName name="Help_Desk_Anlayst" localSheetId="13">[69]Salaries!#REF!</definedName>
    <definedName name="Help_Desk_Anlayst" localSheetId="14">[69]Salaries!#REF!</definedName>
    <definedName name="Help_Desk_Anlayst" localSheetId="12">[69]Salaries!#REF!</definedName>
    <definedName name="Help_Desk_Anlayst" localSheetId="16">[69]Salaries!#REF!</definedName>
    <definedName name="Help_Desk_Anlayst" localSheetId="17">[69]Salaries!#REF!</definedName>
    <definedName name="Help_Desk_Anlayst" localSheetId="15">[69]Salaries!#REF!</definedName>
    <definedName name="Help_Desk_Anlayst" localSheetId="9">[69]Salaries!#REF!</definedName>
    <definedName name="Help_Desk_Anlayst" localSheetId="19">[69]Salaries!#REF!</definedName>
    <definedName name="Help_Desk_Anlayst" localSheetId="20">[69]Salaries!#REF!</definedName>
    <definedName name="Help_Desk_Anlayst" localSheetId="18">[69]Salaries!#REF!</definedName>
    <definedName name="Help_Desk_Anlayst" localSheetId="0">[69]Salaries!#REF!</definedName>
    <definedName name="Help_Desk_Anlayst" localSheetId="7">[69]Salaries!#REF!</definedName>
    <definedName name="Help_Desk_Anlayst" localSheetId="8">[69]Salaries!#REF!</definedName>
    <definedName name="Help_Desk_Anlayst" localSheetId="5">[69]Salaries!#REF!</definedName>
    <definedName name="Help_Desk_Anlayst" localSheetId="4">[69]Salaries!#REF!</definedName>
    <definedName name="Help_Desk_Anlayst" localSheetId="6">[69]Salaries!#REF!</definedName>
    <definedName name="Help_Desk_Anlayst">[69]Salaries!#REF!</definedName>
    <definedName name="Help_Desk_Manager" localSheetId="10">[69]Salaries!#REF!</definedName>
    <definedName name="Help_Desk_Manager" localSheetId="11">[69]Salaries!#REF!</definedName>
    <definedName name="Help_Desk_Manager" localSheetId="13">[69]Salaries!#REF!</definedName>
    <definedName name="Help_Desk_Manager" localSheetId="14">[69]Salaries!#REF!</definedName>
    <definedName name="Help_Desk_Manager" localSheetId="12">[69]Salaries!#REF!</definedName>
    <definedName name="Help_Desk_Manager" localSheetId="16">[69]Salaries!#REF!</definedName>
    <definedName name="Help_Desk_Manager" localSheetId="17">[69]Salaries!#REF!</definedName>
    <definedName name="Help_Desk_Manager" localSheetId="15">[69]Salaries!#REF!</definedName>
    <definedName name="Help_Desk_Manager" localSheetId="9">[69]Salaries!#REF!</definedName>
    <definedName name="Help_Desk_Manager" localSheetId="19">[69]Salaries!#REF!</definedName>
    <definedName name="Help_Desk_Manager" localSheetId="20">[69]Salaries!#REF!</definedName>
    <definedName name="Help_Desk_Manager" localSheetId="18">[69]Salaries!#REF!</definedName>
    <definedName name="Help_Desk_Manager" localSheetId="0">[69]Salaries!#REF!</definedName>
    <definedName name="Help_Desk_Manager" localSheetId="7">[69]Salaries!#REF!</definedName>
    <definedName name="Help_Desk_Manager" localSheetId="8">[69]Salaries!#REF!</definedName>
    <definedName name="Help_Desk_Manager" localSheetId="5">[69]Salaries!#REF!</definedName>
    <definedName name="Help_Desk_Manager" localSheetId="4">[69]Salaries!#REF!</definedName>
    <definedName name="Help_Desk_Manager" localSheetId="6">[69]Salaries!#REF!</definedName>
    <definedName name="Help_Desk_Manager">[69]Salaries!#REF!</definedName>
    <definedName name="Help_Manager_Pay" localSheetId="10">[69]Salaries!#REF!</definedName>
    <definedName name="Help_Manager_Pay" localSheetId="11">[69]Salaries!#REF!</definedName>
    <definedName name="Help_Manager_Pay" localSheetId="13">[69]Salaries!#REF!</definedName>
    <definedName name="Help_Manager_Pay" localSheetId="14">[69]Salaries!#REF!</definedName>
    <definedName name="Help_Manager_Pay" localSheetId="12">[69]Salaries!#REF!</definedName>
    <definedName name="Help_Manager_Pay" localSheetId="16">[69]Salaries!#REF!</definedName>
    <definedName name="Help_Manager_Pay" localSheetId="17">[69]Salaries!#REF!</definedName>
    <definedName name="Help_Manager_Pay" localSheetId="15">[69]Salaries!#REF!</definedName>
    <definedName name="Help_Manager_Pay" localSheetId="9">[69]Salaries!#REF!</definedName>
    <definedName name="Help_Manager_Pay" localSheetId="19">[69]Salaries!#REF!</definedName>
    <definedName name="Help_Manager_Pay" localSheetId="20">[69]Salaries!#REF!</definedName>
    <definedName name="Help_Manager_Pay" localSheetId="18">[69]Salaries!#REF!</definedName>
    <definedName name="Help_Manager_Pay" localSheetId="0">[69]Salaries!#REF!</definedName>
    <definedName name="Help_Manager_Pay" localSheetId="7">[69]Salaries!#REF!</definedName>
    <definedName name="Help_Manager_Pay" localSheetId="8">[69]Salaries!#REF!</definedName>
    <definedName name="Help_Manager_Pay" localSheetId="5">[69]Salaries!#REF!</definedName>
    <definedName name="Help_Manager_Pay" localSheetId="4">[69]Salaries!#REF!</definedName>
    <definedName name="Help_Manager_Pay" localSheetId="6">[69]Salaries!#REF!</definedName>
    <definedName name="Help_Manager_Pay">[69]Salaries!#REF!</definedName>
    <definedName name="HelpDesk_Specialist" localSheetId="10">[69]Salaries!#REF!</definedName>
    <definedName name="HelpDesk_Specialist" localSheetId="11">[69]Salaries!#REF!</definedName>
    <definedName name="HelpDesk_Specialist" localSheetId="13">[69]Salaries!#REF!</definedName>
    <definedName name="HelpDesk_Specialist" localSheetId="14">[69]Salaries!#REF!</definedName>
    <definedName name="HelpDesk_Specialist" localSheetId="12">[69]Salaries!#REF!</definedName>
    <definedName name="HelpDesk_Specialist" localSheetId="16">[69]Salaries!#REF!</definedName>
    <definedName name="HelpDesk_Specialist" localSheetId="17">[69]Salaries!#REF!</definedName>
    <definedName name="HelpDesk_Specialist" localSheetId="15">[69]Salaries!#REF!</definedName>
    <definedName name="HelpDesk_Specialist" localSheetId="9">[69]Salaries!#REF!</definedName>
    <definedName name="HelpDesk_Specialist" localSheetId="19">[69]Salaries!#REF!</definedName>
    <definedName name="HelpDesk_Specialist" localSheetId="20">[69]Salaries!#REF!</definedName>
    <definedName name="HelpDesk_Specialist" localSheetId="18">[69]Salaries!#REF!</definedName>
    <definedName name="HelpDesk_Specialist" localSheetId="0">[69]Salaries!#REF!</definedName>
    <definedName name="HelpDesk_Specialist" localSheetId="7">[69]Salaries!#REF!</definedName>
    <definedName name="HelpDesk_Specialist" localSheetId="8">[69]Salaries!#REF!</definedName>
    <definedName name="HelpDesk_Specialist" localSheetId="5">[69]Salaries!#REF!</definedName>
    <definedName name="HelpDesk_Specialist" localSheetId="4">[69]Salaries!#REF!</definedName>
    <definedName name="HelpDesk_Specialist" localSheetId="6">[69]Salaries!#REF!</definedName>
    <definedName name="HelpDesk_Specialist">[69]Salaries!#REF!</definedName>
    <definedName name="HelpDesk_Specialist_II" localSheetId="10">[69]Salaries!#REF!</definedName>
    <definedName name="HelpDesk_Specialist_II" localSheetId="11">[69]Salaries!#REF!</definedName>
    <definedName name="HelpDesk_Specialist_II" localSheetId="13">[69]Salaries!#REF!</definedName>
    <definedName name="HelpDesk_Specialist_II" localSheetId="14">[69]Salaries!#REF!</definedName>
    <definedName name="HelpDesk_Specialist_II" localSheetId="12">[69]Salaries!#REF!</definedName>
    <definedName name="HelpDesk_Specialist_II" localSheetId="16">[69]Salaries!#REF!</definedName>
    <definedName name="HelpDesk_Specialist_II" localSheetId="17">[69]Salaries!#REF!</definedName>
    <definedName name="HelpDesk_Specialist_II" localSheetId="15">[69]Salaries!#REF!</definedName>
    <definedName name="HelpDesk_Specialist_II" localSheetId="9">[69]Salaries!#REF!</definedName>
    <definedName name="HelpDesk_Specialist_II" localSheetId="19">[69]Salaries!#REF!</definedName>
    <definedName name="HelpDesk_Specialist_II" localSheetId="20">[69]Salaries!#REF!</definedName>
    <definedName name="HelpDesk_Specialist_II" localSheetId="18">[69]Salaries!#REF!</definedName>
    <definedName name="HelpDesk_Specialist_II" localSheetId="0">[69]Salaries!#REF!</definedName>
    <definedName name="HelpDesk_Specialist_II" localSheetId="7">[69]Salaries!#REF!</definedName>
    <definedName name="HelpDesk_Specialist_II" localSheetId="8">[69]Salaries!#REF!</definedName>
    <definedName name="HelpDesk_Specialist_II" localSheetId="5">[69]Salaries!#REF!</definedName>
    <definedName name="HelpDesk_Specialist_II" localSheetId="4">[69]Salaries!#REF!</definedName>
    <definedName name="HelpDesk_Specialist_II" localSheetId="6">[69]Salaries!#REF!</definedName>
    <definedName name="HelpDesk_Specialist_II">[69]Salaries!#REF!</definedName>
    <definedName name="hhhhhhhhhhhhh"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hhhhhhhhhhhh"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hhhhhhhhhhhh"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hhhhhhhhhhhh"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hhhhhhhhhhhh"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Hickam"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Hickam"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Hickam"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Hickam"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Hickam"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High">'[33]HR Mapping'!$P$83:$Z$105</definedName>
    <definedName name="High_Plan_Salaries">[70]Ranges!$O$4:$Y$26</definedName>
    <definedName name="hjk" localSheetId="12" hidden="1">{"division hud",#N/A,FALSE,"Sheet1";"total hud",#N/A,FALSE,"Sheet1"}</definedName>
    <definedName name="hjk" localSheetId="15" hidden="1">{"division hud",#N/A,FALSE,"Sheet1";"total hud",#N/A,FALSE,"Sheet1"}</definedName>
    <definedName name="hjk" localSheetId="9" hidden="1">{"division hud",#N/A,FALSE,"Sheet1";"total hud",#N/A,FALSE,"Sheet1"}</definedName>
    <definedName name="hjk" localSheetId="0" hidden="1">{"division hud",#N/A,FALSE,"Sheet1";"total hud",#N/A,FALSE,"Sheet1"}</definedName>
    <definedName name="hjk" hidden="1">{"division hud",#N/A,FALSE,"Sheet1";"total hud",#N/A,FALSE,"Sheet1"}</definedName>
    <definedName name="hol" localSheetId="10">'[71]Indirect Rates'!#REF!</definedName>
    <definedName name="hol" localSheetId="11">'[71]Indirect Rates'!#REF!</definedName>
    <definedName name="hol" localSheetId="13">'[71]Indirect Rates'!#REF!</definedName>
    <definedName name="hol" localSheetId="14">'[71]Indirect Rates'!#REF!</definedName>
    <definedName name="hol" localSheetId="12">'[71]Indirect Rates'!#REF!</definedName>
    <definedName name="hol" localSheetId="16">'[71]Indirect Rates'!#REF!</definedName>
    <definedName name="hol" localSheetId="17">'[71]Indirect Rates'!#REF!</definedName>
    <definedName name="hol" localSheetId="15">'[71]Indirect Rates'!#REF!</definedName>
    <definedName name="hol" localSheetId="9">'[71]Indirect Rates'!#REF!</definedName>
    <definedName name="hol" localSheetId="19">'[71]Indirect Rates'!#REF!</definedName>
    <definedName name="hol" localSheetId="20">'[71]Indirect Rates'!#REF!</definedName>
    <definedName name="hol" localSheetId="18">'[71]Indirect Rates'!#REF!</definedName>
    <definedName name="hol" localSheetId="0">'[71]Indirect Rates'!#REF!</definedName>
    <definedName name="hol" localSheetId="7">'[71]Indirect Rates'!#REF!</definedName>
    <definedName name="hol" localSheetId="8">'[71]Indirect Rates'!#REF!</definedName>
    <definedName name="hol" localSheetId="5">'[71]Indirect Rates'!#REF!</definedName>
    <definedName name="hol" localSheetId="4">'[71]Indirect Rates'!#REF!</definedName>
    <definedName name="hol" localSheetId="6">'[71]Indirect Rates'!#REF!</definedName>
    <definedName name="hol">'[71]Indirect Rates'!#REF!</definedName>
    <definedName name="Holiday">'[22]Dept and Key'!$C$26</definedName>
    <definedName name="Holidays" localSheetId="10">#REF!</definedName>
    <definedName name="Holidays" localSheetId="11">#REF!</definedName>
    <definedName name="Holidays" localSheetId="13">#REF!</definedName>
    <definedName name="Holidays" localSheetId="14">#REF!</definedName>
    <definedName name="Holidays" localSheetId="12">#REF!</definedName>
    <definedName name="Holidays" localSheetId="16">#REF!</definedName>
    <definedName name="Holidays" localSheetId="17">#REF!</definedName>
    <definedName name="Holidays" localSheetId="15">#REF!</definedName>
    <definedName name="Holidays" localSheetId="9">#REF!</definedName>
    <definedName name="Holidays" localSheetId="19">#REF!</definedName>
    <definedName name="Holidays" localSheetId="20">#REF!</definedName>
    <definedName name="Holidays" localSheetId="18">#REF!</definedName>
    <definedName name="Holidays" localSheetId="0">#REF!</definedName>
    <definedName name="Holidays" localSheetId="7">#REF!</definedName>
    <definedName name="Holidays" localSheetId="8">#REF!</definedName>
    <definedName name="Holidays" localSheetId="5">#REF!</definedName>
    <definedName name="Holidays" localSheetId="4">#REF!</definedName>
    <definedName name="Holidays" localSheetId="6">#REF!</definedName>
    <definedName name="Holidays">#REF!</definedName>
    <definedName name="Hour" localSheetId="12" hidden="1">{"GFY 1997 Summary",#N/A,FALSE,"Summary";"GFY 1998 Summary",#N/A,FALSE,"Summary";"GFY 1999 Summary",#N/A,FALSE,"Summary";"GFY 2000 Summary",#N/A,FALSE,"Summary"}</definedName>
    <definedName name="Hour" localSheetId="15" hidden="1">{"GFY 1997 Summary",#N/A,FALSE,"Summary";"GFY 1998 Summary",#N/A,FALSE,"Summary";"GFY 1999 Summary",#N/A,FALSE,"Summary";"GFY 2000 Summary",#N/A,FALSE,"Summary"}</definedName>
    <definedName name="Hour" localSheetId="9" hidden="1">{"GFY 1997 Summary",#N/A,FALSE,"Summary";"GFY 1998 Summary",#N/A,FALSE,"Summary";"GFY 1999 Summary",#N/A,FALSE,"Summary";"GFY 2000 Summary",#N/A,FALSE,"Summary"}</definedName>
    <definedName name="Hour" localSheetId="0" hidden="1">{"GFY 1997 Summary",#N/A,FALSE,"Summary";"GFY 1998 Summary",#N/A,FALSE,"Summary";"GFY 1999 Summary",#N/A,FALSE,"Summary";"GFY 2000 Summary",#N/A,FALSE,"Summary"}</definedName>
    <definedName name="Hour" hidden="1">{"GFY 1997 Summary",#N/A,FALSE,"Summary";"GFY 1998 Summary",#N/A,FALSE,"Summary";"GFY 1999 Summary",#N/A,FALSE,"Summary";"GFY 2000 Summary",#N/A,FALSE,"Summary"}</definedName>
    <definedName name="hour1" localSheetId="12" hidden="1">{"GFY 1997 Summary",#N/A,FALSE,"Summary";"GFY 1998 Summary",#N/A,FALSE,"Summary";"GFY 1999 Summary",#N/A,FALSE,"Summary";"GFY 2000 Summary",#N/A,FALSE,"Summary"}</definedName>
    <definedName name="hour1" localSheetId="15" hidden="1">{"GFY 1997 Summary",#N/A,FALSE,"Summary";"GFY 1998 Summary",#N/A,FALSE,"Summary";"GFY 1999 Summary",#N/A,FALSE,"Summary";"GFY 2000 Summary",#N/A,FALSE,"Summary"}</definedName>
    <definedName name="hour1" localSheetId="9" hidden="1">{"GFY 1997 Summary",#N/A,FALSE,"Summary";"GFY 1998 Summary",#N/A,FALSE,"Summary";"GFY 1999 Summary",#N/A,FALSE,"Summary";"GFY 2000 Summary",#N/A,FALSE,"Summary"}</definedName>
    <definedName name="hour1" localSheetId="0" hidden="1">{"GFY 1997 Summary",#N/A,FALSE,"Summary";"GFY 1998 Summary",#N/A,FALSE,"Summary";"GFY 1999 Summary",#N/A,FALSE,"Summary";"GFY 2000 Summary",#N/A,FALSE,"Summary"}</definedName>
    <definedName name="hour1" hidden="1">{"GFY 1997 Summary",#N/A,FALSE,"Summary";"GFY 1998 Summary",#N/A,FALSE,"Summary";"GFY 1999 Summary",#N/A,FALSE,"Summary";"GFY 2000 Summary",#N/A,FALSE,"Summary"}</definedName>
    <definedName name="hour23" localSheetId="12" hidden="1">{"GFY 1997 Summary",#N/A,FALSE,"Summary";"GFY 1998 Summary",#N/A,FALSE,"Summary";"GFY 1999 Summary",#N/A,FALSE,"Summary";"GFY 2000 Summary",#N/A,FALSE,"Summary"}</definedName>
    <definedName name="hour23" localSheetId="15" hidden="1">{"GFY 1997 Summary",#N/A,FALSE,"Summary";"GFY 1998 Summary",#N/A,FALSE,"Summary";"GFY 1999 Summary",#N/A,FALSE,"Summary";"GFY 2000 Summary",#N/A,FALSE,"Summary"}</definedName>
    <definedName name="hour23" localSheetId="9" hidden="1">{"GFY 1997 Summary",#N/A,FALSE,"Summary";"GFY 1998 Summary",#N/A,FALSE,"Summary";"GFY 1999 Summary",#N/A,FALSE,"Summary";"GFY 2000 Summary",#N/A,FALSE,"Summary"}</definedName>
    <definedName name="hour23" localSheetId="0" hidden="1">{"GFY 1997 Summary",#N/A,FALSE,"Summary";"GFY 1998 Summary",#N/A,FALSE,"Summary";"GFY 1999 Summary",#N/A,FALSE,"Summary";"GFY 2000 Summary",#N/A,FALSE,"Summary"}</definedName>
    <definedName name="hour23" hidden="1">{"GFY 1997 Summary",#N/A,FALSE,"Summary";"GFY 1998 Summary",#N/A,FALSE,"Summary";"GFY 1999 Summary",#N/A,FALSE,"Summary";"GFY 2000 Summary",#N/A,FALSE,"Summary"}</definedName>
    <definedName name="HOURS" localSheetId="10">#REF!</definedName>
    <definedName name="HOURS" localSheetId="11">#REF!</definedName>
    <definedName name="HOURS" localSheetId="13">#REF!</definedName>
    <definedName name="HOURS" localSheetId="14">#REF!</definedName>
    <definedName name="HOURS" localSheetId="12">#REF!</definedName>
    <definedName name="HOURS" localSheetId="16">#REF!</definedName>
    <definedName name="HOURS" localSheetId="17">#REF!</definedName>
    <definedName name="HOURS" localSheetId="15">#REF!</definedName>
    <definedName name="HOURS" localSheetId="9">#REF!</definedName>
    <definedName name="HOURS" localSheetId="19">#REF!</definedName>
    <definedName name="HOURS" localSheetId="20">#REF!</definedName>
    <definedName name="HOURS" localSheetId="18">#REF!</definedName>
    <definedName name="HOURS" localSheetId="0">#REF!</definedName>
    <definedName name="HOURS" localSheetId="7">#REF!</definedName>
    <definedName name="HOURS" localSheetId="8">#REF!</definedName>
    <definedName name="HOURS" localSheetId="5">#REF!</definedName>
    <definedName name="HOURS" localSheetId="4">#REF!</definedName>
    <definedName name="HOURS" localSheetId="6">#REF!</definedName>
    <definedName name="HOURS">#REF!</definedName>
    <definedName name="HOUSED_HOURLY_RATE">[72]Facilities!$G$16</definedName>
    <definedName name="HR_Mapping">'[33]HR Mapping'!$A$4:$AA$75</definedName>
    <definedName name="HRC">'[37]Help Desk - Monitoring'!$F$17</definedName>
    <definedName name="HrlyRates" localSheetId="10">#REF!</definedName>
    <definedName name="HrlyRates" localSheetId="11">#REF!</definedName>
    <definedName name="HrlyRates" localSheetId="13">#REF!</definedName>
    <definedName name="HrlyRates" localSheetId="14">#REF!</definedName>
    <definedName name="HrlyRates" localSheetId="12">#REF!</definedName>
    <definedName name="HrlyRates" localSheetId="16">#REF!</definedName>
    <definedName name="HrlyRates" localSheetId="17">#REF!</definedName>
    <definedName name="HrlyRates" localSheetId="15">#REF!</definedName>
    <definedName name="HrlyRates" localSheetId="9">#REF!</definedName>
    <definedName name="HrlyRates" localSheetId="19">#REF!</definedName>
    <definedName name="HrlyRates" localSheetId="20">#REF!</definedName>
    <definedName name="HrlyRates" localSheetId="18">#REF!</definedName>
    <definedName name="HrlyRates" localSheetId="0">#REF!</definedName>
    <definedName name="HrlyRates" localSheetId="7">#REF!</definedName>
    <definedName name="HrlyRates" localSheetId="8">#REF!</definedName>
    <definedName name="HrlyRates" localSheetId="5">#REF!</definedName>
    <definedName name="HrlyRates" localSheetId="4">#REF!</definedName>
    <definedName name="HrlyRates" localSheetId="6">#REF!</definedName>
    <definedName name="HrlyRates">#REF!</definedName>
    <definedName name="Hrvw">'[37]Help Desk - Monitoring'!$B$27</definedName>
    <definedName name="HTML_CodePage" hidden="1">1252</definedName>
    <definedName name="HTML_Control" localSheetId="12" hidden="1">{"'Year 8'!$A$1:$L$22"}</definedName>
    <definedName name="HTML_Control" localSheetId="15" hidden="1">{"'Year 8'!$A$1:$L$22"}</definedName>
    <definedName name="HTML_Control" localSheetId="9" hidden="1">{"'Year 8'!$A$1:$L$22"}</definedName>
    <definedName name="HTML_Control" localSheetId="0" hidden="1">{"'Year 8'!$A$1:$L$22"}</definedName>
    <definedName name="HTML_Control" hidden="1">{"'Year 8'!$A$1:$L$22"}</definedName>
    <definedName name="HTML_Description" hidden="1">""</definedName>
    <definedName name="HTML_Email" hidden="1">""</definedName>
    <definedName name="HTML_Header" hidden="1">"Year 8"</definedName>
    <definedName name="HTML_LastUpdate" hidden="1">"2/7/00"</definedName>
    <definedName name="HTML_LineAfter" hidden="1">FALSE</definedName>
    <definedName name="HTML_LineBefore" hidden="1">FALSE</definedName>
    <definedName name="HTML_Name" hidden="1">"Dorothy Cestrone"</definedName>
    <definedName name="HTML_OBDlg2" hidden="1">TRUE</definedName>
    <definedName name="HTML_OBDlg4" hidden="1">TRUE</definedName>
    <definedName name="HTML_OS" hidden="1">0</definedName>
    <definedName name="HTML_PathFile" hidden="1">"C:\My Documents\MyHTML.htm"</definedName>
    <definedName name="HTML_Title" hidden="1">"Millennia8"</definedName>
    <definedName name="HTML1_1" hidden="1">"'[SPR Analysis]Query'!$Q$62:$Y$107"</definedName>
    <definedName name="HTML1_10" hidden="1">""</definedName>
    <definedName name="HTML1_11" hidden="1">1</definedName>
    <definedName name="HTML1_12" hidden="1">"Macintosh HD:Desktop Folder:SPR-6-5.html"</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definedName>
    <definedName name="HTML1_9" hidden="1">""</definedName>
    <definedName name="HTML2_1" hidden="1">"'[SPR Analysis]Query'!$AC$62:$AK$107"</definedName>
    <definedName name="HTML2_10" hidden="1">""</definedName>
    <definedName name="HTML2_11" hidden="1">1</definedName>
    <definedName name="HTML2_12" hidden="1">"Macintosh HD:Desktop Folder:SPR-5/24.html"</definedName>
    <definedName name="HTML2_2" hidden="1">1</definedName>
    <definedName name="HTML2_3" hidden="1">"SPR Analysis"</definedName>
    <definedName name="HTML2_4" hidden="1">"Query"</definedName>
    <definedName name="HTML2_5" hidden="1">""</definedName>
    <definedName name="HTML2_6" hidden="1">-4146</definedName>
    <definedName name="HTML2_7" hidden="1">-4146</definedName>
    <definedName name="HTML2_8" hidden="1">"5/26/96"</definedName>
    <definedName name="HTML2_9" hidden="1">"Jeff O'Neil"</definedName>
    <definedName name="HTML3_1" hidden="1">"'[SPR Analysis]Query'!$AN$62:$AV$107"</definedName>
    <definedName name="HTML3_10" hidden="1">""</definedName>
    <definedName name="HTML3_11" hidden="1">1</definedName>
    <definedName name="HTML3_12" hidden="1">"Macintosh HD:Desktop Folder:SPR.6.7.html"</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4_1" hidden="1">"'[SPR Analysis]Query'!$P$61:$Z$108"</definedName>
    <definedName name="HTML4_10" hidden="1">""</definedName>
    <definedName name="HTML4_11" hidden="1">1</definedName>
    <definedName name="HTML4_12" hidden="1">"Macintosh HD:AWIPS:SPRs:SPR Stats:SPR.html"</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5_1" hidden="1">"'[SPR Analysis]Query'!$Q$63:$Y$107"</definedName>
    <definedName name="HTML5_10" hidden="1">""</definedName>
    <definedName name="HTML5_11" hidden="1">1</definedName>
    <definedName name="HTML5_12" hidden="1">"Macintosh HD:AWIPS:SPRs:SPR Stats:MyHTML"</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definedName>
    <definedName name="HTML5_9" hidden="1">""</definedName>
    <definedName name="HTMLCount" hidden="1">5</definedName>
    <definedName name="HUH?" localSheetId="12"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HUH?" localSheetId="15"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HUH?" localSheetId="9"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HUH?" localSheetId="0"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HUH?"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huio" localSheetId="12" hidden="1">{"Start",#N/A,FALSE,"Menu";"P&amp;L",#N/A,FALSE,"Monthly P&amp;L";"Rev",#N/A,FALSE,"Revenue Summary";"budbar",#N/A,FALSE,"Budget-Variance";"priorvar",#N/A,FALSE,"Prior Month Var";"DetailRev",#N/A,FALSE,"Detail  Budget Var (Revenue)";"Detailom",#N/A,FALSE,"Detail Budget Var (O&amp;M)"}</definedName>
    <definedName name="huio" localSheetId="15" hidden="1">{"Start",#N/A,FALSE,"Menu";"P&amp;L",#N/A,FALSE,"Monthly P&amp;L";"Rev",#N/A,FALSE,"Revenue Summary";"budbar",#N/A,FALSE,"Budget-Variance";"priorvar",#N/A,FALSE,"Prior Month Var";"DetailRev",#N/A,FALSE,"Detail  Budget Var (Revenue)";"Detailom",#N/A,FALSE,"Detail Budget Var (O&amp;M)"}</definedName>
    <definedName name="huio" localSheetId="9" hidden="1">{"Start",#N/A,FALSE,"Menu";"P&amp;L",#N/A,FALSE,"Monthly P&amp;L";"Rev",#N/A,FALSE,"Revenue Summary";"budbar",#N/A,FALSE,"Budget-Variance";"priorvar",#N/A,FALSE,"Prior Month Var";"DetailRev",#N/A,FALSE,"Detail  Budget Var (Revenue)";"Detailom",#N/A,FALSE,"Detail Budget Var (O&amp;M)"}</definedName>
    <definedName name="huio" localSheetId="0" hidden="1">{"Start",#N/A,FALSE,"Menu";"P&amp;L",#N/A,FALSE,"Monthly P&amp;L";"Rev",#N/A,FALSE,"Revenue Summary";"budbar",#N/A,FALSE,"Budget-Variance";"priorvar",#N/A,FALSE,"Prior Month Var";"DetailRev",#N/A,FALSE,"Detail  Budget Var (Revenue)";"Detailom",#N/A,FALSE,"Detail Budget Var (O&amp;M)"}</definedName>
    <definedName name="huio" hidden="1">{"Start",#N/A,FALSE,"Menu";"P&amp;L",#N/A,FALSE,"Monthly P&amp;L";"Rev",#N/A,FALSE,"Revenue Summary";"budbar",#N/A,FALSE,"Budget-Variance";"priorvar",#N/A,FALSE,"Prior Month Var";"DetailRev",#N/A,FALSE,"Detail  Budget Var (Revenue)";"Detailom",#N/A,FALSE,"Detail Budget Var (O&amp;M)"}</definedName>
    <definedName name="IaaSMonth">'[73]Monthly Catalog; IaaS'!$C$4:$H$120</definedName>
    <definedName name="Icexxx" localSheetId="10">#REF!</definedName>
    <definedName name="Icexxx" localSheetId="11">#REF!</definedName>
    <definedName name="Icexxx" localSheetId="13">#REF!</definedName>
    <definedName name="Icexxx" localSheetId="14">#REF!</definedName>
    <definedName name="Icexxx" localSheetId="12">#REF!</definedName>
    <definedName name="Icexxx" localSheetId="16">#REF!</definedName>
    <definedName name="Icexxx" localSheetId="17">#REF!</definedName>
    <definedName name="Icexxx" localSheetId="15">#REF!</definedName>
    <definedName name="Icexxx" localSheetId="9">#REF!</definedName>
    <definedName name="Icexxx" localSheetId="19">#REF!</definedName>
    <definedName name="Icexxx" localSheetId="20">#REF!</definedName>
    <definedName name="Icexxx" localSheetId="18">#REF!</definedName>
    <definedName name="Icexxx" localSheetId="0">#REF!</definedName>
    <definedName name="Icexxx" localSheetId="7">#REF!</definedName>
    <definedName name="Icexxx" localSheetId="8">#REF!</definedName>
    <definedName name="Icexxx" localSheetId="5">#REF!</definedName>
    <definedName name="Icexxx" localSheetId="4">#REF!</definedName>
    <definedName name="Icexxx" localSheetId="6">#REF!</definedName>
    <definedName name="Icexxx">#REF!</definedName>
    <definedName name="IFF" localSheetId="10">'[55]RATE Tables'!#REF!</definedName>
    <definedName name="IFF" localSheetId="11">'[55]RATE Tables'!#REF!</definedName>
    <definedName name="IFF" localSheetId="13">'[55]RATE Tables'!#REF!</definedName>
    <definedName name="IFF" localSheetId="14">'[55]RATE Tables'!#REF!</definedName>
    <definedName name="IFF" localSheetId="12">'[55]RATE Tables'!#REF!</definedName>
    <definedName name="IFF" localSheetId="16">'[55]RATE Tables'!#REF!</definedName>
    <definedName name="IFF" localSheetId="17">'[55]RATE Tables'!#REF!</definedName>
    <definedName name="IFF" localSheetId="15">'[55]RATE Tables'!#REF!</definedName>
    <definedName name="IFF" localSheetId="9">'[55]RATE Tables'!#REF!</definedName>
    <definedName name="IFF" localSheetId="19">'[55]RATE Tables'!#REF!</definedName>
    <definedName name="IFF" localSheetId="20">'[55]RATE Tables'!#REF!</definedName>
    <definedName name="IFF" localSheetId="18">'[55]RATE Tables'!#REF!</definedName>
    <definedName name="IFF" localSheetId="0">'[55]RATE Tables'!#REF!</definedName>
    <definedName name="IFF" localSheetId="7">'[55]RATE Tables'!#REF!</definedName>
    <definedName name="IFF" localSheetId="8">'[55]RATE Tables'!#REF!</definedName>
    <definedName name="IFF" localSheetId="5">'[55]RATE Tables'!#REF!</definedName>
    <definedName name="IFF" localSheetId="4">'[55]RATE Tables'!#REF!</definedName>
    <definedName name="IFF" localSheetId="6">'[55]RATE Tables'!#REF!</definedName>
    <definedName name="IFF">'[55]RATE Tables'!#REF!</definedName>
    <definedName name="IFF_Factor" localSheetId="10">'[55]RATE Tables'!#REF!</definedName>
    <definedName name="IFF_Factor" localSheetId="11">'[55]RATE Tables'!#REF!</definedName>
    <definedName name="IFF_Factor" localSheetId="13">'[55]RATE Tables'!#REF!</definedName>
    <definedName name="IFF_Factor" localSheetId="14">'[55]RATE Tables'!#REF!</definedName>
    <definedName name="IFF_Factor" localSheetId="12">'[55]RATE Tables'!#REF!</definedName>
    <definedName name="IFF_Factor" localSheetId="16">'[55]RATE Tables'!#REF!</definedName>
    <definedName name="IFF_Factor" localSheetId="17">'[55]RATE Tables'!#REF!</definedName>
    <definedName name="IFF_Factor" localSheetId="15">'[55]RATE Tables'!#REF!</definedName>
    <definedName name="IFF_Factor" localSheetId="9">'[55]RATE Tables'!#REF!</definedName>
    <definedName name="IFF_Factor" localSheetId="19">'[55]RATE Tables'!#REF!</definedName>
    <definedName name="IFF_Factor" localSheetId="20">'[55]RATE Tables'!#REF!</definedName>
    <definedName name="IFF_Factor" localSheetId="18">'[55]RATE Tables'!#REF!</definedName>
    <definedName name="IFF_Factor" localSheetId="0">'[55]RATE Tables'!#REF!</definedName>
    <definedName name="IFF_Factor" localSheetId="7">'[55]RATE Tables'!#REF!</definedName>
    <definedName name="IFF_Factor" localSheetId="8">'[55]RATE Tables'!#REF!</definedName>
    <definedName name="IFF_Factor" localSheetId="5">'[55]RATE Tables'!#REF!</definedName>
    <definedName name="IFF_Factor" localSheetId="4">'[55]RATE Tables'!#REF!</definedName>
    <definedName name="IFF_Factor" localSheetId="6">'[55]RATE Tables'!#REF!</definedName>
    <definedName name="IFF_Factor">'[55]RATE Tables'!#REF!</definedName>
    <definedName name="ii"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iiiiiiiiii"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iiiiiiiiiiiiiiiiiiiii" localSheetId="12" hidden="1">{"Start",#N/A,FALSE,"Menu";"P&amp;L",#N/A,FALSE,"Monthly P&amp;L";"Rev",#N/A,FALSE,"Revenue Summary";"budbar",#N/A,FALSE,"Budget-Variance";"priorvar",#N/A,FALSE,"Prior Month Var";"DetailRev",#N/A,FALSE,"Detail  Budget Var (Revenue)";"Detailom",#N/A,FALSE,"Detail Budget Var (O&amp;M)"}</definedName>
    <definedName name="iiiiiiiiiiiiiiiiiiiii" localSheetId="15" hidden="1">{"Start",#N/A,FALSE,"Menu";"P&amp;L",#N/A,FALSE,"Monthly P&amp;L";"Rev",#N/A,FALSE,"Revenue Summary";"budbar",#N/A,FALSE,"Budget-Variance";"priorvar",#N/A,FALSE,"Prior Month Var";"DetailRev",#N/A,FALSE,"Detail  Budget Var (Revenue)";"Detailom",#N/A,FALSE,"Detail Budget Var (O&amp;M)"}</definedName>
    <definedName name="iiiiiiiiiiiiiiiiiiiii" localSheetId="9" hidden="1">{"Start",#N/A,FALSE,"Menu";"P&amp;L",#N/A,FALSE,"Monthly P&amp;L";"Rev",#N/A,FALSE,"Revenue Summary";"budbar",#N/A,FALSE,"Budget-Variance";"priorvar",#N/A,FALSE,"Prior Month Var";"DetailRev",#N/A,FALSE,"Detail  Budget Var (Revenue)";"Detailom",#N/A,FALSE,"Detail Budget Var (O&amp;M)"}</definedName>
    <definedName name="iiiiiiiiiiiiiiiiiiiii" localSheetId="0" hidden="1">{"Start",#N/A,FALSE,"Menu";"P&amp;L",#N/A,FALSE,"Monthly P&amp;L";"Rev",#N/A,FALSE,"Revenue Summary";"budbar",#N/A,FALSE,"Budget-Variance";"priorvar",#N/A,FALSE,"Prior Month Var";"DetailRev",#N/A,FALSE,"Detail  Budget Var (Revenue)";"Detailom",#N/A,FALSE,"Detail Budget Var (O&amp;M)"}</definedName>
    <definedName name="iiiiiiiiiiiiiiiiiiiii" hidden="1">{"Start",#N/A,FALSE,"Menu";"P&amp;L",#N/A,FALSE,"Monthly P&amp;L";"Rev",#N/A,FALSE,"Revenue Summary";"budbar",#N/A,FALSE,"Budget-Variance";"priorvar",#N/A,FALSE,"Prior Month Var";"DetailRev",#N/A,FALSE,"Detail  Budget Var (Revenue)";"Detailom",#N/A,FALSE,"Detail Budget Var (O&amp;M)"}</definedName>
    <definedName name="indhrs" localSheetId="10">'[71]Indirect Rates'!#REF!</definedName>
    <definedName name="indhrs" localSheetId="11">'[71]Indirect Rates'!#REF!</definedName>
    <definedName name="indhrs" localSheetId="13">'[71]Indirect Rates'!#REF!</definedName>
    <definedName name="indhrs" localSheetId="14">'[71]Indirect Rates'!#REF!</definedName>
    <definedName name="indhrs" localSheetId="12">'[71]Indirect Rates'!#REF!</definedName>
    <definedName name="indhrs" localSheetId="16">'[71]Indirect Rates'!#REF!</definedName>
    <definedName name="indhrs" localSheetId="17">'[71]Indirect Rates'!#REF!</definedName>
    <definedName name="indhrs" localSheetId="15">'[71]Indirect Rates'!#REF!</definedName>
    <definedName name="indhrs" localSheetId="9">'[71]Indirect Rates'!#REF!</definedName>
    <definedName name="indhrs" localSheetId="19">'[71]Indirect Rates'!#REF!</definedName>
    <definedName name="indhrs" localSheetId="20">'[71]Indirect Rates'!#REF!</definedName>
    <definedName name="indhrs" localSheetId="18">'[71]Indirect Rates'!#REF!</definedName>
    <definedName name="indhrs" localSheetId="0">'[71]Indirect Rates'!#REF!</definedName>
    <definedName name="indhrs" localSheetId="7">'[71]Indirect Rates'!#REF!</definedName>
    <definedName name="indhrs" localSheetId="8">'[71]Indirect Rates'!#REF!</definedName>
    <definedName name="indhrs" localSheetId="5">'[71]Indirect Rates'!#REF!</definedName>
    <definedName name="indhrs" localSheetId="4">'[71]Indirect Rates'!#REF!</definedName>
    <definedName name="indhrs" localSheetId="6">'[71]Indirect Rates'!#REF!</definedName>
    <definedName name="indhrs">'[71]Indirect Rates'!#REF!</definedName>
    <definedName name="indirect_blend_1" localSheetId="10">#REF!</definedName>
    <definedName name="indirect_blend_1" localSheetId="11">#REF!</definedName>
    <definedName name="indirect_blend_1" localSheetId="13">#REF!</definedName>
    <definedName name="indirect_blend_1" localSheetId="14">#REF!</definedName>
    <definedName name="indirect_blend_1" localSheetId="12">#REF!</definedName>
    <definedName name="indirect_blend_1" localSheetId="16">#REF!</definedName>
    <definedName name="indirect_blend_1" localSheetId="17">#REF!</definedName>
    <definedName name="indirect_blend_1" localSheetId="15">#REF!</definedName>
    <definedName name="indirect_blend_1" localSheetId="9">#REF!</definedName>
    <definedName name="indirect_blend_1" localSheetId="19">#REF!</definedName>
    <definedName name="indirect_blend_1" localSheetId="20">#REF!</definedName>
    <definedName name="indirect_blend_1" localSheetId="18">#REF!</definedName>
    <definedName name="indirect_blend_1" localSheetId="0">#REF!</definedName>
    <definedName name="indirect_blend_1" localSheetId="7">#REF!</definedName>
    <definedName name="indirect_blend_1" localSheetId="8">#REF!</definedName>
    <definedName name="indirect_blend_1" localSheetId="5">#REF!</definedName>
    <definedName name="indirect_blend_1" localSheetId="4">#REF!</definedName>
    <definedName name="indirect_blend_1" localSheetId="6">#REF!</definedName>
    <definedName name="indirect_blend_1">#REF!</definedName>
    <definedName name="indirect_blend_2" localSheetId="10">#REF!</definedName>
    <definedName name="indirect_blend_2" localSheetId="11">#REF!</definedName>
    <definedName name="indirect_blend_2" localSheetId="13">#REF!</definedName>
    <definedName name="indirect_blend_2" localSheetId="14">#REF!</definedName>
    <definedName name="indirect_blend_2" localSheetId="12">#REF!</definedName>
    <definedName name="indirect_blend_2" localSheetId="16">#REF!</definedName>
    <definedName name="indirect_blend_2" localSheetId="17">#REF!</definedName>
    <definedName name="indirect_blend_2" localSheetId="15">#REF!</definedName>
    <definedName name="indirect_blend_2" localSheetId="9">#REF!</definedName>
    <definedName name="indirect_blend_2" localSheetId="19">#REF!</definedName>
    <definedName name="indirect_blend_2" localSheetId="20">#REF!</definedName>
    <definedName name="indirect_blend_2" localSheetId="18">#REF!</definedName>
    <definedName name="indirect_blend_2" localSheetId="0">#REF!</definedName>
    <definedName name="indirect_blend_2" localSheetId="7">#REF!</definedName>
    <definedName name="indirect_blend_2" localSheetId="8">#REF!</definedName>
    <definedName name="indirect_blend_2" localSheetId="5">#REF!</definedName>
    <definedName name="indirect_blend_2" localSheetId="4">#REF!</definedName>
    <definedName name="indirect_blend_2" localSheetId="6">#REF!</definedName>
    <definedName name="indirect_blend_2">#REF!</definedName>
    <definedName name="Indirect_Pool1">'[48]Composite Indirect Rates'!$O$22:$V$26</definedName>
    <definedName name="Indirect_Pool2">'[48]Composite Indirect Rates'!$O$28:$V$32</definedName>
    <definedName name="Indirect_Pool3">'[48]Composite Indirect Rates'!$O$34:$V$38</definedName>
    <definedName name="Indirect_Pool4">'[48]Composite Indirect Rates'!$O$40:$V$44</definedName>
    <definedName name="Indirect_Pool5">'[48]Composite Indirect Rates'!$O$46:$V$50</definedName>
    <definedName name="Indirect_Rates" localSheetId="10">#REF!</definedName>
    <definedName name="Indirect_Rates" localSheetId="11">#REF!</definedName>
    <definedName name="Indirect_Rates" localSheetId="13">#REF!</definedName>
    <definedName name="Indirect_Rates" localSheetId="14">#REF!</definedName>
    <definedName name="Indirect_Rates" localSheetId="12">#REF!</definedName>
    <definedName name="Indirect_Rates" localSheetId="16">#REF!</definedName>
    <definedName name="Indirect_Rates" localSheetId="17">#REF!</definedName>
    <definedName name="Indirect_Rates" localSheetId="15">#REF!</definedName>
    <definedName name="Indirect_Rates" localSheetId="9">#REF!</definedName>
    <definedName name="Indirect_Rates" localSheetId="19">#REF!</definedName>
    <definedName name="Indirect_Rates" localSheetId="20">#REF!</definedName>
    <definedName name="Indirect_Rates" localSheetId="18">#REF!</definedName>
    <definedName name="Indirect_Rates" localSheetId="0">#REF!</definedName>
    <definedName name="Indirect_Rates" localSheetId="7">#REF!</definedName>
    <definedName name="Indirect_Rates" localSheetId="8">#REF!</definedName>
    <definedName name="Indirect_Rates" localSheetId="5">#REF!</definedName>
    <definedName name="Indirect_Rates" localSheetId="4">#REF!</definedName>
    <definedName name="Indirect_Rates" localSheetId="6">#REF!</definedName>
    <definedName name="Indirect_Rates">#REF!</definedName>
    <definedName name="Indirects" localSheetId="10">#REF!</definedName>
    <definedName name="Indirects" localSheetId="11">#REF!</definedName>
    <definedName name="Indirects" localSheetId="13">#REF!</definedName>
    <definedName name="Indirects" localSheetId="14">#REF!</definedName>
    <definedName name="Indirects" localSheetId="12">#REF!</definedName>
    <definedName name="Indirects" localSheetId="16">#REF!</definedName>
    <definedName name="Indirects" localSheetId="17">#REF!</definedName>
    <definedName name="Indirects" localSheetId="15">#REF!</definedName>
    <definedName name="Indirects" localSheetId="9">#REF!</definedName>
    <definedName name="Indirects" localSheetId="19">#REF!</definedName>
    <definedName name="Indirects" localSheetId="20">#REF!</definedName>
    <definedName name="Indirects" localSheetId="18">#REF!</definedName>
    <definedName name="Indirects" localSheetId="0">#REF!</definedName>
    <definedName name="Indirects" localSheetId="7">#REF!</definedName>
    <definedName name="Indirects" localSheetId="8">#REF!</definedName>
    <definedName name="Indirects" localSheetId="5">#REF!</definedName>
    <definedName name="Indirects" localSheetId="4">#REF!</definedName>
    <definedName name="Indirects" localSheetId="6">#REF!</definedName>
    <definedName name="Indirects">#REF!</definedName>
    <definedName name="indrates" localSheetId="10">#REF!</definedName>
    <definedName name="indrates" localSheetId="11">#REF!</definedName>
    <definedName name="indrates" localSheetId="13">#REF!</definedName>
    <definedName name="indrates" localSheetId="14">#REF!</definedName>
    <definedName name="indrates" localSheetId="12">#REF!</definedName>
    <definedName name="indrates" localSheetId="16">#REF!</definedName>
    <definedName name="indrates" localSheetId="17">#REF!</definedName>
    <definedName name="indrates" localSheetId="15">#REF!</definedName>
    <definedName name="indrates" localSheetId="9">#REF!</definedName>
    <definedName name="indrates" localSheetId="19">#REF!</definedName>
    <definedName name="indrates" localSheetId="20">#REF!</definedName>
    <definedName name="indrates" localSheetId="18">#REF!</definedName>
    <definedName name="indrates" localSheetId="0">#REF!</definedName>
    <definedName name="indrates" localSheetId="7">#REF!</definedName>
    <definedName name="indrates" localSheetId="8">#REF!</definedName>
    <definedName name="indrates" localSheetId="5">#REF!</definedName>
    <definedName name="indrates" localSheetId="4">#REF!</definedName>
    <definedName name="indrates" localSheetId="6">#REF!</definedName>
    <definedName name="indrates">#REF!</definedName>
    <definedName name="IndustryGroupColumn">[74]PickLists!$X:$X</definedName>
    <definedName name="IndustryGroupList">[74]PickLists!$Z$2:$Z$41</definedName>
    <definedName name="IndustryGroupStart">[74]PickLists!$X$1</definedName>
    <definedName name="INPUT" localSheetId="10">#REF!</definedName>
    <definedName name="INPUT" localSheetId="11">#REF!</definedName>
    <definedName name="INPUT" localSheetId="13">#REF!</definedName>
    <definedName name="INPUT" localSheetId="14">#REF!</definedName>
    <definedName name="INPUT" localSheetId="12">#REF!</definedName>
    <definedName name="INPUT" localSheetId="16">#REF!</definedName>
    <definedName name="INPUT" localSheetId="17">#REF!</definedName>
    <definedName name="INPUT" localSheetId="15">#REF!</definedName>
    <definedName name="INPUT" localSheetId="9">#REF!</definedName>
    <definedName name="INPUT" localSheetId="19">#REF!</definedName>
    <definedName name="INPUT" localSheetId="20">#REF!</definedName>
    <definedName name="INPUT" localSheetId="18">#REF!</definedName>
    <definedName name="INPUT" localSheetId="0">#REF!</definedName>
    <definedName name="INPUT" localSheetId="7">#REF!</definedName>
    <definedName name="INPUT" localSheetId="8">#REF!</definedName>
    <definedName name="INPUT" localSheetId="5">#REF!</definedName>
    <definedName name="INPUT" localSheetId="4">#REF!</definedName>
    <definedName name="INPUT" localSheetId="6">#REF!</definedName>
    <definedName name="INPUT">#REF!</definedName>
    <definedName name="install_123graph_e" localSheetId="11" hidden="1">#REF!</definedName>
    <definedName name="install_123graph_e" localSheetId="14" hidden="1">#REF!</definedName>
    <definedName name="install_123graph_e" localSheetId="12" hidden="1">#REF!</definedName>
    <definedName name="install_123graph_e" localSheetId="17" hidden="1">#REF!</definedName>
    <definedName name="install_123graph_e" localSheetId="15" hidden="1">#REF!</definedName>
    <definedName name="install_123graph_e" localSheetId="9" hidden="1">#REF!</definedName>
    <definedName name="install_123graph_e" localSheetId="20" hidden="1">#REF!</definedName>
    <definedName name="install_123graph_e" localSheetId="18" hidden="1">#REF!</definedName>
    <definedName name="install_123graph_e" localSheetId="0" hidden="1">#REF!</definedName>
    <definedName name="install_123graph_e" localSheetId="8" hidden="1">#REF!</definedName>
    <definedName name="install_123graph_e" localSheetId="5" hidden="1">#REF!</definedName>
    <definedName name="install_123graph_e" localSheetId="4" hidden="1">#REF!</definedName>
    <definedName name="install_123graph_e" localSheetId="6" hidden="1">#REF!</definedName>
    <definedName name="install_123graph_e" hidden="1">#REF!</definedName>
    <definedName name="install_123graph_ereport" localSheetId="11" hidden="1">#REF!</definedName>
    <definedName name="install_123graph_ereport" localSheetId="14" hidden="1">#REF!</definedName>
    <definedName name="install_123graph_ereport" localSheetId="12" hidden="1">#REF!</definedName>
    <definedName name="install_123graph_ereport" localSheetId="17" hidden="1">#REF!</definedName>
    <definedName name="install_123graph_ereport" localSheetId="15" hidden="1">#REF!</definedName>
    <definedName name="install_123graph_ereport" localSheetId="9" hidden="1">#REF!</definedName>
    <definedName name="install_123graph_ereport" localSheetId="20" hidden="1">#REF!</definedName>
    <definedName name="install_123graph_ereport" localSheetId="18" hidden="1">#REF!</definedName>
    <definedName name="install_123graph_ereport" localSheetId="0" hidden="1">#REF!</definedName>
    <definedName name="install_123graph_ereport" localSheetId="8" hidden="1">#REF!</definedName>
    <definedName name="install_123graph_ereport" localSheetId="5" hidden="1">#REF!</definedName>
    <definedName name="install_123graph_ereport" localSheetId="4" hidden="1">#REF!</definedName>
    <definedName name="install_123graph_ereport" localSheetId="6" hidden="1">#REF!</definedName>
    <definedName name="install_123graph_ereport" hidden="1">#REF!</definedName>
    <definedName name="install_123graph_f" localSheetId="11" hidden="1">#REF!</definedName>
    <definedName name="install_123graph_f" localSheetId="14" hidden="1">#REF!</definedName>
    <definedName name="install_123graph_f" localSheetId="12" hidden="1">#REF!</definedName>
    <definedName name="install_123graph_f" localSheetId="17" hidden="1">#REF!</definedName>
    <definedName name="install_123graph_f" localSheetId="15" hidden="1">#REF!</definedName>
    <definedName name="install_123graph_f" localSheetId="9" hidden="1">#REF!</definedName>
    <definedName name="install_123graph_f" localSheetId="20" hidden="1">#REF!</definedName>
    <definedName name="install_123graph_f" localSheetId="18" hidden="1">#REF!</definedName>
    <definedName name="install_123graph_f" localSheetId="0" hidden="1">#REF!</definedName>
    <definedName name="install_123graph_f" localSheetId="8" hidden="1">#REF!</definedName>
    <definedName name="install_123graph_f" localSheetId="5" hidden="1">#REF!</definedName>
    <definedName name="install_123graph_f" localSheetId="4" hidden="1">#REF!</definedName>
    <definedName name="install_123graph_f" localSheetId="6" hidden="1">#REF!</definedName>
    <definedName name="install_123graph_f" hidden="1">#REF!</definedName>
    <definedName name="install_123graph_freport" localSheetId="11" hidden="1">#REF!</definedName>
    <definedName name="install_123graph_freport" localSheetId="14" hidden="1">#REF!</definedName>
    <definedName name="install_123graph_freport" localSheetId="12" hidden="1">#REF!</definedName>
    <definedName name="install_123graph_freport" localSheetId="17" hidden="1">#REF!</definedName>
    <definedName name="install_123graph_freport" localSheetId="15" hidden="1">#REF!</definedName>
    <definedName name="install_123graph_freport" localSheetId="9" hidden="1">#REF!</definedName>
    <definedName name="install_123graph_freport" localSheetId="20" hidden="1">#REF!</definedName>
    <definedName name="install_123graph_freport" localSheetId="18" hidden="1">#REF!</definedName>
    <definedName name="install_123graph_freport" localSheetId="0" hidden="1">#REF!</definedName>
    <definedName name="install_123graph_freport" localSheetId="8" hidden="1">#REF!</definedName>
    <definedName name="install_123graph_freport" localSheetId="5" hidden="1">#REF!</definedName>
    <definedName name="install_123graph_freport" localSheetId="4" hidden="1">#REF!</definedName>
    <definedName name="install_123graph_freport" localSheetId="6" hidden="1">#REF!</definedName>
    <definedName name="install_123graph_freport" hidden="1">#REF!</definedName>
    <definedName name="install_key1" localSheetId="11" hidden="1">#REF!</definedName>
    <definedName name="install_key1" localSheetId="14" hidden="1">#REF!</definedName>
    <definedName name="install_key1" localSheetId="12" hidden="1">#REF!</definedName>
    <definedName name="install_key1" localSheetId="17" hidden="1">#REF!</definedName>
    <definedName name="install_key1" localSheetId="15" hidden="1">#REF!</definedName>
    <definedName name="install_key1" localSheetId="9" hidden="1">#REF!</definedName>
    <definedName name="install_key1" localSheetId="20" hidden="1">#REF!</definedName>
    <definedName name="install_key1" localSheetId="18" hidden="1">#REF!</definedName>
    <definedName name="install_key1" localSheetId="0" hidden="1">#REF!</definedName>
    <definedName name="install_key1" localSheetId="8" hidden="1">#REF!</definedName>
    <definedName name="install_key1" localSheetId="5" hidden="1">#REF!</definedName>
    <definedName name="install_key1" localSheetId="4" hidden="1">#REF!</definedName>
    <definedName name="install_key1" localSheetId="6" hidden="1">#REF!</definedName>
    <definedName name="install_key1" hidden="1">#REF!</definedName>
    <definedName name="INTL_ACTUAL" localSheetId="10">#REF!,#REF!,#REF!,#REF!</definedName>
    <definedName name="INTL_ACTUAL" localSheetId="11">#REF!,#REF!,#REF!,#REF!</definedName>
    <definedName name="INTL_ACTUAL" localSheetId="13">#REF!,#REF!,#REF!,#REF!</definedName>
    <definedName name="INTL_ACTUAL" localSheetId="14">#REF!,#REF!,#REF!,#REF!</definedName>
    <definedName name="INTL_ACTUAL" localSheetId="12">#REF!,#REF!,#REF!,#REF!</definedName>
    <definedName name="INTL_ACTUAL" localSheetId="16">#REF!,#REF!,#REF!,#REF!</definedName>
    <definedName name="INTL_ACTUAL" localSheetId="17">#REF!,#REF!,#REF!,#REF!</definedName>
    <definedName name="INTL_ACTUAL" localSheetId="15">#REF!,#REF!,#REF!,#REF!</definedName>
    <definedName name="INTL_ACTUAL" localSheetId="9">#REF!,#REF!,#REF!,#REF!</definedName>
    <definedName name="INTL_ACTUAL" localSheetId="19">#REF!,#REF!,#REF!,#REF!</definedName>
    <definedName name="INTL_ACTUAL" localSheetId="20">#REF!,#REF!,#REF!,#REF!</definedName>
    <definedName name="INTL_ACTUAL" localSheetId="18">#REF!,#REF!,#REF!,#REF!</definedName>
    <definedName name="INTL_ACTUAL" localSheetId="0">#REF!,#REF!,#REF!,#REF!</definedName>
    <definedName name="INTL_ACTUAL" localSheetId="7">#REF!,#REF!,#REF!,#REF!</definedName>
    <definedName name="INTL_ACTUAL" localSheetId="8">#REF!,#REF!,#REF!,#REF!</definedName>
    <definedName name="INTL_ACTUAL" localSheetId="5">#REF!,#REF!,#REF!,#REF!</definedName>
    <definedName name="INTL_ACTUAL" localSheetId="4">#REF!,#REF!,#REF!,#REF!</definedName>
    <definedName name="INTL_ACTUAL" localSheetId="6">#REF!,#REF!,#REF!,#REF!</definedName>
    <definedName name="INTL_ACTUAL">#REF!,#REF!,#REF!,#REF!</definedName>
    <definedName name="INTLGA_ACT" localSheetId="10">#REF!,#REF!,#REF!,#REF!,#REF!,#REF!,#REF!,#REF!</definedName>
    <definedName name="INTLGA_ACT" localSheetId="11">#REF!,#REF!,#REF!,#REF!,#REF!,#REF!,#REF!,#REF!</definedName>
    <definedName name="INTLGA_ACT" localSheetId="13">#REF!,#REF!,#REF!,#REF!,#REF!,#REF!,#REF!,#REF!</definedName>
    <definedName name="INTLGA_ACT" localSheetId="14">#REF!,#REF!,#REF!,#REF!,#REF!,#REF!,#REF!,#REF!</definedName>
    <definedName name="INTLGA_ACT" localSheetId="12">#REF!,#REF!,#REF!,#REF!,#REF!,#REF!,#REF!,#REF!</definedName>
    <definedName name="INTLGA_ACT" localSheetId="16">#REF!,#REF!,#REF!,#REF!,#REF!,#REF!,#REF!,#REF!</definedName>
    <definedName name="INTLGA_ACT" localSheetId="17">#REF!,#REF!,#REF!,#REF!,#REF!,#REF!,#REF!,#REF!</definedName>
    <definedName name="INTLGA_ACT" localSheetId="15">#REF!,#REF!,#REF!,#REF!,#REF!,#REF!,#REF!,#REF!</definedName>
    <definedName name="INTLGA_ACT" localSheetId="9">#REF!,#REF!,#REF!,#REF!,#REF!,#REF!,#REF!,#REF!</definedName>
    <definedName name="INTLGA_ACT" localSheetId="19">#REF!,#REF!,#REF!,#REF!,#REF!,#REF!,#REF!,#REF!</definedName>
    <definedName name="INTLGA_ACT" localSheetId="20">#REF!,#REF!,#REF!,#REF!,#REF!,#REF!,#REF!,#REF!</definedName>
    <definedName name="INTLGA_ACT" localSheetId="18">#REF!,#REF!,#REF!,#REF!,#REF!,#REF!,#REF!,#REF!</definedName>
    <definedName name="INTLGA_ACT" localSheetId="0">#REF!,#REF!,#REF!,#REF!,#REF!,#REF!,#REF!,#REF!</definedName>
    <definedName name="INTLGA_ACT" localSheetId="7">#REF!,#REF!,#REF!,#REF!,#REF!,#REF!,#REF!,#REF!</definedName>
    <definedName name="INTLGA_ACT" localSheetId="8">#REF!,#REF!,#REF!,#REF!,#REF!,#REF!,#REF!,#REF!</definedName>
    <definedName name="INTLGA_ACT" localSheetId="5">#REF!,#REF!,#REF!,#REF!,#REF!,#REF!,#REF!,#REF!</definedName>
    <definedName name="INTLGA_ACT" localSheetId="4">#REF!,#REF!,#REF!,#REF!,#REF!,#REF!,#REF!,#REF!</definedName>
    <definedName name="INTLGA_ACT" localSheetId="6">#REF!,#REF!,#REF!,#REF!,#REF!,#REF!,#REF!,#REF!</definedName>
    <definedName name="INTLGA_ACT">#REF!,#REF!,#REF!,#REF!,#REF!,#REF!,#REF!,#REF!</definedName>
    <definedName name="INTLGA_ACTUAL" localSheetId="10">#REF!,#REF!,#REF!,#REF!</definedName>
    <definedName name="INTLGA_ACTUAL" localSheetId="11">#REF!,#REF!,#REF!,#REF!</definedName>
    <definedName name="INTLGA_ACTUAL" localSheetId="13">#REF!,#REF!,#REF!,#REF!</definedName>
    <definedName name="INTLGA_ACTUAL" localSheetId="14">#REF!,#REF!,#REF!,#REF!</definedName>
    <definedName name="INTLGA_ACTUAL" localSheetId="12">#REF!,#REF!,#REF!,#REF!</definedName>
    <definedName name="INTLGA_ACTUAL" localSheetId="16">#REF!,#REF!,#REF!,#REF!</definedName>
    <definedName name="INTLGA_ACTUAL" localSheetId="17">#REF!,#REF!,#REF!,#REF!</definedName>
    <definedName name="INTLGA_ACTUAL" localSheetId="15">#REF!,#REF!,#REF!,#REF!</definedName>
    <definedName name="INTLGA_ACTUAL" localSheetId="9">#REF!,#REF!,#REF!,#REF!</definedName>
    <definedName name="INTLGA_ACTUAL" localSheetId="19">#REF!,#REF!,#REF!,#REF!</definedName>
    <definedName name="INTLGA_ACTUAL" localSheetId="20">#REF!,#REF!,#REF!,#REF!</definedName>
    <definedName name="INTLGA_ACTUAL" localSheetId="18">#REF!,#REF!,#REF!,#REF!</definedName>
    <definedName name="INTLGA_ACTUAL" localSheetId="0">#REF!,#REF!,#REF!,#REF!</definedName>
    <definedName name="INTLGA_ACTUAL" localSheetId="7">#REF!,#REF!,#REF!,#REF!</definedName>
    <definedName name="INTLGA_ACTUAL" localSheetId="8">#REF!,#REF!,#REF!,#REF!</definedName>
    <definedName name="INTLGA_ACTUAL" localSheetId="5">#REF!,#REF!,#REF!,#REF!</definedName>
    <definedName name="INTLGA_ACTUAL" localSheetId="4">#REF!,#REF!,#REF!,#REF!</definedName>
    <definedName name="INTLGA_ACTUAL" localSheetId="6">#REF!,#REF!,#REF!,#REF!</definedName>
    <definedName name="INTLGA_ACTUAL">#REF!,#REF!,#REF!,#REF!</definedName>
    <definedName name="IntroPrintArea" localSheetId="10" hidden="1">#REF!</definedName>
    <definedName name="IntroPrintArea" localSheetId="11" hidden="1">#REF!</definedName>
    <definedName name="IntroPrintArea" localSheetId="13" hidden="1">#REF!</definedName>
    <definedName name="IntroPrintArea" localSheetId="14" hidden="1">#REF!</definedName>
    <definedName name="IntroPrintArea" localSheetId="12" hidden="1">#REF!</definedName>
    <definedName name="IntroPrintArea" localSheetId="16" hidden="1">#REF!</definedName>
    <definedName name="IntroPrintArea" localSheetId="17" hidden="1">#REF!</definedName>
    <definedName name="IntroPrintArea" localSheetId="15" hidden="1">#REF!</definedName>
    <definedName name="IntroPrintArea" localSheetId="9" hidden="1">#REF!</definedName>
    <definedName name="IntroPrintArea" localSheetId="19" hidden="1">#REF!</definedName>
    <definedName name="IntroPrintArea" localSheetId="20" hidden="1">#REF!</definedName>
    <definedName name="IntroPrintArea" localSheetId="18" hidden="1">#REF!</definedName>
    <definedName name="IntroPrintArea" localSheetId="0" hidden="1">#REF!</definedName>
    <definedName name="IntroPrintArea" localSheetId="7" hidden="1">#REF!</definedName>
    <definedName name="IntroPrintArea" localSheetId="8" hidden="1">#REF!</definedName>
    <definedName name="IntroPrintArea" localSheetId="5" hidden="1">#REF!</definedName>
    <definedName name="IntroPrintArea" localSheetId="4" hidden="1">#REF!</definedName>
    <definedName name="IntroPrintArea" localSheetId="6" hidden="1">#REF!</definedName>
    <definedName name="IntroPrintArea" hidden="1">#REF!</definedName>
    <definedName name="INVA601307">#N/A</definedName>
    <definedName name="INVA602507">#N/A</definedName>
    <definedName name="INVA602607">#N/A</definedName>
    <definedName name="INVA603007">#N/A</definedName>
    <definedName name="INVA604808" localSheetId="10">#REF!</definedName>
    <definedName name="INVA604808" localSheetId="11">#REF!</definedName>
    <definedName name="INVA604808" localSheetId="13">#REF!</definedName>
    <definedName name="INVA604808" localSheetId="14">#REF!</definedName>
    <definedName name="INVA604808" localSheetId="12">#REF!</definedName>
    <definedName name="INVA604808" localSheetId="16">#REF!</definedName>
    <definedName name="INVA604808" localSheetId="17">#REF!</definedName>
    <definedName name="INVA604808" localSheetId="15">#REF!</definedName>
    <definedName name="INVA604808" localSheetId="9">#REF!</definedName>
    <definedName name="INVA604808" localSheetId="19">#REF!</definedName>
    <definedName name="INVA604808" localSheetId="20">#REF!</definedName>
    <definedName name="INVA604808" localSheetId="18">#REF!</definedName>
    <definedName name="INVA604808" localSheetId="0">#REF!</definedName>
    <definedName name="INVA604808" localSheetId="7">#REF!</definedName>
    <definedName name="INVA604808" localSheetId="8">#REF!</definedName>
    <definedName name="INVA604808" localSheetId="5">#REF!</definedName>
    <definedName name="INVA604808" localSheetId="4">#REF!</definedName>
    <definedName name="INVA604808" localSheetId="6">#REF!</definedName>
    <definedName name="INVA604808">#REF!</definedName>
    <definedName name="INVA607908">#N/A</definedName>
    <definedName name="INVA608309">#N/A</definedName>
    <definedName name="INVA608509">#N/A</definedName>
    <definedName name="INVA608809" localSheetId="10">#REF!</definedName>
    <definedName name="INVA608809" localSheetId="11">#REF!</definedName>
    <definedName name="INVA608809" localSheetId="13">#REF!</definedName>
    <definedName name="INVA608809" localSheetId="14">#REF!</definedName>
    <definedName name="INVA608809" localSheetId="12">#REF!</definedName>
    <definedName name="INVA608809" localSheetId="16">#REF!</definedName>
    <definedName name="INVA608809" localSheetId="17">#REF!</definedName>
    <definedName name="INVA608809" localSheetId="15">#REF!</definedName>
    <definedName name="INVA608809" localSheetId="9">#REF!</definedName>
    <definedName name="INVA608809" localSheetId="19">#REF!</definedName>
    <definedName name="INVA608809" localSheetId="20">#REF!</definedName>
    <definedName name="INVA608809" localSheetId="18">#REF!</definedName>
    <definedName name="INVA608809" localSheetId="0">#REF!</definedName>
    <definedName name="INVA608809" localSheetId="7">#REF!</definedName>
    <definedName name="INVA608809" localSheetId="8">#REF!</definedName>
    <definedName name="INVA608809" localSheetId="5">#REF!</definedName>
    <definedName name="INVA608809" localSheetId="4">#REF!</definedName>
    <definedName name="INVA608809" localSheetId="6">#REF!</definedName>
    <definedName name="INVA608809">#REF!</definedName>
    <definedName name="INVA609009">#N/A</definedName>
    <definedName name="INVA610509">#N/A</definedName>
    <definedName name="INVA611709">#N/A</definedName>
    <definedName name="INVA611809">#N/A</definedName>
    <definedName name="INVA612810">#N/A</definedName>
    <definedName name="INVA613210" localSheetId="10">#REF!</definedName>
    <definedName name="INVA613210" localSheetId="11">#REF!</definedName>
    <definedName name="INVA613210" localSheetId="13">#REF!</definedName>
    <definedName name="INVA613210" localSheetId="14">#REF!</definedName>
    <definedName name="INVA613210" localSheetId="12">#REF!</definedName>
    <definedName name="INVA613210" localSheetId="16">#REF!</definedName>
    <definedName name="INVA613210" localSheetId="17">#REF!</definedName>
    <definedName name="INVA613210" localSheetId="15">#REF!</definedName>
    <definedName name="INVA613210" localSheetId="9">#REF!</definedName>
    <definedName name="INVA613210" localSheetId="19">#REF!</definedName>
    <definedName name="INVA613210" localSheetId="20">#REF!</definedName>
    <definedName name="INVA613210" localSheetId="18">#REF!</definedName>
    <definedName name="INVA613210" localSheetId="0">#REF!</definedName>
    <definedName name="INVA613210" localSheetId="7">#REF!</definedName>
    <definedName name="INVA613210" localSheetId="8">#REF!</definedName>
    <definedName name="INVA613210" localSheetId="5">#REF!</definedName>
    <definedName name="INVA613210" localSheetId="4">#REF!</definedName>
    <definedName name="INVA613210" localSheetId="6">#REF!</definedName>
    <definedName name="INVA613210">#REF!</definedName>
    <definedName name="INVA613410">#N/A</definedName>
    <definedName name="INVA616310">#N/A</definedName>
    <definedName name="INVA618111">#N/A</definedName>
    <definedName name="INVA618211">#N/A</definedName>
    <definedName name="INVA618311">#N/A</definedName>
    <definedName name="INVA618611" localSheetId="10">#REF!</definedName>
    <definedName name="INVA618611" localSheetId="11">#REF!</definedName>
    <definedName name="INVA618611" localSheetId="13">#REF!</definedName>
    <definedName name="INVA618611" localSheetId="14">#REF!</definedName>
    <definedName name="INVA618611" localSheetId="12">#REF!</definedName>
    <definedName name="INVA618611" localSheetId="16">#REF!</definedName>
    <definedName name="INVA618611" localSheetId="17">#REF!</definedName>
    <definedName name="INVA618611" localSheetId="15">#REF!</definedName>
    <definedName name="INVA618611" localSheetId="9">#REF!</definedName>
    <definedName name="INVA618611" localSheetId="19">#REF!</definedName>
    <definedName name="INVA618611" localSheetId="20">#REF!</definedName>
    <definedName name="INVA618611" localSheetId="18">#REF!</definedName>
    <definedName name="INVA618611" localSheetId="0">#REF!</definedName>
    <definedName name="INVA618611" localSheetId="7">#REF!</definedName>
    <definedName name="INVA618611" localSheetId="8">#REF!</definedName>
    <definedName name="INVA618611" localSheetId="5">#REF!</definedName>
    <definedName name="INVA618611" localSheetId="4">#REF!</definedName>
    <definedName name="INVA618611" localSheetId="6">#REF!</definedName>
    <definedName name="INVA618611">#REF!</definedName>
    <definedName name="INVA620311">#N/A</definedName>
    <definedName name="INVA621511">#N/A</definedName>
    <definedName name="INVA621611">#N/A</definedName>
    <definedName name="INVA623212">#N/A</definedName>
    <definedName name="INVA623612" localSheetId="10">#REF!</definedName>
    <definedName name="INVA623612" localSheetId="11">#REF!</definedName>
    <definedName name="INVA623612" localSheetId="13">#REF!</definedName>
    <definedName name="INVA623612" localSheetId="14">#REF!</definedName>
    <definedName name="INVA623612" localSheetId="12">#REF!</definedName>
    <definedName name="INVA623612" localSheetId="16">#REF!</definedName>
    <definedName name="INVA623612" localSheetId="17">#REF!</definedName>
    <definedName name="INVA623612" localSheetId="15">#REF!</definedName>
    <definedName name="INVA623612" localSheetId="9">#REF!</definedName>
    <definedName name="INVA623612" localSheetId="19">#REF!</definedName>
    <definedName name="INVA623612" localSheetId="20">#REF!</definedName>
    <definedName name="INVA623612" localSheetId="18">#REF!</definedName>
    <definedName name="INVA623612" localSheetId="0">#REF!</definedName>
    <definedName name="INVA623612" localSheetId="7">#REF!</definedName>
    <definedName name="INVA623612" localSheetId="8">#REF!</definedName>
    <definedName name="INVA623612" localSheetId="5">#REF!</definedName>
    <definedName name="INVA623612" localSheetId="4">#REF!</definedName>
    <definedName name="INVA623612" localSheetId="6">#REF!</definedName>
    <definedName name="INVA623612">#REF!</definedName>
    <definedName name="INVA628101">#N/A</definedName>
    <definedName name="INVA628201">#N/A</definedName>
    <definedName name="INVA628301">#N/A</definedName>
    <definedName name="INVA628601">[75]A633102!$A$1:$J$60</definedName>
    <definedName name="INVA628801" localSheetId="10">#REF!</definedName>
    <definedName name="INVA628801" localSheetId="11">#REF!</definedName>
    <definedName name="INVA628801" localSheetId="13">#REF!</definedName>
    <definedName name="INVA628801" localSheetId="14">#REF!</definedName>
    <definedName name="INVA628801" localSheetId="12">#REF!</definedName>
    <definedName name="INVA628801" localSheetId="16">#REF!</definedName>
    <definedName name="INVA628801" localSheetId="17">#REF!</definedName>
    <definedName name="INVA628801" localSheetId="15">#REF!</definedName>
    <definedName name="INVA628801" localSheetId="9">#REF!</definedName>
    <definedName name="INVA628801" localSheetId="19">#REF!</definedName>
    <definedName name="INVA628801" localSheetId="20">#REF!</definedName>
    <definedName name="INVA628801" localSheetId="18">#REF!</definedName>
    <definedName name="INVA628801" localSheetId="0">#REF!</definedName>
    <definedName name="INVA628801" localSheetId="7">#REF!</definedName>
    <definedName name="INVA628801" localSheetId="8">#REF!</definedName>
    <definedName name="INVA628801" localSheetId="5">#REF!</definedName>
    <definedName name="INVA628801" localSheetId="4">#REF!</definedName>
    <definedName name="INVA628801" localSheetId="6">#REF!</definedName>
    <definedName name="INVA628801">#REF!</definedName>
    <definedName name="INVA630101">#N/A</definedName>
    <definedName name="INVA630201">[76]A634702!$A$1:$J$63</definedName>
    <definedName name="INVA630301">#N/A</definedName>
    <definedName name="INVA631501">#N/A</definedName>
    <definedName name="INVA631601">#N/A</definedName>
    <definedName name="INVA631701">#N/A</definedName>
    <definedName name="INVA678401">#N/A</definedName>
    <definedName name="INVA679602">#N/A</definedName>
    <definedName name="INVA679802">#N/A</definedName>
    <definedName name="INVA682702">#N/A</definedName>
    <definedName name="INVA683103">#N/A</definedName>
    <definedName name="INVA683303">#N/A</definedName>
    <definedName name="INVA683603" localSheetId="10">#REF!</definedName>
    <definedName name="INVA683603" localSheetId="11">#REF!</definedName>
    <definedName name="INVA683603" localSheetId="13">#REF!</definedName>
    <definedName name="INVA683603" localSheetId="14">#REF!</definedName>
    <definedName name="INVA683603" localSheetId="12">#REF!</definedName>
    <definedName name="INVA683603" localSheetId="16">#REF!</definedName>
    <definedName name="INVA683603" localSheetId="17">#REF!</definedName>
    <definedName name="INVA683603" localSheetId="15">#REF!</definedName>
    <definedName name="INVA683603" localSheetId="9">#REF!</definedName>
    <definedName name="INVA683603" localSheetId="19">#REF!</definedName>
    <definedName name="INVA683603" localSheetId="20">#REF!</definedName>
    <definedName name="INVA683603" localSheetId="18">#REF!</definedName>
    <definedName name="INVA683603" localSheetId="0">#REF!</definedName>
    <definedName name="INVA683603" localSheetId="7">#REF!</definedName>
    <definedName name="INVA683603" localSheetId="8">#REF!</definedName>
    <definedName name="INVA683603" localSheetId="5">#REF!</definedName>
    <definedName name="INVA683603" localSheetId="4">#REF!</definedName>
    <definedName name="INVA683603" localSheetId="6">#REF!</definedName>
    <definedName name="INVA683603">#REF!</definedName>
    <definedName name="INVA685303">#N/A</definedName>
    <definedName name="INVA686603">#N/A</definedName>
    <definedName name="INVA686903">#N/A</definedName>
    <definedName name="INVA687604" localSheetId="10">#REF!</definedName>
    <definedName name="INVA687604" localSheetId="11">#REF!</definedName>
    <definedName name="INVA687604" localSheetId="13">#REF!</definedName>
    <definedName name="INVA687604" localSheetId="14">#REF!</definedName>
    <definedName name="INVA687604" localSheetId="12">#REF!</definedName>
    <definedName name="INVA687604" localSheetId="16">#REF!</definedName>
    <definedName name="INVA687604" localSheetId="17">#REF!</definedName>
    <definedName name="INVA687604" localSheetId="15">#REF!</definedName>
    <definedName name="INVA687604" localSheetId="9">#REF!</definedName>
    <definedName name="INVA687604" localSheetId="19">#REF!</definedName>
    <definedName name="INVA687604" localSheetId="20">#REF!</definedName>
    <definedName name="INVA687604" localSheetId="18">#REF!</definedName>
    <definedName name="INVA687604" localSheetId="0">#REF!</definedName>
    <definedName name="INVA687604" localSheetId="7">#REF!</definedName>
    <definedName name="INVA687604" localSheetId="8">#REF!</definedName>
    <definedName name="INVA687604" localSheetId="5">#REF!</definedName>
    <definedName name="INVA687604" localSheetId="4">#REF!</definedName>
    <definedName name="INVA687604" localSheetId="6">#REF!</definedName>
    <definedName name="INVA687604">#REF!</definedName>
    <definedName name="INVA687804">#N/A</definedName>
    <definedName name="INVA690704">#N/A</definedName>
    <definedName name="INVA691105">#N/A</definedName>
    <definedName name="INVA691305">#N/A</definedName>
    <definedName name="INVA691605" localSheetId="10">#REF!</definedName>
    <definedName name="INVA691605" localSheetId="11">#REF!</definedName>
    <definedName name="INVA691605" localSheetId="13">#REF!</definedName>
    <definedName name="INVA691605" localSheetId="14">#REF!</definedName>
    <definedName name="INVA691605" localSheetId="12">#REF!</definedName>
    <definedName name="INVA691605" localSheetId="16">#REF!</definedName>
    <definedName name="INVA691605" localSheetId="17">#REF!</definedName>
    <definedName name="INVA691605" localSheetId="15">#REF!</definedName>
    <definedName name="INVA691605" localSheetId="9">#REF!</definedName>
    <definedName name="INVA691605" localSheetId="19">#REF!</definedName>
    <definedName name="INVA691605" localSheetId="20">#REF!</definedName>
    <definedName name="INVA691605" localSheetId="18">#REF!</definedName>
    <definedName name="INVA691605" localSheetId="0">#REF!</definedName>
    <definedName name="INVA691605" localSheetId="7">#REF!</definedName>
    <definedName name="INVA691605" localSheetId="8">#REF!</definedName>
    <definedName name="INVA691605" localSheetId="5">#REF!</definedName>
    <definedName name="INVA691605" localSheetId="4">#REF!</definedName>
    <definedName name="INVA691605" localSheetId="6">#REF!</definedName>
    <definedName name="INVA691605">#REF!</definedName>
    <definedName name="INVA693305">#N/A</definedName>
    <definedName name="INVA694505">#N/A</definedName>
    <definedName name="INVA694605">#N/A</definedName>
    <definedName name="INVA695606" localSheetId="10">#REF!</definedName>
    <definedName name="INVA695606" localSheetId="11">#REF!</definedName>
    <definedName name="INVA695606" localSheetId="13">#REF!</definedName>
    <definedName name="INVA695606" localSheetId="14">#REF!</definedName>
    <definedName name="INVA695606" localSheetId="12">#REF!</definedName>
    <definedName name="INVA695606" localSheetId="16">#REF!</definedName>
    <definedName name="INVA695606" localSheetId="17">#REF!</definedName>
    <definedName name="INVA695606" localSheetId="15">#REF!</definedName>
    <definedName name="INVA695606" localSheetId="9">#REF!</definedName>
    <definedName name="INVA695606" localSheetId="19">#REF!</definedName>
    <definedName name="INVA695606" localSheetId="20">#REF!</definedName>
    <definedName name="INVA695606" localSheetId="18">#REF!</definedName>
    <definedName name="INVA695606" localSheetId="0">#REF!</definedName>
    <definedName name="INVA695606" localSheetId="7">#REF!</definedName>
    <definedName name="INVA695606" localSheetId="8">#REF!</definedName>
    <definedName name="INVA695606" localSheetId="5">#REF!</definedName>
    <definedName name="INVA695606" localSheetId="4">#REF!</definedName>
    <definedName name="INVA695606" localSheetId="6">#REF!</definedName>
    <definedName name="INVA695606">#REF!</definedName>
    <definedName name="INVA695806">#N/A</definedName>
    <definedName name="INVA698706">#N/A</definedName>
    <definedName name="INVA699107">#N/A</definedName>
    <definedName name="INVA699307">#N/A</definedName>
    <definedName name="INVA699607" localSheetId="10">#REF!</definedName>
    <definedName name="INVA699607" localSheetId="11">#REF!</definedName>
    <definedName name="INVA699607" localSheetId="13">#REF!</definedName>
    <definedName name="INVA699607" localSheetId="14">#REF!</definedName>
    <definedName name="INVA699607" localSheetId="12">#REF!</definedName>
    <definedName name="INVA699607" localSheetId="16">#REF!</definedName>
    <definedName name="INVA699607" localSheetId="17">#REF!</definedName>
    <definedName name="INVA699607" localSheetId="15">#REF!</definedName>
    <definedName name="INVA699607" localSheetId="9">#REF!</definedName>
    <definedName name="INVA699607" localSheetId="19">#REF!</definedName>
    <definedName name="INVA699607" localSheetId="20">#REF!</definedName>
    <definedName name="INVA699607" localSheetId="18">#REF!</definedName>
    <definedName name="INVA699607" localSheetId="0">#REF!</definedName>
    <definedName name="INVA699607" localSheetId="7">#REF!</definedName>
    <definedName name="INVA699607" localSheetId="8">#REF!</definedName>
    <definedName name="INVA699607" localSheetId="5">#REF!</definedName>
    <definedName name="INVA699607" localSheetId="4">#REF!</definedName>
    <definedName name="INVA699607" localSheetId="6">#REF!</definedName>
    <definedName name="INVA699607">#REF!</definedName>
    <definedName name="INVA831101">#N/A</definedName>
    <definedName name="INVA835102" localSheetId="10">#REF!</definedName>
    <definedName name="INVA835102" localSheetId="11">#REF!</definedName>
    <definedName name="INVA835102" localSheetId="13">#REF!</definedName>
    <definedName name="INVA835102" localSheetId="14">#REF!</definedName>
    <definedName name="INVA835102" localSheetId="12">#REF!</definedName>
    <definedName name="INVA835102" localSheetId="16">#REF!</definedName>
    <definedName name="INVA835102" localSheetId="17">#REF!</definedName>
    <definedName name="INVA835102" localSheetId="15">#REF!</definedName>
    <definedName name="INVA835102" localSheetId="9">#REF!</definedName>
    <definedName name="INVA835102" localSheetId="19">#REF!</definedName>
    <definedName name="INVA835102" localSheetId="20">#REF!</definedName>
    <definedName name="INVA835102" localSheetId="18">#REF!</definedName>
    <definedName name="INVA835102" localSheetId="0">#REF!</definedName>
    <definedName name="INVA835102" localSheetId="7">#REF!</definedName>
    <definedName name="INVA835102" localSheetId="8">#REF!</definedName>
    <definedName name="INVA835102" localSheetId="5">#REF!</definedName>
    <definedName name="INVA835102" localSheetId="4">#REF!</definedName>
    <definedName name="INVA835102" localSheetId="6">#REF!</definedName>
    <definedName name="INVA835102">#REF!</definedName>
    <definedName name="INVA839103" localSheetId="10">#REF!</definedName>
    <definedName name="INVA839103" localSheetId="11">#REF!</definedName>
    <definedName name="INVA839103" localSheetId="13">#REF!</definedName>
    <definedName name="INVA839103" localSheetId="14">#REF!</definedName>
    <definedName name="INVA839103" localSheetId="12">#REF!</definedName>
    <definedName name="INVA839103" localSheetId="16">#REF!</definedName>
    <definedName name="INVA839103" localSheetId="17">#REF!</definedName>
    <definedName name="INVA839103" localSheetId="15">#REF!</definedName>
    <definedName name="INVA839103" localSheetId="9">#REF!</definedName>
    <definedName name="INVA839103" localSheetId="19">#REF!</definedName>
    <definedName name="INVA839103" localSheetId="20">#REF!</definedName>
    <definedName name="INVA839103" localSheetId="18">#REF!</definedName>
    <definedName name="INVA839103" localSheetId="0">#REF!</definedName>
    <definedName name="INVA839103" localSheetId="7">#REF!</definedName>
    <definedName name="INVA839103" localSheetId="8">#REF!</definedName>
    <definedName name="INVA839103" localSheetId="5">#REF!</definedName>
    <definedName name="INVA839103" localSheetId="4">#REF!</definedName>
    <definedName name="INVA839103" localSheetId="6">#REF!</definedName>
    <definedName name="INVA839103">#REF!</definedName>
    <definedName name="INVA839803" localSheetId="10">#REF!</definedName>
    <definedName name="INVA839803" localSheetId="11">#REF!</definedName>
    <definedName name="INVA839803" localSheetId="13">#REF!</definedName>
    <definedName name="INVA839803" localSheetId="14">#REF!</definedName>
    <definedName name="INVA839803" localSheetId="12">#REF!</definedName>
    <definedName name="INVA839803" localSheetId="16">#REF!</definedName>
    <definedName name="INVA839803" localSheetId="17">#REF!</definedName>
    <definedName name="INVA839803" localSheetId="15">#REF!</definedName>
    <definedName name="INVA839803" localSheetId="9">#REF!</definedName>
    <definedName name="INVA839803" localSheetId="19">#REF!</definedName>
    <definedName name="INVA839803" localSheetId="20">#REF!</definedName>
    <definedName name="INVA839803" localSheetId="18">#REF!</definedName>
    <definedName name="INVA839803" localSheetId="0">#REF!</definedName>
    <definedName name="INVA839803" localSheetId="7">#REF!</definedName>
    <definedName name="INVA839803" localSheetId="8">#REF!</definedName>
    <definedName name="INVA839803" localSheetId="5">#REF!</definedName>
    <definedName name="INVA839803" localSheetId="4">#REF!</definedName>
    <definedName name="INVA839803" localSheetId="6">#REF!</definedName>
    <definedName name="INVA839803">#REF!</definedName>
    <definedName name="INVA842904" localSheetId="10">#REF!</definedName>
    <definedName name="INVA842904" localSheetId="11">#REF!</definedName>
    <definedName name="INVA842904" localSheetId="13">#REF!</definedName>
    <definedName name="INVA842904" localSheetId="14">#REF!</definedName>
    <definedName name="INVA842904" localSheetId="12">#REF!</definedName>
    <definedName name="INVA842904" localSheetId="16">#REF!</definedName>
    <definedName name="INVA842904" localSheetId="17">#REF!</definedName>
    <definedName name="INVA842904" localSheetId="15">#REF!</definedName>
    <definedName name="INVA842904" localSheetId="9">#REF!</definedName>
    <definedName name="INVA842904" localSheetId="19">#REF!</definedName>
    <definedName name="INVA842904" localSheetId="20">#REF!</definedName>
    <definedName name="INVA842904" localSheetId="18">#REF!</definedName>
    <definedName name="INVA842904" localSheetId="0">#REF!</definedName>
    <definedName name="INVA842904" localSheetId="7">#REF!</definedName>
    <definedName name="INVA842904" localSheetId="8">#REF!</definedName>
    <definedName name="INVA842904" localSheetId="5">#REF!</definedName>
    <definedName name="INVA842904" localSheetId="4">#REF!</definedName>
    <definedName name="INVA842904" localSheetId="6">#REF!</definedName>
    <definedName name="INVA842904">#REF!</definedName>
    <definedName name="INVA843104" localSheetId="10">#REF!</definedName>
    <definedName name="INVA843104" localSheetId="11">#REF!</definedName>
    <definedName name="INVA843104" localSheetId="13">#REF!</definedName>
    <definedName name="INVA843104" localSheetId="14">#REF!</definedName>
    <definedName name="INVA843104" localSheetId="12">#REF!</definedName>
    <definedName name="INVA843104" localSheetId="16">#REF!</definedName>
    <definedName name="INVA843104" localSheetId="17">#REF!</definedName>
    <definedName name="INVA843104" localSheetId="15">#REF!</definedName>
    <definedName name="INVA843104" localSheetId="9">#REF!</definedName>
    <definedName name="INVA843104" localSheetId="19">#REF!</definedName>
    <definedName name="INVA843104" localSheetId="20">#REF!</definedName>
    <definedName name="INVA843104" localSheetId="18">#REF!</definedName>
    <definedName name="INVA843104" localSheetId="0">#REF!</definedName>
    <definedName name="INVA843104" localSheetId="7">#REF!</definedName>
    <definedName name="INVA843104" localSheetId="8">#REF!</definedName>
    <definedName name="INVA843104" localSheetId="5">#REF!</definedName>
    <definedName name="INVA843104" localSheetId="4">#REF!</definedName>
    <definedName name="INVA843104" localSheetId="6">#REF!</definedName>
    <definedName name="INVA843104">#REF!</definedName>
    <definedName name="INVA847105" localSheetId="10">#REF!</definedName>
    <definedName name="INVA847105" localSheetId="11">#REF!</definedName>
    <definedName name="INVA847105" localSheetId="13">#REF!</definedName>
    <definedName name="INVA847105" localSheetId="14">#REF!</definedName>
    <definedName name="INVA847105" localSheetId="12">#REF!</definedName>
    <definedName name="INVA847105" localSheetId="16">#REF!</definedName>
    <definedName name="INVA847105" localSheetId="17">#REF!</definedName>
    <definedName name="INVA847105" localSheetId="15">#REF!</definedName>
    <definedName name="INVA847105" localSheetId="9">#REF!</definedName>
    <definedName name="INVA847105" localSheetId="19">#REF!</definedName>
    <definedName name="INVA847105" localSheetId="20">#REF!</definedName>
    <definedName name="INVA847105" localSheetId="18">#REF!</definedName>
    <definedName name="INVA847105" localSheetId="0">#REF!</definedName>
    <definedName name="INVA847105" localSheetId="7">#REF!</definedName>
    <definedName name="INVA847105" localSheetId="8">#REF!</definedName>
    <definedName name="INVA847105" localSheetId="5">#REF!</definedName>
    <definedName name="INVA847105" localSheetId="4">#REF!</definedName>
    <definedName name="INVA847105" localSheetId="6">#REF!</definedName>
    <definedName name="INVA847105">#REF!</definedName>
    <definedName name="INVA851106" localSheetId="10">#REF!</definedName>
    <definedName name="INVA851106" localSheetId="11">#REF!</definedName>
    <definedName name="INVA851106" localSheetId="13">#REF!</definedName>
    <definedName name="INVA851106" localSheetId="14">#REF!</definedName>
    <definedName name="INVA851106" localSheetId="12">#REF!</definedName>
    <definedName name="INVA851106" localSheetId="16">#REF!</definedName>
    <definedName name="INVA851106" localSheetId="17">#REF!</definedName>
    <definedName name="INVA851106" localSheetId="15">#REF!</definedName>
    <definedName name="INVA851106" localSheetId="9">#REF!</definedName>
    <definedName name="INVA851106" localSheetId="19">#REF!</definedName>
    <definedName name="INVA851106" localSheetId="20">#REF!</definedName>
    <definedName name="INVA851106" localSheetId="18">#REF!</definedName>
    <definedName name="INVA851106" localSheetId="0">#REF!</definedName>
    <definedName name="INVA851106" localSheetId="7">#REF!</definedName>
    <definedName name="INVA851106" localSheetId="8">#REF!</definedName>
    <definedName name="INVA851106" localSheetId="5">#REF!</definedName>
    <definedName name="INVA851106" localSheetId="4">#REF!</definedName>
    <definedName name="INVA851106" localSheetId="6">#REF!</definedName>
    <definedName name="INVA851106">#REF!</definedName>
    <definedName name="INVA852406" localSheetId="10">#REF!</definedName>
    <definedName name="INVA852406" localSheetId="11">#REF!</definedName>
    <definedName name="INVA852406" localSheetId="13">#REF!</definedName>
    <definedName name="INVA852406" localSheetId="14">#REF!</definedName>
    <definedName name="INVA852406" localSheetId="12">#REF!</definedName>
    <definedName name="INVA852406" localSheetId="16">#REF!</definedName>
    <definedName name="INVA852406" localSheetId="17">#REF!</definedName>
    <definedName name="INVA852406" localSheetId="15">#REF!</definedName>
    <definedName name="INVA852406" localSheetId="9">#REF!</definedName>
    <definedName name="INVA852406" localSheetId="19">#REF!</definedName>
    <definedName name="INVA852406" localSheetId="20">#REF!</definedName>
    <definedName name="INVA852406" localSheetId="18">#REF!</definedName>
    <definedName name="INVA852406" localSheetId="0">#REF!</definedName>
    <definedName name="INVA852406" localSheetId="7">#REF!</definedName>
    <definedName name="INVA852406" localSheetId="8">#REF!</definedName>
    <definedName name="INVA852406" localSheetId="5">#REF!</definedName>
    <definedName name="INVA852406" localSheetId="4">#REF!</definedName>
    <definedName name="INVA852406" localSheetId="6">#REF!</definedName>
    <definedName name="INVA852406">#REF!</definedName>
    <definedName name="INVA855007" localSheetId="10">#REF!</definedName>
    <definedName name="INVA855007" localSheetId="11">#REF!</definedName>
    <definedName name="INVA855007" localSheetId="13">#REF!</definedName>
    <definedName name="INVA855007" localSheetId="14">#REF!</definedName>
    <definedName name="INVA855007" localSheetId="12">#REF!</definedName>
    <definedName name="INVA855007" localSheetId="16">#REF!</definedName>
    <definedName name="INVA855007" localSheetId="17">#REF!</definedName>
    <definedName name="INVA855007" localSheetId="15">#REF!</definedName>
    <definedName name="INVA855007" localSheetId="9">#REF!</definedName>
    <definedName name="INVA855007" localSheetId="19">#REF!</definedName>
    <definedName name="INVA855007" localSheetId="20">#REF!</definedName>
    <definedName name="INVA855007" localSheetId="18">#REF!</definedName>
    <definedName name="INVA855007" localSheetId="0">#REF!</definedName>
    <definedName name="INVA855007" localSheetId="7">#REF!</definedName>
    <definedName name="INVA855007" localSheetId="8">#REF!</definedName>
    <definedName name="INVA855007" localSheetId="5">#REF!</definedName>
    <definedName name="INVA855007" localSheetId="4">#REF!</definedName>
    <definedName name="INVA855007" localSheetId="6">#REF!</definedName>
    <definedName name="INVA855007">#REF!</definedName>
    <definedName name="INVA856107" localSheetId="10">#REF!</definedName>
    <definedName name="INVA856107" localSheetId="11">#REF!</definedName>
    <definedName name="INVA856107" localSheetId="13">#REF!</definedName>
    <definedName name="INVA856107" localSheetId="14">#REF!</definedName>
    <definedName name="INVA856107" localSheetId="12">#REF!</definedName>
    <definedName name="INVA856107" localSheetId="16">#REF!</definedName>
    <definedName name="INVA856107" localSheetId="17">#REF!</definedName>
    <definedName name="INVA856107" localSheetId="15">#REF!</definedName>
    <definedName name="INVA856107" localSheetId="9">#REF!</definedName>
    <definedName name="INVA856107" localSheetId="19">#REF!</definedName>
    <definedName name="INVA856107" localSheetId="20">#REF!</definedName>
    <definedName name="INVA856107" localSheetId="18">#REF!</definedName>
    <definedName name="INVA856107" localSheetId="0">#REF!</definedName>
    <definedName name="INVA856107" localSheetId="7">#REF!</definedName>
    <definedName name="INVA856107" localSheetId="8">#REF!</definedName>
    <definedName name="INVA856107" localSheetId="5">#REF!</definedName>
    <definedName name="INVA856107" localSheetId="4">#REF!</definedName>
    <definedName name="INVA856107" localSheetId="6">#REF!</definedName>
    <definedName name="INVA856107">#REF!</definedName>
    <definedName name="INVA859008" localSheetId="10">#REF!</definedName>
    <definedName name="INVA859008" localSheetId="11">#REF!</definedName>
    <definedName name="INVA859008" localSheetId="13">#REF!</definedName>
    <definedName name="INVA859008" localSheetId="14">#REF!</definedName>
    <definedName name="INVA859008" localSheetId="12">#REF!</definedName>
    <definedName name="INVA859008" localSheetId="16">#REF!</definedName>
    <definedName name="INVA859008" localSheetId="17">#REF!</definedName>
    <definedName name="INVA859008" localSheetId="15">#REF!</definedName>
    <definedName name="INVA859008" localSheetId="9">#REF!</definedName>
    <definedName name="INVA859008" localSheetId="19">#REF!</definedName>
    <definedName name="INVA859008" localSheetId="20">#REF!</definedName>
    <definedName name="INVA859008" localSheetId="18">#REF!</definedName>
    <definedName name="INVA859008" localSheetId="0">#REF!</definedName>
    <definedName name="INVA859008" localSheetId="7">#REF!</definedName>
    <definedName name="INVA859008" localSheetId="8">#REF!</definedName>
    <definedName name="INVA859008" localSheetId="5">#REF!</definedName>
    <definedName name="INVA859008" localSheetId="4">#REF!</definedName>
    <definedName name="INVA859008" localSheetId="6">#REF!</definedName>
    <definedName name="INVA859008">#REF!</definedName>
    <definedName name="INVA860108" localSheetId="10">#REF!</definedName>
    <definedName name="INVA860108" localSheetId="11">#REF!</definedName>
    <definedName name="INVA860108" localSheetId="13">#REF!</definedName>
    <definedName name="INVA860108" localSheetId="14">#REF!</definedName>
    <definedName name="INVA860108" localSheetId="12">#REF!</definedName>
    <definedName name="INVA860108" localSheetId="16">#REF!</definedName>
    <definedName name="INVA860108" localSheetId="17">#REF!</definedName>
    <definedName name="INVA860108" localSheetId="15">#REF!</definedName>
    <definedName name="INVA860108" localSheetId="9">#REF!</definedName>
    <definedName name="INVA860108" localSheetId="19">#REF!</definedName>
    <definedName name="INVA860108" localSheetId="20">#REF!</definedName>
    <definedName name="INVA860108" localSheetId="18">#REF!</definedName>
    <definedName name="INVA860108" localSheetId="0">#REF!</definedName>
    <definedName name="INVA860108" localSheetId="7">#REF!</definedName>
    <definedName name="INVA860108" localSheetId="8">#REF!</definedName>
    <definedName name="INVA860108" localSheetId="5">#REF!</definedName>
    <definedName name="INVA860108" localSheetId="4">#REF!</definedName>
    <definedName name="INVA860108" localSheetId="6">#REF!</definedName>
    <definedName name="INVA860108">#REF!</definedName>
    <definedName name="INVA863309" localSheetId="10">#REF!</definedName>
    <definedName name="INVA863309" localSheetId="11">#REF!</definedName>
    <definedName name="INVA863309" localSheetId="13">#REF!</definedName>
    <definedName name="INVA863309" localSheetId="14">#REF!</definedName>
    <definedName name="INVA863309" localSheetId="12">#REF!</definedName>
    <definedName name="INVA863309" localSheetId="16">#REF!</definedName>
    <definedName name="INVA863309" localSheetId="17">#REF!</definedName>
    <definedName name="INVA863309" localSheetId="15">#REF!</definedName>
    <definedName name="INVA863309" localSheetId="9">#REF!</definedName>
    <definedName name="INVA863309" localSheetId="19">#REF!</definedName>
    <definedName name="INVA863309" localSheetId="20">#REF!</definedName>
    <definedName name="INVA863309" localSheetId="18">#REF!</definedName>
    <definedName name="INVA863309" localSheetId="0">#REF!</definedName>
    <definedName name="INVA863309" localSheetId="7">#REF!</definedName>
    <definedName name="INVA863309" localSheetId="8">#REF!</definedName>
    <definedName name="INVA863309" localSheetId="5">#REF!</definedName>
    <definedName name="INVA863309" localSheetId="4">#REF!</definedName>
    <definedName name="INVA863309" localSheetId="6">#REF!</definedName>
    <definedName name="INVA863309">#REF!</definedName>
    <definedName name="INVA864209" localSheetId="10">#REF!</definedName>
    <definedName name="INVA864209" localSheetId="11">#REF!</definedName>
    <definedName name="INVA864209" localSheetId="13">#REF!</definedName>
    <definedName name="INVA864209" localSheetId="14">#REF!</definedName>
    <definedName name="INVA864209" localSheetId="12">#REF!</definedName>
    <definedName name="INVA864209" localSheetId="16">#REF!</definedName>
    <definedName name="INVA864209" localSheetId="17">#REF!</definedName>
    <definedName name="INVA864209" localSheetId="15">#REF!</definedName>
    <definedName name="INVA864209" localSheetId="9">#REF!</definedName>
    <definedName name="INVA864209" localSheetId="19">#REF!</definedName>
    <definedName name="INVA864209" localSheetId="20">#REF!</definedName>
    <definedName name="INVA864209" localSheetId="18">#REF!</definedName>
    <definedName name="INVA864209" localSheetId="0">#REF!</definedName>
    <definedName name="INVA864209" localSheetId="7">#REF!</definedName>
    <definedName name="INVA864209" localSheetId="8">#REF!</definedName>
    <definedName name="INVA864209" localSheetId="5">#REF!</definedName>
    <definedName name="INVA864209" localSheetId="4">#REF!</definedName>
    <definedName name="INVA864209" localSheetId="6">#REF!</definedName>
    <definedName name="INVA864209">#REF!</definedName>
    <definedName name="INVA866310" localSheetId="10">#REF!</definedName>
    <definedName name="INVA866310" localSheetId="11">#REF!</definedName>
    <definedName name="INVA866310" localSheetId="13">#REF!</definedName>
    <definedName name="INVA866310" localSheetId="14">#REF!</definedName>
    <definedName name="INVA866310" localSheetId="12">#REF!</definedName>
    <definedName name="INVA866310" localSheetId="16">#REF!</definedName>
    <definedName name="INVA866310" localSheetId="17">#REF!</definedName>
    <definedName name="INVA866310" localSheetId="15">#REF!</definedName>
    <definedName name="INVA866310" localSheetId="9">#REF!</definedName>
    <definedName name="INVA866310" localSheetId="19">#REF!</definedName>
    <definedName name="INVA866310" localSheetId="20">#REF!</definedName>
    <definedName name="INVA866310" localSheetId="18">#REF!</definedName>
    <definedName name="INVA866310" localSheetId="0">#REF!</definedName>
    <definedName name="INVA866310" localSheetId="7">#REF!</definedName>
    <definedName name="INVA866310" localSheetId="8">#REF!</definedName>
    <definedName name="INVA866310" localSheetId="5">#REF!</definedName>
    <definedName name="INVA866310" localSheetId="4">#REF!</definedName>
    <definedName name="INVA866310" localSheetId="6">#REF!</definedName>
    <definedName name="INVA866310">#REF!</definedName>
    <definedName name="INVA866610" localSheetId="10">#REF!</definedName>
    <definedName name="INVA866610" localSheetId="11">#REF!</definedName>
    <definedName name="INVA866610" localSheetId="13">#REF!</definedName>
    <definedName name="INVA866610" localSheetId="14">#REF!</definedName>
    <definedName name="INVA866610" localSheetId="12">#REF!</definedName>
    <definedName name="INVA866610" localSheetId="16">#REF!</definedName>
    <definedName name="INVA866610" localSheetId="17">#REF!</definedName>
    <definedName name="INVA866610" localSheetId="15">#REF!</definedName>
    <definedName name="INVA866610" localSheetId="9">#REF!</definedName>
    <definedName name="INVA866610" localSheetId="19">#REF!</definedName>
    <definedName name="INVA866610" localSheetId="20">#REF!</definedName>
    <definedName name="INVA866610" localSheetId="18">#REF!</definedName>
    <definedName name="INVA866610" localSheetId="0">#REF!</definedName>
    <definedName name="INVA866610" localSheetId="7">#REF!</definedName>
    <definedName name="INVA866610" localSheetId="8">#REF!</definedName>
    <definedName name="INVA866610" localSheetId="5">#REF!</definedName>
    <definedName name="INVA866610" localSheetId="4">#REF!</definedName>
    <definedName name="INVA866610" localSheetId="6">#REF!</definedName>
    <definedName name="INVA866610">#REF!</definedName>
    <definedName name="INVA870111" localSheetId="10">#REF!</definedName>
    <definedName name="INVA870111" localSheetId="11">#REF!</definedName>
    <definedName name="INVA870111" localSheetId="13">#REF!</definedName>
    <definedName name="INVA870111" localSheetId="14">#REF!</definedName>
    <definedName name="INVA870111" localSheetId="12">#REF!</definedName>
    <definedName name="INVA870111" localSheetId="16">#REF!</definedName>
    <definedName name="INVA870111" localSheetId="17">#REF!</definedName>
    <definedName name="INVA870111" localSheetId="15">#REF!</definedName>
    <definedName name="INVA870111" localSheetId="9">#REF!</definedName>
    <definedName name="INVA870111" localSheetId="19">#REF!</definedName>
    <definedName name="INVA870111" localSheetId="20">#REF!</definedName>
    <definedName name="INVA870111" localSheetId="18">#REF!</definedName>
    <definedName name="INVA870111" localSheetId="0">#REF!</definedName>
    <definedName name="INVA870111" localSheetId="7">#REF!</definedName>
    <definedName name="INVA870111" localSheetId="8">#REF!</definedName>
    <definedName name="INVA870111" localSheetId="5">#REF!</definedName>
    <definedName name="INVA870111" localSheetId="4">#REF!</definedName>
    <definedName name="INVA870111" localSheetId="6">#REF!</definedName>
    <definedName name="INVA870111">#REF!</definedName>
    <definedName name="INVA870211" localSheetId="10">#REF!</definedName>
    <definedName name="INVA870211" localSheetId="11">#REF!</definedName>
    <definedName name="INVA870211" localSheetId="13">#REF!</definedName>
    <definedName name="INVA870211" localSheetId="14">#REF!</definedName>
    <definedName name="INVA870211" localSheetId="12">#REF!</definedName>
    <definedName name="INVA870211" localSheetId="16">#REF!</definedName>
    <definedName name="INVA870211" localSheetId="17">#REF!</definedName>
    <definedName name="INVA870211" localSheetId="15">#REF!</definedName>
    <definedName name="INVA870211" localSheetId="9">#REF!</definedName>
    <definedName name="INVA870211" localSheetId="19">#REF!</definedName>
    <definedName name="INVA870211" localSheetId="20">#REF!</definedName>
    <definedName name="INVA870211" localSheetId="18">#REF!</definedName>
    <definedName name="INVA870211" localSheetId="0">#REF!</definedName>
    <definedName name="INVA870211" localSheetId="7">#REF!</definedName>
    <definedName name="INVA870211" localSheetId="8">#REF!</definedName>
    <definedName name="INVA870211" localSheetId="5">#REF!</definedName>
    <definedName name="INVA870211" localSheetId="4">#REF!</definedName>
    <definedName name="INVA870211" localSheetId="6">#REF!</definedName>
    <definedName name="INVA870211">#REF!</definedName>
    <definedName name="INVA871712" localSheetId="10">#REF!</definedName>
    <definedName name="INVA871712" localSheetId="11">#REF!</definedName>
    <definedName name="INVA871712" localSheetId="13">#REF!</definedName>
    <definedName name="INVA871712" localSheetId="14">#REF!</definedName>
    <definedName name="INVA871712" localSheetId="12">#REF!</definedName>
    <definedName name="INVA871712" localSheetId="16">#REF!</definedName>
    <definedName name="INVA871712" localSheetId="17">#REF!</definedName>
    <definedName name="INVA871712" localSheetId="15">#REF!</definedName>
    <definedName name="INVA871712" localSheetId="9">#REF!</definedName>
    <definedName name="INVA871712" localSheetId="19">#REF!</definedName>
    <definedName name="INVA871712" localSheetId="20">#REF!</definedName>
    <definedName name="INVA871712" localSheetId="18">#REF!</definedName>
    <definedName name="INVA871712" localSheetId="0">#REF!</definedName>
    <definedName name="INVA871712" localSheetId="7">#REF!</definedName>
    <definedName name="INVA871712" localSheetId="8">#REF!</definedName>
    <definedName name="INVA871712" localSheetId="5">#REF!</definedName>
    <definedName name="INVA871712" localSheetId="4">#REF!</definedName>
    <definedName name="INVA871712" localSheetId="6">#REF!</definedName>
    <definedName name="INVA871712">#REF!</definedName>
    <definedName name="INVA871812" localSheetId="10">#REF!</definedName>
    <definedName name="INVA871812" localSheetId="11">#REF!</definedName>
    <definedName name="INVA871812" localSheetId="13">#REF!</definedName>
    <definedName name="INVA871812" localSheetId="14">#REF!</definedName>
    <definedName name="INVA871812" localSheetId="12">#REF!</definedName>
    <definedName name="INVA871812" localSheetId="16">#REF!</definedName>
    <definedName name="INVA871812" localSheetId="17">#REF!</definedName>
    <definedName name="INVA871812" localSheetId="15">#REF!</definedName>
    <definedName name="INVA871812" localSheetId="9">#REF!</definedName>
    <definedName name="INVA871812" localSheetId="19">#REF!</definedName>
    <definedName name="INVA871812" localSheetId="20">#REF!</definedName>
    <definedName name="INVA871812" localSheetId="18">#REF!</definedName>
    <definedName name="INVA871812" localSheetId="0">#REF!</definedName>
    <definedName name="INVA871812" localSheetId="7">#REF!</definedName>
    <definedName name="INVA871812" localSheetId="8">#REF!</definedName>
    <definedName name="INVA871812" localSheetId="5">#REF!</definedName>
    <definedName name="INVA871812" localSheetId="4">#REF!</definedName>
    <definedName name="INVA871812" localSheetId="6">#REF!</definedName>
    <definedName name="INVA871812">#REF!</definedName>
    <definedName name="INVA875201" localSheetId="10">#REF!</definedName>
    <definedName name="INVA875201" localSheetId="11">#REF!</definedName>
    <definedName name="INVA875201" localSheetId="13">#REF!</definedName>
    <definedName name="INVA875201" localSheetId="14">#REF!</definedName>
    <definedName name="INVA875201" localSheetId="12">#REF!</definedName>
    <definedName name="INVA875201" localSheetId="16">#REF!</definedName>
    <definedName name="INVA875201" localSheetId="17">#REF!</definedName>
    <definedName name="INVA875201" localSheetId="15">#REF!</definedName>
    <definedName name="INVA875201" localSheetId="9">#REF!</definedName>
    <definedName name="INVA875201" localSheetId="19">#REF!</definedName>
    <definedName name="INVA875201" localSheetId="20">#REF!</definedName>
    <definedName name="INVA875201" localSheetId="18">#REF!</definedName>
    <definedName name="INVA875201" localSheetId="0">#REF!</definedName>
    <definedName name="INVA875201" localSheetId="7">#REF!</definedName>
    <definedName name="INVA875201" localSheetId="8">#REF!</definedName>
    <definedName name="INVA875201" localSheetId="5">#REF!</definedName>
    <definedName name="INVA875201" localSheetId="4">#REF!</definedName>
    <definedName name="INVA875201" localSheetId="6">#REF!</definedName>
    <definedName name="INVA875201">#REF!</definedName>
    <definedName name="INVA875301" localSheetId="10">#REF!</definedName>
    <definedName name="INVA875301" localSheetId="11">#REF!</definedName>
    <definedName name="INVA875301" localSheetId="13">#REF!</definedName>
    <definedName name="INVA875301" localSheetId="14">#REF!</definedName>
    <definedName name="INVA875301" localSheetId="12">#REF!</definedName>
    <definedName name="INVA875301" localSheetId="16">#REF!</definedName>
    <definedName name="INVA875301" localSheetId="17">#REF!</definedName>
    <definedName name="INVA875301" localSheetId="15">#REF!</definedName>
    <definedName name="INVA875301" localSheetId="9">#REF!</definedName>
    <definedName name="INVA875301" localSheetId="19">#REF!</definedName>
    <definedName name="INVA875301" localSheetId="20">#REF!</definedName>
    <definedName name="INVA875301" localSheetId="18">#REF!</definedName>
    <definedName name="INVA875301" localSheetId="0">#REF!</definedName>
    <definedName name="INVA875301" localSheetId="7">#REF!</definedName>
    <definedName name="INVA875301" localSheetId="8">#REF!</definedName>
    <definedName name="INVA875301" localSheetId="5">#REF!</definedName>
    <definedName name="INVA875301" localSheetId="4">#REF!</definedName>
    <definedName name="INVA875301" localSheetId="6">#REF!</definedName>
    <definedName name="INVA875301">#REF!</definedName>
    <definedName name="INVA878802" localSheetId="10">#REF!</definedName>
    <definedName name="INVA878802" localSheetId="11">#REF!</definedName>
    <definedName name="INVA878802" localSheetId="13">#REF!</definedName>
    <definedName name="INVA878802" localSheetId="14">#REF!</definedName>
    <definedName name="INVA878802" localSheetId="12">#REF!</definedName>
    <definedName name="INVA878802" localSheetId="16">#REF!</definedName>
    <definedName name="INVA878802" localSheetId="17">#REF!</definedName>
    <definedName name="INVA878802" localSheetId="15">#REF!</definedName>
    <definedName name="INVA878802" localSheetId="9">#REF!</definedName>
    <definedName name="INVA878802" localSheetId="19">#REF!</definedName>
    <definedName name="INVA878802" localSheetId="20">#REF!</definedName>
    <definedName name="INVA878802" localSheetId="18">#REF!</definedName>
    <definedName name="INVA878802" localSheetId="0">#REF!</definedName>
    <definedName name="INVA878802" localSheetId="7">#REF!</definedName>
    <definedName name="INVA878802" localSheetId="8">#REF!</definedName>
    <definedName name="INVA878802" localSheetId="5">#REF!</definedName>
    <definedName name="INVA878802" localSheetId="4">#REF!</definedName>
    <definedName name="INVA878802" localSheetId="6">#REF!</definedName>
    <definedName name="INVA878802">#REF!</definedName>
    <definedName name="INVA879102" localSheetId="10">#REF!</definedName>
    <definedName name="INVA879102" localSheetId="11">#REF!</definedName>
    <definedName name="INVA879102" localSheetId="13">#REF!</definedName>
    <definedName name="INVA879102" localSheetId="14">#REF!</definedName>
    <definedName name="INVA879102" localSheetId="12">#REF!</definedName>
    <definedName name="INVA879102" localSheetId="16">#REF!</definedName>
    <definedName name="INVA879102" localSheetId="17">#REF!</definedName>
    <definedName name="INVA879102" localSheetId="15">#REF!</definedName>
    <definedName name="INVA879102" localSheetId="9">#REF!</definedName>
    <definedName name="INVA879102" localSheetId="19">#REF!</definedName>
    <definedName name="INVA879102" localSheetId="20">#REF!</definedName>
    <definedName name="INVA879102" localSheetId="18">#REF!</definedName>
    <definedName name="INVA879102" localSheetId="0">#REF!</definedName>
    <definedName name="INVA879102" localSheetId="7">#REF!</definedName>
    <definedName name="INVA879102" localSheetId="8">#REF!</definedName>
    <definedName name="INVA879102" localSheetId="5">#REF!</definedName>
    <definedName name="INVA879102" localSheetId="4">#REF!</definedName>
    <definedName name="INVA879102" localSheetId="6">#REF!</definedName>
    <definedName name="INVA879102">#REF!</definedName>
    <definedName name="Invoice_Days">[33]Index!$F$3:$F$7</definedName>
    <definedName name="iop" localSheetId="12" hidden="1">{#N/A,#N/A,FALSE,"Monthly"}</definedName>
    <definedName name="iop" localSheetId="15" hidden="1">{#N/A,#N/A,FALSE,"Monthly"}</definedName>
    <definedName name="iop" localSheetId="9" hidden="1">{#N/A,#N/A,FALSE,"Monthly"}</definedName>
    <definedName name="iop" localSheetId="0" hidden="1">{#N/A,#N/A,FALSE,"Monthly"}</definedName>
    <definedName name="iop" hidden="1">{#N/A,#N/A,FALSE,"Monthly"}</definedName>
    <definedName name="IowaCity" localSheetId="10">#REF!</definedName>
    <definedName name="IowaCity" localSheetId="11">#REF!</definedName>
    <definedName name="IowaCity" localSheetId="13">#REF!</definedName>
    <definedName name="IowaCity" localSheetId="14">#REF!</definedName>
    <definedName name="IowaCity" localSheetId="12">#REF!</definedName>
    <definedName name="IowaCity" localSheetId="16">#REF!</definedName>
    <definedName name="IowaCity" localSheetId="17">#REF!</definedName>
    <definedName name="IowaCity" localSheetId="15">#REF!</definedName>
    <definedName name="IowaCity" localSheetId="9">#REF!</definedName>
    <definedName name="IowaCity" localSheetId="19">#REF!</definedName>
    <definedName name="IowaCity" localSheetId="20">#REF!</definedName>
    <definedName name="IowaCity" localSheetId="18">#REF!</definedName>
    <definedName name="IowaCity" localSheetId="0">#REF!</definedName>
    <definedName name="IowaCity" localSheetId="7">#REF!</definedName>
    <definedName name="IowaCity" localSheetId="8">#REF!</definedName>
    <definedName name="IowaCity" localSheetId="5">#REF!</definedName>
    <definedName name="IowaCity" localSheetId="4">#REF!</definedName>
    <definedName name="IowaCity" localSheetId="6">#REF!</definedName>
    <definedName name="IowaCity">#REF!</definedName>
    <definedName name="IowaCity1" localSheetId="5">#REF!</definedName>
    <definedName name="IowaCity1" localSheetId="4">#REF!</definedName>
    <definedName name="IowaCity1">'[19]Lookup Tables'!$A$42:$B$78</definedName>
    <definedName name="ip"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p"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p"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p"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p"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DUSTRY_REC" hidden="1">"c4455"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FLOW_ACT_OR_EST" hidden="1">"c4154"</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INT" hidden="1">"c360"</definedName>
    <definedName name="IQ_EBIT_MARGIN" hidden="1">"c359"</definedName>
    <definedName name="IQ_EBIT_OVER_IE" hidden="1">"c1369"</definedName>
    <definedName name="IQ_EBIT_SBC_ACT_OR_EST" hidden="1">"c4316"</definedName>
    <definedName name="IQ_EBIT_SBC_GW_ACT_OR_EST" hidden="1">"c4320"</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SBC_ACT_OR_EST" hidden="1">"c4350"</definedName>
    <definedName name="IQ_EBT_SBC_GW_ACT_OR_EST" hidden="1">"c4354"</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EST_REUT" hidden="1">"c5453"</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UM_EST" hidden="1">"c402"</definedName>
    <definedName name="IQ_EPS_NUM_EST_REUT" hidden="1">"c5451"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CURRENCY_REUT" hidden="1">"c5437"</definedName>
    <definedName name="IQ_EST_DATE" hidden="1">"c1634"</definedName>
    <definedName name="IQ_EST_DATE_REUT" hidden="1">"c5438"</definedName>
    <definedName name="IQ_EST_EPS_GROWTH_1YR" hidden="1">"c1636"</definedName>
    <definedName name="IQ_EST_EPS_GROWTH_1YR_REUT" hidden="1">"c3646"</definedName>
    <definedName name="IQ_EST_EPS_GROWTH_5YR" hidden="1">"c1655"</definedName>
    <definedName name="IQ_EST_EPS_GROWTH_5YR_REUT" hidden="1">"c3633"</definedName>
    <definedName name="IQ_EST_EPS_GROWTH_Q_1YR" hidden="1">"c1641"</definedName>
    <definedName name="IQ_EST_EPS_GROWTH_Q_1YR_REUT" hidden="1">"c5410"</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DJ_ACT_OR_EST" hidden="1">"c4435"</definedName>
    <definedName name="IQ_FFO_PAYOUT_RATIO" hidden="1">"c3492"</definedName>
    <definedName name="IQ_FFO_SHARE_ACT_OR_EST" hidden="1">"c4446"</definedName>
    <definedName name="IQ_FH">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_TARGET_PRICE_REUT" hidden="1">"c5317"</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42089.8706597222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BC_ACT_OR_EST" hidden="1">"c4474"</definedName>
    <definedName name="IQ_NI_SBC_GW_ACT_OR_EST" hidden="1">"c4478"</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SHARE_ACT_OR_EST" hidden="1">"c4508"</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39553.699224537</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S" localSheetId="12"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IRS" localSheetId="15"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IRS" localSheetId="9"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IRS" localSheetId="0"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IRS"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IRSOV" localSheetId="12"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IRSOV" localSheetId="15"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IRSOV" localSheetId="9"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IRSOV" localSheetId="0"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IRSOV"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IT_Labor_Rates" localSheetId="10">#REF!</definedName>
    <definedName name="IT_Labor_Rates" localSheetId="11">#REF!</definedName>
    <definedName name="IT_Labor_Rates" localSheetId="13">#REF!</definedName>
    <definedName name="IT_Labor_Rates" localSheetId="14">#REF!</definedName>
    <definedName name="IT_Labor_Rates" localSheetId="12">#REF!</definedName>
    <definedName name="IT_Labor_Rates" localSheetId="16">#REF!</definedName>
    <definedName name="IT_Labor_Rates" localSheetId="17">#REF!</definedName>
    <definedName name="IT_Labor_Rates" localSheetId="15">#REF!</definedName>
    <definedName name="IT_Labor_Rates" localSheetId="9">#REF!</definedName>
    <definedName name="IT_Labor_Rates" localSheetId="19">#REF!</definedName>
    <definedName name="IT_Labor_Rates" localSheetId="20">#REF!</definedName>
    <definedName name="IT_Labor_Rates" localSheetId="18">#REF!</definedName>
    <definedName name="IT_Labor_Rates" localSheetId="0">#REF!</definedName>
    <definedName name="IT_Labor_Rates" localSheetId="7">#REF!</definedName>
    <definedName name="IT_Labor_Rates" localSheetId="8">#REF!</definedName>
    <definedName name="IT_Labor_Rates" localSheetId="5">#REF!</definedName>
    <definedName name="IT_Labor_Rates" localSheetId="4">#REF!</definedName>
    <definedName name="IT_Labor_Rates" localSheetId="6">#REF!</definedName>
    <definedName name="IT_Labor_Rates">#REF!</definedName>
    <definedName name="IT_Schd" localSheetId="10">#REF!</definedName>
    <definedName name="IT_Schd" localSheetId="11">#REF!</definedName>
    <definedName name="IT_Schd" localSheetId="13">#REF!</definedName>
    <definedName name="IT_Schd" localSheetId="14">#REF!</definedName>
    <definedName name="IT_Schd" localSheetId="12">#REF!</definedName>
    <definedName name="IT_Schd" localSheetId="16">#REF!</definedName>
    <definedName name="IT_Schd" localSheetId="17">#REF!</definedName>
    <definedName name="IT_Schd" localSheetId="15">#REF!</definedName>
    <definedName name="IT_Schd" localSheetId="9">#REF!</definedName>
    <definedName name="IT_Schd" localSheetId="19">#REF!</definedName>
    <definedName name="IT_Schd" localSheetId="20">#REF!</definedName>
    <definedName name="IT_Schd" localSheetId="18">#REF!</definedName>
    <definedName name="IT_Schd" localSheetId="0">#REF!</definedName>
    <definedName name="IT_Schd" localSheetId="7">#REF!</definedName>
    <definedName name="IT_Schd" localSheetId="8">#REF!</definedName>
    <definedName name="IT_Schd" localSheetId="5">#REF!</definedName>
    <definedName name="IT_Schd" localSheetId="4">#REF!</definedName>
    <definedName name="IT_Schd" localSheetId="6">#REF!</definedName>
    <definedName name="IT_Schd">#REF!</definedName>
    <definedName name="ITCost" localSheetId="10">#REF!</definedName>
    <definedName name="ITCost" localSheetId="11">#REF!</definedName>
    <definedName name="ITCost" localSheetId="13">#REF!</definedName>
    <definedName name="ITCost" localSheetId="14">#REF!</definedName>
    <definedName name="ITCost" localSheetId="12">#REF!</definedName>
    <definedName name="ITCost" localSheetId="16">#REF!</definedName>
    <definedName name="ITCost" localSheetId="17">#REF!</definedName>
    <definedName name="ITCost" localSheetId="15">#REF!</definedName>
    <definedName name="ITCost" localSheetId="9">#REF!</definedName>
    <definedName name="ITCost" localSheetId="19">#REF!</definedName>
    <definedName name="ITCost" localSheetId="20">#REF!</definedName>
    <definedName name="ITCost" localSheetId="18">#REF!</definedName>
    <definedName name="ITCost" localSheetId="0">#REF!</definedName>
    <definedName name="ITCost" localSheetId="7">#REF!</definedName>
    <definedName name="ITCost" localSheetId="8">#REF!</definedName>
    <definedName name="ITCost" localSheetId="5">#REF!</definedName>
    <definedName name="ITCost" localSheetId="4">#REF!</definedName>
    <definedName name="ITCost" localSheetId="6">#REF!</definedName>
    <definedName name="ITCost">#REF!</definedName>
    <definedName name="ITSC_ACTUAL" localSheetId="10">#REF!,#REF!,#REF!,#REF!</definedName>
    <definedName name="ITSC_ACTUAL" localSheetId="11">#REF!,#REF!,#REF!,#REF!</definedName>
    <definedName name="ITSC_ACTUAL" localSheetId="13">#REF!,#REF!,#REF!,#REF!</definedName>
    <definedName name="ITSC_ACTUAL" localSheetId="14">#REF!,#REF!,#REF!,#REF!</definedName>
    <definedName name="ITSC_ACTUAL" localSheetId="12">#REF!,#REF!,#REF!,#REF!</definedName>
    <definedName name="ITSC_ACTUAL" localSheetId="16">#REF!,#REF!,#REF!,#REF!</definedName>
    <definedName name="ITSC_ACTUAL" localSheetId="17">#REF!,#REF!,#REF!,#REF!</definedName>
    <definedName name="ITSC_ACTUAL" localSheetId="15">#REF!,#REF!,#REF!,#REF!</definedName>
    <definedName name="ITSC_ACTUAL" localSheetId="9">#REF!,#REF!,#REF!,#REF!</definedName>
    <definedName name="ITSC_ACTUAL" localSheetId="19">#REF!,#REF!,#REF!,#REF!</definedName>
    <definedName name="ITSC_ACTUAL" localSheetId="20">#REF!,#REF!,#REF!,#REF!</definedName>
    <definedName name="ITSC_ACTUAL" localSheetId="18">#REF!,#REF!,#REF!,#REF!</definedName>
    <definedName name="ITSC_ACTUAL" localSheetId="0">#REF!,#REF!,#REF!,#REF!</definedName>
    <definedName name="ITSC_ACTUAL" localSheetId="7">#REF!,#REF!,#REF!,#REF!</definedName>
    <definedName name="ITSC_ACTUAL" localSheetId="8">#REF!,#REF!,#REF!,#REF!</definedName>
    <definedName name="ITSC_ACTUAL" localSheetId="5">#REF!,#REF!,#REF!,#REF!</definedName>
    <definedName name="ITSC_ACTUAL" localSheetId="4">#REF!,#REF!,#REF!,#REF!</definedName>
    <definedName name="ITSC_ACTUAL" localSheetId="6">#REF!,#REF!,#REF!,#REF!</definedName>
    <definedName name="ITSC_ACTUAL">#REF!,#REF!,#REF!,#REF!</definedName>
    <definedName name="ITSC_YTD" localSheetId="10">#REF!</definedName>
    <definedName name="ITSC_YTD" localSheetId="11">#REF!</definedName>
    <definedName name="ITSC_YTD" localSheetId="13">#REF!</definedName>
    <definedName name="ITSC_YTD" localSheetId="14">#REF!</definedName>
    <definedName name="ITSC_YTD" localSheetId="12">#REF!</definedName>
    <definedName name="ITSC_YTD" localSheetId="16">#REF!</definedName>
    <definedName name="ITSC_YTD" localSheetId="17">#REF!</definedName>
    <definedName name="ITSC_YTD" localSheetId="15">#REF!</definedName>
    <definedName name="ITSC_YTD" localSheetId="9">#REF!</definedName>
    <definedName name="ITSC_YTD" localSheetId="19">#REF!</definedName>
    <definedName name="ITSC_YTD" localSheetId="20">#REF!</definedName>
    <definedName name="ITSC_YTD" localSheetId="18">#REF!</definedName>
    <definedName name="ITSC_YTD" localSheetId="0">#REF!</definedName>
    <definedName name="ITSC_YTD" localSheetId="7">#REF!</definedName>
    <definedName name="ITSC_YTD" localSheetId="8">#REF!</definedName>
    <definedName name="ITSC_YTD" localSheetId="5">#REF!</definedName>
    <definedName name="ITSC_YTD" localSheetId="4">#REF!</definedName>
    <definedName name="ITSC_YTD" localSheetId="6">#REF!</definedName>
    <definedName name="ITSC_YTD">#REF!</definedName>
    <definedName name="ITSS">'[67]Rates - ITSS'!$B$2:$G$50</definedName>
    <definedName name="IVRCat">'[37]IVR-CRM'!$C$5:$C$19</definedName>
    <definedName name="IVRCost">'[37]IVR-CRM'!$F$5:$F$19</definedName>
    <definedName name="IVRLB">'[37]IVR-CRM'!$G$41</definedName>
    <definedName name="IVRMX">'[37]IVR-CRM'!$F$29</definedName>
    <definedName name="IVRRC">'[37]IVR-CRM'!$F$28</definedName>
    <definedName name="IVRrvw">'[37]IVR-CRM'!$B$51</definedName>
    <definedName name="IVRSH">'[37]IVR-CRM'!$F$22</definedName>
    <definedName name="IVRST">'[37]IVR-CRM'!$D$21</definedName>
    <definedName name="IVRTC">'[37]IVR-CRM'!$F$26</definedName>
    <definedName name="IVRUD">'[37]IVR-CRM'!$F$30</definedName>
    <definedName name="jj" localSheetId="11" hidden="1">#REF!</definedName>
    <definedName name="jj" localSheetId="14" hidden="1">#REF!</definedName>
    <definedName name="jj" localSheetId="12" hidden="1">#REF!</definedName>
    <definedName name="jj" localSheetId="17" hidden="1">#REF!</definedName>
    <definedName name="jj" localSheetId="15" hidden="1">#REF!</definedName>
    <definedName name="jj" localSheetId="9" hidden="1">#REF!</definedName>
    <definedName name="jj" localSheetId="20" hidden="1">#REF!</definedName>
    <definedName name="jj" localSheetId="18" hidden="1">#REF!</definedName>
    <definedName name="jj" localSheetId="0" hidden="1">#REF!</definedName>
    <definedName name="jj" localSheetId="8" hidden="1">#REF!</definedName>
    <definedName name="jj" localSheetId="5" hidden="1">#REF!</definedName>
    <definedName name="jj" localSheetId="4" hidden="1">#REF!</definedName>
    <definedName name="jj" localSheetId="6" hidden="1">#REF!</definedName>
    <definedName name="jj" hidden="1">#REF!</definedName>
    <definedName name="jjj" localSheetId="12" hidden="1">{#N/A,#N/A,FALSE,"Sheet1"}</definedName>
    <definedName name="jjj" localSheetId="15" hidden="1">{#N/A,#N/A,FALSE,"Sheet1"}</definedName>
    <definedName name="jjj" localSheetId="9" hidden="1">{#N/A,#N/A,FALSE,"Sheet1"}</definedName>
    <definedName name="jjj" localSheetId="0" hidden="1">{#N/A,#N/A,FALSE,"Sheet1"}</definedName>
    <definedName name="jjj" hidden="1">{#N/A,#N/A,FALSE,"Sheet1"}</definedName>
    <definedName name="jjjjj" localSheetId="12"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jjjjj" localSheetId="15"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jjjjj" localSheetId="9"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jjjjj" localSheetId="0"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jjjjj"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jjjjjjjj"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jjjjjjjjjjjj"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jjj"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jjj"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jjj"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jjj"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jjjjjjjjjjjjjj"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jk" localSheetId="11" hidden="1">[77]RATETEMP!#REF!</definedName>
    <definedName name="jk" localSheetId="14" hidden="1">[77]RATETEMP!#REF!</definedName>
    <definedName name="jk" localSheetId="12" hidden="1">[77]RATETEMP!#REF!</definedName>
    <definedName name="jk" localSheetId="17" hidden="1">[77]RATETEMP!#REF!</definedName>
    <definedName name="jk" localSheetId="15" hidden="1">[77]RATETEMP!#REF!</definedName>
    <definedName name="jk" localSheetId="9" hidden="1">[77]RATETEMP!#REF!</definedName>
    <definedName name="jk" localSheetId="20" hidden="1">[77]RATETEMP!#REF!</definedName>
    <definedName name="jk" localSheetId="18" hidden="1">[77]RATETEMP!#REF!</definedName>
    <definedName name="jk" localSheetId="0" hidden="1">[77]RATETEMP!#REF!</definedName>
    <definedName name="jk" localSheetId="8" hidden="1">[77]RATETEMP!#REF!</definedName>
    <definedName name="jk" localSheetId="5" hidden="1">[77]RATETEMP!#REF!</definedName>
    <definedName name="jk" localSheetId="4" hidden="1">[77]RATETEMP!#REF!</definedName>
    <definedName name="jk" localSheetId="6" hidden="1">[77]RATETEMP!#REF!</definedName>
    <definedName name="jk" hidden="1">[77]RATETEMP!#REF!</definedName>
    <definedName name="jl" localSheetId="12" hidden="1">{"1999 Revenue",#N/A,FALSE,"IBS";"1999 Traffic",#N/A,FALSE,"IBS"}</definedName>
    <definedName name="jl" localSheetId="15" hidden="1">{"1999 Revenue",#N/A,FALSE,"IBS";"1999 Traffic",#N/A,FALSE,"IBS"}</definedName>
    <definedName name="jl" localSheetId="9" hidden="1">{"1999 Revenue",#N/A,FALSE,"IBS";"1999 Traffic",#N/A,FALSE,"IBS"}</definedName>
    <definedName name="jl" localSheetId="0" hidden="1">{"1999 Revenue",#N/A,FALSE,"IBS";"1999 Traffic",#N/A,FALSE,"IBS"}</definedName>
    <definedName name="jl" hidden="1">{"1999 Revenue",#N/A,FALSE,"IBS";"1999 Traffic",#N/A,FALSE,"IBS"}</definedName>
    <definedName name="Job_Title">'[78]Bid Rates '!$C$17:$C$635</definedName>
    <definedName name="job_titles">'[28]Merlin CompAnalyst Data'!$A$2:$A$132</definedName>
    <definedName name="july" localSheetId="10">#REF!</definedName>
    <definedName name="july" localSheetId="11">#REF!</definedName>
    <definedName name="july" localSheetId="13">#REF!</definedName>
    <definedName name="july" localSheetId="14">#REF!</definedName>
    <definedName name="july" localSheetId="12">#REF!</definedName>
    <definedName name="july" localSheetId="16">#REF!</definedName>
    <definedName name="july" localSheetId="17">#REF!</definedName>
    <definedName name="july" localSheetId="15">#REF!</definedName>
    <definedName name="july" localSheetId="9">#REF!</definedName>
    <definedName name="july" localSheetId="19">#REF!</definedName>
    <definedName name="july" localSheetId="20">#REF!</definedName>
    <definedName name="july" localSheetId="18">#REF!</definedName>
    <definedName name="july" localSheetId="0">#REF!</definedName>
    <definedName name="july" localSheetId="7">#REF!</definedName>
    <definedName name="july" localSheetId="8">#REF!</definedName>
    <definedName name="july" localSheetId="5">#REF!</definedName>
    <definedName name="july" localSheetId="4">#REF!</definedName>
    <definedName name="july" localSheetId="6">#REF!</definedName>
    <definedName name="july">#REF!</definedName>
    <definedName name="keesler" localSheetId="12"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keesler" localSheetId="15"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keesler" localSheetId="9"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keesler" localSheetId="0"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keesler"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keyrates" localSheetId="10">#REF!</definedName>
    <definedName name="keyrates" localSheetId="11">#REF!</definedName>
    <definedName name="keyrates" localSheetId="13">#REF!</definedName>
    <definedName name="keyrates" localSheetId="14">#REF!</definedName>
    <definedName name="keyrates" localSheetId="12">#REF!</definedName>
    <definedName name="keyrates" localSheetId="16">#REF!</definedName>
    <definedName name="keyrates" localSheetId="17">#REF!</definedName>
    <definedName name="keyrates" localSheetId="15">#REF!</definedName>
    <definedName name="keyrates" localSheetId="9">#REF!</definedName>
    <definedName name="keyrates" localSheetId="19">#REF!</definedName>
    <definedName name="keyrates" localSheetId="20">#REF!</definedName>
    <definedName name="keyrates" localSheetId="18">#REF!</definedName>
    <definedName name="keyrates" localSheetId="0">#REF!</definedName>
    <definedName name="keyrates" localSheetId="7">#REF!</definedName>
    <definedName name="keyrates" localSheetId="8">#REF!</definedName>
    <definedName name="keyrates" localSheetId="5">#REF!</definedName>
    <definedName name="keyrates" localSheetId="4">#REF!</definedName>
    <definedName name="keyrates" localSheetId="6">#REF!</definedName>
    <definedName name="keyrates">#REF!</definedName>
    <definedName name="kkk"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 localSheetId="12"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kkkk" localSheetId="15"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kkkk" localSheetId="9"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kkkk" localSheetId="0"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kkkk"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kkkkkkkkkk"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k"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kkkkkkkkkkkkkkk"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kkkkk"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kkkkk"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kkkkk"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kkkkkkkkkkkkkk"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korfee">5%</definedName>
    <definedName name="korga">4.5%</definedName>
    <definedName name="korprem">0</definedName>
    <definedName name="KP" localSheetId="10">#REF!</definedName>
    <definedName name="KP" localSheetId="11">#REF!</definedName>
    <definedName name="KP" localSheetId="13">#REF!</definedName>
    <definedName name="KP" localSheetId="14">#REF!</definedName>
    <definedName name="KP" localSheetId="12">#REF!</definedName>
    <definedName name="KP" localSheetId="16">#REF!</definedName>
    <definedName name="KP" localSheetId="17">#REF!</definedName>
    <definedName name="KP" localSheetId="15">#REF!</definedName>
    <definedName name="KP" localSheetId="9">#REF!</definedName>
    <definedName name="KP" localSheetId="19">#REF!</definedName>
    <definedName name="KP" localSheetId="20">#REF!</definedName>
    <definedName name="KP" localSheetId="18">#REF!</definedName>
    <definedName name="KP" localSheetId="0">#REF!</definedName>
    <definedName name="KP" localSheetId="7">#REF!</definedName>
    <definedName name="KP" localSheetId="8">#REF!</definedName>
    <definedName name="KP" localSheetId="5">#REF!</definedName>
    <definedName name="KP" localSheetId="4">#REF!</definedName>
    <definedName name="KP" localSheetId="6">#REF!</definedName>
    <definedName name="KP">#REF!</definedName>
    <definedName name="KPGSA" localSheetId="10">#REF!</definedName>
    <definedName name="KPGSA" localSheetId="11">#REF!</definedName>
    <definedName name="KPGSA" localSheetId="13">#REF!</definedName>
    <definedName name="KPGSA" localSheetId="14">#REF!</definedName>
    <definedName name="KPGSA" localSheetId="12">#REF!</definedName>
    <definedName name="KPGSA" localSheetId="16">#REF!</definedName>
    <definedName name="KPGSA" localSheetId="17">#REF!</definedName>
    <definedName name="KPGSA" localSheetId="15">#REF!</definedName>
    <definedName name="KPGSA" localSheetId="9">#REF!</definedName>
    <definedName name="KPGSA" localSheetId="19">#REF!</definedName>
    <definedName name="KPGSA" localSheetId="20">#REF!</definedName>
    <definedName name="KPGSA" localSheetId="18">#REF!</definedName>
    <definedName name="KPGSA" localSheetId="0">#REF!</definedName>
    <definedName name="KPGSA" localSheetId="7">#REF!</definedName>
    <definedName name="KPGSA" localSheetId="8">#REF!</definedName>
    <definedName name="KPGSA" localSheetId="5">#REF!</definedName>
    <definedName name="KPGSA" localSheetId="4">#REF!</definedName>
    <definedName name="KPGSA" localSheetId="6">#REF!</definedName>
    <definedName name="KPGSA">#REF!</definedName>
    <definedName name="KPlabor" localSheetId="10">#REF!</definedName>
    <definedName name="KPlabor" localSheetId="11">#REF!</definedName>
    <definedName name="KPlabor" localSheetId="13">#REF!</definedName>
    <definedName name="KPlabor" localSheetId="14">#REF!</definedName>
    <definedName name="KPlabor" localSheetId="12">#REF!</definedName>
    <definedName name="KPlabor" localSheetId="16">#REF!</definedName>
    <definedName name="KPlabor" localSheetId="17">#REF!</definedName>
    <definedName name="KPlabor" localSheetId="15">#REF!</definedName>
    <definedName name="KPlabor" localSheetId="9">#REF!</definedName>
    <definedName name="KPlabor" localSheetId="19">#REF!</definedName>
    <definedName name="KPlabor" localSheetId="20">#REF!</definedName>
    <definedName name="KPlabor" localSheetId="18">#REF!</definedName>
    <definedName name="KPlabor" localSheetId="0">#REF!</definedName>
    <definedName name="KPlabor" localSheetId="7">#REF!</definedName>
    <definedName name="KPlabor" localSheetId="8">#REF!</definedName>
    <definedName name="KPlabor" localSheetId="5">#REF!</definedName>
    <definedName name="KPlabor" localSheetId="4">#REF!</definedName>
    <definedName name="KPlabor" localSheetId="6">#REF!</definedName>
    <definedName name="KPlabor">#REF!</definedName>
    <definedName name="L_Ville_Help_Desk_Coordinator" localSheetId="10">[69]Salaries!#REF!</definedName>
    <definedName name="L_Ville_Help_Desk_Coordinator" localSheetId="11">[69]Salaries!#REF!</definedName>
    <definedName name="L_Ville_Help_Desk_Coordinator" localSheetId="13">[69]Salaries!#REF!</definedName>
    <definedName name="L_Ville_Help_Desk_Coordinator" localSheetId="14">[69]Salaries!#REF!</definedName>
    <definedName name="L_Ville_Help_Desk_Coordinator" localSheetId="12">[69]Salaries!#REF!</definedName>
    <definedName name="L_Ville_Help_Desk_Coordinator" localSheetId="16">[69]Salaries!#REF!</definedName>
    <definedName name="L_Ville_Help_Desk_Coordinator" localSheetId="17">[69]Salaries!#REF!</definedName>
    <definedName name="L_Ville_Help_Desk_Coordinator" localSheetId="15">[69]Salaries!#REF!</definedName>
    <definedName name="L_Ville_Help_Desk_Coordinator" localSheetId="9">[69]Salaries!#REF!</definedName>
    <definedName name="L_Ville_Help_Desk_Coordinator" localSheetId="19">[69]Salaries!#REF!</definedName>
    <definedName name="L_Ville_Help_Desk_Coordinator" localSheetId="20">[69]Salaries!#REF!</definedName>
    <definedName name="L_Ville_Help_Desk_Coordinator" localSheetId="18">[69]Salaries!#REF!</definedName>
    <definedName name="L_Ville_Help_Desk_Coordinator" localSheetId="0">[69]Salaries!#REF!</definedName>
    <definedName name="L_Ville_Help_Desk_Coordinator" localSheetId="7">[69]Salaries!#REF!</definedName>
    <definedName name="L_Ville_Help_Desk_Coordinator" localSheetId="8">[69]Salaries!#REF!</definedName>
    <definedName name="L_Ville_Help_Desk_Coordinator" localSheetId="5">[69]Salaries!#REF!</definedName>
    <definedName name="L_Ville_Help_Desk_Coordinator" localSheetId="4">[69]Salaries!#REF!</definedName>
    <definedName name="L_Ville_Help_Desk_Coordinator" localSheetId="6">[69]Salaries!#REF!</definedName>
    <definedName name="L_Ville_Help_Desk_Coordinator">[69]Salaries!#REF!</definedName>
    <definedName name="Lab_Cat">'[79]OMNIBUS 2 Labor Mapping'!$A$4:$A$23</definedName>
    <definedName name="LabCats">'[80]Job Matrix'!$A$2:$A$432</definedName>
    <definedName name="LabCatsalpha">'[81]Job Matrix alpha'!$A$2:$A$432</definedName>
    <definedName name="labor" localSheetId="10">#REF!</definedName>
    <definedName name="labor" localSheetId="11">#REF!</definedName>
    <definedName name="labor" localSheetId="13">#REF!</definedName>
    <definedName name="labor" localSheetId="14">#REF!</definedName>
    <definedName name="labor" localSheetId="12">#REF!</definedName>
    <definedName name="labor" localSheetId="16">#REF!</definedName>
    <definedName name="labor" localSheetId="17">#REF!</definedName>
    <definedName name="labor" localSheetId="15">#REF!</definedName>
    <definedName name="labor" localSheetId="9">#REF!</definedName>
    <definedName name="labor" localSheetId="19">#REF!</definedName>
    <definedName name="labor" localSheetId="20">#REF!</definedName>
    <definedName name="labor" localSheetId="18">#REF!</definedName>
    <definedName name="labor" localSheetId="0">#REF!</definedName>
    <definedName name="labor" localSheetId="7">#REF!</definedName>
    <definedName name="labor" localSheetId="8">#REF!</definedName>
    <definedName name="labor" localSheetId="5">#REF!</definedName>
    <definedName name="labor" localSheetId="4">#REF!</definedName>
    <definedName name="labor" localSheetId="6">#REF!</definedName>
    <definedName name="labor">#REF!</definedName>
    <definedName name="Labor_Cat_Importance">[82]Instructions!$B$37:$B$39</definedName>
    <definedName name="Labor_Category">[83]Sheet2!$A$2:$A$89</definedName>
    <definedName name="Labor_Category_Importance">[84]Instructions!$B$38:$B$40</definedName>
    <definedName name="Labor_Cats">'[47]Data Sheet'!$N$4:$N$117</definedName>
    <definedName name="Labor_Pools">'[48]Composite Indirect Rates'!$C$56:$C$61</definedName>
    <definedName name="Labor_Rates">'[85]OMNIBUS I Contract Rates'!$A$8:$G$27</definedName>
    <definedName name="labor2" localSheetId="10">#REF!</definedName>
    <definedName name="labor2" localSheetId="11">#REF!</definedName>
    <definedName name="labor2" localSheetId="13">#REF!</definedName>
    <definedName name="labor2" localSheetId="14">#REF!</definedName>
    <definedName name="labor2" localSheetId="12">#REF!</definedName>
    <definedName name="labor2" localSheetId="16">#REF!</definedName>
    <definedName name="labor2" localSheetId="17">#REF!</definedName>
    <definedName name="labor2" localSheetId="15">#REF!</definedName>
    <definedName name="labor2" localSheetId="9">#REF!</definedName>
    <definedName name="labor2" localSheetId="19">#REF!</definedName>
    <definedName name="labor2" localSheetId="20">#REF!</definedName>
    <definedName name="labor2" localSheetId="18">#REF!</definedName>
    <definedName name="labor2" localSheetId="0">#REF!</definedName>
    <definedName name="labor2" localSheetId="7">#REF!</definedName>
    <definedName name="labor2" localSheetId="8">#REF!</definedName>
    <definedName name="labor2" localSheetId="5">#REF!</definedName>
    <definedName name="labor2" localSheetId="4">#REF!</definedName>
    <definedName name="labor2" localSheetId="6">#REF!</definedName>
    <definedName name="labor2">#REF!</definedName>
    <definedName name="labor3" localSheetId="10">#REF!</definedName>
    <definedName name="labor3" localSheetId="11">#REF!</definedName>
    <definedName name="labor3" localSheetId="13">#REF!</definedName>
    <definedName name="labor3" localSheetId="14">#REF!</definedName>
    <definedName name="labor3" localSheetId="12">#REF!</definedName>
    <definedName name="labor3" localSheetId="16">#REF!</definedName>
    <definedName name="labor3" localSheetId="17">#REF!</definedName>
    <definedName name="labor3" localSheetId="15">#REF!</definedName>
    <definedName name="labor3" localSheetId="9">#REF!</definedName>
    <definedName name="labor3" localSheetId="19">#REF!</definedName>
    <definedName name="labor3" localSheetId="20">#REF!</definedName>
    <definedName name="labor3" localSheetId="18">#REF!</definedName>
    <definedName name="labor3" localSheetId="0">#REF!</definedName>
    <definedName name="labor3" localSheetId="7">#REF!</definedName>
    <definedName name="labor3" localSheetId="8">#REF!</definedName>
    <definedName name="labor3" localSheetId="5">#REF!</definedName>
    <definedName name="labor3" localSheetId="4">#REF!</definedName>
    <definedName name="labor3" localSheetId="6">#REF!</definedName>
    <definedName name="labor3">#REF!</definedName>
    <definedName name="LaborCat" localSheetId="10">#REF!</definedName>
    <definedName name="LaborCat" localSheetId="11">#REF!</definedName>
    <definedName name="LaborCat" localSheetId="13">#REF!</definedName>
    <definedName name="LaborCat" localSheetId="14">#REF!</definedName>
    <definedName name="LaborCat" localSheetId="12">#REF!</definedName>
    <definedName name="LaborCat" localSheetId="16">#REF!</definedName>
    <definedName name="LaborCat" localSheetId="17">#REF!</definedName>
    <definedName name="LaborCat" localSheetId="15">#REF!</definedName>
    <definedName name="LaborCat" localSheetId="9">#REF!</definedName>
    <definedName name="LaborCat" localSheetId="19">#REF!</definedName>
    <definedName name="LaborCat" localSheetId="20">#REF!</definedName>
    <definedName name="LaborCat" localSheetId="18">#REF!</definedName>
    <definedName name="LaborCat" localSheetId="0">#REF!</definedName>
    <definedName name="LaborCat" localSheetId="7">#REF!</definedName>
    <definedName name="LaborCat" localSheetId="8">#REF!</definedName>
    <definedName name="LaborCat" localSheetId="5">#REF!</definedName>
    <definedName name="LaborCat" localSheetId="4">#REF!</definedName>
    <definedName name="LaborCat" localSheetId="6">#REF!</definedName>
    <definedName name="LaborCat">#REF!</definedName>
    <definedName name="LaborCategories" localSheetId="10">#REF!</definedName>
    <definedName name="LaborCategories" localSheetId="11">#REF!</definedName>
    <definedName name="LaborCategories" localSheetId="13">#REF!</definedName>
    <definedName name="LaborCategories" localSheetId="14">#REF!</definedName>
    <definedName name="LaborCategories" localSheetId="12">#REF!</definedName>
    <definedName name="LaborCategories" localSheetId="16">#REF!</definedName>
    <definedName name="LaborCategories" localSheetId="17">#REF!</definedName>
    <definedName name="LaborCategories" localSheetId="15">#REF!</definedName>
    <definedName name="LaborCategories" localSheetId="9">#REF!</definedName>
    <definedName name="LaborCategories" localSheetId="19">#REF!</definedName>
    <definedName name="LaborCategories" localSheetId="20">#REF!</definedName>
    <definedName name="LaborCategories" localSheetId="18">#REF!</definedName>
    <definedName name="LaborCategories" localSheetId="0">#REF!</definedName>
    <definedName name="LaborCategories" localSheetId="7">#REF!</definedName>
    <definedName name="LaborCategories" localSheetId="8">#REF!</definedName>
    <definedName name="LaborCategories" localSheetId="5">#REF!</definedName>
    <definedName name="LaborCategories" localSheetId="4">#REF!</definedName>
    <definedName name="LaborCategories" localSheetId="6">#REF!</definedName>
    <definedName name="LaborCategories">#REF!</definedName>
    <definedName name="LAN_User_Count" localSheetId="10">#REF!</definedName>
    <definedName name="LAN_User_Count" localSheetId="11">#REF!</definedName>
    <definedName name="LAN_User_Count" localSheetId="13">#REF!</definedName>
    <definedName name="LAN_User_Count" localSheetId="14">#REF!</definedName>
    <definedName name="LAN_User_Count" localSheetId="12">#REF!</definedName>
    <definedName name="LAN_User_Count" localSheetId="16">#REF!</definedName>
    <definedName name="LAN_User_Count" localSheetId="17">#REF!</definedName>
    <definedName name="LAN_User_Count" localSheetId="15">#REF!</definedName>
    <definedName name="LAN_User_Count" localSheetId="9">#REF!</definedName>
    <definedName name="LAN_User_Count" localSheetId="19">#REF!</definedName>
    <definedName name="LAN_User_Count" localSheetId="20">#REF!</definedName>
    <definedName name="LAN_User_Count" localSheetId="18">#REF!</definedName>
    <definedName name="LAN_User_Count" localSheetId="0">#REF!</definedName>
    <definedName name="LAN_User_Count" localSheetId="7">#REF!</definedName>
    <definedName name="LAN_User_Count" localSheetId="8">#REF!</definedName>
    <definedName name="LAN_User_Count" localSheetId="5">#REF!</definedName>
    <definedName name="LAN_User_Count" localSheetId="4">#REF!</definedName>
    <definedName name="LAN_User_Count" localSheetId="6">#REF!</definedName>
    <definedName name="LAN_User_Count">#REF!</definedName>
    <definedName name="Laptops" localSheetId="10">#REF!+#REF!+#REF!</definedName>
    <definedName name="Laptops" localSheetId="11">#REF!+#REF!+#REF!</definedName>
    <definedName name="Laptops" localSheetId="13">#REF!+#REF!+#REF!</definedName>
    <definedName name="Laptops" localSheetId="14">#REF!+#REF!+#REF!</definedName>
    <definedName name="Laptops" localSheetId="12">#REF!+#REF!+#REF!</definedName>
    <definedName name="Laptops" localSheetId="16">#REF!+#REF!+#REF!</definedName>
    <definedName name="Laptops" localSheetId="17">#REF!+#REF!+#REF!</definedName>
    <definedName name="Laptops" localSheetId="15">#REF!+#REF!+#REF!</definedName>
    <definedName name="Laptops" localSheetId="9">#REF!+#REF!+#REF!</definedName>
    <definedName name="Laptops" localSheetId="19">#REF!+#REF!+#REF!</definedName>
    <definedName name="Laptops" localSheetId="20">#REF!+#REF!+#REF!</definedName>
    <definedName name="Laptops" localSheetId="18">#REF!+#REF!+#REF!</definedName>
    <definedName name="Laptops" localSheetId="0">#REF!+#REF!+#REF!</definedName>
    <definedName name="Laptops" localSheetId="7">#REF!+#REF!+#REF!</definedName>
    <definedName name="Laptops" localSheetId="8">#REF!+#REF!+#REF!</definedName>
    <definedName name="Laptops" localSheetId="5">#REF!+#REF!+#REF!</definedName>
    <definedName name="Laptops" localSheetId="4">#REF!+#REF!+#REF!</definedName>
    <definedName name="Laptops" localSheetId="6">#REF!+#REF!+#REF!</definedName>
    <definedName name="Laptops">#REF!+#REF!+#REF!</definedName>
    <definedName name="Last" localSheetId="10">'[55]RATE Tables'!#REF!</definedName>
    <definedName name="Last" localSheetId="11">'[55]RATE Tables'!#REF!</definedName>
    <definedName name="Last" localSheetId="13">'[55]RATE Tables'!#REF!</definedName>
    <definedName name="Last" localSheetId="14">'[55]RATE Tables'!#REF!</definedName>
    <definedName name="Last" localSheetId="12">'[55]RATE Tables'!#REF!</definedName>
    <definedName name="Last" localSheetId="16">'[55]RATE Tables'!#REF!</definedName>
    <definedName name="Last" localSheetId="17">'[55]RATE Tables'!#REF!</definedName>
    <definedName name="Last" localSheetId="15">'[55]RATE Tables'!#REF!</definedName>
    <definedName name="Last" localSheetId="9">'[55]RATE Tables'!#REF!</definedName>
    <definedName name="Last" localSheetId="19">'[55]RATE Tables'!#REF!</definedName>
    <definedName name="Last" localSheetId="20">'[55]RATE Tables'!#REF!</definedName>
    <definedName name="Last" localSheetId="18">'[55]RATE Tables'!#REF!</definedName>
    <definedName name="Last" localSheetId="0">'[55]RATE Tables'!#REF!</definedName>
    <definedName name="Last" localSheetId="7">'[55]RATE Tables'!#REF!</definedName>
    <definedName name="Last" localSheetId="8">'[55]RATE Tables'!#REF!</definedName>
    <definedName name="Last" localSheetId="5">'[55]RATE Tables'!#REF!</definedName>
    <definedName name="Last" localSheetId="4">'[55]RATE Tables'!#REF!</definedName>
    <definedName name="Last" localSheetId="6">'[55]RATE Tables'!#REF!</definedName>
    <definedName name="Last">'[55]RATE Tables'!#REF!</definedName>
    <definedName name="Last_Row">#N/A</definedName>
    <definedName name="LASTROW">#N/A</definedName>
    <definedName name="Lawrence" localSheetId="10">#REF!</definedName>
    <definedName name="Lawrence" localSheetId="11">#REF!</definedName>
    <definedName name="Lawrence" localSheetId="13">#REF!</definedName>
    <definedName name="Lawrence" localSheetId="14">#REF!</definedName>
    <definedName name="Lawrence" localSheetId="12">#REF!</definedName>
    <definedName name="Lawrence" localSheetId="16">#REF!</definedName>
    <definedName name="Lawrence" localSheetId="17">#REF!</definedName>
    <definedName name="Lawrence" localSheetId="15">#REF!</definedName>
    <definedName name="Lawrence" localSheetId="9">#REF!</definedName>
    <definedName name="Lawrence" localSheetId="19">#REF!</definedName>
    <definedName name="Lawrence" localSheetId="20">#REF!</definedName>
    <definedName name="Lawrence" localSheetId="18">#REF!</definedName>
    <definedName name="Lawrence" localSheetId="0">#REF!</definedName>
    <definedName name="Lawrence" localSheetId="7">#REF!</definedName>
    <definedName name="Lawrence" localSheetId="8">#REF!</definedName>
    <definedName name="Lawrence" localSheetId="5">#REF!</definedName>
    <definedName name="Lawrence" localSheetId="4">#REF!</definedName>
    <definedName name="Lawrence" localSheetId="6">#REF!</definedName>
    <definedName name="Lawrence">#REF!</definedName>
    <definedName name="Lawrence1" localSheetId="10">#REF!</definedName>
    <definedName name="Lawrence1" localSheetId="11">#REF!</definedName>
    <definedName name="Lawrence1" localSheetId="13">#REF!</definedName>
    <definedName name="Lawrence1" localSheetId="14">#REF!</definedName>
    <definedName name="Lawrence1" localSheetId="12">#REF!</definedName>
    <definedName name="Lawrence1" localSheetId="16">#REF!</definedName>
    <definedName name="Lawrence1" localSheetId="17">#REF!</definedName>
    <definedName name="Lawrence1" localSheetId="15">#REF!</definedName>
    <definedName name="Lawrence1" localSheetId="9">#REF!</definedName>
    <definedName name="Lawrence1" localSheetId="19">#REF!</definedName>
    <definedName name="Lawrence1" localSheetId="20">#REF!</definedName>
    <definedName name="Lawrence1" localSheetId="18">#REF!</definedName>
    <definedName name="Lawrence1" localSheetId="0">#REF!</definedName>
    <definedName name="Lawrence1" localSheetId="7">#REF!</definedName>
    <definedName name="Lawrence1" localSheetId="8">#REF!</definedName>
    <definedName name="Lawrence1" localSheetId="5">#REF!</definedName>
    <definedName name="Lawrence1" localSheetId="4">#REF!</definedName>
    <definedName name="Lawrence1" localSheetId="6">#REF!</definedName>
    <definedName name="Lawrence1">#REF!</definedName>
    <definedName name="LCat">'[37]LAN Room'!$C$5:$C$19</definedName>
    <definedName name="LCEs" localSheetId="10">#REF!</definedName>
    <definedName name="LCEs" localSheetId="11">#REF!</definedName>
    <definedName name="LCEs" localSheetId="13">#REF!</definedName>
    <definedName name="LCEs" localSheetId="14">#REF!</definedName>
    <definedName name="LCEs" localSheetId="12">#REF!</definedName>
    <definedName name="LCEs" localSheetId="16">#REF!</definedName>
    <definedName name="LCEs" localSheetId="17">#REF!</definedName>
    <definedName name="LCEs" localSheetId="15">#REF!</definedName>
    <definedName name="LCEs" localSheetId="9">#REF!</definedName>
    <definedName name="LCEs" localSheetId="19">#REF!</definedName>
    <definedName name="LCEs" localSheetId="20">#REF!</definedName>
    <definedName name="LCEs" localSheetId="18">#REF!</definedName>
    <definedName name="LCEs" localSheetId="0">#REF!</definedName>
    <definedName name="LCEs" localSheetId="7">#REF!</definedName>
    <definedName name="LCEs" localSheetId="8">#REF!</definedName>
    <definedName name="LCEs" localSheetId="5">#REF!</definedName>
    <definedName name="LCEs" localSheetId="4">#REF!</definedName>
    <definedName name="LCEs" localSheetId="6">#REF!</definedName>
    <definedName name="LCEs">#REF!</definedName>
    <definedName name="LCost">'[37]LAN Room'!$F$5:$F$19</definedName>
    <definedName name="Legacy_App_Nt" localSheetId="10">#REF!</definedName>
    <definedName name="Legacy_App_Nt" localSheetId="11">#REF!</definedName>
    <definedName name="Legacy_App_Nt" localSheetId="13">#REF!</definedName>
    <definedName name="Legacy_App_Nt" localSheetId="14">#REF!</definedName>
    <definedName name="Legacy_App_Nt" localSheetId="12">#REF!</definedName>
    <definedName name="Legacy_App_Nt" localSheetId="16">#REF!</definedName>
    <definedName name="Legacy_App_Nt" localSheetId="17">#REF!</definedName>
    <definedName name="Legacy_App_Nt" localSheetId="15">#REF!</definedName>
    <definedName name="Legacy_App_Nt" localSheetId="9">#REF!</definedName>
    <definedName name="Legacy_App_Nt" localSheetId="19">#REF!</definedName>
    <definedName name="Legacy_App_Nt" localSheetId="20">#REF!</definedName>
    <definedName name="Legacy_App_Nt" localSheetId="18">#REF!</definedName>
    <definedName name="Legacy_App_Nt" localSheetId="0">#REF!</definedName>
    <definedName name="Legacy_App_Nt" localSheetId="7">#REF!</definedName>
    <definedName name="Legacy_App_Nt" localSheetId="8">#REF!</definedName>
    <definedName name="Legacy_App_Nt" localSheetId="5">#REF!</definedName>
    <definedName name="Legacy_App_Nt" localSheetId="4">#REF!</definedName>
    <definedName name="Legacy_App_Nt" localSheetId="6">#REF!</definedName>
    <definedName name="Legacy_App_Nt">#REF!</definedName>
    <definedName name="Legacy_NT" localSheetId="10">#REF!</definedName>
    <definedName name="Legacy_NT" localSheetId="11">#REF!</definedName>
    <definedName name="Legacy_NT" localSheetId="13">#REF!</definedName>
    <definedName name="Legacy_NT" localSheetId="14">#REF!</definedName>
    <definedName name="Legacy_NT" localSheetId="12">#REF!</definedName>
    <definedName name="Legacy_NT" localSheetId="16">#REF!</definedName>
    <definedName name="Legacy_NT" localSheetId="17">#REF!</definedName>
    <definedName name="Legacy_NT" localSheetId="15">#REF!</definedName>
    <definedName name="Legacy_NT" localSheetId="9">#REF!</definedName>
    <definedName name="Legacy_NT" localSheetId="19">#REF!</definedName>
    <definedName name="Legacy_NT" localSheetId="20">#REF!</definedName>
    <definedName name="Legacy_NT" localSheetId="18">#REF!</definedName>
    <definedName name="Legacy_NT" localSheetId="0">#REF!</definedName>
    <definedName name="Legacy_NT" localSheetId="7">#REF!</definedName>
    <definedName name="Legacy_NT" localSheetId="8">#REF!</definedName>
    <definedName name="Legacy_NT" localSheetId="5">#REF!</definedName>
    <definedName name="Legacy_NT" localSheetId="4">#REF!</definedName>
    <definedName name="Legacy_NT" localSheetId="6">#REF!</definedName>
    <definedName name="Legacy_NT">#REF!</definedName>
    <definedName name="lesc">1.031</definedName>
    <definedName name="limcount" hidden="1">3</definedName>
    <definedName name="liq" localSheetId="10">#REF!</definedName>
    <definedName name="liq" localSheetId="11">#REF!</definedName>
    <definedName name="liq" localSheetId="13">#REF!</definedName>
    <definedName name="liq" localSheetId="14">#REF!</definedName>
    <definedName name="liq" localSheetId="12">#REF!</definedName>
    <definedName name="liq" localSheetId="16">#REF!</definedName>
    <definedName name="liq" localSheetId="17">#REF!</definedName>
    <definedName name="liq" localSheetId="15">#REF!</definedName>
    <definedName name="liq" localSheetId="9">#REF!</definedName>
    <definedName name="liq" localSheetId="19">#REF!</definedName>
    <definedName name="liq" localSheetId="20">#REF!</definedName>
    <definedName name="liq" localSheetId="18">#REF!</definedName>
    <definedName name="liq" localSheetId="0">#REF!</definedName>
    <definedName name="liq" localSheetId="7">#REF!</definedName>
    <definedName name="liq" localSheetId="8">#REF!</definedName>
    <definedName name="liq" localSheetId="5">#REF!</definedName>
    <definedName name="liq" localSheetId="4">#REF!</definedName>
    <definedName name="liq" localSheetId="6">#REF!</definedName>
    <definedName name="liq">#REF!</definedName>
    <definedName name="LIST_DEP_COST_ELEMENTS">'[86]DEPRECIATION COST ELEMENTS'!$A$2:$A$21</definedName>
    <definedName name="LITE" localSheetId="10">#REF!</definedName>
    <definedName name="LITE" localSheetId="11">#REF!</definedName>
    <definedName name="LITE" localSheetId="13">#REF!</definedName>
    <definedName name="LITE" localSheetId="14">#REF!</definedName>
    <definedName name="LITE" localSheetId="12">#REF!</definedName>
    <definedName name="LITE" localSheetId="16">#REF!</definedName>
    <definedName name="LITE" localSheetId="17">#REF!</definedName>
    <definedName name="LITE" localSheetId="15">#REF!</definedName>
    <definedName name="LITE" localSheetId="9">#REF!</definedName>
    <definedName name="LITE" localSheetId="19">#REF!</definedName>
    <definedName name="LITE" localSheetId="20">#REF!</definedName>
    <definedName name="LITE" localSheetId="18">#REF!</definedName>
    <definedName name="LITE" localSheetId="0">#REF!</definedName>
    <definedName name="LITE" localSheetId="7">#REF!</definedName>
    <definedName name="LITE" localSheetId="8">#REF!</definedName>
    <definedName name="LITE" localSheetId="5">#REF!</definedName>
    <definedName name="LITE" localSheetId="4">#REF!</definedName>
    <definedName name="LITE" localSheetId="6">#REF!</definedName>
    <definedName name="LITE">#REF!</definedName>
    <definedName name="LLB">'[37]LAN Room'!$G$50</definedName>
    <definedName name="llllllllllll"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llllllllllll"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llllllllllll"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llllllllllll"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llllllllllll"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LMcost00">'[87]2000LMx'!$N$8:$U$20</definedName>
    <definedName name="LMcost99">'[87]1999LM '!$N$8:$U$20</definedName>
    <definedName name="LMcost99match">'[87]1999LM '!$N$4:$U$4</definedName>
    <definedName name="LMjobs" localSheetId="10">#REF!</definedName>
    <definedName name="LMjobs" localSheetId="11">#REF!</definedName>
    <definedName name="LMjobs" localSheetId="13">#REF!</definedName>
    <definedName name="LMjobs" localSheetId="14">#REF!</definedName>
    <definedName name="LMjobs" localSheetId="12">#REF!</definedName>
    <definedName name="LMjobs" localSheetId="16">#REF!</definedName>
    <definedName name="LMjobs" localSheetId="17">#REF!</definedName>
    <definedName name="LMjobs" localSheetId="15">#REF!</definedName>
    <definedName name="LMjobs" localSheetId="9">#REF!</definedName>
    <definedName name="LMjobs" localSheetId="19">#REF!</definedName>
    <definedName name="LMjobs" localSheetId="20">#REF!</definedName>
    <definedName name="LMjobs" localSheetId="18">#REF!</definedName>
    <definedName name="LMjobs" localSheetId="0">#REF!</definedName>
    <definedName name="LMjobs" localSheetId="7">#REF!</definedName>
    <definedName name="LMjobs" localSheetId="8">#REF!</definedName>
    <definedName name="LMjobs" localSheetId="5">#REF!</definedName>
    <definedName name="LMjobs" localSheetId="4">#REF!</definedName>
    <definedName name="LMjobs" localSheetId="6">#REF!</definedName>
    <definedName name="LMjobs">#REF!</definedName>
    <definedName name="LMMAPPING" localSheetId="10">#REF!</definedName>
    <definedName name="LMMAPPING" localSheetId="11">#REF!</definedName>
    <definedName name="LMMAPPING" localSheetId="13">#REF!</definedName>
    <definedName name="LMMAPPING" localSheetId="14">#REF!</definedName>
    <definedName name="LMMAPPING" localSheetId="12">#REF!</definedName>
    <definedName name="LMMAPPING" localSheetId="16">#REF!</definedName>
    <definedName name="LMMAPPING" localSheetId="17">#REF!</definedName>
    <definedName name="LMMAPPING" localSheetId="15">#REF!</definedName>
    <definedName name="LMMAPPING" localSheetId="9">#REF!</definedName>
    <definedName name="LMMAPPING" localSheetId="19">#REF!</definedName>
    <definedName name="LMMAPPING" localSheetId="20">#REF!</definedName>
    <definedName name="LMMAPPING" localSheetId="18">#REF!</definedName>
    <definedName name="LMMAPPING" localSheetId="0">#REF!</definedName>
    <definedName name="LMMAPPING" localSheetId="7">#REF!</definedName>
    <definedName name="LMMAPPING" localSheetId="8">#REF!</definedName>
    <definedName name="LMMAPPING" localSheetId="5">#REF!</definedName>
    <definedName name="LMMAPPING" localSheetId="4">#REF!</definedName>
    <definedName name="LMMAPPING" localSheetId="6">#REF!</definedName>
    <definedName name="LMMAPPING">#REF!</definedName>
    <definedName name="LMMAPPING2" localSheetId="10">#REF!</definedName>
    <definedName name="LMMAPPING2" localSheetId="11">#REF!</definedName>
    <definedName name="LMMAPPING2" localSheetId="13">#REF!</definedName>
    <definedName name="LMMAPPING2" localSheetId="14">#REF!</definedName>
    <definedName name="LMMAPPING2" localSheetId="12">#REF!</definedName>
    <definedName name="LMMAPPING2" localSheetId="16">#REF!</definedName>
    <definedName name="LMMAPPING2" localSheetId="17">#REF!</definedName>
    <definedName name="LMMAPPING2" localSheetId="15">#REF!</definedName>
    <definedName name="LMMAPPING2" localSheetId="9">#REF!</definedName>
    <definedName name="LMMAPPING2" localSheetId="19">#REF!</definedName>
    <definedName name="LMMAPPING2" localSheetId="20">#REF!</definedName>
    <definedName name="LMMAPPING2" localSheetId="18">#REF!</definedName>
    <definedName name="LMMAPPING2" localSheetId="0">#REF!</definedName>
    <definedName name="LMMAPPING2" localSheetId="7">#REF!</definedName>
    <definedName name="LMMAPPING2" localSheetId="8">#REF!</definedName>
    <definedName name="LMMAPPING2" localSheetId="5">#REF!</definedName>
    <definedName name="LMMAPPING2" localSheetId="4">#REF!</definedName>
    <definedName name="LMMAPPING2" localSheetId="6">#REF!</definedName>
    <definedName name="LMMAPPING2">#REF!</definedName>
    <definedName name="LMMAPPING3" localSheetId="10">#REF!</definedName>
    <definedName name="LMMAPPING3" localSheetId="11">#REF!</definedName>
    <definedName name="LMMAPPING3" localSheetId="13">#REF!</definedName>
    <definedName name="LMMAPPING3" localSheetId="14">#REF!</definedName>
    <definedName name="LMMAPPING3" localSheetId="12">#REF!</definedName>
    <definedName name="LMMAPPING3" localSheetId="16">#REF!</definedName>
    <definedName name="LMMAPPING3" localSheetId="17">#REF!</definedName>
    <definedName name="LMMAPPING3" localSheetId="15">#REF!</definedName>
    <definedName name="LMMAPPING3" localSheetId="9">#REF!</definedName>
    <definedName name="LMMAPPING3" localSheetId="19">#REF!</definedName>
    <definedName name="LMMAPPING3" localSheetId="20">#REF!</definedName>
    <definedName name="LMMAPPING3" localSheetId="18">#REF!</definedName>
    <definedName name="LMMAPPING3" localSheetId="0">#REF!</definedName>
    <definedName name="LMMAPPING3" localSheetId="7">#REF!</definedName>
    <definedName name="LMMAPPING3" localSheetId="8">#REF!</definedName>
    <definedName name="LMMAPPING3" localSheetId="5">#REF!</definedName>
    <definedName name="LMMAPPING3" localSheetId="4">#REF!</definedName>
    <definedName name="LMMAPPING3" localSheetId="6">#REF!</definedName>
    <definedName name="LMMAPPING3">#REF!</definedName>
    <definedName name="LMMAPPING4" localSheetId="10">#REF!</definedName>
    <definedName name="LMMAPPING4" localSheetId="11">#REF!</definedName>
    <definedName name="LMMAPPING4" localSheetId="13">#REF!</definedName>
    <definedName name="LMMAPPING4" localSheetId="14">#REF!</definedName>
    <definedName name="LMMAPPING4" localSheetId="12">#REF!</definedName>
    <definedName name="LMMAPPING4" localSheetId="16">#REF!</definedName>
    <definedName name="LMMAPPING4" localSheetId="17">#REF!</definedName>
    <definedName name="LMMAPPING4" localSheetId="15">#REF!</definedName>
    <definedName name="LMMAPPING4" localSheetId="9">#REF!</definedName>
    <definedName name="LMMAPPING4" localSheetId="19">#REF!</definedName>
    <definedName name="LMMAPPING4" localSheetId="20">#REF!</definedName>
    <definedName name="LMMAPPING4" localSheetId="18">#REF!</definedName>
    <definedName name="LMMAPPING4" localSheetId="0">#REF!</definedName>
    <definedName name="LMMAPPING4" localSheetId="7">#REF!</definedName>
    <definedName name="LMMAPPING4" localSheetId="8">#REF!</definedName>
    <definedName name="LMMAPPING4" localSheetId="5">#REF!</definedName>
    <definedName name="LMMAPPING4" localSheetId="4">#REF!</definedName>
    <definedName name="LMMAPPING4" localSheetId="6">#REF!</definedName>
    <definedName name="LMMAPPING4">#REF!</definedName>
    <definedName name="LMMAPPING5" localSheetId="10">#REF!</definedName>
    <definedName name="LMMAPPING5" localSheetId="11">#REF!</definedName>
    <definedName name="LMMAPPING5" localSheetId="13">#REF!</definedName>
    <definedName name="LMMAPPING5" localSheetId="14">#REF!</definedName>
    <definedName name="LMMAPPING5" localSheetId="12">#REF!</definedName>
    <definedName name="LMMAPPING5" localSheetId="16">#REF!</definedName>
    <definedName name="LMMAPPING5" localSheetId="17">#REF!</definedName>
    <definedName name="LMMAPPING5" localSheetId="15">#REF!</definedName>
    <definedName name="LMMAPPING5" localSheetId="9">#REF!</definedName>
    <definedName name="LMMAPPING5" localSheetId="19">#REF!</definedName>
    <definedName name="LMMAPPING5" localSheetId="20">#REF!</definedName>
    <definedName name="LMMAPPING5" localSheetId="18">#REF!</definedName>
    <definedName name="LMMAPPING5" localSheetId="0">#REF!</definedName>
    <definedName name="LMMAPPING5" localSheetId="7">#REF!</definedName>
    <definedName name="LMMAPPING5" localSheetId="8">#REF!</definedName>
    <definedName name="LMMAPPING5" localSheetId="5">#REF!</definedName>
    <definedName name="LMMAPPING5" localSheetId="4">#REF!</definedName>
    <definedName name="LMMAPPING5" localSheetId="6">#REF!</definedName>
    <definedName name="LMMAPPING5">#REF!</definedName>
    <definedName name="lmtss" localSheetId="10">#REF!</definedName>
    <definedName name="lmtss" localSheetId="11">#REF!</definedName>
    <definedName name="lmtss" localSheetId="13">#REF!</definedName>
    <definedName name="lmtss" localSheetId="14">#REF!</definedName>
    <definedName name="lmtss" localSheetId="12">#REF!</definedName>
    <definedName name="lmtss" localSheetId="16">#REF!</definedName>
    <definedName name="lmtss" localSheetId="17">#REF!</definedName>
    <definedName name="lmtss" localSheetId="15">#REF!</definedName>
    <definedName name="lmtss" localSheetId="9">#REF!</definedName>
    <definedName name="lmtss" localSheetId="19">#REF!</definedName>
    <definedName name="lmtss" localSheetId="20">#REF!</definedName>
    <definedName name="lmtss" localSheetId="18">#REF!</definedName>
    <definedName name="lmtss" localSheetId="0">#REF!</definedName>
    <definedName name="lmtss" localSheetId="7">#REF!</definedName>
    <definedName name="lmtss" localSheetId="8">#REF!</definedName>
    <definedName name="lmtss" localSheetId="5">#REF!</definedName>
    <definedName name="lmtss" localSheetId="4">#REF!</definedName>
    <definedName name="lmtss" localSheetId="6">#REF!</definedName>
    <definedName name="lmtss">#REF!</definedName>
    <definedName name="LMX">'[37]LAN Room'!$F$29</definedName>
    <definedName name="Load" localSheetId="10">'[55]RATE Tables'!#REF!</definedName>
    <definedName name="Load" localSheetId="11">'[55]RATE Tables'!#REF!</definedName>
    <definedName name="Load" localSheetId="13">'[55]RATE Tables'!#REF!</definedName>
    <definedName name="Load" localSheetId="14">'[55]RATE Tables'!#REF!</definedName>
    <definedName name="Load" localSheetId="12">'[55]RATE Tables'!#REF!</definedName>
    <definedName name="Load" localSheetId="16">'[55]RATE Tables'!#REF!</definedName>
    <definedName name="Load" localSheetId="17">'[55]RATE Tables'!#REF!</definedName>
    <definedName name="Load" localSheetId="15">'[55]RATE Tables'!#REF!</definedName>
    <definedName name="Load" localSheetId="9">'[55]RATE Tables'!#REF!</definedName>
    <definedName name="Load" localSheetId="19">'[55]RATE Tables'!#REF!</definedName>
    <definedName name="Load" localSheetId="20">'[55]RATE Tables'!#REF!</definedName>
    <definedName name="Load" localSheetId="18">'[55]RATE Tables'!#REF!</definedName>
    <definedName name="Load" localSheetId="0">'[55]RATE Tables'!#REF!</definedName>
    <definedName name="Load" localSheetId="7">'[55]RATE Tables'!#REF!</definedName>
    <definedName name="Load" localSheetId="8">'[55]RATE Tables'!#REF!</definedName>
    <definedName name="Load" localSheetId="5">'[55]RATE Tables'!#REF!</definedName>
    <definedName name="Load" localSheetId="4">'[55]RATE Tables'!#REF!</definedName>
    <definedName name="Load" localSheetId="6">'[55]RATE Tables'!#REF!</definedName>
    <definedName name="Load">'[55]RATE Tables'!#REF!</definedName>
    <definedName name="loaded" localSheetId="10">#REF!</definedName>
    <definedName name="loaded" localSheetId="11">#REF!</definedName>
    <definedName name="loaded" localSheetId="13">#REF!</definedName>
    <definedName name="loaded" localSheetId="14">#REF!</definedName>
    <definedName name="loaded" localSheetId="12">#REF!</definedName>
    <definedName name="loaded" localSheetId="16">#REF!</definedName>
    <definedName name="loaded" localSheetId="17">#REF!</definedName>
    <definedName name="loaded" localSheetId="15">#REF!</definedName>
    <definedName name="loaded" localSheetId="9">#REF!</definedName>
    <definedName name="loaded" localSheetId="19">#REF!</definedName>
    <definedName name="loaded" localSheetId="20">#REF!</definedName>
    <definedName name="loaded" localSheetId="18">#REF!</definedName>
    <definedName name="loaded" localSheetId="0">#REF!</definedName>
    <definedName name="loaded" localSheetId="7">#REF!</definedName>
    <definedName name="loaded" localSheetId="8">#REF!</definedName>
    <definedName name="loaded" localSheetId="5">#REF!</definedName>
    <definedName name="loaded" localSheetId="4">#REF!</definedName>
    <definedName name="loaded" localSheetId="6">#REF!</definedName>
    <definedName name="loaded">#REF!</definedName>
    <definedName name="loadedrates" localSheetId="10">#REF!</definedName>
    <definedName name="loadedrates" localSheetId="11">#REF!</definedName>
    <definedName name="loadedrates" localSheetId="13">#REF!</definedName>
    <definedName name="loadedrates" localSheetId="14">#REF!</definedName>
    <definedName name="loadedrates" localSheetId="12">#REF!</definedName>
    <definedName name="loadedrates" localSheetId="16">#REF!</definedName>
    <definedName name="loadedrates" localSheetId="17">#REF!</definedName>
    <definedName name="loadedrates" localSheetId="15">#REF!</definedName>
    <definedName name="loadedrates" localSheetId="9">#REF!</definedName>
    <definedName name="loadedrates" localSheetId="19">#REF!</definedName>
    <definedName name="loadedrates" localSheetId="20">#REF!</definedName>
    <definedName name="loadedrates" localSheetId="18">#REF!</definedName>
    <definedName name="loadedrates" localSheetId="0">#REF!</definedName>
    <definedName name="loadedrates" localSheetId="7">#REF!</definedName>
    <definedName name="loadedrates" localSheetId="8">#REF!</definedName>
    <definedName name="loadedrates" localSheetId="5">#REF!</definedName>
    <definedName name="loadedrates" localSheetId="4">#REF!</definedName>
    <definedName name="loadedrates" localSheetId="6">#REF!</definedName>
    <definedName name="loadedrates">#REF!</definedName>
    <definedName name="Location">[33]Index!$D$3:$D$4</definedName>
    <definedName name="lookup" localSheetId="10">#REF!</definedName>
    <definedName name="lookup" localSheetId="11">#REF!</definedName>
    <definedName name="lookup" localSheetId="13">#REF!</definedName>
    <definedName name="lookup" localSheetId="14">#REF!</definedName>
    <definedName name="lookup" localSheetId="12">#REF!</definedName>
    <definedName name="lookup" localSheetId="16">#REF!</definedName>
    <definedName name="lookup" localSheetId="17">#REF!</definedName>
    <definedName name="lookup" localSheetId="15">#REF!</definedName>
    <definedName name="lookup" localSheetId="9">#REF!</definedName>
    <definedName name="lookup" localSheetId="19">#REF!</definedName>
    <definedName name="lookup" localSheetId="20">#REF!</definedName>
    <definedName name="lookup" localSheetId="18">#REF!</definedName>
    <definedName name="lookup" localSheetId="0">#REF!</definedName>
    <definedName name="lookup" localSheetId="7">#REF!</definedName>
    <definedName name="lookup" localSheetId="8">#REF!</definedName>
    <definedName name="lookup" localSheetId="5">#REF!</definedName>
    <definedName name="lookup" localSheetId="4">#REF!</definedName>
    <definedName name="lookup" localSheetId="6">#REF!</definedName>
    <definedName name="lookup">#REF!</definedName>
    <definedName name="lookup2" localSheetId="10">#REF!</definedName>
    <definedName name="lookup2" localSheetId="11">#REF!</definedName>
    <definedName name="lookup2" localSheetId="13">#REF!</definedName>
    <definedName name="lookup2" localSheetId="14">#REF!</definedName>
    <definedName name="lookup2" localSheetId="12">#REF!</definedName>
    <definedName name="lookup2" localSheetId="16">#REF!</definedName>
    <definedName name="lookup2" localSheetId="17">#REF!</definedName>
    <definedName name="lookup2" localSheetId="15">#REF!</definedName>
    <definedName name="lookup2" localSheetId="9">#REF!</definedName>
    <definedName name="lookup2" localSheetId="19">#REF!</definedName>
    <definedName name="lookup2" localSheetId="20">#REF!</definedName>
    <definedName name="lookup2" localSheetId="18">#REF!</definedName>
    <definedName name="lookup2" localSheetId="0">#REF!</definedName>
    <definedName name="lookup2" localSheetId="7">#REF!</definedName>
    <definedName name="lookup2" localSheetId="8">#REF!</definedName>
    <definedName name="lookup2" localSheetId="5">#REF!</definedName>
    <definedName name="lookup2" localSheetId="4">#REF!</definedName>
    <definedName name="lookup2" localSheetId="6">#REF!</definedName>
    <definedName name="lookup2">#REF!</definedName>
    <definedName name="lookup3" localSheetId="10">#REF!</definedName>
    <definedName name="lookup3" localSheetId="11">#REF!</definedName>
    <definedName name="lookup3" localSheetId="13">#REF!</definedName>
    <definedName name="lookup3" localSheetId="14">#REF!</definedName>
    <definedName name="lookup3" localSheetId="12">#REF!</definedName>
    <definedName name="lookup3" localSheetId="16">#REF!</definedName>
    <definedName name="lookup3" localSheetId="17">#REF!</definedName>
    <definedName name="lookup3" localSheetId="15">#REF!</definedName>
    <definedName name="lookup3" localSheetId="9">#REF!</definedName>
    <definedName name="lookup3" localSheetId="19">#REF!</definedName>
    <definedName name="lookup3" localSheetId="20">#REF!</definedName>
    <definedName name="lookup3" localSheetId="18">#REF!</definedName>
    <definedName name="lookup3" localSheetId="0">#REF!</definedName>
    <definedName name="lookup3" localSheetId="7">#REF!</definedName>
    <definedName name="lookup3" localSheetId="8">#REF!</definedName>
    <definedName name="lookup3" localSheetId="5">#REF!</definedName>
    <definedName name="lookup3" localSheetId="4">#REF!</definedName>
    <definedName name="lookup3" localSheetId="6">#REF!</definedName>
    <definedName name="lookup3">#REF!</definedName>
    <definedName name="lookup4" localSheetId="10">#REF!</definedName>
    <definedName name="lookup4" localSheetId="11">#REF!</definedName>
    <definedName name="lookup4" localSheetId="13">#REF!</definedName>
    <definedName name="lookup4" localSheetId="14">#REF!</definedName>
    <definedName name="lookup4" localSheetId="12">#REF!</definedName>
    <definedName name="lookup4" localSheetId="16">#REF!</definedName>
    <definedName name="lookup4" localSheetId="17">#REF!</definedName>
    <definedName name="lookup4" localSheetId="15">#REF!</definedName>
    <definedName name="lookup4" localSheetId="9">#REF!</definedName>
    <definedName name="lookup4" localSheetId="19">#REF!</definedName>
    <definedName name="lookup4" localSheetId="20">#REF!</definedName>
    <definedName name="lookup4" localSheetId="18">#REF!</definedName>
    <definedName name="lookup4" localSheetId="0">#REF!</definedName>
    <definedName name="lookup4" localSheetId="7">#REF!</definedName>
    <definedName name="lookup4" localSheetId="8">#REF!</definedName>
    <definedName name="lookup4" localSheetId="5">#REF!</definedName>
    <definedName name="lookup4" localSheetId="4">#REF!</definedName>
    <definedName name="lookup4" localSheetId="6">#REF!</definedName>
    <definedName name="lookup4">#REF!</definedName>
    <definedName name="lookup5">'[88]07 Mkt Data '!$A:$IV</definedName>
    <definedName name="LOSA" localSheetId="10">'[89]Labor Rates'!#REF!</definedName>
    <definedName name="LOSA" localSheetId="11">'[89]Labor Rates'!#REF!</definedName>
    <definedName name="LOSA" localSheetId="13">'[89]Labor Rates'!#REF!</definedName>
    <definedName name="LOSA" localSheetId="14">'[89]Labor Rates'!#REF!</definedName>
    <definedName name="LOSA" localSheetId="12">'[89]Labor Rates'!#REF!</definedName>
    <definedName name="LOSA" localSheetId="16">'[89]Labor Rates'!#REF!</definedName>
    <definedName name="LOSA" localSheetId="17">'[89]Labor Rates'!#REF!</definedName>
    <definedName name="LOSA" localSheetId="15">'[89]Labor Rates'!#REF!</definedName>
    <definedName name="LOSA" localSheetId="9">'[89]Labor Rates'!#REF!</definedName>
    <definedName name="LOSA" localSheetId="19">'[89]Labor Rates'!#REF!</definedName>
    <definedName name="LOSA" localSheetId="20">'[89]Labor Rates'!#REF!</definedName>
    <definedName name="LOSA" localSheetId="18">'[89]Labor Rates'!#REF!</definedName>
    <definedName name="LOSA" localSheetId="0">'[89]Labor Rates'!#REF!</definedName>
    <definedName name="LOSA" localSheetId="7">'[89]Labor Rates'!#REF!</definedName>
    <definedName name="LOSA" localSheetId="8">'[89]Labor Rates'!#REF!</definedName>
    <definedName name="LOSA" localSheetId="5">'[89]Labor Rates'!#REF!</definedName>
    <definedName name="LOSA" localSheetId="4">'[89]Labor Rates'!#REF!</definedName>
    <definedName name="LOSA" localSheetId="6">'[89]Labor Rates'!#REF!</definedName>
    <definedName name="LOSA">'[89]Labor Rates'!#REF!</definedName>
    <definedName name="Low">'[33]HR Mapping'!$AC$83:$AM$105</definedName>
    <definedName name="lr" localSheetId="10">#REF!</definedName>
    <definedName name="lr" localSheetId="11">#REF!</definedName>
    <definedName name="lr" localSheetId="13">#REF!</definedName>
    <definedName name="lr" localSheetId="14">#REF!</definedName>
    <definedName name="lr" localSheetId="12">#REF!</definedName>
    <definedName name="lr" localSheetId="16">#REF!</definedName>
    <definedName name="lr" localSheetId="17">#REF!</definedName>
    <definedName name="lr" localSheetId="15">#REF!</definedName>
    <definedName name="lr" localSheetId="9">#REF!</definedName>
    <definedName name="lr" localSheetId="19">#REF!</definedName>
    <definedName name="lr" localSheetId="20">#REF!</definedName>
    <definedName name="lr" localSheetId="18">#REF!</definedName>
    <definedName name="lr" localSheetId="0">#REF!</definedName>
    <definedName name="lr" localSheetId="7">#REF!</definedName>
    <definedName name="lr" localSheetId="8">#REF!</definedName>
    <definedName name="lr" localSheetId="5">#REF!</definedName>
    <definedName name="lr" localSheetId="4">#REF!</definedName>
    <definedName name="lr" localSheetId="6">#REF!</definedName>
    <definedName name="lr">#REF!</definedName>
    <definedName name="LRC">'[37]LAN Room'!$F$28</definedName>
    <definedName name="Lrvw">'[37]LAN Room'!$B$60</definedName>
    <definedName name="LSH">'[37]LAN Room'!$F$22</definedName>
    <definedName name="LST">'[37]LAN Room'!$D$21</definedName>
    <definedName name="LTC">'[37]LAN Room'!$F$26</definedName>
    <definedName name="LUD">'[37]LAN Room'!$F$30</definedName>
    <definedName name="Lville_Help_Coord_Pay" localSheetId="10">[69]Salaries!#REF!</definedName>
    <definedName name="Lville_Help_Coord_Pay" localSheetId="11">[69]Salaries!#REF!</definedName>
    <definedName name="Lville_Help_Coord_Pay" localSheetId="13">[69]Salaries!#REF!</definedName>
    <definedName name="Lville_Help_Coord_Pay" localSheetId="14">[69]Salaries!#REF!</definedName>
    <definedName name="Lville_Help_Coord_Pay" localSheetId="12">[69]Salaries!#REF!</definedName>
    <definedName name="Lville_Help_Coord_Pay" localSheetId="16">[69]Salaries!#REF!</definedName>
    <definedName name="Lville_Help_Coord_Pay" localSheetId="17">[69]Salaries!#REF!</definedName>
    <definedName name="Lville_Help_Coord_Pay" localSheetId="15">[69]Salaries!#REF!</definedName>
    <definedName name="Lville_Help_Coord_Pay" localSheetId="9">[69]Salaries!#REF!</definedName>
    <definedName name="Lville_Help_Coord_Pay" localSheetId="19">[69]Salaries!#REF!</definedName>
    <definedName name="Lville_Help_Coord_Pay" localSheetId="20">[69]Salaries!#REF!</definedName>
    <definedName name="Lville_Help_Coord_Pay" localSheetId="18">[69]Salaries!#REF!</definedName>
    <definedName name="Lville_Help_Coord_Pay" localSheetId="0">[69]Salaries!#REF!</definedName>
    <definedName name="Lville_Help_Coord_Pay" localSheetId="7">[69]Salaries!#REF!</definedName>
    <definedName name="Lville_Help_Coord_Pay" localSheetId="8">[69]Salaries!#REF!</definedName>
    <definedName name="Lville_Help_Coord_Pay" localSheetId="5">[69]Salaries!#REF!</definedName>
    <definedName name="Lville_Help_Coord_Pay" localSheetId="4">[69]Salaries!#REF!</definedName>
    <definedName name="Lville_Help_Coord_Pay" localSheetId="6">[69]Salaries!#REF!</definedName>
    <definedName name="Lville_Help_Coord_Pay">[69]Salaries!#REF!</definedName>
    <definedName name="MA_CONTRACT" localSheetId="10">#REF!</definedName>
    <definedName name="MA_CONTRACT" localSheetId="11">#REF!</definedName>
    <definedName name="MA_CONTRACT" localSheetId="13">#REF!</definedName>
    <definedName name="MA_CONTRACT" localSheetId="14">#REF!</definedName>
    <definedName name="MA_CONTRACT" localSheetId="12">#REF!</definedName>
    <definedName name="MA_CONTRACT" localSheetId="16">#REF!</definedName>
    <definedName name="MA_CONTRACT" localSheetId="17">#REF!</definedName>
    <definedName name="MA_CONTRACT" localSheetId="15">#REF!</definedName>
    <definedName name="MA_CONTRACT" localSheetId="9">#REF!</definedName>
    <definedName name="MA_CONTRACT" localSheetId="19">#REF!</definedName>
    <definedName name="MA_CONTRACT" localSheetId="20">#REF!</definedName>
    <definedName name="MA_CONTRACT" localSheetId="18">#REF!</definedName>
    <definedName name="MA_CONTRACT" localSheetId="0">#REF!</definedName>
    <definedName name="MA_CONTRACT" localSheetId="7">#REF!</definedName>
    <definedName name="MA_CONTRACT" localSheetId="8">#REF!</definedName>
    <definedName name="MA_CONTRACT" localSheetId="5">#REF!</definedName>
    <definedName name="MA_CONTRACT" localSheetId="4">#REF!</definedName>
    <definedName name="MA_CONTRACT" localSheetId="6">#REF!</definedName>
    <definedName name="MA_CONTRACT">#REF!</definedName>
    <definedName name="MA99ORDERS" localSheetId="10">'[90]LRP Detail'!#REF!</definedName>
    <definedName name="MA99ORDERS" localSheetId="11">'[90]LRP Detail'!#REF!</definedName>
    <definedName name="MA99ORDERS" localSheetId="13">'[90]LRP Detail'!#REF!</definedName>
    <definedName name="MA99ORDERS" localSheetId="14">'[90]LRP Detail'!#REF!</definedName>
    <definedName name="MA99ORDERS" localSheetId="12">'[90]LRP Detail'!#REF!</definedName>
    <definedName name="MA99ORDERS" localSheetId="16">'[90]LRP Detail'!#REF!</definedName>
    <definedName name="MA99ORDERS" localSheetId="17">'[90]LRP Detail'!#REF!</definedName>
    <definedName name="MA99ORDERS" localSheetId="15">'[90]LRP Detail'!#REF!</definedName>
    <definedName name="MA99ORDERS" localSheetId="9">'[90]LRP Detail'!#REF!</definedName>
    <definedName name="MA99ORDERS" localSheetId="19">'[90]LRP Detail'!#REF!</definedName>
    <definedName name="MA99ORDERS" localSheetId="20">'[90]LRP Detail'!#REF!</definedName>
    <definedName name="MA99ORDERS" localSheetId="18">'[90]LRP Detail'!#REF!</definedName>
    <definedName name="MA99ORDERS" localSheetId="0">'[90]LRP Detail'!#REF!</definedName>
    <definedName name="MA99ORDERS" localSheetId="7">'[90]LRP Detail'!#REF!</definedName>
    <definedName name="MA99ORDERS" localSheetId="8">'[90]LRP Detail'!#REF!</definedName>
    <definedName name="MA99ORDERS" localSheetId="5">'[90]LRP Detail'!#REF!</definedName>
    <definedName name="MA99ORDERS" localSheetId="4">'[90]LRP Detail'!#REF!</definedName>
    <definedName name="MA99ORDERS" localSheetId="6">'[90]LRP Detail'!#REF!</definedName>
    <definedName name="MA99ORDERS">'[90]LRP Detail'!#REF!</definedName>
    <definedName name="MA99PROFIT" localSheetId="10">'[90]LRP Detail'!#REF!</definedName>
    <definedName name="MA99PROFIT" localSheetId="11">'[90]LRP Detail'!#REF!</definedName>
    <definedName name="MA99PROFIT" localSheetId="13">'[90]LRP Detail'!#REF!</definedName>
    <definedName name="MA99PROFIT" localSheetId="14">'[90]LRP Detail'!#REF!</definedName>
    <definedName name="MA99PROFIT" localSheetId="12">'[90]LRP Detail'!#REF!</definedName>
    <definedName name="MA99PROFIT" localSheetId="16">'[90]LRP Detail'!#REF!</definedName>
    <definedName name="MA99PROFIT" localSheetId="17">'[90]LRP Detail'!#REF!</definedName>
    <definedName name="MA99PROFIT" localSheetId="15">'[90]LRP Detail'!#REF!</definedName>
    <definedName name="MA99PROFIT" localSheetId="9">'[90]LRP Detail'!#REF!</definedName>
    <definedName name="MA99PROFIT" localSheetId="19">'[90]LRP Detail'!#REF!</definedName>
    <definedName name="MA99PROFIT" localSheetId="20">'[90]LRP Detail'!#REF!</definedName>
    <definedName name="MA99PROFIT" localSheetId="18">'[90]LRP Detail'!#REF!</definedName>
    <definedName name="MA99PROFIT" localSheetId="0">'[90]LRP Detail'!#REF!</definedName>
    <definedName name="MA99PROFIT" localSheetId="7">'[90]LRP Detail'!#REF!</definedName>
    <definedName name="MA99PROFIT" localSheetId="8">'[90]LRP Detail'!#REF!</definedName>
    <definedName name="MA99PROFIT" localSheetId="5">'[90]LRP Detail'!#REF!</definedName>
    <definedName name="MA99PROFIT" localSheetId="4">'[90]LRP Detail'!#REF!</definedName>
    <definedName name="MA99PROFIT" localSheetId="6">'[90]LRP Detail'!#REF!</definedName>
    <definedName name="MA99PROFIT">'[90]LRP Detail'!#REF!</definedName>
    <definedName name="MA99SALES" localSheetId="10">'[90]LRP Detail'!#REF!</definedName>
    <definedName name="MA99SALES" localSheetId="11">'[90]LRP Detail'!#REF!</definedName>
    <definedName name="MA99SALES" localSheetId="13">'[90]LRP Detail'!#REF!</definedName>
    <definedName name="MA99SALES" localSheetId="14">'[90]LRP Detail'!#REF!</definedName>
    <definedName name="MA99SALES" localSheetId="12">'[90]LRP Detail'!#REF!</definedName>
    <definedName name="MA99SALES" localSheetId="16">'[90]LRP Detail'!#REF!</definedName>
    <definedName name="MA99SALES" localSheetId="17">'[90]LRP Detail'!#REF!</definedName>
    <definedName name="MA99SALES" localSheetId="15">'[90]LRP Detail'!#REF!</definedName>
    <definedName name="MA99SALES" localSheetId="9">'[90]LRP Detail'!#REF!</definedName>
    <definedName name="MA99SALES" localSheetId="19">'[90]LRP Detail'!#REF!</definedName>
    <definedName name="MA99SALES" localSheetId="20">'[90]LRP Detail'!#REF!</definedName>
    <definedName name="MA99SALES" localSheetId="18">'[90]LRP Detail'!#REF!</definedName>
    <definedName name="MA99SALES" localSheetId="0">'[90]LRP Detail'!#REF!</definedName>
    <definedName name="MA99SALES" localSheetId="7">'[90]LRP Detail'!#REF!</definedName>
    <definedName name="MA99SALES" localSheetId="8">'[90]LRP Detail'!#REF!</definedName>
    <definedName name="MA99SALES" localSheetId="5">'[90]LRP Detail'!#REF!</definedName>
    <definedName name="MA99SALES" localSheetId="4">'[90]LRP Detail'!#REF!</definedName>
    <definedName name="MA99SALES" localSheetId="6">'[90]LRP Detail'!#REF!</definedName>
    <definedName name="MA99SALES">'[90]LRP Detail'!#REF!</definedName>
    <definedName name="main">'[18]Table of Contents'!$A$1</definedName>
    <definedName name="MAPRIORORDERS" localSheetId="10">'[90]LRP Detail'!#REF!</definedName>
    <definedName name="MAPRIORORDERS" localSheetId="11">'[90]LRP Detail'!#REF!</definedName>
    <definedName name="MAPRIORORDERS" localSheetId="13">'[90]LRP Detail'!#REF!</definedName>
    <definedName name="MAPRIORORDERS" localSheetId="14">'[90]LRP Detail'!#REF!</definedName>
    <definedName name="MAPRIORORDERS" localSheetId="12">'[90]LRP Detail'!#REF!</definedName>
    <definedName name="MAPRIORORDERS" localSheetId="16">'[90]LRP Detail'!#REF!</definedName>
    <definedName name="MAPRIORORDERS" localSheetId="17">'[90]LRP Detail'!#REF!</definedName>
    <definedName name="MAPRIORORDERS" localSheetId="15">'[90]LRP Detail'!#REF!</definedName>
    <definedName name="MAPRIORORDERS" localSheetId="9">'[90]LRP Detail'!#REF!</definedName>
    <definedName name="MAPRIORORDERS" localSheetId="19">'[90]LRP Detail'!#REF!</definedName>
    <definedName name="MAPRIORORDERS" localSheetId="20">'[90]LRP Detail'!#REF!</definedName>
    <definedName name="MAPRIORORDERS" localSheetId="18">'[90]LRP Detail'!#REF!</definedName>
    <definedName name="MAPRIORORDERS" localSheetId="0">'[90]LRP Detail'!#REF!</definedName>
    <definedName name="MAPRIORORDERS" localSheetId="7">'[90]LRP Detail'!#REF!</definedName>
    <definedName name="MAPRIORORDERS" localSheetId="8">'[90]LRP Detail'!#REF!</definedName>
    <definedName name="MAPRIORORDERS" localSheetId="5">'[90]LRP Detail'!#REF!</definedName>
    <definedName name="MAPRIORORDERS" localSheetId="4">'[90]LRP Detail'!#REF!</definedName>
    <definedName name="MAPRIORORDERS" localSheetId="6">'[90]LRP Detail'!#REF!</definedName>
    <definedName name="MAPRIORORDERS">'[90]LRP Detail'!#REF!</definedName>
    <definedName name="MAPRIORPROFIT" localSheetId="10">'[90]LRP Detail'!#REF!</definedName>
    <definedName name="MAPRIORPROFIT" localSheetId="11">'[90]LRP Detail'!#REF!</definedName>
    <definedName name="MAPRIORPROFIT" localSheetId="13">'[90]LRP Detail'!#REF!</definedName>
    <definedName name="MAPRIORPROFIT" localSheetId="14">'[90]LRP Detail'!#REF!</definedName>
    <definedName name="MAPRIORPROFIT" localSheetId="12">'[90]LRP Detail'!#REF!</definedName>
    <definedName name="MAPRIORPROFIT" localSheetId="16">'[90]LRP Detail'!#REF!</definedName>
    <definedName name="MAPRIORPROFIT" localSheetId="17">'[90]LRP Detail'!#REF!</definedName>
    <definedName name="MAPRIORPROFIT" localSheetId="15">'[90]LRP Detail'!#REF!</definedName>
    <definedName name="MAPRIORPROFIT" localSheetId="9">'[90]LRP Detail'!#REF!</definedName>
    <definedName name="MAPRIORPROFIT" localSheetId="19">'[90]LRP Detail'!#REF!</definedName>
    <definedName name="MAPRIORPROFIT" localSheetId="20">'[90]LRP Detail'!#REF!</definedName>
    <definedName name="MAPRIORPROFIT" localSheetId="18">'[90]LRP Detail'!#REF!</definedName>
    <definedName name="MAPRIORPROFIT" localSheetId="0">'[90]LRP Detail'!#REF!</definedName>
    <definedName name="MAPRIORPROFIT" localSheetId="7">'[90]LRP Detail'!#REF!</definedName>
    <definedName name="MAPRIORPROFIT" localSheetId="8">'[90]LRP Detail'!#REF!</definedName>
    <definedName name="MAPRIORPROFIT" localSheetId="5">'[90]LRP Detail'!#REF!</definedName>
    <definedName name="MAPRIORPROFIT" localSheetId="4">'[90]LRP Detail'!#REF!</definedName>
    <definedName name="MAPRIORPROFIT" localSheetId="6">'[90]LRP Detail'!#REF!</definedName>
    <definedName name="MAPRIORPROFIT">'[90]LRP Detail'!#REF!</definedName>
    <definedName name="MAPRIORSALES" localSheetId="10">'[90]LRP Detail'!#REF!</definedName>
    <definedName name="MAPRIORSALES" localSheetId="11">'[90]LRP Detail'!#REF!</definedName>
    <definedName name="MAPRIORSALES" localSheetId="13">'[90]LRP Detail'!#REF!</definedName>
    <definedName name="MAPRIORSALES" localSheetId="14">'[90]LRP Detail'!#REF!</definedName>
    <definedName name="MAPRIORSALES" localSheetId="12">'[90]LRP Detail'!#REF!</definedName>
    <definedName name="MAPRIORSALES" localSheetId="16">'[90]LRP Detail'!#REF!</definedName>
    <definedName name="MAPRIORSALES" localSheetId="17">'[90]LRP Detail'!#REF!</definedName>
    <definedName name="MAPRIORSALES" localSheetId="15">'[90]LRP Detail'!#REF!</definedName>
    <definedName name="MAPRIORSALES" localSheetId="9">'[90]LRP Detail'!#REF!</definedName>
    <definedName name="MAPRIORSALES" localSheetId="19">'[90]LRP Detail'!#REF!</definedName>
    <definedName name="MAPRIORSALES" localSheetId="20">'[90]LRP Detail'!#REF!</definedName>
    <definedName name="MAPRIORSALES" localSheetId="18">'[90]LRP Detail'!#REF!</definedName>
    <definedName name="MAPRIORSALES" localSheetId="0">'[90]LRP Detail'!#REF!</definedName>
    <definedName name="MAPRIORSALES" localSheetId="7">'[90]LRP Detail'!#REF!</definedName>
    <definedName name="MAPRIORSALES" localSheetId="8">'[90]LRP Detail'!#REF!</definedName>
    <definedName name="MAPRIORSALES" localSheetId="5">'[90]LRP Detail'!#REF!</definedName>
    <definedName name="MAPRIORSALES" localSheetId="4">'[90]LRP Detail'!#REF!</definedName>
    <definedName name="MAPRIORSALES" localSheetId="6">'[90]LRP Detail'!#REF!</definedName>
    <definedName name="MAPRIORSALES">'[90]LRP Detail'!#REF!</definedName>
    <definedName name="march" localSheetId="10">#REF!</definedName>
    <definedName name="march" localSheetId="11">#REF!</definedName>
    <definedName name="march" localSheetId="13">#REF!</definedName>
    <definedName name="march" localSheetId="14">#REF!</definedName>
    <definedName name="march" localSheetId="12">#REF!</definedName>
    <definedName name="march" localSheetId="16">#REF!</definedName>
    <definedName name="march" localSheetId="17">#REF!</definedName>
    <definedName name="march" localSheetId="15">#REF!</definedName>
    <definedName name="march" localSheetId="9">#REF!</definedName>
    <definedName name="march" localSheetId="19">#REF!</definedName>
    <definedName name="march" localSheetId="20">#REF!</definedName>
    <definedName name="march" localSheetId="18">#REF!</definedName>
    <definedName name="march" localSheetId="0">#REF!</definedName>
    <definedName name="march" localSheetId="7">#REF!</definedName>
    <definedName name="march" localSheetId="8">#REF!</definedName>
    <definedName name="march" localSheetId="5">#REF!</definedName>
    <definedName name="march" localSheetId="4">#REF!</definedName>
    <definedName name="march" localSheetId="6">#REF!</definedName>
    <definedName name="march">#REF!</definedName>
    <definedName name="Markup" localSheetId="10">#REF!</definedName>
    <definedName name="Markup" localSheetId="11">#REF!</definedName>
    <definedName name="Markup" localSheetId="13">#REF!</definedName>
    <definedName name="Markup" localSheetId="14">#REF!</definedName>
    <definedName name="Markup" localSheetId="12">#REF!</definedName>
    <definedName name="Markup" localSheetId="16">#REF!</definedName>
    <definedName name="Markup" localSheetId="17">#REF!</definedName>
    <definedName name="Markup" localSheetId="15">#REF!</definedName>
    <definedName name="Markup" localSheetId="9">#REF!</definedName>
    <definedName name="Markup" localSheetId="19">#REF!</definedName>
    <definedName name="Markup" localSheetId="20">#REF!</definedName>
    <definedName name="Markup" localSheetId="18">#REF!</definedName>
    <definedName name="Markup" localSheetId="0">#REF!</definedName>
    <definedName name="Markup" localSheetId="7">#REF!</definedName>
    <definedName name="Markup" localSheetId="8">#REF!</definedName>
    <definedName name="Markup" localSheetId="5">#REF!</definedName>
    <definedName name="Markup" localSheetId="4">#REF!</definedName>
    <definedName name="Markup" localSheetId="6">#REF!</definedName>
    <definedName name="Markup">#REF!</definedName>
    <definedName name="MATERIAL_CUM_DOLLARS" localSheetId="10">#REF!</definedName>
    <definedName name="MATERIAL_CUM_DOLLARS" localSheetId="11">#REF!</definedName>
    <definedName name="MATERIAL_CUM_DOLLARS" localSheetId="13">#REF!</definedName>
    <definedName name="MATERIAL_CUM_DOLLARS" localSheetId="14">#REF!</definedName>
    <definedName name="MATERIAL_CUM_DOLLARS" localSheetId="12">#REF!</definedName>
    <definedName name="MATERIAL_CUM_DOLLARS" localSheetId="16">#REF!</definedName>
    <definedName name="MATERIAL_CUM_DOLLARS" localSheetId="17">#REF!</definedName>
    <definedName name="MATERIAL_CUM_DOLLARS" localSheetId="15">#REF!</definedName>
    <definedName name="MATERIAL_CUM_DOLLARS" localSheetId="9">#REF!</definedName>
    <definedName name="MATERIAL_CUM_DOLLARS" localSheetId="19">#REF!</definedName>
    <definedName name="MATERIAL_CUM_DOLLARS" localSheetId="20">#REF!</definedName>
    <definedName name="MATERIAL_CUM_DOLLARS" localSheetId="18">#REF!</definedName>
    <definedName name="MATERIAL_CUM_DOLLARS" localSheetId="0">#REF!</definedName>
    <definedName name="MATERIAL_CUM_DOLLARS" localSheetId="7">#REF!</definedName>
    <definedName name="MATERIAL_CUM_DOLLARS" localSheetId="8">#REF!</definedName>
    <definedName name="MATERIAL_CUM_DOLLARS" localSheetId="5">#REF!</definedName>
    <definedName name="MATERIAL_CUM_DOLLARS" localSheetId="4">#REF!</definedName>
    <definedName name="MATERIAL_CUM_DOLLARS" localSheetId="6">#REF!</definedName>
    <definedName name="MATERIAL_CUM_DOLLARS">#REF!</definedName>
    <definedName name="MATHAN">'[56]Rate Table'!$C$47:$C$52</definedName>
    <definedName name="Matrix_Codes">'[34]Comp Plan'!$C$4:$C$635</definedName>
    <definedName name="maybe" localSheetId="12" hidden="1">{#N/A,#N/A,FALSE,"ManLoading"}</definedName>
    <definedName name="maybe" localSheetId="15" hidden="1">{#N/A,#N/A,FALSE,"ManLoading"}</definedName>
    <definedName name="maybe" localSheetId="9" hidden="1">{#N/A,#N/A,FALSE,"ManLoading"}</definedName>
    <definedName name="maybe" localSheetId="0" hidden="1">{#N/A,#N/A,FALSE,"ManLoading"}</definedName>
    <definedName name="maybe" hidden="1">{#N/A,#N/A,FALSE,"ManLoading"}</definedName>
    <definedName name="MCat">'[37]Mid-Range'!$C$5:$C$27</definedName>
    <definedName name="MCost">'[37]Mid-Range'!$F$5:$F$25</definedName>
    <definedName name="MHX">0.014</definedName>
    <definedName name="MHX_ACT" localSheetId="10">#REF!,#REF!,#REF!,#REF!,#REF!,#REF!,#REF!,#REF!,#REF!</definedName>
    <definedName name="MHX_ACT" localSheetId="11">#REF!,#REF!,#REF!,#REF!,#REF!,#REF!,#REF!,#REF!,#REF!</definedName>
    <definedName name="MHX_ACT" localSheetId="13">#REF!,#REF!,#REF!,#REF!,#REF!,#REF!,#REF!,#REF!,#REF!</definedName>
    <definedName name="MHX_ACT" localSheetId="14">#REF!,#REF!,#REF!,#REF!,#REF!,#REF!,#REF!,#REF!,#REF!</definedName>
    <definedName name="MHX_ACT" localSheetId="12">#REF!,#REF!,#REF!,#REF!,#REF!,#REF!,#REF!,#REF!,#REF!</definedName>
    <definedName name="MHX_ACT" localSheetId="16">#REF!,#REF!,#REF!,#REF!,#REF!,#REF!,#REF!,#REF!,#REF!</definedName>
    <definedName name="MHX_ACT" localSheetId="17">#REF!,#REF!,#REF!,#REF!,#REF!,#REF!,#REF!,#REF!,#REF!</definedName>
    <definedName name="MHX_ACT" localSheetId="15">#REF!,#REF!,#REF!,#REF!,#REF!,#REF!,#REF!,#REF!,#REF!</definedName>
    <definedName name="MHX_ACT" localSheetId="9">#REF!,#REF!,#REF!,#REF!,#REF!,#REF!,#REF!,#REF!,#REF!</definedName>
    <definedName name="MHX_ACT" localSheetId="19">#REF!,#REF!,#REF!,#REF!,#REF!,#REF!,#REF!,#REF!,#REF!</definedName>
    <definedName name="MHX_ACT" localSheetId="20">#REF!,#REF!,#REF!,#REF!,#REF!,#REF!,#REF!,#REF!,#REF!</definedName>
    <definedName name="MHX_ACT" localSheetId="18">#REF!,#REF!,#REF!,#REF!,#REF!,#REF!,#REF!,#REF!,#REF!</definedName>
    <definedName name="MHX_ACT" localSheetId="0">#REF!,#REF!,#REF!,#REF!,#REF!,#REF!,#REF!,#REF!,#REF!</definedName>
    <definedName name="MHX_ACT" localSheetId="7">#REF!,#REF!,#REF!,#REF!,#REF!,#REF!,#REF!,#REF!,#REF!</definedName>
    <definedName name="MHX_ACT" localSheetId="8">#REF!,#REF!,#REF!,#REF!,#REF!,#REF!,#REF!,#REF!,#REF!</definedName>
    <definedName name="MHX_ACT" localSheetId="5">#REF!,#REF!,#REF!,#REF!,#REF!,#REF!,#REF!,#REF!,#REF!</definedName>
    <definedName name="MHX_ACT" localSheetId="4">#REF!,#REF!,#REF!,#REF!,#REF!,#REF!,#REF!,#REF!,#REF!</definedName>
    <definedName name="MHX_ACT" localSheetId="6">#REF!,#REF!,#REF!,#REF!,#REF!,#REF!,#REF!,#REF!,#REF!</definedName>
    <definedName name="MHX_ACT">#REF!,#REF!,#REF!,#REF!,#REF!,#REF!,#REF!,#REF!,#REF!</definedName>
    <definedName name="MHX_ACTUAL" localSheetId="10">#REF!,#REF!,#REF!,#REF!</definedName>
    <definedName name="MHX_ACTUAL" localSheetId="11">#REF!,#REF!,#REF!,#REF!</definedName>
    <definedName name="MHX_ACTUAL" localSheetId="13">#REF!,#REF!,#REF!,#REF!</definedName>
    <definedName name="MHX_ACTUAL" localSheetId="14">#REF!,#REF!,#REF!,#REF!</definedName>
    <definedName name="MHX_ACTUAL" localSheetId="12">#REF!,#REF!,#REF!,#REF!</definedName>
    <definedName name="MHX_ACTUAL" localSheetId="16">#REF!,#REF!,#REF!,#REF!</definedName>
    <definedName name="MHX_ACTUAL" localSheetId="17">#REF!,#REF!,#REF!,#REF!</definedName>
    <definedName name="MHX_ACTUAL" localSheetId="15">#REF!,#REF!,#REF!,#REF!</definedName>
    <definedName name="MHX_ACTUAL" localSheetId="9">#REF!,#REF!,#REF!,#REF!</definedName>
    <definedName name="MHX_ACTUAL" localSheetId="19">#REF!,#REF!,#REF!,#REF!</definedName>
    <definedName name="MHX_ACTUAL" localSheetId="20">#REF!,#REF!,#REF!,#REF!</definedName>
    <definedName name="MHX_ACTUAL" localSheetId="18">#REF!,#REF!,#REF!,#REF!</definedName>
    <definedName name="MHX_ACTUAL" localSheetId="0">#REF!,#REF!,#REF!,#REF!</definedName>
    <definedName name="MHX_ACTUAL" localSheetId="7">#REF!,#REF!,#REF!,#REF!</definedName>
    <definedName name="MHX_ACTUAL" localSheetId="8">#REF!,#REF!,#REF!,#REF!</definedName>
    <definedName name="MHX_ACTUAL" localSheetId="5">#REF!,#REF!,#REF!,#REF!</definedName>
    <definedName name="MHX_ACTUAL" localSheetId="4">#REF!,#REF!,#REF!,#REF!</definedName>
    <definedName name="MHX_ACTUAL" localSheetId="6">#REF!,#REF!,#REF!,#REF!</definedName>
    <definedName name="MHX_ACTUAL">#REF!,#REF!,#REF!,#REF!</definedName>
    <definedName name="MLB">'[37]Mid-Range'!$G$54</definedName>
    <definedName name="mm" localSheetId="11" hidden="1">#REF!</definedName>
    <definedName name="mm" localSheetId="14" hidden="1">#REF!</definedName>
    <definedName name="mm" localSheetId="12" hidden="1">#REF!</definedName>
    <definedName name="mm" localSheetId="17" hidden="1">#REF!</definedName>
    <definedName name="mm" localSheetId="15" hidden="1">#REF!</definedName>
    <definedName name="mm" localSheetId="9" hidden="1">#REF!</definedName>
    <definedName name="mm" localSheetId="20" hidden="1">#REF!</definedName>
    <definedName name="mm" localSheetId="18" hidden="1">#REF!</definedName>
    <definedName name="mm" localSheetId="0" hidden="1">#REF!</definedName>
    <definedName name="mm" localSheetId="8" hidden="1">#REF!</definedName>
    <definedName name="mm" localSheetId="5" hidden="1">#REF!</definedName>
    <definedName name="mm" localSheetId="4" hidden="1">#REF!</definedName>
    <definedName name="mm" localSheetId="6" hidden="1">#REF!</definedName>
    <definedName name="mm" hidden="1">#REF!</definedName>
    <definedName name="mmm"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m"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mmmmmmmmmmmmmmmm"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mmmmmmmmmm"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mmmmmmmmmm"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mmmmmmmmmm"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mmmmmmmmmmmmmmm"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MMX">'[37]Mid-Range'!$F$37</definedName>
    <definedName name="mnbv"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nbv"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nbv"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nbv"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nbv"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MOBIS_Schd" localSheetId="10">#REF!</definedName>
    <definedName name="MOBIS_Schd" localSheetId="11">#REF!</definedName>
    <definedName name="MOBIS_Schd" localSheetId="13">#REF!</definedName>
    <definedName name="MOBIS_Schd" localSheetId="14">#REF!</definedName>
    <definedName name="MOBIS_Schd" localSheetId="12">#REF!</definedName>
    <definedName name="MOBIS_Schd" localSheetId="16">#REF!</definedName>
    <definedName name="MOBIS_Schd" localSheetId="17">#REF!</definedName>
    <definedName name="MOBIS_Schd" localSheetId="15">#REF!</definedName>
    <definedName name="MOBIS_Schd" localSheetId="9">#REF!</definedName>
    <definedName name="MOBIS_Schd" localSheetId="19">#REF!</definedName>
    <definedName name="MOBIS_Schd" localSheetId="20">#REF!</definedName>
    <definedName name="MOBIS_Schd" localSheetId="18">#REF!</definedName>
    <definedName name="MOBIS_Schd" localSheetId="0">#REF!</definedName>
    <definedName name="MOBIS_Schd" localSheetId="7">#REF!</definedName>
    <definedName name="MOBIS_Schd" localSheetId="8">#REF!</definedName>
    <definedName name="MOBIS_Schd" localSheetId="5">#REF!</definedName>
    <definedName name="MOBIS_Schd" localSheetId="4">#REF!</definedName>
    <definedName name="MOBIS_Schd" localSheetId="6">#REF!</definedName>
    <definedName name="MOBIS_Schd">#REF!</definedName>
    <definedName name="Month">[91]TRPLCF!$A$13:$I$927</definedName>
    <definedName name="Months">'[35]Data Sheet'!$H$3:$H$55</definedName>
    <definedName name="MRC">'[37]Mid-Range'!$F$36</definedName>
    <definedName name="Mrvw">'[37]Mid-Range'!$B$65</definedName>
    <definedName name="MSF">'[92]M&amp;S Factor Lookup'!$A$4:$C$34</definedName>
    <definedName name="MSH">'[37]Mid-Range'!$F$30</definedName>
    <definedName name="MST">'[37]Mid-Range'!$D$29</definedName>
    <definedName name="MTC">'[37]Mid-Range'!$F$34</definedName>
    <definedName name="Mthly_Maint_fee" localSheetId="10">#REF!</definedName>
    <definedName name="Mthly_Maint_fee" localSheetId="11">#REF!</definedName>
    <definedName name="Mthly_Maint_fee" localSheetId="13">#REF!</definedName>
    <definedName name="Mthly_Maint_fee" localSheetId="14">#REF!</definedName>
    <definedName name="Mthly_Maint_fee" localSheetId="12">#REF!</definedName>
    <definedName name="Mthly_Maint_fee" localSheetId="16">#REF!</definedName>
    <definedName name="Mthly_Maint_fee" localSheetId="17">#REF!</definedName>
    <definedName name="Mthly_Maint_fee" localSheetId="15">#REF!</definedName>
    <definedName name="Mthly_Maint_fee" localSheetId="9">#REF!</definedName>
    <definedName name="Mthly_Maint_fee" localSheetId="19">#REF!</definedName>
    <definedName name="Mthly_Maint_fee" localSheetId="20">#REF!</definedName>
    <definedName name="Mthly_Maint_fee" localSheetId="18">#REF!</definedName>
    <definedName name="Mthly_Maint_fee" localSheetId="0">#REF!</definedName>
    <definedName name="Mthly_Maint_fee" localSheetId="7">#REF!</definedName>
    <definedName name="Mthly_Maint_fee" localSheetId="8">#REF!</definedName>
    <definedName name="Mthly_Maint_fee" localSheetId="5">#REF!</definedName>
    <definedName name="Mthly_Maint_fee" localSheetId="4">#REF!</definedName>
    <definedName name="Mthly_Maint_fee" localSheetId="6">#REF!</definedName>
    <definedName name="Mthly_Maint_fee">#REF!</definedName>
    <definedName name="MUD">'[37]Mid-Range'!$F$38</definedName>
    <definedName name="name_hours" localSheetId="10">#REF!</definedName>
    <definedName name="name_hours" localSheetId="11">#REF!</definedName>
    <definedName name="name_hours" localSheetId="13">#REF!</definedName>
    <definedName name="name_hours" localSheetId="14">#REF!</definedName>
    <definedName name="name_hours" localSheetId="12">#REF!</definedName>
    <definedName name="name_hours" localSheetId="16">#REF!</definedName>
    <definedName name="name_hours" localSheetId="17">#REF!</definedName>
    <definedName name="name_hours" localSheetId="15">#REF!</definedName>
    <definedName name="name_hours" localSheetId="9">#REF!</definedName>
    <definedName name="name_hours" localSheetId="19">#REF!</definedName>
    <definedName name="name_hours" localSheetId="20">#REF!</definedName>
    <definedName name="name_hours" localSheetId="18">#REF!</definedName>
    <definedName name="name_hours" localSheetId="0">#REF!</definedName>
    <definedName name="name_hours" localSheetId="7">#REF!</definedName>
    <definedName name="name_hours" localSheetId="8">#REF!</definedName>
    <definedName name="name_hours" localSheetId="5">#REF!</definedName>
    <definedName name="name_hours" localSheetId="4">#REF!</definedName>
    <definedName name="name_hours" localSheetId="6">#REF!</definedName>
    <definedName name="name_hours">#REF!</definedName>
    <definedName name="Names" localSheetId="10">#REF!</definedName>
    <definedName name="Names" localSheetId="11">#REF!</definedName>
    <definedName name="Names" localSheetId="13">#REF!</definedName>
    <definedName name="Names" localSheetId="14">#REF!</definedName>
    <definedName name="Names" localSheetId="12">#REF!</definedName>
    <definedName name="Names" localSheetId="16">#REF!</definedName>
    <definedName name="Names" localSheetId="17">#REF!</definedName>
    <definedName name="Names" localSheetId="15">#REF!</definedName>
    <definedName name="Names" localSheetId="9">#REF!</definedName>
    <definedName name="Names" localSheetId="19">#REF!</definedName>
    <definedName name="Names" localSheetId="20">#REF!</definedName>
    <definedName name="Names" localSheetId="18">#REF!</definedName>
    <definedName name="Names" localSheetId="0">#REF!</definedName>
    <definedName name="Names" localSheetId="7">#REF!</definedName>
    <definedName name="Names" localSheetId="8">#REF!</definedName>
    <definedName name="Names" localSheetId="5">#REF!</definedName>
    <definedName name="Names" localSheetId="4">#REF!</definedName>
    <definedName name="Names" localSheetId="6">#REF!</definedName>
    <definedName name="Names">#REF!</definedName>
    <definedName name="Names2" localSheetId="10">#REF!</definedName>
    <definedName name="Names2" localSheetId="11">#REF!</definedName>
    <definedName name="Names2" localSheetId="13">#REF!</definedName>
    <definedName name="Names2" localSheetId="14">#REF!</definedName>
    <definedName name="Names2" localSheetId="12">#REF!</definedName>
    <definedName name="Names2" localSheetId="16">#REF!</definedName>
    <definedName name="Names2" localSheetId="17">#REF!</definedName>
    <definedName name="Names2" localSheetId="15">#REF!</definedName>
    <definedName name="Names2" localSheetId="9">#REF!</definedName>
    <definedName name="Names2" localSheetId="19">#REF!</definedName>
    <definedName name="Names2" localSheetId="20">#REF!</definedName>
    <definedName name="Names2" localSheetId="18">#REF!</definedName>
    <definedName name="Names2" localSheetId="0">#REF!</definedName>
    <definedName name="Names2" localSheetId="7">#REF!</definedName>
    <definedName name="Names2" localSheetId="8">#REF!</definedName>
    <definedName name="Names2" localSheetId="5">#REF!</definedName>
    <definedName name="Names2" localSheetId="4">#REF!</definedName>
    <definedName name="Names2" localSheetId="6">#REF!</definedName>
    <definedName name="Names2">#REF!</definedName>
    <definedName name="NATL">'[33]HR Mapping'!$B$83:$M$105</definedName>
    <definedName name="naw" localSheetId="12" hidden="1">{#N/A,#N/A,FALSE,"TOTAL"}</definedName>
    <definedName name="naw" localSheetId="15" hidden="1">{#N/A,#N/A,FALSE,"TOTAL"}</definedName>
    <definedName name="naw" localSheetId="9" hidden="1">{#N/A,#N/A,FALSE,"TOTAL"}</definedName>
    <definedName name="naw" localSheetId="0" hidden="1">{#N/A,#N/A,FALSE,"TOTAL"}</definedName>
    <definedName name="naw" hidden="1">{#N/A,#N/A,FALSE,"TOTAL"}</definedName>
    <definedName name="nbbhg"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bbhg"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bbhg"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bbhg"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bbhg"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Bud" localSheetId="10">#REF!</definedName>
    <definedName name="NBud" localSheetId="11">#REF!</definedName>
    <definedName name="NBud" localSheetId="13">#REF!</definedName>
    <definedName name="NBud" localSheetId="14">#REF!</definedName>
    <definedName name="NBud" localSheetId="12">#REF!</definedName>
    <definedName name="NBud" localSheetId="16">#REF!</definedName>
    <definedName name="NBud" localSheetId="17">#REF!</definedName>
    <definedName name="NBud" localSheetId="15">#REF!</definedName>
    <definedName name="NBud" localSheetId="9">#REF!</definedName>
    <definedName name="NBud" localSheetId="19">#REF!</definedName>
    <definedName name="NBud" localSheetId="20">#REF!</definedName>
    <definedName name="NBud" localSheetId="18">#REF!</definedName>
    <definedName name="NBud" localSheetId="0">#REF!</definedName>
    <definedName name="NBud" localSheetId="7">#REF!</definedName>
    <definedName name="NBud" localSheetId="8">#REF!</definedName>
    <definedName name="NBud" localSheetId="5">#REF!</definedName>
    <definedName name="NBud" localSheetId="4">#REF!</definedName>
    <definedName name="NBud" localSheetId="6">#REF!</definedName>
    <definedName name="NBud">#REF!</definedName>
    <definedName name="NCat" localSheetId="10">#REF!</definedName>
    <definedName name="NCat" localSheetId="11">#REF!</definedName>
    <definedName name="NCat" localSheetId="13">#REF!</definedName>
    <definedName name="NCat" localSheetId="14">#REF!</definedName>
    <definedName name="NCat" localSheetId="12">#REF!</definedName>
    <definedName name="NCat" localSheetId="16">#REF!</definedName>
    <definedName name="NCat" localSheetId="17">#REF!</definedName>
    <definedName name="NCat" localSheetId="15">#REF!</definedName>
    <definedName name="NCat" localSheetId="9">#REF!</definedName>
    <definedName name="NCat" localSheetId="19">#REF!</definedName>
    <definedName name="NCat" localSheetId="20">#REF!</definedName>
    <definedName name="NCat" localSheetId="18">#REF!</definedName>
    <definedName name="NCat" localSheetId="0">#REF!</definedName>
    <definedName name="NCat" localSheetId="7">#REF!</definedName>
    <definedName name="NCat" localSheetId="8">#REF!</definedName>
    <definedName name="NCat" localSheetId="5">#REF!</definedName>
    <definedName name="NCat" localSheetId="4">#REF!</definedName>
    <definedName name="NCat" localSheetId="6">#REF!</definedName>
    <definedName name="NCat">#REF!</definedName>
    <definedName name="NCost" localSheetId="10">#REF!</definedName>
    <definedName name="NCost" localSheetId="11">#REF!</definedName>
    <definedName name="NCost" localSheetId="13">#REF!</definedName>
    <definedName name="NCost" localSheetId="14">#REF!</definedName>
    <definedName name="NCost" localSheetId="12">#REF!</definedName>
    <definedName name="NCost" localSheetId="16">#REF!</definedName>
    <definedName name="NCost" localSheetId="17">#REF!</definedName>
    <definedName name="NCost" localSheetId="15">#REF!</definedName>
    <definedName name="NCost" localSheetId="9">#REF!</definedName>
    <definedName name="NCost" localSheetId="19">#REF!</definedName>
    <definedName name="NCost" localSheetId="20">#REF!</definedName>
    <definedName name="NCost" localSheetId="18">#REF!</definedName>
    <definedName name="NCost" localSheetId="0">#REF!</definedName>
    <definedName name="NCost" localSheetId="7">#REF!</definedName>
    <definedName name="NCost" localSheetId="8">#REF!</definedName>
    <definedName name="NCost" localSheetId="5">#REF!</definedName>
    <definedName name="NCost" localSheetId="4">#REF!</definedName>
    <definedName name="NCost" localSheetId="6">#REF!</definedName>
    <definedName name="NCost">#REF!</definedName>
    <definedName name="NEMA_ACTUAL" localSheetId="10">#REF!,#REF!,#REF!,#REF!,#REF!,#REF!,#REF!,#REF!,#REF!</definedName>
    <definedName name="NEMA_ACTUAL" localSheetId="11">#REF!,#REF!,#REF!,#REF!,#REF!,#REF!,#REF!,#REF!,#REF!</definedName>
    <definedName name="NEMA_ACTUAL" localSheetId="13">#REF!,#REF!,#REF!,#REF!,#REF!,#REF!,#REF!,#REF!,#REF!</definedName>
    <definedName name="NEMA_ACTUAL" localSheetId="14">#REF!,#REF!,#REF!,#REF!,#REF!,#REF!,#REF!,#REF!,#REF!</definedName>
    <definedName name="NEMA_ACTUAL" localSheetId="12">#REF!,#REF!,#REF!,#REF!,#REF!,#REF!,#REF!,#REF!,#REF!</definedName>
    <definedName name="NEMA_ACTUAL" localSheetId="16">#REF!,#REF!,#REF!,#REF!,#REF!,#REF!,#REF!,#REF!,#REF!</definedName>
    <definedName name="NEMA_ACTUAL" localSheetId="17">#REF!,#REF!,#REF!,#REF!,#REF!,#REF!,#REF!,#REF!,#REF!</definedName>
    <definedName name="NEMA_ACTUAL" localSheetId="15">#REF!,#REF!,#REF!,#REF!,#REF!,#REF!,#REF!,#REF!,#REF!</definedName>
    <definedName name="NEMA_ACTUAL" localSheetId="9">#REF!,#REF!,#REF!,#REF!,#REF!,#REF!,#REF!,#REF!,#REF!</definedName>
    <definedName name="NEMA_ACTUAL" localSheetId="19">#REF!,#REF!,#REF!,#REF!,#REF!,#REF!,#REF!,#REF!,#REF!</definedName>
    <definedName name="NEMA_ACTUAL" localSheetId="20">#REF!,#REF!,#REF!,#REF!,#REF!,#REF!,#REF!,#REF!,#REF!</definedName>
    <definedName name="NEMA_ACTUAL" localSheetId="18">#REF!,#REF!,#REF!,#REF!,#REF!,#REF!,#REF!,#REF!,#REF!</definedName>
    <definedName name="NEMA_ACTUAL" localSheetId="0">#REF!,#REF!,#REF!,#REF!,#REF!,#REF!,#REF!,#REF!,#REF!</definedName>
    <definedName name="NEMA_ACTUAL" localSheetId="7">#REF!,#REF!,#REF!,#REF!,#REF!,#REF!,#REF!,#REF!,#REF!</definedName>
    <definedName name="NEMA_ACTUAL" localSheetId="8">#REF!,#REF!,#REF!,#REF!,#REF!,#REF!,#REF!,#REF!,#REF!</definedName>
    <definedName name="NEMA_ACTUAL" localSheetId="5">#REF!,#REF!,#REF!,#REF!,#REF!,#REF!,#REF!,#REF!,#REF!</definedName>
    <definedName name="NEMA_ACTUAL" localSheetId="4">#REF!,#REF!,#REF!,#REF!,#REF!,#REF!,#REF!,#REF!,#REF!</definedName>
    <definedName name="NEMA_ACTUAL" localSheetId="6">#REF!,#REF!,#REF!,#REF!,#REF!,#REF!,#REF!,#REF!,#REF!</definedName>
    <definedName name="NEMA_ACTUAL">#REF!,#REF!,#REF!,#REF!,#REF!,#REF!,#REF!,#REF!,#REF!</definedName>
    <definedName name="NEMA_YTD" localSheetId="10">#REF!</definedName>
    <definedName name="NEMA_YTD" localSheetId="11">#REF!</definedName>
    <definedName name="NEMA_YTD" localSheetId="13">#REF!</definedName>
    <definedName name="NEMA_YTD" localSheetId="14">#REF!</definedName>
    <definedName name="NEMA_YTD" localSheetId="12">#REF!</definedName>
    <definedName name="NEMA_YTD" localSheetId="16">#REF!</definedName>
    <definedName name="NEMA_YTD" localSheetId="17">#REF!</definedName>
    <definedName name="NEMA_YTD" localSheetId="15">#REF!</definedName>
    <definedName name="NEMA_YTD" localSheetId="9">#REF!</definedName>
    <definedName name="NEMA_YTD" localSheetId="19">#REF!</definedName>
    <definedName name="NEMA_YTD" localSheetId="20">#REF!</definedName>
    <definedName name="NEMA_YTD" localSheetId="18">#REF!</definedName>
    <definedName name="NEMA_YTD" localSheetId="0">#REF!</definedName>
    <definedName name="NEMA_YTD" localSheetId="7">#REF!</definedName>
    <definedName name="NEMA_YTD" localSheetId="8">#REF!</definedName>
    <definedName name="NEMA_YTD" localSheetId="5">#REF!</definedName>
    <definedName name="NEMA_YTD" localSheetId="4">#REF!</definedName>
    <definedName name="NEMA_YTD" localSheetId="6">#REF!</definedName>
    <definedName name="NEMA_YTD">#REF!</definedName>
    <definedName name="network_services_rev">'[52]4-Buildout-Network'!$R$9</definedName>
    <definedName name="new">'[80]Job Matrix'!$L$7:$L$8</definedName>
    <definedName name="newname10"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ewname10"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ewname10"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ewname10"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ewname1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ewname13"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13"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13"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13"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13"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8"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8"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8"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8"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name8"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ewrates" localSheetId="10">#REF!</definedName>
    <definedName name="Newrates" localSheetId="11">#REF!</definedName>
    <definedName name="Newrates" localSheetId="13">#REF!</definedName>
    <definedName name="Newrates" localSheetId="14">#REF!</definedName>
    <definedName name="Newrates" localSheetId="12">#REF!</definedName>
    <definedName name="Newrates" localSheetId="16">#REF!</definedName>
    <definedName name="Newrates" localSheetId="17">#REF!</definedName>
    <definedName name="Newrates" localSheetId="15">#REF!</definedName>
    <definedName name="Newrates" localSheetId="9">#REF!</definedName>
    <definedName name="Newrates" localSheetId="19">#REF!</definedName>
    <definedName name="Newrates" localSheetId="20">#REF!</definedName>
    <definedName name="Newrates" localSheetId="18">#REF!</definedName>
    <definedName name="Newrates" localSheetId="0">#REF!</definedName>
    <definedName name="Newrates" localSheetId="7">#REF!</definedName>
    <definedName name="Newrates" localSheetId="8">#REF!</definedName>
    <definedName name="Newrates" localSheetId="5">#REF!</definedName>
    <definedName name="Newrates" localSheetId="4">#REF!</definedName>
    <definedName name="Newrates" localSheetId="6">#REF!</definedName>
    <definedName name="Newrates">#REF!</definedName>
    <definedName name="NFB">'[22]Dept and Key'!$C$27</definedName>
    <definedName name="NLB" localSheetId="10">#REF!</definedName>
    <definedName name="NLB" localSheetId="11">#REF!</definedName>
    <definedName name="NLB" localSheetId="13">#REF!</definedName>
    <definedName name="NLB" localSheetId="14">#REF!</definedName>
    <definedName name="NLB" localSheetId="12">#REF!</definedName>
    <definedName name="NLB" localSheetId="16">#REF!</definedName>
    <definedName name="NLB" localSheetId="17">#REF!</definedName>
    <definedName name="NLB" localSheetId="15">#REF!</definedName>
    <definedName name="NLB" localSheetId="9">#REF!</definedName>
    <definedName name="NLB" localSheetId="19">#REF!</definedName>
    <definedName name="NLB" localSheetId="20">#REF!</definedName>
    <definedName name="NLB" localSheetId="18">#REF!</definedName>
    <definedName name="NLB" localSheetId="0">#REF!</definedName>
    <definedName name="NLB" localSheetId="7">#REF!</definedName>
    <definedName name="NLB" localSheetId="8">#REF!</definedName>
    <definedName name="NLB" localSheetId="5">#REF!</definedName>
    <definedName name="NLB" localSheetId="4">#REF!</definedName>
    <definedName name="NLB" localSheetId="6">#REF!</definedName>
    <definedName name="NLB">#REF!</definedName>
    <definedName name="nlesc">1.012</definedName>
    <definedName name="nmkl"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mkl"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mkl"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mkl"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mkl"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MX" localSheetId="10">#REF!</definedName>
    <definedName name="NMX" localSheetId="11">#REF!</definedName>
    <definedName name="NMX" localSheetId="13">#REF!</definedName>
    <definedName name="NMX" localSheetId="14">#REF!</definedName>
    <definedName name="NMX" localSheetId="12">#REF!</definedName>
    <definedName name="NMX" localSheetId="16">#REF!</definedName>
    <definedName name="NMX" localSheetId="17">#REF!</definedName>
    <definedName name="NMX" localSheetId="15">#REF!</definedName>
    <definedName name="NMX" localSheetId="9">#REF!</definedName>
    <definedName name="NMX" localSheetId="19">#REF!</definedName>
    <definedName name="NMX" localSheetId="20">#REF!</definedName>
    <definedName name="NMX" localSheetId="18">#REF!</definedName>
    <definedName name="NMX" localSheetId="0">#REF!</definedName>
    <definedName name="NMX" localSheetId="7">#REF!</definedName>
    <definedName name="NMX" localSheetId="8">#REF!</definedName>
    <definedName name="NMX" localSheetId="5">#REF!</definedName>
    <definedName name="NMX" localSheetId="4">#REF!</definedName>
    <definedName name="NMX" localSheetId="6">#REF!</definedName>
    <definedName name="NMX">#REF!</definedName>
    <definedName name="NMXA" localSheetId="10">#REF!</definedName>
    <definedName name="NMXA" localSheetId="11">#REF!</definedName>
    <definedName name="NMXA" localSheetId="13">#REF!</definedName>
    <definedName name="NMXA" localSheetId="14">#REF!</definedName>
    <definedName name="NMXA" localSheetId="12">#REF!</definedName>
    <definedName name="NMXA" localSheetId="16">#REF!</definedName>
    <definedName name="NMXA" localSheetId="17">#REF!</definedName>
    <definedName name="NMXA" localSheetId="15">#REF!</definedName>
    <definedName name="NMXA" localSheetId="9">#REF!</definedName>
    <definedName name="NMXA" localSheetId="19">#REF!</definedName>
    <definedName name="NMXA" localSheetId="20">#REF!</definedName>
    <definedName name="NMXA" localSheetId="18">#REF!</definedName>
    <definedName name="NMXA" localSheetId="0">#REF!</definedName>
    <definedName name="NMXA" localSheetId="7">#REF!</definedName>
    <definedName name="NMXA" localSheetId="8">#REF!</definedName>
    <definedName name="NMXA" localSheetId="5">#REF!</definedName>
    <definedName name="NMXA" localSheetId="4">#REF!</definedName>
    <definedName name="NMXA" localSheetId="6">#REF!</definedName>
    <definedName name="NMXA">#REF!</definedName>
    <definedName name="NN" localSheetId="10">[9]FAC_RATE.XLS!$M$12,[9]FAC_RATE.XLS!$M$15:$M$16,[9]FAC_RATE.XLS!$M$36,[9]FAC_RATE.XLS!$M$39:$M$40,[9]FAC_RATE.XLS!$M$59,[9]FAC_RATE.XLS!$M$62:$M$63,[9]FAC_RATE.XLS!#REF!,[9]FAC_RATE.XLS!#REF!,[9]FAC_RATE.XLS!#REF!,[9]FAC_RATE.XLS!#REF!</definedName>
    <definedName name="NN" localSheetId="11">[9]FAC_RATE.XLS!$M$12,[9]FAC_RATE.XLS!$M$15:$M$16,[9]FAC_RATE.XLS!$M$36,[9]FAC_RATE.XLS!$M$39:$M$40,[9]FAC_RATE.XLS!$M$59,[9]FAC_RATE.XLS!$M$62:$M$63,[9]FAC_RATE.XLS!#REF!,[9]FAC_RATE.XLS!#REF!,[9]FAC_RATE.XLS!#REF!,[9]FAC_RATE.XLS!#REF!</definedName>
    <definedName name="NN" localSheetId="13">[9]FAC_RATE.XLS!$M$12,[9]FAC_RATE.XLS!$M$15:$M$16,[9]FAC_RATE.XLS!$M$36,[9]FAC_RATE.XLS!$M$39:$M$40,[9]FAC_RATE.XLS!$M$59,[9]FAC_RATE.XLS!$M$62:$M$63,[9]FAC_RATE.XLS!#REF!,[9]FAC_RATE.XLS!#REF!,[9]FAC_RATE.XLS!#REF!,[9]FAC_RATE.XLS!#REF!</definedName>
    <definedName name="NN" localSheetId="14">[9]FAC_RATE.XLS!$M$12,[9]FAC_RATE.XLS!$M$15:$M$16,[9]FAC_RATE.XLS!$M$36,[9]FAC_RATE.XLS!$M$39:$M$40,[9]FAC_RATE.XLS!$M$59,[9]FAC_RATE.XLS!$M$62:$M$63,[9]FAC_RATE.XLS!#REF!,[9]FAC_RATE.XLS!#REF!,[9]FAC_RATE.XLS!#REF!,[9]FAC_RATE.XLS!#REF!</definedName>
    <definedName name="NN" localSheetId="12">[9]FAC_RATE.XLS!$M$12,[9]FAC_RATE.XLS!$M$15:$M$16,[9]FAC_RATE.XLS!$M$36,[9]FAC_RATE.XLS!$M$39:$M$40,[9]FAC_RATE.XLS!$M$59,[9]FAC_RATE.XLS!$M$62:$M$63,[9]FAC_RATE.XLS!#REF!,[9]FAC_RATE.XLS!#REF!,[9]FAC_RATE.XLS!#REF!,[9]FAC_RATE.XLS!#REF!</definedName>
    <definedName name="NN" localSheetId="16">[9]FAC_RATE.XLS!$M$12,[9]FAC_RATE.XLS!$M$15:$M$16,[9]FAC_RATE.XLS!$M$36,[9]FAC_RATE.XLS!$M$39:$M$40,[9]FAC_RATE.XLS!$M$59,[9]FAC_RATE.XLS!$M$62:$M$63,[9]FAC_RATE.XLS!#REF!,[9]FAC_RATE.XLS!#REF!,[9]FAC_RATE.XLS!#REF!,[9]FAC_RATE.XLS!#REF!</definedName>
    <definedName name="NN" localSheetId="17">[9]FAC_RATE.XLS!$M$12,[9]FAC_RATE.XLS!$M$15:$M$16,[9]FAC_RATE.XLS!$M$36,[9]FAC_RATE.XLS!$M$39:$M$40,[9]FAC_RATE.XLS!$M$59,[9]FAC_RATE.XLS!$M$62:$M$63,[9]FAC_RATE.XLS!#REF!,[9]FAC_RATE.XLS!#REF!,[9]FAC_RATE.XLS!#REF!,[9]FAC_RATE.XLS!#REF!</definedName>
    <definedName name="NN" localSheetId="15">[9]FAC_RATE.XLS!$M$12,[9]FAC_RATE.XLS!$M$15:$M$16,[9]FAC_RATE.XLS!$M$36,[9]FAC_RATE.XLS!$M$39:$M$40,[9]FAC_RATE.XLS!$M$59,[9]FAC_RATE.XLS!$M$62:$M$63,[9]FAC_RATE.XLS!#REF!,[9]FAC_RATE.XLS!#REF!,[9]FAC_RATE.XLS!#REF!,[9]FAC_RATE.XLS!#REF!</definedName>
    <definedName name="NN" localSheetId="9">[9]FAC_RATE.XLS!$M$12,[9]FAC_RATE.XLS!$M$15:$M$16,[9]FAC_RATE.XLS!$M$36,[9]FAC_RATE.XLS!$M$39:$M$40,[9]FAC_RATE.XLS!$M$59,[9]FAC_RATE.XLS!$M$62:$M$63,[9]FAC_RATE.XLS!#REF!,[9]FAC_RATE.XLS!#REF!,[9]FAC_RATE.XLS!#REF!,[9]FAC_RATE.XLS!#REF!</definedName>
    <definedName name="NN" localSheetId="19">[9]FAC_RATE.XLS!$M$12,[9]FAC_RATE.XLS!$M$15:$M$16,[9]FAC_RATE.XLS!$M$36,[9]FAC_RATE.XLS!$M$39:$M$40,[9]FAC_RATE.XLS!$M$59,[9]FAC_RATE.XLS!$M$62:$M$63,[9]FAC_RATE.XLS!#REF!,[9]FAC_RATE.XLS!#REF!,[9]FAC_RATE.XLS!#REF!,[9]FAC_RATE.XLS!#REF!</definedName>
    <definedName name="NN" localSheetId="20">[9]FAC_RATE.XLS!$M$12,[9]FAC_RATE.XLS!$M$15:$M$16,[9]FAC_RATE.XLS!$M$36,[9]FAC_RATE.XLS!$M$39:$M$40,[9]FAC_RATE.XLS!$M$59,[9]FAC_RATE.XLS!$M$62:$M$63,[9]FAC_RATE.XLS!#REF!,[9]FAC_RATE.XLS!#REF!,[9]FAC_RATE.XLS!#REF!,[9]FAC_RATE.XLS!#REF!</definedName>
    <definedName name="NN" localSheetId="18">[9]FAC_RATE.XLS!$M$12,[9]FAC_RATE.XLS!$M$15:$M$16,[9]FAC_RATE.XLS!$M$36,[9]FAC_RATE.XLS!$M$39:$M$40,[9]FAC_RATE.XLS!$M$59,[9]FAC_RATE.XLS!$M$62:$M$63,[9]FAC_RATE.XLS!#REF!,[9]FAC_RATE.XLS!#REF!,[9]FAC_RATE.XLS!#REF!,[9]FAC_RATE.XLS!#REF!</definedName>
    <definedName name="NN" localSheetId="7">[9]FAC_RATE.XLS!$M$12,[9]FAC_RATE.XLS!$M$15:$M$16,[9]FAC_RATE.XLS!$M$36,[9]FAC_RATE.XLS!$M$39:$M$40,[9]FAC_RATE.XLS!$M$59,[9]FAC_RATE.XLS!$M$62:$M$63,[9]FAC_RATE.XLS!#REF!,[9]FAC_RATE.XLS!#REF!,[9]FAC_RATE.XLS!#REF!,[9]FAC_RATE.XLS!#REF!</definedName>
    <definedName name="NN" localSheetId="8">[9]FAC_RATE.XLS!$M$12,[9]FAC_RATE.XLS!$M$15:$M$16,[9]FAC_RATE.XLS!$M$36,[9]FAC_RATE.XLS!$M$39:$M$40,[9]FAC_RATE.XLS!$M$59,[9]FAC_RATE.XLS!$M$62:$M$63,[9]FAC_RATE.XLS!#REF!,[9]FAC_RATE.XLS!#REF!,[9]FAC_RATE.XLS!#REF!,[9]FAC_RATE.XLS!#REF!</definedName>
    <definedName name="NN" localSheetId="5">[9]FAC_RATE.XLS!$M$12,[9]FAC_RATE.XLS!$M$15:$M$16,[9]FAC_RATE.XLS!$M$36,[9]FAC_RATE.XLS!$M$39:$M$40,[9]FAC_RATE.XLS!$M$59,[9]FAC_RATE.XLS!$M$62:$M$63,[9]FAC_RATE.XLS!#REF!,[9]FAC_RATE.XLS!#REF!,[9]FAC_RATE.XLS!#REF!,[9]FAC_RATE.XLS!#REF!</definedName>
    <definedName name="NN" localSheetId="4">[9]FAC_RATE.XLS!$M$12,[9]FAC_RATE.XLS!$M$15:$M$16,[9]FAC_RATE.XLS!$M$36,[9]FAC_RATE.XLS!$M$39:$M$40,[9]FAC_RATE.XLS!$M$59,[9]FAC_RATE.XLS!$M$62:$M$63,[9]FAC_RATE.XLS!#REF!,[9]FAC_RATE.XLS!#REF!,[9]FAC_RATE.XLS!#REF!,[9]FAC_RATE.XLS!#REF!</definedName>
    <definedName name="NN" localSheetId="6">[9]FAC_RATE.XLS!$M$12,[9]FAC_RATE.XLS!$M$15:$M$16,[9]FAC_RATE.XLS!$M$36,[9]FAC_RATE.XLS!$M$39:$M$40,[9]FAC_RATE.XLS!$M$59,[9]FAC_RATE.XLS!$M$62:$M$63,[9]FAC_RATE.XLS!#REF!,[9]FAC_RATE.XLS!#REF!,[9]FAC_RATE.XLS!#REF!,[9]FAC_RATE.XLS!#REF!</definedName>
    <definedName name="NN">[9]FAC_RATE.XLS!$M$12,[9]FAC_RATE.XLS!$M$15:$M$16,[9]FAC_RATE.XLS!$M$36,[9]FAC_RATE.XLS!$M$39:$M$40,[9]FAC_RATE.XLS!$M$59,[9]FAC_RATE.XLS!$M$62:$M$63,[9]FAC_RATE.XLS!#REF!,[9]FAC_RATE.XLS!#REF!,[9]FAC_RATE.XLS!#REF!,[9]FAC_RATE.XLS!#REF!</definedName>
    <definedName name="nnn"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nn"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nn"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nn"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nn"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nnnn"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nnnn"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nnnn"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nnnn"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nnnn"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nnnnnnn"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no" localSheetId="12" hidden="1">{#N/A,#N/A,FALSE,"ManLoading"}</definedName>
    <definedName name="no" localSheetId="15" hidden="1">{#N/A,#N/A,FALSE,"ManLoading"}</definedName>
    <definedName name="no" localSheetId="9" hidden="1">{#N/A,#N/A,FALSE,"ManLoading"}</definedName>
    <definedName name="no" localSheetId="0" hidden="1">{#N/A,#N/A,FALSE,"ManLoading"}</definedName>
    <definedName name="no" hidden="1">{#N/A,#N/A,FALSE,"ManLoading"}</definedName>
    <definedName name="NO_FILE" localSheetId="10">'[1]3.1.1.1 Price BY'!#REF!</definedName>
    <definedName name="NO_FILE" localSheetId="11">'[1]3.1.1.1 Price BY'!#REF!</definedName>
    <definedName name="NO_FILE" localSheetId="13">'[1]3.1.1.1 Price BY'!#REF!</definedName>
    <definedName name="NO_FILE" localSheetId="14">'[1]3.1.1.1 Price BY'!#REF!</definedName>
    <definedName name="NO_FILE" localSheetId="12">'[1]3.1.1.1 Price BY'!#REF!</definedName>
    <definedName name="NO_FILE" localSheetId="16">'[1]3.1.1.1 Price BY'!#REF!</definedName>
    <definedName name="NO_FILE" localSheetId="17">'[1]3.1.1.1 Price BY'!#REF!</definedName>
    <definedName name="NO_FILE" localSheetId="15">'[1]3.1.1.1 Price BY'!#REF!</definedName>
    <definedName name="NO_FILE" localSheetId="9">'[1]3.1.1.1 Price BY'!#REF!</definedName>
    <definedName name="NO_FILE" localSheetId="19">'[1]3.1.1.1 Price BY'!#REF!</definedName>
    <definedName name="NO_FILE" localSheetId="20">'[1]3.1.1.1 Price BY'!#REF!</definedName>
    <definedName name="NO_FILE" localSheetId="18">'[1]3.1.1.1 Price BY'!#REF!</definedName>
    <definedName name="NO_FILE" localSheetId="0">'[1]3.1.1.1 Price BY'!#REF!</definedName>
    <definedName name="NO_FILE" localSheetId="7">'[1]3.1.1.1 Price BY'!#REF!</definedName>
    <definedName name="NO_FILE" localSheetId="8">'[1]3.1.1.1 Price BY'!#REF!</definedName>
    <definedName name="NO_FILE" localSheetId="5">'[2]3.1.1.1 Price BY'!#REF!</definedName>
    <definedName name="NO_FILE" localSheetId="4">'[2]3.1.1.1 Price BY'!#REF!</definedName>
    <definedName name="NO_FILE" localSheetId="6">'[1]3.1.1.1 Price BY'!#REF!</definedName>
    <definedName name="NO_FILE">'[1]3.1.1.1 Price BY'!#REF!</definedName>
    <definedName name="Non_LAN_PC" localSheetId="10">#REF!</definedName>
    <definedName name="Non_LAN_PC" localSheetId="11">#REF!</definedName>
    <definedName name="Non_LAN_PC" localSheetId="13">#REF!</definedName>
    <definedName name="Non_LAN_PC" localSheetId="14">#REF!</definedName>
    <definedName name="Non_LAN_PC" localSheetId="12">#REF!</definedName>
    <definedName name="Non_LAN_PC" localSheetId="16">#REF!</definedName>
    <definedName name="Non_LAN_PC" localSheetId="17">#REF!</definedName>
    <definedName name="Non_LAN_PC" localSheetId="15">#REF!</definedName>
    <definedName name="Non_LAN_PC" localSheetId="9">#REF!</definedName>
    <definedName name="Non_LAN_PC" localSheetId="19">#REF!</definedName>
    <definedName name="Non_LAN_PC" localSheetId="20">#REF!</definedName>
    <definedName name="Non_LAN_PC" localSheetId="18">#REF!</definedName>
    <definedName name="Non_LAN_PC" localSheetId="0">#REF!</definedName>
    <definedName name="Non_LAN_PC" localSheetId="7">#REF!</definedName>
    <definedName name="Non_LAN_PC" localSheetId="8">#REF!</definedName>
    <definedName name="Non_LAN_PC" localSheetId="5">#REF!</definedName>
    <definedName name="Non_LAN_PC" localSheetId="4">#REF!</definedName>
    <definedName name="Non_LAN_PC" localSheetId="6">#REF!</definedName>
    <definedName name="Non_LAN_PC">#REF!</definedName>
    <definedName name="none" localSheetId="12" hidden="1">{#N/A,#N/A,FALSE,"ManLoading"}</definedName>
    <definedName name="none" localSheetId="15" hidden="1">{#N/A,#N/A,FALSE,"ManLoading"}</definedName>
    <definedName name="none" localSheetId="9" hidden="1">{#N/A,#N/A,FALSE,"ManLoading"}</definedName>
    <definedName name="none" localSheetId="0" hidden="1">{#N/A,#N/A,FALSE,"ManLoading"}</definedName>
    <definedName name="none" hidden="1">{#N/A,#N/A,FALSE,"ManLoading"}</definedName>
    <definedName name="none1" localSheetId="12" hidden="1">{#N/A,#N/A,FALSE,"ManLoading"}</definedName>
    <definedName name="none1" localSheetId="15" hidden="1">{#N/A,#N/A,FALSE,"ManLoading"}</definedName>
    <definedName name="none1" localSheetId="9" hidden="1">{#N/A,#N/A,FALSE,"ManLoading"}</definedName>
    <definedName name="none1" localSheetId="0" hidden="1">{#N/A,#N/A,FALSE,"ManLoading"}</definedName>
    <definedName name="none1" hidden="1">{#N/A,#N/A,FALSE,"ManLoading"}</definedName>
    <definedName name="NonITSSCat">'[37]Non-ITSS'!$C$5:$C$19</definedName>
    <definedName name="NonITSSCost">'[37]Non-ITSS'!$F$5:$F$19</definedName>
    <definedName name="NonITSSLB">'[37]Non-ITSS'!$G$41</definedName>
    <definedName name="NonITSSMX">'[37]Non-ITSS'!$F$29</definedName>
    <definedName name="NonITSSRC">'[37]Non-ITSS'!$F$28</definedName>
    <definedName name="NonITSSrvw">'[37]Non-ITSS'!$B$51</definedName>
    <definedName name="NonITSSSH">'[37]Non-ITSS'!$F$22</definedName>
    <definedName name="NonITSSST">'[37]Non-ITSS'!$D$21</definedName>
    <definedName name="NonITSSTC">'[37]Non-ITSS'!$F$26</definedName>
    <definedName name="NonITSSUD">'[37]Non-ITSS'!$F$30</definedName>
    <definedName name="Notes_Server" localSheetId="10">#REF!</definedName>
    <definedName name="Notes_Server" localSheetId="11">#REF!</definedName>
    <definedName name="Notes_Server" localSheetId="13">#REF!</definedName>
    <definedName name="Notes_Server" localSheetId="14">#REF!</definedName>
    <definedName name="Notes_Server" localSheetId="12">#REF!</definedName>
    <definedName name="Notes_Server" localSheetId="16">#REF!</definedName>
    <definedName name="Notes_Server" localSheetId="17">#REF!</definedName>
    <definedName name="Notes_Server" localSheetId="15">#REF!</definedName>
    <definedName name="Notes_Server" localSheetId="9">#REF!</definedName>
    <definedName name="Notes_Server" localSheetId="19">#REF!</definedName>
    <definedName name="Notes_Server" localSheetId="20">#REF!</definedName>
    <definedName name="Notes_Server" localSheetId="18">#REF!</definedName>
    <definedName name="Notes_Server" localSheetId="0">#REF!</definedName>
    <definedName name="Notes_Server" localSheetId="7">#REF!</definedName>
    <definedName name="Notes_Server" localSheetId="8">#REF!</definedName>
    <definedName name="Notes_Server" localSheetId="5">#REF!</definedName>
    <definedName name="Notes_Server" localSheetId="4">#REF!</definedName>
    <definedName name="Notes_Server" localSheetId="6">#REF!</definedName>
    <definedName name="Notes_Server">#REF!</definedName>
    <definedName name="NPL">'[22]Dept and Key'!$C$28</definedName>
    <definedName name="NQty" localSheetId="10">#REF!</definedName>
    <definedName name="NQty" localSheetId="11">#REF!</definedName>
    <definedName name="NQty" localSheetId="13">#REF!</definedName>
    <definedName name="NQty" localSheetId="14">#REF!</definedName>
    <definedName name="NQty" localSheetId="12">#REF!</definedName>
    <definedName name="NQty" localSheetId="16">#REF!</definedName>
    <definedName name="NQty" localSheetId="17">#REF!</definedName>
    <definedName name="NQty" localSheetId="15">#REF!</definedName>
    <definedName name="NQty" localSheetId="9">#REF!</definedName>
    <definedName name="NQty" localSheetId="19">#REF!</definedName>
    <definedName name="NQty" localSheetId="20">#REF!</definedName>
    <definedName name="NQty" localSheetId="18">#REF!</definedName>
    <definedName name="NQty" localSheetId="0">#REF!</definedName>
    <definedName name="NQty" localSheetId="7">#REF!</definedName>
    <definedName name="NQty" localSheetId="8">#REF!</definedName>
    <definedName name="NQty" localSheetId="5">#REF!</definedName>
    <definedName name="NQty" localSheetId="4">#REF!</definedName>
    <definedName name="NQty" localSheetId="6">#REF!</definedName>
    <definedName name="NQty">#REF!</definedName>
    <definedName name="NRC" localSheetId="10">#REF!</definedName>
    <definedName name="NRC" localSheetId="11">#REF!</definedName>
    <definedName name="NRC" localSheetId="13">#REF!</definedName>
    <definedName name="NRC" localSheetId="14">#REF!</definedName>
    <definedName name="NRC" localSheetId="12">#REF!</definedName>
    <definedName name="NRC" localSheetId="16">#REF!</definedName>
    <definedName name="NRC" localSheetId="17">#REF!</definedName>
    <definedName name="NRC" localSheetId="15">#REF!</definedName>
    <definedName name="NRC" localSheetId="9">#REF!</definedName>
    <definedName name="NRC" localSheetId="19">#REF!</definedName>
    <definedName name="NRC" localSheetId="20">#REF!</definedName>
    <definedName name="NRC" localSheetId="18">#REF!</definedName>
    <definedName name="NRC" localSheetId="0">#REF!</definedName>
    <definedName name="NRC" localSheetId="7">#REF!</definedName>
    <definedName name="NRC" localSheetId="8">#REF!</definedName>
    <definedName name="NRC" localSheetId="5">#REF!</definedName>
    <definedName name="NRC" localSheetId="4">#REF!</definedName>
    <definedName name="NRC" localSheetId="6">#REF!</definedName>
    <definedName name="NRC">#REF!</definedName>
    <definedName name="NRCA" localSheetId="10">#REF!</definedName>
    <definedName name="NRCA" localSheetId="11">#REF!</definedName>
    <definedName name="NRCA" localSheetId="13">#REF!</definedName>
    <definedName name="NRCA" localSheetId="14">#REF!</definedName>
    <definedName name="NRCA" localSheetId="12">#REF!</definedName>
    <definedName name="NRCA" localSheetId="16">#REF!</definedName>
    <definedName name="NRCA" localSheetId="17">#REF!</definedName>
    <definedName name="NRCA" localSheetId="15">#REF!</definedName>
    <definedName name="NRCA" localSheetId="9">#REF!</definedName>
    <definedName name="NRCA" localSheetId="19">#REF!</definedName>
    <definedName name="NRCA" localSheetId="20">#REF!</definedName>
    <definedName name="NRCA" localSheetId="18">#REF!</definedName>
    <definedName name="NRCA" localSheetId="0">#REF!</definedName>
    <definedName name="NRCA" localSheetId="7">#REF!</definedName>
    <definedName name="NRCA" localSheetId="8">#REF!</definedName>
    <definedName name="NRCA" localSheetId="5">#REF!</definedName>
    <definedName name="NRCA" localSheetId="4">#REF!</definedName>
    <definedName name="NRCA" localSheetId="6">#REF!</definedName>
    <definedName name="NRCA">#REF!</definedName>
    <definedName name="Nrvw" localSheetId="10">#REF!</definedName>
    <definedName name="Nrvw" localSheetId="11">#REF!</definedName>
    <definedName name="Nrvw" localSheetId="13">#REF!</definedName>
    <definedName name="Nrvw" localSheetId="14">#REF!</definedName>
    <definedName name="Nrvw" localSheetId="12">#REF!</definedName>
    <definedName name="Nrvw" localSheetId="16">#REF!</definedName>
    <definedName name="Nrvw" localSheetId="17">#REF!</definedName>
    <definedName name="Nrvw" localSheetId="15">#REF!</definedName>
    <definedName name="Nrvw" localSheetId="9">#REF!</definedName>
    <definedName name="Nrvw" localSheetId="19">#REF!</definedName>
    <definedName name="Nrvw" localSheetId="20">#REF!</definedName>
    <definedName name="Nrvw" localSheetId="18">#REF!</definedName>
    <definedName name="Nrvw" localSheetId="0">#REF!</definedName>
    <definedName name="Nrvw" localSheetId="7">#REF!</definedName>
    <definedName name="Nrvw" localSheetId="8">#REF!</definedName>
    <definedName name="Nrvw" localSheetId="5">#REF!</definedName>
    <definedName name="Nrvw" localSheetId="4">#REF!</definedName>
    <definedName name="Nrvw" localSheetId="6">#REF!</definedName>
    <definedName name="Nrvw">#REF!</definedName>
    <definedName name="NSH" localSheetId="10">#REF!</definedName>
    <definedName name="NSH" localSheetId="11">#REF!</definedName>
    <definedName name="NSH" localSheetId="13">#REF!</definedName>
    <definedName name="NSH" localSheetId="14">#REF!</definedName>
    <definedName name="NSH" localSheetId="12">#REF!</definedName>
    <definedName name="NSH" localSheetId="16">#REF!</definedName>
    <definedName name="NSH" localSheetId="17">#REF!</definedName>
    <definedName name="NSH" localSheetId="15">#REF!</definedName>
    <definedName name="NSH" localSheetId="9">#REF!</definedName>
    <definedName name="NSH" localSheetId="19">#REF!</definedName>
    <definedName name="NSH" localSheetId="20">#REF!</definedName>
    <definedName name="NSH" localSheetId="18">#REF!</definedName>
    <definedName name="NSH" localSheetId="0">#REF!</definedName>
    <definedName name="NSH" localSheetId="7">#REF!</definedName>
    <definedName name="NSH" localSheetId="8">#REF!</definedName>
    <definedName name="NSH" localSheetId="5">#REF!</definedName>
    <definedName name="NSH" localSheetId="4">#REF!</definedName>
    <definedName name="NSH" localSheetId="6">#REF!</definedName>
    <definedName name="NSH">#REF!</definedName>
    <definedName name="NST" localSheetId="10">#REF!</definedName>
    <definedName name="NST" localSheetId="11">#REF!</definedName>
    <definedName name="NST" localSheetId="13">#REF!</definedName>
    <definedName name="NST" localSheetId="14">#REF!</definedName>
    <definedName name="NST" localSheetId="12">#REF!</definedName>
    <definedName name="NST" localSheetId="16">#REF!</definedName>
    <definedName name="NST" localSheetId="17">#REF!</definedName>
    <definedName name="NST" localSheetId="15">#REF!</definedName>
    <definedName name="NST" localSheetId="9">#REF!</definedName>
    <definedName name="NST" localSheetId="19">#REF!</definedName>
    <definedName name="NST" localSheetId="20">#REF!</definedName>
    <definedName name="NST" localSheetId="18">#REF!</definedName>
    <definedName name="NST" localSheetId="0">#REF!</definedName>
    <definedName name="NST" localSheetId="7">#REF!</definedName>
    <definedName name="NST" localSheetId="8">#REF!</definedName>
    <definedName name="NST" localSheetId="5">#REF!</definedName>
    <definedName name="NST" localSheetId="4">#REF!</definedName>
    <definedName name="NST" localSheetId="6">#REF!</definedName>
    <definedName name="NST">#REF!</definedName>
    <definedName name="NTC" localSheetId="10">#REF!</definedName>
    <definedName name="NTC" localSheetId="11">#REF!</definedName>
    <definedName name="NTC" localSheetId="13">#REF!</definedName>
    <definedName name="NTC" localSheetId="14">#REF!</definedName>
    <definedName name="NTC" localSheetId="12">#REF!</definedName>
    <definedName name="NTC" localSheetId="16">#REF!</definedName>
    <definedName name="NTC" localSheetId="17">#REF!</definedName>
    <definedName name="NTC" localSheetId="15">#REF!</definedName>
    <definedName name="NTC" localSheetId="9">#REF!</definedName>
    <definedName name="NTC" localSheetId="19">#REF!</definedName>
    <definedName name="NTC" localSheetId="20">#REF!</definedName>
    <definedName name="NTC" localSheetId="18">#REF!</definedName>
    <definedName name="NTC" localSheetId="0">#REF!</definedName>
    <definedName name="NTC" localSheetId="7">#REF!</definedName>
    <definedName name="NTC" localSheetId="8">#REF!</definedName>
    <definedName name="NTC" localSheetId="5">#REF!</definedName>
    <definedName name="NTC" localSheetId="4">#REF!</definedName>
    <definedName name="NTC" localSheetId="6">#REF!</definedName>
    <definedName name="NTC">#REF!</definedName>
    <definedName name="NUD" localSheetId="10">#REF!</definedName>
    <definedName name="NUD" localSheetId="11">#REF!</definedName>
    <definedName name="NUD" localSheetId="13">#REF!</definedName>
    <definedName name="NUD" localSheetId="14">#REF!</definedName>
    <definedName name="NUD" localSheetId="12">#REF!</definedName>
    <definedName name="NUD" localSheetId="16">#REF!</definedName>
    <definedName name="NUD" localSheetId="17">#REF!</definedName>
    <definedName name="NUD" localSheetId="15">#REF!</definedName>
    <definedName name="NUD" localSheetId="9">#REF!</definedName>
    <definedName name="NUD" localSheetId="19">#REF!</definedName>
    <definedName name="NUD" localSheetId="20">#REF!</definedName>
    <definedName name="NUD" localSheetId="18">#REF!</definedName>
    <definedName name="NUD" localSheetId="0">#REF!</definedName>
    <definedName name="NUD" localSheetId="7">#REF!</definedName>
    <definedName name="NUD" localSheetId="8">#REF!</definedName>
    <definedName name="NUD" localSheetId="5">#REF!</definedName>
    <definedName name="NUD" localSheetId="4">#REF!</definedName>
    <definedName name="NUD" localSheetId="6">#REF!</definedName>
    <definedName name="NUD">#REF!</definedName>
    <definedName name="Number_of_Months">[33]Index!$G$3:$G$14</definedName>
    <definedName name="Number_of_Payments" localSheetId="10">MATCH(0.01,End_Bal,-1)+1</definedName>
    <definedName name="Number_of_Payments" localSheetId="11">MATCH(0.01,End_Bal,-1)+1</definedName>
    <definedName name="Number_of_Payments" localSheetId="13">MATCH(0.01,End_Bal,-1)+1</definedName>
    <definedName name="Number_of_Payments" localSheetId="14">MATCH(0.01,End_Bal,-1)+1</definedName>
    <definedName name="Number_of_Payments" localSheetId="12">MATCH(0.01,End_Bal,-1)+1</definedName>
    <definedName name="Number_of_Payments" localSheetId="16">MATCH(0.01,End_Bal,-1)+1</definedName>
    <definedName name="Number_of_Payments" localSheetId="17">MATCH(0.01,End_Bal,-1)+1</definedName>
    <definedName name="Number_of_Payments" localSheetId="15">MATCH(0.01,End_Bal,-1)+1</definedName>
    <definedName name="Number_of_Payments" localSheetId="9">MATCH(0.01,End_Bal,-1)+1</definedName>
    <definedName name="Number_of_Payments" localSheetId="19">MATCH(0.01,End_Bal,-1)+1</definedName>
    <definedName name="Number_of_Payments" localSheetId="20">MATCH(0.01,End_Bal,-1)+1</definedName>
    <definedName name="Number_of_Payments" localSheetId="18">MATCH(0.01,End_Bal,-1)+1</definedName>
    <definedName name="Number_of_Payments" localSheetId="0">MATCH(0.01,End_Bal,-1)+1</definedName>
    <definedName name="Number_of_Payments" localSheetId="7">MATCH(0.01,End_Bal,-1)+1</definedName>
    <definedName name="Number_of_Payments" localSheetId="8">MATCH(0.01,End_Bal,-1)+1</definedName>
    <definedName name="Number_of_Payments" localSheetId="5">MATCH(0.01,End_Bal,-1)+1</definedName>
    <definedName name="Number_of_Payments" localSheetId="4">MATCH(0.01,End_Bal,-1)+1</definedName>
    <definedName name="Number_of_Payments" localSheetId="6">MATCH(0.01,End_Bal,-1)+1</definedName>
    <definedName name="Number_of_Payments">MATCH(0.01,End_Bal,-1)+1</definedName>
    <definedName name="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Bud" localSheetId="10">#REF!</definedName>
    <definedName name="OBud" localSheetId="11">#REF!</definedName>
    <definedName name="OBud" localSheetId="13">#REF!</definedName>
    <definedName name="OBud" localSheetId="14">#REF!</definedName>
    <definedName name="OBud" localSheetId="12">#REF!</definedName>
    <definedName name="OBud" localSheetId="16">#REF!</definedName>
    <definedName name="OBud" localSheetId="17">#REF!</definedName>
    <definedName name="OBud" localSheetId="15">#REF!</definedName>
    <definedName name="OBud" localSheetId="9">#REF!</definedName>
    <definedName name="OBud" localSheetId="19">#REF!</definedName>
    <definedName name="OBud" localSheetId="20">#REF!</definedName>
    <definedName name="OBud" localSheetId="18">#REF!</definedName>
    <definedName name="OBud" localSheetId="0">#REF!</definedName>
    <definedName name="OBud" localSheetId="7">#REF!</definedName>
    <definedName name="OBud" localSheetId="8">#REF!</definedName>
    <definedName name="OBud" localSheetId="5">#REF!</definedName>
    <definedName name="OBud" localSheetId="4">#REF!</definedName>
    <definedName name="OBud" localSheetId="6">#REF!</definedName>
    <definedName name="OBud">#REF!</definedName>
    <definedName name="OCat" localSheetId="10">#REF!</definedName>
    <definedName name="OCat" localSheetId="11">#REF!</definedName>
    <definedName name="OCat" localSheetId="13">#REF!</definedName>
    <definedName name="OCat" localSheetId="14">#REF!</definedName>
    <definedName name="OCat" localSheetId="12">#REF!</definedName>
    <definedName name="OCat" localSheetId="16">#REF!</definedName>
    <definedName name="OCat" localSheetId="17">#REF!</definedName>
    <definedName name="OCat" localSheetId="15">#REF!</definedName>
    <definedName name="OCat" localSheetId="9">#REF!</definedName>
    <definedName name="OCat" localSheetId="19">#REF!</definedName>
    <definedName name="OCat" localSheetId="20">#REF!</definedName>
    <definedName name="OCat" localSheetId="18">#REF!</definedName>
    <definedName name="OCat" localSheetId="0">#REF!</definedName>
    <definedName name="OCat" localSheetId="7">#REF!</definedName>
    <definedName name="OCat" localSheetId="8">#REF!</definedName>
    <definedName name="OCat" localSheetId="5">#REF!</definedName>
    <definedName name="OCat" localSheetId="4">#REF!</definedName>
    <definedName name="OCat" localSheetId="6">#REF!</definedName>
    <definedName name="OCat">#REF!</definedName>
    <definedName name="OCost" localSheetId="10">#REF!</definedName>
    <definedName name="OCost" localSheetId="11">#REF!</definedName>
    <definedName name="OCost" localSheetId="13">#REF!</definedName>
    <definedName name="OCost" localSheetId="14">#REF!</definedName>
    <definedName name="OCost" localSheetId="12">#REF!</definedName>
    <definedName name="OCost" localSheetId="16">#REF!</definedName>
    <definedName name="OCost" localSheetId="17">#REF!</definedName>
    <definedName name="OCost" localSheetId="15">#REF!</definedName>
    <definedName name="OCost" localSheetId="9">#REF!</definedName>
    <definedName name="OCost" localSheetId="19">#REF!</definedName>
    <definedName name="OCost" localSheetId="20">#REF!</definedName>
    <definedName name="OCost" localSheetId="18">#REF!</definedName>
    <definedName name="OCost" localSheetId="0">#REF!</definedName>
    <definedName name="OCost" localSheetId="7">#REF!</definedName>
    <definedName name="OCost" localSheetId="8">#REF!</definedName>
    <definedName name="OCost" localSheetId="5">#REF!</definedName>
    <definedName name="OCost" localSheetId="4">#REF!</definedName>
    <definedName name="OCost" localSheetId="6">#REF!</definedName>
    <definedName name="OCost">#REF!</definedName>
    <definedName name="ODC" localSheetId="10">'[18]ODC BOE'!#REF!</definedName>
    <definedName name="ODC" localSheetId="11">'[18]ODC BOE'!#REF!</definedName>
    <definedName name="ODC" localSheetId="13">'[18]ODC BOE'!#REF!</definedName>
    <definedName name="ODC" localSheetId="14">'[18]ODC BOE'!#REF!</definedName>
    <definedName name="ODC" localSheetId="12">'[18]ODC BOE'!#REF!</definedName>
    <definedName name="ODC" localSheetId="16">'[18]ODC BOE'!#REF!</definedName>
    <definedName name="ODC" localSheetId="17">'[18]ODC BOE'!#REF!</definedName>
    <definedName name="ODC" localSheetId="15">'[18]ODC BOE'!#REF!</definedName>
    <definedName name="ODC" localSheetId="9">'[18]ODC BOE'!#REF!</definedName>
    <definedName name="ODC" localSheetId="19">'[18]ODC BOE'!#REF!</definedName>
    <definedName name="ODC" localSheetId="20">'[18]ODC BOE'!#REF!</definedName>
    <definedName name="ODC" localSheetId="18">'[18]ODC BOE'!#REF!</definedName>
    <definedName name="ODC" localSheetId="0">'[18]ODC BOE'!#REF!</definedName>
    <definedName name="ODC" localSheetId="7">'[18]ODC BOE'!#REF!</definedName>
    <definedName name="ODC" localSheetId="8">'[18]ODC BOE'!#REF!</definedName>
    <definedName name="ODC" localSheetId="5">'[18]ODC BOE'!#REF!</definedName>
    <definedName name="ODC" localSheetId="4">'[18]ODC BOE'!#REF!</definedName>
    <definedName name="ODC" localSheetId="6">'[18]ODC BOE'!#REF!</definedName>
    <definedName name="ODC">'[18]ODC BOE'!#REF!</definedName>
    <definedName name="odc_adder">'[36]Offeror Input Tables'!$C$274:$M$284</definedName>
    <definedName name="OH" localSheetId="10">#REF!</definedName>
    <definedName name="OH" localSheetId="11">#REF!</definedName>
    <definedName name="OH" localSheetId="13">#REF!</definedName>
    <definedName name="OH" localSheetId="14">#REF!</definedName>
    <definedName name="OH" localSheetId="12">#REF!</definedName>
    <definedName name="OH" localSheetId="16">#REF!</definedName>
    <definedName name="OH" localSheetId="17">#REF!</definedName>
    <definedName name="OH" localSheetId="15">#REF!</definedName>
    <definedName name="OH" localSheetId="9">#REF!</definedName>
    <definedName name="OH" localSheetId="19">#REF!</definedName>
    <definedName name="OH" localSheetId="20">#REF!</definedName>
    <definedName name="OH" localSheetId="18">#REF!</definedName>
    <definedName name="OH" localSheetId="0">#REF!</definedName>
    <definedName name="OH" localSheetId="7">#REF!</definedName>
    <definedName name="OH" localSheetId="8">#REF!</definedName>
    <definedName name="OH" localSheetId="5">#REF!</definedName>
    <definedName name="OH" localSheetId="4">#REF!</definedName>
    <definedName name="OH" localSheetId="6">#REF!</definedName>
    <definedName name="OH">#REF!</definedName>
    <definedName name="OH_Look">'[46]FLASH R405 - DeptOH'!$A$6:$AT$382</definedName>
    <definedName name="OH_Pools" localSheetId="10">#REF!</definedName>
    <definedName name="OH_Pools" localSheetId="11">#REF!</definedName>
    <definedName name="OH_Pools" localSheetId="13">#REF!</definedName>
    <definedName name="OH_Pools" localSheetId="14">#REF!</definedName>
    <definedName name="OH_Pools" localSheetId="12">#REF!</definedName>
    <definedName name="OH_Pools" localSheetId="16">#REF!</definedName>
    <definedName name="OH_Pools" localSheetId="17">#REF!</definedName>
    <definedName name="OH_Pools" localSheetId="15">#REF!</definedName>
    <definedName name="OH_Pools" localSheetId="9">#REF!</definedName>
    <definedName name="OH_Pools" localSheetId="19">#REF!</definedName>
    <definedName name="OH_Pools" localSheetId="20">#REF!</definedName>
    <definedName name="OH_Pools" localSheetId="18">#REF!</definedName>
    <definedName name="OH_Pools" localSheetId="0">#REF!</definedName>
    <definedName name="OH_Pools" localSheetId="7">#REF!</definedName>
    <definedName name="OH_Pools" localSheetId="8">#REF!</definedName>
    <definedName name="OH_Pools" localSheetId="5">#REF!</definedName>
    <definedName name="OH_Pools" localSheetId="4">#REF!</definedName>
    <definedName name="OH_Pools" localSheetId="6">#REF!</definedName>
    <definedName name="OH_Pools">#REF!</definedName>
    <definedName name="OH_Rate" localSheetId="10">#REF!</definedName>
    <definedName name="OH_Rate" localSheetId="11">#REF!</definedName>
    <definedName name="OH_Rate" localSheetId="13">#REF!</definedName>
    <definedName name="OH_Rate" localSheetId="14">#REF!</definedName>
    <definedName name="OH_Rate" localSheetId="12">#REF!</definedName>
    <definedName name="OH_Rate" localSheetId="16">#REF!</definedName>
    <definedName name="OH_Rate" localSheetId="17">#REF!</definedName>
    <definedName name="OH_Rate" localSheetId="15">#REF!</definedName>
    <definedName name="OH_Rate" localSheetId="9">#REF!</definedName>
    <definedName name="OH_Rate" localSheetId="19">#REF!</definedName>
    <definedName name="OH_Rate" localSheetId="20">#REF!</definedName>
    <definedName name="OH_Rate" localSheetId="18">#REF!</definedName>
    <definedName name="OH_Rate" localSheetId="0">#REF!</definedName>
    <definedName name="OH_Rate" localSheetId="7">#REF!</definedName>
    <definedName name="OH_Rate" localSheetId="8">#REF!</definedName>
    <definedName name="OH_Rate" localSheetId="5">#REF!</definedName>
    <definedName name="OH_Rate" localSheetId="4">#REF!</definedName>
    <definedName name="OH_Rate" localSheetId="6">#REF!</definedName>
    <definedName name="OH_Rate">#REF!</definedName>
    <definedName name="OHC" localSheetId="10">#REF!</definedName>
    <definedName name="OHC" localSheetId="11">#REF!</definedName>
    <definedName name="OHC" localSheetId="13">#REF!</definedName>
    <definedName name="OHC" localSheetId="14">#REF!</definedName>
    <definedName name="OHC" localSheetId="12">#REF!</definedName>
    <definedName name="OHC" localSheetId="16">#REF!</definedName>
    <definedName name="OHC" localSheetId="17">#REF!</definedName>
    <definedName name="OHC" localSheetId="15">#REF!</definedName>
    <definedName name="OHC" localSheetId="9">#REF!</definedName>
    <definedName name="OHC" localSheetId="19">#REF!</definedName>
    <definedName name="OHC" localSheetId="20">#REF!</definedName>
    <definedName name="OHC" localSheetId="18">#REF!</definedName>
    <definedName name="OHC" localSheetId="0">#REF!</definedName>
    <definedName name="OHC" localSheetId="7">#REF!</definedName>
    <definedName name="OHC" localSheetId="8">#REF!</definedName>
    <definedName name="OHC" localSheetId="5">#REF!</definedName>
    <definedName name="OHC" localSheetId="4">#REF!</definedName>
    <definedName name="OHC" localSheetId="6">#REF!</definedName>
    <definedName name="OHC">#REF!</definedName>
    <definedName name="OHCHAS1">[31]Summary!$C$47</definedName>
    <definedName name="OHCHAS2">[31]Summary!$D$47</definedName>
    <definedName name="OHCHAS3">[31]Summary!$E$47</definedName>
    <definedName name="OHCHASBASE">[31]Summary!$B$47</definedName>
    <definedName name="OHGOV1" localSheetId="10">#REF!</definedName>
    <definedName name="OHGOV1" localSheetId="11">#REF!</definedName>
    <definedName name="OHGOV1" localSheetId="13">#REF!</definedName>
    <definedName name="OHGOV1" localSheetId="14">#REF!</definedName>
    <definedName name="OHGOV1" localSheetId="12">#REF!</definedName>
    <definedName name="OHGOV1" localSheetId="16">#REF!</definedName>
    <definedName name="OHGOV1" localSheetId="17">#REF!</definedName>
    <definedName name="OHGOV1" localSheetId="15">#REF!</definedName>
    <definedName name="OHGOV1" localSheetId="9">#REF!</definedName>
    <definedName name="OHGOV1" localSheetId="19">#REF!</definedName>
    <definedName name="OHGOV1" localSheetId="20">#REF!</definedName>
    <definedName name="OHGOV1" localSheetId="18">#REF!</definedName>
    <definedName name="OHGOV1" localSheetId="0">#REF!</definedName>
    <definedName name="OHGOV1" localSheetId="7">#REF!</definedName>
    <definedName name="OHGOV1" localSheetId="8">#REF!</definedName>
    <definedName name="OHGOV1" localSheetId="5">#REF!</definedName>
    <definedName name="OHGOV1" localSheetId="4">#REF!</definedName>
    <definedName name="OHGOV1" localSheetId="6">#REF!</definedName>
    <definedName name="OHGOV1">#REF!</definedName>
    <definedName name="OHGOV2" localSheetId="10">#REF!</definedName>
    <definedName name="OHGOV2" localSheetId="11">#REF!</definedName>
    <definedName name="OHGOV2" localSheetId="13">#REF!</definedName>
    <definedName name="OHGOV2" localSheetId="14">#REF!</definedName>
    <definedName name="OHGOV2" localSheetId="12">#REF!</definedName>
    <definedName name="OHGOV2" localSheetId="16">#REF!</definedName>
    <definedName name="OHGOV2" localSheetId="17">#REF!</definedName>
    <definedName name="OHGOV2" localSheetId="15">#REF!</definedName>
    <definedName name="OHGOV2" localSheetId="9">#REF!</definedName>
    <definedName name="OHGOV2" localSheetId="19">#REF!</definedName>
    <definedName name="OHGOV2" localSheetId="20">#REF!</definedName>
    <definedName name="OHGOV2" localSheetId="18">#REF!</definedName>
    <definedName name="OHGOV2" localSheetId="0">#REF!</definedName>
    <definedName name="OHGOV2" localSheetId="7">#REF!</definedName>
    <definedName name="OHGOV2" localSheetId="8">#REF!</definedName>
    <definedName name="OHGOV2" localSheetId="5">#REF!</definedName>
    <definedName name="OHGOV2" localSheetId="4">#REF!</definedName>
    <definedName name="OHGOV2" localSheetId="6">#REF!</definedName>
    <definedName name="OHGOV2">#REF!</definedName>
    <definedName name="OHGOV3" localSheetId="10">#REF!</definedName>
    <definedName name="OHGOV3" localSheetId="11">#REF!</definedName>
    <definedName name="OHGOV3" localSheetId="13">#REF!</definedName>
    <definedName name="OHGOV3" localSheetId="14">#REF!</definedName>
    <definedName name="OHGOV3" localSheetId="12">#REF!</definedName>
    <definedName name="OHGOV3" localSheetId="16">#REF!</definedName>
    <definedName name="OHGOV3" localSheetId="17">#REF!</definedName>
    <definedName name="OHGOV3" localSheetId="15">#REF!</definedName>
    <definedName name="OHGOV3" localSheetId="9">#REF!</definedName>
    <definedName name="OHGOV3" localSheetId="19">#REF!</definedName>
    <definedName name="OHGOV3" localSheetId="20">#REF!</definedName>
    <definedName name="OHGOV3" localSheetId="18">#REF!</definedName>
    <definedName name="OHGOV3" localSheetId="0">#REF!</definedName>
    <definedName name="OHGOV3" localSheetId="7">#REF!</definedName>
    <definedName name="OHGOV3" localSheetId="8">#REF!</definedName>
    <definedName name="OHGOV3" localSheetId="5">#REF!</definedName>
    <definedName name="OHGOV3" localSheetId="4">#REF!</definedName>
    <definedName name="OHGOV3" localSheetId="6">#REF!</definedName>
    <definedName name="OHGOV3">#REF!</definedName>
    <definedName name="OHGOV4" localSheetId="10">#REF!</definedName>
    <definedName name="OHGOV4" localSheetId="11">#REF!</definedName>
    <definedName name="OHGOV4" localSheetId="13">#REF!</definedName>
    <definedName name="OHGOV4" localSheetId="14">#REF!</definedName>
    <definedName name="OHGOV4" localSheetId="12">#REF!</definedName>
    <definedName name="OHGOV4" localSheetId="16">#REF!</definedName>
    <definedName name="OHGOV4" localSheetId="17">#REF!</definedName>
    <definedName name="OHGOV4" localSheetId="15">#REF!</definedName>
    <definedName name="OHGOV4" localSheetId="9">#REF!</definedName>
    <definedName name="OHGOV4" localSheetId="19">#REF!</definedName>
    <definedName name="OHGOV4" localSheetId="20">#REF!</definedName>
    <definedName name="OHGOV4" localSheetId="18">#REF!</definedName>
    <definedName name="OHGOV4" localSheetId="0">#REF!</definedName>
    <definedName name="OHGOV4" localSheetId="7">#REF!</definedName>
    <definedName name="OHGOV4" localSheetId="8">#REF!</definedName>
    <definedName name="OHGOV4" localSheetId="5">#REF!</definedName>
    <definedName name="OHGOV4" localSheetId="4">#REF!</definedName>
    <definedName name="OHGOV4" localSheetId="6">#REF!</definedName>
    <definedName name="OHGOV4">#REF!</definedName>
    <definedName name="OHGOVBASE" localSheetId="10">#REF!</definedName>
    <definedName name="OHGOVBASE" localSheetId="11">#REF!</definedName>
    <definedName name="OHGOVBASE" localSheetId="13">#REF!</definedName>
    <definedName name="OHGOVBASE" localSheetId="14">#REF!</definedName>
    <definedName name="OHGOVBASE" localSheetId="12">#REF!</definedName>
    <definedName name="OHGOVBASE" localSheetId="16">#REF!</definedName>
    <definedName name="OHGOVBASE" localSheetId="17">#REF!</definedName>
    <definedName name="OHGOVBASE" localSheetId="15">#REF!</definedName>
    <definedName name="OHGOVBASE" localSheetId="9">#REF!</definedName>
    <definedName name="OHGOVBASE" localSheetId="19">#REF!</definedName>
    <definedName name="OHGOVBASE" localSheetId="20">#REF!</definedName>
    <definedName name="OHGOVBASE" localSheetId="18">#REF!</definedName>
    <definedName name="OHGOVBASE" localSheetId="0">#REF!</definedName>
    <definedName name="OHGOVBASE" localSheetId="7">#REF!</definedName>
    <definedName name="OHGOVBASE" localSheetId="8">#REF!</definedName>
    <definedName name="OHGOVBASE" localSheetId="5">#REF!</definedName>
    <definedName name="OHGOVBASE" localSheetId="4">#REF!</definedName>
    <definedName name="OHGOVBASE" localSheetId="6">#REF!</definedName>
    <definedName name="OHGOVBASE">#REF!</definedName>
    <definedName name="OHPool" localSheetId="10">#REF!</definedName>
    <definedName name="OHPool" localSheetId="11">#REF!</definedName>
    <definedName name="OHPool" localSheetId="13">#REF!</definedName>
    <definedName name="OHPool" localSheetId="14">#REF!</definedName>
    <definedName name="OHPool" localSheetId="12">#REF!</definedName>
    <definedName name="OHPool" localSheetId="16">#REF!</definedName>
    <definedName name="OHPool" localSheetId="17">#REF!</definedName>
    <definedName name="OHPool" localSheetId="15">#REF!</definedName>
    <definedName name="OHPool" localSheetId="9">#REF!</definedName>
    <definedName name="OHPool" localSheetId="19">#REF!</definedName>
    <definedName name="OHPool" localSheetId="20">#REF!</definedName>
    <definedName name="OHPool" localSheetId="18">#REF!</definedName>
    <definedName name="OHPool" localSheetId="0">#REF!</definedName>
    <definedName name="OHPool" localSheetId="7">#REF!</definedName>
    <definedName name="OHPool" localSheetId="8">#REF!</definedName>
    <definedName name="OHPool" localSheetId="5">#REF!</definedName>
    <definedName name="OHPool" localSheetId="4">#REF!</definedName>
    <definedName name="OHPool" localSheetId="6">#REF!</definedName>
    <definedName name="OHPool">#REF!</definedName>
    <definedName name="oi" localSheetId="12" hidden="1">{"Start",#N/A,FALSE,"Menu";"P&amp;L",#N/A,FALSE,"Monthly P&amp;L";"Rev",#N/A,FALSE,"Revenue Summary";"budbar",#N/A,FALSE,"Budget-Variance";"priorvar",#N/A,FALSE,"Prior Month Var";"DetailRev",#N/A,FALSE,"Detail  Budget Var (Revenue)";"Detailom",#N/A,FALSE,"Detail Budget Var (O&amp;M)"}</definedName>
    <definedName name="oi" localSheetId="15" hidden="1">{"Start",#N/A,FALSE,"Menu";"P&amp;L",#N/A,FALSE,"Monthly P&amp;L";"Rev",#N/A,FALSE,"Revenue Summary";"budbar",#N/A,FALSE,"Budget-Variance";"priorvar",#N/A,FALSE,"Prior Month Var";"DetailRev",#N/A,FALSE,"Detail  Budget Var (Revenue)";"Detailom",#N/A,FALSE,"Detail Budget Var (O&amp;M)"}</definedName>
    <definedName name="oi" localSheetId="9" hidden="1">{"Start",#N/A,FALSE,"Menu";"P&amp;L",#N/A,FALSE,"Monthly P&amp;L";"Rev",#N/A,FALSE,"Revenue Summary";"budbar",#N/A,FALSE,"Budget-Variance";"priorvar",#N/A,FALSE,"Prior Month Var";"DetailRev",#N/A,FALSE,"Detail  Budget Var (Revenue)";"Detailom",#N/A,FALSE,"Detail Budget Var (O&amp;M)"}</definedName>
    <definedName name="oi" localSheetId="0" hidden="1">{"Start",#N/A,FALSE,"Menu";"P&amp;L",#N/A,FALSE,"Monthly P&amp;L";"Rev",#N/A,FALSE,"Revenue Summary";"budbar",#N/A,FALSE,"Budget-Variance";"priorvar",#N/A,FALSE,"Prior Month Var";"DetailRev",#N/A,FALSE,"Detail  Budget Var (Revenue)";"Detailom",#N/A,FALSE,"Detail Budget Var (O&amp;M)"}</definedName>
    <definedName name="oi" hidden="1">{"Start",#N/A,FALSE,"Menu";"P&amp;L",#N/A,FALSE,"Monthly P&amp;L";"Rev",#N/A,FALSE,"Revenue Summary";"budbar",#N/A,FALSE,"Budget-Variance";"priorvar",#N/A,FALSE,"Prior Month Var";"DetailRev",#N/A,FALSE,"Detail  Budget Var (Revenue)";"Detailom",#N/A,FALSE,"Detail Budget Var (O&amp;M)"}</definedName>
    <definedName name="OK" localSheetId="11" hidden="1">#REF!</definedName>
    <definedName name="OK" localSheetId="14" hidden="1">#REF!</definedName>
    <definedName name="OK" localSheetId="12" hidden="1">#REF!</definedName>
    <definedName name="OK" localSheetId="17" hidden="1">#REF!</definedName>
    <definedName name="OK" localSheetId="15" hidden="1">#REF!</definedName>
    <definedName name="OK" localSheetId="9" hidden="1">#REF!</definedName>
    <definedName name="OK" localSheetId="20" hidden="1">#REF!</definedName>
    <definedName name="OK" localSheetId="18" hidden="1">#REF!</definedName>
    <definedName name="OK" localSheetId="0" hidden="1">#REF!</definedName>
    <definedName name="OK" localSheetId="8" hidden="1">#REF!</definedName>
    <definedName name="OK" localSheetId="5" hidden="1">#REF!</definedName>
    <definedName name="OK" localSheetId="4" hidden="1">#REF!</definedName>
    <definedName name="OK" localSheetId="6" hidden="1">#REF!</definedName>
    <definedName name="OK" hidden="1">#REF!</definedName>
    <definedName name="OLB" localSheetId="10">#REF!</definedName>
    <definedName name="OLB" localSheetId="11">#REF!</definedName>
    <definedName name="OLB" localSheetId="13">#REF!</definedName>
    <definedName name="OLB" localSheetId="14">#REF!</definedName>
    <definedName name="OLB" localSheetId="12">#REF!</definedName>
    <definedName name="OLB" localSheetId="16">#REF!</definedName>
    <definedName name="OLB" localSheetId="17">#REF!</definedName>
    <definedName name="OLB" localSheetId="15">#REF!</definedName>
    <definedName name="OLB" localSheetId="9">#REF!</definedName>
    <definedName name="OLB" localSheetId="19">#REF!</definedName>
    <definedName name="OLB" localSheetId="20">#REF!</definedName>
    <definedName name="OLB" localSheetId="18">#REF!</definedName>
    <definedName name="OLB" localSheetId="0">#REF!</definedName>
    <definedName name="OLB" localSheetId="7">#REF!</definedName>
    <definedName name="OLB" localSheetId="8">#REF!</definedName>
    <definedName name="OLB" localSheetId="5">#REF!</definedName>
    <definedName name="OLB" localSheetId="4">#REF!</definedName>
    <definedName name="OLB" localSheetId="6">#REF!</definedName>
    <definedName name="OLB">#REF!</definedName>
    <definedName name="Omnibus_Labor_Cat">'[79]OMNIBUS 2 Labor Mapping'!$A$4:$I$23</definedName>
    <definedName name="OMX" localSheetId="10">#REF!</definedName>
    <definedName name="OMX" localSheetId="11">#REF!</definedName>
    <definedName name="OMX" localSheetId="13">#REF!</definedName>
    <definedName name="OMX" localSheetId="14">#REF!</definedName>
    <definedName name="OMX" localSheetId="12">#REF!</definedName>
    <definedName name="OMX" localSheetId="16">#REF!</definedName>
    <definedName name="OMX" localSheetId="17">#REF!</definedName>
    <definedName name="OMX" localSheetId="15">#REF!</definedName>
    <definedName name="OMX" localSheetId="9">#REF!</definedName>
    <definedName name="OMX" localSheetId="19">#REF!</definedName>
    <definedName name="OMX" localSheetId="20">#REF!</definedName>
    <definedName name="OMX" localSheetId="18">#REF!</definedName>
    <definedName name="OMX" localSheetId="0">#REF!</definedName>
    <definedName name="OMX" localSheetId="7">#REF!</definedName>
    <definedName name="OMX" localSheetId="8">#REF!</definedName>
    <definedName name="OMX" localSheetId="5">#REF!</definedName>
    <definedName name="OMX" localSheetId="4">#REF!</definedName>
    <definedName name="OMX" localSheetId="6">#REF!</definedName>
    <definedName name="OMX">#REF!</definedName>
    <definedName name="OMXA" localSheetId="10">#REF!</definedName>
    <definedName name="OMXA" localSheetId="11">#REF!</definedName>
    <definedName name="OMXA" localSheetId="13">#REF!</definedName>
    <definedName name="OMXA" localSheetId="14">#REF!</definedName>
    <definedName name="OMXA" localSheetId="12">#REF!</definedName>
    <definedName name="OMXA" localSheetId="16">#REF!</definedName>
    <definedName name="OMXA" localSheetId="17">#REF!</definedName>
    <definedName name="OMXA" localSheetId="15">#REF!</definedName>
    <definedName name="OMXA" localSheetId="9">#REF!</definedName>
    <definedName name="OMXA" localSheetId="19">#REF!</definedName>
    <definedName name="OMXA" localSheetId="20">#REF!</definedName>
    <definedName name="OMXA" localSheetId="18">#REF!</definedName>
    <definedName name="OMXA" localSheetId="0">#REF!</definedName>
    <definedName name="OMXA" localSheetId="7">#REF!</definedName>
    <definedName name="OMXA" localSheetId="8">#REF!</definedName>
    <definedName name="OMXA" localSheetId="5">#REF!</definedName>
    <definedName name="OMXA" localSheetId="4">#REF!</definedName>
    <definedName name="OMXA" localSheetId="6">#REF!</definedName>
    <definedName name="OMXA">#REF!</definedName>
    <definedName name="Onetime" localSheetId="10">#REF!</definedName>
    <definedName name="Onetime" localSheetId="11">#REF!</definedName>
    <definedName name="Onetime" localSheetId="13">#REF!</definedName>
    <definedName name="Onetime" localSheetId="14">#REF!</definedName>
    <definedName name="Onetime" localSheetId="12">#REF!</definedName>
    <definedName name="Onetime" localSheetId="16">#REF!</definedName>
    <definedName name="Onetime" localSheetId="17">#REF!</definedName>
    <definedName name="Onetime" localSheetId="15">#REF!</definedName>
    <definedName name="Onetime" localSheetId="9">#REF!</definedName>
    <definedName name="Onetime" localSheetId="19">#REF!</definedName>
    <definedName name="Onetime" localSheetId="20">#REF!</definedName>
    <definedName name="Onetime" localSheetId="18">#REF!</definedName>
    <definedName name="Onetime" localSheetId="0">#REF!</definedName>
    <definedName name="Onetime" localSheetId="7">#REF!</definedName>
    <definedName name="Onetime" localSheetId="8">#REF!</definedName>
    <definedName name="Onetime" localSheetId="5">#REF!</definedName>
    <definedName name="Onetime" localSheetId="4">#REF!</definedName>
    <definedName name="Onetime" localSheetId="6">#REF!</definedName>
    <definedName name="Onetime">#REF!</definedName>
    <definedName name="o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_INDIVIDUAL_CC_ALLOC_TO_PRODUCT_LINES" localSheetId="10">#REF!</definedName>
    <definedName name="OO_INDIVIDUAL_CC_ALLOC_TO_PRODUCT_LINES" localSheetId="11">#REF!</definedName>
    <definedName name="OO_INDIVIDUAL_CC_ALLOC_TO_PRODUCT_LINES" localSheetId="13">#REF!</definedName>
    <definedName name="OO_INDIVIDUAL_CC_ALLOC_TO_PRODUCT_LINES" localSheetId="14">#REF!</definedName>
    <definedName name="OO_INDIVIDUAL_CC_ALLOC_TO_PRODUCT_LINES" localSheetId="12">#REF!</definedName>
    <definedName name="OO_INDIVIDUAL_CC_ALLOC_TO_PRODUCT_LINES" localSheetId="16">#REF!</definedName>
    <definedName name="OO_INDIVIDUAL_CC_ALLOC_TO_PRODUCT_LINES" localSheetId="17">#REF!</definedName>
    <definedName name="OO_INDIVIDUAL_CC_ALLOC_TO_PRODUCT_LINES" localSheetId="15">#REF!</definedName>
    <definedName name="OO_INDIVIDUAL_CC_ALLOC_TO_PRODUCT_LINES" localSheetId="9">#REF!</definedName>
    <definedName name="OO_INDIVIDUAL_CC_ALLOC_TO_PRODUCT_LINES" localSheetId="19">#REF!</definedName>
    <definedName name="OO_INDIVIDUAL_CC_ALLOC_TO_PRODUCT_LINES" localSheetId="20">#REF!</definedName>
    <definedName name="OO_INDIVIDUAL_CC_ALLOC_TO_PRODUCT_LINES" localSheetId="18">#REF!</definedName>
    <definedName name="OO_INDIVIDUAL_CC_ALLOC_TO_PRODUCT_LINES" localSheetId="0">#REF!</definedName>
    <definedName name="OO_INDIVIDUAL_CC_ALLOC_TO_PRODUCT_LINES" localSheetId="7">#REF!</definedName>
    <definedName name="OO_INDIVIDUAL_CC_ALLOC_TO_PRODUCT_LINES" localSheetId="8">#REF!</definedName>
    <definedName name="OO_INDIVIDUAL_CC_ALLOC_TO_PRODUCT_LINES" localSheetId="5">#REF!</definedName>
    <definedName name="OO_INDIVIDUAL_CC_ALLOC_TO_PRODUCT_LINES" localSheetId="4">#REF!</definedName>
    <definedName name="OO_INDIVIDUAL_CC_ALLOC_TO_PRODUCT_LINES" localSheetId="6">#REF!</definedName>
    <definedName name="OO_INDIVIDUAL_CC_ALLOC_TO_PRODUCT_LINES">#REF!</definedName>
    <definedName name="ooooo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 localSheetId="12" hidden="1">{#N/A,#N/A,FALSE,"Monthly"}</definedName>
    <definedName name="ooooooo" localSheetId="15" hidden="1">{#N/A,#N/A,FALSE,"Monthly"}</definedName>
    <definedName name="ooooooo" localSheetId="9" hidden="1">{#N/A,#N/A,FALSE,"Monthly"}</definedName>
    <definedName name="ooooooo" localSheetId="0" hidden="1">{#N/A,#N/A,FALSE,"Monthly"}</definedName>
    <definedName name="ooooooo" hidden="1">{#N/A,#N/A,FALSE,"Monthly"}</definedName>
    <definedName name="ooooooooo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o" localSheetId="12" hidden="1">{"Start",#N/A,FALSE,"Menu";"P&amp;L",#N/A,FALSE,"Monthly P&amp;L";"Rev",#N/A,FALSE,"Revenue Summary";"budbar",#N/A,FALSE,"Budget-Variance";"priorvar",#N/A,FALSE,"Prior Month Var";"DetailRev",#N/A,FALSE,"Detail  Budget Var (Revenue)";"Detailom",#N/A,FALSE,"Detail Budget Var (O&amp;M)"}</definedName>
    <definedName name="ooooooooooo" localSheetId="15" hidden="1">{"Start",#N/A,FALSE,"Menu";"P&amp;L",#N/A,FALSE,"Monthly P&amp;L";"Rev",#N/A,FALSE,"Revenue Summary";"budbar",#N/A,FALSE,"Budget-Variance";"priorvar",#N/A,FALSE,"Prior Month Var";"DetailRev",#N/A,FALSE,"Detail  Budget Var (Revenue)";"Detailom",#N/A,FALSE,"Detail Budget Var (O&amp;M)"}</definedName>
    <definedName name="ooooooooooo" localSheetId="9" hidden="1">{"Start",#N/A,FALSE,"Menu";"P&amp;L",#N/A,FALSE,"Monthly P&amp;L";"Rev",#N/A,FALSE,"Revenue Summary";"budbar",#N/A,FALSE,"Budget-Variance";"priorvar",#N/A,FALSE,"Prior Month Var";"DetailRev",#N/A,FALSE,"Detail  Budget Var (Revenue)";"Detailom",#N/A,FALSE,"Detail Budget Var (O&amp;M)"}</definedName>
    <definedName name="ooooooooooo" localSheetId="0" hidden="1">{"Start",#N/A,FALSE,"Menu";"P&amp;L",#N/A,FALSE,"Monthly P&amp;L";"Rev",#N/A,FALSE,"Revenue Summary";"budbar",#N/A,FALSE,"Budget-Variance";"priorvar",#N/A,FALSE,"Prior Month Var";"DetailRev",#N/A,FALSE,"Detail  Budget Var (Revenue)";"Detailom",#N/A,FALSE,"Detail Budget Var (O&amp;M)"}</definedName>
    <definedName name="ooooooooooo" hidden="1">{"Start",#N/A,FALSE,"Menu";"P&amp;L",#N/A,FALSE,"Monthly P&amp;L";"Rev",#N/A,FALSE,"Revenue Summary";"budbar",#N/A,FALSE,"Budget-Variance";"priorvar",#N/A,FALSE,"Prior Month Var";"DetailRev",#N/A,FALSE,"Detail  Budget Var (Revenue)";"Detailom",#N/A,FALSE,"Detail Budget Var (O&amp;M)"}</definedName>
    <definedName name="ooooooooooo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o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o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o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oooooooooo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op" localSheetId="10">#REF!</definedName>
    <definedName name="op" localSheetId="11">#REF!</definedName>
    <definedName name="op" localSheetId="13">#REF!</definedName>
    <definedName name="op" localSheetId="14">#REF!</definedName>
    <definedName name="op" localSheetId="12">#REF!</definedName>
    <definedName name="op" localSheetId="16">#REF!</definedName>
    <definedName name="op" localSheetId="17">#REF!</definedName>
    <definedName name="op" localSheetId="15">#REF!</definedName>
    <definedName name="op" localSheetId="9">#REF!</definedName>
    <definedName name="op" localSheetId="19">#REF!</definedName>
    <definedName name="op" localSheetId="20">#REF!</definedName>
    <definedName name="op" localSheetId="18">#REF!</definedName>
    <definedName name="op" localSheetId="0">#REF!</definedName>
    <definedName name="op" localSheetId="7">#REF!</definedName>
    <definedName name="op" localSheetId="8">#REF!</definedName>
    <definedName name="op" localSheetId="5">#REF!</definedName>
    <definedName name="op" localSheetId="4">#REF!</definedName>
    <definedName name="op" localSheetId="6">#REF!</definedName>
    <definedName name="op">#REF!</definedName>
    <definedName name="op_yr1_rates">'[20]Op Yr 1'!$A$13:$D$20</definedName>
    <definedName name="op_yr2_rates">'[20]Op Yr 2'!$A$13:$D$20</definedName>
    <definedName name="op_yr3_rates">'[20]Op Yr 3'!$A$13:$D$20</definedName>
    <definedName name="op_yr4_rates">'[20]Op Yr 4'!$A$13:$D$20</definedName>
    <definedName name="opplan" localSheetId="10">#REF!</definedName>
    <definedName name="opplan" localSheetId="11">#REF!</definedName>
    <definedName name="opplan" localSheetId="13">#REF!</definedName>
    <definedName name="opplan" localSheetId="14">#REF!</definedName>
    <definedName name="opplan" localSheetId="12">#REF!</definedName>
    <definedName name="opplan" localSheetId="16">#REF!</definedName>
    <definedName name="opplan" localSheetId="17">#REF!</definedName>
    <definedName name="opplan" localSheetId="15">#REF!</definedName>
    <definedName name="opplan" localSheetId="9">#REF!</definedName>
    <definedName name="opplan" localSheetId="19">#REF!</definedName>
    <definedName name="opplan" localSheetId="20">#REF!</definedName>
    <definedName name="opplan" localSheetId="18">#REF!</definedName>
    <definedName name="opplan" localSheetId="0">#REF!</definedName>
    <definedName name="opplan" localSheetId="7">#REF!</definedName>
    <definedName name="opplan" localSheetId="8">#REF!</definedName>
    <definedName name="opplan" localSheetId="5">#REF!</definedName>
    <definedName name="opplan" localSheetId="4">#REF!</definedName>
    <definedName name="opplan" localSheetId="6">#REF!</definedName>
    <definedName name="opplan">#REF!</definedName>
    <definedName name="oppor" localSheetId="10">#REF!</definedName>
    <definedName name="oppor" localSheetId="11">#REF!</definedName>
    <definedName name="oppor" localSheetId="13">#REF!</definedName>
    <definedName name="oppor" localSheetId="14">#REF!</definedName>
    <definedName name="oppor" localSheetId="12">#REF!</definedName>
    <definedName name="oppor" localSheetId="16">#REF!</definedName>
    <definedName name="oppor" localSheetId="17">#REF!</definedName>
    <definedName name="oppor" localSheetId="15">#REF!</definedName>
    <definedName name="oppor" localSheetId="9">#REF!</definedName>
    <definedName name="oppor" localSheetId="19">#REF!</definedName>
    <definedName name="oppor" localSheetId="20">#REF!</definedName>
    <definedName name="oppor" localSheetId="18">#REF!</definedName>
    <definedName name="oppor" localSheetId="0">#REF!</definedName>
    <definedName name="oppor" localSheetId="7">#REF!</definedName>
    <definedName name="oppor" localSheetId="8">#REF!</definedName>
    <definedName name="oppor" localSheetId="5">#REF!</definedName>
    <definedName name="oppor" localSheetId="4">#REF!</definedName>
    <definedName name="oppor" localSheetId="6">#REF!</definedName>
    <definedName name="oppor">#REF!</definedName>
    <definedName name="OpsDt" localSheetId="10">#REF!</definedName>
    <definedName name="OpsDt" localSheetId="11">#REF!</definedName>
    <definedName name="OpsDt" localSheetId="13">#REF!</definedName>
    <definedName name="OpsDt" localSheetId="14">#REF!</definedName>
    <definedName name="OpsDt" localSheetId="12">#REF!</definedName>
    <definedName name="OpsDt" localSheetId="16">#REF!</definedName>
    <definedName name="OpsDt" localSheetId="17">#REF!</definedName>
    <definedName name="OpsDt" localSheetId="15">#REF!</definedName>
    <definedName name="OpsDt" localSheetId="9">#REF!</definedName>
    <definedName name="OpsDt" localSheetId="19">#REF!</definedName>
    <definedName name="OpsDt" localSheetId="20">#REF!</definedName>
    <definedName name="OpsDt" localSheetId="18">#REF!</definedName>
    <definedName name="OpsDt" localSheetId="0">#REF!</definedName>
    <definedName name="OpsDt" localSheetId="7">#REF!</definedName>
    <definedName name="OpsDt" localSheetId="8">#REF!</definedName>
    <definedName name="OpsDt" localSheetId="5">#REF!</definedName>
    <definedName name="OpsDt" localSheetId="4">#REF!</definedName>
    <definedName name="OpsDt" localSheetId="6">#REF!</definedName>
    <definedName name="OpsDt">#REF!</definedName>
    <definedName name="Opt_1">'[93]Option Yr 1'!$A$4:$AK$72</definedName>
    <definedName name="OQty" localSheetId="10">#REF!</definedName>
    <definedName name="OQty" localSheetId="11">#REF!</definedName>
    <definedName name="OQty" localSheetId="13">#REF!</definedName>
    <definedName name="OQty" localSheetId="14">#REF!</definedName>
    <definedName name="OQty" localSheetId="12">#REF!</definedName>
    <definedName name="OQty" localSheetId="16">#REF!</definedName>
    <definedName name="OQty" localSheetId="17">#REF!</definedName>
    <definedName name="OQty" localSheetId="15">#REF!</definedName>
    <definedName name="OQty" localSheetId="9">#REF!</definedName>
    <definedName name="OQty" localSheetId="19">#REF!</definedName>
    <definedName name="OQty" localSheetId="20">#REF!</definedName>
    <definedName name="OQty" localSheetId="18">#REF!</definedName>
    <definedName name="OQty" localSheetId="0">#REF!</definedName>
    <definedName name="OQty" localSheetId="7">#REF!</definedName>
    <definedName name="OQty" localSheetId="8">#REF!</definedName>
    <definedName name="OQty" localSheetId="5">#REF!</definedName>
    <definedName name="OQty" localSheetId="4">#REF!</definedName>
    <definedName name="OQty" localSheetId="6">#REF!</definedName>
    <definedName name="OQty">#REF!</definedName>
    <definedName name="ORC" localSheetId="10">#REF!</definedName>
    <definedName name="ORC" localSheetId="11">#REF!</definedName>
    <definedName name="ORC" localSheetId="13">#REF!</definedName>
    <definedName name="ORC" localSheetId="14">#REF!</definedName>
    <definedName name="ORC" localSheetId="12">#REF!</definedName>
    <definedName name="ORC" localSheetId="16">#REF!</definedName>
    <definedName name="ORC" localSheetId="17">#REF!</definedName>
    <definedName name="ORC" localSheetId="15">#REF!</definedName>
    <definedName name="ORC" localSheetId="9">#REF!</definedName>
    <definedName name="ORC" localSheetId="19">#REF!</definedName>
    <definedName name="ORC" localSheetId="20">#REF!</definedName>
    <definedName name="ORC" localSheetId="18">#REF!</definedName>
    <definedName name="ORC" localSheetId="0">#REF!</definedName>
    <definedName name="ORC" localSheetId="7">#REF!</definedName>
    <definedName name="ORC" localSheetId="8">#REF!</definedName>
    <definedName name="ORC" localSheetId="5">#REF!</definedName>
    <definedName name="ORC" localSheetId="4">#REF!</definedName>
    <definedName name="ORC" localSheetId="6">#REF!</definedName>
    <definedName name="ORC">#REF!</definedName>
    <definedName name="ORCA" localSheetId="10">#REF!</definedName>
    <definedName name="ORCA" localSheetId="11">#REF!</definedName>
    <definedName name="ORCA" localSheetId="13">#REF!</definedName>
    <definedName name="ORCA" localSheetId="14">#REF!</definedName>
    <definedName name="ORCA" localSheetId="12">#REF!</definedName>
    <definedName name="ORCA" localSheetId="16">#REF!</definedName>
    <definedName name="ORCA" localSheetId="17">#REF!</definedName>
    <definedName name="ORCA" localSheetId="15">#REF!</definedName>
    <definedName name="ORCA" localSheetId="9">#REF!</definedName>
    <definedName name="ORCA" localSheetId="19">#REF!</definedName>
    <definedName name="ORCA" localSheetId="20">#REF!</definedName>
    <definedName name="ORCA" localSheetId="18">#REF!</definedName>
    <definedName name="ORCA" localSheetId="0">#REF!</definedName>
    <definedName name="ORCA" localSheetId="7">#REF!</definedName>
    <definedName name="ORCA" localSheetId="8">#REF!</definedName>
    <definedName name="ORCA" localSheetId="5">#REF!</definedName>
    <definedName name="ORCA" localSheetId="4">#REF!</definedName>
    <definedName name="ORCA" localSheetId="6">#REF!</definedName>
    <definedName name="ORCA">#REF!</definedName>
    <definedName name="Order2" hidden="1">255</definedName>
    <definedName name="Org">'[66]Burden Rates'!$A$7:$A$34</definedName>
    <definedName name="ORG_Types" localSheetId="10">#REF!</definedName>
    <definedName name="ORG_Types" localSheetId="11">#REF!</definedName>
    <definedName name="ORG_Types" localSheetId="13">#REF!</definedName>
    <definedName name="ORG_Types" localSheetId="14">#REF!</definedName>
    <definedName name="ORG_Types" localSheetId="12">#REF!</definedName>
    <definedName name="ORG_Types" localSheetId="16">#REF!</definedName>
    <definedName name="ORG_Types" localSheetId="17">#REF!</definedName>
    <definedName name="ORG_Types" localSheetId="15">#REF!</definedName>
    <definedName name="ORG_Types" localSheetId="9">#REF!</definedName>
    <definedName name="ORG_Types" localSheetId="19">#REF!</definedName>
    <definedName name="ORG_Types" localSheetId="20">#REF!</definedName>
    <definedName name="ORG_Types" localSheetId="18">#REF!</definedName>
    <definedName name="ORG_Types" localSheetId="0">#REF!</definedName>
    <definedName name="ORG_Types" localSheetId="7">#REF!</definedName>
    <definedName name="ORG_Types" localSheetId="8">#REF!</definedName>
    <definedName name="ORG_Types" localSheetId="5">#REF!</definedName>
    <definedName name="ORG_Types" localSheetId="4">#REF!</definedName>
    <definedName name="ORG_Types" localSheetId="6">#REF!</definedName>
    <definedName name="ORG_Types">#REF!</definedName>
    <definedName name="Orgs">'[35]Data Sheet'!$D$3:$D$55</definedName>
    <definedName name="Orvw" localSheetId="10">#REF!</definedName>
    <definedName name="Orvw" localSheetId="11">#REF!</definedName>
    <definedName name="Orvw" localSheetId="13">#REF!</definedName>
    <definedName name="Orvw" localSheetId="14">#REF!</definedName>
    <definedName name="Orvw" localSheetId="12">#REF!</definedName>
    <definedName name="Orvw" localSheetId="16">#REF!</definedName>
    <definedName name="Orvw" localSheetId="17">#REF!</definedName>
    <definedName name="Orvw" localSheetId="15">#REF!</definedName>
    <definedName name="Orvw" localSheetId="9">#REF!</definedName>
    <definedName name="Orvw" localSheetId="19">#REF!</definedName>
    <definedName name="Orvw" localSheetId="20">#REF!</definedName>
    <definedName name="Orvw" localSheetId="18">#REF!</definedName>
    <definedName name="Orvw" localSheetId="0">#REF!</definedName>
    <definedName name="Orvw" localSheetId="7">#REF!</definedName>
    <definedName name="Orvw" localSheetId="8">#REF!</definedName>
    <definedName name="Orvw" localSheetId="5">#REF!</definedName>
    <definedName name="Orvw" localSheetId="4">#REF!</definedName>
    <definedName name="Orvw" localSheetId="6">#REF!</definedName>
    <definedName name="Orvw">#REF!</definedName>
    <definedName name="OSDCostBuidup2" localSheetId="12" hidden="1">{#N/A,#N/A,FALSE,"Sheet1"}</definedName>
    <definedName name="OSDCostBuidup2" localSheetId="15" hidden="1">{#N/A,#N/A,FALSE,"Sheet1"}</definedName>
    <definedName name="OSDCostBuidup2" localSheetId="9" hidden="1">{#N/A,#N/A,FALSE,"Sheet1"}</definedName>
    <definedName name="OSDCostBuidup2" localSheetId="0" hidden="1">{#N/A,#N/A,FALSE,"Sheet1"}</definedName>
    <definedName name="OSDCostBuidup2" hidden="1">{#N/A,#N/A,FALSE,"Sheet1"}</definedName>
    <definedName name="OSH" localSheetId="10">#REF!</definedName>
    <definedName name="OSH" localSheetId="11">#REF!</definedName>
    <definedName name="OSH" localSheetId="13">#REF!</definedName>
    <definedName name="OSH" localSheetId="14">#REF!</definedName>
    <definedName name="OSH" localSheetId="12">#REF!</definedName>
    <definedName name="OSH" localSheetId="16">#REF!</definedName>
    <definedName name="OSH" localSheetId="17">#REF!</definedName>
    <definedName name="OSH" localSheetId="15">#REF!</definedName>
    <definedName name="OSH" localSheetId="9">#REF!</definedName>
    <definedName name="OSH" localSheetId="19">#REF!</definedName>
    <definedName name="OSH" localSheetId="20">#REF!</definedName>
    <definedName name="OSH" localSheetId="18">#REF!</definedName>
    <definedName name="OSH" localSheetId="0">#REF!</definedName>
    <definedName name="OSH" localSheetId="7">#REF!</definedName>
    <definedName name="OSH" localSheetId="8">#REF!</definedName>
    <definedName name="OSH" localSheetId="5">#REF!</definedName>
    <definedName name="OSH" localSheetId="4">#REF!</definedName>
    <definedName name="OSH" localSheetId="6">#REF!</definedName>
    <definedName name="OSH">#REF!</definedName>
    <definedName name="OSRC" localSheetId="10">#REF!</definedName>
    <definedName name="OSRC" localSheetId="11">#REF!</definedName>
    <definedName name="OSRC" localSheetId="13">#REF!</definedName>
    <definedName name="OSRC" localSheetId="14">#REF!</definedName>
    <definedName name="OSRC" localSheetId="12">#REF!</definedName>
    <definedName name="OSRC" localSheetId="16">#REF!</definedName>
    <definedName name="OSRC" localSheetId="17">#REF!</definedName>
    <definedName name="OSRC" localSheetId="15">#REF!</definedName>
    <definedName name="OSRC" localSheetId="9">#REF!</definedName>
    <definedName name="OSRC" localSheetId="19">#REF!</definedName>
    <definedName name="OSRC" localSheetId="20">#REF!</definedName>
    <definedName name="OSRC" localSheetId="18">#REF!</definedName>
    <definedName name="OSRC" localSheetId="0">#REF!</definedName>
    <definedName name="OSRC" localSheetId="7">#REF!</definedName>
    <definedName name="OSRC" localSheetId="8">#REF!</definedName>
    <definedName name="OSRC" localSheetId="5">#REF!</definedName>
    <definedName name="OSRC" localSheetId="4">#REF!</definedName>
    <definedName name="OSRC" localSheetId="6">#REF!</definedName>
    <definedName name="OSRC">#REF!</definedName>
    <definedName name="OST" localSheetId="10">#REF!</definedName>
    <definedName name="OST" localSheetId="11">#REF!</definedName>
    <definedName name="OST" localSheetId="13">#REF!</definedName>
    <definedName name="OST" localSheetId="14">#REF!</definedName>
    <definedName name="OST" localSheetId="12">#REF!</definedName>
    <definedName name="OST" localSheetId="16">#REF!</definedName>
    <definedName name="OST" localSheetId="17">#REF!</definedName>
    <definedName name="OST" localSheetId="15">#REF!</definedName>
    <definedName name="OST" localSheetId="9">#REF!</definedName>
    <definedName name="OST" localSheetId="19">#REF!</definedName>
    <definedName name="OST" localSheetId="20">#REF!</definedName>
    <definedName name="OST" localSheetId="18">#REF!</definedName>
    <definedName name="OST" localSheetId="0">#REF!</definedName>
    <definedName name="OST" localSheetId="7">#REF!</definedName>
    <definedName name="OST" localSheetId="8">#REF!</definedName>
    <definedName name="OST" localSheetId="5">#REF!</definedName>
    <definedName name="OST" localSheetId="4">#REF!</definedName>
    <definedName name="OST" localSheetId="6">#REF!</definedName>
    <definedName name="OST">#REF!</definedName>
    <definedName name="OTC" localSheetId="10">#REF!</definedName>
    <definedName name="OTC" localSheetId="11">#REF!</definedName>
    <definedName name="OTC" localSheetId="13">#REF!</definedName>
    <definedName name="OTC" localSheetId="14">#REF!</definedName>
    <definedName name="OTC" localSheetId="12">#REF!</definedName>
    <definedName name="OTC" localSheetId="16">#REF!</definedName>
    <definedName name="OTC" localSheetId="17">#REF!</definedName>
    <definedName name="OTC" localSheetId="15">#REF!</definedName>
    <definedName name="OTC" localSheetId="9">#REF!</definedName>
    <definedName name="OTC" localSheetId="19">#REF!</definedName>
    <definedName name="OTC" localSheetId="20">#REF!</definedName>
    <definedName name="OTC" localSheetId="18">#REF!</definedName>
    <definedName name="OTC" localSheetId="0">#REF!</definedName>
    <definedName name="OTC" localSheetId="7">#REF!</definedName>
    <definedName name="OTC" localSheetId="8">#REF!</definedName>
    <definedName name="OTC" localSheetId="5">#REF!</definedName>
    <definedName name="OTC" localSheetId="4">#REF!</definedName>
    <definedName name="OTC" localSheetId="6">#REF!</definedName>
    <definedName name="OTC">#REF!</definedName>
    <definedName name="Other_Server" localSheetId="10">#REF!</definedName>
    <definedName name="Other_Server" localSheetId="11">#REF!</definedName>
    <definedName name="Other_Server" localSheetId="13">#REF!</definedName>
    <definedName name="Other_Server" localSheetId="14">#REF!</definedName>
    <definedName name="Other_Server" localSheetId="12">#REF!</definedName>
    <definedName name="Other_Server" localSheetId="16">#REF!</definedName>
    <definedName name="Other_Server" localSheetId="17">#REF!</definedName>
    <definedName name="Other_Server" localSheetId="15">#REF!</definedName>
    <definedName name="Other_Server" localSheetId="9">#REF!</definedName>
    <definedName name="Other_Server" localSheetId="19">#REF!</definedName>
    <definedName name="Other_Server" localSheetId="20">#REF!</definedName>
    <definedName name="Other_Server" localSheetId="18">#REF!</definedName>
    <definedName name="Other_Server" localSheetId="0">#REF!</definedName>
    <definedName name="Other_Server" localSheetId="7">#REF!</definedName>
    <definedName name="Other_Server" localSheetId="8">#REF!</definedName>
    <definedName name="Other_Server" localSheetId="5">#REF!</definedName>
    <definedName name="Other_Server" localSheetId="4">#REF!</definedName>
    <definedName name="Other_Server" localSheetId="6">#REF!</definedName>
    <definedName name="Other_Server">#REF!</definedName>
    <definedName name="OUD" localSheetId="10">#REF!</definedName>
    <definedName name="OUD" localSheetId="11">#REF!</definedName>
    <definedName name="OUD" localSheetId="13">#REF!</definedName>
    <definedName name="OUD" localSheetId="14">#REF!</definedName>
    <definedName name="OUD" localSheetId="12">#REF!</definedName>
    <definedName name="OUD" localSheetId="16">#REF!</definedName>
    <definedName name="OUD" localSheetId="17">#REF!</definedName>
    <definedName name="OUD" localSheetId="15">#REF!</definedName>
    <definedName name="OUD" localSheetId="9">#REF!</definedName>
    <definedName name="OUD" localSheetId="19">#REF!</definedName>
    <definedName name="OUD" localSheetId="20">#REF!</definedName>
    <definedName name="OUD" localSheetId="18">#REF!</definedName>
    <definedName name="OUD" localSheetId="0">#REF!</definedName>
    <definedName name="OUD" localSheetId="7">#REF!</definedName>
    <definedName name="OUD" localSheetId="8">#REF!</definedName>
    <definedName name="OUD" localSheetId="5">#REF!</definedName>
    <definedName name="OUD" localSheetId="4">#REF!</definedName>
    <definedName name="OUD" localSheetId="6">#REF!</definedName>
    <definedName name="OUD">#REF!</definedName>
    <definedName name="Overhead">'[61]TO3 - BLRTA'!$C$85</definedName>
    <definedName name="Overhead_Pools">'[94]OH Rates'!$A$7:$A$16</definedName>
    <definedName name="OVH" localSheetId="10">'[55]RATE Tables'!#REF!</definedName>
    <definedName name="OVH" localSheetId="11">'[55]RATE Tables'!#REF!</definedName>
    <definedName name="OVH" localSheetId="13">'[55]RATE Tables'!#REF!</definedName>
    <definedName name="OVH" localSheetId="14">'[55]RATE Tables'!#REF!</definedName>
    <definedName name="OVH" localSheetId="12">'[55]RATE Tables'!#REF!</definedName>
    <definedName name="OVH" localSheetId="16">'[55]RATE Tables'!#REF!</definedName>
    <definedName name="OVH" localSheetId="17">'[55]RATE Tables'!#REF!</definedName>
    <definedName name="OVH" localSheetId="15">'[55]RATE Tables'!#REF!</definedName>
    <definedName name="OVH" localSheetId="9">'[55]RATE Tables'!#REF!</definedName>
    <definedName name="OVH" localSheetId="19">'[55]RATE Tables'!#REF!</definedName>
    <definedName name="OVH" localSheetId="20">'[55]RATE Tables'!#REF!</definedName>
    <definedName name="OVH" localSheetId="18">'[55]RATE Tables'!#REF!</definedName>
    <definedName name="OVH" localSheetId="0">'[55]RATE Tables'!#REF!</definedName>
    <definedName name="OVH" localSheetId="7">'[55]RATE Tables'!#REF!</definedName>
    <definedName name="OVH" localSheetId="8">'[55]RATE Tables'!#REF!</definedName>
    <definedName name="OVH" localSheetId="5">'[55]RATE Tables'!#REF!</definedName>
    <definedName name="OVH" localSheetId="4">'[55]RATE Tables'!#REF!</definedName>
    <definedName name="OVH" localSheetId="6">'[55]RATE Tables'!#REF!</definedName>
    <definedName name="OVH">'[55]RATE Tables'!#REF!</definedName>
    <definedName name="OVH_Mult" localSheetId="10">'[55]RATE Tables'!#REF!</definedName>
    <definedName name="OVH_Mult" localSheetId="11">'[55]RATE Tables'!#REF!</definedName>
    <definedName name="OVH_Mult" localSheetId="13">'[55]RATE Tables'!#REF!</definedName>
    <definedName name="OVH_Mult" localSheetId="14">'[55]RATE Tables'!#REF!</definedName>
    <definedName name="OVH_Mult" localSheetId="12">'[55]RATE Tables'!#REF!</definedName>
    <definedName name="OVH_Mult" localSheetId="16">'[55]RATE Tables'!#REF!</definedName>
    <definedName name="OVH_Mult" localSheetId="17">'[55]RATE Tables'!#REF!</definedName>
    <definedName name="OVH_Mult" localSheetId="15">'[55]RATE Tables'!#REF!</definedName>
    <definedName name="OVH_Mult" localSheetId="9">'[55]RATE Tables'!#REF!</definedName>
    <definedName name="OVH_Mult" localSheetId="19">'[55]RATE Tables'!#REF!</definedName>
    <definedName name="OVH_Mult" localSheetId="20">'[55]RATE Tables'!#REF!</definedName>
    <definedName name="OVH_Mult" localSheetId="18">'[55]RATE Tables'!#REF!</definedName>
    <definedName name="OVH_Mult" localSheetId="0">'[55]RATE Tables'!#REF!</definedName>
    <definedName name="OVH_Mult" localSheetId="7">'[55]RATE Tables'!#REF!</definedName>
    <definedName name="OVH_Mult" localSheetId="8">'[55]RATE Tables'!#REF!</definedName>
    <definedName name="OVH_Mult" localSheetId="5">'[55]RATE Tables'!#REF!</definedName>
    <definedName name="OVH_Mult" localSheetId="4">'[55]RATE Tables'!#REF!</definedName>
    <definedName name="OVH_Mult" localSheetId="6">'[55]RATE Tables'!#REF!</definedName>
    <definedName name="OVH_Mult">'[55]RATE Tables'!#REF!</definedName>
    <definedName name="ovhd01" localSheetId="10">#REF!</definedName>
    <definedName name="ovhd01" localSheetId="11">#REF!</definedName>
    <definedName name="ovhd01" localSheetId="13">#REF!</definedName>
    <definedName name="ovhd01" localSheetId="14">#REF!</definedName>
    <definedName name="ovhd01" localSheetId="12">#REF!</definedName>
    <definedName name="ovhd01" localSheetId="16">#REF!</definedName>
    <definedName name="ovhd01" localSheetId="17">#REF!</definedName>
    <definedName name="ovhd01" localSheetId="15">#REF!</definedName>
    <definedName name="ovhd01" localSheetId="9">#REF!</definedName>
    <definedName name="ovhd01" localSheetId="19">#REF!</definedName>
    <definedName name="ovhd01" localSheetId="20">#REF!</definedName>
    <definedName name="ovhd01" localSheetId="18">#REF!</definedName>
    <definedName name="ovhd01" localSheetId="0">#REF!</definedName>
    <definedName name="ovhd01" localSheetId="7">#REF!</definedName>
    <definedName name="ovhd01" localSheetId="8">#REF!</definedName>
    <definedName name="ovhd01" localSheetId="5">#REF!</definedName>
    <definedName name="ovhd01" localSheetId="4">#REF!</definedName>
    <definedName name="ovhd01" localSheetId="6">#REF!</definedName>
    <definedName name="ovhd01">#REF!</definedName>
    <definedName name="OVHDTABLE" localSheetId="10">#REF!</definedName>
    <definedName name="OVHDTABLE" localSheetId="11">#REF!</definedName>
    <definedName name="OVHDTABLE" localSheetId="13">#REF!</definedName>
    <definedName name="OVHDTABLE" localSheetId="14">#REF!</definedName>
    <definedName name="OVHDTABLE" localSheetId="12">#REF!</definedName>
    <definedName name="OVHDTABLE" localSheetId="16">#REF!</definedName>
    <definedName name="OVHDTABLE" localSheetId="17">#REF!</definedName>
    <definedName name="OVHDTABLE" localSheetId="15">#REF!</definedName>
    <definedName name="OVHDTABLE" localSheetId="9">#REF!</definedName>
    <definedName name="OVHDTABLE" localSheetId="19">#REF!</definedName>
    <definedName name="OVHDTABLE" localSheetId="20">#REF!</definedName>
    <definedName name="OVHDTABLE" localSheetId="18">#REF!</definedName>
    <definedName name="OVHDTABLE" localSheetId="0">#REF!</definedName>
    <definedName name="OVHDTABLE" localSheetId="7">#REF!</definedName>
    <definedName name="OVHDTABLE" localSheetId="8">#REF!</definedName>
    <definedName name="OVHDTABLE" localSheetId="5">#REF!</definedName>
    <definedName name="OVHDTABLE" localSheetId="4">#REF!</definedName>
    <definedName name="OVHDTABLE" localSheetId="6">#REF!</definedName>
    <definedName name="OVHDTABLE">#REF!</definedName>
    <definedName name="PA">'[22]Dept and Key'!$C$25</definedName>
    <definedName name="page1" localSheetId="10">#REF!</definedName>
    <definedName name="page1" localSheetId="11">#REF!</definedName>
    <definedName name="page1" localSheetId="13">#REF!</definedName>
    <definedName name="page1" localSheetId="14">#REF!</definedName>
    <definedName name="page1" localSheetId="12">#REF!</definedName>
    <definedName name="page1" localSheetId="16">#REF!</definedName>
    <definedName name="page1" localSheetId="17">#REF!</definedName>
    <definedName name="page1" localSheetId="15">#REF!</definedName>
    <definedName name="page1" localSheetId="9">#REF!</definedName>
    <definedName name="page1" localSheetId="19">#REF!</definedName>
    <definedName name="page1" localSheetId="20">#REF!</definedName>
    <definedName name="page1" localSheetId="18">#REF!</definedName>
    <definedName name="page1" localSheetId="0">#REF!</definedName>
    <definedName name="page1" localSheetId="7">#REF!</definedName>
    <definedName name="page1" localSheetId="8">#REF!</definedName>
    <definedName name="page1" localSheetId="5">#REF!</definedName>
    <definedName name="page1" localSheetId="4">#REF!</definedName>
    <definedName name="page1" localSheetId="6">#REF!</definedName>
    <definedName name="page1">#REF!</definedName>
    <definedName name="page2" localSheetId="10">#REF!</definedName>
    <definedName name="page2" localSheetId="11">#REF!</definedName>
    <definedName name="page2" localSheetId="13">#REF!</definedName>
    <definedName name="page2" localSheetId="14">#REF!</definedName>
    <definedName name="page2" localSheetId="12">#REF!</definedName>
    <definedName name="page2" localSheetId="16">#REF!</definedName>
    <definedName name="page2" localSheetId="17">#REF!</definedName>
    <definedName name="page2" localSheetId="15">#REF!</definedName>
    <definedName name="page2" localSheetId="9">#REF!</definedName>
    <definedName name="page2" localSheetId="19">#REF!</definedName>
    <definedName name="page2" localSheetId="20">#REF!</definedName>
    <definedName name="page2" localSheetId="18">#REF!</definedName>
    <definedName name="page2" localSheetId="0">#REF!</definedName>
    <definedName name="page2" localSheetId="7">#REF!</definedName>
    <definedName name="page2" localSheetId="8">#REF!</definedName>
    <definedName name="page2" localSheetId="5">#REF!</definedName>
    <definedName name="page2" localSheetId="4">#REF!</definedName>
    <definedName name="page2" localSheetId="6">#REF!</definedName>
    <definedName name="page2">#REF!</definedName>
    <definedName name="page3" localSheetId="10">#REF!</definedName>
    <definedName name="page3" localSheetId="11">#REF!</definedName>
    <definedName name="page3" localSheetId="13">#REF!</definedName>
    <definedName name="page3" localSheetId="14">#REF!</definedName>
    <definedName name="page3" localSheetId="12">#REF!</definedName>
    <definedName name="page3" localSheetId="16">#REF!</definedName>
    <definedName name="page3" localSheetId="17">#REF!</definedName>
    <definedName name="page3" localSheetId="15">#REF!</definedName>
    <definedName name="page3" localSheetId="9">#REF!</definedName>
    <definedName name="page3" localSheetId="19">#REF!</definedName>
    <definedName name="page3" localSheetId="20">#REF!</definedName>
    <definedName name="page3" localSheetId="18">#REF!</definedName>
    <definedName name="page3" localSheetId="0">#REF!</definedName>
    <definedName name="page3" localSheetId="7">#REF!</definedName>
    <definedName name="page3" localSheetId="8">#REF!</definedName>
    <definedName name="page3" localSheetId="5">#REF!</definedName>
    <definedName name="page3" localSheetId="4">#REF!</definedName>
    <definedName name="page3" localSheetId="6">#REF!</definedName>
    <definedName name="page3">#REF!</definedName>
    <definedName name="Pal_Workbook_GUID" hidden="1">"2V3Y4AFUXV4INSR9L8XJWAQY"</definedName>
    <definedName name="partner" localSheetId="10">#REF!</definedName>
    <definedName name="partner" localSheetId="11">#REF!</definedName>
    <definedName name="partner" localSheetId="13">#REF!</definedName>
    <definedName name="partner" localSheetId="14">#REF!</definedName>
    <definedName name="partner" localSheetId="12">#REF!</definedName>
    <definedName name="partner" localSheetId="16">#REF!</definedName>
    <definedName name="partner" localSheetId="17">#REF!</definedName>
    <definedName name="partner" localSheetId="15">#REF!</definedName>
    <definedName name="partner" localSheetId="9">#REF!</definedName>
    <definedName name="partner" localSheetId="19">#REF!</definedName>
    <definedName name="partner" localSheetId="20">#REF!</definedName>
    <definedName name="partner" localSheetId="18">#REF!</definedName>
    <definedName name="partner" localSheetId="0">#REF!</definedName>
    <definedName name="partner" localSheetId="7">#REF!</definedName>
    <definedName name="partner" localSheetId="8">#REF!</definedName>
    <definedName name="partner" localSheetId="5">#REF!</definedName>
    <definedName name="partner" localSheetId="4">#REF!</definedName>
    <definedName name="partner" localSheetId="6">#REF!</definedName>
    <definedName name="partner">#REF!</definedName>
    <definedName name="Payment_Date" localSheetId="10">DATE(YEAR(Loan_Start),MONTH(Loan_Start)+Payment_Number,DAY(Loan_Start))</definedName>
    <definedName name="Payment_Date" localSheetId="11">DATE(YEAR(Loan_Start),MONTH(Loan_Start)+Payment_Number,DAY(Loan_Start))</definedName>
    <definedName name="Payment_Date" localSheetId="13">DATE(YEAR(Loan_Start),MONTH(Loan_Start)+Payment_Number,DAY(Loan_Start))</definedName>
    <definedName name="Payment_Date" localSheetId="14">DATE(YEAR(Loan_Start),MONTH(Loan_Start)+Payment_Number,DAY(Loan_Start))</definedName>
    <definedName name="Payment_Date" localSheetId="12">DATE(YEAR(Loan_Start),MONTH(Loan_Start)+Payment_Number,DAY(Loan_Start))</definedName>
    <definedName name="Payment_Date" localSheetId="16">DATE(YEAR(Loan_Start),MONTH(Loan_Start)+Payment_Number,DAY(Loan_Start))</definedName>
    <definedName name="Payment_Date" localSheetId="17">DATE(YEAR(Loan_Start),MONTH(Loan_Start)+Payment_Number,DAY(Loan_Start))</definedName>
    <definedName name="Payment_Date" localSheetId="15">DATE(YEAR(Loan_Start),MONTH(Loan_Start)+Payment_Number,DAY(Loan_Start))</definedName>
    <definedName name="Payment_Date" localSheetId="9">DATE(YEAR(Loan_Start),MONTH(Loan_Start)+Payment_Number,DAY(Loan_Start))</definedName>
    <definedName name="Payment_Date" localSheetId="19">DATE(YEAR(Loan_Start),MONTH(Loan_Start)+Payment_Number,DAY(Loan_Start))</definedName>
    <definedName name="Payment_Date" localSheetId="20">DATE(YEAR(Loan_Start),MONTH(Loan_Start)+Payment_Number,DAY(Loan_Start))</definedName>
    <definedName name="Payment_Date" localSheetId="18">DATE(YEAR(Loan_Start),MONTH(Loan_Start)+Payment_Number,DAY(Loan_Start))</definedName>
    <definedName name="Payment_Date" localSheetId="0">DATE(YEAR(Loan_Start),MONTH(Loan_Start)+Payment_Number,DAY(Loan_Start))</definedName>
    <definedName name="Payment_Date" localSheetId="7">DATE(YEAR(Loan_Start),MONTH(Loan_Start)+Payment_Number,DAY(Loan_Start))</definedName>
    <definedName name="Payment_Date" localSheetId="8">DATE(YEAR(Loan_Start),MONTH(Loan_Start)+Payment_Number,DAY(Loan_Start))</definedName>
    <definedName name="Payment_Date" localSheetId="5">DATE(YEAR(Loan_Start),MONTH(Loan_Start)+Payment_Number,DAY(Loan_Start))</definedName>
    <definedName name="Payment_Date" localSheetId="4">DATE(YEAR(Loan_Start),MONTH(Loan_Start)+Payment_Number,DAY(Loan_Start))</definedName>
    <definedName name="Payment_Date" localSheetId="6">DATE(YEAR(Loan_Start),MONTH(Loan_Start)+Payment_Number,DAY(Loan_Start))</definedName>
    <definedName name="Payment_Date">DATE(YEAR(Loan_Start),MONTH(Loan_Start)+Payment_Number,DAY(Loan_Start))</definedName>
    <definedName name="PCat">[37]Processing!$C$5:$C$19</definedName>
    <definedName name="PCost">[37]Processing!$F$5:$F$19</definedName>
    <definedName name="pct" localSheetId="10">#REF!</definedName>
    <definedName name="pct" localSheetId="11">#REF!</definedName>
    <definedName name="pct" localSheetId="13">#REF!</definedName>
    <definedName name="pct" localSheetId="14">#REF!</definedName>
    <definedName name="pct" localSheetId="12">#REF!</definedName>
    <definedName name="pct" localSheetId="16">#REF!</definedName>
    <definedName name="pct" localSheetId="17">#REF!</definedName>
    <definedName name="pct" localSheetId="15">#REF!</definedName>
    <definedName name="pct" localSheetId="9">#REF!</definedName>
    <definedName name="pct" localSheetId="19">#REF!</definedName>
    <definedName name="pct" localSheetId="20">#REF!</definedName>
    <definedName name="pct" localSheetId="18">#REF!</definedName>
    <definedName name="pct" localSheetId="0">#REF!</definedName>
    <definedName name="pct" localSheetId="7">#REF!</definedName>
    <definedName name="pct" localSheetId="8">#REF!</definedName>
    <definedName name="pct" localSheetId="5">#REF!</definedName>
    <definedName name="pct" localSheetId="4">#REF!</definedName>
    <definedName name="pct" localSheetId="6">#REF!</definedName>
    <definedName name="pct">#REF!</definedName>
    <definedName name="PD" localSheetId="10">#REF!</definedName>
    <definedName name="PD" localSheetId="11">#REF!</definedName>
    <definedName name="PD" localSheetId="13">#REF!</definedName>
    <definedName name="PD" localSheetId="14">#REF!</definedName>
    <definedName name="PD" localSheetId="12">#REF!</definedName>
    <definedName name="PD" localSheetId="16">#REF!</definedName>
    <definedName name="PD" localSheetId="17">#REF!</definedName>
    <definedName name="PD" localSheetId="15">#REF!</definedName>
    <definedName name="PD" localSheetId="9">#REF!</definedName>
    <definedName name="PD" localSheetId="19">#REF!</definedName>
    <definedName name="PD" localSheetId="20">#REF!</definedName>
    <definedName name="PD" localSheetId="18">#REF!</definedName>
    <definedName name="PD" localSheetId="0">#REF!</definedName>
    <definedName name="PD" localSheetId="7">#REF!</definedName>
    <definedName name="PD" localSheetId="8">#REF!</definedName>
    <definedName name="PD" localSheetId="5">#REF!</definedName>
    <definedName name="PD" localSheetId="4">#REF!</definedName>
    <definedName name="PD" localSheetId="6">#REF!</definedName>
    <definedName name="PD">#REF!</definedName>
    <definedName name="pdabs" localSheetId="10">'[71]Indirect Rates'!#REF!</definedName>
    <definedName name="pdabs" localSheetId="11">'[71]Indirect Rates'!#REF!</definedName>
    <definedName name="pdabs" localSheetId="13">'[71]Indirect Rates'!#REF!</definedName>
    <definedName name="pdabs" localSheetId="14">'[71]Indirect Rates'!#REF!</definedName>
    <definedName name="pdabs" localSheetId="12">'[71]Indirect Rates'!#REF!</definedName>
    <definedName name="pdabs" localSheetId="16">'[71]Indirect Rates'!#REF!</definedName>
    <definedName name="pdabs" localSheetId="17">'[71]Indirect Rates'!#REF!</definedName>
    <definedName name="pdabs" localSheetId="15">'[71]Indirect Rates'!#REF!</definedName>
    <definedName name="pdabs" localSheetId="9">'[71]Indirect Rates'!#REF!</definedName>
    <definedName name="pdabs" localSheetId="19">'[71]Indirect Rates'!#REF!</definedName>
    <definedName name="pdabs" localSheetId="20">'[71]Indirect Rates'!#REF!</definedName>
    <definedName name="pdabs" localSheetId="18">'[71]Indirect Rates'!#REF!</definedName>
    <definedName name="pdabs" localSheetId="0">'[71]Indirect Rates'!#REF!</definedName>
    <definedName name="pdabs" localSheetId="7">'[71]Indirect Rates'!#REF!</definedName>
    <definedName name="pdabs" localSheetId="8">'[71]Indirect Rates'!#REF!</definedName>
    <definedName name="pdabs" localSheetId="5">'[71]Indirect Rates'!#REF!</definedName>
    <definedName name="pdabs" localSheetId="4">'[71]Indirect Rates'!#REF!</definedName>
    <definedName name="pdabs" localSheetId="6">'[71]Indirect Rates'!#REF!</definedName>
    <definedName name="pdabs">'[71]Indirect Rates'!#REF!</definedName>
    <definedName name="pearson" localSheetId="10">#REF!</definedName>
    <definedName name="pearson" localSheetId="11">#REF!</definedName>
    <definedName name="pearson" localSheetId="13">#REF!</definedName>
    <definedName name="pearson" localSheetId="14">#REF!</definedName>
    <definedName name="pearson" localSheetId="12">#REF!</definedName>
    <definedName name="pearson" localSheetId="16">#REF!</definedName>
    <definedName name="pearson" localSheetId="17">#REF!</definedName>
    <definedName name="pearson" localSheetId="15">#REF!</definedName>
    <definedName name="pearson" localSheetId="9">#REF!</definedName>
    <definedName name="pearson" localSheetId="19">#REF!</definedName>
    <definedName name="pearson" localSheetId="20">#REF!</definedName>
    <definedName name="pearson" localSheetId="18">#REF!</definedName>
    <definedName name="pearson" localSheetId="0">#REF!</definedName>
    <definedName name="pearson" localSheetId="7">#REF!</definedName>
    <definedName name="pearson" localSheetId="8">#REF!</definedName>
    <definedName name="pearson" localSheetId="5">#REF!</definedName>
    <definedName name="pearson" localSheetId="4">#REF!</definedName>
    <definedName name="pearson" localSheetId="6">#REF!</definedName>
    <definedName name="pearson">#REF!</definedName>
    <definedName name="pearson2" localSheetId="10">#REF!</definedName>
    <definedName name="pearson2" localSheetId="11">#REF!</definedName>
    <definedName name="pearson2" localSheetId="13">#REF!</definedName>
    <definedName name="pearson2" localSheetId="14">#REF!</definedName>
    <definedName name="pearson2" localSheetId="12">#REF!</definedName>
    <definedName name="pearson2" localSheetId="16">#REF!</definedName>
    <definedName name="pearson2" localSheetId="17">#REF!</definedName>
    <definedName name="pearson2" localSheetId="15">#REF!</definedName>
    <definedName name="pearson2" localSheetId="9">#REF!</definedName>
    <definedName name="pearson2" localSheetId="19">#REF!</definedName>
    <definedName name="pearson2" localSheetId="20">#REF!</definedName>
    <definedName name="pearson2" localSheetId="18">#REF!</definedName>
    <definedName name="pearson2" localSheetId="0">#REF!</definedName>
    <definedName name="pearson2" localSheetId="7">#REF!</definedName>
    <definedName name="pearson2" localSheetId="8">#REF!</definedName>
    <definedName name="pearson2" localSheetId="5">#REF!</definedName>
    <definedName name="pearson2" localSheetId="4">#REF!</definedName>
    <definedName name="pearson2" localSheetId="6">#REF!</definedName>
    <definedName name="pearson2">#REF!</definedName>
    <definedName name="per_csc" localSheetId="10">#REF!</definedName>
    <definedName name="per_csc" localSheetId="11">#REF!</definedName>
    <definedName name="per_csc" localSheetId="13">#REF!</definedName>
    <definedName name="per_csc" localSheetId="14">#REF!</definedName>
    <definedName name="per_csc" localSheetId="12">#REF!</definedName>
    <definedName name="per_csc" localSheetId="16">#REF!</definedName>
    <definedName name="per_csc" localSheetId="17">#REF!</definedName>
    <definedName name="per_csc" localSheetId="15">#REF!</definedName>
    <definedName name="per_csc" localSheetId="9">#REF!</definedName>
    <definedName name="per_csc" localSheetId="19">#REF!</definedName>
    <definedName name="per_csc" localSheetId="20">#REF!</definedName>
    <definedName name="per_csc" localSheetId="18">#REF!</definedName>
    <definedName name="per_csc" localSheetId="0">#REF!</definedName>
    <definedName name="per_csc" localSheetId="7">#REF!</definedName>
    <definedName name="per_csc" localSheetId="8">#REF!</definedName>
    <definedName name="per_csc" localSheetId="5">#REF!</definedName>
    <definedName name="per_csc" localSheetId="4">#REF!</definedName>
    <definedName name="per_csc" localSheetId="6">#REF!</definedName>
    <definedName name="per_csc">#REF!</definedName>
    <definedName name="per_official" localSheetId="10">#REF!</definedName>
    <definedName name="per_official" localSheetId="11">#REF!</definedName>
    <definedName name="per_official" localSheetId="13">#REF!</definedName>
    <definedName name="per_official" localSheetId="14">#REF!</definedName>
    <definedName name="per_official" localSheetId="12">#REF!</definedName>
    <definedName name="per_official" localSheetId="16">#REF!</definedName>
    <definedName name="per_official" localSheetId="17">#REF!</definedName>
    <definedName name="per_official" localSheetId="15">#REF!</definedName>
    <definedName name="per_official" localSheetId="9">#REF!</definedName>
    <definedName name="per_official" localSheetId="19">#REF!</definedName>
    <definedName name="per_official" localSheetId="20">#REF!</definedName>
    <definedName name="per_official" localSheetId="18">#REF!</definedName>
    <definedName name="per_official" localSheetId="0">#REF!</definedName>
    <definedName name="per_official" localSheetId="7">#REF!</definedName>
    <definedName name="per_official" localSheetId="8">#REF!</definedName>
    <definedName name="per_official" localSheetId="5">#REF!</definedName>
    <definedName name="per_official" localSheetId="4">#REF!</definedName>
    <definedName name="per_official" localSheetId="6">#REF!</definedName>
    <definedName name="per_official">#REF!</definedName>
    <definedName name="Periods">'[95]WBS + Lookups'!$I$7:$J$12</definedName>
    <definedName name="PES_Schd" localSheetId="10">#REF!</definedName>
    <definedName name="PES_Schd" localSheetId="11">#REF!</definedName>
    <definedName name="PES_Schd" localSheetId="13">#REF!</definedName>
    <definedName name="PES_Schd" localSheetId="14">#REF!</definedName>
    <definedName name="PES_Schd" localSheetId="12">#REF!</definedName>
    <definedName name="PES_Schd" localSheetId="16">#REF!</definedName>
    <definedName name="PES_Schd" localSheetId="17">#REF!</definedName>
    <definedName name="PES_Schd" localSheetId="15">#REF!</definedName>
    <definedName name="PES_Schd" localSheetId="9">#REF!</definedName>
    <definedName name="PES_Schd" localSheetId="19">#REF!</definedName>
    <definedName name="PES_Schd" localSheetId="20">#REF!</definedName>
    <definedName name="PES_Schd" localSheetId="18">#REF!</definedName>
    <definedName name="PES_Schd" localSheetId="0">#REF!</definedName>
    <definedName name="PES_Schd" localSheetId="7">#REF!</definedName>
    <definedName name="PES_Schd" localSheetId="8">#REF!</definedName>
    <definedName name="PES_Schd" localSheetId="5">#REF!</definedName>
    <definedName name="PES_Schd" localSheetId="4">#REF!</definedName>
    <definedName name="PES_Schd" localSheetId="6">#REF!</definedName>
    <definedName name="PES_Schd">#REF!</definedName>
    <definedName name="Phoenix" localSheetId="10">#REF!</definedName>
    <definedName name="Phoenix" localSheetId="11">#REF!</definedName>
    <definedName name="Phoenix" localSheetId="13">#REF!</definedName>
    <definedName name="Phoenix" localSheetId="14">#REF!</definedName>
    <definedName name="Phoenix" localSheetId="12">#REF!</definedName>
    <definedName name="Phoenix" localSheetId="16">#REF!</definedName>
    <definedName name="Phoenix" localSheetId="17">#REF!</definedName>
    <definedName name="Phoenix" localSheetId="15">#REF!</definedName>
    <definedName name="Phoenix" localSheetId="9">#REF!</definedName>
    <definedName name="Phoenix" localSheetId="19">#REF!</definedName>
    <definedName name="Phoenix" localSheetId="20">#REF!</definedName>
    <definedName name="Phoenix" localSheetId="18">#REF!</definedName>
    <definedName name="Phoenix" localSheetId="0">#REF!</definedName>
    <definedName name="Phoenix" localSheetId="7">#REF!</definedName>
    <definedName name="Phoenix" localSheetId="8">#REF!</definedName>
    <definedName name="Phoenix" localSheetId="5">#REF!</definedName>
    <definedName name="Phoenix" localSheetId="4">#REF!</definedName>
    <definedName name="Phoenix" localSheetId="6">#REF!</definedName>
    <definedName name="Phoenix">#REF!</definedName>
    <definedName name="Phoenix1" localSheetId="5">#REF!</definedName>
    <definedName name="Phoenix1" localSheetId="4">#REF!</definedName>
    <definedName name="Phoenix1">'[19]Lookup Tables'!$E$42:$F$78</definedName>
    <definedName name="PICOMPL" localSheetId="10">#REF!</definedName>
    <definedName name="PICOMPL" localSheetId="11">#REF!</definedName>
    <definedName name="PICOMPL" localSheetId="13">#REF!</definedName>
    <definedName name="PICOMPL" localSheetId="14">#REF!</definedName>
    <definedName name="PICOMPL" localSheetId="12">#REF!</definedName>
    <definedName name="PICOMPL" localSheetId="16">#REF!</definedName>
    <definedName name="PICOMPL" localSheetId="17">#REF!</definedName>
    <definedName name="PICOMPL" localSheetId="15">#REF!</definedName>
    <definedName name="PICOMPL" localSheetId="9">#REF!</definedName>
    <definedName name="PICOMPL" localSheetId="19">#REF!</definedName>
    <definedName name="PICOMPL" localSheetId="20">#REF!</definedName>
    <definedName name="PICOMPL" localSheetId="18">#REF!</definedName>
    <definedName name="PICOMPL" localSheetId="0">#REF!</definedName>
    <definedName name="PICOMPL" localSheetId="7">#REF!</definedName>
    <definedName name="PICOMPL" localSheetId="8">#REF!</definedName>
    <definedName name="PICOMPL" localSheetId="5">#REF!</definedName>
    <definedName name="PICOMPL" localSheetId="4">#REF!</definedName>
    <definedName name="PICOMPL" localSheetId="6">#REF!</definedName>
    <definedName name="PICOMPL">#REF!</definedName>
    <definedName name="pidA15344923372_BOOLEAN">[74]PickLists!$C$1:$C$2</definedName>
    <definedName name="pidA15344923387">[74]PickLists!$I$1:$I$4</definedName>
    <definedName name="pidA15344923389">[74]PickLists!$K$1:$K$3</definedName>
    <definedName name="pidA15344923392">[74]PickLists!$N$1:$N$8</definedName>
    <definedName name="Plan" localSheetId="10">#REF!</definedName>
    <definedName name="Plan" localSheetId="11">#REF!</definedName>
    <definedName name="Plan" localSheetId="13">#REF!</definedName>
    <definedName name="Plan" localSheetId="14">#REF!</definedName>
    <definedName name="Plan" localSheetId="12">#REF!</definedName>
    <definedName name="Plan" localSheetId="16">#REF!</definedName>
    <definedName name="Plan" localSheetId="17">#REF!</definedName>
    <definedName name="Plan" localSheetId="15">#REF!</definedName>
    <definedName name="Plan" localSheetId="9">#REF!</definedName>
    <definedName name="Plan" localSheetId="19">#REF!</definedName>
    <definedName name="Plan" localSheetId="20">#REF!</definedName>
    <definedName name="Plan" localSheetId="18">#REF!</definedName>
    <definedName name="Plan" localSheetId="0">#REF!</definedName>
    <definedName name="Plan" localSheetId="7">#REF!</definedName>
    <definedName name="Plan" localSheetId="8">#REF!</definedName>
    <definedName name="Plan" localSheetId="5">#REF!</definedName>
    <definedName name="Plan" localSheetId="4">#REF!</definedName>
    <definedName name="Plan" localSheetId="6">#REF!</definedName>
    <definedName name="Plan">#REF!</definedName>
    <definedName name="Plan_100" localSheetId="10">#REF!</definedName>
    <definedName name="Plan_100" localSheetId="11">#REF!</definedName>
    <definedName name="Plan_100" localSheetId="13">#REF!</definedName>
    <definedName name="Plan_100" localSheetId="14">#REF!</definedName>
    <definedName name="Plan_100" localSheetId="12">#REF!</definedName>
    <definedName name="Plan_100" localSheetId="16">#REF!</definedName>
    <definedName name="Plan_100" localSheetId="17">#REF!</definedName>
    <definedName name="Plan_100" localSheetId="15">#REF!</definedName>
    <definedName name="Plan_100" localSheetId="9">#REF!</definedName>
    <definedName name="Plan_100" localSheetId="19">#REF!</definedName>
    <definedName name="Plan_100" localSheetId="20">#REF!</definedName>
    <definedName name="Plan_100" localSheetId="18">#REF!</definedName>
    <definedName name="Plan_100" localSheetId="0">#REF!</definedName>
    <definedName name="Plan_100" localSheetId="7">#REF!</definedName>
    <definedName name="Plan_100" localSheetId="8">#REF!</definedName>
    <definedName name="Plan_100" localSheetId="5">#REF!</definedName>
    <definedName name="Plan_100" localSheetId="4">#REF!</definedName>
    <definedName name="Plan_100" localSheetId="6">#REF!</definedName>
    <definedName name="Plan_100">#REF!</definedName>
    <definedName name="PLB">[37]Processing!$G$41</definedName>
    <definedName name="PLM">'[22]Dept and Key'!$C$20</definedName>
    <definedName name="PLS">'[22]Dept and Key'!$C$21</definedName>
    <definedName name="PM_CUM_DOLLARS" localSheetId="10">#REF!</definedName>
    <definedName name="PM_CUM_DOLLARS" localSheetId="11">#REF!</definedName>
    <definedName name="PM_CUM_DOLLARS" localSheetId="13">#REF!</definedName>
    <definedName name="PM_CUM_DOLLARS" localSheetId="14">#REF!</definedName>
    <definedName name="PM_CUM_DOLLARS" localSheetId="12">#REF!</definedName>
    <definedName name="PM_CUM_DOLLARS" localSheetId="16">#REF!</definedName>
    <definedName name="PM_CUM_DOLLARS" localSheetId="17">#REF!</definedName>
    <definedName name="PM_CUM_DOLLARS" localSheetId="15">#REF!</definedName>
    <definedName name="PM_CUM_DOLLARS" localSheetId="9">#REF!</definedName>
    <definedName name="PM_CUM_DOLLARS" localSheetId="19">#REF!</definedName>
    <definedName name="PM_CUM_DOLLARS" localSheetId="20">#REF!</definedName>
    <definedName name="PM_CUM_DOLLARS" localSheetId="18">#REF!</definedName>
    <definedName name="PM_CUM_DOLLARS" localSheetId="0">#REF!</definedName>
    <definedName name="PM_CUM_DOLLARS" localSheetId="7">#REF!</definedName>
    <definedName name="PM_CUM_DOLLARS" localSheetId="8">#REF!</definedName>
    <definedName name="PM_CUM_DOLLARS" localSheetId="5">#REF!</definedName>
    <definedName name="PM_CUM_DOLLARS" localSheetId="4">#REF!</definedName>
    <definedName name="PM_CUM_DOLLARS" localSheetId="6">#REF!</definedName>
    <definedName name="PM_CUM_DOLLARS">#REF!</definedName>
    <definedName name="PM_CUM_HRS" localSheetId="10">#REF!</definedName>
    <definedName name="PM_CUM_HRS" localSheetId="11">#REF!</definedName>
    <definedName name="PM_CUM_HRS" localSheetId="13">#REF!</definedName>
    <definedName name="PM_CUM_HRS" localSheetId="14">#REF!</definedName>
    <definedName name="PM_CUM_HRS" localSheetId="12">#REF!</definedName>
    <definedName name="PM_CUM_HRS" localSheetId="16">#REF!</definedName>
    <definedName name="PM_CUM_HRS" localSheetId="17">#REF!</definedName>
    <definedName name="PM_CUM_HRS" localSheetId="15">#REF!</definedName>
    <definedName name="PM_CUM_HRS" localSheetId="9">#REF!</definedName>
    <definedName name="PM_CUM_HRS" localSheetId="19">#REF!</definedName>
    <definedName name="PM_CUM_HRS" localSheetId="20">#REF!</definedName>
    <definedName name="PM_CUM_HRS" localSheetId="18">#REF!</definedName>
    <definedName name="PM_CUM_HRS" localSheetId="0">#REF!</definedName>
    <definedName name="PM_CUM_HRS" localSheetId="7">#REF!</definedName>
    <definedName name="PM_CUM_HRS" localSheetId="8">#REF!</definedName>
    <definedName name="PM_CUM_HRS" localSheetId="5">#REF!</definedName>
    <definedName name="PM_CUM_HRS" localSheetId="4">#REF!</definedName>
    <definedName name="PM_CUM_HRS" localSheetId="6">#REF!</definedName>
    <definedName name="PM_CUM_HRS">#REF!</definedName>
    <definedName name="PMCost" localSheetId="10">#REF!</definedName>
    <definedName name="PMCost" localSheetId="11">#REF!</definedName>
    <definedName name="PMCost" localSheetId="13">#REF!</definedName>
    <definedName name="PMCost" localSheetId="14">#REF!</definedName>
    <definedName name="PMCost" localSheetId="12">#REF!</definedName>
    <definedName name="PMCost" localSheetId="16">#REF!</definedName>
    <definedName name="PMCost" localSheetId="17">#REF!</definedName>
    <definedName name="PMCost" localSheetId="15">#REF!</definedName>
    <definedName name="PMCost" localSheetId="9">#REF!</definedName>
    <definedName name="PMCost" localSheetId="19">#REF!</definedName>
    <definedName name="PMCost" localSheetId="20">#REF!</definedName>
    <definedName name="PMCost" localSheetId="18">#REF!</definedName>
    <definedName name="PMCost" localSheetId="0">#REF!</definedName>
    <definedName name="PMCost" localSheetId="7">#REF!</definedName>
    <definedName name="PMCost" localSheetId="8">#REF!</definedName>
    <definedName name="PMCost" localSheetId="5">#REF!</definedName>
    <definedName name="PMCost" localSheetId="4">#REF!</definedName>
    <definedName name="PMCost" localSheetId="6">#REF!</definedName>
    <definedName name="PMCost">#REF!</definedName>
    <definedName name="PMLB" localSheetId="10">#REF!</definedName>
    <definedName name="PMLB" localSheetId="11">#REF!</definedName>
    <definedName name="PMLB" localSheetId="13">#REF!</definedName>
    <definedName name="PMLB" localSheetId="14">#REF!</definedName>
    <definedName name="PMLB" localSheetId="12">#REF!</definedName>
    <definedName name="PMLB" localSheetId="16">#REF!</definedName>
    <definedName name="PMLB" localSheetId="17">#REF!</definedName>
    <definedName name="PMLB" localSheetId="15">#REF!</definedName>
    <definedName name="PMLB" localSheetId="9">#REF!</definedName>
    <definedName name="PMLB" localSheetId="19">#REF!</definedName>
    <definedName name="PMLB" localSheetId="20">#REF!</definedName>
    <definedName name="PMLB" localSheetId="18">#REF!</definedName>
    <definedName name="PMLB" localSheetId="0">#REF!</definedName>
    <definedName name="PMLB" localSheetId="7">#REF!</definedName>
    <definedName name="PMLB" localSheetId="8">#REF!</definedName>
    <definedName name="PMLB" localSheetId="5">#REF!</definedName>
    <definedName name="PMLB" localSheetId="4">#REF!</definedName>
    <definedName name="PMLB" localSheetId="6">#REF!</definedName>
    <definedName name="PMLB">#REF!</definedName>
    <definedName name="PMO">'[11]Deal Info'!$E$48</definedName>
    <definedName name="PMrvw" localSheetId="10">#REF!</definedName>
    <definedName name="PMrvw" localSheetId="11">#REF!</definedName>
    <definedName name="PMrvw" localSheetId="13">#REF!</definedName>
    <definedName name="PMrvw" localSheetId="14">#REF!</definedName>
    <definedName name="PMrvw" localSheetId="12">#REF!</definedName>
    <definedName name="PMrvw" localSheetId="16">#REF!</definedName>
    <definedName name="PMrvw" localSheetId="17">#REF!</definedName>
    <definedName name="PMrvw" localSheetId="15">#REF!</definedName>
    <definedName name="PMrvw" localSheetId="9">#REF!</definedName>
    <definedName name="PMrvw" localSheetId="19">#REF!</definedName>
    <definedName name="PMrvw" localSheetId="20">#REF!</definedName>
    <definedName name="PMrvw" localSheetId="18">#REF!</definedName>
    <definedName name="PMrvw" localSheetId="0">#REF!</definedName>
    <definedName name="PMrvw" localSheetId="7">#REF!</definedName>
    <definedName name="PMrvw" localSheetId="8">#REF!</definedName>
    <definedName name="PMrvw" localSheetId="5">#REF!</definedName>
    <definedName name="PMrvw" localSheetId="4">#REF!</definedName>
    <definedName name="PMrvw" localSheetId="6">#REF!</definedName>
    <definedName name="PMrvw">#REF!</definedName>
    <definedName name="PMX">[37]Processing!$F$29</definedName>
    <definedName name="Pool">[33]Index!$B$3:$B$5</definedName>
    <definedName name="pools" localSheetId="10">#REF!</definedName>
    <definedName name="pools" localSheetId="11">#REF!</definedName>
    <definedName name="pools" localSheetId="13">#REF!</definedName>
    <definedName name="pools" localSheetId="14">#REF!</definedName>
    <definedName name="pools" localSheetId="12">#REF!</definedName>
    <definedName name="pools" localSheetId="16">#REF!</definedName>
    <definedName name="pools" localSheetId="17">#REF!</definedName>
    <definedName name="pools" localSheetId="15">#REF!</definedName>
    <definedName name="pools" localSheetId="9">#REF!</definedName>
    <definedName name="pools" localSheetId="19">#REF!</definedName>
    <definedName name="pools" localSheetId="20">#REF!</definedName>
    <definedName name="pools" localSheetId="18">#REF!</definedName>
    <definedName name="pools" localSheetId="0">#REF!</definedName>
    <definedName name="pools" localSheetId="7">#REF!</definedName>
    <definedName name="pools" localSheetId="8">#REF!</definedName>
    <definedName name="pools" localSheetId="5">#REF!</definedName>
    <definedName name="pools" localSheetId="4">#REF!</definedName>
    <definedName name="pools" localSheetId="6">#REF!</definedName>
    <definedName name="pools">#REF!</definedName>
    <definedName name="POP" localSheetId="10">#REF!</definedName>
    <definedName name="POP" localSheetId="11">#REF!</definedName>
    <definedName name="POP" localSheetId="13">#REF!</definedName>
    <definedName name="POP" localSheetId="14">#REF!</definedName>
    <definedName name="POP" localSheetId="12">#REF!</definedName>
    <definedName name="POP" localSheetId="16">#REF!</definedName>
    <definedName name="POP" localSheetId="17">#REF!</definedName>
    <definedName name="POP" localSheetId="15">#REF!</definedName>
    <definedName name="POP" localSheetId="9">#REF!</definedName>
    <definedName name="POP" localSheetId="19">#REF!</definedName>
    <definedName name="POP" localSheetId="20">#REF!</definedName>
    <definedName name="POP" localSheetId="18">#REF!</definedName>
    <definedName name="POP" localSheetId="0">#REF!</definedName>
    <definedName name="POP" localSheetId="7">#REF!</definedName>
    <definedName name="POP" localSheetId="8">#REF!</definedName>
    <definedName name="POP" localSheetId="5">#REF!</definedName>
    <definedName name="POP" localSheetId="4">#REF!</definedName>
    <definedName name="POP" localSheetId="6">#REF!</definedName>
    <definedName name="POP">#REF!</definedName>
    <definedName name="POPRate2" localSheetId="10">[21]Base!#REF!</definedName>
    <definedName name="POPRate2" localSheetId="11">[21]Base!#REF!</definedName>
    <definedName name="POPRate2" localSheetId="13">[21]Base!#REF!</definedName>
    <definedName name="POPRate2" localSheetId="14">[21]Base!#REF!</definedName>
    <definedName name="POPRate2" localSheetId="12">[21]Base!#REF!</definedName>
    <definedName name="POPRate2" localSheetId="16">[21]Base!#REF!</definedName>
    <definedName name="POPRate2" localSheetId="17">[21]Base!#REF!</definedName>
    <definedName name="POPRate2" localSheetId="15">[21]Base!#REF!</definedName>
    <definedName name="POPRate2" localSheetId="9">[21]Base!#REF!</definedName>
    <definedName name="POPRate2" localSheetId="19">[21]Base!#REF!</definedName>
    <definedName name="POPRate2" localSheetId="20">[21]Base!#REF!</definedName>
    <definedName name="POPRate2" localSheetId="18">[21]Base!#REF!</definedName>
    <definedName name="POPRate2" localSheetId="0">[21]Base!#REF!</definedName>
    <definedName name="POPRate2" localSheetId="7">[21]Base!#REF!</definedName>
    <definedName name="POPRate2" localSheetId="8">[21]Base!#REF!</definedName>
    <definedName name="POPRate2" localSheetId="5">[21]Base!#REF!</definedName>
    <definedName name="POPRate2" localSheetId="4">[21]Base!#REF!</definedName>
    <definedName name="POPRate2" localSheetId="6">[21]Base!#REF!</definedName>
    <definedName name="POPRate2">[21]Base!#REF!</definedName>
    <definedName name="POPRate3" localSheetId="10">[21]Base!#REF!</definedName>
    <definedName name="POPRate3" localSheetId="11">[21]Base!#REF!</definedName>
    <definedName name="POPRate3" localSheetId="13">[21]Base!#REF!</definedName>
    <definedName name="POPRate3" localSheetId="14">[21]Base!#REF!</definedName>
    <definedName name="POPRate3" localSheetId="12">[21]Base!#REF!</definedName>
    <definedName name="POPRate3" localSheetId="16">[21]Base!#REF!</definedName>
    <definedName name="POPRate3" localSheetId="17">[21]Base!#REF!</definedName>
    <definedName name="POPRate3" localSheetId="15">[21]Base!#REF!</definedName>
    <definedName name="POPRate3" localSheetId="9">[21]Base!#REF!</definedName>
    <definedName name="POPRate3" localSheetId="19">[21]Base!#REF!</definedName>
    <definedName name="POPRate3" localSheetId="20">[21]Base!#REF!</definedName>
    <definedName name="POPRate3" localSheetId="18">[21]Base!#REF!</definedName>
    <definedName name="POPRate3" localSheetId="0">[21]Base!#REF!</definedName>
    <definedName name="POPRate3" localSheetId="7">[21]Base!#REF!</definedName>
    <definedName name="POPRate3" localSheetId="8">[21]Base!#REF!</definedName>
    <definedName name="POPRate3" localSheetId="5">[21]Base!#REF!</definedName>
    <definedName name="POPRate3" localSheetId="4">[21]Base!#REF!</definedName>
    <definedName name="POPRate3" localSheetId="6">[21]Base!#REF!</definedName>
    <definedName name="POPRate3">[21]Base!#REF!</definedName>
    <definedName name="POPRate4" localSheetId="10">[21]Base!#REF!</definedName>
    <definedName name="POPRate4" localSheetId="11">[21]Base!#REF!</definedName>
    <definedName name="POPRate4" localSheetId="13">[21]Base!#REF!</definedName>
    <definedName name="POPRate4" localSheetId="14">[21]Base!#REF!</definedName>
    <definedName name="POPRate4" localSheetId="12">[21]Base!#REF!</definedName>
    <definedName name="POPRate4" localSheetId="16">[21]Base!#REF!</definedName>
    <definedName name="POPRate4" localSheetId="17">[21]Base!#REF!</definedName>
    <definedName name="POPRate4" localSheetId="15">[21]Base!#REF!</definedName>
    <definedName name="POPRate4" localSheetId="9">[21]Base!#REF!</definedName>
    <definedName name="POPRate4" localSheetId="19">[21]Base!#REF!</definedName>
    <definedName name="POPRate4" localSheetId="20">[21]Base!#REF!</definedName>
    <definedName name="POPRate4" localSheetId="18">[21]Base!#REF!</definedName>
    <definedName name="POPRate4" localSheetId="0">[21]Base!#REF!</definedName>
    <definedName name="POPRate4" localSheetId="7">[21]Base!#REF!</definedName>
    <definedName name="POPRate4" localSheetId="8">[21]Base!#REF!</definedName>
    <definedName name="POPRate4" localSheetId="5">[21]Base!#REF!</definedName>
    <definedName name="POPRate4" localSheetId="4">[21]Base!#REF!</definedName>
    <definedName name="POPRate4" localSheetId="6">[21]Base!#REF!</definedName>
    <definedName name="POPRate4">[21]Base!#REF!</definedName>
    <definedName name="POPRate5" localSheetId="10">[21]Base!#REF!</definedName>
    <definedName name="POPRate5" localSheetId="11">[21]Base!#REF!</definedName>
    <definedName name="POPRate5" localSheetId="13">[21]Base!#REF!</definedName>
    <definedName name="POPRate5" localSheetId="14">[21]Base!#REF!</definedName>
    <definedName name="POPRate5" localSheetId="12">[21]Base!#REF!</definedName>
    <definedName name="POPRate5" localSheetId="16">[21]Base!#REF!</definedName>
    <definedName name="POPRate5" localSheetId="17">[21]Base!#REF!</definedName>
    <definedName name="POPRate5" localSheetId="15">[21]Base!#REF!</definedName>
    <definedName name="POPRate5" localSheetId="9">[21]Base!#REF!</definedName>
    <definedName name="POPRate5" localSheetId="19">[21]Base!#REF!</definedName>
    <definedName name="POPRate5" localSheetId="20">[21]Base!#REF!</definedName>
    <definedName name="POPRate5" localSheetId="18">[21]Base!#REF!</definedName>
    <definedName name="POPRate5" localSheetId="0">[21]Base!#REF!</definedName>
    <definedName name="POPRate5" localSheetId="7">[21]Base!#REF!</definedName>
    <definedName name="POPRate5" localSheetId="8">[21]Base!#REF!</definedName>
    <definedName name="POPRate5" localSheetId="5">[21]Base!#REF!</definedName>
    <definedName name="POPRate5" localSheetId="4">[21]Base!#REF!</definedName>
    <definedName name="POPRate5" localSheetId="6">[21]Base!#REF!</definedName>
    <definedName name="POPRate5">[21]Base!#REF!</definedName>
    <definedName name="pp" localSheetId="12" hidden="1">{"Internal",#N/A,FALSE,"Income Statement";"Official",#N/A,FALSE,"Income Statement"}</definedName>
    <definedName name="pp" localSheetId="15" hidden="1">{"Internal",#N/A,FALSE,"Income Statement";"Official",#N/A,FALSE,"Income Statement"}</definedName>
    <definedName name="pp" localSheetId="9" hidden="1">{"Internal",#N/A,FALSE,"Income Statement";"Official",#N/A,FALSE,"Income Statement"}</definedName>
    <definedName name="pp" localSheetId="0" hidden="1">{"Internal",#N/A,FALSE,"Income Statement";"Official",#N/A,FALSE,"Income Statement"}</definedName>
    <definedName name="pp" hidden="1">{"Internal",#N/A,FALSE,"Income Statement";"Official",#N/A,FALSE,"Income Statement"}</definedName>
    <definedName name="ppppppppp"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pppppp"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pppppp"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pppppp"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pppppp"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pppppppppppppp"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PRC">[37]Processing!$F$28</definedName>
    <definedName name="PRDZTN" localSheetId="10">#REF!</definedName>
    <definedName name="PRDZTN" localSheetId="11">#REF!</definedName>
    <definedName name="PRDZTN" localSheetId="13">#REF!</definedName>
    <definedName name="PRDZTN" localSheetId="14">#REF!</definedName>
    <definedName name="PRDZTN" localSheetId="12">#REF!</definedName>
    <definedName name="PRDZTN" localSheetId="16">#REF!</definedName>
    <definedName name="PRDZTN" localSheetId="17">#REF!</definedName>
    <definedName name="PRDZTN" localSheetId="15">#REF!</definedName>
    <definedName name="PRDZTN" localSheetId="9">#REF!</definedName>
    <definedName name="PRDZTN" localSheetId="19">#REF!</definedName>
    <definedName name="PRDZTN" localSheetId="20">#REF!</definedName>
    <definedName name="PRDZTN" localSheetId="18">#REF!</definedName>
    <definedName name="PRDZTN" localSheetId="0">#REF!</definedName>
    <definedName name="PRDZTN" localSheetId="7">#REF!</definedName>
    <definedName name="PRDZTN" localSheetId="8">#REF!</definedName>
    <definedName name="PRDZTN" localSheetId="5">#REF!</definedName>
    <definedName name="PRDZTN" localSheetId="4">#REF!</definedName>
    <definedName name="PRDZTN" localSheetId="6">#REF!</definedName>
    <definedName name="PRDZTN">#REF!</definedName>
    <definedName name="PRESENT" localSheetId="10">#REF!</definedName>
    <definedName name="PRESENT" localSheetId="11">#REF!</definedName>
    <definedName name="PRESENT" localSheetId="13">#REF!</definedName>
    <definedName name="PRESENT" localSheetId="14">#REF!</definedName>
    <definedName name="PRESENT" localSheetId="12">#REF!</definedName>
    <definedName name="PRESENT" localSheetId="16">#REF!</definedName>
    <definedName name="PRESENT" localSheetId="17">#REF!</definedName>
    <definedName name="PRESENT" localSheetId="15">#REF!</definedName>
    <definedName name="PRESENT" localSheetId="9">#REF!</definedName>
    <definedName name="PRESENT" localSheetId="19">#REF!</definedName>
    <definedName name="PRESENT" localSheetId="20">#REF!</definedName>
    <definedName name="PRESENT" localSheetId="18">#REF!</definedName>
    <definedName name="PRESENT" localSheetId="0">#REF!</definedName>
    <definedName name="PRESENT" localSheetId="7">#REF!</definedName>
    <definedName name="PRESENT" localSheetId="8">#REF!</definedName>
    <definedName name="PRESENT" localSheetId="5">#REF!</definedName>
    <definedName name="PRESENT" localSheetId="4">#REF!</definedName>
    <definedName name="PRESENT" localSheetId="6">#REF!</definedName>
    <definedName name="PRESENT">#REF!</definedName>
    <definedName name="Price_Table">[96]Mapping!$A$3:$N$23</definedName>
    <definedName name="Price_Type">'[97]Table B-8'!$B$18:$B$38</definedName>
    <definedName name="Pricing_Lead">[26]Data!$B$7:$B$26</definedName>
    <definedName name="PrimeSub">[58]Mapping!$A$1:$A$2</definedName>
    <definedName name="_xlnm.Print_Area" localSheetId="10">'AWS Services Base '!$C$2:$F$484</definedName>
    <definedName name="_xlnm.Print_Area" localSheetId="11">'AWS Services OP 1 '!$C$2:$F$484</definedName>
    <definedName name="_xlnm.Print_Area" localSheetId="13">'AWS Services RI Base '!$C$2:$H$26</definedName>
    <definedName name="_xlnm.Print_Area" localSheetId="14">'AWS Services RI OP 1 '!$C$2:$H$26</definedName>
    <definedName name="_xlnm.Print_Area" localSheetId="12">'AWS Services RI Totals '!$B$1:$C$8</definedName>
    <definedName name="_xlnm.Print_Area" localSheetId="16">'AWS Services SP Base '!$C$1:$H$6</definedName>
    <definedName name="_xlnm.Print_Area" localSheetId="17">'AWS Services SP OP 1 '!$C$1:$H$6</definedName>
    <definedName name="_xlnm.Print_Area" localSheetId="15">'AWS Services SP Totals '!$B$1:$C$8</definedName>
    <definedName name="_xlnm.Print_Area" localSheetId="9">'AWS Services Totals'!$B$1:$B$8</definedName>
    <definedName name="_xlnm.Print_Area" localSheetId="19">'MAG Azure Base'!$C$1:$I$184</definedName>
    <definedName name="_xlnm.Print_Area" localSheetId="20">'MAG Azure OP 1'!$C$1:$H$185</definedName>
    <definedName name="_xlnm.Print_Area" localSheetId="18">'MAG Azure Totals'!$B$1:$C$8</definedName>
    <definedName name="_xlnm.Print_Area" localSheetId="0">'Title Page'!$A$1:$J$23</definedName>
    <definedName name="_xlnm.Print_Area" localSheetId="7">'Training - Prof Base'!$B$1:$O$12</definedName>
    <definedName name="_xlnm.Print_Area" localSheetId="8">'Training - Prof OP 1'!$B$1:$O$12</definedName>
    <definedName name="_xlnm.Print_Area" localSheetId="5">#REF!</definedName>
    <definedName name="_xlnm.Print_Area" localSheetId="4">#REF!</definedName>
    <definedName name="_xlnm.Print_Area" localSheetId="6">'x003 Totals'!$B$21:$H$28</definedName>
    <definedName name="_xlnm.Print_Area">#REF!</definedName>
    <definedName name="Print_Area_MI" localSheetId="10">#REF!</definedName>
    <definedName name="Print_Area_MI" localSheetId="11">#REF!</definedName>
    <definedName name="Print_Area_MI" localSheetId="13">#REF!</definedName>
    <definedName name="Print_Area_MI" localSheetId="14">#REF!</definedName>
    <definedName name="Print_Area_MI" localSheetId="12">#REF!</definedName>
    <definedName name="Print_Area_MI" localSheetId="16">#REF!</definedName>
    <definedName name="Print_Area_MI" localSheetId="17">#REF!</definedName>
    <definedName name="Print_Area_MI" localSheetId="15">#REF!</definedName>
    <definedName name="Print_Area_MI" localSheetId="9">#REF!</definedName>
    <definedName name="Print_Area_MI" localSheetId="19">#REF!</definedName>
    <definedName name="Print_Area_MI" localSheetId="20">#REF!</definedName>
    <definedName name="Print_Area_MI" localSheetId="18">#REF!</definedName>
    <definedName name="Print_Area_MI" localSheetId="0">#REF!</definedName>
    <definedName name="Print_Area_MI" localSheetId="7">#REF!</definedName>
    <definedName name="Print_Area_MI" localSheetId="8">#REF!</definedName>
    <definedName name="Print_Area_MI" localSheetId="5">#REF!</definedName>
    <definedName name="Print_Area_MI" localSheetId="4">#REF!</definedName>
    <definedName name="Print_Area_MI" localSheetId="6">#REF!</definedName>
    <definedName name="Print_Area_MI">#REF!</definedName>
    <definedName name="Print_Area_Reset" localSheetId="10">OFFSET(Full_Print,0,0,[0]!Last_Row)</definedName>
    <definedName name="Print_Area_Reset" localSheetId="11">OFFSET(Full_Print,0,0,[0]!Last_Row)</definedName>
    <definedName name="Print_Area_Reset" localSheetId="13">OFFSET(Full_Print,0,0,[0]!Last_Row)</definedName>
    <definedName name="Print_Area_Reset" localSheetId="14">OFFSET(Full_Print,0,0,[0]!Last_Row)</definedName>
    <definedName name="Print_Area_Reset" localSheetId="12">OFFSET(Full_Print,0,0,[0]!Last_Row)</definedName>
    <definedName name="Print_Area_Reset" localSheetId="16">OFFSET(Full_Print,0,0,[0]!Last_Row)</definedName>
    <definedName name="Print_Area_Reset" localSheetId="17">OFFSET(Full_Print,0,0,[0]!Last_Row)</definedName>
    <definedName name="Print_Area_Reset" localSheetId="15">OFFSET(Full_Print,0,0,[0]!Last_Row)</definedName>
    <definedName name="Print_Area_Reset" localSheetId="9">OFFSET(Full_Print,0,0,[0]!Last_Row)</definedName>
    <definedName name="Print_Area_Reset" localSheetId="19">OFFSET(Full_Print,0,0,[0]!Last_Row)</definedName>
    <definedName name="Print_Area_Reset" localSheetId="20">OFFSET(Full_Print,0,0,[0]!Last_Row)</definedName>
    <definedName name="Print_Area_Reset" localSheetId="18">OFFSET(Full_Print,0,0,[0]!Last_Row)</definedName>
    <definedName name="Print_Area_Reset" localSheetId="0">OFFSET(Full_Print,0,0,Last_Row)</definedName>
    <definedName name="Print_Area_Reset" localSheetId="7">OFFSET(Full_Print,0,0,[0]!Last_Row)</definedName>
    <definedName name="Print_Area_Reset" localSheetId="8">OFFSET(Full_Print,0,0,[0]!Last_Row)</definedName>
    <definedName name="Print_Area_Reset" localSheetId="5">OFFSET(Full_Print,0,0,[98]!Last_Row)</definedName>
    <definedName name="Print_Area_Reset" localSheetId="4">OFFSET(Full_Print,0,0,[98]!Last_Row)</definedName>
    <definedName name="Print_Area_Reset" localSheetId="6">OFFSET(Full_Print,0,0,[0]!Last_Row)</definedName>
    <definedName name="Print_Area_Reset">OFFSET(Full_Print,0,0,Last_Row)</definedName>
    <definedName name="Print_Area1" localSheetId="10">PrnPgs_SubBidRates</definedName>
    <definedName name="Print_Area1" localSheetId="11">PrnPgs_SubBidRates</definedName>
    <definedName name="Print_Area1" localSheetId="13">PrnPgs_SubBidRates</definedName>
    <definedName name="Print_Area1" localSheetId="14">PrnPgs_SubBidRates</definedName>
    <definedName name="Print_Area1" localSheetId="12">PrnPgs_SubBidRates</definedName>
    <definedName name="Print_Area1" localSheetId="16">PrnPgs_SubBidRates</definedName>
    <definedName name="Print_Area1" localSheetId="17">PrnPgs_SubBidRates</definedName>
    <definedName name="Print_Area1" localSheetId="15">PrnPgs_SubBidRates</definedName>
    <definedName name="Print_Area1" localSheetId="9">PrnPgs_SubBidRates</definedName>
    <definedName name="Print_Area1" localSheetId="19">PrnPgs_SubBidRates</definedName>
    <definedName name="Print_Area1" localSheetId="20">PrnPgs_SubBidRates</definedName>
    <definedName name="Print_Area1" localSheetId="18">PrnPgs_SubBidRates</definedName>
    <definedName name="Print_Area1" localSheetId="0">PrnPgs_SubBidRates</definedName>
    <definedName name="Print_Area1" localSheetId="7">PrnPgs_SubBidRates</definedName>
    <definedName name="Print_Area1" localSheetId="8">PrnPgs_SubBidRates</definedName>
    <definedName name="Print_Area1" localSheetId="5">PrnPgs_SubBidRates</definedName>
    <definedName name="Print_Area1" localSheetId="4">PrnPgs_SubBidRates</definedName>
    <definedName name="Print_Area1" localSheetId="6">PrnPgs_SubBidRates</definedName>
    <definedName name="Print_Area1">PrnPgs_SubBidRates</definedName>
    <definedName name="_xlnm.Print_Titles" localSheetId="10">'AWS Services Base '!$C:$C</definedName>
    <definedName name="_xlnm.Print_Titles" localSheetId="11">'AWS Services OP 1 '!$C:$C</definedName>
    <definedName name="_xlnm.Print_Titles" localSheetId="13">'AWS Services RI Base '!$C:$E</definedName>
    <definedName name="_xlnm.Print_Titles" localSheetId="14">'AWS Services RI OP 1 '!$C:$E</definedName>
    <definedName name="_xlnm.Print_Titles" localSheetId="12">'AWS Services RI Totals '!$B:$B</definedName>
    <definedName name="_xlnm.Print_Titles" localSheetId="16">'AWS Services SP Base '!$C:$E</definedName>
    <definedName name="_xlnm.Print_Titles" localSheetId="17">'AWS Services SP OP 1 '!$C:$E</definedName>
    <definedName name="_xlnm.Print_Titles" localSheetId="15">'AWS Services SP Totals '!$B:$B</definedName>
    <definedName name="_xlnm.Print_Titles" localSheetId="9">'AWS Services Totals'!$B:$B</definedName>
    <definedName name="_xlnm.Print_Titles" localSheetId="19">'MAG Azure Base'!$C:$F</definedName>
    <definedName name="_xlnm.Print_Titles" localSheetId="20">'MAG Azure OP 1'!$C:$E</definedName>
    <definedName name="_xlnm.Print_Titles" localSheetId="18">'MAG Azure Totals'!$B:$B</definedName>
    <definedName name="_xlnm.Print_Titles" localSheetId="7">'Training - Prof Base'!$B:$F</definedName>
    <definedName name="_xlnm.Print_Titles" localSheetId="8">'Training - Prof OP 1'!$B:$F</definedName>
    <definedName name="_xlnm.Print_Titles" localSheetId="6">'x003 Totals'!$B:$B</definedName>
    <definedName name="Print_Titles_MI" localSheetId="10">#REF!</definedName>
    <definedName name="Print_Titles_MI" localSheetId="11">#REF!</definedName>
    <definedName name="Print_Titles_MI" localSheetId="13">#REF!</definedName>
    <definedName name="Print_Titles_MI" localSheetId="14">#REF!</definedName>
    <definedName name="Print_Titles_MI" localSheetId="12">#REF!</definedName>
    <definedName name="Print_Titles_MI" localSheetId="16">#REF!</definedName>
    <definedName name="Print_Titles_MI" localSheetId="17">#REF!</definedName>
    <definedName name="Print_Titles_MI" localSheetId="15">#REF!</definedName>
    <definedName name="Print_Titles_MI" localSheetId="9">#REF!</definedName>
    <definedName name="Print_Titles_MI" localSheetId="19">#REF!</definedName>
    <definedName name="Print_Titles_MI" localSheetId="20">#REF!</definedName>
    <definedName name="Print_Titles_MI" localSheetId="18">#REF!</definedName>
    <definedName name="Print_Titles_MI" localSheetId="0">#REF!</definedName>
    <definedName name="Print_Titles_MI" localSheetId="7">#REF!</definedName>
    <definedName name="Print_Titles_MI" localSheetId="8">#REF!</definedName>
    <definedName name="Print_Titles_MI" localSheetId="5">#REF!</definedName>
    <definedName name="Print_Titles_MI" localSheetId="4">#REF!</definedName>
    <definedName name="Print_Titles_MI" localSheetId="6">#REF!</definedName>
    <definedName name="Print_Titles_MI">#REF!</definedName>
    <definedName name="PrintMarcoTab" localSheetId="10">#REF!</definedName>
    <definedName name="PrintMarcoTab" localSheetId="11">#REF!</definedName>
    <definedName name="PrintMarcoTab" localSheetId="13">#REF!</definedName>
    <definedName name="PrintMarcoTab" localSheetId="14">#REF!</definedName>
    <definedName name="PrintMarcoTab" localSheetId="12">#REF!</definedName>
    <definedName name="PrintMarcoTab" localSheetId="16">#REF!</definedName>
    <definedName name="PrintMarcoTab" localSheetId="17">#REF!</definedName>
    <definedName name="PrintMarcoTab" localSheetId="15">#REF!</definedName>
    <definedName name="PrintMarcoTab" localSheetId="9">#REF!</definedName>
    <definedName name="PrintMarcoTab" localSheetId="19">#REF!</definedName>
    <definedName name="PrintMarcoTab" localSheetId="20">#REF!</definedName>
    <definedName name="PrintMarcoTab" localSheetId="18">#REF!</definedName>
    <definedName name="PrintMarcoTab" localSheetId="0">#REF!</definedName>
    <definedName name="PrintMarcoTab" localSheetId="7">#REF!</definedName>
    <definedName name="PrintMarcoTab" localSheetId="8">#REF!</definedName>
    <definedName name="PrintMarcoTab" localSheetId="5">#REF!</definedName>
    <definedName name="PrintMarcoTab" localSheetId="4">#REF!</definedName>
    <definedName name="PrintMarcoTab" localSheetId="6">#REF!</definedName>
    <definedName name="PrintMarcoTab">#REF!</definedName>
    <definedName name="prod">[17]Base!$F$1</definedName>
    <definedName name="PROESC1" localSheetId="10">#REF!</definedName>
    <definedName name="PROESC1" localSheetId="11">#REF!</definedName>
    <definedName name="PROESC1" localSheetId="13">#REF!</definedName>
    <definedName name="PROESC1" localSheetId="14">#REF!</definedName>
    <definedName name="PROESC1" localSheetId="12">#REF!</definedName>
    <definedName name="PROESC1" localSheetId="16">#REF!</definedName>
    <definedName name="PROESC1" localSheetId="17">#REF!</definedName>
    <definedName name="PROESC1" localSheetId="15">#REF!</definedName>
    <definedName name="PROESC1" localSheetId="9">#REF!</definedName>
    <definedName name="PROESC1" localSheetId="19">#REF!</definedName>
    <definedName name="PROESC1" localSheetId="20">#REF!</definedName>
    <definedName name="PROESC1" localSheetId="18">#REF!</definedName>
    <definedName name="PROESC1" localSheetId="0">#REF!</definedName>
    <definedName name="PROESC1" localSheetId="7">#REF!</definedName>
    <definedName name="PROESC1" localSheetId="8">#REF!</definedName>
    <definedName name="PROESC1" localSheetId="5">#REF!</definedName>
    <definedName name="PROESC1" localSheetId="4">#REF!</definedName>
    <definedName name="PROESC1" localSheetId="6">#REF!</definedName>
    <definedName name="PROESC1">#REF!</definedName>
    <definedName name="PROESC2" localSheetId="10">#REF!</definedName>
    <definedName name="PROESC2" localSheetId="11">#REF!</definedName>
    <definedName name="PROESC2" localSheetId="13">#REF!</definedName>
    <definedName name="PROESC2" localSheetId="14">#REF!</definedName>
    <definedName name="PROESC2" localSheetId="12">#REF!</definedName>
    <definedName name="PROESC2" localSheetId="16">#REF!</definedName>
    <definedName name="PROESC2" localSheetId="17">#REF!</definedName>
    <definedName name="PROESC2" localSheetId="15">#REF!</definedName>
    <definedName name="PROESC2" localSheetId="9">#REF!</definedName>
    <definedName name="PROESC2" localSheetId="19">#REF!</definedName>
    <definedName name="PROESC2" localSheetId="20">#REF!</definedName>
    <definedName name="PROESC2" localSheetId="18">#REF!</definedName>
    <definedName name="PROESC2" localSheetId="0">#REF!</definedName>
    <definedName name="PROESC2" localSheetId="7">#REF!</definedName>
    <definedName name="PROESC2" localSheetId="8">#REF!</definedName>
    <definedName name="PROESC2" localSheetId="5">#REF!</definedName>
    <definedName name="PROESC2" localSheetId="4">#REF!</definedName>
    <definedName name="PROESC2" localSheetId="6">#REF!</definedName>
    <definedName name="PROESC2">#REF!</definedName>
    <definedName name="PROESC3" localSheetId="10">#REF!</definedName>
    <definedName name="PROESC3" localSheetId="11">#REF!</definedName>
    <definedName name="PROESC3" localSheetId="13">#REF!</definedName>
    <definedName name="PROESC3" localSheetId="14">#REF!</definedName>
    <definedName name="PROESC3" localSheetId="12">#REF!</definedName>
    <definedName name="PROESC3" localSheetId="16">#REF!</definedName>
    <definedName name="PROESC3" localSheetId="17">#REF!</definedName>
    <definedName name="PROESC3" localSheetId="15">#REF!</definedName>
    <definedName name="PROESC3" localSheetId="9">#REF!</definedName>
    <definedName name="PROESC3" localSheetId="19">#REF!</definedName>
    <definedName name="PROESC3" localSheetId="20">#REF!</definedName>
    <definedName name="PROESC3" localSheetId="18">#REF!</definedName>
    <definedName name="PROESC3" localSheetId="0">#REF!</definedName>
    <definedName name="PROESC3" localSheetId="7">#REF!</definedName>
    <definedName name="PROESC3" localSheetId="8">#REF!</definedName>
    <definedName name="PROESC3" localSheetId="5">#REF!</definedName>
    <definedName name="PROESC3" localSheetId="4">#REF!</definedName>
    <definedName name="PROESC3" localSheetId="6">#REF!</definedName>
    <definedName name="PROESC3">#REF!</definedName>
    <definedName name="PROESC4" localSheetId="10">#REF!</definedName>
    <definedName name="PROESC4" localSheetId="11">#REF!</definedName>
    <definedName name="PROESC4" localSheetId="13">#REF!</definedName>
    <definedName name="PROESC4" localSheetId="14">#REF!</definedName>
    <definedName name="PROESC4" localSheetId="12">#REF!</definedName>
    <definedName name="PROESC4" localSheetId="16">#REF!</definedName>
    <definedName name="PROESC4" localSheetId="17">#REF!</definedName>
    <definedName name="PROESC4" localSheetId="15">#REF!</definedName>
    <definedName name="PROESC4" localSheetId="9">#REF!</definedName>
    <definedName name="PROESC4" localSheetId="19">#REF!</definedName>
    <definedName name="PROESC4" localSheetId="20">#REF!</definedName>
    <definedName name="PROESC4" localSheetId="18">#REF!</definedName>
    <definedName name="PROESC4" localSheetId="0">#REF!</definedName>
    <definedName name="PROESC4" localSheetId="7">#REF!</definedName>
    <definedName name="PROESC4" localSheetId="8">#REF!</definedName>
    <definedName name="PROESC4" localSheetId="5">#REF!</definedName>
    <definedName name="PROESC4" localSheetId="4">#REF!</definedName>
    <definedName name="PROESC4" localSheetId="6">#REF!</definedName>
    <definedName name="PROESC4">#REF!</definedName>
    <definedName name="PROESC6" localSheetId="10">#REF!</definedName>
    <definedName name="PROESC6" localSheetId="11">#REF!</definedName>
    <definedName name="PROESC6" localSheetId="13">#REF!</definedName>
    <definedName name="PROESC6" localSheetId="14">#REF!</definedName>
    <definedName name="PROESC6" localSheetId="12">#REF!</definedName>
    <definedName name="PROESC6" localSheetId="16">#REF!</definedName>
    <definedName name="PROESC6" localSheetId="17">#REF!</definedName>
    <definedName name="PROESC6" localSheetId="15">#REF!</definedName>
    <definedName name="PROESC6" localSheetId="9">#REF!</definedName>
    <definedName name="PROESC6" localSheetId="19">#REF!</definedName>
    <definedName name="PROESC6" localSheetId="20">#REF!</definedName>
    <definedName name="PROESC6" localSheetId="18">#REF!</definedName>
    <definedName name="PROESC6" localSheetId="0">#REF!</definedName>
    <definedName name="PROESC6" localSheetId="7">#REF!</definedName>
    <definedName name="PROESC6" localSheetId="8">#REF!</definedName>
    <definedName name="PROESC6" localSheetId="5">#REF!</definedName>
    <definedName name="PROESC6" localSheetId="4">#REF!</definedName>
    <definedName name="PROESC6" localSheetId="6">#REF!</definedName>
    <definedName name="PROESC6">#REF!</definedName>
    <definedName name="Profit" localSheetId="10">'[55]RATE Tables'!#REF!</definedName>
    <definedName name="Profit" localSheetId="11">'[55]RATE Tables'!#REF!</definedName>
    <definedName name="Profit" localSheetId="13">'[55]RATE Tables'!#REF!</definedName>
    <definedName name="Profit" localSheetId="14">'[55]RATE Tables'!#REF!</definedName>
    <definedName name="Profit" localSheetId="12">'[55]RATE Tables'!#REF!</definedName>
    <definedName name="Profit" localSheetId="16">'[55]RATE Tables'!#REF!</definedName>
    <definedName name="Profit" localSheetId="17">'[55]RATE Tables'!#REF!</definedName>
    <definedName name="Profit" localSheetId="15">'[55]RATE Tables'!#REF!</definedName>
    <definedName name="Profit" localSheetId="9">'[55]RATE Tables'!#REF!</definedName>
    <definedName name="Profit" localSheetId="19">'[55]RATE Tables'!#REF!</definedName>
    <definedName name="Profit" localSheetId="20">'[55]RATE Tables'!#REF!</definedName>
    <definedName name="Profit" localSheetId="18">'[55]RATE Tables'!#REF!</definedName>
    <definedName name="Profit" localSheetId="0">'[55]RATE Tables'!#REF!</definedName>
    <definedName name="Profit" localSheetId="7">'[55]RATE Tables'!#REF!</definedName>
    <definedName name="Profit" localSheetId="8">'[55]RATE Tables'!#REF!</definedName>
    <definedName name="Profit" localSheetId="5">'[55]RATE Tables'!#REF!</definedName>
    <definedName name="Profit" localSheetId="4">'[55]RATE Tables'!#REF!</definedName>
    <definedName name="Profit" localSheetId="6">'[55]RATE Tables'!#REF!</definedName>
    <definedName name="Profit">'[55]RATE Tables'!#REF!</definedName>
    <definedName name="Profit_Rate">0.14</definedName>
    <definedName name="PROJECT_NUMBER" localSheetId="11" hidden="1">Prj_ID</definedName>
    <definedName name="PROJECT_NUMBER" localSheetId="14" hidden="1">Prj_ID</definedName>
    <definedName name="PROJECT_NUMBER" localSheetId="12" hidden="1">Prj_ID</definedName>
    <definedName name="PROJECT_NUMBER" localSheetId="17" hidden="1">Prj_ID</definedName>
    <definedName name="PROJECT_NUMBER" localSheetId="15" hidden="1">Prj_ID</definedName>
    <definedName name="PROJECT_NUMBER" localSheetId="9" hidden="1">Prj_ID</definedName>
    <definedName name="PROJECT_NUMBER" localSheetId="20" hidden="1">Prj_ID</definedName>
    <definedName name="PROJECT_NUMBER" localSheetId="18" hidden="1">Prj_ID</definedName>
    <definedName name="PROJECT_NUMBER" localSheetId="0" hidden="1">Prj_ID</definedName>
    <definedName name="PROJECT_NUMBER" localSheetId="8" hidden="1">Prj_ID</definedName>
    <definedName name="PROJECT_NUMBER" localSheetId="5" hidden="1">Prj_ID</definedName>
    <definedName name="PROJECT_NUMBER" localSheetId="4" hidden="1">Prj_ID</definedName>
    <definedName name="PROJECT_NUMBER" localSheetId="6" hidden="1">Prj_ID</definedName>
    <definedName name="PROJECT_NUMBER" hidden="1">Prj_ID</definedName>
    <definedName name="PROJECT_TITLE" localSheetId="11" hidden="1">Prj_Title</definedName>
    <definedName name="PROJECT_TITLE" localSheetId="14" hidden="1">Prj_Title</definedName>
    <definedName name="PROJECT_TITLE" localSheetId="12" hidden="1">Prj_Title</definedName>
    <definedName name="PROJECT_TITLE" localSheetId="17" hidden="1">Prj_Title</definedName>
    <definedName name="PROJECT_TITLE" localSheetId="15" hidden="1">Prj_Title</definedName>
    <definedName name="PROJECT_TITLE" localSheetId="9" hidden="1">Prj_Title</definedName>
    <definedName name="PROJECT_TITLE" localSheetId="20" hidden="1">Prj_Title</definedName>
    <definedName name="PROJECT_TITLE" localSheetId="18" hidden="1">Prj_Title</definedName>
    <definedName name="PROJECT_TITLE" localSheetId="0" hidden="1">Prj_Title</definedName>
    <definedName name="PROJECT_TITLE" localSheetId="8" hidden="1">Prj_Title</definedName>
    <definedName name="PROJECT_TITLE" localSheetId="5" hidden="1">Prj_Title</definedName>
    <definedName name="PROJECT_TITLE" localSheetId="4" hidden="1">Prj_Title</definedName>
    <definedName name="PROJECT_TITLE" localSheetId="6" hidden="1">Prj_Title</definedName>
    <definedName name="PROJECT_TITLE" hidden="1">Prj_Title</definedName>
    <definedName name="Prop_Orgs">'[47]Data Sheet'!$C$4:$C$117</definedName>
    <definedName name="Proposal_Type">[26]Data!$I$7:$I$12</definedName>
    <definedName name="Prvw">[37]Processing!$B$52</definedName>
    <definedName name="PSH">[37]Processing!$F$22</definedName>
    <definedName name="PST">[37]Processing!$D$21</definedName>
    <definedName name="PTC">[37]Processing!$F$26</definedName>
    <definedName name="PTG_FINAL" localSheetId="10">'[99]CACI Timesheet Code'!#REF!</definedName>
    <definedName name="PTG_FINAL" localSheetId="11">'[99]CACI Timesheet Code'!#REF!</definedName>
    <definedName name="PTG_FINAL" localSheetId="13">'[99]CACI Timesheet Code'!#REF!</definedName>
    <definedName name="PTG_FINAL" localSheetId="14">'[99]CACI Timesheet Code'!#REF!</definedName>
    <definedName name="PTG_FINAL" localSheetId="12">'[99]CACI Timesheet Code'!#REF!</definedName>
    <definedName name="PTG_FINAL" localSheetId="16">'[99]CACI Timesheet Code'!#REF!</definedName>
    <definedName name="PTG_FINAL" localSheetId="17">'[99]CACI Timesheet Code'!#REF!</definedName>
    <definedName name="PTG_FINAL" localSheetId="15">'[99]CACI Timesheet Code'!#REF!</definedName>
    <definedName name="PTG_FINAL" localSheetId="9">'[99]CACI Timesheet Code'!#REF!</definedName>
    <definedName name="PTG_FINAL" localSheetId="19">'[99]CACI Timesheet Code'!#REF!</definedName>
    <definedName name="PTG_FINAL" localSheetId="20">'[99]CACI Timesheet Code'!#REF!</definedName>
    <definedName name="PTG_FINAL" localSheetId="18">'[99]CACI Timesheet Code'!#REF!</definedName>
    <definedName name="PTG_FINAL" localSheetId="0">'[99]CACI Timesheet Code'!#REF!</definedName>
    <definedName name="PTG_FINAL" localSheetId="7">'[99]CACI Timesheet Code'!#REF!</definedName>
    <definedName name="PTG_FINAL" localSheetId="8">'[99]CACI Timesheet Code'!#REF!</definedName>
    <definedName name="PTG_FINAL" localSheetId="5">'[99]CACI Timesheet Code'!#REF!</definedName>
    <definedName name="PTG_FINAL" localSheetId="4">'[99]CACI Timesheet Code'!#REF!</definedName>
    <definedName name="PTG_FINAL" localSheetId="6">'[99]CACI Timesheet Code'!#REF!</definedName>
    <definedName name="PTG_FINAL">'[99]CACI Timesheet Code'!#REF!</definedName>
    <definedName name="PUD">[37]Processing!$F$30</definedName>
    <definedName name="q3_2" hidden="1">'[100]1601 Detail information'!$H$97:$H$129</definedName>
    <definedName name="qewr"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ewr"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ewr"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ewr"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ewr"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qqqqqqqq" localSheetId="12" hidden="1">{"Start",#N/A,FALSE,"Menu";"P&amp;L",#N/A,FALSE,"Monthly P&amp;L";"Rev",#N/A,FALSE,"Revenue Summary";"budbar",#N/A,FALSE,"Budget-Variance";"priorvar",#N/A,FALSE,"Prior Month Var";"DetailRev",#N/A,FALSE,"Detail  Budget Var (Revenue)";"Detailom",#N/A,FALSE,"Detail Budget Var (O&amp;M)"}</definedName>
    <definedName name="qqqqqqqqq" localSheetId="15" hidden="1">{"Start",#N/A,FALSE,"Menu";"P&amp;L",#N/A,FALSE,"Monthly P&amp;L";"Rev",#N/A,FALSE,"Revenue Summary";"budbar",#N/A,FALSE,"Budget-Variance";"priorvar",#N/A,FALSE,"Prior Month Var";"DetailRev",#N/A,FALSE,"Detail  Budget Var (Revenue)";"Detailom",#N/A,FALSE,"Detail Budget Var (O&amp;M)"}</definedName>
    <definedName name="qqqqqqqqq" localSheetId="9" hidden="1">{"Start",#N/A,FALSE,"Menu";"P&amp;L",#N/A,FALSE,"Monthly P&amp;L";"Rev",#N/A,FALSE,"Revenue Summary";"budbar",#N/A,FALSE,"Budget-Variance";"priorvar",#N/A,FALSE,"Prior Month Var";"DetailRev",#N/A,FALSE,"Detail  Budget Var (Revenue)";"Detailom",#N/A,FALSE,"Detail Budget Var (O&amp;M)"}</definedName>
    <definedName name="qqqqqqqqq" localSheetId="0" hidden="1">{"Start",#N/A,FALSE,"Menu";"P&amp;L",#N/A,FALSE,"Monthly P&amp;L";"Rev",#N/A,FALSE,"Revenue Summary";"budbar",#N/A,FALSE,"Budget-Variance";"priorvar",#N/A,FALSE,"Prior Month Var";"DetailRev",#N/A,FALSE,"Detail  Budget Var (Revenue)";"Detailom",#N/A,FALSE,"Detail Budget Var (O&amp;M)"}</definedName>
    <definedName name="qqqqqqqqq" hidden="1">{"Start",#N/A,FALSE,"Menu";"P&amp;L",#N/A,FALSE,"Monthly P&amp;L";"Rev",#N/A,FALSE,"Revenue Summary";"budbar",#N/A,FALSE,"Budget-Variance";"priorvar",#N/A,FALSE,"Prior Month Var";"DetailRev",#N/A,FALSE,"Detail  Budget Var (Revenue)";"Detailom",#N/A,FALSE,"Detail Budget Var (O&amp;M)"}</definedName>
    <definedName name="qqqqqqqqqq"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qqqqqqqqqqqqqqqqqqqqqq"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qqqqqqqqqqqqqqqqqqqqqq"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qqqqqqqqqqqqqqqqqqqqqq"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qqqqqqqqqqqqqqqqqqqqqq"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qqqqqqqqqqqqqqqqqqqqqq"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qsw" localSheetId="12" hidden="1">{#N/A,#N/A,FALSE,"Monthly"}</definedName>
    <definedName name="qsw" localSheetId="15" hidden="1">{#N/A,#N/A,FALSE,"Monthly"}</definedName>
    <definedName name="qsw" localSheetId="9" hidden="1">{#N/A,#N/A,FALSE,"Monthly"}</definedName>
    <definedName name="qsw" localSheetId="0" hidden="1">{#N/A,#N/A,FALSE,"Monthly"}</definedName>
    <definedName name="qsw" hidden="1">{#N/A,#N/A,FALSE,"Monthly"}</definedName>
    <definedName name="quarter" localSheetId="10">#REF!</definedName>
    <definedName name="quarter" localSheetId="11">#REF!</definedName>
    <definedName name="quarter" localSheetId="13">#REF!</definedName>
    <definedName name="quarter" localSheetId="14">#REF!</definedName>
    <definedName name="quarter" localSheetId="12">#REF!</definedName>
    <definedName name="quarter" localSheetId="16">#REF!</definedName>
    <definedName name="quarter" localSheetId="17">#REF!</definedName>
    <definedName name="quarter" localSheetId="15">#REF!</definedName>
    <definedName name="quarter" localSheetId="9">#REF!</definedName>
    <definedName name="quarter" localSheetId="19">#REF!</definedName>
    <definedName name="quarter" localSheetId="20">#REF!</definedName>
    <definedName name="quarter" localSheetId="18">#REF!</definedName>
    <definedName name="quarter" localSheetId="0">#REF!</definedName>
    <definedName name="quarter" localSheetId="7">#REF!</definedName>
    <definedName name="quarter" localSheetId="8">#REF!</definedName>
    <definedName name="quarter" localSheetId="5">#REF!</definedName>
    <definedName name="quarter" localSheetId="4">#REF!</definedName>
    <definedName name="quarter" localSheetId="6">#REF!</definedName>
    <definedName name="quarter">#REF!</definedName>
    <definedName name="qwed"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wed"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wed"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wed"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wed"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qww" localSheetId="12" hidden="1">{"Start",#N/A,FALSE,"Menu";"P&amp;L",#N/A,FALSE,"Monthly P&amp;L";"Rev",#N/A,FALSE,"Revenue Summary";"budbar",#N/A,FALSE,"Budget-Variance";"priorvar",#N/A,FALSE,"Prior Month Var";"DetailRev",#N/A,FALSE,"Detail  Budget Var (Revenue)";"Detailom",#N/A,FALSE,"Detail Budget Var (O&amp;M)"}</definedName>
    <definedName name="qww" localSheetId="15" hidden="1">{"Start",#N/A,FALSE,"Menu";"P&amp;L",#N/A,FALSE,"Monthly P&amp;L";"Rev",#N/A,FALSE,"Revenue Summary";"budbar",#N/A,FALSE,"Budget-Variance";"priorvar",#N/A,FALSE,"Prior Month Var";"DetailRev",#N/A,FALSE,"Detail  Budget Var (Revenue)";"Detailom",#N/A,FALSE,"Detail Budget Var (O&amp;M)"}</definedName>
    <definedName name="qww" localSheetId="9" hidden="1">{"Start",#N/A,FALSE,"Menu";"P&amp;L",#N/A,FALSE,"Monthly P&amp;L";"Rev",#N/A,FALSE,"Revenue Summary";"budbar",#N/A,FALSE,"Budget-Variance";"priorvar",#N/A,FALSE,"Prior Month Var";"DetailRev",#N/A,FALSE,"Detail  Budget Var (Revenue)";"Detailom",#N/A,FALSE,"Detail Budget Var (O&amp;M)"}</definedName>
    <definedName name="qww" localSheetId="0" hidden="1">{"Start",#N/A,FALSE,"Menu";"P&amp;L",#N/A,FALSE,"Monthly P&amp;L";"Rev",#N/A,FALSE,"Revenue Summary";"budbar",#N/A,FALSE,"Budget-Variance";"priorvar",#N/A,FALSE,"Prior Month Var";"DetailRev",#N/A,FALSE,"Detail  Budget Var (Revenue)";"Detailom",#N/A,FALSE,"Detail Budget Var (O&amp;M)"}</definedName>
    <definedName name="qww" hidden="1">{"Start",#N/A,FALSE,"Menu";"P&amp;L",#N/A,FALSE,"Monthly P&amp;L";"Rev",#N/A,FALSE,"Revenue Summary";"budbar",#N/A,FALSE,"Budget-Variance";"priorvar",#N/A,FALSE,"Prior Month Var";"DetailRev",#N/A,FALSE,"Detail  Budget Var (Revenue)";"Detailom",#N/A,FALSE,"Detail Budget Var (O&amp;M)"}</definedName>
    <definedName name="randolphoptionyr" localSheetId="12"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randolphoptionyr" localSheetId="15"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randolphoptionyr" localSheetId="9"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randolphoptionyr" localSheetId="0"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randolphoptionyr"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RANGE" localSheetId="10">#REF!</definedName>
    <definedName name="RANGE" localSheetId="11">#REF!</definedName>
    <definedName name="RANGE" localSheetId="13">#REF!</definedName>
    <definedName name="RANGE" localSheetId="14">#REF!</definedName>
    <definedName name="RANGE" localSheetId="12">#REF!</definedName>
    <definedName name="RANGE" localSheetId="16">#REF!</definedName>
    <definedName name="RANGE" localSheetId="17">#REF!</definedName>
    <definedName name="RANGE" localSheetId="15">#REF!</definedName>
    <definedName name="RANGE" localSheetId="9">#REF!</definedName>
    <definedName name="RANGE" localSheetId="19">#REF!</definedName>
    <definedName name="RANGE" localSheetId="20">#REF!</definedName>
    <definedName name="RANGE" localSheetId="18">#REF!</definedName>
    <definedName name="RANGE" localSheetId="0">#REF!</definedName>
    <definedName name="RANGE" localSheetId="7">#REF!</definedName>
    <definedName name="RANGE" localSheetId="8">#REF!</definedName>
    <definedName name="RANGE" localSheetId="5">#REF!</definedName>
    <definedName name="RANGE" localSheetId="4">#REF!</definedName>
    <definedName name="RANGE" localSheetId="6">#REF!</definedName>
    <definedName name="RANGE">#REF!</definedName>
    <definedName name="range1" localSheetId="10">#REF!</definedName>
    <definedName name="range1" localSheetId="11">#REF!</definedName>
    <definedName name="range1" localSheetId="13">#REF!</definedName>
    <definedName name="range1" localSheetId="14">#REF!</definedName>
    <definedName name="range1" localSheetId="12">#REF!</definedName>
    <definedName name="range1" localSheetId="16">#REF!</definedName>
    <definedName name="range1" localSheetId="17">#REF!</definedName>
    <definedName name="range1" localSheetId="15">#REF!</definedName>
    <definedName name="range1" localSheetId="9">#REF!</definedName>
    <definedName name="range1" localSheetId="19">#REF!</definedName>
    <definedName name="range1" localSheetId="20">#REF!</definedName>
    <definedName name="range1" localSheetId="18">#REF!</definedName>
    <definedName name="range1" localSheetId="0">#REF!</definedName>
    <definedName name="range1" localSheetId="7">#REF!</definedName>
    <definedName name="range1" localSheetId="8">#REF!</definedName>
    <definedName name="range1" localSheetId="5">#REF!</definedName>
    <definedName name="range1" localSheetId="4">#REF!</definedName>
    <definedName name="range1" localSheetId="6">#REF!</definedName>
    <definedName name="range1">#REF!</definedName>
    <definedName name="RANGE5" localSheetId="10">#REF!</definedName>
    <definedName name="RANGE5" localSheetId="11">#REF!</definedName>
    <definedName name="RANGE5" localSheetId="13">#REF!</definedName>
    <definedName name="RANGE5" localSheetId="14">#REF!</definedName>
    <definedName name="RANGE5" localSheetId="12">#REF!</definedName>
    <definedName name="RANGE5" localSheetId="16">#REF!</definedName>
    <definedName name="RANGE5" localSheetId="17">#REF!</definedName>
    <definedName name="RANGE5" localSheetId="15">#REF!</definedName>
    <definedName name="RANGE5" localSheetId="9">#REF!</definedName>
    <definedName name="RANGE5" localSheetId="19">#REF!</definedName>
    <definedName name="RANGE5" localSheetId="20">#REF!</definedName>
    <definedName name="RANGE5" localSheetId="18">#REF!</definedName>
    <definedName name="RANGE5" localSheetId="0">#REF!</definedName>
    <definedName name="RANGE5" localSheetId="7">#REF!</definedName>
    <definedName name="RANGE5" localSheetId="8">#REF!</definedName>
    <definedName name="RANGE5" localSheetId="5">#REF!</definedName>
    <definedName name="RANGE5" localSheetId="4">#REF!</definedName>
    <definedName name="RANGE5" localSheetId="6">#REF!</definedName>
    <definedName name="RANGE5">#REF!</definedName>
    <definedName name="RANGE6" localSheetId="10">#REF!</definedName>
    <definedName name="RANGE6" localSheetId="11">#REF!</definedName>
    <definedName name="RANGE6" localSheetId="13">#REF!</definedName>
    <definedName name="RANGE6" localSheetId="14">#REF!</definedName>
    <definedName name="RANGE6" localSheetId="12">#REF!</definedName>
    <definedName name="RANGE6" localSheetId="16">#REF!</definedName>
    <definedName name="RANGE6" localSheetId="17">#REF!</definedName>
    <definedName name="RANGE6" localSheetId="15">#REF!</definedName>
    <definedName name="RANGE6" localSheetId="9">#REF!</definedName>
    <definedName name="RANGE6" localSheetId="19">#REF!</definedName>
    <definedName name="RANGE6" localSheetId="20">#REF!</definedName>
    <definedName name="RANGE6" localSheetId="18">#REF!</definedName>
    <definedName name="RANGE6" localSheetId="0">#REF!</definedName>
    <definedName name="RANGE6" localSheetId="7">#REF!</definedName>
    <definedName name="RANGE6" localSheetId="8">#REF!</definedName>
    <definedName name="RANGE6" localSheetId="5">#REF!</definedName>
    <definedName name="RANGE6" localSheetId="4">#REF!</definedName>
    <definedName name="RANGE6" localSheetId="6">#REF!</definedName>
    <definedName name="RANGE6">#REF!</definedName>
    <definedName name="rangea" localSheetId="10">#REF!</definedName>
    <definedName name="rangea" localSheetId="11">#REF!</definedName>
    <definedName name="rangea" localSheetId="13">#REF!</definedName>
    <definedName name="rangea" localSheetId="14">#REF!</definedName>
    <definedName name="rangea" localSheetId="12">#REF!</definedName>
    <definedName name="rangea" localSheetId="16">#REF!</definedName>
    <definedName name="rangea" localSheetId="17">#REF!</definedName>
    <definedName name="rangea" localSheetId="15">#REF!</definedName>
    <definedName name="rangea" localSheetId="9">#REF!</definedName>
    <definedName name="rangea" localSheetId="19">#REF!</definedName>
    <definedName name="rangea" localSheetId="20">#REF!</definedName>
    <definedName name="rangea" localSheetId="18">#REF!</definedName>
    <definedName name="rangea" localSheetId="0">#REF!</definedName>
    <definedName name="rangea" localSheetId="7">#REF!</definedName>
    <definedName name="rangea" localSheetId="8">#REF!</definedName>
    <definedName name="rangea" localSheetId="5">#REF!</definedName>
    <definedName name="rangea" localSheetId="4">#REF!</definedName>
    <definedName name="rangea" localSheetId="6">#REF!</definedName>
    <definedName name="rangea">#REF!</definedName>
    <definedName name="Rate_Ctr" localSheetId="10">'[101]CLIN 0001'!#REF!</definedName>
    <definedName name="Rate_Ctr" localSheetId="11">'[101]CLIN 0001'!#REF!</definedName>
    <definedName name="Rate_Ctr" localSheetId="13">'[101]CLIN 0001'!#REF!</definedName>
    <definedName name="Rate_Ctr" localSheetId="14">'[101]CLIN 0001'!#REF!</definedName>
    <definedName name="Rate_Ctr" localSheetId="12">'[101]CLIN 0001'!#REF!</definedName>
    <definedName name="Rate_Ctr" localSheetId="16">'[101]CLIN 0001'!#REF!</definedName>
    <definedName name="Rate_Ctr" localSheetId="17">'[101]CLIN 0001'!#REF!</definedName>
    <definedName name="Rate_Ctr" localSheetId="15">'[101]CLIN 0001'!#REF!</definedName>
    <definedName name="Rate_Ctr" localSheetId="9">'[101]CLIN 0001'!#REF!</definedName>
    <definedName name="Rate_Ctr" localSheetId="19">'[101]CLIN 0001'!#REF!</definedName>
    <definedName name="Rate_Ctr" localSheetId="20">'[101]CLIN 0001'!#REF!</definedName>
    <definedName name="Rate_Ctr" localSheetId="18">'[101]CLIN 0001'!#REF!</definedName>
    <definedName name="Rate_Ctr" localSheetId="0">'[101]CLIN 0001'!#REF!</definedName>
    <definedName name="Rate_Ctr" localSheetId="7">'[101]CLIN 0001'!#REF!</definedName>
    <definedName name="Rate_Ctr" localSheetId="8">'[101]CLIN 0001'!#REF!</definedName>
    <definedName name="Rate_Ctr" localSheetId="5">'[101]CLIN 0001'!#REF!</definedName>
    <definedName name="Rate_Ctr" localSheetId="4">'[101]CLIN 0001'!#REF!</definedName>
    <definedName name="Rate_Ctr" localSheetId="6">'[101]CLIN 0001'!#REF!</definedName>
    <definedName name="Rate_Ctr">'[101]CLIN 0001'!#REF!</definedName>
    <definedName name="RateAdj">[102]Budget!$A$4:$D$254</definedName>
    <definedName name="Rates">'[28]Merlin GSA Rates'!$A$2:$C$73</definedName>
    <definedName name="RATES1">'[103]SOW 3.1'!$T$16:$Z$78</definedName>
    <definedName name="rates2007">'[104]2007 Cost Rates - New Age'!$A$15:$AN$510</definedName>
    <definedName name="RATES2011" localSheetId="10">[49]FPRA!#REF!</definedName>
    <definedName name="RATES2011" localSheetId="11">[49]FPRA!#REF!</definedName>
    <definedName name="RATES2011" localSheetId="13">[49]FPRA!#REF!</definedName>
    <definedName name="RATES2011" localSheetId="14">[49]FPRA!#REF!</definedName>
    <definedName name="RATES2011" localSheetId="12">[49]FPRA!#REF!</definedName>
    <definedName name="RATES2011" localSheetId="16">[49]FPRA!#REF!</definedName>
    <definedName name="RATES2011" localSheetId="17">[49]FPRA!#REF!</definedName>
    <definedName name="RATES2011" localSheetId="15">[49]FPRA!#REF!</definedName>
    <definedName name="RATES2011" localSheetId="9">[49]FPRA!#REF!</definedName>
    <definedName name="RATES2011" localSheetId="19">[49]FPRA!#REF!</definedName>
    <definedName name="RATES2011" localSheetId="20">[49]FPRA!#REF!</definedName>
    <definedName name="RATES2011" localSheetId="18">[49]FPRA!#REF!</definedName>
    <definedName name="RATES2011" localSheetId="0">[49]FPRA!#REF!</definedName>
    <definedName name="RATES2011" localSheetId="7">[49]FPRA!#REF!</definedName>
    <definedName name="RATES2011" localSheetId="8">[49]FPRA!#REF!</definedName>
    <definedName name="RATES2011" localSheetId="5">[105]FPRA!#REF!</definedName>
    <definedName name="RATES2011" localSheetId="4">[105]FPRA!#REF!</definedName>
    <definedName name="RATES2011" localSheetId="6">[49]FPRA!#REF!</definedName>
    <definedName name="RATES2011">[49]FPRA!#REF!</definedName>
    <definedName name="Ratetype">[49]List!$C$2:$C$4</definedName>
    <definedName name="rbrb" localSheetId="12" hidden="1">{#N/A,#N/A,FALSE,"050_150";#N/A,#N/A,FALSE,"050_151";#N/A,#N/A,FALSE,"050_152";#N/A,#N/A,FALSE,"050_153";#N/A,#N/A,FALSE,"050_154";#N/A,#N/A,FALSE,"050_155";#N/A,#N/A,FALSE,"050_156";#N/A,#N/A,FALSE,"050_157";#N/A,#N/A,FALSE,"050_158";#N/A,#N/A,FALSE,"050_159";#N/A,#N/A,FALSE,"050_255"}</definedName>
    <definedName name="rbrb" localSheetId="15" hidden="1">{#N/A,#N/A,FALSE,"050_150";#N/A,#N/A,FALSE,"050_151";#N/A,#N/A,FALSE,"050_152";#N/A,#N/A,FALSE,"050_153";#N/A,#N/A,FALSE,"050_154";#N/A,#N/A,FALSE,"050_155";#N/A,#N/A,FALSE,"050_156";#N/A,#N/A,FALSE,"050_157";#N/A,#N/A,FALSE,"050_158";#N/A,#N/A,FALSE,"050_159";#N/A,#N/A,FALSE,"050_255"}</definedName>
    <definedName name="rbrb" localSheetId="9" hidden="1">{#N/A,#N/A,FALSE,"050_150";#N/A,#N/A,FALSE,"050_151";#N/A,#N/A,FALSE,"050_152";#N/A,#N/A,FALSE,"050_153";#N/A,#N/A,FALSE,"050_154";#N/A,#N/A,FALSE,"050_155";#N/A,#N/A,FALSE,"050_156";#N/A,#N/A,FALSE,"050_157";#N/A,#N/A,FALSE,"050_158";#N/A,#N/A,FALSE,"050_159";#N/A,#N/A,FALSE,"050_255"}</definedName>
    <definedName name="rbrb" localSheetId="0" hidden="1">{#N/A,#N/A,FALSE,"050_150";#N/A,#N/A,FALSE,"050_151";#N/A,#N/A,FALSE,"050_152";#N/A,#N/A,FALSE,"050_153";#N/A,#N/A,FALSE,"050_154";#N/A,#N/A,FALSE,"050_155";#N/A,#N/A,FALSE,"050_156";#N/A,#N/A,FALSE,"050_157";#N/A,#N/A,FALSE,"050_158";#N/A,#N/A,FALSE,"050_159";#N/A,#N/A,FALSE,"050_255"}</definedName>
    <definedName name="rbrb" hidden="1">{#N/A,#N/A,FALSE,"050_150";#N/A,#N/A,FALSE,"050_151";#N/A,#N/A,FALSE,"050_152";#N/A,#N/A,FALSE,"050_153";#N/A,#N/A,FALSE,"050_154";#N/A,#N/A,FALSE,"050_155";#N/A,#N/A,FALSE,"050_156";#N/A,#N/A,FALSE,"050_157";#N/A,#N/A,FALSE,"050_158";#N/A,#N/A,FALSE,"050_159";#N/A,#N/A,FALSE,"050_255"}</definedName>
    <definedName name="re" localSheetId="12" hidden="1">{#N/A,#N/A,FALSE,"Sheet1"}</definedName>
    <definedName name="re" localSheetId="15" hidden="1">{#N/A,#N/A,FALSE,"Sheet1"}</definedName>
    <definedName name="re" localSheetId="9" hidden="1">{#N/A,#N/A,FALSE,"Sheet1"}</definedName>
    <definedName name="re" localSheetId="0" hidden="1">{#N/A,#N/A,FALSE,"Sheet1"}</definedName>
    <definedName name="re" hidden="1">{#N/A,#N/A,FALSE,"Sheet1"}</definedName>
    <definedName name="re6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e6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e6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e6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e6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ECORDLOCATION">906</definedName>
    <definedName name="redo" localSheetId="10">#REF!</definedName>
    <definedName name="redo" localSheetId="11">#REF!</definedName>
    <definedName name="redo" localSheetId="13">#REF!</definedName>
    <definedName name="redo" localSheetId="14">#REF!</definedName>
    <definedName name="redo" localSheetId="12">#REF!</definedName>
    <definedName name="redo" localSheetId="16">#REF!</definedName>
    <definedName name="redo" localSheetId="17">#REF!</definedName>
    <definedName name="redo" localSheetId="15">#REF!</definedName>
    <definedName name="redo" localSheetId="9">#REF!</definedName>
    <definedName name="redo" localSheetId="19">#REF!</definedName>
    <definedName name="redo" localSheetId="20">#REF!</definedName>
    <definedName name="redo" localSheetId="18">#REF!</definedName>
    <definedName name="redo" localSheetId="0">#REF!</definedName>
    <definedName name="redo" localSheetId="7">#REF!</definedName>
    <definedName name="redo" localSheetId="8">#REF!</definedName>
    <definedName name="redo" localSheetId="5">#REF!</definedName>
    <definedName name="redo" localSheetId="4">#REF!</definedName>
    <definedName name="redo" localSheetId="6">#REF!</definedName>
    <definedName name="redo">#REF!</definedName>
    <definedName name="REGION_MA" localSheetId="10">#REF!</definedName>
    <definedName name="REGION_MA" localSheetId="11">#REF!</definedName>
    <definedName name="REGION_MA" localSheetId="13">#REF!</definedName>
    <definedName name="REGION_MA" localSheetId="14">#REF!</definedName>
    <definedName name="REGION_MA" localSheetId="12">#REF!</definedName>
    <definedName name="REGION_MA" localSheetId="16">#REF!</definedName>
    <definedName name="REGION_MA" localSheetId="17">#REF!</definedName>
    <definedName name="REGION_MA" localSheetId="15">#REF!</definedName>
    <definedName name="REGION_MA" localSheetId="9">#REF!</definedName>
    <definedName name="REGION_MA" localSheetId="19">#REF!</definedName>
    <definedName name="REGION_MA" localSheetId="20">#REF!</definedName>
    <definedName name="REGION_MA" localSheetId="18">#REF!</definedName>
    <definedName name="REGION_MA" localSheetId="0">#REF!</definedName>
    <definedName name="REGION_MA" localSheetId="7">#REF!</definedName>
    <definedName name="REGION_MA" localSheetId="8">#REF!</definedName>
    <definedName name="REGION_MA" localSheetId="5">#REF!</definedName>
    <definedName name="REGION_MA" localSheetId="4">#REF!</definedName>
    <definedName name="REGION_MA" localSheetId="6">#REF!</definedName>
    <definedName name="REGION_MA">#REF!</definedName>
    <definedName name="REGION_MW" localSheetId="10">#REF!</definedName>
    <definedName name="REGION_MW" localSheetId="11">#REF!</definedName>
    <definedName name="REGION_MW" localSheetId="13">#REF!</definedName>
    <definedName name="REGION_MW" localSheetId="14">#REF!</definedName>
    <definedName name="REGION_MW" localSheetId="12">#REF!</definedName>
    <definedName name="REGION_MW" localSheetId="16">#REF!</definedName>
    <definedName name="REGION_MW" localSheetId="17">#REF!</definedName>
    <definedName name="REGION_MW" localSheetId="15">#REF!</definedName>
    <definedName name="REGION_MW" localSheetId="9">#REF!</definedName>
    <definedName name="REGION_MW" localSheetId="19">#REF!</definedName>
    <definedName name="REGION_MW" localSheetId="20">#REF!</definedName>
    <definedName name="REGION_MW" localSheetId="18">#REF!</definedName>
    <definedName name="REGION_MW" localSheetId="0">#REF!</definedName>
    <definedName name="REGION_MW" localSheetId="7">#REF!</definedName>
    <definedName name="REGION_MW" localSheetId="8">#REF!</definedName>
    <definedName name="REGION_MW" localSheetId="5">#REF!</definedName>
    <definedName name="REGION_MW" localSheetId="4">#REF!</definedName>
    <definedName name="REGION_MW" localSheetId="6">#REF!</definedName>
    <definedName name="REGION_MW">#REF!</definedName>
    <definedName name="REGION_S" localSheetId="10">#REF!</definedName>
    <definedName name="REGION_S" localSheetId="11">#REF!</definedName>
    <definedName name="REGION_S" localSheetId="13">#REF!</definedName>
    <definedName name="REGION_S" localSheetId="14">#REF!</definedName>
    <definedName name="REGION_S" localSheetId="12">#REF!</definedName>
    <definedName name="REGION_S" localSheetId="16">#REF!</definedName>
    <definedName name="REGION_S" localSheetId="17">#REF!</definedName>
    <definedName name="REGION_S" localSheetId="15">#REF!</definedName>
    <definedName name="REGION_S" localSheetId="9">#REF!</definedName>
    <definedName name="REGION_S" localSheetId="19">#REF!</definedName>
    <definedName name="REGION_S" localSheetId="20">#REF!</definedName>
    <definedName name="REGION_S" localSheetId="18">#REF!</definedName>
    <definedName name="REGION_S" localSheetId="0">#REF!</definedName>
    <definedName name="REGION_S" localSheetId="7">#REF!</definedName>
    <definedName name="REGION_S" localSheetId="8">#REF!</definedName>
    <definedName name="REGION_S" localSheetId="5">#REF!</definedName>
    <definedName name="REGION_S" localSheetId="4">#REF!</definedName>
    <definedName name="REGION_S" localSheetId="6">#REF!</definedName>
    <definedName name="REGION_S">#REF!</definedName>
    <definedName name="RELO" localSheetId="10">#REF!</definedName>
    <definedName name="RELO" localSheetId="11">#REF!</definedName>
    <definedName name="RELO" localSheetId="13">#REF!</definedName>
    <definedName name="RELO" localSheetId="14">#REF!</definedName>
    <definedName name="RELO" localSheetId="12">#REF!</definedName>
    <definedName name="RELO" localSheetId="16">#REF!</definedName>
    <definedName name="RELO" localSheetId="17">#REF!</definedName>
    <definedName name="RELO" localSheetId="15">#REF!</definedName>
    <definedName name="RELO" localSheetId="9">#REF!</definedName>
    <definedName name="RELO" localSheetId="19">#REF!</definedName>
    <definedName name="RELO" localSheetId="20">#REF!</definedName>
    <definedName name="RELO" localSheetId="18">#REF!</definedName>
    <definedName name="RELO" localSheetId="0">#REF!</definedName>
    <definedName name="RELO" localSheetId="7">#REF!</definedName>
    <definedName name="RELO" localSheetId="8">#REF!</definedName>
    <definedName name="RELO" localSheetId="5">#REF!</definedName>
    <definedName name="RELO" localSheetId="4">#REF!</definedName>
    <definedName name="RELO" localSheetId="6">#REF!</definedName>
    <definedName name="RELO">#REF!</definedName>
    <definedName name="Remote_Site_Coordinator" localSheetId="10">[69]Salaries!#REF!</definedName>
    <definedName name="Remote_Site_Coordinator" localSheetId="11">[69]Salaries!#REF!</definedName>
    <definedName name="Remote_Site_Coordinator" localSheetId="13">[69]Salaries!#REF!</definedName>
    <definedName name="Remote_Site_Coordinator" localSheetId="14">[69]Salaries!#REF!</definedName>
    <definedName name="Remote_Site_Coordinator" localSheetId="12">[69]Salaries!#REF!</definedName>
    <definedName name="Remote_Site_Coordinator" localSheetId="16">[69]Salaries!#REF!</definedName>
    <definedName name="Remote_Site_Coordinator" localSheetId="17">[69]Salaries!#REF!</definedName>
    <definedName name="Remote_Site_Coordinator" localSheetId="15">[69]Salaries!#REF!</definedName>
    <definedName name="Remote_Site_Coordinator" localSheetId="9">[69]Salaries!#REF!</definedName>
    <definedName name="Remote_Site_Coordinator" localSheetId="19">[69]Salaries!#REF!</definedName>
    <definedName name="Remote_Site_Coordinator" localSheetId="20">[69]Salaries!#REF!</definedName>
    <definedName name="Remote_Site_Coordinator" localSheetId="18">[69]Salaries!#REF!</definedName>
    <definedName name="Remote_Site_Coordinator" localSheetId="0">[69]Salaries!#REF!</definedName>
    <definedName name="Remote_Site_Coordinator" localSheetId="7">[69]Salaries!#REF!</definedName>
    <definedName name="Remote_Site_Coordinator" localSheetId="8">[69]Salaries!#REF!</definedName>
    <definedName name="Remote_Site_Coordinator" localSheetId="5">[69]Salaries!#REF!</definedName>
    <definedName name="Remote_Site_Coordinator" localSheetId="4">[69]Salaries!#REF!</definedName>
    <definedName name="Remote_Site_Coordinator" localSheetId="6">[69]Salaries!#REF!</definedName>
    <definedName name="Remote_Site_Coordinator">[69]Salaries!#REF!</definedName>
    <definedName name="Remote_Site_Cord_Pay" localSheetId="10">[69]Salaries!#REF!</definedName>
    <definedName name="Remote_Site_Cord_Pay" localSheetId="11">[69]Salaries!#REF!</definedName>
    <definedName name="Remote_Site_Cord_Pay" localSheetId="13">[69]Salaries!#REF!</definedName>
    <definedName name="Remote_Site_Cord_Pay" localSheetId="14">[69]Salaries!#REF!</definedName>
    <definedName name="Remote_Site_Cord_Pay" localSheetId="12">[69]Salaries!#REF!</definedName>
    <definedName name="Remote_Site_Cord_Pay" localSheetId="16">[69]Salaries!#REF!</definedName>
    <definedName name="Remote_Site_Cord_Pay" localSheetId="17">[69]Salaries!#REF!</definedName>
    <definedName name="Remote_Site_Cord_Pay" localSheetId="15">[69]Salaries!#REF!</definedName>
    <definedName name="Remote_Site_Cord_Pay" localSheetId="9">[69]Salaries!#REF!</definedName>
    <definedName name="Remote_Site_Cord_Pay" localSheetId="19">[69]Salaries!#REF!</definedName>
    <definedName name="Remote_Site_Cord_Pay" localSheetId="20">[69]Salaries!#REF!</definedName>
    <definedName name="Remote_Site_Cord_Pay" localSheetId="18">[69]Salaries!#REF!</definedName>
    <definedName name="Remote_Site_Cord_Pay" localSheetId="0">[69]Salaries!#REF!</definedName>
    <definedName name="Remote_Site_Cord_Pay" localSheetId="7">[69]Salaries!#REF!</definedName>
    <definedName name="Remote_Site_Cord_Pay" localSheetId="8">[69]Salaries!#REF!</definedName>
    <definedName name="Remote_Site_Cord_Pay" localSheetId="5">[69]Salaries!#REF!</definedName>
    <definedName name="Remote_Site_Cord_Pay" localSheetId="4">[69]Salaries!#REF!</definedName>
    <definedName name="Remote_Site_Cord_Pay" localSheetId="6">[69]Salaries!#REF!</definedName>
    <definedName name="Remote_Site_Cord_Pay">[69]Salaries!#REF!</definedName>
    <definedName name="Res_IDs">'[35]Data Sheet'!$E$3:$E$55</definedName>
    <definedName name="Resource_IDs">'[47]Data Sheet'!$D$4:$D$117</definedName>
    <definedName name="resourceid" localSheetId="10">#REF!</definedName>
    <definedName name="resourceid" localSheetId="11">#REF!</definedName>
    <definedName name="resourceid" localSheetId="13">#REF!</definedName>
    <definedName name="resourceid" localSheetId="14">#REF!</definedName>
    <definedName name="resourceid" localSheetId="12">#REF!</definedName>
    <definedName name="resourceid" localSheetId="16">#REF!</definedName>
    <definedName name="resourceid" localSheetId="17">#REF!</definedName>
    <definedName name="resourceid" localSheetId="15">#REF!</definedName>
    <definedName name="resourceid" localSheetId="9">#REF!</definedName>
    <definedName name="resourceid" localSheetId="19">#REF!</definedName>
    <definedName name="resourceid" localSheetId="20">#REF!</definedName>
    <definedName name="resourceid" localSheetId="18">#REF!</definedName>
    <definedName name="resourceid" localSheetId="0">#REF!</definedName>
    <definedName name="resourceid" localSheetId="7">#REF!</definedName>
    <definedName name="resourceid" localSheetId="8">#REF!</definedName>
    <definedName name="resourceid" localSheetId="5">#REF!</definedName>
    <definedName name="resourceid" localSheetId="4">#REF!</definedName>
    <definedName name="resourceid" localSheetId="6">#REF!</definedName>
    <definedName name="resourceid">#REF!</definedName>
    <definedName name="resources" localSheetId="10">#REF!</definedName>
    <definedName name="resources" localSheetId="11">#REF!</definedName>
    <definedName name="resources" localSheetId="13">#REF!</definedName>
    <definedName name="resources" localSheetId="14">#REF!</definedName>
    <definedName name="resources" localSheetId="12">#REF!</definedName>
    <definedName name="resources" localSheetId="16">#REF!</definedName>
    <definedName name="resources" localSheetId="17">#REF!</definedName>
    <definedName name="resources" localSheetId="15">#REF!</definedName>
    <definedName name="resources" localSheetId="9">#REF!</definedName>
    <definedName name="resources" localSheetId="19">#REF!</definedName>
    <definedName name="resources" localSheetId="20">#REF!</definedName>
    <definedName name="resources" localSheetId="18">#REF!</definedName>
    <definedName name="resources" localSheetId="0">#REF!</definedName>
    <definedName name="resources" localSheetId="7">#REF!</definedName>
    <definedName name="resources" localSheetId="8">#REF!</definedName>
    <definedName name="resources" localSheetId="5">#REF!</definedName>
    <definedName name="resources" localSheetId="4">#REF!</definedName>
    <definedName name="resources" localSheetId="6">#REF!</definedName>
    <definedName name="resources">#REF!</definedName>
    <definedName name="REVENUE" localSheetId="10">'[55]RATE Tables'!#REF!</definedName>
    <definedName name="REVENUE" localSheetId="11">'[55]RATE Tables'!#REF!</definedName>
    <definedName name="REVENUE" localSheetId="13">'[55]RATE Tables'!#REF!</definedName>
    <definedName name="REVENUE" localSheetId="14">'[55]RATE Tables'!#REF!</definedName>
    <definedName name="REVENUE" localSheetId="12">'[55]RATE Tables'!#REF!</definedName>
    <definedName name="REVENUE" localSheetId="16">'[55]RATE Tables'!#REF!</definedName>
    <definedName name="REVENUE" localSheetId="17">'[55]RATE Tables'!#REF!</definedName>
    <definedName name="REVENUE" localSheetId="15">'[55]RATE Tables'!#REF!</definedName>
    <definedName name="REVENUE" localSheetId="9">'[55]RATE Tables'!#REF!</definedName>
    <definedName name="REVENUE" localSheetId="19">'[55]RATE Tables'!#REF!</definedName>
    <definedName name="REVENUE" localSheetId="20">'[55]RATE Tables'!#REF!</definedName>
    <definedName name="REVENUE" localSheetId="18">'[55]RATE Tables'!#REF!</definedName>
    <definedName name="REVENUE" localSheetId="0">'[55]RATE Tables'!#REF!</definedName>
    <definedName name="REVENUE" localSheetId="7">'[55]RATE Tables'!#REF!</definedName>
    <definedName name="REVENUE" localSheetId="8">'[55]RATE Tables'!#REF!</definedName>
    <definedName name="REVENUE" localSheetId="5">'[55]RATE Tables'!#REF!</definedName>
    <definedName name="REVENUE" localSheetId="4">'[55]RATE Tables'!#REF!</definedName>
    <definedName name="REVENUE" localSheetId="6">'[55]RATE Tables'!#REF!</definedName>
    <definedName name="REVENUE">'[55]RATE Tables'!#REF!</definedName>
    <definedName name="RFPTitle" localSheetId="10">#REF!</definedName>
    <definedName name="RFPTitle" localSheetId="11">#REF!</definedName>
    <definedName name="RFPTitle" localSheetId="13">#REF!</definedName>
    <definedName name="RFPTitle" localSheetId="14">#REF!</definedName>
    <definedName name="RFPTitle" localSheetId="12">#REF!</definedName>
    <definedName name="RFPTitle" localSheetId="16">#REF!</definedName>
    <definedName name="RFPTitle" localSheetId="17">#REF!</definedName>
    <definedName name="RFPTitle" localSheetId="15">#REF!</definedName>
    <definedName name="RFPTitle" localSheetId="9">#REF!</definedName>
    <definedName name="RFPTitle" localSheetId="19">#REF!</definedName>
    <definedName name="RFPTitle" localSheetId="20">#REF!</definedName>
    <definedName name="RFPTitle" localSheetId="18">#REF!</definedName>
    <definedName name="RFPTitle" localSheetId="0">#REF!</definedName>
    <definedName name="RFPTitle" localSheetId="7">#REF!</definedName>
    <definedName name="RFPTitle" localSheetId="8">#REF!</definedName>
    <definedName name="RFPTitle" localSheetId="5">#REF!</definedName>
    <definedName name="RFPTitle" localSheetId="4">#REF!</definedName>
    <definedName name="RFPTitle" localSheetId="6">#REF!</definedName>
    <definedName name="RFPTitle">#REF!</definedName>
    <definedName name="RFT">'[50]Salary Survey Info'!$Q$4</definedName>
    <definedName name="risk">'[11]Deal Info'!$E$42</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 localSheetId="10">#REF!</definedName>
    <definedName name="risks" localSheetId="11">#REF!</definedName>
    <definedName name="risks" localSheetId="13">#REF!</definedName>
    <definedName name="risks" localSheetId="14">#REF!</definedName>
    <definedName name="risks" localSheetId="12">#REF!</definedName>
    <definedName name="risks" localSheetId="16">#REF!</definedName>
    <definedName name="risks" localSheetId="17">#REF!</definedName>
    <definedName name="risks" localSheetId="15">#REF!</definedName>
    <definedName name="risks" localSheetId="9">#REF!</definedName>
    <definedName name="risks" localSheetId="19">#REF!</definedName>
    <definedName name="risks" localSheetId="20">#REF!</definedName>
    <definedName name="risks" localSheetId="18">#REF!</definedName>
    <definedName name="risks" localSheetId="0">#REF!</definedName>
    <definedName name="risks" localSheetId="7">#REF!</definedName>
    <definedName name="risks" localSheetId="8">#REF!</definedName>
    <definedName name="risks" localSheetId="5">#REF!</definedName>
    <definedName name="risks" localSheetId="4">#REF!</definedName>
    <definedName name="risks" localSheetId="6">#REF!</definedName>
    <definedName name="risks">#REF!</definedName>
    <definedName name="Risks_And_Opportunities___Year_1995" localSheetId="10">#REF!</definedName>
    <definedName name="Risks_And_Opportunities___Year_1995" localSheetId="11">#REF!</definedName>
    <definedName name="Risks_And_Opportunities___Year_1995" localSheetId="13">#REF!</definedName>
    <definedName name="Risks_And_Opportunities___Year_1995" localSheetId="14">#REF!</definedName>
    <definedName name="Risks_And_Opportunities___Year_1995" localSheetId="12">#REF!</definedName>
    <definedName name="Risks_And_Opportunities___Year_1995" localSheetId="16">#REF!</definedName>
    <definedName name="Risks_And_Opportunities___Year_1995" localSheetId="17">#REF!</definedName>
    <definedName name="Risks_And_Opportunities___Year_1995" localSheetId="15">#REF!</definedName>
    <definedName name="Risks_And_Opportunities___Year_1995" localSheetId="9">#REF!</definedName>
    <definedName name="Risks_And_Opportunities___Year_1995" localSheetId="19">#REF!</definedName>
    <definedName name="Risks_And_Opportunities___Year_1995" localSheetId="20">#REF!</definedName>
    <definedName name="Risks_And_Opportunities___Year_1995" localSheetId="18">#REF!</definedName>
    <definedName name="Risks_And_Opportunities___Year_1995" localSheetId="0">#REF!</definedName>
    <definedName name="Risks_And_Opportunities___Year_1995" localSheetId="7">#REF!</definedName>
    <definedName name="Risks_And_Opportunities___Year_1995" localSheetId="8">#REF!</definedName>
    <definedName name="Risks_And_Opportunities___Year_1995" localSheetId="5">#REF!</definedName>
    <definedName name="Risks_And_Opportunities___Year_1995" localSheetId="4">#REF!</definedName>
    <definedName name="Risks_And_Opportunities___Year_1995" localSheetId="6">#REF!</definedName>
    <definedName name="Risks_And_Opportunities___Year_1995">#REF!</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le" localSheetId="10">#REF!</definedName>
    <definedName name="role" localSheetId="11">#REF!</definedName>
    <definedName name="role" localSheetId="13">#REF!</definedName>
    <definedName name="role" localSheetId="14">#REF!</definedName>
    <definedName name="role" localSheetId="12">#REF!</definedName>
    <definedName name="role" localSheetId="16">#REF!</definedName>
    <definedName name="role" localSheetId="17">#REF!</definedName>
    <definedName name="role" localSheetId="15">#REF!</definedName>
    <definedName name="role" localSheetId="9">#REF!</definedName>
    <definedName name="role" localSheetId="19">#REF!</definedName>
    <definedName name="role" localSheetId="20">#REF!</definedName>
    <definedName name="role" localSheetId="18">#REF!</definedName>
    <definedName name="role" localSheetId="0">#REF!</definedName>
    <definedName name="role" localSheetId="7">#REF!</definedName>
    <definedName name="role" localSheetId="8">#REF!</definedName>
    <definedName name="role" localSheetId="5">#REF!</definedName>
    <definedName name="role" localSheetId="4">#REF!</definedName>
    <definedName name="role" localSheetId="6">#REF!</definedName>
    <definedName name="role">#REF!</definedName>
    <definedName name="Roster" localSheetId="10">#REF!</definedName>
    <definedName name="Roster" localSheetId="11">#REF!</definedName>
    <definedName name="Roster" localSheetId="13">#REF!</definedName>
    <definedName name="Roster" localSheetId="14">#REF!</definedName>
    <definedName name="Roster" localSheetId="12">#REF!</definedName>
    <definedName name="Roster" localSheetId="16">#REF!</definedName>
    <definedName name="Roster" localSheetId="17">#REF!</definedName>
    <definedName name="Roster" localSheetId="15">#REF!</definedName>
    <definedName name="Roster" localSheetId="9">#REF!</definedName>
    <definedName name="Roster" localSheetId="19">#REF!</definedName>
    <definedName name="Roster" localSheetId="20">#REF!</definedName>
    <definedName name="Roster" localSheetId="18">#REF!</definedName>
    <definedName name="Roster" localSheetId="0">#REF!</definedName>
    <definedName name="Roster" localSheetId="7">#REF!</definedName>
    <definedName name="Roster" localSheetId="8">#REF!</definedName>
    <definedName name="Roster" localSheetId="5">#REF!</definedName>
    <definedName name="Roster" localSheetId="4">#REF!</definedName>
    <definedName name="Roster" localSheetId="6">#REF!</definedName>
    <definedName name="Roster">#REF!</definedName>
    <definedName name="rr" localSheetId="12" hidden="1">{"1999 Revenue",#N/A,FALSE,"Voice ";"1999 Traffic",#N/A,FALSE,"Voice "}</definedName>
    <definedName name="rr" localSheetId="15" hidden="1">{"1999 Revenue",#N/A,FALSE,"Voice ";"1999 Traffic",#N/A,FALSE,"Voice "}</definedName>
    <definedName name="rr" localSheetId="9" hidden="1">{"1999 Revenue",#N/A,FALSE,"Voice ";"1999 Traffic",#N/A,FALSE,"Voice "}</definedName>
    <definedName name="rr" localSheetId="0" hidden="1">{"1999 Revenue",#N/A,FALSE,"Voice ";"1999 Traffic",#N/A,FALSE,"Voice "}</definedName>
    <definedName name="rr" hidden="1">{"1999 Revenue",#N/A,FALSE,"Voice ";"1999 Traffic",#N/A,FALSE,"Voice "}</definedName>
    <definedName name="rrrr" localSheetId="12" hidden="1">{#N/A,#N/A,FALSE,"050_150";#N/A,#N/A,FALSE,"050_151";#N/A,#N/A,FALSE,"050_152";#N/A,#N/A,FALSE,"050_153";#N/A,#N/A,FALSE,"050_154";#N/A,#N/A,FALSE,"050_155";#N/A,#N/A,FALSE,"050_156";#N/A,#N/A,FALSE,"050_157";#N/A,#N/A,FALSE,"050_158";#N/A,#N/A,FALSE,"050_159";#N/A,#N/A,FALSE,"050_255"}</definedName>
    <definedName name="rrrr" localSheetId="15" hidden="1">{#N/A,#N/A,FALSE,"050_150";#N/A,#N/A,FALSE,"050_151";#N/A,#N/A,FALSE,"050_152";#N/A,#N/A,FALSE,"050_153";#N/A,#N/A,FALSE,"050_154";#N/A,#N/A,FALSE,"050_155";#N/A,#N/A,FALSE,"050_156";#N/A,#N/A,FALSE,"050_157";#N/A,#N/A,FALSE,"050_158";#N/A,#N/A,FALSE,"050_159";#N/A,#N/A,FALSE,"050_255"}</definedName>
    <definedName name="rrrr" localSheetId="9" hidden="1">{#N/A,#N/A,FALSE,"050_150";#N/A,#N/A,FALSE,"050_151";#N/A,#N/A,FALSE,"050_152";#N/A,#N/A,FALSE,"050_153";#N/A,#N/A,FALSE,"050_154";#N/A,#N/A,FALSE,"050_155";#N/A,#N/A,FALSE,"050_156";#N/A,#N/A,FALSE,"050_157";#N/A,#N/A,FALSE,"050_158";#N/A,#N/A,FALSE,"050_159";#N/A,#N/A,FALSE,"050_255"}</definedName>
    <definedName name="rrrr" localSheetId="0" hidden="1">{#N/A,#N/A,FALSE,"050_150";#N/A,#N/A,FALSE,"050_151";#N/A,#N/A,FALSE,"050_152";#N/A,#N/A,FALSE,"050_153";#N/A,#N/A,FALSE,"050_154";#N/A,#N/A,FALSE,"050_155";#N/A,#N/A,FALSE,"050_156";#N/A,#N/A,FALSE,"050_157";#N/A,#N/A,FALSE,"050_158";#N/A,#N/A,FALSE,"050_159";#N/A,#N/A,FALSE,"050_255"}</definedName>
    <definedName name="rrrr" hidden="1">{#N/A,#N/A,FALSE,"050_150";#N/A,#N/A,FALSE,"050_151";#N/A,#N/A,FALSE,"050_152";#N/A,#N/A,FALSE,"050_153";#N/A,#N/A,FALSE,"050_154";#N/A,#N/A,FALSE,"050_155";#N/A,#N/A,FALSE,"050_156";#N/A,#N/A,FALSE,"050_157";#N/A,#N/A,FALSE,"050_158";#N/A,#N/A,FALSE,"050_159";#N/A,#N/A,FALSE,"050_255"}</definedName>
    <definedName name="RRRRR" localSheetId="12" hidden="1">{#N/A,#N/A,FALSE,"050_150";#N/A,#N/A,FALSE,"050_151";#N/A,#N/A,FALSE,"050_152";#N/A,#N/A,FALSE,"050_153";#N/A,#N/A,FALSE,"050_154";#N/A,#N/A,FALSE,"050_155";#N/A,#N/A,FALSE,"050_156";#N/A,#N/A,FALSE,"050_157";#N/A,#N/A,FALSE,"050_158";#N/A,#N/A,FALSE,"050_159";#N/A,#N/A,FALSE,"050_255"}</definedName>
    <definedName name="RRRRR" localSheetId="15" hidden="1">{#N/A,#N/A,FALSE,"050_150";#N/A,#N/A,FALSE,"050_151";#N/A,#N/A,FALSE,"050_152";#N/A,#N/A,FALSE,"050_153";#N/A,#N/A,FALSE,"050_154";#N/A,#N/A,FALSE,"050_155";#N/A,#N/A,FALSE,"050_156";#N/A,#N/A,FALSE,"050_157";#N/A,#N/A,FALSE,"050_158";#N/A,#N/A,FALSE,"050_159";#N/A,#N/A,FALSE,"050_255"}</definedName>
    <definedName name="RRRRR" localSheetId="9" hidden="1">{#N/A,#N/A,FALSE,"050_150";#N/A,#N/A,FALSE,"050_151";#N/A,#N/A,FALSE,"050_152";#N/A,#N/A,FALSE,"050_153";#N/A,#N/A,FALSE,"050_154";#N/A,#N/A,FALSE,"050_155";#N/A,#N/A,FALSE,"050_156";#N/A,#N/A,FALSE,"050_157";#N/A,#N/A,FALSE,"050_158";#N/A,#N/A,FALSE,"050_159";#N/A,#N/A,FALSE,"050_255"}</definedName>
    <definedName name="RRRRR" localSheetId="0" hidden="1">{#N/A,#N/A,FALSE,"050_150";#N/A,#N/A,FALSE,"050_151";#N/A,#N/A,FALSE,"050_152";#N/A,#N/A,FALSE,"050_153";#N/A,#N/A,FALSE,"050_154";#N/A,#N/A,FALSE,"050_155";#N/A,#N/A,FALSE,"050_156";#N/A,#N/A,FALSE,"050_157";#N/A,#N/A,FALSE,"050_158";#N/A,#N/A,FALSE,"050_159";#N/A,#N/A,FALSE,"050_255"}</definedName>
    <definedName name="RRRRR" hidden="1">{#N/A,#N/A,FALSE,"050_150";#N/A,#N/A,FALSE,"050_151";#N/A,#N/A,FALSE,"050_152";#N/A,#N/A,FALSE,"050_153";#N/A,#N/A,FALSE,"050_154";#N/A,#N/A,FALSE,"050_155";#N/A,#N/A,FALSE,"050_156";#N/A,#N/A,FALSE,"050_157";#N/A,#N/A,FALSE,"050_158";#N/A,#N/A,FALSE,"050_159";#N/A,#N/A,FALSE,"050_255"}</definedName>
    <definedName name="RRRRRR" localSheetId="12" hidden="1">{#N/A,#N/A,FALSE,"050_150";#N/A,#N/A,FALSE,"050_151";#N/A,#N/A,FALSE,"050_152";#N/A,#N/A,FALSE,"050_153";#N/A,#N/A,FALSE,"050_154";#N/A,#N/A,FALSE,"050_155";#N/A,#N/A,FALSE,"050_156";#N/A,#N/A,FALSE,"050_157";#N/A,#N/A,FALSE,"050_158";#N/A,#N/A,FALSE,"050_159";#N/A,#N/A,FALSE,"050_255"}</definedName>
    <definedName name="RRRRRR" localSheetId="15" hidden="1">{#N/A,#N/A,FALSE,"050_150";#N/A,#N/A,FALSE,"050_151";#N/A,#N/A,FALSE,"050_152";#N/A,#N/A,FALSE,"050_153";#N/A,#N/A,FALSE,"050_154";#N/A,#N/A,FALSE,"050_155";#N/A,#N/A,FALSE,"050_156";#N/A,#N/A,FALSE,"050_157";#N/A,#N/A,FALSE,"050_158";#N/A,#N/A,FALSE,"050_159";#N/A,#N/A,FALSE,"050_255"}</definedName>
    <definedName name="RRRRRR" localSheetId="9" hidden="1">{#N/A,#N/A,FALSE,"050_150";#N/A,#N/A,FALSE,"050_151";#N/A,#N/A,FALSE,"050_152";#N/A,#N/A,FALSE,"050_153";#N/A,#N/A,FALSE,"050_154";#N/A,#N/A,FALSE,"050_155";#N/A,#N/A,FALSE,"050_156";#N/A,#N/A,FALSE,"050_157";#N/A,#N/A,FALSE,"050_158";#N/A,#N/A,FALSE,"050_159";#N/A,#N/A,FALSE,"050_255"}</definedName>
    <definedName name="RRRRRR" localSheetId="0" hidden="1">{#N/A,#N/A,FALSE,"050_150";#N/A,#N/A,FALSE,"050_151";#N/A,#N/A,FALSE,"050_152";#N/A,#N/A,FALSE,"050_153";#N/A,#N/A,FALSE,"050_154";#N/A,#N/A,FALSE,"050_155";#N/A,#N/A,FALSE,"050_156";#N/A,#N/A,FALSE,"050_157";#N/A,#N/A,FALSE,"050_158";#N/A,#N/A,FALSE,"050_159";#N/A,#N/A,FALSE,"050_255"}</definedName>
    <definedName name="RRRRRR" hidden="1">{#N/A,#N/A,FALSE,"050_150";#N/A,#N/A,FALSE,"050_151";#N/A,#N/A,FALSE,"050_152";#N/A,#N/A,FALSE,"050_153";#N/A,#N/A,FALSE,"050_154";#N/A,#N/A,FALSE,"050_155";#N/A,#N/A,FALSE,"050_156";#N/A,#N/A,FALSE,"050_157";#N/A,#N/A,FALSE,"050_158";#N/A,#N/A,FALSE,"050_159";#N/A,#N/A,FALSE,"050_255"}</definedName>
    <definedName name="rrrrrrrr"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rrrr"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rrrr"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rrrr"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rrrr"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rrrrrrrrrrrr"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 localSheetId="10" hidden="1">#REF!</definedName>
    <definedName name="s" localSheetId="11" hidden="1">#REF!</definedName>
    <definedName name="s" localSheetId="13" hidden="1">#REF!</definedName>
    <definedName name="s" localSheetId="14" hidden="1">#REF!</definedName>
    <definedName name="s" localSheetId="12" hidden="1">#REF!</definedName>
    <definedName name="s" localSheetId="16" hidden="1">#REF!</definedName>
    <definedName name="s" localSheetId="17" hidden="1">#REF!</definedName>
    <definedName name="s" localSheetId="15" hidden="1">#REF!</definedName>
    <definedName name="s" localSheetId="9" hidden="1">#REF!</definedName>
    <definedName name="s" localSheetId="19" hidden="1">#REF!</definedName>
    <definedName name="s" localSheetId="20" hidden="1">#REF!</definedName>
    <definedName name="s" localSheetId="18" hidden="1">#REF!</definedName>
    <definedName name="s" localSheetId="0" hidden="1">#REF!</definedName>
    <definedName name="s" localSheetId="7" hidden="1">#REF!</definedName>
    <definedName name="s" localSheetId="8" hidden="1">#REF!</definedName>
    <definedName name="s" localSheetId="5" hidden="1">#REF!</definedName>
    <definedName name="s" localSheetId="4" hidden="1">#REF!</definedName>
    <definedName name="s" localSheetId="6" hidden="1">#REF!</definedName>
    <definedName name="s" hidden="1">#REF!</definedName>
    <definedName name="sadry"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adry"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adry"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adry"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adry"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alaries">[70]Ranges!$B$4:$L$26</definedName>
    <definedName name="Salary">'[106]Salary Analysis'!$A$2:$S$25</definedName>
    <definedName name="salary_data">'[28]Merlin CompAnalyst Data'!$A$2:$K$132</definedName>
    <definedName name="Salary_Plan">'[48]Bid Rates '!$B$6:$B$8</definedName>
    <definedName name="SALES" localSheetId="10">#REF!</definedName>
    <definedName name="SALES" localSheetId="11">#REF!</definedName>
    <definedName name="SALES" localSheetId="13">#REF!</definedName>
    <definedName name="SALES" localSheetId="14">#REF!</definedName>
    <definedName name="SALES" localSheetId="12">#REF!</definedName>
    <definedName name="SALES" localSheetId="16">#REF!</definedName>
    <definedName name="SALES" localSheetId="17">#REF!</definedName>
    <definedName name="SALES" localSheetId="15">#REF!</definedName>
    <definedName name="SALES" localSheetId="9">#REF!</definedName>
    <definedName name="SALES" localSheetId="19">#REF!</definedName>
    <definedName name="SALES" localSheetId="20">#REF!</definedName>
    <definedName name="SALES" localSheetId="18">#REF!</definedName>
    <definedName name="SALES" localSheetId="0">#REF!</definedName>
    <definedName name="SALES" localSheetId="7">#REF!</definedName>
    <definedName name="SALES" localSheetId="8">#REF!</definedName>
    <definedName name="SALES" localSheetId="5">#REF!</definedName>
    <definedName name="SALES" localSheetId="4">#REF!</definedName>
    <definedName name="SALES" localSheetId="6">#REF!</definedName>
    <definedName name="SALES">#REF!</definedName>
    <definedName name="salesc">'[49]Govt Site Rate Calculation'!$C$2</definedName>
    <definedName name="SAP_Servers" localSheetId="10">#REF!</definedName>
    <definedName name="SAP_Servers" localSheetId="11">#REF!</definedName>
    <definedName name="SAP_Servers" localSheetId="13">#REF!</definedName>
    <definedName name="SAP_Servers" localSheetId="14">#REF!</definedName>
    <definedName name="SAP_Servers" localSheetId="12">#REF!</definedName>
    <definedName name="SAP_Servers" localSheetId="16">#REF!</definedName>
    <definedName name="SAP_Servers" localSheetId="17">#REF!</definedName>
    <definedName name="SAP_Servers" localSheetId="15">#REF!</definedName>
    <definedName name="SAP_Servers" localSheetId="9">#REF!</definedName>
    <definedName name="SAP_Servers" localSheetId="19">#REF!</definedName>
    <definedName name="SAP_Servers" localSheetId="20">#REF!</definedName>
    <definedName name="SAP_Servers" localSheetId="18">#REF!</definedName>
    <definedName name="SAP_Servers" localSheetId="0">#REF!</definedName>
    <definedName name="SAP_Servers" localSheetId="7">#REF!</definedName>
    <definedName name="SAP_Servers" localSheetId="8">#REF!</definedName>
    <definedName name="SAP_Servers" localSheetId="5">#REF!</definedName>
    <definedName name="SAP_Servers" localSheetId="4">#REF!</definedName>
    <definedName name="SAP_Servers" localSheetId="6">#REF!</definedName>
    <definedName name="SAP_Servers">#REF!</definedName>
    <definedName name="sbdfbb" localSheetId="12" hidden="1">{"commercial rate calculation",#N/A,FALSE,"GA97"}</definedName>
    <definedName name="sbdfbb" localSheetId="15" hidden="1">{"commercial rate calculation",#N/A,FALSE,"GA97"}</definedName>
    <definedName name="sbdfbb" localSheetId="9" hidden="1">{"commercial rate calculation",#N/A,FALSE,"GA97"}</definedName>
    <definedName name="sbdfbb" localSheetId="0" hidden="1">{"commercial rate calculation",#N/A,FALSE,"GA97"}</definedName>
    <definedName name="sbdfbb" hidden="1">{"commercial rate calculation",#N/A,FALSE,"GA97"}</definedName>
    <definedName name="sbfdbsfdbsfd" localSheetId="12" hidden="1">{#N/A,#N/A,FALSE,"Sheet1"}</definedName>
    <definedName name="sbfdbsfdbsfd" localSheetId="15" hidden="1">{#N/A,#N/A,FALSE,"Sheet1"}</definedName>
    <definedName name="sbfdbsfdbsfd" localSheetId="9" hidden="1">{#N/A,#N/A,FALSE,"Sheet1"}</definedName>
    <definedName name="sbfdbsfdbsfd" localSheetId="0" hidden="1">{#N/A,#N/A,FALSE,"Sheet1"}</definedName>
    <definedName name="sbfdbsfdbsfd" hidden="1">{#N/A,#N/A,FALSE,"Sheet1"}</definedName>
    <definedName name="SCAESC1" localSheetId="10">#REF!</definedName>
    <definedName name="SCAESC1" localSheetId="11">#REF!</definedName>
    <definedName name="SCAESC1" localSheetId="13">#REF!</definedName>
    <definedName name="SCAESC1" localSheetId="14">#REF!</definedName>
    <definedName name="SCAESC1" localSheetId="12">#REF!</definedName>
    <definedName name="SCAESC1" localSheetId="16">#REF!</definedName>
    <definedName name="SCAESC1" localSheetId="17">#REF!</definedName>
    <definedName name="SCAESC1" localSheetId="15">#REF!</definedName>
    <definedName name="SCAESC1" localSheetId="9">#REF!</definedName>
    <definedName name="SCAESC1" localSheetId="19">#REF!</definedName>
    <definedName name="SCAESC1" localSheetId="20">#REF!</definedName>
    <definedName name="SCAESC1" localSheetId="18">#REF!</definedName>
    <definedName name="SCAESC1" localSheetId="0">#REF!</definedName>
    <definedName name="SCAESC1" localSheetId="7">#REF!</definedName>
    <definedName name="SCAESC1" localSheetId="8">#REF!</definedName>
    <definedName name="SCAESC1" localSheetId="5">#REF!</definedName>
    <definedName name="SCAESC1" localSheetId="4">#REF!</definedName>
    <definedName name="SCAESC1" localSheetId="6">#REF!</definedName>
    <definedName name="SCAESC1">#REF!</definedName>
    <definedName name="SCAESC2" localSheetId="10">#REF!</definedName>
    <definedName name="SCAESC2" localSheetId="11">#REF!</definedName>
    <definedName name="SCAESC2" localSheetId="13">#REF!</definedName>
    <definedName name="SCAESC2" localSheetId="14">#REF!</definedName>
    <definedName name="SCAESC2" localSheetId="12">#REF!</definedName>
    <definedName name="SCAESC2" localSheetId="16">#REF!</definedName>
    <definedName name="SCAESC2" localSheetId="17">#REF!</definedName>
    <definedName name="SCAESC2" localSheetId="15">#REF!</definedName>
    <definedName name="SCAESC2" localSheetId="9">#REF!</definedName>
    <definedName name="SCAESC2" localSheetId="19">#REF!</definedName>
    <definedName name="SCAESC2" localSheetId="20">#REF!</definedName>
    <definedName name="SCAESC2" localSheetId="18">#REF!</definedName>
    <definedName name="SCAESC2" localSheetId="0">#REF!</definedName>
    <definedName name="SCAESC2" localSheetId="7">#REF!</definedName>
    <definedName name="SCAESC2" localSheetId="8">#REF!</definedName>
    <definedName name="SCAESC2" localSheetId="5">#REF!</definedName>
    <definedName name="SCAESC2" localSheetId="4">#REF!</definedName>
    <definedName name="SCAESC2" localSheetId="6">#REF!</definedName>
    <definedName name="SCAESC2">#REF!</definedName>
    <definedName name="SCAESC3" localSheetId="10">#REF!</definedName>
    <definedName name="SCAESC3" localSheetId="11">#REF!</definedName>
    <definedName name="SCAESC3" localSheetId="13">#REF!</definedName>
    <definedName name="SCAESC3" localSheetId="14">#REF!</definedName>
    <definedName name="SCAESC3" localSheetId="12">#REF!</definedName>
    <definedName name="SCAESC3" localSheetId="16">#REF!</definedName>
    <definedName name="SCAESC3" localSheetId="17">#REF!</definedName>
    <definedName name="SCAESC3" localSheetId="15">#REF!</definedName>
    <definedName name="SCAESC3" localSheetId="9">#REF!</definedName>
    <definedName name="SCAESC3" localSheetId="19">#REF!</definedName>
    <definedName name="SCAESC3" localSheetId="20">#REF!</definedName>
    <definedName name="SCAESC3" localSheetId="18">#REF!</definedName>
    <definedName name="SCAESC3" localSheetId="0">#REF!</definedName>
    <definedName name="SCAESC3" localSheetId="7">#REF!</definedName>
    <definedName name="SCAESC3" localSheetId="8">#REF!</definedName>
    <definedName name="SCAESC3" localSheetId="5">#REF!</definedName>
    <definedName name="SCAESC3" localSheetId="4">#REF!</definedName>
    <definedName name="SCAESC3" localSheetId="6">#REF!</definedName>
    <definedName name="SCAESC3">#REF!</definedName>
    <definedName name="SCAESC4" localSheetId="10">#REF!</definedName>
    <definedName name="SCAESC4" localSheetId="11">#REF!</definedName>
    <definedName name="SCAESC4" localSheetId="13">#REF!</definedName>
    <definedName name="SCAESC4" localSheetId="14">#REF!</definedName>
    <definedName name="SCAESC4" localSheetId="12">#REF!</definedName>
    <definedName name="SCAESC4" localSheetId="16">#REF!</definedName>
    <definedName name="SCAESC4" localSheetId="17">#REF!</definedName>
    <definedName name="SCAESC4" localSheetId="15">#REF!</definedName>
    <definedName name="SCAESC4" localSheetId="9">#REF!</definedName>
    <definedName name="SCAESC4" localSheetId="19">#REF!</definedName>
    <definedName name="SCAESC4" localSheetId="20">#REF!</definedName>
    <definedName name="SCAESC4" localSheetId="18">#REF!</definedName>
    <definedName name="SCAESC4" localSheetId="0">#REF!</definedName>
    <definedName name="SCAESC4" localSheetId="7">#REF!</definedName>
    <definedName name="SCAESC4" localSheetId="8">#REF!</definedName>
    <definedName name="SCAESC4" localSheetId="5">#REF!</definedName>
    <definedName name="SCAESC4" localSheetId="4">#REF!</definedName>
    <definedName name="SCAESC4" localSheetId="6">#REF!</definedName>
    <definedName name="SCAESC4">#REF!</definedName>
    <definedName name="SCAESC5" localSheetId="10">#REF!</definedName>
    <definedName name="SCAESC5" localSheetId="11">#REF!</definedName>
    <definedName name="SCAESC5" localSheetId="13">#REF!</definedName>
    <definedName name="SCAESC5" localSheetId="14">#REF!</definedName>
    <definedName name="SCAESC5" localSheetId="12">#REF!</definedName>
    <definedName name="SCAESC5" localSheetId="16">#REF!</definedName>
    <definedName name="SCAESC5" localSheetId="17">#REF!</definedName>
    <definedName name="SCAESC5" localSheetId="15">#REF!</definedName>
    <definedName name="SCAESC5" localSheetId="9">#REF!</definedName>
    <definedName name="SCAESC5" localSheetId="19">#REF!</definedName>
    <definedName name="SCAESC5" localSheetId="20">#REF!</definedName>
    <definedName name="SCAESC5" localSheetId="18">#REF!</definedName>
    <definedName name="SCAESC5" localSheetId="0">#REF!</definedName>
    <definedName name="SCAESC5" localSheetId="7">#REF!</definedName>
    <definedName name="SCAESC5" localSheetId="8">#REF!</definedName>
    <definedName name="SCAESC5" localSheetId="5">#REF!</definedName>
    <definedName name="SCAESC5" localSheetId="4">#REF!</definedName>
    <definedName name="SCAESC5" localSheetId="6">#REF!</definedName>
    <definedName name="SCAESC5">#REF!</definedName>
    <definedName name="SCAESC6" localSheetId="10">#REF!</definedName>
    <definedName name="SCAESC6" localSheetId="11">#REF!</definedName>
    <definedName name="SCAESC6" localSheetId="13">#REF!</definedName>
    <definedName name="SCAESC6" localSheetId="14">#REF!</definedName>
    <definedName name="SCAESC6" localSheetId="12">#REF!</definedName>
    <definedName name="SCAESC6" localSheetId="16">#REF!</definedName>
    <definedName name="SCAESC6" localSheetId="17">#REF!</definedName>
    <definedName name="SCAESC6" localSheetId="15">#REF!</definedName>
    <definedName name="SCAESC6" localSheetId="9">#REF!</definedName>
    <definedName name="SCAESC6" localSheetId="19">#REF!</definedName>
    <definedName name="SCAESC6" localSheetId="20">#REF!</definedName>
    <definedName name="SCAESC6" localSheetId="18">#REF!</definedName>
    <definedName name="SCAESC6" localSheetId="0">#REF!</definedName>
    <definedName name="SCAESC6" localSheetId="7">#REF!</definedName>
    <definedName name="SCAESC6" localSheetId="8">#REF!</definedName>
    <definedName name="SCAESC6" localSheetId="5">#REF!</definedName>
    <definedName name="SCAESC6" localSheetId="4">#REF!</definedName>
    <definedName name="SCAESC6" localSheetId="6">#REF!</definedName>
    <definedName name="SCAESC6">#REF!</definedName>
    <definedName name="Sched">'[46]Schedule Rates'!$C$10:$DZ$130</definedName>
    <definedName name="sched_blend_1" localSheetId="10">#REF!</definedName>
    <definedName name="sched_blend_1" localSheetId="11">#REF!</definedName>
    <definedName name="sched_blend_1" localSheetId="13">#REF!</definedName>
    <definedName name="sched_blend_1" localSheetId="14">#REF!</definedName>
    <definedName name="sched_blend_1" localSheetId="12">#REF!</definedName>
    <definedName name="sched_blend_1" localSheetId="16">#REF!</definedName>
    <definedName name="sched_blend_1" localSheetId="17">#REF!</definedName>
    <definedName name="sched_blend_1" localSheetId="15">#REF!</definedName>
    <definedName name="sched_blend_1" localSheetId="9">#REF!</definedName>
    <definedName name="sched_blend_1" localSheetId="19">#REF!</definedName>
    <definedName name="sched_blend_1" localSheetId="20">#REF!</definedName>
    <definedName name="sched_blend_1" localSheetId="18">#REF!</definedName>
    <definedName name="sched_blend_1" localSheetId="0">#REF!</definedName>
    <definedName name="sched_blend_1" localSheetId="7">#REF!</definedName>
    <definedName name="sched_blend_1" localSheetId="8">#REF!</definedName>
    <definedName name="sched_blend_1" localSheetId="5">#REF!</definedName>
    <definedName name="sched_blend_1" localSheetId="4">#REF!</definedName>
    <definedName name="sched_blend_1" localSheetId="6">#REF!</definedName>
    <definedName name="sched_blend_1">#REF!</definedName>
    <definedName name="sched_blend_2" localSheetId="10">#REF!</definedName>
    <definedName name="sched_blend_2" localSheetId="11">#REF!</definedName>
    <definedName name="sched_blend_2" localSheetId="13">#REF!</definedName>
    <definedName name="sched_blend_2" localSheetId="14">#REF!</definedName>
    <definedName name="sched_blend_2" localSheetId="12">#REF!</definedName>
    <definedName name="sched_blend_2" localSheetId="16">#REF!</definedName>
    <definedName name="sched_blend_2" localSheetId="17">#REF!</definedName>
    <definedName name="sched_blend_2" localSheetId="15">#REF!</definedName>
    <definedName name="sched_blend_2" localSheetId="9">#REF!</definedName>
    <definedName name="sched_blend_2" localSheetId="19">#REF!</definedName>
    <definedName name="sched_blend_2" localSheetId="20">#REF!</definedName>
    <definedName name="sched_blend_2" localSheetId="18">#REF!</definedName>
    <definedName name="sched_blend_2" localSheetId="0">#REF!</definedName>
    <definedName name="sched_blend_2" localSheetId="7">#REF!</definedName>
    <definedName name="sched_blend_2" localSheetId="8">#REF!</definedName>
    <definedName name="sched_blend_2" localSheetId="5">#REF!</definedName>
    <definedName name="sched_blend_2" localSheetId="4">#REF!</definedName>
    <definedName name="sched_blend_2" localSheetId="6">#REF!</definedName>
    <definedName name="sched_blend_2">#REF!</definedName>
    <definedName name="Schedule_Cats">[107]Schedule!$B$4:$B$103</definedName>
    <definedName name="Schedule_Cats2">[94]Schedule!$B$4:$B$122</definedName>
    <definedName name="Schedule_IDs">[64]Schedule!$A$5:$A$157</definedName>
    <definedName name="sda" localSheetId="12" hidden="1">{#N/A,#N/A,FALSE,"ManLoading"}</definedName>
    <definedName name="sda" localSheetId="15" hidden="1">{#N/A,#N/A,FALSE,"ManLoading"}</definedName>
    <definedName name="sda" localSheetId="9" hidden="1">{#N/A,#N/A,FALSE,"ManLoading"}</definedName>
    <definedName name="sda" localSheetId="0" hidden="1">{#N/A,#N/A,FALSE,"ManLoading"}</definedName>
    <definedName name="sda" hidden="1">{#N/A,#N/A,FALSE,"ManLoading"}</definedName>
    <definedName name="sdbfbfbs" localSheetId="12" hidden="1">{"commercial profit",#N/A,FALSE,"GA97"}</definedName>
    <definedName name="sdbfbfbs" localSheetId="15" hidden="1">{"commercial profit",#N/A,FALSE,"GA97"}</definedName>
    <definedName name="sdbfbfbs" localSheetId="9" hidden="1">{"commercial profit",#N/A,FALSE,"GA97"}</definedName>
    <definedName name="sdbfbfbs" localSheetId="0" hidden="1">{"commercial profit",#N/A,FALSE,"GA97"}</definedName>
    <definedName name="sdbfbfbs" hidden="1">{"commercial profit",#N/A,FALSE,"GA97"}</definedName>
    <definedName name="sdbffbfsfd" localSheetId="12" hidden="1">{#N/A,#N/A,FALSE,"GA97"}</definedName>
    <definedName name="sdbffbfsfd" localSheetId="15" hidden="1">{#N/A,#N/A,FALSE,"GA97"}</definedName>
    <definedName name="sdbffbfsfd" localSheetId="9" hidden="1">{#N/A,#N/A,FALSE,"GA97"}</definedName>
    <definedName name="sdbffbfsfd" localSheetId="0" hidden="1">{#N/A,#N/A,FALSE,"GA97"}</definedName>
    <definedName name="sdbffbfsfd" hidden="1">{#N/A,#N/A,FALSE,"GA97"}</definedName>
    <definedName name="SDF"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F"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F"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F"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F"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fy"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fy"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fy"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fy"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fy"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hy"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drhy"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drhy"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drhy"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drhy"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sdrtyh"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tyh"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tyh"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tyh"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drtyh"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ECCat">[37]Security!$C$5:$C$13</definedName>
    <definedName name="SECCost">[37]Security!$F$5:$F$13</definedName>
    <definedName name="SECLB">[37]Security!$G$35</definedName>
    <definedName name="SECMX">[37]Security!$F$23</definedName>
    <definedName name="SECRC">[37]Security!$F$22</definedName>
    <definedName name="SECrvw">[37]Security!$B$49</definedName>
    <definedName name="SECSH">[37]Security!$F$16</definedName>
    <definedName name="SECST">[37]Security!$D$15</definedName>
    <definedName name="SECTC">[37]Security!$F$20</definedName>
    <definedName name="SECUD">[37]Security!$F$24</definedName>
    <definedName name="security_services_rev">'[52]4-Buildout-Security'!$R$9</definedName>
    <definedName name="SED_ACTUAL" localSheetId="10">#REF!,#REF!,#REF!</definedName>
    <definedName name="SED_ACTUAL" localSheetId="11">#REF!,#REF!,#REF!</definedName>
    <definedName name="SED_ACTUAL" localSheetId="13">#REF!,#REF!,#REF!</definedName>
    <definedName name="SED_ACTUAL" localSheetId="14">#REF!,#REF!,#REF!</definedName>
    <definedName name="SED_ACTUAL" localSheetId="12">#REF!,#REF!,#REF!</definedName>
    <definedName name="SED_ACTUAL" localSheetId="16">#REF!,#REF!,#REF!</definedName>
    <definedName name="SED_ACTUAL" localSheetId="17">#REF!,#REF!,#REF!</definedName>
    <definedName name="SED_ACTUAL" localSheetId="15">#REF!,#REF!,#REF!</definedName>
    <definedName name="SED_ACTUAL" localSheetId="9">#REF!,#REF!,#REF!</definedName>
    <definedName name="SED_ACTUAL" localSheetId="19">#REF!,#REF!,#REF!</definedName>
    <definedName name="SED_ACTUAL" localSheetId="20">#REF!,#REF!,#REF!</definedName>
    <definedName name="SED_ACTUAL" localSheetId="18">#REF!,#REF!,#REF!</definedName>
    <definedName name="SED_ACTUAL" localSheetId="0">#REF!,#REF!,#REF!</definedName>
    <definedName name="SED_ACTUAL" localSheetId="7">#REF!,#REF!,#REF!</definedName>
    <definedName name="SED_ACTUAL" localSheetId="8">#REF!,#REF!,#REF!</definedName>
    <definedName name="SED_ACTUAL" localSheetId="5">#REF!,#REF!,#REF!</definedName>
    <definedName name="SED_ACTUAL" localSheetId="4">#REF!,#REF!,#REF!</definedName>
    <definedName name="SED_ACTUAL" localSheetId="6">#REF!,#REF!,#REF!</definedName>
    <definedName name="SED_ACTUAL">#REF!,#REF!,#REF!</definedName>
    <definedName name="Segment">[108]WIDR!$B$58:$B$63</definedName>
    <definedName name="SegmentTable" localSheetId="10">OFFSET(#REF!,0,0,COUNTA(#REF!),COUNTA(#REF!))</definedName>
    <definedName name="SegmentTable" localSheetId="11">OFFSET(#REF!,0,0,COUNTA(#REF!),COUNTA(#REF!))</definedName>
    <definedName name="SegmentTable" localSheetId="13">OFFSET(#REF!,0,0,COUNTA(#REF!),COUNTA(#REF!))</definedName>
    <definedName name="SegmentTable" localSheetId="14">OFFSET(#REF!,0,0,COUNTA(#REF!),COUNTA(#REF!))</definedName>
    <definedName name="SegmentTable" localSheetId="12">OFFSET(#REF!,0,0,COUNTA(#REF!),COUNTA(#REF!))</definedName>
    <definedName name="SegmentTable" localSheetId="16">OFFSET(#REF!,0,0,COUNTA(#REF!),COUNTA(#REF!))</definedName>
    <definedName name="SegmentTable" localSheetId="17">OFFSET(#REF!,0,0,COUNTA(#REF!),COUNTA(#REF!))</definedName>
    <definedName name="SegmentTable" localSheetId="15">OFFSET(#REF!,0,0,COUNTA(#REF!),COUNTA(#REF!))</definedName>
    <definedName name="SegmentTable" localSheetId="9">OFFSET(#REF!,0,0,COUNTA(#REF!),COUNTA(#REF!))</definedName>
    <definedName name="SegmentTable" localSheetId="19">OFFSET(#REF!,0,0,COUNTA(#REF!),COUNTA(#REF!))</definedName>
    <definedName name="SegmentTable" localSheetId="20">OFFSET(#REF!,0,0,COUNTA(#REF!),COUNTA(#REF!))</definedName>
    <definedName name="SegmentTable" localSheetId="18">OFFSET(#REF!,0,0,COUNTA(#REF!),COUNTA(#REF!))</definedName>
    <definedName name="SegmentTable" localSheetId="0">OFFSET(#REF!,0,0,COUNTA(#REF!),COUNTA(#REF!))</definedName>
    <definedName name="SegmentTable" localSheetId="7">OFFSET(#REF!,0,0,COUNTA(#REF!),COUNTA(#REF!))</definedName>
    <definedName name="SegmentTable" localSheetId="8">OFFSET(#REF!,0,0,COUNTA(#REF!),COUNTA(#REF!))</definedName>
    <definedName name="SegmentTable" localSheetId="5">OFFSET(#REF!,0,0,COUNTA(#REF!),COUNTA(#REF!))</definedName>
    <definedName name="SegmentTable" localSheetId="4">OFFSET(#REF!,0,0,COUNTA(#REF!),COUNTA(#REF!))</definedName>
    <definedName name="SegmentTable" localSheetId="6">OFFSET(#REF!,0,0,COUNTA(#REF!),COUNTA(#REF!))</definedName>
    <definedName name="SegmentTable">OFFSET(#REF!,0,0,COUNTA(#REF!),COUNTA(#REF!))</definedName>
    <definedName name="sellrates" localSheetId="10">#REF!</definedName>
    <definedName name="sellrates" localSheetId="11">#REF!</definedName>
    <definedName name="sellrates" localSheetId="13">#REF!</definedName>
    <definedName name="sellrates" localSheetId="14">#REF!</definedName>
    <definedName name="sellrates" localSheetId="12">#REF!</definedName>
    <definedName name="sellrates" localSheetId="16">#REF!</definedName>
    <definedName name="sellrates" localSheetId="17">#REF!</definedName>
    <definedName name="sellrates" localSheetId="15">#REF!</definedName>
    <definedName name="sellrates" localSheetId="9">#REF!</definedName>
    <definedName name="sellrates" localSheetId="19">#REF!</definedName>
    <definedName name="sellrates" localSheetId="20">#REF!</definedName>
    <definedName name="sellrates" localSheetId="18">#REF!</definedName>
    <definedName name="sellrates" localSheetId="0">#REF!</definedName>
    <definedName name="sellrates" localSheetId="7">#REF!</definedName>
    <definedName name="sellrates" localSheetId="8">#REF!</definedName>
    <definedName name="sellrates" localSheetId="5">#REF!</definedName>
    <definedName name="sellrates" localSheetId="4">#REF!</definedName>
    <definedName name="sellrates" localSheetId="6">#REF!</definedName>
    <definedName name="sellrates">#REF!</definedName>
    <definedName name="sencount" hidden="1">3</definedName>
    <definedName name="server_services_rev">'[52]4-Buildout-Server'!$R$20</definedName>
    <definedName name="SET_MB" localSheetId="10">'[1]3.1.1.1 Price BY'!#REF!</definedName>
    <definedName name="SET_MB" localSheetId="11">'[1]3.1.1.1 Price BY'!#REF!</definedName>
    <definedName name="SET_MB" localSheetId="13">'[1]3.1.1.1 Price BY'!#REF!</definedName>
    <definedName name="SET_MB" localSheetId="14">'[1]3.1.1.1 Price BY'!#REF!</definedName>
    <definedName name="SET_MB" localSheetId="12">'[1]3.1.1.1 Price BY'!#REF!</definedName>
    <definedName name="SET_MB" localSheetId="16">'[1]3.1.1.1 Price BY'!#REF!</definedName>
    <definedName name="SET_MB" localSheetId="17">'[1]3.1.1.1 Price BY'!#REF!</definedName>
    <definedName name="SET_MB" localSheetId="15">'[1]3.1.1.1 Price BY'!#REF!</definedName>
    <definedName name="SET_MB" localSheetId="9">'[1]3.1.1.1 Price BY'!#REF!</definedName>
    <definedName name="SET_MB" localSheetId="19">'[1]3.1.1.1 Price BY'!#REF!</definedName>
    <definedName name="SET_MB" localSheetId="20">'[1]3.1.1.1 Price BY'!#REF!</definedName>
    <definedName name="SET_MB" localSheetId="18">'[1]3.1.1.1 Price BY'!#REF!</definedName>
    <definedName name="SET_MB" localSheetId="0">'[1]3.1.1.1 Price BY'!#REF!</definedName>
    <definedName name="SET_MB" localSheetId="7">'[1]3.1.1.1 Price BY'!#REF!</definedName>
    <definedName name="SET_MB" localSheetId="8">'[1]3.1.1.1 Price BY'!#REF!</definedName>
    <definedName name="SET_MB" localSheetId="5">'[2]3.1.1.1 Price BY'!#REF!</definedName>
    <definedName name="SET_MB" localSheetId="4">'[2]3.1.1.1 Price BY'!#REF!</definedName>
    <definedName name="SET_MB" localSheetId="6">'[1]3.1.1.1 Price BY'!#REF!</definedName>
    <definedName name="SET_MB">'[1]3.1.1.1 Price BY'!#REF!</definedName>
    <definedName name="SET_PRN" localSheetId="10">'[1]3.1.1.1 Price BY'!#REF!</definedName>
    <definedName name="SET_PRN" localSheetId="11">'[1]3.1.1.1 Price BY'!#REF!</definedName>
    <definedName name="SET_PRN" localSheetId="13">'[1]3.1.1.1 Price BY'!#REF!</definedName>
    <definedName name="SET_PRN" localSheetId="14">'[1]3.1.1.1 Price BY'!#REF!</definedName>
    <definedName name="SET_PRN" localSheetId="12">'[1]3.1.1.1 Price BY'!#REF!</definedName>
    <definedName name="SET_PRN" localSheetId="16">'[1]3.1.1.1 Price BY'!#REF!</definedName>
    <definedName name="SET_PRN" localSheetId="17">'[1]3.1.1.1 Price BY'!#REF!</definedName>
    <definedName name="SET_PRN" localSheetId="15">'[1]3.1.1.1 Price BY'!#REF!</definedName>
    <definedName name="SET_PRN" localSheetId="9">'[1]3.1.1.1 Price BY'!#REF!</definedName>
    <definedName name="SET_PRN" localSheetId="19">'[1]3.1.1.1 Price BY'!#REF!</definedName>
    <definedName name="SET_PRN" localSheetId="20">'[1]3.1.1.1 Price BY'!#REF!</definedName>
    <definedName name="SET_PRN" localSheetId="18">'[1]3.1.1.1 Price BY'!#REF!</definedName>
    <definedName name="SET_PRN" localSheetId="0">'[1]3.1.1.1 Price BY'!#REF!</definedName>
    <definedName name="SET_PRN" localSheetId="7">'[1]3.1.1.1 Price BY'!#REF!</definedName>
    <definedName name="SET_PRN" localSheetId="8">'[1]3.1.1.1 Price BY'!#REF!</definedName>
    <definedName name="SET_PRN" localSheetId="5">'[2]3.1.1.1 Price BY'!#REF!</definedName>
    <definedName name="SET_PRN" localSheetId="4">'[2]3.1.1.1 Price BY'!#REF!</definedName>
    <definedName name="SET_PRN" localSheetId="6">'[1]3.1.1.1 Price BY'!#REF!</definedName>
    <definedName name="SET_PRN">'[1]3.1.1.1 Price BY'!#REF!</definedName>
    <definedName name="SETA_ACTUAL" localSheetId="10">#REF!,#REF!,#REF!,#REF!,#REF!,#REF!</definedName>
    <definedName name="SETA_ACTUAL" localSheetId="11">#REF!,#REF!,#REF!,#REF!,#REF!,#REF!</definedName>
    <definedName name="SETA_ACTUAL" localSheetId="13">#REF!,#REF!,#REF!,#REF!,#REF!,#REF!</definedName>
    <definedName name="SETA_ACTUAL" localSheetId="14">#REF!,#REF!,#REF!,#REF!,#REF!,#REF!</definedName>
    <definedName name="SETA_ACTUAL" localSheetId="12">#REF!,#REF!,#REF!,#REF!,#REF!,#REF!</definedName>
    <definedName name="SETA_ACTUAL" localSheetId="16">#REF!,#REF!,#REF!,#REF!,#REF!,#REF!</definedName>
    <definedName name="SETA_ACTUAL" localSheetId="17">#REF!,#REF!,#REF!,#REF!,#REF!,#REF!</definedName>
    <definedName name="SETA_ACTUAL" localSheetId="15">#REF!,#REF!,#REF!,#REF!,#REF!,#REF!</definedName>
    <definedName name="SETA_ACTUAL" localSheetId="9">#REF!,#REF!,#REF!,#REF!,#REF!,#REF!</definedName>
    <definedName name="SETA_ACTUAL" localSheetId="19">#REF!,#REF!,#REF!,#REF!,#REF!,#REF!</definedName>
    <definedName name="SETA_ACTUAL" localSheetId="20">#REF!,#REF!,#REF!,#REF!,#REF!,#REF!</definedName>
    <definedName name="SETA_ACTUAL" localSheetId="18">#REF!,#REF!,#REF!,#REF!,#REF!,#REF!</definedName>
    <definedName name="SETA_ACTUAL" localSheetId="0">#REF!,#REF!,#REF!,#REF!,#REF!,#REF!</definedName>
    <definedName name="SETA_ACTUAL" localSheetId="7">#REF!,#REF!,#REF!,#REF!,#REF!,#REF!</definedName>
    <definedName name="SETA_ACTUAL" localSheetId="8">#REF!,#REF!,#REF!,#REF!,#REF!,#REF!</definedName>
    <definedName name="SETA_ACTUAL" localSheetId="5">#REF!,#REF!,#REF!,#REF!,#REF!,#REF!</definedName>
    <definedName name="SETA_ACTUAL" localSheetId="4">#REF!,#REF!,#REF!,#REF!,#REF!,#REF!</definedName>
    <definedName name="SETA_ACTUAL" localSheetId="6">#REF!,#REF!,#REF!,#REF!,#REF!,#REF!</definedName>
    <definedName name="SETA_ACTUAL">#REF!,#REF!,#REF!,#REF!,#REF!,#REF!</definedName>
    <definedName name="SETA_YTD" localSheetId="10">#REF!</definedName>
    <definedName name="SETA_YTD" localSheetId="11">#REF!</definedName>
    <definedName name="SETA_YTD" localSheetId="13">#REF!</definedName>
    <definedName name="SETA_YTD" localSheetId="14">#REF!</definedName>
    <definedName name="SETA_YTD" localSheetId="12">#REF!</definedName>
    <definedName name="SETA_YTD" localSheetId="16">#REF!</definedName>
    <definedName name="SETA_YTD" localSheetId="17">#REF!</definedName>
    <definedName name="SETA_YTD" localSheetId="15">#REF!</definedName>
    <definedName name="SETA_YTD" localSheetId="9">#REF!</definedName>
    <definedName name="SETA_YTD" localSheetId="19">#REF!</definedName>
    <definedName name="SETA_YTD" localSheetId="20">#REF!</definedName>
    <definedName name="SETA_YTD" localSheetId="18">#REF!</definedName>
    <definedName name="SETA_YTD" localSheetId="0">#REF!</definedName>
    <definedName name="SETA_YTD" localSheetId="7">#REF!</definedName>
    <definedName name="SETA_YTD" localSheetId="8">#REF!</definedName>
    <definedName name="SETA_YTD" localSheetId="5">#REF!</definedName>
    <definedName name="SETA_YTD" localSheetId="4">#REF!</definedName>
    <definedName name="SETA_YTD" localSheetId="6">#REF!</definedName>
    <definedName name="SETA_YTD">#REF!</definedName>
    <definedName name="sfdg" localSheetId="12" hidden="1">{"1999 Revenue",#N/A,FALSE,"Voice ";"1999 Traffic",#N/A,FALSE,"Voice "}</definedName>
    <definedName name="sfdg" localSheetId="15" hidden="1">{"1999 Revenue",#N/A,FALSE,"Voice ";"1999 Traffic",#N/A,FALSE,"Voice "}</definedName>
    <definedName name="sfdg" localSheetId="9" hidden="1">{"1999 Revenue",#N/A,FALSE,"Voice ";"1999 Traffic",#N/A,FALSE,"Voice "}</definedName>
    <definedName name="sfdg" localSheetId="0" hidden="1">{"1999 Revenue",#N/A,FALSE,"Voice ";"1999 Traffic",#N/A,FALSE,"Voice "}</definedName>
    <definedName name="sfdg" hidden="1">{"1999 Revenue",#N/A,FALSE,"Voice ";"1999 Traffic",#N/A,FALSE,"Voice "}</definedName>
    <definedName name="Shipping" localSheetId="10">#REF!</definedName>
    <definedName name="Shipping" localSheetId="11">#REF!</definedName>
    <definedName name="Shipping" localSheetId="13">#REF!</definedName>
    <definedName name="Shipping" localSheetId="14">#REF!</definedName>
    <definedName name="Shipping" localSheetId="12">#REF!</definedName>
    <definedName name="Shipping" localSheetId="16">#REF!</definedName>
    <definedName name="Shipping" localSheetId="17">#REF!</definedName>
    <definedName name="Shipping" localSheetId="15">#REF!</definedName>
    <definedName name="Shipping" localSheetId="9">#REF!</definedName>
    <definedName name="Shipping" localSheetId="19">#REF!</definedName>
    <definedName name="Shipping" localSheetId="20">#REF!</definedName>
    <definedName name="Shipping" localSheetId="18">#REF!</definedName>
    <definedName name="Shipping" localSheetId="0">#REF!</definedName>
    <definedName name="Shipping" localSheetId="7">#REF!</definedName>
    <definedName name="Shipping" localSheetId="8">#REF!</definedName>
    <definedName name="Shipping" localSheetId="5">#REF!</definedName>
    <definedName name="Shipping" localSheetId="4">#REF!</definedName>
    <definedName name="Shipping" localSheetId="6">#REF!</definedName>
    <definedName name="Shipping">#REF!</definedName>
    <definedName name="short_name">[60]Conversion!$I$4</definedName>
    <definedName name="Should_cost_base_yr" localSheetId="10">#REF!</definedName>
    <definedName name="Should_cost_base_yr" localSheetId="11">#REF!</definedName>
    <definedName name="Should_cost_base_yr" localSheetId="13">#REF!</definedName>
    <definedName name="Should_cost_base_yr" localSheetId="14">#REF!</definedName>
    <definedName name="Should_cost_base_yr" localSheetId="12">#REF!</definedName>
    <definedName name="Should_cost_base_yr" localSheetId="16">#REF!</definedName>
    <definedName name="Should_cost_base_yr" localSheetId="17">#REF!</definedName>
    <definedName name="Should_cost_base_yr" localSheetId="15">#REF!</definedName>
    <definedName name="Should_cost_base_yr" localSheetId="9">#REF!</definedName>
    <definedName name="Should_cost_base_yr" localSheetId="19">#REF!</definedName>
    <definedName name="Should_cost_base_yr" localSheetId="20">#REF!</definedName>
    <definedName name="Should_cost_base_yr" localSheetId="18">#REF!</definedName>
    <definedName name="Should_cost_base_yr" localSheetId="0">#REF!</definedName>
    <definedName name="Should_cost_base_yr" localSheetId="7">#REF!</definedName>
    <definedName name="Should_cost_base_yr" localSheetId="8">#REF!</definedName>
    <definedName name="Should_cost_base_yr" localSheetId="5">#REF!</definedName>
    <definedName name="Should_cost_base_yr" localSheetId="4">#REF!</definedName>
    <definedName name="Should_cost_base_yr" localSheetId="6">#REF!</definedName>
    <definedName name="Should_cost_base_yr">#REF!</definedName>
    <definedName name="Siebel_Maint_yr1">'[109]Material (BOM) BASE Yr1'!$K$138</definedName>
    <definedName name="Siebel_Maint_yr2">'[109]Material (BOM) BASE Yr2'!$K$46</definedName>
    <definedName name="Siebel_Maint_yr3">'[109]Material (BOM) OPT1 Yr3'!$K$52</definedName>
    <definedName name="Siebel_Maint_yr4">'[109]Material (BOM) OPT2 Yr4'!$K$51</definedName>
    <definedName name="Siebel_Maint_yr5">'[109]Material (BOM) OPT3 Yr5'!$K$90</definedName>
    <definedName name="Siebel_Maint_Yr6">'[109]Material (BOM) OPT4 Yr6'!$K$51</definedName>
    <definedName name="Silly_Pools">'[64]OH Rates'!$A$7:$A$16</definedName>
    <definedName name="Sim" localSheetId="12" hidden="1">{#N/A,#N/A,FALSE,"FAC_RATE.XLS";#N/A,#N/A,FALSE,"TFC";#N/A,#N/A,FALSE,"SETA";#N/A,#N/A,FALSE,"ESC";#N/A,#N/A,FALSE,"MHX.XLS";#N/A,#N/A,FALSE,"DOM_G&amp;A"}</definedName>
    <definedName name="Sim" localSheetId="15" hidden="1">{#N/A,#N/A,FALSE,"FAC_RATE.XLS";#N/A,#N/A,FALSE,"TFC";#N/A,#N/A,FALSE,"SETA";#N/A,#N/A,FALSE,"ESC";#N/A,#N/A,FALSE,"MHX.XLS";#N/A,#N/A,FALSE,"DOM_G&amp;A"}</definedName>
    <definedName name="Sim" localSheetId="9" hidden="1">{#N/A,#N/A,FALSE,"FAC_RATE.XLS";#N/A,#N/A,FALSE,"TFC";#N/A,#N/A,FALSE,"SETA";#N/A,#N/A,FALSE,"ESC";#N/A,#N/A,FALSE,"MHX.XLS";#N/A,#N/A,FALSE,"DOM_G&amp;A"}</definedName>
    <definedName name="Sim" localSheetId="0" hidden="1">{#N/A,#N/A,FALSE,"FAC_RATE.XLS";#N/A,#N/A,FALSE,"TFC";#N/A,#N/A,FALSE,"SETA";#N/A,#N/A,FALSE,"ESC";#N/A,#N/A,FALSE,"MHX.XLS";#N/A,#N/A,FALSE,"DOM_G&amp;A"}</definedName>
    <definedName name="Sim" hidden="1">{#N/A,#N/A,FALSE,"FAC_RATE.XLS";#N/A,#N/A,FALSE,"TFC";#N/A,#N/A,FALSE,"SETA";#N/A,#N/A,FALSE,"ESC";#N/A,#N/A,FALSE,"MHX.XLS";#N/A,#N/A,FALSE,"DOM_G&amp;A"}</definedName>
    <definedName name="SIRP"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SIRP"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SIRP"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SIRP"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SIRP"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Site">'[95]WBS + Lookups'!$F$6:$F$7</definedName>
    <definedName name="size">[60]Conversion!$J$4</definedName>
    <definedName name="SNA_Server" localSheetId="10">#REF!</definedName>
    <definedName name="SNA_Server" localSheetId="11">#REF!</definedName>
    <definedName name="SNA_Server" localSheetId="13">#REF!</definedName>
    <definedName name="SNA_Server" localSheetId="14">#REF!</definedName>
    <definedName name="SNA_Server" localSheetId="12">#REF!</definedName>
    <definedName name="SNA_Server" localSheetId="16">#REF!</definedName>
    <definedName name="SNA_Server" localSheetId="17">#REF!</definedName>
    <definedName name="SNA_Server" localSheetId="15">#REF!</definedName>
    <definedName name="SNA_Server" localSheetId="9">#REF!</definedName>
    <definedName name="SNA_Server" localSheetId="19">#REF!</definedName>
    <definedName name="SNA_Server" localSheetId="20">#REF!</definedName>
    <definedName name="SNA_Server" localSheetId="18">#REF!</definedName>
    <definedName name="SNA_Server" localSheetId="0">#REF!</definedName>
    <definedName name="SNA_Server" localSheetId="7">#REF!</definedName>
    <definedName name="SNA_Server" localSheetId="8">#REF!</definedName>
    <definedName name="SNA_Server" localSheetId="5">#REF!</definedName>
    <definedName name="SNA_Server" localSheetId="4">#REF!</definedName>
    <definedName name="SNA_Server" localSheetId="6">#REF!</definedName>
    <definedName name="SNA_Server">#REF!</definedName>
    <definedName name="SOA_ACTUAL" localSheetId="10">#REF!,#REF!,#REF!,#REF!</definedName>
    <definedName name="SOA_ACTUAL" localSheetId="11">#REF!,#REF!,#REF!,#REF!</definedName>
    <definedName name="SOA_ACTUAL" localSheetId="13">#REF!,#REF!,#REF!,#REF!</definedName>
    <definedName name="SOA_ACTUAL" localSheetId="14">#REF!,#REF!,#REF!,#REF!</definedName>
    <definedName name="SOA_ACTUAL" localSheetId="12">#REF!,#REF!,#REF!,#REF!</definedName>
    <definedName name="SOA_ACTUAL" localSheetId="16">#REF!,#REF!,#REF!,#REF!</definedName>
    <definedName name="SOA_ACTUAL" localSheetId="17">#REF!,#REF!,#REF!,#REF!</definedName>
    <definedName name="SOA_ACTUAL" localSheetId="15">#REF!,#REF!,#REF!,#REF!</definedName>
    <definedName name="SOA_ACTUAL" localSheetId="9">#REF!,#REF!,#REF!,#REF!</definedName>
    <definedName name="SOA_ACTUAL" localSheetId="19">#REF!,#REF!,#REF!,#REF!</definedName>
    <definedName name="SOA_ACTUAL" localSheetId="20">#REF!,#REF!,#REF!,#REF!</definedName>
    <definedName name="SOA_ACTUAL" localSheetId="18">#REF!,#REF!,#REF!,#REF!</definedName>
    <definedName name="SOA_ACTUAL" localSheetId="0">#REF!,#REF!,#REF!,#REF!</definedName>
    <definedName name="SOA_ACTUAL" localSheetId="7">#REF!,#REF!,#REF!,#REF!</definedName>
    <definedName name="SOA_ACTUAL" localSheetId="8">#REF!,#REF!,#REF!,#REF!</definedName>
    <definedName name="SOA_ACTUAL" localSheetId="5">#REF!,#REF!,#REF!,#REF!</definedName>
    <definedName name="SOA_ACTUAL" localSheetId="4">#REF!,#REF!,#REF!,#REF!</definedName>
    <definedName name="SOA_ACTUAL" localSheetId="6">#REF!,#REF!,#REF!,#REF!</definedName>
    <definedName name="SOA_ACTUAL">#REF!,#REF!,#REF!,#REF!</definedName>
    <definedName name="software_services_rev">'[52]4-Buildout-Software'!$R$9</definedName>
    <definedName name="Source">[41]Lists!$B$2:$B$9</definedName>
    <definedName name="SP">'[22]Dept and Key'!$C$24</definedName>
    <definedName name="SPA_ACTUAL" localSheetId="10">#REF!,#REF!,#REF!,#REF!</definedName>
    <definedName name="SPA_ACTUAL" localSheetId="11">#REF!,#REF!,#REF!,#REF!</definedName>
    <definedName name="SPA_ACTUAL" localSheetId="13">#REF!,#REF!,#REF!,#REF!</definedName>
    <definedName name="SPA_ACTUAL" localSheetId="14">#REF!,#REF!,#REF!,#REF!</definedName>
    <definedName name="SPA_ACTUAL" localSheetId="12">#REF!,#REF!,#REF!,#REF!</definedName>
    <definedName name="SPA_ACTUAL" localSheetId="16">#REF!,#REF!,#REF!,#REF!</definedName>
    <definedName name="SPA_ACTUAL" localSheetId="17">#REF!,#REF!,#REF!,#REF!</definedName>
    <definedName name="SPA_ACTUAL" localSheetId="15">#REF!,#REF!,#REF!,#REF!</definedName>
    <definedName name="SPA_ACTUAL" localSheetId="9">#REF!,#REF!,#REF!,#REF!</definedName>
    <definedName name="SPA_ACTUAL" localSheetId="19">#REF!,#REF!,#REF!,#REF!</definedName>
    <definedName name="SPA_ACTUAL" localSheetId="20">#REF!,#REF!,#REF!,#REF!</definedName>
    <definedName name="SPA_ACTUAL" localSheetId="18">#REF!,#REF!,#REF!,#REF!</definedName>
    <definedName name="SPA_ACTUAL" localSheetId="0">#REF!,#REF!,#REF!,#REF!</definedName>
    <definedName name="SPA_ACTUAL" localSheetId="7">#REF!,#REF!,#REF!,#REF!</definedName>
    <definedName name="SPA_ACTUAL" localSheetId="8">#REF!,#REF!,#REF!,#REF!</definedName>
    <definedName name="SPA_ACTUAL" localSheetId="5">#REF!,#REF!,#REF!,#REF!</definedName>
    <definedName name="SPA_ACTUAL" localSheetId="4">#REF!,#REF!,#REF!,#REF!</definedName>
    <definedName name="SPA_ACTUAL" localSheetId="6">#REF!,#REF!,#REF!,#REF!</definedName>
    <definedName name="SPA_ACTUAL">#REF!,#REF!,#REF!,#REF!</definedName>
    <definedName name="SPA_YTD" localSheetId="10">#REF!</definedName>
    <definedName name="SPA_YTD" localSheetId="11">#REF!</definedName>
    <definedName name="SPA_YTD" localSheetId="13">#REF!</definedName>
    <definedName name="SPA_YTD" localSheetId="14">#REF!</definedName>
    <definedName name="SPA_YTD" localSheetId="12">#REF!</definedName>
    <definedName name="SPA_YTD" localSheetId="16">#REF!</definedName>
    <definedName name="SPA_YTD" localSheetId="17">#REF!</definedName>
    <definedName name="SPA_YTD" localSheetId="15">#REF!</definedName>
    <definedName name="SPA_YTD" localSheetId="9">#REF!</definedName>
    <definedName name="SPA_YTD" localSheetId="19">#REF!</definedName>
    <definedName name="SPA_YTD" localSheetId="20">#REF!</definedName>
    <definedName name="SPA_YTD" localSheetId="18">#REF!</definedName>
    <definedName name="SPA_YTD" localSheetId="0">#REF!</definedName>
    <definedName name="SPA_YTD" localSheetId="7">#REF!</definedName>
    <definedName name="SPA_YTD" localSheetId="8">#REF!</definedName>
    <definedName name="SPA_YTD" localSheetId="5">#REF!</definedName>
    <definedName name="SPA_YTD" localSheetId="4">#REF!</definedName>
    <definedName name="SPA_YTD" localSheetId="6">#REF!</definedName>
    <definedName name="SPA_YTD">#REF!</definedName>
    <definedName name="SPENDING" localSheetId="10">#REF!</definedName>
    <definedName name="SPENDING" localSheetId="11">#REF!</definedName>
    <definedName name="SPENDING" localSheetId="13">#REF!</definedName>
    <definedName name="SPENDING" localSheetId="14">#REF!</definedName>
    <definedName name="SPENDING" localSheetId="12">#REF!</definedName>
    <definedName name="SPENDING" localSheetId="16">#REF!</definedName>
    <definedName name="SPENDING" localSheetId="17">#REF!</definedName>
    <definedName name="SPENDING" localSheetId="15">#REF!</definedName>
    <definedName name="SPENDING" localSheetId="9">#REF!</definedName>
    <definedName name="SPENDING" localSheetId="19">#REF!</definedName>
    <definedName name="SPENDING" localSheetId="20">#REF!</definedName>
    <definedName name="SPENDING" localSheetId="18">#REF!</definedName>
    <definedName name="SPENDING" localSheetId="0">#REF!</definedName>
    <definedName name="SPENDING" localSheetId="7">#REF!</definedName>
    <definedName name="SPENDING" localSheetId="8">#REF!</definedName>
    <definedName name="SPENDING" localSheetId="5">#REF!</definedName>
    <definedName name="SPENDING" localSheetId="4">#REF!</definedName>
    <definedName name="SPENDING" localSheetId="6">#REF!</definedName>
    <definedName name="SPENDING">#REF!</definedName>
    <definedName name="sre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re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re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re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re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sss" localSheetId="12" hidden="1">{#N/A,#N/A,FALSE,"Sheet1"}</definedName>
    <definedName name="sss" localSheetId="15" hidden="1">{#N/A,#N/A,FALSE,"Sheet1"}</definedName>
    <definedName name="sss" localSheetId="9" hidden="1">{#N/A,#N/A,FALSE,"Sheet1"}</definedName>
    <definedName name="sss" localSheetId="0" hidden="1">{#N/A,#N/A,FALSE,"Sheet1"}</definedName>
    <definedName name="sss" hidden="1">{#N/A,#N/A,FALSE,"Sheet1"}</definedName>
    <definedName name="Staff_List">'[78]Salary List'!$C$16:$C$2327</definedName>
    <definedName name="START_COL_GRT" localSheetId="10">[110]BOM!#REF!</definedName>
    <definedName name="START_COL_GRT" localSheetId="11">[110]BOM!#REF!</definedName>
    <definedName name="START_COL_GRT" localSheetId="13">[110]BOM!#REF!</definedName>
    <definedName name="START_COL_GRT" localSheetId="14">[110]BOM!#REF!</definedName>
    <definedName name="START_COL_GRT" localSheetId="12">[110]BOM!#REF!</definedName>
    <definedName name="START_COL_GRT" localSheetId="16">[110]BOM!#REF!</definedName>
    <definedName name="START_COL_GRT" localSheetId="17">[110]BOM!#REF!</definedName>
    <definedName name="START_COL_GRT" localSheetId="15">[110]BOM!#REF!</definedName>
    <definedName name="START_COL_GRT" localSheetId="9">[110]BOM!#REF!</definedName>
    <definedName name="START_COL_GRT" localSheetId="19">[110]BOM!#REF!</definedName>
    <definedName name="START_COL_GRT" localSheetId="20">[110]BOM!#REF!</definedName>
    <definedName name="START_COL_GRT" localSheetId="18">[110]BOM!#REF!</definedName>
    <definedName name="START_COL_GRT" localSheetId="0">[110]BOM!#REF!</definedName>
    <definedName name="START_COL_GRT" localSheetId="7">[110]BOM!#REF!</definedName>
    <definedName name="START_COL_GRT" localSheetId="8">[110]BOM!#REF!</definedName>
    <definedName name="START_COL_GRT" localSheetId="5">[111]BOM!#REF!</definedName>
    <definedName name="START_COL_GRT" localSheetId="4">[111]BOM!#REF!</definedName>
    <definedName name="START_COL_GRT" localSheetId="6">[110]BOM!#REF!</definedName>
    <definedName name="START_COL_GRT">[110]BOM!#REF!</definedName>
    <definedName name="START_COL_GRT_PERCENTAGE" localSheetId="10">[110]BOM!#REF!</definedName>
    <definedName name="START_COL_GRT_PERCENTAGE" localSheetId="11">[110]BOM!#REF!</definedName>
    <definedName name="START_COL_GRT_PERCENTAGE" localSheetId="13">[110]BOM!#REF!</definedName>
    <definedName name="START_COL_GRT_PERCENTAGE" localSheetId="14">[110]BOM!#REF!</definedName>
    <definedName name="START_COL_GRT_PERCENTAGE" localSheetId="12">[110]BOM!#REF!</definedName>
    <definedName name="START_COL_GRT_PERCENTAGE" localSheetId="16">[110]BOM!#REF!</definedName>
    <definedName name="START_COL_GRT_PERCENTAGE" localSheetId="17">[110]BOM!#REF!</definedName>
    <definedName name="START_COL_GRT_PERCENTAGE" localSheetId="15">[110]BOM!#REF!</definedName>
    <definedName name="START_COL_GRT_PERCENTAGE" localSheetId="9">[110]BOM!#REF!</definedName>
    <definedName name="START_COL_GRT_PERCENTAGE" localSheetId="19">[110]BOM!#REF!</definedName>
    <definedName name="START_COL_GRT_PERCENTAGE" localSheetId="20">[110]BOM!#REF!</definedName>
    <definedName name="START_COL_GRT_PERCENTAGE" localSheetId="18">[110]BOM!#REF!</definedName>
    <definedName name="START_COL_GRT_PERCENTAGE" localSheetId="0">[110]BOM!#REF!</definedName>
    <definedName name="START_COL_GRT_PERCENTAGE" localSheetId="7">[110]BOM!#REF!</definedName>
    <definedName name="START_COL_GRT_PERCENTAGE" localSheetId="8">[110]BOM!#REF!</definedName>
    <definedName name="START_COL_GRT_PERCENTAGE" localSheetId="5">[111]BOM!#REF!</definedName>
    <definedName name="START_COL_GRT_PERCENTAGE" localSheetId="4">[111]BOM!#REF!</definedName>
    <definedName name="START_COL_GRT_PERCENTAGE" localSheetId="6">[110]BOM!#REF!</definedName>
    <definedName name="START_COL_GRT_PERCENTAGE">[110]BOM!#REF!</definedName>
    <definedName name="START_COL_SUBTOTAL" localSheetId="10">[110]BOM!#REF!</definedName>
    <definedName name="START_COL_SUBTOTAL" localSheetId="11">[110]BOM!#REF!</definedName>
    <definedName name="START_COL_SUBTOTAL" localSheetId="13">[110]BOM!#REF!</definedName>
    <definedName name="START_COL_SUBTOTAL" localSheetId="14">[110]BOM!#REF!</definedName>
    <definedName name="START_COL_SUBTOTAL" localSheetId="12">[110]BOM!#REF!</definedName>
    <definedName name="START_COL_SUBTOTAL" localSheetId="16">[110]BOM!#REF!</definedName>
    <definedName name="START_COL_SUBTOTAL" localSheetId="17">[110]BOM!#REF!</definedName>
    <definedName name="START_COL_SUBTOTAL" localSheetId="15">[110]BOM!#REF!</definedName>
    <definedName name="START_COL_SUBTOTAL" localSheetId="9">[110]BOM!#REF!</definedName>
    <definedName name="START_COL_SUBTOTAL" localSheetId="19">[110]BOM!#REF!</definedName>
    <definedName name="START_COL_SUBTOTAL" localSheetId="20">[110]BOM!#REF!</definedName>
    <definedName name="START_COL_SUBTOTAL" localSheetId="18">[110]BOM!#REF!</definedName>
    <definedName name="START_COL_SUBTOTAL" localSheetId="0">[110]BOM!#REF!</definedName>
    <definedName name="START_COL_SUBTOTAL" localSheetId="7">[110]BOM!#REF!</definedName>
    <definedName name="START_COL_SUBTOTAL" localSheetId="8">[110]BOM!#REF!</definedName>
    <definedName name="START_COL_SUBTOTAL" localSheetId="5">[111]BOM!#REF!</definedName>
    <definedName name="START_COL_SUBTOTAL" localSheetId="4">[111]BOM!#REF!</definedName>
    <definedName name="START_COL_SUBTOTAL" localSheetId="6">[110]BOM!#REF!</definedName>
    <definedName name="START_COL_SUBTOTAL">[110]BOM!#REF!</definedName>
    <definedName name="STATUS" localSheetId="10">#REF!</definedName>
    <definedName name="STATUS" localSheetId="11">#REF!</definedName>
    <definedName name="STATUS" localSheetId="13">#REF!</definedName>
    <definedName name="STATUS" localSheetId="14">#REF!</definedName>
    <definedName name="STATUS" localSheetId="12">#REF!</definedName>
    <definedName name="STATUS" localSheetId="16">#REF!</definedName>
    <definedName name="STATUS" localSheetId="17">#REF!</definedName>
    <definedName name="STATUS" localSheetId="15">#REF!</definedName>
    <definedName name="STATUS" localSheetId="9">#REF!</definedName>
    <definedName name="STATUS" localSheetId="19">#REF!</definedName>
    <definedName name="STATUS" localSheetId="20">#REF!</definedName>
    <definedName name="STATUS" localSheetId="18">#REF!</definedName>
    <definedName name="STATUS" localSheetId="0">#REF!</definedName>
    <definedName name="STATUS" localSheetId="7">#REF!</definedName>
    <definedName name="STATUS" localSheetId="8">#REF!</definedName>
    <definedName name="STATUS" localSheetId="5">#REF!</definedName>
    <definedName name="STATUS" localSheetId="4">#REF!</definedName>
    <definedName name="STATUS" localSheetId="6">#REF!</definedName>
    <definedName name="STATUS">#REF!</definedName>
    <definedName name="STCat">[37]Storage!$C$5:$C$27</definedName>
    <definedName name="STCost">[37]Storage!$F$5:$F$27</definedName>
    <definedName name="STLB">[37]Storage!$G$55</definedName>
    <definedName name="STMX">[37]Storage!$F$37</definedName>
    <definedName name="storage_services_rev">'[52]4-Buildout-Storage'!$R$9</definedName>
    <definedName name="STRC">[37]Storage!$F$36</definedName>
    <definedName name="STrvw">[37]Storage!$B$69</definedName>
    <definedName name="STSH">[37]Storage!$F$30</definedName>
    <definedName name="STST">[37]Storage!$D$29</definedName>
    <definedName name="STTC">[37]Storage!$F$34</definedName>
    <definedName name="STUD">[37]Storage!$F$38</definedName>
    <definedName name="Sub" localSheetId="10">'[18]Sub Rates'!#REF!</definedName>
    <definedName name="Sub" localSheetId="11">'[18]Sub Rates'!#REF!</definedName>
    <definedName name="Sub" localSheetId="13">'[18]Sub Rates'!#REF!</definedName>
    <definedName name="Sub" localSheetId="14">'[18]Sub Rates'!#REF!</definedName>
    <definedName name="Sub" localSheetId="12">'[18]Sub Rates'!#REF!</definedName>
    <definedName name="Sub" localSheetId="16">'[18]Sub Rates'!#REF!</definedName>
    <definedName name="Sub" localSheetId="17">'[18]Sub Rates'!#REF!</definedName>
    <definedName name="Sub" localSheetId="15">'[18]Sub Rates'!#REF!</definedName>
    <definedName name="Sub" localSheetId="9">'[18]Sub Rates'!#REF!</definedName>
    <definedName name="Sub" localSheetId="19">'[18]Sub Rates'!#REF!</definedName>
    <definedName name="Sub" localSheetId="20">'[18]Sub Rates'!#REF!</definedName>
    <definedName name="Sub" localSheetId="18">'[18]Sub Rates'!#REF!</definedName>
    <definedName name="Sub" localSheetId="0">'[18]Sub Rates'!#REF!</definedName>
    <definedName name="Sub" localSheetId="7">'[18]Sub Rates'!#REF!</definedName>
    <definedName name="Sub" localSheetId="8">'[18]Sub Rates'!#REF!</definedName>
    <definedName name="Sub" localSheetId="5">'[18]Sub Rates'!#REF!</definedName>
    <definedName name="Sub" localSheetId="4">'[18]Sub Rates'!#REF!</definedName>
    <definedName name="Sub" localSheetId="6">'[18]Sub Rates'!#REF!</definedName>
    <definedName name="Sub">'[18]Sub Rates'!#REF!</definedName>
    <definedName name="Subcontractor_Name">[33]Index!$C$3:$C$8</definedName>
    <definedName name="subcost00">'[87]2000SUBx'!$I$8:$P$9</definedName>
    <definedName name="subcost99">'[87]1999SUB'!$I$8:$P$9</definedName>
    <definedName name="SUBKTR1" localSheetId="10">#REF!</definedName>
    <definedName name="SUBKTR1" localSheetId="11">#REF!</definedName>
    <definedName name="SUBKTR1" localSheetId="13">#REF!</definedName>
    <definedName name="SUBKTR1" localSheetId="14">#REF!</definedName>
    <definedName name="SUBKTR1" localSheetId="12">#REF!</definedName>
    <definedName name="SUBKTR1" localSheetId="16">#REF!</definedName>
    <definedName name="SUBKTR1" localSheetId="17">#REF!</definedName>
    <definedName name="SUBKTR1" localSheetId="15">#REF!</definedName>
    <definedName name="SUBKTR1" localSheetId="9">#REF!</definedName>
    <definedName name="SUBKTR1" localSheetId="19">#REF!</definedName>
    <definedName name="SUBKTR1" localSheetId="20">#REF!</definedName>
    <definedName name="SUBKTR1" localSheetId="18">#REF!</definedName>
    <definedName name="SUBKTR1" localSheetId="0">#REF!</definedName>
    <definedName name="SUBKTR1" localSheetId="7">#REF!</definedName>
    <definedName name="SUBKTR1" localSheetId="8">#REF!</definedName>
    <definedName name="SUBKTR1" localSheetId="5">#REF!</definedName>
    <definedName name="SUBKTR1" localSheetId="4">#REF!</definedName>
    <definedName name="SUBKTR1" localSheetId="6">#REF!</definedName>
    <definedName name="SUBKTR1">#REF!</definedName>
    <definedName name="SUBKTR1.1" localSheetId="10">#REF!</definedName>
    <definedName name="SUBKTR1.1" localSheetId="11">#REF!</definedName>
    <definedName name="SUBKTR1.1" localSheetId="13">#REF!</definedName>
    <definedName name="SUBKTR1.1" localSheetId="14">#REF!</definedName>
    <definedName name="SUBKTR1.1" localSheetId="12">#REF!</definedName>
    <definedName name="SUBKTR1.1" localSheetId="16">#REF!</definedName>
    <definedName name="SUBKTR1.1" localSheetId="17">#REF!</definedName>
    <definedName name="SUBKTR1.1" localSheetId="15">#REF!</definedName>
    <definedName name="SUBKTR1.1" localSheetId="9">#REF!</definedName>
    <definedName name="SUBKTR1.1" localSheetId="19">#REF!</definedName>
    <definedName name="SUBKTR1.1" localSheetId="20">#REF!</definedName>
    <definedName name="SUBKTR1.1" localSheetId="18">#REF!</definedName>
    <definedName name="SUBKTR1.1" localSheetId="0">#REF!</definedName>
    <definedName name="SUBKTR1.1" localSheetId="7">#REF!</definedName>
    <definedName name="SUBKTR1.1" localSheetId="8">#REF!</definedName>
    <definedName name="SUBKTR1.1" localSheetId="5">#REF!</definedName>
    <definedName name="SUBKTR1.1" localSheetId="4">#REF!</definedName>
    <definedName name="SUBKTR1.1" localSheetId="6">#REF!</definedName>
    <definedName name="SUBKTR1.1">#REF!</definedName>
    <definedName name="SUBKTR1_1" localSheetId="10">#REF!</definedName>
    <definedName name="SUBKTR1_1" localSheetId="11">#REF!</definedName>
    <definedName name="SUBKTR1_1" localSheetId="13">#REF!</definedName>
    <definedName name="SUBKTR1_1" localSheetId="14">#REF!</definedName>
    <definedName name="SUBKTR1_1" localSheetId="12">#REF!</definedName>
    <definedName name="SUBKTR1_1" localSheetId="16">#REF!</definedName>
    <definedName name="SUBKTR1_1" localSheetId="17">#REF!</definedName>
    <definedName name="SUBKTR1_1" localSheetId="15">#REF!</definedName>
    <definedName name="SUBKTR1_1" localSheetId="9">#REF!</definedName>
    <definedName name="SUBKTR1_1" localSheetId="19">#REF!</definedName>
    <definedName name="SUBKTR1_1" localSheetId="20">#REF!</definedName>
    <definedName name="SUBKTR1_1" localSheetId="18">#REF!</definedName>
    <definedName name="SUBKTR1_1" localSheetId="0">#REF!</definedName>
    <definedName name="SUBKTR1_1" localSheetId="7">#REF!</definedName>
    <definedName name="SUBKTR1_1" localSheetId="8">#REF!</definedName>
    <definedName name="SUBKTR1_1" localSheetId="5">#REF!</definedName>
    <definedName name="SUBKTR1_1" localSheetId="4">#REF!</definedName>
    <definedName name="SUBKTR1_1" localSheetId="6">#REF!</definedName>
    <definedName name="SUBKTR1_1">#REF!</definedName>
    <definedName name="SUBKTR2" localSheetId="10">#REF!</definedName>
    <definedName name="SUBKTR2" localSheetId="11">#REF!</definedName>
    <definedName name="SUBKTR2" localSheetId="13">#REF!</definedName>
    <definedName name="SUBKTR2" localSheetId="14">#REF!</definedName>
    <definedName name="SUBKTR2" localSheetId="12">#REF!</definedName>
    <definedName name="SUBKTR2" localSheetId="16">#REF!</definedName>
    <definedName name="SUBKTR2" localSheetId="17">#REF!</definedName>
    <definedName name="SUBKTR2" localSheetId="15">#REF!</definedName>
    <definedName name="SUBKTR2" localSheetId="9">#REF!</definedName>
    <definedName name="SUBKTR2" localSheetId="19">#REF!</definedName>
    <definedName name="SUBKTR2" localSheetId="20">#REF!</definedName>
    <definedName name="SUBKTR2" localSheetId="18">#REF!</definedName>
    <definedName name="SUBKTR2" localSheetId="0">#REF!</definedName>
    <definedName name="SUBKTR2" localSheetId="7">#REF!</definedName>
    <definedName name="SUBKTR2" localSheetId="8">#REF!</definedName>
    <definedName name="SUBKTR2" localSheetId="5">#REF!</definedName>
    <definedName name="SUBKTR2" localSheetId="4">#REF!</definedName>
    <definedName name="SUBKTR2" localSheetId="6">#REF!</definedName>
    <definedName name="SUBKTR2">#REF!</definedName>
    <definedName name="SUBKTR2.1" localSheetId="10">#REF!</definedName>
    <definedName name="SUBKTR2.1" localSheetId="11">#REF!</definedName>
    <definedName name="SUBKTR2.1" localSheetId="13">#REF!</definedName>
    <definedName name="SUBKTR2.1" localSheetId="14">#REF!</definedName>
    <definedName name="SUBKTR2.1" localSheetId="12">#REF!</definedName>
    <definedName name="SUBKTR2.1" localSheetId="16">#REF!</definedName>
    <definedName name="SUBKTR2.1" localSheetId="17">#REF!</definedName>
    <definedName name="SUBKTR2.1" localSheetId="15">#REF!</definedName>
    <definedName name="SUBKTR2.1" localSheetId="9">#REF!</definedName>
    <definedName name="SUBKTR2.1" localSheetId="19">#REF!</definedName>
    <definedName name="SUBKTR2.1" localSheetId="20">#REF!</definedName>
    <definedName name="SUBKTR2.1" localSheetId="18">#REF!</definedName>
    <definedName name="SUBKTR2.1" localSheetId="0">#REF!</definedName>
    <definedName name="SUBKTR2.1" localSheetId="7">#REF!</definedName>
    <definedName name="SUBKTR2.1" localSheetId="8">#REF!</definedName>
    <definedName name="SUBKTR2.1" localSheetId="5">#REF!</definedName>
    <definedName name="SUBKTR2.1" localSheetId="4">#REF!</definedName>
    <definedName name="SUBKTR2.1" localSheetId="6">#REF!</definedName>
    <definedName name="SUBKTR2.1">#REF!</definedName>
    <definedName name="SUBKTR3" localSheetId="10">#REF!</definedName>
    <definedName name="SUBKTR3" localSheetId="11">#REF!</definedName>
    <definedName name="SUBKTR3" localSheetId="13">#REF!</definedName>
    <definedName name="SUBKTR3" localSheetId="14">#REF!</definedName>
    <definedName name="SUBKTR3" localSheetId="12">#REF!</definedName>
    <definedName name="SUBKTR3" localSheetId="16">#REF!</definedName>
    <definedName name="SUBKTR3" localSheetId="17">#REF!</definedName>
    <definedName name="SUBKTR3" localSheetId="15">#REF!</definedName>
    <definedName name="SUBKTR3" localSheetId="9">#REF!</definedName>
    <definedName name="SUBKTR3" localSheetId="19">#REF!</definedName>
    <definedName name="SUBKTR3" localSheetId="20">#REF!</definedName>
    <definedName name="SUBKTR3" localSheetId="18">#REF!</definedName>
    <definedName name="SUBKTR3" localSheetId="0">#REF!</definedName>
    <definedName name="SUBKTR3" localSheetId="7">#REF!</definedName>
    <definedName name="SUBKTR3" localSheetId="8">#REF!</definedName>
    <definedName name="SUBKTR3" localSheetId="5">#REF!</definedName>
    <definedName name="SUBKTR3" localSheetId="4">#REF!</definedName>
    <definedName name="SUBKTR3" localSheetId="6">#REF!</definedName>
    <definedName name="SUBKTR3">#REF!</definedName>
    <definedName name="SUBKTR3.1" localSheetId="10">#REF!</definedName>
    <definedName name="SUBKTR3.1" localSheetId="11">#REF!</definedName>
    <definedName name="SUBKTR3.1" localSheetId="13">#REF!</definedName>
    <definedName name="SUBKTR3.1" localSheetId="14">#REF!</definedName>
    <definedName name="SUBKTR3.1" localSheetId="12">#REF!</definedName>
    <definedName name="SUBKTR3.1" localSheetId="16">#REF!</definedName>
    <definedName name="SUBKTR3.1" localSheetId="17">#REF!</definedName>
    <definedName name="SUBKTR3.1" localSheetId="15">#REF!</definedName>
    <definedName name="SUBKTR3.1" localSheetId="9">#REF!</definedName>
    <definedName name="SUBKTR3.1" localSheetId="19">#REF!</definedName>
    <definedName name="SUBKTR3.1" localSheetId="20">#REF!</definedName>
    <definedName name="SUBKTR3.1" localSheetId="18">#REF!</definedName>
    <definedName name="SUBKTR3.1" localSheetId="0">#REF!</definedName>
    <definedName name="SUBKTR3.1" localSheetId="7">#REF!</definedName>
    <definedName name="SUBKTR3.1" localSheetId="8">#REF!</definedName>
    <definedName name="SUBKTR3.1" localSheetId="5">#REF!</definedName>
    <definedName name="SUBKTR3.1" localSheetId="4">#REF!</definedName>
    <definedName name="SUBKTR3.1" localSheetId="6">#REF!</definedName>
    <definedName name="SUBKTR3.1">#REF!</definedName>
    <definedName name="SUBKTR4" localSheetId="10">#REF!</definedName>
    <definedName name="SUBKTR4" localSheetId="11">#REF!</definedName>
    <definedName name="SUBKTR4" localSheetId="13">#REF!</definedName>
    <definedName name="SUBKTR4" localSheetId="14">#REF!</definedName>
    <definedName name="SUBKTR4" localSheetId="12">#REF!</definedName>
    <definedName name="SUBKTR4" localSheetId="16">#REF!</definedName>
    <definedName name="SUBKTR4" localSheetId="17">#REF!</definedName>
    <definedName name="SUBKTR4" localSheetId="15">#REF!</definedName>
    <definedName name="SUBKTR4" localSheetId="9">#REF!</definedName>
    <definedName name="SUBKTR4" localSheetId="19">#REF!</definedName>
    <definedName name="SUBKTR4" localSheetId="20">#REF!</definedName>
    <definedName name="SUBKTR4" localSheetId="18">#REF!</definedName>
    <definedName name="SUBKTR4" localSheetId="0">#REF!</definedName>
    <definedName name="SUBKTR4" localSheetId="7">#REF!</definedName>
    <definedName name="SUBKTR4" localSheetId="8">#REF!</definedName>
    <definedName name="SUBKTR4" localSheetId="5">#REF!</definedName>
    <definedName name="SUBKTR4" localSheetId="4">#REF!</definedName>
    <definedName name="SUBKTR4" localSheetId="6">#REF!</definedName>
    <definedName name="SUBKTR4">#REF!</definedName>
    <definedName name="SUBKTR4.1" localSheetId="10">#REF!</definedName>
    <definedName name="SUBKTR4.1" localSheetId="11">#REF!</definedName>
    <definedName name="SUBKTR4.1" localSheetId="13">#REF!</definedName>
    <definedName name="SUBKTR4.1" localSheetId="14">#REF!</definedName>
    <definedName name="SUBKTR4.1" localSheetId="12">#REF!</definedName>
    <definedName name="SUBKTR4.1" localSheetId="16">#REF!</definedName>
    <definedName name="SUBKTR4.1" localSheetId="17">#REF!</definedName>
    <definedName name="SUBKTR4.1" localSheetId="15">#REF!</definedName>
    <definedName name="SUBKTR4.1" localSheetId="9">#REF!</definedName>
    <definedName name="SUBKTR4.1" localSheetId="19">#REF!</definedName>
    <definedName name="SUBKTR4.1" localSheetId="20">#REF!</definedName>
    <definedName name="SUBKTR4.1" localSheetId="18">#REF!</definedName>
    <definedName name="SUBKTR4.1" localSheetId="0">#REF!</definedName>
    <definedName name="SUBKTR4.1" localSheetId="7">#REF!</definedName>
    <definedName name="SUBKTR4.1" localSheetId="8">#REF!</definedName>
    <definedName name="SUBKTR4.1" localSheetId="5">#REF!</definedName>
    <definedName name="SUBKTR4.1" localSheetId="4">#REF!</definedName>
    <definedName name="SUBKTR4.1" localSheetId="6">#REF!</definedName>
    <definedName name="SUBKTR4.1">#REF!</definedName>
    <definedName name="Subs_All_Tasks">'[112]Subcontractors and Temps'!$F$13</definedName>
    <definedName name="Subs_Task1">'[112]Subcontractors and Temps'!$B$13</definedName>
    <definedName name="Subs_Task2">'[112]Subcontractors and Temps'!$C$13</definedName>
    <definedName name="Subs_Task3">'[112]Subcontractors and Temps'!$D$13</definedName>
    <definedName name="Subs_Task4">'[112]Subcontractors and Temps'!$E$13</definedName>
    <definedName name="SubsystemTable" localSheetId="10">OFFSET(#REF!,0,0,COUNTA(#REF!),COUNTA(#REF!)-2)</definedName>
    <definedName name="SubsystemTable" localSheetId="11">OFFSET(#REF!,0,0,COUNTA(#REF!),COUNTA(#REF!)-2)</definedName>
    <definedName name="SubsystemTable" localSheetId="13">OFFSET(#REF!,0,0,COUNTA(#REF!),COUNTA(#REF!)-2)</definedName>
    <definedName name="SubsystemTable" localSheetId="14">OFFSET(#REF!,0,0,COUNTA(#REF!),COUNTA(#REF!)-2)</definedName>
    <definedName name="SubsystemTable" localSheetId="12">OFFSET(#REF!,0,0,COUNTA(#REF!),COUNTA(#REF!)-2)</definedName>
    <definedName name="SubsystemTable" localSheetId="16">OFFSET(#REF!,0,0,COUNTA(#REF!),COUNTA(#REF!)-2)</definedName>
    <definedName name="SubsystemTable" localSheetId="17">OFFSET(#REF!,0,0,COUNTA(#REF!),COUNTA(#REF!)-2)</definedName>
    <definedName name="SubsystemTable" localSheetId="15">OFFSET(#REF!,0,0,COUNTA(#REF!),COUNTA(#REF!)-2)</definedName>
    <definedName name="SubsystemTable" localSheetId="9">OFFSET(#REF!,0,0,COUNTA(#REF!),COUNTA(#REF!)-2)</definedName>
    <definedName name="SubsystemTable" localSheetId="19">OFFSET(#REF!,0,0,COUNTA(#REF!),COUNTA(#REF!)-2)</definedName>
    <definedName name="SubsystemTable" localSheetId="20">OFFSET(#REF!,0,0,COUNTA(#REF!),COUNTA(#REF!)-2)</definedName>
    <definedName name="SubsystemTable" localSheetId="18">OFFSET(#REF!,0,0,COUNTA(#REF!),COUNTA(#REF!)-2)</definedName>
    <definedName name="SubsystemTable" localSheetId="0">OFFSET(#REF!,0,0,COUNTA(#REF!),COUNTA(#REF!)-2)</definedName>
    <definedName name="SubsystemTable" localSheetId="7">OFFSET(#REF!,0,0,COUNTA(#REF!),COUNTA(#REF!)-2)</definedName>
    <definedName name="SubsystemTable" localSheetId="8">OFFSET(#REF!,0,0,COUNTA(#REF!),COUNTA(#REF!)-2)</definedName>
    <definedName name="SubsystemTable" localSheetId="5">OFFSET(#REF!,0,0,COUNTA(#REF!),COUNTA(#REF!)-2)</definedName>
    <definedName name="SubsystemTable" localSheetId="4">OFFSET(#REF!,0,0,COUNTA(#REF!),COUNTA(#REF!)-2)</definedName>
    <definedName name="SubsystemTable" localSheetId="6">OFFSET(#REF!,0,0,COUNTA(#REF!),COUNTA(#REF!)-2)</definedName>
    <definedName name="SubsystemTable">OFFSET(#REF!,0,0,COUNTA(#REF!),COUNTA(#REF!)-2)</definedName>
    <definedName name="SWCat">'[37]SW Development'!$C$5:$C$19</definedName>
    <definedName name="SWCost">'[37]SW Development'!$F$5:$F$19</definedName>
    <definedName name="SWLB">'[37]SW Development'!$G$41</definedName>
    <definedName name="SWMX">'[37]SW Development'!$F$29</definedName>
    <definedName name="SWRC">'[37]SW Development'!$F$28</definedName>
    <definedName name="SWrvw">'[37]SW Development'!$B$51</definedName>
    <definedName name="SWSH">'[37]SW Development'!$F$22</definedName>
    <definedName name="SWST">'[37]SW Development'!$D$21</definedName>
    <definedName name="SWTC">'[37]SW Development'!$F$26</definedName>
    <definedName name="SWUD">'[37]SW Development'!$F$30</definedName>
    <definedName name="Symbol">[33]Index!$J$3:$J$4</definedName>
    <definedName name="T.01" localSheetId="10">#REF!</definedName>
    <definedName name="T.01" localSheetId="11">#REF!</definedName>
    <definedName name="T.01" localSheetId="13">#REF!</definedName>
    <definedName name="T.01" localSheetId="14">#REF!</definedName>
    <definedName name="T.01" localSheetId="12">#REF!</definedName>
    <definedName name="T.01" localSheetId="16">#REF!</definedName>
    <definedName name="T.01" localSheetId="17">#REF!</definedName>
    <definedName name="T.01" localSheetId="15">#REF!</definedName>
    <definedName name="T.01" localSheetId="9">#REF!</definedName>
    <definedName name="T.01" localSheetId="19">#REF!</definedName>
    <definedName name="T.01" localSheetId="20">#REF!</definedName>
    <definedName name="T.01" localSheetId="18">#REF!</definedName>
    <definedName name="T.01" localSheetId="0">#REF!</definedName>
    <definedName name="T.01" localSheetId="7">#REF!</definedName>
    <definedName name="T.01" localSheetId="8">#REF!</definedName>
    <definedName name="T.01" localSheetId="5">#REF!</definedName>
    <definedName name="T.01" localSheetId="4">#REF!</definedName>
    <definedName name="T.01" localSheetId="6">#REF!</definedName>
    <definedName name="T.01">#REF!</definedName>
    <definedName name="T.02" localSheetId="10">#REF!</definedName>
    <definedName name="T.02" localSheetId="11">#REF!</definedName>
    <definedName name="T.02" localSheetId="13">#REF!</definedName>
    <definedName name="T.02" localSheetId="14">#REF!</definedName>
    <definedName name="T.02" localSheetId="12">#REF!</definedName>
    <definedName name="T.02" localSheetId="16">#REF!</definedName>
    <definedName name="T.02" localSheetId="17">#REF!</definedName>
    <definedName name="T.02" localSheetId="15">#REF!</definedName>
    <definedName name="T.02" localSheetId="9">#REF!</definedName>
    <definedName name="T.02" localSheetId="19">#REF!</definedName>
    <definedName name="T.02" localSheetId="20">#REF!</definedName>
    <definedName name="T.02" localSheetId="18">#REF!</definedName>
    <definedName name="T.02" localSheetId="0">#REF!</definedName>
    <definedName name="T.02" localSheetId="7">#REF!</definedName>
    <definedName name="T.02" localSheetId="8">#REF!</definedName>
    <definedName name="T.02" localSheetId="5">#REF!</definedName>
    <definedName name="T.02" localSheetId="4">#REF!</definedName>
    <definedName name="T.02" localSheetId="6">#REF!</definedName>
    <definedName name="T.02">#REF!</definedName>
    <definedName name="T.03" localSheetId="10">#REF!</definedName>
    <definedName name="T.03" localSheetId="11">#REF!</definedName>
    <definedName name="T.03" localSheetId="13">#REF!</definedName>
    <definedName name="T.03" localSheetId="14">#REF!</definedName>
    <definedName name="T.03" localSheetId="12">#REF!</definedName>
    <definedName name="T.03" localSheetId="16">#REF!</definedName>
    <definedName name="T.03" localSheetId="17">#REF!</definedName>
    <definedName name="T.03" localSheetId="15">#REF!</definedName>
    <definedName name="T.03" localSheetId="9">#REF!</definedName>
    <definedName name="T.03" localSheetId="19">#REF!</definedName>
    <definedName name="T.03" localSheetId="20">#REF!</definedName>
    <definedName name="T.03" localSheetId="18">#REF!</definedName>
    <definedName name="T.03" localSheetId="0">#REF!</definedName>
    <definedName name="T.03" localSheetId="7">#REF!</definedName>
    <definedName name="T.03" localSheetId="8">#REF!</definedName>
    <definedName name="T.03" localSheetId="5">#REF!</definedName>
    <definedName name="T.03" localSheetId="4">#REF!</definedName>
    <definedName name="T.03" localSheetId="6">#REF!</definedName>
    <definedName name="T.03">#REF!</definedName>
    <definedName name="T.04" localSheetId="10">#REF!</definedName>
    <definedName name="T.04" localSheetId="11">#REF!</definedName>
    <definedName name="T.04" localSheetId="13">#REF!</definedName>
    <definedName name="T.04" localSheetId="14">#REF!</definedName>
    <definedName name="T.04" localSheetId="12">#REF!</definedName>
    <definedName name="T.04" localSheetId="16">#REF!</definedName>
    <definedName name="T.04" localSheetId="17">#REF!</definedName>
    <definedName name="T.04" localSheetId="15">#REF!</definedName>
    <definedName name="T.04" localSheetId="9">#REF!</definedName>
    <definedName name="T.04" localSheetId="19">#REF!</definedName>
    <definedName name="T.04" localSheetId="20">#REF!</definedName>
    <definedName name="T.04" localSheetId="18">#REF!</definedName>
    <definedName name="T.04" localSheetId="0">#REF!</definedName>
    <definedName name="T.04" localSheetId="7">#REF!</definedName>
    <definedName name="T.04" localSheetId="8">#REF!</definedName>
    <definedName name="T.04" localSheetId="5">#REF!</definedName>
    <definedName name="T.04" localSheetId="4">#REF!</definedName>
    <definedName name="T.04" localSheetId="6">#REF!</definedName>
    <definedName name="T.04">#REF!</definedName>
    <definedName name="T.05" localSheetId="10">#REF!</definedName>
    <definedName name="T.05" localSheetId="11">#REF!</definedName>
    <definedName name="T.05" localSheetId="13">#REF!</definedName>
    <definedName name="T.05" localSheetId="14">#REF!</definedName>
    <definedName name="T.05" localSheetId="12">#REF!</definedName>
    <definedName name="T.05" localSheetId="16">#REF!</definedName>
    <definedName name="T.05" localSheetId="17">#REF!</definedName>
    <definedName name="T.05" localSheetId="15">#REF!</definedName>
    <definedName name="T.05" localSheetId="9">#REF!</definedName>
    <definedName name="T.05" localSheetId="19">#REF!</definedName>
    <definedName name="T.05" localSheetId="20">#REF!</definedName>
    <definedName name="T.05" localSheetId="18">#REF!</definedName>
    <definedName name="T.05" localSheetId="0">#REF!</definedName>
    <definedName name="T.05" localSheetId="7">#REF!</definedName>
    <definedName name="T.05" localSheetId="8">#REF!</definedName>
    <definedName name="T.05" localSheetId="5">#REF!</definedName>
    <definedName name="T.05" localSheetId="4">#REF!</definedName>
    <definedName name="T.05" localSheetId="6">#REF!</definedName>
    <definedName name="T.05">#REF!</definedName>
    <definedName name="T.06" localSheetId="10">#REF!</definedName>
    <definedName name="T.06" localSheetId="11">#REF!</definedName>
    <definedName name="T.06" localSheetId="13">#REF!</definedName>
    <definedName name="T.06" localSheetId="14">#REF!</definedName>
    <definedName name="T.06" localSheetId="12">#REF!</definedName>
    <definedName name="T.06" localSheetId="16">#REF!</definedName>
    <definedName name="T.06" localSheetId="17">#REF!</definedName>
    <definedName name="T.06" localSheetId="15">#REF!</definedName>
    <definedName name="T.06" localSheetId="9">#REF!</definedName>
    <definedName name="T.06" localSheetId="19">#REF!</definedName>
    <definedName name="T.06" localSheetId="20">#REF!</definedName>
    <definedName name="T.06" localSheetId="18">#REF!</definedName>
    <definedName name="T.06" localSheetId="0">#REF!</definedName>
    <definedName name="T.06" localSheetId="7">#REF!</definedName>
    <definedName name="T.06" localSheetId="8">#REF!</definedName>
    <definedName name="T.06" localSheetId="5">#REF!</definedName>
    <definedName name="T.06" localSheetId="4">#REF!</definedName>
    <definedName name="T.06" localSheetId="6">#REF!</definedName>
    <definedName name="T.06">#REF!</definedName>
    <definedName name="T.07" localSheetId="10">#REF!</definedName>
    <definedName name="T.07" localSheetId="11">#REF!</definedName>
    <definedName name="T.07" localSheetId="13">#REF!</definedName>
    <definedName name="T.07" localSheetId="14">#REF!</definedName>
    <definedName name="T.07" localSheetId="12">#REF!</definedName>
    <definedName name="T.07" localSheetId="16">#REF!</definedName>
    <definedName name="T.07" localSheetId="17">#REF!</definedName>
    <definedName name="T.07" localSheetId="15">#REF!</definedName>
    <definedName name="T.07" localSheetId="9">#REF!</definedName>
    <definedName name="T.07" localSheetId="19">#REF!</definedName>
    <definedName name="T.07" localSheetId="20">#REF!</definedName>
    <definedName name="T.07" localSheetId="18">#REF!</definedName>
    <definedName name="T.07" localSheetId="0">#REF!</definedName>
    <definedName name="T.07" localSheetId="7">#REF!</definedName>
    <definedName name="T.07" localSheetId="8">#REF!</definedName>
    <definedName name="T.07" localSheetId="5">#REF!</definedName>
    <definedName name="T.07" localSheetId="4">#REF!</definedName>
    <definedName name="T.07" localSheetId="6">#REF!</definedName>
    <definedName name="T.07">#REF!</definedName>
    <definedName name="T.08" localSheetId="10">#REF!</definedName>
    <definedName name="T.08" localSheetId="11">#REF!</definedName>
    <definedName name="T.08" localSheetId="13">#REF!</definedName>
    <definedName name="T.08" localSheetId="14">#REF!</definedName>
    <definedName name="T.08" localSheetId="12">#REF!</definedName>
    <definedName name="T.08" localSheetId="16">#REF!</definedName>
    <definedName name="T.08" localSheetId="17">#REF!</definedName>
    <definedName name="T.08" localSheetId="15">#REF!</definedName>
    <definedName name="T.08" localSheetId="9">#REF!</definedName>
    <definedName name="T.08" localSheetId="19">#REF!</definedName>
    <definedName name="T.08" localSheetId="20">#REF!</definedName>
    <definedName name="T.08" localSheetId="18">#REF!</definedName>
    <definedName name="T.08" localSheetId="0">#REF!</definedName>
    <definedName name="T.08" localSheetId="7">#REF!</definedName>
    <definedName name="T.08" localSheetId="8">#REF!</definedName>
    <definedName name="T.08" localSheetId="5">#REF!</definedName>
    <definedName name="T.08" localSheetId="4">#REF!</definedName>
    <definedName name="T.08" localSheetId="6">#REF!</definedName>
    <definedName name="T.08">#REF!</definedName>
    <definedName name="T.09" localSheetId="10">#REF!</definedName>
    <definedName name="T.09" localSheetId="11">#REF!</definedName>
    <definedName name="T.09" localSheetId="13">#REF!</definedName>
    <definedName name="T.09" localSheetId="14">#REF!</definedName>
    <definedName name="T.09" localSheetId="12">#REF!</definedName>
    <definedName name="T.09" localSheetId="16">#REF!</definedName>
    <definedName name="T.09" localSheetId="17">#REF!</definedName>
    <definedName name="T.09" localSheetId="15">#REF!</definedName>
    <definedName name="T.09" localSheetId="9">#REF!</definedName>
    <definedName name="T.09" localSheetId="19">#REF!</definedName>
    <definedName name="T.09" localSheetId="20">#REF!</definedName>
    <definedName name="T.09" localSheetId="18">#REF!</definedName>
    <definedName name="T.09" localSheetId="0">#REF!</definedName>
    <definedName name="T.09" localSheetId="7">#REF!</definedName>
    <definedName name="T.09" localSheetId="8">#REF!</definedName>
    <definedName name="T.09" localSheetId="5">#REF!</definedName>
    <definedName name="T.09" localSheetId="4">#REF!</definedName>
    <definedName name="T.09" localSheetId="6">#REF!</definedName>
    <definedName name="T.09">#REF!</definedName>
    <definedName name="T.10" localSheetId="10">#REF!</definedName>
    <definedName name="T.10" localSheetId="11">#REF!</definedName>
    <definedName name="T.10" localSheetId="13">#REF!</definedName>
    <definedName name="T.10" localSheetId="14">#REF!</definedName>
    <definedName name="T.10" localSheetId="12">#REF!</definedName>
    <definedName name="T.10" localSheetId="16">#REF!</definedName>
    <definedName name="T.10" localSheetId="17">#REF!</definedName>
    <definedName name="T.10" localSheetId="15">#REF!</definedName>
    <definedName name="T.10" localSheetId="9">#REF!</definedName>
    <definedName name="T.10" localSheetId="19">#REF!</definedName>
    <definedName name="T.10" localSheetId="20">#REF!</definedName>
    <definedName name="T.10" localSheetId="18">#REF!</definedName>
    <definedName name="T.10" localSheetId="0">#REF!</definedName>
    <definedName name="T.10" localSheetId="7">#REF!</definedName>
    <definedName name="T.10" localSheetId="8">#REF!</definedName>
    <definedName name="T.10" localSheetId="5">#REF!</definedName>
    <definedName name="T.10" localSheetId="4">#REF!</definedName>
    <definedName name="T.10" localSheetId="6">#REF!</definedName>
    <definedName name="T.10">#REF!</definedName>
    <definedName name="T.11" localSheetId="10">#REF!</definedName>
    <definedName name="T.11" localSheetId="11">#REF!</definedName>
    <definedName name="T.11" localSheetId="13">#REF!</definedName>
    <definedName name="T.11" localSheetId="14">#REF!</definedName>
    <definedName name="T.11" localSheetId="12">#REF!</definedName>
    <definedName name="T.11" localSheetId="16">#REF!</definedName>
    <definedName name="T.11" localSheetId="17">#REF!</definedName>
    <definedName name="T.11" localSheetId="15">#REF!</definedName>
    <definedName name="T.11" localSheetId="9">#REF!</definedName>
    <definedName name="T.11" localSheetId="19">#REF!</definedName>
    <definedName name="T.11" localSheetId="20">#REF!</definedName>
    <definedName name="T.11" localSheetId="18">#REF!</definedName>
    <definedName name="T.11" localSheetId="0">#REF!</definedName>
    <definedName name="T.11" localSheetId="7">#REF!</definedName>
    <definedName name="T.11" localSheetId="8">#REF!</definedName>
    <definedName name="T.11" localSheetId="5">#REF!</definedName>
    <definedName name="T.11" localSheetId="4">#REF!</definedName>
    <definedName name="T.11" localSheetId="6">#REF!</definedName>
    <definedName name="T.11">#REF!</definedName>
    <definedName name="T.12" localSheetId="10">#REF!</definedName>
    <definedName name="T.12" localSheetId="11">#REF!</definedName>
    <definedName name="T.12" localSheetId="13">#REF!</definedName>
    <definedName name="T.12" localSheetId="14">#REF!</definedName>
    <definedName name="T.12" localSheetId="12">#REF!</definedName>
    <definedName name="T.12" localSheetId="16">#REF!</definedName>
    <definedName name="T.12" localSheetId="17">#REF!</definedName>
    <definedName name="T.12" localSheetId="15">#REF!</definedName>
    <definedName name="T.12" localSheetId="9">#REF!</definedName>
    <definedName name="T.12" localSheetId="19">#REF!</definedName>
    <definedName name="T.12" localSheetId="20">#REF!</definedName>
    <definedName name="T.12" localSheetId="18">#REF!</definedName>
    <definedName name="T.12" localSheetId="0">#REF!</definedName>
    <definedName name="T.12" localSheetId="7">#REF!</definedName>
    <definedName name="T.12" localSheetId="8">#REF!</definedName>
    <definedName name="T.12" localSheetId="5">#REF!</definedName>
    <definedName name="T.12" localSheetId="4">#REF!</definedName>
    <definedName name="T.12" localSheetId="6">#REF!</definedName>
    <definedName name="T.12">#REF!</definedName>
    <definedName name="T.13" localSheetId="10">#REF!</definedName>
    <definedName name="T.13" localSheetId="11">#REF!</definedName>
    <definedName name="T.13" localSheetId="13">#REF!</definedName>
    <definedName name="T.13" localSheetId="14">#REF!</definedName>
    <definedName name="T.13" localSheetId="12">#REF!</definedName>
    <definedName name="T.13" localSheetId="16">#REF!</definedName>
    <definedName name="T.13" localSheetId="17">#REF!</definedName>
    <definedName name="T.13" localSheetId="15">#REF!</definedName>
    <definedName name="T.13" localSheetId="9">#REF!</definedName>
    <definedName name="T.13" localSheetId="19">#REF!</definedName>
    <definedName name="T.13" localSheetId="20">#REF!</definedName>
    <definedName name="T.13" localSheetId="18">#REF!</definedName>
    <definedName name="T.13" localSheetId="0">#REF!</definedName>
    <definedName name="T.13" localSheetId="7">#REF!</definedName>
    <definedName name="T.13" localSheetId="8">#REF!</definedName>
    <definedName name="T.13" localSheetId="5">#REF!</definedName>
    <definedName name="T.13" localSheetId="4">#REF!</definedName>
    <definedName name="T.13" localSheetId="6">#REF!</definedName>
    <definedName name="T.13">#REF!</definedName>
    <definedName name="T.14" localSheetId="10">#REF!</definedName>
    <definedName name="T.14" localSheetId="11">#REF!</definedName>
    <definedName name="T.14" localSheetId="13">#REF!</definedName>
    <definedName name="T.14" localSheetId="14">#REF!</definedName>
    <definedName name="T.14" localSheetId="12">#REF!</definedName>
    <definedName name="T.14" localSheetId="16">#REF!</definedName>
    <definedName name="T.14" localSheetId="17">#REF!</definedName>
    <definedName name="T.14" localSheetId="15">#REF!</definedName>
    <definedName name="T.14" localSheetId="9">#REF!</definedName>
    <definedName name="T.14" localSheetId="19">#REF!</definedName>
    <definedName name="T.14" localSheetId="20">#REF!</definedName>
    <definedName name="T.14" localSheetId="18">#REF!</definedName>
    <definedName name="T.14" localSheetId="0">#REF!</definedName>
    <definedName name="T.14" localSheetId="7">#REF!</definedName>
    <definedName name="T.14" localSheetId="8">#REF!</definedName>
    <definedName name="T.14" localSheetId="5">#REF!</definedName>
    <definedName name="T.14" localSheetId="4">#REF!</definedName>
    <definedName name="T.14" localSheetId="6">#REF!</definedName>
    <definedName name="T.14">#REF!</definedName>
    <definedName name="T.15" localSheetId="10">#REF!</definedName>
    <definedName name="T.15" localSheetId="11">#REF!</definedName>
    <definedName name="T.15" localSheetId="13">#REF!</definedName>
    <definedName name="T.15" localSheetId="14">#REF!</definedName>
    <definedName name="T.15" localSheetId="12">#REF!</definedName>
    <definedName name="T.15" localSheetId="16">#REF!</definedName>
    <definedName name="T.15" localSheetId="17">#REF!</definedName>
    <definedName name="T.15" localSheetId="15">#REF!</definedName>
    <definedName name="T.15" localSheetId="9">#REF!</definedName>
    <definedName name="T.15" localSheetId="19">#REF!</definedName>
    <definedName name="T.15" localSheetId="20">#REF!</definedName>
    <definedName name="T.15" localSheetId="18">#REF!</definedName>
    <definedName name="T.15" localSheetId="0">#REF!</definedName>
    <definedName name="T.15" localSheetId="7">#REF!</definedName>
    <definedName name="T.15" localSheetId="8">#REF!</definedName>
    <definedName name="T.15" localSheetId="5">#REF!</definedName>
    <definedName name="T.15" localSheetId="4">#REF!</definedName>
    <definedName name="T.15" localSheetId="6">#REF!</definedName>
    <definedName name="T.15">#REF!</definedName>
    <definedName name="T.21" localSheetId="10">#REF!</definedName>
    <definedName name="T.21" localSheetId="11">#REF!</definedName>
    <definedName name="T.21" localSheetId="13">#REF!</definedName>
    <definedName name="T.21" localSheetId="14">#REF!</definedName>
    <definedName name="T.21" localSheetId="12">#REF!</definedName>
    <definedName name="T.21" localSheetId="16">#REF!</definedName>
    <definedName name="T.21" localSheetId="17">#REF!</definedName>
    <definedName name="T.21" localSheetId="15">#REF!</definedName>
    <definedName name="T.21" localSheetId="9">#REF!</definedName>
    <definedName name="T.21" localSheetId="19">#REF!</definedName>
    <definedName name="T.21" localSheetId="20">#REF!</definedName>
    <definedName name="T.21" localSheetId="18">#REF!</definedName>
    <definedName name="T.21" localSheetId="0">#REF!</definedName>
    <definedName name="T.21" localSheetId="7">#REF!</definedName>
    <definedName name="T.21" localSheetId="8">#REF!</definedName>
    <definedName name="T.21" localSheetId="5">#REF!</definedName>
    <definedName name="T.21" localSheetId="4">#REF!</definedName>
    <definedName name="T.21" localSheetId="6">#REF!</definedName>
    <definedName name="T.21">#REF!</definedName>
    <definedName name="T.22" localSheetId="10">#REF!</definedName>
    <definedName name="T.22" localSheetId="11">#REF!</definedName>
    <definedName name="T.22" localSheetId="13">#REF!</definedName>
    <definedName name="T.22" localSheetId="14">#REF!</definedName>
    <definedName name="T.22" localSheetId="12">#REF!</definedName>
    <definedName name="T.22" localSheetId="16">#REF!</definedName>
    <definedName name="T.22" localSheetId="17">#REF!</definedName>
    <definedName name="T.22" localSheetId="15">#REF!</definedName>
    <definedName name="T.22" localSheetId="9">#REF!</definedName>
    <definedName name="T.22" localSheetId="19">#REF!</definedName>
    <definedName name="T.22" localSheetId="20">#REF!</definedName>
    <definedName name="T.22" localSheetId="18">#REF!</definedName>
    <definedName name="T.22" localSheetId="0">#REF!</definedName>
    <definedName name="T.22" localSheetId="7">#REF!</definedName>
    <definedName name="T.22" localSheetId="8">#REF!</definedName>
    <definedName name="T.22" localSheetId="5">#REF!</definedName>
    <definedName name="T.22" localSheetId="4">#REF!</definedName>
    <definedName name="T.22" localSheetId="6">#REF!</definedName>
    <definedName name="T.22">#REF!</definedName>
    <definedName name="T.23" localSheetId="10">#REF!</definedName>
    <definedName name="T.23" localSheetId="11">#REF!</definedName>
    <definedName name="T.23" localSheetId="13">#REF!</definedName>
    <definedName name="T.23" localSheetId="14">#REF!</definedName>
    <definedName name="T.23" localSheetId="12">#REF!</definedName>
    <definedName name="T.23" localSheetId="16">#REF!</definedName>
    <definedName name="T.23" localSheetId="17">#REF!</definedName>
    <definedName name="T.23" localSheetId="15">#REF!</definedName>
    <definedName name="T.23" localSheetId="9">#REF!</definedName>
    <definedName name="T.23" localSheetId="19">#REF!</definedName>
    <definedName name="T.23" localSheetId="20">#REF!</definedName>
    <definedName name="T.23" localSheetId="18">#REF!</definedName>
    <definedName name="T.23" localSheetId="0">#REF!</definedName>
    <definedName name="T.23" localSheetId="7">#REF!</definedName>
    <definedName name="T.23" localSheetId="8">#REF!</definedName>
    <definedName name="T.23" localSheetId="5">#REF!</definedName>
    <definedName name="T.23" localSheetId="4">#REF!</definedName>
    <definedName name="T.23" localSheetId="6">#REF!</definedName>
    <definedName name="T.23">#REF!</definedName>
    <definedName name="T.26" localSheetId="10">#REF!</definedName>
    <definedName name="T.26" localSheetId="11">#REF!</definedName>
    <definedName name="T.26" localSheetId="13">#REF!</definedName>
    <definedName name="T.26" localSheetId="14">#REF!</definedName>
    <definedName name="T.26" localSheetId="12">#REF!</definedName>
    <definedName name="T.26" localSheetId="16">#REF!</definedName>
    <definedName name="T.26" localSheetId="17">#REF!</definedName>
    <definedName name="T.26" localSheetId="15">#REF!</definedName>
    <definedName name="T.26" localSheetId="9">#REF!</definedName>
    <definedName name="T.26" localSheetId="19">#REF!</definedName>
    <definedName name="T.26" localSheetId="20">#REF!</definedName>
    <definedName name="T.26" localSheetId="18">#REF!</definedName>
    <definedName name="T.26" localSheetId="0">#REF!</definedName>
    <definedName name="T.26" localSheetId="7">#REF!</definedName>
    <definedName name="T.26" localSheetId="8">#REF!</definedName>
    <definedName name="T.26" localSheetId="5">#REF!</definedName>
    <definedName name="T.26" localSheetId="4">#REF!</definedName>
    <definedName name="T.26" localSheetId="6">#REF!</definedName>
    <definedName name="T.26">#REF!</definedName>
    <definedName name="T.29" localSheetId="10">#REF!</definedName>
    <definedName name="T.29" localSheetId="11">#REF!</definedName>
    <definedName name="T.29" localSheetId="13">#REF!</definedName>
    <definedName name="T.29" localSheetId="14">#REF!</definedName>
    <definedName name="T.29" localSheetId="12">#REF!</definedName>
    <definedName name="T.29" localSheetId="16">#REF!</definedName>
    <definedName name="T.29" localSheetId="17">#REF!</definedName>
    <definedName name="T.29" localSheetId="15">#REF!</definedName>
    <definedName name="T.29" localSheetId="9">#REF!</definedName>
    <definedName name="T.29" localSheetId="19">#REF!</definedName>
    <definedName name="T.29" localSheetId="20">#REF!</definedName>
    <definedName name="T.29" localSheetId="18">#REF!</definedName>
    <definedName name="T.29" localSheetId="0">#REF!</definedName>
    <definedName name="T.29" localSheetId="7">#REF!</definedName>
    <definedName name="T.29" localSheetId="8">#REF!</definedName>
    <definedName name="T.29" localSheetId="5">#REF!</definedName>
    <definedName name="T.29" localSheetId="4">#REF!</definedName>
    <definedName name="T.29" localSheetId="6">#REF!</definedName>
    <definedName name="T.29">#REF!</definedName>
    <definedName name="T.33" localSheetId="10">#REF!</definedName>
    <definedName name="T.33" localSheetId="11">#REF!</definedName>
    <definedName name="T.33" localSheetId="13">#REF!</definedName>
    <definedName name="T.33" localSheetId="14">#REF!</definedName>
    <definedName name="T.33" localSheetId="12">#REF!</definedName>
    <definedName name="T.33" localSheetId="16">#REF!</definedName>
    <definedName name="T.33" localSheetId="17">#REF!</definedName>
    <definedName name="T.33" localSheetId="15">#REF!</definedName>
    <definedName name="T.33" localSheetId="9">#REF!</definedName>
    <definedName name="T.33" localSheetId="19">#REF!</definedName>
    <definedName name="T.33" localSheetId="20">#REF!</definedName>
    <definedName name="T.33" localSheetId="18">#REF!</definedName>
    <definedName name="T.33" localSheetId="0">#REF!</definedName>
    <definedName name="T.33" localSheetId="7">#REF!</definedName>
    <definedName name="T.33" localSheetId="8">#REF!</definedName>
    <definedName name="T.33" localSheetId="5">#REF!</definedName>
    <definedName name="T.33" localSheetId="4">#REF!</definedName>
    <definedName name="T.33" localSheetId="6">#REF!</definedName>
    <definedName name="T.33">#REF!</definedName>
    <definedName name="T.34" localSheetId="10">#REF!</definedName>
    <definedName name="T.34" localSheetId="11">#REF!</definedName>
    <definedName name="T.34" localSheetId="13">#REF!</definedName>
    <definedName name="T.34" localSheetId="14">#REF!</definedName>
    <definedName name="T.34" localSheetId="12">#REF!</definedName>
    <definedName name="T.34" localSheetId="16">#REF!</definedName>
    <definedName name="T.34" localSheetId="17">#REF!</definedName>
    <definedName name="T.34" localSheetId="15">#REF!</definedName>
    <definedName name="T.34" localSheetId="9">#REF!</definedName>
    <definedName name="T.34" localSheetId="19">#REF!</definedName>
    <definedName name="T.34" localSheetId="20">#REF!</definedName>
    <definedName name="T.34" localSheetId="18">#REF!</definedName>
    <definedName name="T.34" localSheetId="0">#REF!</definedName>
    <definedName name="T.34" localSheetId="7">#REF!</definedName>
    <definedName name="T.34" localSheetId="8">#REF!</definedName>
    <definedName name="T.34" localSheetId="5">#REF!</definedName>
    <definedName name="T.34" localSheetId="4">#REF!</definedName>
    <definedName name="T.34" localSheetId="6">#REF!</definedName>
    <definedName name="T.34">#REF!</definedName>
    <definedName name="T.35" localSheetId="10">#REF!</definedName>
    <definedName name="T.35" localSheetId="11">#REF!</definedName>
    <definedName name="T.35" localSheetId="13">#REF!</definedName>
    <definedName name="T.35" localSheetId="14">#REF!</definedName>
    <definedName name="T.35" localSheetId="12">#REF!</definedName>
    <definedName name="T.35" localSheetId="16">#REF!</definedName>
    <definedName name="T.35" localSheetId="17">#REF!</definedName>
    <definedName name="T.35" localSheetId="15">#REF!</definedName>
    <definedName name="T.35" localSheetId="9">#REF!</definedName>
    <definedName name="T.35" localSheetId="19">#REF!</definedName>
    <definedName name="T.35" localSheetId="20">#REF!</definedName>
    <definedName name="T.35" localSheetId="18">#REF!</definedName>
    <definedName name="T.35" localSheetId="0">#REF!</definedName>
    <definedName name="T.35" localSheetId="7">#REF!</definedName>
    <definedName name="T.35" localSheetId="8">#REF!</definedName>
    <definedName name="T.35" localSheetId="5">#REF!</definedName>
    <definedName name="T.35" localSheetId="4">#REF!</definedName>
    <definedName name="T.35" localSheetId="6">#REF!</definedName>
    <definedName name="T.35">#REF!</definedName>
    <definedName name="T.37" localSheetId="10">#REF!</definedName>
    <definedName name="T.37" localSheetId="11">#REF!</definedName>
    <definedName name="T.37" localSheetId="13">#REF!</definedName>
    <definedName name="T.37" localSheetId="14">#REF!</definedName>
    <definedName name="T.37" localSheetId="12">#REF!</definedName>
    <definedName name="T.37" localSheetId="16">#REF!</definedName>
    <definedName name="T.37" localSheetId="17">#REF!</definedName>
    <definedName name="T.37" localSheetId="15">#REF!</definedName>
    <definedName name="T.37" localSheetId="9">#REF!</definedName>
    <definedName name="T.37" localSheetId="19">#REF!</definedName>
    <definedName name="T.37" localSheetId="20">#REF!</definedName>
    <definedName name="T.37" localSheetId="18">#REF!</definedName>
    <definedName name="T.37" localSheetId="0">#REF!</definedName>
    <definedName name="T.37" localSheetId="7">#REF!</definedName>
    <definedName name="T.37" localSheetId="8">#REF!</definedName>
    <definedName name="T.37" localSheetId="5">#REF!</definedName>
    <definedName name="T.37" localSheetId="4">#REF!</definedName>
    <definedName name="T.37" localSheetId="6">#REF!</definedName>
    <definedName name="T.37">#REF!</definedName>
    <definedName name="T.42" localSheetId="10">#REF!</definedName>
    <definedName name="T.42" localSheetId="11">#REF!</definedName>
    <definedName name="T.42" localSheetId="13">#REF!</definedName>
    <definedName name="T.42" localSheetId="14">#REF!</definedName>
    <definedName name="T.42" localSheetId="12">#REF!</definedName>
    <definedName name="T.42" localSheetId="16">#REF!</definedName>
    <definedName name="T.42" localSheetId="17">#REF!</definedName>
    <definedName name="T.42" localSheetId="15">#REF!</definedName>
    <definedName name="T.42" localSheetId="9">#REF!</definedName>
    <definedName name="T.42" localSheetId="19">#REF!</definedName>
    <definedName name="T.42" localSheetId="20">#REF!</definedName>
    <definedName name="T.42" localSheetId="18">#REF!</definedName>
    <definedName name="T.42" localSheetId="0">#REF!</definedName>
    <definedName name="T.42" localSheetId="7">#REF!</definedName>
    <definedName name="T.42" localSheetId="8">#REF!</definedName>
    <definedName name="T.42" localSheetId="5">#REF!</definedName>
    <definedName name="T.42" localSheetId="4">#REF!</definedName>
    <definedName name="T.42" localSheetId="6">#REF!</definedName>
    <definedName name="T.42">#REF!</definedName>
    <definedName name="T.43" localSheetId="10">#REF!</definedName>
    <definedName name="T.43" localSheetId="11">#REF!</definedName>
    <definedName name="T.43" localSheetId="13">#REF!</definedName>
    <definedName name="T.43" localSheetId="14">#REF!</definedName>
    <definedName name="T.43" localSheetId="12">#REF!</definedName>
    <definedName name="T.43" localSheetId="16">#REF!</definedName>
    <definedName name="T.43" localSheetId="17">#REF!</definedName>
    <definedName name="T.43" localSheetId="15">#REF!</definedName>
    <definedName name="T.43" localSheetId="9">#REF!</definedName>
    <definedName name="T.43" localSheetId="19">#REF!</definedName>
    <definedName name="T.43" localSheetId="20">#REF!</definedName>
    <definedName name="T.43" localSheetId="18">#REF!</definedName>
    <definedName name="T.43" localSheetId="0">#REF!</definedName>
    <definedName name="T.43" localSheetId="7">#REF!</definedName>
    <definedName name="T.43" localSheetId="8">#REF!</definedName>
    <definedName name="T.43" localSheetId="5">#REF!</definedName>
    <definedName name="T.43" localSheetId="4">#REF!</definedName>
    <definedName name="T.43" localSheetId="6">#REF!</definedName>
    <definedName name="T.43">#REF!</definedName>
    <definedName name="T.44" localSheetId="10">#REF!</definedName>
    <definedName name="T.44" localSheetId="11">#REF!</definedName>
    <definedName name="T.44" localSheetId="13">#REF!</definedName>
    <definedName name="T.44" localSheetId="14">#REF!</definedName>
    <definedName name="T.44" localSheetId="12">#REF!</definedName>
    <definedName name="T.44" localSheetId="16">#REF!</definedName>
    <definedName name="T.44" localSheetId="17">#REF!</definedName>
    <definedName name="T.44" localSheetId="15">#REF!</definedName>
    <definedName name="T.44" localSheetId="9">#REF!</definedName>
    <definedName name="T.44" localSheetId="19">#REF!</definedName>
    <definedName name="T.44" localSheetId="20">#REF!</definedName>
    <definedName name="T.44" localSheetId="18">#REF!</definedName>
    <definedName name="T.44" localSheetId="0">#REF!</definedName>
    <definedName name="T.44" localSheetId="7">#REF!</definedName>
    <definedName name="T.44" localSheetId="8">#REF!</definedName>
    <definedName name="T.44" localSheetId="5">#REF!</definedName>
    <definedName name="T.44" localSheetId="4">#REF!</definedName>
    <definedName name="T.44" localSheetId="6">#REF!</definedName>
    <definedName name="T.44">#REF!</definedName>
    <definedName name="T.46" localSheetId="10">#REF!</definedName>
    <definedName name="T.46" localSheetId="11">#REF!</definedName>
    <definedName name="T.46" localSheetId="13">#REF!</definedName>
    <definedName name="T.46" localSheetId="14">#REF!</definedName>
    <definedName name="T.46" localSheetId="12">#REF!</definedName>
    <definedName name="T.46" localSheetId="16">#REF!</definedName>
    <definedName name="T.46" localSheetId="17">#REF!</definedName>
    <definedName name="T.46" localSheetId="15">#REF!</definedName>
    <definedName name="T.46" localSheetId="9">#REF!</definedName>
    <definedName name="T.46" localSheetId="19">#REF!</definedName>
    <definedName name="T.46" localSheetId="20">#REF!</definedName>
    <definedName name="T.46" localSheetId="18">#REF!</definedName>
    <definedName name="T.46" localSheetId="0">#REF!</definedName>
    <definedName name="T.46" localSheetId="7">#REF!</definedName>
    <definedName name="T.46" localSheetId="8">#REF!</definedName>
    <definedName name="T.46" localSheetId="5">#REF!</definedName>
    <definedName name="T.46" localSheetId="4">#REF!</definedName>
    <definedName name="T.46" localSheetId="6">#REF!</definedName>
    <definedName name="T.46">#REF!</definedName>
    <definedName name="T.51" localSheetId="10">#REF!</definedName>
    <definedName name="T.51" localSheetId="11">#REF!</definedName>
    <definedName name="T.51" localSheetId="13">#REF!</definedName>
    <definedName name="T.51" localSheetId="14">#REF!</definedName>
    <definedName name="T.51" localSheetId="12">#REF!</definedName>
    <definedName name="T.51" localSheetId="16">#REF!</definedName>
    <definedName name="T.51" localSheetId="17">#REF!</definedName>
    <definedName name="T.51" localSheetId="15">#REF!</definedName>
    <definedName name="T.51" localSheetId="9">#REF!</definedName>
    <definedName name="T.51" localSheetId="19">#REF!</definedName>
    <definedName name="T.51" localSheetId="20">#REF!</definedName>
    <definedName name="T.51" localSheetId="18">#REF!</definedName>
    <definedName name="T.51" localSheetId="0">#REF!</definedName>
    <definedName name="T.51" localSheetId="7">#REF!</definedName>
    <definedName name="T.51" localSheetId="8">#REF!</definedName>
    <definedName name="T.51" localSheetId="5">#REF!</definedName>
    <definedName name="T.51" localSheetId="4">#REF!</definedName>
    <definedName name="T.51" localSheetId="6">#REF!</definedName>
    <definedName name="T.51">#REF!</definedName>
    <definedName name="T.52" localSheetId="10">#REF!</definedName>
    <definedName name="T.52" localSheetId="11">#REF!</definedName>
    <definedName name="T.52" localSheetId="13">#REF!</definedName>
    <definedName name="T.52" localSheetId="14">#REF!</definedName>
    <definedName name="T.52" localSheetId="12">#REF!</definedName>
    <definedName name="T.52" localSheetId="16">#REF!</definedName>
    <definedName name="T.52" localSheetId="17">#REF!</definedName>
    <definedName name="T.52" localSheetId="15">#REF!</definedName>
    <definedName name="T.52" localSheetId="9">#REF!</definedName>
    <definedName name="T.52" localSheetId="19">#REF!</definedName>
    <definedName name="T.52" localSheetId="20">#REF!</definedName>
    <definedName name="T.52" localSheetId="18">#REF!</definedName>
    <definedName name="T.52" localSheetId="0">#REF!</definedName>
    <definedName name="T.52" localSheetId="7">#REF!</definedName>
    <definedName name="T.52" localSheetId="8">#REF!</definedName>
    <definedName name="T.52" localSheetId="5">#REF!</definedName>
    <definedName name="T.52" localSheetId="4">#REF!</definedName>
    <definedName name="T.52" localSheetId="6">#REF!</definedName>
    <definedName name="T.52">#REF!</definedName>
    <definedName name="T.53" localSheetId="10">#REF!</definedName>
    <definedName name="T.53" localSheetId="11">#REF!</definedName>
    <definedName name="T.53" localSheetId="13">#REF!</definedName>
    <definedName name="T.53" localSheetId="14">#REF!</definedName>
    <definedName name="T.53" localSheetId="12">#REF!</definedName>
    <definedName name="T.53" localSheetId="16">#REF!</definedName>
    <definedName name="T.53" localSheetId="17">#REF!</definedName>
    <definedName name="T.53" localSheetId="15">#REF!</definedName>
    <definedName name="T.53" localSheetId="9">#REF!</definedName>
    <definedName name="T.53" localSheetId="19">#REF!</definedName>
    <definedName name="T.53" localSheetId="20">#REF!</definedName>
    <definedName name="T.53" localSheetId="18">#REF!</definedName>
    <definedName name="T.53" localSheetId="0">#REF!</definedName>
    <definedName name="T.53" localSheetId="7">#REF!</definedName>
    <definedName name="T.53" localSheetId="8">#REF!</definedName>
    <definedName name="T.53" localSheetId="5">#REF!</definedName>
    <definedName name="T.53" localSheetId="4">#REF!</definedName>
    <definedName name="T.53" localSheetId="6">#REF!</definedName>
    <definedName name="T.53">#REF!</definedName>
    <definedName name="T.56" localSheetId="10">#REF!</definedName>
    <definedName name="T.56" localSheetId="11">#REF!</definedName>
    <definedName name="T.56" localSheetId="13">#REF!</definedName>
    <definedName name="T.56" localSheetId="14">#REF!</definedName>
    <definedName name="T.56" localSheetId="12">#REF!</definedName>
    <definedName name="T.56" localSheetId="16">#REF!</definedName>
    <definedName name="T.56" localSheetId="17">#REF!</definedName>
    <definedName name="T.56" localSheetId="15">#REF!</definedName>
    <definedName name="T.56" localSheetId="9">#REF!</definedName>
    <definedName name="T.56" localSheetId="19">#REF!</definedName>
    <definedName name="T.56" localSheetId="20">#REF!</definedName>
    <definedName name="T.56" localSheetId="18">#REF!</definedName>
    <definedName name="T.56" localSheetId="0">#REF!</definedName>
    <definedName name="T.56" localSheetId="7">#REF!</definedName>
    <definedName name="T.56" localSheetId="8">#REF!</definedName>
    <definedName name="T.56" localSheetId="5">#REF!</definedName>
    <definedName name="T.56" localSheetId="4">#REF!</definedName>
    <definedName name="T.56" localSheetId="6">#REF!</definedName>
    <definedName name="T.56">#REF!</definedName>
    <definedName name="T.57" localSheetId="10">#REF!</definedName>
    <definedName name="T.57" localSheetId="11">#REF!</definedName>
    <definedName name="T.57" localSheetId="13">#REF!</definedName>
    <definedName name="T.57" localSheetId="14">#REF!</definedName>
    <definedName name="T.57" localSheetId="12">#REF!</definedName>
    <definedName name="T.57" localSheetId="16">#REF!</definedName>
    <definedName name="T.57" localSheetId="17">#REF!</definedName>
    <definedName name="T.57" localSheetId="15">#REF!</definedName>
    <definedName name="T.57" localSheetId="9">#REF!</definedName>
    <definedName name="T.57" localSheetId="19">#REF!</definedName>
    <definedName name="T.57" localSheetId="20">#REF!</definedName>
    <definedName name="T.57" localSheetId="18">#REF!</definedName>
    <definedName name="T.57" localSheetId="0">#REF!</definedName>
    <definedName name="T.57" localSheetId="7">#REF!</definedName>
    <definedName name="T.57" localSheetId="8">#REF!</definedName>
    <definedName name="T.57" localSheetId="5">#REF!</definedName>
    <definedName name="T.57" localSheetId="4">#REF!</definedName>
    <definedName name="T.57" localSheetId="6">#REF!</definedName>
    <definedName name="T.57">#REF!</definedName>
    <definedName name="T.61" localSheetId="10">#REF!</definedName>
    <definedName name="T.61" localSheetId="11">#REF!</definedName>
    <definedName name="T.61" localSheetId="13">#REF!</definedName>
    <definedName name="T.61" localSheetId="14">#REF!</definedName>
    <definedName name="T.61" localSheetId="12">#REF!</definedName>
    <definedName name="T.61" localSheetId="16">#REF!</definedName>
    <definedName name="T.61" localSheetId="17">#REF!</definedName>
    <definedName name="T.61" localSheetId="15">#REF!</definedName>
    <definedName name="T.61" localSheetId="9">#REF!</definedName>
    <definedName name="T.61" localSheetId="19">#REF!</definedName>
    <definedName name="T.61" localSheetId="20">#REF!</definedName>
    <definedName name="T.61" localSheetId="18">#REF!</definedName>
    <definedName name="T.61" localSheetId="0">#REF!</definedName>
    <definedName name="T.61" localSheetId="7">#REF!</definedName>
    <definedName name="T.61" localSheetId="8">#REF!</definedName>
    <definedName name="T.61" localSheetId="5">#REF!</definedName>
    <definedName name="T.61" localSheetId="4">#REF!</definedName>
    <definedName name="T.61" localSheetId="6">#REF!</definedName>
    <definedName name="T.61">#REF!</definedName>
    <definedName name="T.63" localSheetId="10">#REF!</definedName>
    <definedName name="T.63" localSheetId="11">#REF!</definedName>
    <definedName name="T.63" localSheetId="13">#REF!</definedName>
    <definedName name="T.63" localSheetId="14">#REF!</definedName>
    <definedName name="T.63" localSheetId="12">#REF!</definedName>
    <definedName name="T.63" localSheetId="16">#REF!</definedName>
    <definedName name="T.63" localSheetId="17">#REF!</definedName>
    <definedName name="T.63" localSheetId="15">#REF!</definedName>
    <definedName name="T.63" localSheetId="9">#REF!</definedName>
    <definedName name="T.63" localSheetId="19">#REF!</definedName>
    <definedName name="T.63" localSheetId="20">#REF!</definedName>
    <definedName name="T.63" localSheetId="18">#REF!</definedName>
    <definedName name="T.63" localSheetId="0">#REF!</definedName>
    <definedName name="T.63" localSheetId="7">#REF!</definedName>
    <definedName name="T.63" localSheetId="8">#REF!</definedName>
    <definedName name="T.63" localSheetId="5">#REF!</definedName>
    <definedName name="T.63" localSheetId="4">#REF!</definedName>
    <definedName name="T.63" localSheetId="6">#REF!</definedName>
    <definedName name="T.63">#REF!</definedName>
    <definedName name="T.65" localSheetId="10">#REF!</definedName>
    <definedName name="T.65" localSheetId="11">#REF!</definedName>
    <definedName name="T.65" localSheetId="13">#REF!</definedName>
    <definedName name="T.65" localSheetId="14">#REF!</definedName>
    <definedName name="T.65" localSheetId="12">#REF!</definedName>
    <definedName name="T.65" localSheetId="16">#REF!</definedName>
    <definedName name="T.65" localSheetId="17">#REF!</definedName>
    <definedName name="T.65" localSheetId="15">#REF!</definedName>
    <definedName name="T.65" localSheetId="9">#REF!</definedName>
    <definedName name="T.65" localSheetId="19">#REF!</definedName>
    <definedName name="T.65" localSheetId="20">#REF!</definedName>
    <definedName name="T.65" localSheetId="18">#REF!</definedName>
    <definedName name="T.65" localSheetId="0">#REF!</definedName>
    <definedName name="T.65" localSheetId="7">#REF!</definedName>
    <definedName name="T.65" localSheetId="8">#REF!</definedName>
    <definedName name="T.65" localSheetId="5">#REF!</definedName>
    <definedName name="T.65" localSheetId="4">#REF!</definedName>
    <definedName name="T.65" localSheetId="6">#REF!</definedName>
    <definedName name="T.65">#REF!</definedName>
    <definedName name="T.67" localSheetId="10">#REF!</definedName>
    <definedName name="T.67" localSheetId="11">#REF!</definedName>
    <definedName name="T.67" localSheetId="13">#REF!</definedName>
    <definedName name="T.67" localSheetId="14">#REF!</definedName>
    <definedName name="T.67" localSheetId="12">#REF!</definedName>
    <definedName name="T.67" localSheetId="16">#REF!</definedName>
    <definedName name="T.67" localSheetId="17">#REF!</definedName>
    <definedName name="T.67" localSheetId="15">#REF!</definedName>
    <definedName name="T.67" localSheetId="9">#REF!</definedName>
    <definedName name="T.67" localSheetId="19">#REF!</definedName>
    <definedName name="T.67" localSheetId="20">#REF!</definedName>
    <definedName name="T.67" localSheetId="18">#REF!</definedName>
    <definedName name="T.67" localSheetId="0">#REF!</definedName>
    <definedName name="T.67" localSheetId="7">#REF!</definedName>
    <definedName name="T.67" localSheetId="8">#REF!</definedName>
    <definedName name="T.67" localSheetId="5">#REF!</definedName>
    <definedName name="T.67" localSheetId="4">#REF!</definedName>
    <definedName name="T.67" localSheetId="6">#REF!</definedName>
    <definedName name="T.67">#REF!</definedName>
    <definedName name="T.81" localSheetId="10">#REF!</definedName>
    <definedName name="T.81" localSheetId="11">#REF!</definedName>
    <definedName name="T.81" localSheetId="13">#REF!</definedName>
    <definedName name="T.81" localSheetId="14">#REF!</definedName>
    <definedName name="T.81" localSheetId="12">#REF!</definedName>
    <definedName name="T.81" localSheetId="16">#REF!</definedName>
    <definedName name="T.81" localSheetId="17">#REF!</definedName>
    <definedName name="T.81" localSheetId="15">#REF!</definedName>
    <definedName name="T.81" localSheetId="9">#REF!</definedName>
    <definedName name="T.81" localSheetId="19">#REF!</definedName>
    <definedName name="T.81" localSheetId="20">#REF!</definedName>
    <definedName name="T.81" localSheetId="18">#REF!</definedName>
    <definedName name="T.81" localSheetId="0">#REF!</definedName>
    <definedName name="T.81" localSheetId="7">#REF!</definedName>
    <definedName name="T.81" localSheetId="8">#REF!</definedName>
    <definedName name="T.81" localSheetId="5">#REF!</definedName>
    <definedName name="T.81" localSheetId="4">#REF!</definedName>
    <definedName name="T.81" localSheetId="6">#REF!</definedName>
    <definedName name="T.81">#REF!</definedName>
    <definedName name="T.82" localSheetId="10">#REF!</definedName>
    <definedName name="T.82" localSheetId="11">#REF!</definedName>
    <definedName name="T.82" localSheetId="13">#REF!</definedName>
    <definedName name="T.82" localSheetId="14">#REF!</definedName>
    <definedName name="T.82" localSheetId="12">#REF!</definedName>
    <definedName name="T.82" localSheetId="16">#REF!</definedName>
    <definedName name="T.82" localSheetId="17">#REF!</definedName>
    <definedName name="T.82" localSheetId="15">#REF!</definedName>
    <definedName name="T.82" localSheetId="9">#REF!</definedName>
    <definedName name="T.82" localSheetId="19">#REF!</definedName>
    <definedName name="T.82" localSheetId="20">#REF!</definedName>
    <definedName name="T.82" localSheetId="18">#REF!</definedName>
    <definedName name="T.82" localSheetId="0">#REF!</definedName>
    <definedName name="T.82" localSheetId="7">#REF!</definedName>
    <definedName name="T.82" localSheetId="8">#REF!</definedName>
    <definedName name="T.82" localSheetId="5">#REF!</definedName>
    <definedName name="T.82" localSheetId="4">#REF!</definedName>
    <definedName name="T.82" localSheetId="6">#REF!</definedName>
    <definedName name="T.82">#REF!</definedName>
    <definedName name="T.83" localSheetId="10">#REF!</definedName>
    <definedName name="T.83" localSheetId="11">#REF!</definedName>
    <definedName name="T.83" localSheetId="13">#REF!</definedName>
    <definedName name="T.83" localSheetId="14">#REF!</definedName>
    <definedName name="T.83" localSheetId="12">#REF!</definedName>
    <definedName name="T.83" localSheetId="16">#REF!</definedName>
    <definedName name="T.83" localSheetId="17">#REF!</definedName>
    <definedName name="T.83" localSheetId="15">#REF!</definedName>
    <definedName name="T.83" localSheetId="9">#REF!</definedName>
    <definedName name="T.83" localSheetId="19">#REF!</definedName>
    <definedName name="T.83" localSheetId="20">#REF!</definedName>
    <definedName name="T.83" localSheetId="18">#REF!</definedName>
    <definedName name="T.83" localSheetId="0">#REF!</definedName>
    <definedName name="T.83" localSheetId="7">#REF!</definedName>
    <definedName name="T.83" localSheetId="8">#REF!</definedName>
    <definedName name="T.83" localSheetId="5">#REF!</definedName>
    <definedName name="T.83" localSheetId="4">#REF!</definedName>
    <definedName name="T.83" localSheetId="6">#REF!</definedName>
    <definedName name="T.83">#REF!</definedName>
    <definedName name="T.84" localSheetId="10">#REF!</definedName>
    <definedName name="T.84" localSheetId="11">#REF!</definedName>
    <definedName name="T.84" localSheetId="13">#REF!</definedName>
    <definedName name="T.84" localSheetId="14">#REF!</definedName>
    <definedName name="T.84" localSheetId="12">#REF!</definedName>
    <definedName name="T.84" localSheetId="16">#REF!</definedName>
    <definedName name="T.84" localSheetId="17">#REF!</definedName>
    <definedName name="T.84" localSheetId="15">#REF!</definedName>
    <definedName name="T.84" localSheetId="9">#REF!</definedName>
    <definedName name="T.84" localSheetId="19">#REF!</definedName>
    <definedName name="T.84" localSheetId="20">#REF!</definedName>
    <definedName name="T.84" localSheetId="18">#REF!</definedName>
    <definedName name="T.84" localSheetId="0">#REF!</definedName>
    <definedName name="T.84" localSheetId="7">#REF!</definedName>
    <definedName name="T.84" localSheetId="8">#REF!</definedName>
    <definedName name="T.84" localSheetId="5">#REF!</definedName>
    <definedName name="T.84" localSheetId="4">#REF!</definedName>
    <definedName name="T.84" localSheetId="6">#REF!</definedName>
    <definedName name="T.84">#REF!</definedName>
    <definedName name="T.85" localSheetId="10">#REF!</definedName>
    <definedName name="T.85" localSheetId="11">#REF!</definedName>
    <definedName name="T.85" localSheetId="13">#REF!</definedName>
    <definedName name="T.85" localSheetId="14">#REF!</definedName>
    <definedName name="T.85" localSheetId="12">#REF!</definedName>
    <definedName name="T.85" localSheetId="16">#REF!</definedName>
    <definedName name="T.85" localSheetId="17">#REF!</definedName>
    <definedName name="T.85" localSheetId="15">#REF!</definedName>
    <definedName name="T.85" localSheetId="9">#REF!</definedName>
    <definedName name="T.85" localSheetId="19">#REF!</definedName>
    <definedName name="T.85" localSheetId="20">#REF!</definedName>
    <definedName name="T.85" localSheetId="18">#REF!</definedName>
    <definedName name="T.85" localSheetId="0">#REF!</definedName>
    <definedName name="T.85" localSheetId="7">#REF!</definedName>
    <definedName name="T.85" localSheetId="8">#REF!</definedName>
    <definedName name="T.85" localSheetId="5">#REF!</definedName>
    <definedName name="T.85" localSheetId="4">#REF!</definedName>
    <definedName name="T.85" localSheetId="6">#REF!</definedName>
    <definedName name="T.85">#REF!</definedName>
    <definedName name="T.86" localSheetId="10">#REF!</definedName>
    <definedName name="T.86" localSheetId="11">#REF!</definedName>
    <definedName name="T.86" localSheetId="13">#REF!</definedName>
    <definedName name="T.86" localSheetId="14">#REF!</definedName>
    <definedName name="T.86" localSheetId="12">#REF!</definedName>
    <definedName name="T.86" localSheetId="16">#REF!</definedName>
    <definedName name="T.86" localSheetId="17">#REF!</definedName>
    <definedName name="T.86" localSheetId="15">#REF!</definedName>
    <definedName name="T.86" localSheetId="9">#REF!</definedName>
    <definedName name="T.86" localSheetId="19">#REF!</definedName>
    <definedName name="T.86" localSheetId="20">#REF!</definedName>
    <definedName name="T.86" localSheetId="18">#REF!</definedName>
    <definedName name="T.86" localSheetId="0">#REF!</definedName>
    <definedName name="T.86" localSheetId="7">#REF!</definedName>
    <definedName name="T.86" localSheetId="8">#REF!</definedName>
    <definedName name="T.86" localSheetId="5">#REF!</definedName>
    <definedName name="T.86" localSheetId="4">#REF!</definedName>
    <definedName name="T.86" localSheetId="6">#REF!</definedName>
    <definedName name="T.86">#REF!</definedName>
    <definedName name="T.87" localSheetId="10">#REF!</definedName>
    <definedName name="T.87" localSheetId="11">#REF!</definedName>
    <definedName name="T.87" localSheetId="13">#REF!</definedName>
    <definedName name="T.87" localSheetId="14">#REF!</definedName>
    <definedName name="T.87" localSheetId="12">#REF!</definedName>
    <definedName name="T.87" localSheetId="16">#REF!</definedName>
    <definedName name="T.87" localSheetId="17">#REF!</definedName>
    <definedName name="T.87" localSheetId="15">#REF!</definedName>
    <definedName name="T.87" localSheetId="9">#REF!</definedName>
    <definedName name="T.87" localSheetId="19">#REF!</definedName>
    <definedName name="T.87" localSheetId="20">#REF!</definedName>
    <definedName name="T.87" localSheetId="18">#REF!</definedName>
    <definedName name="T.87" localSheetId="0">#REF!</definedName>
    <definedName name="T.87" localSheetId="7">#REF!</definedName>
    <definedName name="T.87" localSheetId="8">#REF!</definedName>
    <definedName name="T.87" localSheetId="5">#REF!</definedName>
    <definedName name="T.87" localSheetId="4">#REF!</definedName>
    <definedName name="T.87" localSheetId="6">#REF!</definedName>
    <definedName name="T.87">#REF!</definedName>
    <definedName name="T.88" localSheetId="10">#REF!</definedName>
    <definedName name="T.88" localSheetId="11">#REF!</definedName>
    <definedName name="T.88" localSheetId="13">#REF!</definedName>
    <definedName name="T.88" localSheetId="14">#REF!</definedName>
    <definedName name="T.88" localSheetId="12">#REF!</definedName>
    <definedName name="T.88" localSheetId="16">#REF!</definedName>
    <definedName name="T.88" localSheetId="17">#REF!</definedName>
    <definedName name="T.88" localSheetId="15">#REF!</definedName>
    <definedName name="T.88" localSheetId="9">#REF!</definedName>
    <definedName name="T.88" localSheetId="19">#REF!</definedName>
    <definedName name="T.88" localSheetId="20">#REF!</definedName>
    <definedName name="T.88" localSheetId="18">#REF!</definedName>
    <definedName name="T.88" localSheetId="0">#REF!</definedName>
    <definedName name="T.88" localSheetId="7">#REF!</definedName>
    <definedName name="T.88" localSheetId="8">#REF!</definedName>
    <definedName name="T.88" localSheetId="5">#REF!</definedName>
    <definedName name="T.88" localSheetId="4">#REF!</definedName>
    <definedName name="T.88" localSheetId="6">#REF!</definedName>
    <definedName name="T.88">#REF!</definedName>
    <definedName name="T.90" localSheetId="10">#REF!</definedName>
    <definedName name="T.90" localSheetId="11">#REF!</definedName>
    <definedName name="T.90" localSheetId="13">#REF!</definedName>
    <definedName name="T.90" localSheetId="14">#REF!</definedName>
    <definedName name="T.90" localSheetId="12">#REF!</definedName>
    <definedName name="T.90" localSheetId="16">#REF!</definedName>
    <definedName name="T.90" localSheetId="17">#REF!</definedName>
    <definedName name="T.90" localSheetId="15">#REF!</definedName>
    <definedName name="T.90" localSheetId="9">#REF!</definedName>
    <definedName name="T.90" localSheetId="19">#REF!</definedName>
    <definedName name="T.90" localSheetId="20">#REF!</definedName>
    <definedName name="T.90" localSheetId="18">#REF!</definedName>
    <definedName name="T.90" localSheetId="0">#REF!</definedName>
    <definedName name="T.90" localSheetId="7">#REF!</definedName>
    <definedName name="T.90" localSheetId="8">#REF!</definedName>
    <definedName name="T.90" localSheetId="5">#REF!</definedName>
    <definedName name="T.90" localSheetId="4">#REF!</definedName>
    <definedName name="T.90" localSheetId="6">#REF!</definedName>
    <definedName name="T.90">#REF!</definedName>
    <definedName name="T.92" localSheetId="10">#REF!</definedName>
    <definedName name="T.92" localSheetId="11">#REF!</definedName>
    <definedName name="T.92" localSheetId="13">#REF!</definedName>
    <definedName name="T.92" localSheetId="14">#REF!</definedName>
    <definedName name="T.92" localSheetId="12">#REF!</definedName>
    <definedName name="T.92" localSheetId="16">#REF!</definedName>
    <definedName name="T.92" localSheetId="17">#REF!</definedName>
    <definedName name="T.92" localSheetId="15">#REF!</definedName>
    <definedName name="T.92" localSheetId="9">#REF!</definedName>
    <definedName name="T.92" localSheetId="19">#REF!</definedName>
    <definedName name="T.92" localSheetId="20">#REF!</definedName>
    <definedName name="T.92" localSheetId="18">#REF!</definedName>
    <definedName name="T.92" localSheetId="0">#REF!</definedName>
    <definedName name="T.92" localSheetId="7">#REF!</definedName>
    <definedName name="T.92" localSheetId="8">#REF!</definedName>
    <definedName name="T.92" localSheetId="5">#REF!</definedName>
    <definedName name="T.92" localSheetId="4">#REF!</definedName>
    <definedName name="T.92" localSheetId="6">#REF!</definedName>
    <definedName name="T.92">#REF!</definedName>
    <definedName name="T.95" localSheetId="10">#REF!</definedName>
    <definedName name="T.95" localSheetId="11">#REF!</definedName>
    <definedName name="T.95" localSheetId="13">#REF!</definedName>
    <definedName name="T.95" localSheetId="14">#REF!</definedName>
    <definedName name="T.95" localSheetId="12">#REF!</definedName>
    <definedName name="T.95" localSheetId="16">#REF!</definedName>
    <definedName name="T.95" localSheetId="17">#REF!</definedName>
    <definedName name="T.95" localSheetId="15">#REF!</definedName>
    <definedName name="T.95" localSheetId="9">#REF!</definedName>
    <definedName name="T.95" localSheetId="19">#REF!</definedName>
    <definedName name="T.95" localSheetId="20">#REF!</definedName>
    <definedName name="T.95" localSheetId="18">#REF!</definedName>
    <definedName name="T.95" localSheetId="0">#REF!</definedName>
    <definedName name="T.95" localSheetId="7">#REF!</definedName>
    <definedName name="T.95" localSheetId="8">#REF!</definedName>
    <definedName name="T.95" localSheetId="5">#REF!</definedName>
    <definedName name="T.95" localSheetId="4">#REF!</definedName>
    <definedName name="T.95" localSheetId="6">#REF!</definedName>
    <definedName name="T.95">#REF!</definedName>
    <definedName name="T1_CUM_TRAVEL_DOLLARS" localSheetId="10">#REF!</definedName>
    <definedName name="T1_CUM_TRAVEL_DOLLARS" localSheetId="11">#REF!</definedName>
    <definedName name="T1_CUM_TRAVEL_DOLLARS" localSheetId="13">#REF!</definedName>
    <definedName name="T1_CUM_TRAVEL_DOLLARS" localSheetId="14">#REF!</definedName>
    <definedName name="T1_CUM_TRAVEL_DOLLARS" localSheetId="12">#REF!</definedName>
    <definedName name="T1_CUM_TRAVEL_DOLLARS" localSheetId="16">#REF!</definedName>
    <definedName name="T1_CUM_TRAVEL_DOLLARS" localSheetId="17">#REF!</definedName>
    <definedName name="T1_CUM_TRAVEL_DOLLARS" localSheetId="15">#REF!</definedName>
    <definedName name="T1_CUM_TRAVEL_DOLLARS" localSheetId="9">#REF!</definedName>
    <definedName name="T1_CUM_TRAVEL_DOLLARS" localSheetId="19">#REF!</definedName>
    <definedName name="T1_CUM_TRAVEL_DOLLARS" localSheetId="20">#REF!</definedName>
    <definedName name="T1_CUM_TRAVEL_DOLLARS" localSheetId="18">#REF!</definedName>
    <definedName name="T1_CUM_TRAVEL_DOLLARS" localSheetId="0">#REF!</definedName>
    <definedName name="T1_CUM_TRAVEL_DOLLARS" localSheetId="7">#REF!</definedName>
    <definedName name="T1_CUM_TRAVEL_DOLLARS" localSheetId="8">#REF!</definedName>
    <definedName name="T1_CUM_TRAVEL_DOLLARS" localSheetId="5">#REF!</definedName>
    <definedName name="T1_CUM_TRAVEL_DOLLARS" localSheetId="4">#REF!</definedName>
    <definedName name="T1_CUM_TRAVEL_DOLLARS" localSheetId="6">#REF!</definedName>
    <definedName name="T1_CUM_TRAVEL_DOLLARS">#REF!</definedName>
    <definedName name="T1_MATERIAL_CUM_DOLLARS" localSheetId="10">#REF!</definedName>
    <definedName name="T1_MATERIAL_CUM_DOLLARS" localSheetId="11">#REF!</definedName>
    <definedName name="T1_MATERIAL_CUM_DOLLARS" localSheetId="13">#REF!</definedName>
    <definedName name="T1_MATERIAL_CUM_DOLLARS" localSheetId="14">#REF!</definedName>
    <definedName name="T1_MATERIAL_CUM_DOLLARS" localSheetId="12">#REF!</definedName>
    <definedName name="T1_MATERIAL_CUM_DOLLARS" localSheetId="16">#REF!</definedName>
    <definedName name="T1_MATERIAL_CUM_DOLLARS" localSheetId="17">#REF!</definedName>
    <definedName name="T1_MATERIAL_CUM_DOLLARS" localSheetId="15">#REF!</definedName>
    <definedName name="T1_MATERIAL_CUM_DOLLARS" localSheetId="9">#REF!</definedName>
    <definedName name="T1_MATERIAL_CUM_DOLLARS" localSheetId="19">#REF!</definedName>
    <definedName name="T1_MATERIAL_CUM_DOLLARS" localSheetId="20">#REF!</definedName>
    <definedName name="T1_MATERIAL_CUM_DOLLARS" localSheetId="18">#REF!</definedName>
    <definedName name="T1_MATERIAL_CUM_DOLLARS" localSheetId="0">#REF!</definedName>
    <definedName name="T1_MATERIAL_CUM_DOLLARS" localSheetId="7">#REF!</definedName>
    <definedName name="T1_MATERIAL_CUM_DOLLARS" localSheetId="8">#REF!</definedName>
    <definedName name="T1_MATERIAL_CUM_DOLLARS" localSheetId="5">#REF!</definedName>
    <definedName name="T1_MATERIAL_CUM_DOLLARS" localSheetId="4">#REF!</definedName>
    <definedName name="T1_MATERIAL_CUM_DOLLARS" localSheetId="6">#REF!</definedName>
    <definedName name="T1_MATERIAL_CUM_DOLLARS">#REF!</definedName>
    <definedName name="T2_MATERIAL_CUM_DOLLARS" localSheetId="10">#REF!</definedName>
    <definedName name="T2_MATERIAL_CUM_DOLLARS" localSheetId="11">#REF!</definedName>
    <definedName name="T2_MATERIAL_CUM_DOLLARS" localSheetId="13">#REF!</definedName>
    <definedName name="T2_MATERIAL_CUM_DOLLARS" localSheetId="14">#REF!</definedName>
    <definedName name="T2_MATERIAL_CUM_DOLLARS" localSheetId="12">#REF!</definedName>
    <definedName name="T2_MATERIAL_CUM_DOLLARS" localSheetId="16">#REF!</definedName>
    <definedName name="T2_MATERIAL_CUM_DOLLARS" localSheetId="17">#REF!</definedName>
    <definedName name="T2_MATERIAL_CUM_DOLLARS" localSheetId="15">#REF!</definedName>
    <definedName name="T2_MATERIAL_CUM_DOLLARS" localSheetId="9">#REF!</definedName>
    <definedName name="T2_MATERIAL_CUM_DOLLARS" localSheetId="19">#REF!</definedName>
    <definedName name="T2_MATERIAL_CUM_DOLLARS" localSheetId="20">#REF!</definedName>
    <definedName name="T2_MATERIAL_CUM_DOLLARS" localSheetId="18">#REF!</definedName>
    <definedName name="T2_MATERIAL_CUM_DOLLARS" localSheetId="0">#REF!</definedName>
    <definedName name="T2_MATERIAL_CUM_DOLLARS" localSheetId="7">#REF!</definedName>
    <definedName name="T2_MATERIAL_CUM_DOLLARS" localSheetId="8">#REF!</definedName>
    <definedName name="T2_MATERIAL_CUM_DOLLARS" localSheetId="5">#REF!</definedName>
    <definedName name="T2_MATERIAL_CUM_DOLLARS" localSheetId="4">#REF!</definedName>
    <definedName name="T2_MATERIAL_CUM_DOLLARS" localSheetId="6">#REF!</definedName>
    <definedName name="T2_MATERIAL_CUM_DOLLARS">#REF!</definedName>
    <definedName name="T4_Rates">'[113]T4 Rates'!$B$5:$B$171</definedName>
    <definedName name="table" localSheetId="10">#REF!</definedName>
    <definedName name="table" localSheetId="11">#REF!</definedName>
    <definedName name="table" localSheetId="13">#REF!</definedName>
    <definedName name="table" localSheetId="14">#REF!</definedName>
    <definedName name="table" localSheetId="12">#REF!</definedName>
    <definedName name="table" localSheetId="16">#REF!</definedName>
    <definedName name="table" localSheetId="17">#REF!</definedName>
    <definedName name="table" localSheetId="15">#REF!</definedName>
    <definedName name="table" localSheetId="9">#REF!</definedName>
    <definedName name="table" localSheetId="19">#REF!</definedName>
    <definedName name="table" localSheetId="20">#REF!</definedName>
    <definedName name="table" localSheetId="18">#REF!</definedName>
    <definedName name="table" localSheetId="0">#REF!</definedName>
    <definedName name="table" localSheetId="7">#REF!</definedName>
    <definedName name="table" localSheetId="8">#REF!</definedName>
    <definedName name="table" localSheetId="5">#REF!</definedName>
    <definedName name="table" localSheetId="4">#REF!</definedName>
    <definedName name="table" localSheetId="6">#REF!</definedName>
    <definedName name="table">#REF!</definedName>
    <definedName name="TABLE_AMORTIZATION_SCHEDULE">[114]Flash!$A$6:$AQ$26</definedName>
    <definedName name="TABLE_IR">'[114]Indirect Rates'!$A$51:$R$83</definedName>
    <definedName name="TABLE_MHX">[114]PIVOT!$A$5:$D$36</definedName>
    <definedName name="TableName">"Dummy"</definedName>
    <definedName name="target_y1_services_rev">'[52]6-O&amp;M-Target-System'!$U$26</definedName>
    <definedName name="target_y2_services_rev">'[52]6-O&amp;M-Target-System'!$U$130</definedName>
    <definedName name="target_y3_services_rev">'[52]6-O&amp;M-Target-System'!$U$233</definedName>
    <definedName name="target_y3_services_rev1">'[115]6-O&amp;M-Target-System'!$U$233</definedName>
    <definedName name="target_y4_services_rev">'[52]6-O&amp;M-Target-System'!$U$336</definedName>
    <definedName name="target_y5_services_rev">'[52]6-O&amp;M-Target-System'!$U$440</definedName>
    <definedName name="target_y5_services_rev1">'[115]6-O&amp;M-Target-System'!$U$440</definedName>
    <definedName name="Task" localSheetId="5">#REF!</definedName>
    <definedName name="Task" localSheetId="4">#REF!</definedName>
    <definedName name="Task">'[95]WBS + Lookups'!$C$6:$C$18</definedName>
    <definedName name="Task1" localSheetId="10">#REF!</definedName>
    <definedName name="Task1" localSheetId="11">#REF!</definedName>
    <definedName name="Task1" localSheetId="13">#REF!</definedName>
    <definedName name="Task1" localSheetId="14">#REF!</definedName>
    <definedName name="Task1" localSheetId="12">#REF!</definedName>
    <definedName name="Task1" localSheetId="16">#REF!</definedName>
    <definedName name="Task1" localSheetId="17">#REF!</definedName>
    <definedName name="Task1" localSheetId="15">#REF!</definedName>
    <definedName name="Task1" localSheetId="9">#REF!</definedName>
    <definedName name="Task1" localSheetId="19">#REF!</definedName>
    <definedName name="Task1" localSheetId="20">#REF!</definedName>
    <definedName name="Task1" localSheetId="18">#REF!</definedName>
    <definedName name="Task1" localSheetId="0">#REF!</definedName>
    <definedName name="Task1" localSheetId="7">#REF!</definedName>
    <definedName name="Task1" localSheetId="8">#REF!</definedName>
    <definedName name="Task1" localSheetId="5">#REF!</definedName>
    <definedName name="Task1" localSheetId="4">#REF!</definedName>
    <definedName name="Task1" localSheetId="6">#REF!</definedName>
    <definedName name="Task1">#REF!</definedName>
    <definedName name="Task1_ODCs" localSheetId="10">#REF!</definedName>
    <definedName name="Task1_ODCs" localSheetId="11">#REF!</definedName>
    <definedName name="Task1_ODCs" localSheetId="13">#REF!</definedName>
    <definedName name="Task1_ODCs" localSheetId="14">#REF!</definedName>
    <definedName name="Task1_ODCs" localSheetId="12">#REF!</definedName>
    <definedName name="Task1_ODCs" localSheetId="16">#REF!</definedName>
    <definedName name="Task1_ODCs" localSheetId="17">#REF!</definedName>
    <definedName name="Task1_ODCs" localSheetId="15">#REF!</definedName>
    <definedName name="Task1_ODCs" localSheetId="9">#REF!</definedName>
    <definedName name="Task1_ODCs" localSheetId="19">#REF!</definedName>
    <definedName name="Task1_ODCs" localSheetId="20">#REF!</definedName>
    <definedName name="Task1_ODCs" localSheetId="18">#REF!</definedName>
    <definedName name="Task1_ODCs" localSheetId="0">#REF!</definedName>
    <definedName name="Task1_ODCs" localSheetId="7">#REF!</definedName>
    <definedName name="Task1_ODCs" localSheetId="8">#REF!</definedName>
    <definedName name="Task1_ODCs" localSheetId="5">#REF!</definedName>
    <definedName name="Task1_ODCs" localSheetId="4">#REF!</definedName>
    <definedName name="Task1_ODCs" localSheetId="6">#REF!</definedName>
    <definedName name="Task1_ODCs">#REF!</definedName>
    <definedName name="Task2" localSheetId="10">#REF!</definedName>
    <definedName name="Task2" localSheetId="11">#REF!</definedName>
    <definedName name="Task2" localSheetId="13">#REF!</definedName>
    <definedName name="Task2" localSheetId="14">#REF!</definedName>
    <definedName name="Task2" localSheetId="12">#REF!</definedName>
    <definedName name="Task2" localSheetId="16">#REF!</definedName>
    <definedName name="Task2" localSheetId="17">#REF!</definedName>
    <definedName name="Task2" localSheetId="15">#REF!</definedName>
    <definedName name="Task2" localSheetId="9">#REF!</definedName>
    <definedName name="Task2" localSheetId="19">#REF!</definedName>
    <definedName name="Task2" localSheetId="20">#REF!</definedName>
    <definedName name="Task2" localSheetId="18">#REF!</definedName>
    <definedName name="Task2" localSheetId="0">#REF!</definedName>
    <definedName name="Task2" localSheetId="7">#REF!</definedName>
    <definedName name="Task2" localSheetId="8">#REF!</definedName>
    <definedName name="Task2" localSheetId="5">#REF!</definedName>
    <definedName name="Task2" localSheetId="4">#REF!</definedName>
    <definedName name="Task2" localSheetId="6">#REF!</definedName>
    <definedName name="Task2">#REF!</definedName>
    <definedName name="Task2_ODCs" localSheetId="10">#REF!</definedName>
    <definedName name="Task2_ODCs" localSheetId="11">#REF!</definedName>
    <definedName name="Task2_ODCs" localSheetId="13">#REF!</definedName>
    <definedName name="Task2_ODCs" localSheetId="14">#REF!</definedName>
    <definedName name="Task2_ODCs" localSheetId="12">#REF!</definedName>
    <definedName name="Task2_ODCs" localSheetId="16">#REF!</definedName>
    <definedName name="Task2_ODCs" localSheetId="17">#REF!</definedName>
    <definedName name="Task2_ODCs" localSheetId="15">#REF!</definedName>
    <definedName name="Task2_ODCs" localSheetId="9">#REF!</definedName>
    <definedName name="Task2_ODCs" localSheetId="19">#REF!</definedName>
    <definedName name="Task2_ODCs" localSheetId="20">#REF!</definedName>
    <definedName name="Task2_ODCs" localSheetId="18">#REF!</definedName>
    <definedName name="Task2_ODCs" localSheetId="0">#REF!</definedName>
    <definedName name="Task2_ODCs" localSheetId="7">#REF!</definedName>
    <definedName name="Task2_ODCs" localSheetId="8">#REF!</definedName>
    <definedName name="Task2_ODCs" localSheetId="5">#REF!</definedName>
    <definedName name="Task2_ODCs" localSheetId="4">#REF!</definedName>
    <definedName name="Task2_ODCs" localSheetId="6">#REF!</definedName>
    <definedName name="Task2_ODCs">#REF!</definedName>
    <definedName name="Task3" localSheetId="10">#REF!</definedName>
    <definedName name="Task3" localSheetId="11">#REF!</definedName>
    <definedName name="Task3" localSheetId="13">#REF!</definedName>
    <definedName name="Task3" localSheetId="14">#REF!</definedName>
    <definedName name="Task3" localSheetId="12">#REF!</definedName>
    <definedName name="Task3" localSheetId="16">#REF!</definedName>
    <definedName name="Task3" localSheetId="17">#REF!</definedName>
    <definedName name="Task3" localSheetId="15">#REF!</definedName>
    <definedName name="Task3" localSheetId="9">#REF!</definedName>
    <definedName name="Task3" localSheetId="19">#REF!</definedName>
    <definedName name="Task3" localSheetId="20">#REF!</definedName>
    <definedName name="Task3" localSheetId="18">#REF!</definedName>
    <definedName name="Task3" localSheetId="0">#REF!</definedName>
    <definedName name="Task3" localSheetId="7">#REF!</definedName>
    <definedName name="Task3" localSheetId="8">#REF!</definedName>
    <definedName name="Task3" localSheetId="5">#REF!</definedName>
    <definedName name="Task3" localSheetId="4">#REF!</definedName>
    <definedName name="Task3" localSheetId="6">#REF!</definedName>
    <definedName name="Task3">#REF!</definedName>
    <definedName name="Task3_ODCs" localSheetId="10">#REF!</definedName>
    <definedName name="Task3_ODCs" localSheetId="11">#REF!</definedName>
    <definedName name="Task3_ODCs" localSheetId="13">#REF!</definedName>
    <definedName name="Task3_ODCs" localSheetId="14">#REF!</definedName>
    <definedName name="Task3_ODCs" localSheetId="12">#REF!</definedName>
    <definedName name="Task3_ODCs" localSheetId="16">#REF!</definedName>
    <definedName name="Task3_ODCs" localSheetId="17">#REF!</definedName>
    <definedName name="Task3_ODCs" localSheetId="15">#REF!</definedName>
    <definedName name="Task3_ODCs" localSheetId="9">#REF!</definedName>
    <definedName name="Task3_ODCs" localSheetId="19">#REF!</definedName>
    <definedName name="Task3_ODCs" localSheetId="20">#REF!</definedName>
    <definedName name="Task3_ODCs" localSheetId="18">#REF!</definedName>
    <definedName name="Task3_ODCs" localSheetId="0">#REF!</definedName>
    <definedName name="Task3_ODCs" localSheetId="7">#REF!</definedName>
    <definedName name="Task3_ODCs" localSheetId="8">#REF!</definedName>
    <definedName name="Task3_ODCs" localSheetId="5">#REF!</definedName>
    <definedName name="Task3_ODCs" localSheetId="4">#REF!</definedName>
    <definedName name="Task3_ODCs" localSheetId="6">#REF!</definedName>
    <definedName name="Task3_ODCs">#REF!</definedName>
    <definedName name="Task4" localSheetId="10">#REF!</definedName>
    <definedName name="Task4" localSheetId="11">#REF!</definedName>
    <definedName name="Task4" localSheetId="13">#REF!</definedName>
    <definedName name="Task4" localSheetId="14">#REF!</definedName>
    <definedName name="Task4" localSheetId="12">#REF!</definedName>
    <definedName name="Task4" localSheetId="16">#REF!</definedName>
    <definedName name="Task4" localSheetId="17">#REF!</definedName>
    <definedName name="Task4" localSheetId="15">#REF!</definedName>
    <definedName name="Task4" localSheetId="9">#REF!</definedName>
    <definedName name="Task4" localSheetId="19">#REF!</definedName>
    <definedName name="Task4" localSheetId="20">#REF!</definedName>
    <definedName name="Task4" localSheetId="18">#REF!</definedName>
    <definedName name="Task4" localSheetId="0">#REF!</definedName>
    <definedName name="Task4" localSheetId="7">#REF!</definedName>
    <definedName name="Task4" localSheetId="8">#REF!</definedName>
    <definedName name="Task4" localSheetId="5">#REF!</definedName>
    <definedName name="Task4" localSheetId="4">#REF!</definedName>
    <definedName name="Task4" localSheetId="6">#REF!</definedName>
    <definedName name="Task4">#REF!</definedName>
    <definedName name="Task4_ODCs" localSheetId="10">#REF!</definedName>
    <definedName name="Task4_ODCs" localSheetId="11">#REF!</definedName>
    <definedName name="Task4_ODCs" localSheetId="13">#REF!</definedName>
    <definedName name="Task4_ODCs" localSheetId="14">#REF!</definedName>
    <definedName name="Task4_ODCs" localSheetId="12">#REF!</definedName>
    <definedName name="Task4_ODCs" localSheetId="16">#REF!</definedName>
    <definedName name="Task4_ODCs" localSheetId="17">#REF!</definedName>
    <definedName name="Task4_ODCs" localSheetId="15">#REF!</definedName>
    <definedName name="Task4_ODCs" localSheetId="9">#REF!</definedName>
    <definedName name="Task4_ODCs" localSheetId="19">#REF!</definedName>
    <definedName name="Task4_ODCs" localSheetId="20">#REF!</definedName>
    <definedName name="Task4_ODCs" localSheetId="18">#REF!</definedName>
    <definedName name="Task4_ODCs" localSheetId="0">#REF!</definedName>
    <definedName name="Task4_ODCs" localSheetId="7">#REF!</definedName>
    <definedName name="Task4_ODCs" localSheetId="8">#REF!</definedName>
    <definedName name="Task4_ODCs" localSheetId="5">#REF!</definedName>
    <definedName name="Task4_ODCs" localSheetId="4">#REF!</definedName>
    <definedName name="Task4_ODCs" localSheetId="6">#REF!</definedName>
    <definedName name="Task4_ODCs">#REF!</definedName>
    <definedName name="Task5" localSheetId="10">#REF!</definedName>
    <definedName name="Task5" localSheetId="11">#REF!</definedName>
    <definedName name="Task5" localSheetId="13">#REF!</definedName>
    <definedName name="Task5" localSheetId="14">#REF!</definedName>
    <definedName name="Task5" localSheetId="12">#REF!</definedName>
    <definedName name="Task5" localSheetId="16">#REF!</definedName>
    <definedName name="Task5" localSheetId="17">#REF!</definedName>
    <definedName name="Task5" localSheetId="15">#REF!</definedName>
    <definedName name="Task5" localSheetId="9">#REF!</definedName>
    <definedName name="Task5" localSheetId="19">#REF!</definedName>
    <definedName name="Task5" localSheetId="20">#REF!</definedName>
    <definedName name="Task5" localSheetId="18">#REF!</definedName>
    <definedName name="Task5" localSheetId="0">#REF!</definedName>
    <definedName name="Task5" localSheetId="7">#REF!</definedName>
    <definedName name="Task5" localSheetId="8">#REF!</definedName>
    <definedName name="Task5" localSheetId="5">#REF!</definedName>
    <definedName name="Task5" localSheetId="4">#REF!</definedName>
    <definedName name="Task5" localSheetId="6">#REF!</definedName>
    <definedName name="Task5">#REF!</definedName>
    <definedName name="Taskdesc" localSheetId="10">#REF!</definedName>
    <definedName name="Taskdesc" localSheetId="11">#REF!</definedName>
    <definedName name="Taskdesc" localSheetId="13">#REF!</definedName>
    <definedName name="Taskdesc" localSheetId="14">#REF!</definedName>
    <definedName name="Taskdesc" localSheetId="12">#REF!</definedName>
    <definedName name="Taskdesc" localSheetId="16">#REF!</definedName>
    <definedName name="Taskdesc" localSheetId="17">#REF!</definedName>
    <definedName name="Taskdesc" localSheetId="15">#REF!</definedName>
    <definedName name="Taskdesc" localSheetId="9">#REF!</definedName>
    <definedName name="Taskdesc" localSheetId="19">#REF!</definedName>
    <definedName name="Taskdesc" localSheetId="20">#REF!</definedName>
    <definedName name="Taskdesc" localSheetId="18">#REF!</definedName>
    <definedName name="Taskdesc" localSheetId="0">#REF!</definedName>
    <definedName name="Taskdesc" localSheetId="7">#REF!</definedName>
    <definedName name="Taskdesc" localSheetId="8">#REF!</definedName>
    <definedName name="Taskdesc" localSheetId="5">#REF!</definedName>
    <definedName name="Taskdesc" localSheetId="4">#REF!</definedName>
    <definedName name="Taskdesc" localSheetId="6">#REF!</definedName>
    <definedName name="Taskdesc">#REF!</definedName>
    <definedName name="Tax" localSheetId="10">#REF!</definedName>
    <definedName name="Tax" localSheetId="11">#REF!</definedName>
    <definedName name="Tax" localSheetId="13">#REF!</definedName>
    <definedName name="Tax" localSheetId="14">#REF!</definedName>
    <definedName name="Tax" localSheetId="12">#REF!</definedName>
    <definedName name="Tax" localSheetId="16">#REF!</definedName>
    <definedName name="Tax" localSheetId="17">#REF!</definedName>
    <definedName name="Tax" localSheetId="15">#REF!</definedName>
    <definedName name="Tax" localSheetId="9">#REF!</definedName>
    <definedName name="Tax" localSheetId="19">#REF!</definedName>
    <definedName name="Tax" localSheetId="20">#REF!</definedName>
    <definedName name="Tax" localSheetId="18">#REF!</definedName>
    <definedName name="Tax" localSheetId="0">#REF!</definedName>
    <definedName name="Tax" localSheetId="7">#REF!</definedName>
    <definedName name="Tax" localSheetId="8">#REF!</definedName>
    <definedName name="Tax" localSheetId="5">#REF!</definedName>
    <definedName name="Tax" localSheetId="4">#REF!</definedName>
    <definedName name="Tax" localSheetId="6">#REF!</definedName>
    <definedName name="Tax">#REF!</definedName>
    <definedName name="TBRate">'[22]Dept and Key'!$C$19</definedName>
    <definedName name="TBud" localSheetId="10">#REF!</definedName>
    <definedName name="TBud" localSheetId="11">#REF!</definedName>
    <definedName name="TBud" localSheetId="13">#REF!</definedName>
    <definedName name="TBud" localSheetId="14">#REF!</definedName>
    <definedName name="TBud" localSheetId="12">#REF!</definedName>
    <definedName name="TBud" localSheetId="16">#REF!</definedName>
    <definedName name="TBud" localSheetId="17">#REF!</definedName>
    <definedName name="TBud" localSheetId="15">#REF!</definedName>
    <definedName name="TBud" localSheetId="9">#REF!</definedName>
    <definedName name="TBud" localSheetId="19">#REF!</definedName>
    <definedName name="TBud" localSheetId="20">#REF!</definedName>
    <definedName name="TBud" localSheetId="18">#REF!</definedName>
    <definedName name="TBud" localSheetId="0">#REF!</definedName>
    <definedName name="TBud" localSheetId="7">#REF!</definedName>
    <definedName name="TBud" localSheetId="8">#REF!</definedName>
    <definedName name="TBud" localSheetId="5">#REF!</definedName>
    <definedName name="TBud" localSheetId="4">#REF!</definedName>
    <definedName name="TBud" localSheetId="6">#REF!</definedName>
    <definedName name="TBud">#REF!</definedName>
    <definedName name="TCat" localSheetId="10">#REF!</definedName>
    <definedName name="TCat" localSheetId="11">#REF!</definedName>
    <definedName name="TCat" localSheetId="13">#REF!</definedName>
    <definedName name="TCat" localSheetId="14">#REF!</definedName>
    <definedName name="TCat" localSheetId="12">#REF!</definedName>
    <definedName name="TCat" localSheetId="16">#REF!</definedName>
    <definedName name="TCat" localSheetId="17">#REF!</definedName>
    <definedName name="TCat" localSheetId="15">#REF!</definedName>
    <definedName name="TCat" localSheetId="9">#REF!</definedName>
    <definedName name="TCat" localSheetId="19">#REF!</definedName>
    <definedName name="TCat" localSheetId="20">#REF!</definedName>
    <definedName name="TCat" localSheetId="18">#REF!</definedName>
    <definedName name="TCat" localSheetId="0">#REF!</definedName>
    <definedName name="TCat" localSheetId="7">#REF!</definedName>
    <definedName name="TCat" localSheetId="8">#REF!</definedName>
    <definedName name="TCat" localSheetId="5">#REF!</definedName>
    <definedName name="TCat" localSheetId="4">#REF!</definedName>
    <definedName name="TCat" localSheetId="6">#REF!</definedName>
    <definedName name="TCat">#REF!</definedName>
    <definedName name="TCost" localSheetId="10">#REF!</definedName>
    <definedName name="TCost" localSheetId="11">#REF!</definedName>
    <definedName name="TCost" localSheetId="13">#REF!</definedName>
    <definedName name="TCost" localSheetId="14">#REF!</definedName>
    <definedName name="TCost" localSheetId="12">#REF!</definedName>
    <definedName name="TCost" localSheetId="16">#REF!</definedName>
    <definedName name="TCost" localSheetId="17">#REF!</definedName>
    <definedName name="TCost" localSheetId="15">#REF!</definedName>
    <definedName name="TCost" localSheetId="9">#REF!</definedName>
    <definedName name="TCost" localSheetId="19">#REF!</definedName>
    <definedName name="TCost" localSheetId="20">#REF!</definedName>
    <definedName name="TCost" localSheetId="18">#REF!</definedName>
    <definedName name="TCost" localSheetId="0">#REF!</definedName>
    <definedName name="TCost" localSheetId="7">#REF!</definedName>
    <definedName name="TCost" localSheetId="8">#REF!</definedName>
    <definedName name="TCost" localSheetId="5">#REF!</definedName>
    <definedName name="TCost" localSheetId="4">#REF!</definedName>
    <definedName name="TCost" localSheetId="6">#REF!</definedName>
    <definedName name="TCost">#REF!</definedName>
    <definedName name="TECH_PUB_CUM_DOLLARS" localSheetId="10">#REF!</definedName>
    <definedName name="TECH_PUB_CUM_DOLLARS" localSheetId="11">#REF!</definedName>
    <definedName name="TECH_PUB_CUM_DOLLARS" localSheetId="13">#REF!</definedName>
    <definedName name="TECH_PUB_CUM_DOLLARS" localSheetId="14">#REF!</definedName>
    <definedName name="TECH_PUB_CUM_DOLLARS" localSheetId="12">#REF!</definedName>
    <definedName name="TECH_PUB_CUM_DOLLARS" localSheetId="16">#REF!</definedName>
    <definedName name="TECH_PUB_CUM_DOLLARS" localSheetId="17">#REF!</definedName>
    <definedName name="TECH_PUB_CUM_DOLLARS" localSheetId="15">#REF!</definedName>
    <definedName name="TECH_PUB_CUM_DOLLARS" localSheetId="9">#REF!</definedName>
    <definedName name="TECH_PUB_CUM_DOLLARS" localSheetId="19">#REF!</definedName>
    <definedName name="TECH_PUB_CUM_DOLLARS" localSheetId="20">#REF!</definedName>
    <definedName name="TECH_PUB_CUM_DOLLARS" localSheetId="18">#REF!</definedName>
    <definedName name="TECH_PUB_CUM_DOLLARS" localSheetId="0">#REF!</definedName>
    <definedName name="TECH_PUB_CUM_DOLLARS" localSheetId="7">#REF!</definedName>
    <definedName name="TECH_PUB_CUM_DOLLARS" localSheetId="8">#REF!</definedName>
    <definedName name="TECH_PUB_CUM_DOLLARS" localSheetId="5">#REF!</definedName>
    <definedName name="TECH_PUB_CUM_DOLLARS" localSheetId="4">#REF!</definedName>
    <definedName name="TECH_PUB_CUM_DOLLARS" localSheetId="6">#REF!</definedName>
    <definedName name="TECH_PUB_CUM_DOLLARS">#REF!</definedName>
    <definedName name="TECH_PUB_CUM_HRS" localSheetId="10">#REF!</definedName>
    <definedName name="TECH_PUB_CUM_HRS" localSheetId="11">#REF!</definedName>
    <definedName name="TECH_PUB_CUM_HRS" localSheetId="13">#REF!</definedName>
    <definedName name="TECH_PUB_CUM_HRS" localSheetId="14">#REF!</definedName>
    <definedName name="TECH_PUB_CUM_HRS" localSheetId="12">#REF!</definedName>
    <definedName name="TECH_PUB_CUM_HRS" localSheetId="16">#REF!</definedName>
    <definedName name="TECH_PUB_CUM_HRS" localSheetId="17">#REF!</definedName>
    <definedName name="TECH_PUB_CUM_HRS" localSheetId="15">#REF!</definedName>
    <definedName name="TECH_PUB_CUM_HRS" localSheetId="9">#REF!</definedName>
    <definedName name="TECH_PUB_CUM_HRS" localSheetId="19">#REF!</definedName>
    <definedName name="TECH_PUB_CUM_HRS" localSheetId="20">#REF!</definedName>
    <definedName name="TECH_PUB_CUM_HRS" localSheetId="18">#REF!</definedName>
    <definedName name="TECH_PUB_CUM_HRS" localSheetId="0">#REF!</definedName>
    <definedName name="TECH_PUB_CUM_HRS" localSheetId="7">#REF!</definedName>
    <definedName name="TECH_PUB_CUM_HRS" localSheetId="8">#REF!</definedName>
    <definedName name="TECH_PUB_CUM_HRS" localSheetId="5">#REF!</definedName>
    <definedName name="TECH_PUB_CUM_HRS" localSheetId="4">#REF!</definedName>
    <definedName name="TECH_PUB_CUM_HRS" localSheetId="6">#REF!</definedName>
    <definedName name="TECH_PUB_CUM_HRS">#REF!</definedName>
    <definedName name="TEIS_Labor_Categories" localSheetId="10">#REF!</definedName>
    <definedName name="TEIS_Labor_Categories" localSheetId="11">#REF!</definedName>
    <definedName name="TEIS_Labor_Categories" localSheetId="13">#REF!</definedName>
    <definedName name="TEIS_Labor_Categories" localSheetId="14">#REF!</definedName>
    <definedName name="TEIS_Labor_Categories" localSheetId="12">#REF!</definedName>
    <definedName name="TEIS_Labor_Categories" localSheetId="16">#REF!</definedName>
    <definedName name="TEIS_Labor_Categories" localSheetId="17">#REF!</definedName>
    <definedName name="TEIS_Labor_Categories" localSheetId="15">#REF!</definedName>
    <definedName name="TEIS_Labor_Categories" localSheetId="9">#REF!</definedName>
    <definedName name="TEIS_Labor_Categories" localSheetId="19">#REF!</definedName>
    <definedName name="TEIS_Labor_Categories" localSheetId="20">#REF!</definedName>
    <definedName name="TEIS_Labor_Categories" localSheetId="18">#REF!</definedName>
    <definedName name="TEIS_Labor_Categories" localSheetId="0">#REF!</definedName>
    <definedName name="TEIS_Labor_Categories" localSheetId="7">#REF!</definedName>
    <definedName name="TEIS_Labor_Categories" localSheetId="8">#REF!</definedName>
    <definedName name="TEIS_Labor_Categories" localSheetId="5">#REF!</definedName>
    <definedName name="TEIS_Labor_Categories" localSheetId="4">#REF!</definedName>
    <definedName name="TEIS_Labor_Categories" localSheetId="6">#REF!</definedName>
    <definedName name="TEIS_Labor_Categories">#REF!</definedName>
    <definedName name="Temp" localSheetId="12" hidden="1">{#N/A,#N/A,FALSE,"ManLoading"}</definedName>
    <definedName name="Temp" localSheetId="15" hidden="1">{#N/A,#N/A,FALSE,"ManLoading"}</definedName>
    <definedName name="Temp" localSheetId="9" hidden="1">{#N/A,#N/A,FALSE,"ManLoading"}</definedName>
    <definedName name="Temp" localSheetId="0" hidden="1">{#N/A,#N/A,FALSE,"ManLoading"}</definedName>
    <definedName name="Temp" hidden="1">{#N/A,#N/A,FALSE,"ManLoading"}</definedName>
    <definedName name="temporary" localSheetId="10">#REF!</definedName>
    <definedName name="temporary" localSheetId="11">#REF!</definedName>
    <definedName name="temporary" localSheetId="13">#REF!</definedName>
    <definedName name="temporary" localSheetId="14">#REF!</definedName>
    <definedName name="temporary" localSheetId="12">#REF!</definedName>
    <definedName name="temporary" localSheetId="16">#REF!</definedName>
    <definedName name="temporary" localSheetId="17">#REF!</definedName>
    <definedName name="temporary" localSheetId="15">#REF!</definedName>
    <definedName name="temporary" localSheetId="9">#REF!</definedName>
    <definedName name="temporary" localSheetId="19">#REF!</definedName>
    <definedName name="temporary" localSheetId="20">#REF!</definedName>
    <definedName name="temporary" localSheetId="18">#REF!</definedName>
    <definedName name="temporary" localSheetId="0">#REF!</definedName>
    <definedName name="temporary" localSheetId="7">#REF!</definedName>
    <definedName name="temporary" localSheetId="8">#REF!</definedName>
    <definedName name="temporary" localSheetId="5">#REF!</definedName>
    <definedName name="temporary" localSheetId="4">#REF!</definedName>
    <definedName name="temporary" localSheetId="6">#REF!</definedName>
    <definedName name="temporary">#REF!</definedName>
    <definedName name="temporary2" localSheetId="10">#REF!</definedName>
    <definedName name="temporary2" localSheetId="11">#REF!</definedName>
    <definedName name="temporary2" localSheetId="13">#REF!</definedName>
    <definedName name="temporary2" localSheetId="14">#REF!</definedName>
    <definedName name="temporary2" localSheetId="12">#REF!</definedName>
    <definedName name="temporary2" localSheetId="16">#REF!</definedName>
    <definedName name="temporary2" localSheetId="17">#REF!</definedName>
    <definedName name="temporary2" localSheetId="15">#REF!</definedName>
    <definedName name="temporary2" localSheetId="9">#REF!</definedName>
    <definedName name="temporary2" localSheetId="19">#REF!</definedName>
    <definedName name="temporary2" localSheetId="20">#REF!</definedName>
    <definedName name="temporary2" localSheetId="18">#REF!</definedName>
    <definedName name="temporary2" localSheetId="0">#REF!</definedName>
    <definedName name="temporary2" localSheetId="7">#REF!</definedName>
    <definedName name="temporary2" localSheetId="8">#REF!</definedName>
    <definedName name="temporary2" localSheetId="5">#REF!</definedName>
    <definedName name="temporary2" localSheetId="4">#REF!</definedName>
    <definedName name="temporary2" localSheetId="6">#REF!</definedName>
    <definedName name="temporary2">#REF!</definedName>
    <definedName name="Temps_All_Tasks">'[112]Subcontractors and Temps'!$F$26</definedName>
    <definedName name="Temps_Task1">'[112]Subcontractors and Temps'!$B$26</definedName>
    <definedName name="Temps_Task2">'[112]Subcontractors and Temps'!$C$26</definedName>
    <definedName name="Temps_Task3">'[112]Subcontractors and Temps'!$D$26</definedName>
    <definedName name="Temps_Task4">'[112]Subcontractors and Temps'!$E$26</definedName>
    <definedName name="TempSelectedContractsCategoriesPricingYears1_20Qry" localSheetId="11">#REF!</definedName>
    <definedName name="TempSelectedContractsCategoriesPricingYears1_20Qry" localSheetId="14">#REF!</definedName>
    <definedName name="TempSelectedContractsCategoriesPricingYears1_20Qry" localSheetId="12">#REF!</definedName>
    <definedName name="TempSelectedContractsCategoriesPricingYears1_20Qry" localSheetId="17">#REF!</definedName>
    <definedName name="TempSelectedContractsCategoriesPricingYears1_20Qry" localSheetId="15">#REF!</definedName>
    <definedName name="TempSelectedContractsCategoriesPricingYears1_20Qry" localSheetId="9">#REF!</definedName>
    <definedName name="TempSelectedContractsCategoriesPricingYears1_20Qry" localSheetId="20">#REF!</definedName>
    <definedName name="TempSelectedContractsCategoriesPricingYears1_20Qry" localSheetId="18">#REF!</definedName>
    <definedName name="TempSelectedContractsCategoriesPricingYears1_20Qry" localSheetId="0">#REF!</definedName>
    <definedName name="TempSelectedContractsCategoriesPricingYears1_20Qry" localSheetId="8">#REF!</definedName>
    <definedName name="TempSelectedContractsCategoriesPricingYears1_20Qry" localSheetId="5">#REF!</definedName>
    <definedName name="TempSelectedContractsCategoriesPricingYears1_20Qry" localSheetId="4">#REF!</definedName>
    <definedName name="TempSelectedContractsCategoriesPricingYears1_20Qry" localSheetId="6">#REF!</definedName>
    <definedName name="TempSelectedContractsCategoriesPricingYears1_20Qry">#REF!</definedName>
    <definedName name="TERM">'[116]General Input'!$F$17</definedName>
    <definedName name="test" localSheetId="10">#REF!</definedName>
    <definedName name="test" localSheetId="11">#REF!</definedName>
    <definedName name="test" localSheetId="13">#REF!</definedName>
    <definedName name="test" localSheetId="14">#REF!</definedName>
    <definedName name="test" localSheetId="12">#REF!</definedName>
    <definedName name="test" localSheetId="16">#REF!</definedName>
    <definedName name="test" localSheetId="17">#REF!</definedName>
    <definedName name="test" localSheetId="15">#REF!</definedName>
    <definedName name="test" localSheetId="9">#REF!</definedName>
    <definedName name="test" localSheetId="19">#REF!</definedName>
    <definedName name="test" localSheetId="20">#REF!</definedName>
    <definedName name="test" localSheetId="18">#REF!</definedName>
    <definedName name="test" localSheetId="0">#REF!</definedName>
    <definedName name="test" localSheetId="7">#REF!</definedName>
    <definedName name="test" localSheetId="8">#REF!</definedName>
    <definedName name="test" localSheetId="5">#REF!</definedName>
    <definedName name="test" localSheetId="4">#REF!</definedName>
    <definedName name="test" localSheetId="6">#REF!</definedName>
    <definedName name="test">#REF!</definedName>
    <definedName name="TESTquery" localSheetId="10">#REF!</definedName>
    <definedName name="TESTquery" localSheetId="11">#REF!</definedName>
    <definedName name="TESTquery" localSheetId="13">#REF!</definedName>
    <definedName name="TESTquery" localSheetId="14">#REF!</definedName>
    <definedName name="TESTquery" localSheetId="12">#REF!</definedName>
    <definedName name="TESTquery" localSheetId="16">#REF!</definedName>
    <definedName name="TESTquery" localSheetId="17">#REF!</definedName>
    <definedName name="TESTquery" localSheetId="15">#REF!</definedName>
    <definedName name="TESTquery" localSheetId="9">#REF!</definedName>
    <definedName name="TESTquery" localSheetId="19">#REF!</definedName>
    <definedName name="TESTquery" localSheetId="20">#REF!</definedName>
    <definedName name="TESTquery" localSheetId="18">#REF!</definedName>
    <definedName name="TESTquery" localSheetId="0">#REF!</definedName>
    <definedName name="TESTquery" localSheetId="7">#REF!</definedName>
    <definedName name="TESTquery" localSheetId="8">#REF!</definedName>
    <definedName name="TESTquery" localSheetId="5">#REF!</definedName>
    <definedName name="TESTquery" localSheetId="4">#REF!</definedName>
    <definedName name="TESTquery" localSheetId="6">#REF!</definedName>
    <definedName name="TESTquery">#REF!</definedName>
    <definedName name="thisPassword" hidden="1">"roseops"</definedName>
    <definedName name="TIME_NOW">[42]Notes!$E$11</definedName>
    <definedName name="Tinker" localSheetId="12" hidden="1">{#N/A,#N/A,FALSE,"Sheet1"}</definedName>
    <definedName name="Tinker" localSheetId="15" hidden="1">{#N/A,#N/A,FALSE,"Sheet1"}</definedName>
    <definedName name="Tinker" localSheetId="9" hidden="1">{#N/A,#N/A,FALSE,"Sheet1"}</definedName>
    <definedName name="Tinker" localSheetId="0" hidden="1">{#N/A,#N/A,FALSE,"Sheet1"}</definedName>
    <definedName name="Tinker" hidden="1">{#N/A,#N/A,FALSE,"Sheet1"}</definedName>
    <definedName name="TITLE" localSheetId="10">#REF!</definedName>
    <definedName name="TITLE" localSheetId="11">#REF!</definedName>
    <definedName name="TITLE" localSheetId="13">#REF!</definedName>
    <definedName name="TITLE" localSheetId="14">#REF!</definedName>
    <definedName name="TITLE" localSheetId="12">#REF!</definedName>
    <definedName name="TITLE" localSheetId="16">#REF!</definedName>
    <definedName name="TITLE" localSheetId="17">#REF!</definedName>
    <definedName name="TITLE" localSheetId="15">#REF!</definedName>
    <definedName name="TITLE" localSheetId="9">#REF!</definedName>
    <definedName name="TITLE" localSheetId="19">#REF!</definedName>
    <definedName name="TITLE" localSheetId="20">#REF!</definedName>
    <definedName name="TITLE" localSheetId="18">#REF!</definedName>
    <definedName name="TITLE" localSheetId="0">#REF!</definedName>
    <definedName name="TITLE" localSheetId="7">#REF!</definedName>
    <definedName name="TITLE" localSheetId="8">#REF!</definedName>
    <definedName name="TITLE" localSheetId="5">#REF!</definedName>
    <definedName name="TITLE" localSheetId="4">#REF!</definedName>
    <definedName name="TITLE" localSheetId="6">#REF!</definedName>
    <definedName name="TITLE">#REF!</definedName>
    <definedName name="TLB" localSheetId="10">#REF!</definedName>
    <definedName name="TLB" localSheetId="11">#REF!</definedName>
    <definedName name="TLB" localSheetId="13">#REF!</definedName>
    <definedName name="TLB" localSheetId="14">#REF!</definedName>
    <definedName name="TLB" localSheetId="12">#REF!</definedName>
    <definedName name="TLB" localSheetId="16">#REF!</definedName>
    <definedName name="TLB" localSheetId="17">#REF!</definedName>
    <definedName name="TLB" localSheetId="15">#REF!</definedName>
    <definedName name="TLB" localSheetId="9">#REF!</definedName>
    <definedName name="TLB" localSheetId="19">#REF!</definedName>
    <definedName name="TLB" localSheetId="20">#REF!</definedName>
    <definedName name="TLB" localSheetId="18">#REF!</definedName>
    <definedName name="TLB" localSheetId="0">#REF!</definedName>
    <definedName name="TLB" localSheetId="7">#REF!</definedName>
    <definedName name="TLB" localSheetId="8">#REF!</definedName>
    <definedName name="TLB" localSheetId="5">#REF!</definedName>
    <definedName name="TLB" localSheetId="4">#REF!</definedName>
    <definedName name="TLB" localSheetId="6">#REF!</definedName>
    <definedName name="TLB">#REF!</definedName>
    <definedName name="TMX" localSheetId="10">#REF!</definedName>
    <definedName name="TMX" localSheetId="11">#REF!</definedName>
    <definedName name="TMX" localSheetId="13">#REF!</definedName>
    <definedName name="TMX" localSheetId="14">#REF!</definedName>
    <definedName name="TMX" localSheetId="12">#REF!</definedName>
    <definedName name="TMX" localSheetId="16">#REF!</definedName>
    <definedName name="TMX" localSheetId="17">#REF!</definedName>
    <definedName name="TMX" localSheetId="15">#REF!</definedName>
    <definedName name="TMX" localSheetId="9">#REF!</definedName>
    <definedName name="TMX" localSheetId="19">#REF!</definedName>
    <definedName name="TMX" localSheetId="20">#REF!</definedName>
    <definedName name="TMX" localSheetId="18">#REF!</definedName>
    <definedName name="TMX" localSheetId="0">#REF!</definedName>
    <definedName name="TMX" localSheetId="7">#REF!</definedName>
    <definedName name="TMX" localSheetId="8">#REF!</definedName>
    <definedName name="TMX" localSheetId="5">#REF!</definedName>
    <definedName name="TMX" localSheetId="4">#REF!</definedName>
    <definedName name="TMX" localSheetId="6">#REF!</definedName>
    <definedName name="TMX">#REF!</definedName>
    <definedName name="TMXA" localSheetId="10">#REF!</definedName>
    <definedName name="TMXA" localSheetId="11">#REF!</definedName>
    <definedName name="TMXA" localSheetId="13">#REF!</definedName>
    <definedName name="TMXA" localSheetId="14">#REF!</definedName>
    <definedName name="TMXA" localSheetId="12">#REF!</definedName>
    <definedName name="TMXA" localSheetId="16">#REF!</definedName>
    <definedName name="TMXA" localSheetId="17">#REF!</definedName>
    <definedName name="TMXA" localSheetId="15">#REF!</definedName>
    <definedName name="TMXA" localSheetId="9">#REF!</definedName>
    <definedName name="TMXA" localSheetId="19">#REF!</definedName>
    <definedName name="TMXA" localSheetId="20">#REF!</definedName>
    <definedName name="TMXA" localSheetId="18">#REF!</definedName>
    <definedName name="TMXA" localSheetId="0">#REF!</definedName>
    <definedName name="TMXA" localSheetId="7">#REF!</definedName>
    <definedName name="TMXA" localSheetId="8">#REF!</definedName>
    <definedName name="TMXA" localSheetId="5">#REF!</definedName>
    <definedName name="TMXA" localSheetId="4">#REF!</definedName>
    <definedName name="TMXA" localSheetId="6">#REF!</definedName>
    <definedName name="TMXA">#REF!</definedName>
    <definedName name="TO" localSheetId="10">#REF!</definedName>
    <definedName name="TO" localSheetId="11">#REF!</definedName>
    <definedName name="TO" localSheetId="13">#REF!</definedName>
    <definedName name="TO" localSheetId="14">#REF!</definedName>
    <definedName name="TO" localSheetId="12">#REF!</definedName>
    <definedName name="TO" localSheetId="16">#REF!</definedName>
    <definedName name="TO" localSheetId="17">#REF!</definedName>
    <definedName name="TO" localSheetId="15">#REF!</definedName>
    <definedName name="TO" localSheetId="9">#REF!</definedName>
    <definedName name="TO" localSheetId="19">#REF!</definedName>
    <definedName name="TO" localSheetId="20">#REF!</definedName>
    <definedName name="TO" localSheetId="18">#REF!</definedName>
    <definedName name="TO" localSheetId="0">#REF!</definedName>
    <definedName name="TO" localSheetId="7">#REF!</definedName>
    <definedName name="TO" localSheetId="8">#REF!</definedName>
    <definedName name="TO" localSheetId="5">#REF!</definedName>
    <definedName name="TO" localSheetId="4">#REF!</definedName>
    <definedName name="TO" localSheetId="6">#REF!</definedName>
    <definedName name="TO">#REF!</definedName>
    <definedName name="To_From">'[34]Data Sheet'!$F$4:$F$117</definedName>
    <definedName name="toatl_training_services1">'[117]7-Training-Documentation'!$V$24</definedName>
    <definedName name="Tot_WF_Server" localSheetId="10">#REF!</definedName>
    <definedName name="Tot_WF_Server" localSheetId="11">#REF!</definedName>
    <definedName name="Tot_WF_Server" localSheetId="13">#REF!</definedName>
    <definedName name="Tot_WF_Server" localSheetId="14">#REF!</definedName>
    <definedName name="Tot_WF_Server" localSheetId="12">#REF!</definedName>
    <definedName name="Tot_WF_Server" localSheetId="16">#REF!</definedName>
    <definedName name="Tot_WF_Server" localSheetId="17">#REF!</definedName>
    <definedName name="Tot_WF_Server" localSheetId="15">#REF!</definedName>
    <definedName name="Tot_WF_Server" localSheetId="9">#REF!</definedName>
    <definedName name="Tot_WF_Server" localSheetId="19">#REF!</definedName>
    <definedName name="Tot_WF_Server" localSheetId="20">#REF!</definedName>
    <definedName name="Tot_WF_Server" localSheetId="18">#REF!</definedName>
    <definedName name="Tot_WF_Server" localSheetId="0">#REF!</definedName>
    <definedName name="Tot_WF_Server" localSheetId="7">#REF!</definedName>
    <definedName name="Tot_WF_Server" localSheetId="8">#REF!</definedName>
    <definedName name="Tot_WF_Server" localSheetId="5">#REF!</definedName>
    <definedName name="Tot_WF_Server" localSheetId="4">#REF!</definedName>
    <definedName name="Tot_WF_Server" localSheetId="6">#REF!</definedName>
    <definedName name="Tot_WF_Server">#REF!</definedName>
    <definedName name="TOTAL" localSheetId="10">#REF!</definedName>
    <definedName name="TOTAL" localSheetId="11">#REF!</definedName>
    <definedName name="TOTAL" localSheetId="13">#REF!</definedName>
    <definedName name="TOTAL" localSheetId="14">#REF!</definedName>
    <definedName name="TOTAL" localSheetId="12">#REF!</definedName>
    <definedName name="TOTAL" localSheetId="16">#REF!</definedName>
    <definedName name="TOTAL" localSheetId="17">#REF!</definedName>
    <definedName name="TOTAL" localSheetId="15">#REF!</definedName>
    <definedName name="TOTAL" localSheetId="9">#REF!</definedName>
    <definedName name="TOTAL" localSheetId="19">#REF!</definedName>
    <definedName name="TOTAL" localSheetId="20">#REF!</definedName>
    <definedName name="TOTAL" localSheetId="18">#REF!</definedName>
    <definedName name="TOTAL" localSheetId="0">#REF!</definedName>
    <definedName name="TOTAL" localSheetId="7">#REF!</definedName>
    <definedName name="TOTAL" localSheetId="8">#REF!</definedName>
    <definedName name="TOTAL" localSheetId="5">#REF!</definedName>
    <definedName name="TOTAL" localSheetId="4">#REF!</definedName>
    <definedName name="TOTAL" localSheetId="6">#REF!</definedName>
    <definedName name="TOTAL">#REF!</definedName>
    <definedName name="total_decommission_services" localSheetId="10">#REF!</definedName>
    <definedName name="total_decommission_services" localSheetId="11">#REF!</definedName>
    <definedName name="total_decommission_services" localSheetId="13">#REF!</definedName>
    <definedName name="total_decommission_services" localSheetId="14">#REF!</definedName>
    <definedName name="total_decommission_services" localSheetId="12">#REF!</definedName>
    <definedName name="total_decommission_services" localSheetId="16">#REF!</definedName>
    <definedName name="total_decommission_services" localSheetId="17">#REF!</definedName>
    <definedName name="total_decommission_services" localSheetId="15">#REF!</definedName>
    <definedName name="total_decommission_services" localSheetId="9">#REF!</definedName>
    <definedName name="total_decommission_services" localSheetId="19">#REF!</definedName>
    <definedName name="total_decommission_services" localSheetId="20">#REF!</definedName>
    <definedName name="total_decommission_services" localSheetId="18">#REF!</definedName>
    <definedName name="total_decommission_services" localSheetId="0">#REF!</definedName>
    <definedName name="total_decommission_services" localSheetId="7">#REF!</definedName>
    <definedName name="total_decommission_services" localSheetId="8">#REF!</definedName>
    <definedName name="total_decommission_services" localSheetId="5">#REF!</definedName>
    <definedName name="total_decommission_services" localSheetId="4">#REF!</definedName>
    <definedName name="total_decommission_services" localSheetId="6">#REF!</definedName>
    <definedName name="total_decommission_services">#REF!</definedName>
    <definedName name="total_decommission_services1">'[117]8 - Decommission'!$U$18</definedName>
    <definedName name="Total_Device_Assumption" localSheetId="10">#REF!</definedName>
    <definedName name="Total_Device_Assumption" localSheetId="11">#REF!</definedName>
    <definedName name="Total_Device_Assumption" localSheetId="13">#REF!</definedName>
    <definedName name="Total_Device_Assumption" localSheetId="14">#REF!</definedName>
    <definedName name="Total_Device_Assumption" localSheetId="12">#REF!</definedName>
    <definedName name="Total_Device_Assumption" localSheetId="16">#REF!</definedName>
    <definedName name="Total_Device_Assumption" localSheetId="17">#REF!</definedName>
    <definedName name="Total_Device_Assumption" localSheetId="15">#REF!</definedName>
    <definedName name="Total_Device_Assumption" localSheetId="9">#REF!</definedName>
    <definedName name="Total_Device_Assumption" localSheetId="19">#REF!</definedName>
    <definedName name="Total_Device_Assumption" localSheetId="20">#REF!</definedName>
    <definedName name="Total_Device_Assumption" localSheetId="18">#REF!</definedName>
    <definedName name="Total_Device_Assumption" localSheetId="0">#REF!</definedName>
    <definedName name="Total_Device_Assumption" localSheetId="7">#REF!</definedName>
    <definedName name="Total_Device_Assumption" localSheetId="8">#REF!</definedName>
    <definedName name="Total_Device_Assumption" localSheetId="5">#REF!</definedName>
    <definedName name="Total_Device_Assumption" localSheetId="4">#REF!</definedName>
    <definedName name="Total_Device_Assumption" localSheetId="6">#REF!</definedName>
    <definedName name="Total_Device_Assumption">#REF!</definedName>
    <definedName name="total_facility_services" localSheetId="10">#REF!</definedName>
    <definedName name="total_facility_services" localSheetId="11">#REF!</definedName>
    <definedName name="total_facility_services" localSheetId="13">#REF!</definedName>
    <definedName name="total_facility_services" localSheetId="14">#REF!</definedName>
    <definedName name="total_facility_services" localSheetId="12">#REF!</definedName>
    <definedName name="total_facility_services" localSheetId="16">#REF!</definedName>
    <definedName name="total_facility_services" localSheetId="17">#REF!</definedName>
    <definedName name="total_facility_services" localSheetId="15">#REF!</definedName>
    <definedName name="total_facility_services" localSheetId="9">#REF!</definedName>
    <definedName name="total_facility_services" localSheetId="19">#REF!</definedName>
    <definedName name="total_facility_services" localSheetId="20">#REF!</definedName>
    <definedName name="total_facility_services" localSheetId="18">#REF!</definedName>
    <definedName name="total_facility_services" localSheetId="0">#REF!</definedName>
    <definedName name="total_facility_services" localSheetId="7">#REF!</definedName>
    <definedName name="total_facility_services" localSheetId="8">#REF!</definedName>
    <definedName name="total_facility_services" localSheetId="5">#REF!</definedName>
    <definedName name="total_facility_services" localSheetId="4">#REF!</definedName>
    <definedName name="total_facility_services" localSheetId="6">#REF!</definedName>
    <definedName name="total_facility_services">#REF!</definedName>
    <definedName name="total_facility_services1">'[117]4-Buildout-Facility'!$U$26</definedName>
    <definedName name="Total_GAP_Services_Margin" localSheetId="10">#REF!</definedName>
    <definedName name="Total_GAP_Services_Margin" localSheetId="11">#REF!</definedName>
    <definedName name="Total_GAP_Services_Margin" localSheetId="13">#REF!</definedName>
    <definedName name="Total_GAP_Services_Margin" localSheetId="14">#REF!</definedName>
    <definedName name="Total_GAP_Services_Margin" localSheetId="12">#REF!</definedName>
    <definedName name="Total_GAP_Services_Margin" localSheetId="16">#REF!</definedName>
    <definedName name="Total_GAP_Services_Margin" localSheetId="17">#REF!</definedName>
    <definedName name="Total_GAP_Services_Margin" localSheetId="15">#REF!</definedName>
    <definedName name="Total_GAP_Services_Margin" localSheetId="9">#REF!</definedName>
    <definedName name="Total_GAP_Services_Margin" localSheetId="19">#REF!</definedName>
    <definedName name="Total_GAP_Services_Margin" localSheetId="20">#REF!</definedName>
    <definedName name="Total_GAP_Services_Margin" localSheetId="18">#REF!</definedName>
    <definedName name="Total_GAP_Services_Margin" localSheetId="0">#REF!</definedName>
    <definedName name="Total_GAP_Services_Margin" localSheetId="7">#REF!</definedName>
    <definedName name="Total_GAP_Services_Margin" localSheetId="8">#REF!</definedName>
    <definedName name="Total_GAP_Services_Margin" localSheetId="5">#REF!</definedName>
    <definedName name="Total_GAP_Services_Margin" localSheetId="4">#REF!</definedName>
    <definedName name="Total_GAP_Services_Margin" localSheetId="6">#REF!</definedName>
    <definedName name="Total_GAP_Services_Margin">#REF!</definedName>
    <definedName name="Total_GAP_Services_Margin1">'[117]3 Gap-Analysis'!$V$31</definedName>
    <definedName name="Total_load_contractor" localSheetId="10">#REF!</definedName>
    <definedName name="Total_load_contractor" localSheetId="11">#REF!</definedName>
    <definedName name="Total_load_contractor" localSheetId="13">#REF!</definedName>
    <definedName name="Total_load_contractor" localSheetId="14">#REF!</definedName>
    <definedName name="Total_load_contractor" localSheetId="12">#REF!</definedName>
    <definedName name="Total_load_contractor" localSheetId="16">#REF!</definedName>
    <definedName name="Total_load_contractor" localSheetId="17">#REF!</definedName>
    <definedName name="Total_load_contractor" localSheetId="15">#REF!</definedName>
    <definedName name="Total_load_contractor" localSheetId="9">#REF!</definedName>
    <definedName name="Total_load_contractor" localSheetId="19">#REF!</definedName>
    <definedName name="Total_load_contractor" localSheetId="20">#REF!</definedName>
    <definedName name="Total_load_contractor" localSheetId="18">#REF!</definedName>
    <definedName name="Total_load_contractor" localSheetId="0">#REF!</definedName>
    <definedName name="Total_load_contractor" localSheetId="7">#REF!</definedName>
    <definedName name="Total_load_contractor" localSheetId="8">#REF!</definedName>
    <definedName name="Total_load_contractor" localSheetId="5">#REF!</definedName>
    <definedName name="Total_load_contractor" localSheetId="4">#REF!</definedName>
    <definedName name="Total_load_contractor" localSheetId="6">#REF!</definedName>
    <definedName name="Total_load_contractor">#REF!</definedName>
    <definedName name="Total_load_contractor1">[117]BOELabor!$AB$12</definedName>
    <definedName name="Total_load_government" localSheetId="10">#REF!</definedName>
    <definedName name="Total_load_government" localSheetId="11">#REF!</definedName>
    <definedName name="Total_load_government" localSheetId="13">#REF!</definedName>
    <definedName name="Total_load_government" localSheetId="14">#REF!</definedName>
    <definedName name="Total_load_government" localSheetId="12">#REF!</definedName>
    <definedName name="Total_load_government" localSheetId="16">#REF!</definedName>
    <definedName name="Total_load_government" localSheetId="17">#REF!</definedName>
    <definedName name="Total_load_government" localSheetId="15">#REF!</definedName>
    <definedName name="Total_load_government" localSheetId="9">#REF!</definedName>
    <definedName name="Total_load_government" localSheetId="19">#REF!</definedName>
    <definedName name="Total_load_government" localSheetId="20">#REF!</definedName>
    <definedName name="Total_load_government" localSheetId="18">#REF!</definedName>
    <definedName name="Total_load_government" localSheetId="0">#REF!</definedName>
    <definedName name="Total_load_government" localSheetId="7">#REF!</definedName>
    <definedName name="Total_load_government" localSheetId="8">#REF!</definedName>
    <definedName name="Total_load_government" localSheetId="5">#REF!</definedName>
    <definedName name="Total_load_government" localSheetId="4">#REF!</definedName>
    <definedName name="Total_load_government" localSheetId="6">#REF!</definedName>
    <definedName name="Total_load_government">#REF!</definedName>
    <definedName name="Total_load_government1">[117]BOELabor!$AC$32</definedName>
    <definedName name="total_migration_pilot_services" localSheetId="10">#REF!</definedName>
    <definedName name="total_migration_pilot_services" localSheetId="11">#REF!</definedName>
    <definedName name="total_migration_pilot_services" localSheetId="13">#REF!</definedName>
    <definedName name="total_migration_pilot_services" localSheetId="14">#REF!</definedName>
    <definedName name="total_migration_pilot_services" localSheetId="12">#REF!</definedName>
    <definedName name="total_migration_pilot_services" localSheetId="16">#REF!</definedName>
    <definedName name="total_migration_pilot_services" localSheetId="17">#REF!</definedName>
    <definedName name="total_migration_pilot_services" localSheetId="15">#REF!</definedName>
    <definedName name="total_migration_pilot_services" localSheetId="9">#REF!</definedName>
    <definedName name="total_migration_pilot_services" localSheetId="19">#REF!</definedName>
    <definedName name="total_migration_pilot_services" localSheetId="20">#REF!</definedName>
    <definedName name="total_migration_pilot_services" localSheetId="18">#REF!</definedName>
    <definedName name="total_migration_pilot_services" localSheetId="0">#REF!</definedName>
    <definedName name="total_migration_pilot_services" localSheetId="7">#REF!</definedName>
    <definedName name="total_migration_pilot_services" localSheetId="8">#REF!</definedName>
    <definedName name="total_migration_pilot_services" localSheetId="5">#REF!</definedName>
    <definedName name="total_migration_pilot_services" localSheetId="4">#REF!</definedName>
    <definedName name="total_migration_pilot_services" localSheetId="6">#REF!</definedName>
    <definedName name="total_migration_pilot_services">#REF!</definedName>
    <definedName name="total_migration_pilot_services1">'[117]5-Migration-Pilot'!$V$25</definedName>
    <definedName name="total_migration_services" localSheetId="10">#REF!</definedName>
    <definedName name="total_migration_services" localSheetId="11">#REF!</definedName>
    <definedName name="total_migration_services" localSheetId="13">#REF!</definedName>
    <definedName name="total_migration_services" localSheetId="14">#REF!</definedName>
    <definedName name="total_migration_services" localSheetId="12">#REF!</definedName>
    <definedName name="total_migration_services" localSheetId="16">#REF!</definedName>
    <definedName name="total_migration_services" localSheetId="17">#REF!</definedName>
    <definedName name="total_migration_services" localSheetId="15">#REF!</definedName>
    <definedName name="total_migration_services" localSheetId="9">#REF!</definedName>
    <definedName name="total_migration_services" localSheetId="19">#REF!</definedName>
    <definedName name="total_migration_services" localSheetId="20">#REF!</definedName>
    <definedName name="total_migration_services" localSheetId="18">#REF!</definedName>
    <definedName name="total_migration_services" localSheetId="0">#REF!</definedName>
    <definedName name="total_migration_services" localSheetId="7">#REF!</definedName>
    <definedName name="total_migration_services" localSheetId="8">#REF!</definedName>
    <definedName name="total_migration_services" localSheetId="5">#REF!</definedName>
    <definedName name="total_migration_services" localSheetId="4">#REF!</definedName>
    <definedName name="total_migration_services" localSheetId="6">#REF!</definedName>
    <definedName name="total_migration_services">#REF!</definedName>
    <definedName name="total_migration_services1">'[117]5-Migration'!$V$30</definedName>
    <definedName name="total_network_services" localSheetId="10">#REF!</definedName>
    <definedName name="total_network_services" localSheetId="11">#REF!</definedName>
    <definedName name="total_network_services" localSheetId="13">#REF!</definedName>
    <definedName name="total_network_services" localSheetId="14">#REF!</definedName>
    <definedName name="total_network_services" localSheetId="12">#REF!</definedName>
    <definedName name="total_network_services" localSheetId="16">#REF!</definedName>
    <definedName name="total_network_services" localSheetId="17">#REF!</definedName>
    <definedName name="total_network_services" localSheetId="15">#REF!</definedName>
    <definedName name="total_network_services" localSheetId="9">#REF!</definedName>
    <definedName name="total_network_services" localSheetId="19">#REF!</definedName>
    <definedName name="total_network_services" localSheetId="20">#REF!</definedName>
    <definedName name="total_network_services" localSheetId="18">#REF!</definedName>
    <definedName name="total_network_services" localSheetId="0">#REF!</definedName>
    <definedName name="total_network_services" localSheetId="7">#REF!</definedName>
    <definedName name="total_network_services" localSheetId="8">#REF!</definedName>
    <definedName name="total_network_services" localSheetId="5">#REF!</definedName>
    <definedName name="total_network_services" localSheetId="4">#REF!</definedName>
    <definedName name="total_network_services" localSheetId="6">#REF!</definedName>
    <definedName name="total_network_services">#REF!</definedName>
    <definedName name="total_network_services1">'[117]4-Buildout-Network'!$U$73</definedName>
    <definedName name="Total_Payment" localSheetId="10">Scheduled_Payment+Extra_Payment</definedName>
    <definedName name="Total_Payment" localSheetId="11">Scheduled_Payment+Extra_Payment</definedName>
    <definedName name="Total_Payment" localSheetId="13">Scheduled_Payment+Extra_Payment</definedName>
    <definedName name="Total_Payment" localSheetId="14">Scheduled_Payment+Extra_Payment</definedName>
    <definedName name="Total_Payment" localSheetId="12">Scheduled_Payment+Extra_Payment</definedName>
    <definedName name="Total_Payment" localSheetId="16">Scheduled_Payment+Extra_Payment</definedName>
    <definedName name="Total_Payment" localSheetId="17">Scheduled_Payment+Extra_Payment</definedName>
    <definedName name="Total_Payment" localSheetId="15">Scheduled_Payment+Extra_Payment</definedName>
    <definedName name="Total_Payment" localSheetId="9">Scheduled_Payment+Extra_Payment</definedName>
    <definedName name="Total_Payment" localSheetId="19">Scheduled_Payment+Extra_Payment</definedName>
    <definedName name="Total_Payment" localSheetId="20">Scheduled_Payment+Extra_Payment</definedName>
    <definedName name="Total_Payment" localSheetId="18">Scheduled_Payment+Extra_Payment</definedName>
    <definedName name="Total_Payment" localSheetId="0">Scheduled_Payment+Extra_Payment</definedName>
    <definedName name="Total_Payment" localSheetId="7">Scheduled_Payment+Extra_Payment</definedName>
    <definedName name="Total_Payment" localSheetId="8">Scheduled_Payment+Extra_Payment</definedName>
    <definedName name="Total_Payment" localSheetId="5">Scheduled_Payment+Extra_Payment</definedName>
    <definedName name="Total_Payment" localSheetId="4">Scheduled_Payment+Extra_Payment</definedName>
    <definedName name="Total_Payment" localSheetId="6">Scheduled_Payment+Extra_Payment</definedName>
    <definedName name="Total_Payment">Scheduled_Payment+Extra_Payment</definedName>
    <definedName name="Total_PCs" localSheetId="10">#REF!</definedName>
    <definedName name="Total_PCs" localSheetId="11">#REF!</definedName>
    <definedName name="Total_PCs" localSheetId="13">#REF!</definedName>
    <definedName name="Total_PCs" localSheetId="14">#REF!</definedName>
    <definedName name="Total_PCs" localSheetId="12">#REF!</definedName>
    <definedName name="Total_PCs" localSheetId="16">#REF!</definedName>
    <definedName name="Total_PCs" localSheetId="17">#REF!</definedName>
    <definedName name="Total_PCs" localSheetId="15">#REF!</definedName>
    <definedName name="Total_PCs" localSheetId="9">#REF!</definedName>
    <definedName name="Total_PCs" localSheetId="19">#REF!</definedName>
    <definedName name="Total_PCs" localSheetId="20">#REF!</definedName>
    <definedName name="Total_PCs" localSheetId="18">#REF!</definedName>
    <definedName name="Total_PCs" localSheetId="0">#REF!</definedName>
    <definedName name="Total_PCs" localSheetId="7">#REF!</definedName>
    <definedName name="Total_PCs" localSheetId="8">#REF!</definedName>
    <definedName name="Total_PCs" localSheetId="5">#REF!</definedName>
    <definedName name="Total_PCs" localSheetId="4">#REF!</definedName>
    <definedName name="Total_PCs" localSheetId="6">#REF!</definedName>
    <definedName name="Total_PCs">#REF!</definedName>
    <definedName name="total_security_services" localSheetId="10">#REF!</definedName>
    <definedName name="total_security_services" localSheetId="11">#REF!</definedName>
    <definedName name="total_security_services" localSheetId="13">#REF!</definedName>
    <definedName name="total_security_services" localSheetId="14">#REF!</definedName>
    <definedName name="total_security_services" localSheetId="12">#REF!</definedName>
    <definedName name="total_security_services" localSheetId="16">#REF!</definedName>
    <definedName name="total_security_services" localSheetId="17">#REF!</definedName>
    <definedName name="total_security_services" localSheetId="15">#REF!</definedName>
    <definedName name="total_security_services" localSheetId="9">#REF!</definedName>
    <definedName name="total_security_services" localSheetId="19">#REF!</definedName>
    <definedName name="total_security_services" localSheetId="20">#REF!</definedName>
    <definedName name="total_security_services" localSheetId="18">#REF!</definedName>
    <definedName name="total_security_services" localSheetId="0">#REF!</definedName>
    <definedName name="total_security_services" localSheetId="7">#REF!</definedName>
    <definedName name="total_security_services" localSheetId="8">#REF!</definedName>
    <definedName name="total_security_services" localSheetId="5">#REF!</definedName>
    <definedName name="total_security_services" localSheetId="4">#REF!</definedName>
    <definedName name="total_security_services" localSheetId="6">#REF!</definedName>
    <definedName name="total_security_services">#REF!</definedName>
    <definedName name="total_security_services1">'[117]4-Buildout-Security'!$U$49</definedName>
    <definedName name="total_server_services" localSheetId="10">#REF!</definedName>
    <definedName name="total_server_services" localSheetId="11">#REF!</definedName>
    <definedName name="total_server_services" localSheetId="13">#REF!</definedName>
    <definedName name="total_server_services" localSheetId="14">#REF!</definedName>
    <definedName name="total_server_services" localSheetId="12">#REF!</definedName>
    <definedName name="total_server_services" localSheetId="16">#REF!</definedName>
    <definedName name="total_server_services" localSheetId="17">#REF!</definedName>
    <definedName name="total_server_services" localSheetId="15">#REF!</definedName>
    <definedName name="total_server_services" localSheetId="9">#REF!</definedName>
    <definedName name="total_server_services" localSheetId="19">#REF!</definedName>
    <definedName name="total_server_services" localSheetId="20">#REF!</definedName>
    <definedName name="total_server_services" localSheetId="18">#REF!</definedName>
    <definedName name="total_server_services" localSheetId="0">#REF!</definedName>
    <definedName name="total_server_services" localSheetId="7">#REF!</definedName>
    <definedName name="total_server_services" localSheetId="8">#REF!</definedName>
    <definedName name="total_server_services" localSheetId="5">#REF!</definedName>
    <definedName name="total_server_services" localSheetId="4">#REF!</definedName>
    <definedName name="total_server_services" localSheetId="6">#REF!</definedName>
    <definedName name="total_server_services">#REF!</definedName>
    <definedName name="total_server_services1">'[117]4-Buildout-Server'!$V$181</definedName>
    <definedName name="total_software_services" localSheetId="10">#REF!</definedName>
    <definedName name="total_software_services" localSheetId="11">#REF!</definedName>
    <definedName name="total_software_services" localSheetId="13">#REF!</definedName>
    <definedName name="total_software_services" localSheetId="14">#REF!</definedName>
    <definedName name="total_software_services" localSheetId="12">#REF!</definedName>
    <definedName name="total_software_services" localSheetId="16">#REF!</definedName>
    <definedName name="total_software_services" localSheetId="17">#REF!</definedName>
    <definedName name="total_software_services" localSheetId="15">#REF!</definedName>
    <definedName name="total_software_services" localSheetId="9">#REF!</definedName>
    <definedName name="total_software_services" localSheetId="19">#REF!</definedName>
    <definedName name="total_software_services" localSheetId="20">#REF!</definedName>
    <definedName name="total_software_services" localSheetId="18">#REF!</definedName>
    <definedName name="total_software_services" localSheetId="0">#REF!</definedName>
    <definedName name="total_software_services" localSheetId="7">#REF!</definedName>
    <definedName name="total_software_services" localSheetId="8">#REF!</definedName>
    <definedName name="total_software_services" localSheetId="5">#REF!</definedName>
    <definedName name="total_software_services" localSheetId="4">#REF!</definedName>
    <definedName name="total_software_services" localSheetId="6">#REF!</definedName>
    <definedName name="total_software_services">#REF!</definedName>
    <definedName name="total_software_services1">'[117]4-Buildout-Software'!$U$59</definedName>
    <definedName name="total_storage_Services" localSheetId="10">#REF!</definedName>
    <definedName name="total_storage_Services" localSheetId="11">#REF!</definedName>
    <definedName name="total_storage_Services" localSheetId="13">#REF!</definedName>
    <definedName name="total_storage_Services" localSheetId="14">#REF!</definedName>
    <definedName name="total_storage_Services" localSheetId="12">#REF!</definedName>
    <definedName name="total_storage_Services" localSheetId="16">#REF!</definedName>
    <definedName name="total_storage_Services" localSheetId="17">#REF!</definedName>
    <definedName name="total_storage_Services" localSheetId="15">#REF!</definedName>
    <definedName name="total_storage_Services" localSheetId="9">#REF!</definedName>
    <definedName name="total_storage_Services" localSheetId="19">#REF!</definedName>
    <definedName name="total_storage_Services" localSheetId="20">#REF!</definedName>
    <definedName name="total_storage_Services" localSheetId="18">#REF!</definedName>
    <definedName name="total_storage_Services" localSheetId="0">#REF!</definedName>
    <definedName name="total_storage_Services" localSheetId="7">#REF!</definedName>
    <definedName name="total_storage_Services" localSheetId="8">#REF!</definedName>
    <definedName name="total_storage_Services" localSheetId="5">#REF!</definedName>
    <definedName name="total_storage_Services" localSheetId="4">#REF!</definedName>
    <definedName name="total_storage_Services" localSheetId="6">#REF!</definedName>
    <definedName name="total_storage_Services">#REF!</definedName>
    <definedName name="total_storage_services1">'[117]4-Buildout-Storage'!$U$106</definedName>
    <definedName name="total_training_services" localSheetId="10">#REF!</definedName>
    <definedName name="total_training_services" localSheetId="11">#REF!</definedName>
    <definedName name="total_training_services" localSheetId="13">#REF!</definedName>
    <definedName name="total_training_services" localSheetId="14">#REF!</definedName>
    <definedName name="total_training_services" localSheetId="12">#REF!</definedName>
    <definedName name="total_training_services" localSheetId="16">#REF!</definedName>
    <definedName name="total_training_services" localSheetId="17">#REF!</definedName>
    <definedName name="total_training_services" localSheetId="15">#REF!</definedName>
    <definedName name="total_training_services" localSheetId="9">#REF!</definedName>
    <definedName name="total_training_services" localSheetId="19">#REF!</definedName>
    <definedName name="total_training_services" localSheetId="20">#REF!</definedName>
    <definedName name="total_training_services" localSheetId="18">#REF!</definedName>
    <definedName name="total_training_services" localSheetId="0">#REF!</definedName>
    <definedName name="total_training_services" localSheetId="7">#REF!</definedName>
    <definedName name="total_training_services" localSheetId="8">#REF!</definedName>
    <definedName name="total_training_services" localSheetId="5">#REF!</definedName>
    <definedName name="total_training_services" localSheetId="4">#REF!</definedName>
    <definedName name="total_training_services" localSheetId="6">#REF!</definedName>
    <definedName name="total_training_services">#REF!</definedName>
    <definedName name="total_yr1_target_services" localSheetId="10">#REF!</definedName>
    <definedName name="total_yr1_target_services" localSheetId="11">#REF!</definedName>
    <definedName name="total_yr1_target_services" localSheetId="13">#REF!</definedName>
    <definedName name="total_yr1_target_services" localSheetId="14">#REF!</definedName>
    <definedName name="total_yr1_target_services" localSheetId="12">#REF!</definedName>
    <definedName name="total_yr1_target_services" localSheetId="16">#REF!</definedName>
    <definedName name="total_yr1_target_services" localSheetId="17">#REF!</definedName>
    <definedName name="total_yr1_target_services" localSheetId="15">#REF!</definedName>
    <definedName name="total_yr1_target_services" localSheetId="9">#REF!</definedName>
    <definedName name="total_yr1_target_services" localSheetId="19">#REF!</definedName>
    <definedName name="total_yr1_target_services" localSheetId="20">#REF!</definedName>
    <definedName name="total_yr1_target_services" localSheetId="18">#REF!</definedName>
    <definedName name="total_yr1_target_services" localSheetId="0">#REF!</definedName>
    <definedName name="total_yr1_target_services" localSheetId="7">#REF!</definedName>
    <definedName name="total_yr1_target_services" localSheetId="8">#REF!</definedName>
    <definedName name="total_yr1_target_services" localSheetId="5">#REF!</definedName>
    <definedName name="total_yr1_target_services" localSheetId="4">#REF!</definedName>
    <definedName name="total_yr1_target_services" localSheetId="6">#REF!</definedName>
    <definedName name="total_yr1_target_services">#REF!</definedName>
    <definedName name="total_yr1_target_services1">'[117]6-O&amp;M-Target-System'!$W$112</definedName>
    <definedName name="total_yr2_target_services" localSheetId="10">#REF!</definedName>
    <definedName name="total_yr2_target_services" localSheetId="11">#REF!</definedName>
    <definedName name="total_yr2_target_services" localSheetId="13">#REF!</definedName>
    <definedName name="total_yr2_target_services" localSheetId="14">#REF!</definedName>
    <definedName name="total_yr2_target_services" localSheetId="12">#REF!</definedName>
    <definedName name="total_yr2_target_services" localSheetId="16">#REF!</definedName>
    <definedName name="total_yr2_target_services" localSheetId="17">#REF!</definedName>
    <definedName name="total_yr2_target_services" localSheetId="15">#REF!</definedName>
    <definedName name="total_yr2_target_services" localSheetId="9">#REF!</definedName>
    <definedName name="total_yr2_target_services" localSheetId="19">#REF!</definedName>
    <definedName name="total_yr2_target_services" localSheetId="20">#REF!</definedName>
    <definedName name="total_yr2_target_services" localSheetId="18">#REF!</definedName>
    <definedName name="total_yr2_target_services" localSheetId="0">#REF!</definedName>
    <definedName name="total_yr2_target_services" localSheetId="7">#REF!</definedName>
    <definedName name="total_yr2_target_services" localSheetId="8">#REF!</definedName>
    <definedName name="total_yr2_target_services" localSheetId="5">#REF!</definedName>
    <definedName name="total_yr2_target_services" localSheetId="4">#REF!</definedName>
    <definedName name="total_yr2_target_services" localSheetId="6">#REF!</definedName>
    <definedName name="total_yr2_target_services">#REF!</definedName>
    <definedName name="total_yr3_target_services" localSheetId="10">#REF!</definedName>
    <definedName name="total_yr3_target_services" localSheetId="11">#REF!</definedName>
    <definedName name="total_yr3_target_services" localSheetId="13">#REF!</definedName>
    <definedName name="total_yr3_target_services" localSheetId="14">#REF!</definedName>
    <definedName name="total_yr3_target_services" localSheetId="12">#REF!</definedName>
    <definedName name="total_yr3_target_services" localSheetId="16">#REF!</definedName>
    <definedName name="total_yr3_target_services" localSheetId="17">#REF!</definedName>
    <definedName name="total_yr3_target_services" localSheetId="15">#REF!</definedName>
    <definedName name="total_yr3_target_services" localSheetId="9">#REF!</definedName>
    <definedName name="total_yr3_target_services" localSheetId="19">#REF!</definedName>
    <definedName name="total_yr3_target_services" localSheetId="20">#REF!</definedName>
    <definedName name="total_yr3_target_services" localSheetId="18">#REF!</definedName>
    <definedName name="total_yr3_target_services" localSheetId="0">#REF!</definedName>
    <definedName name="total_yr3_target_services" localSheetId="7">#REF!</definedName>
    <definedName name="total_yr3_target_services" localSheetId="8">#REF!</definedName>
    <definedName name="total_yr3_target_services" localSheetId="5">#REF!</definedName>
    <definedName name="total_yr3_target_services" localSheetId="4">#REF!</definedName>
    <definedName name="total_yr3_target_services" localSheetId="6">#REF!</definedName>
    <definedName name="total_yr3_target_services">#REF!</definedName>
    <definedName name="total_yr4_target_services" localSheetId="10">#REF!</definedName>
    <definedName name="total_yr4_target_services" localSheetId="11">#REF!</definedName>
    <definedName name="total_yr4_target_services" localSheetId="13">#REF!</definedName>
    <definedName name="total_yr4_target_services" localSheetId="14">#REF!</definedName>
    <definedName name="total_yr4_target_services" localSheetId="12">#REF!</definedName>
    <definedName name="total_yr4_target_services" localSheetId="16">#REF!</definedName>
    <definedName name="total_yr4_target_services" localSheetId="17">#REF!</definedName>
    <definedName name="total_yr4_target_services" localSheetId="15">#REF!</definedName>
    <definedName name="total_yr4_target_services" localSheetId="9">#REF!</definedName>
    <definedName name="total_yr4_target_services" localSheetId="19">#REF!</definedName>
    <definedName name="total_yr4_target_services" localSheetId="20">#REF!</definedName>
    <definedName name="total_yr4_target_services" localSheetId="18">#REF!</definedName>
    <definedName name="total_yr4_target_services" localSheetId="0">#REF!</definedName>
    <definedName name="total_yr4_target_services" localSheetId="7">#REF!</definedName>
    <definedName name="total_yr4_target_services" localSheetId="8">#REF!</definedName>
    <definedName name="total_yr4_target_services" localSheetId="5">#REF!</definedName>
    <definedName name="total_yr4_target_services" localSheetId="4">#REF!</definedName>
    <definedName name="total_yr4_target_services" localSheetId="6">#REF!</definedName>
    <definedName name="total_yr4_target_services">#REF!</definedName>
    <definedName name="total_yr5_target_services" localSheetId="10">#REF!</definedName>
    <definedName name="total_yr5_target_services" localSheetId="11">#REF!</definedName>
    <definedName name="total_yr5_target_services" localSheetId="13">#REF!</definedName>
    <definedName name="total_yr5_target_services" localSheetId="14">#REF!</definedName>
    <definedName name="total_yr5_target_services" localSheetId="12">#REF!</definedName>
    <definedName name="total_yr5_target_services" localSheetId="16">#REF!</definedName>
    <definedName name="total_yr5_target_services" localSheetId="17">#REF!</definedName>
    <definedName name="total_yr5_target_services" localSheetId="15">#REF!</definedName>
    <definedName name="total_yr5_target_services" localSheetId="9">#REF!</definedName>
    <definedName name="total_yr5_target_services" localSheetId="19">#REF!</definedName>
    <definedName name="total_yr5_target_services" localSheetId="20">#REF!</definedName>
    <definedName name="total_yr5_target_services" localSheetId="18">#REF!</definedName>
    <definedName name="total_yr5_target_services" localSheetId="0">#REF!</definedName>
    <definedName name="total_yr5_target_services" localSheetId="7">#REF!</definedName>
    <definedName name="total_yr5_target_services" localSheetId="8">#REF!</definedName>
    <definedName name="total_yr5_target_services" localSheetId="5">#REF!</definedName>
    <definedName name="total_yr5_target_services" localSheetId="4">#REF!</definedName>
    <definedName name="total_yr5_target_services" localSheetId="6">#REF!</definedName>
    <definedName name="total_yr5_target_services">#REF!</definedName>
    <definedName name="TPW_CUM_DOLLARS" localSheetId="10">#REF!</definedName>
    <definedName name="TPW_CUM_DOLLARS" localSheetId="11">#REF!</definedName>
    <definedName name="TPW_CUM_DOLLARS" localSheetId="13">#REF!</definedName>
    <definedName name="TPW_CUM_DOLLARS" localSheetId="14">#REF!</definedName>
    <definedName name="TPW_CUM_DOLLARS" localSheetId="12">#REF!</definedName>
    <definedName name="TPW_CUM_DOLLARS" localSheetId="16">#REF!</definedName>
    <definedName name="TPW_CUM_DOLLARS" localSheetId="17">#REF!</definedName>
    <definedName name="TPW_CUM_DOLLARS" localSheetId="15">#REF!</definedName>
    <definedName name="TPW_CUM_DOLLARS" localSheetId="9">#REF!</definedName>
    <definedName name="TPW_CUM_DOLLARS" localSheetId="19">#REF!</definedName>
    <definedName name="TPW_CUM_DOLLARS" localSheetId="20">#REF!</definedName>
    <definedName name="TPW_CUM_DOLLARS" localSheetId="18">#REF!</definedName>
    <definedName name="TPW_CUM_DOLLARS" localSheetId="0">#REF!</definedName>
    <definedName name="TPW_CUM_DOLLARS" localSheetId="7">#REF!</definedName>
    <definedName name="TPW_CUM_DOLLARS" localSheetId="8">#REF!</definedName>
    <definedName name="TPW_CUM_DOLLARS" localSheetId="5">#REF!</definedName>
    <definedName name="TPW_CUM_DOLLARS" localSheetId="4">#REF!</definedName>
    <definedName name="TPW_CUM_DOLLARS" localSheetId="6">#REF!</definedName>
    <definedName name="TPW_CUM_DOLLARS">#REF!</definedName>
    <definedName name="TPW_CUM_HRS" localSheetId="10">#REF!</definedName>
    <definedName name="TPW_CUM_HRS" localSheetId="11">#REF!</definedName>
    <definedName name="TPW_CUM_HRS" localSheetId="13">#REF!</definedName>
    <definedName name="TPW_CUM_HRS" localSheetId="14">#REF!</definedName>
    <definedName name="TPW_CUM_HRS" localSheetId="12">#REF!</definedName>
    <definedName name="TPW_CUM_HRS" localSheetId="16">#REF!</definedName>
    <definedName name="TPW_CUM_HRS" localSheetId="17">#REF!</definedName>
    <definedName name="TPW_CUM_HRS" localSheetId="15">#REF!</definedName>
    <definedName name="TPW_CUM_HRS" localSheetId="9">#REF!</definedName>
    <definedName name="TPW_CUM_HRS" localSheetId="19">#REF!</definedName>
    <definedName name="TPW_CUM_HRS" localSheetId="20">#REF!</definedName>
    <definedName name="TPW_CUM_HRS" localSheetId="18">#REF!</definedName>
    <definedName name="TPW_CUM_HRS" localSheetId="0">#REF!</definedName>
    <definedName name="TPW_CUM_HRS" localSheetId="7">#REF!</definedName>
    <definedName name="TPW_CUM_HRS" localSheetId="8">#REF!</definedName>
    <definedName name="TPW_CUM_HRS" localSheetId="5">#REF!</definedName>
    <definedName name="TPW_CUM_HRS" localSheetId="4">#REF!</definedName>
    <definedName name="TPW_CUM_HRS" localSheetId="6">#REF!</definedName>
    <definedName name="TPW_CUM_HRS">#REF!</definedName>
    <definedName name="TQty" localSheetId="10">#REF!</definedName>
    <definedName name="TQty" localSheetId="11">#REF!</definedName>
    <definedName name="TQty" localSheetId="13">#REF!</definedName>
    <definedName name="TQty" localSheetId="14">#REF!</definedName>
    <definedName name="TQty" localSheetId="12">#REF!</definedName>
    <definedName name="TQty" localSheetId="16">#REF!</definedName>
    <definedName name="TQty" localSheetId="17">#REF!</definedName>
    <definedName name="TQty" localSheetId="15">#REF!</definedName>
    <definedName name="TQty" localSheetId="9">#REF!</definedName>
    <definedName name="TQty" localSheetId="19">#REF!</definedName>
    <definedName name="TQty" localSheetId="20">#REF!</definedName>
    <definedName name="TQty" localSheetId="18">#REF!</definedName>
    <definedName name="TQty" localSheetId="0">#REF!</definedName>
    <definedName name="TQty" localSheetId="7">#REF!</definedName>
    <definedName name="TQty" localSheetId="8">#REF!</definedName>
    <definedName name="TQty" localSheetId="5">#REF!</definedName>
    <definedName name="TQty" localSheetId="4">#REF!</definedName>
    <definedName name="TQty" localSheetId="6">#REF!</definedName>
    <definedName name="TQty">#REF!</definedName>
    <definedName name="TRAVEL" localSheetId="10">#REF!</definedName>
    <definedName name="TRAVEL" localSheetId="11">#REF!</definedName>
    <definedName name="TRAVEL" localSheetId="13">#REF!</definedName>
    <definedName name="TRAVEL" localSheetId="14">#REF!</definedName>
    <definedName name="TRAVEL" localSheetId="12">#REF!</definedName>
    <definedName name="TRAVEL" localSheetId="16">#REF!</definedName>
    <definedName name="TRAVEL" localSheetId="17">#REF!</definedName>
    <definedName name="TRAVEL" localSheetId="15">#REF!</definedName>
    <definedName name="TRAVEL" localSheetId="9">#REF!</definedName>
    <definedName name="TRAVEL" localSheetId="19">#REF!</definedName>
    <definedName name="TRAVEL" localSheetId="20">#REF!</definedName>
    <definedName name="TRAVEL" localSheetId="18">#REF!</definedName>
    <definedName name="TRAVEL" localSheetId="0">#REF!</definedName>
    <definedName name="TRAVEL" localSheetId="7">#REF!</definedName>
    <definedName name="TRAVEL" localSheetId="8">#REF!</definedName>
    <definedName name="TRAVEL" localSheetId="5">#REF!</definedName>
    <definedName name="TRAVEL" localSheetId="4">#REF!</definedName>
    <definedName name="TRAVEL" localSheetId="6">#REF!</definedName>
    <definedName name="TRAVEL">#REF!</definedName>
    <definedName name="TRAVEL_CUM_DOLLARS" localSheetId="10">#REF!</definedName>
    <definedName name="TRAVEL_CUM_DOLLARS" localSheetId="11">#REF!</definedName>
    <definedName name="TRAVEL_CUM_DOLLARS" localSheetId="13">#REF!</definedName>
    <definedName name="TRAVEL_CUM_DOLLARS" localSheetId="14">#REF!</definedName>
    <definedName name="TRAVEL_CUM_DOLLARS" localSheetId="12">#REF!</definedName>
    <definedName name="TRAVEL_CUM_DOLLARS" localSheetId="16">#REF!</definedName>
    <definedName name="TRAVEL_CUM_DOLLARS" localSheetId="17">#REF!</definedName>
    <definedName name="TRAVEL_CUM_DOLLARS" localSheetId="15">#REF!</definedName>
    <definedName name="TRAVEL_CUM_DOLLARS" localSheetId="9">#REF!</definedName>
    <definedName name="TRAVEL_CUM_DOLLARS" localSheetId="19">#REF!</definedName>
    <definedName name="TRAVEL_CUM_DOLLARS" localSheetId="20">#REF!</definedName>
    <definedName name="TRAVEL_CUM_DOLLARS" localSheetId="18">#REF!</definedName>
    <definedName name="TRAVEL_CUM_DOLLARS" localSheetId="0">#REF!</definedName>
    <definedName name="TRAVEL_CUM_DOLLARS" localSheetId="7">#REF!</definedName>
    <definedName name="TRAVEL_CUM_DOLLARS" localSheetId="8">#REF!</definedName>
    <definedName name="TRAVEL_CUM_DOLLARS" localSheetId="5">#REF!</definedName>
    <definedName name="TRAVEL_CUM_DOLLARS" localSheetId="4">#REF!</definedName>
    <definedName name="TRAVEL_CUM_DOLLARS" localSheetId="6">#REF!</definedName>
    <definedName name="TRAVEL_CUM_DOLLARS">#REF!</definedName>
    <definedName name="Travel_Method">'[34]Data Sheet'!$E$4:$E$117</definedName>
    <definedName name="TRAVEL1" localSheetId="10">#REF!</definedName>
    <definedName name="TRAVEL1" localSheetId="11">#REF!</definedName>
    <definedName name="TRAVEL1" localSheetId="13">#REF!</definedName>
    <definedName name="TRAVEL1" localSheetId="14">#REF!</definedName>
    <definedName name="TRAVEL1" localSheetId="12">#REF!</definedName>
    <definedName name="TRAVEL1" localSheetId="16">#REF!</definedName>
    <definedName name="TRAVEL1" localSheetId="17">#REF!</definedName>
    <definedName name="TRAVEL1" localSheetId="15">#REF!</definedName>
    <definedName name="TRAVEL1" localSheetId="9">#REF!</definedName>
    <definedName name="TRAVEL1" localSheetId="19">#REF!</definedName>
    <definedName name="TRAVEL1" localSheetId="20">#REF!</definedName>
    <definedName name="TRAVEL1" localSheetId="18">#REF!</definedName>
    <definedName name="TRAVEL1" localSheetId="0">#REF!</definedName>
    <definedName name="TRAVEL1" localSheetId="7">#REF!</definedName>
    <definedName name="TRAVEL1" localSheetId="8">#REF!</definedName>
    <definedName name="TRAVEL1" localSheetId="5">#REF!</definedName>
    <definedName name="TRAVEL1" localSheetId="4">#REF!</definedName>
    <definedName name="TRAVEL1" localSheetId="6">#REF!</definedName>
    <definedName name="TRAVEL1">#REF!</definedName>
    <definedName name="TravelCostTab" localSheetId="10">#REF!</definedName>
    <definedName name="TravelCostTab" localSheetId="11">#REF!</definedName>
    <definedName name="TravelCostTab" localSheetId="13">#REF!</definedName>
    <definedName name="TravelCostTab" localSheetId="14">#REF!</definedName>
    <definedName name="TravelCostTab" localSheetId="12">#REF!</definedName>
    <definedName name="TravelCostTab" localSheetId="16">#REF!</definedName>
    <definedName name="TravelCostTab" localSheetId="17">#REF!</definedName>
    <definedName name="TravelCostTab" localSheetId="15">#REF!</definedName>
    <definedName name="TravelCostTab" localSheetId="9">#REF!</definedName>
    <definedName name="TravelCostTab" localSheetId="19">#REF!</definedName>
    <definedName name="TravelCostTab" localSheetId="20">#REF!</definedName>
    <definedName name="TravelCostTab" localSheetId="18">#REF!</definedName>
    <definedName name="TravelCostTab" localSheetId="0">#REF!</definedName>
    <definedName name="TravelCostTab" localSheetId="7">#REF!</definedName>
    <definedName name="TravelCostTab" localSheetId="8">#REF!</definedName>
    <definedName name="TravelCostTab" localSheetId="5">#REF!</definedName>
    <definedName name="TravelCostTab" localSheetId="4">#REF!</definedName>
    <definedName name="TravelCostTab" localSheetId="6">#REF!</definedName>
    <definedName name="TravelCostTab">#REF!</definedName>
    <definedName name="TRC" localSheetId="10">#REF!</definedName>
    <definedName name="TRC" localSheetId="11">#REF!</definedName>
    <definedName name="TRC" localSheetId="13">#REF!</definedName>
    <definedName name="TRC" localSheetId="14">#REF!</definedName>
    <definedName name="TRC" localSheetId="12">#REF!</definedName>
    <definedName name="TRC" localSheetId="16">#REF!</definedName>
    <definedName name="TRC" localSheetId="17">#REF!</definedName>
    <definedName name="TRC" localSheetId="15">#REF!</definedName>
    <definedName name="TRC" localSheetId="9">#REF!</definedName>
    <definedName name="TRC" localSheetId="19">#REF!</definedName>
    <definedName name="TRC" localSheetId="20">#REF!</definedName>
    <definedName name="TRC" localSheetId="18">#REF!</definedName>
    <definedName name="TRC" localSheetId="0">#REF!</definedName>
    <definedName name="TRC" localSheetId="7">#REF!</definedName>
    <definedName name="TRC" localSheetId="8">#REF!</definedName>
    <definedName name="TRC" localSheetId="5">#REF!</definedName>
    <definedName name="TRC" localSheetId="4">#REF!</definedName>
    <definedName name="TRC" localSheetId="6">#REF!</definedName>
    <definedName name="TRC">#REF!</definedName>
    <definedName name="TRCA" localSheetId="10">#REF!</definedName>
    <definedName name="TRCA" localSheetId="11">#REF!</definedName>
    <definedName name="TRCA" localSheetId="13">#REF!</definedName>
    <definedName name="TRCA" localSheetId="14">#REF!</definedName>
    <definedName name="TRCA" localSheetId="12">#REF!</definedName>
    <definedName name="TRCA" localSheetId="16">#REF!</definedName>
    <definedName name="TRCA" localSheetId="17">#REF!</definedName>
    <definedName name="TRCA" localSheetId="15">#REF!</definedName>
    <definedName name="TRCA" localSheetId="9">#REF!</definedName>
    <definedName name="TRCA" localSheetId="19">#REF!</definedName>
    <definedName name="TRCA" localSheetId="20">#REF!</definedName>
    <definedName name="TRCA" localSheetId="18">#REF!</definedName>
    <definedName name="TRCA" localSheetId="0">#REF!</definedName>
    <definedName name="TRCA" localSheetId="7">#REF!</definedName>
    <definedName name="TRCA" localSheetId="8">#REF!</definedName>
    <definedName name="TRCA" localSheetId="5">#REF!</definedName>
    <definedName name="TRCA" localSheetId="4">#REF!</definedName>
    <definedName name="TRCA" localSheetId="6">#REF!</definedName>
    <definedName name="TRCA">#REF!</definedName>
    <definedName name="TRCost" localSheetId="10">#REF!</definedName>
    <definedName name="TRCost" localSheetId="11">#REF!</definedName>
    <definedName name="TRCost" localSheetId="13">#REF!</definedName>
    <definedName name="TRCost" localSheetId="14">#REF!</definedName>
    <definedName name="TRCost" localSheetId="12">#REF!</definedName>
    <definedName name="TRCost" localSheetId="16">#REF!</definedName>
    <definedName name="TRCost" localSheetId="17">#REF!</definedName>
    <definedName name="TRCost" localSheetId="15">#REF!</definedName>
    <definedName name="TRCost" localSheetId="9">#REF!</definedName>
    <definedName name="TRCost" localSheetId="19">#REF!</definedName>
    <definedName name="TRCost" localSheetId="20">#REF!</definedName>
    <definedName name="TRCost" localSheetId="18">#REF!</definedName>
    <definedName name="TRCost" localSheetId="0">#REF!</definedName>
    <definedName name="TRCost" localSheetId="7">#REF!</definedName>
    <definedName name="TRCost" localSheetId="8">#REF!</definedName>
    <definedName name="TRCost" localSheetId="5">#REF!</definedName>
    <definedName name="TRCost" localSheetId="4">#REF!</definedName>
    <definedName name="TRCost" localSheetId="6">#REF!</definedName>
    <definedName name="TRCost">#REF!</definedName>
    <definedName name="Trvl_BOE" localSheetId="10">'[18]Travel BOE'!#REF!</definedName>
    <definedName name="Trvl_BOE" localSheetId="11">'[18]Travel BOE'!#REF!</definedName>
    <definedName name="Trvl_BOE" localSheetId="13">'[18]Travel BOE'!#REF!</definedName>
    <definedName name="Trvl_BOE" localSheetId="14">'[18]Travel BOE'!#REF!</definedName>
    <definedName name="Trvl_BOE" localSheetId="12">'[18]Travel BOE'!#REF!</definedName>
    <definedName name="Trvl_BOE" localSheetId="16">'[18]Travel BOE'!#REF!</definedName>
    <definedName name="Trvl_BOE" localSheetId="17">'[18]Travel BOE'!#REF!</definedName>
    <definedName name="Trvl_BOE" localSheetId="15">'[18]Travel BOE'!#REF!</definedName>
    <definedName name="Trvl_BOE" localSheetId="9">'[18]Travel BOE'!#REF!</definedName>
    <definedName name="Trvl_BOE" localSheetId="19">'[18]Travel BOE'!#REF!</definedName>
    <definedName name="Trvl_BOE" localSheetId="20">'[18]Travel BOE'!#REF!</definedName>
    <definedName name="Trvl_BOE" localSheetId="18">'[18]Travel BOE'!#REF!</definedName>
    <definedName name="Trvl_BOE" localSheetId="0">'[18]Travel BOE'!#REF!</definedName>
    <definedName name="Trvl_BOE" localSheetId="7">'[18]Travel BOE'!#REF!</definedName>
    <definedName name="Trvl_BOE" localSheetId="8">'[18]Travel BOE'!#REF!</definedName>
    <definedName name="Trvl_BOE" localSheetId="5">'[18]Travel BOE'!#REF!</definedName>
    <definedName name="Trvl_BOE" localSheetId="4">'[18]Travel BOE'!#REF!</definedName>
    <definedName name="Trvl_BOE" localSheetId="6">'[18]Travel BOE'!#REF!</definedName>
    <definedName name="Trvl_BOE">'[18]Travel BOE'!#REF!</definedName>
    <definedName name="Trvl_Pricing" localSheetId="10">[18]Travel!#REF!</definedName>
    <definedName name="Trvl_Pricing" localSheetId="11">[18]Travel!#REF!</definedName>
    <definedName name="Trvl_Pricing" localSheetId="13">[18]Travel!#REF!</definedName>
    <definedName name="Trvl_Pricing" localSheetId="14">[18]Travel!#REF!</definedName>
    <definedName name="Trvl_Pricing" localSheetId="12">[18]Travel!#REF!</definedName>
    <definedName name="Trvl_Pricing" localSheetId="16">[18]Travel!#REF!</definedName>
    <definedName name="Trvl_Pricing" localSheetId="17">[18]Travel!#REF!</definedName>
    <definedName name="Trvl_Pricing" localSheetId="15">[18]Travel!#REF!</definedName>
    <definedName name="Trvl_Pricing" localSheetId="9">[18]Travel!#REF!</definedName>
    <definedName name="Trvl_Pricing" localSheetId="19">[18]Travel!#REF!</definedName>
    <definedName name="Trvl_Pricing" localSheetId="20">[18]Travel!#REF!</definedName>
    <definedName name="Trvl_Pricing" localSheetId="18">[18]Travel!#REF!</definedName>
    <definedName name="Trvl_Pricing" localSheetId="0">[18]Travel!#REF!</definedName>
    <definedName name="Trvl_Pricing" localSheetId="7">[18]Travel!#REF!</definedName>
    <definedName name="Trvl_Pricing" localSheetId="8">[18]Travel!#REF!</definedName>
    <definedName name="Trvl_Pricing" localSheetId="5">[18]Travel!#REF!</definedName>
    <definedName name="Trvl_Pricing" localSheetId="4">[18]Travel!#REF!</definedName>
    <definedName name="Trvl_Pricing" localSheetId="6">[18]Travel!#REF!</definedName>
    <definedName name="Trvl_Pricing">[18]Travel!#REF!</definedName>
    <definedName name="Trvw" localSheetId="10">#REF!</definedName>
    <definedName name="Trvw" localSheetId="11">#REF!</definedName>
    <definedName name="Trvw" localSheetId="13">#REF!</definedName>
    <definedName name="Trvw" localSheetId="14">#REF!</definedName>
    <definedName name="Trvw" localSheetId="12">#REF!</definedName>
    <definedName name="Trvw" localSheetId="16">#REF!</definedName>
    <definedName name="Trvw" localSheetId="17">#REF!</definedName>
    <definedName name="Trvw" localSheetId="15">#REF!</definedName>
    <definedName name="Trvw" localSheetId="9">#REF!</definedName>
    <definedName name="Trvw" localSheetId="19">#REF!</definedName>
    <definedName name="Trvw" localSheetId="20">#REF!</definedName>
    <definedName name="Trvw" localSheetId="18">#REF!</definedName>
    <definedName name="Trvw" localSheetId="0">#REF!</definedName>
    <definedName name="Trvw" localSheetId="7">#REF!</definedName>
    <definedName name="Trvw" localSheetId="8">#REF!</definedName>
    <definedName name="Trvw" localSheetId="5">#REF!</definedName>
    <definedName name="Trvw" localSheetId="4">#REF!</definedName>
    <definedName name="Trvw" localSheetId="6">#REF!</definedName>
    <definedName name="Trvw">#REF!</definedName>
    <definedName name="try"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ry"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ry"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ry"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ry"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SA_ACTUAL" localSheetId="10">#REF!,#REF!,#REF!,#REF!</definedName>
    <definedName name="TSA_ACTUAL" localSheetId="11">#REF!,#REF!,#REF!,#REF!</definedName>
    <definedName name="TSA_ACTUAL" localSheetId="13">#REF!,#REF!,#REF!,#REF!</definedName>
    <definedName name="TSA_ACTUAL" localSheetId="14">#REF!,#REF!,#REF!,#REF!</definedName>
    <definedName name="TSA_ACTUAL" localSheetId="12">#REF!,#REF!,#REF!,#REF!</definedName>
    <definedName name="TSA_ACTUAL" localSheetId="16">#REF!,#REF!,#REF!,#REF!</definedName>
    <definedName name="TSA_ACTUAL" localSheetId="17">#REF!,#REF!,#REF!,#REF!</definedName>
    <definedName name="TSA_ACTUAL" localSheetId="15">#REF!,#REF!,#REF!,#REF!</definedName>
    <definedName name="TSA_ACTUAL" localSheetId="9">#REF!,#REF!,#REF!,#REF!</definedName>
    <definedName name="TSA_ACTUAL" localSheetId="19">#REF!,#REF!,#REF!,#REF!</definedName>
    <definedName name="TSA_ACTUAL" localSheetId="20">#REF!,#REF!,#REF!,#REF!</definedName>
    <definedName name="TSA_ACTUAL" localSheetId="18">#REF!,#REF!,#REF!,#REF!</definedName>
    <definedName name="TSA_ACTUAL" localSheetId="0">#REF!,#REF!,#REF!,#REF!</definedName>
    <definedName name="TSA_ACTUAL" localSheetId="7">#REF!,#REF!,#REF!,#REF!</definedName>
    <definedName name="TSA_ACTUAL" localSheetId="8">#REF!,#REF!,#REF!,#REF!</definedName>
    <definedName name="TSA_ACTUAL" localSheetId="5">#REF!,#REF!,#REF!,#REF!</definedName>
    <definedName name="TSA_ACTUAL" localSheetId="4">#REF!,#REF!,#REF!,#REF!</definedName>
    <definedName name="TSA_ACTUAL" localSheetId="6">#REF!,#REF!,#REF!,#REF!</definedName>
    <definedName name="TSA_ACTUAL">#REF!,#REF!,#REF!,#REF!</definedName>
    <definedName name="TSH" localSheetId="10">#REF!</definedName>
    <definedName name="TSH" localSheetId="11">#REF!</definedName>
    <definedName name="TSH" localSheetId="13">#REF!</definedName>
    <definedName name="TSH" localSheetId="14">#REF!</definedName>
    <definedName name="TSH" localSheetId="12">#REF!</definedName>
    <definedName name="TSH" localSheetId="16">#REF!</definedName>
    <definedName name="TSH" localSheetId="17">#REF!</definedName>
    <definedName name="TSH" localSheetId="15">#REF!</definedName>
    <definedName name="TSH" localSheetId="9">#REF!</definedName>
    <definedName name="TSH" localSheetId="19">#REF!</definedName>
    <definedName name="TSH" localSheetId="20">#REF!</definedName>
    <definedName name="TSH" localSheetId="18">#REF!</definedName>
    <definedName name="TSH" localSheetId="0">#REF!</definedName>
    <definedName name="TSH" localSheetId="7">#REF!</definedName>
    <definedName name="TSH" localSheetId="8">#REF!</definedName>
    <definedName name="TSH" localSheetId="5">#REF!</definedName>
    <definedName name="TSH" localSheetId="4">#REF!</definedName>
    <definedName name="TSH" localSheetId="6">#REF!</definedName>
    <definedName name="TSH">#REF!</definedName>
    <definedName name="tss_total" localSheetId="10">#REF!</definedName>
    <definedName name="tss_total" localSheetId="11">#REF!</definedName>
    <definedName name="tss_total" localSheetId="13">#REF!</definedName>
    <definedName name="tss_total" localSheetId="14">#REF!</definedName>
    <definedName name="tss_total" localSheetId="12">#REF!</definedName>
    <definedName name="tss_total" localSheetId="16">#REF!</definedName>
    <definedName name="tss_total" localSheetId="17">#REF!</definedName>
    <definedName name="tss_total" localSheetId="15">#REF!</definedName>
    <definedName name="tss_total" localSheetId="9">#REF!</definedName>
    <definedName name="tss_total" localSheetId="19">#REF!</definedName>
    <definedName name="tss_total" localSheetId="20">#REF!</definedName>
    <definedName name="tss_total" localSheetId="18">#REF!</definedName>
    <definedName name="tss_total" localSheetId="0">#REF!</definedName>
    <definedName name="tss_total" localSheetId="7">#REF!</definedName>
    <definedName name="tss_total" localSheetId="8">#REF!</definedName>
    <definedName name="tss_total" localSheetId="5">#REF!</definedName>
    <definedName name="tss_total" localSheetId="4">#REF!</definedName>
    <definedName name="tss_total" localSheetId="6">#REF!</definedName>
    <definedName name="tss_total">#REF!</definedName>
    <definedName name="TST" localSheetId="10">#REF!</definedName>
    <definedName name="TST" localSheetId="11">#REF!</definedName>
    <definedName name="TST" localSheetId="13">#REF!</definedName>
    <definedName name="TST" localSheetId="14">#REF!</definedName>
    <definedName name="TST" localSheetId="12">#REF!</definedName>
    <definedName name="TST" localSheetId="16">#REF!</definedName>
    <definedName name="TST" localSheetId="17">#REF!</definedName>
    <definedName name="TST" localSheetId="15">#REF!</definedName>
    <definedName name="TST" localSheetId="9">#REF!</definedName>
    <definedName name="TST" localSheetId="19">#REF!</definedName>
    <definedName name="TST" localSheetId="20">#REF!</definedName>
    <definedName name="TST" localSheetId="18">#REF!</definedName>
    <definedName name="TST" localSheetId="0">#REF!</definedName>
    <definedName name="TST" localSheetId="7">#REF!</definedName>
    <definedName name="TST" localSheetId="8">#REF!</definedName>
    <definedName name="TST" localSheetId="5">#REF!</definedName>
    <definedName name="TST" localSheetId="4">#REF!</definedName>
    <definedName name="TST" localSheetId="6">#REF!</definedName>
    <definedName name="TST">#REF!</definedName>
    <definedName name="TTC" localSheetId="10">#REF!</definedName>
    <definedName name="TTC" localSheetId="11">#REF!</definedName>
    <definedName name="TTC" localSheetId="13">#REF!</definedName>
    <definedName name="TTC" localSheetId="14">#REF!</definedName>
    <definedName name="TTC" localSheetId="12">#REF!</definedName>
    <definedName name="TTC" localSheetId="16">#REF!</definedName>
    <definedName name="TTC" localSheetId="17">#REF!</definedName>
    <definedName name="TTC" localSheetId="15">#REF!</definedName>
    <definedName name="TTC" localSheetId="9">#REF!</definedName>
    <definedName name="TTC" localSheetId="19">#REF!</definedName>
    <definedName name="TTC" localSheetId="20">#REF!</definedName>
    <definedName name="TTC" localSheetId="18">#REF!</definedName>
    <definedName name="TTC" localSheetId="0">#REF!</definedName>
    <definedName name="TTC" localSheetId="7">#REF!</definedName>
    <definedName name="TTC" localSheetId="8">#REF!</definedName>
    <definedName name="TTC" localSheetId="5">#REF!</definedName>
    <definedName name="TTC" localSheetId="4">#REF!</definedName>
    <definedName name="TTC" localSheetId="6">#REF!</definedName>
    <definedName name="TTC">#REF!</definedName>
    <definedName name="ttt" localSheetId="12" hidden="1">{#N/A,#N/A,FALSE,"Sheet1"}</definedName>
    <definedName name="ttt" localSheetId="15" hidden="1">{#N/A,#N/A,FALSE,"Sheet1"}</definedName>
    <definedName name="ttt" localSheetId="9" hidden="1">{#N/A,#N/A,FALSE,"Sheet1"}</definedName>
    <definedName name="ttt" localSheetId="0" hidden="1">{#N/A,#N/A,FALSE,"Sheet1"}</definedName>
    <definedName name="ttt" hidden="1">{#N/A,#N/A,FALSE,"Sheet1"}</definedName>
    <definedName name="ttt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tttttttt"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ttt"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ttt"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ttt"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ttt"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ttttttttttt"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TUD" localSheetId="10">#REF!</definedName>
    <definedName name="TUD" localSheetId="11">#REF!</definedName>
    <definedName name="TUD" localSheetId="13">#REF!</definedName>
    <definedName name="TUD" localSheetId="14">#REF!</definedName>
    <definedName name="TUD" localSheetId="12">#REF!</definedName>
    <definedName name="TUD" localSheetId="16">#REF!</definedName>
    <definedName name="TUD" localSheetId="17">#REF!</definedName>
    <definedName name="TUD" localSheetId="15">#REF!</definedName>
    <definedName name="TUD" localSheetId="9">#REF!</definedName>
    <definedName name="TUD" localSheetId="19">#REF!</definedName>
    <definedName name="TUD" localSheetId="20">#REF!</definedName>
    <definedName name="TUD" localSheetId="18">#REF!</definedName>
    <definedName name="TUD" localSheetId="0">#REF!</definedName>
    <definedName name="TUD" localSheetId="7">#REF!</definedName>
    <definedName name="TUD" localSheetId="8">#REF!</definedName>
    <definedName name="TUD" localSheetId="5">#REF!</definedName>
    <definedName name="TUD" localSheetId="4">#REF!</definedName>
    <definedName name="TUD" localSheetId="6">#REF!</definedName>
    <definedName name="TUD">#REF!</definedName>
    <definedName name="TV" localSheetId="10">#REF!</definedName>
    <definedName name="TV" localSheetId="11">#REF!</definedName>
    <definedName name="TV" localSheetId="13">#REF!</definedName>
    <definedName name="TV" localSheetId="14">#REF!</definedName>
    <definedName name="TV" localSheetId="12">#REF!</definedName>
    <definedName name="TV" localSheetId="16">#REF!</definedName>
    <definedName name="TV" localSheetId="17">#REF!</definedName>
    <definedName name="TV" localSheetId="15">#REF!</definedName>
    <definedName name="TV" localSheetId="9">#REF!</definedName>
    <definedName name="TV" localSheetId="19">#REF!</definedName>
    <definedName name="TV" localSheetId="20">#REF!</definedName>
    <definedName name="TV" localSheetId="18">#REF!</definedName>
    <definedName name="TV" localSheetId="0">#REF!</definedName>
    <definedName name="TV" localSheetId="7">#REF!</definedName>
    <definedName name="TV" localSheetId="8">#REF!</definedName>
    <definedName name="TV" localSheetId="5">#REF!</definedName>
    <definedName name="TV" localSheetId="4">#REF!</definedName>
    <definedName name="TV" localSheetId="6">#REF!</definedName>
    <definedName name="TV">#REF!</definedName>
    <definedName name="TVC" localSheetId="10">#REF!</definedName>
    <definedName name="TVC" localSheetId="11">#REF!</definedName>
    <definedName name="TVC" localSheetId="13">#REF!</definedName>
    <definedName name="TVC" localSheetId="14">#REF!</definedName>
    <definedName name="TVC" localSheetId="12">#REF!</definedName>
    <definedName name="TVC" localSheetId="16">#REF!</definedName>
    <definedName name="TVC" localSheetId="17">#REF!</definedName>
    <definedName name="TVC" localSheetId="15">#REF!</definedName>
    <definedName name="TVC" localSheetId="9">#REF!</definedName>
    <definedName name="TVC" localSheetId="19">#REF!</definedName>
    <definedName name="TVC" localSheetId="20">#REF!</definedName>
    <definedName name="TVC" localSheetId="18">#REF!</definedName>
    <definedName name="TVC" localSheetId="0">#REF!</definedName>
    <definedName name="TVC" localSheetId="7">#REF!</definedName>
    <definedName name="TVC" localSheetId="8">#REF!</definedName>
    <definedName name="TVC" localSheetId="5">#REF!</definedName>
    <definedName name="TVC" localSheetId="4">#REF!</definedName>
    <definedName name="TVC" localSheetId="6">#REF!</definedName>
    <definedName name="TVC">#REF!</definedName>
    <definedName name="TYOOSALES" localSheetId="10">#REF!</definedName>
    <definedName name="TYOOSALES" localSheetId="11">#REF!</definedName>
    <definedName name="TYOOSALES" localSheetId="13">#REF!</definedName>
    <definedName name="TYOOSALES" localSheetId="14">#REF!</definedName>
    <definedName name="TYOOSALES" localSheetId="12">#REF!</definedName>
    <definedName name="TYOOSALES" localSheetId="16">#REF!</definedName>
    <definedName name="TYOOSALES" localSheetId="17">#REF!</definedName>
    <definedName name="TYOOSALES" localSheetId="15">#REF!</definedName>
    <definedName name="TYOOSALES" localSheetId="9">#REF!</definedName>
    <definedName name="TYOOSALES" localSheetId="19">#REF!</definedName>
    <definedName name="TYOOSALES" localSheetId="20">#REF!</definedName>
    <definedName name="TYOOSALES" localSheetId="18">#REF!</definedName>
    <definedName name="TYOOSALES" localSheetId="0">#REF!</definedName>
    <definedName name="TYOOSALES" localSheetId="7">#REF!</definedName>
    <definedName name="TYOOSALES" localSheetId="8">#REF!</definedName>
    <definedName name="TYOOSALES" localSheetId="5">#REF!</definedName>
    <definedName name="TYOOSALES" localSheetId="4">#REF!</definedName>
    <definedName name="TYOOSALES" localSheetId="6">#REF!</definedName>
    <definedName name="TYOOSALES">#REF!</definedName>
    <definedName name="Type" localSheetId="10">#REF!</definedName>
    <definedName name="Type" localSheetId="11">#REF!</definedName>
    <definedName name="Type" localSheetId="13">#REF!</definedName>
    <definedName name="Type" localSheetId="14">#REF!</definedName>
    <definedName name="Type" localSheetId="12">#REF!</definedName>
    <definedName name="Type" localSheetId="16">#REF!</definedName>
    <definedName name="Type" localSheetId="17">#REF!</definedName>
    <definedName name="Type" localSheetId="15">#REF!</definedName>
    <definedName name="Type" localSheetId="9">#REF!</definedName>
    <definedName name="Type" localSheetId="19">#REF!</definedName>
    <definedName name="Type" localSheetId="20">#REF!</definedName>
    <definedName name="Type" localSheetId="18">#REF!</definedName>
    <definedName name="Type" localSheetId="0">#REF!</definedName>
    <definedName name="Type" localSheetId="7">#REF!</definedName>
    <definedName name="Type" localSheetId="8">#REF!</definedName>
    <definedName name="Type" localSheetId="5">#REF!</definedName>
    <definedName name="Type" localSheetId="4">#REF!</definedName>
    <definedName name="Type" localSheetId="6">#REF!</definedName>
    <definedName name="Type">#REF!</definedName>
    <definedName name="ty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yyyyyyyyyy"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yyyyyyyyyy"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yyyyyyyyyy"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yyyyyyyyyy"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tyyyyyyyyyyy"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 localSheetId="12" hidden="1">{#N/A,#N/A,FALSE,"Monthly"}</definedName>
    <definedName name="u" localSheetId="15" hidden="1">{#N/A,#N/A,FALSE,"Monthly"}</definedName>
    <definedName name="u" localSheetId="9" hidden="1">{#N/A,#N/A,FALSE,"Monthly"}</definedName>
    <definedName name="u" localSheetId="0" hidden="1">{#N/A,#N/A,FALSE,"Monthly"}</definedName>
    <definedName name="u" hidden="1">{#N/A,#N/A,FALSE,"Monthly"}</definedName>
    <definedName name="ui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op"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iop"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iop"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iop"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iop"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ip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p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p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p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p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yop"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yop"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yop"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yop"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iyop"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nallow" localSheetId="10">[118]FAC_RATE.XLS!$M$12,[118]FAC_RATE.XLS!$M$15:$M$16,[118]FAC_RATE.XLS!$M$36,[118]FAC_RATE.XLS!$M$39:$M$40,[118]FAC_RATE.XLS!$M$59,[118]FAC_RATE.XLS!$M$62:$M$63,[118]FAC_RATE.XLS!#REF!,[118]FAC_RATE.XLS!#REF!,[118]FAC_RATE.XLS!#REF!,[118]FAC_RATE.XLS!#REF!</definedName>
    <definedName name="unallow" localSheetId="11">[118]FAC_RATE.XLS!$M$12,[118]FAC_RATE.XLS!$M$15:$M$16,[118]FAC_RATE.XLS!$M$36,[118]FAC_RATE.XLS!$M$39:$M$40,[118]FAC_RATE.XLS!$M$59,[118]FAC_RATE.XLS!$M$62:$M$63,[118]FAC_RATE.XLS!#REF!,[118]FAC_RATE.XLS!#REF!,[118]FAC_RATE.XLS!#REF!,[118]FAC_RATE.XLS!#REF!</definedName>
    <definedName name="unallow" localSheetId="13">[118]FAC_RATE.XLS!$M$12,[118]FAC_RATE.XLS!$M$15:$M$16,[118]FAC_RATE.XLS!$M$36,[118]FAC_RATE.XLS!$M$39:$M$40,[118]FAC_RATE.XLS!$M$59,[118]FAC_RATE.XLS!$M$62:$M$63,[118]FAC_RATE.XLS!#REF!,[118]FAC_RATE.XLS!#REF!,[118]FAC_RATE.XLS!#REF!,[118]FAC_RATE.XLS!#REF!</definedName>
    <definedName name="unallow" localSheetId="14">[118]FAC_RATE.XLS!$M$12,[118]FAC_RATE.XLS!$M$15:$M$16,[118]FAC_RATE.XLS!$M$36,[118]FAC_RATE.XLS!$M$39:$M$40,[118]FAC_RATE.XLS!$M$59,[118]FAC_RATE.XLS!$M$62:$M$63,[118]FAC_RATE.XLS!#REF!,[118]FAC_RATE.XLS!#REF!,[118]FAC_RATE.XLS!#REF!,[118]FAC_RATE.XLS!#REF!</definedName>
    <definedName name="unallow" localSheetId="12">[118]FAC_RATE.XLS!$M$12,[118]FAC_RATE.XLS!$M$15:$M$16,[118]FAC_RATE.XLS!$M$36,[118]FAC_RATE.XLS!$M$39:$M$40,[118]FAC_RATE.XLS!$M$59,[118]FAC_RATE.XLS!$M$62:$M$63,[118]FAC_RATE.XLS!#REF!,[118]FAC_RATE.XLS!#REF!,[118]FAC_RATE.XLS!#REF!,[118]FAC_RATE.XLS!#REF!</definedName>
    <definedName name="unallow" localSheetId="16">[118]FAC_RATE.XLS!$M$12,[118]FAC_RATE.XLS!$M$15:$M$16,[118]FAC_RATE.XLS!$M$36,[118]FAC_RATE.XLS!$M$39:$M$40,[118]FAC_RATE.XLS!$M$59,[118]FAC_RATE.XLS!$M$62:$M$63,[118]FAC_RATE.XLS!#REF!,[118]FAC_RATE.XLS!#REF!,[118]FAC_RATE.XLS!#REF!,[118]FAC_RATE.XLS!#REF!</definedName>
    <definedName name="unallow" localSheetId="17">[118]FAC_RATE.XLS!$M$12,[118]FAC_RATE.XLS!$M$15:$M$16,[118]FAC_RATE.XLS!$M$36,[118]FAC_RATE.XLS!$M$39:$M$40,[118]FAC_RATE.XLS!$M$59,[118]FAC_RATE.XLS!$M$62:$M$63,[118]FAC_RATE.XLS!#REF!,[118]FAC_RATE.XLS!#REF!,[118]FAC_RATE.XLS!#REF!,[118]FAC_RATE.XLS!#REF!</definedName>
    <definedName name="unallow" localSheetId="15">[118]FAC_RATE.XLS!$M$12,[118]FAC_RATE.XLS!$M$15:$M$16,[118]FAC_RATE.XLS!$M$36,[118]FAC_RATE.XLS!$M$39:$M$40,[118]FAC_RATE.XLS!$M$59,[118]FAC_RATE.XLS!$M$62:$M$63,[118]FAC_RATE.XLS!#REF!,[118]FAC_RATE.XLS!#REF!,[118]FAC_RATE.XLS!#REF!,[118]FAC_RATE.XLS!#REF!</definedName>
    <definedName name="unallow" localSheetId="9">[118]FAC_RATE.XLS!$M$12,[118]FAC_RATE.XLS!$M$15:$M$16,[118]FAC_RATE.XLS!$M$36,[118]FAC_RATE.XLS!$M$39:$M$40,[118]FAC_RATE.XLS!$M$59,[118]FAC_RATE.XLS!$M$62:$M$63,[118]FAC_RATE.XLS!#REF!,[118]FAC_RATE.XLS!#REF!,[118]FAC_RATE.XLS!#REF!,[118]FAC_RATE.XLS!#REF!</definedName>
    <definedName name="unallow" localSheetId="19">[118]FAC_RATE.XLS!$M$12,[118]FAC_RATE.XLS!$M$15:$M$16,[118]FAC_RATE.XLS!$M$36,[118]FAC_RATE.XLS!$M$39:$M$40,[118]FAC_RATE.XLS!$M$59,[118]FAC_RATE.XLS!$M$62:$M$63,[118]FAC_RATE.XLS!#REF!,[118]FAC_RATE.XLS!#REF!,[118]FAC_RATE.XLS!#REF!,[118]FAC_RATE.XLS!#REF!</definedName>
    <definedName name="unallow" localSheetId="20">[118]FAC_RATE.XLS!$M$12,[118]FAC_RATE.XLS!$M$15:$M$16,[118]FAC_RATE.XLS!$M$36,[118]FAC_RATE.XLS!$M$39:$M$40,[118]FAC_RATE.XLS!$M$59,[118]FAC_RATE.XLS!$M$62:$M$63,[118]FAC_RATE.XLS!#REF!,[118]FAC_RATE.XLS!#REF!,[118]FAC_RATE.XLS!#REF!,[118]FAC_RATE.XLS!#REF!</definedName>
    <definedName name="unallow" localSheetId="18">[118]FAC_RATE.XLS!$M$12,[118]FAC_RATE.XLS!$M$15:$M$16,[118]FAC_RATE.XLS!$M$36,[118]FAC_RATE.XLS!$M$39:$M$40,[118]FAC_RATE.XLS!$M$59,[118]FAC_RATE.XLS!$M$62:$M$63,[118]FAC_RATE.XLS!#REF!,[118]FAC_RATE.XLS!#REF!,[118]FAC_RATE.XLS!#REF!,[118]FAC_RATE.XLS!#REF!</definedName>
    <definedName name="unallow" localSheetId="7">[118]FAC_RATE.XLS!$M$12,[118]FAC_RATE.XLS!$M$15:$M$16,[118]FAC_RATE.XLS!$M$36,[118]FAC_RATE.XLS!$M$39:$M$40,[118]FAC_RATE.XLS!$M$59,[118]FAC_RATE.XLS!$M$62:$M$63,[118]FAC_RATE.XLS!#REF!,[118]FAC_RATE.XLS!#REF!,[118]FAC_RATE.XLS!#REF!,[118]FAC_RATE.XLS!#REF!</definedName>
    <definedName name="unallow" localSheetId="8">[118]FAC_RATE.XLS!$M$12,[118]FAC_RATE.XLS!$M$15:$M$16,[118]FAC_RATE.XLS!$M$36,[118]FAC_RATE.XLS!$M$39:$M$40,[118]FAC_RATE.XLS!$M$59,[118]FAC_RATE.XLS!$M$62:$M$63,[118]FAC_RATE.XLS!#REF!,[118]FAC_RATE.XLS!#REF!,[118]FAC_RATE.XLS!#REF!,[118]FAC_RATE.XLS!#REF!</definedName>
    <definedName name="unallow" localSheetId="5">[118]FAC_RATE.XLS!$M$12,[118]FAC_RATE.XLS!$M$15:$M$16,[118]FAC_RATE.XLS!$M$36,[118]FAC_RATE.XLS!$M$39:$M$40,[118]FAC_RATE.XLS!$M$59,[118]FAC_RATE.XLS!$M$62:$M$63,[118]FAC_RATE.XLS!#REF!,[118]FAC_RATE.XLS!#REF!,[118]FAC_RATE.XLS!#REF!,[118]FAC_RATE.XLS!#REF!</definedName>
    <definedName name="unallow" localSheetId="4">[118]FAC_RATE.XLS!$M$12,[118]FAC_RATE.XLS!$M$15:$M$16,[118]FAC_RATE.XLS!$M$36,[118]FAC_RATE.XLS!$M$39:$M$40,[118]FAC_RATE.XLS!$M$59,[118]FAC_RATE.XLS!$M$62:$M$63,[118]FAC_RATE.XLS!#REF!,[118]FAC_RATE.XLS!#REF!,[118]FAC_RATE.XLS!#REF!,[118]FAC_RATE.XLS!#REF!</definedName>
    <definedName name="unallow" localSheetId="6">[118]FAC_RATE.XLS!$M$12,[118]FAC_RATE.XLS!$M$15:$M$16,[118]FAC_RATE.XLS!$M$36,[118]FAC_RATE.XLS!$M$39:$M$40,[118]FAC_RATE.XLS!$M$59,[118]FAC_RATE.XLS!$M$62:$M$63,[118]FAC_RATE.XLS!#REF!,[118]FAC_RATE.XLS!#REF!,[118]FAC_RATE.XLS!#REF!,[118]FAC_RATE.XLS!#REF!</definedName>
    <definedName name="unallow">[118]FAC_RATE.XLS!$M$12,[118]FAC_RATE.XLS!$M$15:$M$16,[118]FAC_RATE.XLS!$M$36,[118]FAC_RATE.XLS!$M$39:$M$40,[118]FAC_RATE.XLS!$M$59,[118]FAC_RATE.XLS!$M$62:$M$63,[118]FAC_RATE.XLS!#REF!,[118]FAC_RATE.XLS!#REF!,[118]FAC_RATE.XLS!#REF!,[118]FAC_RATE.XLS!#REF!</definedName>
    <definedName name="UNALLOW2" localSheetId="12" hidden="1">{#N/A,#N/A,FALSE,"FAC_RATE.XLS";#N/A,#N/A,FALSE,"TFC";#N/A,#N/A,FALSE,"SETA";#N/A,#N/A,FALSE,"ESC";#N/A,#N/A,FALSE,"MHX.XLS";#N/A,#N/A,FALSE,"DOM_G&amp;A"}</definedName>
    <definedName name="UNALLOW2" localSheetId="15" hidden="1">{#N/A,#N/A,FALSE,"FAC_RATE.XLS";#N/A,#N/A,FALSE,"TFC";#N/A,#N/A,FALSE,"SETA";#N/A,#N/A,FALSE,"ESC";#N/A,#N/A,FALSE,"MHX.XLS";#N/A,#N/A,FALSE,"DOM_G&amp;A"}</definedName>
    <definedName name="UNALLOW2" localSheetId="9" hidden="1">{#N/A,#N/A,FALSE,"FAC_RATE.XLS";#N/A,#N/A,FALSE,"TFC";#N/A,#N/A,FALSE,"SETA";#N/A,#N/A,FALSE,"ESC";#N/A,#N/A,FALSE,"MHX.XLS";#N/A,#N/A,FALSE,"DOM_G&amp;A"}</definedName>
    <definedName name="UNALLOW2" localSheetId="0" hidden="1">{#N/A,#N/A,FALSE,"FAC_RATE.XLS";#N/A,#N/A,FALSE,"TFC";#N/A,#N/A,FALSE,"SETA";#N/A,#N/A,FALSE,"ESC";#N/A,#N/A,FALSE,"MHX.XLS";#N/A,#N/A,FALSE,"DOM_G&amp;A"}</definedName>
    <definedName name="UNALLOW2" hidden="1">{#N/A,#N/A,FALSE,"FAC_RATE.XLS";#N/A,#N/A,FALSE,"TFC";#N/A,#N/A,FALSE,"SETA";#N/A,#N/A,FALSE,"ESC";#N/A,#N/A,FALSE,"MHX.XLS";#N/A,#N/A,FALSE,"DOM_G&amp;A"}</definedName>
    <definedName name="Unallowable_Rate">[33]Index!$H$3:$H$12</definedName>
    <definedName name="Unsure" localSheetId="12" hidden="1">{#N/A,#N/A,FALSE,"ManLoading"}</definedName>
    <definedName name="Unsure" localSheetId="15" hidden="1">{#N/A,#N/A,FALSE,"ManLoading"}</definedName>
    <definedName name="Unsure" localSheetId="9" hidden="1">{#N/A,#N/A,FALSE,"ManLoading"}</definedName>
    <definedName name="Unsure" localSheetId="0" hidden="1">{#N/A,#N/A,FALSE,"ManLoading"}</definedName>
    <definedName name="Unsure" hidden="1">{#N/A,#N/A,FALSE,"ManLoading"}</definedName>
    <definedName name="UpdatedCoreValues3.3.2010" localSheetId="10">#REF!</definedName>
    <definedName name="UpdatedCoreValues3.3.2010" localSheetId="11">#REF!</definedName>
    <definedName name="UpdatedCoreValues3.3.2010" localSheetId="13">#REF!</definedName>
    <definedName name="UpdatedCoreValues3.3.2010" localSheetId="14">#REF!</definedName>
    <definedName name="UpdatedCoreValues3.3.2010" localSheetId="12">#REF!</definedName>
    <definedName name="UpdatedCoreValues3.3.2010" localSheetId="16">#REF!</definedName>
    <definedName name="UpdatedCoreValues3.3.2010" localSheetId="17">#REF!</definedName>
    <definedName name="UpdatedCoreValues3.3.2010" localSheetId="15">#REF!</definedName>
    <definedName name="UpdatedCoreValues3.3.2010" localSheetId="9">#REF!</definedName>
    <definedName name="UpdatedCoreValues3.3.2010" localSheetId="19">#REF!</definedName>
    <definedName name="UpdatedCoreValues3.3.2010" localSheetId="20">#REF!</definedName>
    <definedName name="UpdatedCoreValues3.3.2010" localSheetId="18">#REF!</definedName>
    <definedName name="UpdatedCoreValues3.3.2010" localSheetId="0">#REF!</definedName>
    <definedName name="UpdatedCoreValues3.3.2010" localSheetId="7">#REF!</definedName>
    <definedName name="UpdatedCoreValues3.3.2010" localSheetId="8">#REF!</definedName>
    <definedName name="UpdatedCoreValues3.3.2010" localSheetId="5">#REF!</definedName>
    <definedName name="UpdatedCoreValues3.3.2010" localSheetId="4">#REF!</definedName>
    <definedName name="UpdatedCoreValues3.3.2010" localSheetId="6">#REF!</definedName>
    <definedName name="UpdatedCoreValues3.3.2010">#REF!</definedName>
    <definedName name="US_Government_Agencies">[26]Data!$M$7:$M$472</definedName>
    <definedName name="User_1">'[119]Cost Per User # 2'!$B$1</definedName>
    <definedName name="User_Count" localSheetId="10">#REF!</definedName>
    <definedName name="User_Count" localSheetId="11">#REF!</definedName>
    <definedName name="User_Count" localSheetId="13">#REF!</definedName>
    <definedName name="User_Count" localSheetId="14">#REF!</definedName>
    <definedName name="User_Count" localSheetId="12">#REF!</definedName>
    <definedName name="User_Count" localSheetId="16">#REF!</definedName>
    <definedName name="User_Count" localSheetId="17">#REF!</definedName>
    <definedName name="User_Count" localSheetId="15">#REF!</definedName>
    <definedName name="User_Count" localSheetId="9">#REF!</definedName>
    <definedName name="User_Count" localSheetId="19">#REF!</definedName>
    <definedName name="User_Count" localSheetId="20">#REF!</definedName>
    <definedName name="User_Count" localSheetId="18">#REF!</definedName>
    <definedName name="User_Count" localSheetId="0">#REF!</definedName>
    <definedName name="User_Count" localSheetId="7">#REF!</definedName>
    <definedName name="User_Count" localSheetId="8">#REF!</definedName>
    <definedName name="User_Count" localSheetId="5">#REF!</definedName>
    <definedName name="User_Count" localSheetId="4">#REF!</definedName>
    <definedName name="User_Count" localSheetId="6">#REF!</definedName>
    <definedName name="User_Count">#REF!</definedName>
    <definedName name="Users2">'[120]ACS Model View'!$E$2</definedName>
    <definedName name="uu" localSheetId="12" hidden="1">{#N/A,#N/A,FALSE,"Monthly"}</definedName>
    <definedName name="uu" localSheetId="15" hidden="1">{#N/A,#N/A,FALSE,"Monthly"}</definedName>
    <definedName name="uu" localSheetId="9" hidden="1">{#N/A,#N/A,FALSE,"Monthly"}</definedName>
    <definedName name="uu" localSheetId="0" hidden="1">{#N/A,#N/A,FALSE,"Monthly"}</definedName>
    <definedName name="uu" hidden="1">{#N/A,#N/A,FALSE,"Monthly"}</definedName>
    <definedName name="uuuuuuuu" localSheetId="12" hidden="1">{"1999 Revenue",#N/A,FALSE,"IBS";"1999 Traffic",#N/A,FALSE,"IBS"}</definedName>
    <definedName name="uuuuuuuu" localSheetId="15" hidden="1">{"1999 Revenue",#N/A,FALSE,"IBS";"1999 Traffic",#N/A,FALSE,"IBS"}</definedName>
    <definedName name="uuuuuuuu" localSheetId="9" hidden="1">{"1999 Revenue",#N/A,FALSE,"IBS";"1999 Traffic",#N/A,FALSE,"IBS"}</definedName>
    <definedName name="uuuuuuuu" localSheetId="0" hidden="1">{"1999 Revenue",#N/A,FALSE,"IBS";"1999 Traffic",#N/A,FALSE,"IBS"}</definedName>
    <definedName name="uuuuuuuu" hidden="1">{"1999 Revenue",#N/A,FALSE,"IBS";"1999 Traffic",#N/A,FALSE,"IBS"}</definedName>
    <definedName name="uuuuuuuuuu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 localSheetId="12" hidden="1">{"1999 Revenue",#N/A,FALSE,"Voice ";"1999 Traffic",#N/A,FALSE,"Voice "}</definedName>
    <definedName name="uuuuuuuuuuuu" localSheetId="15" hidden="1">{"1999 Revenue",#N/A,FALSE,"Voice ";"1999 Traffic",#N/A,FALSE,"Voice "}</definedName>
    <definedName name="uuuuuuuuuuuu" localSheetId="9" hidden="1">{"1999 Revenue",#N/A,FALSE,"Voice ";"1999 Traffic",#N/A,FALSE,"Voice "}</definedName>
    <definedName name="uuuuuuuuuuuu" localSheetId="0" hidden="1">{"1999 Revenue",#N/A,FALSE,"Voice ";"1999 Traffic",#N/A,FALSE,"Voice "}</definedName>
    <definedName name="uuuuuuuuuuuu" hidden="1">{"1999 Revenue",#N/A,FALSE,"Voice ";"1999 Traffic",#N/A,FALSE,"Voice "}</definedName>
    <definedName name="uuuuuuuuuuuuu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uuuuuuuuuuuuuuuu"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uuuuuuuuuuuuuuu"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uuuuuuuuuuuuuuu"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uuuuuuuuuuuuuuu"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uuuuuuuuuuuuuuu"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uuuuuuuuuuuuuuuuuuuuuuuu" localSheetId="12" hidden="1">{"1999 Revenue",#N/A,FALSE,"IBS";"1999 Traffic",#N/A,FALSE,"IBS"}</definedName>
    <definedName name="uuuuuuuuuuuuuuuuuuuuuuuu" localSheetId="15" hidden="1">{"1999 Revenue",#N/A,FALSE,"IBS";"1999 Traffic",#N/A,FALSE,"IBS"}</definedName>
    <definedName name="uuuuuuuuuuuuuuuuuuuuuuuu" localSheetId="9" hidden="1">{"1999 Revenue",#N/A,FALSE,"IBS";"1999 Traffic",#N/A,FALSE,"IBS"}</definedName>
    <definedName name="uuuuuuuuuuuuuuuuuuuuuuuu" localSheetId="0" hidden="1">{"1999 Revenue",#N/A,FALSE,"IBS";"1999 Traffic",#N/A,FALSE,"IBS"}</definedName>
    <definedName name="uuuuuuuuuuuuuuuuuuuuuuuu" hidden="1">{"1999 Revenue",#N/A,FALSE,"IBS";"1999 Traffic",#N/A,FALSE,"IBS"}</definedName>
    <definedName name="uy" localSheetId="12" hidden="1">{#N/A,#N/A,FALSE,"Sheet1"}</definedName>
    <definedName name="uy" localSheetId="15" hidden="1">{#N/A,#N/A,FALSE,"Sheet1"}</definedName>
    <definedName name="uy" localSheetId="9" hidden="1">{#N/A,#N/A,FALSE,"Sheet1"}</definedName>
    <definedName name="uy" localSheetId="0" hidden="1">{#N/A,#N/A,FALSE,"Sheet1"}</definedName>
    <definedName name="uy" hidden="1">{#N/A,#N/A,FALSE,"Sheet1"}</definedName>
    <definedName name="vac" localSheetId="10">'[71]Indirect Rates'!#REF!</definedName>
    <definedName name="vac" localSheetId="11">'[71]Indirect Rates'!#REF!</definedName>
    <definedName name="vac" localSheetId="13">'[71]Indirect Rates'!#REF!</definedName>
    <definedName name="vac" localSheetId="14">'[71]Indirect Rates'!#REF!</definedName>
    <definedName name="vac" localSheetId="12">'[71]Indirect Rates'!#REF!</definedName>
    <definedName name="vac" localSheetId="16">'[71]Indirect Rates'!#REF!</definedName>
    <definedName name="vac" localSheetId="17">'[71]Indirect Rates'!#REF!</definedName>
    <definedName name="vac" localSheetId="15">'[71]Indirect Rates'!#REF!</definedName>
    <definedName name="vac" localSheetId="9">'[71]Indirect Rates'!#REF!</definedName>
    <definedName name="vac" localSheetId="19">'[71]Indirect Rates'!#REF!</definedName>
    <definedName name="vac" localSheetId="20">'[71]Indirect Rates'!#REF!</definedName>
    <definedName name="vac" localSheetId="18">'[71]Indirect Rates'!#REF!</definedName>
    <definedName name="vac" localSheetId="0">'[71]Indirect Rates'!#REF!</definedName>
    <definedName name="vac" localSheetId="7">'[71]Indirect Rates'!#REF!</definedName>
    <definedName name="vac" localSheetId="8">'[71]Indirect Rates'!#REF!</definedName>
    <definedName name="vac" localSheetId="5">'[71]Indirect Rates'!#REF!</definedName>
    <definedName name="vac" localSheetId="4">'[71]Indirect Rates'!#REF!</definedName>
    <definedName name="vac" localSheetId="6">'[71]Indirect Rates'!#REF!</definedName>
    <definedName name="vac">'[71]Indirect Rates'!#REF!</definedName>
    <definedName name="VAESC1" localSheetId="10">#REF!</definedName>
    <definedName name="VAESC1" localSheetId="11">#REF!</definedName>
    <definedName name="VAESC1" localSheetId="13">#REF!</definedName>
    <definedName name="VAESC1" localSheetId="14">#REF!</definedName>
    <definedName name="VAESC1" localSheetId="12">#REF!</definedName>
    <definedName name="VAESC1" localSheetId="16">#REF!</definedName>
    <definedName name="VAESC1" localSheetId="17">#REF!</definedName>
    <definedName name="VAESC1" localSheetId="15">#REF!</definedName>
    <definedName name="VAESC1" localSheetId="9">#REF!</definedName>
    <definedName name="VAESC1" localSheetId="19">#REF!</definedName>
    <definedName name="VAESC1" localSheetId="20">#REF!</definedName>
    <definedName name="VAESC1" localSheetId="18">#REF!</definedName>
    <definedName name="VAESC1" localSheetId="0">#REF!</definedName>
    <definedName name="VAESC1" localSheetId="7">#REF!</definedName>
    <definedName name="VAESC1" localSheetId="8">#REF!</definedName>
    <definedName name="VAESC1" localSheetId="5">#REF!</definedName>
    <definedName name="VAESC1" localSheetId="4">#REF!</definedName>
    <definedName name="VAESC1" localSheetId="6">#REF!</definedName>
    <definedName name="VAESC1">#REF!</definedName>
    <definedName name="VAESC2" localSheetId="10">#REF!</definedName>
    <definedName name="VAESC2" localSheetId="11">#REF!</definedName>
    <definedName name="VAESC2" localSheetId="13">#REF!</definedName>
    <definedName name="VAESC2" localSheetId="14">#REF!</definedName>
    <definedName name="VAESC2" localSheetId="12">#REF!</definedName>
    <definedName name="VAESC2" localSheetId="16">#REF!</definedName>
    <definedName name="VAESC2" localSheetId="17">#REF!</definedName>
    <definedName name="VAESC2" localSheetId="15">#REF!</definedName>
    <definedName name="VAESC2" localSheetId="9">#REF!</definedName>
    <definedName name="VAESC2" localSheetId="19">#REF!</definedName>
    <definedName name="VAESC2" localSheetId="20">#REF!</definedName>
    <definedName name="VAESC2" localSheetId="18">#REF!</definedName>
    <definedName name="VAESC2" localSheetId="0">#REF!</definedName>
    <definedName name="VAESC2" localSheetId="7">#REF!</definedName>
    <definedName name="VAESC2" localSheetId="8">#REF!</definedName>
    <definedName name="VAESC2" localSheetId="5">#REF!</definedName>
    <definedName name="VAESC2" localSheetId="4">#REF!</definedName>
    <definedName name="VAESC2" localSheetId="6">#REF!</definedName>
    <definedName name="VAESC2">#REF!</definedName>
    <definedName name="VAESC3" localSheetId="10">#REF!</definedName>
    <definedName name="VAESC3" localSheetId="11">#REF!</definedName>
    <definedName name="VAESC3" localSheetId="13">#REF!</definedName>
    <definedName name="VAESC3" localSheetId="14">#REF!</definedName>
    <definedName name="VAESC3" localSheetId="12">#REF!</definedName>
    <definedName name="VAESC3" localSheetId="16">#REF!</definedName>
    <definedName name="VAESC3" localSheetId="17">#REF!</definedName>
    <definedName name="VAESC3" localSheetId="15">#REF!</definedName>
    <definedName name="VAESC3" localSheetId="9">#REF!</definedName>
    <definedName name="VAESC3" localSheetId="19">#REF!</definedName>
    <definedName name="VAESC3" localSheetId="20">#REF!</definedName>
    <definedName name="VAESC3" localSheetId="18">#REF!</definedName>
    <definedName name="VAESC3" localSheetId="0">#REF!</definedName>
    <definedName name="VAESC3" localSheetId="7">#REF!</definedName>
    <definedName name="VAESC3" localSheetId="8">#REF!</definedName>
    <definedName name="VAESC3" localSheetId="5">#REF!</definedName>
    <definedName name="VAESC3" localSheetId="4">#REF!</definedName>
    <definedName name="VAESC3" localSheetId="6">#REF!</definedName>
    <definedName name="VAESC3">#REF!</definedName>
    <definedName name="VAESC4" localSheetId="10">#REF!</definedName>
    <definedName name="VAESC4" localSheetId="11">#REF!</definedName>
    <definedName name="VAESC4" localSheetId="13">#REF!</definedName>
    <definedName name="VAESC4" localSheetId="14">#REF!</definedName>
    <definedName name="VAESC4" localSheetId="12">#REF!</definedName>
    <definedName name="VAESC4" localSheetId="16">#REF!</definedName>
    <definedName name="VAESC4" localSheetId="17">#REF!</definedName>
    <definedName name="VAESC4" localSheetId="15">#REF!</definedName>
    <definedName name="VAESC4" localSheetId="9">#REF!</definedName>
    <definedName name="VAESC4" localSheetId="19">#REF!</definedName>
    <definedName name="VAESC4" localSheetId="20">#REF!</definedName>
    <definedName name="VAESC4" localSheetId="18">#REF!</definedName>
    <definedName name="VAESC4" localSheetId="0">#REF!</definedName>
    <definedName name="VAESC4" localSheetId="7">#REF!</definedName>
    <definedName name="VAESC4" localSheetId="8">#REF!</definedName>
    <definedName name="VAESC4" localSheetId="5">#REF!</definedName>
    <definedName name="VAESC4" localSheetId="4">#REF!</definedName>
    <definedName name="VAESC4" localSheetId="6">#REF!</definedName>
    <definedName name="VAESC4">#REF!</definedName>
    <definedName name="VAESC5" localSheetId="10">#REF!</definedName>
    <definedName name="VAESC5" localSheetId="11">#REF!</definedName>
    <definedName name="VAESC5" localSheetId="13">#REF!</definedName>
    <definedName name="VAESC5" localSheetId="14">#REF!</definedName>
    <definedName name="VAESC5" localSheetId="12">#REF!</definedName>
    <definedName name="VAESC5" localSheetId="16">#REF!</definedName>
    <definedName name="VAESC5" localSheetId="17">#REF!</definedName>
    <definedName name="VAESC5" localSheetId="15">#REF!</definedName>
    <definedName name="VAESC5" localSheetId="9">#REF!</definedName>
    <definedName name="VAESC5" localSheetId="19">#REF!</definedName>
    <definedName name="VAESC5" localSheetId="20">#REF!</definedName>
    <definedName name="VAESC5" localSheetId="18">#REF!</definedName>
    <definedName name="VAESC5" localSheetId="0">#REF!</definedName>
    <definedName name="VAESC5" localSheetId="7">#REF!</definedName>
    <definedName name="VAESC5" localSheetId="8">#REF!</definedName>
    <definedName name="VAESC5" localSheetId="5">#REF!</definedName>
    <definedName name="VAESC5" localSheetId="4">#REF!</definedName>
    <definedName name="VAESC5" localSheetId="6">#REF!</definedName>
    <definedName name="VAESC5">#REF!</definedName>
    <definedName name="VAESC6" localSheetId="10">#REF!</definedName>
    <definedName name="VAESC6" localSheetId="11">#REF!</definedName>
    <definedName name="VAESC6" localSheetId="13">#REF!</definedName>
    <definedName name="VAESC6" localSheetId="14">#REF!</definedName>
    <definedName name="VAESC6" localSheetId="12">#REF!</definedName>
    <definedName name="VAESC6" localSheetId="16">#REF!</definedName>
    <definedName name="VAESC6" localSheetId="17">#REF!</definedName>
    <definedName name="VAESC6" localSheetId="15">#REF!</definedName>
    <definedName name="VAESC6" localSheetId="9">#REF!</definedName>
    <definedName name="VAESC6" localSheetId="19">#REF!</definedName>
    <definedName name="VAESC6" localSheetId="20">#REF!</definedName>
    <definedName name="VAESC6" localSheetId="18">#REF!</definedName>
    <definedName name="VAESC6" localSheetId="0">#REF!</definedName>
    <definedName name="VAESC6" localSheetId="7">#REF!</definedName>
    <definedName name="VAESC6" localSheetId="8">#REF!</definedName>
    <definedName name="VAESC6" localSheetId="5">#REF!</definedName>
    <definedName name="VAESC6" localSheetId="4">#REF!</definedName>
    <definedName name="VAESC6" localSheetId="6">#REF!</definedName>
    <definedName name="VAESC6">#REF!</definedName>
    <definedName name="VAESCR4" localSheetId="10">#REF!</definedName>
    <definedName name="VAESCR4" localSheetId="11">#REF!</definedName>
    <definedName name="VAESCR4" localSheetId="13">#REF!</definedName>
    <definedName name="VAESCR4" localSheetId="14">#REF!</definedName>
    <definedName name="VAESCR4" localSheetId="12">#REF!</definedName>
    <definedName name="VAESCR4" localSheetId="16">#REF!</definedName>
    <definedName name="VAESCR4" localSheetId="17">#REF!</definedName>
    <definedName name="VAESCR4" localSheetId="15">#REF!</definedName>
    <definedName name="VAESCR4" localSheetId="9">#REF!</definedName>
    <definedName name="VAESCR4" localSheetId="19">#REF!</definedName>
    <definedName name="VAESCR4" localSheetId="20">#REF!</definedName>
    <definedName name="VAESCR4" localSheetId="18">#REF!</definedName>
    <definedName name="VAESCR4" localSheetId="0">#REF!</definedName>
    <definedName name="VAESCR4" localSheetId="7">#REF!</definedName>
    <definedName name="VAESCR4" localSheetId="8">#REF!</definedName>
    <definedName name="VAESCR4" localSheetId="5">#REF!</definedName>
    <definedName name="VAESCR4" localSheetId="4">#REF!</definedName>
    <definedName name="VAESCR4" localSheetId="6">#REF!</definedName>
    <definedName name="VAESCR4">#REF!</definedName>
    <definedName name="VAFR1" localSheetId="10">#REF!</definedName>
    <definedName name="VAFR1" localSheetId="11">#REF!</definedName>
    <definedName name="VAFR1" localSheetId="13">#REF!</definedName>
    <definedName name="VAFR1" localSheetId="14">#REF!</definedName>
    <definedName name="VAFR1" localSheetId="12">#REF!</definedName>
    <definedName name="VAFR1" localSheetId="16">#REF!</definedName>
    <definedName name="VAFR1" localSheetId="17">#REF!</definedName>
    <definedName name="VAFR1" localSheetId="15">#REF!</definedName>
    <definedName name="VAFR1" localSheetId="9">#REF!</definedName>
    <definedName name="VAFR1" localSheetId="19">#REF!</definedName>
    <definedName name="VAFR1" localSheetId="20">#REF!</definedName>
    <definedName name="VAFR1" localSheetId="18">#REF!</definedName>
    <definedName name="VAFR1" localSheetId="0">#REF!</definedName>
    <definedName name="VAFR1" localSheetId="7">#REF!</definedName>
    <definedName name="VAFR1" localSheetId="8">#REF!</definedName>
    <definedName name="VAFR1" localSheetId="5">#REF!</definedName>
    <definedName name="VAFR1" localSheetId="4">#REF!</definedName>
    <definedName name="VAFR1" localSheetId="6">#REF!</definedName>
    <definedName name="VAFR1">#REF!</definedName>
    <definedName name="VAFR2" localSheetId="10">#REF!</definedName>
    <definedName name="VAFR2" localSheetId="11">#REF!</definedName>
    <definedName name="VAFR2" localSheetId="13">#REF!</definedName>
    <definedName name="VAFR2" localSheetId="14">#REF!</definedName>
    <definedName name="VAFR2" localSheetId="12">#REF!</definedName>
    <definedName name="VAFR2" localSheetId="16">#REF!</definedName>
    <definedName name="VAFR2" localSheetId="17">#REF!</definedName>
    <definedName name="VAFR2" localSheetId="15">#REF!</definedName>
    <definedName name="VAFR2" localSheetId="9">#REF!</definedName>
    <definedName name="VAFR2" localSheetId="19">#REF!</definedName>
    <definedName name="VAFR2" localSheetId="20">#REF!</definedName>
    <definedName name="VAFR2" localSheetId="18">#REF!</definedName>
    <definedName name="VAFR2" localSheetId="0">#REF!</definedName>
    <definedName name="VAFR2" localSheetId="7">#REF!</definedName>
    <definedName name="VAFR2" localSheetId="8">#REF!</definedName>
    <definedName name="VAFR2" localSheetId="5">#REF!</definedName>
    <definedName name="VAFR2" localSheetId="4">#REF!</definedName>
    <definedName name="VAFR2" localSheetId="6">#REF!</definedName>
    <definedName name="VAFR2">#REF!</definedName>
    <definedName name="VAFR3" localSheetId="10">#REF!</definedName>
    <definedName name="VAFR3" localSheetId="11">#REF!</definedName>
    <definedName name="VAFR3" localSheetId="13">#REF!</definedName>
    <definedName name="VAFR3" localSheetId="14">#REF!</definedName>
    <definedName name="VAFR3" localSheetId="12">#REF!</definedName>
    <definedName name="VAFR3" localSheetId="16">#REF!</definedName>
    <definedName name="VAFR3" localSheetId="17">#REF!</definedName>
    <definedName name="VAFR3" localSheetId="15">#REF!</definedName>
    <definedName name="VAFR3" localSheetId="9">#REF!</definedName>
    <definedName name="VAFR3" localSheetId="19">#REF!</definedName>
    <definedName name="VAFR3" localSheetId="20">#REF!</definedName>
    <definedName name="VAFR3" localSheetId="18">#REF!</definedName>
    <definedName name="VAFR3" localSheetId="0">#REF!</definedName>
    <definedName name="VAFR3" localSheetId="7">#REF!</definedName>
    <definedName name="VAFR3" localSheetId="8">#REF!</definedName>
    <definedName name="VAFR3" localSheetId="5">#REF!</definedName>
    <definedName name="VAFR3" localSheetId="4">#REF!</definedName>
    <definedName name="VAFR3" localSheetId="6">#REF!</definedName>
    <definedName name="VAFR3">#REF!</definedName>
    <definedName name="VAFR4" localSheetId="10">#REF!</definedName>
    <definedName name="VAFR4" localSheetId="11">#REF!</definedName>
    <definedName name="VAFR4" localSheetId="13">#REF!</definedName>
    <definedName name="VAFR4" localSheetId="14">#REF!</definedName>
    <definedName name="VAFR4" localSheetId="12">#REF!</definedName>
    <definedName name="VAFR4" localSheetId="16">#REF!</definedName>
    <definedName name="VAFR4" localSheetId="17">#REF!</definedName>
    <definedName name="VAFR4" localSheetId="15">#REF!</definedName>
    <definedName name="VAFR4" localSheetId="9">#REF!</definedName>
    <definedName name="VAFR4" localSheetId="19">#REF!</definedName>
    <definedName name="VAFR4" localSheetId="20">#REF!</definedName>
    <definedName name="VAFR4" localSheetId="18">#REF!</definedName>
    <definedName name="VAFR4" localSheetId="0">#REF!</definedName>
    <definedName name="VAFR4" localSheetId="7">#REF!</definedName>
    <definedName name="VAFR4" localSheetId="8">#REF!</definedName>
    <definedName name="VAFR4" localSheetId="5">#REF!</definedName>
    <definedName name="VAFR4" localSheetId="4">#REF!</definedName>
    <definedName name="VAFR4" localSheetId="6">#REF!</definedName>
    <definedName name="VAFR4">#REF!</definedName>
    <definedName name="VAFR5" localSheetId="10">#REF!</definedName>
    <definedName name="VAFR5" localSheetId="11">#REF!</definedName>
    <definedName name="VAFR5" localSheetId="13">#REF!</definedName>
    <definedName name="VAFR5" localSheetId="14">#REF!</definedName>
    <definedName name="VAFR5" localSheetId="12">#REF!</definedName>
    <definedName name="VAFR5" localSheetId="16">#REF!</definedName>
    <definedName name="VAFR5" localSheetId="17">#REF!</definedName>
    <definedName name="VAFR5" localSheetId="15">#REF!</definedName>
    <definedName name="VAFR5" localSheetId="9">#REF!</definedName>
    <definedName name="VAFR5" localSheetId="19">#REF!</definedName>
    <definedName name="VAFR5" localSheetId="20">#REF!</definedName>
    <definedName name="VAFR5" localSheetId="18">#REF!</definedName>
    <definedName name="VAFR5" localSheetId="0">#REF!</definedName>
    <definedName name="VAFR5" localSheetId="7">#REF!</definedName>
    <definedName name="VAFR5" localSheetId="8">#REF!</definedName>
    <definedName name="VAFR5" localSheetId="5">#REF!</definedName>
    <definedName name="VAFR5" localSheetId="4">#REF!</definedName>
    <definedName name="VAFR5" localSheetId="6">#REF!</definedName>
    <definedName name="VAFR5">#REF!</definedName>
    <definedName name="VAFR6" localSheetId="10">#REF!</definedName>
    <definedName name="VAFR6" localSheetId="11">#REF!</definedName>
    <definedName name="VAFR6" localSheetId="13">#REF!</definedName>
    <definedName name="VAFR6" localSheetId="14">#REF!</definedName>
    <definedName name="VAFR6" localSheetId="12">#REF!</definedName>
    <definedName name="VAFR6" localSheetId="16">#REF!</definedName>
    <definedName name="VAFR6" localSheetId="17">#REF!</definedName>
    <definedName name="VAFR6" localSheetId="15">#REF!</definedName>
    <definedName name="VAFR6" localSheetId="9">#REF!</definedName>
    <definedName name="VAFR6" localSheetId="19">#REF!</definedName>
    <definedName name="VAFR6" localSheetId="20">#REF!</definedName>
    <definedName name="VAFR6" localSheetId="18">#REF!</definedName>
    <definedName name="VAFR6" localSheetId="0">#REF!</definedName>
    <definedName name="VAFR6" localSheetId="7">#REF!</definedName>
    <definedName name="VAFR6" localSheetId="8">#REF!</definedName>
    <definedName name="VAFR6" localSheetId="5">#REF!</definedName>
    <definedName name="VAFR6" localSheetId="4">#REF!</definedName>
    <definedName name="VAFR6" localSheetId="6">#REF!</definedName>
    <definedName name="VAFR6">#REF!</definedName>
    <definedName name="VAFRBASE" localSheetId="10">#REF!</definedName>
    <definedName name="VAFRBASE" localSheetId="11">#REF!</definedName>
    <definedName name="VAFRBASE" localSheetId="13">#REF!</definedName>
    <definedName name="VAFRBASE" localSheetId="14">#REF!</definedName>
    <definedName name="VAFRBASE" localSheetId="12">#REF!</definedName>
    <definedName name="VAFRBASE" localSheetId="16">#REF!</definedName>
    <definedName name="VAFRBASE" localSheetId="17">#REF!</definedName>
    <definedName name="VAFRBASE" localSheetId="15">#REF!</definedName>
    <definedName name="VAFRBASE" localSheetId="9">#REF!</definedName>
    <definedName name="VAFRBASE" localSheetId="19">#REF!</definedName>
    <definedName name="VAFRBASE" localSheetId="20">#REF!</definedName>
    <definedName name="VAFRBASE" localSheetId="18">#REF!</definedName>
    <definedName name="VAFRBASE" localSheetId="0">#REF!</definedName>
    <definedName name="VAFRBASE" localSheetId="7">#REF!</definedName>
    <definedName name="VAFRBASE" localSheetId="8">#REF!</definedName>
    <definedName name="VAFRBASE" localSheetId="5">#REF!</definedName>
    <definedName name="VAFRBASE" localSheetId="4">#REF!</definedName>
    <definedName name="VAFRBASE" localSheetId="6">#REF!</definedName>
    <definedName name="VAFRBASE">#REF!</definedName>
    <definedName name="VAGA1" localSheetId="10">#REF!</definedName>
    <definedName name="VAGA1" localSheetId="11">#REF!</definedName>
    <definedName name="VAGA1" localSheetId="13">#REF!</definedName>
    <definedName name="VAGA1" localSheetId="14">#REF!</definedName>
    <definedName name="VAGA1" localSheetId="12">#REF!</definedName>
    <definedName name="VAGA1" localSheetId="16">#REF!</definedName>
    <definedName name="VAGA1" localSheetId="17">#REF!</definedName>
    <definedName name="VAGA1" localSheetId="15">#REF!</definedName>
    <definedName name="VAGA1" localSheetId="9">#REF!</definedName>
    <definedName name="VAGA1" localSheetId="19">#REF!</definedName>
    <definedName name="VAGA1" localSheetId="20">#REF!</definedName>
    <definedName name="VAGA1" localSheetId="18">#REF!</definedName>
    <definedName name="VAGA1" localSheetId="0">#REF!</definedName>
    <definedName name="VAGA1" localSheetId="7">#REF!</definedName>
    <definedName name="VAGA1" localSheetId="8">#REF!</definedName>
    <definedName name="VAGA1" localSheetId="5">#REF!</definedName>
    <definedName name="VAGA1" localSheetId="4">#REF!</definedName>
    <definedName name="VAGA1" localSheetId="6">#REF!</definedName>
    <definedName name="VAGA1">#REF!</definedName>
    <definedName name="VAGA2" localSheetId="10">#REF!</definedName>
    <definedName name="VAGA2" localSheetId="11">#REF!</definedName>
    <definedName name="VAGA2" localSheetId="13">#REF!</definedName>
    <definedName name="VAGA2" localSheetId="14">#REF!</definedName>
    <definedName name="VAGA2" localSheetId="12">#REF!</definedName>
    <definedName name="VAGA2" localSheetId="16">#REF!</definedName>
    <definedName name="VAGA2" localSheetId="17">#REF!</definedName>
    <definedName name="VAGA2" localSheetId="15">#REF!</definedName>
    <definedName name="VAGA2" localSheetId="9">#REF!</definedName>
    <definedName name="VAGA2" localSheetId="19">#REF!</definedName>
    <definedName name="VAGA2" localSheetId="20">#REF!</definedName>
    <definedName name="VAGA2" localSheetId="18">#REF!</definedName>
    <definedName name="VAGA2" localSheetId="0">#REF!</definedName>
    <definedName name="VAGA2" localSheetId="7">#REF!</definedName>
    <definedName name="VAGA2" localSheetId="8">#REF!</definedName>
    <definedName name="VAGA2" localSheetId="5">#REF!</definedName>
    <definedName name="VAGA2" localSheetId="4">#REF!</definedName>
    <definedName name="VAGA2" localSheetId="6">#REF!</definedName>
    <definedName name="VAGA2">#REF!</definedName>
    <definedName name="VAGA3" localSheetId="10">#REF!</definedName>
    <definedName name="VAGA3" localSheetId="11">#REF!</definedName>
    <definedName name="VAGA3" localSheetId="13">#REF!</definedName>
    <definedName name="VAGA3" localSheetId="14">#REF!</definedName>
    <definedName name="VAGA3" localSheetId="12">#REF!</definedName>
    <definedName name="VAGA3" localSheetId="16">#REF!</definedName>
    <definedName name="VAGA3" localSheetId="17">#REF!</definedName>
    <definedName name="VAGA3" localSheetId="15">#REF!</definedName>
    <definedName name="VAGA3" localSheetId="9">#REF!</definedName>
    <definedName name="VAGA3" localSheetId="19">#REF!</definedName>
    <definedName name="VAGA3" localSheetId="20">#REF!</definedName>
    <definedName name="VAGA3" localSheetId="18">#REF!</definedName>
    <definedName name="VAGA3" localSheetId="0">#REF!</definedName>
    <definedName name="VAGA3" localSheetId="7">#REF!</definedName>
    <definedName name="VAGA3" localSheetId="8">#REF!</definedName>
    <definedName name="VAGA3" localSheetId="5">#REF!</definedName>
    <definedName name="VAGA3" localSheetId="4">#REF!</definedName>
    <definedName name="VAGA3" localSheetId="6">#REF!</definedName>
    <definedName name="VAGA3">#REF!</definedName>
    <definedName name="VAGA4" localSheetId="10">#REF!</definedName>
    <definedName name="VAGA4" localSheetId="11">#REF!</definedName>
    <definedName name="VAGA4" localSheetId="13">#REF!</definedName>
    <definedName name="VAGA4" localSheetId="14">#REF!</definedName>
    <definedName name="VAGA4" localSheetId="12">#REF!</definedName>
    <definedName name="VAGA4" localSheetId="16">#REF!</definedName>
    <definedName name="VAGA4" localSheetId="17">#REF!</definedName>
    <definedName name="VAGA4" localSheetId="15">#REF!</definedName>
    <definedName name="VAGA4" localSheetId="9">#REF!</definedName>
    <definedName name="VAGA4" localSheetId="19">#REF!</definedName>
    <definedName name="VAGA4" localSheetId="20">#REF!</definedName>
    <definedName name="VAGA4" localSheetId="18">#REF!</definedName>
    <definedName name="VAGA4" localSheetId="0">#REF!</definedName>
    <definedName name="VAGA4" localSheetId="7">#REF!</definedName>
    <definedName name="VAGA4" localSheetId="8">#REF!</definedName>
    <definedName name="VAGA4" localSheetId="5">#REF!</definedName>
    <definedName name="VAGA4" localSheetId="4">#REF!</definedName>
    <definedName name="VAGA4" localSheetId="6">#REF!</definedName>
    <definedName name="VAGA4">#REF!</definedName>
    <definedName name="VAGA5" localSheetId="10">#REF!</definedName>
    <definedName name="VAGA5" localSheetId="11">#REF!</definedName>
    <definedName name="VAGA5" localSheetId="13">#REF!</definedName>
    <definedName name="VAGA5" localSheetId="14">#REF!</definedName>
    <definedName name="VAGA5" localSheetId="12">#REF!</definedName>
    <definedName name="VAGA5" localSheetId="16">#REF!</definedName>
    <definedName name="VAGA5" localSheetId="17">#REF!</definedName>
    <definedName name="VAGA5" localSheetId="15">#REF!</definedName>
    <definedName name="VAGA5" localSheetId="9">#REF!</definedName>
    <definedName name="VAGA5" localSheetId="19">#REF!</definedName>
    <definedName name="VAGA5" localSheetId="20">#REF!</definedName>
    <definedName name="VAGA5" localSheetId="18">#REF!</definedName>
    <definedName name="VAGA5" localSheetId="0">#REF!</definedName>
    <definedName name="VAGA5" localSheetId="7">#REF!</definedName>
    <definedName name="VAGA5" localSheetId="8">#REF!</definedName>
    <definedName name="VAGA5" localSheetId="5">#REF!</definedName>
    <definedName name="VAGA5" localSheetId="4">#REF!</definedName>
    <definedName name="VAGA5" localSheetId="6">#REF!</definedName>
    <definedName name="VAGA5">#REF!</definedName>
    <definedName name="VAGA6" localSheetId="10">#REF!</definedName>
    <definedName name="VAGA6" localSheetId="11">#REF!</definedName>
    <definedName name="VAGA6" localSheetId="13">#REF!</definedName>
    <definedName name="VAGA6" localSheetId="14">#REF!</definedName>
    <definedName name="VAGA6" localSheetId="12">#REF!</definedName>
    <definedName name="VAGA6" localSheetId="16">#REF!</definedName>
    <definedName name="VAGA6" localSheetId="17">#REF!</definedName>
    <definedName name="VAGA6" localSheetId="15">#REF!</definedName>
    <definedName name="VAGA6" localSheetId="9">#REF!</definedName>
    <definedName name="VAGA6" localSheetId="19">#REF!</definedName>
    <definedName name="VAGA6" localSheetId="20">#REF!</definedName>
    <definedName name="VAGA6" localSheetId="18">#REF!</definedName>
    <definedName name="VAGA6" localSheetId="0">#REF!</definedName>
    <definedName name="VAGA6" localSheetId="7">#REF!</definedName>
    <definedName name="VAGA6" localSheetId="8">#REF!</definedName>
    <definedName name="VAGA6" localSheetId="5">#REF!</definedName>
    <definedName name="VAGA6" localSheetId="4">#REF!</definedName>
    <definedName name="VAGA6" localSheetId="6">#REF!</definedName>
    <definedName name="VAGA6">#REF!</definedName>
    <definedName name="VAGABASE" localSheetId="10">#REF!</definedName>
    <definedName name="VAGABASE" localSheetId="11">#REF!</definedName>
    <definedName name="VAGABASE" localSheetId="13">#REF!</definedName>
    <definedName name="VAGABASE" localSheetId="14">#REF!</definedName>
    <definedName name="VAGABASE" localSheetId="12">#REF!</definedName>
    <definedName name="VAGABASE" localSheetId="16">#REF!</definedName>
    <definedName name="VAGABASE" localSheetId="17">#REF!</definedName>
    <definedName name="VAGABASE" localSheetId="15">#REF!</definedName>
    <definedName name="VAGABASE" localSheetId="9">#REF!</definedName>
    <definedName name="VAGABASE" localSheetId="19">#REF!</definedName>
    <definedName name="VAGABASE" localSheetId="20">#REF!</definedName>
    <definedName name="VAGABASE" localSheetId="18">#REF!</definedName>
    <definedName name="VAGABASE" localSheetId="0">#REF!</definedName>
    <definedName name="VAGABASE" localSheetId="7">#REF!</definedName>
    <definedName name="VAGABASE" localSheetId="8">#REF!</definedName>
    <definedName name="VAGABASE" localSheetId="5">#REF!</definedName>
    <definedName name="VAGABASE" localSheetId="4">#REF!</definedName>
    <definedName name="VAGABASE" localSheetId="6">#REF!</definedName>
    <definedName name="VAGABASE">#REF!</definedName>
    <definedName name="Val_Name" localSheetId="10">#REF!</definedName>
    <definedName name="Val_Name" localSheetId="11">#REF!</definedName>
    <definedName name="Val_Name" localSheetId="13">#REF!</definedName>
    <definedName name="Val_Name" localSheetId="14">#REF!</definedName>
    <definedName name="Val_Name" localSheetId="12">#REF!</definedName>
    <definedName name="Val_Name" localSheetId="16">#REF!</definedName>
    <definedName name="Val_Name" localSheetId="17">#REF!</definedName>
    <definedName name="Val_Name" localSheetId="15">#REF!</definedName>
    <definedName name="Val_Name" localSheetId="9">#REF!</definedName>
    <definedName name="Val_Name" localSheetId="19">#REF!</definedName>
    <definedName name="Val_Name" localSheetId="20">#REF!</definedName>
    <definedName name="Val_Name" localSheetId="18">#REF!</definedName>
    <definedName name="Val_Name" localSheetId="0">#REF!</definedName>
    <definedName name="Val_Name" localSheetId="7">#REF!</definedName>
    <definedName name="Val_Name" localSheetId="8">#REF!</definedName>
    <definedName name="Val_Name" localSheetId="5">#REF!</definedName>
    <definedName name="Val_Name" localSheetId="4">#REF!</definedName>
    <definedName name="Val_Name" localSheetId="6">#REF!</definedName>
    <definedName name="Val_Name">#REF!</definedName>
    <definedName name="Valid_Name" localSheetId="10">#REF!</definedName>
    <definedName name="Valid_Name" localSheetId="11">#REF!</definedName>
    <definedName name="Valid_Name" localSheetId="13">#REF!</definedName>
    <definedName name="Valid_Name" localSheetId="14">#REF!</definedName>
    <definedName name="Valid_Name" localSheetId="12">#REF!</definedName>
    <definedName name="Valid_Name" localSheetId="16">#REF!</definedName>
    <definedName name="Valid_Name" localSheetId="17">#REF!</definedName>
    <definedName name="Valid_Name" localSheetId="15">#REF!</definedName>
    <definedName name="Valid_Name" localSheetId="9">#REF!</definedName>
    <definedName name="Valid_Name" localSheetId="19">#REF!</definedName>
    <definedName name="Valid_Name" localSheetId="20">#REF!</definedName>
    <definedName name="Valid_Name" localSheetId="18">#REF!</definedName>
    <definedName name="Valid_Name" localSheetId="0">#REF!</definedName>
    <definedName name="Valid_Name" localSheetId="7">#REF!</definedName>
    <definedName name="Valid_Name" localSheetId="8">#REF!</definedName>
    <definedName name="Valid_Name" localSheetId="5">#REF!</definedName>
    <definedName name="Valid_Name" localSheetId="4">#REF!</definedName>
    <definedName name="Valid_Name" localSheetId="6">#REF!</definedName>
    <definedName name="Valid_Name">#REF!</definedName>
    <definedName name="Values_Entered" localSheetId="10">IF(Loan_Amount*Interest_Rate*Loan_Years*Loan_Start&gt;0,1,0)</definedName>
    <definedName name="Values_Entered" localSheetId="11">IF(Loan_Amount*Interest_Rate*Loan_Years*Loan_Start&gt;0,1,0)</definedName>
    <definedName name="Values_Entered" localSheetId="13">IF(Loan_Amount*Interest_Rate*Loan_Years*Loan_Start&gt;0,1,0)</definedName>
    <definedName name="Values_Entered" localSheetId="14">IF(Loan_Amount*Interest_Rate*Loan_Years*Loan_Start&gt;0,1,0)</definedName>
    <definedName name="Values_Entered" localSheetId="12">IF(Loan_Amount*Interest_Rate*Loan_Years*Loan_Start&gt;0,1,0)</definedName>
    <definedName name="Values_Entered" localSheetId="16">IF(Loan_Amount*Interest_Rate*Loan_Years*Loan_Start&gt;0,1,0)</definedName>
    <definedName name="Values_Entered" localSheetId="17">IF(Loan_Amount*Interest_Rate*Loan_Years*Loan_Start&gt;0,1,0)</definedName>
    <definedName name="Values_Entered" localSheetId="15">IF(Loan_Amount*Interest_Rate*Loan_Years*Loan_Start&gt;0,1,0)</definedName>
    <definedName name="Values_Entered" localSheetId="9">IF(Loan_Amount*Interest_Rate*Loan_Years*Loan_Start&gt;0,1,0)</definedName>
    <definedName name="Values_Entered" localSheetId="19">IF(Loan_Amount*Interest_Rate*Loan_Years*Loan_Start&gt;0,1,0)</definedName>
    <definedName name="Values_Entered" localSheetId="20">IF(Loan_Amount*Interest_Rate*Loan_Years*Loan_Start&gt;0,1,0)</definedName>
    <definedName name="Values_Entered" localSheetId="18">IF(Loan_Amount*Interest_Rate*Loan_Years*Loan_Start&gt;0,1,0)</definedName>
    <definedName name="Values_Entered" localSheetId="0">IF(Loan_Amount*Interest_Rate*Loan_Years*Loan_Start&gt;0,1,0)</definedName>
    <definedName name="Values_Entered" localSheetId="7">IF(Loan_Amount*Interest_Rate*Loan_Years*Loan_Start&gt;0,1,0)</definedName>
    <definedName name="Values_Entered" localSheetId="8">IF(Loan_Amount*Interest_Rate*Loan_Years*Loan_Start&gt;0,1,0)</definedName>
    <definedName name="Values_Entered" localSheetId="5">IF(Loan_Amount*Interest_Rate*Loan_Years*Loan_Start&gt;0,1,0)</definedName>
    <definedName name="Values_Entered" localSheetId="4">IF(Loan_Amount*Interest_Rate*Loan_Years*Loan_Start&gt;0,1,0)</definedName>
    <definedName name="Values_Entered" localSheetId="6">IF(Loan_Amount*Interest_Rate*Loan_Years*Loan_Start&gt;0,1,0)</definedName>
    <definedName name="Values_Entered">IF(Loan_Amount*Interest_Rate*Loan_Years*Loan_Start&gt;0,1,0)</definedName>
    <definedName name="VAOH1" localSheetId="10">#REF!</definedName>
    <definedName name="VAOH1" localSheetId="11">#REF!</definedName>
    <definedName name="VAOH1" localSheetId="13">#REF!</definedName>
    <definedName name="VAOH1" localSheetId="14">#REF!</definedName>
    <definedName name="VAOH1" localSheetId="12">#REF!</definedName>
    <definedName name="VAOH1" localSheetId="16">#REF!</definedName>
    <definedName name="VAOH1" localSheetId="17">#REF!</definedName>
    <definedName name="VAOH1" localSheetId="15">#REF!</definedName>
    <definedName name="VAOH1" localSheetId="9">#REF!</definedName>
    <definedName name="VAOH1" localSheetId="19">#REF!</definedName>
    <definedName name="VAOH1" localSheetId="20">#REF!</definedName>
    <definedName name="VAOH1" localSheetId="18">#REF!</definedName>
    <definedName name="VAOH1" localSheetId="0">#REF!</definedName>
    <definedName name="VAOH1" localSheetId="7">#REF!</definedName>
    <definedName name="VAOH1" localSheetId="8">#REF!</definedName>
    <definedName name="VAOH1" localSheetId="5">#REF!</definedName>
    <definedName name="VAOH1" localSheetId="4">#REF!</definedName>
    <definedName name="VAOH1" localSheetId="6">#REF!</definedName>
    <definedName name="VAOH1">#REF!</definedName>
    <definedName name="VAOH2" localSheetId="10">#REF!</definedName>
    <definedName name="VAOH2" localSheetId="11">#REF!</definedName>
    <definedName name="VAOH2" localSheetId="13">#REF!</definedName>
    <definedName name="VAOH2" localSheetId="14">#REF!</definedName>
    <definedName name="VAOH2" localSheetId="12">#REF!</definedName>
    <definedName name="VAOH2" localSheetId="16">#REF!</definedName>
    <definedName name="VAOH2" localSheetId="17">#REF!</definedName>
    <definedName name="VAOH2" localSheetId="15">#REF!</definedName>
    <definedName name="VAOH2" localSheetId="9">#REF!</definedName>
    <definedName name="VAOH2" localSheetId="19">#REF!</definedName>
    <definedName name="VAOH2" localSheetId="20">#REF!</definedName>
    <definedName name="VAOH2" localSheetId="18">#REF!</definedName>
    <definedName name="VAOH2" localSheetId="0">#REF!</definedName>
    <definedName name="VAOH2" localSheetId="7">#REF!</definedName>
    <definedName name="VAOH2" localSheetId="8">#REF!</definedName>
    <definedName name="VAOH2" localSheetId="5">#REF!</definedName>
    <definedName name="VAOH2" localSheetId="4">#REF!</definedName>
    <definedName name="VAOH2" localSheetId="6">#REF!</definedName>
    <definedName name="VAOH2">#REF!</definedName>
    <definedName name="VAOH3" localSheetId="10">#REF!</definedName>
    <definedName name="VAOH3" localSheetId="11">#REF!</definedName>
    <definedName name="VAOH3" localSheetId="13">#REF!</definedName>
    <definedName name="VAOH3" localSheetId="14">#REF!</definedName>
    <definedName name="VAOH3" localSheetId="12">#REF!</definedName>
    <definedName name="VAOH3" localSheetId="16">#REF!</definedName>
    <definedName name="VAOH3" localSheetId="17">#REF!</definedName>
    <definedName name="VAOH3" localSheetId="15">#REF!</definedName>
    <definedName name="VAOH3" localSheetId="9">#REF!</definedName>
    <definedName name="VAOH3" localSheetId="19">#REF!</definedName>
    <definedName name="VAOH3" localSheetId="20">#REF!</definedName>
    <definedName name="VAOH3" localSheetId="18">#REF!</definedName>
    <definedName name="VAOH3" localSheetId="0">#REF!</definedName>
    <definedName name="VAOH3" localSheetId="7">#REF!</definedName>
    <definedName name="VAOH3" localSheetId="8">#REF!</definedName>
    <definedName name="VAOH3" localSheetId="5">#REF!</definedName>
    <definedName name="VAOH3" localSheetId="4">#REF!</definedName>
    <definedName name="VAOH3" localSheetId="6">#REF!</definedName>
    <definedName name="VAOH3">#REF!</definedName>
    <definedName name="VAOH4" localSheetId="10">#REF!</definedName>
    <definedName name="VAOH4" localSheetId="11">#REF!</definedName>
    <definedName name="VAOH4" localSheetId="13">#REF!</definedName>
    <definedName name="VAOH4" localSheetId="14">#REF!</definedName>
    <definedName name="VAOH4" localSheetId="12">#REF!</definedName>
    <definedName name="VAOH4" localSheetId="16">#REF!</definedName>
    <definedName name="VAOH4" localSheetId="17">#REF!</definedName>
    <definedName name="VAOH4" localSheetId="15">#REF!</definedName>
    <definedName name="VAOH4" localSheetId="9">#REF!</definedName>
    <definedName name="VAOH4" localSheetId="19">#REF!</definedName>
    <definedName name="VAOH4" localSheetId="20">#REF!</definedName>
    <definedName name="VAOH4" localSheetId="18">#REF!</definedName>
    <definedName name="VAOH4" localSheetId="0">#REF!</definedName>
    <definedName name="VAOH4" localSheetId="7">#REF!</definedName>
    <definedName name="VAOH4" localSheetId="8">#REF!</definedName>
    <definedName name="VAOH4" localSheetId="5">#REF!</definedName>
    <definedName name="VAOH4" localSheetId="4">#REF!</definedName>
    <definedName name="VAOH4" localSheetId="6">#REF!</definedName>
    <definedName name="VAOH4">#REF!</definedName>
    <definedName name="VAOH5" localSheetId="10">#REF!</definedName>
    <definedName name="VAOH5" localSheetId="11">#REF!</definedName>
    <definedName name="VAOH5" localSheetId="13">#REF!</definedName>
    <definedName name="VAOH5" localSheetId="14">#REF!</definedName>
    <definedName name="VAOH5" localSheetId="12">#REF!</definedName>
    <definedName name="VAOH5" localSheetId="16">#REF!</definedName>
    <definedName name="VAOH5" localSheetId="17">#REF!</definedName>
    <definedName name="VAOH5" localSheetId="15">#REF!</definedName>
    <definedName name="VAOH5" localSheetId="9">#REF!</definedName>
    <definedName name="VAOH5" localSheetId="19">#REF!</definedName>
    <definedName name="VAOH5" localSheetId="20">#REF!</definedName>
    <definedName name="VAOH5" localSheetId="18">#REF!</definedName>
    <definedName name="VAOH5" localSheetId="0">#REF!</definedName>
    <definedName name="VAOH5" localSheetId="7">#REF!</definedName>
    <definedName name="VAOH5" localSheetId="8">#REF!</definedName>
    <definedName name="VAOH5" localSheetId="5">#REF!</definedName>
    <definedName name="VAOH5" localSheetId="4">#REF!</definedName>
    <definedName name="VAOH5" localSheetId="6">#REF!</definedName>
    <definedName name="VAOH5">#REF!</definedName>
    <definedName name="VAOH6" localSheetId="10">#REF!</definedName>
    <definedName name="VAOH6" localSheetId="11">#REF!</definedName>
    <definedName name="VAOH6" localSheetId="13">#REF!</definedName>
    <definedName name="VAOH6" localSheetId="14">#REF!</definedName>
    <definedName name="VAOH6" localSheetId="12">#REF!</definedName>
    <definedName name="VAOH6" localSheetId="16">#REF!</definedName>
    <definedName name="VAOH6" localSheetId="17">#REF!</definedName>
    <definedName name="VAOH6" localSheetId="15">#REF!</definedName>
    <definedName name="VAOH6" localSheetId="9">#REF!</definedName>
    <definedName name="VAOH6" localSheetId="19">#REF!</definedName>
    <definedName name="VAOH6" localSheetId="20">#REF!</definedName>
    <definedName name="VAOH6" localSheetId="18">#REF!</definedName>
    <definedName name="VAOH6" localSheetId="0">#REF!</definedName>
    <definedName name="VAOH6" localSheetId="7">#REF!</definedName>
    <definedName name="VAOH6" localSheetId="8">#REF!</definedName>
    <definedName name="VAOH6" localSheetId="5">#REF!</definedName>
    <definedName name="VAOH6" localSheetId="4">#REF!</definedName>
    <definedName name="VAOH6" localSheetId="6">#REF!</definedName>
    <definedName name="VAOH6">#REF!</definedName>
    <definedName name="VAOHBASE" localSheetId="10">#REF!</definedName>
    <definedName name="VAOHBASE" localSheetId="11">#REF!</definedName>
    <definedName name="VAOHBASE" localSheetId="13">#REF!</definedName>
    <definedName name="VAOHBASE" localSheetId="14">#REF!</definedName>
    <definedName name="VAOHBASE" localSheetId="12">#REF!</definedName>
    <definedName name="VAOHBASE" localSheetId="16">#REF!</definedName>
    <definedName name="VAOHBASE" localSheetId="17">#REF!</definedName>
    <definedName name="VAOHBASE" localSheetId="15">#REF!</definedName>
    <definedName name="VAOHBASE" localSheetId="9">#REF!</definedName>
    <definedName name="VAOHBASE" localSheetId="19">#REF!</definedName>
    <definedName name="VAOHBASE" localSheetId="20">#REF!</definedName>
    <definedName name="VAOHBASE" localSheetId="18">#REF!</definedName>
    <definedName name="VAOHBASE" localSheetId="0">#REF!</definedName>
    <definedName name="VAOHBASE" localSheetId="7">#REF!</definedName>
    <definedName name="VAOHBASE" localSheetId="8">#REF!</definedName>
    <definedName name="VAOHBASE" localSheetId="5">#REF!</definedName>
    <definedName name="VAOHBASE" localSheetId="4">#REF!</definedName>
    <definedName name="VAOHBASE" localSheetId="6">#REF!</definedName>
    <definedName name="VAOHBASE">#REF!</definedName>
    <definedName name="VDC_Cats">'[121]Rate Descriptions'!$A$4:$A$91</definedName>
    <definedName name="vf_engr" localSheetId="10">[38]Title!#REF!</definedName>
    <definedName name="vf_engr" localSheetId="11">[38]Title!#REF!</definedName>
    <definedName name="vf_engr" localSheetId="13">[38]Title!#REF!</definedName>
    <definedName name="vf_engr" localSheetId="14">[38]Title!#REF!</definedName>
    <definedName name="vf_engr" localSheetId="12">[38]Title!#REF!</definedName>
    <definedName name="vf_engr" localSheetId="16">[38]Title!#REF!</definedName>
    <definedName name="vf_engr" localSheetId="17">[38]Title!#REF!</definedName>
    <definedName name="vf_engr" localSheetId="15">[38]Title!#REF!</definedName>
    <definedName name="vf_engr" localSheetId="9">[38]Title!#REF!</definedName>
    <definedName name="vf_engr" localSheetId="19">[38]Title!#REF!</definedName>
    <definedName name="vf_engr" localSheetId="20">[38]Title!#REF!</definedName>
    <definedName name="vf_engr" localSheetId="18">[38]Title!#REF!</definedName>
    <definedName name="vf_engr" localSheetId="0">[38]Title!#REF!</definedName>
    <definedName name="vf_engr" localSheetId="7">[38]Title!#REF!</definedName>
    <definedName name="vf_engr" localSheetId="8">[38]Title!#REF!</definedName>
    <definedName name="vf_engr" localSheetId="5">[38]Title!#REF!</definedName>
    <definedName name="vf_engr" localSheetId="4">[38]Title!#REF!</definedName>
    <definedName name="vf_engr" localSheetId="6">[38]Title!#REF!</definedName>
    <definedName name="vf_engr">[38]Title!#REF!</definedName>
    <definedName name="vw" localSheetId="12" hidden="1">{#N/A,#N/A,FALSE,"FAC_RATE.XLS";#N/A,#N/A,FALSE,"TFC";#N/A,#N/A,FALSE,"SETA";#N/A,#N/A,FALSE,"ESC";#N/A,#N/A,FALSE,"MHX.XLS";#N/A,#N/A,FALSE,"DOM_G&amp;A"}</definedName>
    <definedName name="vw" localSheetId="15" hidden="1">{#N/A,#N/A,FALSE,"FAC_RATE.XLS";#N/A,#N/A,FALSE,"TFC";#N/A,#N/A,FALSE,"SETA";#N/A,#N/A,FALSE,"ESC";#N/A,#N/A,FALSE,"MHX.XLS";#N/A,#N/A,FALSE,"DOM_G&amp;A"}</definedName>
    <definedName name="vw" localSheetId="9" hidden="1">{#N/A,#N/A,FALSE,"FAC_RATE.XLS";#N/A,#N/A,FALSE,"TFC";#N/A,#N/A,FALSE,"SETA";#N/A,#N/A,FALSE,"ESC";#N/A,#N/A,FALSE,"MHX.XLS";#N/A,#N/A,FALSE,"DOM_G&amp;A"}</definedName>
    <definedName name="vw" localSheetId="0" hidden="1">{#N/A,#N/A,FALSE,"FAC_RATE.XLS";#N/A,#N/A,FALSE,"TFC";#N/A,#N/A,FALSE,"SETA";#N/A,#N/A,FALSE,"ESC";#N/A,#N/A,FALSE,"MHX.XLS";#N/A,#N/A,FALSE,"DOM_G&amp;A"}</definedName>
    <definedName name="vw" hidden="1">{#N/A,#N/A,FALSE,"FAC_RATE.XLS";#N/A,#N/A,FALSE,"TFC";#N/A,#N/A,FALSE,"SETA";#N/A,#N/A,FALSE,"ESC";#N/A,#N/A,FALSE,"MHX.XLS";#N/A,#N/A,FALSE,"DOM_G&amp;A"}</definedName>
    <definedName name="wahiawanew3" localSheetId="12" hidden="1">{"G A expense entry",#N/A,FALSE,"GA97"}</definedName>
    <definedName name="wahiawanew3" localSheetId="15" hidden="1">{"G A expense entry",#N/A,FALSE,"GA97"}</definedName>
    <definedName name="wahiawanew3" localSheetId="9" hidden="1">{"G A expense entry",#N/A,FALSE,"GA97"}</definedName>
    <definedName name="wahiawanew3" localSheetId="0" hidden="1">{"G A expense entry",#N/A,FALSE,"GA97"}</definedName>
    <definedName name="wahiawanew3" hidden="1">{"G A expense entry",#N/A,FALSE,"GA97"}</definedName>
    <definedName name="Warning">[74]PickLists!$Z$1</definedName>
    <definedName name="WCat">[37]Intel!$C$5:$C$28</definedName>
    <definedName name="WCost">[37]Intel!$F$5:$F$28</definedName>
    <definedName name="WD">[33]Index!$I$3:$I$4</definedName>
    <definedName name="wdescl">1</definedName>
    <definedName name="wee" localSheetId="12" hidden="1">{"1999 Revenue",#N/A,FALSE,"IBS";"1999 Traffic",#N/A,FALSE,"IBS"}</definedName>
    <definedName name="wee" localSheetId="15" hidden="1">{"1999 Revenue",#N/A,FALSE,"IBS";"1999 Traffic",#N/A,FALSE,"IBS"}</definedName>
    <definedName name="wee" localSheetId="9" hidden="1">{"1999 Revenue",#N/A,FALSE,"IBS";"1999 Traffic",#N/A,FALSE,"IBS"}</definedName>
    <definedName name="wee" localSheetId="0" hidden="1">{"1999 Revenue",#N/A,FALSE,"IBS";"1999 Traffic",#N/A,FALSE,"IBS"}</definedName>
    <definedName name="wee" hidden="1">{"1999 Revenue",#N/A,FALSE,"IBS";"1999 Traffic",#N/A,FALSE,"IBS"}</definedName>
    <definedName name="wer"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er"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er"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er"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er"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ew" localSheetId="12" hidden="1">{"1999 Revenue",#N/A,FALSE,"Voice ";"1999 Traffic",#N/A,FALSE,"Voice "}</definedName>
    <definedName name="wew" localSheetId="15" hidden="1">{"1999 Revenue",#N/A,FALSE,"Voice ";"1999 Traffic",#N/A,FALSE,"Voice "}</definedName>
    <definedName name="wew" localSheetId="9" hidden="1">{"1999 Revenue",#N/A,FALSE,"Voice ";"1999 Traffic",#N/A,FALSE,"Voice "}</definedName>
    <definedName name="wew" localSheetId="0" hidden="1">{"1999 Revenue",#N/A,FALSE,"Voice ";"1999 Traffic",#N/A,FALSE,"Voice "}</definedName>
    <definedName name="wew" hidden="1">{"1999 Revenue",#N/A,FALSE,"Voice ";"1999 Traffic",#N/A,FALSE,"Voice "}</definedName>
    <definedName name="WF_Servers" localSheetId="10">#REF!</definedName>
    <definedName name="WF_Servers" localSheetId="11">#REF!</definedName>
    <definedName name="WF_Servers" localSheetId="13">#REF!</definedName>
    <definedName name="WF_Servers" localSheetId="14">#REF!</definedName>
    <definedName name="WF_Servers" localSheetId="12">#REF!</definedName>
    <definedName name="WF_Servers" localSheetId="16">#REF!</definedName>
    <definedName name="WF_Servers" localSheetId="17">#REF!</definedName>
    <definedName name="WF_Servers" localSheetId="15">#REF!</definedName>
    <definedName name="WF_Servers" localSheetId="9">#REF!</definedName>
    <definedName name="WF_Servers" localSheetId="19">#REF!</definedName>
    <definedName name="WF_Servers" localSheetId="20">#REF!</definedName>
    <definedName name="WF_Servers" localSheetId="18">#REF!</definedName>
    <definedName name="WF_Servers" localSheetId="0">#REF!</definedName>
    <definedName name="WF_Servers" localSheetId="7">#REF!</definedName>
    <definedName name="WF_Servers" localSheetId="8">#REF!</definedName>
    <definedName name="WF_Servers" localSheetId="5">#REF!</definedName>
    <definedName name="WF_Servers" localSheetId="4">#REF!</definedName>
    <definedName name="WF_Servers" localSheetId="6">#REF!</definedName>
    <definedName name="WF_Servers">#REF!</definedName>
    <definedName name="what" localSheetId="12" hidden="1">{#N/A,#N/A,FALSE,"Base Info";#N/A,#N/A,FALSE,"Base Info"}</definedName>
    <definedName name="what" localSheetId="15" hidden="1">{#N/A,#N/A,FALSE,"Base Info";#N/A,#N/A,FALSE,"Base Info"}</definedName>
    <definedName name="what" localSheetId="9" hidden="1">{#N/A,#N/A,FALSE,"Base Info";#N/A,#N/A,FALSE,"Base Info"}</definedName>
    <definedName name="what" localSheetId="0" hidden="1">{#N/A,#N/A,FALSE,"Base Info";#N/A,#N/A,FALSE,"Base Info"}</definedName>
    <definedName name="what" hidden="1">{#N/A,#N/A,FALSE,"Base Info";#N/A,#N/A,FALSE,"Base Info"}</definedName>
    <definedName name="why" localSheetId="12" hidden="1">{#N/A,#N/A,FALSE,"FAC_RATE.XLS";#N/A,#N/A,FALSE,"TFC";#N/A,#N/A,FALSE,"SETA";#N/A,#N/A,FALSE,"ESC";#N/A,#N/A,FALSE,"MHX.XLS";#N/A,#N/A,FALSE,"DOM_G&amp;A"}</definedName>
    <definedName name="why" localSheetId="15" hidden="1">{#N/A,#N/A,FALSE,"FAC_RATE.XLS";#N/A,#N/A,FALSE,"TFC";#N/A,#N/A,FALSE,"SETA";#N/A,#N/A,FALSE,"ESC";#N/A,#N/A,FALSE,"MHX.XLS";#N/A,#N/A,FALSE,"DOM_G&amp;A"}</definedName>
    <definedName name="why" localSheetId="9" hidden="1">{#N/A,#N/A,FALSE,"FAC_RATE.XLS";#N/A,#N/A,FALSE,"TFC";#N/A,#N/A,FALSE,"SETA";#N/A,#N/A,FALSE,"ESC";#N/A,#N/A,FALSE,"MHX.XLS";#N/A,#N/A,FALSE,"DOM_G&amp;A"}</definedName>
    <definedName name="why" localSheetId="0" hidden="1">{#N/A,#N/A,FALSE,"FAC_RATE.XLS";#N/A,#N/A,FALSE,"TFC";#N/A,#N/A,FALSE,"SETA";#N/A,#N/A,FALSE,"ESC";#N/A,#N/A,FALSE,"MHX.XLS";#N/A,#N/A,FALSE,"DOM_G&amp;A"}</definedName>
    <definedName name="why" hidden="1">{#N/A,#N/A,FALSE,"FAC_RATE.XLS";#N/A,#N/A,FALSE,"TFC";#N/A,#N/A,FALSE,"SETA";#N/A,#N/A,FALSE,"ESC";#N/A,#N/A,FALSE,"MHX.XLS";#N/A,#N/A,FALSE,"DOM_G&amp;A"}</definedName>
    <definedName name="WIDR" localSheetId="10">#REF!</definedName>
    <definedName name="WIDR" localSheetId="11">#REF!</definedName>
    <definedName name="WIDR" localSheetId="13">#REF!</definedName>
    <definedName name="WIDR" localSheetId="14">#REF!</definedName>
    <definedName name="WIDR" localSheetId="12">#REF!</definedName>
    <definedName name="WIDR" localSheetId="16">#REF!</definedName>
    <definedName name="WIDR" localSheetId="17">#REF!</definedName>
    <definedName name="WIDR" localSheetId="15">#REF!</definedName>
    <definedName name="WIDR" localSheetId="9">#REF!</definedName>
    <definedName name="WIDR" localSheetId="19">#REF!</definedName>
    <definedName name="WIDR" localSheetId="20">#REF!</definedName>
    <definedName name="WIDR" localSheetId="18">#REF!</definedName>
    <definedName name="WIDR" localSheetId="0">#REF!</definedName>
    <definedName name="WIDR" localSheetId="7">#REF!</definedName>
    <definedName name="WIDR" localSheetId="8">#REF!</definedName>
    <definedName name="WIDR" localSheetId="5">#REF!</definedName>
    <definedName name="WIDR" localSheetId="4">#REF!</definedName>
    <definedName name="WIDR" localSheetId="6">#REF!</definedName>
    <definedName name="WIDR">#REF!</definedName>
    <definedName name="Win_Lost_Cancelled__No_Bid">[26]Data!$N$7:$N$10</definedName>
    <definedName name="WLB">[37]Intel!$G$55</definedName>
    <definedName name="WMGDATA">'[49]WMG Market Data'!$B$2:$F$209</definedName>
    <definedName name="WMX">[37]Intel!$F$38</definedName>
    <definedName name="Workstations" localSheetId="10">#REF!+#REF!+#REF!+#REF!</definedName>
    <definedName name="Workstations" localSheetId="11">#REF!+#REF!+#REF!+#REF!</definedName>
    <definedName name="Workstations" localSheetId="13">#REF!+#REF!+#REF!+#REF!</definedName>
    <definedName name="Workstations" localSheetId="14">#REF!+#REF!+#REF!+#REF!</definedName>
    <definedName name="Workstations" localSheetId="12">#REF!+#REF!+#REF!+#REF!</definedName>
    <definedName name="Workstations" localSheetId="16">#REF!+#REF!+#REF!+#REF!</definedName>
    <definedName name="Workstations" localSheetId="17">#REF!+#REF!+#REF!+#REF!</definedName>
    <definedName name="Workstations" localSheetId="15">#REF!+#REF!+#REF!+#REF!</definedName>
    <definedName name="Workstations" localSheetId="9">#REF!+#REF!+#REF!+#REF!</definedName>
    <definedName name="Workstations" localSheetId="19">#REF!+#REF!+#REF!+#REF!</definedName>
    <definedName name="Workstations" localSheetId="20">#REF!+#REF!+#REF!+#REF!</definedName>
    <definedName name="Workstations" localSheetId="18">#REF!+#REF!+#REF!+#REF!</definedName>
    <definedName name="Workstations" localSheetId="0">#REF!+#REF!+#REF!+#REF!</definedName>
    <definedName name="Workstations" localSheetId="7">#REF!+#REF!+#REF!+#REF!</definedName>
    <definedName name="Workstations" localSheetId="8">#REF!+#REF!+#REF!+#REF!</definedName>
    <definedName name="Workstations" localSheetId="5">#REF!+#REF!+#REF!+#REF!</definedName>
    <definedName name="Workstations" localSheetId="4">#REF!+#REF!+#REF!+#REF!</definedName>
    <definedName name="Workstations" localSheetId="6">#REF!+#REF!+#REF!+#REF!</definedName>
    <definedName name="Workstations">#REF!+#REF!+#REF!+#REF!</definedName>
    <definedName name="WRC">[37]Intel!$F$37</definedName>
    <definedName name="wrn.04fringe" localSheetId="12" hidden="1">{"OTHFRINGE",#N/A,FALSE,"TOTAL";"SVCFRINGE",#N/A,FALSE,"TOTAL";"TOTFRINGE",#N/A,FALSE,"TOTAL"}</definedName>
    <definedName name="wrn.04fringe" localSheetId="15" hidden="1">{"OTHFRINGE",#N/A,FALSE,"TOTAL";"SVCFRINGE",#N/A,FALSE,"TOTAL";"TOTFRINGE",#N/A,FALSE,"TOTAL"}</definedName>
    <definedName name="wrn.04fringe" localSheetId="9" hidden="1">{"OTHFRINGE",#N/A,FALSE,"TOTAL";"SVCFRINGE",#N/A,FALSE,"TOTAL";"TOTFRINGE",#N/A,FALSE,"TOTAL"}</definedName>
    <definedName name="wrn.04fringe" localSheetId="0" hidden="1">{"OTHFRINGE",#N/A,FALSE,"TOTAL";"SVCFRINGE",#N/A,FALSE,"TOTAL";"TOTFRINGE",#N/A,FALSE,"TOTAL"}</definedName>
    <definedName name="wrn.04fringe" hidden="1">{"OTHFRINGE",#N/A,FALSE,"TOTAL";"SVCFRINGE",#N/A,FALSE,"TOTAL";"TOTFRINGE",#N/A,FALSE,"TOTAL"}</definedName>
    <definedName name="wrn.1999._.Ops._.Review." localSheetId="12" hidden="1">{"1999 Revenue",#N/A,FALSE,"Voice ";"1999 Traffic",#N/A,FALSE,"Voice "}</definedName>
    <definedName name="wrn.1999._.Ops._.Review." localSheetId="15" hidden="1">{"1999 Revenue",#N/A,FALSE,"Voice ";"1999 Traffic",#N/A,FALSE,"Voice "}</definedName>
    <definedName name="wrn.1999._.Ops._.Review." localSheetId="9" hidden="1">{"1999 Revenue",#N/A,FALSE,"Voice ";"1999 Traffic",#N/A,FALSE,"Voice "}</definedName>
    <definedName name="wrn.1999._.Ops._.Review." localSheetId="0" hidden="1">{"1999 Revenue",#N/A,FALSE,"Voice ";"1999 Traffic",#N/A,FALSE,"Voice "}</definedName>
    <definedName name="wrn.1999._.Ops._.Review." hidden="1">{"1999 Revenue",#N/A,FALSE,"Voice ";"1999 Traffic",#N/A,FALSE,"Voice "}</definedName>
    <definedName name="wrn.1999._.Ops._.Reviews." localSheetId="12" hidden="1">{"1999 Revenue",#N/A,FALSE,"IBS";"1999 Traffic",#N/A,FALSE,"IBS"}</definedName>
    <definedName name="wrn.1999._.Ops._.Reviews." localSheetId="15" hidden="1">{"1999 Revenue",#N/A,FALSE,"IBS";"1999 Traffic",#N/A,FALSE,"IBS"}</definedName>
    <definedName name="wrn.1999._.Ops._.Reviews." localSheetId="9" hidden="1">{"1999 Revenue",#N/A,FALSE,"IBS";"1999 Traffic",#N/A,FALSE,"IBS"}</definedName>
    <definedName name="wrn.1999._.Ops._.Reviews." localSheetId="0" hidden="1">{"1999 Revenue",#N/A,FALSE,"IBS";"1999 Traffic",#N/A,FALSE,"IBS"}</definedName>
    <definedName name="wrn.1999._.Ops._.Reviews." hidden="1">{"1999 Revenue",#N/A,FALSE,"IBS";"1999 Traffic",#N/A,FALSE,"IBS"}</definedName>
    <definedName name="wrn.95FRINGE." localSheetId="12" hidden="1">{"OTHFRINGE",#N/A,FALSE,"TOTAL";"SVCFRINGE",#N/A,FALSE,"TOTAL";"TOTFRINGE",#N/A,FALSE,"TOTAL"}</definedName>
    <definedName name="wrn.95FRINGE." localSheetId="15" hidden="1">{"OTHFRINGE",#N/A,FALSE,"TOTAL";"SVCFRINGE",#N/A,FALSE,"TOTAL";"TOTFRINGE",#N/A,FALSE,"TOTAL"}</definedName>
    <definedName name="wrn.95FRINGE." localSheetId="9" hidden="1">{"OTHFRINGE",#N/A,FALSE,"TOTAL";"SVCFRINGE",#N/A,FALSE,"TOTAL";"TOTFRINGE",#N/A,FALSE,"TOTAL"}</definedName>
    <definedName name="wrn.95FRINGE." localSheetId="0" hidden="1">{"OTHFRINGE",#N/A,FALSE,"TOTAL";"SVCFRINGE",#N/A,FALSE,"TOTAL";"TOTFRINGE",#N/A,FALSE,"TOTAL"}</definedName>
    <definedName name="wrn.95FRINGE." hidden="1">{"OTHFRINGE",#N/A,FALSE,"TOTAL";"SVCFRINGE",#N/A,FALSE,"TOTAL";"TOTFRINGE",#N/A,FALSE,"TOTAL"}</definedName>
    <definedName name="wrn.ACC_Cars_125K_Co1." localSheetId="12" hidden="1">{"ACC_Cars_125K_PA",#N/A,FALSE,"ACC Cars Co1 125K ";"ACC_Cars_125K_Prop",#N/A,FALSE,"ACC Cars Co1 125K "}</definedName>
    <definedName name="wrn.ACC_Cars_125K_Co1." localSheetId="15" hidden="1">{"ACC_Cars_125K_PA",#N/A,FALSE,"ACC Cars Co1 125K ";"ACC_Cars_125K_Prop",#N/A,FALSE,"ACC Cars Co1 125K "}</definedName>
    <definedName name="wrn.ACC_Cars_125K_Co1." localSheetId="9" hidden="1">{"ACC_Cars_125K_PA",#N/A,FALSE,"ACC Cars Co1 125K ";"ACC_Cars_125K_Prop",#N/A,FALSE,"ACC Cars Co1 125K "}</definedName>
    <definedName name="wrn.ACC_Cars_125K_Co1." localSheetId="0" hidden="1">{"ACC_Cars_125K_PA",#N/A,FALSE,"ACC Cars Co1 125K ";"ACC_Cars_125K_Prop",#N/A,FALSE,"ACC Cars Co1 125K "}</definedName>
    <definedName name="wrn.ACC_Cars_125K_Co1." hidden="1">{"ACC_Cars_125K_PA",#N/A,FALSE,"ACC Cars Co1 125K ";"ACC_Cars_125K_Prop",#N/A,FALSE,"ACC Cars Co1 125K "}</definedName>
    <definedName name="wrn.ACC_Cars_400K_Co1." localSheetId="12" hidden="1">{"ACC_Cars_400K_PA",#N/A,FALSE,"ACC Cars Co1 400K";"ACC_Cars_400K_Prop",#N/A,FALSE,"ACC Cars Co1 400K"}</definedName>
    <definedName name="wrn.ACC_Cars_400K_Co1." localSheetId="15" hidden="1">{"ACC_Cars_400K_PA",#N/A,FALSE,"ACC Cars Co1 400K";"ACC_Cars_400K_Prop",#N/A,FALSE,"ACC Cars Co1 400K"}</definedName>
    <definedName name="wrn.ACC_Cars_400K_Co1." localSheetId="9" hidden="1">{"ACC_Cars_400K_PA",#N/A,FALSE,"ACC Cars Co1 400K";"ACC_Cars_400K_Prop",#N/A,FALSE,"ACC Cars Co1 400K"}</definedName>
    <definedName name="wrn.ACC_Cars_400K_Co1." localSheetId="0" hidden="1">{"ACC_Cars_400K_PA",#N/A,FALSE,"ACC Cars Co1 400K";"ACC_Cars_400K_Prop",#N/A,FALSE,"ACC Cars Co1 400K"}</definedName>
    <definedName name="wrn.ACC_Cars_400K_Co1." hidden="1">{"ACC_Cars_400K_PA",#N/A,FALSE,"ACC Cars Co1 400K";"ACC_Cars_400K_Prop",#N/A,FALSE,"ACC Cars Co1 400K"}</definedName>
    <definedName name="wrn.ACC_Cars_Travel_125K." localSheetId="12" hidden="1">{"PAGE1",#N/A,FALSE,"ACC_CARS Travel 125K";"PAGE2",#N/A,FALSE,"ACC_CARS Travel 125K"}</definedName>
    <definedName name="wrn.ACC_Cars_Travel_125K." localSheetId="15" hidden="1">{"PAGE1",#N/A,FALSE,"ACC_CARS Travel 125K";"PAGE2",#N/A,FALSE,"ACC_CARS Travel 125K"}</definedName>
    <definedName name="wrn.ACC_Cars_Travel_125K." localSheetId="9" hidden="1">{"PAGE1",#N/A,FALSE,"ACC_CARS Travel 125K";"PAGE2",#N/A,FALSE,"ACC_CARS Travel 125K"}</definedName>
    <definedName name="wrn.ACC_Cars_Travel_125K." localSheetId="0" hidden="1">{"PAGE1",#N/A,FALSE,"ACC_CARS Travel 125K";"PAGE2",#N/A,FALSE,"ACC_CARS Travel 125K"}</definedName>
    <definedName name="wrn.ACC_Cars_Travel_125K." hidden="1">{"PAGE1",#N/A,FALSE,"ACC_CARS Travel 125K";"PAGE2",#N/A,FALSE,"ACC_CARS Travel 125K"}</definedName>
    <definedName name="wrn.ACC_CARS_Travel_400K." localSheetId="12" hidden="1">{"Page1",#N/A,FALSE,"ACC_CARS Travel 400K";"Page2",#N/A,FALSE,"ACC_CARS Travel 400K"}</definedName>
    <definedName name="wrn.ACC_CARS_Travel_400K." localSheetId="15" hidden="1">{"Page1",#N/A,FALSE,"ACC_CARS Travel 400K";"Page2",#N/A,FALSE,"ACC_CARS Travel 400K"}</definedName>
    <definedName name="wrn.ACC_CARS_Travel_400K." localSheetId="9" hidden="1">{"Page1",#N/A,FALSE,"ACC_CARS Travel 400K";"Page2",#N/A,FALSE,"ACC_CARS Travel 400K"}</definedName>
    <definedName name="wrn.ACC_CARS_Travel_400K." localSheetId="0" hidden="1">{"Page1",#N/A,FALSE,"ACC_CARS Travel 400K";"Page2",#N/A,FALSE,"ACC_CARS Travel 400K"}</definedName>
    <definedName name="wrn.ACC_CARS_Travel_400K." hidden="1">{"Page1",#N/A,FALSE,"ACC_CARS Travel 400K";"Page2",#N/A,FALSE,"ACC_CARS Travel 400K"}</definedName>
    <definedName name="wrn.ANGIE." localSheetId="12" hidden="1">{#N/A,#N/A,FALSE,"TOTAL"}</definedName>
    <definedName name="wrn.ANGIE." localSheetId="15" hidden="1">{#N/A,#N/A,FALSE,"TOTAL"}</definedName>
    <definedName name="wrn.ANGIE." localSheetId="9" hidden="1">{#N/A,#N/A,FALSE,"TOTAL"}</definedName>
    <definedName name="wrn.ANGIE." localSheetId="0" hidden="1">{#N/A,#N/A,FALSE,"TOTAL"}</definedName>
    <definedName name="wrn.ANGIE." hidden="1">{#N/A,#N/A,FALSE,"TOTAL"}</definedName>
    <definedName name="wrn.Backup." localSheetId="12" hidden="1">{#N/A,#N/A,FALSE,"Labor Dump";#N/A,#N/A,FALSE,"CO 1 Yrs";#N/A,#N/A,FALSE,"INPUT"}</definedName>
    <definedName name="wrn.Backup." localSheetId="15" hidden="1">{#N/A,#N/A,FALSE,"Labor Dump";#N/A,#N/A,FALSE,"CO 1 Yrs";#N/A,#N/A,FALSE,"INPUT"}</definedName>
    <definedName name="wrn.Backup." localSheetId="9" hidden="1">{#N/A,#N/A,FALSE,"Labor Dump";#N/A,#N/A,FALSE,"CO 1 Yrs";#N/A,#N/A,FALSE,"INPUT"}</definedName>
    <definedName name="wrn.Backup." localSheetId="0" hidden="1">{#N/A,#N/A,FALSE,"Labor Dump";#N/A,#N/A,FALSE,"CO 1 Yrs";#N/A,#N/A,FALSE,"INPUT"}</definedName>
    <definedName name="wrn.Backup." hidden="1">{#N/A,#N/A,FALSE,"Labor Dump";#N/A,#N/A,FALSE,"CO 1 Yrs";#N/A,#N/A,FALSE,"INPUT"}</definedName>
    <definedName name="wrn.BARB." localSheetId="12" hidden="1">{#N/A,#N/A,FALSE,"FAC_RATE.XLS";#N/A,#N/A,FALSE,"TFC";#N/A,#N/A,FALSE,"SETA";#N/A,#N/A,FALSE,"ESC";#N/A,#N/A,FALSE,"MHX.XLS";#N/A,#N/A,FALSE,"DOM_G&amp;A"}</definedName>
    <definedName name="wrn.BARB." localSheetId="15" hidden="1">{#N/A,#N/A,FALSE,"FAC_RATE.XLS";#N/A,#N/A,FALSE,"TFC";#N/A,#N/A,FALSE,"SETA";#N/A,#N/A,FALSE,"ESC";#N/A,#N/A,FALSE,"MHX.XLS";#N/A,#N/A,FALSE,"DOM_G&amp;A"}</definedName>
    <definedName name="wrn.BARB." localSheetId="9" hidden="1">{#N/A,#N/A,FALSE,"FAC_RATE.XLS";#N/A,#N/A,FALSE,"TFC";#N/A,#N/A,FALSE,"SETA";#N/A,#N/A,FALSE,"ESC";#N/A,#N/A,FALSE,"MHX.XLS";#N/A,#N/A,FALSE,"DOM_G&amp;A"}</definedName>
    <definedName name="wrn.BARB." localSheetId="0" hidden="1">{#N/A,#N/A,FALSE,"FAC_RATE.XLS";#N/A,#N/A,FALSE,"TFC";#N/A,#N/A,FALSE,"SETA";#N/A,#N/A,FALSE,"ESC";#N/A,#N/A,FALSE,"MHX.XLS";#N/A,#N/A,FALSE,"DOM_G&amp;A"}</definedName>
    <definedName name="wrn.BARB." hidden="1">{#N/A,#N/A,FALSE,"FAC_RATE.XLS";#N/A,#N/A,FALSE,"TFC";#N/A,#N/A,FALSE,"SETA";#N/A,#N/A,FALSE,"ESC";#N/A,#N/A,FALSE,"MHX.XLS";#N/A,#N/A,FALSE,"DOM_G&amp;A"}</definedName>
    <definedName name="WRN.BARB1" localSheetId="12" hidden="1">{#N/A,#N/A,FALSE,"FAC_RATE.XLS";#N/A,#N/A,FALSE,"TFC";#N/A,#N/A,FALSE,"SETA";#N/A,#N/A,FALSE,"ESC";#N/A,#N/A,FALSE,"MHX.XLS";#N/A,#N/A,FALSE,"DOM_G&amp;A"}</definedName>
    <definedName name="WRN.BARB1" localSheetId="15" hidden="1">{#N/A,#N/A,FALSE,"FAC_RATE.XLS";#N/A,#N/A,FALSE,"TFC";#N/A,#N/A,FALSE,"SETA";#N/A,#N/A,FALSE,"ESC";#N/A,#N/A,FALSE,"MHX.XLS";#N/A,#N/A,FALSE,"DOM_G&amp;A"}</definedName>
    <definedName name="WRN.BARB1" localSheetId="9" hidden="1">{#N/A,#N/A,FALSE,"FAC_RATE.XLS";#N/A,#N/A,FALSE,"TFC";#N/A,#N/A,FALSE,"SETA";#N/A,#N/A,FALSE,"ESC";#N/A,#N/A,FALSE,"MHX.XLS";#N/A,#N/A,FALSE,"DOM_G&amp;A"}</definedName>
    <definedName name="WRN.BARB1" localSheetId="0" hidden="1">{#N/A,#N/A,FALSE,"FAC_RATE.XLS";#N/A,#N/A,FALSE,"TFC";#N/A,#N/A,FALSE,"SETA";#N/A,#N/A,FALSE,"ESC";#N/A,#N/A,FALSE,"MHX.XLS";#N/A,#N/A,FALSE,"DOM_G&amp;A"}</definedName>
    <definedName name="WRN.BARB1" hidden="1">{#N/A,#N/A,FALSE,"FAC_RATE.XLS";#N/A,#N/A,FALSE,"TFC";#N/A,#N/A,FALSE,"SETA";#N/A,#N/A,FALSE,"ESC";#N/A,#N/A,FALSE,"MHX.XLS";#N/A,#N/A,FALSE,"DOM_G&amp;A"}</definedName>
    <definedName name="wrn.BIDSHEET."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wrn.BIDSHEET."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wrn.BIDSHEET."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wrn.BIDSHEET."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wrn.BIDSHEET."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wrn.BTables." localSheetId="12" hidden="1">{#N/A,#N/A,FALSE,"Proposal"}</definedName>
    <definedName name="wrn.BTables." localSheetId="15" hidden="1">{#N/A,#N/A,FALSE,"Proposal"}</definedName>
    <definedName name="wrn.BTables." localSheetId="9" hidden="1">{#N/A,#N/A,FALSE,"Proposal"}</definedName>
    <definedName name="wrn.BTables." localSheetId="0" hidden="1">{#N/A,#N/A,FALSE,"Proposal"}</definedName>
    <definedName name="wrn.BTables." hidden="1">{#N/A,#N/A,FALSE,"Proposal"}</definedName>
    <definedName name="wrn.Budget." localSheetId="12"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wrn.Budget." localSheetId="15"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wrn.Budget." localSheetId="9"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wrn.Budget." localSheetId="0"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wrn.Budget." hidden="1">{#N/A,#N/A,TRUE,"Title Budget";#N/A,#N/A,TRUE,"Index Budget";#N/A,#N/A,TRUE,"Indirect Rate Summary";#N/A,#N/A,TRUE,"Indirect Rate Check";#N/A,#N/A,TRUE,"Fringe Full";#N/A,#N/A,TRUE,"Fringe Part";#N/A,#N/A,TRUE,"Fringe Score";#N/A,#N/A,TRUE,"OH HQ Office";#N/A,#N/A,TRUE,"HQ Off Telecom";#N/A,#N/A,TRUE,"OH HQ Office - CON";#N/A,#N/A,TRUE,"OH HQ Office - NSP";#N/A,#N/A,TRUE,"Client";#N/A,#N/A,TRUE,"Client Telecom";#N/A,#N/A,TRUE,"Client - CON";#N/A,#N/A,TRUE,"Client - NSP";#N/A,#N/A,TRUE,"Non-HQ";#N/A,#N/A,TRUE,"ITOP";#N/A,#N/A,TRUE,"TCC";#N/A,#N/A,TRUE,"Score";#N/A,#N/A,TRUE,"Telecom";#N/A,#N/A,TRUE,"G&amp;A I&amp;ET";#N/A,#N/A,TRUE,"G&amp;A I&amp;ET DOD";#N/A,#N/A,TRUE,"B&amp;P IET";#N/A,#N/A,TRUE,"Mktg IET";#N/A,#N/A,TRUE,"Prog Mgr IET";#N/A,#N/A,TRUE,"CON Div Mgmt GA";#N/A,#N/A,TRUE,"ESD Div Mgmt GA";#N/A,#N/A,TRUE,"SSD Div Mgmt GA";#N/A,#N/A,TRUE,"G&amp;A NSP";#N/A,#N/A,TRUE,"G&amp;A NSP DOD";#N/A,#N/A,TRUE,"B&amp;P NSP";#N/A,#N/A,TRUE,"Mktg NSP";#N/A,#N/A,TRUE,"Prog Mgr NSP";#N/A,#N/A,TRUE,"NSP Div Mgmt GA";#N/A,#N/A,TRUE,"G&amp;A Telecom";#N/A,#N/A,TRUE,"G&amp;A Telecom DOD";#N/A,#N/A,TRUE,"B&amp;P NMD";#N/A,#N/A,TRUE,"Mktg NMD";#N/A,#N/A,TRUE,"Prog Mgr NMD";#N/A,#N/A,TRUE,"NMD Div Mgmt GA";#N/A,#N/A,TRUE,"Mat Handling";#N/A,#N/A,TRUE,"G&amp;A HO";#N/A,#N/A,TRUE,"G&amp;A I&amp;ET Sup HO";#N/A,#N/A,TRUE,"Pres";#N/A,#N/A,TRUE,"VP Fina";#N/A,#N/A,TRUE,"Dyn Allo";#N/A,#N/A,TRUE,"VP HR";#N/A,#N/A,TRUE,"VP Cont";#N/A,#N/A,TRUE,"SEI";#N/A,#N/A,TRUE,"VP Bus Dev";#N/A,#N/A,TRUE,"G&amp;A I&amp;ET Sup XComp";#N/A,#N/A,TRUE,"G&amp;A I&amp;ET Adj";#N/A,#N/A,TRUE,"G&amp;A I&amp;ET Sup G&amp;A";#N/A,#N/A,TRUE,"Prop Sup";#N/A,#N/A,TRUE,"Security";#N/A,#N/A,TRUE,"Acctg";#N/A,#N/A,TRUE,"Payroll"}</definedName>
    <definedName name="wrn.CCB_JDISS." localSheetId="12" hidden="1">{"Pre_CCB",#N/A,FALSE,"Pre CCB Pkg ";"CCB_Memb_Notbk",#N/A,FALSE,"CCB_Memb_Notebk";"CCB_Handouts",#N/A,FALSE,"Handouts";"JDISS_Brochure",#N/A,FALSE,"JDISS_Brochure";"JDISS_Minutes",#N/A,FALSE,"JDISS_Minutes";"Total_JDISS",#N/A,FALSE,"Total JDISS"}</definedName>
    <definedName name="wrn.CCB_JDISS." localSheetId="15" hidden="1">{"Pre_CCB",#N/A,FALSE,"Pre CCB Pkg ";"CCB_Memb_Notbk",#N/A,FALSE,"CCB_Memb_Notebk";"CCB_Handouts",#N/A,FALSE,"Handouts";"JDISS_Brochure",#N/A,FALSE,"JDISS_Brochure";"JDISS_Minutes",#N/A,FALSE,"JDISS_Minutes";"Total_JDISS",#N/A,FALSE,"Total JDISS"}</definedName>
    <definedName name="wrn.CCB_JDISS." localSheetId="9" hidden="1">{"Pre_CCB",#N/A,FALSE,"Pre CCB Pkg ";"CCB_Memb_Notbk",#N/A,FALSE,"CCB_Memb_Notebk";"CCB_Handouts",#N/A,FALSE,"Handouts";"JDISS_Brochure",#N/A,FALSE,"JDISS_Brochure";"JDISS_Minutes",#N/A,FALSE,"JDISS_Minutes";"Total_JDISS",#N/A,FALSE,"Total JDISS"}</definedName>
    <definedName name="wrn.CCB_JDISS." localSheetId="0" hidden="1">{"Pre_CCB",#N/A,FALSE,"Pre CCB Pkg ";"CCB_Memb_Notbk",#N/A,FALSE,"CCB_Memb_Notebk";"CCB_Handouts",#N/A,FALSE,"Handouts";"JDISS_Brochure",#N/A,FALSE,"JDISS_Brochure";"JDISS_Minutes",#N/A,FALSE,"JDISS_Minutes";"Total_JDISS",#N/A,FALSE,"Total JDISS"}</definedName>
    <definedName name="wrn.CCB_JDISS." hidden="1">{"Pre_CCB",#N/A,FALSE,"Pre CCB Pkg ";"CCB_Memb_Notbk",#N/A,FALSE,"CCB_Memb_Notebk";"CCB_Handouts",#N/A,FALSE,"Handouts";"JDISS_Brochure",#N/A,FALSE,"JDISS_Brochure";"JDISS_Minutes",#N/A,FALSE,"JDISS_Minutes";"Total_JDISS",#N/A,FALSE,"Total JDISS"}</definedName>
    <definedName name="wrn.commercial._.profit." localSheetId="12" hidden="1">{"commercial profit",#N/A,FALSE,"GA97"}</definedName>
    <definedName name="wrn.commercial._.profit." localSheetId="15" hidden="1">{"commercial profit",#N/A,FALSE,"GA97"}</definedName>
    <definedName name="wrn.commercial._.profit." localSheetId="9" hidden="1">{"commercial profit",#N/A,FALSE,"GA97"}</definedName>
    <definedName name="wrn.commercial._.profit." localSheetId="0" hidden="1">{"commercial profit",#N/A,FALSE,"GA97"}</definedName>
    <definedName name="wrn.commercial._.profit." hidden="1">{"commercial profit",#N/A,FALSE,"GA97"}</definedName>
    <definedName name="wrn.commercial._.rate._.calculation." localSheetId="12" hidden="1">{"commercial rate calculation",#N/A,FALSE,"GA97"}</definedName>
    <definedName name="wrn.commercial._.rate._.calculation." localSheetId="15" hidden="1">{"commercial rate calculation",#N/A,FALSE,"GA97"}</definedName>
    <definedName name="wrn.commercial._.rate._.calculation." localSheetId="9" hidden="1">{"commercial rate calculation",#N/A,FALSE,"GA97"}</definedName>
    <definedName name="wrn.commercial._.rate._.calculation." localSheetId="0" hidden="1">{"commercial rate calculation",#N/A,FALSE,"GA97"}</definedName>
    <definedName name="wrn.commercial._.rate._.calculation." hidden="1">{"commercial rate calculation",#N/A,FALSE,"GA97"}</definedName>
    <definedName name="wrn.Complete._.Report." localSheetId="12" hidden="1">{#N/A,#N/A,FALSE,"SCH B RndOff";#N/A,#N/A,FALSE,"SCH B";#N/A,#N/A,FALSE,"RECAP(FL)";#N/A,#N/A,FALSE,"Spread FOH";#N/A,#N/A,FALSE,"SV CALL(FIXED) (B)";#N/A,#N/A,FALSE,"SV CALL (ROTC)";#N/A,#N/A,FALSE,"SV CALL(WSO)";#N/A,#N/A,FALSE,"SV CALL (OPT)";#N/A,#N/A,FALSE,"PM(FIXED)";#N/A,#N/A,FALSE,"PM(ROTC)";#N/A,#N/A,FALSE,"PM(WSO)";#N/A,#N/A,FALSE,"PM(OPT)";#N/A,#N/A,FALSE,"GROUNDS";#N/A,#N/A,FALSE,"DATA";#N/A,#N/A,FALSE,"ADMIN";#N/A,#N/A,FALSE,"OVHEAD";#N/A,#N/A,FALSE,"EQUIP";#N/A,#N/A,FALSE,"SCA"}</definedName>
    <definedName name="wrn.Complete._.Report." localSheetId="15" hidden="1">{#N/A,#N/A,FALSE,"SCH B RndOff";#N/A,#N/A,FALSE,"SCH B";#N/A,#N/A,FALSE,"RECAP(FL)";#N/A,#N/A,FALSE,"Spread FOH";#N/A,#N/A,FALSE,"SV CALL(FIXED) (B)";#N/A,#N/A,FALSE,"SV CALL (ROTC)";#N/A,#N/A,FALSE,"SV CALL(WSO)";#N/A,#N/A,FALSE,"SV CALL (OPT)";#N/A,#N/A,FALSE,"PM(FIXED)";#N/A,#N/A,FALSE,"PM(ROTC)";#N/A,#N/A,FALSE,"PM(WSO)";#N/A,#N/A,FALSE,"PM(OPT)";#N/A,#N/A,FALSE,"GROUNDS";#N/A,#N/A,FALSE,"DATA";#N/A,#N/A,FALSE,"ADMIN";#N/A,#N/A,FALSE,"OVHEAD";#N/A,#N/A,FALSE,"EQUIP";#N/A,#N/A,FALSE,"SCA"}</definedName>
    <definedName name="wrn.Complete._.Report." localSheetId="9" hidden="1">{#N/A,#N/A,FALSE,"SCH B RndOff";#N/A,#N/A,FALSE,"SCH B";#N/A,#N/A,FALSE,"RECAP(FL)";#N/A,#N/A,FALSE,"Spread FOH";#N/A,#N/A,FALSE,"SV CALL(FIXED) (B)";#N/A,#N/A,FALSE,"SV CALL (ROTC)";#N/A,#N/A,FALSE,"SV CALL(WSO)";#N/A,#N/A,FALSE,"SV CALL (OPT)";#N/A,#N/A,FALSE,"PM(FIXED)";#N/A,#N/A,FALSE,"PM(ROTC)";#N/A,#N/A,FALSE,"PM(WSO)";#N/A,#N/A,FALSE,"PM(OPT)";#N/A,#N/A,FALSE,"GROUNDS";#N/A,#N/A,FALSE,"DATA";#N/A,#N/A,FALSE,"ADMIN";#N/A,#N/A,FALSE,"OVHEAD";#N/A,#N/A,FALSE,"EQUIP";#N/A,#N/A,FALSE,"SCA"}</definedName>
    <definedName name="wrn.Complete._.Report." localSheetId="0" hidden="1">{#N/A,#N/A,FALSE,"SCH B RndOff";#N/A,#N/A,FALSE,"SCH B";#N/A,#N/A,FALSE,"RECAP(FL)";#N/A,#N/A,FALSE,"Spread FOH";#N/A,#N/A,FALSE,"SV CALL(FIXED) (B)";#N/A,#N/A,FALSE,"SV CALL (ROTC)";#N/A,#N/A,FALSE,"SV CALL(WSO)";#N/A,#N/A,FALSE,"SV CALL (OPT)";#N/A,#N/A,FALSE,"PM(FIXED)";#N/A,#N/A,FALSE,"PM(ROTC)";#N/A,#N/A,FALSE,"PM(WSO)";#N/A,#N/A,FALSE,"PM(OPT)";#N/A,#N/A,FALSE,"GROUNDS";#N/A,#N/A,FALSE,"DATA";#N/A,#N/A,FALSE,"ADMIN";#N/A,#N/A,FALSE,"OVHEAD";#N/A,#N/A,FALSE,"EQUIP";#N/A,#N/A,FALSE,"SCA"}</definedName>
    <definedName name="wrn.Complete._.Report." hidden="1">{#N/A,#N/A,FALSE,"SCH B RndOff";#N/A,#N/A,FALSE,"SCH B";#N/A,#N/A,FALSE,"RECAP(FL)";#N/A,#N/A,FALSE,"Spread FOH";#N/A,#N/A,FALSE,"SV CALL(FIXED) (B)";#N/A,#N/A,FALSE,"SV CALL (ROTC)";#N/A,#N/A,FALSE,"SV CALL(WSO)";#N/A,#N/A,FALSE,"SV CALL (OPT)";#N/A,#N/A,FALSE,"PM(FIXED)";#N/A,#N/A,FALSE,"PM(ROTC)";#N/A,#N/A,FALSE,"PM(WSO)";#N/A,#N/A,FALSE,"PM(OPT)";#N/A,#N/A,FALSE,"GROUNDS";#N/A,#N/A,FALSE,"DATA";#N/A,#N/A,FALSE,"ADMIN";#N/A,#N/A,FALSE,"OVHEAD";#N/A,#N/A,FALSE,"EQUIP";#N/A,#N/A,FALSE,"SCA"}</definedName>
    <definedName name="wrn.CONTRACTS." localSheetId="12" hidden="1">{"CONTRACTS",#N/A,FALSE,"8401detail"}</definedName>
    <definedName name="wrn.CONTRACTS." localSheetId="15" hidden="1">{"CONTRACTS",#N/A,FALSE,"8401detail"}</definedName>
    <definedName name="wrn.CONTRACTS." localSheetId="9" hidden="1">{"CONTRACTS",#N/A,FALSE,"8401detail"}</definedName>
    <definedName name="wrn.CONTRACTS." localSheetId="0" hidden="1">{"CONTRACTS",#N/A,FALSE,"8401detail"}</definedName>
    <definedName name="wrn.CONTRACTS." hidden="1">{"CONTRACTS",#N/A,FALSE,"8401detail"}</definedName>
    <definedName name="wrn.costprop." localSheetId="12" hidden="1">{"laborr",#N/A,FALSE,"Sheet1";"sumr",#N/A,FALSE,"Sheet1";"odcr",#N/A,FALSE,"Sheet1";"trip1r",#N/A,FALSE,"Sheet1";"trip2r",#N/A,FALSE,"Sheet1";"trip3r",#N/A,FALSE,"Sheet1";"trip4r",#N/A,FALSE,"Sheet1"}</definedName>
    <definedName name="wrn.costprop." localSheetId="15" hidden="1">{"laborr",#N/A,FALSE,"Sheet1";"sumr",#N/A,FALSE,"Sheet1";"odcr",#N/A,FALSE,"Sheet1";"trip1r",#N/A,FALSE,"Sheet1";"trip2r",#N/A,FALSE,"Sheet1";"trip3r",#N/A,FALSE,"Sheet1";"trip4r",#N/A,FALSE,"Sheet1"}</definedName>
    <definedName name="wrn.costprop." localSheetId="9" hidden="1">{"laborr",#N/A,FALSE,"Sheet1";"sumr",#N/A,FALSE,"Sheet1";"odcr",#N/A,FALSE,"Sheet1";"trip1r",#N/A,FALSE,"Sheet1";"trip2r",#N/A,FALSE,"Sheet1";"trip3r",#N/A,FALSE,"Sheet1";"trip4r",#N/A,FALSE,"Sheet1"}</definedName>
    <definedName name="wrn.costprop." localSheetId="0" hidden="1">{"laborr",#N/A,FALSE,"Sheet1";"sumr",#N/A,FALSE,"Sheet1";"odcr",#N/A,FALSE,"Sheet1";"trip1r",#N/A,FALSE,"Sheet1";"trip2r",#N/A,FALSE,"Sheet1";"trip3r",#N/A,FALSE,"Sheet1";"trip4r",#N/A,FALSE,"Sheet1"}</definedName>
    <definedName name="wrn.costprop." hidden="1">{"laborr",#N/A,FALSE,"Sheet1";"sumr",#N/A,FALSE,"Sheet1";"odcr",#N/A,FALSE,"Sheet1";"trip1r",#N/A,FALSE,"Sheet1";"trip2r",#N/A,FALSE,"Sheet1";"trip3r",#N/A,FALSE,"Sheet1";"trip4r",#N/A,FALSE,"Sheet1"}</definedName>
    <definedName name="wrn.costprt0." localSheetId="12" hidden="1">{"cptwor",#N/A,FALSE,"CP";"cpthreer",#N/A,FALSE,"CP";"sumr",#N/A,FALSE,"CP";"odcr",#N/A,FALSE,"CP"}</definedName>
    <definedName name="wrn.costprt0." localSheetId="15" hidden="1">{"cptwor",#N/A,FALSE,"CP";"cpthreer",#N/A,FALSE,"CP";"sumr",#N/A,FALSE,"CP";"odcr",#N/A,FALSE,"CP"}</definedName>
    <definedName name="wrn.costprt0." localSheetId="9" hidden="1">{"cptwor",#N/A,FALSE,"CP";"cpthreer",#N/A,FALSE,"CP";"sumr",#N/A,FALSE,"CP";"odcr",#N/A,FALSE,"CP"}</definedName>
    <definedName name="wrn.costprt0." localSheetId="0" hidden="1">{"cptwor",#N/A,FALSE,"CP";"cpthreer",#N/A,FALSE,"CP";"sumr",#N/A,FALSE,"CP";"odcr",#N/A,FALSE,"CP"}</definedName>
    <definedName name="wrn.costprt0." hidden="1">{"cptwor",#N/A,FALSE,"CP";"cpthreer",#N/A,FALSE,"CP";"sumr",#N/A,FALSE,"CP";"odcr",#N/A,FALSE,"CP"}</definedName>
    <definedName name="wrn.costprt1." localSheetId="12" hidden="1">{"laborr",#N/A,FALSE,"Sheet1";"sumr",#N/A,FALSE,"Sheet1";"odcr",#N/A,FALSE,"Sheet1";"trip1r",#N/A,FALSE,"Sheet1"}</definedName>
    <definedName name="wrn.costprt1." localSheetId="15" hidden="1">{"laborr",#N/A,FALSE,"Sheet1";"sumr",#N/A,FALSE,"Sheet1";"odcr",#N/A,FALSE,"Sheet1";"trip1r",#N/A,FALSE,"Sheet1"}</definedName>
    <definedName name="wrn.costprt1." localSheetId="9" hidden="1">{"laborr",#N/A,FALSE,"Sheet1";"sumr",#N/A,FALSE,"Sheet1";"odcr",#N/A,FALSE,"Sheet1";"trip1r",#N/A,FALSE,"Sheet1"}</definedName>
    <definedName name="wrn.costprt1." localSheetId="0" hidden="1">{"laborr",#N/A,FALSE,"Sheet1";"sumr",#N/A,FALSE,"Sheet1";"odcr",#N/A,FALSE,"Sheet1";"trip1r",#N/A,FALSE,"Sheet1"}</definedName>
    <definedName name="wrn.costprt1." hidden="1">{"laborr",#N/A,FALSE,"Sheet1";"sumr",#N/A,FALSE,"Sheet1";"odcr",#N/A,FALSE,"Sheet1";"trip1r",#N/A,FALSE,"Sheet1"}</definedName>
    <definedName name="wrn.costprt2." localSheetId="12" hidden="1">{"laborr",#N/A,FALSE,"costprop";"sumr",#N/A,FALSE,"costprop";"odcr",#N/A,FALSE,"costprop";"trip1r",#N/A,FALSE,"costprop";"trip2r",#N/A,FALSE,"costprop"}</definedName>
    <definedName name="wrn.costprt2." localSheetId="15" hidden="1">{"laborr",#N/A,FALSE,"costprop";"sumr",#N/A,FALSE,"costprop";"odcr",#N/A,FALSE,"costprop";"trip1r",#N/A,FALSE,"costprop";"trip2r",#N/A,FALSE,"costprop"}</definedName>
    <definedName name="wrn.costprt2." localSheetId="9" hidden="1">{"laborr",#N/A,FALSE,"costprop";"sumr",#N/A,FALSE,"costprop";"odcr",#N/A,FALSE,"costprop";"trip1r",#N/A,FALSE,"costprop";"trip2r",#N/A,FALSE,"costprop"}</definedName>
    <definedName name="wrn.costprt2." localSheetId="0" hidden="1">{"laborr",#N/A,FALSE,"costprop";"sumr",#N/A,FALSE,"costprop";"odcr",#N/A,FALSE,"costprop";"trip1r",#N/A,FALSE,"costprop";"trip2r",#N/A,FALSE,"costprop"}</definedName>
    <definedName name="wrn.costprt2." hidden="1">{"laborr",#N/A,FALSE,"costprop";"sumr",#N/A,FALSE,"costprop";"odcr",#N/A,FALSE,"costprop";"trip1r",#N/A,FALSE,"costprop";"trip2r",#N/A,FALSE,"costprop"}</definedName>
    <definedName name="wrn.costprt3." localSheetId="12" hidden="1">{"laborr",#N/A,FALSE,"costprop";"sumr",#N/A,FALSE,"costprop";"odcr",#N/A,FALSE,"costprop";"trip1r",#N/A,FALSE,"costprop";"trip2r",#N/A,FALSE,"costprop";"trip3r",#N/A,FALSE,"costprop"}</definedName>
    <definedName name="wrn.costprt3." localSheetId="15" hidden="1">{"laborr",#N/A,FALSE,"costprop";"sumr",#N/A,FALSE,"costprop";"odcr",#N/A,FALSE,"costprop";"trip1r",#N/A,FALSE,"costprop";"trip2r",#N/A,FALSE,"costprop";"trip3r",#N/A,FALSE,"costprop"}</definedName>
    <definedName name="wrn.costprt3." localSheetId="9" hidden="1">{"laborr",#N/A,FALSE,"costprop";"sumr",#N/A,FALSE,"costprop";"odcr",#N/A,FALSE,"costprop";"trip1r",#N/A,FALSE,"costprop";"trip2r",#N/A,FALSE,"costprop";"trip3r",#N/A,FALSE,"costprop"}</definedName>
    <definedName name="wrn.costprt3." localSheetId="0" hidden="1">{"laborr",#N/A,FALSE,"costprop";"sumr",#N/A,FALSE,"costprop";"odcr",#N/A,FALSE,"costprop";"trip1r",#N/A,FALSE,"costprop";"trip2r",#N/A,FALSE,"costprop";"trip3r",#N/A,FALSE,"costprop"}</definedName>
    <definedName name="wrn.costprt3." hidden="1">{"laborr",#N/A,FALSE,"costprop";"sumr",#N/A,FALSE,"costprop";"odcr",#N/A,FALSE,"costprop";"trip1r",#N/A,FALSE,"costprop";"trip2r",#N/A,FALSE,"costprop";"trip3r",#N/A,FALSE,"costprop"}</definedName>
    <definedName name="wrn.CWS._.Operating._.Results." localSheetId="12" hidden="1">{"Start",#N/A,FALSE,"Menu";"P&amp;L",#N/A,FALSE,"Monthly P&amp;L";"Rev",#N/A,FALSE,"Revenue Summary";"budbar",#N/A,FALSE,"Budget-Variance";"priorvar",#N/A,FALSE,"Prior Month Var";"DetailRev",#N/A,FALSE,"Detail  Budget Var (Revenue)";"Detailom",#N/A,FALSE,"Detail Budget Var (O&amp;M)"}</definedName>
    <definedName name="wrn.CWS._.Operating._.Results." localSheetId="15" hidden="1">{"Start",#N/A,FALSE,"Menu";"P&amp;L",#N/A,FALSE,"Monthly P&amp;L";"Rev",#N/A,FALSE,"Revenue Summary";"budbar",#N/A,FALSE,"Budget-Variance";"priorvar",#N/A,FALSE,"Prior Month Var";"DetailRev",#N/A,FALSE,"Detail  Budget Var (Revenue)";"Detailom",#N/A,FALSE,"Detail Budget Var (O&amp;M)"}</definedName>
    <definedName name="wrn.CWS._.Operating._.Results." localSheetId="9" hidden="1">{"Start",#N/A,FALSE,"Menu";"P&amp;L",#N/A,FALSE,"Monthly P&amp;L";"Rev",#N/A,FALSE,"Revenue Summary";"budbar",#N/A,FALSE,"Budget-Variance";"priorvar",#N/A,FALSE,"Prior Month Var";"DetailRev",#N/A,FALSE,"Detail  Budget Var (Revenue)";"Detailom",#N/A,FALSE,"Detail Budget Var (O&amp;M)"}</definedName>
    <definedName name="wrn.CWS._.Operating._.Results." localSheetId="0" hidden="1">{"Start",#N/A,FALSE,"Menu";"P&amp;L",#N/A,FALSE,"Monthly P&amp;L";"Rev",#N/A,FALSE,"Revenue Summary";"budbar",#N/A,FALSE,"Budget-Variance";"priorvar",#N/A,FALSE,"Prior Month Var";"DetailRev",#N/A,FALSE,"Detail  Budget Var (Revenue)";"Detailom",#N/A,FALSE,"Detail Budget Var (O&amp;M)"}</definedName>
    <definedName name="wrn.CWS._.Operating._.Results." hidden="1">{"Start",#N/A,FALSE,"Menu";"P&amp;L",#N/A,FALSE,"Monthly P&amp;L";"Rev",#N/A,FALSE,"Revenue Summary";"budbar",#N/A,FALSE,"Budget-Variance";"priorvar",#N/A,FALSE,"Prior Month Var";"DetailRev",#N/A,FALSE,"Detail  Budget Var (Revenue)";"Detailom",#N/A,FALSE,"Detail Budget Var (O&amp;M)"}</definedName>
    <definedName name="wrn.divisional._.overhead._.entry." localSheetId="12" hidden="1">{#N/A,#N/A,FALSE,"GA97"}</definedName>
    <definedName name="wrn.divisional._.overhead._.entry." localSheetId="15" hidden="1">{#N/A,#N/A,FALSE,"GA97"}</definedName>
    <definedName name="wrn.divisional._.overhead._.entry." localSheetId="9" hidden="1">{#N/A,#N/A,FALSE,"GA97"}</definedName>
    <definedName name="wrn.divisional._.overhead._.entry." localSheetId="0" hidden="1">{#N/A,#N/A,FALSE,"GA97"}</definedName>
    <definedName name="wrn.divisional._.overhead._.entry." hidden="1">{#N/A,#N/A,FALSE,"GA97"}</definedName>
    <definedName name="wrn.Dolan_Co1." localSheetId="12" hidden="1">{"DolanCo1_PA",#N/A,FALSE,"Tina Dolan";"DolanCo1_Prop",#N/A,FALSE,"Tina Dolan"}</definedName>
    <definedName name="wrn.Dolan_Co1." localSheetId="15" hidden="1">{"DolanCo1_PA",#N/A,FALSE,"Tina Dolan";"DolanCo1_Prop",#N/A,FALSE,"Tina Dolan"}</definedName>
    <definedName name="wrn.Dolan_Co1." localSheetId="9" hidden="1">{"DolanCo1_PA",#N/A,FALSE,"Tina Dolan";"DolanCo1_Prop",#N/A,FALSE,"Tina Dolan"}</definedName>
    <definedName name="wrn.Dolan_Co1." localSheetId="0" hidden="1">{"DolanCo1_PA",#N/A,FALSE,"Tina Dolan";"DolanCo1_Prop",#N/A,FALSE,"Tina Dolan"}</definedName>
    <definedName name="wrn.Dolan_Co1." hidden="1">{"DolanCo1_PA",#N/A,FALSE,"Tina Dolan";"DolanCo1_Prop",#N/A,FALSE,"Tina Dolan"}</definedName>
    <definedName name="wrn.Ebron_350K." localSheetId="12" hidden="1">{"Prop_350K",#N/A,FALSE,"Ebron-350K";"PA_350K",#N/A,FALSE,"Ebron-350K";"Ebron350KTrvl",#N/A,FALSE,"Ebrons Travel 350k"}</definedName>
    <definedName name="wrn.Ebron_350K." localSheetId="15" hidden="1">{"Prop_350K",#N/A,FALSE,"Ebron-350K";"PA_350K",#N/A,FALSE,"Ebron-350K";"Ebron350KTrvl",#N/A,FALSE,"Ebrons Travel 350k"}</definedName>
    <definedName name="wrn.Ebron_350K." localSheetId="9" hidden="1">{"Prop_350K",#N/A,FALSE,"Ebron-350K";"PA_350K",#N/A,FALSE,"Ebron-350K";"Ebron350KTrvl",#N/A,FALSE,"Ebrons Travel 350k"}</definedName>
    <definedName name="wrn.Ebron_350K." localSheetId="0" hidden="1">{"Prop_350K",#N/A,FALSE,"Ebron-350K";"PA_350K",#N/A,FALSE,"Ebron-350K";"Ebron350KTrvl",#N/A,FALSE,"Ebrons Travel 350k"}</definedName>
    <definedName name="wrn.Ebron_350K." hidden="1">{"Prop_350K",#N/A,FALSE,"Ebron-350K";"PA_350K",#N/A,FALSE,"Ebron-350K";"Ebron350KTrvl",#N/A,FALSE,"Ebrons Travel 350k"}</definedName>
    <definedName name="wrn.Ebron_Co1." localSheetId="12" hidden="1">{"EbronCo1_PA",#N/A,FALSE,"Ebrons Task Co1";"EbronCo1_Prop",#N/A,FALSE,"Ebrons Task Co1";"Ebron316KTrvl",#N/A,FALSE,"Ebrons Travel 316k"}</definedName>
    <definedName name="wrn.Ebron_Co1." localSheetId="15" hidden="1">{"EbronCo1_PA",#N/A,FALSE,"Ebrons Task Co1";"EbronCo1_Prop",#N/A,FALSE,"Ebrons Task Co1";"Ebron316KTrvl",#N/A,FALSE,"Ebrons Travel 316k"}</definedName>
    <definedName name="wrn.Ebron_Co1." localSheetId="9" hidden="1">{"EbronCo1_PA",#N/A,FALSE,"Ebrons Task Co1";"EbronCo1_Prop",#N/A,FALSE,"Ebrons Task Co1";"Ebron316KTrvl",#N/A,FALSE,"Ebrons Travel 316k"}</definedName>
    <definedName name="wrn.Ebron_Co1." localSheetId="0" hidden="1">{"EbronCo1_PA",#N/A,FALSE,"Ebrons Task Co1";"EbronCo1_Prop",#N/A,FALSE,"Ebrons Task Co1";"Ebron316KTrvl",#N/A,FALSE,"Ebrons Travel 316k"}</definedName>
    <definedName name="wrn.Ebron_Co1." hidden="1">{"EbronCo1_PA",#N/A,FALSE,"Ebrons Task Co1";"EbronCo1_Prop",#N/A,FALSE,"Ebrons Task Co1";"Ebron316KTrvl",#N/A,FALSE,"Ebrons Travel 316k"}</definedName>
    <definedName name="wrn.Ebron_Co5." localSheetId="12" hidden="1">{"EbronCo5_PA",#N/A,FALSE,"Ebrons Task Co5";"EbronCo5_Prop",#N/A,FALSE,"Ebrons Task Co5"}</definedName>
    <definedName name="wrn.Ebron_Co5." localSheetId="15" hidden="1">{"EbronCo5_PA",#N/A,FALSE,"Ebrons Task Co5";"EbronCo5_Prop",#N/A,FALSE,"Ebrons Task Co5"}</definedName>
    <definedName name="wrn.Ebron_Co5." localSheetId="9" hidden="1">{"EbronCo5_PA",#N/A,FALSE,"Ebrons Task Co5";"EbronCo5_Prop",#N/A,FALSE,"Ebrons Task Co5"}</definedName>
    <definedName name="wrn.Ebron_Co5." localSheetId="0" hidden="1">{"EbronCo5_PA",#N/A,FALSE,"Ebrons Task Co5";"EbronCo5_Prop",#N/A,FALSE,"Ebrons Task Co5"}</definedName>
    <definedName name="wrn.Ebron_Co5." hidden="1">{"EbronCo5_PA",#N/A,FALSE,"Ebrons Task Co5";"EbronCo5_Prop",#N/A,FALSE,"Ebrons Task Co5"}</definedName>
    <definedName name="wrn.ED." localSheetId="12" hidden="1">{"FAC_RATE",#N/A,FALSE,"FAC_RATE.XLS";#N/A,#N/A,FALSE,"SETA";#N/A,#N/A,FALSE,"SSC_SPA";#N/A,#N/A,FALSE,"SSC_NEMA";#N/A,#N/A,FALSE,"MHX.XLS";#N/A,#N/A,FALSE,"DOM_G&amp;A"}</definedName>
    <definedName name="wrn.ED." localSheetId="15" hidden="1">{"FAC_RATE",#N/A,FALSE,"FAC_RATE.XLS";#N/A,#N/A,FALSE,"SETA";#N/A,#N/A,FALSE,"SSC_SPA";#N/A,#N/A,FALSE,"SSC_NEMA";#N/A,#N/A,FALSE,"MHX.XLS";#N/A,#N/A,FALSE,"DOM_G&amp;A"}</definedName>
    <definedName name="wrn.ED." localSheetId="9" hidden="1">{"FAC_RATE",#N/A,FALSE,"FAC_RATE.XLS";#N/A,#N/A,FALSE,"SETA";#N/A,#N/A,FALSE,"SSC_SPA";#N/A,#N/A,FALSE,"SSC_NEMA";#N/A,#N/A,FALSE,"MHX.XLS";#N/A,#N/A,FALSE,"DOM_G&amp;A"}</definedName>
    <definedName name="wrn.ED." localSheetId="0" hidden="1">{"FAC_RATE",#N/A,FALSE,"FAC_RATE.XLS";#N/A,#N/A,FALSE,"SETA";#N/A,#N/A,FALSE,"SSC_SPA";#N/A,#N/A,FALSE,"SSC_NEMA";#N/A,#N/A,FALSE,"MHX.XLS";#N/A,#N/A,FALSE,"DOM_G&amp;A"}</definedName>
    <definedName name="wrn.ED." hidden="1">{"FAC_RATE",#N/A,FALSE,"FAC_RATE.XLS";#N/A,#N/A,FALSE,"SETA";#N/A,#N/A,FALSE,"SSC_SPA";#N/A,#N/A,FALSE,"SSC_NEMA";#N/A,#N/A,FALSE,"MHX.XLS";#N/A,#N/A,FALSE,"DOM_G&amp;A"}</definedName>
    <definedName name="wrn.ed1." localSheetId="12" hidden="1">{"FAC_RATE",#N/A,FALSE,"FAC_RATE.XLS";#N/A,#N/A,FALSE,"SETA";#N/A,#N/A,FALSE,"SSC_SPA";#N/A,#N/A,FALSE,"SSC_NEMA";#N/A,#N/A,FALSE,"MHX.XLS";#N/A,#N/A,FALSE,"DOM_G&amp;A"}</definedName>
    <definedName name="wrn.ed1." localSheetId="15" hidden="1">{"FAC_RATE",#N/A,FALSE,"FAC_RATE.XLS";#N/A,#N/A,FALSE,"SETA";#N/A,#N/A,FALSE,"SSC_SPA";#N/A,#N/A,FALSE,"SSC_NEMA";#N/A,#N/A,FALSE,"MHX.XLS";#N/A,#N/A,FALSE,"DOM_G&amp;A"}</definedName>
    <definedName name="wrn.ed1." localSheetId="9" hidden="1">{"FAC_RATE",#N/A,FALSE,"FAC_RATE.XLS";#N/A,#N/A,FALSE,"SETA";#N/A,#N/A,FALSE,"SSC_SPA";#N/A,#N/A,FALSE,"SSC_NEMA";#N/A,#N/A,FALSE,"MHX.XLS";#N/A,#N/A,FALSE,"DOM_G&amp;A"}</definedName>
    <definedName name="wrn.ed1." localSheetId="0" hidden="1">{"FAC_RATE",#N/A,FALSE,"FAC_RATE.XLS";#N/A,#N/A,FALSE,"SETA";#N/A,#N/A,FALSE,"SSC_SPA";#N/A,#N/A,FALSE,"SSC_NEMA";#N/A,#N/A,FALSE,"MHX.XLS";#N/A,#N/A,FALSE,"DOM_G&amp;A"}</definedName>
    <definedName name="wrn.ed1." hidden="1">{"FAC_RATE",#N/A,FALSE,"FAC_RATE.XLS";#N/A,#N/A,FALSE,"SETA";#N/A,#N/A,FALSE,"SSC_SPA";#N/A,#N/A,FALSE,"SSC_NEMA";#N/A,#N/A,FALSE,"MHX.XLS";#N/A,#N/A,FALSE,"DOM_G&amp;A"}</definedName>
    <definedName name="WRN.ED2" localSheetId="12" hidden="1">{"FAC_RATE",#N/A,FALSE,"FAC_RATE.XLS";#N/A,#N/A,FALSE,"SETA";#N/A,#N/A,FALSE,"SSC_SPA";#N/A,#N/A,FALSE,"SSC_NEMA";#N/A,#N/A,FALSE,"MHX.XLS";#N/A,#N/A,FALSE,"DOM_G&amp;A"}</definedName>
    <definedName name="WRN.ED2" localSheetId="15" hidden="1">{"FAC_RATE",#N/A,FALSE,"FAC_RATE.XLS";#N/A,#N/A,FALSE,"SETA";#N/A,#N/A,FALSE,"SSC_SPA";#N/A,#N/A,FALSE,"SSC_NEMA";#N/A,#N/A,FALSE,"MHX.XLS";#N/A,#N/A,FALSE,"DOM_G&amp;A"}</definedName>
    <definedName name="WRN.ED2" localSheetId="9" hidden="1">{"FAC_RATE",#N/A,FALSE,"FAC_RATE.XLS";#N/A,#N/A,FALSE,"SETA";#N/A,#N/A,FALSE,"SSC_SPA";#N/A,#N/A,FALSE,"SSC_NEMA";#N/A,#N/A,FALSE,"MHX.XLS";#N/A,#N/A,FALSE,"DOM_G&amp;A"}</definedName>
    <definedName name="WRN.ED2" localSheetId="0" hidden="1">{"FAC_RATE",#N/A,FALSE,"FAC_RATE.XLS";#N/A,#N/A,FALSE,"SETA";#N/A,#N/A,FALSE,"SSC_SPA";#N/A,#N/A,FALSE,"SSC_NEMA";#N/A,#N/A,FALSE,"MHX.XLS";#N/A,#N/A,FALSE,"DOM_G&amp;A"}</definedName>
    <definedName name="WRN.ED2" hidden="1">{"FAC_RATE",#N/A,FALSE,"FAC_RATE.XLS";#N/A,#N/A,FALSE,"SETA";#N/A,#N/A,FALSE,"SSC_SPA";#N/A,#N/A,FALSE,"SSC_NEMA";#N/A,#N/A,FALSE,"MHX.XLS";#N/A,#N/A,FALSE,"DOM_G&amp;A"}</definedName>
    <definedName name="wrn.Expenditures._.Graph." localSheetId="12" hidden="1">{"Graphics View",#N/A,FALSE,"Task Order Status"}</definedName>
    <definedName name="wrn.Expenditures._.Graph." localSheetId="15" hidden="1">{"Graphics View",#N/A,FALSE,"Task Order Status"}</definedName>
    <definedName name="wrn.Expenditures._.Graph." localSheetId="9" hidden="1">{"Graphics View",#N/A,FALSE,"Task Order Status"}</definedName>
    <definedName name="wrn.Expenditures._.Graph." localSheetId="0" hidden="1">{"Graphics View",#N/A,FALSE,"Task Order Status"}</definedName>
    <definedName name="wrn.Expenditures._.Graph." hidden="1">{"Graphics View",#N/A,FALSE,"Task Order Status"}</definedName>
    <definedName name="wrn.extrnal._.reporting." localSheetId="12" hidden="1">{"outside reptg",#N/A,FALSE,"ovhd summary"}</definedName>
    <definedName name="wrn.extrnal._.reporting." localSheetId="15" hidden="1">{"outside reptg",#N/A,FALSE,"ovhd summary"}</definedName>
    <definedName name="wrn.extrnal._.reporting." localSheetId="9" hidden="1">{"outside reptg",#N/A,FALSE,"ovhd summary"}</definedName>
    <definedName name="wrn.extrnal._.reporting." localSheetId="0" hidden="1">{"outside reptg",#N/A,FALSE,"ovhd summary"}</definedName>
    <definedName name="wrn.extrnal._.reporting." hidden="1">{"outside reptg",#N/A,FALSE,"ovhd summary"}</definedName>
    <definedName name="wrn.facepage." localSheetId="12" hidden="1">{#N/A,#N/A,FALSE,"FACEPAGE";#N/A,#N/A,FALSE,"FACEPAGE";#N/A,#N/A,FALSE,"FACEPAGE"}</definedName>
    <definedName name="wrn.facepage." localSheetId="15" hidden="1">{#N/A,#N/A,FALSE,"FACEPAGE";#N/A,#N/A,FALSE,"FACEPAGE";#N/A,#N/A,FALSE,"FACEPAGE"}</definedName>
    <definedName name="wrn.facepage." localSheetId="9" hidden="1">{#N/A,#N/A,FALSE,"FACEPAGE";#N/A,#N/A,FALSE,"FACEPAGE";#N/A,#N/A,FALSE,"FACEPAGE"}</definedName>
    <definedName name="wrn.facepage." localSheetId="0" hidden="1">{#N/A,#N/A,FALSE,"FACEPAGE";#N/A,#N/A,FALSE,"FACEPAGE";#N/A,#N/A,FALSE,"FACEPAGE"}</definedName>
    <definedName name="wrn.facepage." hidden="1">{#N/A,#N/A,FALSE,"FACEPAGE";#N/A,#N/A,FALSE,"FACEPAGE";#N/A,#N/A,FALSE,"FACEPAGE"}</definedName>
    <definedName name="wrn.FERN." localSheetId="12" hidden="1">{#N/A,#N/A,FALSE,"FAC_RATE.XLS";#N/A,#N/A,FALSE,"ISC";#N/A,#N/A,FALSE,"SETA";#N/A,#N/A,FALSE,"MHX.XLS";#N/A,#N/A,FALSE,"DOM_G&amp;A"}</definedName>
    <definedName name="wrn.FERN." localSheetId="15" hidden="1">{#N/A,#N/A,FALSE,"FAC_RATE.XLS";#N/A,#N/A,FALSE,"ISC";#N/A,#N/A,FALSE,"SETA";#N/A,#N/A,FALSE,"MHX.XLS";#N/A,#N/A,FALSE,"DOM_G&amp;A"}</definedName>
    <definedName name="wrn.FERN." localSheetId="9" hidden="1">{#N/A,#N/A,FALSE,"FAC_RATE.XLS";#N/A,#N/A,FALSE,"ISC";#N/A,#N/A,FALSE,"SETA";#N/A,#N/A,FALSE,"MHX.XLS";#N/A,#N/A,FALSE,"DOM_G&amp;A"}</definedName>
    <definedName name="wrn.FERN." localSheetId="0" hidden="1">{#N/A,#N/A,FALSE,"FAC_RATE.XLS";#N/A,#N/A,FALSE,"ISC";#N/A,#N/A,FALSE,"SETA";#N/A,#N/A,FALSE,"MHX.XLS";#N/A,#N/A,FALSE,"DOM_G&amp;A"}</definedName>
    <definedName name="wrn.FERN." hidden="1">{#N/A,#N/A,FALSE,"FAC_RATE.XLS";#N/A,#N/A,FALSE,"ISC";#N/A,#N/A,FALSE,"SETA";#N/A,#N/A,FALSE,"MHX.XLS";#N/A,#N/A,FALSE,"DOM_G&amp;A"}</definedName>
    <definedName name="WRN.FERN2" localSheetId="12" hidden="1">{#N/A,#N/A,FALSE,"FAC_RATE.XLS";#N/A,#N/A,FALSE,"ISC";#N/A,#N/A,FALSE,"SETA";#N/A,#N/A,FALSE,"MHX.XLS";#N/A,#N/A,FALSE,"DOM_G&amp;A"}</definedName>
    <definedName name="WRN.FERN2" localSheetId="15" hidden="1">{#N/A,#N/A,FALSE,"FAC_RATE.XLS";#N/A,#N/A,FALSE,"ISC";#N/A,#N/A,FALSE,"SETA";#N/A,#N/A,FALSE,"MHX.XLS";#N/A,#N/A,FALSE,"DOM_G&amp;A"}</definedName>
    <definedName name="WRN.FERN2" localSheetId="9" hidden="1">{#N/A,#N/A,FALSE,"FAC_RATE.XLS";#N/A,#N/A,FALSE,"ISC";#N/A,#N/A,FALSE,"SETA";#N/A,#N/A,FALSE,"MHX.XLS";#N/A,#N/A,FALSE,"DOM_G&amp;A"}</definedName>
    <definedName name="WRN.FERN2" localSheetId="0" hidden="1">{#N/A,#N/A,FALSE,"FAC_RATE.XLS";#N/A,#N/A,FALSE,"ISC";#N/A,#N/A,FALSE,"SETA";#N/A,#N/A,FALSE,"MHX.XLS";#N/A,#N/A,FALSE,"DOM_G&amp;A"}</definedName>
    <definedName name="WRN.FERN2" hidden="1">{#N/A,#N/A,FALSE,"FAC_RATE.XLS";#N/A,#N/A,FALSE,"ISC";#N/A,#N/A,FALSE,"SETA";#N/A,#N/A,FALSE,"MHX.XLS";#N/A,#N/A,FALSE,"DOM_G&amp;A"}</definedName>
    <definedName name="wrn.financial." localSheetId="12" hidden="1">{"income stmt",#N/A,FALSE,"INCOME STATEMENT";"balance sheet",#N/A,FALSE,"INCOME STATEMENT"}</definedName>
    <definedName name="wrn.financial." localSheetId="15" hidden="1">{"income stmt",#N/A,FALSE,"INCOME STATEMENT";"balance sheet",#N/A,FALSE,"INCOME STATEMENT"}</definedName>
    <definedName name="wrn.financial." localSheetId="9" hidden="1">{"income stmt",#N/A,FALSE,"INCOME STATEMENT";"balance sheet",#N/A,FALSE,"INCOME STATEMENT"}</definedName>
    <definedName name="wrn.financial." localSheetId="0" hidden="1">{"income stmt",#N/A,FALSE,"INCOME STATEMENT";"balance sheet",#N/A,FALSE,"INCOME STATEMENT"}</definedName>
    <definedName name="wrn.financial." hidden="1">{"income stmt",#N/A,FALSE,"INCOME STATEMENT";"balance sheet",#N/A,FALSE,"INCOME STATEMENT"}</definedName>
    <definedName name="wrn.financial.2" localSheetId="12" hidden="1">{"income stmt",#N/A,FALSE,"INCOME STATEMENT";"balance sheet",#N/A,FALSE,"INCOME STATEMENT"}</definedName>
    <definedName name="wrn.financial.2" localSheetId="15" hidden="1">{"income stmt",#N/A,FALSE,"INCOME STATEMENT";"balance sheet",#N/A,FALSE,"INCOME STATEMENT"}</definedName>
    <definedName name="wrn.financial.2" localSheetId="9" hidden="1">{"income stmt",#N/A,FALSE,"INCOME STATEMENT";"balance sheet",#N/A,FALSE,"INCOME STATEMENT"}</definedName>
    <definedName name="wrn.financial.2" localSheetId="0" hidden="1">{"income stmt",#N/A,FALSE,"INCOME STATEMENT";"balance sheet",#N/A,FALSE,"INCOME STATEMENT"}</definedName>
    <definedName name="wrn.financial.2" hidden="1">{"income stmt",#N/A,FALSE,"INCOME STATEMENT";"balance sheet",#N/A,FALSE,"INCOME STATEMENT"}</definedName>
    <definedName name="wrn.Full._.Report._.Altus._.AFB._.MMFH._.98." localSheetId="12"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wrn.Full._.Report._.Altus._.AFB._.MMFH._.98." localSheetId="15"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wrn.Full._.Report._.Altus._.AFB._.MMFH._.98." localSheetId="9"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wrn.Full._.Report._.Altus._.AFB._.MMFH._.98." localSheetId="0"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wrn.Full._.Report._.Altus._.AFB._.MMFH._.98." hidden="1">{#N/A,#N/A,FALSE,"SCH B (option 4)";#N/A,#N/A,FALSE,"SCH B (option 3)";#N/A,#N/A,FALSE,"SCH B (option 2)";#N/A,#N/A,FALSE,"SCH B (option 1)";#N/A,#N/A,FALSE,"SCH B (base yr)";#N/A,#N/A,FALSE,"RECAP";#N/A,#N/A,FALSE,"SCH B (basic)";#N/A,#N/A,FALSE,"SV ORDER (base)";#N/A,#N/A,FALSE,"SV ORDER (options)";#N/A,#N/A,FALSE,"COM(base)";#N/A,#N/A,FALSE,"COM (options)";#N/A,#N/A,FALSE,"PM(base)";#N/A,#N/A,FALSE,"PM (options)";#N/A,#N/A,FALSE,"EQUIP";#N/A,#N/A,FALSE,"ADMIN";#N/A,#N/A,FALSE,"OVHEAD";#N/A,#N/A,FALSE,"SCA";#N/A,#N/A,FALSE,"DBA";#N/A,#N/A,FALSE,"ESTIMATES";#N/A,#N/A,FALSE,"LCURVE"}</definedName>
    <definedName name="wrn.Full._.Report_Ft._.Lewis._.Temp98." localSheetId="12"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wrn.Full._.Report_Ft._.Lewis._.Temp98." localSheetId="15"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wrn.Full._.Report_Ft._.Lewis._.Temp98." localSheetId="9"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wrn.Full._.Report_Ft._.Lewis._.Temp98." localSheetId="0"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wrn.Full._.Report_Ft._.Lewis._.Temp98." hidden="1">{#N/A,#N/A,FALSE,"SCH B";#N/A,#N/A,FALSE,"RECAP(FL)";#N/A,#N/A,FALSE,"SV CALL(FIXED)";#N/A,#N/A,FALSE,"SV CALL (ROTC)";#N/A,#N/A,FALSE,"SV CALL(WSO)";#N/A,#N/A,FALSE,"SV CALL (OPT)";#N/A,#N/A,FALSE,"PM(FIXED)";#N/A,#N/A,FALSE,"PM(ROTC)";#N/A,#N/A,FALSE,"PM(WSO)";#N/A,#N/A,FALSE,"PM(OPT)";#N/A,#N/A,FALSE,"GROUNDS";#N/A,#N/A,FALSE,"DATA";#N/A,#N/A,FALSE,"ADMIN";#N/A,#N/A,FALSE,"OVHEAD";#N/A,#N/A,FALSE,"EQUIP";#N/A,#N/A,FALSE,"SCA"}</definedName>
    <definedName name="wrn.G._.A._.expense._.entry." localSheetId="12" hidden="1">{"G A expense entry",#N/A,FALSE,"GA97"}</definedName>
    <definedName name="wrn.G._.A._.expense._.entry." localSheetId="15" hidden="1">{"G A expense entry",#N/A,FALSE,"GA97"}</definedName>
    <definedName name="wrn.G._.A._.expense._.entry." localSheetId="9" hidden="1">{"G A expense entry",#N/A,FALSE,"GA97"}</definedName>
    <definedName name="wrn.G._.A._.expense._.entry." localSheetId="0" hidden="1">{"G A expense entry",#N/A,FALSE,"GA97"}</definedName>
    <definedName name="wrn.G._.A._.expense._.entry." hidden="1">{"G A expense entry",#N/A,FALSE,"GA97"}</definedName>
    <definedName name="wrn.GFY._.Summary._.Report." localSheetId="12" hidden="1">{"GFY 1997 Summary",#N/A,FALSE,"Summary";"GFY 1998 Summary",#N/A,FALSE,"Summary";"GFY 1999 Summary",#N/A,FALSE,"Summary";"GFY 2000 Summary",#N/A,FALSE,"Summary"}</definedName>
    <definedName name="wrn.GFY._.Summary._.Report." localSheetId="15" hidden="1">{"GFY 1997 Summary",#N/A,FALSE,"Summary";"GFY 1998 Summary",#N/A,FALSE,"Summary";"GFY 1999 Summary",#N/A,FALSE,"Summary";"GFY 2000 Summary",#N/A,FALSE,"Summary"}</definedName>
    <definedName name="wrn.GFY._.Summary._.Report." localSheetId="9" hidden="1">{"GFY 1997 Summary",#N/A,FALSE,"Summary";"GFY 1998 Summary",#N/A,FALSE,"Summary";"GFY 1999 Summary",#N/A,FALSE,"Summary";"GFY 2000 Summary",#N/A,FALSE,"Summary"}</definedName>
    <definedName name="wrn.GFY._.Summary._.Report." localSheetId="0" hidden="1">{"GFY 1997 Summary",#N/A,FALSE,"Summary";"GFY 1998 Summary",#N/A,FALSE,"Summary";"GFY 1999 Summary",#N/A,FALSE,"Summary";"GFY 2000 Summary",#N/A,FALSE,"Summary"}</definedName>
    <definedName name="wrn.GFY._.Summary._.Report." hidden="1">{"GFY 1997 Summary",#N/A,FALSE,"Summary";"GFY 1998 Summary",#N/A,FALSE,"Summary";"GFY 1999 Summary",#N/A,FALSE,"Summary";"GFY 2000 Summary",#N/A,FALSE,"Summary"}</definedName>
    <definedName name="wrn.government._.rate._.calculation." localSheetId="12" hidden="1">{"government rate calculation",#N/A,FALSE,"GA97"}</definedName>
    <definedName name="wrn.government._.rate._.calculation." localSheetId="15" hidden="1">{"government rate calculation",#N/A,FALSE,"GA97"}</definedName>
    <definedName name="wrn.government._.rate._.calculation." localSheetId="9" hidden="1">{"government rate calculation",#N/A,FALSE,"GA97"}</definedName>
    <definedName name="wrn.government._.rate._.calculation." localSheetId="0" hidden="1">{"government rate calculation",#N/A,FALSE,"GA97"}</definedName>
    <definedName name="wrn.government._.rate._.calculation." hidden="1">{"government rate calculation",#N/A,FALSE,"GA97"}</definedName>
    <definedName name="wrn.hud._.3." localSheetId="12" hidden="1">{"division hud",#N/A,FALSE,"Sheet1";"total hud",#N/A,FALSE,"Sheet1"}</definedName>
    <definedName name="wrn.hud._.3." localSheetId="15" hidden="1">{"division hud",#N/A,FALSE,"Sheet1";"total hud",#N/A,FALSE,"Sheet1"}</definedName>
    <definedName name="wrn.hud._.3." localSheetId="9" hidden="1">{"division hud",#N/A,FALSE,"Sheet1";"total hud",#N/A,FALSE,"Sheet1"}</definedName>
    <definedName name="wrn.hud._.3." localSheetId="0" hidden="1">{"division hud",#N/A,FALSE,"Sheet1";"total hud",#N/A,FALSE,"Sheet1"}</definedName>
    <definedName name="wrn.hud._.3." hidden="1">{"division hud",#N/A,FALSE,"Sheet1";"total hud",#N/A,FALSE,"Sheet1"}</definedName>
    <definedName name="wrn.internal._.report." localSheetId="12" hidden="1">{"internal rptg",#N/A,FALSE,"ovhd summary"}</definedName>
    <definedName name="wrn.internal._.report." localSheetId="15" hidden="1">{"internal rptg",#N/A,FALSE,"ovhd summary"}</definedName>
    <definedName name="wrn.internal._.report." localSheetId="9" hidden="1">{"internal rptg",#N/A,FALSE,"ovhd summary"}</definedName>
    <definedName name="wrn.internal._.report." localSheetId="0" hidden="1">{"internal rptg",#N/A,FALSE,"ovhd summary"}</definedName>
    <definedName name="wrn.internal._.report." hidden="1">{"internal rptg",#N/A,FALSE,"ovhd summary"}</definedName>
    <definedName name="wrn.IntOff." localSheetId="12" hidden="1">{"Internal",#N/A,FALSE,"Income Statement";"Official",#N/A,FALSE,"Income Statement"}</definedName>
    <definedName name="wrn.IntOff." localSheetId="15" hidden="1">{"Internal",#N/A,FALSE,"Income Statement";"Official",#N/A,FALSE,"Income Statement"}</definedName>
    <definedName name="wrn.IntOff." localSheetId="9" hidden="1">{"Internal",#N/A,FALSE,"Income Statement";"Official",#N/A,FALSE,"Income Statement"}</definedName>
    <definedName name="wrn.IntOff." localSheetId="0" hidden="1">{"Internal",#N/A,FALSE,"Income Statement";"Official",#N/A,FALSE,"Income Statement"}</definedName>
    <definedName name="wrn.IntOff." hidden="1">{"Internal",#N/A,FALSE,"Income Statement";"Official",#N/A,FALSE,"Income Statement"}</definedName>
    <definedName name="wrn.inv." localSheetId="12" hidden="1">{#N/A,"Original",FALSE,"invoice";#N/A,"Accounting Copy",FALSE,"invoice";#N/A,"Copy",FALSE,"invoice"}</definedName>
    <definedName name="wrn.inv." localSheetId="15" hidden="1">{#N/A,"Original",FALSE,"invoice";#N/A,"Accounting Copy",FALSE,"invoice";#N/A,"Copy",FALSE,"invoice"}</definedName>
    <definedName name="wrn.inv." localSheetId="9" hidden="1">{#N/A,"Original",FALSE,"invoice";#N/A,"Accounting Copy",FALSE,"invoice";#N/A,"Copy",FALSE,"invoice"}</definedName>
    <definedName name="wrn.inv." localSheetId="0" hidden="1">{#N/A,"Original",FALSE,"invoice";#N/A,"Accounting Copy",FALSE,"invoice";#N/A,"Copy",FALSE,"invoice"}</definedName>
    <definedName name="wrn.inv." hidden="1">{#N/A,"Original",FALSE,"invoice";#N/A,"Accounting Copy",FALSE,"invoice";#N/A,"Copy",FALSE,"invoice"}</definedName>
    <definedName name="wrn.Invoice." localSheetId="12" hidden="1">{#N/A,#N/A,FALSE,"1034";#N/A,#N/A,FALSE,"Invoice"}</definedName>
    <definedName name="wrn.Invoice." localSheetId="15" hidden="1">{#N/A,#N/A,FALSE,"1034";#N/A,#N/A,FALSE,"Invoice"}</definedName>
    <definedName name="wrn.Invoice." localSheetId="9" hidden="1">{#N/A,#N/A,FALSE,"1034";#N/A,#N/A,FALSE,"Invoice"}</definedName>
    <definedName name="wrn.Invoice." localSheetId="0" hidden="1">{#N/A,#N/A,FALSE,"1034";#N/A,#N/A,FALSE,"Invoice"}</definedName>
    <definedName name="wrn.Invoice." hidden="1">{#N/A,#N/A,FALSE,"1034";#N/A,#N/A,FALSE,"Invoice"}</definedName>
    <definedName name="wrn.JDISS_Co1." localSheetId="12" hidden="1">{"JDISS_Co1",#N/A,FALSE,"JDISS_Co1";"JDISSCo1_PA",#N/A,FALSE,"JDISS_Co1"}</definedName>
    <definedName name="wrn.JDISS_Co1." localSheetId="15" hidden="1">{"JDISS_Co1",#N/A,FALSE,"JDISS_Co1";"JDISSCo1_PA",#N/A,FALSE,"JDISS_Co1"}</definedName>
    <definedName name="wrn.JDISS_Co1." localSheetId="9" hidden="1">{"JDISS_Co1",#N/A,FALSE,"JDISS_Co1";"JDISSCo1_PA",#N/A,FALSE,"JDISS_Co1"}</definedName>
    <definedName name="wrn.JDISS_Co1." localSheetId="0" hidden="1">{"JDISS_Co1",#N/A,FALSE,"JDISS_Co1";"JDISSCo1_PA",#N/A,FALSE,"JDISS_Co1"}</definedName>
    <definedName name="wrn.JDISS_Co1." hidden="1">{"JDISS_Co1",#N/A,FALSE,"JDISS_Co1";"JDISSCo1_PA",#N/A,FALSE,"JDISS_Co1"}</definedName>
    <definedName name="wrn.JIM." localSheetId="12" hidden="1">{"JIM",#N/A,FALSE,"8401detail"}</definedName>
    <definedName name="wrn.JIM." localSheetId="15" hidden="1">{"JIM",#N/A,FALSE,"8401detail"}</definedName>
    <definedName name="wrn.JIM." localSheetId="9" hidden="1">{"JIM",#N/A,FALSE,"8401detail"}</definedName>
    <definedName name="wrn.JIM." localSheetId="0" hidden="1">{"JIM",#N/A,FALSE,"8401detail"}</definedName>
    <definedName name="wrn.JIM." hidden="1">{"JIM",#N/A,FALSE,"8401detail"}</definedName>
    <definedName name="wrn.LaborWorkSheets." localSheetId="12" hidden="1">{#N/A,#N/A,FALSE,"050_150";#N/A,#N/A,FALSE,"050_151";#N/A,#N/A,FALSE,"050_152";#N/A,#N/A,FALSE,"050_153";#N/A,#N/A,FALSE,"050_154";#N/A,#N/A,FALSE,"050_155";#N/A,#N/A,FALSE,"050_156";#N/A,#N/A,FALSE,"050_157";#N/A,#N/A,FALSE,"050_158";#N/A,#N/A,FALSE,"050_159";#N/A,#N/A,FALSE,"050_255"}</definedName>
    <definedName name="wrn.LaborWorkSheets." localSheetId="15" hidden="1">{#N/A,#N/A,FALSE,"050_150";#N/A,#N/A,FALSE,"050_151";#N/A,#N/A,FALSE,"050_152";#N/A,#N/A,FALSE,"050_153";#N/A,#N/A,FALSE,"050_154";#N/A,#N/A,FALSE,"050_155";#N/A,#N/A,FALSE,"050_156";#N/A,#N/A,FALSE,"050_157";#N/A,#N/A,FALSE,"050_158";#N/A,#N/A,FALSE,"050_159";#N/A,#N/A,FALSE,"050_255"}</definedName>
    <definedName name="wrn.LaborWorkSheets." localSheetId="9" hidden="1">{#N/A,#N/A,FALSE,"050_150";#N/A,#N/A,FALSE,"050_151";#N/A,#N/A,FALSE,"050_152";#N/A,#N/A,FALSE,"050_153";#N/A,#N/A,FALSE,"050_154";#N/A,#N/A,FALSE,"050_155";#N/A,#N/A,FALSE,"050_156";#N/A,#N/A,FALSE,"050_157";#N/A,#N/A,FALSE,"050_158";#N/A,#N/A,FALSE,"050_159";#N/A,#N/A,FALSE,"050_255"}</definedName>
    <definedName name="wrn.LaborWorkSheets." localSheetId="0" hidden="1">{#N/A,#N/A,FALSE,"050_150";#N/A,#N/A,FALSE,"050_151";#N/A,#N/A,FALSE,"050_152";#N/A,#N/A,FALSE,"050_153";#N/A,#N/A,FALSE,"050_154";#N/A,#N/A,FALSE,"050_155";#N/A,#N/A,FALSE,"050_156";#N/A,#N/A,FALSE,"050_157";#N/A,#N/A,FALSE,"050_158";#N/A,#N/A,FALSE,"050_159";#N/A,#N/A,FALSE,"050_255"}</definedName>
    <definedName name="wrn.LaborWorkSheets." hidden="1">{#N/A,#N/A,FALSE,"050_150";#N/A,#N/A,FALSE,"050_151";#N/A,#N/A,FALSE,"050_152";#N/A,#N/A,FALSE,"050_153";#N/A,#N/A,FALSE,"050_154";#N/A,#N/A,FALSE,"050_155";#N/A,#N/A,FALSE,"050_156";#N/A,#N/A,FALSE,"050_157";#N/A,#N/A,FALSE,"050_158";#N/A,#N/A,FALSE,"050_159";#N/A,#N/A,FALSE,"050_255"}</definedName>
    <definedName name="wrn.Long._.Report." localSheetId="12" hidden="1">{#N/A,#N/A,TRUE,"Cover";#N/A,#N/A,TRUE,"Header (ld)";#N/A,#N/A,TRUE,"T&amp;O By Region";#N/A,#N/A,TRUE,"Region Charts ";#N/A,#N/A,TRUE,"T&amp;O London";#N/A,#N/A,TRUE,"AD Report";#N/A,#N/A,TRUE,"Var by OU"}</definedName>
    <definedName name="wrn.Long._.Report." localSheetId="15" hidden="1">{#N/A,#N/A,TRUE,"Cover";#N/A,#N/A,TRUE,"Header (ld)";#N/A,#N/A,TRUE,"T&amp;O By Region";#N/A,#N/A,TRUE,"Region Charts ";#N/A,#N/A,TRUE,"T&amp;O London";#N/A,#N/A,TRUE,"AD Report";#N/A,#N/A,TRUE,"Var by OU"}</definedName>
    <definedName name="wrn.Long._.Report." localSheetId="9" hidden="1">{#N/A,#N/A,TRUE,"Cover";#N/A,#N/A,TRUE,"Header (ld)";#N/A,#N/A,TRUE,"T&amp;O By Region";#N/A,#N/A,TRUE,"Region Charts ";#N/A,#N/A,TRUE,"T&amp;O London";#N/A,#N/A,TRUE,"AD Report";#N/A,#N/A,TRUE,"Var by OU"}</definedName>
    <definedName name="wrn.Long._.Report." localSheetId="0" hidden="1">{#N/A,#N/A,TRUE,"Cover";#N/A,#N/A,TRUE,"Header (ld)";#N/A,#N/A,TRUE,"T&amp;O By Region";#N/A,#N/A,TRUE,"Region Charts ";#N/A,#N/A,TRUE,"T&amp;O London";#N/A,#N/A,TRUE,"AD Report";#N/A,#N/A,TRUE,"Var by OU"}</definedName>
    <definedName name="wrn.Long._.Report." hidden="1">{#N/A,#N/A,TRUE,"Cover";#N/A,#N/A,TRUE,"Header (ld)";#N/A,#N/A,TRUE,"T&amp;O By Region";#N/A,#N/A,TRUE,"Region Charts ";#N/A,#N/A,TRUE,"T&amp;O London";#N/A,#N/A,TRUE,"AD Report";#N/A,#N/A,TRUE,"Var by OU"}</definedName>
    <definedName name="wrn.Long._.Report.a" localSheetId="12" hidden="1">{#N/A,#N/A,TRUE,"Cover";#N/A,#N/A,TRUE,"Header (ld)";#N/A,#N/A,TRUE,"T&amp;O By Region";#N/A,#N/A,TRUE,"Region Charts ";#N/A,#N/A,TRUE,"T&amp;O London";#N/A,#N/A,TRUE,"AD Report";#N/A,#N/A,TRUE,"Var by OU"}</definedName>
    <definedName name="wrn.Long._.Report.a" localSheetId="15" hidden="1">{#N/A,#N/A,TRUE,"Cover";#N/A,#N/A,TRUE,"Header (ld)";#N/A,#N/A,TRUE,"T&amp;O By Region";#N/A,#N/A,TRUE,"Region Charts ";#N/A,#N/A,TRUE,"T&amp;O London";#N/A,#N/A,TRUE,"AD Report";#N/A,#N/A,TRUE,"Var by OU"}</definedName>
    <definedName name="wrn.Long._.Report.a" localSheetId="9" hidden="1">{#N/A,#N/A,TRUE,"Cover";#N/A,#N/A,TRUE,"Header (ld)";#N/A,#N/A,TRUE,"T&amp;O By Region";#N/A,#N/A,TRUE,"Region Charts ";#N/A,#N/A,TRUE,"T&amp;O London";#N/A,#N/A,TRUE,"AD Report";#N/A,#N/A,TRUE,"Var by OU"}</definedName>
    <definedName name="wrn.Long._.Report.a" localSheetId="0" hidden="1">{#N/A,#N/A,TRUE,"Cover";#N/A,#N/A,TRUE,"Header (ld)";#N/A,#N/A,TRUE,"T&amp;O By Region";#N/A,#N/A,TRUE,"Region Charts ";#N/A,#N/A,TRUE,"T&amp;O London";#N/A,#N/A,TRUE,"AD Report";#N/A,#N/A,TRUE,"Var by OU"}</definedName>
    <definedName name="wrn.Long._.Report.a" hidden="1">{#N/A,#N/A,TRUE,"Cover";#N/A,#N/A,TRUE,"Header (ld)";#N/A,#N/A,TRUE,"T&amp;O By Region";#N/A,#N/A,TRUE,"Region Charts ";#N/A,#N/A,TRUE,"T&amp;O London";#N/A,#N/A,TRUE,"AD Report";#N/A,#N/A,TRUE,"Var by OU"}</definedName>
    <definedName name="wrn.Man._.Loading._.Sheet." localSheetId="12" hidden="1">{#N/A,#N/A,FALSE,"ManLoading"}</definedName>
    <definedName name="wrn.Man._.Loading._.Sheet." localSheetId="15" hidden="1">{#N/A,#N/A,FALSE,"ManLoading"}</definedName>
    <definedName name="wrn.Man._.Loading._.Sheet." localSheetId="9" hidden="1">{#N/A,#N/A,FALSE,"ManLoading"}</definedName>
    <definedName name="wrn.Man._.Loading._.Sheet." localSheetId="0" hidden="1">{#N/A,#N/A,FALSE,"ManLoading"}</definedName>
    <definedName name="wrn.Man._.Loading._.Sheet." hidden="1">{#N/A,#N/A,FALSE,"ManLoading"}</definedName>
    <definedName name="wrn.MARC." localSheetId="12" hidden="1">{#N/A,#N/A,FALSE,"FAC_RATE.XLS";#N/A,#N/A,FALSE,"EIA";#N/A,#N/A,FALSE,"FCC";#N/A,#N/A,FALSE,"SETA";#N/A,#N/A,FALSE,"MHX.XLS";#N/A,#N/A,FALSE,"DOM_G&amp;A"}</definedName>
    <definedName name="wrn.MARC." localSheetId="15" hidden="1">{#N/A,#N/A,FALSE,"FAC_RATE.XLS";#N/A,#N/A,FALSE,"EIA";#N/A,#N/A,FALSE,"FCC";#N/A,#N/A,FALSE,"SETA";#N/A,#N/A,FALSE,"MHX.XLS";#N/A,#N/A,FALSE,"DOM_G&amp;A"}</definedName>
    <definedName name="wrn.MARC." localSheetId="9" hidden="1">{#N/A,#N/A,FALSE,"FAC_RATE.XLS";#N/A,#N/A,FALSE,"EIA";#N/A,#N/A,FALSE,"FCC";#N/A,#N/A,FALSE,"SETA";#N/A,#N/A,FALSE,"MHX.XLS";#N/A,#N/A,FALSE,"DOM_G&amp;A"}</definedName>
    <definedName name="wrn.MARC." localSheetId="0" hidden="1">{#N/A,#N/A,FALSE,"FAC_RATE.XLS";#N/A,#N/A,FALSE,"EIA";#N/A,#N/A,FALSE,"FCC";#N/A,#N/A,FALSE,"SETA";#N/A,#N/A,FALSE,"MHX.XLS";#N/A,#N/A,FALSE,"DOM_G&amp;A"}</definedName>
    <definedName name="wrn.MARC." hidden="1">{#N/A,#N/A,FALSE,"FAC_RATE.XLS";#N/A,#N/A,FALSE,"EIA";#N/A,#N/A,FALSE,"FCC";#N/A,#N/A,FALSE,"SETA";#N/A,#N/A,FALSE,"MHX.XLS";#N/A,#N/A,FALSE,"DOM_G&amp;A"}</definedName>
    <definedName name="WRN.MARC2" localSheetId="12" hidden="1">{#N/A,#N/A,FALSE,"FAC_RATE.XLS";#N/A,#N/A,FALSE,"EIA";#N/A,#N/A,FALSE,"FCC";#N/A,#N/A,FALSE,"SETA";#N/A,#N/A,FALSE,"MHX.XLS";#N/A,#N/A,FALSE,"DOM_G&amp;A"}</definedName>
    <definedName name="WRN.MARC2" localSheetId="15" hidden="1">{#N/A,#N/A,FALSE,"FAC_RATE.XLS";#N/A,#N/A,FALSE,"EIA";#N/A,#N/A,FALSE,"FCC";#N/A,#N/A,FALSE,"SETA";#N/A,#N/A,FALSE,"MHX.XLS";#N/A,#N/A,FALSE,"DOM_G&amp;A"}</definedName>
    <definedName name="WRN.MARC2" localSheetId="9" hidden="1">{#N/A,#N/A,FALSE,"FAC_RATE.XLS";#N/A,#N/A,FALSE,"EIA";#N/A,#N/A,FALSE,"FCC";#N/A,#N/A,FALSE,"SETA";#N/A,#N/A,FALSE,"MHX.XLS";#N/A,#N/A,FALSE,"DOM_G&amp;A"}</definedName>
    <definedName name="WRN.MARC2" localSheetId="0" hidden="1">{#N/A,#N/A,FALSE,"FAC_RATE.XLS";#N/A,#N/A,FALSE,"EIA";#N/A,#N/A,FALSE,"FCC";#N/A,#N/A,FALSE,"SETA";#N/A,#N/A,FALSE,"MHX.XLS";#N/A,#N/A,FALSE,"DOM_G&amp;A"}</definedName>
    <definedName name="WRN.MARC2" hidden="1">{#N/A,#N/A,FALSE,"FAC_RATE.XLS";#N/A,#N/A,FALSE,"EIA";#N/A,#N/A,FALSE,"FCC";#N/A,#N/A,FALSE,"SETA";#N/A,#N/A,FALSE,"MHX.XLS";#N/A,#N/A,FALSE,"DOM_G&amp;A"}</definedName>
    <definedName name="wrn.MMOC._.Accounts._.Receivable." localSheetId="12" hidden="1">{#N/A,#N/A,FALSE,"Summary";#N/A,#N/A,FALSE,"3108";#N/A,#N/A,FALSE,"338W";#N/A,#N/A,FALSE,"358N";#N/A,#N/A,FALSE,"361H";#N/A,#N/A,FALSE,"366H";#N/A,#N/A,FALSE,"377G";#N/A,#N/A,FALSE,"392F";#N/A,#N/A,FALSE,"392U";#N/A,#N/A,FALSE,"4W67"}</definedName>
    <definedName name="wrn.MMOC._.Accounts._.Receivable." localSheetId="15" hidden="1">{#N/A,#N/A,FALSE,"Summary";#N/A,#N/A,FALSE,"3108";#N/A,#N/A,FALSE,"338W";#N/A,#N/A,FALSE,"358N";#N/A,#N/A,FALSE,"361H";#N/A,#N/A,FALSE,"366H";#N/A,#N/A,FALSE,"377G";#N/A,#N/A,FALSE,"392F";#N/A,#N/A,FALSE,"392U";#N/A,#N/A,FALSE,"4W67"}</definedName>
    <definedName name="wrn.MMOC._.Accounts._.Receivable." localSheetId="9" hidden="1">{#N/A,#N/A,FALSE,"Summary";#N/A,#N/A,FALSE,"3108";#N/A,#N/A,FALSE,"338W";#N/A,#N/A,FALSE,"358N";#N/A,#N/A,FALSE,"361H";#N/A,#N/A,FALSE,"366H";#N/A,#N/A,FALSE,"377G";#N/A,#N/A,FALSE,"392F";#N/A,#N/A,FALSE,"392U";#N/A,#N/A,FALSE,"4W67"}</definedName>
    <definedName name="wrn.MMOC._.Accounts._.Receivable." localSheetId="0" hidden="1">{#N/A,#N/A,FALSE,"Summary";#N/A,#N/A,FALSE,"3108";#N/A,#N/A,FALSE,"338W";#N/A,#N/A,FALSE,"358N";#N/A,#N/A,FALSE,"361H";#N/A,#N/A,FALSE,"366H";#N/A,#N/A,FALSE,"377G";#N/A,#N/A,FALSE,"392F";#N/A,#N/A,FALSE,"392U";#N/A,#N/A,FALSE,"4W67"}</definedName>
    <definedName name="wrn.MMOC._.Accounts._.Receivable." hidden="1">{#N/A,#N/A,FALSE,"Summary";#N/A,#N/A,FALSE,"3108";#N/A,#N/A,FALSE,"338W";#N/A,#N/A,FALSE,"358N";#N/A,#N/A,FALSE,"361H";#N/A,#N/A,FALSE,"366H";#N/A,#N/A,FALSE,"377G";#N/A,#N/A,FALSE,"392F";#N/A,#N/A,FALSE,"392U";#N/A,#N/A,FALSE,"4W67"}</definedName>
    <definedName name="wrn.MONTHLY." localSheetId="12" hidden="1">{"statr",#N/A,FALSE,"STAT";"cssrr",#N/A,FALSE,"CSSR";"cap1r",#N/A,FALSE,"CAP";"cap2r",#N/A,FALSE,"CAP"}</definedName>
    <definedName name="wrn.MONTHLY." localSheetId="15" hidden="1">{"statr",#N/A,FALSE,"STAT";"cssrr",#N/A,FALSE,"CSSR";"cap1r",#N/A,FALSE,"CAP";"cap2r",#N/A,FALSE,"CAP"}</definedName>
    <definedName name="wrn.MONTHLY." localSheetId="9" hidden="1">{"statr",#N/A,FALSE,"STAT";"cssrr",#N/A,FALSE,"CSSR";"cap1r",#N/A,FALSE,"CAP";"cap2r",#N/A,FALSE,"CAP"}</definedName>
    <definedName name="wrn.MONTHLY." localSheetId="0" hidden="1">{"statr",#N/A,FALSE,"STAT";"cssrr",#N/A,FALSE,"CSSR";"cap1r",#N/A,FALSE,"CAP";"cap2r",#N/A,FALSE,"CAP"}</definedName>
    <definedName name="wrn.MONTHLY." hidden="1">{"statr",#N/A,FALSE,"STAT";"cssrr",#N/A,FALSE,"CSSR";"cap1r",#N/A,FALSE,"CAP";"cap2r",#N/A,FALSE,"CAP"}</definedName>
    <definedName name="wrn.mrs"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rs"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rs"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rs"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rs"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1"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1"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1"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1"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msr1"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wrn.P01055._.Print." localSheetId="12"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wrn.P01055._.Print." localSheetId="15"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wrn.P01055._.Print." localSheetId="9"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wrn.P01055._.Print." localSheetId="0"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wrn.P01055._.Print." hidden="1">{#N/A,#N/A,TRUE,"Prop Cvr";#N/A,#N/A,TRUE,"Program Summary";#N/A,#N/A,TRUE,"Base Summary";#N/A,#N/A,TRUE,"Base CLIN1 Summary";#N/A,#N/A,TRUE," BASE CLIN1.1 Solers";#N/A,#N/A,TRUE,"BASE CLIN1.1SSB";#N/A,#N/A,TRUE," BASE CLIN1.2 Solers";#N/A,#N/A,TRUE,"BASE CLIN1.2SSB";#N/A,#N/A,TRUE,"BASE CLIN2 Summary";#N/A,#N/A,TRUE,"BASE CLIN2 Solers";#N/A,#N/A,TRUE,"BASE CLIN2 SSB";#N/A,#N/A,TRUE,"BASE CLIN3 Summary";#N/A,#N/A,TRUE,"BASE CLIN3 Solers";#N/A,#N/A,TRUE,"BASE1 CLIN3 SSB";#N/A,#N/A,TRUE,"BASE CLIN4 Summary";#N/A,#N/A,TRUE,"BASE  CLIN4 Solers";#N/A,#N/A,TRUE,"BASE CLIN4 SSB";#N/A,#N/A,TRUE,"OPT1 Summary";#N/A,#N/A,TRUE,"OPT1 CLIN1 Summary";#N/A,#N/A,TRUE,"OPT1 CLIN1.1 Solers";#N/A,#N/A,TRUE,"OPT1 CLIN1.1 SSB";#N/A,#N/A,TRUE,"OPT1 CLIN1.2 Solers ";#N/A,#N/A,TRUE,"OPT1 CLIN1.2 SSB ";#N/A,#N/A,TRUE,"OPT1 CLIN2 Summary ";#N/A,#N/A,TRUE,"OPT1 CLIN2 Solers";#N/A,#N/A,TRUE,"OPT1 CLIN2 SSB";#N/A,#N/A,TRUE,"OPT1 CLIN3 Summary ";#N/A,#N/A,TRUE,"OPT1CLIN3 Solers";#N/A,#N/A,TRUE,"OPT1 CLIN3 SSB";#N/A,#N/A,TRUE,"OPT1 CLIN4 Summary ";#N/A,#N/A,TRUE,"OPT1 CLIN4 Solers";#N/A,#N/A,TRUE,"OPT1 CLIN4 SSB";#N/A,#N/A,TRUE,"OPT2 Summary";#N/A,#N/A,TRUE,"OPT2 CLIN1 Summary";#N/A,#N/A,TRUE,"OPT2 CLIN1.1 Solers";#N/A,#N/A,TRUE," OPT2 CLIN1.1 SSB";#N/A,#N/A,TRUE,"OPT2 CLIN1.2 Solers ";#N/A,#N/A,TRUE," OPT2 CLIN1.2 SSB ";#N/A,#N/A,TRUE,"OPT2 CLIN2 Summary  ";#N/A,#N/A,TRUE,"OPT2 CLIN2 Solers";#N/A,#N/A,TRUE,"OPT2 CLIN2 SSB";#N/A,#N/A,TRUE,"OPT2 CLIN3 Summary ";#N/A,#N/A,TRUE,"OPT2 CLIN3 Solers";#N/A,#N/A,TRUE,"OPT2 CLIN3 SSB";#N/A,#N/A,TRUE,"OPT2 CLIN4 Summary  ";#N/A,#N/A,TRUE,"OPT2 CLIN4 Solers";#N/A,#N/A,TRUE,"OPT2 CLIN4 SSB"}</definedName>
    <definedName name="wrn.PA." localSheetId="12" hidden="1">{"summary",#N/A,FALSE,"GRP SUMMARY";"ytd",#N/A,FALSE,"GRP SUMMARY";"curr",#N/A,FALSE,"GRP SUMMARY"}</definedName>
    <definedName name="wrn.PA." localSheetId="15" hidden="1">{"summary",#N/A,FALSE,"GRP SUMMARY";"ytd",#N/A,FALSE,"GRP SUMMARY";"curr",#N/A,FALSE,"GRP SUMMARY"}</definedName>
    <definedName name="wrn.PA." localSheetId="9" hidden="1">{"summary",#N/A,FALSE,"GRP SUMMARY";"ytd",#N/A,FALSE,"GRP SUMMARY";"curr",#N/A,FALSE,"GRP SUMMARY"}</definedName>
    <definedName name="wrn.PA." localSheetId="0" hidden="1">{"summary",#N/A,FALSE,"GRP SUMMARY";"ytd",#N/A,FALSE,"GRP SUMMARY";"curr",#N/A,FALSE,"GRP SUMMARY"}</definedName>
    <definedName name="wrn.PA." hidden="1">{"summary",#N/A,FALSE,"GRP SUMMARY";"ytd",#N/A,FALSE,"GRP SUMMARY";"curr",#N/A,FALSE,"GRP SUMMARY"}</definedName>
    <definedName name="wrn.PAODC." localSheetId="12" hidden="1">{"par",#N/A,FALSE,"PA";"odcr",#N/A,FALSE,"PA";"paxr",#N/A,FALSE,"PA"}</definedName>
    <definedName name="wrn.PAODC." localSheetId="15" hidden="1">{"par",#N/A,FALSE,"PA";"odcr",#N/A,FALSE,"PA";"paxr",#N/A,FALSE,"PA"}</definedName>
    <definedName name="wrn.PAODC." localSheetId="9" hidden="1">{"par",#N/A,FALSE,"PA";"odcr",#N/A,FALSE,"PA";"paxr",#N/A,FALSE,"PA"}</definedName>
    <definedName name="wrn.PAODC." localSheetId="0" hidden="1">{"par",#N/A,FALSE,"PA";"odcr",#N/A,FALSE,"PA";"paxr",#N/A,FALSE,"PA"}</definedName>
    <definedName name="wrn.PAODC." hidden="1">{"par",#N/A,FALSE,"PA";"odcr",#N/A,FALSE,"PA";"paxr",#N/A,FALSE,"PA"}</definedName>
    <definedName name="wrn.Pearson_Co1." localSheetId="12" hidden="1">{"PearsonCo1_Prop",#N/A,FALSE,"Pearsons Task Co1";"PearsonCo1_PA",#N/A,FALSE,"Pearsons Task Co1"}</definedName>
    <definedName name="wrn.Pearson_Co1." localSheetId="15" hidden="1">{"PearsonCo1_Prop",#N/A,FALSE,"Pearsons Task Co1";"PearsonCo1_PA",#N/A,FALSE,"Pearsons Task Co1"}</definedName>
    <definedName name="wrn.Pearson_Co1." localSheetId="9" hidden="1">{"PearsonCo1_Prop",#N/A,FALSE,"Pearsons Task Co1";"PearsonCo1_PA",#N/A,FALSE,"Pearsons Task Co1"}</definedName>
    <definedName name="wrn.Pearson_Co1." localSheetId="0" hidden="1">{"PearsonCo1_Prop",#N/A,FALSE,"Pearsons Task Co1";"PearsonCo1_PA",#N/A,FALSE,"Pearsons Task Co1"}</definedName>
    <definedName name="wrn.Pearson_Co1." hidden="1">{"PearsonCo1_Prop",#N/A,FALSE,"Pearsons Task Co1";"PearsonCo1_PA",#N/A,FALSE,"Pearsons Task Co1"}</definedName>
    <definedName name="wrn.Pearson_Co5." localSheetId="12" hidden="1">{"PearsonCo5_Prop",#N/A,FALSE,"Pearsons Task Co5";"PearsonCo5_PA",#N/A,FALSE,"Pearsons Task Co5"}</definedName>
    <definedName name="wrn.Pearson_Co5." localSheetId="15" hidden="1">{"PearsonCo5_Prop",#N/A,FALSE,"Pearsons Task Co5";"PearsonCo5_PA",#N/A,FALSE,"Pearsons Task Co5"}</definedName>
    <definedName name="wrn.Pearson_Co5." localSheetId="9" hidden="1">{"PearsonCo5_Prop",#N/A,FALSE,"Pearsons Task Co5";"PearsonCo5_PA",#N/A,FALSE,"Pearsons Task Co5"}</definedName>
    <definedName name="wrn.Pearson_Co5." localSheetId="0" hidden="1">{"PearsonCo5_Prop",#N/A,FALSE,"Pearsons Task Co5";"PearsonCo5_PA",#N/A,FALSE,"Pearsons Task Co5"}</definedName>
    <definedName name="wrn.Pearson_Co5." hidden="1">{"PearsonCo5_Prop",#N/A,FALSE,"Pearsons Task Co5";"PearsonCo5_PA",#N/A,FALSE,"Pearsons Task Co5"}</definedName>
    <definedName name="wrn.PETE." localSheetId="12" hidden="1">{#N/A,#N/A,FALSE,"FAC_RATE.XLS";#N/A,#N/A,FALSE,"TFC";#N/A,#N/A,FALSE,"ISC";#N/A,#N/A,FALSE,"ESC";#N/A,#N/A,FALSE,"EIA";#N/A,#N/A,FALSE,"FCC";#N/A,#N/A,FALSE,"SETA";#N/A,#N/A,FALSE,"MSC";#N/A,#N/A,FALSE,"SSC_SPA";#N/A,#N/A,FALSE,"SSC_NEMA";#N/A,#N/A,FALSE,"MHX.XLS";#N/A,#N/A,FALSE,"DOM_G&amp;A"}</definedName>
    <definedName name="wrn.PETE." localSheetId="15" hidden="1">{#N/A,#N/A,FALSE,"FAC_RATE.XLS";#N/A,#N/A,FALSE,"TFC";#N/A,#N/A,FALSE,"ISC";#N/A,#N/A,FALSE,"ESC";#N/A,#N/A,FALSE,"EIA";#N/A,#N/A,FALSE,"FCC";#N/A,#N/A,FALSE,"SETA";#N/A,#N/A,FALSE,"MSC";#N/A,#N/A,FALSE,"SSC_SPA";#N/A,#N/A,FALSE,"SSC_NEMA";#N/A,#N/A,FALSE,"MHX.XLS";#N/A,#N/A,FALSE,"DOM_G&amp;A"}</definedName>
    <definedName name="wrn.PETE." localSheetId="9" hidden="1">{#N/A,#N/A,FALSE,"FAC_RATE.XLS";#N/A,#N/A,FALSE,"TFC";#N/A,#N/A,FALSE,"ISC";#N/A,#N/A,FALSE,"ESC";#N/A,#N/A,FALSE,"EIA";#N/A,#N/A,FALSE,"FCC";#N/A,#N/A,FALSE,"SETA";#N/A,#N/A,FALSE,"MSC";#N/A,#N/A,FALSE,"SSC_SPA";#N/A,#N/A,FALSE,"SSC_NEMA";#N/A,#N/A,FALSE,"MHX.XLS";#N/A,#N/A,FALSE,"DOM_G&amp;A"}</definedName>
    <definedName name="wrn.PETE." localSheetId="0" hidden="1">{#N/A,#N/A,FALSE,"FAC_RATE.XLS";#N/A,#N/A,FALSE,"TFC";#N/A,#N/A,FALSE,"ISC";#N/A,#N/A,FALSE,"ESC";#N/A,#N/A,FALSE,"EIA";#N/A,#N/A,FALSE,"FCC";#N/A,#N/A,FALSE,"SETA";#N/A,#N/A,FALSE,"MSC";#N/A,#N/A,FALSE,"SSC_SPA";#N/A,#N/A,FALSE,"SSC_NEMA";#N/A,#N/A,FALSE,"MHX.XLS";#N/A,#N/A,FALSE,"DOM_G&amp;A"}</definedName>
    <definedName name="wrn.PETE." hidden="1">{#N/A,#N/A,FALSE,"FAC_RATE.XLS";#N/A,#N/A,FALSE,"TFC";#N/A,#N/A,FALSE,"ISC";#N/A,#N/A,FALSE,"ESC";#N/A,#N/A,FALSE,"EIA";#N/A,#N/A,FALSE,"FCC";#N/A,#N/A,FALSE,"SETA";#N/A,#N/A,FALSE,"MSC";#N/A,#N/A,FALSE,"SSC_SPA";#N/A,#N/A,FALSE,"SSC_NEMA";#N/A,#N/A,FALSE,"MHX.XLS";#N/A,#N/A,FALSE,"DOM_G&amp;A"}</definedName>
    <definedName name="WRN.PETE2" localSheetId="12" hidden="1">{#N/A,#N/A,FALSE,"FAC_RATE.XLS";#N/A,#N/A,FALSE,"TFC";#N/A,#N/A,FALSE,"ISC";#N/A,#N/A,FALSE,"ESC";#N/A,#N/A,FALSE,"EIA";#N/A,#N/A,FALSE,"FCC";#N/A,#N/A,FALSE,"SETA";#N/A,#N/A,FALSE,"MSC";#N/A,#N/A,FALSE,"SSC_SPA";#N/A,#N/A,FALSE,"SSC_NEMA";#N/A,#N/A,FALSE,"MHX.XLS";#N/A,#N/A,FALSE,"DOM_G&amp;A"}</definedName>
    <definedName name="WRN.PETE2" localSheetId="15" hidden="1">{#N/A,#N/A,FALSE,"FAC_RATE.XLS";#N/A,#N/A,FALSE,"TFC";#N/A,#N/A,FALSE,"ISC";#N/A,#N/A,FALSE,"ESC";#N/A,#N/A,FALSE,"EIA";#N/A,#N/A,FALSE,"FCC";#N/A,#N/A,FALSE,"SETA";#N/A,#N/A,FALSE,"MSC";#N/A,#N/A,FALSE,"SSC_SPA";#N/A,#N/A,FALSE,"SSC_NEMA";#N/A,#N/A,FALSE,"MHX.XLS";#N/A,#N/A,FALSE,"DOM_G&amp;A"}</definedName>
    <definedName name="WRN.PETE2" localSheetId="9" hidden="1">{#N/A,#N/A,FALSE,"FAC_RATE.XLS";#N/A,#N/A,FALSE,"TFC";#N/A,#N/A,FALSE,"ISC";#N/A,#N/A,FALSE,"ESC";#N/A,#N/A,FALSE,"EIA";#N/A,#N/A,FALSE,"FCC";#N/A,#N/A,FALSE,"SETA";#N/A,#N/A,FALSE,"MSC";#N/A,#N/A,FALSE,"SSC_SPA";#N/A,#N/A,FALSE,"SSC_NEMA";#N/A,#N/A,FALSE,"MHX.XLS";#N/A,#N/A,FALSE,"DOM_G&amp;A"}</definedName>
    <definedName name="WRN.PETE2" localSheetId="0" hidden="1">{#N/A,#N/A,FALSE,"FAC_RATE.XLS";#N/A,#N/A,FALSE,"TFC";#N/A,#N/A,FALSE,"ISC";#N/A,#N/A,FALSE,"ESC";#N/A,#N/A,FALSE,"EIA";#N/A,#N/A,FALSE,"FCC";#N/A,#N/A,FALSE,"SETA";#N/A,#N/A,FALSE,"MSC";#N/A,#N/A,FALSE,"SSC_SPA";#N/A,#N/A,FALSE,"SSC_NEMA";#N/A,#N/A,FALSE,"MHX.XLS";#N/A,#N/A,FALSE,"DOM_G&amp;A"}</definedName>
    <definedName name="WRN.PETE2" hidden="1">{#N/A,#N/A,FALSE,"FAC_RATE.XLS";#N/A,#N/A,FALSE,"TFC";#N/A,#N/A,FALSE,"ISC";#N/A,#N/A,FALSE,"ESC";#N/A,#N/A,FALSE,"EIA";#N/A,#N/A,FALSE,"FCC";#N/A,#N/A,FALSE,"SETA";#N/A,#N/A,FALSE,"MSC";#N/A,#N/A,FALSE,"SSC_SPA";#N/A,#N/A,FALSE,"SSC_NEMA";#N/A,#N/A,FALSE,"MHX.XLS";#N/A,#N/A,FALSE,"DOM_G&amp;A"}</definedName>
    <definedName name="wrn.Preventive._.Maintenance." localSheetId="12" hidden="1">{#N/A,#N/A,FALSE,"PM(FIXED)";#N/A,#N/A,FALSE,"PM(ROTC)";#N/A,#N/A,FALSE,"PM(WSO)";#N/A,#N/A,FALSE,"PM(OPT)"}</definedName>
    <definedName name="wrn.Preventive._.Maintenance." localSheetId="15" hidden="1">{#N/A,#N/A,FALSE,"PM(FIXED)";#N/A,#N/A,FALSE,"PM(ROTC)";#N/A,#N/A,FALSE,"PM(WSO)";#N/A,#N/A,FALSE,"PM(OPT)"}</definedName>
    <definedName name="wrn.Preventive._.Maintenance." localSheetId="9" hidden="1">{#N/A,#N/A,FALSE,"PM(FIXED)";#N/A,#N/A,FALSE,"PM(ROTC)";#N/A,#N/A,FALSE,"PM(WSO)";#N/A,#N/A,FALSE,"PM(OPT)"}</definedName>
    <definedName name="wrn.Preventive._.Maintenance." localSheetId="0" hidden="1">{#N/A,#N/A,FALSE,"PM(FIXED)";#N/A,#N/A,FALSE,"PM(ROTC)";#N/A,#N/A,FALSE,"PM(WSO)";#N/A,#N/A,FALSE,"PM(OPT)"}</definedName>
    <definedName name="wrn.Preventive._.Maintenance." hidden="1">{#N/A,#N/A,FALSE,"PM(FIXED)";#N/A,#N/A,FALSE,"PM(ROTC)";#N/A,#N/A,FALSE,"PM(WSO)";#N/A,#N/A,FALSE,"PM(OPT)"}</definedName>
    <definedName name="wrn.price." localSheetId="12" hidden="1">{"PAGE1",#N/A,FALSE,"CPFFMSTR";"PAGE2",#N/A,FALSE,"CPFFMSTR"}</definedName>
    <definedName name="wrn.price." localSheetId="15" hidden="1">{"PAGE1",#N/A,FALSE,"CPFFMSTR";"PAGE2",#N/A,FALSE,"CPFFMSTR"}</definedName>
    <definedName name="wrn.price." localSheetId="9" hidden="1">{"PAGE1",#N/A,FALSE,"CPFFMSTR";"PAGE2",#N/A,FALSE,"CPFFMSTR"}</definedName>
    <definedName name="wrn.price." localSheetId="0" hidden="1">{"PAGE1",#N/A,FALSE,"CPFFMSTR";"PAGE2",#N/A,FALSE,"CPFFMSTR"}</definedName>
    <definedName name="wrn.price." hidden="1">{"PAGE1",#N/A,FALSE,"CPFFMSTR";"PAGE2",#N/A,FALSE,"CPFFMSTR"}</definedName>
    <definedName name="wrn.price.1" localSheetId="12" hidden="1">{"PAGE1",#N/A,FALSE,"CPFFMSTR";"PAGE2",#N/A,FALSE,"CPFFMSTR"}</definedName>
    <definedName name="wrn.price.1" localSheetId="15" hidden="1">{"PAGE1",#N/A,FALSE,"CPFFMSTR";"PAGE2",#N/A,FALSE,"CPFFMSTR"}</definedName>
    <definedName name="wrn.price.1" localSheetId="9" hidden="1">{"PAGE1",#N/A,FALSE,"CPFFMSTR";"PAGE2",#N/A,FALSE,"CPFFMSTR"}</definedName>
    <definedName name="wrn.price.1" localSheetId="0" hidden="1">{"PAGE1",#N/A,FALSE,"CPFFMSTR";"PAGE2",#N/A,FALSE,"CPFFMSTR"}</definedName>
    <definedName name="wrn.price.1" hidden="1">{"PAGE1",#N/A,FALSE,"CPFFMSTR";"PAGE2",#N/A,FALSE,"CPFFMSTR"}</definedName>
    <definedName name="wrn.PriceSheetNoMargins." localSheetId="12" hidden="1">{"PriceSheetNoMargins",#N/A,FALSE,"PriceSheet"}</definedName>
    <definedName name="wrn.PriceSheetNoMargins." localSheetId="15" hidden="1">{"PriceSheetNoMargins",#N/A,FALSE,"PriceSheet"}</definedName>
    <definedName name="wrn.PriceSheetNoMargins." localSheetId="9" hidden="1">{"PriceSheetNoMargins",#N/A,FALSE,"PriceSheet"}</definedName>
    <definedName name="wrn.PriceSheetNoMargins." localSheetId="0" hidden="1">{"PriceSheetNoMargins",#N/A,FALSE,"PriceSheet"}</definedName>
    <definedName name="wrn.PriceSheetNoMargins." hidden="1">{"PriceSheetNoMargins",#N/A,FALSE,"PriceSheet"}</definedName>
    <definedName name="wrn.pricesheetNoMarkgin1" localSheetId="12" hidden="1">{"PriceSheetNoMargins",#N/A,FALSE,"PriceSheet"}</definedName>
    <definedName name="wrn.pricesheetNoMarkgin1" localSheetId="15" hidden="1">{"PriceSheetNoMargins",#N/A,FALSE,"PriceSheet"}</definedName>
    <definedName name="wrn.pricesheetNoMarkgin1" localSheetId="9" hidden="1">{"PriceSheetNoMargins",#N/A,FALSE,"PriceSheet"}</definedName>
    <definedName name="wrn.pricesheetNoMarkgin1" localSheetId="0" hidden="1">{"PriceSheetNoMargins",#N/A,FALSE,"PriceSheet"}</definedName>
    <definedName name="wrn.pricesheetNoMarkgin1" hidden="1">{"PriceSheetNoMargins",#N/A,FALSE,"PriceSheet"}</definedName>
    <definedName name="wrn.Print."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wrn.Print."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wrn.Print."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wrn.Print."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wrn.Print."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wrn.PRINT._.ALL." localSheetId="12" hidden="1">{"ORIG",#N/A,FALSE,"Sheet1";"GOVT LABOR",#N/A,FALSE,"Sheet1";"INT LABOR",#N/A,FALSE,"Sheet1"}</definedName>
    <definedName name="wrn.PRINT._.ALL." localSheetId="15" hidden="1">{"ORIG",#N/A,FALSE,"Sheet1";"GOVT LABOR",#N/A,FALSE,"Sheet1";"INT LABOR",#N/A,FALSE,"Sheet1"}</definedName>
    <definedName name="wrn.PRINT._.ALL." localSheetId="9" hidden="1">{"ORIG",#N/A,FALSE,"Sheet1";"GOVT LABOR",#N/A,FALSE,"Sheet1";"INT LABOR",#N/A,FALSE,"Sheet1"}</definedName>
    <definedName name="wrn.PRINT._.ALL." localSheetId="0" hidden="1">{"ORIG",#N/A,FALSE,"Sheet1";"GOVT LABOR",#N/A,FALSE,"Sheet1";"INT LABOR",#N/A,FALSE,"Sheet1"}</definedName>
    <definedName name="wrn.PRINT._.ALL." hidden="1">{"ORIG",#N/A,FALSE,"Sheet1";"GOVT LABOR",#N/A,FALSE,"Sheet1";"INT LABOR",#N/A,FALSE,"Sheet1"}</definedName>
    <definedName name="wrn.PRINT._.STERLING." localSheetId="12" hidden="1">{#N/A,"ORIGINAL",FALSE,"STERLING";#N/A,"ACCOUNTING COPY",FALSE,"STERLING";#N/A,"COPY",FALSE,"STERLING"}</definedName>
    <definedName name="wrn.PRINT._.STERLING." localSheetId="15" hidden="1">{#N/A,"ORIGINAL",FALSE,"STERLING";#N/A,"ACCOUNTING COPY",FALSE,"STERLING";#N/A,"COPY",FALSE,"STERLING"}</definedName>
    <definedName name="wrn.PRINT._.STERLING." localSheetId="9" hidden="1">{#N/A,"ORIGINAL",FALSE,"STERLING";#N/A,"ACCOUNTING COPY",FALSE,"STERLING";#N/A,"COPY",FALSE,"STERLING"}</definedName>
    <definedName name="wrn.PRINT._.STERLING." localSheetId="0" hidden="1">{#N/A,"ORIGINAL",FALSE,"STERLING";#N/A,"ACCOUNTING COPY",FALSE,"STERLING";#N/A,"COPY",FALSE,"STERLING"}</definedName>
    <definedName name="wrn.PRINT._.STERLING." hidden="1">{#N/A,"ORIGINAL",FALSE,"STERLING";#N/A,"ACCOUNTING COPY",FALSE,"STERLING";#N/A,"COPY",FALSE,"STERLING"}</definedName>
    <definedName name="wrn.PRINT1._.ALL." localSheetId="12" hidden="1">{"ORIG",#N/A,FALSE,"Sheet1";"GOVT LABOR",#N/A,FALSE,"Sheet1";"INT LABOR",#N/A,FALSE,"Sheet1"}</definedName>
    <definedName name="wrn.PRINT1._.ALL." localSheetId="15" hidden="1">{"ORIG",#N/A,FALSE,"Sheet1";"GOVT LABOR",#N/A,FALSE,"Sheet1";"INT LABOR",#N/A,FALSE,"Sheet1"}</definedName>
    <definedName name="wrn.PRINT1._.ALL." localSheetId="9" hidden="1">{"ORIG",#N/A,FALSE,"Sheet1";"GOVT LABOR",#N/A,FALSE,"Sheet1";"INT LABOR",#N/A,FALSE,"Sheet1"}</definedName>
    <definedName name="wrn.PRINT1._.ALL." localSheetId="0" hidden="1">{"ORIG",#N/A,FALSE,"Sheet1";"GOVT LABOR",#N/A,FALSE,"Sheet1";"INT LABOR",#N/A,FALSE,"Sheet1"}</definedName>
    <definedName name="wrn.PRINT1._.ALL." hidden="1">{"ORIG",#N/A,FALSE,"Sheet1";"GOVT LABOR",#N/A,FALSE,"Sheet1";"INT LABOR",#N/A,FALSE,"Sheet1"}</definedName>
    <definedName name="wrn.Programs." localSheetId="12" hidden="1">{#N/A,#N/A,FALSE,"204";#N/A,#N/A,FALSE,"226";#N/A,#N/A,FALSE,"233";#N/A,#N/A,FALSE,"632";#N/A,#N/A,FALSE,"671";#N/A,#N/A,FALSE,"905";#N/A,#N/A,FALSE,"906";#N/A,#N/A,FALSE,"913";#N/A,#N/A,FALSE,"914";#N/A,#N/A,FALSE,"916";#N/A,#N/A,FALSE,"AAT";#N/A,#N/A,FALSE,"ATAS";#N/A,#N/A,FALSE,"ITL3";#N/A,#N/A,FALSE,"917";#N/A,#N/A,FALSE,"918"}</definedName>
    <definedName name="wrn.Programs." localSheetId="15" hidden="1">{#N/A,#N/A,FALSE,"204";#N/A,#N/A,FALSE,"226";#N/A,#N/A,FALSE,"233";#N/A,#N/A,FALSE,"632";#N/A,#N/A,FALSE,"671";#N/A,#N/A,FALSE,"905";#N/A,#N/A,FALSE,"906";#N/A,#N/A,FALSE,"913";#N/A,#N/A,FALSE,"914";#N/A,#N/A,FALSE,"916";#N/A,#N/A,FALSE,"AAT";#N/A,#N/A,FALSE,"ATAS";#N/A,#N/A,FALSE,"ITL3";#N/A,#N/A,FALSE,"917";#N/A,#N/A,FALSE,"918"}</definedName>
    <definedName name="wrn.Programs." localSheetId="9" hidden="1">{#N/A,#N/A,FALSE,"204";#N/A,#N/A,FALSE,"226";#N/A,#N/A,FALSE,"233";#N/A,#N/A,FALSE,"632";#N/A,#N/A,FALSE,"671";#N/A,#N/A,FALSE,"905";#N/A,#N/A,FALSE,"906";#N/A,#N/A,FALSE,"913";#N/A,#N/A,FALSE,"914";#N/A,#N/A,FALSE,"916";#N/A,#N/A,FALSE,"AAT";#N/A,#N/A,FALSE,"ATAS";#N/A,#N/A,FALSE,"ITL3";#N/A,#N/A,FALSE,"917";#N/A,#N/A,FALSE,"918"}</definedName>
    <definedName name="wrn.Programs." localSheetId="0" hidden="1">{#N/A,#N/A,FALSE,"204";#N/A,#N/A,FALSE,"226";#N/A,#N/A,FALSE,"233";#N/A,#N/A,FALSE,"632";#N/A,#N/A,FALSE,"671";#N/A,#N/A,FALSE,"905";#N/A,#N/A,FALSE,"906";#N/A,#N/A,FALSE,"913";#N/A,#N/A,FALSE,"914";#N/A,#N/A,FALSE,"916";#N/A,#N/A,FALSE,"AAT";#N/A,#N/A,FALSE,"ATAS";#N/A,#N/A,FALSE,"ITL3";#N/A,#N/A,FALSE,"917";#N/A,#N/A,FALSE,"918"}</definedName>
    <definedName name="wrn.Programs." hidden="1">{#N/A,#N/A,FALSE,"204";#N/A,#N/A,FALSE,"226";#N/A,#N/A,FALSE,"233";#N/A,#N/A,FALSE,"632";#N/A,#N/A,FALSE,"671";#N/A,#N/A,FALSE,"905";#N/A,#N/A,FALSE,"906";#N/A,#N/A,FALSE,"913";#N/A,#N/A,FALSE,"914";#N/A,#N/A,FALSE,"916";#N/A,#N/A,FALSE,"AAT";#N/A,#N/A,FALSE,"ATAS";#N/A,#N/A,FALSE,"ITL3";#N/A,#N/A,FALSE,"917";#N/A,#N/A,FALSE,"918"}</definedName>
    <definedName name="wrn.projected._.1995._.balance._.sheet." localSheetId="12" hidden="1">{#N/A,#N/A,FALSE,"Base Info"}</definedName>
    <definedName name="wrn.projected._.1995._.balance._.sheet." localSheetId="15" hidden="1">{#N/A,#N/A,FALSE,"Base Info"}</definedName>
    <definedName name="wrn.projected._.1995._.balance._.sheet." localSheetId="9" hidden="1">{#N/A,#N/A,FALSE,"Base Info"}</definedName>
    <definedName name="wrn.projected._.1995._.balance._.sheet." localSheetId="0" hidden="1">{#N/A,#N/A,FALSE,"Base Info"}</definedName>
    <definedName name="wrn.projected._.1995._.balance._.sheet." hidden="1">{#N/A,#N/A,FALSE,"Base Info"}</definedName>
    <definedName name="wrn.projected._.1995._.cash._.receipts." localSheetId="12" hidden="1">{#N/A,#N/A,FALSE,"Base Info"}</definedName>
    <definedName name="wrn.projected._.1995._.cash._.receipts." localSheetId="15" hidden="1">{#N/A,#N/A,FALSE,"Base Info"}</definedName>
    <definedName name="wrn.projected._.1995._.cash._.receipts." localSheetId="9" hidden="1">{#N/A,#N/A,FALSE,"Base Info"}</definedName>
    <definedName name="wrn.projected._.1995._.cash._.receipts." localSheetId="0" hidden="1">{#N/A,#N/A,FALSE,"Base Info"}</definedName>
    <definedName name="wrn.projected._.1995._.cash._.receipts." hidden="1">{#N/A,#N/A,FALSE,"Base Info"}</definedName>
    <definedName name="wrn.projected._.1995._.revenues." localSheetId="12" hidden="1">{#N/A,#N/A,FALSE,"Base Info";#N/A,#N/A,FALSE,"Base Info"}</definedName>
    <definedName name="wrn.projected._.1995._.revenues." localSheetId="15" hidden="1">{#N/A,#N/A,FALSE,"Base Info";#N/A,#N/A,FALSE,"Base Info"}</definedName>
    <definedName name="wrn.projected._.1995._.revenues." localSheetId="9" hidden="1">{#N/A,#N/A,FALSE,"Base Info";#N/A,#N/A,FALSE,"Base Info"}</definedName>
    <definedName name="wrn.projected._.1995._.revenues." localSheetId="0" hidden="1">{#N/A,#N/A,FALSE,"Base Info";#N/A,#N/A,FALSE,"Base Info"}</definedName>
    <definedName name="wrn.projected._.1995._.revenues." hidden="1">{#N/A,#N/A,FALSE,"Base Info";#N/A,#N/A,FALSE,"Base Info"}</definedName>
    <definedName name="wrn.projected._.revenue." localSheetId="12" hidden="1">{"projected revenue",#N/A,FALSE,"GA97"}</definedName>
    <definedName name="wrn.projected._.revenue." localSheetId="15" hidden="1">{"projected revenue",#N/A,FALSE,"GA97"}</definedName>
    <definedName name="wrn.projected._.revenue." localSheetId="9" hidden="1">{"projected revenue",#N/A,FALSE,"GA97"}</definedName>
    <definedName name="wrn.projected._.revenue." localSheetId="0" hidden="1">{"projected revenue",#N/A,FALSE,"GA97"}</definedName>
    <definedName name="wrn.projected._.revenue." hidden="1">{"projected revenue",#N/A,FALSE,"GA97"}</definedName>
    <definedName name="wrn.projected._.revenue.2" localSheetId="12" hidden="1">{"projected revenue",#N/A,FALSE,"GA97"}</definedName>
    <definedName name="wrn.projected._.revenue.2" localSheetId="15" hidden="1">{"projected revenue",#N/A,FALSE,"GA97"}</definedName>
    <definedName name="wrn.projected._.revenue.2" localSheetId="9" hidden="1">{"projected revenue",#N/A,FALSE,"GA97"}</definedName>
    <definedName name="wrn.projected._.revenue.2" localSheetId="0" hidden="1">{"projected revenue",#N/A,FALSE,"GA97"}</definedName>
    <definedName name="wrn.projected._.revenue.2" hidden="1">{"projected revenue",#N/A,FALSE,"GA97"}</definedName>
    <definedName name="wrn.proposal." localSheetId="12" hidden="1">{"summary",#N/A,TRUE,"SUMMARY";"travel_1",#N/A,TRUE,"TRAVEL";"travel_2",#N/A,TRUE,"TRAVEL";"travel_3",#N/A,TRUE,"TRAVEL";"material",#N/A,TRUE,"MATERIALS &amp; EQUIP"}</definedName>
    <definedName name="wrn.proposal." localSheetId="15" hidden="1">{"summary",#N/A,TRUE,"SUMMARY";"travel_1",#N/A,TRUE,"TRAVEL";"travel_2",#N/A,TRUE,"TRAVEL";"travel_3",#N/A,TRUE,"TRAVEL";"material",#N/A,TRUE,"MATERIALS &amp; EQUIP"}</definedName>
    <definedName name="wrn.proposal." localSheetId="9" hidden="1">{"summary",#N/A,TRUE,"SUMMARY";"travel_1",#N/A,TRUE,"TRAVEL";"travel_2",#N/A,TRUE,"TRAVEL";"travel_3",#N/A,TRUE,"TRAVEL";"material",#N/A,TRUE,"MATERIALS &amp; EQUIP"}</definedName>
    <definedName name="wrn.proposal." localSheetId="0" hidden="1">{"summary",#N/A,TRUE,"SUMMARY";"travel_1",#N/A,TRUE,"TRAVEL";"travel_2",#N/A,TRUE,"TRAVEL";"travel_3",#N/A,TRUE,"TRAVEL";"material",#N/A,TRUE,"MATERIALS &amp; EQUIP"}</definedName>
    <definedName name="wrn.proposal." hidden="1">{"summary",#N/A,TRUE,"SUMMARY";"travel_1",#N/A,TRUE,"TRAVEL";"travel_2",#N/A,TRUE,"TRAVEL";"travel_3",#N/A,TRUE,"TRAVEL";"material",#N/A,TRUE,"MATERIALS &amp; EQUIP"}</definedName>
    <definedName name="wrn.proposala" localSheetId="12" hidden="1">{"summary",#N/A,TRUE,"SUMMARY";"travel_1",#N/A,TRUE,"TRAVEL";"travel_2",#N/A,TRUE,"TRAVEL";"travel_3",#N/A,TRUE,"TRAVEL";"material",#N/A,TRUE,"MATERIALS &amp; EQUIP"}</definedName>
    <definedName name="wrn.proposala" localSheetId="15" hidden="1">{"summary",#N/A,TRUE,"SUMMARY";"travel_1",#N/A,TRUE,"TRAVEL";"travel_2",#N/A,TRUE,"TRAVEL";"travel_3",#N/A,TRUE,"TRAVEL";"material",#N/A,TRUE,"MATERIALS &amp; EQUIP"}</definedName>
    <definedName name="wrn.proposala" localSheetId="9" hidden="1">{"summary",#N/A,TRUE,"SUMMARY";"travel_1",#N/A,TRUE,"TRAVEL";"travel_2",#N/A,TRUE,"TRAVEL";"travel_3",#N/A,TRUE,"TRAVEL";"material",#N/A,TRUE,"MATERIALS &amp; EQUIP"}</definedName>
    <definedName name="wrn.proposala" localSheetId="0" hidden="1">{"summary",#N/A,TRUE,"SUMMARY";"travel_1",#N/A,TRUE,"TRAVEL";"travel_2",#N/A,TRUE,"TRAVEL";"travel_3",#N/A,TRUE,"TRAVEL";"material",#N/A,TRUE,"MATERIALS &amp; EQUIP"}</definedName>
    <definedName name="wrn.proposala" hidden="1">{"summary",#N/A,TRUE,"SUMMARY";"travel_1",#N/A,TRUE,"TRAVEL";"travel_2",#N/A,TRUE,"TRAVEL";"travel_3",#N/A,TRUE,"TRAVEL";"material",#N/A,TRUE,"MATERIALS &amp; EQUIP"}</definedName>
    <definedName name="wrn.SCOTT." localSheetId="12" hidden="1">{#N/A,#N/A,FALSE,"FAC_RATE.XLS";#N/A,#N/A,FALSE,"SETA";#N/A,#N/A,FALSE,"MSC";#N/A,#N/A,FALSE,"MHX.XLS"}</definedName>
    <definedName name="wrn.SCOTT." localSheetId="15" hidden="1">{#N/A,#N/A,FALSE,"FAC_RATE.XLS";#N/A,#N/A,FALSE,"SETA";#N/A,#N/A,FALSE,"MSC";#N/A,#N/A,FALSE,"MHX.XLS"}</definedName>
    <definedName name="wrn.SCOTT." localSheetId="9" hidden="1">{#N/A,#N/A,FALSE,"FAC_RATE.XLS";#N/A,#N/A,FALSE,"SETA";#N/A,#N/A,FALSE,"MSC";#N/A,#N/A,FALSE,"MHX.XLS"}</definedName>
    <definedName name="wrn.SCOTT." localSheetId="0" hidden="1">{#N/A,#N/A,FALSE,"FAC_RATE.XLS";#N/A,#N/A,FALSE,"SETA";#N/A,#N/A,FALSE,"MSC";#N/A,#N/A,FALSE,"MHX.XLS"}</definedName>
    <definedName name="wrn.SCOTT." hidden="1">{#N/A,#N/A,FALSE,"FAC_RATE.XLS";#N/A,#N/A,FALSE,"SETA";#N/A,#N/A,FALSE,"MSC";#N/A,#N/A,FALSE,"MHX.XLS"}</definedName>
    <definedName name="WRN.SCOTT2" localSheetId="12" hidden="1">{#N/A,#N/A,FALSE,"FAC_RATE.XLS";#N/A,#N/A,FALSE,"SETA";#N/A,#N/A,FALSE,"MSC";#N/A,#N/A,FALSE,"MHX.XLS"}</definedName>
    <definedName name="WRN.SCOTT2" localSheetId="15" hidden="1">{#N/A,#N/A,FALSE,"FAC_RATE.XLS";#N/A,#N/A,FALSE,"SETA";#N/A,#N/A,FALSE,"MSC";#N/A,#N/A,FALSE,"MHX.XLS"}</definedName>
    <definedName name="WRN.SCOTT2" localSheetId="9" hidden="1">{#N/A,#N/A,FALSE,"FAC_RATE.XLS";#N/A,#N/A,FALSE,"SETA";#N/A,#N/A,FALSE,"MSC";#N/A,#N/A,FALSE,"MHX.XLS"}</definedName>
    <definedName name="WRN.SCOTT2" localSheetId="0" hidden="1">{#N/A,#N/A,FALSE,"FAC_RATE.XLS";#N/A,#N/A,FALSE,"SETA";#N/A,#N/A,FALSE,"MSC";#N/A,#N/A,FALSE,"MHX.XLS"}</definedName>
    <definedName name="WRN.SCOTT2" hidden="1">{#N/A,#N/A,FALSE,"FAC_RATE.XLS";#N/A,#N/A,FALSE,"SETA";#N/A,#N/A,FALSE,"MSC";#N/A,#N/A,FALSE,"MHX.XLS"}</definedName>
    <definedName name="wrn.Seal._.Team._.J6." localSheetId="12" hidden="1">{"Seal Team J6 Sum",#N/A,FALSE,"Seal Team Summary";"Seal Team J6",#N/A,FALSE,"Seal Team ";"Seal Team ODC J6",#N/A,FALSE,"Seal Team ODCs";"Seal Team Trvl J6",#N/A,FALSE," Seal Team Trvl"}</definedName>
    <definedName name="wrn.Seal._.Team._.J6." localSheetId="15" hidden="1">{"Seal Team J6 Sum",#N/A,FALSE,"Seal Team Summary";"Seal Team J6",#N/A,FALSE,"Seal Team ";"Seal Team ODC J6",#N/A,FALSE,"Seal Team ODCs";"Seal Team Trvl J6",#N/A,FALSE," Seal Team Trvl"}</definedName>
    <definedName name="wrn.Seal._.Team._.J6." localSheetId="9" hidden="1">{"Seal Team J6 Sum",#N/A,FALSE,"Seal Team Summary";"Seal Team J6",#N/A,FALSE,"Seal Team ";"Seal Team ODC J6",#N/A,FALSE,"Seal Team ODCs";"Seal Team Trvl J6",#N/A,FALSE," Seal Team Trvl"}</definedName>
    <definedName name="wrn.Seal._.Team._.J6." localSheetId="0" hidden="1">{"Seal Team J6 Sum",#N/A,FALSE,"Seal Team Summary";"Seal Team J6",#N/A,FALSE,"Seal Team ";"Seal Team ODC J6",#N/A,FALSE,"Seal Team ODCs";"Seal Team Trvl J6",#N/A,FALSE," Seal Team Trvl"}</definedName>
    <definedName name="wrn.Seal._.Team._.J6." hidden="1">{"Seal Team J6 Sum",#N/A,FALSE,"Seal Team Summary";"Seal Team J6",#N/A,FALSE,"Seal Team ";"Seal Team ODC J6",#N/A,FALSE,"Seal Team ODCs";"Seal Team Trvl J6",#N/A,FALSE," Seal Team Trvl"}</definedName>
    <definedName name="wrn.Service._.Call." localSheetId="12" hidden="1">{#N/A,#N/A,FALSE,"SV CALL(FIXED) (B)";#N/A,#N/A,FALSE,"SV CALL (ROTC)";#N/A,#N/A,FALSE,"SV CALL(WSO)";#N/A,#N/A,FALSE,"SV CALL (OPT)"}</definedName>
    <definedName name="wrn.Service._.Call." localSheetId="15" hidden="1">{#N/A,#N/A,FALSE,"SV CALL(FIXED) (B)";#N/A,#N/A,FALSE,"SV CALL (ROTC)";#N/A,#N/A,FALSE,"SV CALL(WSO)";#N/A,#N/A,FALSE,"SV CALL (OPT)"}</definedName>
    <definedName name="wrn.Service._.Call." localSheetId="9" hidden="1">{#N/A,#N/A,FALSE,"SV CALL(FIXED) (B)";#N/A,#N/A,FALSE,"SV CALL (ROTC)";#N/A,#N/A,FALSE,"SV CALL(WSO)";#N/A,#N/A,FALSE,"SV CALL (OPT)"}</definedName>
    <definedName name="wrn.Service._.Call." localSheetId="0" hidden="1">{#N/A,#N/A,FALSE,"SV CALL(FIXED) (B)";#N/A,#N/A,FALSE,"SV CALL (ROTC)";#N/A,#N/A,FALSE,"SV CALL(WSO)";#N/A,#N/A,FALSE,"SV CALL (OPT)"}</definedName>
    <definedName name="wrn.Service._.Call." hidden="1">{#N/A,#N/A,FALSE,"SV CALL(FIXED) (B)";#N/A,#N/A,FALSE,"SV CALL (ROTC)";#N/A,#N/A,FALSE,"SV CALL(WSO)";#N/A,#N/A,FALSE,"SV CALL (OPT)"}</definedName>
    <definedName name="wrn.Sheet1.Shhet8." localSheetId="12" hidden="1">{#N/A,#N/A,FALSE,"Sheet1"}</definedName>
    <definedName name="wrn.Sheet1.Shhet8." localSheetId="15" hidden="1">{#N/A,#N/A,FALSE,"Sheet1"}</definedName>
    <definedName name="wrn.Sheet1.Shhet8." localSheetId="9" hidden="1">{#N/A,#N/A,FALSE,"Sheet1"}</definedName>
    <definedName name="wrn.Sheet1.Shhet8." localSheetId="0" hidden="1">{#N/A,#N/A,FALSE,"Sheet1"}</definedName>
    <definedName name="wrn.Sheet1.Shhet8." hidden="1">{#N/A,#N/A,FALSE,"Sheet1"}</definedName>
    <definedName name="wrn.Short._.Report." localSheetId="12" hidden="1">{#N/A,#N/A,TRUE,"Cover";#N/A,#N/A,TRUE,"Header (eu)";#N/A,#N/A,TRUE,"Region Charts";#N/A,#N/A,TRUE,"T&amp;O By Region";#N/A,#N/A,TRUE,"AD Report"}</definedName>
    <definedName name="wrn.Short._.Report." localSheetId="15" hidden="1">{#N/A,#N/A,TRUE,"Cover";#N/A,#N/A,TRUE,"Header (eu)";#N/A,#N/A,TRUE,"Region Charts";#N/A,#N/A,TRUE,"T&amp;O By Region";#N/A,#N/A,TRUE,"AD Report"}</definedName>
    <definedName name="wrn.Short._.Report." localSheetId="9" hidden="1">{#N/A,#N/A,TRUE,"Cover";#N/A,#N/A,TRUE,"Header (eu)";#N/A,#N/A,TRUE,"Region Charts";#N/A,#N/A,TRUE,"T&amp;O By Region";#N/A,#N/A,TRUE,"AD Report"}</definedName>
    <definedName name="wrn.Short._.Report." localSheetId="0" hidden="1">{#N/A,#N/A,TRUE,"Cover";#N/A,#N/A,TRUE,"Header (eu)";#N/A,#N/A,TRUE,"Region Charts";#N/A,#N/A,TRUE,"T&amp;O By Region";#N/A,#N/A,TRUE,"AD Report"}</definedName>
    <definedName name="wrn.Short._.Report." hidden="1">{#N/A,#N/A,TRUE,"Cover";#N/A,#N/A,TRUE,"Header (eu)";#N/A,#N/A,TRUE,"Region Charts";#N/A,#N/A,TRUE,"T&amp;O By Region";#N/A,#N/A,TRUE,"AD Report"}</definedName>
    <definedName name="wrn.Statement._.Review."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wrn.Statement._.Review."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wrn.Statement._.Review."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wrn.Statement._.Review."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wrn.Statement._.Review."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wrn.STERLING._.INVOICE." localSheetId="12" hidden="1">{#N/A,"P1",FALSE,"SI.XLS";#N/A,"P2",FALSE,"SI.XLS";#N/A,"P3",FALSE,"SI.XLS"}</definedName>
    <definedName name="wrn.STERLING._.INVOICE." localSheetId="15" hidden="1">{#N/A,"P1",FALSE,"SI.XLS";#N/A,"P2",FALSE,"SI.XLS";#N/A,"P3",FALSE,"SI.XLS"}</definedName>
    <definedName name="wrn.STERLING._.INVOICE." localSheetId="9" hidden="1">{#N/A,"P1",FALSE,"SI.XLS";#N/A,"P2",FALSE,"SI.XLS";#N/A,"P3",FALSE,"SI.XLS"}</definedName>
    <definedName name="wrn.STERLING._.INVOICE." localSheetId="0" hidden="1">{#N/A,"P1",FALSE,"SI.XLS";#N/A,"P2",FALSE,"SI.XLS";#N/A,"P3",FALSE,"SI.XLS"}</definedName>
    <definedName name="wrn.STERLING._.INVOICE." hidden="1">{#N/A,"P1",FALSE,"SI.XLS";#N/A,"P2",FALSE,"SI.XLS";#N/A,"P3",FALSE,"SI.XLS"}</definedName>
    <definedName name="wrn.SummaryBudget." localSheetId="12" hidden="1">{"Normal",#N/A,FALSE,"SummaryBudget";"Baseandoy",#N/A,FALSE,"SummaryBudget"}</definedName>
    <definedName name="wrn.SummaryBudget." localSheetId="15" hidden="1">{"Normal",#N/A,FALSE,"SummaryBudget";"Baseandoy",#N/A,FALSE,"SummaryBudget"}</definedName>
    <definedName name="wrn.SummaryBudget." localSheetId="9" hidden="1">{"Normal",#N/A,FALSE,"SummaryBudget";"Baseandoy",#N/A,FALSE,"SummaryBudget"}</definedName>
    <definedName name="wrn.SummaryBudget." localSheetId="0" hidden="1">{"Normal",#N/A,FALSE,"SummaryBudget";"Baseandoy",#N/A,FALSE,"SummaryBudget"}</definedName>
    <definedName name="wrn.SummaryBudget." hidden="1">{"Normal",#N/A,FALSE,"SummaryBudget";"Baseandoy",#N/A,FALSE,"SummaryBudget"}</definedName>
    <definedName name="wrn.Table._.Of._.Contents." localSheetId="12"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localSheetId="15"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localSheetId="9"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localSheetId="0"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sk._.Order._.Status." localSheetId="12" hidden="1">{"Text View",#N/A,FALSE,"Task Order Status"}</definedName>
    <definedName name="wrn.Task._.Order._.Status." localSheetId="15" hidden="1">{"Text View",#N/A,FALSE,"Task Order Status"}</definedName>
    <definedName name="wrn.Task._.Order._.Status." localSheetId="9" hidden="1">{"Text View",#N/A,FALSE,"Task Order Status"}</definedName>
    <definedName name="wrn.Task._.Order._.Status." localSheetId="0" hidden="1">{"Text View",#N/A,FALSE,"Task Order Status"}</definedName>
    <definedName name="wrn.Task._.Order._.Status." hidden="1">{"Text View",#N/A,FALSE,"Task Order Status"}</definedName>
    <definedName name="wrn.test." localSheetId="12" hidden="1">{"test1",#N/A,FALSE,"Sheet3";"test2",#N/A,FALSE,"Sheet4"}</definedName>
    <definedName name="wrn.test." localSheetId="15" hidden="1">{"test1",#N/A,FALSE,"Sheet3";"test2",#N/A,FALSE,"Sheet4"}</definedName>
    <definedName name="wrn.test." localSheetId="9" hidden="1">{"test1",#N/A,FALSE,"Sheet3";"test2",#N/A,FALSE,"Sheet4"}</definedName>
    <definedName name="wrn.test." localSheetId="0" hidden="1">{"test1",#N/A,FALSE,"Sheet3";"test2",#N/A,FALSE,"Sheet4"}</definedName>
    <definedName name="wrn.test." hidden="1">{"test1",#N/A,FALSE,"Sheet3";"test2",#N/A,FALSE,"Sheet4"}</definedName>
    <definedName name="wrn.test._1" localSheetId="12" hidden="1">{"page1",#N/A,TRUE,"Sheet1";"page2",#N/A,TRUE,"Sheet1"}</definedName>
    <definedName name="wrn.test._1" localSheetId="15" hidden="1">{"page1",#N/A,TRUE,"Sheet1";"page2",#N/A,TRUE,"Sheet1"}</definedName>
    <definedName name="wrn.test._1" localSheetId="9" hidden="1">{"page1",#N/A,TRUE,"Sheet1";"page2",#N/A,TRUE,"Sheet1"}</definedName>
    <definedName name="wrn.test._1" localSheetId="0" hidden="1">{"page1",#N/A,TRUE,"Sheet1";"page2",#N/A,TRUE,"Sheet1"}</definedName>
    <definedName name="wrn.test._1" hidden="1">{"page1",#N/A,TRUE,"Sheet1";"page2",#N/A,TRUE,"Sheet1"}</definedName>
    <definedName name="wrn.Total." localSheetId="12"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wrn.Total." localSheetId="15"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wrn.Total." localSheetId="9"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wrn.Total." localSheetId="0"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wrn.Total." hidden="1">{#N/A,#N/A,FALSE,"Summ";#N/A,#N/A,FALSE,"Orders";#N/A,#N/A,FALSE,"Sales";#N/A,#N/A,FALSE,"Ebit";#N/A,#N/A,FALSE,"Funds Flow";#N/A,#N/A,FALSE,"204";#N/A,#N/A,FALSE,"226";#N/A,#N/A,FALSE,"233";#N/A,#N/A,FALSE,"632";#N/A,#N/A,FALSE,"671";#N/A,#N/A,FALSE,"905";#N/A,#N/A,FALSE,"906";#N/A,#N/A,FALSE,"913";#N/A,#N/A,FALSE,"914";#N/A,#N/A,FALSE,"916";#N/A,#N/A,FALSE,"AAT";#N/A,#N/A,FALSE,"ATAS";#N/A,#N/A,FALSE,"ITL3";#N/A,#N/A,FALSE,"917";#N/A,#N/A,FALSE,"918"}</definedName>
    <definedName name="wrn.TRAVEL._.DETAIL." localSheetId="12" hidden="1">{#N/A,#N/A,FALSE,"Sheet1"}</definedName>
    <definedName name="wrn.TRAVEL._.DETAIL." localSheetId="15" hidden="1">{#N/A,#N/A,FALSE,"Sheet1"}</definedName>
    <definedName name="wrn.TRAVEL._.DETAIL." localSheetId="9" hidden="1">{#N/A,#N/A,FALSE,"Sheet1"}</definedName>
    <definedName name="wrn.TRAVEL._.DETAIL." localSheetId="0" hidden="1">{#N/A,#N/A,FALSE,"Sheet1"}</definedName>
    <definedName name="wrn.TRAVEL._.DETAIL." hidden="1">{#N/A,#N/A,FALSE,"Sheet1"}</definedName>
    <definedName name="wrn.TTD1." localSheetId="12" hidden="1">{#N/A,#N/A,FALSE,"INPUT"}</definedName>
    <definedName name="wrn.TTD1." localSheetId="15" hidden="1">{#N/A,#N/A,FALSE,"INPUT"}</definedName>
    <definedName name="wrn.TTD1." localSheetId="9" hidden="1">{#N/A,#N/A,FALSE,"INPUT"}</definedName>
    <definedName name="wrn.TTD1." localSheetId="0" hidden="1">{#N/A,#N/A,FALSE,"INPUT"}</definedName>
    <definedName name="wrn.TTD1." hidden="1">{#N/A,#N/A,FALSE,"INPUT"}</definedName>
    <definedName name="wrn.workpapers." localSheetId="12" hidden="1">{"dl",#N/A,FALSE,"Core";"indirects",#N/A,FALSE,"Core";"profit",#N/A,FALSE,"Core"}</definedName>
    <definedName name="wrn.workpapers." localSheetId="15" hidden="1">{"dl",#N/A,FALSE,"Core";"indirects",#N/A,FALSE,"Core";"profit",#N/A,FALSE,"Core"}</definedName>
    <definedName name="wrn.workpapers." localSheetId="9" hidden="1">{"dl",#N/A,FALSE,"Core";"indirects",#N/A,FALSE,"Core";"profit",#N/A,FALSE,"Core"}</definedName>
    <definedName name="wrn.workpapers." localSheetId="0" hidden="1">{"dl",#N/A,FALSE,"Core";"indirects",#N/A,FALSE,"Core";"profit",#N/A,FALSE,"Core"}</definedName>
    <definedName name="wrn.workpapers." hidden="1">{"dl",#N/A,FALSE,"Core";"indirects",#N/A,FALSE,"Core";"profit",#N/A,FALSE,"Core"}</definedName>
    <definedName name="wrn.Yr1." localSheetId="12" hidden="1">{"Expat1",#N/A,TRUE,"Detailed Budget Year One";"Home1",#N/A,TRUE,"Detailed Budget Year One";"Egypt1",#N/A,TRUE,"Detailed Budget Year One"}</definedName>
    <definedName name="wrn.Yr1." localSheetId="15" hidden="1">{"Expat1",#N/A,TRUE,"Detailed Budget Year One";"Home1",#N/A,TRUE,"Detailed Budget Year One";"Egypt1",#N/A,TRUE,"Detailed Budget Year One"}</definedName>
    <definedName name="wrn.Yr1." localSheetId="9" hidden="1">{"Expat1",#N/A,TRUE,"Detailed Budget Year One";"Home1",#N/A,TRUE,"Detailed Budget Year One";"Egypt1",#N/A,TRUE,"Detailed Budget Year One"}</definedName>
    <definedName name="wrn.Yr1." localSheetId="0" hidden="1">{"Expat1",#N/A,TRUE,"Detailed Budget Year One";"Home1",#N/A,TRUE,"Detailed Budget Year One";"Egypt1",#N/A,TRUE,"Detailed Budget Year One"}</definedName>
    <definedName name="wrn.Yr1." hidden="1">{"Expat1",#N/A,TRUE,"Detailed Budget Year One";"Home1",#N/A,TRUE,"Detailed Budget Year One";"Egypt1",#N/A,TRUE,"Detailed Budget Year One"}</definedName>
    <definedName name="wrn.Yr2." localSheetId="12" hidden="1">{"ExpatandhomeYr2",#N/A,FALSE,"Detailed Budget Year Two";"EgyptandtotYr2",#N/A,FALSE,"Detailed Budget Year Two"}</definedName>
    <definedName name="wrn.Yr2." localSheetId="15" hidden="1">{"ExpatandhomeYr2",#N/A,FALSE,"Detailed Budget Year Two";"EgyptandtotYr2",#N/A,FALSE,"Detailed Budget Year Two"}</definedName>
    <definedName name="wrn.Yr2." localSheetId="9" hidden="1">{"ExpatandhomeYr2",#N/A,FALSE,"Detailed Budget Year Two";"EgyptandtotYr2",#N/A,FALSE,"Detailed Budget Year Two"}</definedName>
    <definedName name="wrn.Yr2." localSheetId="0" hidden="1">{"ExpatandhomeYr2",#N/A,FALSE,"Detailed Budget Year Two";"EgyptandtotYr2",#N/A,FALSE,"Detailed Budget Year Two"}</definedName>
    <definedName name="wrn.Yr2." hidden="1">{"ExpatandhomeYr2",#N/A,FALSE,"Detailed Budget Year Two";"EgyptandtotYr2",#N/A,FALSE,"Detailed Budget Year Two"}</definedName>
    <definedName name="wrn.YTD._.PA." localSheetId="12" hidden="1">{"YTD PA",#N/A,FALSE,"SEGMENT SUMMARY"}</definedName>
    <definedName name="wrn.YTD._.PA." localSheetId="15" hidden="1">{"YTD PA",#N/A,FALSE,"SEGMENT SUMMARY"}</definedName>
    <definedName name="wrn.YTD._.PA." localSheetId="9" hidden="1">{"YTD PA",#N/A,FALSE,"SEGMENT SUMMARY"}</definedName>
    <definedName name="wrn.YTD._.PA." localSheetId="0" hidden="1">{"YTD PA",#N/A,FALSE,"SEGMENT SUMMARY"}</definedName>
    <definedName name="wrn.YTD._.PA." hidden="1">{"YTD PA",#N/A,FALSE,"SEGMENT SUMMARY"}</definedName>
    <definedName name="wrn.ZONI." localSheetId="12" hidden="1">{"ZONI",#N/A,FALSE,"8401detail"}</definedName>
    <definedName name="wrn.ZONI." localSheetId="15" hidden="1">{"ZONI",#N/A,FALSE,"8401detail"}</definedName>
    <definedName name="wrn.ZONI." localSheetId="9" hidden="1">{"ZONI",#N/A,FALSE,"8401detail"}</definedName>
    <definedName name="wrn.ZONI." localSheetId="0" hidden="1">{"ZONI",#N/A,FALSE,"8401detail"}</definedName>
    <definedName name="wrn.ZONI." hidden="1">{"ZONI",#N/A,FALSE,"8401detail"}</definedName>
    <definedName name="wrn.zonib" localSheetId="12" hidden="1">{"ZONI",#N/A,FALSE,"8401detail"}</definedName>
    <definedName name="wrn.zonib" localSheetId="15" hidden="1">{"ZONI",#N/A,FALSE,"8401detail"}</definedName>
    <definedName name="wrn.zonib" localSheetId="9" hidden="1">{"ZONI",#N/A,FALSE,"8401detail"}</definedName>
    <definedName name="wrn.zonib" localSheetId="0" hidden="1">{"ZONI",#N/A,FALSE,"8401detail"}</definedName>
    <definedName name="wrn.zonib" hidden="1">{"ZONI",#N/A,FALSE,"8401detail"}</definedName>
    <definedName name="wrn1.price." localSheetId="12" hidden="1">{"PAGE1",#N/A,FALSE,"CPFFMSTR";"PAGE2",#N/A,FALSE,"CPFFMSTR"}</definedName>
    <definedName name="wrn1.price." localSheetId="15" hidden="1">{"PAGE1",#N/A,FALSE,"CPFFMSTR";"PAGE2",#N/A,FALSE,"CPFFMSTR"}</definedName>
    <definedName name="wrn1.price." localSheetId="9" hidden="1">{"PAGE1",#N/A,FALSE,"CPFFMSTR";"PAGE2",#N/A,FALSE,"CPFFMSTR"}</definedName>
    <definedName name="wrn1.price." localSheetId="0" hidden="1">{"PAGE1",#N/A,FALSE,"CPFFMSTR";"PAGE2",#N/A,FALSE,"CPFFMSTR"}</definedName>
    <definedName name="wrn1.price." hidden="1">{"PAGE1",#N/A,FALSE,"CPFFMSTR";"PAGE2",#N/A,FALSE,"CPFFMSTR"}</definedName>
    <definedName name="Wrvw">[37]Intel!$B$66</definedName>
    <definedName name="WSH">[37]Intel!$F$31</definedName>
    <definedName name="WST">[37]Intel!$D$30</definedName>
    <definedName name="WTC">[37]Intel!$F$35</definedName>
    <definedName name="WUD">[37]Intel!$F$39</definedName>
    <definedName name="x" localSheetId="10">'[1]3.1.1.1 Price BY'!#REF!</definedName>
    <definedName name="x" localSheetId="11">'[1]3.1.1.1 Price BY'!#REF!</definedName>
    <definedName name="x" localSheetId="13">'[1]3.1.1.1 Price BY'!#REF!</definedName>
    <definedName name="x" localSheetId="14">'[1]3.1.1.1 Price BY'!#REF!</definedName>
    <definedName name="x" localSheetId="12">'[1]3.1.1.1 Price BY'!#REF!</definedName>
    <definedName name="x" localSheetId="16">'[1]3.1.1.1 Price BY'!#REF!</definedName>
    <definedName name="x" localSheetId="17">'[1]3.1.1.1 Price BY'!#REF!</definedName>
    <definedName name="x" localSheetId="15">'[1]3.1.1.1 Price BY'!#REF!</definedName>
    <definedName name="x" localSheetId="9">'[1]3.1.1.1 Price BY'!#REF!</definedName>
    <definedName name="x" localSheetId="19">'[1]3.1.1.1 Price BY'!#REF!</definedName>
    <definedName name="x" localSheetId="20">'[1]3.1.1.1 Price BY'!#REF!</definedName>
    <definedName name="x" localSheetId="18">'[1]3.1.1.1 Price BY'!#REF!</definedName>
    <definedName name="x" localSheetId="0">'[1]3.1.1.1 Price BY'!#REF!</definedName>
    <definedName name="x" localSheetId="7">'[1]3.1.1.1 Price BY'!#REF!</definedName>
    <definedName name="x" localSheetId="8">'[1]3.1.1.1 Price BY'!#REF!</definedName>
    <definedName name="x" localSheetId="5">'[2]3.1.1.1 Price BY'!#REF!</definedName>
    <definedName name="x" localSheetId="4">'[2]3.1.1.1 Price BY'!#REF!</definedName>
    <definedName name="x" localSheetId="6">'[1]3.1.1.1 Price BY'!#REF!</definedName>
    <definedName name="x">'[1]3.1.1.1 Price BY'!#REF!</definedName>
    <definedName name="xx" localSheetId="10">'[1]3.1.1.1 Price BY'!#REF!</definedName>
    <definedName name="xx" localSheetId="11">'[1]3.1.1.1 Price BY'!#REF!</definedName>
    <definedName name="xx" localSheetId="13">'[1]3.1.1.1 Price BY'!#REF!</definedName>
    <definedName name="xx" localSheetId="14">'[1]3.1.1.1 Price BY'!#REF!</definedName>
    <definedName name="xx" localSheetId="12">'[1]3.1.1.1 Price BY'!#REF!</definedName>
    <definedName name="xx" localSheetId="16">'[1]3.1.1.1 Price BY'!#REF!</definedName>
    <definedName name="xx" localSheetId="17">'[1]3.1.1.1 Price BY'!#REF!</definedName>
    <definedName name="xx" localSheetId="15">'[1]3.1.1.1 Price BY'!#REF!</definedName>
    <definedName name="xx" localSheetId="9">'[1]3.1.1.1 Price BY'!#REF!</definedName>
    <definedName name="xx" localSheetId="19">'[1]3.1.1.1 Price BY'!#REF!</definedName>
    <definedName name="xx" localSheetId="20">'[1]3.1.1.1 Price BY'!#REF!</definedName>
    <definedName name="xx" localSheetId="18">'[1]3.1.1.1 Price BY'!#REF!</definedName>
    <definedName name="xx" localSheetId="0">'[1]3.1.1.1 Price BY'!#REF!</definedName>
    <definedName name="xx" localSheetId="7">'[1]3.1.1.1 Price BY'!#REF!</definedName>
    <definedName name="xx" localSheetId="8">'[1]3.1.1.1 Price BY'!#REF!</definedName>
    <definedName name="xx" localSheetId="5">'[2]3.1.1.1 Price BY'!#REF!</definedName>
    <definedName name="xx" localSheetId="4">'[2]3.1.1.1 Price BY'!#REF!</definedName>
    <definedName name="xx" localSheetId="6">'[1]3.1.1.1 Price BY'!#REF!</definedName>
    <definedName name="xx">'[1]3.1.1.1 Price BY'!#REF!</definedName>
    <definedName name="xxx" localSheetId="12" hidden="1">{#N/A,#N/A,FALSE,"Sheet1"}</definedName>
    <definedName name="xxx" localSheetId="15" hidden="1">{#N/A,#N/A,FALSE,"Sheet1"}</definedName>
    <definedName name="xxx" localSheetId="9" hidden="1">{#N/A,#N/A,FALSE,"Sheet1"}</definedName>
    <definedName name="xxx" localSheetId="0" hidden="1">{#N/A,#N/A,FALSE,"Sheet1"}</definedName>
    <definedName name="xxx" hidden="1">{#N/A,#N/A,FALSE,"Sheet1"}</definedName>
    <definedName name="xxx1" localSheetId="10" hidden="1">#REF!</definedName>
    <definedName name="xxx1" localSheetId="11" hidden="1">#REF!</definedName>
    <definedName name="xxx1" localSheetId="13" hidden="1">#REF!</definedName>
    <definedName name="xxx1" localSheetId="14" hidden="1">#REF!</definedName>
    <definedName name="xxx1" localSheetId="12" hidden="1">#REF!</definedName>
    <definedName name="xxx1" localSheetId="16" hidden="1">#REF!</definedName>
    <definedName name="xxx1" localSheetId="17" hidden="1">#REF!</definedName>
    <definedName name="xxx1" localSheetId="15" hidden="1">#REF!</definedName>
    <definedName name="xxx1" localSheetId="9" hidden="1">#REF!</definedName>
    <definedName name="xxx1" localSheetId="19" hidden="1">#REF!</definedName>
    <definedName name="xxx1" localSheetId="20" hidden="1">#REF!</definedName>
    <definedName name="xxx1" localSheetId="18" hidden="1">#REF!</definedName>
    <definedName name="xxx1" localSheetId="0" hidden="1">#REF!</definedName>
    <definedName name="xxx1" localSheetId="7" hidden="1">#REF!</definedName>
    <definedName name="xxx1" localSheetId="8" hidden="1">#REF!</definedName>
    <definedName name="xxx1" localSheetId="5" hidden="1">#REF!</definedName>
    <definedName name="xxx1" localSheetId="4" hidden="1">#REF!</definedName>
    <definedName name="xxx1" localSheetId="6" hidden="1">#REF!</definedName>
    <definedName name="xxx1" hidden="1">#REF!</definedName>
    <definedName name="xxxx" localSheetId="12" hidden="1">{#N/A,#N/A,FALSE,"Sheet1"}</definedName>
    <definedName name="xxxx" localSheetId="15" hidden="1">{#N/A,#N/A,FALSE,"Sheet1"}</definedName>
    <definedName name="xxxx" localSheetId="9" hidden="1">{#N/A,#N/A,FALSE,"Sheet1"}</definedName>
    <definedName name="xxxx" localSheetId="0" hidden="1">{#N/A,#N/A,FALSE,"Sheet1"}</definedName>
    <definedName name="xxxx" hidden="1">{#N/A,#N/A,FALSE,"Sheet1"}</definedName>
    <definedName name="xxxxx" localSheetId="12" hidden="1">{#N/A,#N/A,FALSE,"Sheet1"}</definedName>
    <definedName name="xxxxx" localSheetId="15" hidden="1">{#N/A,#N/A,FALSE,"Sheet1"}</definedName>
    <definedName name="xxxxx" localSheetId="9" hidden="1">{#N/A,#N/A,FALSE,"Sheet1"}</definedName>
    <definedName name="xxxxx" localSheetId="0" hidden="1">{#N/A,#N/A,FALSE,"Sheet1"}</definedName>
    <definedName name="xxxxx" hidden="1">{#N/A,#N/A,FALSE,"Sheet1"}</definedName>
    <definedName name="XXXXXX.print."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XXXXXX.print."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XXXXXX.print."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XXXXXX.print."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XXXXXX.print."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xxxxxxxx" localSheetId="12" hidden="1">{#N/A,#N/A,FALSE,"GA97"}</definedName>
    <definedName name="xxxxxxxx" localSheetId="15" hidden="1">{#N/A,#N/A,FALSE,"GA97"}</definedName>
    <definedName name="xxxxxxxx" localSheetId="9" hidden="1">{#N/A,#N/A,FALSE,"GA97"}</definedName>
    <definedName name="xxxxxxxx" localSheetId="0" hidden="1">{#N/A,#N/A,FALSE,"GA97"}</definedName>
    <definedName name="xxxxxxxx" hidden="1">{#N/A,#N/A,FALSE,"GA97"}</definedName>
    <definedName name="xxxxxxxxxx" localSheetId="12" hidden="1">{"G A expense entry",#N/A,FALSE,"GA97"}</definedName>
    <definedName name="xxxxxxxxxx" localSheetId="15" hidden="1">{"G A expense entry",#N/A,FALSE,"GA97"}</definedName>
    <definedName name="xxxxxxxxxx" localSheetId="9" hidden="1">{"G A expense entry",#N/A,FALSE,"GA97"}</definedName>
    <definedName name="xxxxxxxxxx" localSheetId="0" hidden="1">{"G A expense entry",#N/A,FALSE,"GA97"}</definedName>
    <definedName name="xxxxxxxxxx" hidden="1">{"G A expense entry",#N/A,FALSE,"GA97"}</definedName>
    <definedName name="xxxxxxxxxxxx"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xxxxxxxxxxxx"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xxxxxxxxxxxx"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xxxxxxxxxxxx"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xxxxxxxxxxxx"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xxxxxxxxxxxxxxxxxx" localSheetId="12" hidden="1">{"1999 Revenue",#N/A,FALSE,"IBS";"1999 Traffic",#N/A,FALSE,"IBS"}</definedName>
    <definedName name="xxxxxxxxxxxxxxxxxx" localSheetId="15" hidden="1">{"1999 Revenue",#N/A,FALSE,"IBS";"1999 Traffic",#N/A,FALSE,"IBS"}</definedName>
    <definedName name="xxxxxxxxxxxxxxxxxx" localSheetId="9" hidden="1">{"1999 Revenue",#N/A,FALSE,"IBS";"1999 Traffic",#N/A,FALSE,"IBS"}</definedName>
    <definedName name="xxxxxxxxxxxxxxxxxx" localSheetId="0" hidden="1">{"1999 Revenue",#N/A,FALSE,"IBS";"1999 Traffic",#N/A,FALSE,"IBS"}</definedName>
    <definedName name="xxxxxxxxxxxxxxxxxx" hidden="1">{"1999 Revenue",#N/A,FALSE,"IBS";"1999 Traffic",#N/A,FALSE,"IBS"}</definedName>
    <definedName name="xzy"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xzy"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xzy"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xzy"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xzy"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ear">[122]TRPLYF!$A$13:$H$985</definedName>
    <definedName name="Year_five_TO_mgmt" localSheetId="10">#REF!</definedName>
    <definedName name="Year_five_TO_mgmt" localSheetId="11">#REF!</definedName>
    <definedName name="Year_five_TO_mgmt" localSheetId="13">#REF!</definedName>
    <definedName name="Year_five_TO_mgmt" localSheetId="14">#REF!</definedName>
    <definedName name="Year_five_TO_mgmt" localSheetId="12">#REF!</definedName>
    <definedName name="Year_five_TO_mgmt" localSheetId="16">#REF!</definedName>
    <definedName name="Year_five_TO_mgmt" localSheetId="17">#REF!</definedName>
    <definedName name="Year_five_TO_mgmt" localSheetId="15">#REF!</definedName>
    <definedName name="Year_five_TO_mgmt" localSheetId="9">#REF!</definedName>
    <definedName name="Year_five_TO_mgmt" localSheetId="19">#REF!</definedName>
    <definedName name="Year_five_TO_mgmt" localSheetId="20">#REF!</definedName>
    <definedName name="Year_five_TO_mgmt" localSheetId="18">#REF!</definedName>
    <definedName name="Year_five_TO_mgmt" localSheetId="0">#REF!</definedName>
    <definedName name="Year_five_TO_mgmt" localSheetId="7">#REF!</definedName>
    <definedName name="Year_five_TO_mgmt" localSheetId="8">#REF!</definedName>
    <definedName name="Year_five_TO_mgmt" localSheetId="5">#REF!</definedName>
    <definedName name="Year_five_TO_mgmt" localSheetId="4">#REF!</definedName>
    <definedName name="Year_five_TO_mgmt" localSheetId="6">#REF!</definedName>
    <definedName name="Year_five_TO_mgmt">#REF!</definedName>
    <definedName name="Year_four_TO_mgmt" localSheetId="10">#REF!</definedName>
    <definedName name="Year_four_TO_mgmt" localSheetId="11">#REF!</definedName>
    <definedName name="Year_four_TO_mgmt" localSheetId="13">#REF!</definedName>
    <definedName name="Year_four_TO_mgmt" localSheetId="14">#REF!</definedName>
    <definedName name="Year_four_TO_mgmt" localSheetId="12">#REF!</definedName>
    <definedName name="Year_four_TO_mgmt" localSheetId="16">#REF!</definedName>
    <definedName name="Year_four_TO_mgmt" localSheetId="17">#REF!</definedName>
    <definedName name="Year_four_TO_mgmt" localSheetId="15">#REF!</definedName>
    <definedName name="Year_four_TO_mgmt" localSheetId="9">#REF!</definedName>
    <definedName name="Year_four_TO_mgmt" localSheetId="19">#REF!</definedName>
    <definedName name="Year_four_TO_mgmt" localSheetId="20">#REF!</definedName>
    <definedName name="Year_four_TO_mgmt" localSheetId="18">#REF!</definedName>
    <definedName name="Year_four_TO_mgmt" localSheetId="0">#REF!</definedName>
    <definedName name="Year_four_TO_mgmt" localSheetId="7">#REF!</definedName>
    <definedName name="Year_four_TO_mgmt" localSheetId="8">#REF!</definedName>
    <definedName name="Year_four_TO_mgmt" localSheetId="5">#REF!</definedName>
    <definedName name="Year_four_TO_mgmt" localSheetId="4">#REF!</definedName>
    <definedName name="Year_four_TO_mgmt" localSheetId="6">#REF!</definedName>
    <definedName name="Year_four_TO_mgmt">#REF!</definedName>
    <definedName name="Year_one_TO_mgmt" localSheetId="10">#REF!</definedName>
    <definedName name="Year_one_TO_mgmt" localSheetId="11">#REF!</definedName>
    <definedName name="Year_one_TO_mgmt" localSheetId="13">#REF!</definedName>
    <definedName name="Year_one_TO_mgmt" localSheetId="14">#REF!</definedName>
    <definedName name="Year_one_TO_mgmt" localSheetId="12">#REF!</definedName>
    <definedName name="Year_one_TO_mgmt" localSheetId="16">#REF!</definedName>
    <definedName name="Year_one_TO_mgmt" localSheetId="17">#REF!</definedName>
    <definedName name="Year_one_TO_mgmt" localSheetId="15">#REF!</definedName>
    <definedName name="Year_one_TO_mgmt" localSheetId="9">#REF!</definedName>
    <definedName name="Year_one_TO_mgmt" localSheetId="19">#REF!</definedName>
    <definedName name="Year_one_TO_mgmt" localSheetId="20">#REF!</definedName>
    <definedName name="Year_one_TO_mgmt" localSheetId="18">#REF!</definedName>
    <definedName name="Year_one_TO_mgmt" localSheetId="0">#REF!</definedName>
    <definedName name="Year_one_TO_mgmt" localSheetId="7">#REF!</definedName>
    <definedName name="Year_one_TO_mgmt" localSheetId="8">#REF!</definedName>
    <definedName name="Year_one_TO_mgmt" localSheetId="5">#REF!</definedName>
    <definedName name="Year_one_TO_mgmt" localSheetId="4">#REF!</definedName>
    <definedName name="Year_one_TO_mgmt" localSheetId="6">#REF!</definedName>
    <definedName name="Year_one_TO_mgmt">#REF!</definedName>
    <definedName name="Year_three_TO_mgmt" localSheetId="10">#REF!</definedName>
    <definedName name="Year_three_TO_mgmt" localSheetId="11">#REF!</definedName>
    <definedName name="Year_three_TO_mgmt" localSheetId="13">#REF!</definedName>
    <definedName name="Year_three_TO_mgmt" localSheetId="14">#REF!</definedName>
    <definedName name="Year_three_TO_mgmt" localSheetId="12">#REF!</definedName>
    <definedName name="Year_three_TO_mgmt" localSheetId="16">#REF!</definedName>
    <definedName name="Year_three_TO_mgmt" localSheetId="17">#REF!</definedName>
    <definedName name="Year_three_TO_mgmt" localSheetId="15">#REF!</definedName>
    <definedName name="Year_three_TO_mgmt" localSheetId="9">#REF!</definedName>
    <definedName name="Year_three_TO_mgmt" localSheetId="19">#REF!</definedName>
    <definedName name="Year_three_TO_mgmt" localSheetId="20">#REF!</definedName>
    <definedName name="Year_three_TO_mgmt" localSheetId="18">#REF!</definedName>
    <definedName name="Year_three_TO_mgmt" localSheetId="0">#REF!</definedName>
    <definedName name="Year_three_TO_mgmt" localSheetId="7">#REF!</definedName>
    <definedName name="Year_three_TO_mgmt" localSheetId="8">#REF!</definedName>
    <definedName name="Year_three_TO_mgmt" localSheetId="5">#REF!</definedName>
    <definedName name="Year_three_TO_mgmt" localSheetId="4">#REF!</definedName>
    <definedName name="Year_three_TO_mgmt" localSheetId="6">#REF!</definedName>
    <definedName name="Year_three_TO_mgmt">#REF!</definedName>
    <definedName name="Year_two_TO_mgmt" localSheetId="10">#REF!</definedName>
    <definedName name="Year_two_TO_mgmt" localSheetId="11">#REF!</definedName>
    <definedName name="Year_two_TO_mgmt" localSheetId="13">#REF!</definedName>
    <definedName name="Year_two_TO_mgmt" localSheetId="14">#REF!</definedName>
    <definedName name="Year_two_TO_mgmt" localSheetId="12">#REF!</definedName>
    <definedName name="Year_two_TO_mgmt" localSheetId="16">#REF!</definedName>
    <definedName name="Year_two_TO_mgmt" localSheetId="17">#REF!</definedName>
    <definedName name="Year_two_TO_mgmt" localSheetId="15">#REF!</definedName>
    <definedName name="Year_two_TO_mgmt" localSheetId="9">#REF!</definedName>
    <definedName name="Year_two_TO_mgmt" localSheetId="19">#REF!</definedName>
    <definedName name="Year_two_TO_mgmt" localSheetId="20">#REF!</definedName>
    <definedName name="Year_two_TO_mgmt" localSheetId="18">#REF!</definedName>
    <definedName name="Year_two_TO_mgmt" localSheetId="0">#REF!</definedName>
    <definedName name="Year_two_TO_mgmt" localSheetId="7">#REF!</definedName>
    <definedName name="Year_two_TO_mgmt" localSheetId="8">#REF!</definedName>
    <definedName name="Year_two_TO_mgmt" localSheetId="5">#REF!</definedName>
    <definedName name="Year_two_TO_mgmt" localSheetId="4">#REF!</definedName>
    <definedName name="Year_two_TO_mgmt" localSheetId="6">#REF!</definedName>
    <definedName name="Year_two_TO_mgmt">#REF!</definedName>
    <definedName name="Years">'[35]Data Sheet'!$I$3:$I$55</definedName>
    <definedName name="yebook01" localSheetId="10">#REF!</definedName>
    <definedName name="yebook01" localSheetId="11">#REF!</definedName>
    <definedName name="yebook01" localSheetId="13">#REF!</definedName>
    <definedName name="yebook01" localSheetId="14">#REF!</definedName>
    <definedName name="yebook01" localSheetId="12">#REF!</definedName>
    <definedName name="yebook01" localSheetId="16">#REF!</definedName>
    <definedName name="yebook01" localSheetId="17">#REF!</definedName>
    <definedName name="yebook01" localSheetId="15">#REF!</definedName>
    <definedName name="yebook01" localSheetId="9">#REF!</definedName>
    <definedName name="yebook01" localSheetId="19">#REF!</definedName>
    <definedName name="yebook01" localSheetId="20">#REF!</definedName>
    <definedName name="yebook01" localSheetId="18">#REF!</definedName>
    <definedName name="yebook01" localSheetId="0">#REF!</definedName>
    <definedName name="yebook01" localSheetId="7">#REF!</definedName>
    <definedName name="yebook01" localSheetId="8">#REF!</definedName>
    <definedName name="yebook01" localSheetId="5">#REF!</definedName>
    <definedName name="yebook01" localSheetId="4">#REF!</definedName>
    <definedName name="yebook01" localSheetId="6">#REF!</definedName>
    <definedName name="yebook01">#REF!</definedName>
    <definedName name="yes" localSheetId="12" hidden="1">{#N/A,#N/A,FALSE,"ManLoading"}</definedName>
    <definedName name="yes" localSheetId="15" hidden="1">{#N/A,#N/A,FALSE,"ManLoading"}</definedName>
    <definedName name="yes" localSheetId="9" hidden="1">{#N/A,#N/A,FALSE,"ManLoading"}</definedName>
    <definedName name="yes" localSheetId="0" hidden="1">{#N/A,#N/A,FALSE,"ManLoading"}</definedName>
    <definedName name="yes" hidden="1">{#N/A,#N/A,FALSE,"ManLoading"}</definedName>
    <definedName name="Yes_No">'[35]Data Sheet'!$J$3:$J$55</definedName>
    <definedName name="yes1" localSheetId="12" hidden="1">{#N/A,#N/A,FALSE,"ManLoading"}</definedName>
    <definedName name="yes1" localSheetId="15" hidden="1">{#N/A,#N/A,FALSE,"ManLoading"}</definedName>
    <definedName name="yes1" localSheetId="9" hidden="1">{#N/A,#N/A,FALSE,"ManLoading"}</definedName>
    <definedName name="yes1" localSheetId="0" hidden="1">{#N/A,#N/A,FALSE,"ManLoading"}</definedName>
    <definedName name="yes1" hidden="1">{#N/A,#N/A,FALSE,"ManLoading"}</definedName>
    <definedName name="YesNo" localSheetId="10">#REF!</definedName>
    <definedName name="YesNo" localSheetId="11">#REF!</definedName>
    <definedName name="YesNo" localSheetId="13">#REF!</definedName>
    <definedName name="YesNo" localSheetId="14">#REF!</definedName>
    <definedName name="YesNo" localSheetId="12">#REF!</definedName>
    <definedName name="YesNo" localSheetId="16">#REF!</definedName>
    <definedName name="YesNo" localSheetId="17">#REF!</definedName>
    <definedName name="YesNo" localSheetId="15">#REF!</definedName>
    <definedName name="YesNo" localSheetId="9">#REF!</definedName>
    <definedName name="YesNo" localSheetId="19">#REF!</definedName>
    <definedName name="YesNo" localSheetId="20">#REF!</definedName>
    <definedName name="YesNo" localSheetId="18">#REF!</definedName>
    <definedName name="YesNo" localSheetId="0">#REF!</definedName>
    <definedName name="YesNo" localSheetId="7">#REF!</definedName>
    <definedName name="YesNo" localSheetId="8">#REF!</definedName>
    <definedName name="YesNo" localSheetId="5">#REF!</definedName>
    <definedName name="YesNo" localSheetId="4">#REF!</definedName>
    <definedName name="YesNo" localSheetId="6">#REF!</definedName>
    <definedName name="YesNo">#REF!</definedName>
    <definedName name="yiu" localSheetId="12" hidden="1">{"1999 Revenue",#N/A,FALSE,"Voice ";"1999 Traffic",#N/A,FALSE,"Voice "}</definedName>
    <definedName name="yiu" localSheetId="15" hidden="1">{"1999 Revenue",#N/A,FALSE,"Voice ";"1999 Traffic",#N/A,FALSE,"Voice "}</definedName>
    <definedName name="yiu" localSheetId="9" hidden="1">{"1999 Revenue",#N/A,FALSE,"Voice ";"1999 Traffic",#N/A,FALSE,"Voice "}</definedName>
    <definedName name="yiu" localSheetId="0" hidden="1">{"1999 Revenue",#N/A,FALSE,"Voice ";"1999 Traffic",#N/A,FALSE,"Voice "}</definedName>
    <definedName name="yiu" hidden="1">{"1999 Revenue",#N/A,FALSE,"Voice ";"1999 Traffic",#N/A,FALSE,"Voice "}</definedName>
    <definedName name="yiup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iup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iup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iup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iup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rs" localSheetId="10">#REF!</definedName>
    <definedName name="Yrs" localSheetId="11">#REF!</definedName>
    <definedName name="Yrs" localSheetId="13">#REF!</definedName>
    <definedName name="Yrs" localSheetId="14">#REF!</definedName>
    <definedName name="Yrs" localSheetId="12">#REF!</definedName>
    <definedName name="Yrs" localSheetId="16">#REF!</definedName>
    <definedName name="Yrs" localSheetId="17">#REF!</definedName>
    <definedName name="Yrs" localSheetId="15">#REF!</definedName>
    <definedName name="Yrs" localSheetId="9">#REF!</definedName>
    <definedName name="Yrs" localSheetId="19">#REF!</definedName>
    <definedName name="Yrs" localSheetId="20">#REF!</definedName>
    <definedName name="Yrs" localSheetId="18">#REF!</definedName>
    <definedName name="Yrs" localSheetId="0">#REF!</definedName>
    <definedName name="Yrs" localSheetId="7">#REF!</definedName>
    <definedName name="Yrs" localSheetId="8">#REF!</definedName>
    <definedName name="Yrs" localSheetId="5">#REF!</definedName>
    <definedName name="Yrs" localSheetId="4">#REF!</definedName>
    <definedName name="Yrs" localSheetId="6">#REF!</definedName>
    <definedName name="Yrs">#REF!</definedName>
    <definedName name="yu"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o"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o"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o"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o"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uo"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yyyyyy" localSheetId="12" hidden="1">{"1999 Revenue",#N/A,FALSE,"IBS";"1999 Traffic",#N/A,FALSE,"IBS"}</definedName>
    <definedName name="yyyyyy" localSheetId="15" hidden="1">{"1999 Revenue",#N/A,FALSE,"IBS";"1999 Traffic",#N/A,FALSE,"IBS"}</definedName>
    <definedName name="yyyyyy" localSheetId="9" hidden="1">{"1999 Revenue",#N/A,FALSE,"IBS";"1999 Traffic",#N/A,FALSE,"IBS"}</definedName>
    <definedName name="yyyyyy" localSheetId="0" hidden="1">{"1999 Revenue",#N/A,FALSE,"IBS";"1999 Traffic",#N/A,FALSE,"IBS"}</definedName>
    <definedName name="yyyyyy" hidden="1">{"1999 Revenue",#N/A,FALSE,"IBS";"1999 Traffic",#N/A,FALSE,"IBS"}</definedName>
    <definedName name="yyyyyyyy" localSheetId="12" hidden="1">{"1999 Revenue",#N/A,FALSE,"Voice ";"1999 Traffic",#N/A,FALSE,"Voice "}</definedName>
    <definedName name="yyyyyyyy" localSheetId="15" hidden="1">{"1999 Revenue",#N/A,FALSE,"Voice ";"1999 Traffic",#N/A,FALSE,"Voice "}</definedName>
    <definedName name="yyyyyyyy" localSheetId="9" hidden="1">{"1999 Revenue",#N/A,FALSE,"Voice ";"1999 Traffic",#N/A,FALSE,"Voice "}</definedName>
    <definedName name="yyyyyyyy" localSheetId="0" hidden="1">{"1999 Revenue",#N/A,FALSE,"Voice ";"1999 Traffic",#N/A,FALSE,"Voice "}</definedName>
    <definedName name="yyyyyyyy" hidden="1">{"1999 Revenue",#N/A,FALSE,"Voice ";"1999 Traffic",#N/A,FALSE,"Voice "}</definedName>
    <definedName name="z" localSheetId="12"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z" localSheetId="15"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z" localSheetId="9"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z" localSheetId="0"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z" hidden="1">{#N/A,#N/A,TRUE,"Instructions";#N/A,#N/A,TRUE,"Config1 OC-48";#N/A,#N/A,TRUE,"Config1 Max";#N/A,#N/A,TRUE,"Config2 OC-48";#N/A,#N/A,TRUE,"Config2 Max";#N/A,#N/A,TRUE,"Total";#N/A,#N/A,TRUE,"List-EndTerminal";#N/A,#N/A,TRUE,"List-BacktoBack";#N/A,#N/A,TRUE,"List-LineAmplifiers";#N/A,#N/A,TRUE,"List-OADMs";#N/A,#N/A,TRUE,"Future elements";#N/A,#N/A,TRUE,"Training";#N/A,#N/A,TRUE,"Comments"}</definedName>
    <definedName name="ZoneValues" localSheetId="10">#REF!</definedName>
    <definedName name="ZoneValues" localSheetId="11">#REF!</definedName>
    <definedName name="ZoneValues" localSheetId="13">#REF!</definedName>
    <definedName name="ZoneValues" localSheetId="14">#REF!</definedName>
    <definedName name="ZoneValues" localSheetId="12">#REF!</definedName>
    <definedName name="ZoneValues" localSheetId="16">#REF!</definedName>
    <definedName name="ZoneValues" localSheetId="17">#REF!</definedName>
    <definedName name="ZoneValues" localSheetId="15">#REF!</definedName>
    <definedName name="ZoneValues" localSheetId="9">#REF!</definedName>
    <definedName name="ZoneValues" localSheetId="19">#REF!</definedName>
    <definedName name="ZoneValues" localSheetId="20">#REF!</definedName>
    <definedName name="ZoneValues" localSheetId="18">#REF!</definedName>
    <definedName name="ZoneValues" localSheetId="0">#REF!</definedName>
    <definedName name="ZoneValues" localSheetId="7">#REF!</definedName>
    <definedName name="ZoneValues" localSheetId="8">#REF!</definedName>
    <definedName name="ZoneValues" localSheetId="5">#REF!</definedName>
    <definedName name="ZoneValues" localSheetId="4">#REF!</definedName>
    <definedName name="ZoneValues" localSheetId="6">#REF!</definedName>
    <definedName name="ZoneValues">#REF!</definedName>
    <definedName name="zz"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 localSheetId="12" hidden="1">{"1999 Revenue",#N/A,FALSE,"Voice ";"1999 Traffic",#N/A,FALSE,"Voice "}</definedName>
    <definedName name="zzzz" localSheetId="15" hidden="1">{"1999 Revenue",#N/A,FALSE,"Voice ";"1999 Traffic",#N/A,FALSE,"Voice "}</definedName>
    <definedName name="zzzz" localSheetId="9" hidden="1">{"1999 Revenue",#N/A,FALSE,"Voice ";"1999 Traffic",#N/A,FALSE,"Voice "}</definedName>
    <definedName name="zzzz" localSheetId="0" hidden="1">{"1999 Revenue",#N/A,FALSE,"Voice ";"1999 Traffic",#N/A,FALSE,"Voice "}</definedName>
    <definedName name="zzzz" hidden="1">{"1999 Revenue",#N/A,FALSE,"Voice ";"1999 Traffic",#N/A,FALSE,"Voice "}</definedName>
    <definedName name="zzzzz" localSheetId="12" hidden="1">{"1999 Revenue",#N/A,FALSE,"IBS";"1999 Traffic",#N/A,FALSE,"IBS"}</definedName>
    <definedName name="zzzzz" localSheetId="15" hidden="1">{"1999 Revenue",#N/A,FALSE,"IBS";"1999 Traffic",#N/A,FALSE,"IBS"}</definedName>
    <definedName name="zzzzz" localSheetId="9" hidden="1">{"1999 Revenue",#N/A,FALSE,"IBS";"1999 Traffic",#N/A,FALSE,"IBS"}</definedName>
    <definedName name="zzzzz" localSheetId="0" hidden="1">{"1999 Revenue",#N/A,FALSE,"IBS";"1999 Traffic",#N/A,FALSE,"IBS"}</definedName>
    <definedName name="zzzzz" hidden="1">{"1999 Revenue",#N/A,FALSE,"IBS";"1999 Traffic",#N/A,FALSE,"IBS"}</definedName>
    <definedName name="zzzzzz" localSheetId="12" hidden="1">{"Start",#N/A,FALSE,"Menu";"P&amp;L",#N/A,FALSE,"Monthly P&amp;L";"Rev",#N/A,FALSE,"Revenue Summary";"budbar",#N/A,FALSE,"Budget-Variance";"priorvar",#N/A,FALSE,"Prior Month Var";"DetailRev",#N/A,FALSE,"Detail  Budget Var (Revenue)";"Detailom",#N/A,FALSE,"Detail Budget Var (O&amp;M)"}</definedName>
    <definedName name="zzzzzz" localSheetId="15" hidden="1">{"Start",#N/A,FALSE,"Menu";"P&amp;L",#N/A,FALSE,"Monthly P&amp;L";"Rev",#N/A,FALSE,"Revenue Summary";"budbar",#N/A,FALSE,"Budget-Variance";"priorvar",#N/A,FALSE,"Prior Month Var";"DetailRev",#N/A,FALSE,"Detail  Budget Var (Revenue)";"Detailom",#N/A,FALSE,"Detail Budget Var (O&amp;M)"}</definedName>
    <definedName name="zzzzzz" localSheetId="9" hidden="1">{"Start",#N/A,FALSE,"Menu";"P&amp;L",#N/A,FALSE,"Monthly P&amp;L";"Rev",#N/A,FALSE,"Revenue Summary";"budbar",#N/A,FALSE,"Budget-Variance";"priorvar",#N/A,FALSE,"Prior Month Var";"DetailRev",#N/A,FALSE,"Detail  Budget Var (Revenue)";"Detailom",#N/A,FALSE,"Detail Budget Var (O&amp;M)"}</definedName>
    <definedName name="zzzzzz" localSheetId="0" hidden="1">{"Start",#N/A,FALSE,"Menu";"P&amp;L",#N/A,FALSE,"Monthly P&amp;L";"Rev",#N/A,FALSE,"Revenue Summary";"budbar",#N/A,FALSE,"Budget-Variance";"priorvar",#N/A,FALSE,"Prior Month Var";"DetailRev",#N/A,FALSE,"Detail  Budget Var (Revenue)";"Detailom",#N/A,FALSE,"Detail Budget Var (O&amp;M)"}</definedName>
    <definedName name="zzzzzz" hidden="1">{"Start",#N/A,FALSE,"Menu";"P&amp;L",#N/A,FALSE,"Monthly P&amp;L";"Rev",#N/A,FALSE,"Revenue Summary";"budbar",#N/A,FALSE,"Budget-Variance";"priorvar",#N/A,FALSE,"Prior Month Var";"DetailRev",#N/A,FALSE,"Detail  Budget Var (Revenue)";"Detailom",#N/A,FALSE,"Detail Budget Var (O&amp;M)"}</definedName>
    <definedName name="zzzzzzz" localSheetId="12" hidden="1">{#N/A,#N/A,FALSE,"Monthly"}</definedName>
    <definedName name="zzzzzzz" localSheetId="15" hidden="1">{#N/A,#N/A,FALSE,"Monthly"}</definedName>
    <definedName name="zzzzzzz" localSheetId="9" hidden="1">{#N/A,#N/A,FALSE,"Monthly"}</definedName>
    <definedName name="zzzzzzz" localSheetId="0" hidden="1">{#N/A,#N/A,FALSE,"Monthly"}</definedName>
    <definedName name="zzzzzzz" hidden="1">{#N/A,#N/A,FALSE,"Monthly"}</definedName>
    <definedName name="zzzzzzzz" localSheetId="12" hidden="1">{"government rate calculation",#N/A,FALSE,"GA97"}</definedName>
    <definedName name="zzzzzzzz" localSheetId="15" hidden="1">{"government rate calculation",#N/A,FALSE,"GA97"}</definedName>
    <definedName name="zzzzzzzz" localSheetId="9" hidden="1">{"government rate calculation",#N/A,FALSE,"GA97"}</definedName>
    <definedName name="zzzzzzzz" localSheetId="0" hidden="1">{"government rate calculation",#N/A,FALSE,"GA97"}</definedName>
    <definedName name="zzzzzzzz" hidden="1">{"government rate calculation",#N/A,FALSE,"GA97"}</definedName>
    <definedName name="zzzzzz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sz" localSheetId="12"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zzzzzzzzzsz" localSheetId="15"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zzzzzzzzzsz" localSheetId="9"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zzzzzzzzzsz" localSheetId="0"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zzzzzzzzzsz" hidden="1">{"Base Cost",#N/A,FALSE,"Cost Formats";"Base",#N/A,FALSE,"Composite Rate";"Option 1 Cost",#N/A,FALSE,"Cost Formats";"Option 1",#N/A,FALSE,"Composite Rate";"Option 2 Cost",#N/A,FALSE,"Cost Formats";"Option 2",#N/A,FALSE,"Composite Rate";"Option 3 Cost",#N/A,FALSE,"Cost Formats";"Option 3",#N/A,FALSE,"Composite Rate";"Option 4 Cost",#N/A,FALSE,"Cost Formats";"Option 4",#N/A,FALSE,"Composite Rate";"Option 5 Cost",#N/A,FALSE,"Cost Formats";"Option 5",#N/A,FALSE,"Composite Rate";"Total Cost",#N/A,FALSE,"Cost Formats"}</definedName>
    <definedName name="zzzzzzz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 localSheetId="12"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zzzzzzz" localSheetId="15"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zzzzzzz" localSheetId="9"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zzzzzzz" localSheetId="0"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zzzzzzz" hidden="1">{#N/A,#N/A,TRUE,"Contents";#N/A,#N/A,TRUE,"Cover Page";#N/A,#N/A,TRUE,"Highlights";#N/A,#N/A,TRUE,"Financial Summary";#N/A,#N/A,TRUE,"Blank";#N/A,#N/A,TRUE,"Orders";#N/A,#N/A,TRUE,"Orders Elims";#N/A,#N/A,TRUE,"Sig Orders";#N/A,#N/A,TRUE,"Sales";#N/A,#N/A,TRUE,"Sales Elims";#N/A,#N/A,TRUE,"EBIT";#N/A,#N/A,TRUE,"EBIT Elims";#N/A,#N/A,TRUE,"Backlog";#N/A,#N/A,TRUE,"Backlog Elims";#N/A,#N/A,TRUE,"Funded Backlog ";#N/A,#N/A,TRUE,"Funded BL Elims";#N/A,#N/A,TRUE,"Cash";#N/A,#N/A,TRUE,"Employment";#N/A,#N/A,TRUE,"Award Fee";#N/A,#N/A,TRUE,"Ops &amp; Risks";#N/A,#N/A,TRUE,"Ops &amp; Risks 2";#N/A,#N/A,TRUE,"Key Issues ";#N/A,#N/A,TRUE,"Open";#N/A,#N/A,TRUE,"Orders 97-98";#N/A,#N/A,TRUE,"Sales 97-98 ";#N/A,#N/A,TRUE,"EBIT 97-98 ";#N/A,#N/A,TRUE,"Cash 97-98";#N/A,#N/A,TRUE,"Blank (2)";#N/A,#N/A,TRUE,"Yr to Yr Sales";#N/A,#N/A,TRUE,"Yr to Yr EBIT";#N/A,#N/A,TRUE,"Qtr to Qtr";#N/A,#N/A,TRUE,"AOD Status";#N/A,#N/A,TRUE,"Unex Options";#N/A,#N/A,TRUE,"Loss Contracts";#N/A,#N/A,TRUE,"Debooks";#N/A,#N/A,TRUE,"Proposals"}</definedName>
    <definedName name="zzzzzzzzzzzzzzzzzzzz" localSheetId="12"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z" localSheetId="15"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z" localSheetId="9"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z" localSheetId="0"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z" hidden="1">{#N/A,#N/A,TRUE,"Title Page";#N/A,#N/A,TRUE,"Accomplishments";#N/A,#N/A,TRUE,"Issues";#N/A,#N/A,TRUE,"Oper Co Summary";#N/A,#N/A,TRUE,"Sector Summary";#N/A,#N/A,TRUE,"QTR QUICK LOOK";#N/A,#N/A,TRUE,"Op Plan Perf";#N/A,#N/A,TRUE,"IWT Summary";#N/A,#N/A,TRUE,"Backlog Adj";#N/A,#N/A,TRUE,"Significant Orders";#N/A,#N/A,TRUE,"Award Fees ";#N/A,#N/A,TRUE,"PRECON-NONCON";#N/A,#N/A,TRUE,"Risks and Opps";#N/A,#N/A,TRUE,"Employment";#N/A,#N/A,TRUE,"95, 96 Mission Success "}</definedName>
    <definedName name="zzzzzzzzzzzzzzzzzzzzzz" localSheetId="12" hidden="1">{"1999 Revenue",#N/A,FALSE,"Voice ";"1999 Traffic",#N/A,FALSE,"Voice "}</definedName>
    <definedName name="zzzzzzzzzzzzzzzzzzzzzz" localSheetId="15" hidden="1">{"1999 Revenue",#N/A,FALSE,"Voice ";"1999 Traffic",#N/A,FALSE,"Voice "}</definedName>
    <definedName name="zzzzzzzzzzzzzzzzzzzzzz" localSheetId="9" hidden="1">{"1999 Revenue",#N/A,FALSE,"Voice ";"1999 Traffic",#N/A,FALSE,"Voice "}</definedName>
    <definedName name="zzzzzzzzzzzzzzzzzzzzzz" localSheetId="0" hidden="1">{"1999 Revenue",#N/A,FALSE,"Voice ";"1999 Traffic",#N/A,FALSE,"Voice "}</definedName>
    <definedName name="zzzzzzzzzzzzzzzzzzzzzz" hidden="1">{"1999 Revenue",#N/A,FALSE,"Voice ";"1999 Traffic",#N/A,FALSE,"Voice "}</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6" l="1"/>
  <c r="H6255" i="57"/>
  <c r="G6255" i="57"/>
  <c r="H6254" i="57"/>
  <c r="G6254" i="57"/>
  <c r="H6253" i="57"/>
  <c r="G6253" i="57"/>
  <c r="H6252" i="57"/>
  <c r="G6252" i="57"/>
  <c r="H6251" i="57"/>
  <c r="G6251" i="57"/>
  <c r="H6250" i="57"/>
  <c r="G6250" i="57"/>
  <c r="H6249" i="57"/>
  <c r="G6249" i="57"/>
  <c r="H6248" i="57"/>
  <c r="G6248" i="57"/>
  <c r="H6247" i="57"/>
  <c r="G6247" i="57"/>
  <c r="H6246" i="57"/>
  <c r="G6246" i="57"/>
  <c r="H6245" i="57"/>
  <c r="G6245" i="57"/>
  <c r="H6244" i="57"/>
  <c r="G6244" i="57"/>
  <c r="H6243" i="57"/>
  <c r="G6243" i="57"/>
  <c r="H6242" i="57"/>
  <c r="G6242" i="57"/>
  <c r="H6241" i="57"/>
  <c r="G6241" i="57"/>
  <c r="H6240" i="57"/>
  <c r="G6240" i="57"/>
  <c r="H6239" i="57"/>
  <c r="G6239" i="57"/>
  <c r="H6238" i="57"/>
  <c r="G6238" i="57"/>
  <c r="H6237" i="57"/>
  <c r="G6237" i="57"/>
  <c r="H6236" i="57"/>
  <c r="G6236" i="57"/>
  <c r="H6235" i="57"/>
  <c r="G6235" i="57"/>
  <c r="H6234" i="57"/>
  <c r="G6234" i="57"/>
  <c r="H6233" i="57"/>
  <c r="G6233" i="57"/>
  <c r="H6232" i="57"/>
  <c r="G6232" i="57"/>
  <c r="H6231" i="57"/>
  <c r="G6231" i="57"/>
  <c r="H6230" i="57"/>
  <c r="G6230" i="57"/>
  <c r="H6229" i="57"/>
  <c r="G6229" i="57"/>
  <c r="H6228" i="57"/>
  <c r="G6228" i="57"/>
  <c r="H6227" i="57"/>
  <c r="G6227" i="57"/>
  <c r="H6226" i="57"/>
  <c r="G6226" i="57"/>
  <c r="H6225" i="57"/>
  <c r="G6225" i="57"/>
  <c r="H6224" i="57"/>
  <c r="G6224" i="57"/>
  <c r="H6223" i="57"/>
  <c r="G6223" i="57"/>
  <c r="H6222" i="57"/>
  <c r="G6222" i="57"/>
  <c r="H6221" i="57"/>
  <c r="G6221" i="57"/>
  <c r="H6220" i="57"/>
  <c r="G6220" i="57"/>
  <c r="H6219" i="57"/>
  <c r="G6219" i="57"/>
  <c r="H6218" i="57"/>
  <c r="G6218" i="57"/>
  <c r="H6217" i="57"/>
  <c r="G6217" i="57"/>
  <c r="H6216" i="57"/>
  <c r="G6216" i="57"/>
  <c r="H6215" i="57"/>
  <c r="G6215" i="57"/>
  <c r="H6214" i="57"/>
  <c r="G6214" i="57"/>
  <c r="H6213" i="57"/>
  <c r="G6213" i="57"/>
  <c r="H6212" i="57"/>
  <c r="G6212" i="57"/>
  <c r="H6211" i="57"/>
  <c r="G6211" i="57"/>
  <c r="H6210" i="57"/>
  <c r="G6210" i="57"/>
  <c r="H6209" i="57"/>
  <c r="G6209" i="57"/>
  <c r="H6208" i="57"/>
  <c r="G6208" i="57"/>
  <c r="H6207" i="57"/>
  <c r="G6207" i="57"/>
  <c r="H6206" i="57"/>
  <c r="G6206" i="57"/>
  <c r="H6205" i="57"/>
  <c r="G6205" i="57"/>
  <c r="H6204" i="57"/>
  <c r="G6204" i="57"/>
  <c r="H6203" i="57"/>
  <c r="G6203" i="57"/>
  <c r="H6202" i="57"/>
  <c r="G6202" i="57"/>
  <c r="H6201" i="57"/>
  <c r="G6201" i="57"/>
  <c r="H6200" i="57"/>
  <c r="G6200" i="57"/>
  <c r="H6199" i="57"/>
  <c r="G6199" i="57"/>
  <c r="H6198" i="57"/>
  <c r="G6198" i="57"/>
  <c r="H6197" i="57"/>
  <c r="G6197" i="57"/>
  <c r="H6196" i="57"/>
  <c r="G6196" i="57"/>
  <c r="H6195" i="57"/>
  <c r="G6195" i="57"/>
  <c r="H6194" i="57"/>
  <c r="G6194" i="57"/>
  <c r="H6193" i="57"/>
  <c r="G6193" i="57"/>
  <c r="H6192" i="57"/>
  <c r="G6192" i="57"/>
  <c r="H6191" i="57"/>
  <c r="G6191" i="57"/>
  <c r="H6190" i="57"/>
  <c r="G6190" i="57"/>
  <c r="H6189" i="57"/>
  <c r="G6189" i="57"/>
  <c r="H6188" i="57"/>
  <c r="G6188" i="57"/>
  <c r="H6187" i="57"/>
  <c r="G6187" i="57"/>
  <c r="H6186" i="57"/>
  <c r="G6186" i="57"/>
  <c r="H6185" i="57"/>
  <c r="G6185" i="57"/>
  <c r="H6184" i="57"/>
  <c r="G6184" i="57"/>
  <c r="H6183" i="57"/>
  <c r="G6183" i="57"/>
  <c r="H6182" i="57"/>
  <c r="G6182" i="57"/>
  <c r="H6181" i="57"/>
  <c r="G6181" i="57"/>
  <c r="H6180" i="57"/>
  <c r="G6180" i="57"/>
  <c r="H6179" i="57"/>
  <c r="G6179" i="57"/>
  <c r="H6178" i="57"/>
  <c r="G6178" i="57"/>
  <c r="H6177" i="57"/>
  <c r="G6177" i="57"/>
  <c r="H6176" i="57"/>
  <c r="G6176" i="57"/>
  <c r="H6175" i="57"/>
  <c r="G6175" i="57"/>
  <c r="H6174" i="57"/>
  <c r="G6174" i="57"/>
  <c r="H6173" i="57"/>
  <c r="G6173" i="57"/>
  <c r="H6172" i="57"/>
  <c r="G6172" i="57"/>
  <c r="H6171" i="57"/>
  <c r="G6171" i="57"/>
  <c r="H6170" i="57"/>
  <c r="G6170" i="57"/>
  <c r="H6169" i="57"/>
  <c r="G6169" i="57"/>
  <c r="H6168" i="57"/>
  <c r="G6168" i="57"/>
  <c r="H6167" i="57"/>
  <c r="G6167" i="57"/>
  <c r="H6166" i="57"/>
  <c r="G6166" i="57"/>
  <c r="H6165" i="57"/>
  <c r="G6165" i="57"/>
  <c r="H6164" i="57"/>
  <c r="G6164" i="57"/>
  <c r="H6163" i="57"/>
  <c r="G6163" i="57"/>
  <c r="H6162" i="57"/>
  <c r="G6162" i="57"/>
  <c r="H6161" i="57"/>
  <c r="G6161" i="57"/>
  <c r="H6160" i="57"/>
  <c r="G6160" i="57"/>
  <c r="H6159" i="57"/>
  <c r="G6159" i="57"/>
  <c r="H6158" i="57"/>
  <c r="G6158" i="57"/>
  <c r="H6157" i="57"/>
  <c r="G6157" i="57"/>
  <c r="H6156" i="57"/>
  <c r="G6156" i="57"/>
  <c r="H6155" i="57"/>
  <c r="G6155" i="57"/>
  <c r="H6154" i="57"/>
  <c r="G6154" i="57"/>
  <c r="H6153" i="57"/>
  <c r="G6153" i="57"/>
  <c r="H6152" i="57"/>
  <c r="G6152" i="57"/>
  <c r="H6151" i="57"/>
  <c r="G6151" i="57"/>
  <c r="H6150" i="57"/>
  <c r="G6150" i="57"/>
  <c r="H6149" i="57"/>
  <c r="G6149" i="57"/>
  <c r="H6148" i="57"/>
  <c r="G6148" i="57"/>
  <c r="H6147" i="57"/>
  <c r="G6147" i="57"/>
  <c r="H6146" i="57"/>
  <c r="G6146" i="57"/>
  <c r="H6145" i="57"/>
  <c r="G6145" i="57"/>
  <c r="H6144" i="57"/>
  <c r="G6144" i="57"/>
  <c r="H6143" i="57"/>
  <c r="G6143" i="57"/>
  <c r="H6142" i="57"/>
  <c r="G6142" i="57"/>
  <c r="H6141" i="57"/>
  <c r="G6141" i="57"/>
  <c r="H6140" i="57"/>
  <c r="G6140" i="57"/>
  <c r="H6139" i="57"/>
  <c r="G6139" i="57"/>
  <c r="H6138" i="57"/>
  <c r="G6138" i="57"/>
  <c r="H6137" i="57"/>
  <c r="G6137" i="57"/>
  <c r="H6136" i="57"/>
  <c r="G6136" i="57"/>
  <c r="H6135" i="57"/>
  <c r="G6135" i="57"/>
  <c r="H6134" i="57"/>
  <c r="G6134" i="57"/>
  <c r="H6133" i="57"/>
  <c r="G6133" i="57"/>
  <c r="H6132" i="57"/>
  <c r="G6132" i="57"/>
  <c r="H6131" i="57"/>
  <c r="G6131" i="57"/>
  <c r="H6130" i="57"/>
  <c r="G6130" i="57"/>
  <c r="H6129" i="57"/>
  <c r="G6129" i="57"/>
  <c r="H6128" i="57"/>
  <c r="G6128" i="57"/>
  <c r="H6127" i="57"/>
  <c r="G6127" i="57"/>
  <c r="H6126" i="57"/>
  <c r="G6126" i="57"/>
  <c r="H6125" i="57"/>
  <c r="G6125" i="57"/>
  <c r="H6124" i="57"/>
  <c r="G6124" i="57"/>
  <c r="H6123" i="57"/>
  <c r="G6123" i="57"/>
  <c r="H6122" i="57"/>
  <c r="G6122" i="57"/>
  <c r="H6121" i="57"/>
  <c r="G6121" i="57"/>
  <c r="H6120" i="57"/>
  <c r="G6120" i="57"/>
  <c r="H6119" i="57"/>
  <c r="G6119" i="57"/>
  <c r="H6118" i="57"/>
  <c r="G6118" i="57"/>
  <c r="H6117" i="57"/>
  <c r="G6117" i="57"/>
  <c r="H6116" i="57"/>
  <c r="G6116" i="57"/>
  <c r="H6115" i="57"/>
  <c r="G6115" i="57"/>
  <c r="H6114" i="57"/>
  <c r="G6114" i="57"/>
  <c r="H6113" i="57"/>
  <c r="G6113" i="57"/>
  <c r="H6112" i="57"/>
  <c r="G6112" i="57"/>
  <c r="H6111" i="57"/>
  <c r="G6111" i="57"/>
  <c r="H6110" i="57"/>
  <c r="G6110" i="57"/>
  <c r="H6109" i="57"/>
  <c r="G6109" i="57"/>
  <c r="H6108" i="57"/>
  <c r="G6108" i="57"/>
  <c r="H6107" i="57"/>
  <c r="G6107" i="57"/>
  <c r="H6106" i="57"/>
  <c r="G6106" i="57"/>
  <c r="H6105" i="57"/>
  <c r="G6105" i="57"/>
  <c r="H6104" i="57"/>
  <c r="G6104" i="57"/>
  <c r="H6103" i="57"/>
  <c r="G6103" i="57"/>
  <c r="H6102" i="57"/>
  <c r="G6102" i="57"/>
  <c r="H6101" i="57"/>
  <c r="G6101" i="57"/>
  <c r="H6100" i="57"/>
  <c r="G6100" i="57"/>
  <c r="H6099" i="57"/>
  <c r="G6099" i="57"/>
  <c r="H6098" i="57"/>
  <c r="G6098" i="57"/>
  <c r="H6097" i="57"/>
  <c r="G6097" i="57"/>
  <c r="H6096" i="57"/>
  <c r="G6096" i="57"/>
  <c r="H6095" i="57"/>
  <c r="G6095" i="57"/>
  <c r="H6094" i="57"/>
  <c r="G6094" i="57"/>
  <c r="H6093" i="57"/>
  <c r="G6093" i="57"/>
  <c r="H6092" i="57"/>
  <c r="G6092" i="57"/>
  <c r="H6091" i="57"/>
  <c r="G6091" i="57"/>
  <c r="H6090" i="57"/>
  <c r="G6090" i="57"/>
  <c r="H6089" i="57"/>
  <c r="G6089" i="57"/>
  <c r="H6088" i="57"/>
  <c r="G6088" i="57"/>
  <c r="H6087" i="57"/>
  <c r="G6087" i="57"/>
  <c r="H6086" i="57"/>
  <c r="G6086" i="57"/>
  <c r="H6085" i="57"/>
  <c r="G6085" i="57"/>
  <c r="H6084" i="57"/>
  <c r="G6084" i="57"/>
  <c r="H6083" i="57"/>
  <c r="G6083" i="57"/>
  <c r="H6082" i="57"/>
  <c r="G6082" i="57"/>
  <c r="H6081" i="57"/>
  <c r="G6081" i="57"/>
  <c r="H6080" i="57"/>
  <c r="G6080" i="57"/>
  <c r="H6079" i="57"/>
  <c r="G6079" i="57"/>
  <c r="H6078" i="57"/>
  <c r="G6078" i="57"/>
  <c r="H6077" i="57"/>
  <c r="G6077" i="57"/>
  <c r="H6076" i="57"/>
  <c r="G6076" i="57"/>
  <c r="H6075" i="57"/>
  <c r="G6075" i="57"/>
  <c r="H6074" i="57"/>
  <c r="G6074" i="57"/>
  <c r="H6073" i="57"/>
  <c r="G6073" i="57"/>
  <c r="H6072" i="57"/>
  <c r="G6072" i="57"/>
  <c r="H6071" i="57"/>
  <c r="G6071" i="57"/>
  <c r="H6070" i="57"/>
  <c r="G6070" i="57"/>
  <c r="H6069" i="57"/>
  <c r="G6069" i="57"/>
  <c r="H6068" i="57"/>
  <c r="G6068" i="57"/>
  <c r="H6067" i="57"/>
  <c r="G6067" i="57"/>
  <c r="H6066" i="57"/>
  <c r="G6066" i="57"/>
  <c r="H6065" i="57"/>
  <c r="G6065" i="57"/>
  <c r="H6064" i="57"/>
  <c r="G6064" i="57"/>
  <c r="H6063" i="57"/>
  <c r="G6063" i="57"/>
  <c r="H6062" i="57"/>
  <c r="G6062" i="57"/>
  <c r="H6061" i="57"/>
  <c r="G6061" i="57"/>
  <c r="H6060" i="57"/>
  <c r="G6060" i="57"/>
  <c r="H6059" i="57"/>
  <c r="G6059" i="57"/>
  <c r="H6058" i="57"/>
  <c r="G6058" i="57"/>
  <c r="H6057" i="57"/>
  <c r="G6057" i="57"/>
  <c r="H6056" i="57"/>
  <c r="G6056" i="57"/>
  <c r="H6055" i="57"/>
  <c r="G6055" i="57"/>
  <c r="H6054" i="57"/>
  <c r="G6054" i="57"/>
  <c r="H6053" i="57"/>
  <c r="G6053" i="57"/>
  <c r="H6052" i="57"/>
  <c r="H6050" i="57" s="1"/>
  <c r="G6052" i="57"/>
  <c r="G6050" i="57" s="1"/>
  <c r="H6051" i="57"/>
  <c r="G6051" i="57"/>
  <c r="H6045" i="57"/>
  <c r="G6045" i="57"/>
  <c r="H6044" i="57"/>
  <c r="G6044" i="57"/>
  <c r="H6043" i="57"/>
  <c r="G6043" i="57"/>
  <c r="H6042" i="57"/>
  <c r="G6042" i="57"/>
  <c r="H6041" i="57"/>
  <c r="G6041" i="57"/>
  <c r="H6040" i="57"/>
  <c r="G6040" i="57"/>
  <c r="H6039" i="57"/>
  <c r="G6039" i="57"/>
  <c r="H6038" i="57"/>
  <c r="G6038" i="57"/>
  <c r="H6037" i="57"/>
  <c r="G6037" i="57"/>
  <c r="H6036" i="57"/>
  <c r="G6036" i="57"/>
  <c r="H6035" i="57"/>
  <c r="G6035" i="57"/>
  <c r="H6034" i="57"/>
  <c r="G6034" i="57"/>
  <c r="H6033" i="57"/>
  <c r="G6033" i="57"/>
  <c r="H6032" i="57"/>
  <c r="G6032" i="57"/>
  <c r="H6031" i="57"/>
  <c r="G6031" i="57"/>
  <c r="H6030" i="57"/>
  <c r="G6030" i="57"/>
  <c r="H6029" i="57"/>
  <c r="G6029" i="57"/>
  <c r="H6028" i="57"/>
  <c r="G6028" i="57"/>
  <c r="H6027" i="57"/>
  <c r="G6027" i="57"/>
  <c r="H6026" i="57"/>
  <c r="G6026" i="57"/>
  <c r="H6025" i="57"/>
  <c r="G6025" i="57"/>
  <c r="H6024" i="57"/>
  <c r="G6024" i="57"/>
  <c r="H6023" i="57"/>
  <c r="G6023" i="57"/>
  <c r="H6022" i="57"/>
  <c r="G6022" i="57"/>
  <c r="H6021" i="57"/>
  <c r="G6021" i="57"/>
  <c r="H6020" i="57"/>
  <c r="G6020" i="57"/>
  <c r="H6019" i="57"/>
  <c r="G6019" i="57"/>
  <c r="H6018" i="57"/>
  <c r="G6018" i="57"/>
  <c r="H6017" i="57"/>
  <c r="G6017" i="57"/>
  <c r="H6016" i="57"/>
  <c r="G6016" i="57"/>
  <c r="H6015" i="57"/>
  <c r="G6015" i="57"/>
  <c r="H6014" i="57"/>
  <c r="G6014" i="57"/>
  <c r="H6013" i="57"/>
  <c r="G6013" i="57"/>
  <c r="H6012" i="57"/>
  <c r="G6012" i="57"/>
  <c r="H6011" i="57"/>
  <c r="G6011" i="57"/>
  <c r="H6010" i="57"/>
  <c r="G6010" i="57"/>
  <c r="H6009" i="57"/>
  <c r="G6009" i="57"/>
  <c r="H6008" i="57"/>
  <c r="G6008" i="57"/>
  <c r="H6007" i="57"/>
  <c r="G6007" i="57"/>
  <c r="H6006" i="57"/>
  <c r="G6006" i="57"/>
  <c r="H6005" i="57"/>
  <c r="G6005" i="57"/>
  <c r="H6004" i="57"/>
  <c r="G6004" i="57"/>
  <c r="H6003" i="57"/>
  <c r="G6003" i="57"/>
  <c r="H6002" i="57"/>
  <c r="G6002" i="57"/>
  <c r="H6001" i="57"/>
  <c r="G6001" i="57"/>
  <c r="H6000" i="57"/>
  <c r="G6000" i="57"/>
  <c r="H5999" i="57"/>
  <c r="G5999" i="57"/>
  <c r="H5998" i="57"/>
  <c r="G5998" i="57"/>
  <c r="H5997" i="57"/>
  <c r="G5997" i="57"/>
  <c r="H5996" i="57"/>
  <c r="G5996" i="57"/>
  <c r="H5995" i="57"/>
  <c r="G5995" i="57"/>
  <c r="H5994" i="57"/>
  <c r="G5994" i="57"/>
  <c r="H5993" i="57"/>
  <c r="G5993" i="57"/>
  <c r="H5992" i="57"/>
  <c r="G5992" i="57"/>
  <c r="H5991" i="57"/>
  <c r="G5991" i="57"/>
  <c r="H5990" i="57"/>
  <c r="G5990" i="57"/>
  <c r="H5989" i="57"/>
  <c r="G5989" i="57"/>
  <c r="H5988" i="57"/>
  <c r="G5988" i="57"/>
  <c r="H5987" i="57"/>
  <c r="G5987" i="57"/>
  <c r="H5986" i="57"/>
  <c r="G5986" i="57"/>
  <c r="H5985" i="57"/>
  <c r="G5985" i="57"/>
  <c r="H5984" i="57"/>
  <c r="G5984" i="57"/>
  <c r="H5983" i="57"/>
  <c r="G5983" i="57"/>
  <c r="H5982" i="57"/>
  <c r="G5982" i="57"/>
  <c r="H5981" i="57"/>
  <c r="G5981" i="57"/>
  <c r="H5980" i="57"/>
  <c r="G5980" i="57"/>
  <c r="H5979" i="57"/>
  <c r="G5979" i="57"/>
  <c r="H5978" i="57"/>
  <c r="G5978" i="57"/>
  <c r="H5977" i="57"/>
  <c r="G5977" i="57"/>
  <c r="H5976" i="57"/>
  <c r="G5976" i="57"/>
  <c r="H5975" i="57"/>
  <c r="G5975" i="57"/>
  <c r="H5974" i="57"/>
  <c r="G5974" i="57"/>
  <c r="H5973" i="57"/>
  <c r="G5973" i="57"/>
  <c r="H5972" i="57"/>
  <c r="G5972" i="57"/>
  <c r="H5971" i="57"/>
  <c r="G5971" i="57"/>
  <c r="H5970" i="57"/>
  <c r="G5970" i="57"/>
  <c r="H5969" i="57"/>
  <c r="G5969" i="57"/>
  <c r="H5968" i="57"/>
  <c r="G5968" i="57"/>
  <c r="H5967" i="57"/>
  <c r="G5967" i="57"/>
  <c r="H5966" i="57"/>
  <c r="G5966" i="57"/>
  <c r="H5965" i="57"/>
  <c r="G5965" i="57"/>
  <c r="H5964" i="57"/>
  <c r="G5964" i="57"/>
  <c r="H5963" i="57"/>
  <c r="G5963" i="57"/>
  <c r="H5962" i="57"/>
  <c r="G5962" i="57"/>
  <c r="H5961" i="57"/>
  <c r="G5961" i="57"/>
  <c r="H5960" i="57"/>
  <c r="G5960" i="57"/>
  <c r="H5959" i="57"/>
  <c r="G5959" i="57"/>
  <c r="H5958" i="57"/>
  <c r="G5958" i="57"/>
  <c r="H5957" i="57"/>
  <c r="G5957" i="57"/>
  <c r="H5956" i="57"/>
  <c r="G5956" i="57"/>
  <c r="H5955" i="57"/>
  <c r="G5955" i="57"/>
  <c r="H5954" i="57"/>
  <c r="G5954" i="57"/>
  <c r="H5953" i="57"/>
  <c r="G5953" i="57"/>
  <c r="H5952" i="57"/>
  <c r="G5952" i="57"/>
  <c r="H5951" i="57"/>
  <c r="G5951" i="57"/>
  <c r="H5950" i="57"/>
  <c r="G5950" i="57"/>
  <c r="H5949" i="57"/>
  <c r="G5949" i="57"/>
  <c r="H5948" i="57"/>
  <c r="G5948" i="57"/>
  <c r="H5947" i="57"/>
  <c r="G5947" i="57"/>
  <c r="H5946" i="57"/>
  <c r="G5946" i="57"/>
  <c r="H5945" i="57"/>
  <c r="G5945" i="57"/>
  <c r="H5944" i="57"/>
  <c r="G5944" i="57"/>
  <c r="H5943" i="57"/>
  <c r="G5943" i="57"/>
  <c r="H5942" i="57"/>
  <c r="G5942" i="57"/>
  <c r="H5941" i="57"/>
  <c r="G5941" i="57"/>
  <c r="H5940" i="57"/>
  <c r="G5940" i="57"/>
  <c r="H5939" i="57"/>
  <c r="G5939" i="57"/>
  <c r="H5938" i="57"/>
  <c r="G5938" i="57"/>
  <c r="H5937" i="57"/>
  <c r="G5937" i="57"/>
  <c r="H5936" i="57"/>
  <c r="G5936" i="57"/>
  <c r="H5935" i="57"/>
  <c r="G5935" i="57"/>
  <c r="H5934" i="57"/>
  <c r="G5934" i="57"/>
  <c r="H5933" i="57"/>
  <c r="G5933" i="57"/>
  <c r="H5932" i="57"/>
  <c r="G5932" i="57"/>
  <c r="H5931" i="57"/>
  <c r="G5931" i="57"/>
  <c r="H5930" i="57"/>
  <c r="G5930" i="57"/>
  <c r="H5929" i="57"/>
  <c r="G5929" i="57"/>
  <c r="H5928" i="57"/>
  <c r="G5928" i="57"/>
  <c r="H5927" i="57"/>
  <c r="G5927" i="57"/>
  <c r="H5926" i="57"/>
  <c r="G5926" i="57"/>
  <c r="H5925" i="57"/>
  <c r="G5925" i="57"/>
  <c r="H5924" i="57"/>
  <c r="G5924" i="57"/>
  <c r="H5923" i="57"/>
  <c r="G5923" i="57"/>
  <c r="H5922" i="57"/>
  <c r="G5922" i="57"/>
  <c r="H5921" i="57"/>
  <c r="G5921" i="57"/>
  <c r="H5920" i="57"/>
  <c r="G5920" i="57"/>
  <c r="H5919" i="57"/>
  <c r="G5919" i="57"/>
  <c r="H5918" i="57"/>
  <c r="G5918" i="57"/>
  <c r="H5917" i="57"/>
  <c r="G5917" i="57"/>
  <c r="H5916" i="57"/>
  <c r="G5916" i="57"/>
  <c r="H5915" i="57"/>
  <c r="G5915" i="57"/>
  <c r="H5914" i="57"/>
  <c r="G5914" i="57"/>
  <c r="H5913" i="57"/>
  <c r="G5913" i="57"/>
  <c r="H5912" i="57"/>
  <c r="G5912" i="57"/>
  <c r="H5911" i="57"/>
  <c r="G5911" i="57"/>
  <c r="H5910" i="57"/>
  <c r="G5910" i="57"/>
  <c r="H5909" i="57"/>
  <c r="G5909" i="57"/>
  <c r="H5908" i="57"/>
  <c r="G5908" i="57"/>
  <c r="H5907" i="57"/>
  <c r="G5907" i="57"/>
  <c r="H5906" i="57"/>
  <c r="G5906" i="57"/>
  <c r="H5905" i="57"/>
  <c r="G5905" i="57"/>
  <c r="H5904" i="57"/>
  <c r="G5904" i="57"/>
  <c r="H5903" i="57"/>
  <c r="G5903" i="57"/>
  <c r="H5902" i="57"/>
  <c r="G5902" i="57"/>
  <c r="H5901" i="57"/>
  <c r="G5901" i="57"/>
  <c r="H5900" i="57"/>
  <c r="G5900" i="57"/>
  <c r="H5899" i="57"/>
  <c r="G5899" i="57"/>
  <c r="H5898" i="57"/>
  <c r="G5898" i="57"/>
  <c r="H5897" i="57"/>
  <c r="G5897" i="57"/>
  <c r="H5896" i="57"/>
  <c r="G5896" i="57"/>
  <c r="H5895" i="57"/>
  <c r="G5895" i="57"/>
  <c r="H5894" i="57"/>
  <c r="G5894" i="57"/>
  <c r="H5893" i="57"/>
  <c r="G5893" i="57"/>
  <c r="H5892" i="57"/>
  <c r="G5892" i="57"/>
  <c r="H5891" i="57"/>
  <c r="G5891" i="57"/>
  <c r="H5890" i="57"/>
  <c r="G5890" i="57"/>
  <c r="H5889" i="57"/>
  <c r="G5889" i="57"/>
  <c r="H5888" i="57"/>
  <c r="G5888" i="57"/>
  <c r="H5887" i="57"/>
  <c r="G5887" i="57"/>
  <c r="H5886" i="57"/>
  <c r="G5886" i="57"/>
  <c r="H5885" i="57"/>
  <c r="G5885" i="57"/>
  <c r="H5884" i="57"/>
  <c r="G5884" i="57"/>
  <c r="H5883" i="57"/>
  <c r="G5883" i="57"/>
  <c r="H5882" i="57"/>
  <c r="G5882" i="57"/>
  <c r="H5881" i="57"/>
  <c r="G5881" i="57"/>
  <c r="H5880" i="57"/>
  <c r="G5880" i="57"/>
  <c r="H5879" i="57"/>
  <c r="G5879" i="57"/>
  <c r="H5878" i="57"/>
  <c r="G5878" i="57"/>
  <c r="H5877" i="57"/>
  <c r="G5877" i="57"/>
  <c r="H5876" i="57"/>
  <c r="G5876" i="57"/>
  <c r="H5875" i="57"/>
  <c r="G5875" i="57"/>
  <c r="H5874" i="57"/>
  <c r="G5874" i="57"/>
  <c r="H5873" i="57"/>
  <c r="G5873" i="57"/>
  <c r="H5872" i="57"/>
  <c r="G5872" i="57"/>
  <c r="H5871" i="57"/>
  <c r="G5871" i="57"/>
  <c r="H5870" i="57"/>
  <c r="G5870" i="57"/>
  <c r="H5869" i="57"/>
  <c r="G5869" i="57"/>
  <c r="H5868" i="57"/>
  <c r="G5868" i="57"/>
  <c r="H5867" i="57"/>
  <c r="G5867" i="57"/>
  <c r="H5866" i="57"/>
  <c r="G5866" i="57"/>
  <c r="H5865" i="57"/>
  <c r="G5865" i="57"/>
  <c r="H5864" i="57"/>
  <c r="G5864" i="57"/>
  <c r="H5863" i="57"/>
  <c r="G5863" i="57"/>
  <c r="H5862" i="57"/>
  <c r="G5862" i="57"/>
  <c r="H5861" i="57"/>
  <c r="G5861" i="57"/>
  <c r="H5860" i="57"/>
  <c r="G5860" i="57"/>
  <c r="H5859" i="57"/>
  <c r="G5859" i="57"/>
  <c r="H5858" i="57"/>
  <c r="G5858" i="57"/>
  <c r="H5857" i="57"/>
  <c r="G5857" i="57"/>
  <c r="H5856" i="57"/>
  <c r="G5856" i="57"/>
  <c r="H5855" i="57"/>
  <c r="G5855" i="57"/>
  <c r="H5854" i="57"/>
  <c r="G5854" i="57"/>
  <c r="H5853" i="57"/>
  <c r="G5853" i="57"/>
  <c r="H5852" i="57"/>
  <c r="G5852" i="57"/>
  <c r="H5851" i="57"/>
  <c r="G5851" i="57"/>
  <c r="H5850" i="57"/>
  <c r="G5850" i="57"/>
  <c r="H5849" i="57"/>
  <c r="G5849" i="57"/>
  <c r="H5848" i="57"/>
  <c r="G5848" i="57"/>
  <c r="H5847" i="57"/>
  <c r="G5847" i="57"/>
  <c r="H5846" i="57"/>
  <c r="G5846" i="57"/>
  <c r="H5845" i="57"/>
  <c r="G5845" i="57"/>
  <c r="H5844" i="57"/>
  <c r="G5844" i="57"/>
  <c r="H5843" i="57"/>
  <c r="G5843" i="57"/>
  <c r="H5842" i="57"/>
  <c r="G5842" i="57"/>
  <c r="H5841" i="57"/>
  <c r="G5841" i="57"/>
  <c r="H5840" i="57"/>
  <c r="G5840" i="57"/>
  <c r="H5839" i="57"/>
  <c r="G5839" i="57"/>
  <c r="H5838" i="57"/>
  <c r="G5838" i="57"/>
  <c r="H5837" i="57"/>
  <c r="G5837" i="57"/>
  <c r="H5836" i="57"/>
  <c r="G5836" i="57"/>
  <c r="H5835" i="57"/>
  <c r="G5835" i="57"/>
  <c r="H5834" i="57"/>
  <c r="G5834" i="57"/>
  <c r="H5833" i="57"/>
  <c r="G5833" i="57"/>
  <c r="H5832" i="57"/>
  <c r="G5832" i="57"/>
  <c r="H5831" i="57"/>
  <c r="G5831" i="57"/>
  <c r="H5830" i="57"/>
  <c r="G5830" i="57"/>
  <c r="H5829" i="57"/>
  <c r="G5829" i="57"/>
  <c r="H5828" i="57"/>
  <c r="G5828" i="57"/>
  <c r="H5827" i="57"/>
  <c r="G5827" i="57"/>
  <c r="H5826" i="57"/>
  <c r="G5826" i="57"/>
  <c r="H5825" i="57"/>
  <c r="G5825" i="57"/>
  <c r="H5824" i="57"/>
  <c r="G5824" i="57"/>
  <c r="H5823" i="57"/>
  <c r="G5823" i="57"/>
  <c r="H5822" i="57"/>
  <c r="G5822" i="57"/>
  <c r="H5821" i="57"/>
  <c r="G5821" i="57"/>
  <c r="H5820" i="57"/>
  <c r="G5820" i="57"/>
  <c r="H5819" i="57"/>
  <c r="G5819" i="57"/>
  <c r="H5818" i="57"/>
  <c r="G5818" i="57"/>
  <c r="H5817" i="57"/>
  <c r="G5817" i="57"/>
  <c r="H5816" i="57"/>
  <c r="G5816" i="57"/>
  <c r="H5815" i="57"/>
  <c r="G5815" i="57"/>
  <c r="H5814" i="57"/>
  <c r="G5814" i="57"/>
  <c r="H5813" i="57"/>
  <c r="G5813" i="57"/>
  <c r="H5812" i="57"/>
  <c r="G5812" i="57"/>
  <c r="H5811" i="57"/>
  <c r="G5811" i="57"/>
  <c r="H5810" i="57"/>
  <c r="G5810" i="57"/>
  <c r="H5809" i="57"/>
  <c r="G5809" i="57"/>
  <c r="H5808" i="57"/>
  <c r="G5808" i="57"/>
  <c r="H5807" i="57"/>
  <c r="G5807" i="57"/>
  <c r="H5806" i="57"/>
  <c r="G5806" i="57"/>
  <c r="H5805" i="57"/>
  <c r="G5805" i="57"/>
  <c r="H5804" i="57"/>
  <c r="G5804" i="57"/>
  <c r="H5803" i="57"/>
  <c r="G5803" i="57"/>
  <c r="H5802" i="57"/>
  <c r="G5802" i="57"/>
  <c r="H5801" i="57"/>
  <c r="G5801" i="57"/>
  <c r="H5800" i="57"/>
  <c r="G5800" i="57"/>
  <c r="H5795" i="57"/>
  <c r="G5795" i="57"/>
  <c r="H5794" i="57"/>
  <c r="G5794" i="57"/>
  <c r="H5793" i="57"/>
  <c r="G5793" i="57"/>
  <c r="H5792" i="57"/>
  <c r="G5792" i="57"/>
  <c r="H5791" i="57"/>
  <c r="G5791" i="57"/>
  <c r="H5790" i="57"/>
  <c r="G5790" i="57"/>
  <c r="H5789" i="57"/>
  <c r="G5789" i="57"/>
  <c r="H5788" i="57"/>
  <c r="G5788" i="57"/>
  <c r="H5787" i="57"/>
  <c r="G5787" i="57"/>
  <c r="H5786" i="57"/>
  <c r="G5786" i="57"/>
  <c r="H5785" i="57"/>
  <c r="G5785" i="57"/>
  <c r="H5784" i="57"/>
  <c r="G5784" i="57"/>
  <c r="H5783" i="57"/>
  <c r="G5783" i="57"/>
  <c r="H5782" i="57"/>
  <c r="G5782" i="57"/>
  <c r="H5781" i="57"/>
  <c r="G5781" i="57"/>
  <c r="H5780" i="57"/>
  <c r="G5780" i="57"/>
  <c r="H5779" i="57"/>
  <c r="G5779" i="57"/>
  <c r="H5778" i="57"/>
  <c r="G5778" i="57"/>
  <c r="H5777" i="57"/>
  <c r="G5777" i="57"/>
  <c r="H5776" i="57"/>
  <c r="G5776" i="57"/>
  <c r="H5775" i="57"/>
  <c r="G5775" i="57"/>
  <c r="H5774" i="57"/>
  <c r="G5774" i="57"/>
  <c r="H5773" i="57"/>
  <c r="G5773" i="57"/>
  <c r="H5772" i="57"/>
  <c r="G5772" i="57"/>
  <c r="H5771" i="57"/>
  <c r="G5771" i="57"/>
  <c r="H5770" i="57"/>
  <c r="G5770" i="57"/>
  <c r="H5769" i="57"/>
  <c r="G5769" i="57"/>
  <c r="H5768" i="57"/>
  <c r="G5768" i="57"/>
  <c r="H5767" i="57"/>
  <c r="G5767" i="57"/>
  <c r="H5766" i="57"/>
  <c r="G5766" i="57"/>
  <c r="H5765" i="57"/>
  <c r="G5765" i="57"/>
  <c r="H5764" i="57"/>
  <c r="G5764" i="57"/>
  <c r="H5763" i="57"/>
  <c r="G5763" i="57"/>
  <c r="H5762" i="57"/>
  <c r="G5762" i="57"/>
  <c r="H5761" i="57"/>
  <c r="G5761" i="57"/>
  <c r="H5760" i="57"/>
  <c r="G5760" i="57"/>
  <c r="H5759" i="57"/>
  <c r="G5759" i="57"/>
  <c r="H5758" i="57"/>
  <c r="G5758" i="57"/>
  <c r="H5757" i="57"/>
  <c r="G5757" i="57"/>
  <c r="H5756" i="57"/>
  <c r="G5756" i="57"/>
  <c r="H5755" i="57"/>
  <c r="G5755" i="57"/>
  <c r="H5754" i="57"/>
  <c r="G5754" i="57"/>
  <c r="H5753" i="57"/>
  <c r="G5753" i="57"/>
  <c r="H5752" i="57"/>
  <c r="G5752" i="57"/>
  <c r="H5751" i="57"/>
  <c r="G5751" i="57"/>
  <c r="H5750" i="57"/>
  <c r="G5750" i="57"/>
  <c r="H5749" i="57"/>
  <c r="G5749" i="57"/>
  <c r="H5748" i="57"/>
  <c r="G5748" i="57"/>
  <c r="H5747" i="57"/>
  <c r="G5747" i="57"/>
  <c r="H5746" i="57"/>
  <c r="G5746" i="57"/>
  <c r="H5745" i="57"/>
  <c r="G5745" i="57"/>
  <c r="H5744" i="57"/>
  <c r="G5744" i="57"/>
  <c r="H5743" i="57"/>
  <c r="G5743" i="57"/>
  <c r="H5742" i="57"/>
  <c r="G5742" i="57"/>
  <c r="H5741" i="57"/>
  <c r="G5741" i="57"/>
  <c r="H5740" i="57"/>
  <c r="G5740" i="57"/>
  <c r="H5739" i="57"/>
  <c r="G5739" i="57"/>
  <c r="H5738" i="57"/>
  <c r="G5738" i="57"/>
  <c r="H5737" i="57"/>
  <c r="G5737" i="57"/>
  <c r="H5736" i="57"/>
  <c r="G5736" i="57"/>
  <c r="H5735" i="57"/>
  <c r="G5735" i="57"/>
  <c r="H5734" i="57"/>
  <c r="G5734" i="57"/>
  <c r="H5733" i="57"/>
  <c r="G5733" i="57"/>
  <c r="H5732" i="57"/>
  <c r="G5732" i="57"/>
  <c r="H5731" i="57"/>
  <c r="G5731" i="57"/>
  <c r="H5730" i="57"/>
  <c r="G5730" i="57"/>
  <c r="H5729" i="57"/>
  <c r="G5729" i="57"/>
  <c r="H5728" i="57"/>
  <c r="G5728" i="57"/>
  <c r="H5727" i="57"/>
  <c r="G5727" i="57"/>
  <c r="H5726" i="57"/>
  <c r="G5726" i="57"/>
  <c r="H5725" i="57"/>
  <c r="G5725" i="57"/>
  <c r="H5724" i="57"/>
  <c r="G5724" i="57"/>
  <c r="H5723" i="57"/>
  <c r="G5723" i="57"/>
  <c r="H5722" i="57"/>
  <c r="G5722" i="57"/>
  <c r="H5721" i="57"/>
  <c r="G5721" i="57"/>
  <c r="H5720" i="57"/>
  <c r="G5720" i="57"/>
  <c r="H5719" i="57"/>
  <c r="G5719" i="57"/>
  <c r="H5718" i="57"/>
  <c r="G5718" i="57"/>
  <c r="H5717" i="57"/>
  <c r="G5717" i="57"/>
  <c r="H5716" i="57"/>
  <c r="G5716" i="57"/>
  <c r="H5715" i="57"/>
  <c r="G5715" i="57"/>
  <c r="H5714" i="57"/>
  <c r="G5714" i="57"/>
  <c r="H5713" i="57"/>
  <c r="G5713" i="57"/>
  <c r="H5712" i="57"/>
  <c r="G5712" i="57"/>
  <c r="H5711" i="57"/>
  <c r="G5711" i="57"/>
  <c r="H5710" i="57"/>
  <c r="G5710" i="57"/>
  <c r="H5709" i="57"/>
  <c r="G5709" i="57"/>
  <c r="H5708" i="57"/>
  <c r="G5708" i="57"/>
  <c r="H5707" i="57"/>
  <c r="G5707" i="57"/>
  <c r="H5706" i="57"/>
  <c r="G5706" i="57"/>
  <c r="H5705" i="57"/>
  <c r="G5705" i="57"/>
  <c r="H5704" i="57"/>
  <c r="G5704" i="57"/>
  <c r="H5703" i="57"/>
  <c r="G5703" i="57"/>
  <c r="H5702" i="57"/>
  <c r="G5702" i="57"/>
  <c r="H5701" i="57"/>
  <c r="G5701" i="57"/>
  <c r="H5700" i="57"/>
  <c r="G5700" i="57"/>
  <c r="H5699" i="57"/>
  <c r="G5699" i="57"/>
  <c r="H5698" i="57"/>
  <c r="G5698" i="57"/>
  <c r="H5697" i="57"/>
  <c r="G5697" i="57"/>
  <c r="H5696" i="57"/>
  <c r="G5696" i="57"/>
  <c r="H5695" i="57"/>
  <c r="G5695" i="57"/>
  <c r="H5694" i="57"/>
  <c r="G5694" i="57"/>
  <c r="H5693" i="57"/>
  <c r="G5693" i="57"/>
  <c r="H5692" i="57"/>
  <c r="G5692" i="57"/>
  <c r="H5691" i="57"/>
  <c r="G5691" i="57"/>
  <c r="H5690" i="57"/>
  <c r="G5690" i="57"/>
  <c r="H5689" i="57"/>
  <c r="G5689" i="57"/>
  <c r="H5688" i="57"/>
  <c r="G5688" i="57"/>
  <c r="H5687" i="57"/>
  <c r="G5687" i="57"/>
  <c r="H5686" i="57"/>
  <c r="G5686" i="57"/>
  <c r="H5685" i="57"/>
  <c r="G5685" i="57"/>
  <c r="H5684" i="57"/>
  <c r="G5684" i="57"/>
  <c r="H5683" i="57"/>
  <c r="G5683" i="57"/>
  <c r="H5682" i="57"/>
  <c r="G5682" i="57"/>
  <c r="H5681" i="57"/>
  <c r="G5681" i="57"/>
  <c r="H5680" i="57"/>
  <c r="G5680" i="57"/>
  <c r="H5679" i="57"/>
  <c r="G5679" i="57"/>
  <c r="H5678" i="57"/>
  <c r="G5678" i="57"/>
  <c r="H5677" i="57"/>
  <c r="G5677" i="57"/>
  <c r="H5676" i="57"/>
  <c r="G5676" i="57"/>
  <c r="H5675" i="57"/>
  <c r="G5675" i="57"/>
  <c r="H5674" i="57"/>
  <c r="G5674" i="57"/>
  <c r="H5673" i="57"/>
  <c r="G5673" i="57"/>
  <c r="H5672" i="57"/>
  <c r="G5672" i="57"/>
  <c r="H5671" i="57"/>
  <c r="G5671" i="57"/>
  <c r="H5670" i="57"/>
  <c r="G5670" i="57"/>
  <c r="H5669" i="57"/>
  <c r="G5669" i="57"/>
  <c r="H5668" i="57"/>
  <c r="G5668" i="57"/>
  <c r="H5667" i="57"/>
  <c r="G5667" i="57"/>
  <c r="H5666" i="57"/>
  <c r="G5666" i="57"/>
  <c r="H5665" i="57"/>
  <c r="G5665" i="57"/>
  <c r="H5664" i="57"/>
  <c r="G5664" i="57"/>
  <c r="H5663" i="57"/>
  <c r="G5663" i="57"/>
  <c r="H5662" i="57"/>
  <c r="G5662" i="57"/>
  <c r="H5661" i="57"/>
  <c r="G5661" i="57"/>
  <c r="H5660" i="57"/>
  <c r="G5660" i="57"/>
  <c r="H5659" i="57"/>
  <c r="G5659" i="57"/>
  <c r="H5658" i="57"/>
  <c r="G5658" i="57"/>
  <c r="H5657" i="57"/>
  <c r="G5657" i="57"/>
  <c r="H5656" i="57"/>
  <c r="G5656" i="57"/>
  <c r="H5655" i="57"/>
  <c r="G5655" i="57"/>
  <c r="H5654" i="57"/>
  <c r="G5654" i="57"/>
  <c r="H5653" i="57"/>
  <c r="G5653" i="57"/>
  <c r="H5652" i="57"/>
  <c r="G5652" i="57"/>
  <c r="H5651" i="57"/>
  <c r="G5651" i="57"/>
  <c r="H5650" i="57"/>
  <c r="G5650" i="57"/>
  <c r="H5649" i="57"/>
  <c r="G5649" i="57"/>
  <c r="H5648" i="57"/>
  <c r="G5648" i="57"/>
  <c r="H5647" i="57"/>
  <c r="G5647" i="57"/>
  <c r="H5646" i="57"/>
  <c r="G5646" i="57"/>
  <c r="H5645" i="57"/>
  <c r="G5645" i="57"/>
  <c r="H5644" i="57"/>
  <c r="G5644" i="57"/>
  <c r="H5643" i="57"/>
  <c r="G5643" i="57"/>
  <c r="H5642" i="57"/>
  <c r="G5642" i="57"/>
  <c r="H5641" i="57"/>
  <c r="G5641" i="57"/>
  <c r="H5640" i="57"/>
  <c r="G5640" i="57"/>
  <c r="H5639" i="57"/>
  <c r="G5639" i="57"/>
  <c r="H5638" i="57"/>
  <c r="G5638" i="57"/>
  <c r="H5637" i="57"/>
  <c r="G5637" i="57"/>
  <c r="H5636" i="57"/>
  <c r="G5636" i="57"/>
  <c r="H5635" i="57"/>
  <c r="G5635" i="57"/>
  <c r="H5634" i="57"/>
  <c r="G5634" i="57"/>
  <c r="H5633" i="57"/>
  <c r="G5633" i="57"/>
  <c r="H5632" i="57"/>
  <c r="G5632" i="57"/>
  <c r="H5631" i="57"/>
  <c r="G5631" i="57"/>
  <c r="H5630" i="57"/>
  <c r="G5630" i="57"/>
  <c r="H5629" i="57"/>
  <c r="G5629" i="57"/>
  <c r="H5628" i="57"/>
  <c r="G5628" i="57"/>
  <c r="H5627" i="57"/>
  <c r="G5627" i="57"/>
  <c r="H5626" i="57"/>
  <c r="G5626" i="57"/>
  <c r="H5625" i="57"/>
  <c r="G5625" i="57"/>
  <c r="H5624" i="57"/>
  <c r="G5624" i="57"/>
  <c r="H5623" i="57"/>
  <c r="G5623" i="57"/>
  <c r="H5622" i="57"/>
  <c r="G5622" i="57"/>
  <c r="H5621" i="57"/>
  <c r="G5621" i="57"/>
  <c r="H5620" i="57"/>
  <c r="G5620" i="57"/>
  <c r="H5619" i="57"/>
  <c r="G5619" i="57"/>
  <c r="H5618" i="57"/>
  <c r="G5618" i="57"/>
  <c r="H5617" i="57"/>
  <c r="G5617" i="57"/>
  <c r="H5616" i="57"/>
  <c r="G5616" i="57"/>
  <c r="H5615" i="57"/>
  <c r="G5615" i="57"/>
  <c r="H5614" i="57"/>
  <c r="G5614" i="57"/>
  <c r="H5613" i="57"/>
  <c r="G5613" i="57"/>
  <c r="H5612" i="57"/>
  <c r="G5612" i="57"/>
  <c r="H5611" i="57"/>
  <c r="G5611" i="57"/>
  <c r="H5610" i="57"/>
  <c r="G5610" i="57"/>
  <c r="H5609" i="57"/>
  <c r="G5609" i="57"/>
  <c r="H5608" i="57"/>
  <c r="G5608" i="57"/>
  <c r="H5607" i="57"/>
  <c r="G5607" i="57"/>
  <c r="H5606" i="57"/>
  <c r="G5606" i="57"/>
  <c r="H5605" i="57"/>
  <c r="G5605" i="57"/>
  <c r="H5604" i="57"/>
  <c r="G5604" i="57"/>
  <c r="H5603" i="57"/>
  <c r="G5603" i="57"/>
  <c r="H5602" i="57"/>
  <c r="G5602" i="57"/>
  <c r="H5601" i="57"/>
  <c r="G5601" i="57"/>
  <c r="H5600" i="57"/>
  <c r="G5600" i="57"/>
  <c r="H5599" i="57"/>
  <c r="G5599" i="57"/>
  <c r="H5598" i="57"/>
  <c r="G5598" i="57"/>
  <c r="H5597" i="57"/>
  <c r="G5597" i="57"/>
  <c r="H5596" i="57"/>
  <c r="G5596" i="57"/>
  <c r="H5595" i="57"/>
  <c r="G5595" i="57"/>
  <c r="H5594" i="57"/>
  <c r="G5594" i="57"/>
  <c r="H5593" i="57"/>
  <c r="G5593" i="57"/>
  <c r="H5592" i="57"/>
  <c r="G5592" i="57"/>
  <c r="H5591" i="57"/>
  <c r="G5591" i="57"/>
  <c r="H5590" i="57"/>
  <c r="G5590" i="57"/>
  <c r="H5589" i="57"/>
  <c r="G5589" i="57"/>
  <c r="H5588" i="57"/>
  <c r="G5588" i="57"/>
  <c r="H5587" i="57"/>
  <c r="G5587" i="57"/>
  <c r="H5586" i="57"/>
  <c r="G5586" i="57"/>
  <c r="H5585" i="57"/>
  <c r="G5585" i="57"/>
  <c r="H5584" i="57"/>
  <c r="G5584" i="57"/>
  <c r="H5583" i="57"/>
  <c r="G5583" i="57"/>
  <c r="H5582" i="57"/>
  <c r="G5582" i="57"/>
  <c r="H5581" i="57"/>
  <c r="G5581" i="57"/>
  <c r="H5580" i="57"/>
  <c r="G5580" i="57"/>
  <c r="H5579" i="57"/>
  <c r="G5579" i="57"/>
  <c r="H5578" i="57"/>
  <c r="G5578" i="57"/>
  <c r="H5577" i="57"/>
  <c r="G5577" i="57"/>
  <c r="H5576" i="57"/>
  <c r="G5576" i="57"/>
  <c r="H5575" i="57"/>
  <c r="G5575" i="57"/>
  <c r="H5574" i="57"/>
  <c r="G5574" i="57"/>
  <c r="H5573" i="57"/>
  <c r="G5573" i="57"/>
  <c r="H5572" i="57"/>
  <c r="G5572" i="57"/>
  <c r="H5571" i="57"/>
  <c r="G5571" i="57"/>
  <c r="H5570" i="57"/>
  <c r="G5570" i="57"/>
  <c r="H5569" i="57"/>
  <c r="G5569" i="57"/>
  <c r="H5568" i="57"/>
  <c r="G5568" i="57"/>
  <c r="H5567" i="57"/>
  <c r="G5567" i="57"/>
  <c r="H5566" i="57"/>
  <c r="G5566" i="57"/>
  <c r="H5565" i="57"/>
  <c r="G5565" i="57"/>
  <c r="H5564" i="57"/>
  <c r="G5564" i="57"/>
  <c r="H5563" i="57"/>
  <c r="G5563" i="57"/>
  <c r="H5562" i="57"/>
  <c r="G5562" i="57"/>
  <c r="H5561" i="57"/>
  <c r="G5561" i="57"/>
  <c r="H5560" i="57"/>
  <c r="G5560" i="57"/>
  <c r="H5559" i="57"/>
  <c r="G5559" i="57"/>
  <c r="H5558" i="57"/>
  <c r="G5558" i="57"/>
  <c r="H5557" i="57"/>
  <c r="G5557" i="57"/>
  <c r="H5556" i="57"/>
  <c r="G5556" i="57"/>
  <c r="H5555" i="57"/>
  <c r="G5555" i="57"/>
  <c r="H5554" i="57"/>
  <c r="G5554" i="57"/>
  <c r="H5553" i="57"/>
  <c r="G5553" i="57"/>
  <c r="H5552" i="57"/>
  <c r="G5552" i="57"/>
  <c r="H5551" i="57"/>
  <c r="G5551" i="57"/>
  <c r="H5550" i="57"/>
  <c r="G5550" i="57"/>
  <c r="H5549" i="57"/>
  <c r="G5549" i="57"/>
  <c r="H5548" i="57"/>
  <c r="G5548" i="57"/>
  <c r="H5547" i="57"/>
  <c r="G5547" i="57"/>
  <c r="H5546" i="57"/>
  <c r="G5546" i="57"/>
  <c r="H5545" i="57"/>
  <c r="G5545" i="57"/>
  <c r="H5544" i="57"/>
  <c r="G5544" i="57"/>
  <c r="H5543" i="57"/>
  <c r="G5543" i="57"/>
  <c r="H5542" i="57"/>
  <c r="G5542" i="57"/>
  <c r="H5541" i="57"/>
  <c r="G5541" i="57"/>
  <c r="H5540" i="57"/>
  <c r="G5540" i="57"/>
  <c r="H5539" i="57"/>
  <c r="G5539" i="57"/>
  <c r="H5538" i="57"/>
  <c r="G5538" i="57"/>
  <c r="H5537" i="57"/>
  <c r="G5537" i="57"/>
  <c r="H5536" i="57"/>
  <c r="G5536" i="57"/>
  <c r="H5535" i="57"/>
  <c r="G5535" i="57"/>
  <c r="H5534" i="57"/>
  <c r="G5534" i="57"/>
  <c r="H5533" i="57"/>
  <c r="G5533" i="57"/>
  <c r="H5532" i="57"/>
  <c r="G5532" i="57"/>
  <c r="H5531" i="57"/>
  <c r="G5531" i="57"/>
  <c r="H5530" i="57"/>
  <c r="G5530" i="57"/>
  <c r="H5529" i="57"/>
  <c r="G5529" i="57"/>
  <c r="H5528" i="57"/>
  <c r="G5528" i="57"/>
  <c r="H5527" i="57"/>
  <c r="G5527" i="57"/>
  <c r="H5526" i="57"/>
  <c r="G5526" i="57"/>
  <c r="H5525" i="57"/>
  <c r="G5525" i="57"/>
  <c r="H5524" i="57"/>
  <c r="G5524" i="57"/>
  <c r="H5523" i="57"/>
  <c r="G5523" i="57"/>
  <c r="H5522" i="57"/>
  <c r="G5522" i="57"/>
  <c r="H5521" i="57"/>
  <c r="G5521" i="57"/>
  <c r="H5520" i="57"/>
  <c r="G5520" i="57"/>
  <c r="H5519" i="57"/>
  <c r="G5519" i="57"/>
  <c r="H5518" i="57"/>
  <c r="G5518" i="57"/>
  <c r="H5517" i="57"/>
  <c r="G5517" i="57"/>
  <c r="H5516" i="57"/>
  <c r="G5516" i="57"/>
  <c r="H5515" i="57"/>
  <c r="G5515" i="57"/>
  <c r="H5514" i="57"/>
  <c r="G5514" i="57"/>
  <c r="H5513" i="57"/>
  <c r="G5513" i="57"/>
  <c r="H5512" i="57"/>
  <c r="G5512" i="57"/>
  <c r="H5511" i="57"/>
  <c r="G5511" i="57"/>
  <c r="H5510" i="57"/>
  <c r="G5510" i="57"/>
  <c r="H5509" i="57"/>
  <c r="G5509" i="57"/>
  <c r="H5508" i="57"/>
  <c r="G5508" i="57"/>
  <c r="H5507" i="57"/>
  <c r="G5507" i="57"/>
  <c r="H5506" i="57"/>
  <c r="G5506" i="57"/>
  <c r="H5505" i="57"/>
  <c r="G5505" i="57"/>
  <c r="H5504" i="57"/>
  <c r="G5504" i="57"/>
  <c r="H5503" i="57"/>
  <c r="G5503" i="57"/>
  <c r="H5502" i="57"/>
  <c r="G5502" i="57"/>
  <c r="H5501" i="57"/>
  <c r="G5501" i="57"/>
  <c r="H5500" i="57"/>
  <c r="H5498" i="57" s="1"/>
  <c r="G5500" i="57"/>
  <c r="G5498" i="57" s="1"/>
  <c r="H5499" i="57"/>
  <c r="G5499" i="57"/>
  <c r="H5493" i="57"/>
  <c r="G5493" i="57"/>
  <c r="H5492" i="57"/>
  <c r="G5492" i="57"/>
  <c r="H5491" i="57"/>
  <c r="G5491" i="57"/>
  <c r="H5490" i="57"/>
  <c r="G5490" i="57"/>
  <c r="H5489" i="57"/>
  <c r="G5489" i="57"/>
  <c r="H5488" i="57"/>
  <c r="G5488" i="57"/>
  <c r="H5487" i="57"/>
  <c r="G5487" i="57"/>
  <c r="H5486" i="57"/>
  <c r="G5486" i="57"/>
  <c r="H5485" i="57"/>
  <c r="G5485" i="57"/>
  <c r="H5484" i="57"/>
  <c r="G5484" i="57"/>
  <c r="H5483" i="57"/>
  <c r="G5483" i="57"/>
  <c r="H5482" i="57"/>
  <c r="G5482" i="57"/>
  <c r="H5481" i="57"/>
  <c r="G5481" i="57"/>
  <c r="H5480" i="57"/>
  <c r="G5480" i="57"/>
  <c r="H5479" i="57"/>
  <c r="G5479" i="57"/>
  <c r="H5478" i="57"/>
  <c r="G5478" i="57"/>
  <c r="H5477" i="57"/>
  <c r="G5477" i="57"/>
  <c r="H5476" i="57"/>
  <c r="G5476" i="57"/>
  <c r="H5475" i="57"/>
  <c r="G5475" i="57"/>
  <c r="H5474" i="57"/>
  <c r="G5474" i="57"/>
  <c r="H5473" i="57"/>
  <c r="G5473" i="57"/>
  <c r="H5472" i="57"/>
  <c r="G5472" i="57"/>
  <c r="H5471" i="57"/>
  <c r="G5471" i="57"/>
  <c r="H5470" i="57"/>
  <c r="G5470" i="57"/>
  <c r="H5469" i="57"/>
  <c r="G5469" i="57"/>
  <c r="H5468" i="57"/>
  <c r="G5468" i="57"/>
  <c r="H5467" i="57"/>
  <c r="G5467" i="57"/>
  <c r="H5466" i="57"/>
  <c r="G5466" i="57"/>
  <c r="H5465" i="57"/>
  <c r="G5465" i="57"/>
  <c r="H5464" i="57"/>
  <c r="G5464" i="57"/>
  <c r="H5463" i="57"/>
  <c r="G5463" i="57"/>
  <c r="H5462" i="57"/>
  <c r="G5462" i="57"/>
  <c r="H5461" i="57"/>
  <c r="G5461" i="57"/>
  <c r="H5460" i="57"/>
  <c r="G5460" i="57"/>
  <c r="H5459" i="57"/>
  <c r="G5459" i="57"/>
  <c r="H5458" i="57"/>
  <c r="G5458" i="57"/>
  <c r="H5457" i="57"/>
  <c r="G5457" i="57"/>
  <c r="H5456" i="57"/>
  <c r="G5456" i="57"/>
  <c r="H5455" i="57"/>
  <c r="G5455" i="57"/>
  <c r="H5454" i="57"/>
  <c r="G5454" i="57"/>
  <c r="H5453" i="57"/>
  <c r="G5453" i="57"/>
  <c r="H5452" i="57"/>
  <c r="G5452" i="57"/>
  <c r="H5451" i="57"/>
  <c r="G5451" i="57"/>
  <c r="H5450" i="57"/>
  <c r="G5450" i="57"/>
  <c r="H5449" i="57"/>
  <c r="G5449" i="57"/>
  <c r="H5448" i="57"/>
  <c r="G5448" i="57"/>
  <c r="H5447" i="57"/>
  <c r="G5447" i="57"/>
  <c r="H5446" i="57"/>
  <c r="G5446" i="57"/>
  <c r="H5445" i="57"/>
  <c r="G5445" i="57"/>
  <c r="H5444" i="57"/>
  <c r="G5444" i="57"/>
  <c r="H5443" i="57"/>
  <c r="G5443" i="57"/>
  <c r="H5442" i="57"/>
  <c r="G5442" i="57"/>
  <c r="H5441" i="57"/>
  <c r="G5441" i="57"/>
  <c r="H5440" i="57"/>
  <c r="G5440" i="57"/>
  <c r="H5439" i="57"/>
  <c r="G5439" i="57"/>
  <c r="H5438" i="57"/>
  <c r="G5438" i="57"/>
  <c r="H5437" i="57"/>
  <c r="G5437" i="57"/>
  <c r="H5436" i="57"/>
  <c r="G5436" i="57"/>
  <c r="H5435" i="57"/>
  <c r="G5435" i="57"/>
  <c r="H5434" i="57"/>
  <c r="G5434" i="57"/>
  <c r="H5433" i="57"/>
  <c r="G5433" i="57"/>
  <c r="H5432" i="57"/>
  <c r="G5432" i="57"/>
  <c r="H5431" i="57"/>
  <c r="G5431" i="57"/>
  <c r="H5430" i="57"/>
  <c r="G5430" i="57"/>
  <c r="H5429" i="57"/>
  <c r="G5429" i="57"/>
  <c r="H5428" i="57"/>
  <c r="G5428" i="57"/>
  <c r="H5427" i="57"/>
  <c r="G5427" i="57"/>
  <c r="H5426" i="57"/>
  <c r="G5426" i="57"/>
  <c r="H5425" i="57"/>
  <c r="G5425" i="57"/>
  <c r="H5424" i="57"/>
  <c r="G5424" i="57"/>
  <c r="H5423" i="57"/>
  <c r="G5423" i="57"/>
  <c r="H5422" i="57"/>
  <c r="G5422" i="57"/>
  <c r="H5421" i="57"/>
  <c r="G5421" i="57"/>
  <c r="H5420" i="57"/>
  <c r="G5420" i="57"/>
  <c r="H5419" i="57"/>
  <c r="G5419" i="57"/>
  <c r="H5418" i="57"/>
  <c r="G5418" i="57"/>
  <c r="H5417" i="57"/>
  <c r="G5417" i="57"/>
  <c r="H5416" i="57"/>
  <c r="G5416" i="57"/>
  <c r="H5415" i="57"/>
  <c r="G5415" i="57"/>
  <c r="H5414" i="57"/>
  <c r="G5414" i="57"/>
  <c r="H5413" i="57"/>
  <c r="G5413" i="57"/>
  <c r="H5412" i="57"/>
  <c r="G5412" i="57"/>
  <c r="H5411" i="57"/>
  <c r="G5411" i="57"/>
  <c r="H5410" i="57"/>
  <c r="G5410" i="57"/>
  <c r="H5409" i="57"/>
  <c r="G5409" i="57"/>
  <c r="H5408" i="57"/>
  <c r="G5408" i="57"/>
  <c r="H5407" i="57"/>
  <c r="G5407" i="57"/>
  <c r="H5406" i="57"/>
  <c r="G5406" i="57"/>
  <c r="H5405" i="57"/>
  <c r="G5405" i="57"/>
  <c r="H5404" i="57"/>
  <c r="G5404" i="57"/>
  <c r="H5403" i="57"/>
  <c r="G5403" i="57"/>
  <c r="H5402" i="57"/>
  <c r="G5402" i="57"/>
  <c r="H5401" i="57"/>
  <c r="G5401" i="57"/>
  <c r="H5400" i="57"/>
  <c r="G5400" i="57"/>
  <c r="H5399" i="57"/>
  <c r="G5399" i="57"/>
  <c r="H5398" i="57"/>
  <c r="G5398" i="57"/>
  <c r="H5397" i="57"/>
  <c r="G5397" i="57"/>
  <c r="H5396" i="57"/>
  <c r="G5396" i="57"/>
  <c r="H5395" i="57"/>
  <c r="G5395" i="57"/>
  <c r="H5394" i="57"/>
  <c r="G5394" i="57"/>
  <c r="H5393" i="57"/>
  <c r="G5393" i="57"/>
  <c r="H5392" i="57"/>
  <c r="G5392" i="57"/>
  <c r="H5391" i="57"/>
  <c r="G5391" i="57"/>
  <c r="H5390" i="57"/>
  <c r="G5390" i="57"/>
  <c r="H5389" i="57"/>
  <c r="G5389" i="57"/>
  <c r="H5388" i="57"/>
  <c r="G5388" i="57"/>
  <c r="H5387" i="57"/>
  <c r="G5387" i="57"/>
  <c r="H5386" i="57"/>
  <c r="G5386" i="57"/>
  <c r="H5385" i="57"/>
  <c r="G5385" i="57"/>
  <c r="H5384" i="57"/>
  <c r="G5384" i="57"/>
  <c r="H5383" i="57"/>
  <c r="G5383" i="57"/>
  <c r="H5382" i="57"/>
  <c r="G5382" i="57"/>
  <c r="H5381" i="57"/>
  <c r="G5381" i="57"/>
  <c r="H5380" i="57"/>
  <c r="G5380" i="57"/>
  <c r="H5379" i="57"/>
  <c r="G5379" i="57"/>
  <c r="H5378" i="57"/>
  <c r="G5378" i="57"/>
  <c r="H5377" i="57"/>
  <c r="G5377" i="57"/>
  <c r="H5376" i="57"/>
  <c r="G5376" i="57"/>
  <c r="H5375" i="57"/>
  <c r="G5375" i="57"/>
  <c r="H5374" i="57"/>
  <c r="G5374" i="57"/>
  <c r="H5373" i="57"/>
  <c r="G5373" i="57"/>
  <c r="H5372" i="57"/>
  <c r="G5372" i="57"/>
  <c r="H5371" i="57"/>
  <c r="G5371" i="57"/>
  <c r="H5370" i="57"/>
  <c r="G5370" i="57"/>
  <c r="H5369" i="57"/>
  <c r="G5369" i="57"/>
  <c r="H5368" i="57"/>
  <c r="G5368" i="57"/>
  <c r="H5367" i="57"/>
  <c r="G5367" i="57"/>
  <c r="H5366" i="57"/>
  <c r="G5366" i="57"/>
  <c r="H5365" i="57"/>
  <c r="G5365" i="57"/>
  <c r="H5364" i="57"/>
  <c r="G5364" i="57"/>
  <c r="H5363" i="57"/>
  <c r="G5363" i="57"/>
  <c r="H5362" i="57"/>
  <c r="G5362" i="57"/>
  <c r="H5361" i="57"/>
  <c r="G5361" i="57"/>
  <c r="H5360" i="57"/>
  <c r="G5360" i="57"/>
  <c r="H5359" i="57"/>
  <c r="G5359" i="57"/>
  <c r="H5358" i="57"/>
  <c r="G5358" i="57"/>
  <c r="H5357" i="57"/>
  <c r="G5357" i="57"/>
  <c r="H5356" i="57"/>
  <c r="G5356" i="57"/>
  <c r="H5355" i="57"/>
  <c r="G5355" i="57"/>
  <c r="H5354" i="57"/>
  <c r="G5354" i="57"/>
  <c r="H5353" i="57"/>
  <c r="G5353" i="57"/>
  <c r="H5352" i="57"/>
  <c r="G5352" i="57"/>
  <c r="H5351" i="57"/>
  <c r="G5351" i="57"/>
  <c r="H5350" i="57"/>
  <c r="G5350" i="57"/>
  <c r="H5349" i="57"/>
  <c r="G5349" i="57"/>
  <c r="H5348" i="57"/>
  <c r="G5348" i="57"/>
  <c r="H5347" i="57"/>
  <c r="G5347" i="57"/>
  <c r="H5346" i="57"/>
  <c r="G5346" i="57"/>
  <c r="H5345" i="57"/>
  <c r="G5345" i="57"/>
  <c r="H5344" i="57"/>
  <c r="G5344" i="57"/>
  <c r="H5343" i="57"/>
  <c r="G5343" i="57"/>
  <c r="H5342" i="57"/>
  <c r="G5342" i="57"/>
  <c r="H5341" i="57"/>
  <c r="G5341" i="57"/>
  <c r="H5340" i="57"/>
  <c r="G5340" i="57"/>
  <c r="H5339" i="57"/>
  <c r="G5339" i="57"/>
  <c r="H5338" i="57"/>
  <c r="G5338" i="57"/>
  <c r="H5337" i="57"/>
  <c r="G5337" i="57"/>
  <c r="H5336" i="57"/>
  <c r="G5336" i="57"/>
  <c r="H5335" i="57"/>
  <c r="G5335" i="57"/>
  <c r="H5334" i="57"/>
  <c r="G5334" i="57"/>
  <c r="H5333" i="57"/>
  <c r="G5333" i="57"/>
  <c r="H5332" i="57"/>
  <c r="G5332" i="57"/>
  <c r="H5331" i="57"/>
  <c r="G5331" i="57"/>
  <c r="H5330" i="57"/>
  <c r="G5330" i="57"/>
  <c r="H5329" i="57"/>
  <c r="G5329" i="57"/>
  <c r="H5328" i="57"/>
  <c r="G5328" i="57"/>
  <c r="H5327" i="57"/>
  <c r="G5327" i="57"/>
  <c r="H5326" i="57"/>
  <c r="G5326" i="57"/>
  <c r="H5325" i="57"/>
  <c r="G5325" i="57"/>
  <c r="H5324" i="57"/>
  <c r="G5324" i="57"/>
  <c r="H5323" i="57"/>
  <c r="G5323" i="57"/>
  <c r="H5322" i="57"/>
  <c r="G5322" i="57"/>
  <c r="H5321" i="57"/>
  <c r="G5321" i="57"/>
  <c r="H5320" i="57"/>
  <c r="G5320" i="57"/>
  <c r="H5319" i="57"/>
  <c r="G5319" i="57"/>
  <c r="H5318" i="57"/>
  <c r="G5318" i="57"/>
  <c r="H5317" i="57"/>
  <c r="G5317" i="57"/>
  <c r="H5316" i="57"/>
  <c r="G5316" i="57"/>
  <c r="H5315" i="57"/>
  <c r="G5315" i="57"/>
  <c r="H5314" i="57"/>
  <c r="G5314" i="57"/>
  <c r="H5313" i="57"/>
  <c r="G5313" i="57"/>
  <c r="H5312" i="57"/>
  <c r="G5312" i="57"/>
  <c r="H5311" i="57"/>
  <c r="G5311" i="57"/>
  <c r="H5310" i="57"/>
  <c r="G5310" i="57"/>
  <c r="H5309" i="57"/>
  <c r="G5309" i="57"/>
  <c r="H5308" i="57"/>
  <c r="G5308" i="57"/>
  <c r="H5307" i="57"/>
  <c r="G5307" i="57"/>
  <c r="H5306" i="57"/>
  <c r="G5306" i="57"/>
  <c r="H5305" i="57"/>
  <c r="G5305" i="57"/>
  <c r="H5304" i="57"/>
  <c r="G5304" i="57"/>
  <c r="H5303" i="57"/>
  <c r="G5303" i="57"/>
  <c r="H5302" i="57"/>
  <c r="G5302" i="57"/>
  <c r="H5301" i="57"/>
  <c r="G5301" i="57"/>
  <c r="H5300" i="57"/>
  <c r="G5300" i="57"/>
  <c r="H5299" i="57"/>
  <c r="G5299" i="57"/>
  <c r="H5298" i="57"/>
  <c r="G5298" i="57"/>
  <c r="H5297" i="57"/>
  <c r="G5297" i="57"/>
  <c r="H5296" i="57"/>
  <c r="G5296" i="57"/>
  <c r="H5295" i="57"/>
  <c r="G5295" i="57"/>
  <c r="H5294" i="57"/>
  <c r="G5294" i="57"/>
  <c r="H5293" i="57"/>
  <c r="G5293" i="57"/>
  <c r="H5292" i="57"/>
  <c r="G5292" i="57"/>
  <c r="H5291" i="57"/>
  <c r="G5291" i="57"/>
  <c r="H5290" i="57"/>
  <c r="G5290" i="57"/>
  <c r="H5289" i="57"/>
  <c r="G5289" i="57"/>
  <c r="H5288" i="57"/>
  <c r="G5288" i="57"/>
  <c r="H5287" i="57"/>
  <c r="G5287" i="57"/>
  <c r="H5286" i="57"/>
  <c r="G5286" i="57"/>
  <c r="H5285" i="57"/>
  <c r="G5285" i="57"/>
  <c r="H5284" i="57"/>
  <c r="G5284" i="57"/>
  <c r="H5283" i="57"/>
  <c r="G5283" i="57"/>
  <c r="H5282" i="57"/>
  <c r="G5282" i="57"/>
  <c r="H5281" i="57"/>
  <c r="G5281" i="57"/>
  <c r="H5280" i="57"/>
  <c r="G5280" i="57"/>
  <c r="H5279" i="57"/>
  <c r="G5279" i="57"/>
  <c r="H5278" i="57"/>
  <c r="G5278" i="57"/>
  <c r="H5277" i="57"/>
  <c r="G5277" i="57"/>
  <c r="H5276" i="57"/>
  <c r="G5276" i="57"/>
  <c r="H5275" i="57"/>
  <c r="G5275" i="57"/>
  <c r="H5274" i="57"/>
  <c r="G5274" i="57"/>
  <c r="H5273" i="57"/>
  <c r="G5273" i="57"/>
  <c r="H5272" i="57"/>
  <c r="G5272" i="57"/>
  <c r="H5271" i="57"/>
  <c r="G5271" i="57"/>
  <c r="H5270" i="57"/>
  <c r="G5270" i="57"/>
  <c r="H5269" i="57"/>
  <c r="G5269" i="57"/>
  <c r="H5268" i="57"/>
  <c r="G5268" i="57"/>
  <c r="H5267" i="57"/>
  <c r="G5267" i="57"/>
  <c r="H5266" i="57"/>
  <c r="G5266" i="57"/>
  <c r="H5265" i="57"/>
  <c r="G5265" i="57"/>
  <c r="H5264" i="57"/>
  <c r="G5264" i="57"/>
  <c r="H5263" i="57"/>
  <c r="G5263" i="57"/>
  <c r="H5262" i="57"/>
  <c r="G5262" i="57"/>
  <c r="H5261" i="57"/>
  <c r="G5261" i="57"/>
  <c r="H5260" i="57"/>
  <c r="G5260" i="57"/>
  <c r="H5259" i="57"/>
  <c r="G5259" i="57"/>
  <c r="H5258" i="57"/>
  <c r="G5258" i="57"/>
  <c r="H5257" i="57"/>
  <c r="G5257" i="57"/>
  <c r="H5256" i="57"/>
  <c r="G5256" i="57"/>
  <c r="H5255" i="57"/>
  <c r="G5255" i="57"/>
  <c r="H5254" i="57"/>
  <c r="G5254" i="57"/>
  <c r="H5253" i="57"/>
  <c r="G5253" i="57"/>
  <c r="H5252" i="57"/>
  <c r="G5252" i="57"/>
  <c r="H5251" i="57"/>
  <c r="G5251" i="57"/>
  <c r="H5250" i="57"/>
  <c r="G5250" i="57"/>
  <c r="H5249" i="57"/>
  <c r="G5249" i="57"/>
  <c r="H5248" i="57"/>
  <c r="G5248" i="57"/>
  <c r="H5247" i="57"/>
  <c r="G5247" i="57"/>
  <c r="H5246" i="57"/>
  <c r="G5246" i="57"/>
  <c r="H5245" i="57"/>
  <c r="G5245" i="57"/>
  <c r="H5244" i="57"/>
  <c r="G5244" i="57"/>
  <c r="H5243" i="57"/>
  <c r="G5243" i="57"/>
  <c r="H5242" i="57"/>
  <c r="G5242" i="57"/>
  <c r="H5241" i="57"/>
  <c r="G5241" i="57"/>
  <c r="H5240" i="57"/>
  <c r="G5240" i="57"/>
  <c r="H5239" i="57"/>
  <c r="G5239" i="57"/>
  <c r="H5238" i="57"/>
  <c r="G5238" i="57"/>
  <c r="H5237" i="57"/>
  <c r="G5237" i="57"/>
  <c r="H5236" i="57"/>
  <c r="G5236" i="57"/>
  <c r="H5235" i="57"/>
  <c r="G5235" i="57"/>
  <c r="H5234" i="57"/>
  <c r="G5234" i="57"/>
  <c r="H5233" i="57"/>
  <c r="G5233" i="57"/>
  <c r="H5232" i="57"/>
  <c r="G5232" i="57"/>
  <c r="H5231" i="57"/>
  <c r="G5231" i="57"/>
  <c r="H5230" i="57"/>
  <c r="G5230" i="57"/>
  <c r="H5229" i="57"/>
  <c r="G5229" i="57"/>
  <c r="H5228" i="57"/>
  <c r="G5228" i="57"/>
  <c r="H5227" i="57"/>
  <c r="G5227" i="57"/>
  <c r="H5226" i="57"/>
  <c r="G5226" i="57"/>
  <c r="H5225" i="57"/>
  <c r="G5225" i="57"/>
  <c r="H5224" i="57"/>
  <c r="G5224" i="57"/>
  <c r="H5223" i="57"/>
  <c r="G5223" i="57"/>
  <c r="H5222" i="57"/>
  <c r="G5222" i="57"/>
  <c r="H5221" i="57"/>
  <c r="G5221" i="57"/>
  <c r="H5220" i="57"/>
  <c r="G5220" i="57"/>
  <c r="H5219" i="57"/>
  <c r="G5219" i="57"/>
  <c r="H5218" i="57"/>
  <c r="G5218" i="57"/>
  <c r="H5217" i="57"/>
  <c r="G5217" i="57"/>
  <c r="H5216" i="57"/>
  <c r="G5216" i="57"/>
  <c r="H5215" i="57"/>
  <c r="G5215" i="57"/>
  <c r="H5214" i="57"/>
  <c r="G5214" i="57"/>
  <c r="H5213" i="57"/>
  <c r="G5213" i="57"/>
  <c r="H5212" i="57"/>
  <c r="G5212" i="57"/>
  <c r="H5211" i="57"/>
  <c r="G5211" i="57"/>
  <c r="H5210" i="57"/>
  <c r="G5210" i="57"/>
  <c r="H5209" i="57"/>
  <c r="G5209" i="57"/>
  <c r="H5208" i="57"/>
  <c r="G5208" i="57"/>
  <c r="H5207" i="57"/>
  <c r="G5207" i="57"/>
  <c r="H5206" i="57"/>
  <c r="G5206" i="57"/>
  <c r="H5205" i="57"/>
  <c r="G5205" i="57"/>
  <c r="H5204" i="57"/>
  <c r="G5204" i="57"/>
  <c r="H5203" i="57"/>
  <c r="G5203" i="57"/>
  <c r="H5202" i="57"/>
  <c r="G5202" i="57"/>
  <c r="H5201" i="57"/>
  <c r="G5201" i="57"/>
  <c r="H5200" i="57"/>
  <c r="G5200" i="57"/>
  <c r="H5199" i="57"/>
  <c r="G5199" i="57"/>
  <c r="H5198" i="57"/>
  <c r="G5198" i="57"/>
  <c r="H5197" i="57"/>
  <c r="G5197" i="57"/>
  <c r="H5196" i="57"/>
  <c r="G5196" i="57"/>
  <c r="H5195" i="57"/>
  <c r="G5195" i="57"/>
  <c r="H5194" i="57"/>
  <c r="G5194" i="57"/>
  <c r="H5193" i="57"/>
  <c r="G5193" i="57"/>
  <c r="H5192" i="57"/>
  <c r="G5192" i="57"/>
  <c r="H5191" i="57"/>
  <c r="G5191" i="57"/>
  <c r="H5190" i="57"/>
  <c r="G5190" i="57"/>
  <c r="H5189" i="57"/>
  <c r="G5189" i="57"/>
  <c r="H5188" i="57"/>
  <c r="G5188" i="57"/>
  <c r="H5187" i="57"/>
  <c r="G5187" i="57"/>
  <c r="H5186" i="57"/>
  <c r="G5186" i="57"/>
  <c r="H5185" i="57"/>
  <c r="G5185" i="57"/>
  <c r="H5184" i="57"/>
  <c r="G5184" i="57"/>
  <c r="H5183" i="57"/>
  <c r="G5183" i="57"/>
  <c r="H5182" i="57"/>
  <c r="G5182" i="57"/>
  <c r="H5181" i="57"/>
  <c r="G5181" i="57"/>
  <c r="H5180" i="57"/>
  <c r="G5180" i="57"/>
  <c r="H5179" i="57"/>
  <c r="G5179" i="57"/>
  <c r="H5178" i="57"/>
  <c r="G5178" i="57"/>
  <c r="H5177" i="57"/>
  <c r="G5177" i="57"/>
  <c r="H5176" i="57"/>
  <c r="G5176" i="57"/>
  <c r="H5175" i="57"/>
  <c r="G5175" i="57"/>
  <c r="H5174" i="57"/>
  <c r="G5174" i="57"/>
  <c r="H5173" i="57"/>
  <c r="G5173" i="57"/>
  <c r="H5172" i="57"/>
  <c r="G5172" i="57"/>
  <c r="H5171" i="57"/>
  <c r="G5171" i="57"/>
  <c r="H5170" i="57"/>
  <c r="G5170" i="57"/>
  <c r="H5169" i="57"/>
  <c r="G5169" i="57"/>
  <c r="H5168" i="57"/>
  <c r="G5168" i="57"/>
  <c r="H5167" i="57"/>
  <c r="G5167" i="57"/>
  <c r="H5166" i="57"/>
  <c r="G5166" i="57"/>
  <c r="H5165" i="57"/>
  <c r="G5165" i="57"/>
  <c r="H5164" i="57"/>
  <c r="G5164" i="57"/>
  <c r="H5163" i="57"/>
  <c r="G5163" i="57"/>
  <c r="H5162" i="57"/>
  <c r="G5162" i="57"/>
  <c r="H5161" i="57"/>
  <c r="G5161" i="57"/>
  <c r="H5160" i="57"/>
  <c r="G5160" i="57"/>
  <c r="H5159" i="57"/>
  <c r="G5159" i="57"/>
  <c r="H5158" i="57"/>
  <c r="G5158" i="57"/>
  <c r="H5157" i="57"/>
  <c r="G5157" i="57"/>
  <c r="H5156" i="57"/>
  <c r="G5156" i="57"/>
  <c r="H5155" i="57"/>
  <c r="G5155" i="57"/>
  <c r="H5154" i="57"/>
  <c r="G5154" i="57"/>
  <c r="H5153" i="57"/>
  <c r="G5153" i="57"/>
  <c r="H5152" i="57"/>
  <c r="G5152" i="57"/>
  <c r="H5151" i="57"/>
  <c r="G5151" i="57"/>
  <c r="H5150" i="57"/>
  <c r="G5150" i="57"/>
  <c r="H5149" i="57"/>
  <c r="G5149" i="57"/>
  <c r="H5148" i="57"/>
  <c r="G5148" i="57"/>
  <c r="H5147" i="57"/>
  <c r="G5147" i="57"/>
  <c r="H5146" i="57"/>
  <c r="G5146" i="57"/>
  <c r="H5145" i="57"/>
  <c r="G5145" i="57"/>
  <c r="H5144" i="57"/>
  <c r="G5144" i="57"/>
  <c r="H5143" i="57"/>
  <c r="G5143" i="57"/>
  <c r="H5142" i="57"/>
  <c r="G5142" i="57"/>
  <c r="H5141" i="57"/>
  <c r="G5141" i="57"/>
  <c r="H5140" i="57"/>
  <c r="G5140" i="57"/>
  <c r="H5139" i="57"/>
  <c r="G5139" i="57"/>
  <c r="H5138" i="57"/>
  <c r="G5138" i="57"/>
  <c r="H5137" i="57"/>
  <c r="G5137" i="57"/>
  <c r="H5136" i="57"/>
  <c r="G5136" i="57"/>
  <c r="H5135" i="57"/>
  <c r="G5135" i="57"/>
  <c r="H5134" i="57"/>
  <c r="G5134" i="57"/>
  <c r="H5133" i="57"/>
  <c r="G5133" i="57"/>
  <c r="H5132" i="57"/>
  <c r="G5132" i="57"/>
  <c r="H5131" i="57"/>
  <c r="G5131" i="57"/>
  <c r="H5130" i="57"/>
  <c r="G5130" i="57"/>
  <c r="H5129" i="57"/>
  <c r="G5129" i="57"/>
  <c r="H5128" i="57"/>
  <c r="G5128" i="57"/>
  <c r="H5127" i="57"/>
  <c r="G5127" i="57"/>
  <c r="H5126" i="57"/>
  <c r="G5126" i="57"/>
  <c r="H5125" i="57"/>
  <c r="G5125" i="57"/>
  <c r="H5124" i="57"/>
  <c r="G5124" i="57"/>
  <c r="H5123" i="57"/>
  <c r="G5123" i="57"/>
  <c r="H5122" i="57"/>
  <c r="G5122" i="57"/>
  <c r="H5121" i="57"/>
  <c r="G5121" i="57"/>
  <c r="H5120" i="57"/>
  <c r="G5120" i="57"/>
  <c r="H5119" i="57"/>
  <c r="G5119" i="57"/>
  <c r="H5118" i="57"/>
  <c r="G5118" i="57"/>
  <c r="H5117" i="57"/>
  <c r="G5117" i="57"/>
  <c r="H5116" i="57"/>
  <c r="G5116" i="57"/>
  <c r="H5115" i="57"/>
  <c r="G5115" i="57"/>
  <c r="H5114" i="57"/>
  <c r="G5114" i="57"/>
  <c r="H5113" i="57"/>
  <c r="G5113" i="57"/>
  <c r="H5112" i="57"/>
  <c r="G5112" i="57"/>
  <c r="H5111" i="57"/>
  <c r="G5111" i="57"/>
  <c r="H5110" i="57"/>
  <c r="G5110" i="57"/>
  <c r="H5109" i="57"/>
  <c r="G5109" i="57"/>
  <c r="H5108" i="57"/>
  <c r="G5108" i="57"/>
  <c r="H5107" i="57"/>
  <c r="G5107" i="57"/>
  <c r="H5106" i="57"/>
  <c r="G5106" i="57"/>
  <c r="H5105" i="57"/>
  <c r="G5105" i="57"/>
  <c r="H5104" i="57"/>
  <c r="G5104" i="57"/>
  <c r="H5103" i="57"/>
  <c r="G5103" i="57"/>
  <c r="H5102" i="57"/>
  <c r="G5102" i="57"/>
  <c r="H5101" i="57"/>
  <c r="G5101" i="57"/>
  <c r="H5100" i="57"/>
  <c r="G5100" i="57"/>
  <c r="H5099" i="57"/>
  <c r="G5099" i="57"/>
  <c r="H5098" i="57"/>
  <c r="G5098" i="57"/>
  <c r="H5097" i="57"/>
  <c r="G5097" i="57"/>
  <c r="H5096" i="57"/>
  <c r="G5096" i="57"/>
  <c r="H5095" i="57"/>
  <c r="G5095" i="57"/>
  <c r="H5094" i="57"/>
  <c r="G5094" i="57"/>
  <c r="H5093" i="57"/>
  <c r="G5093" i="57"/>
  <c r="H5092" i="57"/>
  <c r="G5092" i="57"/>
  <c r="H5091" i="57"/>
  <c r="G5091" i="57"/>
  <c r="H5090" i="57"/>
  <c r="G5090" i="57"/>
  <c r="H5089" i="57"/>
  <c r="G5089" i="57"/>
  <c r="H5088" i="57"/>
  <c r="G5088" i="57"/>
  <c r="H5087" i="57"/>
  <c r="G5087" i="57"/>
  <c r="H5086" i="57"/>
  <c r="G5086" i="57"/>
  <c r="H5085" i="57"/>
  <c r="G5085" i="57"/>
  <c r="H5084" i="57"/>
  <c r="G5084" i="57"/>
  <c r="H5083" i="57"/>
  <c r="G5083" i="57"/>
  <c r="H5082" i="57"/>
  <c r="G5082" i="57"/>
  <c r="H5081" i="57"/>
  <c r="G5081" i="57"/>
  <c r="H5080" i="57"/>
  <c r="G5080" i="57"/>
  <c r="H5079" i="57"/>
  <c r="G5079" i="57"/>
  <c r="H5078" i="57"/>
  <c r="G5078" i="57"/>
  <c r="H5077" i="57"/>
  <c r="G5077" i="57"/>
  <c r="H5076" i="57"/>
  <c r="G5076" i="57"/>
  <c r="H5075" i="57"/>
  <c r="G5075" i="57"/>
  <c r="H5074" i="57"/>
  <c r="G5074" i="57"/>
  <c r="H5073" i="57"/>
  <c r="G5073" i="57"/>
  <c r="H5072" i="57"/>
  <c r="G5072" i="57"/>
  <c r="H5071" i="57"/>
  <c r="G5071" i="57"/>
  <c r="H5070" i="57"/>
  <c r="G5070" i="57"/>
  <c r="H5069" i="57"/>
  <c r="G5069" i="57"/>
  <c r="H5068" i="57"/>
  <c r="G5068" i="57"/>
  <c r="H5067" i="57"/>
  <c r="G5067" i="57"/>
  <c r="H5066" i="57"/>
  <c r="G5066" i="57"/>
  <c r="H5065" i="57"/>
  <c r="G5065" i="57"/>
  <c r="H5064" i="57"/>
  <c r="G5064" i="57"/>
  <c r="H5063" i="57"/>
  <c r="G5063" i="57"/>
  <c r="H5062" i="57"/>
  <c r="G5062" i="57"/>
  <c r="H5061" i="57"/>
  <c r="G5061" i="57"/>
  <c r="H5060" i="57"/>
  <c r="G5060" i="57"/>
  <c r="H5059" i="57"/>
  <c r="G5059" i="57"/>
  <c r="H5058" i="57"/>
  <c r="G5058" i="57"/>
  <c r="H5057" i="57"/>
  <c r="G5057" i="57"/>
  <c r="H5056" i="57"/>
  <c r="G5056" i="57"/>
  <c r="H5055" i="57"/>
  <c r="G5055" i="57"/>
  <c r="H5054" i="57"/>
  <c r="G5054" i="57"/>
  <c r="H5053" i="57"/>
  <c r="G5053" i="57"/>
  <c r="H5052" i="57"/>
  <c r="G5052" i="57"/>
  <c r="H5051" i="57"/>
  <c r="G5051" i="57"/>
  <c r="H5050" i="57"/>
  <c r="G5050" i="57"/>
  <c r="H5049" i="57"/>
  <c r="G5049" i="57"/>
  <c r="H5048" i="57"/>
  <c r="G5048" i="57"/>
  <c r="H5047" i="57"/>
  <c r="G5047" i="57"/>
  <c r="H5046" i="57"/>
  <c r="G5046" i="57"/>
  <c r="H5045" i="57"/>
  <c r="G5045" i="57"/>
  <c r="H5044" i="57"/>
  <c r="G5044" i="57"/>
  <c r="H5043" i="57"/>
  <c r="G5043" i="57"/>
  <c r="H5042" i="57"/>
  <c r="G5042" i="57"/>
  <c r="H5041" i="57"/>
  <c r="G5041" i="57"/>
  <c r="H5040" i="57"/>
  <c r="G5040" i="57"/>
  <c r="H5039" i="57"/>
  <c r="G5039" i="57"/>
  <c r="H5038" i="57"/>
  <c r="G5038" i="57"/>
  <c r="H5037" i="57"/>
  <c r="G5037" i="57"/>
  <c r="H5036" i="57"/>
  <c r="G5036" i="57"/>
  <c r="H5035" i="57"/>
  <c r="G5035" i="57"/>
  <c r="H5034" i="57"/>
  <c r="G5034" i="57"/>
  <c r="H5033" i="57"/>
  <c r="G5033" i="57"/>
  <c r="H5032" i="57"/>
  <c r="G5032" i="57"/>
  <c r="H5031" i="57"/>
  <c r="G5031" i="57"/>
  <c r="H5030" i="57"/>
  <c r="G5030" i="57"/>
  <c r="H5029" i="57"/>
  <c r="G5029" i="57"/>
  <c r="H5028" i="57"/>
  <c r="G5028" i="57"/>
  <c r="H5027" i="57"/>
  <c r="G5027" i="57"/>
  <c r="H5026" i="57"/>
  <c r="G5026" i="57"/>
  <c r="H5025" i="57"/>
  <c r="G5025" i="57"/>
  <c r="H5024" i="57"/>
  <c r="G5024" i="57"/>
  <c r="H5023" i="57"/>
  <c r="G5023" i="57"/>
  <c r="H5022" i="57"/>
  <c r="G5022" i="57"/>
  <c r="H5021" i="57"/>
  <c r="G5021" i="57"/>
  <c r="H5020" i="57"/>
  <c r="G5020" i="57"/>
  <c r="H5019" i="57"/>
  <c r="G5019" i="57"/>
  <c r="H5018" i="57"/>
  <c r="G5018" i="57"/>
  <c r="H5017" i="57"/>
  <c r="G5017" i="57"/>
  <c r="H5016" i="57"/>
  <c r="G5016" i="57"/>
  <c r="H5015" i="57"/>
  <c r="G5015" i="57"/>
  <c r="H5014" i="57"/>
  <c r="G5014" i="57"/>
  <c r="H5013" i="57"/>
  <c r="G5013" i="57"/>
  <c r="H5012" i="57"/>
  <c r="G5012" i="57"/>
  <c r="H5011" i="57"/>
  <c r="G5011" i="57"/>
  <c r="H5010" i="57"/>
  <c r="G5010" i="57"/>
  <c r="H5009" i="57"/>
  <c r="G5009" i="57"/>
  <c r="H5008" i="57"/>
  <c r="G5008" i="57"/>
  <c r="H5007" i="57"/>
  <c r="G5007" i="57"/>
  <c r="H5006" i="57"/>
  <c r="G5006" i="57"/>
  <c r="H5005" i="57"/>
  <c r="G5005" i="57"/>
  <c r="H5004" i="57"/>
  <c r="G5004" i="57"/>
  <c r="H5003" i="57"/>
  <c r="G5003" i="57"/>
  <c r="H5002" i="57"/>
  <c r="G5002" i="57"/>
  <c r="H5001" i="57"/>
  <c r="G5001" i="57"/>
  <c r="H5000" i="57"/>
  <c r="G5000" i="57"/>
  <c r="H4999" i="57"/>
  <c r="G4999" i="57"/>
  <c r="H4998" i="57"/>
  <c r="G4998" i="57"/>
  <c r="H4997" i="57"/>
  <c r="G4997" i="57"/>
  <c r="H4996" i="57"/>
  <c r="G4996" i="57"/>
  <c r="H4995" i="57"/>
  <c r="G4995" i="57"/>
  <c r="H4994" i="57"/>
  <c r="G4994" i="57"/>
  <c r="H4993" i="57"/>
  <c r="G4993" i="57"/>
  <c r="H4992" i="57"/>
  <c r="G4992" i="57"/>
  <c r="H4991" i="57"/>
  <c r="G4991" i="57"/>
  <c r="H4990" i="57"/>
  <c r="G4990" i="57"/>
  <c r="H4989" i="57"/>
  <c r="G4989" i="57"/>
  <c r="H4988" i="57"/>
  <c r="G4988" i="57"/>
  <c r="H4987" i="57"/>
  <c r="G4987" i="57"/>
  <c r="H4986" i="57"/>
  <c r="G4986" i="57"/>
  <c r="H4985" i="57"/>
  <c r="G4985" i="57"/>
  <c r="H4984" i="57"/>
  <c r="G4984" i="57"/>
  <c r="H4983" i="57"/>
  <c r="G4983" i="57"/>
  <c r="H4982" i="57"/>
  <c r="G4982" i="57"/>
  <c r="H4981" i="57"/>
  <c r="G4981" i="57"/>
  <c r="H4980" i="57"/>
  <c r="G4980" i="57"/>
  <c r="H4979" i="57"/>
  <c r="G4979" i="57"/>
  <c r="H4978" i="57"/>
  <c r="G4978" i="57"/>
  <c r="H4977" i="57"/>
  <c r="G4977" i="57"/>
  <c r="H4976" i="57"/>
  <c r="G4976" i="57"/>
  <c r="H4975" i="57"/>
  <c r="G4975" i="57"/>
  <c r="H4974" i="57"/>
  <c r="G4974" i="57"/>
  <c r="H4973" i="57"/>
  <c r="G4973" i="57"/>
  <c r="H4972" i="57"/>
  <c r="G4972" i="57"/>
  <c r="H4971" i="57"/>
  <c r="G4971" i="57"/>
  <c r="H4970" i="57"/>
  <c r="G4970" i="57"/>
  <c r="H4969" i="57"/>
  <c r="G4969" i="57"/>
  <c r="H4968" i="57"/>
  <c r="G4968" i="57"/>
  <c r="H4967" i="57"/>
  <c r="G4967" i="57"/>
  <c r="H4966" i="57"/>
  <c r="G4966" i="57"/>
  <c r="H4965" i="57"/>
  <c r="G4965" i="57"/>
  <c r="H4964" i="57"/>
  <c r="G4964" i="57"/>
  <c r="H4963" i="57"/>
  <c r="G4963" i="57"/>
  <c r="H4962" i="57"/>
  <c r="G4962" i="57"/>
  <c r="H4961" i="57"/>
  <c r="G4961" i="57"/>
  <c r="H4960" i="57"/>
  <c r="G4960" i="57"/>
  <c r="H4959" i="57"/>
  <c r="G4959" i="57"/>
  <c r="H4958" i="57"/>
  <c r="G4958" i="57"/>
  <c r="H4957" i="57"/>
  <c r="G4957" i="57"/>
  <c r="H4956" i="57"/>
  <c r="G4956" i="57"/>
  <c r="H4955" i="57"/>
  <c r="G4955" i="57"/>
  <c r="H4954" i="57"/>
  <c r="G4954" i="57"/>
  <c r="H4953" i="57"/>
  <c r="G4953" i="57"/>
  <c r="H4952" i="57"/>
  <c r="G4952" i="57"/>
  <c r="H4951" i="57"/>
  <c r="G4951" i="57"/>
  <c r="H4950" i="57"/>
  <c r="G4950" i="57"/>
  <c r="H4949" i="57"/>
  <c r="G4949" i="57"/>
  <c r="H4948" i="57"/>
  <c r="G4948" i="57"/>
  <c r="H4947" i="57"/>
  <c r="G4947" i="57"/>
  <c r="H4946" i="57"/>
  <c r="G4946" i="57"/>
  <c r="H4945" i="57"/>
  <c r="G4945" i="57"/>
  <c r="H4944" i="57"/>
  <c r="G4944" i="57"/>
  <c r="H4943" i="57"/>
  <c r="G4943" i="57"/>
  <c r="H4942" i="57"/>
  <c r="G4942" i="57"/>
  <c r="H4941" i="57"/>
  <c r="G4941" i="57"/>
  <c r="H4940" i="57"/>
  <c r="G4940" i="57"/>
  <c r="H4939" i="57"/>
  <c r="G4939" i="57"/>
  <c r="H4938" i="57"/>
  <c r="G4938" i="57"/>
  <c r="H4937" i="57"/>
  <c r="G4937" i="57"/>
  <c r="H4936" i="57"/>
  <c r="G4936" i="57"/>
  <c r="H4935" i="57"/>
  <c r="G4935" i="57"/>
  <c r="H4934" i="57"/>
  <c r="G4934" i="57"/>
  <c r="H4933" i="57"/>
  <c r="G4933" i="57"/>
  <c r="H4932" i="57"/>
  <c r="G4932" i="57"/>
  <c r="H4931" i="57"/>
  <c r="G4931" i="57"/>
  <c r="H4930" i="57"/>
  <c r="G4930" i="57"/>
  <c r="H4929" i="57"/>
  <c r="G4929" i="57"/>
  <c r="H4928" i="57"/>
  <c r="G4928" i="57"/>
  <c r="H4927" i="57"/>
  <c r="G4927" i="57"/>
  <c r="H4926" i="57"/>
  <c r="G4926" i="57"/>
  <c r="H4925" i="57"/>
  <c r="G4925" i="57"/>
  <c r="H4924" i="57"/>
  <c r="G4924" i="57"/>
  <c r="H4923" i="57"/>
  <c r="G4923" i="57"/>
  <c r="H4922" i="57"/>
  <c r="G4922" i="57"/>
  <c r="H4921" i="57"/>
  <c r="G4921" i="57"/>
  <c r="H4920" i="57"/>
  <c r="G4920" i="57"/>
  <c r="H4919" i="57"/>
  <c r="G4919" i="57"/>
  <c r="H4918" i="57"/>
  <c r="G4918" i="57"/>
  <c r="H4917" i="57"/>
  <c r="G4917" i="57"/>
  <c r="H4916" i="57"/>
  <c r="G4916" i="57"/>
  <c r="H4915" i="57"/>
  <c r="G4915" i="57"/>
  <c r="H4914" i="57"/>
  <c r="G4914" i="57"/>
  <c r="H4913" i="57"/>
  <c r="G4913" i="57"/>
  <c r="H4912" i="57"/>
  <c r="G4912" i="57"/>
  <c r="H4911" i="57"/>
  <c r="G4911" i="57"/>
  <c r="H4910" i="57"/>
  <c r="G4910" i="57"/>
  <c r="H4909" i="57"/>
  <c r="G4909" i="57"/>
  <c r="H4908" i="57"/>
  <c r="G4908" i="57"/>
  <c r="H4907" i="57"/>
  <c r="G4907" i="57"/>
  <c r="H4906" i="57"/>
  <c r="G4906" i="57"/>
  <c r="H4905" i="57"/>
  <c r="G4905" i="57"/>
  <c r="H4904" i="57"/>
  <c r="G4904" i="57"/>
  <c r="H4903" i="57"/>
  <c r="G4903" i="57"/>
  <c r="H4902" i="57"/>
  <c r="G4902" i="57"/>
  <c r="H4901" i="57"/>
  <c r="G4901" i="57"/>
  <c r="H4900" i="57"/>
  <c r="G4900" i="57"/>
  <c r="H4899" i="57"/>
  <c r="G4899" i="57"/>
  <c r="H4898" i="57"/>
  <c r="G4898" i="57"/>
  <c r="H4897" i="57"/>
  <c r="G4897" i="57"/>
  <c r="H4896" i="57"/>
  <c r="G4896" i="57"/>
  <c r="H4895" i="57"/>
  <c r="G4895" i="57"/>
  <c r="H4894" i="57"/>
  <c r="G4894" i="57"/>
  <c r="H4893" i="57"/>
  <c r="G4893" i="57"/>
  <c r="H4892" i="57"/>
  <c r="G4892" i="57"/>
  <c r="H4891" i="57"/>
  <c r="G4891" i="57"/>
  <c r="H4890" i="57"/>
  <c r="G4890" i="57"/>
  <c r="H4889" i="57"/>
  <c r="G4889" i="57"/>
  <c r="H4888" i="57"/>
  <c r="G4888" i="57"/>
  <c r="H4887" i="57"/>
  <c r="G4887" i="57"/>
  <c r="H4886" i="57"/>
  <c r="G4886" i="57"/>
  <c r="H4885" i="57"/>
  <c r="G4885" i="57"/>
  <c r="H4884" i="57"/>
  <c r="G4884" i="57"/>
  <c r="H4883" i="57"/>
  <c r="G4883" i="57"/>
  <c r="H4882" i="57"/>
  <c r="G4882" i="57"/>
  <c r="H4881" i="57"/>
  <c r="G4881" i="57"/>
  <c r="H4880" i="57"/>
  <c r="G4880" i="57"/>
  <c r="H4879" i="57"/>
  <c r="G4879" i="57"/>
  <c r="H4878" i="57"/>
  <c r="G4878" i="57"/>
  <c r="H4877" i="57"/>
  <c r="G4877" i="57"/>
  <c r="H4876" i="57"/>
  <c r="G4876" i="57"/>
  <c r="H4875" i="57"/>
  <c r="G4875" i="57"/>
  <c r="H4874" i="57"/>
  <c r="G4874" i="57"/>
  <c r="H4873" i="57"/>
  <c r="G4873" i="57"/>
  <c r="H4872" i="57"/>
  <c r="G4872" i="57"/>
  <c r="H4871" i="57"/>
  <c r="G4871" i="57"/>
  <c r="H4870" i="57"/>
  <c r="G4870" i="57"/>
  <c r="H4869" i="57"/>
  <c r="G4869" i="57"/>
  <c r="H4868" i="57"/>
  <c r="G4868" i="57"/>
  <c r="H4867" i="57"/>
  <c r="G4867" i="57"/>
  <c r="H4866" i="57"/>
  <c r="G4866" i="57"/>
  <c r="H4865" i="57"/>
  <c r="G4865" i="57"/>
  <c r="H4864" i="57"/>
  <c r="G4864" i="57"/>
  <c r="H4863" i="57"/>
  <c r="G4863" i="57"/>
  <c r="H4862" i="57"/>
  <c r="G4862" i="57"/>
  <c r="H4861" i="57"/>
  <c r="G4861" i="57"/>
  <c r="H4860" i="57"/>
  <c r="G4860" i="57"/>
  <c r="H4859" i="57"/>
  <c r="G4859" i="57"/>
  <c r="H4858" i="57"/>
  <c r="G4858" i="57"/>
  <c r="H4857" i="57"/>
  <c r="G4857" i="57"/>
  <c r="H4856" i="57"/>
  <c r="G4856" i="57"/>
  <c r="H4855" i="57"/>
  <c r="G4855" i="57"/>
  <c r="H4854" i="57"/>
  <c r="G4854" i="57"/>
  <c r="H4853" i="57"/>
  <c r="G4853" i="57"/>
  <c r="H4852" i="57"/>
  <c r="G4852" i="57"/>
  <c r="H4851" i="57"/>
  <c r="G4851" i="57"/>
  <c r="H4850" i="57"/>
  <c r="G4850" i="57"/>
  <c r="H4849" i="57"/>
  <c r="G4849" i="57"/>
  <c r="H4848" i="57"/>
  <c r="G4848" i="57"/>
  <c r="H4847" i="57"/>
  <c r="G4847" i="57"/>
  <c r="H4846" i="57"/>
  <c r="G4846" i="57"/>
  <c r="H4845" i="57"/>
  <c r="G4845" i="57"/>
  <c r="H4844" i="57"/>
  <c r="G4844" i="57"/>
  <c r="H4843" i="57"/>
  <c r="G4843" i="57"/>
  <c r="H4842" i="57"/>
  <c r="G4842" i="57"/>
  <c r="H4841" i="57"/>
  <c r="G4841" i="57"/>
  <c r="H4840" i="57"/>
  <c r="G4840" i="57"/>
  <c r="H4839" i="57"/>
  <c r="G4839" i="57"/>
  <c r="H4838" i="57"/>
  <c r="G4838" i="57"/>
  <c r="H4837" i="57"/>
  <c r="G4837" i="57"/>
  <c r="H4836" i="57"/>
  <c r="G4836" i="57"/>
  <c r="H4835" i="57"/>
  <c r="G4835" i="57"/>
  <c r="H4834" i="57"/>
  <c r="G4834" i="57"/>
  <c r="H4833" i="57"/>
  <c r="G4833" i="57"/>
  <c r="H4832" i="57"/>
  <c r="G4832" i="57"/>
  <c r="H4831" i="57"/>
  <c r="G4831" i="57"/>
  <c r="H4830" i="57"/>
  <c r="G4830" i="57"/>
  <c r="H4829" i="57"/>
  <c r="G4829" i="57"/>
  <c r="H4828" i="57"/>
  <c r="G4828" i="57"/>
  <c r="H4827" i="57"/>
  <c r="G4827" i="57"/>
  <c r="H4826" i="57"/>
  <c r="G4826" i="57"/>
  <c r="H4825" i="57"/>
  <c r="G4825" i="57"/>
  <c r="H4824" i="57"/>
  <c r="G4824" i="57"/>
  <c r="H4823" i="57"/>
  <c r="G4823" i="57"/>
  <c r="H4822" i="57"/>
  <c r="G4822" i="57"/>
  <c r="H4821" i="57"/>
  <c r="G4821" i="57"/>
  <c r="H4820" i="57"/>
  <c r="G4820" i="57"/>
  <c r="H4819" i="57"/>
  <c r="G4819" i="57"/>
  <c r="H4818" i="57"/>
  <c r="G4818" i="57"/>
  <c r="H4817" i="57"/>
  <c r="G4817" i="57"/>
  <c r="H4816" i="57"/>
  <c r="G4816" i="57"/>
  <c r="H4815" i="57"/>
  <c r="G4815" i="57"/>
  <c r="H4814" i="57"/>
  <c r="G4814" i="57"/>
  <c r="H4813" i="57"/>
  <c r="G4813" i="57"/>
  <c r="H4812" i="57"/>
  <c r="G4812" i="57"/>
  <c r="H4811" i="57"/>
  <c r="G4811" i="57"/>
  <c r="H4810" i="57"/>
  <c r="G4810" i="57"/>
  <c r="H4809" i="57"/>
  <c r="G4809" i="57"/>
  <c r="H4808" i="57"/>
  <c r="G4808" i="57"/>
  <c r="H4807" i="57"/>
  <c r="G4807" i="57"/>
  <c r="H4806" i="57"/>
  <c r="G4806" i="57"/>
  <c r="H4805" i="57"/>
  <c r="G4805" i="57"/>
  <c r="H4804" i="57"/>
  <c r="G4804" i="57"/>
  <c r="H4803" i="57"/>
  <c r="G4803" i="57"/>
  <c r="H4802" i="57"/>
  <c r="G4802" i="57"/>
  <c r="H4801" i="57"/>
  <c r="G4801" i="57"/>
  <c r="H4800" i="57"/>
  <c r="G4800" i="57"/>
  <c r="H4799" i="57"/>
  <c r="G4799" i="57"/>
  <c r="H4798" i="57"/>
  <c r="G4798" i="57"/>
  <c r="H4797" i="57"/>
  <c r="G4797" i="57"/>
  <c r="H4796" i="57"/>
  <c r="G4796" i="57"/>
  <c r="H4795" i="57"/>
  <c r="G4795" i="57"/>
  <c r="H4794" i="57"/>
  <c r="G4794" i="57"/>
  <c r="H4793" i="57"/>
  <c r="G4793" i="57"/>
  <c r="H4792" i="57"/>
  <c r="G4792" i="57"/>
  <c r="H4791" i="57"/>
  <c r="G4791" i="57"/>
  <c r="H4790" i="57"/>
  <c r="G4790" i="57"/>
  <c r="H4789" i="57"/>
  <c r="G4789" i="57"/>
  <c r="H4788" i="57"/>
  <c r="G4788" i="57"/>
  <c r="H4787" i="57"/>
  <c r="G4787" i="57"/>
  <c r="H4786" i="57"/>
  <c r="G4786" i="57"/>
  <c r="H4785" i="57"/>
  <c r="G4785" i="57"/>
  <c r="H4784" i="57"/>
  <c r="G4784" i="57"/>
  <c r="H4783" i="57"/>
  <c r="G4783" i="57"/>
  <c r="H4782" i="57"/>
  <c r="G4782" i="57"/>
  <c r="H4781" i="57"/>
  <c r="G4781" i="57"/>
  <c r="H4780" i="57"/>
  <c r="G4780" i="57"/>
  <c r="H4779" i="57"/>
  <c r="G4779" i="57"/>
  <c r="H4778" i="57"/>
  <c r="G4778" i="57"/>
  <c r="H4777" i="57"/>
  <c r="G4777" i="57"/>
  <c r="H4776" i="57"/>
  <c r="G4776" i="57"/>
  <c r="H4775" i="57"/>
  <c r="G4775" i="57"/>
  <c r="H4774" i="57"/>
  <c r="G4774" i="57"/>
  <c r="H4773" i="57"/>
  <c r="G4773" i="57"/>
  <c r="H4772" i="57"/>
  <c r="G4772" i="57"/>
  <c r="H4771" i="57"/>
  <c r="G4771" i="57"/>
  <c r="H4770" i="57"/>
  <c r="G4770" i="57"/>
  <c r="H4769" i="57"/>
  <c r="G4769" i="57"/>
  <c r="H4768" i="57"/>
  <c r="G4768" i="57"/>
  <c r="H4767" i="57"/>
  <c r="G4767" i="57"/>
  <c r="H4766" i="57"/>
  <c r="G4766" i="57"/>
  <c r="H4765" i="57"/>
  <c r="G4765" i="57"/>
  <c r="H4764" i="57"/>
  <c r="G4764" i="57"/>
  <c r="H4763" i="57"/>
  <c r="G4763" i="57"/>
  <c r="H4762" i="57"/>
  <c r="G4762" i="57"/>
  <c r="H4761" i="57"/>
  <c r="G4761" i="57"/>
  <c r="H4760" i="57"/>
  <c r="G4760" i="57"/>
  <c r="H4759" i="57"/>
  <c r="G4759" i="57"/>
  <c r="H4758" i="57"/>
  <c r="G4758" i="57"/>
  <c r="H4757" i="57"/>
  <c r="G4757" i="57"/>
  <c r="H4756" i="57"/>
  <c r="G4756" i="57"/>
  <c r="H4755" i="57"/>
  <c r="G4755" i="57"/>
  <c r="H4754" i="57"/>
  <c r="G4754" i="57"/>
  <c r="H4753" i="57"/>
  <c r="G4753" i="57"/>
  <c r="H4752" i="57"/>
  <c r="H4750" i="57" s="1"/>
  <c r="G4752" i="57"/>
  <c r="G4750" i="57" s="1"/>
  <c r="H4751" i="57"/>
  <c r="G4751" i="57"/>
  <c r="H4745" i="57"/>
  <c r="G4745" i="57"/>
  <c r="H4744" i="57"/>
  <c r="G4744" i="57"/>
  <c r="H4743" i="57"/>
  <c r="G4743" i="57"/>
  <c r="H4742" i="57"/>
  <c r="G4742" i="57"/>
  <c r="H4741" i="57"/>
  <c r="G4741" i="57"/>
  <c r="H4740" i="57"/>
  <c r="G4740" i="57"/>
  <c r="H4739" i="57"/>
  <c r="G4739" i="57"/>
  <c r="H4738" i="57"/>
  <c r="G4738" i="57"/>
  <c r="H4737" i="57"/>
  <c r="G4737" i="57"/>
  <c r="H4736" i="57"/>
  <c r="G4736" i="57"/>
  <c r="H4735" i="57"/>
  <c r="G4735" i="57"/>
  <c r="H4734" i="57"/>
  <c r="G4734" i="57"/>
  <c r="H4733" i="57"/>
  <c r="G4733" i="57"/>
  <c r="H4732" i="57"/>
  <c r="G4732" i="57"/>
  <c r="H4731" i="57"/>
  <c r="G4731" i="57"/>
  <c r="H4730" i="57"/>
  <c r="G4730" i="57"/>
  <c r="H4729" i="57"/>
  <c r="G4729" i="57"/>
  <c r="H4728" i="57"/>
  <c r="G4728" i="57"/>
  <c r="H4727" i="57"/>
  <c r="G4727" i="57"/>
  <c r="H4726" i="57"/>
  <c r="G4726" i="57"/>
  <c r="H4725" i="57"/>
  <c r="G4725" i="57"/>
  <c r="H4724" i="57"/>
  <c r="G4724" i="57"/>
  <c r="H4723" i="57"/>
  <c r="G4723" i="57"/>
  <c r="H4722" i="57"/>
  <c r="G4722" i="57"/>
  <c r="H4721" i="57"/>
  <c r="G4721" i="57"/>
  <c r="H4720" i="57"/>
  <c r="G4720" i="57"/>
  <c r="H4719" i="57"/>
  <c r="G4719" i="57"/>
  <c r="H4718" i="57"/>
  <c r="G4718" i="57"/>
  <c r="H4717" i="57"/>
  <c r="G4717" i="57"/>
  <c r="H4716" i="57"/>
  <c r="G4716" i="57"/>
  <c r="H4715" i="57"/>
  <c r="G4715" i="57"/>
  <c r="H4714" i="57"/>
  <c r="G4714" i="57"/>
  <c r="H4713" i="57"/>
  <c r="G4713" i="57"/>
  <c r="H4712" i="57"/>
  <c r="G4712" i="57"/>
  <c r="H4711" i="57"/>
  <c r="G4711" i="57"/>
  <c r="H4710" i="57"/>
  <c r="G4710" i="57"/>
  <c r="H4709" i="57"/>
  <c r="G4709" i="57"/>
  <c r="H4708" i="57"/>
  <c r="G4708" i="57"/>
  <c r="H4707" i="57"/>
  <c r="G4707" i="57"/>
  <c r="H4706" i="57"/>
  <c r="G4706" i="57"/>
  <c r="H4705" i="57"/>
  <c r="G4705" i="57"/>
  <c r="H4704" i="57"/>
  <c r="G4704" i="57"/>
  <c r="H4703" i="57"/>
  <c r="G4703" i="57"/>
  <c r="H4702" i="57"/>
  <c r="G4702" i="57"/>
  <c r="H4701" i="57"/>
  <c r="G4701" i="57"/>
  <c r="H4700" i="57"/>
  <c r="G4700" i="57"/>
  <c r="H4699" i="57"/>
  <c r="G4699" i="57"/>
  <c r="H4698" i="57"/>
  <c r="G4698" i="57"/>
  <c r="H4697" i="57"/>
  <c r="G4697" i="57"/>
  <c r="H4696" i="57"/>
  <c r="G4696" i="57"/>
  <c r="H4695" i="57"/>
  <c r="G4695" i="57"/>
  <c r="H4694" i="57"/>
  <c r="G4694" i="57"/>
  <c r="H4693" i="57"/>
  <c r="G4693" i="57"/>
  <c r="H4692" i="57"/>
  <c r="G4692" i="57"/>
  <c r="H4691" i="57"/>
  <c r="G4691" i="57"/>
  <c r="H4690" i="57"/>
  <c r="G4690" i="57"/>
  <c r="H4689" i="57"/>
  <c r="G4689" i="57"/>
  <c r="H4688" i="57"/>
  <c r="G4688" i="57"/>
  <c r="H4687" i="57"/>
  <c r="G4687" i="57"/>
  <c r="H4686" i="57"/>
  <c r="G4686" i="57"/>
  <c r="H4685" i="57"/>
  <c r="G4685" i="57"/>
  <c r="H4684" i="57"/>
  <c r="G4684" i="57"/>
  <c r="H4683" i="57"/>
  <c r="G4683" i="57"/>
  <c r="H4682" i="57"/>
  <c r="G4682" i="57"/>
  <c r="H4681" i="57"/>
  <c r="G4681" i="57"/>
  <c r="H4680" i="57"/>
  <c r="G4680" i="57"/>
  <c r="H4679" i="57"/>
  <c r="G4679" i="57"/>
  <c r="H4678" i="57"/>
  <c r="G4678" i="57"/>
  <c r="H4677" i="57"/>
  <c r="G4677" i="57"/>
  <c r="H4676" i="57"/>
  <c r="G4676" i="57"/>
  <c r="H4675" i="57"/>
  <c r="G4675" i="57"/>
  <c r="H4674" i="57"/>
  <c r="G4674" i="57"/>
  <c r="H4673" i="57"/>
  <c r="G4673" i="57"/>
  <c r="H4672" i="57"/>
  <c r="G4672" i="57"/>
  <c r="H4671" i="57"/>
  <c r="G4671" i="57"/>
  <c r="H4670" i="57"/>
  <c r="G4670" i="57"/>
  <c r="H4669" i="57"/>
  <c r="G4669" i="57"/>
  <c r="H4668" i="57"/>
  <c r="G4668" i="57"/>
  <c r="H4667" i="57"/>
  <c r="G4667" i="57"/>
  <c r="H4666" i="57"/>
  <c r="G4666" i="57"/>
  <c r="H4665" i="57"/>
  <c r="G4665" i="57"/>
  <c r="H4664" i="57"/>
  <c r="G4664" i="57"/>
  <c r="H4663" i="57"/>
  <c r="G4663" i="57"/>
  <c r="H4662" i="57"/>
  <c r="G4662" i="57"/>
  <c r="H4661" i="57"/>
  <c r="G4661" i="57"/>
  <c r="H4660" i="57"/>
  <c r="G4660" i="57"/>
  <c r="H4659" i="57"/>
  <c r="G4659" i="57"/>
  <c r="H4658" i="57"/>
  <c r="G4658" i="57"/>
  <c r="H4657" i="57"/>
  <c r="G4657" i="57"/>
  <c r="H4656" i="57"/>
  <c r="G4656" i="57"/>
  <c r="H4655" i="57"/>
  <c r="G4655" i="57"/>
  <c r="H4654" i="57"/>
  <c r="G4654" i="57"/>
  <c r="H4653" i="57"/>
  <c r="G4653" i="57"/>
  <c r="H4652" i="57"/>
  <c r="G4652" i="57"/>
  <c r="H4651" i="57"/>
  <c r="G4651" i="57"/>
  <c r="H4650" i="57"/>
  <c r="G4650" i="57"/>
  <c r="H4649" i="57"/>
  <c r="G4649" i="57"/>
  <c r="H4648" i="57"/>
  <c r="G4648" i="57"/>
  <c r="H4647" i="57"/>
  <c r="G4647" i="57"/>
  <c r="H4646" i="57"/>
  <c r="G4646" i="57"/>
  <c r="H4645" i="57"/>
  <c r="G4645" i="57"/>
  <c r="H4644" i="57"/>
  <c r="G4644" i="57"/>
  <c r="H4643" i="57"/>
  <c r="G4643" i="57"/>
  <c r="H4642" i="57"/>
  <c r="G4642" i="57"/>
  <c r="H4641" i="57"/>
  <c r="G4641" i="57"/>
  <c r="H4640" i="57"/>
  <c r="G4640" i="57"/>
  <c r="H4639" i="57"/>
  <c r="G4639" i="57"/>
  <c r="H4638" i="57"/>
  <c r="G4638" i="57"/>
  <c r="H4637" i="57"/>
  <c r="G4637" i="57"/>
  <c r="H4636" i="57"/>
  <c r="G4636" i="57"/>
  <c r="H4635" i="57"/>
  <c r="G4635" i="57"/>
  <c r="H4634" i="57"/>
  <c r="G4634" i="57"/>
  <c r="H4633" i="57"/>
  <c r="G4633" i="57"/>
  <c r="H4632" i="57"/>
  <c r="G4632" i="57"/>
  <c r="H4631" i="57"/>
  <c r="G4631" i="57"/>
  <c r="H4630" i="57"/>
  <c r="G4630" i="57"/>
  <c r="H4629" i="57"/>
  <c r="G4629" i="57"/>
  <c r="H4628" i="57"/>
  <c r="G4628" i="57"/>
  <c r="H4627" i="57"/>
  <c r="G4627" i="57"/>
  <c r="H4626" i="57"/>
  <c r="G4626" i="57"/>
  <c r="H4625" i="57"/>
  <c r="G4625" i="57"/>
  <c r="H4624" i="57"/>
  <c r="G4624" i="57"/>
  <c r="H4623" i="57"/>
  <c r="G4623" i="57"/>
  <c r="H4622" i="57"/>
  <c r="G4622" i="57"/>
  <c r="H4621" i="57"/>
  <c r="G4621" i="57"/>
  <c r="H4620" i="57"/>
  <c r="G4620" i="57"/>
  <c r="H4619" i="57"/>
  <c r="G4619" i="57"/>
  <c r="H4618" i="57"/>
  <c r="G4618" i="57"/>
  <c r="H4617" i="57"/>
  <c r="G4617" i="57"/>
  <c r="H4616" i="57"/>
  <c r="G4616" i="57"/>
  <c r="H4615" i="57"/>
  <c r="G4615" i="57"/>
  <c r="H4614" i="57"/>
  <c r="G4614" i="57"/>
  <c r="H4613" i="57"/>
  <c r="G4613" i="57"/>
  <c r="H4612" i="57"/>
  <c r="G4612" i="57"/>
  <c r="H4611" i="57"/>
  <c r="G4611" i="57"/>
  <c r="H4610" i="57"/>
  <c r="G4610" i="57"/>
  <c r="H4609" i="57"/>
  <c r="G4609" i="57"/>
  <c r="H4608" i="57"/>
  <c r="G4608" i="57"/>
  <c r="H4607" i="57"/>
  <c r="G4607" i="57"/>
  <c r="H4606" i="57"/>
  <c r="G4606" i="57"/>
  <c r="H4605" i="57"/>
  <c r="G4605" i="57"/>
  <c r="H4604" i="57"/>
  <c r="G4604" i="57"/>
  <c r="H4603" i="57"/>
  <c r="G4603" i="57"/>
  <c r="H4602" i="57"/>
  <c r="G4602" i="57"/>
  <c r="H4601" i="57"/>
  <c r="G4601" i="57"/>
  <c r="H4600" i="57"/>
  <c r="G4600" i="57"/>
  <c r="H4599" i="57"/>
  <c r="G4599" i="57"/>
  <c r="H4598" i="57"/>
  <c r="G4598" i="57"/>
  <c r="H4597" i="57"/>
  <c r="G4597" i="57"/>
  <c r="H4596" i="57"/>
  <c r="G4596" i="57"/>
  <c r="H4595" i="57"/>
  <c r="G4595" i="57"/>
  <c r="H4594" i="57"/>
  <c r="G4594" i="57"/>
  <c r="H4593" i="57"/>
  <c r="G4593" i="57"/>
  <c r="H4592" i="57"/>
  <c r="G4592" i="57"/>
  <c r="H4591" i="57"/>
  <c r="G4591" i="57"/>
  <c r="H4590" i="57"/>
  <c r="G4590" i="57"/>
  <c r="H4589" i="57"/>
  <c r="G4589" i="57"/>
  <c r="H4588" i="57"/>
  <c r="G4588" i="57"/>
  <c r="H4587" i="57"/>
  <c r="G4587" i="57"/>
  <c r="H4586" i="57"/>
  <c r="G4586" i="57"/>
  <c r="H4585" i="57"/>
  <c r="G4585" i="57"/>
  <c r="H4584" i="57"/>
  <c r="G4584" i="57"/>
  <c r="H4583" i="57"/>
  <c r="G4583" i="57"/>
  <c r="H4582" i="57"/>
  <c r="G4582" i="57"/>
  <c r="H4581" i="57"/>
  <c r="G4581" i="57"/>
  <c r="H4580" i="57"/>
  <c r="G4580" i="57"/>
  <c r="H4579" i="57"/>
  <c r="G4579" i="57"/>
  <c r="H4578" i="57"/>
  <c r="G4578" i="57"/>
  <c r="H4577" i="57"/>
  <c r="G4577" i="57"/>
  <c r="H4576" i="57"/>
  <c r="G4576" i="57"/>
  <c r="H4575" i="57"/>
  <c r="G4575" i="57"/>
  <c r="H4574" i="57"/>
  <c r="G4574" i="57"/>
  <c r="H4573" i="57"/>
  <c r="G4573" i="57"/>
  <c r="H4572" i="57"/>
  <c r="G4572" i="57"/>
  <c r="H4571" i="57"/>
  <c r="G4571" i="57"/>
  <c r="H4570" i="57"/>
  <c r="G4570" i="57"/>
  <c r="H4569" i="57"/>
  <c r="G4569" i="57"/>
  <c r="H4568" i="57"/>
  <c r="G4568" i="57"/>
  <c r="H4567" i="57"/>
  <c r="G4567" i="57"/>
  <c r="H4566" i="57"/>
  <c r="G4566" i="57"/>
  <c r="H4565" i="57"/>
  <c r="G4565" i="57"/>
  <c r="H4564" i="57"/>
  <c r="G4564" i="57"/>
  <c r="H4563" i="57"/>
  <c r="G4563" i="57"/>
  <c r="H4562" i="57"/>
  <c r="G4562" i="57"/>
  <c r="H4561" i="57"/>
  <c r="G4561" i="57"/>
  <c r="H4560" i="57"/>
  <c r="G4560" i="57"/>
  <c r="H4559" i="57"/>
  <c r="G4559" i="57"/>
  <c r="H4558" i="57"/>
  <c r="G4558" i="57"/>
  <c r="H4557" i="57"/>
  <c r="G4557" i="57"/>
  <c r="H4556" i="57"/>
  <c r="G4556" i="57"/>
  <c r="H4555" i="57"/>
  <c r="G4555" i="57"/>
  <c r="H4554" i="57"/>
  <c r="G4554" i="57"/>
  <c r="H4553" i="57"/>
  <c r="G4553" i="57"/>
  <c r="H4552" i="57"/>
  <c r="G4552" i="57"/>
  <c r="H4551" i="57"/>
  <c r="G4551" i="57"/>
  <c r="H4550" i="57"/>
  <c r="G4550" i="57"/>
  <c r="H4549" i="57"/>
  <c r="G4549" i="57"/>
  <c r="H4548" i="57"/>
  <c r="G4548" i="57"/>
  <c r="H4547" i="57"/>
  <c r="G4547" i="57"/>
  <c r="H4546" i="57"/>
  <c r="G4546" i="57"/>
  <c r="H4545" i="57"/>
  <c r="G4545" i="57"/>
  <c r="H4544" i="57"/>
  <c r="G4544" i="57"/>
  <c r="H4543" i="57"/>
  <c r="G4543" i="57"/>
  <c r="H4542" i="57"/>
  <c r="G4542" i="57"/>
  <c r="H4541" i="57"/>
  <c r="G4541" i="57"/>
  <c r="H4540" i="57"/>
  <c r="G4540" i="57"/>
  <c r="H4539" i="57"/>
  <c r="G4539" i="57"/>
  <c r="H4538" i="57"/>
  <c r="G4538" i="57"/>
  <c r="H4537" i="57"/>
  <c r="G4537" i="57"/>
  <c r="H4536" i="57"/>
  <c r="G4536" i="57"/>
  <c r="H4535" i="57"/>
  <c r="G4535" i="57"/>
  <c r="H4534" i="57"/>
  <c r="G4534" i="57"/>
  <c r="H4533" i="57"/>
  <c r="G4533" i="57"/>
  <c r="H4532" i="57"/>
  <c r="G4532" i="57"/>
  <c r="H4531" i="57"/>
  <c r="G4531" i="57"/>
  <c r="H4530" i="57"/>
  <c r="G4530" i="57"/>
  <c r="H4529" i="57"/>
  <c r="G4529" i="57"/>
  <c r="H4528" i="57"/>
  <c r="G4528" i="57"/>
  <c r="H4527" i="57"/>
  <c r="G4527" i="57"/>
  <c r="H4526" i="57"/>
  <c r="G4526" i="57"/>
  <c r="H4525" i="57"/>
  <c r="G4525" i="57"/>
  <c r="H4524" i="57"/>
  <c r="G4524" i="57"/>
  <c r="H4523" i="57"/>
  <c r="G4523" i="57"/>
  <c r="H4522" i="57"/>
  <c r="G4522" i="57"/>
  <c r="H4521" i="57"/>
  <c r="G4521" i="57"/>
  <c r="H4520" i="57"/>
  <c r="G4520" i="57"/>
  <c r="H4519" i="57"/>
  <c r="G4519" i="57"/>
  <c r="H4518" i="57"/>
  <c r="G4518" i="57"/>
  <c r="H4517" i="57"/>
  <c r="G4517" i="57"/>
  <c r="H4516" i="57"/>
  <c r="G4516" i="57"/>
  <c r="H4515" i="57"/>
  <c r="G4515" i="57"/>
  <c r="H4514" i="57"/>
  <c r="G4514" i="57"/>
  <c r="H4513" i="57"/>
  <c r="G4513" i="57"/>
  <c r="H4512" i="57"/>
  <c r="G4512" i="57"/>
  <c r="H4511" i="57"/>
  <c r="G4511" i="57"/>
  <c r="H4510" i="57"/>
  <c r="G4510" i="57"/>
  <c r="H4509" i="57"/>
  <c r="G4509" i="57"/>
  <c r="H4508" i="57"/>
  <c r="G4508" i="57"/>
  <c r="H4507" i="57"/>
  <c r="G4507" i="57"/>
  <c r="H4506" i="57"/>
  <c r="G4506" i="57"/>
  <c r="H4505" i="57"/>
  <c r="G4505" i="57"/>
  <c r="H4504" i="57"/>
  <c r="G4504" i="57"/>
  <c r="H4503" i="57"/>
  <c r="G4503" i="57"/>
  <c r="H4502" i="57"/>
  <c r="G4502" i="57"/>
  <c r="H4501" i="57"/>
  <c r="G4501" i="57"/>
  <c r="H4500" i="57"/>
  <c r="G4500" i="57"/>
  <c r="H4499" i="57"/>
  <c r="G4499" i="57"/>
  <c r="H4498" i="57"/>
  <c r="G4498" i="57"/>
  <c r="H4497" i="57"/>
  <c r="G4497" i="57"/>
  <c r="H4496" i="57"/>
  <c r="G4496" i="57"/>
  <c r="H4495" i="57"/>
  <c r="G4495" i="57"/>
  <c r="H4494" i="57"/>
  <c r="G4494" i="57"/>
  <c r="H4493" i="57"/>
  <c r="G4493" i="57"/>
  <c r="H4492" i="57"/>
  <c r="G4492" i="57"/>
  <c r="H4491" i="57"/>
  <c r="G4491" i="57"/>
  <c r="H4490" i="57"/>
  <c r="G4490" i="57"/>
  <c r="H4489" i="57"/>
  <c r="G4489" i="57"/>
  <c r="H4488" i="57"/>
  <c r="G4488" i="57"/>
  <c r="H4487" i="57"/>
  <c r="G4487" i="57"/>
  <c r="H4486" i="57"/>
  <c r="G4486" i="57"/>
  <c r="H4485" i="57"/>
  <c r="G4485" i="57"/>
  <c r="H4484" i="57"/>
  <c r="G4484" i="57"/>
  <c r="H4483" i="57"/>
  <c r="G4483" i="57"/>
  <c r="H4482" i="57"/>
  <c r="G4482" i="57"/>
  <c r="H4481" i="57"/>
  <c r="G4481" i="57"/>
  <c r="H4480" i="57"/>
  <c r="G4480" i="57"/>
  <c r="H4479" i="57"/>
  <c r="G4479" i="57"/>
  <c r="H4478" i="57"/>
  <c r="G4478" i="57"/>
  <c r="H4477" i="57"/>
  <c r="G4477" i="57"/>
  <c r="H4476" i="57"/>
  <c r="G4476" i="57"/>
  <c r="H4475" i="57"/>
  <c r="G4475" i="57"/>
  <c r="H4474" i="57"/>
  <c r="G4474" i="57"/>
  <c r="H4473" i="57"/>
  <c r="G4473" i="57"/>
  <c r="H4472" i="57"/>
  <c r="G4472" i="57"/>
  <c r="H4471" i="57"/>
  <c r="G4471" i="57"/>
  <c r="H4470" i="57"/>
  <c r="G4470" i="57"/>
  <c r="H4469" i="57"/>
  <c r="G4469" i="57"/>
  <c r="H4468" i="57"/>
  <c r="G4468" i="57"/>
  <c r="H4467" i="57"/>
  <c r="G4467" i="57"/>
  <c r="H4466" i="57"/>
  <c r="G4466" i="57"/>
  <c r="H4465" i="57"/>
  <c r="G4465" i="57"/>
  <c r="H4464" i="57"/>
  <c r="G4464" i="57"/>
  <c r="H4463" i="57"/>
  <c r="G4463" i="57"/>
  <c r="H4462" i="57"/>
  <c r="G4462" i="57"/>
  <c r="H4461" i="57"/>
  <c r="G4461" i="57"/>
  <c r="H4460" i="57"/>
  <c r="G4460" i="57"/>
  <c r="H4459" i="57"/>
  <c r="G4459" i="57"/>
  <c r="H4458" i="57"/>
  <c r="G4458" i="57"/>
  <c r="H4457" i="57"/>
  <c r="G4457" i="57"/>
  <c r="H4456" i="57"/>
  <c r="G4456" i="57"/>
  <c r="H4455" i="57"/>
  <c r="G4455" i="57"/>
  <c r="H4454" i="57"/>
  <c r="G4454" i="57"/>
  <c r="H4453" i="57"/>
  <c r="G4453" i="57"/>
  <c r="H4452" i="57"/>
  <c r="G4452" i="57"/>
  <c r="H4451" i="57"/>
  <c r="G4451" i="57"/>
  <c r="H4450" i="57"/>
  <c r="G4450" i="57"/>
  <c r="H4449" i="57"/>
  <c r="G4449" i="57"/>
  <c r="H4448" i="57"/>
  <c r="G4448" i="57"/>
  <c r="H4447" i="57"/>
  <c r="G4447" i="57"/>
  <c r="H4446" i="57"/>
  <c r="G4446" i="57"/>
  <c r="H4445" i="57"/>
  <c r="G4445" i="57"/>
  <c r="H4444" i="57"/>
  <c r="G4444" i="57"/>
  <c r="H4443" i="57"/>
  <c r="G4443" i="57"/>
  <c r="H4442" i="57"/>
  <c r="G4442" i="57"/>
  <c r="H4441" i="57"/>
  <c r="G4441" i="57"/>
  <c r="H4440" i="57"/>
  <c r="G4440" i="57"/>
  <c r="H4439" i="57"/>
  <c r="G4439" i="57"/>
  <c r="H4438" i="57"/>
  <c r="G4438" i="57"/>
  <c r="H4437" i="57"/>
  <c r="G4437" i="57"/>
  <c r="H4436" i="57"/>
  <c r="G4436" i="57"/>
  <c r="H4435" i="57"/>
  <c r="G4435" i="57"/>
  <c r="H4434" i="57"/>
  <c r="G4434" i="57"/>
  <c r="H4433" i="57"/>
  <c r="G4433" i="57"/>
  <c r="H4432" i="57"/>
  <c r="G4432" i="57"/>
  <c r="H4431" i="57"/>
  <c r="G4431" i="57"/>
  <c r="H4430" i="57"/>
  <c r="G4430" i="57"/>
  <c r="H4429" i="57"/>
  <c r="G4429" i="57"/>
  <c r="H4428" i="57"/>
  <c r="G4428" i="57"/>
  <c r="H4427" i="57"/>
  <c r="G4427" i="57"/>
  <c r="H4426" i="57"/>
  <c r="G4426" i="57"/>
  <c r="H4425" i="57"/>
  <c r="G4425" i="57"/>
  <c r="H4424" i="57"/>
  <c r="G4424" i="57"/>
  <c r="H4423" i="57"/>
  <c r="G4423" i="57"/>
  <c r="H4422" i="57"/>
  <c r="G4422" i="57"/>
  <c r="H4421" i="57"/>
  <c r="G4421" i="57"/>
  <c r="H4420" i="57"/>
  <c r="G4420" i="57"/>
  <c r="H4419" i="57"/>
  <c r="G4419" i="57"/>
  <c r="H4418" i="57"/>
  <c r="G4418" i="57"/>
  <c r="H4417" i="57"/>
  <c r="G4417" i="57"/>
  <c r="H4416" i="57"/>
  <c r="G4416" i="57"/>
  <c r="H4415" i="57"/>
  <c r="G4415" i="57"/>
  <c r="H4414" i="57"/>
  <c r="G4414" i="57"/>
  <c r="H4413" i="57"/>
  <c r="G4413" i="57"/>
  <c r="H4412" i="57"/>
  <c r="G4412" i="57"/>
  <c r="H4411" i="57"/>
  <c r="G4411" i="57"/>
  <c r="H4410" i="57"/>
  <c r="G4410" i="57"/>
  <c r="H4409" i="57"/>
  <c r="G4409" i="57"/>
  <c r="H4408" i="57"/>
  <c r="G4408" i="57"/>
  <c r="H4407" i="57"/>
  <c r="G4407" i="57"/>
  <c r="H4406" i="57"/>
  <c r="G4406" i="57"/>
  <c r="H4405" i="57"/>
  <c r="G4405" i="57"/>
  <c r="H4404" i="57"/>
  <c r="G4404" i="57"/>
  <c r="H4403" i="57"/>
  <c r="G4403" i="57"/>
  <c r="H4402" i="57"/>
  <c r="G4402" i="57"/>
  <c r="H4401" i="57"/>
  <c r="G4401" i="57"/>
  <c r="H4400" i="57"/>
  <c r="G4400" i="57"/>
  <c r="H4399" i="57"/>
  <c r="G4399" i="57"/>
  <c r="H4398" i="57"/>
  <c r="G4398" i="57"/>
  <c r="H4397" i="57"/>
  <c r="G4397" i="57"/>
  <c r="H4396" i="57"/>
  <c r="G4396" i="57"/>
  <c r="H4395" i="57"/>
  <c r="G4395" i="57"/>
  <c r="H4394" i="57"/>
  <c r="G4394" i="57"/>
  <c r="H4393" i="57"/>
  <c r="G4393" i="57"/>
  <c r="H4392" i="57"/>
  <c r="G4392" i="57"/>
  <c r="H4391" i="57"/>
  <c r="G4391" i="57"/>
  <c r="H4390" i="57"/>
  <c r="G4390" i="57"/>
  <c r="H4389" i="57"/>
  <c r="G4389" i="57"/>
  <c r="H4388" i="57"/>
  <c r="G4388" i="57"/>
  <c r="H4387" i="57"/>
  <c r="G4387" i="57"/>
  <c r="H4386" i="57"/>
  <c r="G4386" i="57"/>
  <c r="H4385" i="57"/>
  <c r="G4385" i="57"/>
  <c r="H4384" i="57"/>
  <c r="G4384" i="57"/>
  <c r="H4383" i="57"/>
  <c r="G4383" i="57"/>
  <c r="H4382" i="57"/>
  <c r="G4382" i="57"/>
  <c r="H4381" i="57"/>
  <c r="G4381" i="57"/>
  <c r="H4380" i="57"/>
  <c r="G4380" i="57"/>
  <c r="H4379" i="57"/>
  <c r="G4379" i="57"/>
  <c r="H4378" i="57"/>
  <c r="G4378" i="57"/>
  <c r="H4377" i="57"/>
  <c r="G4377" i="57"/>
  <c r="H4376" i="57"/>
  <c r="G4376" i="57"/>
  <c r="H4375" i="57"/>
  <c r="G4375" i="57"/>
  <c r="H4374" i="57"/>
  <c r="G4374" i="57"/>
  <c r="H4373" i="57"/>
  <c r="G4373" i="57"/>
  <c r="H4372" i="57"/>
  <c r="G4372" i="57"/>
  <c r="H4371" i="57"/>
  <c r="G4371" i="57"/>
  <c r="H4370" i="57"/>
  <c r="G4370" i="57"/>
  <c r="H4369" i="57"/>
  <c r="G4369" i="57"/>
  <c r="H4368" i="57"/>
  <c r="G4368" i="57"/>
  <c r="H4367" i="57"/>
  <c r="G4367" i="57"/>
  <c r="H4366" i="57"/>
  <c r="G4366" i="57"/>
  <c r="H4365" i="57"/>
  <c r="G4365" i="57"/>
  <c r="H4364" i="57"/>
  <c r="G4364" i="57"/>
  <c r="H4363" i="57"/>
  <c r="G4363" i="57"/>
  <c r="H4362" i="57"/>
  <c r="G4362" i="57"/>
  <c r="H4361" i="57"/>
  <c r="G4361" i="57"/>
  <c r="H4360" i="57"/>
  <c r="G4360" i="57"/>
  <c r="H4359" i="57"/>
  <c r="G4359" i="57"/>
  <c r="H4358" i="57"/>
  <c r="G4358" i="57"/>
  <c r="H4357" i="57"/>
  <c r="G4357" i="57"/>
  <c r="H4356" i="57"/>
  <c r="G4356" i="57"/>
  <c r="H4355" i="57"/>
  <c r="G4355" i="57"/>
  <c r="H4354" i="57"/>
  <c r="G4354" i="57"/>
  <c r="H4353" i="57"/>
  <c r="G4353" i="57"/>
  <c r="H4352" i="57"/>
  <c r="G4352" i="57"/>
  <c r="H4351" i="57"/>
  <c r="G4351" i="57"/>
  <c r="H4350" i="57"/>
  <c r="G4350" i="57"/>
  <c r="H4349" i="57"/>
  <c r="G4349" i="57"/>
  <c r="H4348" i="57"/>
  <c r="G4348" i="57"/>
  <c r="H4347" i="57"/>
  <c r="G4347" i="57"/>
  <c r="H4346" i="57"/>
  <c r="G4346" i="57"/>
  <c r="H4345" i="57"/>
  <c r="G4345" i="57"/>
  <c r="H4344" i="57"/>
  <c r="G4344" i="57"/>
  <c r="H4343" i="57"/>
  <c r="G4343" i="57"/>
  <c r="H4342" i="57"/>
  <c r="G4342" i="57"/>
  <c r="H4341" i="57"/>
  <c r="G4341" i="57"/>
  <c r="H4340" i="57"/>
  <c r="G4340" i="57"/>
  <c r="H4339" i="57"/>
  <c r="G4339" i="57"/>
  <c r="H4338" i="57"/>
  <c r="G4338" i="57"/>
  <c r="H4337" i="57"/>
  <c r="G4337" i="57"/>
  <c r="H4336" i="57"/>
  <c r="G4336" i="57"/>
  <c r="H4335" i="57"/>
  <c r="G4335" i="57"/>
  <c r="H4334" i="57"/>
  <c r="G4334" i="57"/>
  <c r="H4333" i="57"/>
  <c r="G4333" i="57"/>
  <c r="H4332" i="57"/>
  <c r="G4332" i="57"/>
  <c r="H4331" i="57"/>
  <c r="G4331" i="57"/>
  <c r="H4330" i="57"/>
  <c r="G4330" i="57"/>
  <c r="H4329" i="57"/>
  <c r="G4329" i="57"/>
  <c r="H4328" i="57"/>
  <c r="G4328" i="57"/>
  <c r="H4327" i="57"/>
  <c r="G4327" i="57"/>
  <c r="H4326" i="57"/>
  <c r="G4326" i="57"/>
  <c r="H4325" i="57"/>
  <c r="G4325" i="57"/>
  <c r="H4324" i="57"/>
  <c r="G4324" i="57"/>
  <c r="H4323" i="57"/>
  <c r="G4323" i="57"/>
  <c r="H4322" i="57"/>
  <c r="G4322" i="57"/>
  <c r="H4321" i="57"/>
  <c r="G4321" i="57"/>
  <c r="H4320" i="57"/>
  <c r="G4320" i="57"/>
  <c r="H4319" i="57"/>
  <c r="G4319" i="57"/>
  <c r="H4318" i="57"/>
  <c r="G4318" i="57"/>
  <c r="H4317" i="57"/>
  <c r="G4317" i="57"/>
  <c r="H4316" i="57"/>
  <c r="G4316" i="57"/>
  <c r="H4315" i="57"/>
  <c r="G4315" i="57"/>
  <c r="H4314" i="57"/>
  <c r="G4314" i="57"/>
  <c r="H4313" i="57"/>
  <c r="G4313" i="57"/>
  <c r="H4312" i="57"/>
  <c r="G4312" i="57"/>
  <c r="H4311" i="57"/>
  <c r="G4311" i="57"/>
  <c r="H4310" i="57"/>
  <c r="G4310" i="57"/>
  <c r="H4309" i="57"/>
  <c r="G4309" i="57"/>
  <c r="H4308" i="57"/>
  <c r="G4308" i="57"/>
  <c r="H4307" i="57"/>
  <c r="G4307" i="57"/>
  <c r="H4306" i="57"/>
  <c r="G4306" i="57"/>
  <c r="H4305" i="57"/>
  <c r="G4305" i="57"/>
  <c r="H4304" i="57"/>
  <c r="G4304" i="57"/>
  <c r="H4303" i="57"/>
  <c r="G4303" i="57"/>
  <c r="H4302" i="57"/>
  <c r="G4302" i="57"/>
  <c r="H4301" i="57"/>
  <c r="G4301" i="57"/>
  <c r="H4300" i="57"/>
  <c r="G4300" i="57"/>
  <c r="H4299" i="57"/>
  <c r="G4299" i="57"/>
  <c r="H4298" i="57"/>
  <c r="G4298" i="57"/>
  <c r="H4297" i="57"/>
  <c r="G4297" i="57"/>
  <c r="H4296" i="57"/>
  <c r="G4296" i="57"/>
  <c r="H4295" i="57"/>
  <c r="G4295" i="57"/>
  <c r="H4294" i="57"/>
  <c r="G4294" i="57"/>
  <c r="H4293" i="57"/>
  <c r="G4293" i="57"/>
  <c r="H4292" i="57"/>
  <c r="G4292" i="57"/>
  <c r="H4291" i="57"/>
  <c r="G4291" i="57"/>
  <c r="H4290" i="57"/>
  <c r="G4290" i="57"/>
  <c r="H4289" i="57"/>
  <c r="G4289" i="57"/>
  <c r="H4288" i="57"/>
  <c r="G4288" i="57"/>
  <c r="H4287" i="57"/>
  <c r="G4287" i="57"/>
  <c r="H4286" i="57"/>
  <c r="G4286" i="57"/>
  <c r="H4285" i="57"/>
  <c r="G4285" i="57"/>
  <c r="H4284" i="57"/>
  <c r="G4284" i="57"/>
  <c r="H4283" i="57"/>
  <c r="G4283" i="57"/>
  <c r="H4282" i="57"/>
  <c r="G4282" i="57"/>
  <c r="H4281" i="57"/>
  <c r="G4281" i="57"/>
  <c r="H4280" i="57"/>
  <c r="G4280" i="57"/>
  <c r="H4279" i="57"/>
  <c r="G4279" i="57"/>
  <c r="H4278" i="57"/>
  <c r="G4278" i="57"/>
  <c r="H4277" i="57"/>
  <c r="G4277" i="57"/>
  <c r="H4276" i="57"/>
  <c r="G4276" i="57"/>
  <c r="H4275" i="57"/>
  <c r="G4275" i="57"/>
  <c r="H4274" i="57"/>
  <c r="G4274" i="57"/>
  <c r="H4273" i="57"/>
  <c r="G4273" i="57"/>
  <c r="H4272" i="57"/>
  <c r="G4272" i="57"/>
  <c r="H4271" i="57"/>
  <c r="G4271" i="57"/>
  <c r="H4270" i="57"/>
  <c r="G4270" i="57"/>
  <c r="H4269" i="57"/>
  <c r="G4269" i="57"/>
  <c r="H4268" i="57"/>
  <c r="G4268" i="57"/>
  <c r="H4267" i="57"/>
  <c r="G4267" i="57"/>
  <c r="H4266" i="57"/>
  <c r="G4266" i="57"/>
  <c r="H4265" i="57"/>
  <c r="G4265" i="57"/>
  <c r="H4264" i="57"/>
  <c r="G4264" i="57"/>
  <c r="H4263" i="57"/>
  <c r="G4263" i="57"/>
  <c r="H4262" i="57"/>
  <c r="G4262" i="57"/>
  <c r="H4261" i="57"/>
  <c r="G4261" i="57"/>
  <c r="H4260" i="57"/>
  <c r="G4260" i="57"/>
  <c r="H4259" i="57"/>
  <c r="G4259" i="57"/>
  <c r="H4258" i="57"/>
  <c r="G4258" i="57"/>
  <c r="H4257" i="57"/>
  <c r="G4257" i="57"/>
  <c r="H4256" i="57"/>
  <c r="G4256" i="57"/>
  <c r="H4255" i="57"/>
  <c r="G4255" i="57"/>
  <c r="H4254" i="57"/>
  <c r="G4254" i="57"/>
  <c r="H4253" i="57"/>
  <c r="G4253" i="57"/>
  <c r="H4252" i="57"/>
  <c r="G4252" i="57"/>
  <c r="H4251" i="57"/>
  <c r="G4251" i="57"/>
  <c r="H4250" i="57"/>
  <c r="G4250" i="57"/>
  <c r="H4249" i="57"/>
  <c r="G4249" i="57"/>
  <c r="H4248" i="57"/>
  <c r="G4248" i="57"/>
  <c r="H4247" i="57"/>
  <c r="G4247" i="57"/>
  <c r="H4246" i="57"/>
  <c r="G4246" i="57"/>
  <c r="H4245" i="57"/>
  <c r="G4245" i="57"/>
  <c r="H4244" i="57"/>
  <c r="G4244" i="57"/>
  <c r="H4243" i="57"/>
  <c r="G4243" i="57"/>
  <c r="H4242" i="57"/>
  <c r="G4242" i="57"/>
  <c r="H4241" i="57"/>
  <c r="G4241" i="57"/>
  <c r="H4240" i="57"/>
  <c r="G4240" i="57"/>
  <c r="H4239" i="57"/>
  <c r="G4239" i="57"/>
  <c r="H4238" i="57"/>
  <c r="G4238" i="57"/>
  <c r="H4237" i="57"/>
  <c r="G4237" i="57"/>
  <c r="H4236" i="57"/>
  <c r="G4236" i="57"/>
  <c r="H4235" i="57"/>
  <c r="G4235" i="57"/>
  <c r="H4234" i="57"/>
  <c r="G4234" i="57"/>
  <c r="H4233" i="57"/>
  <c r="G4233" i="57"/>
  <c r="H4232" i="57"/>
  <c r="G4232" i="57"/>
  <c r="H4231" i="57"/>
  <c r="G4231" i="57"/>
  <c r="H4230" i="57"/>
  <c r="G4230" i="57"/>
  <c r="H4229" i="57"/>
  <c r="G4229" i="57"/>
  <c r="H4228" i="57"/>
  <c r="G4228" i="57"/>
  <c r="H4227" i="57"/>
  <c r="G4227" i="57"/>
  <c r="H4226" i="57"/>
  <c r="G4226" i="57"/>
  <c r="H4225" i="57"/>
  <c r="G4225" i="57"/>
  <c r="H4224" i="57"/>
  <c r="G4224" i="57"/>
  <c r="H4223" i="57"/>
  <c r="G4223" i="57"/>
  <c r="H4222" i="57"/>
  <c r="G4222" i="57"/>
  <c r="H4221" i="57"/>
  <c r="G4221" i="57"/>
  <c r="H4220" i="57"/>
  <c r="G4220" i="57"/>
  <c r="H4219" i="57"/>
  <c r="G4219" i="57"/>
  <c r="H4218" i="57"/>
  <c r="G4218" i="57"/>
  <c r="H4217" i="57"/>
  <c r="G4217" i="57"/>
  <c r="H4216" i="57"/>
  <c r="G4216" i="57"/>
  <c r="H4215" i="57"/>
  <c r="G4215" i="57"/>
  <c r="H4214" i="57"/>
  <c r="G4214" i="57"/>
  <c r="H4213" i="57"/>
  <c r="G4213" i="57"/>
  <c r="H4212" i="57"/>
  <c r="G4212" i="57"/>
  <c r="H4211" i="57"/>
  <c r="G4211" i="57"/>
  <c r="H4210" i="57"/>
  <c r="G4210" i="57"/>
  <c r="H4209" i="57"/>
  <c r="G4209" i="57"/>
  <c r="H4208" i="57"/>
  <c r="G4208" i="57"/>
  <c r="H4207" i="57"/>
  <c r="G4207" i="57"/>
  <c r="H4206" i="57"/>
  <c r="G4206" i="57"/>
  <c r="H4205" i="57"/>
  <c r="G4205" i="57"/>
  <c r="H4204" i="57"/>
  <c r="G4204" i="57"/>
  <c r="H4203" i="57"/>
  <c r="G4203" i="57"/>
  <c r="H4202" i="57"/>
  <c r="G4202" i="57"/>
  <c r="H4201" i="57"/>
  <c r="G4201" i="57"/>
  <c r="H4200" i="57"/>
  <c r="G4200" i="57"/>
  <c r="H4199" i="57"/>
  <c r="G4199" i="57"/>
  <c r="H4198" i="57"/>
  <c r="G4198" i="57"/>
  <c r="H4197" i="57"/>
  <c r="G4197" i="57"/>
  <c r="H4196" i="57"/>
  <c r="G4196" i="57"/>
  <c r="H4195" i="57"/>
  <c r="G4195" i="57"/>
  <c r="H4194" i="57"/>
  <c r="G4194" i="57"/>
  <c r="H4193" i="57"/>
  <c r="G4193" i="57"/>
  <c r="H4192" i="57"/>
  <c r="G4192" i="57"/>
  <c r="H4191" i="57"/>
  <c r="G4191" i="57"/>
  <c r="H4190" i="57"/>
  <c r="G4190" i="57"/>
  <c r="H4189" i="57"/>
  <c r="G4189" i="57"/>
  <c r="H4188" i="57"/>
  <c r="G4188" i="57"/>
  <c r="H4187" i="57"/>
  <c r="G4187" i="57"/>
  <c r="H4186" i="57"/>
  <c r="G4186" i="57"/>
  <c r="H4185" i="57"/>
  <c r="G4185" i="57"/>
  <c r="H4184" i="57"/>
  <c r="G4184" i="57"/>
  <c r="H4183" i="57"/>
  <c r="G4183" i="57"/>
  <c r="H4182" i="57"/>
  <c r="G4182" i="57"/>
  <c r="H4181" i="57"/>
  <c r="G4181" i="57"/>
  <c r="H4180" i="57"/>
  <c r="G4180" i="57"/>
  <c r="H4179" i="57"/>
  <c r="G4179" i="57"/>
  <c r="H4178" i="57"/>
  <c r="G4178" i="57"/>
  <c r="H4177" i="57"/>
  <c r="G4177" i="57"/>
  <c r="H4176" i="57"/>
  <c r="G4176" i="57"/>
  <c r="H4175" i="57"/>
  <c r="G4175" i="57"/>
  <c r="H4174" i="57"/>
  <c r="G4174" i="57"/>
  <c r="H4173" i="57"/>
  <c r="G4173" i="57"/>
  <c r="H4172" i="57"/>
  <c r="G4172" i="57"/>
  <c r="H4171" i="57"/>
  <c r="G4171" i="57"/>
  <c r="H4170" i="57"/>
  <c r="G4170" i="57"/>
  <c r="H4169" i="57"/>
  <c r="G4169" i="57"/>
  <c r="H4168" i="57"/>
  <c r="G4168" i="57"/>
  <c r="H4167" i="57"/>
  <c r="G4167" i="57"/>
  <c r="H4166" i="57"/>
  <c r="G4166" i="57"/>
  <c r="H4165" i="57"/>
  <c r="G4165" i="57"/>
  <c r="H4164" i="57"/>
  <c r="G4164" i="57"/>
  <c r="H4163" i="57"/>
  <c r="G4163" i="57"/>
  <c r="H4162" i="57"/>
  <c r="G4162" i="57"/>
  <c r="H4161" i="57"/>
  <c r="G4161" i="57"/>
  <c r="H4160" i="57"/>
  <c r="G4160" i="57"/>
  <c r="H4159" i="57"/>
  <c r="G4159" i="57"/>
  <c r="H4158" i="57"/>
  <c r="G4158" i="57"/>
  <c r="H4157" i="57"/>
  <c r="G4157" i="57"/>
  <c r="H4156" i="57"/>
  <c r="G4156" i="57"/>
  <c r="H4155" i="57"/>
  <c r="G4155" i="57"/>
  <c r="H4154" i="57"/>
  <c r="G4154" i="57"/>
  <c r="H4153" i="57"/>
  <c r="G4153" i="57"/>
  <c r="H4152" i="57"/>
  <c r="G4152" i="57"/>
  <c r="H4151" i="57"/>
  <c r="G4151" i="57"/>
  <c r="H4150" i="57"/>
  <c r="G4150" i="57"/>
  <c r="H4149" i="57"/>
  <c r="G4149" i="57"/>
  <c r="H4148" i="57"/>
  <c r="G4148" i="57"/>
  <c r="H4147" i="57"/>
  <c r="G4147" i="57"/>
  <c r="H4146" i="57"/>
  <c r="G4146" i="57"/>
  <c r="H4145" i="57"/>
  <c r="G4145" i="57"/>
  <c r="H4144" i="57"/>
  <c r="G4144" i="57"/>
  <c r="H4143" i="57"/>
  <c r="G4143" i="57"/>
  <c r="H4142" i="57"/>
  <c r="G4142" i="57"/>
  <c r="H4141" i="57"/>
  <c r="G4141" i="57"/>
  <c r="H4140" i="57"/>
  <c r="G4140" i="57"/>
  <c r="H4139" i="57"/>
  <c r="G4139" i="57"/>
  <c r="H4138" i="57"/>
  <c r="G4138" i="57"/>
  <c r="H4137" i="57"/>
  <c r="G4137" i="57"/>
  <c r="H4136" i="57"/>
  <c r="G4136" i="57"/>
  <c r="H4135" i="57"/>
  <c r="G4135" i="57"/>
  <c r="H4134" i="57"/>
  <c r="G4134" i="57"/>
  <c r="H4133" i="57"/>
  <c r="G4133" i="57"/>
  <c r="H4132" i="57"/>
  <c r="G4132" i="57"/>
  <c r="H4131" i="57"/>
  <c r="G4131" i="57"/>
  <c r="H4130" i="57"/>
  <c r="G4130" i="57"/>
  <c r="H4129" i="57"/>
  <c r="G4129" i="57"/>
  <c r="H4128" i="57"/>
  <c r="G4128" i="57"/>
  <c r="H4127" i="57"/>
  <c r="G4127" i="57"/>
  <c r="H4126" i="57"/>
  <c r="G4126" i="57"/>
  <c r="H4125" i="57"/>
  <c r="G4125" i="57"/>
  <c r="H4124" i="57"/>
  <c r="G4124" i="57"/>
  <c r="H4123" i="57"/>
  <c r="G4123" i="57"/>
  <c r="H4122" i="57"/>
  <c r="G4122" i="57"/>
  <c r="H4121" i="57"/>
  <c r="G4121" i="57"/>
  <c r="H4120" i="57"/>
  <c r="G4120" i="57"/>
  <c r="H4119" i="57"/>
  <c r="G4119" i="57"/>
  <c r="H4118" i="57"/>
  <c r="G4118" i="57"/>
  <c r="H4117" i="57"/>
  <c r="G4117" i="57"/>
  <c r="H4116" i="57"/>
  <c r="G4116" i="57"/>
  <c r="H4115" i="57"/>
  <c r="G4115" i="57"/>
  <c r="H4114" i="57"/>
  <c r="G4114" i="57"/>
  <c r="H4113" i="57"/>
  <c r="G4113" i="57"/>
  <c r="H4112" i="57"/>
  <c r="G4112" i="57"/>
  <c r="H4111" i="57"/>
  <c r="G4111" i="57"/>
  <c r="H4110" i="57"/>
  <c r="G4110" i="57"/>
  <c r="H4109" i="57"/>
  <c r="G4109" i="57"/>
  <c r="H4108" i="57"/>
  <c r="G4108" i="57"/>
  <c r="H4107" i="57"/>
  <c r="G4107" i="57"/>
  <c r="H4106" i="57"/>
  <c r="G4106" i="57"/>
  <c r="H4105" i="57"/>
  <c r="G4105" i="57"/>
  <c r="H4104" i="57"/>
  <c r="G4104" i="57"/>
  <c r="H4103" i="57"/>
  <c r="G4103" i="57"/>
  <c r="H4102" i="57"/>
  <c r="G4102" i="57"/>
  <c r="H4101" i="57"/>
  <c r="G4101" i="57"/>
  <c r="H4100" i="57"/>
  <c r="G4100" i="57"/>
  <c r="H4099" i="57"/>
  <c r="G4099" i="57"/>
  <c r="H4098" i="57"/>
  <c r="G4098" i="57"/>
  <c r="H4097" i="57"/>
  <c r="G4097" i="57"/>
  <c r="H4096" i="57"/>
  <c r="G4096" i="57"/>
  <c r="H4095" i="57"/>
  <c r="G4095" i="57"/>
  <c r="H4094" i="57"/>
  <c r="G4094" i="57"/>
  <c r="H4093" i="57"/>
  <c r="G4093" i="57"/>
  <c r="H4092" i="57"/>
  <c r="G4092" i="57"/>
  <c r="H4091" i="57"/>
  <c r="G4091" i="57"/>
  <c r="H4090" i="57"/>
  <c r="G4090" i="57"/>
  <c r="H4089" i="57"/>
  <c r="G4089" i="57"/>
  <c r="H4088" i="57"/>
  <c r="G4088" i="57"/>
  <c r="H4087" i="57"/>
  <c r="G4087" i="57"/>
  <c r="H4086" i="57"/>
  <c r="G4086" i="57"/>
  <c r="H4085" i="57"/>
  <c r="G4085" i="57"/>
  <c r="H4084" i="57"/>
  <c r="G4084" i="57"/>
  <c r="H4083" i="57"/>
  <c r="G4083" i="57"/>
  <c r="H4082" i="57"/>
  <c r="G4082" i="57"/>
  <c r="H4081" i="57"/>
  <c r="G4081" i="57"/>
  <c r="H4080" i="57"/>
  <c r="G4080" i="57"/>
  <c r="H4079" i="57"/>
  <c r="G4079" i="57"/>
  <c r="H4078" i="57"/>
  <c r="G4078" i="57"/>
  <c r="H4077" i="57"/>
  <c r="G4077" i="57"/>
  <c r="H4076" i="57"/>
  <c r="G4076" i="57"/>
  <c r="H4075" i="57"/>
  <c r="G4075" i="57"/>
  <c r="H4074" i="57"/>
  <c r="G4074" i="57"/>
  <c r="H4073" i="57"/>
  <c r="G4073" i="57"/>
  <c r="H4072" i="57"/>
  <c r="G4072" i="57"/>
  <c r="H4071" i="57"/>
  <c r="G4071" i="57"/>
  <c r="H4070" i="57"/>
  <c r="G4070" i="57"/>
  <c r="H4069" i="57"/>
  <c r="G4069" i="57"/>
  <c r="H4068" i="57"/>
  <c r="G4068" i="57"/>
  <c r="H4067" i="57"/>
  <c r="G4067" i="57"/>
  <c r="H4066" i="57"/>
  <c r="G4066" i="57"/>
  <c r="H4065" i="57"/>
  <c r="G4065" i="57"/>
  <c r="H4064" i="57"/>
  <c r="G4064" i="57"/>
  <c r="H4063" i="57"/>
  <c r="G4063" i="57"/>
  <c r="H4062" i="57"/>
  <c r="G4062" i="57"/>
  <c r="H4061" i="57"/>
  <c r="G4061" i="57"/>
  <c r="H4060" i="57"/>
  <c r="G4060" i="57"/>
  <c r="H4059" i="57"/>
  <c r="G4059" i="57"/>
  <c r="H4058" i="57"/>
  <c r="G4058" i="57"/>
  <c r="H4057" i="57"/>
  <c r="G4057" i="57"/>
  <c r="H4056" i="57"/>
  <c r="G4056" i="57"/>
  <c r="H4055" i="57"/>
  <c r="G4055" i="57"/>
  <c r="H4054" i="57"/>
  <c r="G4054" i="57"/>
  <c r="H4053" i="57"/>
  <c r="G4053" i="57"/>
  <c r="H4052" i="57"/>
  <c r="G4052" i="57"/>
  <c r="H4051" i="57"/>
  <c r="G4051" i="57"/>
  <c r="H4050" i="57"/>
  <c r="G4050" i="57"/>
  <c r="H4049" i="57"/>
  <c r="G4049" i="57"/>
  <c r="H4048" i="57"/>
  <c r="G4048" i="57"/>
  <c r="H4047" i="57"/>
  <c r="G4047" i="57"/>
  <c r="H4046" i="57"/>
  <c r="G4046" i="57"/>
  <c r="H4045" i="57"/>
  <c r="G4045" i="57"/>
  <c r="H4044" i="57"/>
  <c r="G4044" i="57"/>
  <c r="H4043" i="57"/>
  <c r="G4043" i="57"/>
  <c r="H4042" i="57"/>
  <c r="G4042" i="57"/>
  <c r="H4041" i="57"/>
  <c r="G4041" i="57"/>
  <c r="H4040" i="57"/>
  <c r="G4040" i="57"/>
  <c r="H4039" i="57"/>
  <c r="G4039" i="57"/>
  <c r="H4038" i="57"/>
  <c r="G4038" i="57"/>
  <c r="H4037" i="57"/>
  <c r="G4037" i="57"/>
  <c r="H4036" i="57"/>
  <c r="G4036" i="57"/>
  <c r="H4035" i="57"/>
  <c r="G4035" i="57"/>
  <c r="H4034" i="57"/>
  <c r="G4034" i="57"/>
  <c r="H4033" i="57"/>
  <c r="G4033" i="57"/>
  <c r="H4032" i="57"/>
  <c r="G4032" i="57"/>
  <c r="H4031" i="57"/>
  <c r="G4031" i="57"/>
  <c r="H4030" i="57"/>
  <c r="G4030" i="57"/>
  <c r="H4029" i="57"/>
  <c r="G4029" i="57"/>
  <c r="H4028" i="57"/>
  <c r="G4028" i="57"/>
  <c r="H4027" i="57"/>
  <c r="G4027" i="57"/>
  <c r="H4026" i="57"/>
  <c r="G4026" i="57"/>
  <c r="H4025" i="57"/>
  <c r="G4025" i="57"/>
  <c r="H4024" i="57"/>
  <c r="G4024" i="57"/>
  <c r="H4023" i="57"/>
  <c r="G4023" i="57"/>
  <c r="H4022" i="57"/>
  <c r="G4022" i="57"/>
  <c r="H4021" i="57"/>
  <c r="G4021" i="57"/>
  <c r="H4020" i="57"/>
  <c r="G4020" i="57"/>
  <c r="H4019" i="57"/>
  <c r="G4019" i="57"/>
  <c r="H4018" i="57"/>
  <c r="G4018" i="57"/>
  <c r="H4017" i="57"/>
  <c r="G4017" i="57"/>
  <c r="H4016" i="57"/>
  <c r="G4016" i="57"/>
  <c r="H4015" i="57"/>
  <c r="G4015" i="57"/>
  <c r="H4014" i="57"/>
  <c r="G4014" i="57"/>
  <c r="H4013" i="57"/>
  <c r="G4013" i="57"/>
  <c r="H4012" i="57"/>
  <c r="G4012" i="57"/>
  <c r="H4011" i="57"/>
  <c r="G4011" i="57"/>
  <c r="H4010" i="57"/>
  <c r="G4010" i="57"/>
  <c r="H4009" i="57"/>
  <c r="G4009" i="57"/>
  <c r="H4008" i="57"/>
  <c r="G4008" i="57"/>
  <c r="H4007" i="57"/>
  <c r="G4007" i="57"/>
  <c r="H4006" i="57"/>
  <c r="G4006" i="57"/>
  <c r="H4005" i="57"/>
  <c r="G4005" i="57"/>
  <c r="H4004" i="57"/>
  <c r="G4004" i="57"/>
  <c r="H4003" i="57"/>
  <c r="G4003" i="57"/>
  <c r="H4002" i="57"/>
  <c r="G4002" i="57"/>
  <c r="H4001" i="57"/>
  <c r="G4001" i="57"/>
  <c r="H4000" i="57"/>
  <c r="G4000" i="57"/>
  <c r="H3999" i="57"/>
  <c r="G3999" i="57"/>
  <c r="H3998" i="57"/>
  <c r="G3998" i="57"/>
  <c r="H3997" i="57"/>
  <c r="G3997" i="57"/>
  <c r="H3996" i="57"/>
  <c r="G3996" i="57"/>
  <c r="H3995" i="57"/>
  <c r="G3995" i="57"/>
  <c r="H3994" i="57"/>
  <c r="G3994" i="57"/>
  <c r="H3993" i="57"/>
  <c r="G3993" i="57"/>
  <c r="H3992" i="57"/>
  <c r="G3992" i="57"/>
  <c r="H3991" i="57"/>
  <c r="G3991" i="57"/>
  <c r="H3990" i="57"/>
  <c r="G3990" i="57"/>
  <c r="H3989" i="57"/>
  <c r="G3989" i="57"/>
  <c r="H3988" i="57"/>
  <c r="G3988" i="57"/>
  <c r="H3987" i="57"/>
  <c r="G3987" i="57"/>
  <c r="H3986" i="57"/>
  <c r="G3986" i="57"/>
  <c r="H3985" i="57"/>
  <c r="G3985" i="57"/>
  <c r="H3984" i="57"/>
  <c r="G3984" i="57"/>
  <c r="H3983" i="57"/>
  <c r="G3983" i="57"/>
  <c r="H3982" i="57"/>
  <c r="G3982" i="57"/>
  <c r="H3981" i="57"/>
  <c r="G3981" i="57"/>
  <c r="H3980" i="57"/>
  <c r="G3980" i="57"/>
  <c r="H3979" i="57"/>
  <c r="G3979" i="57"/>
  <c r="H3978" i="57"/>
  <c r="G3978" i="57"/>
  <c r="H3977" i="57"/>
  <c r="G3977" i="57"/>
  <c r="H3976" i="57"/>
  <c r="G3976" i="57"/>
  <c r="H3975" i="57"/>
  <c r="G3975" i="57"/>
  <c r="H3974" i="57"/>
  <c r="G3974" i="57"/>
  <c r="H3973" i="57"/>
  <c r="G3973" i="57"/>
  <c r="H3972" i="57"/>
  <c r="G3972" i="57"/>
  <c r="H3971" i="57"/>
  <c r="G3971" i="57"/>
  <c r="H3970" i="57"/>
  <c r="G3970" i="57"/>
  <c r="H3969" i="57"/>
  <c r="G3969" i="57"/>
  <c r="H3968" i="57"/>
  <c r="G3968" i="57"/>
  <c r="H3967" i="57"/>
  <c r="G3967" i="57"/>
  <c r="H3966" i="57"/>
  <c r="G3966" i="57"/>
  <c r="H3965" i="57"/>
  <c r="G3965" i="57"/>
  <c r="H3964" i="57"/>
  <c r="G3964" i="57"/>
  <c r="H3963" i="57"/>
  <c r="G3963" i="57"/>
  <c r="H3962" i="57"/>
  <c r="G3962" i="57"/>
  <c r="H3961" i="57"/>
  <c r="G3961" i="57"/>
  <c r="H3960" i="57"/>
  <c r="G3960" i="57"/>
  <c r="H3959" i="57"/>
  <c r="G3959" i="57"/>
  <c r="H3958" i="57"/>
  <c r="G3958" i="57"/>
  <c r="H3957" i="57"/>
  <c r="G3957" i="57"/>
  <c r="H3956" i="57"/>
  <c r="G3956" i="57"/>
  <c r="H3955" i="57"/>
  <c r="G3955" i="57"/>
  <c r="H3954" i="57"/>
  <c r="G3954" i="57"/>
  <c r="H3953" i="57"/>
  <c r="G3953" i="57"/>
  <c r="H3952" i="57"/>
  <c r="H3951" i="57" s="1"/>
  <c r="G3952" i="57"/>
  <c r="G3951" i="57" s="1"/>
  <c r="H3946" i="57"/>
  <c r="G3946" i="57"/>
  <c r="H3945" i="57"/>
  <c r="G3945" i="57"/>
  <c r="H3944" i="57"/>
  <c r="G3944" i="57"/>
  <c r="H3943" i="57"/>
  <c r="G3943" i="57"/>
  <c r="H3942" i="57"/>
  <c r="G3942" i="57"/>
  <c r="H3941" i="57"/>
  <c r="G3941" i="57"/>
  <c r="H3940" i="57"/>
  <c r="G3940" i="57"/>
  <c r="H3939" i="57"/>
  <c r="G3939" i="57"/>
  <c r="H3938" i="57"/>
  <c r="G3938" i="57"/>
  <c r="H3937" i="57"/>
  <c r="G3937" i="57"/>
  <c r="H3936" i="57"/>
  <c r="G3936" i="57"/>
  <c r="H3935" i="57"/>
  <c r="G3935" i="57"/>
  <c r="H3934" i="57"/>
  <c r="G3934" i="57"/>
  <c r="H3933" i="57"/>
  <c r="G3933" i="57"/>
  <c r="H3932" i="57"/>
  <c r="G3932" i="57"/>
  <c r="H3931" i="57"/>
  <c r="G3931" i="57"/>
  <c r="H3930" i="57"/>
  <c r="G3930" i="57"/>
  <c r="H3929" i="57"/>
  <c r="G3929" i="57"/>
  <c r="H3928" i="57"/>
  <c r="G3928" i="57"/>
  <c r="H3927" i="57"/>
  <c r="G3927" i="57"/>
  <c r="H3926" i="57"/>
  <c r="G3926" i="57"/>
  <c r="H3925" i="57"/>
  <c r="G3925" i="57"/>
  <c r="H3924" i="57"/>
  <c r="G3924" i="57"/>
  <c r="H3923" i="57"/>
  <c r="G3923" i="57"/>
  <c r="H3922" i="57"/>
  <c r="G3922" i="57"/>
  <c r="H3921" i="57"/>
  <c r="G3921" i="57"/>
  <c r="H3920" i="57"/>
  <c r="G3920" i="57"/>
  <c r="H3919" i="57"/>
  <c r="G3919" i="57"/>
  <c r="H3918" i="57"/>
  <c r="G3918" i="57"/>
  <c r="H3917" i="57"/>
  <c r="G3917" i="57"/>
  <c r="H3916" i="57"/>
  <c r="G3916" i="57"/>
  <c r="H3915" i="57"/>
  <c r="G3915" i="57"/>
  <c r="H3914" i="57"/>
  <c r="G3914" i="57"/>
  <c r="H3913" i="57"/>
  <c r="G3913" i="57"/>
  <c r="H3912" i="57"/>
  <c r="G3912" i="57"/>
  <c r="H3911" i="57"/>
  <c r="G3911" i="57"/>
  <c r="H3910" i="57"/>
  <c r="G3910" i="57"/>
  <c r="H3909" i="57"/>
  <c r="G3909" i="57"/>
  <c r="H3908" i="57"/>
  <c r="G3908" i="57"/>
  <c r="H3907" i="57"/>
  <c r="G3907" i="57"/>
  <c r="H3906" i="57"/>
  <c r="G3906" i="57"/>
  <c r="H3905" i="57"/>
  <c r="G3905" i="57"/>
  <c r="H3904" i="57"/>
  <c r="G3904" i="57"/>
  <c r="H3903" i="57"/>
  <c r="G3903" i="57"/>
  <c r="H3902" i="57"/>
  <c r="G3902" i="57"/>
  <c r="H3901" i="57"/>
  <c r="G3901" i="57"/>
  <c r="H3900" i="57"/>
  <c r="G3900" i="57"/>
  <c r="H3899" i="57"/>
  <c r="G3899" i="57"/>
  <c r="H3898" i="57"/>
  <c r="G3898" i="57"/>
  <c r="H3897" i="57"/>
  <c r="G3897" i="57"/>
  <c r="H3896" i="57"/>
  <c r="G3896" i="57"/>
  <c r="H3895" i="57"/>
  <c r="G3895" i="57"/>
  <c r="H3894" i="57"/>
  <c r="G3894" i="57"/>
  <c r="H3893" i="57"/>
  <c r="G3893" i="57"/>
  <c r="H3892" i="57"/>
  <c r="G3892" i="57"/>
  <c r="H3891" i="57"/>
  <c r="G3891" i="57"/>
  <c r="H3890" i="57"/>
  <c r="G3890" i="57"/>
  <c r="H3889" i="57"/>
  <c r="G3889" i="57"/>
  <c r="H3888" i="57"/>
  <c r="G3888" i="57"/>
  <c r="H3887" i="57"/>
  <c r="G3887" i="57"/>
  <c r="H3886" i="57"/>
  <c r="G3886" i="57"/>
  <c r="H3885" i="57"/>
  <c r="G3885" i="57"/>
  <c r="H3884" i="57"/>
  <c r="G3884" i="57"/>
  <c r="H3883" i="57"/>
  <c r="G3883" i="57"/>
  <c r="H3882" i="57"/>
  <c r="G3882" i="57"/>
  <c r="H3881" i="57"/>
  <c r="G3881" i="57"/>
  <c r="H3880" i="57"/>
  <c r="G3880" i="57"/>
  <c r="H3879" i="57"/>
  <c r="G3879" i="57"/>
  <c r="H3878" i="57"/>
  <c r="G3878" i="57"/>
  <c r="H3877" i="57"/>
  <c r="G3877" i="57"/>
  <c r="H3876" i="57"/>
  <c r="G3876" i="57"/>
  <c r="H3875" i="57"/>
  <c r="G3875" i="57"/>
  <c r="H3874" i="57"/>
  <c r="G3874" i="57"/>
  <c r="H3873" i="57"/>
  <c r="G3873" i="57"/>
  <c r="H3872" i="57"/>
  <c r="G3872" i="57"/>
  <c r="H3871" i="57"/>
  <c r="G3871" i="57"/>
  <c r="H3870" i="57"/>
  <c r="G3870" i="57"/>
  <c r="H3869" i="57"/>
  <c r="G3869" i="57"/>
  <c r="H3868" i="57"/>
  <c r="G3868" i="57"/>
  <c r="H3867" i="57"/>
  <c r="G3867" i="57"/>
  <c r="H3866" i="57"/>
  <c r="G3866" i="57"/>
  <c r="H3865" i="57"/>
  <c r="G3865" i="57"/>
  <c r="H3864" i="57"/>
  <c r="G3864" i="57"/>
  <c r="H3863" i="57"/>
  <c r="G3863" i="57"/>
  <c r="H3862" i="57"/>
  <c r="G3862" i="57"/>
  <c r="H3861" i="57"/>
  <c r="G3861" i="57"/>
  <c r="H3860" i="57"/>
  <c r="G3860" i="57"/>
  <c r="H3859" i="57"/>
  <c r="G3859" i="57"/>
  <c r="H3858" i="57"/>
  <c r="G3858" i="57"/>
  <c r="H3857" i="57"/>
  <c r="G3857" i="57"/>
  <c r="H3856" i="57"/>
  <c r="G3856" i="57"/>
  <c r="H3855" i="57"/>
  <c r="G3855" i="57"/>
  <c r="H3854" i="57"/>
  <c r="G3854" i="57"/>
  <c r="H3853" i="57"/>
  <c r="G3853" i="57"/>
  <c r="H3852" i="57"/>
  <c r="G3852" i="57"/>
  <c r="H3851" i="57"/>
  <c r="G3851" i="57"/>
  <c r="H3850" i="57"/>
  <c r="G3850" i="57"/>
  <c r="H3849" i="57"/>
  <c r="G3849" i="57"/>
  <c r="H3848" i="57"/>
  <c r="G3848" i="57"/>
  <c r="H3847" i="57"/>
  <c r="G3847" i="57"/>
  <c r="H3846" i="57"/>
  <c r="G3846" i="57"/>
  <c r="H3845" i="57"/>
  <c r="G3845" i="57"/>
  <c r="H3844" i="57"/>
  <c r="G3844" i="57"/>
  <c r="H3843" i="57"/>
  <c r="G3843" i="57"/>
  <c r="H3842" i="57"/>
  <c r="G3842" i="57"/>
  <c r="H3841" i="57"/>
  <c r="G3841" i="57"/>
  <c r="H3840" i="57"/>
  <c r="G3840" i="57"/>
  <c r="H3839" i="57"/>
  <c r="G3839" i="57"/>
  <c r="H3838" i="57"/>
  <c r="G3838" i="57"/>
  <c r="H3837" i="57"/>
  <c r="G3837" i="57"/>
  <c r="H3836" i="57"/>
  <c r="G3836" i="57"/>
  <c r="H3835" i="57"/>
  <c r="G3835" i="57"/>
  <c r="H3834" i="57"/>
  <c r="G3834" i="57"/>
  <c r="H3833" i="57"/>
  <c r="G3833" i="57"/>
  <c r="H3832" i="57"/>
  <c r="G3832" i="57"/>
  <c r="H3831" i="57"/>
  <c r="G3831" i="57"/>
  <c r="H3830" i="57"/>
  <c r="G3830" i="57"/>
  <c r="H3829" i="57"/>
  <c r="G3829" i="57"/>
  <c r="H3828" i="57"/>
  <c r="G3828" i="57"/>
  <c r="H3827" i="57"/>
  <c r="G3827" i="57"/>
  <c r="H3826" i="57"/>
  <c r="G3826" i="57"/>
  <c r="H3825" i="57"/>
  <c r="G3825" i="57"/>
  <c r="H3824" i="57"/>
  <c r="G3824" i="57"/>
  <c r="H3823" i="57"/>
  <c r="G3823" i="57"/>
  <c r="H3822" i="57"/>
  <c r="G3822" i="57"/>
  <c r="H3821" i="57"/>
  <c r="G3821" i="57"/>
  <c r="H3820" i="57"/>
  <c r="G3820" i="57"/>
  <c r="H3819" i="57"/>
  <c r="G3819" i="57"/>
  <c r="H3818" i="57"/>
  <c r="G3818" i="57"/>
  <c r="H3817" i="57"/>
  <c r="G3817" i="57"/>
  <c r="H3816" i="57"/>
  <c r="G3816" i="57"/>
  <c r="H3815" i="57"/>
  <c r="G3815" i="57"/>
  <c r="H3814" i="57"/>
  <c r="G3814" i="57"/>
  <c r="H3813" i="57"/>
  <c r="G3813" i="57"/>
  <c r="H3812" i="57"/>
  <c r="G3812" i="57"/>
  <c r="H3811" i="57"/>
  <c r="G3811" i="57"/>
  <c r="H3810" i="57"/>
  <c r="G3810" i="57"/>
  <c r="H3809" i="57"/>
  <c r="G3809" i="57"/>
  <c r="H3808" i="57"/>
  <c r="G3808" i="57"/>
  <c r="H3807" i="57"/>
  <c r="G3807" i="57"/>
  <c r="H3806" i="57"/>
  <c r="G3806" i="57"/>
  <c r="H3805" i="57"/>
  <c r="G3805" i="57"/>
  <c r="H3804" i="57"/>
  <c r="G3804" i="57"/>
  <c r="H3803" i="57"/>
  <c r="G3803" i="57"/>
  <c r="H3802" i="57"/>
  <c r="G3802" i="57"/>
  <c r="H3801" i="57"/>
  <c r="G3801" i="57"/>
  <c r="H3800" i="57"/>
  <c r="G3800" i="57"/>
  <c r="H3799" i="57"/>
  <c r="G3799" i="57"/>
  <c r="H3798" i="57"/>
  <c r="G3798" i="57"/>
  <c r="H3797" i="57"/>
  <c r="G3797" i="57"/>
  <c r="H3796" i="57"/>
  <c r="G3796" i="57"/>
  <c r="H3795" i="57"/>
  <c r="G3795" i="57"/>
  <c r="H3794" i="57"/>
  <c r="G3794" i="57"/>
  <c r="H3793" i="57"/>
  <c r="G3793" i="57"/>
  <c r="H3792" i="57"/>
  <c r="G3792" i="57"/>
  <c r="H3791" i="57"/>
  <c r="G3791" i="57"/>
  <c r="H3790" i="57"/>
  <c r="G3790" i="57"/>
  <c r="H3789" i="57"/>
  <c r="G3789" i="57"/>
  <c r="H3788" i="57"/>
  <c r="G3788" i="57"/>
  <c r="H3787" i="57"/>
  <c r="G3787" i="57"/>
  <c r="H3786" i="57"/>
  <c r="G3786" i="57"/>
  <c r="H3785" i="57"/>
  <c r="G3785" i="57"/>
  <c r="H3784" i="57"/>
  <c r="G3784" i="57"/>
  <c r="H3783" i="57"/>
  <c r="G3783" i="57"/>
  <c r="H3782" i="57"/>
  <c r="G3782" i="57"/>
  <c r="H3781" i="57"/>
  <c r="G3781" i="57"/>
  <c r="H3780" i="57"/>
  <c r="G3780" i="57"/>
  <c r="H3779" i="57"/>
  <c r="G3779" i="57"/>
  <c r="H3778" i="57"/>
  <c r="G3778" i="57"/>
  <c r="H3777" i="57"/>
  <c r="G3777" i="57"/>
  <c r="H3776" i="57"/>
  <c r="G3776" i="57"/>
  <c r="H3775" i="57"/>
  <c r="G3775" i="57"/>
  <c r="H3774" i="57"/>
  <c r="G3774" i="57"/>
  <c r="H3773" i="57"/>
  <c r="G3773" i="57"/>
  <c r="H3772" i="57"/>
  <c r="G3772" i="57"/>
  <c r="H3771" i="57"/>
  <c r="G3771" i="57"/>
  <c r="H3770" i="57"/>
  <c r="G3770" i="57"/>
  <c r="H3769" i="57"/>
  <c r="G3769" i="57"/>
  <c r="H3768" i="57"/>
  <c r="G3768" i="57"/>
  <c r="H3767" i="57"/>
  <c r="G3767" i="57"/>
  <c r="H3766" i="57"/>
  <c r="G3766" i="57"/>
  <c r="H3765" i="57"/>
  <c r="G3765" i="57"/>
  <c r="H3764" i="57"/>
  <c r="G3764" i="57"/>
  <c r="H3763" i="57"/>
  <c r="G3763" i="57"/>
  <c r="H3762" i="57"/>
  <c r="G3762" i="57"/>
  <c r="H3761" i="57"/>
  <c r="G3761" i="57"/>
  <c r="H3760" i="57"/>
  <c r="G3760" i="57"/>
  <c r="H3759" i="57"/>
  <c r="G3759" i="57"/>
  <c r="H3758" i="57"/>
  <c r="G3758" i="57"/>
  <c r="H3757" i="57"/>
  <c r="G3757" i="57"/>
  <c r="H3756" i="57"/>
  <c r="G3756" i="57"/>
  <c r="H3755" i="57"/>
  <c r="G3755" i="57"/>
  <c r="H3754" i="57"/>
  <c r="G3754" i="57"/>
  <c r="H3753" i="57"/>
  <c r="G3753" i="57"/>
  <c r="H3752" i="57"/>
  <c r="G3752" i="57"/>
  <c r="H3751" i="57"/>
  <c r="G3751" i="57"/>
  <c r="H3750" i="57"/>
  <c r="G3750" i="57"/>
  <c r="H3749" i="57"/>
  <c r="G3749" i="57"/>
  <c r="H3748" i="57"/>
  <c r="G3748" i="57"/>
  <c r="H3747" i="57"/>
  <c r="G3747" i="57"/>
  <c r="H3746" i="57"/>
  <c r="G3746" i="57"/>
  <c r="H3745" i="57"/>
  <c r="G3745" i="57"/>
  <c r="H3744" i="57"/>
  <c r="G3744" i="57"/>
  <c r="H3743" i="57"/>
  <c r="G3743" i="57"/>
  <c r="H3742" i="57"/>
  <c r="G3742" i="57"/>
  <c r="H3741" i="57"/>
  <c r="G3741" i="57"/>
  <c r="H3740" i="57"/>
  <c r="G3740" i="57"/>
  <c r="H3739" i="57"/>
  <c r="G3739" i="57"/>
  <c r="H3738" i="57"/>
  <c r="G3738" i="57"/>
  <c r="H3737" i="57"/>
  <c r="G3737" i="57"/>
  <c r="H3736" i="57"/>
  <c r="G3736" i="57"/>
  <c r="H3735" i="57"/>
  <c r="G3735" i="57"/>
  <c r="H3734" i="57"/>
  <c r="G3734" i="57"/>
  <c r="H3733" i="57"/>
  <c r="G3733" i="57"/>
  <c r="H3732" i="57"/>
  <c r="G3732" i="57"/>
  <c r="H3731" i="57"/>
  <c r="G3731" i="57"/>
  <c r="H3730" i="57"/>
  <c r="G3730" i="57"/>
  <c r="H3729" i="57"/>
  <c r="G3729" i="57"/>
  <c r="H3728" i="57"/>
  <c r="G3728" i="57"/>
  <c r="H3727" i="57"/>
  <c r="G3727" i="57"/>
  <c r="H3726" i="57"/>
  <c r="G3726" i="57"/>
  <c r="H3725" i="57"/>
  <c r="G3725" i="57"/>
  <c r="H3724" i="57"/>
  <c r="G3724" i="57"/>
  <c r="H3723" i="57"/>
  <c r="G3723" i="57"/>
  <c r="H3722" i="57"/>
  <c r="G3722" i="57"/>
  <c r="H3721" i="57"/>
  <c r="G3721" i="57"/>
  <c r="H3720" i="57"/>
  <c r="G3720" i="57"/>
  <c r="H3719" i="57"/>
  <c r="G3719" i="57"/>
  <c r="H3718" i="57"/>
  <c r="G3718" i="57"/>
  <c r="H3717" i="57"/>
  <c r="G3717" i="57"/>
  <c r="H3716" i="57"/>
  <c r="G3716" i="57"/>
  <c r="H3715" i="57"/>
  <c r="G3715" i="57"/>
  <c r="H3714" i="57"/>
  <c r="G3714" i="57"/>
  <c r="H3713" i="57"/>
  <c r="G3713" i="57"/>
  <c r="H3712" i="57"/>
  <c r="G3712" i="57"/>
  <c r="H3711" i="57"/>
  <c r="G3711" i="57"/>
  <c r="H3710" i="57"/>
  <c r="G3710" i="57"/>
  <c r="H3709" i="57"/>
  <c r="G3709" i="57"/>
  <c r="H3708" i="57"/>
  <c r="G3708" i="57"/>
  <c r="H3707" i="57"/>
  <c r="G3707" i="57"/>
  <c r="H3706" i="57"/>
  <c r="G3706" i="57"/>
  <c r="H3705" i="57"/>
  <c r="G3705" i="57"/>
  <c r="H3704" i="57"/>
  <c r="G3704" i="57"/>
  <c r="H3703" i="57"/>
  <c r="G3703" i="57"/>
  <c r="H3702" i="57"/>
  <c r="G3702" i="57"/>
  <c r="H3701" i="57"/>
  <c r="G3701" i="57"/>
  <c r="H3700" i="57"/>
  <c r="G3700" i="57"/>
  <c r="H3699" i="57"/>
  <c r="G3699" i="57"/>
  <c r="H3698" i="57"/>
  <c r="G3698" i="57"/>
  <c r="H3697" i="57"/>
  <c r="G3697" i="57"/>
  <c r="H3696" i="57"/>
  <c r="G3696" i="57"/>
  <c r="H3695" i="57"/>
  <c r="G3695" i="57"/>
  <c r="H3694" i="57"/>
  <c r="G3694" i="57"/>
  <c r="H3693" i="57"/>
  <c r="G3693" i="57"/>
  <c r="H3692" i="57"/>
  <c r="G3692" i="57"/>
  <c r="H3691" i="57"/>
  <c r="G3691" i="57"/>
  <c r="H3690" i="57"/>
  <c r="G3690" i="57"/>
  <c r="H3689" i="57"/>
  <c r="G3689" i="57"/>
  <c r="H3688" i="57"/>
  <c r="G3688" i="57"/>
  <c r="H3687" i="57"/>
  <c r="G3687" i="57"/>
  <c r="H3686" i="57"/>
  <c r="G3686" i="57"/>
  <c r="H3685" i="57"/>
  <c r="G3685" i="57"/>
  <c r="H3684" i="57"/>
  <c r="G3684" i="57"/>
  <c r="H3683" i="57"/>
  <c r="G3683" i="57"/>
  <c r="H3682" i="57"/>
  <c r="G3682" i="57"/>
  <c r="H3681" i="57"/>
  <c r="G3681" i="57"/>
  <c r="H3680" i="57"/>
  <c r="G3680" i="57"/>
  <c r="H3679" i="57"/>
  <c r="G3679" i="57"/>
  <c r="H3678" i="57"/>
  <c r="G3678" i="57"/>
  <c r="H3677" i="57"/>
  <c r="G3677" i="57"/>
  <c r="H3676" i="57"/>
  <c r="G3676" i="57"/>
  <c r="H3675" i="57"/>
  <c r="G3675" i="57"/>
  <c r="H3674" i="57"/>
  <c r="G3674" i="57"/>
  <c r="H3673" i="57"/>
  <c r="G3673" i="57"/>
  <c r="H3672" i="57"/>
  <c r="G3672" i="57"/>
  <c r="H3671" i="57"/>
  <c r="G3671" i="57"/>
  <c r="H3670" i="57"/>
  <c r="G3670" i="57"/>
  <c r="H3669" i="57"/>
  <c r="G3669" i="57"/>
  <c r="H3668" i="57"/>
  <c r="G3668" i="57"/>
  <c r="H3667" i="57"/>
  <c r="G3667" i="57"/>
  <c r="H3666" i="57"/>
  <c r="G3666" i="57"/>
  <c r="H3665" i="57"/>
  <c r="G3665" i="57"/>
  <c r="H3664" i="57"/>
  <c r="G3664" i="57"/>
  <c r="H3663" i="57"/>
  <c r="G3663" i="57"/>
  <c r="H3662" i="57"/>
  <c r="G3662" i="57"/>
  <c r="H3661" i="57"/>
  <c r="G3661" i="57"/>
  <c r="H3660" i="57"/>
  <c r="G3660" i="57"/>
  <c r="H3659" i="57"/>
  <c r="G3659" i="57"/>
  <c r="H3658" i="57"/>
  <c r="G3658" i="57"/>
  <c r="H3657" i="57"/>
  <c r="G3657" i="57"/>
  <c r="H3656" i="57"/>
  <c r="G3656" i="57"/>
  <c r="H3655" i="57"/>
  <c r="G3655" i="57"/>
  <c r="H3654" i="57"/>
  <c r="G3654" i="57"/>
  <c r="H3653" i="57"/>
  <c r="G3653" i="57"/>
  <c r="H3652" i="57"/>
  <c r="G3652" i="57"/>
  <c r="H3651" i="57"/>
  <c r="G3651" i="57"/>
  <c r="H3650" i="57"/>
  <c r="G3650" i="57"/>
  <c r="H3649" i="57"/>
  <c r="G3649" i="57"/>
  <c r="H3648" i="57"/>
  <c r="G3648" i="57"/>
  <c r="H3647" i="57"/>
  <c r="G3647" i="57"/>
  <c r="H3646" i="57"/>
  <c r="G3646" i="57"/>
  <c r="H3645" i="57"/>
  <c r="G3645" i="57"/>
  <c r="H3644" i="57"/>
  <c r="G3644" i="57"/>
  <c r="H3643" i="57"/>
  <c r="G3643" i="57"/>
  <c r="H3642" i="57"/>
  <c r="G3642" i="57"/>
  <c r="H3641" i="57"/>
  <c r="G3641" i="57"/>
  <c r="H3640" i="57"/>
  <c r="G3640" i="57"/>
  <c r="H3639" i="57"/>
  <c r="G3639" i="57"/>
  <c r="H3638" i="57"/>
  <c r="G3638" i="57"/>
  <c r="H3637" i="57"/>
  <c r="G3637" i="57"/>
  <c r="H3636" i="57"/>
  <c r="G3636" i="57"/>
  <c r="H3635" i="57"/>
  <c r="G3635" i="57"/>
  <c r="H3634" i="57"/>
  <c r="G3634" i="57"/>
  <c r="H3633" i="57"/>
  <c r="G3633" i="57"/>
  <c r="H3632" i="57"/>
  <c r="G3632" i="57"/>
  <c r="H3631" i="57"/>
  <c r="G3631" i="57"/>
  <c r="H3630" i="57"/>
  <c r="G3630" i="57"/>
  <c r="H3629" i="57"/>
  <c r="G3629" i="57"/>
  <c r="H3628" i="57"/>
  <c r="G3628" i="57"/>
  <c r="H3627" i="57"/>
  <c r="G3627" i="57"/>
  <c r="H3626" i="57"/>
  <c r="G3626" i="57"/>
  <c r="H3625" i="57"/>
  <c r="G3625" i="57"/>
  <c r="H3624" i="57"/>
  <c r="G3624" i="57"/>
  <c r="H3623" i="57"/>
  <c r="G3623" i="57"/>
  <c r="H3622" i="57"/>
  <c r="G3622" i="57"/>
  <c r="H3621" i="57"/>
  <c r="G3621" i="57"/>
  <c r="H3620" i="57"/>
  <c r="G3620" i="57"/>
  <c r="H3619" i="57"/>
  <c r="G3619" i="57"/>
  <c r="H3618" i="57"/>
  <c r="G3618" i="57"/>
  <c r="H3617" i="57"/>
  <c r="G3617" i="57"/>
  <c r="H3616" i="57"/>
  <c r="G3616" i="57"/>
  <c r="H3615" i="57"/>
  <c r="G3615" i="57"/>
  <c r="H3614" i="57"/>
  <c r="G3614" i="57"/>
  <c r="H3613" i="57"/>
  <c r="G3613" i="57"/>
  <c r="H3612" i="57"/>
  <c r="G3612" i="57"/>
  <c r="H3611" i="57"/>
  <c r="G3611" i="57"/>
  <c r="H3610" i="57"/>
  <c r="G3610" i="57"/>
  <c r="H3609" i="57"/>
  <c r="G3609" i="57"/>
  <c r="H3608" i="57"/>
  <c r="G3608" i="57"/>
  <c r="H3607" i="57"/>
  <c r="G3607" i="57"/>
  <c r="H3606" i="57"/>
  <c r="G3606" i="57"/>
  <c r="H3605" i="57"/>
  <c r="G3605" i="57"/>
  <c r="H3604" i="57"/>
  <c r="G3604" i="57"/>
  <c r="H3603" i="57"/>
  <c r="G3603" i="57"/>
  <c r="H3602" i="57"/>
  <c r="G3602" i="57"/>
  <c r="H3601" i="57"/>
  <c r="G3601" i="57"/>
  <c r="H3600" i="57"/>
  <c r="G3600" i="57"/>
  <c r="H3599" i="57"/>
  <c r="G3599" i="57"/>
  <c r="H3598" i="57"/>
  <c r="G3598" i="57"/>
  <c r="H3597" i="57"/>
  <c r="G3597" i="57"/>
  <c r="H3596" i="57"/>
  <c r="G3596" i="57"/>
  <c r="H3595" i="57"/>
  <c r="G3595" i="57"/>
  <c r="H3594" i="57"/>
  <c r="G3594" i="57"/>
  <c r="H3593" i="57"/>
  <c r="G3593" i="57"/>
  <c r="H3592" i="57"/>
  <c r="G3592" i="57"/>
  <c r="H3591" i="57"/>
  <c r="G3591" i="57"/>
  <c r="H3590" i="57"/>
  <c r="G3590" i="57"/>
  <c r="H3589" i="57"/>
  <c r="G3589" i="57"/>
  <c r="H3588" i="57"/>
  <c r="G3588" i="57"/>
  <c r="H3587" i="57"/>
  <c r="G3587" i="57"/>
  <c r="H3586" i="57"/>
  <c r="G3586" i="57"/>
  <c r="H3585" i="57"/>
  <c r="G3585" i="57"/>
  <c r="H3584" i="57"/>
  <c r="G3584" i="57"/>
  <c r="H3583" i="57"/>
  <c r="G3583" i="57"/>
  <c r="H3582" i="57"/>
  <c r="G3582" i="57"/>
  <c r="H3581" i="57"/>
  <c r="G3581" i="57"/>
  <c r="H3580" i="57"/>
  <c r="G3580" i="57"/>
  <c r="H3579" i="57"/>
  <c r="G3579" i="57"/>
  <c r="H3578" i="57"/>
  <c r="G3578" i="57"/>
  <c r="H3577" i="57"/>
  <c r="G3577" i="57"/>
  <c r="H3576" i="57"/>
  <c r="G3576" i="57"/>
  <c r="H3575" i="57"/>
  <c r="G3575" i="57"/>
  <c r="H3574" i="57"/>
  <c r="G3574" i="57"/>
  <c r="H3573" i="57"/>
  <c r="G3573" i="57"/>
  <c r="H3572" i="57"/>
  <c r="G3572" i="57"/>
  <c r="H3571" i="57"/>
  <c r="G3571" i="57"/>
  <c r="H3570" i="57"/>
  <c r="G3570" i="57"/>
  <c r="H3569" i="57"/>
  <c r="G3569" i="57"/>
  <c r="H3568" i="57"/>
  <c r="G3568" i="57"/>
  <c r="H3567" i="57"/>
  <c r="G3567" i="57"/>
  <c r="H3566" i="57"/>
  <c r="G3566" i="57"/>
  <c r="H3565" i="57"/>
  <c r="G3565" i="57"/>
  <c r="H3564" i="57"/>
  <c r="G3564" i="57"/>
  <c r="H3563" i="57"/>
  <c r="G3563" i="57"/>
  <c r="H3562" i="57"/>
  <c r="G3562" i="57"/>
  <c r="H3561" i="57"/>
  <c r="G3561" i="57"/>
  <c r="H3560" i="57"/>
  <c r="G3560" i="57"/>
  <c r="H3559" i="57"/>
  <c r="G3559" i="57"/>
  <c r="H3558" i="57"/>
  <c r="G3558" i="57"/>
  <c r="H3557" i="57"/>
  <c r="G3557" i="57"/>
  <c r="H3556" i="57"/>
  <c r="G3556" i="57"/>
  <c r="H3555" i="57"/>
  <c r="G3555" i="57"/>
  <c r="H3554" i="57"/>
  <c r="G3554" i="57"/>
  <c r="H3553" i="57"/>
  <c r="G3553" i="57"/>
  <c r="H3552" i="57"/>
  <c r="G3552" i="57"/>
  <c r="H3551" i="57"/>
  <c r="G3551" i="57"/>
  <c r="H3550" i="57"/>
  <c r="G3550" i="57"/>
  <c r="H3549" i="57"/>
  <c r="G3549" i="57"/>
  <c r="H3548" i="57"/>
  <c r="G3548" i="57"/>
  <c r="H3547" i="57"/>
  <c r="G3547" i="57"/>
  <c r="H3546" i="57"/>
  <c r="G3546" i="57"/>
  <c r="H3545" i="57"/>
  <c r="G3545" i="57"/>
  <c r="H3544" i="57"/>
  <c r="G3544" i="57"/>
  <c r="H3543" i="57"/>
  <c r="G3543" i="57"/>
  <c r="H3542" i="57"/>
  <c r="G3542" i="57"/>
  <c r="H3541" i="57"/>
  <c r="G3541" i="57"/>
  <c r="H3540" i="57"/>
  <c r="G3540" i="57"/>
  <c r="H3539" i="57"/>
  <c r="G3539" i="57"/>
  <c r="H3538" i="57"/>
  <c r="G3538" i="57"/>
  <c r="H3537" i="57"/>
  <c r="G3537" i="57"/>
  <c r="H3536" i="57"/>
  <c r="G3536" i="57"/>
  <c r="H3535" i="57"/>
  <c r="G3535" i="57"/>
  <c r="H3534" i="57"/>
  <c r="G3534" i="57"/>
  <c r="H3533" i="57"/>
  <c r="G3533" i="57"/>
  <c r="H3532" i="57"/>
  <c r="G3532" i="57"/>
  <c r="H3531" i="57"/>
  <c r="G3531" i="57"/>
  <c r="H3530" i="57"/>
  <c r="G3530" i="57"/>
  <c r="H3529" i="57"/>
  <c r="G3529" i="57"/>
  <c r="H3528" i="57"/>
  <c r="G3528" i="57"/>
  <c r="H3527" i="57"/>
  <c r="G3527" i="57"/>
  <c r="H3526" i="57"/>
  <c r="G3526" i="57"/>
  <c r="H3525" i="57"/>
  <c r="G3525" i="57"/>
  <c r="H3524" i="57"/>
  <c r="G3524" i="57"/>
  <c r="H3523" i="57"/>
  <c r="G3523" i="57"/>
  <c r="H3522" i="57"/>
  <c r="G3522" i="57"/>
  <c r="H3521" i="57"/>
  <c r="G3521" i="57"/>
  <c r="H3520" i="57"/>
  <c r="G3520" i="57"/>
  <c r="H3519" i="57"/>
  <c r="G3519" i="57"/>
  <c r="H3518" i="57"/>
  <c r="G3518" i="57"/>
  <c r="H3517" i="57"/>
  <c r="G3517" i="57"/>
  <c r="H3516" i="57"/>
  <c r="G3516" i="57"/>
  <c r="H3515" i="57"/>
  <c r="G3515" i="57"/>
  <c r="H3514" i="57"/>
  <c r="G3514" i="57"/>
  <c r="H3513" i="57"/>
  <c r="G3513" i="57"/>
  <c r="H3512" i="57"/>
  <c r="G3512" i="57"/>
  <c r="H3511" i="57"/>
  <c r="G3511" i="57"/>
  <c r="H3510" i="57"/>
  <c r="G3510" i="57"/>
  <c r="H3509" i="57"/>
  <c r="G3509" i="57"/>
  <c r="H3508" i="57"/>
  <c r="G3508" i="57"/>
  <c r="H3507" i="57"/>
  <c r="G3507" i="57"/>
  <c r="H3506" i="57"/>
  <c r="G3506" i="57"/>
  <c r="H3505" i="57"/>
  <c r="G3505" i="57"/>
  <c r="H3504" i="57"/>
  <c r="G3504" i="57"/>
  <c r="H3503" i="57"/>
  <c r="G3503" i="57"/>
  <c r="H3502" i="57"/>
  <c r="G3502" i="57"/>
  <c r="H3501" i="57"/>
  <c r="G3501" i="57"/>
  <c r="H3500" i="57"/>
  <c r="G3500" i="57"/>
  <c r="H3499" i="57"/>
  <c r="G3499" i="57"/>
  <c r="H3498" i="57"/>
  <c r="G3498" i="57"/>
  <c r="H3497" i="57"/>
  <c r="G3497" i="57"/>
  <c r="H3496" i="57"/>
  <c r="G3496" i="57"/>
  <c r="H3495" i="57"/>
  <c r="G3495" i="57"/>
  <c r="H3494" i="57"/>
  <c r="G3494" i="57"/>
  <c r="H3493" i="57"/>
  <c r="G3493" i="57"/>
  <c r="H3492" i="57"/>
  <c r="G3492" i="57"/>
  <c r="H3491" i="57"/>
  <c r="G3491" i="57"/>
  <c r="H3490" i="57"/>
  <c r="G3490" i="57"/>
  <c r="H3489" i="57"/>
  <c r="G3489" i="57"/>
  <c r="H3488" i="57"/>
  <c r="G3488" i="57"/>
  <c r="H3487" i="57"/>
  <c r="G3487" i="57"/>
  <c r="H3486" i="57"/>
  <c r="G3486" i="57"/>
  <c r="H3485" i="57"/>
  <c r="G3485" i="57"/>
  <c r="H3484" i="57"/>
  <c r="G3484" i="57"/>
  <c r="H3483" i="57"/>
  <c r="G3483" i="57"/>
  <c r="H3482" i="57"/>
  <c r="G3482" i="57"/>
  <c r="H3481" i="57"/>
  <c r="G3481" i="57"/>
  <c r="H3480" i="57"/>
  <c r="G3480" i="57"/>
  <c r="H3479" i="57"/>
  <c r="G3479" i="57"/>
  <c r="H3478" i="57"/>
  <c r="G3478" i="57"/>
  <c r="H3477" i="57"/>
  <c r="G3477" i="57"/>
  <c r="H3476" i="57"/>
  <c r="G3476" i="57"/>
  <c r="H3475" i="57"/>
  <c r="G3475" i="57"/>
  <c r="H3474" i="57"/>
  <c r="G3474" i="57"/>
  <c r="H3473" i="57"/>
  <c r="G3473" i="57"/>
  <c r="H3472" i="57"/>
  <c r="G3472" i="57"/>
  <c r="H3471" i="57"/>
  <c r="G3471" i="57"/>
  <c r="H3470" i="57"/>
  <c r="G3470" i="57"/>
  <c r="H3469" i="57"/>
  <c r="G3469" i="57"/>
  <c r="H3468" i="57"/>
  <c r="G3468" i="57"/>
  <c r="H3467" i="57"/>
  <c r="G3467" i="57"/>
  <c r="H3466" i="57"/>
  <c r="G3466" i="57"/>
  <c r="H3465" i="57"/>
  <c r="G3465" i="57"/>
  <c r="H3464" i="57"/>
  <c r="G3464" i="57"/>
  <c r="H3463" i="57"/>
  <c r="G3463" i="57"/>
  <c r="H3462" i="57"/>
  <c r="G3462" i="57"/>
  <c r="H3461" i="57"/>
  <c r="G3461" i="57"/>
  <c r="H3460" i="57"/>
  <c r="G3460" i="57"/>
  <c r="H3459" i="57"/>
  <c r="G3459" i="57"/>
  <c r="H3458" i="57"/>
  <c r="G3458" i="57"/>
  <c r="H3457" i="57"/>
  <c r="G3457" i="57"/>
  <c r="H3456" i="57"/>
  <c r="G3456" i="57"/>
  <c r="H3455" i="57"/>
  <c r="G3455" i="57"/>
  <c r="H3454" i="57"/>
  <c r="G3454" i="57"/>
  <c r="H3453" i="57"/>
  <c r="G3453" i="57"/>
  <c r="H3452" i="57"/>
  <c r="G3452" i="57"/>
  <c r="H3451" i="57"/>
  <c r="G3451" i="57"/>
  <c r="H3450" i="57"/>
  <c r="G3450" i="57"/>
  <c r="H3449" i="57"/>
  <c r="G3449" i="57"/>
  <c r="H3448" i="57"/>
  <c r="G3448" i="57"/>
  <c r="H3447" i="57"/>
  <c r="G3447" i="57"/>
  <c r="H3446" i="57"/>
  <c r="G3446" i="57"/>
  <c r="H3445" i="57"/>
  <c r="G3445" i="57"/>
  <c r="H3444" i="57"/>
  <c r="G3444" i="57"/>
  <c r="H3443" i="57"/>
  <c r="G3443" i="57"/>
  <c r="H3442" i="57"/>
  <c r="G3442" i="57"/>
  <c r="H3441" i="57"/>
  <c r="G3441" i="57"/>
  <c r="H3440" i="57"/>
  <c r="G3440" i="57"/>
  <c r="H3439" i="57"/>
  <c r="G3439" i="57"/>
  <c r="H3438" i="57"/>
  <c r="G3438" i="57"/>
  <c r="H3437" i="57"/>
  <c r="G3437" i="57"/>
  <c r="H3436" i="57"/>
  <c r="G3436" i="57"/>
  <c r="H3435" i="57"/>
  <c r="G3435" i="57"/>
  <c r="H3434" i="57"/>
  <c r="G3434" i="57"/>
  <c r="H3433" i="57"/>
  <c r="G3433" i="57"/>
  <c r="H3432" i="57"/>
  <c r="G3432" i="57"/>
  <c r="H3431" i="57"/>
  <c r="G3431" i="57"/>
  <c r="H3430" i="57"/>
  <c r="G3430" i="57"/>
  <c r="H3429" i="57"/>
  <c r="G3429" i="57"/>
  <c r="H3428" i="57"/>
  <c r="G3428" i="57"/>
  <c r="H3427" i="57"/>
  <c r="G3427" i="57"/>
  <c r="H3426" i="57"/>
  <c r="G3426" i="57"/>
  <c r="H3425" i="57"/>
  <c r="G3425" i="57"/>
  <c r="H3424" i="57"/>
  <c r="G3424" i="57"/>
  <c r="H3423" i="57"/>
  <c r="G3423" i="57"/>
  <c r="H3422" i="57"/>
  <c r="G3422" i="57"/>
  <c r="H3421" i="57"/>
  <c r="G3421" i="57"/>
  <c r="H3420" i="57"/>
  <c r="G3420" i="57"/>
  <c r="H3419" i="57"/>
  <c r="G3419" i="57"/>
  <c r="H3418" i="57"/>
  <c r="G3418" i="57"/>
  <c r="H3417" i="57"/>
  <c r="G3417" i="57"/>
  <c r="H3416" i="57"/>
  <c r="G3416" i="57"/>
  <c r="H3415" i="57"/>
  <c r="G3415" i="57"/>
  <c r="H3414" i="57"/>
  <c r="G3414" i="57"/>
  <c r="H3413" i="57"/>
  <c r="G3413" i="57"/>
  <c r="H3412" i="57"/>
  <c r="G3412" i="57"/>
  <c r="H3411" i="57"/>
  <c r="G3411" i="57"/>
  <c r="H3410" i="57"/>
  <c r="G3410" i="57"/>
  <c r="H3409" i="57"/>
  <c r="G3409" i="57"/>
  <c r="H3408" i="57"/>
  <c r="G3408" i="57"/>
  <c r="H3407" i="57"/>
  <c r="G3407" i="57"/>
  <c r="H3406" i="57"/>
  <c r="G3406" i="57"/>
  <c r="H3405" i="57"/>
  <c r="G3405" i="57"/>
  <c r="H3404" i="57"/>
  <c r="G3404" i="57"/>
  <c r="H3403" i="57"/>
  <c r="G3403" i="57"/>
  <c r="H3402" i="57"/>
  <c r="G3402" i="57"/>
  <c r="H3401" i="57"/>
  <c r="G3401" i="57"/>
  <c r="H3400" i="57"/>
  <c r="G3400" i="57"/>
  <c r="H3399" i="57"/>
  <c r="G3399" i="57"/>
  <c r="H3398" i="57"/>
  <c r="G3398" i="57"/>
  <c r="H3397" i="57"/>
  <c r="G3397" i="57"/>
  <c r="H3396" i="57"/>
  <c r="G3396" i="57"/>
  <c r="H3395" i="57"/>
  <c r="G3395" i="57"/>
  <c r="H3394" i="57"/>
  <c r="G3394" i="57"/>
  <c r="H3393" i="57"/>
  <c r="G3393" i="57"/>
  <c r="H3392" i="57"/>
  <c r="G3392" i="57"/>
  <c r="H3391" i="57"/>
  <c r="G3391" i="57"/>
  <c r="H3390" i="57"/>
  <c r="G3390" i="57"/>
  <c r="H3389" i="57"/>
  <c r="G3389" i="57"/>
  <c r="H3388" i="57"/>
  <c r="G3388" i="57"/>
  <c r="H3387" i="57"/>
  <c r="G3387" i="57"/>
  <c r="H3386" i="57"/>
  <c r="G3386" i="57"/>
  <c r="H3385" i="57"/>
  <c r="G3385" i="57"/>
  <c r="H3384" i="57"/>
  <c r="G3384" i="57"/>
  <c r="H3383" i="57"/>
  <c r="G3383" i="57"/>
  <c r="H3382" i="57"/>
  <c r="G3382" i="57"/>
  <c r="H3381" i="57"/>
  <c r="G3381" i="57"/>
  <c r="H3380" i="57"/>
  <c r="G3380" i="57"/>
  <c r="H3379" i="57"/>
  <c r="G3379" i="57"/>
  <c r="H3378" i="57"/>
  <c r="G3378" i="57"/>
  <c r="H3377" i="57"/>
  <c r="G3377" i="57"/>
  <c r="H3376" i="57"/>
  <c r="G3376" i="57"/>
  <c r="H3375" i="57"/>
  <c r="G3375" i="57"/>
  <c r="H3374" i="57"/>
  <c r="G3374" i="57"/>
  <c r="H3373" i="57"/>
  <c r="G3373" i="57"/>
  <c r="H3372" i="57"/>
  <c r="G3372" i="57"/>
  <c r="H3371" i="57"/>
  <c r="G3371" i="57"/>
  <c r="H3370" i="57"/>
  <c r="G3370" i="57"/>
  <c r="H3369" i="57"/>
  <c r="G3369" i="57"/>
  <c r="H3368" i="57"/>
  <c r="G3368" i="57"/>
  <c r="H3367" i="57"/>
  <c r="G3367" i="57"/>
  <c r="H3366" i="57"/>
  <c r="G3366" i="57"/>
  <c r="H3365" i="57"/>
  <c r="G3365" i="57"/>
  <c r="H3364" i="57"/>
  <c r="G3364" i="57"/>
  <c r="H3363" i="57"/>
  <c r="G3363" i="57"/>
  <c r="H3362" i="57"/>
  <c r="G3362" i="57"/>
  <c r="H3361" i="57"/>
  <c r="G3361" i="57"/>
  <c r="H3360" i="57"/>
  <c r="G3360" i="57"/>
  <c r="H3359" i="57"/>
  <c r="G3359" i="57"/>
  <c r="H3358" i="57"/>
  <c r="G3358" i="57"/>
  <c r="H3357" i="57"/>
  <c r="G3357" i="57"/>
  <c r="H3356" i="57"/>
  <c r="G3356" i="57"/>
  <c r="H3355" i="57"/>
  <c r="G3355" i="57"/>
  <c r="H3354" i="57"/>
  <c r="G3354" i="57"/>
  <c r="H3353" i="57"/>
  <c r="G3353" i="57"/>
  <c r="H3352" i="57"/>
  <c r="G3352" i="57"/>
  <c r="H3351" i="57"/>
  <c r="G3351" i="57"/>
  <c r="H3350" i="57"/>
  <c r="G3350" i="57"/>
  <c r="H3349" i="57"/>
  <c r="G3349" i="57"/>
  <c r="H3348" i="57"/>
  <c r="G3348" i="57"/>
  <c r="H3347" i="57"/>
  <c r="G3347" i="57"/>
  <c r="H3346" i="57"/>
  <c r="G3346" i="57"/>
  <c r="H3345" i="57"/>
  <c r="G3345" i="57"/>
  <c r="H3344" i="57"/>
  <c r="G3344" i="57"/>
  <c r="H3343" i="57"/>
  <c r="G3343" i="57"/>
  <c r="H3342" i="57"/>
  <c r="G3342" i="57"/>
  <c r="H3341" i="57"/>
  <c r="G3341" i="57"/>
  <c r="H3340" i="57"/>
  <c r="G3340" i="57"/>
  <c r="H3339" i="57"/>
  <c r="G3339" i="57"/>
  <c r="H3338" i="57"/>
  <c r="G3338" i="57"/>
  <c r="H3337" i="57"/>
  <c r="G3337" i="57"/>
  <c r="H3336" i="57"/>
  <c r="G3336" i="57"/>
  <c r="H3335" i="57"/>
  <c r="G3335" i="57"/>
  <c r="H3334" i="57"/>
  <c r="G3334" i="57"/>
  <c r="H3333" i="57"/>
  <c r="G3333" i="57"/>
  <c r="H3332" i="57"/>
  <c r="G3332" i="57"/>
  <c r="H3331" i="57"/>
  <c r="G3331" i="57"/>
  <c r="H3330" i="57"/>
  <c r="G3330" i="57"/>
  <c r="H3329" i="57"/>
  <c r="G3329" i="57"/>
  <c r="H3328" i="57"/>
  <c r="G3328" i="57"/>
  <c r="H3327" i="57"/>
  <c r="G3327" i="57"/>
  <c r="H3326" i="57"/>
  <c r="G3326" i="57"/>
  <c r="H3325" i="57"/>
  <c r="G3325" i="57"/>
  <c r="H3324" i="57"/>
  <c r="G3324" i="57"/>
  <c r="H3323" i="57"/>
  <c r="G3323" i="57"/>
  <c r="H3322" i="57"/>
  <c r="G3322" i="57"/>
  <c r="H3321" i="57"/>
  <c r="G3321" i="57"/>
  <c r="H3320" i="57"/>
  <c r="G3320" i="57"/>
  <c r="H3319" i="57"/>
  <c r="G3319" i="57"/>
  <c r="H3318" i="57"/>
  <c r="G3318" i="57"/>
  <c r="H3317" i="57"/>
  <c r="G3317" i="57"/>
  <c r="H3316" i="57"/>
  <c r="G3316" i="57"/>
  <c r="H3315" i="57"/>
  <c r="G3315" i="57"/>
  <c r="H3314" i="57"/>
  <c r="G3314" i="57"/>
  <c r="H3313" i="57"/>
  <c r="G3313" i="57"/>
  <c r="H3312" i="57"/>
  <c r="G3312" i="57"/>
  <c r="H3311" i="57"/>
  <c r="G3311" i="57"/>
  <c r="H3310" i="57"/>
  <c r="G3310" i="57"/>
  <c r="H3309" i="57"/>
  <c r="G3309" i="57"/>
  <c r="H3308" i="57"/>
  <c r="G3308" i="57"/>
  <c r="H3307" i="57"/>
  <c r="G3307" i="57"/>
  <c r="H3306" i="57"/>
  <c r="G3306" i="57"/>
  <c r="H3305" i="57"/>
  <c r="G3305" i="57"/>
  <c r="H3304" i="57"/>
  <c r="G3304" i="57"/>
  <c r="H3303" i="57"/>
  <c r="G3303" i="57"/>
  <c r="H3302" i="57"/>
  <c r="G3302" i="57"/>
  <c r="H3301" i="57"/>
  <c r="G3301" i="57"/>
  <c r="H3300" i="57"/>
  <c r="G3300" i="57"/>
  <c r="H3299" i="57"/>
  <c r="G3299" i="57"/>
  <c r="H3298" i="57"/>
  <c r="G3298" i="57"/>
  <c r="H3297" i="57"/>
  <c r="G3297" i="57"/>
  <c r="H3296" i="57"/>
  <c r="G3296" i="57"/>
  <c r="H3295" i="57"/>
  <c r="G3295" i="57"/>
  <c r="H3294" i="57"/>
  <c r="G3294" i="57"/>
  <c r="H3293" i="57"/>
  <c r="G3293" i="57"/>
  <c r="H3292" i="57"/>
  <c r="G3292" i="57"/>
  <c r="H3291" i="57"/>
  <c r="G3291" i="57"/>
  <c r="H3290" i="57"/>
  <c r="G3290" i="57"/>
  <c r="H3289" i="57"/>
  <c r="G3289" i="57"/>
  <c r="H3288" i="57"/>
  <c r="G3288" i="57"/>
  <c r="H3287" i="57"/>
  <c r="G3287" i="57"/>
  <c r="H3286" i="57"/>
  <c r="G3286" i="57"/>
  <c r="H3285" i="57"/>
  <c r="G3285" i="57"/>
  <c r="H3284" i="57"/>
  <c r="G3284" i="57"/>
  <c r="H3283" i="57"/>
  <c r="G3283" i="57"/>
  <c r="H3282" i="57"/>
  <c r="G3282" i="57"/>
  <c r="H3281" i="57"/>
  <c r="G3281" i="57"/>
  <c r="H3280" i="57"/>
  <c r="G3280" i="57"/>
  <c r="H3279" i="57"/>
  <c r="G3279" i="57"/>
  <c r="H3278" i="57"/>
  <c r="G3278" i="57"/>
  <c r="H3277" i="57"/>
  <c r="G3277" i="57"/>
  <c r="H3276" i="57"/>
  <c r="G3276" i="57"/>
  <c r="H3275" i="57"/>
  <c r="G3275" i="57"/>
  <c r="H3274" i="57"/>
  <c r="G3274" i="57"/>
  <c r="H3273" i="57"/>
  <c r="G3273" i="57"/>
  <c r="H3272" i="57"/>
  <c r="G3272" i="57"/>
  <c r="H3271" i="57"/>
  <c r="G3271" i="57"/>
  <c r="H3270" i="57"/>
  <c r="G3270" i="57"/>
  <c r="H3269" i="57"/>
  <c r="G3269" i="57"/>
  <c r="H3268" i="57"/>
  <c r="G3268" i="57"/>
  <c r="H3267" i="57"/>
  <c r="G3267" i="57"/>
  <c r="H3266" i="57"/>
  <c r="G3266" i="57"/>
  <c r="H3265" i="57"/>
  <c r="G3265" i="57"/>
  <c r="H3264" i="57"/>
  <c r="G3264" i="57"/>
  <c r="H3263" i="57"/>
  <c r="G3263" i="57"/>
  <c r="H3262" i="57"/>
  <c r="G3262" i="57"/>
  <c r="H3261" i="57"/>
  <c r="G3261" i="57"/>
  <c r="H3260" i="57"/>
  <c r="G3260" i="57"/>
  <c r="H3259" i="57"/>
  <c r="G3259" i="57"/>
  <c r="H3258" i="57"/>
  <c r="G3258" i="57"/>
  <c r="H3257" i="57"/>
  <c r="G3257" i="57"/>
  <c r="H3256" i="57"/>
  <c r="G3256" i="57"/>
  <c r="H3255" i="57"/>
  <c r="G3255" i="57"/>
  <c r="H3254" i="57"/>
  <c r="G3254" i="57"/>
  <c r="H3253" i="57"/>
  <c r="G3253" i="57"/>
  <c r="H3252" i="57"/>
  <c r="G3252" i="57"/>
  <c r="H3251" i="57"/>
  <c r="G3251" i="57"/>
  <c r="H3250" i="57"/>
  <c r="G3250" i="57"/>
  <c r="H3249" i="57"/>
  <c r="G3249" i="57"/>
  <c r="H3248" i="57"/>
  <c r="G3248" i="57"/>
  <c r="H3247" i="57"/>
  <c r="G3247" i="57"/>
  <c r="H3246" i="57"/>
  <c r="G3246" i="57"/>
  <c r="H3245" i="57"/>
  <c r="G3245" i="57"/>
  <c r="H3244" i="57"/>
  <c r="G3244" i="57"/>
  <c r="H3243" i="57"/>
  <c r="G3243" i="57"/>
  <c r="H3242" i="57"/>
  <c r="G3242" i="57"/>
  <c r="H3241" i="57"/>
  <c r="G3241" i="57"/>
  <c r="H3240" i="57"/>
  <c r="G3240" i="57"/>
  <c r="H3239" i="57"/>
  <c r="G3239" i="57"/>
  <c r="H3238" i="57"/>
  <c r="G3238" i="57"/>
  <c r="H3237" i="57"/>
  <c r="G3237" i="57"/>
  <c r="H3236" i="57"/>
  <c r="G3236" i="57"/>
  <c r="H3235" i="57"/>
  <c r="G3235" i="57"/>
  <c r="H3234" i="57"/>
  <c r="G3234" i="57"/>
  <c r="H3233" i="57"/>
  <c r="G3233" i="57"/>
  <c r="H3232" i="57"/>
  <c r="G3232" i="57"/>
  <c r="H3231" i="57"/>
  <c r="G3231" i="57"/>
  <c r="H3230" i="57"/>
  <c r="G3230" i="57"/>
  <c r="H3229" i="57"/>
  <c r="G3229" i="57"/>
  <c r="H3228" i="57"/>
  <c r="G3228" i="57"/>
  <c r="H3227" i="57"/>
  <c r="G3227" i="57"/>
  <c r="H3226" i="57"/>
  <c r="G3226" i="57"/>
  <c r="H3225" i="57"/>
  <c r="G3225" i="57"/>
  <c r="H3224" i="57"/>
  <c r="G3224" i="57"/>
  <c r="H3223" i="57"/>
  <c r="G3223" i="57"/>
  <c r="H3222" i="57"/>
  <c r="G3222" i="57"/>
  <c r="H3221" i="57"/>
  <c r="G3221" i="57"/>
  <c r="H3220" i="57"/>
  <c r="G3220" i="57"/>
  <c r="H3219" i="57"/>
  <c r="G3219" i="57"/>
  <c r="H3218" i="57"/>
  <c r="G3218" i="57"/>
  <c r="H3217" i="57"/>
  <c r="G3217" i="57"/>
  <c r="H3216" i="57"/>
  <c r="G3216" i="57"/>
  <c r="H3215" i="57"/>
  <c r="G3215" i="57"/>
  <c r="H3214" i="57"/>
  <c r="G3214" i="57"/>
  <c r="H3213" i="57"/>
  <c r="G3213" i="57"/>
  <c r="H3212" i="57"/>
  <c r="G3212" i="57"/>
  <c r="H3211" i="57"/>
  <c r="G3211" i="57"/>
  <c r="H3210" i="57"/>
  <c r="G3210" i="57"/>
  <c r="H3209" i="57"/>
  <c r="G3209" i="57"/>
  <c r="H3208" i="57"/>
  <c r="G3208" i="57"/>
  <c r="H3207" i="57"/>
  <c r="G3207" i="57"/>
  <c r="H3206" i="57"/>
  <c r="G3206" i="57"/>
  <c r="H3205" i="57"/>
  <c r="G3205" i="57"/>
  <c r="H3204" i="57"/>
  <c r="G3204" i="57"/>
  <c r="H3203" i="57"/>
  <c r="G3203" i="57"/>
  <c r="H3202" i="57"/>
  <c r="G3202" i="57"/>
  <c r="H3201" i="57"/>
  <c r="G3201" i="57"/>
  <c r="H3200" i="57"/>
  <c r="G3200" i="57"/>
  <c r="H3199" i="57"/>
  <c r="G3199" i="57"/>
  <c r="H3198" i="57"/>
  <c r="G3198" i="57"/>
  <c r="H3197" i="57"/>
  <c r="G3197" i="57"/>
  <c r="H3196" i="57"/>
  <c r="G3196" i="57"/>
  <c r="H3195" i="57"/>
  <c r="G3195" i="57"/>
  <c r="H3194" i="57"/>
  <c r="G3194" i="57"/>
  <c r="H3193" i="57"/>
  <c r="G3193" i="57"/>
  <c r="H3192" i="57"/>
  <c r="G3192" i="57"/>
  <c r="H3191" i="57"/>
  <c r="G3191" i="57"/>
  <c r="H3190" i="57"/>
  <c r="G3190" i="57"/>
  <c r="H3189" i="57"/>
  <c r="G3189" i="57"/>
  <c r="H3188" i="57"/>
  <c r="G3188" i="57"/>
  <c r="H3187" i="57"/>
  <c r="G3187" i="57"/>
  <c r="H3186" i="57"/>
  <c r="G3186" i="57"/>
  <c r="H3185" i="57"/>
  <c r="G3185" i="57"/>
  <c r="H3184" i="57"/>
  <c r="G3184" i="57"/>
  <c r="H3183" i="57"/>
  <c r="G3183" i="57"/>
  <c r="H3182" i="57"/>
  <c r="G3182" i="57"/>
  <c r="H3181" i="57"/>
  <c r="G3181" i="57"/>
  <c r="H3180" i="57"/>
  <c r="G3180" i="57"/>
  <c r="H3179" i="57"/>
  <c r="G3179" i="57"/>
  <c r="H3178" i="57"/>
  <c r="G3178" i="57"/>
  <c r="H3177" i="57"/>
  <c r="G3177" i="57"/>
  <c r="H3176" i="57"/>
  <c r="G3176" i="57"/>
  <c r="H3175" i="57"/>
  <c r="G3175" i="57"/>
  <c r="H3174" i="57"/>
  <c r="G3174" i="57"/>
  <c r="H3173" i="57"/>
  <c r="G3173" i="57"/>
  <c r="H3172" i="57"/>
  <c r="G3172" i="57"/>
  <c r="H3171" i="57"/>
  <c r="G3171" i="57"/>
  <c r="H3170" i="57"/>
  <c r="G3170" i="57"/>
  <c r="H3169" i="57"/>
  <c r="G3169" i="57"/>
  <c r="H3168" i="57"/>
  <c r="G3168" i="57"/>
  <c r="H3167" i="57"/>
  <c r="G3167" i="57"/>
  <c r="H3166" i="57"/>
  <c r="G3166" i="57"/>
  <c r="H3165" i="57"/>
  <c r="G3165" i="57"/>
  <c r="H3164" i="57"/>
  <c r="G3164" i="57"/>
  <c r="H3163" i="57"/>
  <c r="G3163" i="57"/>
  <c r="H3162" i="57"/>
  <c r="G3162" i="57"/>
  <c r="H3161" i="57"/>
  <c r="G3161" i="57"/>
  <c r="H3160" i="57"/>
  <c r="G3160" i="57"/>
  <c r="H3159" i="57"/>
  <c r="G3159" i="57"/>
  <c r="H3158" i="57"/>
  <c r="G3158" i="57"/>
  <c r="H3157" i="57"/>
  <c r="G3157" i="57"/>
  <c r="H3156" i="57"/>
  <c r="G3156" i="57"/>
  <c r="H3155" i="57"/>
  <c r="G3155" i="57"/>
  <c r="H3154" i="57"/>
  <c r="G3154" i="57"/>
  <c r="H3153" i="57"/>
  <c r="G3153" i="57"/>
  <c r="H3152" i="57"/>
  <c r="G3152" i="57"/>
  <c r="H3151" i="57"/>
  <c r="G3151" i="57"/>
  <c r="H3150" i="57"/>
  <c r="G3150" i="57"/>
  <c r="H3149" i="57"/>
  <c r="G3149" i="57"/>
  <c r="H3148" i="57"/>
  <c r="G3148" i="57"/>
  <c r="H3147" i="57"/>
  <c r="G3147" i="57"/>
  <c r="H3146" i="57"/>
  <c r="G3146" i="57"/>
  <c r="H3145" i="57"/>
  <c r="G3145" i="57"/>
  <c r="H3144" i="57"/>
  <c r="G3144" i="57"/>
  <c r="H3143" i="57"/>
  <c r="G3143" i="57"/>
  <c r="H3142" i="57"/>
  <c r="G3142" i="57"/>
  <c r="H3141" i="57"/>
  <c r="G3141" i="57"/>
  <c r="H3140" i="57"/>
  <c r="G3140" i="57"/>
  <c r="H3139" i="57"/>
  <c r="G3139" i="57"/>
  <c r="H3138" i="57"/>
  <c r="G3138" i="57"/>
  <c r="H3137" i="57"/>
  <c r="G3137" i="57"/>
  <c r="H3136" i="57"/>
  <c r="G3136" i="57"/>
  <c r="H3135" i="57"/>
  <c r="G3135" i="57"/>
  <c r="H3134" i="57"/>
  <c r="G3134" i="57"/>
  <c r="H3133" i="57"/>
  <c r="G3133" i="57"/>
  <c r="H3132" i="57"/>
  <c r="G3132" i="57"/>
  <c r="H3131" i="57"/>
  <c r="G3131" i="57"/>
  <c r="H3130" i="57"/>
  <c r="G3130" i="57"/>
  <c r="H3129" i="57"/>
  <c r="G3129" i="57"/>
  <c r="H3128" i="57"/>
  <c r="G3128" i="57"/>
  <c r="H3127" i="57"/>
  <c r="G3127" i="57"/>
  <c r="H3126" i="57"/>
  <c r="G3126" i="57"/>
  <c r="H3125" i="57"/>
  <c r="G3125" i="57"/>
  <c r="H3124" i="57"/>
  <c r="G3124" i="57"/>
  <c r="H3123" i="57"/>
  <c r="G3123" i="57"/>
  <c r="H3122" i="57"/>
  <c r="G3122" i="57"/>
  <c r="H3121" i="57"/>
  <c r="G3121" i="57"/>
  <c r="H3120" i="57"/>
  <c r="G3120" i="57"/>
  <c r="H3119" i="57"/>
  <c r="G3119" i="57"/>
  <c r="H3118" i="57"/>
  <c r="G3118" i="57"/>
  <c r="H3117" i="57"/>
  <c r="G3117" i="57"/>
  <c r="H3116" i="57"/>
  <c r="G3116" i="57"/>
  <c r="H3115" i="57"/>
  <c r="G3115" i="57"/>
  <c r="H3114" i="57"/>
  <c r="G3114" i="57"/>
  <c r="H3113" i="57"/>
  <c r="G3113" i="57"/>
  <c r="H3112" i="57"/>
  <c r="G3112" i="57"/>
  <c r="H3111" i="57"/>
  <c r="G3111" i="57"/>
  <c r="H3110" i="57"/>
  <c r="G3110" i="57"/>
  <c r="H3109" i="57"/>
  <c r="G3109" i="57"/>
  <c r="H3108" i="57"/>
  <c r="G3108" i="57"/>
  <c r="H3107" i="57"/>
  <c r="G3107" i="57"/>
  <c r="H3106" i="57"/>
  <c r="G3106" i="57"/>
  <c r="H3105" i="57"/>
  <c r="G3105" i="57"/>
  <c r="H3104" i="57"/>
  <c r="G3104" i="57"/>
  <c r="H3103" i="57"/>
  <c r="G3103" i="57"/>
  <c r="H3102" i="57"/>
  <c r="G3102" i="57"/>
  <c r="H3101" i="57"/>
  <c r="G3101" i="57"/>
  <c r="H3100" i="57"/>
  <c r="G3100" i="57"/>
  <c r="H3099" i="57"/>
  <c r="G3099" i="57"/>
  <c r="H3098" i="57"/>
  <c r="G3098" i="57"/>
  <c r="H3097" i="57"/>
  <c r="G3097" i="57"/>
  <c r="H3096" i="57"/>
  <c r="G3096" i="57"/>
  <c r="H3095" i="57"/>
  <c r="G3095" i="57"/>
  <c r="H3094" i="57"/>
  <c r="G3094" i="57"/>
  <c r="H3093" i="57"/>
  <c r="G3093" i="57"/>
  <c r="H3092" i="57"/>
  <c r="G3092" i="57"/>
  <c r="H3087" i="57"/>
  <c r="G3087" i="57"/>
  <c r="H3086" i="57"/>
  <c r="G3086" i="57"/>
  <c r="H3085" i="57"/>
  <c r="G3085" i="57"/>
  <c r="H3084" i="57"/>
  <c r="G3084" i="57"/>
  <c r="H3083" i="57"/>
  <c r="G3083" i="57"/>
  <c r="H3082" i="57"/>
  <c r="G3082" i="57"/>
  <c r="H3081" i="57"/>
  <c r="G3081" i="57"/>
  <c r="H3080" i="57"/>
  <c r="G3080" i="57"/>
  <c r="H3079" i="57"/>
  <c r="G3079" i="57"/>
  <c r="H3078" i="57"/>
  <c r="G3078" i="57"/>
  <c r="H3077" i="57"/>
  <c r="G3077" i="57"/>
  <c r="H3076" i="57"/>
  <c r="G3076" i="57"/>
  <c r="H3075" i="57"/>
  <c r="G3075" i="57"/>
  <c r="H3074" i="57"/>
  <c r="G3074" i="57"/>
  <c r="H3073" i="57"/>
  <c r="G3073" i="57"/>
  <c r="H3072" i="57"/>
  <c r="G3072" i="57"/>
  <c r="H3071" i="57"/>
  <c r="G3071" i="57"/>
  <c r="H3070" i="57"/>
  <c r="G3070" i="57"/>
  <c r="H3069" i="57"/>
  <c r="G3069" i="57"/>
  <c r="H3068" i="57"/>
  <c r="G3068" i="57"/>
  <c r="H3067" i="57"/>
  <c r="G3067" i="57"/>
  <c r="H3066" i="57"/>
  <c r="G3066" i="57"/>
  <c r="H3065" i="57"/>
  <c r="G3065" i="57"/>
  <c r="H3064" i="57"/>
  <c r="G3064" i="57"/>
  <c r="H3063" i="57"/>
  <c r="G3063" i="57"/>
  <c r="H3062" i="57"/>
  <c r="G3062" i="57"/>
  <c r="H3061" i="57"/>
  <c r="G3061" i="57"/>
  <c r="H3060" i="57"/>
  <c r="G3060" i="57"/>
  <c r="H3059" i="57"/>
  <c r="G3059" i="57"/>
  <c r="H3058" i="57"/>
  <c r="G3058" i="57"/>
  <c r="H3057" i="57"/>
  <c r="G3057" i="57"/>
  <c r="H3056" i="57"/>
  <c r="G3056" i="57"/>
  <c r="H3055" i="57"/>
  <c r="G3055" i="57"/>
  <c r="H3054" i="57"/>
  <c r="G3054" i="57"/>
  <c r="H3053" i="57"/>
  <c r="G3053" i="57"/>
  <c r="H3052" i="57"/>
  <c r="G3052" i="57"/>
  <c r="H3051" i="57"/>
  <c r="G3051" i="57"/>
  <c r="H3050" i="57"/>
  <c r="G3050" i="57"/>
  <c r="H3049" i="57"/>
  <c r="G3049" i="57"/>
  <c r="H3048" i="57"/>
  <c r="G3048" i="57"/>
  <c r="H3047" i="57"/>
  <c r="G3047" i="57"/>
  <c r="H3046" i="57"/>
  <c r="G3046" i="57"/>
  <c r="H3045" i="57"/>
  <c r="G3045" i="57"/>
  <c r="H3044" i="57"/>
  <c r="G3044" i="57"/>
  <c r="H3043" i="57"/>
  <c r="G3043" i="57"/>
  <c r="H3042" i="57"/>
  <c r="G3042" i="57"/>
  <c r="H3041" i="57"/>
  <c r="G3041" i="57"/>
  <c r="H3040" i="57"/>
  <c r="G3040" i="57"/>
  <c r="H3039" i="57"/>
  <c r="G3039" i="57"/>
  <c r="H3038" i="57"/>
  <c r="G3038" i="57"/>
  <c r="H3037" i="57"/>
  <c r="G3037" i="57"/>
  <c r="H3036" i="57"/>
  <c r="G3036" i="57"/>
  <c r="H3035" i="57"/>
  <c r="G3035" i="57"/>
  <c r="H3034" i="57"/>
  <c r="G3034" i="57"/>
  <c r="H3033" i="57"/>
  <c r="G3033" i="57"/>
  <c r="H3032" i="57"/>
  <c r="G3032" i="57"/>
  <c r="H3031" i="57"/>
  <c r="G3031" i="57"/>
  <c r="H3030" i="57"/>
  <c r="G3030" i="57"/>
  <c r="H3029" i="57"/>
  <c r="G3029" i="57"/>
  <c r="H3028" i="57"/>
  <c r="G3028" i="57"/>
  <c r="H3027" i="57"/>
  <c r="G3027" i="57"/>
  <c r="H3026" i="57"/>
  <c r="G3026" i="57"/>
  <c r="H3025" i="57"/>
  <c r="G3025" i="57"/>
  <c r="H3024" i="57"/>
  <c r="G3024" i="57"/>
  <c r="H3023" i="57"/>
  <c r="G3023" i="57"/>
  <c r="H3022" i="57"/>
  <c r="G3022" i="57"/>
  <c r="H3021" i="57"/>
  <c r="G3021" i="57"/>
  <c r="H3020" i="57"/>
  <c r="G3020" i="57"/>
  <c r="H3019" i="57"/>
  <c r="G3019" i="57"/>
  <c r="H3018" i="57"/>
  <c r="G3018" i="57"/>
  <c r="H3017" i="57"/>
  <c r="G3017" i="57"/>
  <c r="H3016" i="57"/>
  <c r="G3016" i="57"/>
  <c r="H3015" i="57"/>
  <c r="G3015" i="57"/>
  <c r="H3014" i="57"/>
  <c r="G3014" i="57"/>
  <c r="H3013" i="57"/>
  <c r="G3013" i="57"/>
  <c r="H3012" i="57"/>
  <c r="G3012" i="57"/>
  <c r="H3011" i="57"/>
  <c r="G3011" i="57"/>
  <c r="H3010" i="57"/>
  <c r="G3010" i="57"/>
  <c r="H3009" i="57"/>
  <c r="G3009" i="57"/>
  <c r="H3008" i="57"/>
  <c r="G3008" i="57"/>
  <c r="H3007" i="57"/>
  <c r="G3007" i="57"/>
  <c r="H3006" i="57"/>
  <c r="G3006" i="57"/>
  <c r="H3005" i="57"/>
  <c r="G3005" i="57"/>
  <c r="H3004" i="57"/>
  <c r="G3004" i="57"/>
  <c r="H3003" i="57"/>
  <c r="G3003" i="57"/>
  <c r="H3002" i="57"/>
  <c r="G3002" i="57"/>
  <c r="H3001" i="57"/>
  <c r="G3001" i="57"/>
  <c r="H3000" i="57"/>
  <c r="G3000" i="57"/>
  <c r="H2999" i="57"/>
  <c r="G2999" i="57"/>
  <c r="H2998" i="57"/>
  <c r="G2998" i="57"/>
  <c r="H2997" i="57"/>
  <c r="G2997" i="57"/>
  <c r="H2996" i="57"/>
  <c r="G2996" i="57"/>
  <c r="H2995" i="57"/>
  <c r="G2995" i="57"/>
  <c r="H2994" i="57"/>
  <c r="G2994" i="57"/>
  <c r="H2993" i="57"/>
  <c r="G2993" i="57"/>
  <c r="H2992" i="57"/>
  <c r="G2992" i="57"/>
  <c r="H2991" i="57"/>
  <c r="G2991" i="57"/>
  <c r="H2990" i="57"/>
  <c r="G2990" i="57"/>
  <c r="H2989" i="57"/>
  <c r="G2989" i="57"/>
  <c r="H2988" i="57"/>
  <c r="G2988" i="57"/>
  <c r="H2987" i="57"/>
  <c r="G2987" i="57"/>
  <c r="H2986" i="57"/>
  <c r="G2986" i="57"/>
  <c r="H2985" i="57"/>
  <c r="G2985" i="57"/>
  <c r="H2984" i="57"/>
  <c r="G2984" i="57"/>
  <c r="H2983" i="57"/>
  <c r="G2983" i="57"/>
  <c r="H2982" i="57"/>
  <c r="G2982" i="57"/>
  <c r="H2981" i="57"/>
  <c r="G2981" i="57"/>
  <c r="H2980" i="57"/>
  <c r="G2980" i="57"/>
  <c r="H2979" i="57"/>
  <c r="G2979" i="57"/>
  <c r="H2978" i="57"/>
  <c r="G2978" i="57"/>
  <c r="H2977" i="57"/>
  <c r="G2977" i="57"/>
  <c r="H2976" i="57"/>
  <c r="G2976" i="57"/>
  <c r="H2975" i="57"/>
  <c r="G2975" i="57"/>
  <c r="H2974" i="57"/>
  <c r="G2974" i="57"/>
  <c r="H2973" i="57"/>
  <c r="G2973" i="57"/>
  <c r="H2972" i="57"/>
  <c r="G2972" i="57"/>
  <c r="H2971" i="57"/>
  <c r="G2971" i="57"/>
  <c r="H2970" i="57"/>
  <c r="G2970" i="57"/>
  <c r="H2969" i="57"/>
  <c r="G2969" i="57"/>
  <c r="H2968" i="57"/>
  <c r="G2968" i="57"/>
  <c r="H2967" i="57"/>
  <c r="G2967" i="57"/>
  <c r="H2966" i="57"/>
  <c r="G2966" i="57"/>
  <c r="H2965" i="57"/>
  <c r="G2965" i="57"/>
  <c r="H2964" i="57"/>
  <c r="G2964" i="57"/>
  <c r="H2963" i="57"/>
  <c r="G2963" i="57"/>
  <c r="H2962" i="57"/>
  <c r="G2962" i="57"/>
  <c r="H2961" i="57"/>
  <c r="G2961" i="57"/>
  <c r="H2960" i="57"/>
  <c r="G2960" i="57"/>
  <c r="H2959" i="57"/>
  <c r="G2959" i="57"/>
  <c r="H2958" i="57"/>
  <c r="G2958" i="57"/>
  <c r="H2957" i="57"/>
  <c r="G2957" i="57"/>
  <c r="H2956" i="57"/>
  <c r="G2956" i="57"/>
  <c r="H2955" i="57"/>
  <c r="G2955" i="57"/>
  <c r="H2954" i="57"/>
  <c r="G2954" i="57"/>
  <c r="H2953" i="57"/>
  <c r="G2953" i="57"/>
  <c r="H2952" i="57"/>
  <c r="G2952" i="57"/>
  <c r="H2951" i="57"/>
  <c r="G2951" i="57"/>
  <c r="H2950" i="57"/>
  <c r="G2950" i="57"/>
  <c r="H2949" i="57"/>
  <c r="G2949" i="57"/>
  <c r="H2948" i="57"/>
  <c r="G2948" i="57"/>
  <c r="H2947" i="57"/>
  <c r="G2947" i="57"/>
  <c r="H2946" i="57"/>
  <c r="H2945" i="57" s="1"/>
  <c r="G2946" i="57"/>
  <c r="G2945" i="57" s="1"/>
  <c r="H2940" i="57"/>
  <c r="G2940" i="57"/>
  <c r="H2939" i="57"/>
  <c r="G2939" i="57"/>
  <c r="H2938" i="57"/>
  <c r="G2938" i="57"/>
  <c r="H2937" i="57"/>
  <c r="G2937" i="57"/>
  <c r="H2936" i="57"/>
  <c r="G2936" i="57"/>
  <c r="H2935" i="57"/>
  <c r="G2935" i="57"/>
  <c r="H2934" i="57"/>
  <c r="G2934" i="57"/>
  <c r="H2933" i="57"/>
  <c r="G2933" i="57"/>
  <c r="H2932" i="57"/>
  <c r="G2932" i="57"/>
  <c r="H2931" i="57"/>
  <c r="G2931" i="57"/>
  <c r="H2930" i="57"/>
  <c r="G2930" i="57"/>
  <c r="H2929" i="57"/>
  <c r="G2929" i="57"/>
  <c r="H2928" i="57"/>
  <c r="G2928" i="57"/>
  <c r="H2927" i="57"/>
  <c r="G2927" i="57"/>
  <c r="H2926" i="57"/>
  <c r="G2926" i="57"/>
  <c r="H2925" i="57"/>
  <c r="G2925" i="57"/>
  <c r="H2924" i="57"/>
  <c r="G2924" i="57"/>
  <c r="H2923" i="57"/>
  <c r="G2923" i="57"/>
  <c r="H2922" i="57"/>
  <c r="G2922" i="57"/>
  <c r="H2921" i="57"/>
  <c r="G2921" i="57"/>
  <c r="H2920" i="57"/>
  <c r="G2920" i="57"/>
  <c r="H2919" i="57"/>
  <c r="G2919" i="57"/>
  <c r="H2918" i="57"/>
  <c r="G2918" i="57"/>
  <c r="H2917" i="57"/>
  <c r="G2917" i="57"/>
  <c r="H2916" i="57"/>
  <c r="G2916" i="57"/>
  <c r="H2915" i="57"/>
  <c r="G2915" i="57"/>
  <c r="H2914" i="57"/>
  <c r="G2914" i="57"/>
  <c r="H2913" i="57"/>
  <c r="G2913" i="57"/>
  <c r="H2912" i="57"/>
  <c r="G2912" i="57"/>
  <c r="H2911" i="57"/>
  <c r="G2911" i="57"/>
  <c r="H2910" i="57"/>
  <c r="G2910" i="57"/>
  <c r="H2909" i="57"/>
  <c r="G2909" i="57"/>
  <c r="H2908" i="57"/>
  <c r="G2908" i="57"/>
  <c r="H2907" i="57"/>
  <c r="G2907" i="57"/>
  <c r="H2906" i="57"/>
  <c r="G2906" i="57"/>
  <c r="H2905" i="57"/>
  <c r="G2905" i="57"/>
  <c r="H2904" i="57"/>
  <c r="G2904" i="57"/>
  <c r="H2903" i="57"/>
  <c r="G2903" i="57"/>
  <c r="H2902" i="57"/>
  <c r="G2902" i="57"/>
  <c r="H2901" i="57"/>
  <c r="G2901" i="57"/>
  <c r="H2900" i="57"/>
  <c r="G2900" i="57"/>
  <c r="H2899" i="57"/>
  <c r="G2899" i="57"/>
  <c r="H2898" i="57"/>
  <c r="G2898" i="57"/>
  <c r="H2897" i="57"/>
  <c r="G2897" i="57"/>
  <c r="H2896" i="57"/>
  <c r="G2896" i="57"/>
  <c r="H2895" i="57"/>
  <c r="G2895" i="57"/>
  <c r="H2894" i="57"/>
  <c r="G2894" i="57"/>
  <c r="H2893" i="57"/>
  <c r="G2893" i="57"/>
  <c r="H2892" i="57"/>
  <c r="G2892" i="57"/>
  <c r="H2891" i="57"/>
  <c r="G2891" i="57"/>
  <c r="H2890" i="57"/>
  <c r="G2890" i="57"/>
  <c r="H2889" i="57"/>
  <c r="G2889" i="57"/>
  <c r="H2888" i="57"/>
  <c r="G2888" i="57"/>
  <c r="H2887" i="57"/>
  <c r="G2887" i="57"/>
  <c r="H2886" i="57"/>
  <c r="G2886" i="57"/>
  <c r="H2885" i="57"/>
  <c r="G2885" i="57"/>
  <c r="H2884" i="57"/>
  <c r="G2884" i="57"/>
  <c r="H2883" i="57"/>
  <c r="G2883" i="57"/>
  <c r="H2882" i="57"/>
  <c r="G2882" i="57"/>
  <c r="H2881" i="57"/>
  <c r="G2881" i="57"/>
  <c r="H2880" i="57"/>
  <c r="G2880" i="57"/>
  <c r="H2879" i="57"/>
  <c r="G2879" i="57"/>
  <c r="H2878" i="57"/>
  <c r="G2878" i="57"/>
  <c r="H2877" i="57"/>
  <c r="G2877" i="57"/>
  <c r="H2876" i="57"/>
  <c r="G2876" i="57"/>
  <c r="H2875" i="57"/>
  <c r="G2875" i="57"/>
  <c r="H2874" i="57"/>
  <c r="G2874" i="57"/>
  <c r="H2873" i="57"/>
  <c r="G2873" i="57"/>
  <c r="H2872" i="57"/>
  <c r="G2872" i="57"/>
  <c r="H2871" i="57"/>
  <c r="G2871" i="57"/>
  <c r="H2870" i="57"/>
  <c r="G2870" i="57"/>
  <c r="H2869" i="57"/>
  <c r="G2869" i="57"/>
  <c r="H2868" i="57"/>
  <c r="G2868" i="57"/>
  <c r="H2867" i="57"/>
  <c r="G2867" i="57"/>
  <c r="H2866" i="57"/>
  <c r="G2866" i="57"/>
  <c r="H2865" i="57"/>
  <c r="G2865" i="57"/>
  <c r="H2864" i="57"/>
  <c r="G2864" i="57"/>
  <c r="H2863" i="57"/>
  <c r="G2863" i="57"/>
  <c r="H2862" i="57"/>
  <c r="G2862" i="57"/>
  <c r="H2861" i="57"/>
  <c r="G2861" i="57"/>
  <c r="H2860" i="57"/>
  <c r="G2860" i="57"/>
  <c r="H2859" i="57"/>
  <c r="G2859" i="57"/>
  <c r="H2858" i="57"/>
  <c r="G2858" i="57"/>
  <c r="H2857" i="57"/>
  <c r="G2857" i="57"/>
  <c r="H2856" i="57"/>
  <c r="G2856" i="57"/>
  <c r="H2855" i="57"/>
  <c r="G2855" i="57"/>
  <c r="H2854" i="57"/>
  <c r="G2854" i="57"/>
  <c r="H2853" i="57"/>
  <c r="G2853" i="57"/>
  <c r="H2852" i="57"/>
  <c r="G2852" i="57"/>
  <c r="H2851" i="57"/>
  <c r="G2851" i="57"/>
  <c r="H2850" i="57"/>
  <c r="G2850" i="57"/>
  <c r="H2849" i="57"/>
  <c r="G2849" i="57"/>
  <c r="H2848" i="57"/>
  <c r="G2848" i="57"/>
  <c r="H2847" i="57"/>
  <c r="G2847" i="57"/>
  <c r="H2846" i="57"/>
  <c r="G2846" i="57"/>
  <c r="H2845" i="57"/>
  <c r="G2845" i="57"/>
  <c r="H2844" i="57"/>
  <c r="G2844" i="57"/>
  <c r="H2843" i="57"/>
  <c r="G2843" i="57"/>
  <c r="H2842" i="57"/>
  <c r="G2842" i="57"/>
  <c r="H2841" i="57"/>
  <c r="G2841" i="57"/>
  <c r="H2840" i="57"/>
  <c r="G2840" i="57"/>
  <c r="H2839" i="57"/>
  <c r="G2839" i="57"/>
  <c r="H2838" i="57"/>
  <c r="G2838" i="57"/>
  <c r="H2837" i="57"/>
  <c r="G2837" i="57"/>
  <c r="H2836" i="57"/>
  <c r="G2836" i="57"/>
  <c r="H2835" i="57"/>
  <c r="G2835" i="57"/>
  <c r="H2834" i="57"/>
  <c r="G2834" i="57"/>
  <c r="H2833" i="57"/>
  <c r="G2833" i="57"/>
  <c r="H2832" i="57"/>
  <c r="G2832" i="57"/>
  <c r="H2831" i="57"/>
  <c r="G2831" i="57"/>
  <c r="H2830" i="57"/>
  <c r="G2830" i="57"/>
  <c r="H2829" i="57"/>
  <c r="G2829" i="57"/>
  <c r="H2828" i="57"/>
  <c r="G2828" i="57"/>
  <c r="H2827" i="57"/>
  <c r="G2827" i="57"/>
  <c r="H2826" i="57"/>
  <c r="G2826" i="57"/>
  <c r="H2825" i="57"/>
  <c r="G2825" i="57"/>
  <c r="H2824" i="57"/>
  <c r="G2824" i="57"/>
  <c r="H2823" i="57"/>
  <c r="G2823" i="57"/>
  <c r="H2822" i="57"/>
  <c r="G2822" i="57"/>
  <c r="H2821" i="57"/>
  <c r="G2821" i="57"/>
  <c r="H2820" i="57"/>
  <c r="G2820" i="57"/>
  <c r="H2819" i="57"/>
  <c r="G2819" i="57"/>
  <c r="H2818" i="57"/>
  <c r="G2818" i="57"/>
  <c r="H2817" i="57"/>
  <c r="G2817" i="57"/>
  <c r="H2816" i="57"/>
  <c r="G2816" i="57"/>
  <c r="H2815" i="57"/>
  <c r="G2815" i="57"/>
  <c r="H2814" i="57"/>
  <c r="G2814" i="57"/>
  <c r="H2813" i="57"/>
  <c r="G2813" i="57"/>
  <c r="H2812" i="57"/>
  <c r="G2812" i="57"/>
  <c r="H2811" i="57"/>
  <c r="G2811" i="57"/>
  <c r="H2810" i="57"/>
  <c r="G2810" i="57"/>
  <c r="H2809" i="57"/>
  <c r="G2809" i="57"/>
  <c r="H2808" i="57"/>
  <c r="G2808" i="57"/>
  <c r="H2807" i="57"/>
  <c r="G2807" i="57"/>
  <c r="H2806" i="57"/>
  <c r="G2806" i="57"/>
  <c r="H2805" i="57"/>
  <c r="G2805" i="57"/>
  <c r="H2804" i="57"/>
  <c r="G2804" i="57"/>
  <c r="H2803" i="57"/>
  <c r="G2803" i="57"/>
  <c r="H2802" i="57"/>
  <c r="G2802" i="57"/>
  <c r="H2801" i="57"/>
  <c r="G2801" i="57"/>
  <c r="H2800" i="57"/>
  <c r="G2800" i="57"/>
  <c r="H2799" i="57"/>
  <c r="G2799" i="57"/>
  <c r="H2798" i="57"/>
  <c r="G2798" i="57"/>
  <c r="H2797" i="57"/>
  <c r="G2797" i="57"/>
  <c r="H2796" i="57"/>
  <c r="G2796" i="57"/>
  <c r="H2795" i="57"/>
  <c r="G2795" i="57"/>
  <c r="H2794" i="57"/>
  <c r="G2794" i="57"/>
  <c r="H2793" i="57"/>
  <c r="G2793" i="57"/>
  <c r="H2792" i="57"/>
  <c r="G2792" i="57"/>
  <c r="H2791" i="57"/>
  <c r="G2791" i="57"/>
  <c r="H2790" i="57"/>
  <c r="G2790" i="57"/>
  <c r="H2789" i="57"/>
  <c r="G2789" i="57"/>
  <c r="H2788" i="57"/>
  <c r="G2788" i="57"/>
  <c r="H2787" i="57"/>
  <c r="G2787" i="57"/>
  <c r="H2786" i="57"/>
  <c r="G2786" i="57"/>
  <c r="H2785" i="57"/>
  <c r="G2785" i="57"/>
  <c r="H2784" i="57"/>
  <c r="G2784" i="57"/>
  <c r="H2783" i="57"/>
  <c r="G2783" i="57"/>
  <c r="H2782" i="57"/>
  <c r="G2782" i="57"/>
  <c r="H2781" i="57"/>
  <c r="G2781" i="57"/>
  <c r="H2780" i="57"/>
  <c r="G2780" i="57"/>
  <c r="H2779" i="57"/>
  <c r="G2779" i="57"/>
  <c r="H2778" i="57"/>
  <c r="G2778" i="57"/>
  <c r="H2777" i="57"/>
  <c r="G2777" i="57"/>
  <c r="H2776" i="57"/>
  <c r="G2776" i="57"/>
  <c r="H2775" i="57"/>
  <c r="G2775" i="57"/>
  <c r="H2774" i="57"/>
  <c r="G2774" i="57"/>
  <c r="H2773" i="57"/>
  <c r="G2773" i="57"/>
  <c r="H2772" i="57"/>
  <c r="G2772" i="57"/>
  <c r="H2771" i="57"/>
  <c r="G2771" i="57"/>
  <c r="H2770" i="57"/>
  <c r="G2770" i="57"/>
  <c r="H2769" i="57"/>
  <c r="G2769" i="57"/>
  <c r="H2768" i="57"/>
  <c r="G2768" i="57"/>
  <c r="H2767" i="57"/>
  <c r="G2767" i="57"/>
  <c r="H2766" i="57"/>
  <c r="G2766" i="57"/>
  <c r="H2765" i="57"/>
  <c r="G2765" i="57"/>
  <c r="H2764" i="57"/>
  <c r="G2764" i="57"/>
  <c r="H2763" i="57"/>
  <c r="G2763" i="57"/>
  <c r="H2762" i="57"/>
  <c r="G2762" i="57"/>
  <c r="H2761" i="57"/>
  <c r="G2761" i="57"/>
  <c r="H2760" i="57"/>
  <c r="G2760" i="57"/>
  <c r="H2759" i="57"/>
  <c r="G2759" i="57"/>
  <c r="H2758" i="57"/>
  <c r="G2758" i="57"/>
  <c r="H2757" i="57"/>
  <c r="G2757" i="57"/>
  <c r="H2756" i="57"/>
  <c r="G2756" i="57"/>
  <c r="H2755" i="57"/>
  <c r="G2755" i="57"/>
  <c r="H2754" i="57"/>
  <c r="G2754" i="57"/>
  <c r="H2753" i="57"/>
  <c r="G2753" i="57"/>
  <c r="H2752" i="57"/>
  <c r="G2752" i="57"/>
  <c r="H2751" i="57"/>
  <c r="G2751" i="57"/>
  <c r="H2750" i="57"/>
  <c r="G2750" i="57"/>
  <c r="H2749" i="57"/>
  <c r="G2749" i="57"/>
  <c r="H2748" i="57"/>
  <c r="G2748" i="57"/>
  <c r="H2747" i="57"/>
  <c r="G2747" i="57"/>
  <c r="H2746" i="57"/>
  <c r="G2746" i="57"/>
  <c r="H2745" i="57"/>
  <c r="G2745" i="57"/>
  <c r="H2744" i="57"/>
  <c r="G2744" i="57"/>
  <c r="H2743" i="57"/>
  <c r="G2743" i="57"/>
  <c r="H2742" i="57"/>
  <c r="G2742" i="57"/>
  <c r="H2741" i="57"/>
  <c r="G2741" i="57"/>
  <c r="H2740" i="57"/>
  <c r="G2740" i="57"/>
  <c r="H2739" i="57"/>
  <c r="G2739" i="57"/>
  <c r="H2738" i="57"/>
  <c r="G2738" i="57"/>
  <c r="H2737" i="57"/>
  <c r="G2737" i="57"/>
  <c r="H2736" i="57"/>
  <c r="G2736" i="57"/>
  <c r="H2735" i="57"/>
  <c r="G2735" i="57"/>
  <c r="H2734" i="57"/>
  <c r="G2734" i="57"/>
  <c r="H2733" i="57"/>
  <c r="G2733" i="57"/>
  <c r="H2732" i="57"/>
  <c r="G2732" i="57"/>
  <c r="H2731" i="57"/>
  <c r="G2731" i="57"/>
  <c r="H2730" i="57"/>
  <c r="G2730" i="57"/>
  <c r="H2729" i="57"/>
  <c r="G2729" i="57"/>
  <c r="H2728" i="57"/>
  <c r="G2728" i="57"/>
  <c r="H2727" i="57"/>
  <c r="G2727" i="57"/>
  <c r="H2726" i="57"/>
  <c r="G2726" i="57"/>
  <c r="H2725" i="57"/>
  <c r="G2725" i="57"/>
  <c r="H2724" i="57"/>
  <c r="G2724" i="57"/>
  <c r="H2723" i="57"/>
  <c r="G2723" i="57"/>
  <c r="H2722" i="57"/>
  <c r="G2722" i="57"/>
  <c r="H2721" i="57"/>
  <c r="G2721" i="57"/>
  <c r="H2720" i="57"/>
  <c r="G2720" i="57"/>
  <c r="H2719" i="57"/>
  <c r="G2719" i="57"/>
  <c r="H2718" i="57"/>
  <c r="G2718" i="57"/>
  <c r="H2717" i="57"/>
  <c r="G2717" i="57"/>
  <c r="H2716" i="57"/>
  <c r="G2716" i="57"/>
  <c r="G2672" i="57" s="1"/>
  <c r="H2715" i="57"/>
  <c r="G2715" i="57"/>
  <c r="H2714" i="57"/>
  <c r="G2714" i="57"/>
  <c r="H2713" i="57"/>
  <c r="G2713" i="57"/>
  <c r="H2712" i="57"/>
  <c r="G2712" i="57"/>
  <c r="H2711" i="57"/>
  <c r="G2711" i="57"/>
  <c r="H2710" i="57"/>
  <c r="G2710" i="57"/>
  <c r="H2709" i="57"/>
  <c r="G2709" i="57"/>
  <c r="H2708" i="57"/>
  <c r="G2708" i="57"/>
  <c r="H2707" i="57"/>
  <c r="G2707" i="57"/>
  <c r="H2706" i="57"/>
  <c r="G2706" i="57"/>
  <c r="H2705" i="57"/>
  <c r="G2705" i="57"/>
  <c r="H2704" i="57"/>
  <c r="G2704" i="57"/>
  <c r="H2703" i="57"/>
  <c r="G2703" i="57"/>
  <c r="H2702" i="57"/>
  <c r="G2702" i="57"/>
  <c r="H2701" i="57"/>
  <c r="G2701" i="57"/>
  <c r="H2700" i="57"/>
  <c r="G2700" i="57"/>
  <c r="H2699" i="57"/>
  <c r="G2699" i="57"/>
  <c r="H2698" i="57"/>
  <c r="G2698" i="57"/>
  <c r="H2697" i="57"/>
  <c r="G2697" i="57"/>
  <c r="H2696" i="57"/>
  <c r="G2696" i="57"/>
  <c r="H2695" i="57"/>
  <c r="G2695" i="57"/>
  <c r="H2694" i="57"/>
  <c r="G2694" i="57"/>
  <c r="H2693" i="57"/>
  <c r="G2693" i="57"/>
  <c r="H2692" i="57"/>
  <c r="G2692" i="57"/>
  <c r="H2691" i="57"/>
  <c r="G2691" i="57"/>
  <c r="H2690" i="57"/>
  <c r="G2690" i="57"/>
  <c r="H2689" i="57"/>
  <c r="G2689" i="57"/>
  <c r="H2688" i="57"/>
  <c r="G2688" i="57"/>
  <c r="H2687" i="57"/>
  <c r="G2687" i="57"/>
  <c r="H2686" i="57"/>
  <c r="G2686" i="57"/>
  <c r="H2685" i="57"/>
  <c r="G2685" i="57"/>
  <c r="H2684" i="57"/>
  <c r="G2684" i="57"/>
  <c r="H2683" i="57"/>
  <c r="G2683" i="57"/>
  <c r="H2682" i="57"/>
  <c r="G2682" i="57"/>
  <c r="H2681" i="57"/>
  <c r="G2681" i="57"/>
  <c r="H2680" i="57"/>
  <c r="G2680" i="57"/>
  <c r="H2679" i="57"/>
  <c r="G2679" i="57"/>
  <c r="H2678" i="57"/>
  <c r="G2678" i="57"/>
  <c r="H2677" i="57"/>
  <c r="G2677" i="57"/>
  <c r="H2676" i="57"/>
  <c r="G2676" i="57"/>
  <c r="H2675" i="57"/>
  <c r="G2675" i="57"/>
  <c r="H2674" i="57"/>
  <c r="G2674" i="57"/>
  <c r="H2673" i="57"/>
  <c r="G2673" i="57"/>
  <c r="H2672" i="57"/>
  <c r="H2667" i="57"/>
  <c r="G2667" i="57"/>
  <c r="H2666" i="57"/>
  <c r="G2666" i="57"/>
  <c r="H2665" i="57"/>
  <c r="G2665" i="57"/>
  <c r="H2664" i="57"/>
  <c r="G2664" i="57"/>
  <c r="H2663" i="57"/>
  <c r="G2663" i="57"/>
  <c r="H2662" i="57"/>
  <c r="G2662" i="57"/>
  <c r="H2661" i="57"/>
  <c r="G2661" i="57"/>
  <c r="H2660" i="57"/>
  <c r="G2660" i="57"/>
  <c r="H2659" i="57"/>
  <c r="G2659" i="57"/>
  <c r="H2658" i="57"/>
  <c r="G2658" i="57"/>
  <c r="H2657" i="57"/>
  <c r="G2657" i="57"/>
  <c r="H2656" i="57"/>
  <c r="G2656" i="57"/>
  <c r="H2655" i="57"/>
  <c r="G2655" i="57"/>
  <c r="H2654" i="57"/>
  <c r="G2654" i="57"/>
  <c r="H2653" i="57"/>
  <c r="G2653" i="57"/>
  <c r="H2652" i="57"/>
  <c r="G2652" i="57"/>
  <c r="H2651" i="57"/>
  <c r="G2651" i="57"/>
  <c r="H2650" i="57"/>
  <c r="G2650" i="57"/>
  <c r="H2649" i="57"/>
  <c r="G2649" i="57"/>
  <c r="H2648" i="57"/>
  <c r="G2648" i="57"/>
  <c r="H2647" i="57"/>
  <c r="G2647" i="57"/>
  <c r="H2646" i="57"/>
  <c r="G2646" i="57"/>
  <c r="H2645" i="57"/>
  <c r="G2645" i="57"/>
  <c r="H2644" i="57"/>
  <c r="G2644" i="57"/>
  <c r="H2643" i="57"/>
  <c r="G2643" i="57"/>
  <c r="H2642" i="57"/>
  <c r="G2642" i="57"/>
  <c r="H2641" i="57"/>
  <c r="G2641" i="57"/>
  <c r="H2640" i="57"/>
  <c r="G2640" i="57"/>
  <c r="H2639" i="57"/>
  <c r="G2639" i="57"/>
  <c r="H2638" i="57"/>
  <c r="G2638" i="57"/>
  <c r="H2637" i="57"/>
  <c r="G2637" i="57"/>
  <c r="H2636" i="57"/>
  <c r="G2636" i="57"/>
  <c r="H2635" i="57"/>
  <c r="G2635" i="57"/>
  <c r="H2634" i="57"/>
  <c r="G2634" i="57"/>
  <c r="H2633" i="57"/>
  <c r="G2633" i="57"/>
  <c r="H2632" i="57"/>
  <c r="G2632" i="57"/>
  <c r="H2631" i="57"/>
  <c r="G2631" i="57"/>
  <c r="H2630" i="57"/>
  <c r="G2630" i="57"/>
  <c r="H2629" i="57"/>
  <c r="G2629" i="57"/>
  <c r="H2628" i="57"/>
  <c r="G2628" i="57"/>
  <c r="H2627" i="57"/>
  <c r="G2627" i="57"/>
  <c r="H2626" i="57"/>
  <c r="G2626" i="57"/>
  <c r="H2625" i="57"/>
  <c r="G2625" i="57"/>
  <c r="H2624" i="57"/>
  <c r="G2624" i="57"/>
  <c r="H2623" i="57"/>
  <c r="G2623" i="57"/>
  <c r="H2622" i="57"/>
  <c r="G2622" i="57"/>
  <c r="H2621" i="57"/>
  <c r="G2621" i="57"/>
  <c r="H2620" i="57"/>
  <c r="G2620" i="57"/>
  <c r="H2619" i="57"/>
  <c r="G2619" i="57"/>
  <c r="H2618" i="57"/>
  <c r="G2618" i="57"/>
  <c r="H2617" i="57"/>
  <c r="G2617" i="57"/>
  <c r="H2616" i="57"/>
  <c r="G2616" i="57"/>
  <c r="H2615" i="57"/>
  <c r="G2615" i="57"/>
  <c r="H2614" i="57"/>
  <c r="G2614" i="57"/>
  <c r="H2613" i="57"/>
  <c r="G2613" i="57"/>
  <c r="H2612" i="57"/>
  <c r="G2612" i="57"/>
  <c r="H2611" i="57"/>
  <c r="G2611" i="57"/>
  <c r="H2610" i="57"/>
  <c r="G2610" i="57"/>
  <c r="H2609" i="57"/>
  <c r="G2609" i="57"/>
  <c r="H2608" i="57"/>
  <c r="G2608" i="57"/>
  <c r="H2607" i="57"/>
  <c r="G2607" i="57"/>
  <c r="H2606" i="57"/>
  <c r="G2606" i="57"/>
  <c r="H2605" i="57"/>
  <c r="G2605" i="57"/>
  <c r="H2604" i="57"/>
  <c r="G2604" i="57"/>
  <c r="H2603" i="57"/>
  <c r="G2603" i="57"/>
  <c r="H2602" i="57"/>
  <c r="G2602" i="57"/>
  <c r="H2601" i="57"/>
  <c r="G2601" i="57"/>
  <c r="H2600" i="57"/>
  <c r="G2600" i="57"/>
  <c r="H2599" i="57"/>
  <c r="G2599" i="57"/>
  <c r="H2598" i="57"/>
  <c r="G2598" i="57"/>
  <c r="H2597" i="57"/>
  <c r="G2597" i="57"/>
  <c r="H2596" i="57"/>
  <c r="G2596" i="57"/>
  <c r="H2595" i="57"/>
  <c r="G2595" i="57"/>
  <c r="H2594" i="57"/>
  <c r="G2594" i="57"/>
  <c r="H2593" i="57"/>
  <c r="G2593" i="57"/>
  <c r="H2592" i="57"/>
  <c r="G2592" i="57"/>
  <c r="H2591" i="57"/>
  <c r="G2591" i="57"/>
  <c r="H2590" i="57"/>
  <c r="G2590" i="57"/>
  <c r="H2589" i="57"/>
  <c r="G2589" i="57"/>
  <c r="H2588" i="57"/>
  <c r="G2588" i="57"/>
  <c r="H2587" i="57"/>
  <c r="G2587" i="57"/>
  <c r="H2586" i="57"/>
  <c r="G2586" i="57"/>
  <c r="H2585" i="57"/>
  <c r="G2585" i="57"/>
  <c r="H2584" i="57"/>
  <c r="G2584" i="57"/>
  <c r="H2583" i="57"/>
  <c r="G2583" i="57"/>
  <c r="H2582" i="57"/>
  <c r="G2582" i="57"/>
  <c r="H2581" i="57"/>
  <c r="G2581" i="57"/>
  <c r="H2580" i="57"/>
  <c r="G2580" i="57"/>
  <c r="H2579" i="57"/>
  <c r="G2579" i="57"/>
  <c r="H2578" i="57"/>
  <c r="G2578" i="57"/>
  <c r="H2577" i="57"/>
  <c r="G2577" i="57"/>
  <c r="H2576" i="57"/>
  <c r="G2576" i="57"/>
  <c r="H2575" i="57"/>
  <c r="G2575" i="57"/>
  <c r="H2574" i="57"/>
  <c r="G2574" i="57"/>
  <c r="H2573" i="57"/>
  <c r="G2573" i="57"/>
  <c r="H2572" i="57"/>
  <c r="G2572" i="57"/>
  <c r="H2571" i="57"/>
  <c r="G2571" i="57"/>
  <c r="H2570" i="57"/>
  <c r="G2570" i="57"/>
  <c r="H2569" i="57"/>
  <c r="G2569" i="57"/>
  <c r="H2568" i="57"/>
  <c r="G2568" i="57"/>
  <c r="H2567" i="57"/>
  <c r="G2567" i="57"/>
  <c r="H2566" i="57"/>
  <c r="G2566" i="57"/>
  <c r="H2565" i="57"/>
  <c r="G2565" i="57"/>
  <c r="H2564" i="57"/>
  <c r="G2564" i="57"/>
  <c r="H2563" i="57"/>
  <c r="G2563" i="57"/>
  <c r="H2562" i="57"/>
  <c r="G2562" i="57"/>
  <c r="H2561" i="57"/>
  <c r="G2561" i="57"/>
  <c r="H2560" i="57"/>
  <c r="G2560" i="57"/>
  <c r="H2559" i="57"/>
  <c r="G2559" i="57"/>
  <c r="H2558" i="57"/>
  <c r="G2558" i="57"/>
  <c r="H2557" i="57"/>
  <c r="G2557" i="57"/>
  <c r="H2556" i="57"/>
  <c r="G2556" i="57"/>
  <c r="H2555" i="57"/>
  <c r="G2555" i="57"/>
  <c r="H2554" i="57"/>
  <c r="G2554" i="57"/>
  <c r="H2553" i="57"/>
  <c r="G2553" i="57"/>
  <c r="H2552" i="57"/>
  <c r="G2552" i="57"/>
  <c r="H2551" i="57"/>
  <c r="G2551" i="57"/>
  <c r="H2550" i="57"/>
  <c r="G2550" i="57"/>
  <c r="H2549" i="57"/>
  <c r="G2549" i="57"/>
  <c r="H2548" i="57"/>
  <c r="G2548" i="57"/>
  <c r="H2547" i="57"/>
  <c r="G2547" i="57"/>
  <c r="H2546" i="57"/>
  <c r="G2546" i="57"/>
  <c r="H2545" i="57"/>
  <c r="G2545" i="57"/>
  <c r="H2544" i="57"/>
  <c r="G2544" i="57"/>
  <c r="H2543" i="57"/>
  <c r="G2543" i="57"/>
  <c r="H2542" i="57"/>
  <c r="G2542" i="57"/>
  <c r="H2541" i="57"/>
  <c r="G2541" i="57"/>
  <c r="H2540" i="57"/>
  <c r="G2540" i="57"/>
  <c r="H2539" i="57"/>
  <c r="G2539" i="57"/>
  <c r="H2538" i="57"/>
  <c r="G2538" i="57"/>
  <c r="H2537" i="57"/>
  <c r="G2537" i="57"/>
  <c r="H2536" i="57"/>
  <c r="G2536" i="57"/>
  <c r="H2535" i="57"/>
  <c r="G2535" i="57"/>
  <c r="H2534" i="57"/>
  <c r="G2534" i="57"/>
  <c r="H2533" i="57"/>
  <c r="G2533" i="57"/>
  <c r="H2532" i="57"/>
  <c r="G2532" i="57"/>
  <c r="H2531" i="57"/>
  <c r="G2531" i="57"/>
  <c r="H2530" i="57"/>
  <c r="G2530" i="57"/>
  <c r="H2529" i="57"/>
  <c r="G2529" i="57"/>
  <c r="H2528" i="57"/>
  <c r="G2528" i="57"/>
  <c r="H2527" i="57"/>
  <c r="G2527" i="57"/>
  <c r="H2526" i="57"/>
  <c r="G2526" i="57"/>
  <c r="H2525" i="57"/>
  <c r="G2525" i="57"/>
  <c r="H2524" i="57"/>
  <c r="G2524" i="57"/>
  <c r="H2523" i="57"/>
  <c r="G2523" i="57"/>
  <c r="H2522" i="57"/>
  <c r="G2522" i="57"/>
  <c r="H2521" i="57"/>
  <c r="G2521" i="57"/>
  <c r="H2520" i="57"/>
  <c r="G2520" i="57"/>
  <c r="H2519" i="57"/>
  <c r="G2519" i="57"/>
  <c r="H2518" i="57"/>
  <c r="G2518" i="57"/>
  <c r="H2517" i="57"/>
  <c r="G2517" i="57"/>
  <c r="H2516" i="57"/>
  <c r="G2516" i="57"/>
  <c r="H2515" i="57"/>
  <c r="G2515" i="57"/>
  <c r="H2514" i="57"/>
  <c r="G2514" i="57"/>
  <c r="H2513" i="57"/>
  <c r="G2513" i="57"/>
  <c r="H2512" i="57"/>
  <c r="G2512" i="57"/>
  <c r="H2511" i="57"/>
  <c r="G2511" i="57"/>
  <c r="H2510" i="57"/>
  <c r="G2510" i="57"/>
  <c r="H2509" i="57"/>
  <c r="G2509" i="57"/>
  <c r="H2508" i="57"/>
  <c r="G2508" i="57"/>
  <c r="H2507" i="57"/>
  <c r="G2507" i="57"/>
  <c r="H2506" i="57"/>
  <c r="G2506" i="57"/>
  <c r="H2505" i="57"/>
  <c r="G2505" i="57"/>
  <c r="H2504" i="57"/>
  <c r="G2504" i="57"/>
  <c r="H2503" i="57"/>
  <c r="G2503" i="57"/>
  <c r="H2502" i="57"/>
  <c r="G2502" i="57"/>
  <c r="H2501" i="57"/>
  <c r="G2501" i="57"/>
  <c r="H2500" i="57"/>
  <c r="G2500" i="57"/>
  <c r="H2499" i="57"/>
  <c r="G2499" i="57"/>
  <c r="H2498" i="57"/>
  <c r="G2498" i="57"/>
  <c r="H2497" i="57"/>
  <c r="G2497" i="57"/>
  <c r="H2496" i="57"/>
  <c r="G2496" i="57"/>
  <c r="H2495" i="57"/>
  <c r="G2495" i="57"/>
  <c r="H2494" i="57"/>
  <c r="G2494" i="57"/>
  <c r="H2493" i="57"/>
  <c r="G2493" i="57"/>
  <c r="H2492" i="57"/>
  <c r="G2492" i="57"/>
  <c r="H2491" i="57"/>
  <c r="G2491" i="57"/>
  <c r="H2490" i="57"/>
  <c r="G2490" i="57"/>
  <c r="H2489" i="57"/>
  <c r="G2489" i="57"/>
  <c r="H2488" i="57"/>
  <c r="G2488" i="57"/>
  <c r="H2487" i="57"/>
  <c r="G2487" i="57"/>
  <c r="H2486" i="57"/>
  <c r="G2486" i="57"/>
  <c r="H2485" i="57"/>
  <c r="G2485" i="57"/>
  <c r="H2484" i="57"/>
  <c r="G2484" i="57"/>
  <c r="H2483" i="57"/>
  <c r="G2483" i="57"/>
  <c r="H2482" i="57"/>
  <c r="G2482" i="57"/>
  <c r="H2481" i="57"/>
  <c r="G2481" i="57"/>
  <c r="H2480" i="57"/>
  <c r="G2480" i="57"/>
  <c r="H2479" i="57"/>
  <c r="G2479" i="57"/>
  <c r="H2478" i="57"/>
  <c r="G2478" i="57"/>
  <c r="H2477" i="57"/>
  <c r="G2477" i="57"/>
  <c r="H2476" i="57"/>
  <c r="G2476" i="57"/>
  <c r="H2475" i="57"/>
  <c r="G2475" i="57"/>
  <c r="H2474" i="57"/>
  <c r="G2474" i="57"/>
  <c r="H2473" i="57"/>
  <c r="G2473" i="57"/>
  <c r="H2472" i="57"/>
  <c r="G2472" i="57"/>
  <c r="H2471" i="57"/>
  <c r="G2471" i="57"/>
  <c r="H2470" i="57"/>
  <c r="G2470" i="57"/>
  <c r="H2469" i="57"/>
  <c r="G2469" i="57"/>
  <c r="H2468" i="57"/>
  <c r="G2468" i="57"/>
  <c r="H2467" i="57"/>
  <c r="G2467" i="57"/>
  <c r="H2466" i="57"/>
  <c r="G2466" i="57"/>
  <c r="H2465" i="57"/>
  <c r="G2465" i="57"/>
  <c r="H2464" i="57"/>
  <c r="G2464" i="57"/>
  <c r="H2463" i="57"/>
  <c r="G2463" i="57"/>
  <c r="H2462" i="57"/>
  <c r="G2462" i="57"/>
  <c r="H2461" i="57"/>
  <c r="G2461" i="57"/>
  <c r="H2460" i="57"/>
  <c r="G2460" i="57"/>
  <c r="H2459" i="57"/>
  <c r="G2459" i="57"/>
  <c r="H2458" i="57"/>
  <c r="G2458" i="57"/>
  <c r="H2457" i="57"/>
  <c r="G2457" i="57"/>
  <c r="H2456" i="57"/>
  <c r="G2456" i="57"/>
  <c r="H2455" i="57"/>
  <c r="G2455" i="57"/>
  <c r="H2454" i="57"/>
  <c r="G2454" i="57"/>
  <c r="H2453" i="57"/>
  <c r="G2453" i="57"/>
  <c r="H2452" i="57"/>
  <c r="G2452" i="57"/>
  <c r="H2451" i="57"/>
  <c r="G2451" i="57"/>
  <c r="H2450" i="57"/>
  <c r="G2450" i="57"/>
  <c r="H2449" i="57"/>
  <c r="G2449" i="57"/>
  <c r="H2448" i="57"/>
  <c r="G2448" i="57"/>
  <c r="H2447" i="57"/>
  <c r="G2447" i="57"/>
  <c r="H2446" i="57"/>
  <c r="G2446" i="57"/>
  <c r="H2445" i="57"/>
  <c r="G2445" i="57"/>
  <c r="H2444" i="57"/>
  <c r="G2444" i="57"/>
  <c r="H2443" i="57"/>
  <c r="G2443" i="57"/>
  <c r="H2442" i="57"/>
  <c r="G2442" i="57"/>
  <c r="H2441" i="57"/>
  <c r="G2441" i="57"/>
  <c r="H2440" i="57"/>
  <c r="G2440" i="57"/>
  <c r="H2439" i="57"/>
  <c r="G2439" i="57"/>
  <c r="H2438" i="57"/>
  <c r="G2438" i="57"/>
  <c r="H2437" i="57"/>
  <c r="G2437" i="57"/>
  <c r="H2436" i="57"/>
  <c r="G2436" i="57"/>
  <c r="H2435" i="57"/>
  <c r="G2435" i="57"/>
  <c r="H2434" i="57"/>
  <c r="G2434" i="57"/>
  <c r="H2433" i="57"/>
  <c r="G2433" i="57"/>
  <c r="H2432" i="57"/>
  <c r="G2432" i="57"/>
  <c r="H2431" i="57"/>
  <c r="G2431" i="57"/>
  <c r="H2430" i="57"/>
  <c r="G2430" i="57"/>
  <c r="H2429" i="57"/>
  <c r="G2429" i="57"/>
  <c r="H2428" i="57"/>
  <c r="G2428" i="57"/>
  <c r="H2427" i="57"/>
  <c r="G2427" i="57"/>
  <c r="H2426" i="57"/>
  <c r="G2426" i="57"/>
  <c r="H2425" i="57"/>
  <c r="G2425" i="57"/>
  <c r="H2424" i="57"/>
  <c r="G2424" i="57"/>
  <c r="H2423" i="57"/>
  <c r="G2423" i="57"/>
  <c r="H2422" i="57"/>
  <c r="G2422" i="57"/>
  <c r="H2421" i="57"/>
  <c r="G2421" i="57"/>
  <c r="H2420" i="57"/>
  <c r="G2420" i="57"/>
  <c r="H2419" i="57"/>
  <c r="G2419" i="57"/>
  <c r="H2418" i="57"/>
  <c r="G2418" i="57"/>
  <c r="H2417" i="57"/>
  <c r="G2417" i="57"/>
  <c r="H2416" i="57"/>
  <c r="G2416" i="57"/>
  <c r="H2415" i="57"/>
  <c r="G2415" i="57"/>
  <c r="H2414" i="57"/>
  <c r="G2414" i="57"/>
  <c r="H2413" i="57"/>
  <c r="G2413" i="57"/>
  <c r="H2412" i="57"/>
  <c r="G2412" i="57"/>
  <c r="H2411" i="57"/>
  <c r="G2411" i="57"/>
  <c r="H2410" i="57"/>
  <c r="G2410" i="57"/>
  <c r="H2409" i="57"/>
  <c r="G2409" i="57"/>
  <c r="H2408" i="57"/>
  <c r="G2408" i="57"/>
  <c r="H2407" i="57"/>
  <c r="G2407" i="57"/>
  <c r="H2406" i="57"/>
  <c r="G2406" i="57"/>
  <c r="H2405" i="57"/>
  <c r="G2405" i="57"/>
  <c r="H2404" i="57"/>
  <c r="G2404" i="57"/>
  <c r="H2403" i="57"/>
  <c r="G2403" i="57"/>
  <c r="H2402" i="57"/>
  <c r="G2402" i="57"/>
  <c r="H2401" i="57"/>
  <c r="G2401" i="57"/>
  <c r="H2400" i="57"/>
  <c r="G2400" i="57"/>
  <c r="H2399" i="57"/>
  <c r="G2399" i="57"/>
  <c r="H2398" i="57"/>
  <c r="G2398" i="57"/>
  <c r="H2397" i="57"/>
  <c r="G2397" i="57"/>
  <c r="H2396" i="57"/>
  <c r="G2396" i="57"/>
  <c r="H2395" i="57"/>
  <c r="G2395" i="57"/>
  <c r="H2394" i="57"/>
  <c r="G2394" i="57"/>
  <c r="H2393" i="57"/>
  <c r="G2393" i="57"/>
  <c r="H2392" i="57"/>
  <c r="G2392" i="57"/>
  <c r="H2391" i="57"/>
  <c r="G2391" i="57"/>
  <c r="H2390" i="57"/>
  <c r="G2390" i="57"/>
  <c r="H2389" i="57"/>
  <c r="G2389" i="57"/>
  <c r="H2388" i="57"/>
  <c r="G2388" i="57"/>
  <c r="H2387" i="57"/>
  <c r="G2387" i="57"/>
  <c r="H2386" i="57"/>
  <c r="G2386" i="57"/>
  <c r="H2385" i="57"/>
  <c r="G2385" i="57"/>
  <c r="H2384" i="57"/>
  <c r="G2384" i="57"/>
  <c r="H2383" i="57"/>
  <c r="G2383" i="57"/>
  <c r="H2382" i="57"/>
  <c r="G2382" i="57"/>
  <c r="H2381" i="57"/>
  <c r="G2381" i="57"/>
  <c r="H2380" i="57"/>
  <c r="G2380" i="57"/>
  <c r="H2379" i="57"/>
  <c r="G2379" i="57"/>
  <c r="H2378" i="57"/>
  <c r="G2378" i="57"/>
  <c r="H2377" i="57"/>
  <c r="G2377" i="57"/>
  <c r="H2376" i="57"/>
  <c r="G2376" i="57"/>
  <c r="H2375" i="57"/>
  <c r="G2375" i="57"/>
  <c r="H2374" i="57"/>
  <c r="G2374" i="57"/>
  <c r="H2373" i="57"/>
  <c r="G2373" i="57"/>
  <c r="H2372" i="57"/>
  <c r="G2372" i="57"/>
  <c r="H2371" i="57"/>
  <c r="G2371" i="57"/>
  <c r="H2370" i="57"/>
  <c r="G2370" i="57"/>
  <c r="H2369" i="57"/>
  <c r="G2369" i="57"/>
  <c r="H2368" i="57"/>
  <c r="G2368" i="57"/>
  <c r="H2367" i="57"/>
  <c r="G2367" i="57"/>
  <c r="H2366" i="57"/>
  <c r="G2366" i="57"/>
  <c r="H2365" i="57"/>
  <c r="G2365" i="57"/>
  <c r="H2364" i="57"/>
  <c r="G2364" i="57"/>
  <c r="H2363" i="57"/>
  <c r="G2363" i="57"/>
  <c r="H2362" i="57"/>
  <c r="G2362" i="57"/>
  <c r="H2361" i="57"/>
  <c r="G2361" i="57"/>
  <c r="H2360" i="57"/>
  <c r="G2360" i="57"/>
  <c r="H2359" i="57"/>
  <c r="G2359" i="57"/>
  <c r="H2358" i="57"/>
  <c r="G2358" i="57"/>
  <c r="H2357" i="57"/>
  <c r="G2357" i="57"/>
  <c r="H2356" i="57"/>
  <c r="G2356" i="57"/>
  <c r="H2355" i="57"/>
  <c r="G2355" i="57"/>
  <c r="H2354" i="57"/>
  <c r="G2354" i="57"/>
  <c r="H2353" i="57"/>
  <c r="G2353" i="57"/>
  <c r="H2352" i="57"/>
  <c r="G2352" i="57"/>
  <c r="H2351" i="57"/>
  <c r="G2351" i="57"/>
  <c r="H2350" i="57"/>
  <c r="G2350" i="57"/>
  <c r="H2349" i="57"/>
  <c r="G2349" i="57"/>
  <c r="H2348" i="57"/>
  <c r="G2348" i="57"/>
  <c r="H2347" i="57"/>
  <c r="G2347" i="57"/>
  <c r="H2346" i="57"/>
  <c r="G2346" i="57"/>
  <c r="H2345" i="57"/>
  <c r="G2345" i="57"/>
  <c r="H2344" i="57"/>
  <c r="G2344" i="57"/>
  <c r="H2343" i="57"/>
  <c r="G2343" i="57"/>
  <c r="H2342" i="57"/>
  <c r="G2342" i="57"/>
  <c r="H2341" i="57"/>
  <c r="G2341" i="57"/>
  <c r="H2340" i="57"/>
  <c r="G2340" i="57"/>
  <c r="H2339" i="57"/>
  <c r="G2339" i="57"/>
  <c r="H2338" i="57"/>
  <c r="G2338" i="57"/>
  <c r="H2337" i="57"/>
  <c r="G2337" i="57"/>
  <c r="H2336" i="57"/>
  <c r="G2336" i="57"/>
  <c r="H2335" i="57"/>
  <c r="G2335" i="57"/>
  <c r="H2334" i="57"/>
  <c r="G2334" i="57"/>
  <c r="H2333" i="57"/>
  <c r="G2333" i="57"/>
  <c r="H2332" i="57"/>
  <c r="G2332" i="57"/>
  <c r="H2331" i="57"/>
  <c r="G2331" i="57"/>
  <c r="H2330" i="57"/>
  <c r="G2330" i="57"/>
  <c r="H2329" i="57"/>
  <c r="G2329" i="57"/>
  <c r="H2328" i="57"/>
  <c r="G2328" i="57"/>
  <c r="H2327" i="57"/>
  <c r="G2327" i="57"/>
  <c r="H2326" i="57"/>
  <c r="G2326" i="57"/>
  <c r="H2325" i="57"/>
  <c r="G2325" i="57"/>
  <c r="H2324" i="57"/>
  <c r="G2324" i="57"/>
  <c r="H2323" i="57"/>
  <c r="G2323" i="57"/>
  <c r="H2322" i="57"/>
  <c r="G2322" i="57"/>
  <c r="H2321" i="57"/>
  <c r="G2321" i="57"/>
  <c r="H2320" i="57"/>
  <c r="G2320" i="57"/>
  <c r="H2319" i="57"/>
  <c r="G2319" i="57"/>
  <c r="H2318" i="57"/>
  <c r="G2318" i="57"/>
  <c r="H2317" i="57"/>
  <c r="G2317" i="57"/>
  <c r="H2316" i="57"/>
  <c r="G2316" i="57"/>
  <c r="H2315" i="57"/>
  <c r="G2315" i="57"/>
  <c r="H2314" i="57"/>
  <c r="G2314" i="57"/>
  <c r="H2313" i="57"/>
  <c r="G2313" i="57"/>
  <c r="H2312" i="57"/>
  <c r="G2312" i="57"/>
  <c r="H2311" i="57"/>
  <c r="G2311" i="57"/>
  <c r="H2310" i="57"/>
  <c r="G2310" i="57"/>
  <c r="H2309" i="57"/>
  <c r="G2309" i="57"/>
  <c r="H2308" i="57"/>
  <c r="G2308" i="57"/>
  <c r="H2307" i="57"/>
  <c r="G2307" i="57"/>
  <c r="H2306" i="57"/>
  <c r="G2306" i="57"/>
  <c r="H2305" i="57"/>
  <c r="G2305" i="57"/>
  <c r="H2304" i="57"/>
  <c r="G2304" i="57"/>
  <c r="H2303" i="57"/>
  <c r="G2303" i="57"/>
  <c r="H2302" i="57"/>
  <c r="G2302" i="57"/>
  <c r="H2301" i="57"/>
  <c r="G2301" i="57"/>
  <c r="H2300" i="57"/>
  <c r="G2300" i="57"/>
  <c r="H2299" i="57"/>
  <c r="G2299" i="57"/>
  <c r="H2298" i="57"/>
  <c r="G2298" i="57"/>
  <c r="H2297" i="57"/>
  <c r="G2297" i="57"/>
  <c r="H2296" i="57"/>
  <c r="G2296" i="57"/>
  <c r="H2295" i="57"/>
  <c r="G2295" i="57"/>
  <c r="H2294" i="57"/>
  <c r="G2294" i="57"/>
  <c r="H2293" i="57"/>
  <c r="G2293" i="57"/>
  <c r="H2292" i="57"/>
  <c r="G2292" i="57"/>
  <c r="H2291" i="57"/>
  <c r="G2291" i="57"/>
  <c r="H2290" i="57"/>
  <c r="G2290" i="57"/>
  <c r="H2289" i="57"/>
  <c r="G2289" i="57"/>
  <c r="H2288" i="57"/>
  <c r="G2288" i="57"/>
  <c r="H2287" i="57"/>
  <c r="G2287" i="57"/>
  <c r="H2286" i="57"/>
  <c r="G2286" i="57"/>
  <c r="H2285" i="57"/>
  <c r="G2285" i="57"/>
  <c r="H2284" i="57"/>
  <c r="G2284" i="57"/>
  <c r="H2283" i="57"/>
  <c r="G2283" i="57"/>
  <c r="H2282" i="57"/>
  <c r="G2282" i="57"/>
  <c r="H2281" i="57"/>
  <c r="G2281" i="57"/>
  <c r="H2280" i="57"/>
  <c r="G2280" i="57"/>
  <c r="H2279" i="57"/>
  <c r="G2279" i="57"/>
  <c r="H2278" i="57"/>
  <c r="G2278" i="57"/>
  <c r="H2277" i="57"/>
  <c r="G2277" i="57"/>
  <c r="H2276" i="57"/>
  <c r="G2276" i="57"/>
  <c r="H2275" i="57"/>
  <c r="G2275" i="57"/>
  <c r="H2274" i="57"/>
  <c r="G2274" i="57"/>
  <c r="H2273" i="57"/>
  <c r="G2273" i="57"/>
  <c r="H2272" i="57"/>
  <c r="G2272" i="57"/>
  <c r="H2271" i="57"/>
  <c r="G2271" i="57"/>
  <c r="H2270" i="57"/>
  <c r="G2270" i="57"/>
  <c r="H2269" i="57"/>
  <c r="G2269" i="57"/>
  <c r="H2268" i="57"/>
  <c r="G2268" i="57"/>
  <c r="H2267" i="57"/>
  <c r="G2267" i="57"/>
  <c r="H2266" i="57"/>
  <c r="G2266" i="57"/>
  <c r="H2265" i="57"/>
  <c r="G2265" i="57"/>
  <c r="H2264" i="57"/>
  <c r="G2264" i="57"/>
  <c r="H2263" i="57"/>
  <c r="G2263" i="57"/>
  <c r="H2262" i="57"/>
  <c r="G2262" i="57"/>
  <c r="H2261" i="57"/>
  <c r="G2261" i="57"/>
  <c r="H2260" i="57"/>
  <c r="G2260" i="57"/>
  <c r="H2259" i="57"/>
  <c r="G2259" i="57"/>
  <c r="H2258" i="57"/>
  <c r="G2258" i="57"/>
  <c r="H2257" i="57"/>
  <c r="G2257" i="57"/>
  <c r="H2256" i="57"/>
  <c r="H2254" i="57" s="1"/>
  <c r="G2256" i="57"/>
  <c r="G2254" i="57" s="1"/>
  <c r="H2255" i="57"/>
  <c r="G2255" i="57"/>
  <c r="H2249" i="57"/>
  <c r="G2249" i="57"/>
  <c r="H2248" i="57"/>
  <c r="G2248" i="57"/>
  <c r="H2247" i="57"/>
  <c r="G2247" i="57"/>
  <c r="H2246" i="57"/>
  <c r="G2246" i="57"/>
  <c r="H2245" i="57"/>
  <c r="G2245" i="57"/>
  <c r="H2244" i="57"/>
  <c r="G2244" i="57"/>
  <c r="H2243" i="57"/>
  <c r="G2243" i="57"/>
  <c r="H2242" i="57"/>
  <c r="G2242" i="57"/>
  <c r="H2241" i="57"/>
  <c r="G2241" i="57"/>
  <c r="H2240" i="57"/>
  <c r="G2240" i="57"/>
  <c r="H2239" i="57"/>
  <c r="G2239" i="57"/>
  <c r="H2238" i="57"/>
  <c r="G2238" i="57"/>
  <c r="H2237" i="57"/>
  <c r="G2237" i="57"/>
  <c r="H2236" i="57"/>
  <c r="G2236" i="57"/>
  <c r="H2235" i="57"/>
  <c r="G2235" i="57"/>
  <c r="H2234" i="57"/>
  <c r="G2234" i="57"/>
  <c r="H2233" i="57"/>
  <c r="G2233" i="57"/>
  <c r="H2232" i="57"/>
  <c r="G2232" i="57"/>
  <c r="H2231" i="57"/>
  <c r="G2231" i="57"/>
  <c r="H2230" i="57"/>
  <c r="G2230" i="57"/>
  <c r="H2229" i="57"/>
  <c r="G2229" i="57"/>
  <c r="H2228" i="57"/>
  <c r="G2228" i="57"/>
  <c r="H2227" i="57"/>
  <c r="G2227" i="57"/>
  <c r="H2226" i="57"/>
  <c r="G2226" i="57"/>
  <c r="H2225" i="57"/>
  <c r="G2225" i="57"/>
  <c r="H2224" i="57"/>
  <c r="G2224" i="57"/>
  <c r="H2223" i="57"/>
  <c r="G2223" i="57"/>
  <c r="H2222" i="57"/>
  <c r="G2222" i="57"/>
  <c r="H2221" i="57"/>
  <c r="G2221" i="57"/>
  <c r="H2220" i="57"/>
  <c r="G2220" i="57"/>
  <c r="H2219" i="57"/>
  <c r="G2219" i="57"/>
  <c r="H2218" i="57"/>
  <c r="G2218" i="57"/>
  <c r="H2217" i="57"/>
  <c r="G2217" i="57"/>
  <c r="H2216" i="57"/>
  <c r="G2216" i="57"/>
  <c r="H2215" i="57"/>
  <c r="G2215" i="57"/>
  <c r="H2214" i="57"/>
  <c r="G2214" i="57"/>
  <c r="H2213" i="57"/>
  <c r="G2213" i="57"/>
  <c r="H2212" i="57"/>
  <c r="G2212" i="57"/>
  <c r="H2211" i="57"/>
  <c r="G2211" i="57"/>
  <c r="H2210" i="57"/>
  <c r="G2210" i="57"/>
  <c r="H2209" i="57"/>
  <c r="G2209" i="57"/>
  <c r="H2208" i="57"/>
  <c r="G2208" i="57"/>
  <c r="H2207" i="57"/>
  <c r="G2207" i="57"/>
  <c r="H2206" i="57"/>
  <c r="G2206" i="57"/>
  <c r="H2205" i="57"/>
  <c r="G2205" i="57"/>
  <c r="H2204" i="57"/>
  <c r="G2204" i="57"/>
  <c r="H2203" i="57"/>
  <c r="G2203" i="57"/>
  <c r="H2202" i="57"/>
  <c r="G2202" i="57"/>
  <c r="H2201" i="57"/>
  <c r="G2201" i="57"/>
  <c r="H2200" i="57"/>
  <c r="G2200" i="57"/>
  <c r="H2199" i="57"/>
  <c r="G2199" i="57"/>
  <c r="H2198" i="57"/>
  <c r="G2198" i="57"/>
  <c r="H2197" i="57"/>
  <c r="G2197" i="57"/>
  <c r="H2196" i="57"/>
  <c r="G2196" i="57"/>
  <c r="H2195" i="57"/>
  <c r="G2195" i="57"/>
  <c r="H2194" i="57"/>
  <c r="G2194" i="57"/>
  <c r="H2193" i="57"/>
  <c r="G2193" i="57"/>
  <c r="H2192" i="57"/>
  <c r="G2192" i="57"/>
  <c r="H2191" i="57"/>
  <c r="G2191" i="57"/>
  <c r="H2190" i="57"/>
  <c r="G2190" i="57"/>
  <c r="H2189" i="57"/>
  <c r="G2189" i="57"/>
  <c r="H2188" i="57"/>
  <c r="G2188" i="57"/>
  <c r="H2187" i="57"/>
  <c r="G2187" i="57"/>
  <c r="H2186" i="57"/>
  <c r="G2186" i="57"/>
  <c r="H2185" i="57"/>
  <c r="G2185" i="57"/>
  <c r="H2184" i="57"/>
  <c r="G2184" i="57"/>
  <c r="H2183" i="57"/>
  <c r="G2183" i="57"/>
  <c r="H2182" i="57"/>
  <c r="G2182" i="57"/>
  <c r="H2181" i="57"/>
  <c r="G2181" i="57"/>
  <c r="H2180" i="57"/>
  <c r="G2180" i="57"/>
  <c r="H2179" i="57"/>
  <c r="G2179" i="57"/>
  <c r="H2178" i="57"/>
  <c r="G2178" i="57"/>
  <c r="H2177" i="57"/>
  <c r="G2177" i="57"/>
  <c r="H2176" i="57"/>
  <c r="G2176" i="57"/>
  <c r="H2175" i="57"/>
  <c r="G2175" i="57"/>
  <c r="H2174" i="57"/>
  <c r="G2174" i="57"/>
  <c r="H2173" i="57"/>
  <c r="G2173" i="57"/>
  <c r="H2172" i="57"/>
  <c r="G2172" i="57"/>
  <c r="H2171" i="57"/>
  <c r="G2171" i="57"/>
  <c r="H2170" i="57"/>
  <c r="G2170" i="57"/>
  <c r="H2169" i="57"/>
  <c r="G2169" i="57"/>
  <c r="H2168" i="57"/>
  <c r="G2168" i="57"/>
  <c r="H2167" i="57"/>
  <c r="G2167" i="57"/>
  <c r="H2166" i="57"/>
  <c r="G2166" i="57"/>
  <c r="H2165" i="57"/>
  <c r="G2165" i="57"/>
  <c r="H2164" i="57"/>
  <c r="G2164" i="57"/>
  <c r="H2163" i="57"/>
  <c r="G2163" i="57"/>
  <c r="H2162" i="57"/>
  <c r="G2162" i="57"/>
  <c r="H2161" i="57"/>
  <c r="G2161" i="57"/>
  <c r="H2160" i="57"/>
  <c r="G2160" i="57"/>
  <c r="H2159" i="57"/>
  <c r="G2159" i="57"/>
  <c r="H2158" i="57"/>
  <c r="G2158" i="57"/>
  <c r="H2157" i="57"/>
  <c r="G2157" i="57"/>
  <c r="H2156" i="57"/>
  <c r="G2156" i="57"/>
  <c r="H2155" i="57"/>
  <c r="G2155" i="57"/>
  <c r="H2154" i="57"/>
  <c r="G2154" i="57"/>
  <c r="H2153" i="57"/>
  <c r="G2153" i="57"/>
  <c r="H2152" i="57"/>
  <c r="G2152" i="57"/>
  <c r="H2151" i="57"/>
  <c r="G2151" i="57"/>
  <c r="H2150" i="57"/>
  <c r="G2150" i="57"/>
  <c r="H2149" i="57"/>
  <c r="G2149" i="57"/>
  <c r="H2148" i="57"/>
  <c r="G2148" i="57"/>
  <c r="H2147" i="57"/>
  <c r="G2147" i="57"/>
  <c r="H2146" i="57"/>
  <c r="G2146" i="57"/>
  <c r="H2145" i="57"/>
  <c r="G2145" i="57"/>
  <c r="H2144" i="57"/>
  <c r="G2144" i="57"/>
  <c r="H2143" i="57"/>
  <c r="G2143" i="57"/>
  <c r="H2142" i="57"/>
  <c r="G2142" i="57"/>
  <c r="H2141" i="57"/>
  <c r="G2141" i="57"/>
  <c r="H2140" i="57"/>
  <c r="G2140" i="57"/>
  <c r="H2139" i="57"/>
  <c r="G2139" i="57"/>
  <c r="H2138" i="57"/>
  <c r="G2138" i="57"/>
  <c r="H2137" i="57"/>
  <c r="G2137" i="57"/>
  <c r="H2136" i="57"/>
  <c r="G2136" i="57"/>
  <c r="H2135" i="57"/>
  <c r="G2135" i="57"/>
  <c r="H2134" i="57"/>
  <c r="G2134" i="57"/>
  <c r="H2133" i="57"/>
  <c r="G2133" i="57"/>
  <c r="H2132" i="57"/>
  <c r="G2132" i="57"/>
  <c r="H2131" i="57"/>
  <c r="G2131" i="57"/>
  <c r="H2130" i="57"/>
  <c r="G2130" i="57"/>
  <c r="H2129" i="57"/>
  <c r="G2129" i="57"/>
  <c r="H2128" i="57"/>
  <c r="G2128" i="57"/>
  <c r="H2127" i="57"/>
  <c r="G2127" i="57"/>
  <c r="H2126" i="57"/>
  <c r="G2126" i="57"/>
  <c r="H2125" i="57"/>
  <c r="G2125" i="57"/>
  <c r="H2124" i="57"/>
  <c r="G2124" i="57"/>
  <c r="H2123" i="57"/>
  <c r="G2123" i="57"/>
  <c r="H2122" i="57"/>
  <c r="G2122" i="57"/>
  <c r="H2121" i="57"/>
  <c r="G2121" i="57"/>
  <c r="H2120" i="57"/>
  <c r="G2120" i="57"/>
  <c r="H2119" i="57"/>
  <c r="G2119" i="57"/>
  <c r="H2118" i="57"/>
  <c r="G2118" i="57"/>
  <c r="H2117" i="57"/>
  <c r="G2117" i="57"/>
  <c r="H2116" i="57"/>
  <c r="G2116" i="57"/>
  <c r="H2115" i="57"/>
  <c r="G2115" i="57"/>
  <c r="H2114" i="57"/>
  <c r="G2114" i="57"/>
  <c r="H2113" i="57"/>
  <c r="G2113" i="57"/>
  <c r="H2112" i="57"/>
  <c r="G2112" i="57"/>
  <c r="H2111" i="57"/>
  <c r="G2111" i="57"/>
  <c r="H2110" i="57"/>
  <c r="G2110" i="57"/>
  <c r="H2109" i="57"/>
  <c r="G2109" i="57"/>
  <c r="H2108" i="57"/>
  <c r="G2108" i="57"/>
  <c r="H2107" i="57"/>
  <c r="G2107" i="57"/>
  <c r="H2106" i="57"/>
  <c r="G2106" i="57"/>
  <c r="H2105" i="57"/>
  <c r="G2105" i="57"/>
  <c r="H2104" i="57"/>
  <c r="G2104" i="57"/>
  <c r="H2103" i="57"/>
  <c r="G2103" i="57"/>
  <c r="H2102" i="57"/>
  <c r="G2102" i="57"/>
  <c r="H2101" i="57"/>
  <c r="G2101" i="57"/>
  <c r="H2100" i="57"/>
  <c r="G2100" i="57"/>
  <c r="H2099" i="57"/>
  <c r="G2099" i="57"/>
  <c r="H2098" i="57"/>
  <c r="G2098" i="57"/>
  <c r="H2097" i="57"/>
  <c r="G2097" i="57"/>
  <c r="H2096" i="57"/>
  <c r="G2096" i="57"/>
  <c r="H2095" i="57"/>
  <c r="G2095" i="57"/>
  <c r="H2094" i="57"/>
  <c r="G2094" i="57"/>
  <c r="H2093" i="57"/>
  <c r="G2093" i="57"/>
  <c r="H2092" i="57"/>
  <c r="G2092" i="57"/>
  <c r="H2091" i="57"/>
  <c r="G2091" i="57"/>
  <c r="H2090" i="57"/>
  <c r="G2090" i="57"/>
  <c r="H2089" i="57"/>
  <c r="G2089" i="57"/>
  <c r="H2088" i="57"/>
  <c r="G2088" i="57"/>
  <c r="H2087" i="57"/>
  <c r="G2087" i="57"/>
  <c r="H2086" i="57"/>
  <c r="G2086" i="57"/>
  <c r="H2085" i="57"/>
  <c r="G2085" i="57"/>
  <c r="H2084" i="57"/>
  <c r="G2084" i="57"/>
  <c r="H2083" i="57"/>
  <c r="G2083" i="57"/>
  <c r="H2082" i="57"/>
  <c r="G2082" i="57"/>
  <c r="H2081" i="57"/>
  <c r="G2081" i="57"/>
  <c r="H2080" i="57"/>
  <c r="G2080" i="57"/>
  <c r="H2079" i="57"/>
  <c r="G2079" i="57"/>
  <c r="H2078" i="57"/>
  <c r="G2078" i="57"/>
  <c r="H2077" i="57"/>
  <c r="G2077" i="57"/>
  <c r="H2076" i="57"/>
  <c r="G2076" i="57"/>
  <c r="H2075" i="57"/>
  <c r="G2075" i="57"/>
  <c r="H2074" i="57"/>
  <c r="G2074" i="57"/>
  <c r="H2073" i="57"/>
  <c r="G2073" i="57"/>
  <c r="H2072" i="57"/>
  <c r="G2072" i="57"/>
  <c r="H2071" i="57"/>
  <c r="G2071" i="57"/>
  <c r="H2070" i="57"/>
  <c r="G2070" i="57"/>
  <c r="H2069" i="57"/>
  <c r="G2069" i="57"/>
  <c r="H2068" i="57"/>
  <c r="G2068" i="57"/>
  <c r="H2067" i="57"/>
  <c r="G2067" i="57"/>
  <c r="H2066" i="57"/>
  <c r="G2066" i="57"/>
  <c r="H2065" i="57"/>
  <c r="G2065" i="57"/>
  <c r="H2064" i="57"/>
  <c r="G2064" i="57"/>
  <c r="H2063" i="57"/>
  <c r="G2063" i="57"/>
  <c r="H2062" i="57"/>
  <c r="G2062" i="57"/>
  <c r="H2061" i="57"/>
  <c r="G2061" i="57"/>
  <c r="H2060" i="57"/>
  <c r="G2060" i="57"/>
  <c r="H2059" i="57"/>
  <c r="G2059" i="57"/>
  <c r="H2058" i="57"/>
  <c r="G2058" i="57"/>
  <c r="H2057" i="57"/>
  <c r="G2057" i="57"/>
  <c r="H2056" i="57"/>
  <c r="G2056" i="57"/>
  <c r="H2055" i="57"/>
  <c r="G2055" i="57"/>
  <c r="H2054" i="57"/>
  <c r="G2054" i="57"/>
  <c r="H2053" i="57"/>
  <c r="G2053" i="57"/>
  <c r="H2052" i="57"/>
  <c r="G2052" i="57"/>
  <c r="H2051" i="57"/>
  <c r="G2051" i="57"/>
  <c r="H2050" i="57"/>
  <c r="G2050" i="57"/>
  <c r="H2049" i="57"/>
  <c r="G2049" i="57"/>
  <c r="H2048" i="57"/>
  <c r="G2048" i="57"/>
  <c r="H2047" i="57"/>
  <c r="G2047" i="57"/>
  <c r="H2046" i="57"/>
  <c r="G2046" i="57"/>
  <c r="H2045" i="57"/>
  <c r="G2045" i="57"/>
  <c r="H2044" i="57"/>
  <c r="G2044" i="57"/>
  <c r="H2043" i="57"/>
  <c r="G2043" i="57"/>
  <c r="H2042" i="57"/>
  <c r="G2042" i="57"/>
  <c r="H2041" i="57"/>
  <c r="G2041" i="57"/>
  <c r="H2040" i="57"/>
  <c r="G2040" i="57"/>
  <c r="H2039" i="57"/>
  <c r="G2039" i="57"/>
  <c r="H2038" i="57"/>
  <c r="G2038" i="57"/>
  <c r="H2037" i="57"/>
  <c r="G2037" i="57"/>
  <c r="H2036" i="57"/>
  <c r="G2036" i="57"/>
  <c r="H2035" i="57"/>
  <c r="G2035" i="57"/>
  <c r="H2034" i="57"/>
  <c r="G2034" i="57"/>
  <c r="H2033" i="57"/>
  <c r="G2033" i="57"/>
  <c r="H2032" i="57"/>
  <c r="G2032" i="57"/>
  <c r="H2031" i="57"/>
  <c r="G2031" i="57"/>
  <c r="H2030" i="57"/>
  <c r="G2030" i="57"/>
  <c r="H2029" i="57"/>
  <c r="G2029" i="57"/>
  <c r="H2028" i="57"/>
  <c r="G2028" i="57"/>
  <c r="H2027" i="57"/>
  <c r="G2027" i="57"/>
  <c r="H2026" i="57"/>
  <c r="G2026" i="57"/>
  <c r="H2025" i="57"/>
  <c r="G2025" i="57"/>
  <c r="H2024" i="57"/>
  <c r="G2024" i="57"/>
  <c r="H2023" i="57"/>
  <c r="G2023" i="57"/>
  <c r="H2022" i="57"/>
  <c r="G2022" i="57"/>
  <c r="H2021" i="57"/>
  <c r="G2021" i="57"/>
  <c r="H2020" i="57"/>
  <c r="G2020" i="57"/>
  <c r="H2019" i="57"/>
  <c r="G2019" i="57"/>
  <c r="H2018" i="57"/>
  <c r="G2018" i="57"/>
  <c r="H2017" i="57"/>
  <c r="G2017" i="57"/>
  <c r="H2016" i="57"/>
  <c r="G2016" i="57"/>
  <c r="H2015" i="57"/>
  <c r="G2015" i="57"/>
  <c r="H2014" i="57"/>
  <c r="G2014" i="57"/>
  <c r="H2013" i="57"/>
  <c r="G2013" i="57"/>
  <c r="H2012" i="57"/>
  <c r="G2012" i="57"/>
  <c r="H2011" i="57"/>
  <c r="G2011" i="57"/>
  <c r="H2010" i="57"/>
  <c r="G2010" i="57"/>
  <c r="H2009" i="57"/>
  <c r="G2009" i="57"/>
  <c r="H2008" i="57"/>
  <c r="G2008" i="57"/>
  <c r="H2007" i="57"/>
  <c r="G2007" i="57"/>
  <c r="H2006" i="57"/>
  <c r="G2006" i="57"/>
  <c r="H2005" i="57"/>
  <c r="G2005" i="57"/>
  <c r="H2004" i="57"/>
  <c r="G2004" i="57"/>
  <c r="H2003" i="57"/>
  <c r="G2003" i="57"/>
  <c r="H2002" i="57"/>
  <c r="G2002" i="57"/>
  <c r="H2001" i="57"/>
  <c r="G2001" i="57"/>
  <c r="H2000" i="57"/>
  <c r="G2000" i="57"/>
  <c r="H1999" i="57"/>
  <c r="G1999" i="57"/>
  <c r="H1998" i="57"/>
  <c r="G1998" i="57"/>
  <c r="H1997" i="57"/>
  <c r="G1997" i="57"/>
  <c r="H1996" i="57"/>
  <c r="G1996" i="57"/>
  <c r="H1995" i="57"/>
  <c r="G1995" i="57"/>
  <c r="H1994" i="57"/>
  <c r="G1994" i="57"/>
  <c r="H1993" i="57"/>
  <c r="G1993" i="57"/>
  <c r="H1992" i="57"/>
  <c r="G1992" i="57"/>
  <c r="H1991" i="57"/>
  <c r="G1991" i="57"/>
  <c r="H1990" i="57"/>
  <c r="G1990" i="57"/>
  <c r="H1989" i="57"/>
  <c r="G1989" i="57"/>
  <c r="H1988" i="57"/>
  <c r="G1988" i="57"/>
  <c r="H1987" i="57"/>
  <c r="G1987" i="57"/>
  <c r="H1986" i="57"/>
  <c r="G1986" i="57"/>
  <c r="H1985" i="57"/>
  <c r="G1985" i="57"/>
  <c r="H1984" i="57"/>
  <c r="G1984" i="57"/>
  <c r="H1983" i="57"/>
  <c r="G1983" i="57"/>
  <c r="H1982" i="57"/>
  <c r="G1982" i="57"/>
  <c r="H1981" i="57"/>
  <c r="G1981" i="57"/>
  <c r="H1980" i="57"/>
  <c r="G1980" i="57"/>
  <c r="H1979" i="57"/>
  <c r="G1979" i="57"/>
  <c r="H1978" i="57"/>
  <c r="G1978" i="57"/>
  <c r="H1977" i="57"/>
  <c r="G1977" i="57"/>
  <c r="H1976" i="57"/>
  <c r="G1976" i="57"/>
  <c r="H1975" i="57"/>
  <c r="G1975" i="57"/>
  <c r="H1974" i="57"/>
  <c r="G1974" i="57"/>
  <c r="H1973" i="57"/>
  <c r="G1973" i="57"/>
  <c r="H1972" i="57"/>
  <c r="G1972" i="57"/>
  <c r="H1971" i="57"/>
  <c r="G1971" i="57"/>
  <c r="H1970" i="57"/>
  <c r="H1969" i="57" s="1"/>
  <c r="G1970" i="57"/>
  <c r="G1969" i="57" s="1"/>
  <c r="H1964" i="57"/>
  <c r="G1964" i="57"/>
  <c r="H1963" i="57"/>
  <c r="G1963" i="57"/>
  <c r="H1962" i="57"/>
  <c r="G1962" i="57"/>
  <c r="H1961" i="57"/>
  <c r="G1961" i="57"/>
  <c r="H1960" i="57"/>
  <c r="G1960" i="57"/>
  <c r="H1959" i="57"/>
  <c r="G1959" i="57"/>
  <c r="H1958" i="57"/>
  <c r="G1958" i="57"/>
  <c r="H1957" i="57"/>
  <c r="G1957" i="57"/>
  <c r="H1956" i="57"/>
  <c r="G1956" i="57"/>
  <c r="H1955" i="57"/>
  <c r="G1955" i="57"/>
  <c r="H1954" i="57"/>
  <c r="G1954" i="57"/>
  <c r="H1953" i="57"/>
  <c r="G1953" i="57"/>
  <c r="H1952" i="57"/>
  <c r="G1952" i="57"/>
  <c r="H1951" i="57"/>
  <c r="G1951" i="57"/>
  <c r="H1950" i="57"/>
  <c r="G1950" i="57"/>
  <c r="H1949" i="57"/>
  <c r="G1949" i="57"/>
  <c r="H1948" i="57"/>
  <c r="G1948" i="57"/>
  <c r="H1947" i="57"/>
  <c r="G1947" i="57"/>
  <c r="H1946" i="57"/>
  <c r="G1946" i="57"/>
  <c r="H1945" i="57"/>
  <c r="G1945" i="57"/>
  <c r="H1944" i="57"/>
  <c r="G1944" i="57"/>
  <c r="H1943" i="57"/>
  <c r="G1943" i="57"/>
  <c r="H1942" i="57"/>
  <c r="G1942" i="57"/>
  <c r="H1941" i="57"/>
  <c r="G1941" i="57"/>
  <c r="H1940" i="57"/>
  <c r="G1940" i="57"/>
  <c r="H1939" i="57"/>
  <c r="G1939" i="57"/>
  <c r="H1938" i="57"/>
  <c r="G1938" i="57"/>
  <c r="H1937" i="57"/>
  <c r="G1937" i="57"/>
  <c r="H1936" i="57"/>
  <c r="G1936" i="57"/>
  <c r="H1935" i="57"/>
  <c r="G1935" i="57"/>
  <c r="H1934" i="57"/>
  <c r="G1934" i="57"/>
  <c r="H1933" i="57"/>
  <c r="G1933" i="57"/>
  <c r="H1932" i="57"/>
  <c r="G1932" i="57"/>
  <c r="H1931" i="57"/>
  <c r="G1931" i="57"/>
  <c r="H1930" i="57"/>
  <c r="G1930" i="57"/>
  <c r="H1929" i="57"/>
  <c r="G1929" i="57"/>
  <c r="H1928" i="57"/>
  <c r="G1928" i="57"/>
  <c r="H1927" i="57"/>
  <c r="G1927" i="57"/>
  <c r="H1926" i="57"/>
  <c r="G1926" i="57"/>
  <c r="H1925" i="57"/>
  <c r="G1925" i="57"/>
  <c r="H1924" i="57"/>
  <c r="G1924" i="57"/>
  <c r="H1923" i="57"/>
  <c r="G1923" i="57"/>
  <c r="H1922" i="57"/>
  <c r="G1922" i="57"/>
  <c r="H1921" i="57"/>
  <c r="G1921" i="57"/>
  <c r="H1920" i="57"/>
  <c r="G1920" i="57"/>
  <c r="H1919" i="57"/>
  <c r="G1919" i="57"/>
  <c r="H1918" i="57"/>
  <c r="G1918" i="57"/>
  <c r="H1917" i="57"/>
  <c r="G1917" i="57"/>
  <c r="H1916" i="57"/>
  <c r="G1916" i="57"/>
  <c r="H1915" i="57"/>
  <c r="G1915" i="57"/>
  <c r="H1914" i="57"/>
  <c r="G1914" i="57"/>
  <c r="H1913" i="57"/>
  <c r="G1913" i="57"/>
  <c r="H1912" i="57"/>
  <c r="G1912" i="57"/>
  <c r="H1911" i="57"/>
  <c r="G1911" i="57"/>
  <c r="H1910" i="57"/>
  <c r="G1910" i="57"/>
  <c r="H1909" i="57"/>
  <c r="G1909" i="57"/>
  <c r="H1908" i="57"/>
  <c r="G1908" i="57"/>
  <c r="H1907" i="57"/>
  <c r="G1907" i="57"/>
  <c r="H1906" i="57"/>
  <c r="G1906" i="57"/>
  <c r="H1905" i="57"/>
  <c r="G1905" i="57"/>
  <c r="H1904" i="57"/>
  <c r="G1904" i="57"/>
  <c r="H1903" i="57"/>
  <c r="G1903" i="57"/>
  <c r="H1902" i="57"/>
  <c r="G1902" i="57"/>
  <c r="H1901" i="57"/>
  <c r="G1901" i="57"/>
  <c r="H1900" i="57"/>
  <c r="G1900" i="57"/>
  <c r="H1899" i="57"/>
  <c r="G1899" i="57"/>
  <c r="H1898" i="57"/>
  <c r="G1898" i="57"/>
  <c r="H1897" i="57"/>
  <c r="G1897" i="57"/>
  <c r="H1896" i="57"/>
  <c r="G1896" i="57"/>
  <c r="H1895" i="57"/>
  <c r="G1895" i="57"/>
  <c r="H1894" i="57"/>
  <c r="G1894" i="57"/>
  <c r="H1893" i="57"/>
  <c r="G1893" i="57"/>
  <c r="H1892" i="57"/>
  <c r="G1892" i="57"/>
  <c r="H1891" i="57"/>
  <c r="G1891" i="57"/>
  <c r="H1890" i="57"/>
  <c r="G1890" i="57"/>
  <c r="H1889" i="57"/>
  <c r="G1889" i="57"/>
  <c r="H1888" i="57"/>
  <c r="G1888" i="57"/>
  <c r="H1887" i="57"/>
  <c r="G1887" i="57"/>
  <c r="H1886" i="57"/>
  <c r="G1886" i="57"/>
  <c r="H1885" i="57"/>
  <c r="G1885" i="57"/>
  <c r="H1884" i="57"/>
  <c r="G1884" i="57"/>
  <c r="H1883" i="57"/>
  <c r="G1883" i="57"/>
  <c r="H1882" i="57"/>
  <c r="G1882" i="57"/>
  <c r="H1881" i="57"/>
  <c r="G1881" i="57"/>
  <c r="H1880" i="57"/>
  <c r="G1880" i="57"/>
  <c r="H1879" i="57"/>
  <c r="G1879" i="57"/>
  <c r="H1878" i="57"/>
  <c r="G1878" i="57"/>
  <c r="H1877" i="57"/>
  <c r="G1877" i="57"/>
  <c r="H1876" i="57"/>
  <c r="G1876" i="57"/>
  <c r="H1875" i="57"/>
  <c r="G1875" i="57"/>
  <c r="H1874" i="57"/>
  <c r="G1874" i="57"/>
  <c r="H1873" i="57"/>
  <c r="G1873" i="57"/>
  <c r="H1872" i="57"/>
  <c r="G1872" i="57"/>
  <c r="H1871" i="57"/>
  <c r="G1871" i="57"/>
  <c r="H1870" i="57"/>
  <c r="G1870" i="57"/>
  <c r="H1869" i="57"/>
  <c r="G1869" i="57"/>
  <c r="H1868" i="57"/>
  <c r="G1868" i="57"/>
  <c r="H1867" i="57"/>
  <c r="G1867" i="57"/>
  <c r="H1866" i="57"/>
  <c r="G1866" i="57"/>
  <c r="H1865" i="57"/>
  <c r="G1865" i="57"/>
  <c r="H1864" i="57"/>
  <c r="G1864" i="57"/>
  <c r="H1863" i="57"/>
  <c r="G1863" i="57"/>
  <c r="H1862" i="57"/>
  <c r="G1862" i="57"/>
  <c r="H1861" i="57"/>
  <c r="G1861" i="57"/>
  <c r="H1860" i="57"/>
  <c r="G1860" i="57"/>
  <c r="H1859" i="57"/>
  <c r="G1859" i="57"/>
  <c r="H1858" i="57"/>
  <c r="G1858" i="57"/>
  <c r="H1857" i="57"/>
  <c r="G1857" i="57"/>
  <c r="H1856" i="57"/>
  <c r="G1856" i="57"/>
  <c r="H1855" i="57"/>
  <c r="G1855" i="57"/>
  <c r="H1854" i="57"/>
  <c r="G1854" i="57"/>
  <c r="H1853" i="57"/>
  <c r="G1853" i="57"/>
  <c r="H1852" i="57"/>
  <c r="G1852" i="57"/>
  <c r="H1851" i="57"/>
  <c r="G1851" i="57"/>
  <c r="H1850" i="57"/>
  <c r="G1850" i="57"/>
  <c r="H1849" i="57"/>
  <c r="G1849" i="57"/>
  <c r="H1848" i="57"/>
  <c r="G1848" i="57"/>
  <c r="H1847" i="57"/>
  <c r="G1847" i="57"/>
  <c r="H1846" i="57"/>
  <c r="G1846" i="57"/>
  <c r="H1845" i="57"/>
  <c r="G1845" i="57"/>
  <c r="H1844" i="57"/>
  <c r="G1844" i="57"/>
  <c r="H1843" i="57"/>
  <c r="G1843" i="57"/>
  <c r="H1842" i="57"/>
  <c r="G1842" i="57"/>
  <c r="H1841" i="57"/>
  <c r="G1841" i="57"/>
  <c r="H1840" i="57"/>
  <c r="G1840" i="57"/>
  <c r="H1839" i="57"/>
  <c r="G1839" i="57"/>
  <c r="H1838" i="57"/>
  <c r="G1838" i="57"/>
  <c r="H1837" i="57"/>
  <c r="G1837" i="57"/>
  <c r="H1836" i="57"/>
  <c r="G1836" i="57"/>
  <c r="H1835" i="57"/>
  <c r="G1835" i="57"/>
  <c r="H1834" i="57"/>
  <c r="G1834" i="57"/>
  <c r="H1833" i="57"/>
  <c r="G1833" i="57"/>
  <c r="H1832" i="57"/>
  <c r="G1832" i="57"/>
  <c r="H1831" i="57"/>
  <c r="G1831" i="57"/>
  <c r="H1830" i="57"/>
  <c r="G1830" i="57"/>
  <c r="H1829" i="57"/>
  <c r="G1829" i="57"/>
  <c r="H1828" i="57"/>
  <c r="G1828" i="57"/>
  <c r="H1827" i="57"/>
  <c r="G1827" i="57"/>
  <c r="H1826" i="57"/>
  <c r="G1826" i="57"/>
  <c r="H1825" i="57"/>
  <c r="G1825" i="57"/>
  <c r="H1824" i="57"/>
  <c r="G1824" i="57"/>
  <c r="H1823" i="57"/>
  <c r="G1823" i="57"/>
  <c r="H1822" i="57"/>
  <c r="G1822" i="57"/>
  <c r="H1821" i="57"/>
  <c r="G1821" i="57"/>
  <c r="H1820" i="57"/>
  <c r="G1820" i="57"/>
  <c r="H1819" i="57"/>
  <c r="G1819" i="57"/>
  <c r="H1818" i="57"/>
  <c r="G1818" i="57"/>
  <c r="H1817" i="57"/>
  <c r="G1817" i="57"/>
  <c r="H1816" i="57"/>
  <c r="G1816" i="57"/>
  <c r="H1815" i="57"/>
  <c r="G1815" i="57"/>
  <c r="H1814" i="57"/>
  <c r="G1814" i="57"/>
  <c r="H1813" i="57"/>
  <c r="G1813" i="57"/>
  <c r="H1812" i="57"/>
  <c r="G1812" i="57"/>
  <c r="H1811" i="57"/>
  <c r="G1811" i="57"/>
  <c r="H1810" i="57"/>
  <c r="G1810" i="57"/>
  <c r="H1809" i="57"/>
  <c r="G1809" i="57"/>
  <c r="H1808" i="57"/>
  <c r="G1808" i="57"/>
  <c r="H1807" i="57"/>
  <c r="G1807" i="57"/>
  <c r="H1806" i="57"/>
  <c r="G1806" i="57"/>
  <c r="H1805" i="57"/>
  <c r="G1805" i="57"/>
  <c r="H1804" i="57"/>
  <c r="G1804" i="57"/>
  <c r="H1803" i="57"/>
  <c r="G1803" i="57"/>
  <c r="H1802" i="57"/>
  <c r="G1802" i="57"/>
  <c r="H1801" i="57"/>
  <c r="G1801" i="57"/>
  <c r="H1800" i="57"/>
  <c r="G1800" i="57"/>
  <c r="H1799" i="57"/>
  <c r="G1799" i="57"/>
  <c r="H1798" i="57"/>
  <c r="G1798" i="57"/>
  <c r="H1797" i="57"/>
  <c r="G1797" i="57"/>
  <c r="H1796" i="57"/>
  <c r="G1796" i="57"/>
  <c r="H1795" i="57"/>
  <c r="G1795" i="57"/>
  <c r="H1794" i="57"/>
  <c r="G1794" i="57"/>
  <c r="H1793" i="57"/>
  <c r="G1793" i="57"/>
  <c r="H1792" i="57"/>
  <c r="G1792" i="57"/>
  <c r="H1791" i="57"/>
  <c r="G1791" i="57"/>
  <c r="H1790" i="57"/>
  <c r="G1790" i="57"/>
  <c r="H1789" i="57"/>
  <c r="G1789" i="57"/>
  <c r="H1788" i="57"/>
  <c r="G1788" i="57"/>
  <c r="H1787" i="57"/>
  <c r="G1787" i="57"/>
  <c r="H1786" i="57"/>
  <c r="G1786" i="57"/>
  <c r="H1785" i="57"/>
  <c r="G1785" i="57"/>
  <c r="H1784" i="57"/>
  <c r="G1784" i="57"/>
  <c r="H1783" i="57"/>
  <c r="G1783" i="57"/>
  <c r="H1782" i="57"/>
  <c r="G1782" i="57"/>
  <c r="H1781" i="57"/>
  <c r="G1781" i="57"/>
  <c r="H1780" i="57"/>
  <c r="G1780" i="57"/>
  <c r="H1779" i="57"/>
  <c r="G1779" i="57"/>
  <c r="H1778" i="57"/>
  <c r="G1778" i="57"/>
  <c r="H1777" i="57"/>
  <c r="G1777" i="57"/>
  <c r="H1776" i="57"/>
  <c r="G1776" i="57"/>
  <c r="H1775" i="57"/>
  <c r="G1775" i="57"/>
  <c r="H1774" i="57"/>
  <c r="G1774" i="57"/>
  <c r="H1773" i="57"/>
  <c r="G1773" i="57"/>
  <c r="H1772" i="57"/>
  <c r="G1772" i="57"/>
  <c r="H1771" i="57"/>
  <c r="G1771" i="57"/>
  <c r="H1770" i="57"/>
  <c r="G1770" i="57"/>
  <c r="H1769" i="57"/>
  <c r="G1769" i="57"/>
  <c r="H1768" i="57"/>
  <c r="G1768" i="57"/>
  <c r="H1767" i="57"/>
  <c r="G1767" i="57"/>
  <c r="H1766" i="57"/>
  <c r="G1766" i="57"/>
  <c r="H1765" i="57"/>
  <c r="G1765" i="57"/>
  <c r="H1764" i="57"/>
  <c r="G1764" i="57"/>
  <c r="H1763" i="57"/>
  <c r="G1763" i="57"/>
  <c r="H1762" i="57"/>
  <c r="G1762" i="57"/>
  <c r="H1761" i="57"/>
  <c r="G1761" i="57"/>
  <c r="H1760" i="57"/>
  <c r="G1760" i="57"/>
  <c r="H1759" i="57"/>
  <c r="G1759" i="57"/>
  <c r="H1758" i="57"/>
  <c r="G1758" i="57"/>
  <c r="H1757" i="57"/>
  <c r="G1757" i="57"/>
  <c r="H1756" i="57"/>
  <c r="G1756" i="57"/>
  <c r="H1755" i="57"/>
  <c r="G1755" i="57"/>
  <c r="H1754" i="57"/>
  <c r="G1754" i="57"/>
  <c r="H1753" i="57"/>
  <c r="G1753" i="57"/>
  <c r="H1752" i="57"/>
  <c r="G1752" i="57"/>
  <c r="H1751" i="57"/>
  <c r="G1751" i="57"/>
  <c r="H1750" i="57"/>
  <c r="G1750" i="57"/>
  <c r="H1749" i="57"/>
  <c r="G1749" i="57"/>
  <c r="H1748" i="57"/>
  <c r="G1748" i="57"/>
  <c r="H1747" i="57"/>
  <c r="G1747" i="57"/>
  <c r="H1746" i="57"/>
  <c r="G1746" i="57"/>
  <c r="H1745" i="57"/>
  <c r="G1745" i="57"/>
  <c r="H1744" i="57"/>
  <c r="G1744" i="57"/>
  <c r="H1743" i="57"/>
  <c r="G1743" i="57"/>
  <c r="H1742" i="57"/>
  <c r="G1742" i="57"/>
  <c r="H1741" i="57"/>
  <c r="G1741" i="57"/>
  <c r="H1740" i="57"/>
  <c r="G1740" i="57"/>
  <c r="H1739" i="57"/>
  <c r="G1739" i="57"/>
  <c r="H1738" i="57"/>
  <c r="G1738" i="57"/>
  <c r="H1737" i="57"/>
  <c r="G1737" i="57"/>
  <c r="H1736" i="57"/>
  <c r="G1736" i="57"/>
  <c r="H1735" i="57"/>
  <c r="G1735" i="57"/>
  <c r="H1734" i="57"/>
  <c r="G1734" i="57"/>
  <c r="H1733" i="57"/>
  <c r="G1733" i="57"/>
  <c r="H1732" i="57"/>
  <c r="G1732" i="57"/>
  <c r="H1731" i="57"/>
  <c r="G1731" i="57"/>
  <c r="H1730" i="57"/>
  <c r="G1730" i="57"/>
  <c r="H1729" i="57"/>
  <c r="G1729" i="57"/>
  <c r="H1728" i="57"/>
  <c r="H1724" i="57" s="1"/>
  <c r="G1728" i="57"/>
  <c r="H1727" i="57"/>
  <c r="G1727" i="57"/>
  <c r="H1726" i="57"/>
  <c r="G1726" i="57"/>
  <c r="H1725" i="57"/>
  <c r="G1725" i="57"/>
  <c r="G1724" i="57"/>
  <c r="H1719" i="57"/>
  <c r="G1719" i="57"/>
  <c r="H1718" i="57"/>
  <c r="G1718" i="57"/>
  <c r="H1717" i="57"/>
  <c r="G1717" i="57"/>
  <c r="H1716" i="57"/>
  <c r="G1716" i="57"/>
  <c r="H1715" i="57"/>
  <c r="G1715" i="57"/>
  <c r="H1714" i="57"/>
  <c r="G1714" i="57"/>
  <c r="H1713" i="57"/>
  <c r="G1713" i="57"/>
  <c r="H1712" i="57"/>
  <c r="G1712" i="57"/>
  <c r="H1711" i="57"/>
  <c r="G1711" i="57"/>
  <c r="H1710" i="57"/>
  <c r="G1710" i="57"/>
  <c r="H1709" i="57"/>
  <c r="G1709" i="57"/>
  <c r="H1708" i="57"/>
  <c r="G1708" i="57"/>
  <c r="H1707" i="57"/>
  <c r="G1707" i="57"/>
  <c r="H1706" i="57"/>
  <c r="G1706" i="57"/>
  <c r="H1705" i="57"/>
  <c r="G1705" i="57"/>
  <c r="H1704" i="57"/>
  <c r="G1704" i="57"/>
  <c r="H1703" i="57"/>
  <c r="G1703" i="57"/>
  <c r="H1702" i="57"/>
  <c r="G1702" i="57"/>
  <c r="H1701" i="57"/>
  <c r="G1701" i="57"/>
  <c r="H1700" i="57"/>
  <c r="G1700" i="57"/>
  <c r="H1699" i="57"/>
  <c r="G1699" i="57"/>
  <c r="H1698" i="57"/>
  <c r="G1698" i="57"/>
  <c r="H1697" i="57"/>
  <c r="G1697" i="57"/>
  <c r="H1696" i="57"/>
  <c r="G1696" i="57"/>
  <c r="H1695" i="57"/>
  <c r="G1695" i="57"/>
  <c r="H1694" i="57"/>
  <c r="G1694" i="57"/>
  <c r="H1693" i="57"/>
  <c r="G1693" i="57"/>
  <c r="H1692" i="57"/>
  <c r="G1692" i="57"/>
  <c r="H1691" i="57"/>
  <c r="G1691" i="57"/>
  <c r="H1690" i="57"/>
  <c r="G1690" i="57"/>
  <c r="H1689" i="57"/>
  <c r="G1689" i="57"/>
  <c r="H1688" i="57"/>
  <c r="G1688" i="57"/>
  <c r="H1687" i="57"/>
  <c r="G1687" i="57"/>
  <c r="H1686" i="57"/>
  <c r="G1686" i="57"/>
  <c r="H1685" i="57"/>
  <c r="G1685" i="57"/>
  <c r="H1684" i="57"/>
  <c r="G1684" i="57"/>
  <c r="H1683" i="57"/>
  <c r="G1683" i="57"/>
  <c r="H1682" i="57"/>
  <c r="G1682" i="57"/>
  <c r="H1681" i="57"/>
  <c r="G1681" i="57"/>
  <c r="H1680" i="57"/>
  <c r="G1680" i="57"/>
  <c r="H1679" i="57"/>
  <c r="G1679" i="57"/>
  <c r="H1678" i="57"/>
  <c r="G1678" i="57"/>
  <c r="H1677" i="57"/>
  <c r="G1677" i="57"/>
  <c r="H1676" i="57"/>
  <c r="G1676" i="57"/>
  <c r="H1675" i="57"/>
  <c r="G1675" i="57"/>
  <c r="H1674" i="57"/>
  <c r="G1674" i="57"/>
  <c r="H1673" i="57"/>
  <c r="G1673" i="57"/>
  <c r="H1672" i="57"/>
  <c r="G1672" i="57"/>
  <c r="H1671" i="57"/>
  <c r="G1671" i="57"/>
  <c r="H1670" i="57"/>
  <c r="G1670" i="57"/>
  <c r="H1669" i="57"/>
  <c r="G1669" i="57"/>
  <c r="H1668" i="57"/>
  <c r="G1668" i="57"/>
  <c r="H1667" i="57"/>
  <c r="G1667" i="57"/>
  <c r="H1666" i="57"/>
  <c r="G1666" i="57"/>
  <c r="H1665" i="57"/>
  <c r="G1665" i="57"/>
  <c r="H1664" i="57"/>
  <c r="G1664" i="57"/>
  <c r="H1663" i="57"/>
  <c r="G1663" i="57"/>
  <c r="H1662" i="57"/>
  <c r="G1662" i="57"/>
  <c r="H1661" i="57"/>
  <c r="G1661" i="57"/>
  <c r="H1660" i="57"/>
  <c r="G1660" i="57"/>
  <c r="H1659" i="57"/>
  <c r="G1659" i="57"/>
  <c r="H1658" i="57"/>
  <c r="G1658" i="57"/>
  <c r="H1657" i="57"/>
  <c r="G1657" i="57"/>
  <c r="H1656" i="57"/>
  <c r="G1656" i="57"/>
  <c r="H1655" i="57"/>
  <c r="G1655" i="57"/>
  <c r="H1654" i="57"/>
  <c r="G1654" i="57"/>
  <c r="H1653" i="57"/>
  <c r="G1653" i="57"/>
  <c r="H1652" i="57"/>
  <c r="G1652" i="57"/>
  <c r="H1651" i="57"/>
  <c r="G1651" i="57"/>
  <c r="H1650" i="57"/>
  <c r="G1650" i="57"/>
  <c r="H1649" i="57"/>
  <c r="G1649" i="57"/>
  <c r="H1648" i="57"/>
  <c r="G1648" i="57"/>
  <c r="H1647" i="57"/>
  <c r="G1647" i="57"/>
  <c r="H1646" i="57"/>
  <c r="G1646" i="57"/>
  <c r="H1645" i="57"/>
  <c r="G1645" i="57"/>
  <c r="H1644" i="57"/>
  <c r="G1644" i="57"/>
  <c r="H1643" i="57"/>
  <c r="G1643" i="57"/>
  <c r="H1642" i="57"/>
  <c r="G1642" i="57"/>
  <c r="H1641" i="57"/>
  <c r="G1641" i="57"/>
  <c r="H1640" i="57"/>
  <c r="G1640" i="57"/>
  <c r="H1639" i="57"/>
  <c r="G1639" i="57"/>
  <c r="H1638" i="57"/>
  <c r="G1638" i="57"/>
  <c r="H1637" i="57"/>
  <c r="G1637" i="57"/>
  <c r="H1636" i="57"/>
  <c r="G1636" i="57"/>
  <c r="H1635" i="57"/>
  <c r="G1635" i="57"/>
  <c r="H1634" i="57"/>
  <c r="G1634" i="57"/>
  <c r="H1633" i="57"/>
  <c r="G1633" i="57"/>
  <c r="H1632" i="57"/>
  <c r="G1632" i="57"/>
  <c r="H1631" i="57"/>
  <c r="G1631" i="57"/>
  <c r="H1630" i="57"/>
  <c r="G1630" i="57"/>
  <c r="H1629" i="57"/>
  <c r="G1629" i="57"/>
  <c r="H1628" i="57"/>
  <c r="G1628" i="57"/>
  <c r="H1627" i="57"/>
  <c r="G1627" i="57"/>
  <c r="H1626" i="57"/>
  <c r="G1626" i="57"/>
  <c r="H1625" i="57"/>
  <c r="G1625" i="57"/>
  <c r="H1624" i="57"/>
  <c r="G1624" i="57"/>
  <c r="H1623" i="57"/>
  <c r="G1623" i="57"/>
  <c r="H1622" i="57"/>
  <c r="G1622" i="57"/>
  <c r="H1621" i="57"/>
  <c r="G1621" i="57"/>
  <c r="H1620" i="57"/>
  <c r="G1620" i="57"/>
  <c r="H1619" i="57"/>
  <c r="G1619" i="57"/>
  <c r="H1618" i="57"/>
  <c r="G1618" i="57"/>
  <c r="H1617" i="57"/>
  <c r="G1617" i="57"/>
  <c r="H1616" i="57"/>
  <c r="G1616" i="57"/>
  <c r="H1615" i="57"/>
  <c r="G1615" i="57"/>
  <c r="H1614" i="57"/>
  <c r="G1614" i="57"/>
  <c r="H1613" i="57"/>
  <c r="G1613" i="57"/>
  <c r="H1612" i="57"/>
  <c r="G1612" i="57"/>
  <c r="H1611" i="57"/>
  <c r="G1611" i="57"/>
  <c r="H1610" i="57"/>
  <c r="G1610" i="57"/>
  <c r="H1609" i="57"/>
  <c r="G1609" i="57"/>
  <c r="H1608" i="57"/>
  <c r="G1608" i="57"/>
  <c r="H1607" i="57"/>
  <c r="G1607" i="57"/>
  <c r="H1606" i="57"/>
  <c r="G1606" i="57"/>
  <c r="H1605" i="57"/>
  <c r="G1605" i="57"/>
  <c r="H1604" i="57"/>
  <c r="G1604" i="57"/>
  <c r="H1603" i="57"/>
  <c r="G1603" i="57"/>
  <c r="H1602" i="57"/>
  <c r="G1602" i="57"/>
  <c r="H1601" i="57"/>
  <c r="G1601" i="57"/>
  <c r="H1600" i="57"/>
  <c r="G1600" i="57"/>
  <c r="H1599" i="57"/>
  <c r="G1599" i="57"/>
  <c r="H1598" i="57"/>
  <c r="G1598" i="57"/>
  <c r="H1597" i="57"/>
  <c r="G1597" i="57"/>
  <c r="H1596" i="57"/>
  <c r="G1596" i="57"/>
  <c r="H1595" i="57"/>
  <c r="G1595" i="57"/>
  <c r="H1594" i="57"/>
  <c r="G1594" i="57"/>
  <c r="H1593" i="57"/>
  <c r="G1593" i="57"/>
  <c r="H1592" i="57"/>
  <c r="G1592" i="57"/>
  <c r="H1591" i="57"/>
  <c r="G1591" i="57"/>
  <c r="H1590" i="57"/>
  <c r="G1590" i="57"/>
  <c r="H1589" i="57"/>
  <c r="G1589" i="57"/>
  <c r="H1588" i="57"/>
  <c r="G1588" i="57"/>
  <c r="H1587" i="57"/>
  <c r="G1587" i="57"/>
  <c r="H1586" i="57"/>
  <c r="G1586" i="57"/>
  <c r="H1585" i="57"/>
  <c r="G1585" i="57"/>
  <c r="H1584" i="57"/>
  <c r="G1584" i="57"/>
  <c r="H1583" i="57"/>
  <c r="G1583" i="57"/>
  <c r="H1582" i="57"/>
  <c r="G1582" i="57"/>
  <c r="H1581" i="57"/>
  <c r="G1581" i="57"/>
  <c r="H1580" i="57"/>
  <c r="G1580" i="57"/>
  <c r="H1579" i="57"/>
  <c r="G1579" i="57"/>
  <c r="H1578" i="57"/>
  <c r="G1578" i="57"/>
  <c r="H1577" i="57"/>
  <c r="G1577" i="57"/>
  <c r="H1576" i="57"/>
  <c r="G1576" i="57"/>
  <c r="H1575" i="57"/>
  <c r="G1575" i="57"/>
  <c r="H1574" i="57"/>
  <c r="G1574" i="57"/>
  <c r="H1573" i="57"/>
  <c r="G1573" i="57"/>
  <c r="H1572" i="57"/>
  <c r="G1572" i="57"/>
  <c r="H1571" i="57"/>
  <c r="G1571" i="57"/>
  <c r="H1570" i="57"/>
  <c r="G1570" i="57"/>
  <c r="H1569" i="57"/>
  <c r="G1569" i="57"/>
  <c r="H1568" i="57"/>
  <c r="G1568" i="57"/>
  <c r="H1567" i="57"/>
  <c r="G1567" i="57"/>
  <c r="H1566" i="57"/>
  <c r="G1566" i="57"/>
  <c r="H1565" i="57"/>
  <c r="G1565" i="57"/>
  <c r="H1564" i="57"/>
  <c r="G1564" i="57"/>
  <c r="H1563" i="57"/>
  <c r="G1563" i="57"/>
  <c r="H1562" i="57"/>
  <c r="G1562" i="57"/>
  <c r="H1561" i="57"/>
  <c r="G1561" i="57"/>
  <c r="H1560" i="57"/>
  <c r="G1560" i="57"/>
  <c r="H1559" i="57"/>
  <c r="G1559" i="57"/>
  <c r="H1558" i="57"/>
  <c r="G1558" i="57"/>
  <c r="H1557" i="57"/>
  <c r="G1557" i="57"/>
  <c r="H1556" i="57"/>
  <c r="G1556" i="57"/>
  <c r="H1555" i="57"/>
  <c r="G1555" i="57"/>
  <c r="H1554" i="57"/>
  <c r="G1554" i="57"/>
  <c r="H1553" i="57"/>
  <c r="G1553" i="57"/>
  <c r="H1552" i="57"/>
  <c r="G1552" i="57"/>
  <c r="H1551" i="57"/>
  <c r="G1551" i="57"/>
  <c r="H1550" i="57"/>
  <c r="G1550" i="57"/>
  <c r="H1549" i="57"/>
  <c r="G1549" i="57"/>
  <c r="H1548" i="57"/>
  <c r="G1548" i="57"/>
  <c r="H1547" i="57"/>
  <c r="G1547" i="57"/>
  <c r="H1546" i="57"/>
  <c r="G1546" i="57"/>
  <c r="H1545" i="57"/>
  <c r="G1545" i="57"/>
  <c r="H1544" i="57"/>
  <c r="G1544" i="57"/>
  <c r="H1543" i="57"/>
  <c r="G1543" i="57"/>
  <c r="H1542" i="57"/>
  <c r="G1542" i="57"/>
  <c r="H1541" i="57"/>
  <c r="G1541" i="57"/>
  <c r="H1540" i="57"/>
  <c r="G1540" i="57"/>
  <c r="H1539" i="57"/>
  <c r="G1539" i="57"/>
  <c r="H1538" i="57"/>
  <c r="G1538" i="57"/>
  <c r="H1537" i="57"/>
  <c r="G1537" i="57"/>
  <c r="H1536" i="57"/>
  <c r="G1536" i="57"/>
  <c r="H1535" i="57"/>
  <c r="G1535" i="57"/>
  <c r="H1534" i="57"/>
  <c r="G1534" i="57"/>
  <c r="H1533" i="57"/>
  <c r="G1533" i="57"/>
  <c r="H1532" i="57"/>
  <c r="G1532" i="57"/>
  <c r="H1531" i="57"/>
  <c r="G1531" i="57"/>
  <c r="H1530" i="57"/>
  <c r="G1530" i="57"/>
  <c r="H1529" i="57"/>
  <c r="G1529" i="57"/>
  <c r="H1528" i="57"/>
  <c r="G1528" i="57"/>
  <c r="H1527" i="57"/>
  <c r="G1527" i="57"/>
  <c r="H1526" i="57"/>
  <c r="G1526" i="57"/>
  <c r="H1525" i="57"/>
  <c r="G1525" i="57"/>
  <c r="H1524" i="57"/>
  <c r="G1524" i="57"/>
  <c r="H1523" i="57"/>
  <c r="G1523" i="57"/>
  <c r="H1522" i="57"/>
  <c r="G1522" i="57"/>
  <c r="H1521" i="57"/>
  <c r="G1521" i="57"/>
  <c r="H1520" i="57"/>
  <c r="G1520" i="57"/>
  <c r="H1519" i="57"/>
  <c r="G1519" i="57"/>
  <c r="H1518" i="57"/>
  <c r="G1518" i="57"/>
  <c r="H1517" i="57"/>
  <c r="G1517" i="57"/>
  <c r="H1516" i="57"/>
  <c r="G1516" i="57"/>
  <c r="H1515" i="57"/>
  <c r="G1515" i="57"/>
  <c r="H1514" i="57"/>
  <c r="G1514" i="57"/>
  <c r="H1513" i="57"/>
  <c r="G1513" i="57"/>
  <c r="H1512" i="57"/>
  <c r="G1512" i="57"/>
  <c r="H1511" i="57"/>
  <c r="G1511" i="57"/>
  <c r="H1510" i="57"/>
  <c r="G1510" i="57"/>
  <c r="H1509" i="57"/>
  <c r="G1509" i="57"/>
  <c r="H1508" i="57"/>
  <c r="G1508" i="57"/>
  <c r="H1507" i="57"/>
  <c r="G1507" i="57"/>
  <c r="H1506" i="57"/>
  <c r="G1506" i="57"/>
  <c r="H1505" i="57"/>
  <c r="G1505" i="57"/>
  <c r="H1504" i="57"/>
  <c r="G1504" i="57"/>
  <c r="H1503" i="57"/>
  <c r="G1503" i="57"/>
  <c r="H1502" i="57"/>
  <c r="G1502" i="57"/>
  <c r="H1501" i="57"/>
  <c r="G1501" i="57"/>
  <c r="H1500" i="57"/>
  <c r="G1500" i="57"/>
  <c r="H1499" i="57"/>
  <c r="G1499" i="57"/>
  <c r="H1498" i="57"/>
  <c r="G1498" i="57"/>
  <c r="H1497" i="57"/>
  <c r="G1497" i="57"/>
  <c r="H1496" i="57"/>
  <c r="G1496" i="57"/>
  <c r="H1495" i="57"/>
  <c r="G1495" i="57"/>
  <c r="H1494" i="57"/>
  <c r="G1494" i="57"/>
  <c r="H1493" i="57"/>
  <c r="G1493" i="57"/>
  <c r="H1492" i="57"/>
  <c r="G1492" i="57"/>
  <c r="H1491" i="57"/>
  <c r="G1491" i="57"/>
  <c r="H1490" i="57"/>
  <c r="G1490" i="57"/>
  <c r="H1489" i="57"/>
  <c r="G1489" i="57"/>
  <c r="H1488" i="57"/>
  <c r="G1488" i="57"/>
  <c r="H1487" i="57"/>
  <c r="G1487" i="57"/>
  <c r="H1486" i="57"/>
  <c r="G1486" i="57"/>
  <c r="H1485" i="57"/>
  <c r="G1485" i="57"/>
  <c r="H1484" i="57"/>
  <c r="G1484" i="57"/>
  <c r="H1483" i="57"/>
  <c r="G1483" i="57"/>
  <c r="H1482" i="57"/>
  <c r="G1482" i="57"/>
  <c r="H1481" i="57"/>
  <c r="G1481" i="57"/>
  <c r="H1480" i="57"/>
  <c r="G1480" i="57"/>
  <c r="H1479" i="57"/>
  <c r="G1479" i="57"/>
  <c r="H1478" i="57"/>
  <c r="G1478" i="57"/>
  <c r="H1477" i="57"/>
  <c r="G1477" i="57"/>
  <c r="H1476" i="57"/>
  <c r="G1476" i="57"/>
  <c r="H1475" i="57"/>
  <c r="G1475" i="57"/>
  <c r="H1474" i="57"/>
  <c r="G1474" i="57"/>
  <c r="H1473" i="57"/>
  <c r="G1473" i="57"/>
  <c r="H1472" i="57"/>
  <c r="G1472" i="57"/>
  <c r="H1471" i="57"/>
  <c r="G1471" i="57"/>
  <c r="H1470" i="57"/>
  <c r="G1470" i="57"/>
  <c r="H1469" i="57"/>
  <c r="G1469" i="57"/>
  <c r="H1468" i="57"/>
  <c r="G1468" i="57"/>
  <c r="H1467" i="57"/>
  <c r="G1467" i="57"/>
  <c r="H1466" i="57"/>
  <c r="G1466" i="57"/>
  <c r="H1465" i="57"/>
  <c r="G1465" i="57"/>
  <c r="H1464" i="57"/>
  <c r="G1464" i="57"/>
  <c r="H1463" i="57"/>
  <c r="G1463" i="57"/>
  <c r="H1462" i="57"/>
  <c r="G1462" i="57"/>
  <c r="H1461" i="57"/>
  <c r="G1461" i="57"/>
  <c r="H1460" i="57"/>
  <c r="G1460" i="57"/>
  <c r="H1459" i="57"/>
  <c r="G1459" i="57"/>
  <c r="H1458" i="57"/>
  <c r="G1458" i="57"/>
  <c r="H1457" i="57"/>
  <c r="G1457" i="57"/>
  <c r="H1456" i="57"/>
  <c r="G1456" i="57"/>
  <c r="H1455" i="57"/>
  <c r="G1455" i="57"/>
  <c r="H1454" i="57"/>
  <c r="G1454" i="57"/>
  <c r="H1453" i="57"/>
  <c r="G1453" i="57"/>
  <c r="H1452" i="57"/>
  <c r="G1452" i="57"/>
  <c r="H1451" i="57"/>
  <c r="G1451" i="57"/>
  <c r="H1450" i="57"/>
  <c r="G1450" i="57"/>
  <c r="H1449" i="57"/>
  <c r="G1449" i="57"/>
  <c r="H1448" i="57"/>
  <c r="G1448" i="57"/>
  <c r="H1447" i="57"/>
  <c r="G1447" i="57"/>
  <c r="H1446" i="57"/>
  <c r="G1446" i="57"/>
  <c r="H1445" i="57"/>
  <c r="G1445" i="57"/>
  <c r="H1444" i="57"/>
  <c r="G1444" i="57"/>
  <c r="H1443" i="57"/>
  <c r="G1443" i="57"/>
  <c r="H1442" i="57"/>
  <c r="G1442" i="57"/>
  <c r="H1441" i="57"/>
  <c r="G1441" i="57"/>
  <c r="H1440" i="57"/>
  <c r="G1440" i="57"/>
  <c r="H1439" i="57"/>
  <c r="G1439" i="57"/>
  <c r="H1438" i="57"/>
  <c r="G1438" i="57"/>
  <c r="H1437" i="57"/>
  <c r="G1437" i="57"/>
  <c r="H1436" i="57"/>
  <c r="G1436" i="57"/>
  <c r="H1435" i="57"/>
  <c r="G1435" i="57"/>
  <c r="H1434" i="57"/>
  <c r="G1434" i="57"/>
  <c r="H1433" i="57"/>
  <c r="G1433" i="57"/>
  <c r="H1432" i="57"/>
  <c r="G1432" i="57"/>
  <c r="H1431" i="57"/>
  <c r="G1431" i="57"/>
  <c r="H1430" i="57"/>
  <c r="G1430" i="57"/>
  <c r="H1429" i="57"/>
  <c r="G1429" i="57"/>
  <c r="H1428" i="57"/>
  <c r="G1428" i="57"/>
  <c r="H1427" i="57"/>
  <c r="G1427" i="57"/>
  <c r="H1426" i="57"/>
  <c r="G1426" i="57"/>
  <c r="H1425" i="57"/>
  <c r="G1425" i="57"/>
  <c r="H1424" i="57"/>
  <c r="G1424" i="57"/>
  <c r="H1423" i="57"/>
  <c r="G1423" i="57"/>
  <c r="H1422" i="57"/>
  <c r="G1422" i="57"/>
  <c r="H1421" i="57"/>
  <c r="G1421" i="57"/>
  <c r="H1420" i="57"/>
  <c r="G1420" i="57"/>
  <c r="H1419" i="57"/>
  <c r="G1419" i="57"/>
  <c r="H1418" i="57"/>
  <c r="G1418" i="57"/>
  <c r="H1417" i="57"/>
  <c r="G1417" i="57"/>
  <c r="H1416" i="57"/>
  <c r="G1416" i="57"/>
  <c r="H1415" i="57"/>
  <c r="G1415" i="57"/>
  <c r="H1414" i="57"/>
  <c r="G1414" i="57"/>
  <c r="H1413" i="57"/>
  <c r="G1413" i="57"/>
  <c r="H1412" i="57"/>
  <c r="G1412" i="57"/>
  <c r="H1411" i="57"/>
  <c r="G1411" i="57"/>
  <c r="H1410" i="57"/>
  <c r="G1410" i="57"/>
  <c r="H1409" i="57"/>
  <c r="G1409" i="57"/>
  <c r="H1408" i="57"/>
  <c r="G1408" i="57"/>
  <c r="H1407" i="57"/>
  <c r="G1407" i="57"/>
  <c r="H1406" i="57"/>
  <c r="G1406" i="57"/>
  <c r="H1405" i="57"/>
  <c r="G1405" i="57"/>
  <c r="H1404" i="57"/>
  <c r="G1404" i="57"/>
  <c r="H1403" i="57"/>
  <c r="G1403" i="57"/>
  <c r="H1402" i="57"/>
  <c r="G1402" i="57"/>
  <c r="H1401" i="57"/>
  <c r="G1401" i="57"/>
  <c r="H1400" i="57"/>
  <c r="G1400" i="57"/>
  <c r="H1399" i="57"/>
  <c r="G1399" i="57"/>
  <c r="H1398" i="57"/>
  <c r="G1398" i="57"/>
  <c r="H1397" i="57"/>
  <c r="G1397" i="57"/>
  <c r="H1396" i="57"/>
  <c r="G1396" i="57"/>
  <c r="H1395" i="57"/>
  <c r="G1395" i="57"/>
  <c r="H1394" i="57"/>
  <c r="G1394" i="57"/>
  <c r="H1393" i="57"/>
  <c r="G1393" i="57"/>
  <c r="H1392" i="57"/>
  <c r="G1392" i="57"/>
  <c r="H1391" i="57"/>
  <c r="G1391" i="57"/>
  <c r="H1390" i="57"/>
  <c r="G1390" i="57"/>
  <c r="H1389" i="57"/>
  <c r="G1389" i="57"/>
  <c r="H1388" i="57"/>
  <c r="G1388" i="57"/>
  <c r="H1387" i="57"/>
  <c r="G1387" i="57"/>
  <c r="H1386" i="57"/>
  <c r="G1386" i="57"/>
  <c r="H1385" i="57"/>
  <c r="G1385" i="57"/>
  <c r="H1384" i="57"/>
  <c r="G1384" i="57"/>
  <c r="H1383" i="57"/>
  <c r="G1383" i="57"/>
  <c r="H1382" i="57"/>
  <c r="G1382" i="57"/>
  <c r="H1381" i="57"/>
  <c r="G1381" i="57"/>
  <c r="H1380" i="57"/>
  <c r="G1380" i="57"/>
  <c r="H1379" i="57"/>
  <c r="G1379" i="57"/>
  <c r="H1378" i="57"/>
  <c r="G1378" i="57"/>
  <c r="H1377" i="57"/>
  <c r="G1377" i="57"/>
  <c r="H1376" i="57"/>
  <c r="G1376" i="57"/>
  <c r="H1375" i="57"/>
  <c r="G1375" i="57"/>
  <c r="H1374" i="57"/>
  <c r="G1374" i="57"/>
  <c r="H1373" i="57"/>
  <c r="G1373" i="57"/>
  <c r="H1372" i="57"/>
  <c r="G1372" i="57"/>
  <c r="H1371" i="57"/>
  <c r="G1371" i="57"/>
  <c r="H1370" i="57"/>
  <c r="G1370" i="57"/>
  <c r="H1369" i="57"/>
  <c r="G1369" i="57"/>
  <c r="H1368" i="57"/>
  <c r="G1368" i="57"/>
  <c r="H1367" i="57"/>
  <c r="G1367" i="57"/>
  <c r="H1366" i="57"/>
  <c r="G1366" i="57"/>
  <c r="H1365" i="57"/>
  <c r="G1365" i="57"/>
  <c r="H1364" i="57"/>
  <c r="G1364" i="57"/>
  <c r="H1363" i="57"/>
  <c r="G1363" i="57"/>
  <c r="H1362" i="57"/>
  <c r="G1362" i="57"/>
  <c r="H1361" i="57"/>
  <c r="G1361" i="57"/>
  <c r="H1360" i="57"/>
  <c r="G1360" i="57"/>
  <c r="H1359" i="57"/>
  <c r="G1359" i="57"/>
  <c r="H1358" i="57"/>
  <c r="G1358" i="57"/>
  <c r="H1357" i="57"/>
  <c r="G1357" i="57"/>
  <c r="H1356" i="57"/>
  <c r="G1356" i="57"/>
  <c r="H1355" i="57"/>
  <c r="G1355" i="57"/>
  <c r="H1354" i="57"/>
  <c r="G1354" i="57"/>
  <c r="H1353" i="57"/>
  <c r="G1353" i="57"/>
  <c r="H1352" i="57"/>
  <c r="G1352" i="57"/>
  <c r="H1351" i="57"/>
  <c r="G1351" i="57"/>
  <c r="H1350" i="57"/>
  <c r="G1350" i="57"/>
  <c r="H1349" i="57"/>
  <c r="G1349" i="57"/>
  <c r="H1348" i="57"/>
  <c r="G1348" i="57"/>
  <c r="H1347" i="57"/>
  <c r="G1347" i="57"/>
  <c r="H1346" i="57"/>
  <c r="G1346" i="57"/>
  <c r="H1345" i="57"/>
  <c r="G1345" i="57"/>
  <c r="H1344" i="57"/>
  <c r="G1344" i="57"/>
  <c r="H1343" i="57"/>
  <c r="G1343" i="57"/>
  <c r="H1342" i="57"/>
  <c r="G1342" i="57"/>
  <c r="H1341" i="57"/>
  <c r="G1341" i="57"/>
  <c r="H1340" i="57"/>
  <c r="G1340" i="57"/>
  <c r="H1339" i="57"/>
  <c r="G1339" i="57"/>
  <c r="H1338" i="57"/>
  <c r="G1338" i="57"/>
  <c r="H1337" i="57"/>
  <c r="G1337" i="57"/>
  <c r="H1336" i="57"/>
  <c r="G1336" i="57"/>
  <c r="H1335" i="57"/>
  <c r="G1335" i="57"/>
  <c r="H1334" i="57"/>
  <c r="G1334" i="57"/>
  <c r="H1333" i="57"/>
  <c r="G1333" i="57"/>
  <c r="H1332" i="57"/>
  <c r="G1332" i="57"/>
  <c r="H1331" i="57"/>
  <c r="G1331" i="57"/>
  <c r="H1330" i="57"/>
  <c r="G1330" i="57"/>
  <c r="H1329" i="57"/>
  <c r="G1329" i="57"/>
  <c r="H1328" i="57"/>
  <c r="G1328" i="57"/>
  <c r="H1327" i="57"/>
  <c r="G1327" i="57"/>
  <c r="H1326" i="57"/>
  <c r="G1326" i="57"/>
  <c r="H1325" i="57"/>
  <c r="G1325" i="57"/>
  <c r="H1324" i="57"/>
  <c r="G1324" i="57"/>
  <c r="H1323" i="57"/>
  <c r="G1323" i="57"/>
  <c r="H1322" i="57"/>
  <c r="G1322" i="57"/>
  <c r="H1321" i="57"/>
  <c r="G1321" i="57"/>
  <c r="H1320" i="57"/>
  <c r="G1320" i="57"/>
  <c r="H1319" i="57"/>
  <c r="G1319" i="57"/>
  <c r="H1318" i="57"/>
  <c r="G1318" i="57"/>
  <c r="H1317" i="57"/>
  <c r="G1317" i="57"/>
  <c r="H1316" i="57"/>
  <c r="G1316" i="57"/>
  <c r="H1315" i="57"/>
  <c r="G1315" i="57"/>
  <c r="H1314" i="57"/>
  <c r="G1314" i="57"/>
  <c r="H1313" i="57"/>
  <c r="G1313" i="57"/>
  <c r="H1312" i="57"/>
  <c r="G1312" i="57"/>
  <c r="H1311" i="57"/>
  <c r="G1311" i="57"/>
  <c r="H1310" i="57"/>
  <c r="G1310" i="57"/>
  <c r="H1309" i="57"/>
  <c r="G1309" i="57"/>
  <c r="H1308" i="57"/>
  <c r="G1308" i="57"/>
  <c r="H1307" i="57"/>
  <c r="G1307" i="57"/>
  <c r="H1306" i="57"/>
  <c r="G1306" i="57"/>
  <c r="H1305" i="57"/>
  <c r="G1305" i="57"/>
  <c r="H1304" i="57"/>
  <c r="G1304" i="57"/>
  <c r="H1303" i="57"/>
  <c r="G1303" i="57"/>
  <c r="H1302" i="57"/>
  <c r="G1302" i="57"/>
  <c r="H1301" i="57"/>
  <c r="G1301" i="57"/>
  <c r="H1300" i="57"/>
  <c r="G1300" i="57"/>
  <c r="H1299" i="57"/>
  <c r="G1299" i="57"/>
  <c r="H1298" i="57"/>
  <c r="G1298" i="57"/>
  <c r="H1297" i="57"/>
  <c r="G1297" i="57"/>
  <c r="H1296" i="57"/>
  <c r="G1296" i="57"/>
  <c r="H1295" i="57"/>
  <c r="G1295" i="57"/>
  <c r="H1294" i="57"/>
  <c r="G1294" i="57"/>
  <c r="H1293" i="57"/>
  <c r="G1293" i="57"/>
  <c r="H1292" i="57"/>
  <c r="G1292" i="57"/>
  <c r="H1291" i="57"/>
  <c r="G1291" i="57"/>
  <c r="H1290" i="57"/>
  <c r="G1290" i="57"/>
  <c r="H1289" i="57"/>
  <c r="G1289" i="57"/>
  <c r="H1288" i="57"/>
  <c r="G1288" i="57"/>
  <c r="H1287" i="57"/>
  <c r="G1287" i="57"/>
  <c r="H1286" i="57"/>
  <c r="G1286" i="57"/>
  <c r="H1285" i="57"/>
  <c r="G1285" i="57"/>
  <c r="H1284" i="57"/>
  <c r="G1284" i="57"/>
  <c r="H1283" i="57"/>
  <c r="G1283" i="57"/>
  <c r="H1282" i="57"/>
  <c r="G1282" i="57"/>
  <c r="H1281" i="57"/>
  <c r="G1281" i="57"/>
  <c r="H1280" i="57"/>
  <c r="G1280" i="57"/>
  <c r="H1279" i="57"/>
  <c r="G1279" i="57"/>
  <c r="H1278" i="57"/>
  <c r="G1278" i="57"/>
  <c r="H1277" i="57"/>
  <c r="G1277" i="57"/>
  <c r="H1276" i="57"/>
  <c r="G1276" i="57"/>
  <c r="H1275" i="57"/>
  <c r="G1275" i="57"/>
  <c r="H1274" i="57"/>
  <c r="G1274" i="57"/>
  <c r="H1273" i="57"/>
  <c r="G1273" i="57"/>
  <c r="H1272" i="57"/>
  <c r="G1272" i="57"/>
  <c r="H1271" i="57"/>
  <c r="G1271" i="57"/>
  <c r="H1270" i="57"/>
  <c r="G1270" i="57"/>
  <c r="H1269" i="57"/>
  <c r="G1269" i="57"/>
  <c r="H1268" i="57"/>
  <c r="G1268" i="57"/>
  <c r="H1267" i="57"/>
  <c r="G1267" i="57"/>
  <c r="H1266" i="57"/>
  <c r="G1266" i="57"/>
  <c r="H1265" i="57"/>
  <c r="G1265" i="57"/>
  <c r="H1264" i="57"/>
  <c r="G1264" i="57"/>
  <c r="H1263" i="57"/>
  <c r="G1263" i="57"/>
  <c r="H1262" i="57"/>
  <c r="G1262" i="57"/>
  <c r="H1261" i="57"/>
  <c r="G1261" i="57"/>
  <c r="H1260" i="57"/>
  <c r="G1260" i="57"/>
  <c r="H1259" i="57"/>
  <c r="G1259" i="57"/>
  <c r="H1258" i="57"/>
  <c r="G1258" i="57"/>
  <c r="H1257" i="57"/>
  <c r="G1257" i="57"/>
  <c r="H1256" i="57"/>
  <c r="G1256" i="57"/>
  <c r="H1255" i="57"/>
  <c r="G1255" i="57"/>
  <c r="H1254" i="57"/>
  <c r="H1253" i="57" s="1"/>
  <c r="G1254" i="57"/>
  <c r="G1253" i="57" s="1"/>
  <c r="H1248" i="57"/>
  <c r="G1248" i="57"/>
  <c r="H1247" i="57"/>
  <c r="G1247" i="57"/>
  <c r="H1246" i="57"/>
  <c r="G1246" i="57"/>
  <c r="H1245" i="57"/>
  <c r="G1245" i="57"/>
  <c r="H1244" i="57"/>
  <c r="G1244" i="57"/>
  <c r="H1243" i="57"/>
  <c r="G1243" i="57"/>
  <c r="H1242" i="57"/>
  <c r="G1242" i="57"/>
  <c r="H1241" i="57"/>
  <c r="G1241" i="57"/>
  <c r="H1240" i="57"/>
  <c r="G1240" i="57"/>
  <c r="H1239" i="57"/>
  <c r="G1239" i="57"/>
  <c r="H1238" i="57"/>
  <c r="G1238" i="57"/>
  <c r="H1237" i="57"/>
  <c r="G1237" i="57"/>
  <c r="H1236" i="57"/>
  <c r="G1236" i="57"/>
  <c r="H1235" i="57"/>
  <c r="G1235" i="57"/>
  <c r="H1234" i="57"/>
  <c r="G1234" i="57"/>
  <c r="H1233" i="57"/>
  <c r="G1233" i="57"/>
  <c r="H1232" i="57"/>
  <c r="G1232" i="57"/>
  <c r="H1231" i="57"/>
  <c r="G1231" i="57"/>
  <c r="H1230" i="57"/>
  <c r="G1230" i="57"/>
  <c r="H1229" i="57"/>
  <c r="G1229" i="57"/>
  <c r="H1228" i="57"/>
  <c r="G1228" i="57"/>
  <c r="H1227" i="57"/>
  <c r="G1227" i="57"/>
  <c r="H1226" i="57"/>
  <c r="G1226" i="57"/>
  <c r="H1225" i="57"/>
  <c r="G1225" i="57"/>
  <c r="H1224" i="57"/>
  <c r="G1224" i="57"/>
  <c r="H1223" i="57"/>
  <c r="G1223" i="57"/>
  <c r="H1222" i="57"/>
  <c r="G1222" i="57"/>
  <c r="H1221" i="57"/>
  <c r="G1221" i="57"/>
  <c r="H1220" i="57"/>
  <c r="G1220" i="57"/>
  <c r="H1219" i="57"/>
  <c r="G1219" i="57"/>
  <c r="H1218" i="57"/>
  <c r="G1218" i="57"/>
  <c r="H1217" i="57"/>
  <c r="G1217" i="57"/>
  <c r="H1216" i="57"/>
  <c r="G1216" i="57"/>
  <c r="H1215" i="57"/>
  <c r="G1215" i="57"/>
  <c r="H1214" i="57"/>
  <c r="G1214" i="57"/>
  <c r="H1213" i="57"/>
  <c r="G1213" i="57"/>
  <c r="H1212" i="57"/>
  <c r="G1212" i="57"/>
  <c r="H1211" i="57"/>
  <c r="G1211" i="57"/>
  <c r="H1210" i="57"/>
  <c r="G1210" i="57"/>
  <c r="H1209" i="57"/>
  <c r="G1209" i="57"/>
  <c r="H1208" i="57"/>
  <c r="G1208" i="57"/>
  <c r="H1207" i="57"/>
  <c r="G1207" i="57"/>
  <c r="H1206" i="57"/>
  <c r="G1206" i="57"/>
  <c r="H1205" i="57"/>
  <c r="G1205" i="57"/>
  <c r="H1204" i="57"/>
  <c r="G1204" i="57"/>
  <c r="H1203" i="57"/>
  <c r="G1203" i="57"/>
  <c r="H1202" i="57"/>
  <c r="G1202" i="57"/>
  <c r="H1201" i="57"/>
  <c r="G1201" i="57"/>
  <c r="H1200" i="57"/>
  <c r="G1200" i="57"/>
  <c r="H1199" i="57"/>
  <c r="G1199" i="57"/>
  <c r="H1198" i="57"/>
  <c r="G1198" i="57"/>
  <c r="H1197" i="57"/>
  <c r="G1197" i="57"/>
  <c r="H1196" i="57"/>
  <c r="G1196" i="57"/>
  <c r="H1195" i="57"/>
  <c r="G1195" i="57"/>
  <c r="H1194" i="57"/>
  <c r="G1194" i="57"/>
  <c r="H1193" i="57"/>
  <c r="G1193" i="57"/>
  <c r="H1192" i="57"/>
  <c r="G1192" i="57"/>
  <c r="H1191" i="57"/>
  <c r="G1191" i="57"/>
  <c r="H1190" i="57"/>
  <c r="G1190" i="57"/>
  <c r="H1189" i="57"/>
  <c r="G1189" i="57"/>
  <c r="H1188" i="57"/>
  <c r="G1188" i="57"/>
  <c r="H1187" i="57"/>
  <c r="G1187" i="57"/>
  <c r="H1186" i="57"/>
  <c r="G1186" i="57"/>
  <c r="H1185" i="57"/>
  <c r="G1185" i="57"/>
  <c r="H1184" i="57"/>
  <c r="G1184" i="57"/>
  <c r="H1183" i="57"/>
  <c r="G1183" i="57"/>
  <c r="H1182" i="57"/>
  <c r="G1182" i="57"/>
  <c r="H1181" i="57"/>
  <c r="G1181" i="57"/>
  <c r="H1180" i="57"/>
  <c r="G1180" i="57"/>
  <c r="H1179" i="57"/>
  <c r="G1179" i="57"/>
  <c r="H1178" i="57"/>
  <c r="G1178" i="57"/>
  <c r="H1177" i="57"/>
  <c r="G1177" i="57"/>
  <c r="H1176" i="57"/>
  <c r="G1176" i="57"/>
  <c r="H1175" i="57"/>
  <c r="G1175" i="57"/>
  <c r="H1174" i="57"/>
  <c r="G1174" i="57"/>
  <c r="H1173" i="57"/>
  <c r="G1173" i="57"/>
  <c r="H1172" i="57"/>
  <c r="G1172" i="57"/>
  <c r="H1171" i="57"/>
  <c r="G1171" i="57"/>
  <c r="H1170" i="57"/>
  <c r="G1170" i="57"/>
  <c r="H1169" i="57"/>
  <c r="G1169" i="57"/>
  <c r="H1168" i="57"/>
  <c r="G1168" i="57"/>
  <c r="H1167" i="57"/>
  <c r="G1167" i="57"/>
  <c r="H1166" i="57"/>
  <c r="G1166" i="57"/>
  <c r="H1165" i="57"/>
  <c r="G1165" i="57"/>
  <c r="H1164" i="57"/>
  <c r="G1164" i="57"/>
  <c r="H1163" i="57"/>
  <c r="G1163" i="57"/>
  <c r="H1162" i="57"/>
  <c r="G1162" i="57"/>
  <c r="H1161" i="57"/>
  <c r="G1161" i="57"/>
  <c r="H1160" i="57"/>
  <c r="G1160" i="57"/>
  <c r="H1159" i="57"/>
  <c r="G1159" i="57"/>
  <c r="H1158" i="57"/>
  <c r="G1158" i="57"/>
  <c r="H1157" i="57"/>
  <c r="G1157" i="57"/>
  <c r="H1156" i="57"/>
  <c r="G1156" i="57"/>
  <c r="H1155" i="57"/>
  <c r="G1155" i="57"/>
  <c r="H1154" i="57"/>
  <c r="G1154" i="57"/>
  <c r="H1153" i="57"/>
  <c r="G1153" i="57"/>
  <c r="H1152" i="57"/>
  <c r="G1152" i="57"/>
  <c r="H1151" i="57"/>
  <c r="G1151" i="57"/>
  <c r="H1150" i="57"/>
  <c r="G1150" i="57"/>
  <c r="H1149" i="57"/>
  <c r="G1149" i="57"/>
  <c r="H1148" i="57"/>
  <c r="G1148" i="57"/>
  <c r="H1147" i="57"/>
  <c r="G1147" i="57"/>
  <c r="H1146" i="57"/>
  <c r="G1146" i="57"/>
  <c r="H1145" i="57"/>
  <c r="G1145" i="57"/>
  <c r="H1144" i="57"/>
  <c r="G1144" i="57"/>
  <c r="H1143" i="57"/>
  <c r="G1143" i="57"/>
  <c r="H1142" i="57"/>
  <c r="G1142" i="57"/>
  <c r="H1141" i="57"/>
  <c r="G1141" i="57"/>
  <c r="H1140" i="57"/>
  <c r="G1140" i="57"/>
  <c r="H1139" i="57"/>
  <c r="G1139" i="57"/>
  <c r="H1138" i="57"/>
  <c r="G1138" i="57"/>
  <c r="H1137" i="57"/>
  <c r="G1137" i="57"/>
  <c r="H1136" i="57"/>
  <c r="G1136" i="57"/>
  <c r="H1135" i="57"/>
  <c r="G1135" i="57"/>
  <c r="H1134" i="57"/>
  <c r="G1134" i="57"/>
  <c r="H1133" i="57"/>
  <c r="G1133" i="57"/>
  <c r="H1132" i="57"/>
  <c r="G1132" i="57"/>
  <c r="H1131" i="57"/>
  <c r="G1131" i="57"/>
  <c r="H1130" i="57"/>
  <c r="G1130" i="57"/>
  <c r="H1129" i="57"/>
  <c r="G1129" i="57"/>
  <c r="H1128" i="57"/>
  <c r="G1128" i="57"/>
  <c r="H1127" i="57"/>
  <c r="G1127" i="57"/>
  <c r="H1126" i="57"/>
  <c r="G1126" i="57"/>
  <c r="H1125" i="57"/>
  <c r="G1125" i="57"/>
  <c r="H1124" i="57"/>
  <c r="G1124" i="57"/>
  <c r="H1123" i="57"/>
  <c r="G1123" i="57"/>
  <c r="H1122" i="57"/>
  <c r="G1122" i="57"/>
  <c r="H1121" i="57"/>
  <c r="G1121" i="57"/>
  <c r="H1120" i="57"/>
  <c r="G1120" i="57"/>
  <c r="H1119" i="57"/>
  <c r="G1119" i="57"/>
  <c r="H1118" i="57"/>
  <c r="G1118" i="57"/>
  <c r="H1117" i="57"/>
  <c r="G1117" i="57"/>
  <c r="H1116" i="57"/>
  <c r="G1116" i="57"/>
  <c r="H1115" i="57"/>
  <c r="G1115" i="57"/>
  <c r="H1114" i="57"/>
  <c r="G1114" i="57"/>
  <c r="H1113" i="57"/>
  <c r="G1113" i="57"/>
  <c r="H1112" i="57"/>
  <c r="G1112" i="57"/>
  <c r="H1111" i="57"/>
  <c r="G1111" i="57"/>
  <c r="H1110" i="57"/>
  <c r="G1110" i="57"/>
  <c r="H1109" i="57"/>
  <c r="G1109" i="57"/>
  <c r="H1108" i="57"/>
  <c r="G1108" i="57"/>
  <c r="H1107" i="57"/>
  <c r="G1107" i="57"/>
  <c r="H1106" i="57"/>
  <c r="G1106" i="57"/>
  <c r="H1105" i="57"/>
  <c r="G1105" i="57"/>
  <c r="H1104" i="57"/>
  <c r="G1104" i="57"/>
  <c r="H1103" i="57"/>
  <c r="G1103" i="57"/>
  <c r="H1102" i="57"/>
  <c r="G1102" i="57"/>
  <c r="H1101" i="57"/>
  <c r="G1101" i="57"/>
  <c r="H1100" i="57"/>
  <c r="G1100" i="57"/>
  <c r="H1099" i="57"/>
  <c r="G1099" i="57"/>
  <c r="H1098" i="57"/>
  <c r="G1098" i="57"/>
  <c r="H1097" i="57"/>
  <c r="G1097" i="57"/>
  <c r="H1096" i="57"/>
  <c r="G1096" i="57"/>
  <c r="H1095" i="57"/>
  <c r="G1095" i="57"/>
  <c r="H1094" i="57"/>
  <c r="G1094" i="57"/>
  <c r="H1093" i="57"/>
  <c r="G1093" i="57"/>
  <c r="H1092" i="57"/>
  <c r="G1092" i="57"/>
  <c r="H1091" i="57"/>
  <c r="G1091" i="57"/>
  <c r="H1090" i="57"/>
  <c r="G1090" i="57"/>
  <c r="H1089" i="57"/>
  <c r="G1089" i="57"/>
  <c r="H1088" i="57"/>
  <c r="G1088" i="57"/>
  <c r="H1087" i="57"/>
  <c r="G1087" i="57"/>
  <c r="H1086" i="57"/>
  <c r="G1086" i="57"/>
  <c r="H1085" i="57"/>
  <c r="G1085" i="57"/>
  <c r="H1084" i="57"/>
  <c r="G1084" i="57"/>
  <c r="H1083" i="57"/>
  <c r="G1083" i="57"/>
  <c r="H1082" i="57"/>
  <c r="G1082" i="57"/>
  <c r="H1081" i="57"/>
  <c r="G1081" i="57"/>
  <c r="H1080" i="57"/>
  <c r="G1080" i="57"/>
  <c r="H1079" i="57"/>
  <c r="G1079" i="57"/>
  <c r="H1078" i="57"/>
  <c r="G1078" i="57"/>
  <c r="H1077" i="57"/>
  <c r="G1077" i="57"/>
  <c r="H1076" i="57"/>
  <c r="G1076" i="57"/>
  <c r="H1075" i="57"/>
  <c r="G1075" i="57"/>
  <c r="H1074" i="57"/>
  <c r="G1074" i="57"/>
  <c r="H1073" i="57"/>
  <c r="G1073" i="57"/>
  <c r="H1072" i="57"/>
  <c r="G1072" i="57"/>
  <c r="H1071" i="57"/>
  <c r="G1071" i="57"/>
  <c r="H1070" i="57"/>
  <c r="G1070" i="57"/>
  <c r="H1069" i="57"/>
  <c r="G1069" i="57"/>
  <c r="H1068" i="57"/>
  <c r="G1068" i="57"/>
  <c r="H1067" i="57"/>
  <c r="G1067" i="57"/>
  <c r="H1066" i="57"/>
  <c r="G1066" i="57"/>
  <c r="H1065" i="57"/>
  <c r="G1065" i="57"/>
  <c r="H1064" i="57"/>
  <c r="G1064" i="57"/>
  <c r="H1063" i="57"/>
  <c r="G1063" i="57"/>
  <c r="H1062" i="57"/>
  <c r="G1062" i="57"/>
  <c r="H1061" i="57"/>
  <c r="G1061" i="57"/>
  <c r="H1060" i="57"/>
  <c r="G1060" i="57"/>
  <c r="H1059" i="57"/>
  <c r="G1059" i="57"/>
  <c r="H1058" i="57"/>
  <c r="G1058" i="57"/>
  <c r="H1057" i="57"/>
  <c r="G1057" i="57"/>
  <c r="H1056" i="57"/>
  <c r="G1056" i="57"/>
  <c r="H1055" i="57"/>
  <c r="G1055" i="57"/>
  <c r="H1054" i="57"/>
  <c r="G1054" i="57"/>
  <c r="H1053" i="57"/>
  <c r="G1053" i="57"/>
  <c r="H1052" i="57"/>
  <c r="G1052" i="57"/>
  <c r="H1051" i="57"/>
  <c r="G1051" i="57"/>
  <c r="H1050" i="57"/>
  <c r="G1050" i="57"/>
  <c r="H1049" i="57"/>
  <c r="G1049" i="57"/>
  <c r="H1048" i="57"/>
  <c r="G1048" i="57"/>
  <c r="H1047" i="57"/>
  <c r="G1047" i="57"/>
  <c r="H1046" i="57"/>
  <c r="G1046" i="57"/>
  <c r="H1045" i="57"/>
  <c r="G1045" i="57"/>
  <c r="H1044" i="57"/>
  <c r="G1044" i="57"/>
  <c r="H1043" i="57"/>
  <c r="G1043" i="57"/>
  <c r="H1042" i="57"/>
  <c r="G1042" i="57"/>
  <c r="H1041" i="57"/>
  <c r="G1041" i="57"/>
  <c r="H1040" i="57"/>
  <c r="G1040" i="57"/>
  <c r="H1039" i="57"/>
  <c r="G1039" i="57"/>
  <c r="H1038" i="57"/>
  <c r="G1038" i="57"/>
  <c r="H1037" i="57"/>
  <c r="G1037" i="57"/>
  <c r="H1036" i="57"/>
  <c r="G1036" i="57"/>
  <c r="H1035" i="57"/>
  <c r="G1035" i="57"/>
  <c r="H1034" i="57"/>
  <c r="G1034" i="57"/>
  <c r="H1033" i="57"/>
  <c r="G1033" i="57"/>
  <c r="H1032" i="57"/>
  <c r="G1032" i="57"/>
  <c r="H1031" i="57"/>
  <c r="G1031" i="57"/>
  <c r="H1030" i="57"/>
  <c r="G1030" i="57"/>
  <c r="H1029" i="57"/>
  <c r="G1029" i="57"/>
  <c r="H1028" i="57"/>
  <c r="G1028" i="57"/>
  <c r="H1027" i="57"/>
  <c r="G1027" i="57"/>
  <c r="H1026" i="57"/>
  <c r="G1026" i="57"/>
  <c r="H1025" i="57"/>
  <c r="G1025" i="57"/>
  <c r="H1024" i="57"/>
  <c r="G1024" i="57"/>
  <c r="H1023" i="57"/>
  <c r="G1023" i="57"/>
  <c r="H1022" i="57"/>
  <c r="G1022" i="57"/>
  <c r="H1021" i="57"/>
  <c r="G1021" i="57"/>
  <c r="H1020" i="57"/>
  <c r="G1020" i="57"/>
  <c r="H1019" i="57"/>
  <c r="G1019" i="57"/>
  <c r="H1018" i="57"/>
  <c r="G1018" i="57"/>
  <c r="H1017" i="57"/>
  <c r="G1017" i="57"/>
  <c r="H1016" i="57"/>
  <c r="G1016" i="57"/>
  <c r="H1015" i="57"/>
  <c r="G1015" i="57"/>
  <c r="H1014" i="57"/>
  <c r="G1014" i="57"/>
  <c r="H1013" i="57"/>
  <c r="G1013" i="57"/>
  <c r="H1012" i="57"/>
  <c r="G1012" i="57"/>
  <c r="H1011" i="57"/>
  <c r="G1011" i="57"/>
  <c r="H1010" i="57"/>
  <c r="G1010" i="57"/>
  <c r="H1009" i="57"/>
  <c r="G1009" i="57"/>
  <c r="H1008" i="57"/>
  <c r="G1008" i="57"/>
  <c r="H1007" i="57"/>
  <c r="G1007" i="57"/>
  <c r="H1006" i="57"/>
  <c r="G1006" i="57"/>
  <c r="H1005" i="57"/>
  <c r="G1005" i="57"/>
  <c r="H1004" i="57"/>
  <c r="G1004" i="57"/>
  <c r="H1003" i="57"/>
  <c r="G1003" i="57"/>
  <c r="H1002" i="57"/>
  <c r="G1002" i="57"/>
  <c r="H1001" i="57"/>
  <c r="G1001" i="57"/>
  <c r="H1000" i="57"/>
  <c r="G1000" i="57"/>
  <c r="H999" i="57"/>
  <c r="G999" i="57"/>
  <c r="H998" i="57"/>
  <c r="G998" i="57"/>
  <c r="H997" i="57"/>
  <c r="G997" i="57"/>
  <c r="H996" i="57"/>
  <c r="G996" i="57"/>
  <c r="H995" i="57"/>
  <c r="G995" i="57"/>
  <c r="H994" i="57"/>
  <c r="G994" i="57"/>
  <c r="H993" i="57"/>
  <c r="G993" i="57"/>
  <c r="H992" i="57"/>
  <c r="G992" i="57"/>
  <c r="H991" i="57"/>
  <c r="G991" i="57"/>
  <c r="H990" i="57"/>
  <c r="G990" i="57"/>
  <c r="H989" i="57"/>
  <c r="G989" i="57"/>
  <c r="H988" i="57"/>
  <c r="G988" i="57"/>
  <c r="H987" i="57"/>
  <c r="G987" i="57"/>
  <c r="H986" i="57"/>
  <c r="G986" i="57"/>
  <c r="H985" i="57"/>
  <c r="G985" i="57"/>
  <c r="H984" i="57"/>
  <c r="G984" i="57"/>
  <c r="H983" i="57"/>
  <c r="G983" i="57"/>
  <c r="H982" i="57"/>
  <c r="G982" i="57"/>
  <c r="H981" i="57"/>
  <c r="G981" i="57"/>
  <c r="H980" i="57"/>
  <c r="G980" i="57"/>
  <c r="H979" i="57"/>
  <c r="G979" i="57"/>
  <c r="H978" i="57"/>
  <c r="G978" i="57"/>
  <c r="H977" i="57"/>
  <c r="G977" i="57"/>
  <c r="H976" i="57"/>
  <c r="G976" i="57"/>
  <c r="H975" i="57"/>
  <c r="G975" i="57"/>
  <c r="H974" i="57"/>
  <c r="G974" i="57"/>
  <c r="H973" i="57"/>
  <c r="G973" i="57"/>
  <c r="H972" i="57"/>
  <c r="G972" i="57"/>
  <c r="H971" i="57"/>
  <c r="G971" i="57"/>
  <c r="H970" i="57"/>
  <c r="G970" i="57"/>
  <c r="H969" i="57"/>
  <c r="G969" i="57"/>
  <c r="H968" i="57"/>
  <c r="G968" i="57"/>
  <c r="H967" i="57"/>
  <c r="G967" i="57"/>
  <c r="H966" i="57"/>
  <c r="G966" i="57"/>
  <c r="H965" i="57"/>
  <c r="G965" i="57"/>
  <c r="H964" i="57"/>
  <c r="G964" i="57"/>
  <c r="H963" i="57"/>
  <c r="G963" i="57"/>
  <c r="H962" i="57"/>
  <c r="G962" i="57"/>
  <c r="H961" i="57"/>
  <c r="G961" i="57"/>
  <c r="H960" i="57"/>
  <c r="G960" i="57"/>
  <c r="H959" i="57"/>
  <c r="G959" i="57"/>
  <c r="H958" i="57"/>
  <c r="G958" i="57"/>
  <c r="H957" i="57"/>
  <c r="G957" i="57"/>
  <c r="H956" i="57"/>
  <c r="G956" i="57"/>
  <c r="H955" i="57"/>
  <c r="G955" i="57"/>
  <c r="H954" i="57"/>
  <c r="G954" i="57"/>
  <c r="H953" i="57"/>
  <c r="G953" i="57"/>
  <c r="H952" i="57"/>
  <c r="G952" i="57"/>
  <c r="H951" i="57"/>
  <c r="G951" i="57"/>
  <c r="H950" i="57"/>
  <c r="G950" i="57"/>
  <c r="H949" i="57"/>
  <c r="G949" i="57"/>
  <c r="H948" i="57"/>
  <c r="G948" i="57"/>
  <c r="H947" i="57"/>
  <c r="G947" i="57"/>
  <c r="H946" i="57"/>
  <c r="G946" i="57"/>
  <c r="H945" i="57"/>
  <c r="G945" i="57"/>
  <c r="H944" i="57"/>
  <c r="G944" i="57"/>
  <c r="H943" i="57"/>
  <c r="G943" i="57"/>
  <c r="H942" i="57"/>
  <c r="G942" i="57"/>
  <c r="H941" i="57"/>
  <c r="G941" i="57"/>
  <c r="H940" i="57"/>
  <c r="G940" i="57"/>
  <c r="H939" i="57"/>
  <c r="G939" i="57"/>
  <c r="H938" i="57"/>
  <c r="G938" i="57"/>
  <c r="H937" i="57"/>
  <c r="G937" i="57"/>
  <c r="H936" i="57"/>
  <c r="G936" i="57"/>
  <c r="H935" i="57"/>
  <c r="G935" i="57"/>
  <c r="H934" i="57"/>
  <c r="G934" i="57"/>
  <c r="H933" i="57"/>
  <c r="G933" i="57"/>
  <c r="H932" i="57"/>
  <c r="G932" i="57"/>
  <c r="H931" i="57"/>
  <c r="G931" i="57"/>
  <c r="H930" i="57"/>
  <c r="G930" i="57"/>
  <c r="H929" i="57"/>
  <c r="G929" i="57"/>
  <c r="H928" i="57"/>
  <c r="G928" i="57"/>
  <c r="H927" i="57"/>
  <c r="G927" i="57"/>
  <c r="H926" i="57"/>
  <c r="G926" i="57"/>
  <c r="H925" i="57"/>
  <c r="G925" i="57"/>
  <c r="H924" i="57"/>
  <c r="G924" i="57"/>
  <c r="H923" i="57"/>
  <c r="G923" i="57"/>
  <c r="H922" i="57"/>
  <c r="G922" i="57"/>
  <c r="H921" i="57"/>
  <c r="G921" i="57"/>
  <c r="H920" i="57"/>
  <c r="G920" i="57"/>
  <c r="H919" i="57"/>
  <c r="G919" i="57"/>
  <c r="H918" i="57"/>
  <c r="G918" i="57"/>
  <c r="H917" i="57"/>
  <c r="G917" i="57"/>
  <c r="H916" i="57"/>
  <c r="G916" i="57"/>
  <c r="H915" i="57"/>
  <c r="G915" i="57"/>
  <c r="H914" i="57"/>
  <c r="G914" i="57"/>
  <c r="H913" i="57"/>
  <c r="G913" i="57"/>
  <c r="H912" i="57"/>
  <c r="G912" i="57"/>
  <c r="H911" i="57"/>
  <c r="G911" i="57"/>
  <c r="H910" i="57"/>
  <c r="G910" i="57"/>
  <c r="H909" i="57"/>
  <c r="G909" i="57"/>
  <c r="H908" i="57"/>
  <c r="G908" i="57"/>
  <c r="H907" i="57"/>
  <c r="G907" i="57"/>
  <c r="H906" i="57"/>
  <c r="G906" i="57"/>
  <c r="H905" i="57"/>
  <c r="G905" i="57"/>
  <c r="H904" i="57"/>
  <c r="G904" i="57"/>
  <c r="H903" i="57"/>
  <c r="G903" i="57"/>
  <c r="H902" i="57"/>
  <c r="G902" i="57"/>
  <c r="H901" i="57"/>
  <c r="G901" i="57"/>
  <c r="H900" i="57"/>
  <c r="G900" i="57"/>
  <c r="H899" i="57"/>
  <c r="G899" i="57"/>
  <c r="H898" i="57"/>
  <c r="G898" i="57"/>
  <c r="H897" i="57"/>
  <c r="G897" i="57"/>
  <c r="H896" i="57"/>
  <c r="G896" i="57"/>
  <c r="H895" i="57"/>
  <c r="G895" i="57"/>
  <c r="H894" i="57"/>
  <c r="G894" i="57"/>
  <c r="H893" i="57"/>
  <c r="G893" i="57"/>
  <c r="H892" i="57"/>
  <c r="G892" i="57"/>
  <c r="H891" i="57"/>
  <c r="G891" i="57"/>
  <c r="H890" i="57"/>
  <c r="G890" i="57"/>
  <c r="H889" i="57"/>
  <c r="G889" i="57"/>
  <c r="H888" i="57"/>
  <c r="G888" i="57"/>
  <c r="H887" i="57"/>
  <c r="G887" i="57"/>
  <c r="H886" i="57"/>
  <c r="G886" i="57"/>
  <c r="H885" i="57"/>
  <c r="G885" i="57"/>
  <c r="H884" i="57"/>
  <c r="G884" i="57"/>
  <c r="H883" i="57"/>
  <c r="G883" i="57"/>
  <c r="H882" i="57"/>
  <c r="G882" i="57"/>
  <c r="H881" i="57"/>
  <c r="G881" i="57"/>
  <c r="H880" i="57"/>
  <c r="G880" i="57"/>
  <c r="H879" i="57"/>
  <c r="G879" i="57"/>
  <c r="H878" i="57"/>
  <c r="G878" i="57"/>
  <c r="H877" i="57"/>
  <c r="G877" i="57"/>
  <c r="H876" i="57"/>
  <c r="G876" i="57"/>
  <c r="H875" i="57"/>
  <c r="G875" i="57"/>
  <c r="H874" i="57"/>
  <c r="G874" i="57"/>
  <c r="H873" i="57"/>
  <c r="G873" i="57"/>
  <c r="H872" i="57"/>
  <c r="G872" i="57"/>
  <c r="H871" i="57"/>
  <c r="G871" i="57"/>
  <c r="H870" i="57"/>
  <c r="G870" i="57"/>
  <c r="H869" i="57"/>
  <c r="G869" i="57"/>
  <c r="H868" i="57"/>
  <c r="G868" i="57"/>
  <c r="H867" i="57"/>
  <c r="G867" i="57"/>
  <c r="H866" i="57"/>
  <c r="G866" i="57"/>
  <c r="H865" i="57"/>
  <c r="G865" i="57"/>
  <c r="H864" i="57"/>
  <c r="G864" i="57"/>
  <c r="H863" i="57"/>
  <c r="G863" i="57"/>
  <c r="H862" i="57"/>
  <c r="G862" i="57"/>
  <c r="H861" i="57"/>
  <c r="G861" i="57"/>
  <c r="H860" i="57"/>
  <c r="G860" i="57"/>
  <c r="H859" i="57"/>
  <c r="G859" i="57"/>
  <c r="H858" i="57"/>
  <c r="G858" i="57"/>
  <c r="H857" i="57"/>
  <c r="G857" i="57"/>
  <c r="H856" i="57"/>
  <c r="G856" i="57"/>
  <c r="H855" i="57"/>
  <c r="G855" i="57"/>
  <c r="H854" i="57"/>
  <c r="G854" i="57"/>
  <c r="H853" i="57"/>
  <c r="G853" i="57"/>
  <c r="H852" i="57"/>
  <c r="G852" i="57"/>
  <c r="H851" i="57"/>
  <c r="G851" i="57"/>
  <c r="H850" i="57"/>
  <c r="G850" i="57"/>
  <c r="H849" i="57"/>
  <c r="G849" i="57"/>
  <c r="H848" i="57"/>
  <c r="G848" i="57"/>
  <c r="H847" i="57"/>
  <c r="G847" i="57"/>
  <c r="H846" i="57"/>
  <c r="G846" i="57"/>
  <c r="H845" i="57"/>
  <c r="G845" i="57"/>
  <c r="H844" i="57"/>
  <c r="G844" i="57"/>
  <c r="H843" i="57"/>
  <c r="G843" i="57"/>
  <c r="H842" i="57"/>
  <c r="G842" i="57"/>
  <c r="H841" i="57"/>
  <c r="G841" i="57"/>
  <c r="H840" i="57"/>
  <c r="G840" i="57"/>
  <c r="H839" i="57"/>
  <c r="G839" i="57"/>
  <c r="H838" i="57"/>
  <c r="G838" i="57"/>
  <c r="H837" i="57"/>
  <c r="G837" i="57"/>
  <c r="H836" i="57"/>
  <c r="G836" i="57"/>
  <c r="H835" i="57"/>
  <c r="G835" i="57"/>
  <c r="H834" i="57"/>
  <c r="G834" i="57"/>
  <c r="H833" i="57"/>
  <c r="G833" i="57"/>
  <c r="H832" i="57"/>
  <c r="G832" i="57"/>
  <c r="H831" i="57"/>
  <c r="G831" i="57"/>
  <c r="H830" i="57"/>
  <c r="G830" i="57"/>
  <c r="H829" i="57"/>
  <c r="G829" i="57"/>
  <c r="H828" i="57"/>
  <c r="G828" i="57"/>
  <c r="H827" i="57"/>
  <c r="G827" i="57"/>
  <c r="H826" i="57"/>
  <c r="G826" i="57"/>
  <c r="H825" i="57"/>
  <c r="G825" i="57"/>
  <c r="H824" i="57"/>
  <c r="G824" i="57"/>
  <c r="H823" i="57"/>
  <c r="G823" i="57"/>
  <c r="H822" i="57"/>
  <c r="G822" i="57"/>
  <c r="H821" i="57"/>
  <c r="G821" i="57"/>
  <c r="H820" i="57"/>
  <c r="G820" i="57"/>
  <c r="H819" i="57"/>
  <c r="G819" i="57"/>
  <c r="H818" i="57"/>
  <c r="G818" i="57"/>
  <c r="H817" i="57"/>
  <c r="G817" i="57"/>
  <c r="H816" i="57"/>
  <c r="G816" i="57"/>
  <c r="H815" i="57"/>
  <c r="G815" i="57"/>
  <c r="H814" i="57"/>
  <c r="G814" i="57"/>
  <c r="H813" i="57"/>
  <c r="G813" i="57"/>
  <c r="H812" i="57"/>
  <c r="G812" i="57"/>
  <c r="H811" i="57"/>
  <c r="G811" i="57"/>
  <c r="H810" i="57"/>
  <c r="G810" i="57"/>
  <c r="H809" i="57"/>
  <c r="G809" i="57"/>
  <c r="H808" i="57"/>
  <c r="G808" i="57"/>
  <c r="H807" i="57"/>
  <c r="G807" i="57"/>
  <c r="H806" i="57"/>
  <c r="G806" i="57"/>
  <c r="H805" i="57"/>
  <c r="G805" i="57"/>
  <c r="H804" i="57"/>
  <c r="G804" i="57"/>
  <c r="H803" i="57"/>
  <c r="G803" i="57"/>
  <c r="H802" i="57"/>
  <c r="G802" i="57"/>
  <c r="H801" i="57"/>
  <c r="G801" i="57"/>
  <c r="H800" i="57"/>
  <c r="G800" i="57"/>
  <c r="H799" i="57"/>
  <c r="G799" i="57"/>
  <c r="H798" i="57"/>
  <c r="G798" i="57"/>
  <c r="H797" i="57"/>
  <c r="G797" i="57"/>
  <c r="H796" i="57"/>
  <c r="G796" i="57"/>
  <c r="H795" i="57"/>
  <c r="G795" i="57"/>
  <c r="H794" i="57"/>
  <c r="G794" i="57"/>
  <c r="H793" i="57"/>
  <c r="G793" i="57"/>
  <c r="H792" i="57"/>
  <c r="G792" i="57"/>
  <c r="H791" i="57"/>
  <c r="G791" i="57"/>
  <c r="H790" i="57"/>
  <c r="G790" i="57"/>
  <c r="H789" i="57"/>
  <c r="G789" i="57"/>
  <c r="H788" i="57"/>
  <c r="G788" i="57"/>
  <c r="H787" i="57"/>
  <c r="G787" i="57"/>
  <c r="H786" i="57"/>
  <c r="G786" i="57"/>
  <c r="H785" i="57"/>
  <c r="G785" i="57"/>
  <c r="H784" i="57"/>
  <c r="G784" i="57"/>
  <c r="H783" i="57"/>
  <c r="G783" i="57"/>
  <c r="H782" i="57"/>
  <c r="G782" i="57"/>
  <c r="H781" i="57"/>
  <c r="G781" i="57"/>
  <c r="H780" i="57"/>
  <c r="G780" i="57"/>
  <c r="H779" i="57"/>
  <c r="G779" i="57"/>
  <c r="H778" i="57"/>
  <c r="G778" i="57"/>
  <c r="H777" i="57"/>
  <c r="G777" i="57"/>
  <c r="H776" i="57"/>
  <c r="G776" i="57"/>
  <c r="H775" i="57"/>
  <c r="G775" i="57"/>
  <c r="H774" i="57"/>
  <c r="G774" i="57"/>
  <c r="H773" i="57"/>
  <c r="G773" i="57"/>
  <c r="H772" i="57"/>
  <c r="G772" i="57"/>
  <c r="H771" i="57"/>
  <c r="G771" i="57"/>
  <c r="H770" i="57"/>
  <c r="G770" i="57"/>
  <c r="H769" i="57"/>
  <c r="G769" i="57"/>
  <c r="H768" i="57"/>
  <c r="G768" i="57"/>
  <c r="H767" i="57"/>
  <c r="G767" i="57"/>
  <c r="H766" i="57"/>
  <c r="G766" i="57"/>
  <c r="H765" i="57"/>
  <c r="G765" i="57"/>
  <c r="H764" i="57"/>
  <c r="G764" i="57"/>
  <c r="H763" i="57"/>
  <c r="G763" i="57"/>
  <c r="H762" i="57"/>
  <c r="G762" i="57"/>
  <c r="H761" i="57"/>
  <c r="G761" i="57"/>
  <c r="H760" i="57"/>
  <c r="G760" i="57"/>
  <c r="H759" i="57"/>
  <c r="G759" i="57"/>
  <c r="H758" i="57"/>
  <c r="G758" i="57"/>
  <c r="H757" i="57"/>
  <c r="G757" i="57"/>
  <c r="H756" i="57"/>
  <c r="G756" i="57"/>
  <c r="H755" i="57"/>
  <c r="G755" i="57"/>
  <c r="H754" i="57"/>
  <c r="G754" i="57"/>
  <c r="H753" i="57"/>
  <c r="G753" i="57"/>
  <c r="H752" i="57"/>
  <c r="G752" i="57"/>
  <c r="H751" i="57"/>
  <c r="G751" i="57"/>
  <c r="H750" i="57"/>
  <c r="G750" i="57"/>
  <c r="H749" i="57"/>
  <c r="G749" i="57"/>
  <c r="H748" i="57"/>
  <c r="G748" i="57"/>
  <c r="H747" i="57"/>
  <c r="G747" i="57"/>
  <c r="H746" i="57"/>
  <c r="G746" i="57"/>
  <c r="H745" i="57"/>
  <c r="G745" i="57"/>
  <c r="H744" i="57"/>
  <c r="G744" i="57"/>
  <c r="H743" i="57"/>
  <c r="G743" i="57"/>
  <c r="H742" i="57"/>
  <c r="G742" i="57"/>
  <c r="H741" i="57"/>
  <c r="G741" i="57"/>
  <c r="H740" i="57"/>
  <c r="G740" i="57"/>
  <c r="H739" i="57"/>
  <c r="G739" i="57"/>
  <c r="H738" i="57"/>
  <c r="G738" i="57"/>
  <c r="H737" i="57"/>
  <c r="G737" i="57"/>
  <c r="H736" i="57"/>
  <c r="G736" i="57"/>
  <c r="H735" i="57"/>
  <c r="G735" i="57"/>
  <c r="H734" i="57"/>
  <c r="G734" i="57"/>
  <c r="H733" i="57"/>
  <c r="G733" i="57"/>
  <c r="H732" i="57"/>
  <c r="G732" i="57"/>
  <c r="H731" i="57"/>
  <c r="G731" i="57"/>
  <c r="H730" i="57"/>
  <c r="G730" i="57"/>
  <c r="H729" i="57"/>
  <c r="G729" i="57"/>
  <c r="H728" i="57"/>
  <c r="G728" i="57"/>
  <c r="H727" i="57"/>
  <c r="G727" i="57"/>
  <c r="H726" i="57"/>
  <c r="G726" i="57"/>
  <c r="H725" i="57"/>
  <c r="G725" i="57"/>
  <c r="H724" i="57"/>
  <c r="G724" i="57"/>
  <c r="H723" i="57"/>
  <c r="G723" i="57"/>
  <c r="H722" i="57"/>
  <c r="G722" i="57"/>
  <c r="H721" i="57"/>
  <c r="G721" i="57"/>
  <c r="H720" i="57"/>
  <c r="G720" i="57"/>
  <c r="H719" i="57"/>
  <c r="G719" i="57"/>
  <c r="H718" i="57"/>
  <c r="G718" i="57"/>
  <c r="H717" i="57"/>
  <c r="G717" i="57"/>
  <c r="H716" i="57"/>
  <c r="G716" i="57"/>
  <c r="H715" i="57"/>
  <c r="G715" i="57"/>
  <c r="H714" i="57"/>
  <c r="G714" i="57"/>
  <c r="H713" i="57"/>
  <c r="G713" i="57"/>
  <c r="H712" i="57"/>
  <c r="G712" i="57"/>
  <c r="H711" i="57"/>
  <c r="G711" i="57"/>
  <c r="H710" i="57"/>
  <c r="G710" i="57"/>
  <c r="H709" i="57"/>
  <c r="G709" i="57"/>
  <c r="H708" i="57"/>
  <c r="G708" i="57"/>
  <c r="H707" i="57"/>
  <c r="G707" i="57"/>
  <c r="H706" i="57"/>
  <c r="G706" i="57"/>
  <c r="H705" i="57"/>
  <c r="G705" i="57"/>
  <c r="H704" i="57"/>
  <c r="G704" i="57"/>
  <c r="H703" i="57"/>
  <c r="G703" i="57"/>
  <c r="H702" i="57"/>
  <c r="G702" i="57"/>
  <c r="H701" i="57"/>
  <c r="G701" i="57"/>
  <c r="H700" i="57"/>
  <c r="G700" i="57"/>
  <c r="H699" i="57"/>
  <c r="G699" i="57"/>
  <c r="H698" i="57"/>
  <c r="G698" i="57"/>
  <c r="H697" i="57"/>
  <c r="G697" i="57"/>
  <c r="H696" i="57"/>
  <c r="G696" i="57"/>
  <c r="H695" i="57"/>
  <c r="G695" i="57"/>
  <c r="H694" i="57"/>
  <c r="G694" i="57"/>
  <c r="H693" i="57"/>
  <c r="G693" i="57"/>
  <c r="H692" i="57"/>
  <c r="G692" i="57"/>
  <c r="H691" i="57"/>
  <c r="G691" i="57"/>
  <c r="H690" i="57"/>
  <c r="G690" i="57"/>
  <c r="H689" i="57"/>
  <c r="G689" i="57"/>
  <c r="H688" i="57"/>
  <c r="G688" i="57"/>
  <c r="H687" i="57"/>
  <c r="G687" i="57"/>
  <c r="H686" i="57"/>
  <c r="G686" i="57"/>
  <c r="H685" i="57"/>
  <c r="G685" i="57"/>
  <c r="H684" i="57"/>
  <c r="G684" i="57"/>
  <c r="H683" i="57"/>
  <c r="G683" i="57"/>
  <c r="H682" i="57"/>
  <c r="G682" i="57"/>
  <c r="H681" i="57"/>
  <c r="G681" i="57"/>
  <c r="H680" i="57"/>
  <c r="G680" i="57"/>
  <c r="H679" i="57"/>
  <c r="G679" i="57"/>
  <c r="H678" i="57"/>
  <c r="G678" i="57"/>
  <c r="H677" i="57"/>
  <c r="G677" i="57"/>
  <c r="H676" i="57"/>
  <c r="G676" i="57"/>
  <c r="H675" i="57"/>
  <c r="G675" i="57"/>
  <c r="H674" i="57"/>
  <c r="G674" i="57"/>
  <c r="H673" i="57"/>
  <c r="G673" i="57"/>
  <c r="H672" i="57"/>
  <c r="G672" i="57"/>
  <c r="H671" i="57"/>
  <c r="G671" i="57"/>
  <c r="H670" i="57"/>
  <c r="G670" i="57"/>
  <c r="H669" i="57"/>
  <c r="G669" i="57"/>
  <c r="H668" i="57"/>
  <c r="G668" i="57"/>
  <c r="H667" i="57"/>
  <c r="G667" i="57"/>
  <c r="H666" i="57"/>
  <c r="G666" i="57"/>
  <c r="H665" i="57"/>
  <c r="G665" i="57"/>
  <c r="H664" i="57"/>
  <c r="G664" i="57"/>
  <c r="H659" i="57"/>
  <c r="G659" i="57"/>
  <c r="H658" i="57"/>
  <c r="G658" i="57"/>
  <c r="H657" i="57"/>
  <c r="G657" i="57"/>
  <c r="H656" i="57"/>
  <c r="G656" i="57"/>
  <c r="H655" i="57"/>
  <c r="G655" i="57"/>
  <c r="H654" i="57"/>
  <c r="G654" i="57"/>
  <c r="H653" i="57"/>
  <c r="G653" i="57"/>
  <c r="H652" i="57"/>
  <c r="G652" i="57"/>
  <c r="H651" i="57"/>
  <c r="G651" i="57"/>
  <c r="H650" i="57"/>
  <c r="G650" i="57"/>
  <c r="H649" i="57"/>
  <c r="G649" i="57"/>
  <c r="H648" i="57"/>
  <c r="G648" i="57"/>
  <c r="H647" i="57"/>
  <c r="G647" i="57"/>
  <c r="H646" i="57"/>
  <c r="G646" i="57"/>
  <c r="H645" i="57"/>
  <c r="G645" i="57"/>
  <c r="H644" i="57"/>
  <c r="G644" i="57"/>
  <c r="H643" i="57"/>
  <c r="G643" i="57"/>
  <c r="H642" i="57"/>
  <c r="G642" i="57"/>
  <c r="H641" i="57"/>
  <c r="G641" i="57"/>
  <c r="H640" i="57"/>
  <c r="G640" i="57"/>
  <c r="H639" i="57"/>
  <c r="G639" i="57"/>
  <c r="H638" i="57"/>
  <c r="G638" i="57"/>
  <c r="H637" i="57"/>
  <c r="G637" i="57"/>
  <c r="H636" i="57"/>
  <c r="G636" i="57"/>
  <c r="H635" i="57"/>
  <c r="G635" i="57"/>
  <c r="H634" i="57"/>
  <c r="G634" i="57"/>
  <c r="H633" i="57"/>
  <c r="G633" i="57"/>
  <c r="H632" i="57"/>
  <c r="G632" i="57"/>
  <c r="H631" i="57"/>
  <c r="G631" i="57"/>
  <c r="H630" i="57"/>
  <c r="G630" i="57"/>
  <c r="H629" i="57"/>
  <c r="G629" i="57"/>
  <c r="H628" i="57"/>
  <c r="G628" i="57"/>
  <c r="H627" i="57"/>
  <c r="G627" i="57"/>
  <c r="H626" i="57"/>
  <c r="G626" i="57"/>
  <c r="H625" i="57"/>
  <c r="G625" i="57"/>
  <c r="H624" i="57"/>
  <c r="G624" i="57"/>
  <c r="H623" i="57"/>
  <c r="G623" i="57"/>
  <c r="H622" i="57"/>
  <c r="G622" i="57"/>
  <c r="H621" i="57"/>
  <c r="G621" i="57"/>
  <c r="H620" i="57"/>
  <c r="G620" i="57"/>
  <c r="H619" i="57"/>
  <c r="G619" i="57"/>
  <c r="H618" i="57"/>
  <c r="G618" i="57"/>
  <c r="H617" i="57"/>
  <c r="G617" i="57"/>
  <c r="H616" i="57"/>
  <c r="G616" i="57"/>
  <c r="H615" i="57"/>
  <c r="G615" i="57"/>
  <c r="H614" i="57"/>
  <c r="G614" i="57"/>
  <c r="H613" i="57"/>
  <c r="G613" i="57"/>
  <c r="H612" i="57"/>
  <c r="G612" i="57"/>
  <c r="H611" i="57"/>
  <c r="G611" i="57"/>
  <c r="H610" i="57"/>
  <c r="G610" i="57"/>
  <c r="H609" i="57"/>
  <c r="G609" i="57"/>
  <c r="H608" i="57"/>
  <c r="G608" i="57"/>
  <c r="H607" i="57"/>
  <c r="G607" i="57"/>
  <c r="H606" i="57"/>
  <c r="G606" i="57"/>
  <c r="H605" i="57"/>
  <c r="G605" i="57"/>
  <c r="H604" i="57"/>
  <c r="G604" i="57"/>
  <c r="H603" i="57"/>
  <c r="G603" i="57"/>
  <c r="H602" i="57"/>
  <c r="G602" i="57"/>
  <c r="H601" i="57"/>
  <c r="G601" i="57"/>
  <c r="H600" i="57"/>
  <c r="G600" i="57"/>
  <c r="H599" i="57"/>
  <c r="G599" i="57"/>
  <c r="H598" i="57"/>
  <c r="G598" i="57"/>
  <c r="H597" i="57"/>
  <c r="G597" i="57"/>
  <c r="H596" i="57"/>
  <c r="G596" i="57"/>
  <c r="H595" i="57"/>
  <c r="G595" i="57"/>
  <c r="H594" i="57"/>
  <c r="G594" i="57"/>
  <c r="H593" i="57"/>
  <c r="G593" i="57"/>
  <c r="H592" i="57"/>
  <c r="G592" i="57"/>
  <c r="H591" i="57"/>
  <c r="G591" i="57"/>
  <c r="H590" i="57"/>
  <c r="G590" i="57"/>
  <c r="H589" i="57"/>
  <c r="G589" i="57"/>
  <c r="H588" i="57"/>
  <c r="G588" i="57"/>
  <c r="H587" i="57"/>
  <c r="G587" i="57"/>
  <c r="H586" i="57"/>
  <c r="G586" i="57"/>
  <c r="H585" i="57"/>
  <c r="G585" i="57"/>
  <c r="H584" i="57"/>
  <c r="G584" i="57"/>
  <c r="H583" i="57"/>
  <c r="G583" i="57"/>
  <c r="H582" i="57"/>
  <c r="G582" i="57"/>
  <c r="H581" i="57"/>
  <c r="G581" i="57"/>
  <c r="H580" i="57"/>
  <c r="G580" i="57"/>
  <c r="H579" i="57"/>
  <c r="G579" i="57"/>
  <c r="H578" i="57"/>
  <c r="G578" i="57"/>
  <c r="H577" i="57"/>
  <c r="G577" i="57"/>
  <c r="H576" i="57"/>
  <c r="G576" i="57"/>
  <c r="H575" i="57"/>
  <c r="G575" i="57"/>
  <c r="H574" i="57"/>
  <c r="G574" i="57"/>
  <c r="H573" i="57"/>
  <c r="G573" i="57"/>
  <c r="H572" i="57"/>
  <c r="G572" i="57"/>
  <c r="H571" i="57"/>
  <c r="G571" i="57"/>
  <c r="H570" i="57"/>
  <c r="G570" i="57"/>
  <c r="H569" i="57"/>
  <c r="G569" i="57"/>
  <c r="H568" i="57"/>
  <c r="G568" i="57"/>
  <c r="H567" i="57"/>
  <c r="G567" i="57"/>
  <c r="H566" i="57"/>
  <c r="G566" i="57"/>
  <c r="H565" i="57"/>
  <c r="G565" i="57"/>
  <c r="H564" i="57"/>
  <c r="G564" i="57"/>
  <c r="H563" i="57"/>
  <c r="G563" i="57"/>
  <c r="H562" i="57"/>
  <c r="G562" i="57"/>
  <c r="H561" i="57"/>
  <c r="G561" i="57"/>
  <c r="H560" i="57"/>
  <c r="G560" i="57"/>
  <c r="H559" i="57"/>
  <c r="G559" i="57"/>
  <c r="H558" i="57"/>
  <c r="G558" i="57"/>
  <c r="H557" i="57"/>
  <c r="G557" i="57"/>
  <c r="H556" i="57"/>
  <c r="G556" i="57"/>
  <c r="H555" i="57"/>
  <c r="G555" i="57"/>
  <c r="H554" i="57"/>
  <c r="G554" i="57"/>
  <c r="H553" i="57"/>
  <c r="G553" i="57"/>
  <c r="H552" i="57"/>
  <c r="G552" i="57"/>
  <c r="H551" i="57"/>
  <c r="G551" i="57"/>
  <c r="H550" i="57"/>
  <c r="G550" i="57"/>
  <c r="H549" i="57"/>
  <c r="G549" i="57"/>
  <c r="H548" i="57"/>
  <c r="G548" i="57"/>
  <c r="H547" i="57"/>
  <c r="G547" i="57"/>
  <c r="H546" i="57"/>
  <c r="G546" i="57"/>
  <c r="H545" i="57"/>
  <c r="G545" i="57"/>
  <c r="H544" i="57"/>
  <c r="G544" i="57"/>
  <c r="H543" i="57"/>
  <c r="G543" i="57"/>
  <c r="H542" i="57"/>
  <c r="G542" i="57"/>
  <c r="H541" i="57"/>
  <c r="G541" i="57"/>
  <c r="H540" i="57"/>
  <c r="G540" i="57"/>
  <c r="H539" i="57"/>
  <c r="G539" i="57"/>
  <c r="H538" i="57"/>
  <c r="G538" i="57"/>
  <c r="H537" i="57"/>
  <c r="G537" i="57"/>
  <c r="H536" i="57"/>
  <c r="G536" i="57"/>
  <c r="H535" i="57"/>
  <c r="G535" i="57"/>
  <c r="H534" i="57"/>
  <c r="G534" i="57"/>
  <c r="H533" i="57"/>
  <c r="G533" i="57"/>
  <c r="H532" i="57"/>
  <c r="G532" i="57"/>
  <c r="H531" i="57"/>
  <c r="G531" i="57"/>
  <c r="H530" i="57"/>
  <c r="G530" i="57"/>
  <c r="H529" i="57"/>
  <c r="G529" i="57"/>
  <c r="H528" i="57"/>
  <c r="G528" i="57"/>
  <c r="H527" i="57"/>
  <c r="G527" i="57"/>
  <c r="H526" i="57"/>
  <c r="G526" i="57"/>
  <c r="H525" i="57"/>
  <c r="G525" i="57"/>
  <c r="H524" i="57"/>
  <c r="G524" i="57"/>
  <c r="H523" i="57"/>
  <c r="G523" i="57"/>
  <c r="H522" i="57"/>
  <c r="G522" i="57"/>
  <c r="H521" i="57"/>
  <c r="G521" i="57"/>
  <c r="H520" i="57"/>
  <c r="G520" i="57"/>
  <c r="H519" i="57"/>
  <c r="G519" i="57"/>
  <c r="H518" i="57"/>
  <c r="G518" i="57"/>
  <c r="H517" i="57"/>
  <c r="G517" i="57"/>
  <c r="H516" i="57"/>
  <c r="G516" i="57"/>
  <c r="H515" i="57"/>
  <c r="G515" i="57"/>
  <c r="H514" i="57"/>
  <c r="G514" i="57"/>
  <c r="H513" i="57"/>
  <c r="G513" i="57"/>
  <c r="H512" i="57"/>
  <c r="G512" i="57"/>
  <c r="H511" i="57"/>
  <c r="G511" i="57"/>
  <c r="H510" i="57"/>
  <c r="G510" i="57"/>
  <c r="H509" i="57"/>
  <c r="G509" i="57"/>
  <c r="H508" i="57"/>
  <c r="G508" i="57"/>
  <c r="H507" i="57"/>
  <c r="G507" i="57"/>
  <c r="H506" i="57"/>
  <c r="G506" i="57"/>
  <c r="H505" i="57"/>
  <c r="G505" i="57"/>
  <c r="H504" i="57"/>
  <c r="G504" i="57"/>
  <c r="H503" i="57"/>
  <c r="G503" i="57"/>
  <c r="H502" i="57"/>
  <c r="G502" i="57"/>
  <c r="H501" i="57"/>
  <c r="G501" i="57"/>
  <c r="H500" i="57"/>
  <c r="G500" i="57"/>
  <c r="H499" i="57"/>
  <c r="G499" i="57"/>
  <c r="H498" i="57"/>
  <c r="G498" i="57"/>
  <c r="H497" i="57"/>
  <c r="G497" i="57"/>
  <c r="H496" i="57"/>
  <c r="G496" i="57"/>
  <c r="H495" i="57"/>
  <c r="G495" i="57"/>
  <c r="H494" i="57"/>
  <c r="G494" i="57"/>
  <c r="H493" i="57"/>
  <c r="G493" i="57"/>
  <c r="H492" i="57"/>
  <c r="H490" i="57" s="1"/>
  <c r="G492" i="57"/>
  <c r="G490" i="57" s="1"/>
  <c r="H491" i="57"/>
  <c r="G491" i="57"/>
  <c r="H485" i="57"/>
  <c r="G485" i="57"/>
  <c r="H484" i="57"/>
  <c r="G484" i="57"/>
  <c r="H483" i="57"/>
  <c r="G483" i="57"/>
  <c r="H482" i="57"/>
  <c r="G482" i="57"/>
  <c r="H481" i="57"/>
  <c r="G481" i="57"/>
  <c r="H480" i="57"/>
  <c r="G480" i="57"/>
  <c r="H479" i="57"/>
  <c r="G479" i="57"/>
  <c r="H478" i="57"/>
  <c r="G478" i="57"/>
  <c r="H477" i="57"/>
  <c r="G477" i="57"/>
  <c r="H476" i="57"/>
  <c r="G476" i="57"/>
  <c r="H475" i="57"/>
  <c r="G475" i="57"/>
  <c r="H474" i="57"/>
  <c r="G474" i="57"/>
  <c r="H473" i="57"/>
  <c r="G473" i="57"/>
  <c r="H472" i="57"/>
  <c r="G472" i="57"/>
  <c r="H471" i="57"/>
  <c r="G471" i="57"/>
  <c r="H470" i="57"/>
  <c r="G470" i="57"/>
  <c r="H469" i="57"/>
  <c r="G469" i="57"/>
  <c r="H468" i="57"/>
  <c r="G468" i="57"/>
  <c r="H467" i="57"/>
  <c r="G467" i="57"/>
  <c r="H466" i="57"/>
  <c r="G466" i="57"/>
  <c r="H465" i="57"/>
  <c r="G465" i="57"/>
  <c r="H464" i="57"/>
  <c r="G464" i="57"/>
  <c r="H463" i="57"/>
  <c r="G463" i="57"/>
  <c r="H462" i="57"/>
  <c r="G462" i="57"/>
  <c r="H461" i="57"/>
  <c r="G461" i="57"/>
  <c r="H460" i="57"/>
  <c r="G460" i="57"/>
  <c r="H459" i="57"/>
  <c r="G459" i="57"/>
  <c r="H458" i="57"/>
  <c r="G458" i="57"/>
  <c r="H457" i="57"/>
  <c r="G457" i="57"/>
  <c r="H456" i="57"/>
  <c r="G456" i="57"/>
  <c r="H455" i="57"/>
  <c r="G455" i="57"/>
  <c r="H454" i="57"/>
  <c r="G454" i="57"/>
  <c r="H453" i="57"/>
  <c r="G453" i="57"/>
  <c r="H452" i="57"/>
  <c r="G452" i="57"/>
  <c r="H451" i="57"/>
  <c r="G451" i="57"/>
  <c r="H450" i="57"/>
  <c r="G450" i="57"/>
  <c r="H449" i="57"/>
  <c r="G449" i="57"/>
  <c r="H448" i="57"/>
  <c r="G448" i="57"/>
  <c r="H447" i="57"/>
  <c r="G447" i="57"/>
  <c r="H446" i="57"/>
  <c r="G446" i="57"/>
  <c r="H445" i="57"/>
  <c r="G445" i="57"/>
  <c r="H444" i="57"/>
  <c r="G444" i="57"/>
  <c r="H443" i="57"/>
  <c r="G443" i="57"/>
  <c r="H442" i="57"/>
  <c r="G442" i="57"/>
  <c r="H441" i="57"/>
  <c r="G441" i="57"/>
  <c r="H440" i="57"/>
  <c r="G440" i="57"/>
  <c r="H439" i="57"/>
  <c r="G439" i="57"/>
  <c r="H438" i="57"/>
  <c r="G438" i="57"/>
  <c r="H437" i="57"/>
  <c r="G437" i="57"/>
  <c r="H436" i="57"/>
  <c r="G436" i="57"/>
  <c r="H435" i="57"/>
  <c r="G435" i="57"/>
  <c r="H434" i="57"/>
  <c r="G434" i="57"/>
  <c r="H433" i="57"/>
  <c r="G433" i="57"/>
  <c r="H432" i="57"/>
  <c r="G432" i="57"/>
  <c r="H431" i="57"/>
  <c r="G431" i="57"/>
  <c r="H430" i="57"/>
  <c r="G430" i="57"/>
  <c r="H429" i="57"/>
  <c r="G429" i="57"/>
  <c r="H428" i="57"/>
  <c r="G428" i="57"/>
  <c r="H427" i="57"/>
  <c r="G427" i="57"/>
  <c r="H426" i="57"/>
  <c r="G426" i="57"/>
  <c r="H425" i="57"/>
  <c r="G425" i="57"/>
  <c r="H424" i="57"/>
  <c r="G424" i="57"/>
  <c r="H423" i="57"/>
  <c r="G423" i="57"/>
  <c r="H422" i="57"/>
  <c r="G422" i="57"/>
  <c r="H421" i="57"/>
  <c r="G421" i="57"/>
  <c r="H420" i="57"/>
  <c r="G420" i="57"/>
  <c r="H419" i="57"/>
  <c r="G419" i="57"/>
  <c r="H418" i="57"/>
  <c r="G418" i="57"/>
  <c r="H417" i="57"/>
  <c r="G417" i="57"/>
  <c r="H416" i="57"/>
  <c r="G416" i="57"/>
  <c r="H415" i="57"/>
  <c r="G415" i="57"/>
  <c r="H414" i="57"/>
  <c r="G414" i="57"/>
  <c r="H413" i="57"/>
  <c r="G413" i="57"/>
  <c r="H412" i="57"/>
  <c r="G412" i="57"/>
  <c r="H411" i="57"/>
  <c r="G411" i="57"/>
  <c r="H410" i="57"/>
  <c r="G410" i="57"/>
  <c r="H409" i="57"/>
  <c r="G409" i="57"/>
  <c r="H408" i="57"/>
  <c r="G408" i="57"/>
  <c r="H407" i="57"/>
  <c r="G407" i="57"/>
  <c r="H406" i="57"/>
  <c r="G406" i="57"/>
  <c r="H405" i="57"/>
  <c r="G405" i="57"/>
  <c r="H404" i="57"/>
  <c r="G404" i="57"/>
  <c r="H403" i="57"/>
  <c r="G403" i="57"/>
  <c r="H402" i="57"/>
  <c r="G402" i="57"/>
  <c r="H401" i="57"/>
  <c r="G401" i="57"/>
  <c r="H400" i="57"/>
  <c r="G400" i="57"/>
  <c r="H399" i="57"/>
  <c r="G399" i="57"/>
  <c r="H398" i="57"/>
  <c r="G398" i="57"/>
  <c r="H397" i="57"/>
  <c r="G397" i="57"/>
  <c r="H396" i="57"/>
  <c r="G396" i="57"/>
  <c r="H395" i="57"/>
  <c r="G395" i="57"/>
  <c r="H394" i="57"/>
  <c r="G394" i="57"/>
  <c r="H393" i="57"/>
  <c r="G393" i="57"/>
  <c r="H392" i="57"/>
  <c r="G392" i="57"/>
  <c r="H391" i="57"/>
  <c r="G391" i="57"/>
  <c r="H390" i="57"/>
  <c r="G390" i="57"/>
  <c r="H389" i="57"/>
  <c r="G389" i="57"/>
  <c r="H388" i="57"/>
  <c r="G388" i="57"/>
  <c r="H387" i="57"/>
  <c r="G387" i="57"/>
  <c r="H386" i="57"/>
  <c r="G386" i="57"/>
  <c r="H385" i="57"/>
  <c r="G385" i="57"/>
  <c r="H384" i="57"/>
  <c r="G384" i="57"/>
  <c r="H383" i="57"/>
  <c r="G383" i="57"/>
  <c r="H382" i="57"/>
  <c r="G382" i="57"/>
  <c r="H381" i="57"/>
  <c r="G381" i="57"/>
  <c r="H380" i="57"/>
  <c r="G380" i="57"/>
  <c r="H379" i="57"/>
  <c r="G379" i="57"/>
  <c r="H378" i="57"/>
  <c r="G378" i="57"/>
  <c r="H377" i="57"/>
  <c r="G377" i="57"/>
  <c r="H376" i="57"/>
  <c r="G376" i="57"/>
  <c r="H375" i="57"/>
  <c r="G375" i="57"/>
  <c r="H374" i="57"/>
  <c r="G374" i="57"/>
  <c r="H373" i="57"/>
  <c r="G373" i="57"/>
  <c r="H372" i="57"/>
  <c r="G372" i="57"/>
  <c r="H371" i="57"/>
  <c r="G371" i="57"/>
  <c r="H370" i="57"/>
  <c r="G370" i="57"/>
  <c r="H369" i="57"/>
  <c r="G369" i="57"/>
  <c r="H368" i="57"/>
  <c r="G368" i="57"/>
  <c r="H367" i="57"/>
  <c r="G367" i="57"/>
  <c r="H366" i="57"/>
  <c r="G366" i="57"/>
  <c r="H365" i="57"/>
  <c r="G365" i="57"/>
  <c r="H364" i="57"/>
  <c r="G364" i="57"/>
  <c r="H363" i="57"/>
  <c r="G363" i="57"/>
  <c r="H362" i="57"/>
  <c r="G362" i="57"/>
  <c r="H361" i="57"/>
  <c r="G361" i="57"/>
  <c r="H360" i="57"/>
  <c r="G360" i="57"/>
  <c r="H359" i="57"/>
  <c r="G359" i="57"/>
  <c r="H358" i="57"/>
  <c r="G358" i="57"/>
  <c r="H357" i="57"/>
  <c r="G357" i="57"/>
  <c r="H356" i="57"/>
  <c r="G356" i="57"/>
  <c r="H355" i="57"/>
  <c r="G355" i="57"/>
  <c r="H354" i="57"/>
  <c r="G354" i="57"/>
  <c r="H353" i="57"/>
  <c r="G353" i="57"/>
  <c r="H352" i="57"/>
  <c r="G352" i="57"/>
  <c r="H351" i="57"/>
  <c r="G351" i="57"/>
  <c r="H350" i="57"/>
  <c r="G350" i="57"/>
  <c r="H349" i="57"/>
  <c r="G349" i="57"/>
  <c r="H348" i="57"/>
  <c r="G348" i="57"/>
  <c r="H347" i="57"/>
  <c r="G347" i="57"/>
  <c r="H346" i="57"/>
  <c r="G346" i="57"/>
  <c r="H345" i="57"/>
  <c r="G345" i="57"/>
  <c r="H344" i="57"/>
  <c r="G344" i="57"/>
  <c r="H343" i="57"/>
  <c r="G343" i="57"/>
  <c r="H342" i="57"/>
  <c r="G342" i="57"/>
  <c r="H341" i="57"/>
  <c r="G341" i="57"/>
  <c r="H340" i="57"/>
  <c r="G340" i="57"/>
  <c r="H339" i="57"/>
  <c r="G339" i="57"/>
  <c r="H338" i="57"/>
  <c r="G338" i="57"/>
  <c r="H337" i="57"/>
  <c r="G337" i="57"/>
  <c r="H336" i="57"/>
  <c r="G336" i="57"/>
  <c r="H335" i="57"/>
  <c r="G335" i="57"/>
  <c r="H334" i="57"/>
  <c r="G334" i="57"/>
  <c r="H333" i="57"/>
  <c r="G333" i="57"/>
  <c r="H332" i="57"/>
  <c r="G332" i="57"/>
  <c r="H331" i="57"/>
  <c r="G331" i="57"/>
  <c r="H330" i="57"/>
  <c r="G330" i="57"/>
  <c r="H329" i="57"/>
  <c r="G329" i="57"/>
  <c r="H328" i="57"/>
  <c r="G328" i="57"/>
  <c r="H327" i="57"/>
  <c r="G327" i="57"/>
  <c r="H326" i="57"/>
  <c r="G326" i="57"/>
  <c r="H325" i="57"/>
  <c r="G325" i="57"/>
  <c r="H324" i="57"/>
  <c r="G324" i="57"/>
  <c r="H323" i="57"/>
  <c r="G323" i="57"/>
  <c r="H322" i="57"/>
  <c r="G322" i="57"/>
  <c r="H321" i="57"/>
  <c r="G321" i="57"/>
  <c r="H320" i="57"/>
  <c r="G320" i="57"/>
  <c r="H319" i="57"/>
  <c r="G319" i="57"/>
  <c r="H318" i="57"/>
  <c r="G318" i="57"/>
  <c r="H317" i="57"/>
  <c r="G317" i="57"/>
  <c r="H316" i="57"/>
  <c r="G316" i="57"/>
  <c r="H315" i="57"/>
  <c r="G315" i="57"/>
  <c r="H314" i="57"/>
  <c r="G314" i="57"/>
  <c r="H313" i="57"/>
  <c r="G313" i="57"/>
  <c r="H312" i="57"/>
  <c r="G312" i="57"/>
  <c r="H311" i="57"/>
  <c r="G311" i="57"/>
  <c r="H310" i="57"/>
  <c r="G310" i="57"/>
  <c r="H309" i="57"/>
  <c r="G309" i="57"/>
  <c r="H308" i="57"/>
  <c r="G308" i="57"/>
  <c r="H307" i="57"/>
  <c r="G307" i="57"/>
  <c r="H306" i="57"/>
  <c r="G306" i="57"/>
  <c r="H305" i="57"/>
  <c r="G305" i="57"/>
  <c r="H304" i="57"/>
  <c r="G304" i="57"/>
  <c r="H303" i="57"/>
  <c r="G303" i="57"/>
  <c r="H302" i="57"/>
  <c r="G302" i="57"/>
  <c r="H301" i="57"/>
  <c r="G301" i="57"/>
  <c r="H300" i="57"/>
  <c r="G300" i="57"/>
  <c r="H299" i="57"/>
  <c r="G299" i="57"/>
  <c r="H298" i="57"/>
  <c r="G298" i="57"/>
  <c r="H297" i="57"/>
  <c r="G297" i="57"/>
  <c r="H296" i="57"/>
  <c r="G296" i="57"/>
  <c r="H295" i="57"/>
  <c r="G295" i="57"/>
  <c r="H294" i="57"/>
  <c r="G294" i="57"/>
  <c r="H293" i="57"/>
  <c r="G293" i="57"/>
  <c r="H292" i="57"/>
  <c r="G292" i="57"/>
  <c r="H291" i="57"/>
  <c r="G291" i="57"/>
  <c r="H290" i="57"/>
  <c r="G290" i="57"/>
  <c r="H289" i="57"/>
  <c r="G289" i="57"/>
  <c r="H288" i="57"/>
  <c r="G288" i="57"/>
  <c r="H287" i="57"/>
  <c r="G287" i="57"/>
  <c r="H286" i="57"/>
  <c r="G286" i="57"/>
  <c r="H285" i="57"/>
  <c r="G285" i="57"/>
  <c r="H284" i="57"/>
  <c r="G284" i="57"/>
  <c r="H283" i="57"/>
  <c r="G283" i="57"/>
  <c r="H282" i="57"/>
  <c r="G282" i="57"/>
  <c r="H281" i="57"/>
  <c r="G281" i="57"/>
  <c r="H280" i="57"/>
  <c r="G280" i="57"/>
  <c r="H279" i="57"/>
  <c r="G279" i="57"/>
  <c r="H278" i="57"/>
  <c r="G278" i="57"/>
  <c r="H277" i="57"/>
  <c r="G277" i="57"/>
  <c r="H276" i="57"/>
  <c r="G276" i="57"/>
  <c r="H275" i="57"/>
  <c r="G275" i="57"/>
  <c r="H274" i="57"/>
  <c r="G274" i="57"/>
  <c r="H273" i="57"/>
  <c r="G273" i="57"/>
  <c r="H272" i="57"/>
  <c r="G272" i="57"/>
  <c r="H271" i="57"/>
  <c r="G271" i="57"/>
  <c r="H270" i="57"/>
  <c r="G270" i="57"/>
  <c r="H269" i="57"/>
  <c r="G269" i="57"/>
  <c r="H268" i="57"/>
  <c r="G268" i="57"/>
  <c r="H267" i="57"/>
  <c r="G267" i="57"/>
  <c r="H266" i="57"/>
  <c r="G266" i="57"/>
  <c r="H265" i="57"/>
  <c r="G265" i="57"/>
  <c r="H264" i="57"/>
  <c r="G264" i="57"/>
  <c r="H263" i="57"/>
  <c r="G263" i="57"/>
  <c r="H262" i="57"/>
  <c r="G262" i="57"/>
  <c r="H261" i="57"/>
  <c r="G261" i="57"/>
  <c r="H260" i="57"/>
  <c r="G260" i="57"/>
  <c r="H259" i="57"/>
  <c r="G259" i="57"/>
  <c r="H258" i="57"/>
  <c r="G258" i="57"/>
  <c r="H257" i="57"/>
  <c r="G257" i="57"/>
  <c r="H256" i="57"/>
  <c r="G256" i="57"/>
  <c r="H255" i="57"/>
  <c r="G255" i="57"/>
  <c r="H254" i="57"/>
  <c r="G254" i="57"/>
  <c r="H253" i="57"/>
  <c r="G253" i="57"/>
  <c r="H252" i="57"/>
  <c r="G252" i="57"/>
  <c r="H251" i="57"/>
  <c r="G251" i="57"/>
  <c r="H250" i="57"/>
  <c r="G250" i="57"/>
  <c r="H249" i="57"/>
  <c r="G249" i="57"/>
  <c r="H248" i="57"/>
  <c r="G248" i="57"/>
  <c r="H247" i="57"/>
  <c r="G247" i="57"/>
  <c r="H246" i="57"/>
  <c r="G246" i="57"/>
  <c r="H245" i="57"/>
  <c r="G245" i="57"/>
  <c r="H244" i="57"/>
  <c r="G244" i="57"/>
  <c r="H243" i="57"/>
  <c r="G243" i="57"/>
  <c r="H242" i="57"/>
  <c r="G242" i="57"/>
  <c r="H241" i="57"/>
  <c r="G241" i="57"/>
  <c r="H240" i="57"/>
  <c r="G240" i="57"/>
  <c r="H239" i="57"/>
  <c r="G239" i="57"/>
  <c r="H238" i="57"/>
  <c r="G238" i="57"/>
  <c r="H237" i="57"/>
  <c r="G237" i="57"/>
  <c r="H236" i="57"/>
  <c r="G236" i="57"/>
  <c r="H235" i="57"/>
  <c r="G235" i="57"/>
  <c r="H234" i="57"/>
  <c r="G234" i="57"/>
  <c r="H233" i="57"/>
  <c r="G233" i="57"/>
  <c r="H232" i="57"/>
  <c r="G232" i="57"/>
  <c r="H231" i="57"/>
  <c r="G231" i="57"/>
  <c r="H230" i="57"/>
  <c r="G230" i="57"/>
  <c r="H229" i="57"/>
  <c r="G229" i="57"/>
  <c r="H228" i="57"/>
  <c r="G228" i="57"/>
  <c r="H227" i="57"/>
  <c r="G227" i="57"/>
  <c r="H226" i="57"/>
  <c r="G226" i="57"/>
  <c r="H225" i="57"/>
  <c r="G225" i="57"/>
  <c r="H224" i="57"/>
  <c r="G224" i="57"/>
  <c r="H223" i="57"/>
  <c r="G223" i="57"/>
  <c r="H222" i="57"/>
  <c r="G222" i="57"/>
  <c r="H221" i="57"/>
  <c r="G221" i="57"/>
  <c r="H220" i="57"/>
  <c r="G220" i="57"/>
  <c r="H219" i="57"/>
  <c r="G219" i="57"/>
  <c r="H218" i="57"/>
  <c r="G218" i="57"/>
  <c r="H217" i="57"/>
  <c r="G217" i="57"/>
  <c r="H216" i="57"/>
  <c r="G216" i="57"/>
  <c r="H215" i="57"/>
  <c r="G215" i="57"/>
  <c r="H214" i="57"/>
  <c r="G214" i="57"/>
  <c r="H213" i="57"/>
  <c r="G213" i="57"/>
  <c r="H212" i="57"/>
  <c r="G212" i="57"/>
  <c r="H211" i="57"/>
  <c r="G211" i="57"/>
  <c r="H210" i="57"/>
  <c r="G210" i="57"/>
  <c r="H209" i="57"/>
  <c r="G209" i="57"/>
  <c r="H208" i="57"/>
  <c r="G208" i="57"/>
  <c r="H207" i="57"/>
  <c r="G207" i="57"/>
  <c r="H206" i="57"/>
  <c r="G206" i="57"/>
  <c r="H205" i="57"/>
  <c r="G205" i="57"/>
  <c r="H204" i="57"/>
  <c r="G204" i="57"/>
  <c r="H203" i="57"/>
  <c r="G203" i="57"/>
  <c r="H202" i="57"/>
  <c r="G202" i="57"/>
  <c r="H201" i="57"/>
  <c r="G201" i="57"/>
  <c r="H200" i="57"/>
  <c r="G200" i="57"/>
  <c r="H199" i="57"/>
  <c r="G199" i="57"/>
  <c r="H198" i="57"/>
  <c r="G198" i="57"/>
  <c r="H197" i="57"/>
  <c r="G197" i="57"/>
  <c r="H196" i="57"/>
  <c r="G196" i="57"/>
  <c r="H195" i="57"/>
  <c r="G195" i="57"/>
  <c r="H194" i="57"/>
  <c r="G194" i="57"/>
  <c r="H193" i="57"/>
  <c r="G193" i="57"/>
  <c r="H192" i="57"/>
  <c r="G192" i="57"/>
  <c r="H191" i="57"/>
  <c r="G191" i="57"/>
  <c r="H190" i="57"/>
  <c r="G190" i="57"/>
  <c r="H189" i="57"/>
  <c r="G189" i="57"/>
  <c r="H188" i="57"/>
  <c r="G188" i="57"/>
  <c r="H187" i="57"/>
  <c r="G187" i="57"/>
  <c r="H186" i="57"/>
  <c r="G186" i="57"/>
  <c r="H185" i="57"/>
  <c r="G185" i="57"/>
  <c r="H184" i="57"/>
  <c r="G184" i="57"/>
  <c r="H183" i="57"/>
  <c r="G183" i="57"/>
  <c r="H182" i="57"/>
  <c r="G182" i="57"/>
  <c r="H181" i="57"/>
  <c r="G181" i="57"/>
  <c r="H180" i="57"/>
  <c r="G180" i="57"/>
  <c r="H179" i="57"/>
  <c r="G179" i="57"/>
  <c r="H178" i="57"/>
  <c r="G178" i="57"/>
  <c r="H177" i="57"/>
  <c r="G177" i="57"/>
  <c r="H176" i="57"/>
  <c r="G176" i="57"/>
  <c r="H175" i="57"/>
  <c r="G175" i="57"/>
  <c r="H174" i="57"/>
  <c r="G174" i="57"/>
  <c r="H173" i="57"/>
  <c r="G173" i="57"/>
  <c r="H172" i="57"/>
  <c r="G172" i="57"/>
  <c r="H171" i="57"/>
  <c r="G171" i="57"/>
  <c r="H170" i="57"/>
  <c r="G170" i="57"/>
  <c r="H169" i="57"/>
  <c r="G169" i="57"/>
  <c r="H168" i="57"/>
  <c r="G168" i="57"/>
  <c r="H167" i="57"/>
  <c r="G167" i="57"/>
  <c r="H166" i="57"/>
  <c r="G166" i="57"/>
  <c r="H165" i="57"/>
  <c r="G165" i="57"/>
  <c r="H164" i="57"/>
  <c r="G164" i="57"/>
  <c r="H163" i="57"/>
  <c r="G163" i="57"/>
  <c r="H162" i="57"/>
  <c r="G162" i="57"/>
  <c r="H161" i="57"/>
  <c r="G161" i="57"/>
  <c r="H160" i="57"/>
  <c r="G160" i="57"/>
  <c r="H159" i="57"/>
  <c r="G159" i="57"/>
  <c r="H158" i="57"/>
  <c r="G158" i="57"/>
  <c r="H157" i="57"/>
  <c r="G157" i="57"/>
  <c r="H156" i="57"/>
  <c r="G156" i="57"/>
  <c r="H155" i="57"/>
  <c r="G155" i="57"/>
  <c r="H154" i="57"/>
  <c r="G154" i="57"/>
  <c r="H153" i="57"/>
  <c r="G153" i="57"/>
  <c r="H152" i="57"/>
  <c r="G152" i="57"/>
  <c r="H151" i="57"/>
  <c r="G151" i="57"/>
  <c r="H150" i="57"/>
  <c r="G150" i="57"/>
  <c r="H149" i="57"/>
  <c r="G149" i="57"/>
  <c r="H148" i="57"/>
  <c r="G148" i="57"/>
  <c r="H147" i="57"/>
  <c r="G147" i="57"/>
  <c r="H146" i="57"/>
  <c r="G146" i="57"/>
  <c r="H145" i="57"/>
  <c r="G145" i="57"/>
  <c r="H144" i="57"/>
  <c r="G144" i="57"/>
  <c r="H143" i="57"/>
  <c r="G143" i="57"/>
  <c r="H142" i="57"/>
  <c r="G142" i="57"/>
  <c r="H141" i="57"/>
  <c r="G141" i="57"/>
  <c r="H140" i="57"/>
  <c r="G140" i="57"/>
  <c r="H139" i="57"/>
  <c r="G139" i="57"/>
  <c r="H138" i="57"/>
  <c r="G138" i="57"/>
  <c r="H137" i="57"/>
  <c r="G137" i="57"/>
  <c r="H136" i="57"/>
  <c r="G136" i="57"/>
  <c r="H135" i="57"/>
  <c r="G135" i="57"/>
  <c r="H134" i="57"/>
  <c r="G134" i="57"/>
  <c r="H133" i="57"/>
  <c r="G133" i="57"/>
  <c r="H132" i="57"/>
  <c r="G132" i="57"/>
  <c r="H131" i="57"/>
  <c r="G131" i="57"/>
  <c r="H130" i="57"/>
  <c r="G130" i="57"/>
  <c r="H129" i="57"/>
  <c r="G129" i="57"/>
  <c r="H128" i="57"/>
  <c r="G128" i="57"/>
  <c r="H127" i="57"/>
  <c r="G127" i="57"/>
  <c r="H126" i="57"/>
  <c r="G126" i="57"/>
  <c r="H125" i="57"/>
  <c r="G125" i="57"/>
  <c r="H124" i="57"/>
  <c r="G124" i="57"/>
  <c r="H123" i="57"/>
  <c r="G123" i="57"/>
  <c r="H122" i="57"/>
  <c r="G122" i="57"/>
  <c r="H121" i="57"/>
  <c r="G121" i="57"/>
  <c r="H120" i="57"/>
  <c r="G120" i="57"/>
  <c r="H119" i="57"/>
  <c r="G119" i="57"/>
  <c r="H118" i="57"/>
  <c r="G118" i="57"/>
  <c r="H117" i="57"/>
  <c r="G117" i="57"/>
  <c r="H116" i="57"/>
  <c r="G116" i="57"/>
  <c r="H115" i="57"/>
  <c r="G115" i="57"/>
  <c r="H114" i="57"/>
  <c r="G114" i="57"/>
  <c r="H113" i="57"/>
  <c r="G113" i="57"/>
  <c r="H112" i="57"/>
  <c r="G112" i="57"/>
  <c r="H111" i="57"/>
  <c r="G111" i="57"/>
  <c r="H110" i="57"/>
  <c r="G110" i="57"/>
  <c r="H109" i="57"/>
  <c r="G109" i="57"/>
  <c r="H108" i="57"/>
  <c r="G108" i="57"/>
  <c r="H107" i="57"/>
  <c r="G107" i="57"/>
  <c r="H106" i="57"/>
  <c r="G106" i="57"/>
  <c r="H105" i="57"/>
  <c r="G105" i="57"/>
  <c r="H104" i="57"/>
  <c r="G104" i="57"/>
  <c r="H103" i="57"/>
  <c r="G103" i="57"/>
  <c r="H102" i="57"/>
  <c r="G102" i="57"/>
  <c r="H101" i="57"/>
  <c r="G101" i="57"/>
  <c r="H100" i="57"/>
  <c r="G100" i="57"/>
  <c r="H99" i="57"/>
  <c r="G99" i="57"/>
  <c r="H98" i="57"/>
  <c r="G98" i="57"/>
  <c r="H97" i="57"/>
  <c r="G97" i="57"/>
  <c r="H96" i="57"/>
  <c r="G96" i="57"/>
  <c r="H95" i="57"/>
  <c r="G95" i="57"/>
  <c r="H94" i="57"/>
  <c r="G94" i="57"/>
  <c r="H93" i="57"/>
  <c r="G93" i="57"/>
  <c r="H92" i="57"/>
  <c r="G92" i="57"/>
  <c r="H91" i="57"/>
  <c r="G91" i="57"/>
  <c r="H90" i="57"/>
  <c r="G90" i="57"/>
  <c r="H89" i="57"/>
  <c r="G89" i="57"/>
  <c r="H88" i="57"/>
  <c r="G88" i="57"/>
  <c r="H87" i="57"/>
  <c r="G87" i="57"/>
  <c r="H86" i="57"/>
  <c r="G86" i="57"/>
  <c r="H85" i="57"/>
  <c r="G85" i="57"/>
  <c r="H84" i="57"/>
  <c r="G84" i="57"/>
  <c r="H83" i="57"/>
  <c r="G83" i="57"/>
  <c r="H82" i="57"/>
  <c r="G82" i="57"/>
  <c r="H81" i="57"/>
  <c r="G81" i="57"/>
  <c r="H80" i="57"/>
  <c r="G80" i="57"/>
  <c r="H79" i="57"/>
  <c r="G79" i="57"/>
  <c r="H78" i="57"/>
  <c r="G78" i="57"/>
  <c r="H77" i="57"/>
  <c r="G77" i="57"/>
  <c r="H76" i="57"/>
  <c r="G76" i="57"/>
  <c r="H75" i="57"/>
  <c r="G75" i="57"/>
  <c r="H74" i="57"/>
  <c r="G74" i="57"/>
  <c r="H73" i="57"/>
  <c r="G73" i="57"/>
  <c r="H72" i="57"/>
  <c r="G72" i="57"/>
  <c r="H71" i="57"/>
  <c r="G71" i="57"/>
  <c r="H70" i="57"/>
  <c r="G70" i="57"/>
  <c r="H69" i="57"/>
  <c r="G69" i="57"/>
  <c r="H68" i="57"/>
  <c r="G68" i="57"/>
  <c r="H67" i="57"/>
  <c r="G67" i="57"/>
  <c r="H66" i="57"/>
  <c r="G66" i="57"/>
  <c r="H65" i="57"/>
  <c r="G65" i="57"/>
  <c r="H64" i="57"/>
  <c r="G64" i="57"/>
  <c r="H63" i="57"/>
  <c r="G63" i="57"/>
  <c r="H62" i="57"/>
  <c r="G62" i="57"/>
  <c r="H61" i="57"/>
  <c r="G61" i="57"/>
  <c r="H60" i="57"/>
  <c r="G60" i="57"/>
  <c r="H59" i="57"/>
  <c r="G59" i="57"/>
  <c r="H58" i="57"/>
  <c r="G58" i="57"/>
  <c r="H57" i="57"/>
  <c r="G57" i="57"/>
  <c r="H56" i="57"/>
  <c r="G56" i="57"/>
  <c r="H55" i="57"/>
  <c r="G55" i="57"/>
  <c r="H54" i="57"/>
  <c r="G54" i="57"/>
  <c r="H53" i="57"/>
  <c r="G53" i="57"/>
  <c r="H52" i="57"/>
  <c r="G52" i="57"/>
  <c r="H51" i="57"/>
  <c r="G51" i="57"/>
  <c r="H50" i="57"/>
  <c r="G50" i="57"/>
  <c r="H49" i="57"/>
  <c r="G49" i="57"/>
  <c r="H48" i="57"/>
  <c r="G48" i="57"/>
  <c r="H47" i="57"/>
  <c r="G47" i="57"/>
  <c r="H46" i="57"/>
  <c r="G46" i="57"/>
  <c r="H45" i="57"/>
  <c r="G45" i="57"/>
  <c r="H44" i="57"/>
  <c r="G44" i="57"/>
  <c r="H43" i="57"/>
  <c r="G43" i="57"/>
  <c r="H42" i="57"/>
  <c r="G42" i="57"/>
  <c r="H41" i="57"/>
  <c r="G41" i="57"/>
  <c r="H40" i="57"/>
  <c r="G40" i="57"/>
  <c r="H39" i="57"/>
  <c r="G39" i="57"/>
  <c r="H38" i="57"/>
  <c r="G38" i="57"/>
  <c r="H37" i="57"/>
  <c r="G37" i="57"/>
  <c r="H36" i="57"/>
  <c r="G36" i="57"/>
  <c r="H35" i="57"/>
  <c r="G35" i="57"/>
  <c r="H34" i="57"/>
  <c r="G34" i="57"/>
  <c r="H33" i="57"/>
  <c r="G33" i="57"/>
  <c r="H32" i="57"/>
  <c r="G32" i="57"/>
  <c r="H31" i="57"/>
  <c r="G31" i="57"/>
  <c r="H30" i="57"/>
  <c r="G30" i="57"/>
  <c r="H29" i="57"/>
  <c r="G29" i="57"/>
  <c r="H28" i="57"/>
  <c r="G28" i="57"/>
  <c r="H27" i="57"/>
  <c r="G27" i="57"/>
  <c r="H26" i="57"/>
  <c r="G26" i="57"/>
  <c r="H25" i="57"/>
  <c r="G25" i="57"/>
  <c r="H24" i="57"/>
  <c r="G24" i="57"/>
  <c r="H23" i="57"/>
  <c r="G23" i="57"/>
  <c r="H22" i="57"/>
  <c r="G22" i="57"/>
  <c r="H21" i="57"/>
  <c r="G21" i="57"/>
  <c r="H20" i="57"/>
  <c r="G20" i="57"/>
  <c r="H19" i="57"/>
  <c r="G19" i="57"/>
  <c r="H18" i="57"/>
  <c r="G18" i="57"/>
  <c r="H17" i="57"/>
  <c r="G17" i="57"/>
  <c r="H16" i="57"/>
  <c r="G16" i="57"/>
  <c r="H15" i="57"/>
  <c r="G15" i="57"/>
  <c r="H14" i="57"/>
  <c r="G14" i="57"/>
  <c r="H13" i="57"/>
  <c r="G13" i="57"/>
  <c r="H12" i="57"/>
  <c r="G12" i="57"/>
  <c r="H11" i="57"/>
  <c r="G11" i="57"/>
  <c r="H10" i="57"/>
  <c r="G10" i="57"/>
  <c r="H9" i="57"/>
  <c r="G9" i="57"/>
  <c r="H8" i="57"/>
  <c r="G8" i="57"/>
  <c r="H7" i="57"/>
  <c r="G7" i="57"/>
  <c r="H6" i="57"/>
  <c r="H5" i="57" s="1"/>
  <c r="G6" i="57"/>
  <c r="G5" i="57" s="1"/>
  <c r="G6" i="58"/>
  <c r="H6" i="58"/>
  <c r="G7" i="58"/>
  <c r="H7" i="58"/>
  <c r="G8" i="58"/>
  <c r="H8" i="58"/>
  <c r="G9" i="58"/>
  <c r="H9" i="58"/>
  <c r="G10" i="58"/>
  <c r="H10" i="58"/>
  <c r="G11" i="58"/>
  <c r="H11" i="58"/>
  <c r="G12" i="58"/>
  <c r="H12" i="58"/>
  <c r="G13" i="58"/>
  <c r="H13" i="58"/>
  <c r="G14" i="58"/>
  <c r="H14" i="58"/>
  <c r="G15" i="58"/>
  <c r="H15" i="58"/>
  <c r="G16" i="58"/>
  <c r="H16" i="58"/>
  <c r="G17" i="58"/>
  <c r="H17" i="58"/>
  <c r="G18" i="58"/>
  <c r="H18" i="58"/>
  <c r="G19" i="58"/>
  <c r="H19" i="58"/>
  <c r="G20" i="58"/>
  <c r="H20" i="58"/>
  <c r="G21" i="58"/>
  <c r="H21" i="58"/>
  <c r="G22" i="58"/>
  <c r="H22" i="58"/>
  <c r="G23" i="58"/>
  <c r="H23" i="58"/>
  <c r="G24" i="58"/>
  <c r="H24" i="58"/>
  <c r="G25" i="58"/>
  <c r="H25" i="58"/>
  <c r="G26" i="58"/>
  <c r="H26" i="58"/>
  <c r="G27" i="58"/>
  <c r="H27" i="58"/>
  <c r="G28" i="58"/>
  <c r="H28" i="58"/>
  <c r="G29" i="58"/>
  <c r="H29" i="58"/>
  <c r="G30" i="58"/>
  <c r="H30" i="58"/>
  <c r="G31" i="58"/>
  <c r="H31" i="58"/>
  <c r="G32" i="58"/>
  <c r="H32" i="58"/>
  <c r="G33" i="58"/>
  <c r="H33" i="58"/>
  <c r="G34" i="58"/>
  <c r="H34" i="58"/>
  <c r="G35" i="58"/>
  <c r="H35" i="58"/>
  <c r="G36" i="58"/>
  <c r="H36" i="58"/>
  <c r="G37" i="58"/>
  <c r="H37" i="58"/>
  <c r="G38" i="58"/>
  <c r="H38" i="58"/>
  <c r="G39" i="58"/>
  <c r="H39" i="58"/>
  <c r="G40" i="58"/>
  <c r="H40" i="58"/>
  <c r="G41" i="58"/>
  <c r="H41" i="58"/>
  <c r="G42" i="58"/>
  <c r="H42" i="58"/>
  <c r="G43" i="58"/>
  <c r="H43" i="58"/>
  <c r="G44" i="58"/>
  <c r="H44" i="58"/>
  <c r="G45" i="58"/>
  <c r="H45" i="58"/>
  <c r="G46" i="58"/>
  <c r="H46" i="58"/>
  <c r="G47" i="58"/>
  <c r="H47" i="58"/>
  <c r="G48" i="58"/>
  <c r="H48" i="58"/>
  <c r="G49" i="58"/>
  <c r="H49" i="58"/>
  <c r="G50" i="58"/>
  <c r="H50" i="58"/>
  <c r="G51" i="58"/>
  <c r="H51" i="58"/>
  <c r="G52" i="58"/>
  <c r="H52" i="58"/>
  <c r="G53" i="58"/>
  <c r="H53" i="58"/>
  <c r="G54" i="58"/>
  <c r="H54" i="58"/>
  <c r="G55" i="58"/>
  <c r="H55" i="58"/>
  <c r="G56" i="58"/>
  <c r="H56" i="58"/>
  <c r="G57" i="58"/>
  <c r="H57" i="58"/>
  <c r="G58" i="58"/>
  <c r="H58" i="58"/>
  <c r="G59" i="58"/>
  <c r="H59" i="58"/>
  <c r="G60" i="58"/>
  <c r="H60" i="58"/>
  <c r="G61" i="58"/>
  <c r="H61" i="58"/>
  <c r="G62" i="58"/>
  <c r="H62" i="58"/>
  <c r="G63" i="58"/>
  <c r="H63" i="58"/>
  <c r="G64" i="58"/>
  <c r="H64" i="58"/>
  <c r="G65" i="58"/>
  <c r="H65" i="58"/>
  <c r="G66" i="58"/>
  <c r="H66" i="58"/>
  <c r="G67" i="58"/>
  <c r="H67" i="58"/>
  <c r="G68" i="58"/>
  <c r="H68" i="58"/>
  <c r="G69" i="58"/>
  <c r="H69" i="58"/>
  <c r="G70" i="58"/>
  <c r="H70" i="58"/>
  <c r="G71" i="58"/>
  <c r="H71" i="58"/>
  <c r="G72" i="58"/>
  <c r="H72" i="58"/>
  <c r="G73" i="58"/>
  <c r="H73" i="58"/>
  <c r="G74" i="58"/>
  <c r="H74" i="58"/>
  <c r="G75" i="58"/>
  <c r="H75" i="58"/>
  <c r="G76" i="58"/>
  <c r="H76" i="58"/>
  <c r="G77" i="58"/>
  <c r="H77" i="58"/>
  <c r="G78" i="58"/>
  <c r="H78" i="58"/>
  <c r="G79" i="58"/>
  <c r="H79" i="58"/>
  <c r="G80" i="58"/>
  <c r="H80" i="58"/>
  <c r="G81" i="58"/>
  <c r="H81" i="58"/>
  <c r="G82" i="58"/>
  <c r="H82" i="58"/>
  <c r="G83" i="58"/>
  <c r="H83" i="58"/>
  <c r="G84" i="58"/>
  <c r="H84" i="58"/>
  <c r="G85" i="58"/>
  <c r="H85" i="58"/>
  <c r="G86" i="58"/>
  <c r="H86" i="58"/>
  <c r="G87" i="58"/>
  <c r="H87" i="58"/>
  <c r="G88" i="58"/>
  <c r="H88" i="58"/>
  <c r="G89" i="58"/>
  <c r="H89" i="58"/>
  <c r="G90" i="58"/>
  <c r="H90" i="58"/>
  <c r="G91" i="58"/>
  <c r="H91" i="58"/>
  <c r="G92" i="58"/>
  <c r="H92" i="58"/>
  <c r="G93" i="58"/>
  <c r="H93" i="58"/>
  <c r="G94" i="58"/>
  <c r="H94" i="58"/>
  <c r="G95" i="58"/>
  <c r="H95" i="58"/>
  <c r="G96" i="58"/>
  <c r="H96" i="58"/>
  <c r="G97" i="58"/>
  <c r="H97" i="58"/>
  <c r="G98" i="58"/>
  <c r="H98" i="58"/>
  <c r="G99" i="58"/>
  <c r="H99" i="58"/>
  <c r="G100" i="58"/>
  <c r="H100" i="58"/>
  <c r="G101" i="58"/>
  <c r="H101" i="58"/>
  <c r="G102" i="58"/>
  <c r="H102" i="58"/>
  <c r="G103" i="58"/>
  <c r="H103" i="58"/>
  <c r="G104" i="58"/>
  <c r="H104" i="58"/>
  <c r="G105" i="58"/>
  <c r="H105" i="58"/>
  <c r="G106" i="58"/>
  <c r="H106" i="58"/>
  <c r="G107" i="58"/>
  <c r="H107" i="58"/>
  <c r="G108" i="58"/>
  <c r="H108" i="58"/>
  <c r="G109" i="58"/>
  <c r="H109" i="58"/>
  <c r="G110" i="58"/>
  <c r="H110" i="58"/>
  <c r="G111" i="58"/>
  <c r="H111" i="58"/>
  <c r="G112" i="58"/>
  <c r="H112" i="58"/>
  <c r="G113" i="58"/>
  <c r="H113" i="58"/>
  <c r="G114" i="58"/>
  <c r="H114" i="58"/>
  <c r="G115" i="58"/>
  <c r="H115" i="58"/>
  <c r="G116" i="58"/>
  <c r="H116" i="58"/>
  <c r="G117" i="58"/>
  <c r="H117" i="58"/>
  <c r="G118" i="58"/>
  <c r="H118" i="58"/>
  <c r="G119" i="58"/>
  <c r="H119" i="58"/>
  <c r="G120" i="58"/>
  <c r="H120" i="58"/>
  <c r="G121" i="58"/>
  <c r="H121" i="58"/>
  <c r="G122" i="58"/>
  <c r="H122" i="58"/>
  <c r="G123" i="58"/>
  <c r="H123" i="58"/>
  <c r="G124" i="58"/>
  <c r="H124" i="58"/>
  <c r="G125" i="58"/>
  <c r="H125" i="58"/>
  <c r="G126" i="58"/>
  <c r="H126" i="58"/>
  <c r="G127" i="58"/>
  <c r="H127" i="58"/>
  <c r="G128" i="58"/>
  <c r="H128" i="58"/>
  <c r="G129" i="58"/>
  <c r="H129" i="58"/>
  <c r="G130" i="58"/>
  <c r="H130" i="58"/>
  <c r="G131" i="58"/>
  <c r="H131" i="58"/>
  <c r="G132" i="58"/>
  <c r="H132" i="58"/>
  <c r="G133" i="58"/>
  <c r="H133" i="58"/>
  <c r="G134" i="58"/>
  <c r="H134" i="58"/>
  <c r="G135" i="58"/>
  <c r="H135" i="58"/>
  <c r="G136" i="58"/>
  <c r="H136" i="58"/>
  <c r="G137" i="58"/>
  <c r="H137" i="58"/>
  <c r="G138" i="58"/>
  <c r="H138" i="58"/>
  <c r="G139" i="58"/>
  <c r="H139" i="58"/>
  <c r="G140" i="58"/>
  <c r="H140" i="58"/>
  <c r="G141" i="58"/>
  <c r="H141" i="58"/>
  <c r="G142" i="58"/>
  <c r="H142" i="58"/>
  <c r="G143" i="58"/>
  <c r="H143" i="58"/>
  <c r="G144" i="58"/>
  <c r="H144" i="58"/>
  <c r="G145" i="58"/>
  <c r="H145" i="58"/>
  <c r="G146" i="58"/>
  <c r="H146" i="58"/>
  <c r="G147" i="58"/>
  <c r="H147" i="58"/>
  <c r="G148" i="58"/>
  <c r="H148" i="58"/>
  <c r="G149" i="58"/>
  <c r="H149" i="58"/>
  <c r="G150" i="58"/>
  <c r="H150" i="58"/>
  <c r="G151" i="58"/>
  <c r="H151" i="58"/>
  <c r="G152" i="58"/>
  <c r="H152" i="58"/>
  <c r="G153" i="58"/>
  <c r="H153" i="58"/>
  <c r="G154" i="58"/>
  <c r="H154" i="58"/>
  <c r="G155" i="58"/>
  <c r="H155" i="58"/>
  <c r="G156" i="58"/>
  <c r="H156" i="58"/>
  <c r="G157" i="58"/>
  <c r="H157" i="58"/>
  <c r="G158" i="58"/>
  <c r="H158" i="58"/>
  <c r="G159" i="58"/>
  <c r="H159" i="58"/>
  <c r="G160" i="58"/>
  <c r="H160" i="58"/>
  <c r="G161" i="58"/>
  <c r="H161" i="58"/>
  <c r="G162" i="58"/>
  <c r="H162" i="58"/>
  <c r="G163" i="58"/>
  <c r="H163" i="58"/>
  <c r="G164" i="58"/>
  <c r="H164" i="58"/>
  <c r="G165" i="58"/>
  <c r="H165" i="58"/>
  <c r="G166" i="58"/>
  <c r="H166" i="58"/>
  <c r="G167" i="58"/>
  <c r="H167" i="58"/>
  <c r="G168" i="58"/>
  <c r="H168" i="58"/>
  <c r="G169" i="58"/>
  <c r="H169" i="58"/>
  <c r="G170" i="58"/>
  <c r="H170" i="58"/>
  <c r="G171" i="58"/>
  <c r="H171" i="58"/>
  <c r="G172" i="58"/>
  <c r="H172" i="58"/>
  <c r="G173" i="58"/>
  <c r="H173" i="58"/>
  <c r="G174" i="58"/>
  <c r="H174" i="58"/>
  <c r="G175" i="58"/>
  <c r="H175" i="58"/>
  <c r="G176" i="58"/>
  <c r="H176" i="58"/>
  <c r="G177" i="58"/>
  <c r="H177" i="58"/>
  <c r="G178" i="58"/>
  <c r="H178" i="58"/>
  <c r="G179" i="58"/>
  <c r="H179" i="58"/>
  <c r="G180" i="58"/>
  <c r="H180" i="58"/>
  <c r="G181" i="58"/>
  <c r="H181" i="58"/>
  <c r="G182" i="58"/>
  <c r="H182" i="58"/>
  <c r="G183" i="58"/>
  <c r="H183" i="58"/>
  <c r="G184" i="58"/>
  <c r="H184" i="58"/>
  <c r="G185" i="58"/>
  <c r="H185" i="58"/>
  <c r="G186" i="58"/>
  <c r="H186" i="58"/>
  <c r="G187" i="58"/>
  <c r="H187" i="58"/>
  <c r="G188" i="58"/>
  <c r="H188" i="58"/>
  <c r="G189" i="58"/>
  <c r="H189" i="58"/>
  <c r="G190" i="58"/>
  <c r="H190" i="58"/>
  <c r="G191" i="58"/>
  <c r="H191" i="58"/>
  <c r="G192" i="58"/>
  <c r="H192" i="58"/>
  <c r="G193" i="58"/>
  <c r="H193" i="58"/>
  <c r="G194" i="58"/>
  <c r="H194" i="58"/>
  <c r="G195" i="58"/>
  <c r="H195" i="58"/>
  <c r="G196" i="58"/>
  <c r="H196" i="58"/>
  <c r="G197" i="58"/>
  <c r="H197" i="58"/>
  <c r="G198" i="58"/>
  <c r="H198" i="58"/>
  <c r="G199" i="58"/>
  <c r="H199" i="58"/>
  <c r="G200" i="58"/>
  <c r="H200" i="58"/>
  <c r="G201" i="58"/>
  <c r="H201" i="58"/>
  <c r="G202" i="58"/>
  <c r="H202" i="58"/>
  <c r="G203" i="58"/>
  <c r="H203" i="58"/>
  <c r="G204" i="58"/>
  <c r="H204" i="58"/>
  <c r="G205" i="58"/>
  <c r="H205" i="58"/>
  <c r="G206" i="58"/>
  <c r="H206" i="58"/>
  <c r="G207" i="58"/>
  <c r="H207" i="58"/>
  <c r="G208" i="58"/>
  <c r="H208" i="58"/>
  <c r="G209" i="58"/>
  <c r="H209" i="58"/>
  <c r="G210" i="58"/>
  <c r="H210" i="58"/>
  <c r="G211" i="58"/>
  <c r="H211" i="58"/>
  <c r="G212" i="58"/>
  <c r="H212" i="58"/>
  <c r="G213" i="58"/>
  <c r="H213" i="58"/>
  <c r="G214" i="58"/>
  <c r="H214" i="58"/>
  <c r="G215" i="58"/>
  <c r="H215" i="58"/>
  <c r="G216" i="58"/>
  <c r="H216" i="58"/>
  <c r="G217" i="58"/>
  <c r="H217" i="58"/>
  <c r="G218" i="58"/>
  <c r="H218" i="58"/>
  <c r="G219" i="58"/>
  <c r="H219" i="58"/>
  <c r="G220" i="58"/>
  <c r="H220" i="58"/>
  <c r="G221" i="58"/>
  <c r="H221" i="58"/>
  <c r="G222" i="58"/>
  <c r="H222" i="58"/>
  <c r="G223" i="58"/>
  <c r="H223" i="58"/>
  <c r="G224" i="58"/>
  <c r="H224" i="58"/>
  <c r="G225" i="58"/>
  <c r="H225" i="58"/>
  <c r="G226" i="58"/>
  <c r="H226" i="58"/>
  <c r="G227" i="58"/>
  <c r="H227" i="58"/>
  <c r="G228" i="58"/>
  <c r="H228" i="58"/>
  <c r="G229" i="58"/>
  <c r="H229" i="58"/>
  <c r="G230" i="58"/>
  <c r="H230" i="58"/>
  <c r="G231" i="58"/>
  <c r="H231" i="58"/>
  <c r="G232" i="58"/>
  <c r="H232" i="58"/>
  <c r="G233" i="58"/>
  <c r="H233" i="58"/>
  <c r="G234" i="58"/>
  <c r="H234" i="58"/>
  <c r="G235" i="58"/>
  <c r="H235" i="58"/>
  <c r="G236" i="58"/>
  <c r="H236" i="58"/>
  <c r="G237" i="58"/>
  <c r="H237" i="58"/>
  <c r="G238" i="58"/>
  <c r="H238" i="58"/>
  <c r="G239" i="58"/>
  <c r="H239" i="58"/>
  <c r="G240" i="58"/>
  <c r="H240" i="58"/>
  <c r="G241" i="58"/>
  <c r="H241" i="58"/>
  <c r="G242" i="58"/>
  <c r="H242" i="58"/>
  <c r="G243" i="58"/>
  <c r="H243" i="58"/>
  <c r="G244" i="58"/>
  <c r="H244" i="58"/>
  <c r="G245" i="58"/>
  <c r="H245" i="58"/>
  <c r="G246" i="58"/>
  <c r="H246" i="58"/>
  <c r="G247" i="58"/>
  <c r="H247" i="58"/>
  <c r="G248" i="58"/>
  <c r="H248" i="58"/>
  <c r="G249" i="58"/>
  <c r="H249" i="58"/>
  <c r="G250" i="58"/>
  <c r="H250" i="58"/>
  <c r="G251" i="58"/>
  <c r="H251" i="58"/>
  <c r="G252" i="58"/>
  <c r="H252" i="58"/>
  <c r="G253" i="58"/>
  <c r="H253" i="58"/>
  <c r="G254" i="58"/>
  <c r="H254" i="58"/>
  <c r="G255" i="58"/>
  <c r="H255" i="58"/>
  <c r="G256" i="58"/>
  <c r="H256" i="58"/>
  <c r="G257" i="58"/>
  <c r="H257" i="58"/>
  <c r="G258" i="58"/>
  <c r="H258" i="58"/>
  <c r="G259" i="58"/>
  <c r="H259" i="58"/>
  <c r="G260" i="58"/>
  <c r="H260" i="58"/>
  <c r="G261" i="58"/>
  <c r="H261" i="58"/>
  <c r="G262" i="58"/>
  <c r="H262" i="58"/>
  <c r="G263" i="58"/>
  <c r="H263" i="58"/>
  <c r="G264" i="58"/>
  <c r="H264" i="58"/>
  <c r="G265" i="58"/>
  <c r="H265" i="58"/>
  <c r="G266" i="58"/>
  <c r="H266" i="58"/>
  <c r="G267" i="58"/>
  <c r="H267" i="58"/>
  <c r="G268" i="58"/>
  <c r="H268" i="58"/>
  <c r="G269" i="58"/>
  <c r="H269" i="58"/>
  <c r="G270" i="58"/>
  <c r="H270" i="58"/>
  <c r="G271" i="58"/>
  <c r="H271" i="58"/>
  <c r="G272" i="58"/>
  <c r="H272" i="58"/>
  <c r="G273" i="58"/>
  <c r="H273" i="58"/>
  <c r="G274" i="58"/>
  <c r="H274" i="58"/>
  <c r="G275" i="58"/>
  <c r="H275" i="58"/>
  <c r="G276" i="58"/>
  <c r="H276" i="58"/>
  <c r="G277" i="58"/>
  <c r="H277" i="58"/>
  <c r="G278" i="58"/>
  <c r="H278" i="58"/>
  <c r="G279" i="58"/>
  <c r="H279" i="58"/>
  <c r="G280" i="58"/>
  <c r="H280" i="58"/>
  <c r="G281" i="58"/>
  <c r="H281" i="58"/>
  <c r="G282" i="58"/>
  <c r="H282" i="58"/>
  <c r="G283" i="58"/>
  <c r="H283" i="58"/>
  <c r="G284" i="58"/>
  <c r="H284" i="58"/>
  <c r="G285" i="58"/>
  <c r="H285" i="58"/>
  <c r="G286" i="58"/>
  <c r="H286" i="58"/>
  <c r="G287" i="58"/>
  <c r="H287" i="58"/>
  <c r="G288" i="58"/>
  <c r="H288" i="58"/>
  <c r="G289" i="58"/>
  <c r="H289" i="58"/>
  <c r="G290" i="58"/>
  <c r="H290" i="58"/>
  <c r="G291" i="58"/>
  <c r="H291" i="58"/>
  <c r="G292" i="58"/>
  <c r="H292" i="58"/>
  <c r="G293" i="58"/>
  <c r="H293" i="58"/>
  <c r="G294" i="58"/>
  <c r="H294" i="58"/>
  <c r="G295" i="58"/>
  <c r="H295" i="58"/>
  <c r="G296" i="58"/>
  <c r="H296" i="58"/>
  <c r="G297" i="58"/>
  <c r="H297" i="58"/>
  <c r="G298" i="58"/>
  <c r="H298" i="58"/>
  <c r="G299" i="58"/>
  <c r="H299" i="58"/>
  <c r="G300" i="58"/>
  <c r="H300" i="58"/>
  <c r="G301" i="58"/>
  <c r="H301" i="58"/>
  <c r="G302" i="58"/>
  <c r="H302" i="58"/>
  <c r="G303" i="58"/>
  <c r="H303" i="58"/>
  <c r="G304" i="58"/>
  <c r="H304" i="58"/>
  <c r="G305" i="58"/>
  <c r="H305" i="58"/>
  <c r="G306" i="58"/>
  <c r="H306" i="58"/>
  <c r="G307" i="58"/>
  <c r="H307" i="58"/>
  <c r="G308" i="58"/>
  <c r="H308" i="58"/>
  <c r="G309" i="58"/>
  <c r="H309" i="58"/>
  <c r="G310" i="58"/>
  <c r="H310" i="58"/>
  <c r="G311" i="58"/>
  <c r="H311" i="58"/>
  <c r="G312" i="58"/>
  <c r="H312" i="58"/>
  <c r="G313" i="58"/>
  <c r="H313" i="58"/>
  <c r="G314" i="58"/>
  <c r="H314" i="58"/>
  <c r="G315" i="58"/>
  <c r="H315" i="58"/>
  <c r="G316" i="58"/>
  <c r="H316" i="58"/>
  <c r="G317" i="58"/>
  <c r="H317" i="58"/>
  <c r="G318" i="58"/>
  <c r="H318" i="58"/>
  <c r="G319" i="58"/>
  <c r="H319" i="58"/>
  <c r="G320" i="58"/>
  <c r="H320" i="58"/>
  <c r="G321" i="58"/>
  <c r="H321" i="58"/>
  <c r="G322" i="58"/>
  <c r="H322" i="58"/>
  <c r="G323" i="58"/>
  <c r="H323" i="58"/>
  <c r="G324" i="58"/>
  <c r="H324" i="58"/>
  <c r="G325" i="58"/>
  <c r="H325" i="58"/>
  <c r="G326" i="58"/>
  <c r="H326" i="58"/>
  <c r="G327" i="58"/>
  <c r="H327" i="58"/>
  <c r="G328" i="58"/>
  <c r="H328" i="58"/>
  <c r="G329" i="58"/>
  <c r="H329" i="58"/>
  <c r="G330" i="58"/>
  <c r="H330" i="58"/>
  <c r="G331" i="58"/>
  <c r="H331" i="58"/>
  <c r="G332" i="58"/>
  <c r="H332" i="58"/>
  <c r="G333" i="58"/>
  <c r="H333" i="58"/>
  <c r="G334" i="58"/>
  <c r="H334" i="58"/>
  <c r="G335" i="58"/>
  <c r="H335" i="58"/>
  <c r="G336" i="58"/>
  <c r="H336" i="58"/>
  <c r="G337" i="58"/>
  <c r="H337" i="58"/>
  <c r="G338" i="58"/>
  <c r="H338" i="58"/>
  <c r="G339" i="58"/>
  <c r="H339" i="58"/>
  <c r="G340" i="58"/>
  <c r="H340" i="58"/>
  <c r="G341" i="58"/>
  <c r="H341" i="58"/>
  <c r="G342" i="58"/>
  <c r="H342" i="58"/>
  <c r="G343" i="58"/>
  <c r="H343" i="58"/>
  <c r="G344" i="58"/>
  <c r="H344" i="58"/>
  <c r="G345" i="58"/>
  <c r="H345" i="58"/>
  <c r="G346" i="58"/>
  <c r="H346" i="58"/>
  <c r="G347" i="58"/>
  <c r="H347" i="58"/>
  <c r="G348" i="58"/>
  <c r="H348" i="58"/>
  <c r="G349" i="58"/>
  <c r="H349" i="58"/>
  <c r="G350" i="58"/>
  <c r="H350" i="58"/>
  <c r="G351" i="58"/>
  <c r="H351" i="58"/>
  <c r="G352" i="58"/>
  <c r="H352" i="58"/>
  <c r="G353" i="58"/>
  <c r="H353" i="58"/>
  <c r="G354" i="58"/>
  <c r="H354" i="58"/>
  <c r="G355" i="58"/>
  <c r="H355" i="58"/>
  <c r="G356" i="58"/>
  <c r="H356" i="58"/>
  <c r="G357" i="58"/>
  <c r="H357" i="58"/>
  <c r="G358" i="58"/>
  <c r="H358" i="58"/>
  <c r="G359" i="58"/>
  <c r="H359" i="58"/>
  <c r="G360" i="58"/>
  <c r="H360" i="58"/>
  <c r="G361" i="58"/>
  <c r="H361" i="58"/>
  <c r="G362" i="58"/>
  <c r="H362" i="58"/>
  <c r="G363" i="58"/>
  <c r="H363" i="58"/>
  <c r="G364" i="58"/>
  <c r="H364" i="58"/>
  <c r="G365" i="58"/>
  <c r="H365" i="58"/>
  <c r="G366" i="58"/>
  <c r="H366" i="58"/>
  <c r="G367" i="58"/>
  <c r="H367" i="58"/>
  <c r="G368" i="58"/>
  <c r="H368" i="58"/>
  <c r="G369" i="58"/>
  <c r="H369" i="58"/>
  <c r="G370" i="58"/>
  <c r="H370" i="58"/>
  <c r="G371" i="58"/>
  <c r="H371" i="58"/>
  <c r="G372" i="58"/>
  <c r="H372" i="58"/>
  <c r="G373" i="58"/>
  <c r="H373" i="58"/>
  <c r="G374" i="58"/>
  <c r="H374" i="58"/>
  <c r="G375" i="58"/>
  <c r="H375" i="58"/>
  <c r="G376" i="58"/>
  <c r="H376" i="58"/>
  <c r="G377" i="58"/>
  <c r="H377" i="58"/>
  <c r="G378" i="58"/>
  <c r="H378" i="58"/>
  <c r="G379" i="58"/>
  <c r="H379" i="58"/>
  <c r="G380" i="58"/>
  <c r="H380" i="58"/>
  <c r="G381" i="58"/>
  <c r="H381" i="58"/>
  <c r="G382" i="58"/>
  <c r="H382" i="58"/>
  <c r="G383" i="58"/>
  <c r="H383" i="58"/>
  <c r="G384" i="58"/>
  <c r="H384" i="58"/>
  <c r="G385" i="58"/>
  <c r="H385" i="58"/>
  <c r="G386" i="58"/>
  <c r="H386" i="58"/>
  <c r="G387" i="58"/>
  <c r="H387" i="58"/>
  <c r="G388" i="58"/>
  <c r="H388" i="58"/>
  <c r="G389" i="58"/>
  <c r="H389" i="58"/>
  <c r="G390" i="58"/>
  <c r="H390" i="58"/>
  <c r="G391" i="58"/>
  <c r="H391" i="58"/>
  <c r="G392" i="58"/>
  <c r="H392" i="58"/>
  <c r="G393" i="58"/>
  <c r="H393" i="58"/>
  <c r="G394" i="58"/>
  <c r="H394" i="58"/>
  <c r="G395" i="58"/>
  <c r="H395" i="58"/>
  <c r="G396" i="58"/>
  <c r="H396" i="58"/>
  <c r="G397" i="58"/>
  <c r="H397" i="58"/>
  <c r="G398" i="58"/>
  <c r="H398" i="58"/>
  <c r="G399" i="58"/>
  <c r="H399" i="58"/>
  <c r="G400" i="58"/>
  <c r="H400" i="58"/>
  <c r="G401" i="58"/>
  <c r="H401" i="58"/>
  <c r="G402" i="58"/>
  <c r="H402" i="58"/>
  <c r="G403" i="58"/>
  <c r="H403" i="58"/>
  <c r="G404" i="58"/>
  <c r="H404" i="58"/>
  <c r="G405" i="58"/>
  <c r="H405" i="58"/>
  <c r="G406" i="58"/>
  <c r="H406" i="58"/>
  <c r="G407" i="58"/>
  <c r="H407" i="58"/>
  <c r="G408" i="58"/>
  <c r="H408" i="58"/>
  <c r="G409" i="58"/>
  <c r="H409" i="58"/>
  <c r="G410" i="58"/>
  <c r="H410" i="58"/>
  <c r="G411" i="58"/>
  <c r="H411" i="58"/>
  <c r="G412" i="58"/>
  <c r="H412" i="58"/>
  <c r="G413" i="58"/>
  <c r="H413" i="58"/>
  <c r="G414" i="58"/>
  <c r="H414" i="58"/>
  <c r="G415" i="58"/>
  <c r="H415" i="58"/>
  <c r="G416" i="58"/>
  <c r="H416" i="58"/>
  <c r="G417" i="58"/>
  <c r="H417" i="58"/>
  <c r="G418" i="58"/>
  <c r="H418" i="58"/>
  <c r="G419" i="58"/>
  <c r="H419" i="58"/>
  <c r="G420" i="58"/>
  <c r="H420" i="58"/>
  <c r="G421" i="58"/>
  <c r="H421" i="58"/>
  <c r="G422" i="58"/>
  <c r="H422" i="58"/>
  <c r="G423" i="58"/>
  <c r="H423" i="58"/>
  <c r="G424" i="58"/>
  <c r="H424" i="58"/>
  <c r="G425" i="58"/>
  <c r="H425" i="58"/>
  <c r="G426" i="58"/>
  <c r="H426" i="58"/>
  <c r="G427" i="58"/>
  <c r="H427" i="58"/>
  <c r="G428" i="58"/>
  <c r="H428" i="58"/>
  <c r="G429" i="58"/>
  <c r="H429" i="58"/>
  <c r="G430" i="58"/>
  <c r="H430" i="58"/>
  <c r="G431" i="58"/>
  <c r="H431" i="58"/>
  <c r="G432" i="58"/>
  <c r="H432" i="58"/>
  <c r="G433" i="58"/>
  <c r="H433" i="58"/>
  <c r="G434" i="58"/>
  <c r="H434" i="58"/>
  <c r="G435" i="58"/>
  <c r="H435" i="58"/>
  <c r="G436" i="58"/>
  <c r="H436" i="58"/>
  <c r="G437" i="58"/>
  <c r="H437" i="58"/>
  <c r="G438" i="58"/>
  <c r="H438" i="58"/>
  <c r="G439" i="58"/>
  <c r="H439" i="58"/>
  <c r="G440" i="58"/>
  <c r="H440" i="58"/>
  <c r="G441" i="58"/>
  <c r="H441" i="58"/>
  <c r="G442" i="58"/>
  <c r="H442" i="58"/>
  <c r="G443" i="58"/>
  <c r="H443" i="58"/>
  <c r="G444" i="58"/>
  <c r="H444" i="58"/>
  <c r="G445" i="58"/>
  <c r="H445" i="58"/>
  <c r="G446" i="58"/>
  <c r="H446" i="58"/>
  <c r="G447" i="58"/>
  <c r="H447" i="58"/>
  <c r="G448" i="58"/>
  <c r="H448" i="58"/>
  <c r="G449" i="58"/>
  <c r="H449" i="58"/>
  <c r="G450" i="58"/>
  <c r="H450" i="58"/>
  <c r="G451" i="58"/>
  <c r="H451" i="58"/>
  <c r="G452" i="58"/>
  <c r="H452" i="58"/>
  <c r="G453" i="58"/>
  <c r="H453" i="58"/>
  <c r="G454" i="58"/>
  <c r="H454" i="58"/>
  <c r="G455" i="58"/>
  <c r="H455" i="58"/>
  <c r="G456" i="58"/>
  <c r="H456" i="58"/>
  <c r="G457" i="58"/>
  <c r="H457" i="58"/>
  <c r="G458" i="58"/>
  <c r="H458" i="58"/>
  <c r="G459" i="58"/>
  <c r="H459" i="58"/>
  <c r="G460" i="58"/>
  <c r="H460" i="58"/>
  <c r="G461" i="58"/>
  <c r="H461" i="58"/>
  <c r="G462" i="58"/>
  <c r="H462" i="58"/>
  <c r="G463" i="58"/>
  <c r="H463" i="58"/>
  <c r="G464" i="58"/>
  <c r="H464" i="58"/>
  <c r="G465" i="58"/>
  <c r="H465" i="58"/>
  <c r="G466" i="58"/>
  <c r="H466" i="58"/>
  <c r="G467" i="58"/>
  <c r="H467" i="58"/>
  <c r="G468" i="58"/>
  <c r="H468" i="58"/>
  <c r="G469" i="58"/>
  <c r="H469" i="58"/>
  <c r="G470" i="58"/>
  <c r="H470" i="58"/>
  <c r="G471" i="58"/>
  <c r="H471" i="58"/>
  <c r="G472" i="58"/>
  <c r="H472" i="58"/>
  <c r="G473" i="58"/>
  <c r="H473" i="58"/>
  <c r="G474" i="58"/>
  <c r="H474" i="58"/>
  <c r="G475" i="58"/>
  <c r="H475" i="58"/>
  <c r="G476" i="58"/>
  <c r="H476" i="58"/>
  <c r="G477" i="58"/>
  <c r="H477" i="58"/>
  <c r="G478" i="58"/>
  <c r="H478" i="58"/>
  <c r="G479" i="58"/>
  <c r="H479" i="58"/>
  <c r="G480" i="58"/>
  <c r="H480" i="58"/>
  <c r="G481" i="58"/>
  <c r="H481" i="58"/>
  <c r="G482" i="58"/>
  <c r="H482" i="58"/>
  <c r="G483" i="58"/>
  <c r="H483" i="58"/>
  <c r="G484" i="58"/>
  <c r="H484" i="58"/>
  <c r="G485" i="58"/>
  <c r="H485" i="58"/>
  <c r="G491" i="58"/>
  <c r="H491" i="58"/>
  <c r="G492" i="58"/>
  <c r="H492" i="58"/>
  <c r="G493" i="58"/>
  <c r="H493" i="58"/>
  <c r="G494" i="58"/>
  <c r="H494" i="58"/>
  <c r="G495" i="58"/>
  <c r="H495" i="58"/>
  <c r="G496" i="58"/>
  <c r="H496" i="58"/>
  <c r="G497" i="58"/>
  <c r="H497" i="58"/>
  <c r="G498" i="58"/>
  <c r="H498" i="58"/>
  <c r="G499" i="58"/>
  <c r="H499" i="58"/>
  <c r="G500" i="58"/>
  <c r="H500" i="58"/>
  <c r="G501" i="58"/>
  <c r="H501" i="58"/>
  <c r="G502" i="58"/>
  <c r="H502" i="58"/>
  <c r="G503" i="58"/>
  <c r="H503" i="58"/>
  <c r="G504" i="58"/>
  <c r="H504" i="58"/>
  <c r="G505" i="58"/>
  <c r="H505" i="58"/>
  <c r="G506" i="58"/>
  <c r="H506" i="58"/>
  <c r="G507" i="58"/>
  <c r="H507" i="58"/>
  <c r="G508" i="58"/>
  <c r="H508" i="58"/>
  <c r="G509" i="58"/>
  <c r="H509" i="58"/>
  <c r="G510" i="58"/>
  <c r="H510" i="58"/>
  <c r="G511" i="58"/>
  <c r="H511" i="58"/>
  <c r="G512" i="58"/>
  <c r="H512" i="58"/>
  <c r="G513" i="58"/>
  <c r="H513" i="58"/>
  <c r="G514" i="58"/>
  <c r="H514" i="58"/>
  <c r="G515" i="58"/>
  <c r="H515" i="58"/>
  <c r="G516" i="58"/>
  <c r="H516" i="58"/>
  <c r="G517" i="58"/>
  <c r="H517" i="58"/>
  <c r="G518" i="58"/>
  <c r="H518" i="58"/>
  <c r="G519" i="58"/>
  <c r="H519" i="58"/>
  <c r="G520" i="58"/>
  <c r="H520" i="58"/>
  <c r="G521" i="58"/>
  <c r="H521" i="58"/>
  <c r="G522" i="58"/>
  <c r="H522" i="58"/>
  <c r="G523" i="58"/>
  <c r="H523" i="58"/>
  <c r="G524" i="58"/>
  <c r="H524" i="58"/>
  <c r="G525" i="58"/>
  <c r="H525" i="58"/>
  <c r="G526" i="58"/>
  <c r="H526" i="58"/>
  <c r="G527" i="58"/>
  <c r="H527" i="58"/>
  <c r="G528" i="58"/>
  <c r="H528" i="58"/>
  <c r="G529" i="58"/>
  <c r="H529" i="58"/>
  <c r="G530" i="58"/>
  <c r="H530" i="58"/>
  <c r="G531" i="58"/>
  <c r="H531" i="58"/>
  <c r="G532" i="58"/>
  <c r="H532" i="58"/>
  <c r="G533" i="58"/>
  <c r="H533" i="58"/>
  <c r="G534" i="58"/>
  <c r="H534" i="58"/>
  <c r="G535" i="58"/>
  <c r="H535" i="58"/>
  <c r="G536" i="58"/>
  <c r="H536" i="58"/>
  <c r="G537" i="58"/>
  <c r="H537" i="58"/>
  <c r="G538" i="58"/>
  <c r="H538" i="58"/>
  <c r="G539" i="58"/>
  <c r="H539" i="58"/>
  <c r="G540" i="58"/>
  <c r="H540" i="58"/>
  <c r="G541" i="58"/>
  <c r="H541" i="58"/>
  <c r="G542" i="58"/>
  <c r="H542" i="58"/>
  <c r="G543" i="58"/>
  <c r="H543" i="58"/>
  <c r="G544" i="58"/>
  <c r="H544" i="58"/>
  <c r="G545" i="58"/>
  <c r="H545" i="58"/>
  <c r="G546" i="58"/>
  <c r="H546" i="58"/>
  <c r="G547" i="58"/>
  <c r="H547" i="58"/>
  <c r="G548" i="58"/>
  <c r="H548" i="58"/>
  <c r="G549" i="58"/>
  <c r="H549" i="58"/>
  <c r="G550" i="58"/>
  <c r="H550" i="58"/>
  <c r="G551" i="58"/>
  <c r="H551" i="58"/>
  <c r="G552" i="58"/>
  <c r="H552" i="58"/>
  <c r="G553" i="58"/>
  <c r="H553" i="58"/>
  <c r="G554" i="58"/>
  <c r="H554" i="58"/>
  <c r="G555" i="58"/>
  <c r="H555" i="58"/>
  <c r="G556" i="58"/>
  <c r="H556" i="58"/>
  <c r="G557" i="58"/>
  <c r="H557" i="58"/>
  <c r="G558" i="58"/>
  <c r="H558" i="58"/>
  <c r="G559" i="58"/>
  <c r="H559" i="58"/>
  <c r="G560" i="58"/>
  <c r="H560" i="58"/>
  <c r="G561" i="58"/>
  <c r="H561" i="58"/>
  <c r="G562" i="58"/>
  <c r="H562" i="58"/>
  <c r="G563" i="58"/>
  <c r="H563" i="58"/>
  <c r="G564" i="58"/>
  <c r="H564" i="58"/>
  <c r="G565" i="58"/>
  <c r="H565" i="58"/>
  <c r="G566" i="58"/>
  <c r="H566" i="58"/>
  <c r="G567" i="58"/>
  <c r="H567" i="58"/>
  <c r="G568" i="58"/>
  <c r="H568" i="58"/>
  <c r="G569" i="58"/>
  <c r="H569" i="58"/>
  <c r="G570" i="58"/>
  <c r="H570" i="58"/>
  <c r="G571" i="58"/>
  <c r="H571" i="58"/>
  <c r="G572" i="58"/>
  <c r="H572" i="58"/>
  <c r="G573" i="58"/>
  <c r="H573" i="58"/>
  <c r="G574" i="58"/>
  <c r="H574" i="58"/>
  <c r="G575" i="58"/>
  <c r="H575" i="58"/>
  <c r="G576" i="58"/>
  <c r="H576" i="58"/>
  <c r="G577" i="58"/>
  <c r="H577" i="58"/>
  <c r="G578" i="58"/>
  <c r="H578" i="58"/>
  <c r="G579" i="58"/>
  <c r="H579" i="58"/>
  <c r="G580" i="58"/>
  <c r="H580" i="58"/>
  <c r="G581" i="58"/>
  <c r="H581" i="58"/>
  <c r="G582" i="58"/>
  <c r="H582" i="58"/>
  <c r="G583" i="58"/>
  <c r="H583" i="58"/>
  <c r="G584" i="58"/>
  <c r="H584" i="58"/>
  <c r="G585" i="58"/>
  <c r="H585" i="58"/>
  <c r="G586" i="58"/>
  <c r="H586" i="58"/>
  <c r="G587" i="58"/>
  <c r="H587" i="58"/>
  <c r="G588" i="58"/>
  <c r="H588" i="58"/>
  <c r="G589" i="58"/>
  <c r="H589" i="58"/>
  <c r="G590" i="58"/>
  <c r="H590" i="58"/>
  <c r="G591" i="58"/>
  <c r="H591" i="58"/>
  <c r="G592" i="58"/>
  <c r="H592" i="58"/>
  <c r="G593" i="58"/>
  <c r="H593" i="58"/>
  <c r="G594" i="58"/>
  <c r="H594" i="58"/>
  <c r="G595" i="58"/>
  <c r="H595" i="58"/>
  <c r="G596" i="58"/>
  <c r="H596" i="58"/>
  <c r="G597" i="58"/>
  <c r="H597" i="58"/>
  <c r="G598" i="58"/>
  <c r="H598" i="58"/>
  <c r="G599" i="58"/>
  <c r="H599" i="58"/>
  <c r="G600" i="58"/>
  <c r="H600" i="58"/>
  <c r="G601" i="58"/>
  <c r="H601" i="58"/>
  <c r="G602" i="58"/>
  <c r="H602" i="58"/>
  <c r="G603" i="58"/>
  <c r="H603" i="58"/>
  <c r="G604" i="58"/>
  <c r="H604" i="58"/>
  <c r="G605" i="58"/>
  <c r="H605" i="58"/>
  <c r="G606" i="58"/>
  <c r="H606" i="58"/>
  <c r="G607" i="58"/>
  <c r="H607" i="58"/>
  <c r="G608" i="58"/>
  <c r="H608" i="58"/>
  <c r="G609" i="58"/>
  <c r="H609" i="58"/>
  <c r="G610" i="58"/>
  <c r="H610" i="58"/>
  <c r="G611" i="58"/>
  <c r="H611" i="58"/>
  <c r="G612" i="58"/>
  <c r="H612" i="58"/>
  <c r="G613" i="58"/>
  <c r="H613" i="58"/>
  <c r="G614" i="58"/>
  <c r="H614" i="58"/>
  <c r="G615" i="58"/>
  <c r="H615" i="58"/>
  <c r="G616" i="58"/>
  <c r="H616" i="58"/>
  <c r="G617" i="58"/>
  <c r="H617" i="58"/>
  <c r="G618" i="58"/>
  <c r="H618" i="58"/>
  <c r="G619" i="58"/>
  <c r="H619" i="58"/>
  <c r="G620" i="58"/>
  <c r="H620" i="58"/>
  <c r="G621" i="58"/>
  <c r="H621" i="58"/>
  <c r="G622" i="58"/>
  <c r="H622" i="58"/>
  <c r="G623" i="58"/>
  <c r="H623" i="58"/>
  <c r="G624" i="58"/>
  <c r="H624" i="58"/>
  <c r="G625" i="58"/>
  <c r="H625" i="58"/>
  <c r="G626" i="58"/>
  <c r="H626" i="58"/>
  <c r="G627" i="58"/>
  <c r="H627" i="58"/>
  <c r="G628" i="58"/>
  <c r="H628" i="58"/>
  <c r="G629" i="58"/>
  <c r="H629" i="58"/>
  <c r="G630" i="58"/>
  <c r="H630" i="58"/>
  <c r="G631" i="58"/>
  <c r="H631" i="58"/>
  <c r="G632" i="58"/>
  <c r="H632" i="58"/>
  <c r="G633" i="58"/>
  <c r="H633" i="58"/>
  <c r="G634" i="58"/>
  <c r="H634" i="58"/>
  <c r="G635" i="58"/>
  <c r="H635" i="58"/>
  <c r="G636" i="58"/>
  <c r="H636" i="58"/>
  <c r="G637" i="58"/>
  <c r="H637" i="58"/>
  <c r="G638" i="58"/>
  <c r="H638" i="58"/>
  <c r="G639" i="58"/>
  <c r="H639" i="58"/>
  <c r="G640" i="58"/>
  <c r="H640" i="58"/>
  <c r="G641" i="58"/>
  <c r="H641" i="58"/>
  <c r="G642" i="58"/>
  <c r="H642" i="58"/>
  <c r="G643" i="58"/>
  <c r="H643" i="58"/>
  <c r="G644" i="58"/>
  <c r="H644" i="58"/>
  <c r="G645" i="58"/>
  <c r="H645" i="58"/>
  <c r="G646" i="58"/>
  <c r="H646" i="58"/>
  <c r="G647" i="58"/>
  <c r="H647" i="58"/>
  <c r="G648" i="58"/>
  <c r="H648" i="58"/>
  <c r="G649" i="58"/>
  <c r="H649" i="58"/>
  <c r="G650" i="58"/>
  <c r="H650" i="58"/>
  <c r="G651" i="58"/>
  <c r="H651" i="58"/>
  <c r="G652" i="58"/>
  <c r="H652" i="58"/>
  <c r="G653" i="58"/>
  <c r="H653" i="58"/>
  <c r="G654" i="58"/>
  <c r="H654" i="58"/>
  <c r="G655" i="58"/>
  <c r="H655" i="58"/>
  <c r="G656" i="58"/>
  <c r="H656" i="58"/>
  <c r="G657" i="58"/>
  <c r="H657" i="58"/>
  <c r="G658" i="58"/>
  <c r="H658" i="58"/>
  <c r="G659" i="58"/>
  <c r="H659" i="58"/>
  <c r="G665" i="58"/>
  <c r="H665" i="58"/>
  <c r="G666" i="58"/>
  <c r="H666" i="58"/>
  <c r="G667" i="58"/>
  <c r="H667" i="58"/>
  <c r="G668" i="58"/>
  <c r="H668" i="58"/>
  <c r="G669" i="58"/>
  <c r="H669" i="58"/>
  <c r="G670" i="58"/>
  <c r="H670" i="58"/>
  <c r="G671" i="58"/>
  <c r="H671" i="58"/>
  <c r="G672" i="58"/>
  <c r="H672" i="58"/>
  <c r="G673" i="58"/>
  <c r="H673" i="58"/>
  <c r="G674" i="58"/>
  <c r="H674" i="58"/>
  <c r="G675" i="58"/>
  <c r="H675" i="58"/>
  <c r="G676" i="58"/>
  <c r="H676" i="58"/>
  <c r="G677" i="58"/>
  <c r="H677" i="58"/>
  <c r="G678" i="58"/>
  <c r="H678" i="58"/>
  <c r="G679" i="58"/>
  <c r="H679" i="58"/>
  <c r="G680" i="58"/>
  <c r="H680" i="58"/>
  <c r="G681" i="58"/>
  <c r="H681" i="58"/>
  <c r="G682" i="58"/>
  <c r="H682" i="58"/>
  <c r="G683" i="58"/>
  <c r="H683" i="58"/>
  <c r="G684" i="58"/>
  <c r="H684" i="58"/>
  <c r="G685" i="58"/>
  <c r="H685" i="58"/>
  <c r="G686" i="58"/>
  <c r="H686" i="58"/>
  <c r="G687" i="58"/>
  <c r="H687" i="58"/>
  <c r="G688" i="58"/>
  <c r="H688" i="58"/>
  <c r="G689" i="58"/>
  <c r="H689" i="58"/>
  <c r="G690" i="58"/>
  <c r="H690" i="58"/>
  <c r="G691" i="58"/>
  <c r="H691" i="58"/>
  <c r="G692" i="58"/>
  <c r="H692" i="58"/>
  <c r="G693" i="58"/>
  <c r="H693" i="58"/>
  <c r="G694" i="58"/>
  <c r="H694" i="58"/>
  <c r="G695" i="58"/>
  <c r="H695" i="58"/>
  <c r="G696" i="58"/>
  <c r="H696" i="58"/>
  <c r="G697" i="58"/>
  <c r="H697" i="58"/>
  <c r="G698" i="58"/>
  <c r="H698" i="58"/>
  <c r="G699" i="58"/>
  <c r="H699" i="58"/>
  <c r="G700" i="58"/>
  <c r="H700" i="58"/>
  <c r="G701" i="58"/>
  <c r="H701" i="58"/>
  <c r="G702" i="58"/>
  <c r="H702" i="58"/>
  <c r="G703" i="58"/>
  <c r="H703" i="58"/>
  <c r="G704" i="58"/>
  <c r="H704" i="58"/>
  <c r="G705" i="58"/>
  <c r="H705" i="58"/>
  <c r="G706" i="58"/>
  <c r="H706" i="58"/>
  <c r="G707" i="58"/>
  <c r="H707" i="58"/>
  <c r="G708" i="58"/>
  <c r="H708" i="58"/>
  <c r="G709" i="58"/>
  <c r="H709" i="58"/>
  <c r="G710" i="58"/>
  <c r="H710" i="58"/>
  <c r="G711" i="58"/>
  <c r="H711" i="58"/>
  <c r="G712" i="58"/>
  <c r="H712" i="58"/>
  <c r="G713" i="58"/>
  <c r="H713" i="58"/>
  <c r="G714" i="58"/>
  <c r="H714" i="58"/>
  <c r="G715" i="58"/>
  <c r="H715" i="58"/>
  <c r="G716" i="58"/>
  <c r="H716" i="58"/>
  <c r="G717" i="58"/>
  <c r="H717" i="58"/>
  <c r="G718" i="58"/>
  <c r="H718" i="58"/>
  <c r="G719" i="58"/>
  <c r="H719" i="58"/>
  <c r="G720" i="58"/>
  <c r="H720" i="58"/>
  <c r="G721" i="58"/>
  <c r="H721" i="58"/>
  <c r="G722" i="58"/>
  <c r="H722" i="58"/>
  <c r="G723" i="58"/>
  <c r="H723" i="58"/>
  <c r="G724" i="58"/>
  <c r="H724" i="58"/>
  <c r="G725" i="58"/>
  <c r="H725" i="58"/>
  <c r="G726" i="58"/>
  <c r="H726" i="58"/>
  <c r="G727" i="58"/>
  <c r="H727" i="58"/>
  <c r="G728" i="58"/>
  <c r="H728" i="58"/>
  <c r="G729" i="58"/>
  <c r="H729" i="58"/>
  <c r="G730" i="58"/>
  <c r="H730" i="58"/>
  <c r="G731" i="58"/>
  <c r="H731" i="58"/>
  <c r="G732" i="58"/>
  <c r="H732" i="58"/>
  <c r="G733" i="58"/>
  <c r="H733" i="58"/>
  <c r="G734" i="58"/>
  <c r="H734" i="58"/>
  <c r="G735" i="58"/>
  <c r="H735" i="58"/>
  <c r="G736" i="58"/>
  <c r="H736" i="58"/>
  <c r="G737" i="58"/>
  <c r="H737" i="58"/>
  <c r="G738" i="58"/>
  <c r="H738" i="58"/>
  <c r="G739" i="58"/>
  <c r="H739" i="58"/>
  <c r="G740" i="58"/>
  <c r="H740" i="58"/>
  <c r="G741" i="58"/>
  <c r="H741" i="58"/>
  <c r="G742" i="58"/>
  <c r="H742" i="58"/>
  <c r="G743" i="58"/>
  <c r="H743" i="58"/>
  <c r="G744" i="58"/>
  <c r="H744" i="58"/>
  <c r="G745" i="58"/>
  <c r="H745" i="58"/>
  <c r="G746" i="58"/>
  <c r="H746" i="58"/>
  <c r="G747" i="58"/>
  <c r="H747" i="58"/>
  <c r="G748" i="58"/>
  <c r="H748" i="58"/>
  <c r="G749" i="58"/>
  <c r="H749" i="58"/>
  <c r="G750" i="58"/>
  <c r="H750" i="58"/>
  <c r="G751" i="58"/>
  <c r="H751" i="58"/>
  <c r="G752" i="58"/>
  <c r="H752" i="58"/>
  <c r="G753" i="58"/>
  <c r="H753" i="58"/>
  <c r="G754" i="58"/>
  <c r="H754" i="58"/>
  <c r="G755" i="58"/>
  <c r="H755" i="58"/>
  <c r="G756" i="58"/>
  <c r="H756" i="58"/>
  <c r="G757" i="58"/>
  <c r="H757" i="58"/>
  <c r="G758" i="58"/>
  <c r="H758" i="58"/>
  <c r="G759" i="58"/>
  <c r="H759" i="58"/>
  <c r="G760" i="58"/>
  <c r="H760" i="58"/>
  <c r="G761" i="58"/>
  <c r="H761" i="58"/>
  <c r="G762" i="58"/>
  <c r="H762" i="58"/>
  <c r="G763" i="58"/>
  <c r="H763" i="58"/>
  <c r="G764" i="58"/>
  <c r="H764" i="58"/>
  <c r="G765" i="58"/>
  <c r="H765" i="58"/>
  <c r="G766" i="58"/>
  <c r="H766" i="58"/>
  <c r="G767" i="58"/>
  <c r="H767" i="58"/>
  <c r="G768" i="58"/>
  <c r="H768" i="58"/>
  <c r="G769" i="58"/>
  <c r="H769" i="58"/>
  <c r="G770" i="58"/>
  <c r="H770" i="58"/>
  <c r="G771" i="58"/>
  <c r="H771" i="58"/>
  <c r="G772" i="58"/>
  <c r="H772" i="58"/>
  <c r="G773" i="58"/>
  <c r="H773" i="58"/>
  <c r="G774" i="58"/>
  <c r="H774" i="58"/>
  <c r="G775" i="58"/>
  <c r="H775" i="58"/>
  <c r="G776" i="58"/>
  <c r="H776" i="58"/>
  <c r="G777" i="58"/>
  <c r="H777" i="58"/>
  <c r="G778" i="58"/>
  <c r="H778" i="58"/>
  <c r="G779" i="58"/>
  <c r="H779" i="58"/>
  <c r="G780" i="58"/>
  <c r="H780" i="58"/>
  <c r="G781" i="58"/>
  <c r="H781" i="58"/>
  <c r="G782" i="58"/>
  <c r="H782" i="58"/>
  <c r="G783" i="58"/>
  <c r="H783" i="58"/>
  <c r="G784" i="58"/>
  <c r="H784" i="58"/>
  <c r="G785" i="58"/>
  <c r="H785" i="58"/>
  <c r="G786" i="58"/>
  <c r="H786" i="58"/>
  <c r="G787" i="58"/>
  <c r="H787" i="58"/>
  <c r="G788" i="58"/>
  <c r="H788" i="58"/>
  <c r="G789" i="58"/>
  <c r="H789" i="58"/>
  <c r="G790" i="58"/>
  <c r="H790" i="58"/>
  <c r="G791" i="58"/>
  <c r="H791" i="58"/>
  <c r="G792" i="58"/>
  <c r="H792" i="58"/>
  <c r="G793" i="58"/>
  <c r="H793" i="58"/>
  <c r="G794" i="58"/>
  <c r="H794" i="58"/>
  <c r="G795" i="58"/>
  <c r="H795" i="58"/>
  <c r="G796" i="58"/>
  <c r="H796" i="58"/>
  <c r="G797" i="58"/>
  <c r="H797" i="58"/>
  <c r="G798" i="58"/>
  <c r="H798" i="58"/>
  <c r="G799" i="58"/>
  <c r="H799" i="58"/>
  <c r="G800" i="58"/>
  <c r="H800" i="58"/>
  <c r="G801" i="58"/>
  <c r="H801" i="58"/>
  <c r="G802" i="58"/>
  <c r="H802" i="58"/>
  <c r="G803" i="58"/>
  <c r="H803" i="58"/>
  <c r="G804" i="58"/>
  <c r="H804" i="58"/>
  <c r="G805" i="58"/>
  <c r="H805" i="58"/>
  <c r="G806" i="58"/>
  <c r="H806" i="58"/>
  <c r="G807" i="58"/>
  <c r="H807" i="58"/>
  <c r="G808" i="58"/>
  <c r="H808" i="58"/>
  <c r="G809" i="58"/>
  <c r="H809" i="58"/>
  <c r="G810" i="58"/>
  <c r="H810" i="58"/>
  <c r="G811" i="58"/>
  <c r="H811" i="58"/>
  <c r="G812" i="58"/>
  <c r="H812" i="58"/>
  <c r="G813" i="58"/>
  <c r="H813" i="58"/>
  <c r="G814" i="58"/>
  <c r="H814" i="58"/>
  <c r="G815" i="58"/>
  <c r="H815" i="58"/>
  <c r="G816" i="58"/>
  <c r="H816" i="58"/>
  <c r="G817" i="58"/>
  <c r="H817" i="58"/>
  <c r="G818" i="58"/>
  <c r="H818" i="58"/>
  <c r="G819" i="58"/>
  <c r="H819" i="58"/>
  <c r="G820" i="58"/>
  <c r="H820" i="58"/>
  <c r="G821" i="58"/>
  <c r="H821" i="58"/>
  <c r="G822" i="58"/>
  <c r="H822" i="58"/>
  <c r="G823" i="58"/>
  <c r="H823" i="58"/>
  <c r="G824" i="58"/>
  <c r="H824" i="58"/>
  <c r="G825" i="58"/>
  <c r="H825" i="58"/>
  <c r="G826" i="58"/>
  <c r="H826" i="58"/>
  <c r="G827" i="58"/>
  <c r="H827" i="58"/>
  <c r="G828" i="58"/>
  <c r="H828" i="58"/>
  <c r="G829" i="58"/>
  <c r="H829" i="58"/>
  <c r="G830" i="58"/>
  <c r="H830" i="58"/>
  <c r="G831" i="58"/>
  <c r="H831" i="58"/>
  <c r="G832" i="58"/>
  <c r="H832" i="58"/>
  <c r="G833" i="58"/>
  <c r="H833" i="58"/>
  <c r="G834" i="58"/>
  <c r="H834" i="58"/>
  <c r="G835" i="58"/>
  <c r="H835" i="58"/>
  <c r="G836" i="58"/>
  <c r="H836" i="58"/>
  <c r="G837" i="58"/>
  <c r="H837" i="58"/>
  <c r="G838" i="58"/>
  <c r="H838" i="58"/>
  <c r="G839" i="58"/>
  <c r="H839" i="58"/>
  <c r="G840" i="58"/>
  <c r="H840" i="58"/>
  <c r="G841" i="58"/>
  <c r="H841" i="58"/>
  <c r="G842" i="58"/>
  <c r="H842" i="58"/>
  <c r="G843" i="58"/>
  <c r="H843" i="58"/>
  <c r="G844" i="58"/>
  <c r="H844" i="58"/>
  <c r="G845" i="58"/>
  <c r="H845" i="58"/>
  <c r="G846" i="58"/>
  <c r="H846" i="58"/>
  <c r="G847" i="58"/>
  <c r="H847" i="58"/>
  <c r="G848" i="58"/>
  <c r="H848" i="58"/>
  <c r="G849" i="58"/>
  <c r="H849" i="58"/>
  <c r="G850" i="58"/>
  <c r="H850" i="58"/>
  <c r="G851" i="58"/>
  <c r="H851" i="58"/>
  <c r="G852" i="58"/>
  <c r="H852" i="58"/>
  <c r="G853" i="58"/>
  <c r="H853" i="58"/>
  <c r="G854" i="58"/>
  <c r="H854" i="58"/>
  <c r="G855" i="58"/>
  <c r="H855" i="58"/>
  <c r="G856" i="58"/>
  <c r="H856" i="58"/>
  <c r="G857" i="58"/>
  <c r="H857" i="58"/>
  <c r="G858" i="58"/>
  <c r="H858" i="58"/>
  <c r="G859" i="58"/>
  <c r="H859" i="58"/>
  <c r="G860" i="58"/>
  <c r="H860" i="58"/>
  <c r="G861" i="58"/>
  <c r="H861" i="58"/>
  <c r="G862" i="58"/>
  <c r="H862" i="58"/>
  <c r="G863" i="58"/>
  <c r="H863" i="58"/>
  <c r="G864" i="58"/>
  <c r="H864" i="58"/>
  <c r="G865" i="58"/>
  <c r="H865" i="58"/>
  <c r="G866" i="58"/>
  <c r="H866" i="58"/>
  <c r="G867" i="58"/>
  <c r="H867" i="58"/>
  <c r="G868" i="58"/>
  <c r="H868" i="58"/>
  <c r="G869" i="58"/>
  <c r="H869" i="58"/>
  <c r="G870" i="58"/>
  <c r="H870" i="58"/>
  <c r="G871" i="58"/>
  <c r="H871" i="58"/>
  <c r="G872" i="58"/>
  <c r="H872" i="58"/>
  <c r="G873" i="58"/>
  <c r="H873" i="58"/>
  <c r="G874" i="58"/>
  <c r="H874" i="58"/>
  <c r="G875" i="58"/>
  <c r="H875" i="58"/>
  <c r="G876" i="58"/>
  <c r="H876" i="58"/>
  <c r="G877" i="58"/>
  <c r="H877" i="58"/>
  <c r="G878" i="58"/>
  <c r="H878" i="58"/>
  <c r="G879" i="58"/>
  <c r="H879" i="58"/>
  <c r="G880" i="58"/>
  <c r="H880" i="58"/>
  <c r="G881" i="58"/>
  <c r="H881" i="58"/>
  <c r="G882" i="58"/>
  <c r="H882" i="58"/>
  <c r="G883" i="58"/>
  <c r="H883" i="58"/>
  <c r="G884" i="58"/>
  <c r="H884" i="58"/>
  <c r="G885" i="58"/>
  <c r="H885" i="58"/>
  <c r="G886" i="58"/>
  <c r="H886" i="58"/>
  <c r="G887" i="58"/>
  <c r="H887" i="58"/>
  <c r="G888" i="58"/>
  <c r="H888" i="58"/>
  <c r="G889" i="58"/>
  <c r="H889" i="58"/>
  <c r="G890" i="58"/>
  <c r="H890" i="58"/>
  <c r="G891" i="58"/>
  <c r="H891" i="58"/>
  <c r="G892" i="58"/>
  <c r="H892" i="58"/>
  <c r="G893" i="58"/>
  <c r="H893" i="58"/>
  <c r="G894" i="58"/>
  <c r="H894" i="58"/>
  <c r="G895" i="58"/>
  <c r="H895" i="58"/>
  <c r="G896" i="58"/>
  <c r="H896" i="58"/>
  <c r="G897" i="58"/>
  <c r="H897" i="58"/>
  <c r="G898" i="58"/>
  <c r="H898" i="58"/>
  <c r="G899" i="58"/>
  <c r="H899" i="58"/>
  <c r="G900" i="58"/>
  <c r="H900" i="58"/>
  <c r="G901" i="58"/>
  <c r="H901" i="58"/>
  <c r="G902" i="58"/>
  <c r="H902" i="58"/>
  <c r="G903" i="58"/>
  <c r="H903" i="58"/>
  <c r="G904" i="58"/>
  <c r="H904" i="58"/>
  <c r="G905" i="58"/>
  <c r="H905" i="58"/>
  <c r="G906" i="58"/>
  <c r="H906" i="58"/>
  <c r="G907" i="58"/>
  <c r="H907" i="58"/>
  <c r="G908" i="58"/>
  <c r="H908" i="58"/>
  <c r="G909" i="58"/>
  <c r="H909" i="58"/>
  <c r="G910" i="58"/>
  <c r="H910" i="58"/>
  <c r="G911" i="58"/>
  <c r="H911" i="58"/>
  <c r="G912" i="58"/>
  <c r="H912" i="58"/>
  <c r="G913" i="58"/>
  <c r="H913" i="58"/>
  <c r="G914" i="58"/>
  <c r="H914" i="58"/>
  <c r="G915" i="58"/>
  <c r="H915" i="58"/>
  <c r="G916" i="58"/>
  <c r="H916" i="58"/>
  <c r="G917" i="58"/>
  <c r="H917" i="58"/>
  <c r="G918" i="58"/>
  <c r="H918" i="58"/>
  <c r="G919" i="58"/>
  <c r="H919" i="58"/>
  <c r="G920" i="58"/>
  <c r="H920" i="58"/>
  <c r="G921" i="58"/>
  <c r="H921" i="58"/>
  <c r="G922" i="58"/>
  <c r="H922" i="58"/>
  <c r="G923" i="58"/>
  <c r="H923" i="58"/>
  <c r="G924" i="58"/>
  <c r="H924" i="58"/>
  <c r="G925" i="58"/>
  <c r="H925" i="58"/>
  <c r="G926" i="58"/>
  <c r="H926" i="58"/>
  <c r="G927" i="58"/>
  <c r="H927" i="58"/>
  <c r="G928" i="58"/>
  <c r="H928" i="58"/>
  <c r="G929" i="58"/>
  <c r="H929" i="58"/>
  <c r="G930" i="58"/>
  <c r="H930" i="58"/>
  <c r="G931" i="58"/>
  <c r="H931" i="58"/>
  <c r="G932" i="58"/>
  <c r="H932" i="58"/>
  <c r="G933" i="58"/>
  <c r="H933" i="58"/>
  <c r="G934" i="58"/>
  <c r="H934" i="58"/>
  <c r="G935" i="58"/>
  <c r="H935" i="58"/>
  <c r="G936" i="58"/>
  <c r="H936" i="58"/>
  <c r="G937" i="58"/>
  <c r="H937" i="58"/>
  <c r="G938" i="58"/>
  <c r="H938" i="58"/>
  <c r="G939" i="58"/>
  <c r="H939" i="58"/>
  <c r="G940" i="58"/>
  <c r="H940" i="58"/>
  <c r="G941" i="58"/>
  <c r="H941" i="58"/>
  <c r="G942" i="58"/>
  <c r="H942" i="58"/>
  <c r="G943" i="58"/>
  <c r="H943" i="58"/>
  <c r="G944" i="58"/>
  <c r="H944" i="58"/>
  <c r="G945" i="58"/>
  <c r="H945" i="58"/>
  <c r="G946" i="58"/>
  <c r="H946" i="58"/>
  <c r="G947" i="58"/>
  <c r="H947" i="58"/>
  <c r="G948" i="58"/>
  <c r="H948" i="58"/>
  <c r="G949" i="58"/>
  <c r="H949" i="58"/>
  <c r="G950" i="58"/>
  <c r="H950" i="58"/>
  <c r="G951" i="58"/>
  <c r="H951" i="58"/>
  <c r="G952" i="58"/>
  <c r="H952" i="58"/>
  <c r="G953" i="58"/>
  <c r="H953" i="58"/>
  <c r="G954" i="58"/>
  <c r="H954" i="58"/>
  <c r="G955" i="58"/>
  <c r="H955" i="58"/>
  <c r="G956" i="58"/>
  <c r="H956" i="58"/>
  <c r="G957" i="58"/>
  <c r="H957" i="58"/>
  <c r="G958" i="58"/>
  <c r="H958" i="58"/>
  <c r="G959" i="58"/>
  <c r="H959" i="58"/>
  <c r="G960" i="58"/>
  <c r="H960" i="58"/>
  <c r="G961" i="58"/>
  <c r="H961" i="58"/>
  <c r="G962" i="58"/>
  <c r="H962" i="58"/>
  <c r="G963" i="58"/>
  <c r="H963" i="58"/>
  <c r="G964" i="58"/>
  <c r="H964" i="58"/>
  <c r="G965" i="58"/>
  <c r="H965" i="58"/>
  <c r="G966" i="58"/>
  <c r="H966" i="58"/>
  <c r="G967" i="58"/>
  <c r="H967" i="58"/>
  <c r="G968" i="58"/>
  <c r="H968" i="58"/>
  <c r="G969" i="58"/>
  <c r="H969" i="58"/>
  <c r="G970" i="58"/>
  <c r="H970" i="58"/>
  <c r="G971" i="58"/>
  <c r="H971" i="58"/>
  <c r="G972" i="58"/>
  <c r="H972" i="58"/>
  <c r="G973" i="58"/>
  <c r="H973" i="58"/>
  <c r="G974" i="58"/>
  <c r="H974" i="58"/>
  <c r="G975" i="58"/>
  <c r="H975" i="58"/>
  <c r="G976" i="58"/>
  <c r="H976" i="58"/>
  <c r="G977" i="58"/>
  <c r="H977" i="58"/>
  <c r="G978" i="58"/>
  <c r="H978" i="58"/>
  <c r="G979" i="58"/>
  <c r="H979" i="58"/>
  <c r="G980" i="58"/>
  <c r="H980" i="58"/>
  <c r="G981" i="58"/>
  <c r="H981" i="58"/>
  <c r="G982" i="58"/>
  <c r="H982" i="58"/>
  <c r="G983" i="58"/>
  <c r="H983" i="58"/>
  <c r="G984" i="58"/>
  <c r="H984" i="58"/>
  <c r="G985" i="58"/>
  <c r="H985" i="58"/>
  <c r="G986" i="58"/>
  <c r="H986" i="58"/>
  <c r="G987" i="58"/>
  <c r="H987" i="58"/>
  <c r="G988" i="58"/>
  <c r="H988" i="58"/>
  <c r="G989" i="58"/>
  <c r="H989" i="58"/>
  <c r="G990" i="58"/>
  <c r="H990" i="58"/>
  <c r="G991" i="58"/>
  <c r="H991" i="58"/>
  <c r="G992" i="58"/>
  <c r="H992" i="58"/>
  <c r="G993" i="58"/>
  <c r="H993" i="58"/>
  <c r="G994" i="58"/>
  <c r="H994" i="58"/>
  <c r="G995" i="58"/>
  <c r="H995" i="58"/>
  <c r="G996" i="58"/>
  <c r="H996" i="58"/>
  <c r="G997" i="58"/>
  <c r="H997" i="58"/>
  <c r="G998" i="58"/>
  <c r="H998" i="58"/>
  <c r="G999" i="58"/>
  <c r="H999" i="58"/>
  <c r="G1000" i="58"/>
  <c r="H1000" i="58"/>
  <c r="G1001" i="58"/>
  <c r="H1001" i="58"/>
  <c r="G1002" i="58"/>
  <c r="H1002" i="58"/>
  <c r="G1003" i="58"/>
  <c r="H1003" i="58"/>
  <c r="G1004" i="58"/>
  <c r="H1004" i="58"/>
  <c r="G1005" i="58"/>
  <c r="H1005" i="58"/>
  <c r="G1006" i="58"/>
  <c r="H1006" i="58"/>
  <c r="G1007" i="58"/>
  <c r="H1007" i="58"/>
  <c r="G1008" i="58"/>
  <c r="H1008" i="58"/>
  <c r="G1009" i="58"/>
  <c r="H1009" i="58"/>
  <c r="G1010" i="58"/>
  <c r="H1010" i="58"/>
  <c r="G1011" i="58"/>
  <c r="H1011" i="58"/>
  <c r="G1012" i="58"/>
  <c r="H1012" i="58"/>
  <c r="G1013" i="58"/>
  <c r="H1013" i="58"/>
  <c r="G1014" i="58"/>
  <c r="H1014" i="58"/>
  <c r="G1015" i="58"/>
  <c r="H1015" i="58"/>
  <c r="G1016" i="58"/>
  <c r="H1016" i="58"/>
  <c r="G1017" i="58"/>
  <c r="H1017" i="58"/>
  <c r="G1018" i="58"/>
  <c r="H1018" i="58"/>
  <c r="G1019" i="58"/>
  <c r="H1019" i="58"/>
  <c r="G1020" i="58"/>
  <c r="H1020" i="58"/>
  <c r="G1021" i="58"/>
  <c r="H1021" i="58"/>
  <c r="G1022" i="58"/>
  <c r="H1022" i="58"/>
  <c r="G1023" i="58"/>
  <c r="H1023" i="58"/>
  <c r="G1024" i="58"/>
  <c r="H1024" i="58"/>
  <c r="G1025" i="58"/>
  <c r="H1025" i="58"/>
  <c r="G1026" i="58"/>
  <c r="H1026" i="58"/>
  <c r="G1027" i="58"/>
  <c r="H1027" i="58"/>
  <c r="G1028" i="58"/>
  <c r="H1028" i="58"/>
  <c r="G1029" i="58"/>
  <c r="H1029" i="58"/>
  <c r="G1030" i="58"/>
  <c r="H1030" i="58"/>
  <c r="G1031" i="58"/>
  <c r="H1031" i="58"/>
  <c r="G1032" i="58"/>
  <c r="H1032" i="58"/>
  <c r="G1033" i="58"/>
  <c r="H1033" i="58"/>
  <c r="G1034" i="58"/>
  <c r="H1034" i="58"/>
  <c r="G1035" i="58"/>
  <c r="H1035" i="58"/>
  <c r="G1036" i="58"/>
  <c r="H1036" i="58"/>
  <c r="G1037" i="58"/>
  <c r="H1037" i="58"/>
  <c r="G1038" i="58"/>
  <c r="H1038" i="58"/>
  <c r="G1039" i="58"/>
  <c r="H1039" i="58"/>
  <c r="G1040" i="58"/>
  <c r="H1040" i="58"/>
  <c r="G1041" i="58"/>
  <c r="H1041" i="58"/>
  <c r="G1042" i="58"/>
  <c r="H1042" i="58"/>
  <c r="G1043" i="58"/>
  <c r="H1043" i="58"/>
  <c r="G1044" i="58"/>
  <c r="H1044" i="58"/>
  <c r="G1045" i="58"/>
  <c r="H1045" i="58"/>
  <c r="G1046" i="58"/>
  <c r="H1046" i="58"/>
  <c r="G1047" i="58"/>
  <c r="H1047" i="58"/>
  <c r="G1048" i="58"/>
  <c r="H1048" i="58"/>
  <c r="G1049" i="58"/>
  <c r="H1049" i="58"/>
  <c r="G1050" i="58"/>
  <c r="H1050" i="58"/>
  <c r="G1051" i="58"/>
  <c r="H1051" i="58"/>
  <c r="G1052" i="58"/>
  <c r="H1052" i="58"/>
  <c r="G1053" i="58"/>
  <c r="H1053" i="58"/>
  <c r="G1054" i="58"/>
  <c r="H1054" i="58"/>
  <c r="G1055" i="58"/>
  <c r="H1055" i="58"/>
  <c r="G1056" i="58"/>
  <c r="H1056" i="58"/>
  <c r="G1057" i="58"/>
  <c r="H1057" i="58"/>
  <c r="G1058" i="58"/>
  <c r="H1058" i="58"/>
  <c r="G1059" i="58"/>
  <c r="H1059" i="58"/>
  <c r="G1060" i="58"/>
  <c r="H1060" i="58"/>
  <c r="G1061" i="58"/>
  <c r="H1061" i="58"/>
  <c r="G1062" i="58"/>
  <c r="H1062" i="58"/>
  <c r="G1063" i="58"/>
  <c r="H1063" i="58"/>
  <c r="G1064" i="58"/>
  <c r="H1064" i="58"/>
  <c r="G1065" i="58"/>
  <c r="H1065" i="58"/>
  <c r="G1066" i="58"/>
  <c r="H1066" i="58"/>
  <c r="G1067" i="58"/>
  <c r="H1067" i="58"/>
  <c r="G1068" i="58"/>
  <c r="H1068" i="58"/>
  <c r="G1069" i="58"/>
  <c r="H1069" i="58"/>
  <c r="G1070" i="58"/>
  <c r="H1070" i="58"/>
  <c r="G1071" i="58"/>
  <c r="H1071" i="58"/>
  <c r="G1072" i="58"/>
  <c r="H1072" i="58"/>
  <c r="G1073" i="58"/>
  <c r="H1073" i="58"/>
  <c r="G1074" i="58"/>
  <c r="H1074" i="58"/>
  <c r="G1075" i="58"/>
  <c r="H1075" i="58"/>
  <c r="G1076" i="58"/>
  <c r="H1076" i="58"/>
  <c r="G1077" i="58"/>
  <c r="H1077" i="58"/>
  <c r="G1078" i="58"/>
  <c r="H1078" i="58"/>
  <c r="G1079" i="58"/>
  <c r="H1079" i="58"/>
  <c r="G1080" i="58"/>
  <c r="H1080" i="58"/>
  <c r="G1081" i="58"/>
  <c r="H1081" i="58"/>
  <c r="G1082" i="58"/>
  <c r="H1082" i="58"/>
  <c r="G1083" i="58"/>
  <c r="H1083" i="58"/>
  <c r="G1084" i="58"/>
  <c r="H1084" i="58"/>
  <c r="G1085" i="58"/>
  <c r="H1085" i="58"/>
  <c r="G1086" i="58"/>
  <c r="H1086" i="58"/>
  <c r="G1087" i="58"/>
  <c r="H1087" i="58"/>
  <c r="G1088" i="58"/>
  <c r="H1088" i="58"/>
  <c r="G1089" i="58"/>
  <c r="H1089" i="58"/>
  <c r="G1090" i="58"/>
  <c r="H1090" i="58"/>
  <c r="G1091" i="58"/>
  <c r="H1091" i="58"/>
  <c r="G1092" i="58"/>
  <c r="H1092" i="58"/>
  <c r="G1093" i="58"/>
  <c r="H1093" i="58"/>
  <c r="G1094" i="58"/>
  <c r="H1094" i="58"/>
  <c r="G1095" i="58"/>
  <c r="H1095" i="58"/>
  <c r="G1096" i="58"/>
  <c r="H1096" i="58"/>
  <c r="G1097" i="58"/>
  <c r="H1097" i="58"/>
  <c r="G1098" i="58"/>
  <c r="H1098" i="58"/>
  <c r="G1099" i="58"/>
  <c r="H1099" i="58"/>
  <c r="G1100" i="58"/>
  <c r="H1100" i="58"/>
  <c r="G1101" i="58"/>
  <c r="H1101" i="58"/>
  <c r="G1102" i="58"/>
  <c r="H1102" i="58"/>
  <c r="G1103" i="58"/>
  <c r="H1103" i="58"/>
  <c r="G1104" i="58"/>
  <c r="H1104" i="58"/>
  <c r="G1105" i="58"/>
  <c r="H1105" i="58"/>
  <c r="G1106" i="58"/>
  <c r="H1106" i="58"/>
  <c r="G1107" i="58"/>
  <c r="H1107" i="58"/>
  <c r="G1108" i="58"/>
  <c r="H1108" i="58"/>
  <c r="G1109" i="58"/>
  <c r="H1109" i="58"/>
  <c r="G1110" i="58"/>
  <c r="H1110" i="58"/>
  <c r="G1111" i="58"/>
  <c r="H1111" i="58"/>
  <c r="G1112" i="58"/>
  <c r="H1112" i="58"/>
  <c r="G1113" i="58"/>
  <c r="H1113" i="58"/>
  <c r="G1114" i="58"/>
  <c r="H1114" i="58"/>
  <c r="G1115" i="58"/>
  <c r="H1115" i="58"/>
  <c r="G1116" i="58"/>
  <c r="H1116" i="58"/>
  <c r="G1117" i="58"/>
  <c r="H1117" i="58"/>
  <c r="G1118" i="58"/>
  <c r="H1118" i="58"/>
  <c r="G1119" i="58"/>
  <c r="H1119" i="58"/>
  <c r="G1120" i="58"/>
  <c r="H1120" i="58"/>
  <c r="G1121" i="58"/>
  <c r="H1121" i="58"/>
  <c r="G1122" i="58"/>
  <c r="H1122" i="58"/>
  <c r="G1123" i="58"/>
  <c r="H1123" i="58"/>
  <c r="G1124" i="58"/>
  <c r="H1124" i="58"/>
  <c r="G1125" i="58"/>
  <c r="H1125" i="58"/>
  <c r="G1126" i="58"/>
  <c r="H1126" i="58"/>
  <c r="G1127" i="58"/>
  <c r="H1127" i="58"/>
  <c r="G1128" i="58"/>
  <c r="H1128" i="58"/>
  <c r="G1129" i="58"/>
  <c r="H1129" i="58"/>
  <c r="G1130" i="58"/>
  <c r="H1130" i="58"/>
  <c r="G1131" i="58"/>
  <c r="H1131" i="58"/>
  <c r="G1132" i="58"/>
  <c r="H1132" i="58"/>
  <c r="G1133" i="58"/>
  <c r="H1133" i="58"/>
  <c r="G1134" i="58"/>
  <c r="H1134" i="58"/>
  <c r="G1135" i="58"/>
  <c r="H1135" i="58"/>
  <c r="G1136" i="58"/>
  <c r="H1136" i="58"/>
  <c r="G1137" i="58"/>
  <c r="H1137" i="58"/>
  <c r="G1138" i="58"/>
  <c r="H1138" i="58"/>
  <c r="G1139" i="58"/>
  <c r="H1139" i="58"/>
  <c r="G1140" i="58"/>
  <c r="H1140" i="58"/>
  <c r="G1141" i="58"/>
  <c r="H1141" i="58"/>
  <c r="G1142" i="58"/>
  <c r="H1142" i="58"/>
  <c r="G1143" i="58"/>
  <c r="H1143" i="58"/>
  <c r="G1144" i="58"/>
  <c r="H1144" i="58"/>
  <c r="G1145" i="58"/>
  <c r="H1145" i="58"/>
  <c r="G1146" i="58"/>
  <c r="H1146" i="58"/>
  <c r="G1147" i="58"/>
  <c r="H1147" i="58"/>
  <c r="G1148" i="58"/>
  <c r="H1148" i="58"/>
  <c r="G1149" i="58"/>
  <c r="H1149" i="58"/>
  <c r="G1150" i="58"/>
  <c r="H1150" i="58"/>
  <c r="G1151" i="58"/>
  <c r="H1151" i="58"/>
  <c r="G1152" i="58"/>
  <c r="H1152" i="58"/>
  <c r="G1153" i="58"/>
  <c r="H1153" i="58"/>
  <c r="G1154" i="58"/>
  <c r="H1154" i="58"/>
  <c r="G1155" i="58"/>
  <c r="H1155" i="58"/>
  <c r="G1156" i="58"/>
  <c r="H1156" i="58"/>
  <c r="G1157" i="58"/>
  <c r="H1157" i="58"/>
  <c r="G1158" i="58"/>
  <c r="H1158" i="58"/>
  <c r="G1159" i="58"/>
  <c r="H1159" i="58"/>
  <c r="G1160" i="58"/>
  <c r="H1160" i="58"/>
  <c r="G1161" i="58"/>
  <c r="H1161" i="58"/>
  <c r="G1162" i="58"/>
  <c r="H1162" i="58"/>
  <c r="G1163" i="58"/>
  <c r="H1163" i="58"/>
  <c r="G1164" i="58"/>
  <c r="H1164" i="58"/>
  <c r="G1165" i="58"/>
  <c r="H1165" i="58"/>
  <c r="G1166" i="58"/>
  <c r="H1166" i="58"/>
  <c r="G1167" i="58"/>
  <c r="H1167" i="58"/>
  <c r="G1168" i="58"/>
  <c r="H1168" i="58"/>
  <c r="G1169" i="58"/>
  <c r="H1169" i="58"/>
  <c r="G1170" i="58"/>
  <c r="H1170" i="58"/>
  <c r="G1171" i="58"/>
  <c r="H1171" i="58"/>
  <c r="G1172" i="58"/>
  <c r="H1172" i="58"/>
  <c r="G1173" i="58"/>
  <c r="H1173" i="58"/>
  <c r="G1174" i="58"/>
  <c r="H1174" i="58"/>
  <c r="G1175" i="58"/>
  <c r="H1175" i="58"/>
  <c r="G1176" i="58"/>
  <c r="H1176" i="58"/>
  <c r="G1177" i="58"/>
  <c r="H1177" i="58"/>
  <c r="G1178" i="58"/>
  <c r="H1178" i="58"/>
  <c r="G1179" i="58"/>
  <c r="H1179" i="58"/>
  <c r="G1180" i="58"/>
  <c r="H1180" i="58"/>
  <c r="G1181" i="58"/>
  <c r="H1181" i="58"/>
  <c r="G1182" i="58"/>
  <c r="H1182" i="58"/>
  <c r="G1183" i="58"/>
  <c r="H1183" i="58"/>
  <c r="G1184" i="58"/>
  <c r="H1184" i="58"/>
  <c r="G1185" i="58"/>
  <c r="H1185" i="58"/>
  <c r="G1186" i="58"/>
  <c r="H1186" i="58"/>
  <c r="G1187" i="58"/>
  <c r="H1187" i="58"/>
  <c r="G1188" i="58"/>
  <c r="H1188" i="58"/>
  <c r="G1189" i="58"/>
  <c r="H1189" i="58"/>
  <c r="G1190" i="58"/>
  <c r="H1190" i="58"/>
  <c r="G1191" i="58"/>
  <c r="H1191" i="58"/>
  <c r="G1192" i="58"/>
  <c r="H1192" i="58"/>
  <c r="G1193" i="58"/>
  <c r="H1193" i="58"/>
  <c r="G1194" i="58"/>
  <c r="H1194" i="58"/>
  <c r="G1195" i="58"/>
  <c r="H1195" i="58"/>
  <c r="G1196" i="58"/>
  <c r="H1196" i="58"/>
  <c r="G1197" i="58"/>
  <c r="H1197" i="58"/>
  <c r="G1198" i="58"/>
  <c r="H1198" i="58"/>
  <c r="G1199" i="58"/>
  <c r="H1199" i="58"/>
  <c r="G1200" i="58"/>
  <c r="H1200" i="58"/>
  <c r="G1201" i="58"/>
  <c r="H1201" i="58"/>
  <c r="G1202" i="58"/>
  <c r="H1202" i="58"/>
  <c r="G1203" i="58"/>
  <c r="H1203" i="58"/>
  <c r="G1204" i="58"/>
  <c r="H1204" i="58"/>
  <c r="G1205" i="58"/>
  <c r="H1205" i="58"/>
  <c r="G1206" i="58"/>
  <c r="H1206" i="58"/>
  <c r="G1207" i="58"/>
  <c r="H1207" i="58"/>
  <c r="G1208" i="58"/>
  <c r="H1208" i="58"/>
  <c r="G1209" i="58"/>
  <c r="H1209" i="58"/>
  <c r="G1210" i="58"/>
  <c r="H1210" i="58"/>
  <c r="G1211" i="58"/>
  <c r="H1211" i="58"/>
  <c r="G1212" i="58"/>
  <c r="H1212" i="58"/>
  <c r="G1213" i="58"/>
  <c r="H1213" i="58"/>
  <c r="G1214" i="58"/>
  <c r="H1214" i="58"/>
  <c r="G1215" i="58"/>
  <c r="H1215" i="58"/>
  <c r="G1216" i="58"/>
  <c r="H1216" i="58"/>
  <c r="G1217" i="58"/>
  <c r="H1217" i="58"/>
  <c r="G1218" i="58"/>
  <c r="H1218" i="58"/>
  <c r="G1219" i="58"/>
  <c r="H1219" i="58"/>
  <c r="G1220" i="58"/>
  <c r="H1220" i="58"/>
  <c r="G1221" i="58"/>
  <c r="H1221" i="58"/>
  <c r="G1222" i="58"/>
  <c r="H1222" i="58"/>
  <c r="G1223" i="58"/>
  <c r="H1223" i="58"/>
  <c r="G1224" i="58"/>
  <c r="H1224" i="58"/>
  <c r="G1225" i="58"/>
  <c r="H1225" i="58"/>
  <c r="G1226" i="58"/>
  <c r="H1226" i="58"/>
  <c r="G1227" i="58"/>
  <c r="H1227" i="58"/>
  <c r="G1228" i="58"/>
  <c r="H1228" i="58"/>
  <c r="G1229" i="58"/>
  <c r="H1229" i="58"/>
  <c r="G1230" i="58"/>
  <c r="H1230" i="58"/>
  <c r="G1231" i="58"/>
  <c r="H1231" i="58"/>
  <c r="G1232" i="58"/>
  <c r="H1232" i="58"/>
  <c r="G1233" i="58"/>
  <c r="H1233" i="58"/>
  <c r="G1234" i="58"/>
  <c r="H1234" i="58"/>
  <c r="G1235" i="58"/>
  <c r="H1235" i="58"/>
  <c r="G1236" i="58"/>
  <c r="H1236" i="58"/>
  <c r="G1237" i="58"/>
  <c r="H1237" i="58"/>
  <c r="G1238" i="58"/>
  <c r="H1238" i="58"/>
  <c r="G1239" i="58"/>
  <c r="H1239" i="58"/>
  <c r="G1240" i="58"/>
  <c r="H1240" i="58"/>
  <c r="G1241" i="58"/>
  <c r="H1241" i="58"/>
  <c r="G1242" i="58"/>
  <c r="H1242" i="58"/>
  <c r="G1243" i="58"/>
  <c r="H1243" i="58"/>
  <c r="G1244" i="58"/>
  <c r="H1244" i="58"/>
  <c r="G1245" i="58"/>
  <c r="H1245" i="58"/>
  <c r="G1246" i="58"/>
  <c r="H1246" i="58"/>
  <c r="G1247" i="58"/>
  <c r="H1247" i="58"/>
  <c r="G1248" i="58"/>
  <c r="H1248" i="58"/>
  <c r="G1254" i="58"/>
  <c r="H1254" i="58"/>
  <c r="G1255" i="58"/>
  <c r="H1255" i="58"/>
  <c r="G1256" i="58"/>
  <c r="H1256" i="58"/>
  <c r="G1257" i="58"/>
  <c r="H1257" i="58"/>
  <c r="G1258" i="58"/>
  <c r="H1258" i="58"/>
  <c r="G1259" i="58"/>
  <c r="H1259" i="58"/>
  <c r="G1260" i="58"/>
  <c r="H1260" i="58"/>
  <c r="G1261" i="58"/>
  <c r="H1261" i="58"/>
  <c r="G1262" i="58"/>
  <c r="H1262" i="58"/>
  <c r="G1263" i="58"/>
  <c r="H1263" i="58"/>
  <c r="G1264" i="58"/>
  <c r="H1264" i="58"/>
  <c r="G1265" i="58"/>
  <c r="H1265" i="58"/>
  <c r="G1266" i="58"/>
  <c r="H1266" i="58"/>
  <c r="G1267" i="58"/>
  <c r="H1267" i="58"/>
  <c r="G1268" i="58"/>
  <c r="H1268" i="58"/>
  <c r="G1269" i="58"/>
  <c r="H1269" i="58"/>
  <c r="G1270" i="58"/>
  <c r="H1270" i="58"/>
  <c r="G1271" i="58"/>
  <c r="H1271" i="58"/>
  <c r="G1272" i="58"/>
  <c r="H1272" i="58"/>
  <c r="G1273" i="58"/>
  <c r="H1273" i="58"/>
  <c r="G1274" i="58"/>
  <c r="H1274" i="58"/>
  <c r="G1275" i="58"/>
  <c r="H1275" i="58"/>
  <c r="G1276" i="58"/>
  <c r="H1276" i="58"/>
  <c r="G1277" i="58"/>
  <c r="H1277" i="58"/>
  <c r="G1278" i="58"/>
  <c r="H1278" i="58"/>
  <c r="G1279" i="58"/>
  <c r="H1279" i="58"/>
  <c r="G1280" i="58"/>
  <c r="H1280" i="58"/>
  <c r="G1281" i="58"/>
  <c r="H1281" i="58"/>
  <c r="G1282" i="58"/>
  <c r="H1282" i="58"/>
  <c r="G1283" i="58"/>
  <c r="H1283" i="58"/>
  <c r="G1284" i="58"/>
  <c r="H1284" i="58"/>
  <c r="G1285" i="58"/>
  <c r="H1285" i="58"/>
  <c r="G1286" i="58"/>
  <c r="H1286" i="58"/>
  <c r="G1287" i="58"/>
  <c r="H1287" i="58"/>
  <c r="G1288" i="58"/>
  <c r="H1288" i="58"/>
  <c r="G1289" i="58"/>
  <c r="H1289" i="58"/>
  <c r="G1290" i="58"/>
  <c r="H1290" i="58"/>
  <c r="G1291" i="58"/>
  <c r="H1291" i="58"/>
  <c r="G1292" i="58"/>
  <c r="H1292" i="58"/>
  <c r="G1293" i="58"/>
  <c r="H1293" i="58"/>
  <c r="G1294" i="58"/>
  <c r="H1294" i="58"/>
  <c r="G1295" i="58"/>
  <c r="H1295" i="58"/>
  <c r="G1296" i="58"/>
  <c r="H1296" i="58"/>
  <c r="G1297" i="58"/>
  <c r="H1297" i="58"/>
  <c r="G1298" i="58"/>
  <c r="H1298" i="58"/>
  <c r="G1299" i="58"/>
  <c r="H1299" i="58"/>
  <c r="G1300" i="58"/>
  <c r="H1300" i="58"/>
  <c r="G1301" i="58"/>
  <c r="H1301" i="58"/>
  <c r="G1302" i="58"/>
  <c r="H1302" i="58"/>
  <c r="G1303" i="58"/>
  <c r="H1303" i="58"/>
  <c r="G1304" i="58"/>
  <c r="H1304" i="58"/>
  <c r="G1305" i="58"/>
  <c r="H1305" i="58"/>
  <c r="G1306" i="58"/>
  <c r="H1306" i="58"/>
  <c r="G1307" i="58"/>
  <c r="H1307" i="58"/>
  <c r="G1308" i="58"/>
  <c r="H1308" i="58"/>
  <c r="G1309" i="58"/>
  <c r="H1309" i="58"/>
  <c r="G1310" i="58"/>
  <c r="H1310" i="58"/>
  <c r="G1311" i="58"/>
  <c r="H1311" i="58"/>
  <c r="G1312" i="58"/>
  <c r="H1312" i="58"/>
  <c r="G1313" i="58"/>
  <c r="H1313" i="58"/>
  <c r="G1314" i="58"/>
  <c r="H1314" i="58"/>
  <c r="G1315" i="58"/>
  <c r="H1315" i="58"/>
  <c r="G1316" i="58"/>
  <c r="H1316" i="58"/>
  <c r="G1317" i="58"/>
  <c r="H1317" i="58"/>
  <c r="G1318" i="58"/>
  <c r="H1318" i="58"/>
  <c r="G1319" i="58"/>
  <c r="H1319" i="58"/>
  <c r="G1320" i="58"/>
  <c r="H1320" i="58"/>
  <c r="G1321" i="58"/>
  <c r="H1321" i="58"/>
  <c r="G1322" i="58"/>
  <c r="H1322" i="58"/>
  <c r="G1323" i="58"/>
  <c r="H1323" i="58"/>
  <c r="G1324" i="58"/>
  <c r="H1324" i="58"/>
  <c r="G1325" i="58"/>
  <c r="H1325" i="58"/>
  <c r="G1326" i="58"/>
  <c r="H1326" i="58"/>
  <c r="G1327" i="58"/>
  <c r="H1327" i="58"/>
  <c r="G1328" i="58"/>
  <c r="H1328" i="58"/>
  <c r="G1329" i="58"/>
  <c r="H1329" i="58"/>
  <c r="G1330" i="58"/>
  <c r="H1330" i="58"/>
  <c r="G1331" i="58"/>
  <c r="H1331" i="58"/>
  <c r="G1332" i="58"/>
  <c r="H1332" i="58"/>
  <c r="G1333" i="58"/>
  <c r="H1333" i="58"/>
  <c r="G1334" i="58"/>
  <c r="H1334" i="58"/>
  <c r="G1335" i="58"/>
  <c r="H1335" i="58"/>
  <c r="G1336" i="58"/>
  <c r="H1336" i="58"/>
  <c r="G1337" i="58"/>
  <c r="H1337" i="58"/>
  <c r="G1338" i="58"/>
  <c r="H1338" i="58"/>
  <c r="G1339" i="58"/>
  <c r="H1339" i="58"/>
  <c r="G1340" i="58"/>
  <c r="H1340" i="58"/>
  <c r="G1341" i="58"/>
  <c r="H1341" i="58"/>
  <c r="G1342" i="58"/>
  <c r="H1342" i="58"/>
  <c r="G1343" i="58"/>
  <c r="H1343" i="58"/>
  <c r="G1344" i="58"/>
  <c r="H1344" i="58"/>
  <c r="G1345" i="58"/>
  <c r="H1345" i="58"/>
  <c r="G1346" i="58"/>
  <c r="H1346" i="58"/>
  <c r="G1347" i="58"/>
  <c r="H1347" i="58"/>
  <c r="G1348" i="58"/>
  <c r="H1348" i="58"/>
  <c r="G1349" i="58"/>
  <c r="H1349" i="58"/>
  <c r="G1350" i="58"/>
  <c r="H1350" i="58"/>
  <c r="G1351" i="58"/>
  <c r="H1351" i="58"/>
  <c r="G1352" i="58"/>
  <c r="H1352" i="58"/>
  <c r="G1353" i="58"/>
  <c r="H1353" i="58"/>
  <c r="G1354" i="58"/>
  <c r="H1354" i="58"/>
  <c r="G1355" i="58"/>
  <c r="H1355" i="58"/>
  <c r="G1356" i="58"/>
  <c r="H1356" i="58"/>
  <c r="G1357" i="58"/>
  <c r="H1357" i="58"/>
  <c r="G1358" i="58"/>
  <c r="H1358" i="58"/>
  <c r="G1359" i="58"/>
  <c r="H1359" i="58"/>
  <c r="G1360" i="58"/>
  <c r="H1360" i="58"/>
  <c r="G1361" i="58"/>
  <c r="H1361" i="58"/>
  <c r="G1362" i="58"/>
  <c r="H1362" i="58"/>
  <c r="G1363" i="58"/>
  <c r="H1363" i="58"/>
  <c r="G1364" i="58"/>
  <c r="H1364" i="58"/>
  <c r="G1365" i="58"/>
  <c r="H1365" i="58"/>
  <c r="G1366" i="58"/>
  <c r="H1366" i="58"/>
  <c r="G1367" i="58"/>
  <c r="H1367" i="58"/>
  <c r="G1368" i="58"/>
  <c r="H1368" i="58"/>
  <c r="G1369" i="58"/>
  <c r="H1369" i="58"/>
  <c r="G1370" i="58"/>
  <c r="H1370" i="58"/>
  <c r="G1371" i="58"/>
  <c r="H1371" i="58"/>
  <c r="G1372" i="58"/>
  <c r="H1372" i="58"/>
  <c r="G1373" i="58"/>
  <c r="H1373" i="58"/>
  <c r="G1374" i="58"/>
  <c r="H1374" i="58"/>
  <c r="G1375" i="58"/>
  <c r="H1375" i="58"/>
  <c r="G1376" i="58"/>
  <c r="H1376" i="58"/>
  <c r="G1377" i="58"/>
  <c r="H1377" i="58"/>
  <c r="G1378" i="58"/>
  <c r="H1378" i="58"/>
  <c r="G1379" i="58"/>
  <c r="H1379" i="58"/>
  <c r="G1380" i="58"/>
  <c r="H1380" i="58"/>
  <c r="G1381" i="58"/>
  <c r="H1381" i="58"/>
  <c r="G1382" i="58"/>
  <c r="H1382" i="58"/>
  <c r="G1383" i="58"/>
  <c r="H1383" i="58"/>
  <c r="G1384" i="58"/>
  <c r="H1384" i="58"/>
  <c r="G1385" i="58"/>
  <c r="H1385" i="58"/>
  <c r="G1386" i="58"/>
  <c r="H1386" i="58"/>
  <c r="G1387" i="58"/>
  <c r="H1387" i="58"/>
  <c r="G1388" i="58"/>
  <c r="H1388" i="58"/>
  <c r="G1389" i="58"/>
  <c r="H1389" i="58"/>
  <c r="G1390" i="58"/>
  <c r="H1390" i="58"/>
  <c r="G1391" i="58"/>
  <c r="H1391" i="58"/>
  <c r="G1392" i="58"/>
  <c r="H1392" i="58"/>
  <c r="G1393" i="58"/>
  <c r="H1393" i="58"/>
  <c r="G1394" i="58"/>
  <c r="H1394" i="58"/>
  <c r="G1395" i="58"/>
  <c r="H1395" i="58"/>
  <c r="G1396" i="58"/>
  <c r="H1396" i="58"/>
  <c r="G1397" i="58"/>
  <c r="H1397" i="58"/>
  <c r="G1398" i="58"/>
  <c r="H1398" i="58"/>
  <c r="G1399" i="58"/>
  <c r="H1399" i="58"/>
  <c r="G1400" i="58"/>
  <c r="H1400" i="58"/>
  <c r="G1401" i="58"/>
  <c r="H1401" i="58"/>
  <c r="G1402" i="58"/>
  <c r="H1402" i="58"/>
  <c r="G1403" i="58"/>
  <c r="H1403" i="58"/>
  <c r="G1404" i="58"/>
  <c r="H1404" i="58"/>
  <c r="G1405" i="58"/>
  <c r="H1405" i="58"/>
  <c r="G1406" i="58"/>
  <c r="H1406" i="58"/>
  <c r="G1407" i="58"/>
  <c r="H1407" i="58"/>
  <c r="G1408" i="58"/>
  <c r="H1408" i="58"/>
  <c r="G1409" i="58"/>
  <c r="H1409" i="58"/>
  <c r="G1410" i="58"/>
  <c r="H1410" i="58"/>
  <c r="G1411" i="58"/>
  <c r="H1411" i="58"/>
  <c r="G1412" i="58"/>
  <c r="H1412" i="58"/>
  <c r="G1413" i="58"/>
  <c r="H1413" i="58"/>
  <c r="G1414" i="58"/>
  <c r="H1414" i="58"/>
  <c r="G1415" i="58"/>
  <c r="H1415" i="58"/>
  <c r="G1416" i="58"/>
  <c r="H1416" i="58"/>
  <c r="G1417" i="58"/>
  <c r="H1417" i="58"/>
  <c r="G1418" i="58"/>
  <c r="H1418" i="58"/>
  <c r="G1419" i="58"/>
  <c r="H1419" i="58"/>
  <c r="G1420" i="58"/>
  <c r="H1420" i="58"/>
  <c r="G1421" i="58"/>
  <c r="H1421" i="58"/>
  <c r="G1422" i="58"/>
  <c r="H1422" i="58"/>
  <c r="G1423" i="58"/>
  <c r="H1423" i="58"/>
  <c r="G1424" i="58"/>
  <c r="H1424" i="58"/>
  <c r="G1425" i="58"/>
  <c r="H1425" i="58"/>
  <c r="G1426" i="58"/>
  <c r="H1426" i="58"/>
  <c r="G1427" i="58"/>
  <c r="H1427" i="58"/>
  <c r="G1428" i="58"/>
  <c r="H1428" i="58"/>
  <c r="G1429" i="58"/>
  <c r="H1429" i="58"/>
  <c r="G1430" i="58"/>
  <c r="H1430" i="58"/>
  <c r="G1431" i="58"/>
  <c r="H1431" i="58"/>
  <c r="G1432" i="58"/>
  <c r="H1432" i="58"/>
  <c r="G1433" i="58"/>
  <c r="H1433" i="58"/>
  <c r="G1434" i="58"/>
  <c r="H1434" i="58"/>
  <c r="G1435" i="58"/>
  <c r="H1435" i="58"/>
  <c r="G1436" i="58"/>
  <c r="H1436" i="58"/>
  <c r="G1437" i="58"/>
  <c r="H1437" i="58"/>
  <c r="G1438" i="58"/>
  <c r="H1438" i="58"/>
  <c r="G1439" i="58"/>
  <c r="H1439" i="58"/>
  <c r="G1440" i="58"/>
  <c r="H1440" i="58"/>
  <c r="G1441" i="58"/>
  <c r="H1441" i="58"/>
  <c r="G1442" i="58"/>
  <c r="H1442" i="58"/>
  <c r="G1443" i="58"/>
  <c r="H1443" i="58"/>
  <c r="G1444" i="58"/>
  <c r="H1444" i="58"/>
  <c r="G1445" i="58"/>
  <c r="H1445" i="58"/>
  <c r="G1446" i="58"/>
  <c r="H1446" i="58"/>
  <c r="G1447" i="58"/>
  <c r="H1447" i="58"/>
  <c r="G1448" i="58"/>
  <c r="H1448" i="58"/>
  <c r="G1449" i="58"/>
  <c r="H1449" i="58"/>
  <c r="G1450" i="58"/>
  <c r="H1450" i="58"/>
  <c r="G1451" i="58"/>
  <c r="H1451" i="58"/>
  <c r="G1452" i="58"/>
  <c r="H1452" i="58"/>
  <c r="G1453" i="58"/>
  <c r="H1453" i="58"/>
  <c r="G1454" i="58"/>
  <c r="H1454" i="58"/>
  <c r="G1455" i="58"/>
  <c r="H1455" i="58"/>
  <c r="G1456" i="58"/>
  <c r="H1456" i="58"/>
  <c r="G1457" i="58"/>
  <c r="H1457" i="58"/>
  <c r="G1458" i="58"/>
  <c r="H1458" i="58"/>
  <c r="G1459" i="58"/>
  <c r="H1459" i="58"/>
  <c r="G1460" i="58"/>
  <c r="H1460" i="58"/>
  <c r="G1461" i="58"/>
  <c r="H1461" i="58"/>
  <c r="G1462" i="58"/>
  <c r="H1462" i="58"/>
  <c r="G1463" i="58"/>
  <c r="H1463" i="58"/>
  <c r="G1464" i="58"/>
  <c r="H1464" i="58"/>
  <c r="G1465" i="58"/>
  <c r="H1465" i="58"/>
  <c r="G1466" i="58"/>
  <c r="H1466" i="58"/>
  <c r="G1467" i="58"/>
  <c r="H1467" i="58"/>
  <c r="G1468" i="58"/>
  <c r="H1468" i="58"/>
  <c r="G1469" i="58"/>
  <c r="H1469" i="58"/>
  <c r="G1470" i="58"/>
  <c r="H1470" i="58"/>
  <c r="G1471" i="58"/>
  <c r="H1471" i="58"/>
  <c r="G1472" i="58"/>
  <c r="H1472" i="58"/>
  <c r="G1473" i="58"/>
  <c r="H1473" i="58"/>
  <c r="G1474" i="58"/>
  <c r="H1474" i="58"/>
  <c r="G1475" i="58"/>
  <c r="H1475" i="58"/>
  <c r="G1476" i="58"/>
  <c r="H1476" i="58"/>
  <c r="G1477" i="58"/>
  <c r="H1477" i="58"/>
  <c r="G1478" i="58"/>
  <c r="H1478" i="58"/>
  <c r="G1479" i="58"/>
  <c r="H1479" i="58"/>
  <c r="G1480" i="58"/>
  <c r="H1480" i="58"/>
  <c r="G1481" i="58"/>
  <c r="H1481" i="58"/>
  <c r="G1482" i="58"/>
  <c r="H1482" i="58"/>
  <c r="G1483" i="58"/>
  <c r="H1483" i="58"/>
  <c r="G1484" i="58"/>
  <c r="H1484" i="58"/>
  <c r="G1485" i="58"/>
  <c r="H1485" i="58"/>
  <c r="G1486" i="58"/>
  <c r="H1486" i="58"/>
  <c r="G1487" i="58"/>
  <c r="H1487" i="58"/>
  <c r="G1488" i="58"/>
  <c r="H1488" i="58"/>
  <c r="G1489" i="58"/>
  <c r="H1489" i="58"/>
  <c r="G1490" i="58"/>
  <c r="H1490" i="58"/>
  <c r="G1491" i="58"/>
  <c r="H1491" i="58"/>
  <c r="G1492" i="58"/>
  <c r="H1492" i="58"/>
  <c r="G1493" i="58"/>
  <c r="H1493" i="58"/>
  <c r="G1494" i="58"/>
  <c r="H1494" i="58"/>
  <c r="G1495" i="58"/>
  <c r="H1495" i="58"/>
  <c r="G1496" i="58"/>
  <c r="H1496" i="58"/>
  <c r="G1497" i="58"/>
  <c r="H1497" i="58"/>
  <c r="G1498" i="58"/>
  <c r="H1498" i="58"/>
  <c r="G1499" i="58"/>
  <c r="H1499" i="58"/>
  <c r="G1500" i="58"/>
  <c r="H1500" i="58"/>
  <c r="G1501" i="58"/>
  <c r="H1501" i="58"/>
  <c r="G1502" i="58"/>
  <c r="H1502" i="58"/>
  <c r="G1503" i="58"/>
  <c r="H1503" i="58"/>
  <c r="G1504" i="58"/>
  <c r="H1504" i="58"/>
  <c r="G1505" i="58"/>
  <c r="H1505" i="58"/>
  <c r="G1506" i="58"/>
  <c r="H1506" i="58"/>
  <c r="G1507" i="58"/>
  <c r="H1507" i="58"/>
  <c r="G1508" i="58"/>
  <c r="H1508" i="58"/>
  <c r="G1509" i="58"/>
  <c r="H1509" i="58"/>
  <c r="G1510" i="58"/>
  <c r="H1510" i="58"/>
  <c r="G1511" i="58"/>
  <c r="H1511" i="58"/>
  <c r="G1512" i="58"/>
  <c r="H1512" i="58"/>
  <c r="G1513" i="58"/>
  <c r="H1513" i="58"/>
  <c r="G1514" i="58"/>
  <c r="H1514" i="58"/>
  <c r="G1515" i="58"/>
  <c r="H1515" i="58"/>
  <c r="G1516" i="58"/>
  <c r="H1516" i="58"/>
  <c r="G1517" i="58"/>
  <c r="H1517" i="58"/>
  <c r="G1518" i="58"/>
  <c r="H1518" i="58"/>
  <c r="G1519" i="58"/>
  <c r="H1519" i="58"/>
  <c r="G1520" i="58"/>
  <c r="H1520" i="58"/>
  <c r="G1521" i="58"/>
  <c r="H1521" i="58"/>
  <c r="G1522" i="58"/>
  <c r="H1522" i="58"/>
  <c r="G1523" i="58"/>
  <c r="H1523" i="58"/>
  <c r="G1524" i="58"/>
  <c r="H1524" i="58"/>
  <c r="G1525" i="58"/>
  <c r="H1525" i="58"/>
  <c r="G1526" i="58"/>
  <c r="H1526" i="58"/>
  <c r="G1527" i="58"/>
  <c r="H1527" i="58"/>
  <c r="G1528" i="58"/>
  <c r="H1528" i="58"/>
  <c r="G1529" i="58"/>
  <c r="H1529" i="58"/>
  <c r="G1530" i="58"/>
  <c r="H1530" i="58"/>
  <c r="G1531" i="58"/>
  <c r="H1531" i="58"/>
  <c r="G1532" i="58"/>
  <c r="H1532" i="58"/>
  <c r="G1533" i="58"/>
  <c r="H1533" i="58"/>
  <c r="G1534" i="58"/>
  <c r="H1534" i="58"/>
  <c r="G1535" i="58"/>
  <c r="H1535" i="58"/>
  <c r="G1536" i="58"/>
  <c r="H1536" i="58"/>
  <c r="G1537" i="58"/>
  <c r="H1537" i="58"/>
  <c r="G1538" i="58"/>
  <c r="H1538" i="58"/>
  <c r="G1539" i="58"/>
  <c r="H1539" i="58"/>
  <c r="G1540" i="58"/>
  <c r="H1540" i="58"/>
  <c r="G1541" i="58"/>
  <c r="H1541" i="58"/>
  <c r="G1542" i="58"/>
  <c r="H1542" i="58"/>
  <c r="G1543" i="58"/>
  <c r="H1543" i="58"/>
  <c r="G1544" i="58"/>
  <c r="H1544" i="58"/>
  <c r="G1545" i="58"/>
  <c r="H1545" i="58"/>
  <c r="G1546" i="58"/>
  <c r="H1546" i="58"/>
  <c r="G1547" i="58"/>
  <c r="H1547" i="58"/>
  <c r="G1548" i="58"/>
  <c r="H1548" i="58"/>
  <c r="G1549" i="58"/>
  <c r="H1549" i="58"/>
  <c r="G1550" i="58"/>
  <c r="H1550" i="58"/>
  <c r="G1551" i="58"/>
  <c r="H1551" i="58"/>
  <c r="G1552" i="58"/>
  <c r="H1552" i="58"/>
  <c r="G1553" i="58"/>
  <c r="H1553" i="58"/>
  <c r="G1554" i="58"/>
  <c r="H1554" i="58"/>
  <c r="G1555" i="58"/>
  <c r="H1555" i="58"/>
  <c r="G1556" i="58"/>
  <c r="H1556" i="58"/>
  <c r="G1557" i="58"/>
  <c r="H1557" i="58"/>
  <c r="G1558" i="58"/>
  <c r="H1558" i="58"/>
  <c r="G1559" i="58"/>
  <c r="H1559" i="58"/>
  <c r="G1560" i="58"/>
  <c r="H1560" i="58"/>
  <c r="G1561" i="58"/>
  <c r="H1561" i="58"/>
  <c r="G1562" i="58"/>
  <c r="H1562" i="58"/>
  <c r="G1563" i="58"/>
  <c r="H1563" i="58"/>
  <c r="G1564" i="58"/>
  <c r="H1564" i="58"/>
  <c r="G1565" i="58"/>
  <c r="H1565" i="58"/>
  <c r="G1566" i="58"/>
  <c r="H1566" i="58"/>
  <c r="G1567" i="58"/>
  <c r="H1567" i="58"/>
  <c r="G1568" i="58"/>
  <c r="H1568" i="58"/>
  <c r="G1569" i="58"/>
  <c r="H1569" i="58"/>
  <c r="G1570" i="58"/>
  <c r="H1570" i="58"/>
  <c r="G1571" i="58"/>
  <c r="H1571" i="58"/>
  <c r="G1572" i="58"/>
  <c r="H1572" i="58"/>
  <c r="G1573" i="58"/>
  <c r="H1573" i="58"/>
  <c r="G1574" i="58"/>
  <c r="H1574" i="58"/>
  <c r="G1575" i="58"/>
  <c r="H1575" i="58"/>
  <c r="G1576" i="58"/>
  <c r="H1576" i="58"/>
  <c r="G1577" i="58"/>
  <c r="H1577" i="58"/>
  <c r="G1578" i="58"/>
  <c r="H1578" i="58"/>
  <c r="G1579" i="58"/>
  <c r="H1579" i="58"/>
  <c r="G1580" i="58"/>
  <c r="H1580" i="58"/>
  <c r="G1581" i="58"/>
  <c r="H1581" i="58"/>
  <c r="G1582" i="58"/>
  <c r="H1582" i="58"/>
  <c r="G1583" i="58"/>
  <c r="H1583" i="58"/>
  <c r="G1584" i="58"/>
  <c r="H1584" i="58"/>
  <c r="G1585" i="58"/>
  <c r="H1585" i="58"/>
  <c r="G1586" i="58"/>
  <c r="H1586" i="58"/>
  <c r="G1587" i="58"/>
  <c r="H1587" i="58"/>
  <c r="G1588" i="58"/>
  <c r="H1588" i="58"/>
  <c r="G1589" i="58"/>
  <c r="H1589" i="58"/>
  <c r="G1590" i="58"/>
  <c r="H1590" i="58"/>
  <c r="G1591" i="58"/>
  <c r="H1591" i="58"/>
  <c r="G1592" i="58"/>
  <c r="H1592" i="58"/>
  <c r="G1593" i="58"/>
  <c r="H1593" i="58"/>
  <c r="G1594" i="58"/>
  <c r="H1594" i="58"/>
  <c r="G1595" i="58"/>
  <c r="H1595" i="58"/>
  <c r="G1596" i="58"/>
  <c r="H1596" i="58"/>
  <c r="G1597" i="58"/>
  <c r="H1597" i="58"/>
  <c r="G1598" i="58"/>
  <c r="H1598" i="58"/>
  <c r="G1599" i="58"/>
  <c r="H1599" i="58"/>
  <c r="G1600" i="58"/>
  <c r="H1600" i="58"/>
  <c r="G1601" i="58"/>
  <c r="H1601" i="58"/>
  <c r="G1602" i="58"/>
  <c r="H1602" i="58"/>
  <c r="G1603" i="58"/>
  <c r="H1603" i="58"/>
  <c r="G1604" i="58"/>
  <c r="H1604" i="58"/>
  <c r="G1605" i="58"/>
  <c r="H1605" i="58"/>
  <c r="G1606" i="58"/>
  <c r="H1606" i="58"/>
  <c r="G1607" i="58"/>
  <c r="H1607" i="58"/>
  <c r="G1608" i="58"/>
  <c r="H1608" i="58"/>
  <c r="G1609" i="58"/>
  <c r="H1609" i="58"/>
  <c r="G1610" i="58"/>
  <c r="H1610" i="58"/>
  <c r="G1611" i="58"/>
  <c r="H1611" i="58"/>
  <c r="G1612" i="58"/>
  <c r="H1612" i="58"/>
  <c r="G1613" i="58"/>
  <c r="H1613" i="58"/>
  <c r="G1614" i="58"/>
  <c r="H1614" i="58"/>
  <c r="G1615" i="58"/>
  <c r="H1615" i="58"/>
  <c r="G1616" i="58"/>
  <c r="H1616" i="58"/>
  <c r="G1617" i="58"/>
  <c r="H1617" i="58"/>
  <c r="G1618" i="58"/>
  <c r="H1618" i="58"/>
  <c r="G1619" i="58"/>
  <c r="H1619" i="58"/>
  <c r="G1620" i="58"/>
  <c r="H1620" i="58"/>
  <c r="G1621" i="58"/>
  <c r="H1621" i="58"/>
  <c r="G1622" i="58"/>
  <c r="H1622" i="58"/>
  <c r="G1623" i="58"/>
  <c r="H1623" i="58"/>
  <c r="G1624" i="58"/>
  <c r="H1624" i="58"/>
  <c r="G1625" i="58"/>
  <c r="H1625" i="58"/>
  <c r="G1626" i="58"/>
  <c r="H1626" i="58"/>
  <c r="G1627" i="58"/>
  <c r="H1627" i="58"/>
  <c r="G1628" i="58"/>
  <c r="H1628" i="58"/>
  <c r="G1629" i="58"/>
  <c r="H1629" i="58"/>
  <c r="G1630" i="58"/>
  <c r="H1630" i="58"/>
  <c r="G1631" i="58"/>
  <c r="H1631" i="58"/>
  <c r="G1632" i="58"/>
  <c r="H1632" i="58"/>
  <c r="G1633" i="58"/>
  <c r="H1633" i="58"/>
  <c r="G1634" i="58"/>
  <c r="H1634" i="58"/>
  <c r="G1635" i="58"/>
  <c r="H1635" i="58"/>
  <c r="G1636" i="58"/>
  <c r="H1636" i="58"/>
  <c r="G1637" i="58"/>
  <c r="H1637" i="58"/>
  <c r="G1638" i="58"/>
  <c r="H1638" i="58"/>
  <c r="G1639" i="58"/>
  <c r="H1639" i="58"/>
  <c r="G1640" i="58"/>
  <c r="H1640" i="58"/>
  <c r="G1641" i="58"/>
  <c r="H1641" i="58"/>
  <c r="G1642" i="58"/>
  <c r="H1642" i="58"/>
  <c r="G1643" i="58"/>
  <c r="H1643" i="58"/>
  <c r="G1644" i="58"/>
  <c r="H1644" i="58"/>
  <c r="G1645" i="58"/>
  <c r="H1645" i="58"/>
  <c r="G1646" i="58"/>
  <c r="H1646" i="58"/>
  <c r="G1647" i="58"/>
  <c r="H1647" i="58"/>
  <c r="G1648" i="58"/>
  <c r="H1648" i="58"/>
  <c r="G1649" i="58"/>
  <c r="H1649" i="58"/>
  <c r="G1650" i="58"/>
  <c r="H1650" i="58"/>
  <c r="G1651" i="58"/>
  <c r="H1651" i="58"/>
  <c r="G1652" i="58"/>
  <c r="H1652" i="58"/>
  <c r="G1653" i="58"/>
  <c r="H1653" i="58"/>
  <c r="G1654" i="58"/>
  <c r="H1654" i="58"/>
  <c r="G1655" i="58"/>
  <c r="H1655" i="58"/>
  <c r="G1656" i="58"/>
  <c r="H1656" i="58"/>
  <c r="G1657" i="58"/>
  <c r="H1657" i="58"/>
  <c r="G1658" i="58"/>
  <c r="H1658" i="58"/>
  <c r="G1659" i="58"/>
  <c r="H1659" i="58"/>
  <c r="G1660" i="58"/>
  <c r="H1660" i="58"/>
  <c r="G1661" i="58"/>
  <c r="H1661" i="58"/>
  <c r="G1662" i="58"/>
  <c r="H1662" i="58"/>
  <c r="G1663" i="58"/>
  <c r="H1663" i="58"/>
  <c r="G1664" i="58"/>
  <c r="H1664" i="58"/>
  <c r="G1665" i="58"/>
  <c r="H1665" i="58"/>
  <c r="G1666" i="58"/>
  <c r="H1666" i="58"/>
  <c r="G1667" i="58"/>
  <c r="H1667" i="58"/>
  <c r="G1668" i="58"/>
  <c r="H1668" i="58"/>
  <c r="G1669" i="58"/>
  <c r="H1669" i="58"/>
  <c r="G1670" i="58"/>
  <c r="H1670" i="58"/>
  <c r="G1671" i="58"/>
  <c r="H1671" i="58"/>
  <c r="G1672" i="58"/>
  <c r="H1672" i="58"/>
  <c r="G1673" i="58"/>
  <c r="H1673" i="58"/>
  <c r="G1674" i="58"/>
  <c r="H1674" i="58"/>
  <c r="G1675" i="58"/>
  <c r="H1675" i="58"/>
  <c r="G1676" i="58"/>
  <c r="H1676" i="58"/>
  <c r="G1677" i="58"/>
  <c r="H1677" i="58"/>
  <c r="G1678" i="58"/>
  <c r="H1678" i="58"/>
  <c r="G1679" i="58"/>
  <c r="H1679" i="58"/>
  <c r="G1680" i="58"/>
  <c r="H1680" i="58"/>
  <c r="G1681" i="58"/>
  <c r="H1681" i="58"/>
  <c r="G1682" i="58"/>
  <c r="H1682" i="58"/>
  <c r="G1683" i="58"/>
  <c r="H1683" i="58"/>
  <c r="G1684" i="58"/>
  <c r="H1684" i="58"/>
  <c r="G1685" i="58"/>
  <c r="H1685" i="58"/>
  <c r="G1686" i="58"/>
  <c r="H1686" i="58"/>
  <c r="G1687" i="58"/>
  <c r="H1687" i="58"/>
  <c r="G1688" i="58"/>
  <c r="H1688" i="58"/>
  <c r="G1689" i="58"/>
  <c r="H1689" i="58"/>
  <c r="G1690" i="58"/>
  <c r="H1690" i="58"/>
  <c r="G1691" i="58"/>
  <c r="H1691" i="58"/>
  <c r="G1692" i="58"/>
  <c r="H1692" i="58"/>
  <c r="G1693" i="58"/>
  <c r="H1693" i="58"/>
  <c r="G1694" i="58"/>
  <c r="H1694" i="58"/>
  <c r="G1695" i="58"/>
  <c r="H1695" i="58"/>
  <c r="G1696" i="58"/>
  <c r="H1696" i="58"/>
  <c r="G1697" i="58"/>
  <c r="H1697" i="58"/>
  <c r="G1698" i="58"/>
  <c r="H1698" i="58"/>
  <c r="G1699" i="58"/>
  <c r="H1699" i="58"/>
  <c r="G1700" i="58"/>
  <c r="H1700" i="58"/>
  <c r="G1701" i="58"/>
  <c r="H1701" i="58"/>
  <c r="G1702" i="58"/>
  <c r="H1702" i="58"/>
  <c r="G1703" i="58"/>
  <c r="H1703" i="58"/>
  <c r="G1704" i="58"/>
  <c r="H1704" i="58"/>
  <c r="G1705" i="58"/>
  <c r="H1705" i="58"/>
  <c r="G1706" i="58"/>
  <c r="H1706" i="58"/>
  <c r="G1707" i="58"/>
  <c r="H1707" i="58"/>
  <c r="G1708" i="58"/>
  <c r="H1708" i="58"/>
  <c r="G1709" i="58"/>
  <c r="H1709" i="58"/>
  <c r="G1710" i="58"/>
  <c r="H1710" i="58"/>
  <c r="G1711" i="58"/>
  <c r="H1711" i="58"/>
  <c r="G1712" i="58"/>
  <c r="H1712" i="58"/>
  <c r="G1713" i="58"/>
  <c r="H1713" i="58"/>
  <c r="G1714" i="58"/>
  <c r="H1714" i="58"/>
  <c r="G1715" i="58"/>
  <c r="H1715" i="58"/>
  <c r="G1716" i="58"/>
  <c r="H1716" i="58"/>
  <c r="G1717" i="58"/>
  <c r="H1717" i="58"/>
  <c r="G1718" i="58"/>
  <c r="H1718" i="58"/>
  <c r="G1719" i="58"/>
  <c r="H1719" i="58"/>
  <c r="G1725" i="58"/>
  <c r="H1725" i="58"/>
  <c r="G1726" i="58"/>
  <c r="H1726" i="58"/>
  <c r="G1727" i="58"/>
  <c r="H1727" i="58"/>
  <c r="G1728" i="58"/>
  <c r="H1728" i="58"/>
  <c r="G1729" i="58"/>
  <c r="H1729" i="58"/>
  <c r="G1730" i="58"/>
  <c r="H1730" i="58"/>
  <c r="G1731" i="58"/>
  <c r="H1731" i="58"/>
  <c r="G1732" i="58"/>
  <c r="H1732" i="58"/>
  <c r="G1733" i="58"/>
  <c r="H1733" i="58"/>
  <c r="G1734" i="58"/>
  <c r="H1734" i="58"/>
  <c r="G1735" i="58"/>
  <c r="H1735" i="58"/>
  <c r="G1736" i="58"/>
  <c r="H1736" i="58"/>
  <c r="G1737" i="58"/>
  <c r="H1737" i="58"/>
  <c r="G1738" i="58"/>
  <c r="H1738" i="58"/>
  <c r="G1739" i="58"/>
  <c r="H1739" i="58"/>
  <c r="G1740" i="58"/>
  <c r="H1740" i="58"/>
  <c r="G1741" i="58"/>
  <c r="H1741" i="58"/>
  <c r="G1742" i="58"/>
  <c r="H1742" i="58"/>
  <c r="G1743" i="58"/>
  <c r="H1743" i="58"/>
  <c r="G1744" i="58"/>
  <c r="H1744" i="58"/>
  <c r="G1745" i="58"/>
  <c r="H1745" i="58"/>
  <c r="G1746" i="58"/>
  <c r="H1746" i="58"/>
  <c r="G1747" i="58"/>
  <c r="H1747" i="58"/>
  <c r="G1748" i="58"/>
  <c r="H1748" i="58"/>
  <c r="G1749" i="58"/>
  <c r="H1749" i="58"/>
  <c r="G1750" i="58"/>
  <c r="H1750" i="58"/>
  <c r="G1751" i="58"/>
  <c r="H1751" i="58"/>
  <c r="G1752" i="58"/>
  <c r="H1752" i="58"/>
  <c r="G1753" i="58"/>
  <c r="H1753" i="58"/>
  <c r="G1754" i="58"/>
  <c r="H1754" i="58"/>
  <c r="G1755" i="58"/>
  <c r="H1755" i="58"/>
  <c r="G1756" i="58"/>
  <c r="H1756" i="58"/>
  <c r="G1757" i="58"/>
  <c r="H1757" i="58"/>
  <c r="G1758" i="58"/>
  <c r="H1758" i="58"/>
  <c r="G1759" i="58"/>
  <c r="H1759" i="58"/>
  <c r="G1760" i="58"/>
  <c r="H1760" i="58"/>
  <c r="G1761" i="58"/>
  <c r="H1761" i="58"/>
  <c r="G1762" i="58"/>
  <c r="H1762" i="58"/>
  <c r="G1763" i="58"/>
  <c r="H1763" i="58"/>
  <c r="G1764" i="58"/>
  <c r="H1764" i="58"/>
  <c r="G1765" i="58"/>
  <c r="H1765" i="58"/>
  <c r="G1766" i="58"/>
  <c r="H1766" i="58"/>
  <c r="G1767" i="58"/>
  <c r="H1767" i="58"/>
  <c r="G1768" i="58"/>
  <c r="H1768" i="58"/>
  <c r="G1769" i="58"/>
  <c r="H1769" i="58"/>
  <c r="G1770" i="58"/>
  <c r="H1770" i="58"/>
  <c r="G1771" i="58"/>
  <c r="H1771" i="58"/>
  <c r="G1772" i="58"/>
  <c r="H1772" i="58"/>
  <c r="G1773" i="58"/>
  <c r="H1773" i="58"/>
  <c r="G1774" i="58"/>
  <c r="H1774" i="58"/>
  <c r="G1775" i="58"/>
  <c r="H1775" i="58"/>
  <c r="G1776" i="58"/>
  <c r="H1776" i="58"/>
  <c r="G1777" i="58"/>
  <c r="H1777" i="58"/>
  <c r="G1778" i="58"/>
  <c r="H1778" i="58"/>
  <c r="G1779" i="58"/>
  <c r="H1779" i="58"/>
  <c r="G1780" i="58"/>
  <c r="H1780" i="58"/>
  <c r="G1781" i="58"/>
  <c r="H1781" i="58"/>
  <c r="G1782" i="58"/>
  <c r="H1782" i="58"/>
  <c r="G1783" i="58"/>
  <c r="H1783" i="58"/>
  <c r="G1784" i="58"/>
  <c r="H1784" i="58"/>
  <c r="G1785" i="58"/>
  <c r="H1785" i="58"/>
  <c r="G1786" i="58"/>
  <c r="H1786" i="58"/>
  <c r="G1787" i="58"/>
  <c r="H1787" i="58"/>
  <c r="G1788" i="58"/>
  <c r="H1788" i="58"/>
  <c r="G1789" i="58"/>
  <c r="H1789" i="58"/>
  <c r="G1790" i="58"/>
  <c r="H1790" i="58"/>
  <c r="G1791" i="58"/>
  <c r="H1791" i="58"/>
  <c r="G1792" i="58"/>
  <c r="H1792" i="58"/>
  <c r="G1793" i="58"/>
  <c r="H1793" i="58"/>
  <c r="G1794" i="58"/>
  <c r="H1794" i="58"/>
  <c r="G1795" i="58"/>
  <c r="H1795" i="58"/>
  <c r="G1796" i="58"/>
  <c r="H1796" i="58"/>
  <c r="G1797" i="58"/>
  <c r="H1797" i="58"/>
  <c r="G1798" i="58"/>
  <c r="H1798" i="58"/>
  <c r="G1799" i="58"/>
  <c r="H1799" i="58"/>
  <c r="G1800" i="58"/>
  <c r="H1800" i="58"/>
  <c r="G1801" i="58"/>
  <c r="H1801" i="58"/>
  <c r="G1802" i="58"/>
  <c r="H1802" i="58"/>
  <c r="G1803" i="58"/>
  <c r="H1803" i="58"/>
  <c r="G1804" i="58"/>
  <c r="H1804" i="58"/>
  <c r="G1805" i="58"/>
  <c r="H1805" i="58"/>
  <c r="G1806" i="58"/>
  <c r="H1806" i="58"/>
  <c r="G1807" i="58"/>
  <c r="H1807" i="58"/>
  <c r="G1808" i="58"/>
  <c r="H1808" i="58"/>
  <c r="G1809" i="58"/>
  <c r="H1809" i="58"/>
  <c r="G1810" i="58"/>
  <c r="H1810" i="58"/>
  <c r="G1811" i="58"/>
  <c r="H1811" i="58"/>
  <c r="G1812" i="58"/>
  <c r="H1812" i="58"/>
  <c r="G1813" i="58"/>
  <c r="H1813" i="58"/>
  <c r="G1814" i="58"/>
  <c r="H1814" i="58"/>
  <c r="G1815" i="58"/>
  <c r="H1815" i="58"/>
  <c r="G1816" i="58"/>
  <c r="H1816" i="58"/>
  <c r="G1817" i="58"/>
  <c r="H1817" i="58"/>
  <c r="G1818" i="58"/>
  <c r="H1818" i="58"/>
  <c r="G1819" i="58"/>
  <c r="H1819" i="58"/>
  <c r="G1820" i="58"/>
  <c r="H1820" i="58"/>
  <c r="G1821" i="58"/>
  <c r="H1821" i="58"/>
  <c r="G1822" i="58"/>
  <c r="H1822" i="58"/>
  <c r="G1823" i="58"/>
  <c r="H1823" i="58"/>
  <c r="G1824" i="58"/>
  <c r="H1824" i="58"/>
  <c r="G1825" i="58"/>
  <c r="H1825" i="58"/>
  <c r="G1826" i="58"/>
  <c r="H1826" i="58"/>
  <c r="G1827" i="58"/>
  <c r="H1827" i="58"/>
  <c r="G1828" i="58"/>
  <c r="H1828" i="58"/>
  <c r="G1829" i="58"/>
  <c r="H1829" i="58"/>
  <c r="G1830" i="58"/>
  <c r="H1830" i="58"/>
  <c r="G1831" i="58"/>
  <c r="H1831" i="58"/>
  <c r="G1832" i="58"/>
  <c r="H1832" i="58"/>
  <c r="G1833" i="58"/>
  <c r="H1833" i="58"/>
  <c r="G1834" i="58"/>
  <c r="H1834" i="58"/>
  <c r="G1835" i="58"/>
  <c r="H1835" i="58"/>
  <c r="G1836" i="58"/>
  <c r="H1836" i="58"/>
  <c r="G1837" i="58"/>
  <c r="H1837" i="58"/>
  <c r="G1838" i="58"/>
  <c r="H1838" i="58"/>
  <c r="G1839" i="58"/>
  <c r="H1839" i="58"/>
  <c r="G1840" i="58"/>
  <c r="H1840" i="58"/>
  <c r="G1841" i="58"/>
  <c r="H1841" i="58"/>
  <c r="G1842" i="58"/>
  <c r="H1842" i="58"/>
  <c r="G1843" i="58"/>
  <c r="H1843" i="58"/>
  <c r="G1844" i="58"/>
  <c r="H1844" i="58"/>
  <c r="G1845" i="58"/>
  <c r="H1845" i="58"/>
  <c r="G1846" i="58"/>
  <c r="H1846" i="58"/>
  <c r="G1847" i="58"/>
  <c r="H1847" i="58"/>
  <c r="G1848" i="58"/>
  <c r="H1848" i="58"/>
  <c r="G1849" i="58"/>
  <c r="H1849" i="58"/>
  <c r="G1850" i="58"/>
  <c r="H1850" i="58"/>
  <c r="G1851" i="58"/>
  <c r="H1851" i="58"/>
  <c r="G1852" i="58"/>
  <c r="H1852" i="58"/>
  <c r="G1853" i="58"/>
  <c r="H1853" i="58"/>
  <c r="G1854" i="58"/>
  <c r="H1854" i="58"/>
  <c r="G1855" i="58"/>
  <c r="H1855" i="58"/>
  <c r="G1856" i="58"/>
  <c r="H1856" i="58"/>
  <c r="G1857" i="58"/>
  <c r="H1857" i="58"/>
  <c r="G1858" i="58"/>
  <c r="H1858" i="58"/>
  <c r="G1859" i="58"/>
  <c r="H1859" i="58"/>
  <c r="G1860" i="58"/>
  <c r="H1860" i="58"/>
  <c r="G1861" i="58"/>
  <c r="H1861" i="58"/>
  <c r="G1862" i="58"/>
  <c r="H1862" i="58"/>
  <c r="G1863" i="58"/>
  <c r="H1863" i="58"/>
  <c r="G1864" i="58"/>
  <c r="H1864" i="58"/>
  <c r="G1865" i="58"/>
  <c r="H1865" i="58"/>
  <c r="G1866" i="58"/>
  <c r="H1866" i="58"/>
  <c r="G1867" i="58"/>
  <c r="H1867" i="58"/>
  <c r="G1868" i="58"/>
  <c r="H1868" i="58"/>
  <c r="G1869" i="58"/>
  <c r="H1869" i="58"/>
  <c r="G1870" i="58"/>
  <c r="H1870" i="58"/>
  <c r="G1871" i="58"/>
  <c r="H1871" i="58"/>
  <c r="G1872" i="58"/>
  <c r="H1872" i="58"/>
  <c r="G1873" i="58"/>
  <c r="H1873" i="58"/>
  <c r="G1874" i="58"/>
  <c r="H1874" i="58"/>
  <c r="G1875" i="58"/>
  <c r="H1875" i="58"/>
  <c r="G1876" i="58"/>
  <c r="H1876" i="58"/>
  <c r="G1877" i="58"/>
  <c r="H1877" i="58"/>
  <c r="G1878" i="58"/>
  <c r="H1878" i="58"/>
  <c r="G1879" i="58"/>
  <c r="H1879" i="58"/>
  <c r="G1880" i="58"/>
  <c r="H1880" i="58"/>
  <c r="G1881" i="58"/>
  <c r="H1881" i="58"/>
  <c r="G1882" i="58"/>
  <c r="H1882" i="58"/>
  <c r="G1883" i="58"/>
  <c r="H1883" i="58"/>
  <c r="G1884" i="58"/>
  <c r="H1884" i="58"/>
  <c r="G1885" i="58"/>
  <c r="H1885" i="58"/>
  <c r="G1886" i="58"/>
  <c r="H1886" i="58"/>
  <c r="G1887" i="58"/>
  <c r="H1887" i="58"/>
  <c r="G1888" i="58"/>
  <c r="H1888" i="58"/>
  <c r="G1889" i="58"/>
  <c r="H1889" i="58"/>
  <c r="G1890" i="58"/>
  <c r="H1890" i="58"/>
  <c r="G1891" i="58"/>
  <c r="H1891" i="58"/>
  <c r="G1892" i="58"/>
  <c r="H1892" i="58"/>
  <c r="G1893" i="58"/>
  <c r="H1893" i="58"/>
  <c r="G1894" i="58"/>
  <c r="H1894" i="58"/>
  <c r="G1895" i="58"/>
  <c r="H1895" i="58"/>
  <c r="G1896" i="58"/>
  <c r="H1896" i="58"/>
  <c r="G1897" i="58"/>
  <c r="H1897" i="58"/>
  <c r="G1898" i="58"/>
  <c r="H1898" i="58"/>
  <c r="G1899" i="58"/>
  <c r="H1899" i="58"/>
  <c r="G1900" i="58"/>
  <c r="H1900" i="58"/>
  <c r="G1901" i="58"/>
  <c r="H1901" i="58"/>
  <c r="G1902" i="58"/>
  <c r="H1902" i="58"/>
  <c r="G1903" i="58"/>
  <c r="H1903" i="58"/>
  <c r="G1904" i="58"/>
  <c r="H1904" i="58"/>
  <c r="G1905" i="58"/>
  <c r="H1905" i="58"/>
  <c r="G1906" i="58"/>
  <c r="H1906" i="58"/>
  <c r="G1907" i="58"/>
  <c r="H1907" i="58"/>
  <c r="G1908" i="58"/>
  <c r="H1908" i="58"/>
  <c r="G1909" i="58"/>
  <c r="H1909" i="58"/>
  <c r="G1910" i="58"/>
  <c r="H1910" i="58"/>
  <c r="G1911" i="58"/>
  <c r="H1911" i="58"/>
  <c r="G1912" i="58"/>
  <c r="H1912" i="58"/>
  <c r="G1913" i="58"/>
  <c r="H1913" i="58"/>
  <c r="G1914" i="58"/>
  <c r="H1914" i="58"/>
  <c r="G1915" i="58"/>
  <c r="H1915" i="58"/>
  <c r="G1916" i="58"/>
  <c r="H1916" i="58"/>
  <c r="G1917" i="58"/>
  <c r="H1917" i="58"/>
  <c r="G1918" i="58"/>
  <c r="H1918" i="58"/>
  <c r="G1919" i="58"/>
  <c r="H1919" i="58"/>
  <c r="G1920" i="58"/>
  <c r="H1920" i="58"/>
  <c r="G1921" i="58"/>
  <c r="H1921" i="58"/>
  <c r="G1922" i="58"/>
  <c r="H1922" i="58"/>
  <c r="G1923" i="58"/>
  <c r="H1923" i="58"/>
  <c r="G1924" i="58"/>
  <c r="H1924" i="58"/>
  <c r="G1925" i="58"/>
  <c r="H1925" i="58"/>
  <c r="G1926" i="58"/>
  <c r="H1926" i="58"/>
  <c r="G1927" i="58"/>
  <c r="H1927" i="58"/>
  <c r="G1928" i="58"/>
  <c r="H1928" i="58"/>
  <c r="G1929" i="58"/>
  <c r="H1929" i="58"/>
  <c r="G1930" i="58"/>
  <c r="H1930" i="58"/>
  <c r="G1931" i="58"/>
  <c r="H1931" i="58"/>
  <c r="G1932" i="58"/>
  <c r="H1932" i="58"/>
  <c r="G1933" i="58"/>
  <c r="H1933" i="58"/>
  <c r="G1934" i="58"/>
  <c r="H1934" i="58"/>
  <c r="G1935" i="58"/>
  <c r="H1935" i="58"/>
  <c r="G1936" i="58"/>
  <c r="H1936" i="58"/>
  <c r="G1937" i="58"/>
  <c r="H1937" i="58"/>
  <c r="G1938" i="58"/>
  <c r="H1938" i="58"/>
  <c r="G1939" i="58"/>
  <c r="H1939" i="58"/>
  <c r="G1940" i="58"/>
  <c r="H1940" i="58"/>
  <c r="G1941" i="58"/>
  <c r="H1941" i="58"/>
  <c r="G1942" i="58"/>
  <c r="H1942" i="58"/>
  <c r="G1943" i="58"/>
  <c r="H1943" i="58"/>
  <c r="G1944" i="58"/>
  <c r="H1944" i="58"/>
  <c r="G1945" i="58"/>
  <c r="H1945" i="58"/>
  <c r="G1946" i="58"/>
  <c r="H1946" i="58"/>
  <c r="G1947" i="58"/>
  <c r="H1947" i="58"/>
  <c r="G1948" i="58"/>
  <c r="H1948" i="58"/>
  <c r="G1949" i="58"/>
  <c r="H1949" i="58"/>
  <c r="G1950" i="58"/>
  <c r="H1950" i="58"/>
  <c r="G1951" i="58"/>
  <c r="H1951" i="58"/>
  <c r="G1952" i="58"/>
  <c r="H1952" i="58"/>
  <c r="G1953" i="58"/>
  <c r="H1953" i="58"/>
  <c r="G1954" i="58"/>
  <c r="H1954" i="58"/>
  <c r="G1955" i="58"/>
  <c r="H1955" i="58"/>
  <c r="G1956" i="58"/>
  <c r="H1956" i="58"/>
  <c r="G1957" i="58"/>
  <c r="H1957" i="58"/>
  <c r="G1958" i="58"/>
  <c r="H1958" i="58"/>
  <c r="G1959" i="58"/>
  <c r="H1959" i="58"/>
  <c r="G1960" i="58"/>
  <c r="H1960" i="58"/>
  <c r="G1961" i="58"/>
  <c r="H1961" i="58"/>
  <c r="G1962" i="58"/>
  <c r="H1962" i="58"/>
  <c r="G1963" i="58"/>
  <c r="H1963" i="58"/>
  <c r="G1964" i="58"/>
  <c r="H1964" i="58"/>
  <c r="G1970" i="58"/>
  <c r="H1970" i="58"/>
  <c r="G1971" i="58"/>
  <c r="H1971" i="58"/>
  <c r="G1972" i="58"/>
  <c r="H1972" i="58"/>
  <c r="G1973" i="58"/>
  <c r="H1973" i="58"/>
  <c r="G1974" i="58"/>
  <c r="H1974" i="58"/>
  <c r="G1975" i="58"/>
  <c r="H1975" i="58"/>
  <c r="G1976" i="58"/>
  <c r="H1976" i="58"/>
  <c r="G1977" i="58"/>
  <c r="H1977" i="58"/>
  <c r="G1978" i="58"/>
  <c r="H1978" i="58"/>
  <c r="G1979" i="58"/>
  <c r="H1979" i="58"/>
  <c r="G1980" i="58"/>
  <c r="H1980" i="58"/>
  <c r="G1981" i="58"/>
  <c r="H1981" i="58"/>
  <c r="G1982" i="58"/>
  <c r="H1982" i="58"/>
  <c r="G1983" i="58"/>
  <c r="H1983" i="58"/>
  <c r="G1984" i="58"/>
  <c r="H1984" i="58"/>
  <c r="G1985" i="58"/>
  <c r="H1985" i="58"/>
  <c r="G1986" i="58"/>
  <c r="H1986" i="58"/>
  <c r="G1987" i="58"/>
  <c r="H1987" i="58"/>
  <c r="G1988" i="58"/>
  <c r="H1988" i="58"/>
  <c r="G1989" i="58"/>
  <c r="H1989" i="58"/>
  <c r="G1990" i="58"/>
  <c r="H1990" i="58"/>
  <c r="G1991" i="58"/>
  <c r="H1991" i="58"/>
  <c r="G1992" i="58"/>
  <c r="H1992" i="58"/>
  <c r="G1993" i="58"/>
  <c r="H1993" i="58"/>
  <c r="G1994" i="58"/>
  <c r="H1994" i="58"/>
  <c r="G1995" i="58"/>
  <c r="H1995" i="58"/>
  <c r="G1996" i="58"/>
  <c r="H1996" i="58"/>
  <c r="G1997" i="58"/>
  <c r="H1997" i="58"/>
  <c r="G1998" i="58"/>
  <c r="H1998" i="58"/>
  <c r="G1999" i="58"/>
  <c r="H1999" i="58"/>
  <c r="G2000" i="58"/>
  <c r="H2000" i="58"/>
  <c r="G2001" i="58"/>
  <c r="H2001" i="58"/>
  <c r="G2002" i="58"/>
  <c r="H2002" i="58"/>
  <c r="G2003" i="58"/>
  <c r="H2003" i="58"/>
  <c r="G2004" i="58"/>
  <c r="H2004" i="58"/>
  <c r="G2005" i="58"/>
  <c r="H2005" i="58"/>
  <c r="G2006" i="58"/>
  <c r="H2006" i="58"/>
  <c r="G2007" i="58"/>
  <c r="H2007" i="58"/>
  <c r="G2008" i="58"/>
  <c r="H2008" i="58"/>
  <c r="G2009" i="58"/>
  <c r="H2009" i="58"/>
  <c r="G2010" i="58"/>
  <c r="H2010" i="58"/>
  <c r="G2011" i="58"/>
  <c r="H2011" i="58"/>
  <c r="G2012" i="58"/>
  <c r="H2012" i="58"/>
  <c r="G2013" i="58"/>
  <c r="H2013" i="58"/>
  <c r="G2014" i="58"/>
  <c r="H2014" i="58"/>
  <c r="G2015" i="58"/>
  <c r="H2015" i="58"/>
  <c r="G2016" i="58"/>
  <c r="H2016" i="58"/>
  <c r="G2017" i="58"/>
  <c r="H2017" i="58"/>
  <c r="G2018" i="58"/>
  <c r="H2018" i="58"/>
  <c r="G2019" i="58"/>
  <c r="H2019" i="58"/>
  <c r="G2020" i="58"/>
  <c r="H2020" i="58"/>
  <c r="G2021" i="58"/>
  <c r="H2021" i="58"/>
  <c r="G2022" i="58"/>
  <c r="H2022" i="58"/>
  <c r="G2023" i="58"/>
  <c r="H2023" i="58"/>
  <c r="G2024" i="58"/>
  <c r="H2024" i="58"/>
  <c r="G2025" i="58"/>
  <c r="H2025" i="58"/>
  <c r="G2026" i="58"/>
  <c r="H2026" i="58"/>
  <c r="G2027" i="58"/>
  <c r="H2027" i="58"/>
  <c r="G2028" i="58"/>
  <c r="H2028" i="58"/>
  <c r="G2029" i="58"/>
  <c r="H2029" i="58"/>
  <c r="G2030" i="58"/>
  <c r="H2030" i="58"/>
  <c r="G2031" i="58"/>
  <c r="H2031" i="58"/>
  <c r="G2032" i="58"/>
  <c r="H2032" i="58"/>
  <c r="G2033" i="58"/>
  <c r="H2033" i="58"/>
  <c r="G2034" i="58"/>
  <c r="H2034" i="58"/>
  <c r="G2035" i="58"/>
  <c r="H2035" i="58"/>
  <c r="G2036" i="58"/>
  <c r="H2036" i="58"/>
  <c r="G2037" i="58"/>
  <c r="H2037" i="58"/>
  <c r="G2038" i="58"/>
  <c r="H2038" i="58"/>
  <c r="G2039" i="58"/>
  <c r="H2039" i="58"/>
  <c r="G2040" i="58"/>
  <c r="H2040" i="58"/>
  <c r="G2041" i="58"/>
  <c r="H2041" i="58"/>
  <c r="G2042" i="58"/>
  <c r="H2042" i="58"/>
  <c r="G2043" i="58"/>
  <c r="H2043" i="58"/>
  <c r="G2044" i="58"/>
  <c r="H2044" i="58"/>
  <c r="G2045" i="58"/>
  <c r="H2045" i="58"/>
  <c r="G2046" i="58"/>
  <c r="H2046" i="58"/>
  <c r="G2047" i="58"/>
  <c r="H2047" i="58"/>
  <c r="G2048" i="58"/>
  <c r="H2048" i="58"/>
  <c r="G2049" i="58"/>
  <c r="H2049" i="58"/>
  <c r="G2050" i="58"/>
  <c r="H2050" i="58"/>
  <c r="G2051" i="58"/>
  <c r="H2051" i="58"/>
  <c r="G2052" i="58"/>
  <c r="H2052" i="58"/>
  <c r="G2053" i="58"/>
  <c r="H2053" i="58"/>
  <c r="G2054" i="58"/>
  <c r="H2054" i="58"/>
  <c r="G2055" i="58"/>
  <c r="H2055" i="58"/>
  <c r="G2056" i="58"/>
  <c r="H2056" i="58"/>
  <c r="G2057" i="58"/>
  <c r="H2057" i="58"/>
  <c r="G2058" i="58"/>
  <c r="H2058" i="58"/>
  <c r="G2059" i="58"/>
  <c r="H2059" i="58"/>
  <c r="G2060" i="58"/>
  <c r="H2060" i="58"/>
  <c r="G2061" i="58"/>
  <c r="H2061" i="58"/>
  <c r="G2062" i="58"/>
  <c r="H2062" i="58"/>
  <c r="G2063" i="58"/>
  <c r="H2063" i="58"/>
  <c r="G2064" i="58"/>
  <c r="H2064" i="58"/>
  <c r="G2065" i="58"/>
  <c r="H2065" i="58"/>
  <c r="G2066" i="58"/>
  <c r="H2066" i="58"/>
  <c r="G2067" i="58"/>
  <c r="H2067" i="58"/>
  <c r="G2068" i="58"/>
  <c r="H2068" i="58"/>
  <c r="G2069" i="58"/>
  <c r="H2069" i="58"/>
  <c r="G2070" i="58"/>
  <c r="H2070" i="58"/>
  <c r="G2071" i="58"/>
  <c r="H2071" i="58"/>
  <c r="G2072" i="58"/>
  <c r="H2072" i="58"/>
  <c r="G2073" i="58"/>
  <c r="H2073" i="58"/>
  <c r="G2074" i="58"/>
  <c r="H2074" i="58"/>
  <c r="G2075" i="58"/>
  <c r="H2075" i="58"/>
  <c r="G2076" i="58"/>
  <c r="H2076" i="58"/>
  <c r="G2077" i="58"/>
  <c r="H2077" i="58"/>
  <c r="G2078" i="58"/>
  <c r="H2078" i="58"/>
  <c r="G2079" i="58"/>
  <c r="H2079" i="58"/>
  <c r="G2080" i="58"/>
  <c r="H2080" i="58"/>
  <c r="G2081" i="58"/>
  <c r="H2081" i="58"/>
  <c r="G2082" i="58"/>
  <c r="H2082" i="58"/>
  <c r="G2083" i="58"/>
  <c r="H2083" i="58"/>
  <c r="G2084" i="58"/>
  <c r="H2084" i="58"/>
  <c r="G2085" i="58"/>
  <c r="H2085" i="58"/>
  <c r="G2086" i="58"/>
  <c r="H2086" i="58"/>
  <c r="G2087" i="58"/>
  <c r="H2087" i="58"/>
  <c r="G2088" i="58"/>
  <c r="H2088" i="58"/>
  <c r="G2089" i="58"/>
  <c r="H2089" i="58"/>
  <c r="G2090" i="58"/>
  <c r="H2090" i="58"/>
  <c r="G2091" i="58"/>
  <c r="H2091" i="58"/>
  <c r="G2092" i="58"/>
  <c r="H2092" i="58"/>
  <c r="G2093" i="58"/>
  <c r="H2093" i="58"/>
  <c r="G2094" i="58"/>
  <c r="H2094" i="58"/>
  <c r="G2095" i="58"/>
  <c r="H2095" i="58"/>
  <c r="G2096" i="58"/>
  <c r="H2096" i="58"/>
  <c r="G2097" i="58"/>
  <c r="H2097" i="58"/>
  <c r="G2098" i="58"/>
  <c r="H2098" i="58"/>
  <c r="G2099" i="58"/>
  <c r="H2099" i="58"/>
  <c r="G2100" i="58"/>
  <c r="H2100" i="58"/>
  <c r="G2101" i="58"/>
  <c r="H2101" i="58"/>
  <c r="G2102" i="58"/>
  <c r="H2102" i="58"/>
  <c r="G2103" i="58"/>
  <c r="H2103" i="58"/>
  <c r="G2104" i="58"/>
  <c r="H2104" i="58"/>
  <c r="G2105" i="58"/>
  <c r="H2105" i="58"/>
  <c r="G2106" i="58"/>
  <c r="H2106" i="58"/>
  <c r="G2107" i="58"/>
  <c r="H2107" i="58"/>
  <c r="G2108" i="58"/>
  <c r="H2108" i="58"/>
  <c r="G2109" i="58"/>
  <c r="H2109" i="58"/>
  <c r="G2110" i="58"/>
  <c r="H2110" i="58"/>
  <c r="G2111" i="58"/>
  <c r="H2111" i="58"/>
  <c r="G2112" i="58"/>
  <c r="H2112" i="58"/>
  <c r="G2113" i="58"/>
  <c r="H2113" i="58"/>
  <c r="G2114" i="58"/>
  <c r="H2114" i="58"/>
  <c r="G2115" i="58"/>
  <c r="H2115" i="58"/>
  <c r="G2116" i="58"/>
  <c r="H2116" i="58"/>
  <c r="G2117" i="58"/>
  <c r="H2117" i="58"/>
  <c r="G2118" i="58"/>
  <c r="H2118" i="58"/>
  <c r="G2119" i="58"/>
  <c r="H2119" i="58"/>
  <c r="G2120" i="58"/>
  <c r="H2120" i="58"/>
  <c r="G2121" i="58"/>
  <c r="H2121" i="58"/>
  <c r="G2122" i="58"/>
  <c r="H2122" i="58"/>
  <c r="G2123" i="58"/>
  <c r="H2123" i="58"/>
  <c r="G2124" i="58"/>
  <c r="H2124" i="58"/>
  <c r="G2125" i="58"/>
  <c r="H2125" i="58"/>
  <c r="G2126" i="58"/>
  <c r="H2126" i="58"/>
  <c r="G2127" i="58"/>
  <c r="H2127" i="58"/>
  <c r="G2128" i="58"/>
  <c r="H2128" i="58"/>
  <c r="G2129" i="58"/>
  <c r="H2129" i="58"/>
  <c r="G2130" i="58"/>
  <c r="H2130" i="58"/>
  <c r="G2131" i="58"/>
  <c r="H2131" i="58"/>
  <c r="G2132" i="58"/>
  <c r="H2132" i="58"/>
  <c r="G2133" i="58"/>
  <c r="H2133" i="58"/>
  <c r="G2134" i="58"/>
  <c r="H2134" i="58"/>
  <c r="G2135" i="58"/>
  <c r="H2135" i="58"/>
  <c r="G2136" i="58"/>
  <c r="H2136" i="58"/>
  <c r="G2137" i="58"/>
  <c r="H2137" i="58"/>
  <c r="G2138" i="58"/>
  <c r="H2138" i="58"/>
  <c r="G2139" i="58"/>
  <c r="H2139" i="58"/>
  <c r="G2140" i="58"/>
  <c r="H2140" i="58"/>
  <c r="G2141" i="58"/>
  <c r="H2141" i="58"/>
  <c r="G2142" i="58"/>
  <c r="H2142" i="58"/>
  <c r="G2143" i="58"/>
  <c r="H2143" i="58"/>
  <c r="G2144" i="58"/>
  <c r="H2144" i="58"/>
  <c r="G2145" i="58"/>
  <c r="H2145" i="58"/>
  <c r="G2146" i="58"/>
  <c r="H2146" i="58"/>
  <c r="G2147" i="58"/>
  <c r="H2147" i="58"/>
  <c r="G2148" i="58"/>
  <c r="H2148" i="58"/>
  <c r="G2149" i="58"/>
  <c r="H2149" i="58"/>
  <c r="G2150" i="58"/>
  <c r="H2150" i="58"/>
  <c r="G2151" i="58"/>
  <c r="H2151" i="58"/>
  <c r="G2152" i="58"/>
  <c r="H2152" i="58"/>
  <c r="G2153" i="58"/>
  <c r="H2153" i="58"/>
  <c r="G2154" i="58"/>
  <c r="H2154" i="58"/>
  <c r="G2155" i="58"/>
  <c r="H2155" i="58"/>
  <c r="G2156" i="58"/>
  <c r="H2156" i="58"/>
  <c r="G2157" i="58"/>
  <c r="H2157" i="58"/>
  <c r="G2158" i="58"/>
  <c r="H2158" i="58"/>
  <c r="G2159" i="58"/>
  <c r="H2159" i="58"/>
  <c r="G2160" i="58"/>
  <c r="H2160" i="58"/>
  <c r="G2161" i="58"/>
  <c r="H2161" i="58"/>
  <c r="G2162" i="58"/>
  <c r="H2162" i="58"/>
  <c r="G2163" i="58"/>
  <c r="H2163" i="58"/>
  <c r="G2164" i="58"/>
  <c r="H2164" i="58"/>
  <c r="G2165" i="58"/>
  <c r="H2165" i="58"/>
  <c r="G2166" i="58"/>
  <c r="H2166" i="58"/>
  <c r="G2167" i="58"/>
  <c r="H2167" i="58"/>
  <c r="G2168" i="58"/>
  <c r="H2168" i="58"/>
  <c r="G2169" i="58"/>
  <c r="H2169" i="58"/>
  <c r="G2170" i="58"/>
  <c r="H2170" i="58"/>
  <c r="G2171" i="58"/>
  <c r="H2171" i="58"/>
  <c r="G2172" i="58"/>
  <c r="H2172" i="58"/>
  <c r="G2173" i="58"/>
  <c r="H2173" i="58"/>
  <c r="G2174" i="58"/>
  <c r="H2174" i="58"/>
  <c r="G2175" i="58"/>
  <c r="H2175" i="58"/>
  <c r="G2176" i="58"/>
  <c r="H2176" i="58"/>
  <c r="G2177" i="58"/>
  <c r="H2177" i="58"/>
  <c r="G2178" i="58"/>
  <c r="H2178" i="58"/>
  <c r="G2179" i="58"/>
  <c r="H2179" i="58"/>
  <c r="G2180" i="58"/>
  <c r="H2180" i="58"/>
  <c r="G2181" i="58"/>
  <c r="H2181" i="58"/>
  <c r="G2182" i="58"/>
  <c r="H2182" i="58"/>
  <c r="G2183" i="58"/>
  <c r="H2183" i="58"/>
  <c r="G2184" i="58"/>
  <c r="H2184" i="58"/>
  <c r="G2185" i="58"/>
  <c r="H2185" i="58"/>
  <c r="G2186" i="58"/>
  <c r="H2186" i="58"/>
  <c r="G2187" i="58"/>
  <c r="H2187" i="58"/>
  <c r="G2188" i="58"/>
  <c r="H2188" i="58"/>
  <c r="G2189" i="58"/>
  <c r="H2189" i="58"/>
  <c r="G2190" i="58"/>
  <c r="H2190" i="58"/>
  <c r="G2191" i="58"/>
  <c r="H2191" i="58"/>
  <c r="G2192" i="58"/>
  <c r="H2192" i="58"/>
  <c r="G2193" i="58"/>
  <c r="H2193" i="58"/>
  <c r="G2194" i="58"/>
  <c r="H2194" i="58"/>
  <c r="G2195" i="58"/>
  <c r="H2195" i="58"/>
  <c r="G2196" i="58"/>
  <c r="H2196" i="58"/>
  <c r="G2197" i="58"/>
  <c r="H2197" i="58"/>
  <c r="G2198" i="58"/>
  <c r="H2198" i="58"/>
  <c r="G2199" i="58"/>
  <c r="H2199" i="58"/>
  <c r="G2200" i="58"/>
  <c r="H2200" i="58"/>
  <c r="G2201" i="58"/>
  <c r="H2201" i="58"/>
  <c r="G2202" i="58"/>
  <c r="H2202" i="58"/>
  <c r="G2203" i="58"/>
  <c r="H2203" i="58"/>
  <c r="G2204" i="58"/>
  <c r="H2204" i="58"/>
  <c r="G2205" i="58"/>
  <c r="H2205" i="58"/>
  <c r="G2206" i="58"/>
  <c r="H2206" i="58"/>
  <c r="G2207" i="58"/>
  <c r="H2207" i="58"/>
  <c r="G2208" i="58"/>
  <c r="H2208" i="58"/>
  <c r="G2209" i="58"/>
  <c r="H2209" i="58"/>
  <c r="G2210" i="58"/>
  <c r="H2210" i="58"/>
  <c r="G2211" i="58"/>
  <c r="H2211" i="58"/>
  <c r="G2212" i="58"/>
  <c r="H2212" i="58"/>
  <c r="G2213" i="58"/>
  <c r="H2213" i="58"/>
  <c r="G2214" i="58"/>
  <c r="H2214" i="58"/>
  <c r="G2215" i="58"/>
  <c r="H2215" i="58"/>
  <c r="G2216" i="58"/>
  <c r="H2216" i="58"/>
  <c r="G2217" i="58"/>
  <c r="H2217" i="58"/>
  <c r="G2218" i="58"/>
  <c r="H2218" i="58"/>
  <c r="G2219" i="58"/>
  <c r="H2219" i="58"/>
  <c r="G2220" i="58"/>
  <c r="H2220" i="58"/>
  <c r="G2221" i="58"/>
  <c r="H2221" i="58"/>
  <c r="G2222" i="58"/>
  <c r="H2222" i="58"/>
  <c r="G2223" i="58"/>
  <c r="H2223" i="58"/>
  <c r="G2224" i="58"/>
  <c r="H2224" i="58"/>
  <c r="G2225" i="58"/>
  <c r="H2225" i="58"/>
  <c r="G2226" i="58"/>
  <c r="H2226" i="58"/>
  <c r="G2227" i="58"/>
  <c r="H2227" i="58"/>
  <c r="G2228" i="58"/>
  <c r="H2228" i="58"/>
  <c r="G2229" i="58"/>
  <c r="H2229" i="58"/>
  <c r="G2230" i="58"/>
  <c r="H2230" i="58"/>
  <c r="G2231" i="58"/>
  <c r="H2231" i="58"/>
  <c r="G2232" i="58"/>
  <c r="H2232" i="58"/>
  <c r="G2233" i="58"/>
  <c r="H2233" i="58"/>
  <c r="G2234" i="58"/>
  <c r="H2234" i="58"/>
  <c r="G2235" i="58"/>
  <c r="H2235" i="58"/>
  <c r="G2236" i="58"/>
  <c r="H2236" i="58"/>
  <c r="G2237" i="58"/>
  <c r="H2237" i="58"/>
  <c r="G2238" i="58"/>
  <c r="H2238" i="58"/>
  <c r="G2239" i="58"/>
  <c r="H2239" i="58"/>
  <c r="G2240" i="58"/>
  <c r="H2240" i="58"/>
  <c r="G2241" i="58"/>
  <c r="H2241" i="58"/>
  <c r="G2242" i="58"/>
  <c r="H2242" i="58"/>
  <c r="G2243" i="58"/>
  <c r="H2243" i="58"/>
  <c r="G2244" i="58"/>
  <c r="H2244" i="58"/>
  <c r="G2245" i="58"/>
  <c r="H2245" i="58"/>
  <c r="G2246" i="58"/>
  <c r="H2246" i="58"/>
  <c r="G2247" i="58"/>
  <c r="H2247" i="58"/>
  <c r="G2248" i="58"/>
  <c r="H2248" i="58"/>
  <c r="G2249" i="58"/>
  <c r="H2249" i="58"/>
  <c r="G2255" i="58"/>
  <c r="H2255" i="58"/>
  <c r="G2256" i="58"/>
  <c r="H2256" i="58"/>
  <c r="G2257" i="58"/>
  <c r="H2257" i="58"/>
  <c r="G2258" i="58"/>
  <c r="H2258" i="58"/>
  <c r="G2259" i="58"/>
  <c r="H2259" i="58"/>
  <c r="G2260" i="58"/>
  <c r="H2260" i="58"/>
  <c r="G2261" i="58"/>
  <c r="H2261" i="58"/>
  <c r="G2262" i="58"/>
  <c r="H2262" i="58"/>
  <c r="G2263" i="58"/>
  <c r="H2263" i="58"/>
  <c r="G2264" i="58"/>
  <c r="H2264" i="58"/>
  <c r="G2265" i="58"/>
  <c r="H2265" i="58"/>
  <c r="G2266" i="58"/>
  <c r="H2266" i="58"/>
  <c r="G2267" i="58"/>
  <c r="H2267" i="58"/>
  <c r="G2268" i="58"/>
  <c r="H2268" i="58"/>
  <c r="G2269" i="58"/>
  <c r="H2269" i="58"/>
  <c r="G2270" i="58"/>
  <c r="H2270" i="58"/>
  <c r="G2271" i="58"/>
  <c r="H2271" i="58"/>
  <c r="G2272" i="58"/>
  <c r="H2272" i="58"/>
  <c r="G2273" i="58"/>
  <c r="H2273" i="58"/>
  <c r="G2274" i="58"/>
  <c r="H2274" i="58"/>
  <c r="G2275" i="58"/>
  <c r="H2275" i="58"/>
  <c r="G2276" i="58"/>
  <c r="H2276" i="58"/>
  <c r="G2277" i="58"/>
  <c r="H2277" i="58"/>
  <c r="G2278" i="58"/>
  <c r="H2278" i="58"/>
  <c r="G2279" i="58"/>
  <c r="H2279" i="58"/>
  <c r="G2280" i="58"/>
  <c r="H2280" i="58"/>
  <c r="G2281" i="58"/>
  <c r="H2281" i="58"/>
  <c r="G2282" i="58"/>
  <c r="H2282" i="58"/>
  <c r="G2283" i="58"/>
  <c r="H2283" i="58"/>
  <c r="G2284" i="58"/>
  <c r="H2284" i="58"/>
  <c r="G2285" i="58"/>
  <c r="H2285" i="58"/>
  <c r="G2286" i="58"/>
  <c r="H2286" i="58"/>
  <c r="G2287" i="58"/>
  <c r="H2287" i="58"/>
  <c r="G2288" i="58"/>
  <c r="H2288" i="58"/>
  <c r="G2289" i="58"/>
  <c r="H2289" i="58"/>
  <c r="G2290" i="58"/>
  <c r="H2290" i="58"/>
  <c r="G2291" i="58"/>
  <c r="H2291" i="58"/>
  <c r="G2292" i="58"/>
  <c r="H2292" i="58"/>
  <c r="G2293" i="58"/>
  <c r="H2293" i="58"/>
  <c r="G2294" i="58"/>
  <c r="H2294" i="58"/>
  <c r="G2295" i="58"/>
  <c r="H2295" i="58"/>
  <c r="G2296" i="58"/>
  <c r="H2296" i="58"/>
  <c r="G2297" i="58"/>
  <c r="H2297" i="58"/>
  <c r="G2298" i="58"/>
  <c r="H2298" i="58"/>
  <c r="G2299" i="58"/>
  <c r="H2299" i="58"/>
  <c r="G2300" i="58"/>
  <c r="H2300" i="58"/>
  <c r="G2301" i="58"/>
  <c r="H2301" i="58"/>
  <c r="G2302" i="58"/>
  <c r="H2302" i="58"/>
  <c r="G2303" i="58"/>
  <c r="H2303" i="58"/>
  <c r="G2304" i="58"/>
  <c r="H2304" i="58"/>
  <c r="G2305" i="58"/>
  <c r="H2305" i="58"/>
  <c r="G2306" i="58"/>
  <c r="H2306" i="58"/>
  <c r="G2307" i="58"/>
  <c r="H2307" i="58"/>
  <c r="G2308" i="58"/>
  <c r="H2308" i="58"/>
  <c r="G2309" i="58"/>
  <c r="H2309" i="58"/>
  <c r="G2310" i="58"/>
  <c r="H2310" i="58"/>
  <c r="G2311" i="58"/>
  <c r="H2311" i="58"/>
  <c r="G2312" i="58"/>
  <c r="H2312" i="58"/>
  <c r="G2313" i="58"/>
  <c r="H2313" i="58"/>
  <c r="G2314" i="58"/>
  <c r="H2314" i="58"/>
  <c r="G2315" i="58"/>
  <c r="H2315" i="58"/>
  <c r="G2316" i="58"/>
  <c r="H2316" i="58"/>
  <c r="G2317" i="58"/>
  <c r="H2317" i="58"/>
  <c r="G2318" i="58"/>
  <c r="H2318" i="58"/>
  <c r="G2319" i="58"/>
  <c r="H2319" i="58"/>
  <c r="G2320" i="58"/>
  <c r="H2320" i="58"/>
  <c r="G2321" i="58"/>
  <c r="H2321" i="58"/>
  <c r="G2322" i="58"/>
  <c r="H2322" i="58"/>
  <c r="G2323" i="58"/>
  <c r="H2323" i="58"/>
  <c r="G2324" i="58"/>
  <c r="H2324" i="58"/>
  <c r="G2325" i="58"/>
  <c r="H2325" i="58"/>
  <c r="G2326" i="58"/>
  <c r="H2326" i="58"/>
  <c r="G2327" i="58"/>
  <c r="H2327" i="58"/>
  <c r="G2328" i="58"/>
  <c r="H2328" i="58"/>
  <c r="G2329" i="58"/>
  <c r="H2329" i="58"/>
  <c r="G2330" i="58"/>
  <c r="H2330" i="58"/>
  <c r="G2331" i="58"/>
  <c r="H2331" i="58"/>
  <c r="G2332" i="58"/>
  <c r="H2332" i="58"/>
  <c r="G2333" i="58"/>
  <c r="H2333" i="58"/>
  <c r="G2334" i="58"/>
  <c r="H2334" i="58"/>
  <c r="G2335" i="58"/>
  <c r="H2335" i="58"/>
  <c r="G2336" i="58"/>
  <c r="H2336" i="58"/>
  <c r="G2337" i="58"/>
  <c r="H2337" i="58"/>
  <c r="G2338" i="58"/>
  <c r="H2338" i="58"/>
  <c r="G2339" i="58"/>
  <c r="H2339" i="58"/>
  <c r="G2340" i="58"/>
  <c r="H2340" i="58"/>
  <c r="G2341" i="58"/>
  <c r="H2341" i="58"/>
  <c r="G2342" i="58"/>
  <c r="H2342" i="58"/>
  <c r="G2343" i="58"/>
  <c r="H2343" i="58"/>
  <c r="G2344" i="58"/>
  <c r="H2344" i="58"/>
  <c r="G2345" i="58"/>
  <c r="H2345" i="58"/>
  <c r="G2346" i="58"/>
  <c r="H2346" i="58"/>
  <c r="G2347" i="58"/>
  <c r="H2347" i="58"/>
  <c r="G2348" i="58"/>
  <c r="H2348" i="58"/>
  <c r="G2349" i="58"/>
  <c r="H2349" i="58"/>
  <c r="G2350" i="58"/>
  <c r="H2350" i="58"/>
  <c r="G2351" i="58"/>
  <c r="H2351" i="58"/>
  <c r="G2352" i="58"/>
  <c r="H2352" i="58"/>
  <c r="G2353" i="58"/>
  <c r="H2353" i="58"/>
  <c r="G2354" i="58"/>
  <c r="H2354" i="58"/>
  <c r="G2355" i="58"/>
  <c r="H2355" i="58"/>
  <c r="G2356" i="58"/>
  <c r="H2356" i="58"/>
  <c r="G2357" i="58"/>
  <c r="H2357" i="58"/>
  <c r="G2358" i="58"/>
  <c r="H2358" i="58"/>
  <c r="G2359" i="58"/>
  <c r="H2359" i="58"/>
  <c r="G2360" i="58"/>
  <c r="H2360" i="58"/>
  <c r="G2361" i="58"/>
  <c r="H2361" i="58"/>
  <c r="G2362" i="58"/>
  <c r="H2362" i="58"/>
  <c r="G2363" i="58"/>
  <c r="H2363" i="58"/>
  <c r="G2364" i="58"/>
  <c r="H2364" i="58"/>
  <c r="G2365" i="58"/>
  <c r="H2365" i="58"/>
  <c r="G2366" i="58"/>
  <c r="H2366" i="58"/>
  <c r="G2367" i="58"/>
  <c r="H2367" i="58"/>
  <c r="G2368" i="58"/>
  <c r="H2368" i="58"/>
  <c r="G2369" i="58"/>
  <c r="H2369" i="58"/>
  <c r="G2370" i="58"/>
  <c r="H2370" i="58"/>
  <c r="G2371" i="58"/>
  <c r="H2371" i="58"/>
  <c r="G2372" i="58"/>
  <c r="H2372" i="58"/>
  <c r="G2373" i="58"/>
  <c r="H2373" i="58"/>
  <c r="G2374" i="58"/>
  <c r="H2374" i="58"/>
  <c r="G2375" i="58"/>
  <c r="H2375" i="58"/>
  <c r="G2376" i="58"/>
  <c r="H2376" i="58"/>
  <c r="G2377" i="58"/>
  <c r="H2377" i="58"/>
  <c r="G2378" i="58"/>
  <c r="H2378" i="58"/>
  <c r="G2379" i="58"/>
  <c r="H2379" i="58"/>
  <c r="G2380" i="58"/>
  <c r="H2380" i="58"/>
  <c r="G2381" i="58"/>
  <c r="H2381" i="58"/>
  <c r="G2382" i="58"/>
  <c r="H2382" i="58"/>
  <c r="G2383" i="58"/>
  <c r="H2383" i="58"/>
  <c r="G2384" i="58"/>
  <c r="H2384" i="58"/>
  <c r="G2385" i="58"/>
  <c r="H2385" i="58"/>
  <c r="G2386" i="58"/>
  <c r="H2386" i="58"/>
  <c r="G2387" i="58"/>
  <c r="H2387" i="58"/>
  <c r="G2388" i="58"/>
  <c r="H2388" i="58"/>
  <c r="G2389" i="58"/>
  <c r="H2389" i="58"/>
  <c r="G2390" i="58"/>
  <c r="H2390" i="58"/>
  <c r="G2391" i="58"/>
  <c r="H2391" i="58"/>
  <c r="G2392" i="58"/>
  <c r="H2392" i="58"/>
  <c r="G2393" i="58"/>
  <c r="H2393" i="58"/>
  <c r="G2394" i="58"/>
  <c r="H2394" i="58"/>
  <c r="G2395" i="58"/>
  <c r="H2395" i="58"/>
  <c r="G2396" i="58"/>
  <c r="H2396" i="58"/>
  <c r="G2397" i="58"/>
  <c r="H2397" i="58"/>
  <c r="G2398" i="58"/>
  <c r="H2398" i="58"/>
  <c r="G2399" i="58"/>
  <c r="H2399" i="58"/>
  <c r="G2400" i="58"/>
  <c r="H2400" i="58"/>
  <c r="G2401" i="58"/>
  <c r="H2401" i="58"/>
  <c r="G2402" i="58"/>
  <c r="H2402" i="58"/>
  <c r="G2403" i="58"/>
  <c r="H2403" i="58"/>
  <c r="G2404" i="58"/>
  <c r="H2404" i="58"/>
  <c r="G2405" i="58"/>
  <c r="H2405" i="58"/>
  <c r="G2406" i="58"/>
  <c r="H2406" i="58"/>
  <c r="G2407" i="58"/>
  <c r="H2407" i="58"/>
  <c r="G2408" i="58"/>
  <c r="H2408" i="58"/>
  <c r="G2409" i="58"/>
  <c r="H2409" i="58"/>
  <c r="G2410" i="58"/>
  <c r="H2410" i="58"/>
  <c r="G2411" i="58"/>
  <c r="H2411" i="58"/>
  <c r="G2412" i="58"/>
  <c r="H2412" i="58"/>
  <c r="G2413" i="58"/>
  <c r="H2413" i="58"/>
  <c r="G2414" i="58"/>
  <c r="H2414" i="58"/>
  <c r="G2415" i="58"/>
  <c r="H2415" i="58"/>
  <c r="G2416" i="58"/>
  <c r="H2416" i="58"/>
  <c r="G2417" i="58"/>
  <c r="H2417" i="58"/>
  <c r="G2418" i="58"/>
  <c r="H2418" i="58"/>
  <c r="G2419" i="58"/>
  <c r="H2419" i="58"/>
  <c r="G2420" i="58"/>
  <c r="H2420" i="58"/>
  <c r="G2421" i="58"/>
  <c r="H2421" i="58"/>
  <c r="G2422" i="58"/>
  <c r="H2422" i="58"/>
  <c r="G2423" i="58"/>
  <c r="H2423" i="58"/>
  <c r="G2424" i="58"/>
  <c r="H2424" i="58"/>
  <c r="G2425" i="58"/>
  <c r="H2425" i="58"/>
  <c r="G2426" i="58"/>
  <c r="H2426" i="58"/>
  <c r="G2427" i="58"/>
  <c r="H2427" i="58"/>
  <c r="G2428" i="58"/>
  <c r="H2428" i="58"/>
  <c r="G2429" i="58"/>
  <c r="H2429" i="58"/>
  <c r="G2430" i="58"/>
  <c r="H2430" i="58"/>
  <c r="G2431" i="58"/>
  <c r="H2431" i="58"/>
  <c r="G2432" i="58"/>
  <c r="H2432" i="58"/>
  <c r="G2433" i="58"/>
  <c r="H2433" i="58"/>
  <c r="G2434" i="58"/>
  <c r="H2434" i="58"/>
  <c r="G2435" i="58"/>
  <c r="H2435" i="58"/>
  <c r="G2436" i="58"/>
  <c r="H2436" i="58"/>
  <c r="G2437" i="58"/>
  <c r="H2437" i="58"/>
  <c r="G2438" i="58"/>
  <c r="H2438" i="58"/>
  <c r="G2439" i="58"/>
  <c r="H2439" i="58"/>
  <c r="G2440" i="58"/>
  <c r="H2440" i="58"/>
  <c r="G2441" i="58"/>
  <c r="H2441" i="58"/>
  <c r="G2442" i="58"/>
  <c r="H2442" i="58"/>
  <c r="G2443" i="58"/>
  <c r="H2443" i="58"/>
  <c r="G2444" i="58"/>
  <c r="H2444" i="58"/>
  <c r="G2445" i="58"/>
  <c r="H2445" i="58"/>
  <c r="G2446" i="58"/>
  <c r="H2446" i="58"/>
  <c r="G2447" i="58"/>
  <c r="H2447" i="58"/>
  <c r="G2448" i="58"/>
  <c r="H2448" i="58"/>
  <c r="G2449" i="58"/>
  <c r="H2449" i="58"/>
  <c r="G2450" i="58"/>
  <c r="H2450" i="58"/>
  <c r="G2451" i="58"/>
  <c r="H2451" i="58"/>
  <c r="G2452" i="58"/>
  <c r="H2452" i="58"/>
  <c r="G2453" i="58"/>
  <c r="H2453" i="58"/>
  <c r="G2454" i="58"/>
  <c r="H2454" i="58"/>
  <c r="G2455" i="58"/>
  <c r="H2455" i="58"/>
  <c r="G2456" i="58"/>
  <c r="H2456" i="58"/>
  <c r="G2457" i="58"/>
  <c r="H2457" i="58"/>
  <c r="G2458" i="58"/>
  <c r="H2458" i="58"/>
  <c r="G2459" i="58"/>
  <c r="H2459" i="58"/>
  <c r="G2460" i="58"/>
  <c r="H2460" i="58"/>
  <c r="G2461" i="58"/>
  <c r="H2461" i="58"/>
  <c r="G2462" i="58"/>
  <c r="H2462" i="58"/>
  <c r="G2463" i="58"/>
  <c r="H2463" i="58"/>
  <c r="G2464" i="58"/>
  <c r="H2464" i="58"/>
  <c r="G2465" i="58"/>
  <c r="H2465" i="58"/>
  <c r="G2466" i="58"/>
  <c r="H2466" i="58"/>
  <c r="G2467" i="58"/>
  <c r="H2467" i="58"/>
  <c r="G2468" i="58"/>
  <c r="H2468" i="58"/>
  <c r="G2469" i="58"/>
  <c r="H2469" i="58"/>
  <c r="G2470" i="58"/>
  <c r="H2470" i="58"/>
  <c r="G2471" i="58"/>
  <c r="H2471" i="58"/>
  <c r="G2472" i="58"/>
  <c r="H2472" i="58"/>
  <c r="G2473" i="58"/>
  <c r="H2473" i="58"/>
  <c r="G2474" i="58"/>
  <c r="H2474" i="58"/>
  <c r="G2475" i="58"/>
  <c r="H2475" i="58"/>
  <c r="G2476" i="58"/>
  <c r="H2476" i="58"/>
  <c r="G2477" i="58"/>
  <c r="H2477" i="58"/>
  <c r="G2478" i="58"/>
  <c r="H2478" i="58"/>
  <c r="G2479" i="58"/>
  <c r="H2479" i="58"/>
  <c r="G2480" i="58"/>
  <c r="H2480" i="58"/>
  <c r="G2481" i="58"/>
  <c r="H2481" i="58"/>
  <c r="G2482" i="58"/>
  <c r="H2482" i="58"/>
  <c r="G2483" i="58"/>
  <c r="H2483" i="58"/>
  <c r="G2484" i="58"/>
  <c r="H2484" i="58"/>
  <c r="G2485" i="58"/>
  <c r="H2485" i="58"/>
  <c r="G2486" i="58"/>
  <c r="H2486" i="58"/>
  <c r="G2487" i="58"/>
  <c r="H2487" i="58"/>
  <c r="G2488" i="58"/>
  <c r="H2488" i="58"/>
  <c r="G2489" i="58"/>
  <c r="H2489" i="58"/>
  <c r="G2490" i="58"/>
  <c r="H2490" i="58"/>
  <c r="G2491" i="58"/>
  <c r="H2491" i="58"/>
  <c r="G2492" i="58"/>
  <c r="H2492" i="58"/>
  <c r="G2493" i="58"/>
  <c r="H2493" i="58"/>
  <c r="G2494" i="58"/>
  <c r="H2494" i="58"/>
  <c r="G2495" i="58"/>
  <c r="H2495" i="58"/>
  <c r="G2496" i="58"/>
  <c r="H2496" i="58"/>
  <c r="G2497" i="58"/>
  <c r="H2497" i="58"/>
  <c r="G2498" i="58"/>
  <c r="H2498" i="58"/>
  <c r="G2499" i="58"/>
  <c r="H2499" i="58"/>
  <c r="G2500" i="58"/>
  <c r="H2500" i="58"/>
  <c r="G2501" i="58"/>
  <c r="H2501" i="58"/>
  <c r="G2502" i="58"/>
  <c r="H2502" i="58"/>
  <c r="G2503" i="58"/>
  <c r="H2503" i="58"/>
  <c r="G2504" i="58"/>
  <c r="H2504" i="58"/>
  <c r="G2505" i="58"/>
  <c r="H2505" i="58"/>
  <c r="G2506" i="58"/>
  <c r="H2506" i="58"/>
  <c r="G2507" i="58"/>
  <c r="H2507" i="58"/>
  <c r="G2508" i="58"/>
  <c r="H2508" i="58"/>
  <c r="G2509" i="58"/>
  <c r="H2509" i="58"/>
  <c r="G2510" i="58"/>
  <c r="H2510" i="58"/>
  <c r="G2511" i="58"/>
  <c r="H2511" i="58"/>
  <c r="G2512" i="58"/>
  <c r="H2512" i="58"/>
  <c r="G2513" i="58"/>
  <c r="H2513" i="58"/>
  <c r="G2514" i="58"/>
  <c r="H2514" i="58"/>
  <c r="G2515" i="58"/>
  <c r="H2515" i="58"/>
  <c r="G2516" i="58"/>
  <c r="H2516" i="58"/>
  <c r="G2517" i="58"/>
  <c r="H2517" i="58"/>
  <c r="G2518" i="58"/>
  <c r="H2518" i="58"/>
  <c r="G2519" i="58"/>
  <c r="H2519" i="58"/>
  <c r="G2520" i="58"/>
  <c r="H2520" i="58"/>
  <c r="G2521" i="58"/>
  <c r="H2521" i="58"/>
  <c r="G2522" i="58"/>
  <c r="H2522" i="58"/>
  <c r="G2523" i="58"/>
  <c r="H2523" i="58"/>
  <c r="G2524" i="58"/>
  <c r="H2524" i="58"/>
  <c r="G2525" i="58"/>
  <c r="H2525" i="58"/>
  <c r="G2526" i="58"/>
  <c r="H2526" i="58"/>
  <c r="G2527" i="58"/>
  <c r="H2527" i="58"/>
  <c r="G2528" i="58"/>
  <c r="H2528" i="58"/>
  <c r="G2529" i="58"/>
  <c r="H2529" i="58"/>
  <c r="G2530" i="58"/>
  <c r="H2530" i="58"/>
  <c r="G2531" i="58"/>
  <c r="H2531" i="58"/>
  <c r="G2532" i="58"/>
  <c r="H2532" i="58"/>
  <c r="G2533" i="58"/>
  <c r="H2533" i="58"/>
  <c r="G2534" i="58"/>
  <c r="H2534" i="58"/>
  <c r="G2535" i="58"/>
  <c r="H2535" i="58"/>
  <c r="G2536" i="58"/>
  <c r="H2536" i="58"/>
  <c r="G2537" i="58"/>
  <c r="H2537" i="58"/>
  <c r="G2538" i="58"/>
  <c r="H2538" i="58"/>
  <c r="G2539" i="58"/>
  <c r="H2539" i="58"/>
  <c r="G2540" i="58"/>
  <c r="H2540" i="58"/>
  <c r="G2541" i="58"/>
  <c r="H2541" i="58"/>
  <c r="G2542" i="58"/>
  <c r="H2542" i="58"/>
  <c r="G2543" i="58"/>
  <c r="H2543" i="58"/>
  <c r="G2544" i="58"/>
  <c r="H2544" i="58"/>
  <c r="G2545" i="58"/>
  <c r="H2545" i="58"/>
  <c r="G2546" i="58"/>
  <c r="H2546" i="58"/>
  <c r="G2547" i="58"/>
  <c r="H2547" i="58"/>
  <c r="G2548" i="58"/>
  <c r="H2548" i="58"/>
  <c r="G2549" i="58"/>
  <c r="H2549" i="58"/>
  <c r="G2550" i="58"/>
  <c r="H2550" i="58"/>
  <c r="G2551" i="58"/>
  <c r="H2551" i="58"/>
  <c r="G2552" i="58"/>
  <c r="H2552" i="58"/>
  <c r="G2553" i="58"/>
  <c r="H2553" i="58"/>
  <c r="G2554" i="58"/>
  <c r="H2554" i="58"/>
  <c r="G2555" i="58"/>
  <c r="H2555" i="58"/>
  <c r="G2556" i="58"/>
  <c r="H2556" i="58"/>
  <c r="G2557" i="58"/>
  <c r="H2557" i="58"/>
  <c r="G2558" i="58"/>
  <c r="H2558" i="58"/>
  <c r="G2559" i="58"/>
  <c r="H2559" i="58"/>
  <c r="G2560" i="58"/>
  <c r="H2560" i="58"/>
  <c r="G2561" i="58"/>
  <c r="H2561" i="58"/>
  <c r="G2562" i="58"/>
  <c r="H2562" i="58"/>
  <c r="G2563" i="58"/>
  <c r="H2563" i="58"/>
  <c r="G2564" i="58"/>
  <c r="H2564" i="58"/>
  <c r="G2565" i="58"/>
  <c r="H2565" i="58"/>
  <c r="G2566" i="58"/>
  <c r="H2566" i="58"/>
  <c r="G2567" i="58"/>
  <c r="H2567" i="58"/>
  <c r="G2568" i="58"/>
  <c r="H2568" i="58"/>
  <c r="G2569" i="58"/>
  <c r="H2569" i="58"/>
  <c r="G2570" i="58"/>
  <c r="H2570" i="58"/>
  <c r="G2571" i="58"/>
  <c r="H2571" i="58"/>
  <c r="G2572" i="58"/>
  <c r="H2572" i="58"/>
  <c r="G2573" i="58"/>
  <c r="H2573" i="58"/>
  <c r="G2574" i="58"/>
  <c r="H2574" i="58"/>
  <c r="G2575" i="58"/>
  <c r="H2575" i="58"/>
  <c r="G2576" i="58"/>
  <c r="H2576" i="58"/>
  <c r="G2577" i="58"/>
  <c r="H2577" i="58"/>
  <c r="G2578" i="58"/>
  <c r="H2578" i="58"/>
  <c r="G2579" i="58"/>
  <c r="H2579" i="58"/>
  <c r="G2580" i="58"/>
  <c r="H2580" i="58"/>
  <c r="G2581" i="58"/>
  <c r="H2581" i="58"/>
  <c r="G2582" i="58"/>
  <c r="H2582" i="58"/>
  <c r="G2583" i="58"/>
  <c r="H2583" i="58"/>
  <c r="G2584" i="58"/>
  <c r="H2584" i="58"/>
  <c r="G2585" i="58"/>
  <c r="H2585" i="58"/>
  <c r="G2586" i="58"/>
  <c r="H2586" i="58"/>
  <c r="G2587" i="58"/>
  <c r="H2587" i="58"/>
  <c r="G2588" i="58"/>
  <c r="H2588" i="58"/>
  <c r="G2589" i="58"/>
  <c r="H2589" i="58"/>
  <c r="G2590" i="58"/>
  <c r="H2590" i="58"/>
  <c r="G2591" i="58"/>
  <c r="H2591" i="58"/>
  <c r="G2592" i="58"/>
  <c r="H2592" i="58"/>
  <c r="G2593" i="58"/>
  <c r="H2593" i="58"/>
  <c r="G2594" i="58"/>
  <c r="H2594" i="58"/>
  <c r="G2595" i="58"/>
  <c r="H2595" i="58"/>
  <c r="G2596" i="58"/>
  <c r="H2596" i="58"/>
  <c r="G2597" i="58"/>
  <c r="H2597" i="58"/>
  <c r="G2598" i="58"/>
  <c r="H2598" i="58"/>
  <c r="G2599" i="58"/>
  <c r="H2599" i="58"/>
  <c r="G2600" i="58"/>
  <c r="H2600" i="58"/>
  <c r="G2601" i="58"/>
  <c r="H2601" i="58"/>
  <c r="G2602" i="58"/>
  <c r="H2602" i="58"/>
  <c r="G2603" i="58"/>
  <c r="H2603" i="58"/>
  <c r="G2604" i="58"/>
  <c r="H2604" i="58"/>
  <c r="G2605" i="58"/>
  <c r="H2605" i="58"/>
  <c r="G2606" i="58"/>
  <c r="H2606" i="58"/>
  <c r="G2607" i="58"/>
  <c r="H2607" i="58"/>
  <c r="G2608" i="58"/>
  <c r="H2608" i="58"/>
  <c r="G2609" i="58"/>
  <c r="H2609" i="58"/>
  <c r="G2610" i="58"/>
  <c r="H2610" i="58"/>
  <c r="G2611" i="58"/>
  <c r="H2611" i="58"/>
  <c r="G2612" i="58"/>
  <c r="H2612" i="58"/>
  <c r="G2613" i="58"/>
  <c r="H2613" i="58"/>
  <c r="G2614" i="58"/>
  <c r="H2614" i="58"/>
  <c r="G2615" i="58"/>
  <c r="H2615" i="58"/>
  <c r="G2616" i="58"/>
  <c r="H2616" i="58"/>
  <c r="G2617" i="58"/>
  <c r="H2617" i="58"/>
  <c r="G2618" i="58"/>
  <c r="H2618" i="58"/>
  <c r="G2619" i="58"/>
  <c r="H2619" i="58"/>
  <c r="G2620" i="58"/>
  <c r="H2620" i="58"/>
  <c r="G2621" i="58"/>
  <c r="H2621" i="58"/>
  <c r="G2622" i="58"/>
  <c r="H2622" i="58"/>
  <c r="G2623" i="58"/>
  <c r="H2623" i="58"/>
  <c r="G2624" i="58"/>
  <c r="H2624" i="58"/>
  <c r="G2625" i="58"/>
  <c r="H2625" i="58"/>
  <c r="G2626" i="58"/>
  <c r="H2626" i="58"/>
  <c r="G2627" i="58"/>
  <c r="H2627" i="58"/>
  <c r="G2628" i="58"/>
  <c r="H2628" i="58"/>
  <c r="G2629" i="58"/>
  <c r="H2629" i="58"/>
  <c r="G2630" i="58"/>
  <c r="H2630" i="58"/>
  <c r="G2631" i="58"/>
  <c r="H2631" i="58"/>
  <c r="G2632" i="58"/>
  <c r="H2632" i="58"/>
  <c r="G2633" i="58"/>
  <c r="H2633" i="58"/>
  <c r="G2634" i="58"/>
  <c r="H2634" i="58"/>
  <c r="G2635" i="58"/>
  <c r="H2635" i="58"/>
  <c r="G2636" i="58"/>
  <c r="H2636" i="58"/>
  <c r="G2637" i="58"/>
  <c r="H2637" i="58"/>
  <c r="G2638" i="58"/>
  <c r="H2638" i="58"/>
  <c r="G2639" i="58"/>
  <c r="H2639" i="58"/>
  <c r="G2640" i="58"/>
  <c r="H2640" i="58"/>
  <c r="G2641" i="58"/>
  <c r="H2641" i="58"/>
  <c r="G2642" i="58"/>
  <c r="H2642" i="58"/>
  <c r="G2643" i="58"/>
  <c r="H2643" i="58"/>
  <c r="G2644" i="58"/>
  <c r="H2644" i="58"/>
  <c r="G2645" i="58"/>
  <c r="H2645" i="58"/>
  <c r="G2646" i="58"/>
  <c r="H2646" i="58"/>
  <c r="G2647" i="58"/>
  <c r="H2647" i="58"/>
  <c r="G2648" i="58"/>
  <c r="H2648" i="58"/>
  <c r="G2649" i="58"/>
  <c r="H2649" i="58"/>
  <c r="G2650" i="58"/>
  <c r="H2650" i="58"/>
  <c r="G2651" i="58"/>
  <c r="H2651" i="58"/>
  <c r="G2652" i="58"/>
  <c r="H2652" i="58"/>
  <c r="G2653" i="58"/>
  <c r="H2653" i="58"/>
  <c r="G2654" i="58"/>
  <c r="H2654" i="58"/>
  <c r="G2655" i="58"/>
  <c r="H2655" i="58"/>
  <c r="G2656" i="58"/>
  <c r="H2656" i="58"/>
  <c r="G2657" i="58"/>
  <c r="H2657" i="58"/>
  <c r="G2658" i="58"/>
  <c r="H2658" i="58"/>
  <c r="G2659" i="58"/>
  <c r="H2659" i="58"/>
  <c r="G2660" i="58"/>
  <c r="H2660" i="58"/>
  <c r="G2661" i="58"/>
  <c r="H2661" i="58"/>
  <c r="G2662" i="58"/>
  <c r="H2662" i="58"/>
  <c r="G2663" i="58"/>
  <c r="H2663" i="58"/>
  <c r="G2664" i="58"/>
  <c r="H2664" i="58"/>
  <c r="G2665" i="58"/>
  <c r="H2665" i="58"/>
  <c r="G2666" i="58"/>
  <c r="H2666" i="58"/>
  <c r="G2667" i="58"/>
  <c r="H2667" i="58"/>
  <c r="G2673" i="58"/>
  <c r="H2673" i="58"/>
  <c r="G2674" i="58"/>
  <c r="H2674" i="58"/>
  <c r="G2675" i="58"/>
  <c r="H2675" i="58"/>
  <c r="G2676" i="58"/>
  <c r="H2676" i="58"/>
  <c r="G2677" i="58"/>
  <c r="H2677" i="58"/>
  <c r="G2678" i="58"/>
  <c r="H2678" i="58"/>
  <c r="G2679" i="58"/>
  <c r="H2679" i="58"/>
  <c r="G2680" i="58"/>
  <c r="H2680" i="58"/>
  <c r="G2681" i="58"/>
  <c r="H2681" i="58"/>
  <c r="G2682" i="58"/>
  <c r="H2682" i="58"/>
  <c r="G2683" i="58"/>
  <c r="H2683" i="58"/>
  <c r="G2684" i="58"/>
  <c r="H2684" i="58"/>
  <c r="G2685" i="58"/>
  <c r="H2685" i="58"/>
  <c r="G2686" i="58"/>
  <c r="H2686" i="58"/>
  <c r="G2687" i="58"/>
  <c r="H2687" i="58"/>
  <c r="G2688" i="58"/>
  <c r="H2688" i="58"/>
  <c r="G2689" i="58"/>
  <c r="H2689" i="58"/>
  <c r="G2690" i="58"/>
  <c r="H2690" i="58"/>
  <c r="G2691" i="58"/>
  <c r="H2691" i="58"/>
  <c r="G2692" i="58"/>
  <c r="H2692" i="58"/>
  <c r="G2693" i="58"/>
  <c r="H2693" i="58"/>
  <c r="G2694" i="58"/>
  <c r="H2694" i="58"/>
  <c r="G2695" i="58"/>
  <c r="H2695" i="58"/>
  <c r="G2696" i="58"/>
  <c r="H2696" i="58"/>
  <c r="G2697" i="58"/>
  <c r="H2697" i="58"/>
  <c r="G2698" i="58"/>
  <c r="H2698" i="58"/>
  <c r="G2699" i="58"/>
  <c r="H2699" i="58"/>
  <c r="G2700" i="58"/>
  <c r="H2700" i="58"/>
  <c r="G2701" i="58"/>
  <c r="H2701" i="58"/>
  <c r="G2702" i="58"/>
  <c r="H2702" i="58"/>
  <c r="G2703" i="58"/>
  <c r="H2703" i="58"/>
  <c r="G2704" i="58"/>
  <c r="H2704" i="58"/>
  <c r="G2705" i="58"/>
  <c r="H2705" i="58"/>
  <c r="G2706" i="58"/>
  <c r="H2706" i="58"/>
  <c r="G2707" i="58"/>
  <c r="H2707" i="58"/>
  <c r="G2708" i="58"/>
  <c r="H2708" i="58"/>
  <c r="G2709" i="58"/>
  <c r="H2709" i="58"/>
  <c r="G2710" i="58"/>
  <c r="H2710" i="58"/>
  <c r="G2711" i="58"/>
  <c r="H2711" i="58"/>
  <c r="G2712" i="58"/>
  <c r="H2712" i="58"/>
  <c r="G2713" i="58"/>
  <c r="H2713" i="58"/>
  <c r="G2714" i="58"/>
  <c r="H2714" i="58"/>
  <c r="G2715" i="58"/>
  <c r="H2715" i="58"/>
  <c r="G2716" i="58"/>
  <c r="H2716" i="58"/>
  <c r="G2717" i="58"/>
  <c r="H2717" i="58"/>
  <c r="G2718" i="58"/>
  <c r="H2718" i="58"/>
  <c r="G2719" i="58"/>
  <c r="H2719" i="58"/>
  <c r="G2720" i="58"/>
  <c r="H2720" i="58"/>
  <c r="G2721" i="58"/>
  <c r="H2721" i="58"/>
  <c r="G2722" i="58"/>
  <c r="H2722" i="58"/>
  <c r="G2723" i="58"/>
  <c r="H2723" i="58"/>
  <c r="G2724" i="58"/>
  <c r="H2724" i="58"/>
  <c r="G2725" i="58"/>
  <c r="H2725" i="58"/>
  <c r="G2726" i="58"/>
  <c r="H2726" i="58"/>
  <c r="G2727" i="58"/>
  <c r="H2727" i="58"/>
  <c r="G2728" i="58"/>
  <c r="H2728" i="58"/>
  <c r="G2729" i="58"/>
  <c r="H2729" i="58"/>
  <c r="G2730" i="58"/>
  <c r="H2730" i="58"/>
  <c r="G2731" i="58"/>
  <c r="H2731" i="58"/>
  <c r="G2732" i="58"/>
  <c r="H2732" i="58"/>
  <c r="G2733" i="58"/>
  <c r="H2733" i="58"/>
  <c r="G2734" i="58"/>
  <c r="H2734" i="58"/>
  <c r="G2735" i="58"/>
  <c r="H2735" i="58"/>
  <c r="G2736" i="58"/>
  <c r="H2736" i="58"/>
  <c r="G2737" i="58"/>
  <c r="H2737" i="58"/>
  <c r="G2738" i="58"/>
  <c r="H2738" i="58"/>
  <c r="G2739" i="58"/>
  <c r="H2739" i="58"/>
  <c r="G2740" i="58"/>
  <c r="H2740" i="58"/>
  <c r="G2741" i="58"/>
  <c r="H2741" i="58"/>
  <c r="G2742" i="58"/>
  <c r="H2742" i="58"/>
  <c r="G2743" i="58"/>
  <c r="H2743" i="58"/>
  <c r="G2744" i="58"/>
  <c r="H2744" i="58"/>
  <c r="G2745" i="58"/>
  <c r="H2745" i="58"/>
  <c r="G2746" i="58"/>
  <c r="H2746" i="58"/>
  <c r="G2747" i="58"/>
  <c r="H2747" i="58"/>
  <c r="G2748" i="58"/>
  <c r="H2748" i="58"/>
  <c r="G2749" i="58"/>
  <c r="H2749" i="58"/>
  <c r="G2750" i="58"/>
  <c r="H2750" i="58"/>
  <c r="G2751" i="58"/>
  <c r="H2751" i="58"/>
  <c r="G2752" i="58"/>
  <c r="H2752" i="58"/>
  <c r="G2753" i="58"/>
  <c r="H2753" i="58"/>
  <c r="G2754" i="58"/>
  <c r="H2754" i="58"/>
  <c r="G2755" i="58"/>
  <c r="H2755" i="58"/>
  <c r="G2756" i="58"/>
  <c r="H2756" i="58"/>
  <c r="G2757" i="58"/>
  <c r="H2757" i="58"/>
  <c r="G2758" i="58"/>
  <c r="H2758" i="58"/>
  <c r="G2759" i="58"/>
  <c r="H2759" i="58"/>
  <c r="G2760" i="58"/>
  <c r="H2760" i="58"/>
  <c r="G2761" i="58"/>
  <c r="H2761" i="58"/>
  <c r="G2762" i="58"/>
  <c r="H2762" i="58"/>
  <c r="G2763" i="58"/>
  <c r="H2763" i="58"/>
  <c r="G2764" i="58"/>
  <c r="H2764" i="58"/>
  <c r="G2765" i="58"/>
  <c r="H2765" i="58"/>
  <c r="G2766" i="58"/>
  <c r="H2766" i="58"/>
  <c r="G2767" i="58"/>
  <c r="H2767" i="58"/>
  <c r="G2768" i="58"/>
  <c r="H2768" i="58"/>
  <c r="G2769" i="58"/>
  <c r="H2769" i="58"/>
  <c r="G2770" i="58"/>
  <c r="H2770" i="58"/>
  <c r="G2771" i="58"/>
  <c r="H2771" i="58"/>
  <c r="G2772" i="58"/>
  <c r="H2772" i="58"/>
  <c r="G2773" i="58"/>
  <c r="H2773" i="58"/>
  <c r="G2774" i="58"/>
  <c r="H2774" i="58"/>
  <c r="G2775" i="58"/>
  <c r="H2775" i="58"/>
  <c r="G2776" i="58"/>
  <c r="H2776" i="58"/>
  <c r="G2777" i="58"/>
  <c r="H2777" i="58"/>
  <c r="G2778" i="58"/>
  <c r="H2778" i="58"/>
  <c r="G2779" i="58"/>
  <c r="H2779" i="58"/>
  <c r="G2780" i="58"/>
  <c r="H2780" i="58"/>
  <c r="G2781" i="58"/>
  <c r="H2781" i="58"/>
  <c r="G2782" i="58"/>
  <c r="H2782" i="58"/>
  <c r="G2783" i="58"/>
  <c r="H2783" i="58"/>
  <c r="G2784" i="58"/>
  <c r="H2784" i="58"/>
  <c r="G2785" i="58"/>
  <c r="H2785" i="58"/>
  <c r="G2786" i="58"/>
  <c r="H2786" i="58"/>
  <c r="G2787" i="58"/>
  <c r="H2787" i="58"/>
  <c r="G2788" i="58"/>
  <c r="H2788" i="58"/>
  <c r="G2789" i="58"/>
  <c r="H2789" i="58"/>
  <c r="G2790" i="58"/>
  <c r="H2790" i="58"/>
  <c r="G2791" i="58"/>
  <c r="H2791" i="58"/>
  <c r="G2792" i="58"/>
  <c r="H2792" i="58"/>
  <c r="G2793" i="58"/>
  <c r="H2793" i="58"/>
  <c r="G2794" i="58"/>
  <c r="H2794" i="58"/>
  <c r="G2795" i="58"/>
  <c r="H2795" i="58"/>
  <c r="G2796" i="58"/>
  <c r="H2796" i="58"/>
  <c r="G2797" i="58"/>
  <c r="H2797" i="58"/>
  <c r="G2798" i="58"/>
  <c r="H2798" i="58"/>
  <c r="G2799" i="58"/>
  <c r="H2799" i="58"/>
  <c r="G2800" i="58"/>
  <c r="H2800" i="58"/>
  <c r="G2801" i="58"/>
  <c r="H2801" i="58"/>
  <c r="G2802" i="58"/>
  <c r="H2802" i="58"/>
  <c r="G2803" i="58"/>
  <c r="H2803" i="58"/>
  <c r="G2804" i="58"/>
  <c r="H2804" i="58"/>
  <c r="G2805" i="58"/>
  <c r="H2805" i="58"/>
  <c r="G2806" i="58"/>
  <c r="H2806" i="58"/>
  <c r="G2807" i="58"/>
  <c r="H2807" i="58"/>
  <c r="G2808" i="58"/>
  <c r="H2808" i="58"/>
  <c r="G2809" i="58"/>
  <c r="H2809" i="58"/>
  <c r="G2810" i="58"/>
  <c r="H2810" i="58"/>
  <c r="G2811" i="58"/>
  <c r="H2811" i="58"/>
  <c r="G2812" i="58"/>
  <c r="H2812" i="58"/>
  <c r="G2813" i="58"/>
  <c r="H2813" i="58"/>
  <c r="G2814" i="58"/>
  <c r="H2814" i="58"/>
  <c r="G2815" i="58"/>
  <c r="H2815" i="58"/>
  <c r="G2816" i="58"/>
  <c r="H2816" i="58"/>
  <c r="G2817" i="58"/>
  <c r="H2817" i="58"/>
  <c r="G2818" i="58"/>
  <c r="H2818" i="58"/>
  <c r="G2819" i="58"/>
  <c r="H2819" i="58"/>
  <c r="G2820" i="58"/>
  <c r="H2820" i="58"/>
  <c r="G2821" i="58"/>
  <c r="H2821" i="58"/>
  <c r="G2822" i="58"/>
  <c r="H2822" i="58"/>
  <c r="G2823" i="58"/>
  <c r="H2823" i="58"/>
  <c r="G2824" i="58"/>
  <c r="H2824" i="58"/>
  <c r="G2825" i="58"/>
  <c r="H2825" i="58"/>
  <c r="G2826" i="58"/>
  <c r="H2826" i="58"/>
  <c r="G2827" i="58"/>
  <c r="H2827" i="58"/>
  <c r="G2828" i="58"/>
  <c r="H2828" i="58"/>
  <c r="G2829" i="58"/>
  <c r="H2829" i="58"/>
  <c r="G2830" i="58"/>
  <c r="H2830" i="58"/>
  <c r="G2831" i="58"/>
  <c r="H2831" i="58"/>
  <c r="G2832" i="58"/>
  <c r="H2832" i="58"/>
  <c r="G2833" i="58"/>
  <c r="H2833" i="58"/>
  <c r="G2834" i="58"/>
  <c r="H2834" i="58"/>
  <c r="G2835" i="58"/>
  <c r="H2835" i="58"/>
  <c r="G2836" i="58"/>
  <c r="H2836" i="58"/>
  <c r="G2837" i="58"/>
  <c r="H2837" i="58"/>
  <c r="G2838" i="58"/>
  <c r="H2838" i="58"/>
  <c r="G2839" i="58"/>
  <c r="H2839" i="58"/>
  <c r="G2840" i="58"/>
  <c r="H2840" i="58"/>
  <c r="G2841" i="58"/>
  <c r="H2841" i="58"/>
  <c r="G2842" i="58"/>
  <c r="H2842" i="58"/>
  <c r="G2843" i="58"/>
  <c r="H2843" i="58"/>
  <c r="G2844" i="58"/>
  <c r="H2844" i="58"/>
  <c r="G2845" i="58"/>
  <c r="H2845" i="58"/>
  <c r="G2846" i="58"/>
  <c r="H2846" i="58"/>
  <c r="G2847" i="58"/>
  <c r="H2847" i="58"/>
  <c r="G2848" i="58"/>
  <c r="H2848" i="58"/>
  <c r="G2849" i="58"/>
  <c r="H2849" i="58"/>
  <c r="G2850" i="58"/>
  <c r="H2850" i="58"/>
  <c r="G2851" i="58"/>
  <c r="H2851" i="58"/>
  <c r="G2852" i="58"/>
  <c r="H2852" i="58"/>
  <c r="G2853" i="58"/>
  <c r="H2853" i="58"/>
  <c r="G2854" i="58"/>
  <c r="H2854" i="58"/>
  <c r="G2855" i="58"/>
  <c r="H2855" i="58"/>
  <c r="G2856" i="58"/>
  <c r="H2856" i="58"/>
  <c r="G2857" i="58"/>
  <c r="H2857" i="58"/>
  <c r="G2858" i="58"/>
  <c r="H2858" i="58"/>
  <c r="G2859" i="58"/>
  <c r="H2859" i="58"/>
  <c r="G2860" i="58"/>
  <c r="H2860" i="58"/>
  <c r="G2861" i="58"/>
  <c r="H2861" i="58"/>
  <c r="G2862" i="58"/>
  <c r="H2862" i="58"/>
  <c r="G2863" i="58"/>
  <c r="H2863" i="58"/>
  <c r="G2864" i="58"/>
  <c r="H2864" i="58"/>
  <c r="G2865" i="58"/>
  <c r="H2865" i="58"/>
  <c r="G2866" i="58"/>
  <c r="H2866" i="58"/>
  <c r="G2867" i="58"/>
  <c r="H2867" i="58"/>
  <c r="G2868" i="58"/>
  <c r="H2868" i="58"/>
  <c r="G2869" i="58"/>
  <c r="H2869" i="58"/>
  <c r="G2870" i="58"/>
  <c r="H2870" i="58"/>
  <c r="G2871" i="58"/>
  <c r="H2871" i="58"/>
  <c r="G2872" i="58"/>
  <c r="H2872" i="58"/>
  <c r="G2873" i="58"/>
  <c r="H2873" i="58"/>
  <c r="G2874" i="58"/>
  <c r="H2874" i="58"/>
  <c r="G2875" i="58"/>
  <c r="H2875" i="58"/>
  <c r="G2876" i="58"/>
  <c r="H2876" i="58"/>
  <c r="G2877" i="58"/>
  <c r="H2877" i="58"/>
  <c r="G2878" i="58"/>
  <c r="H2878" i="58"/>
  <c r="G2879" i="58"/>
  <c r="H2879" i="58"/>
  <c r="G2880" i="58"/>
  <c r="H2880" i="58"/>
  <c r="G2881" i="58"/>
  <c r="H2881" i="58"/>
  <c r="G2882" i="58"/>
  <c r="H2882" i="58"/>
  <c r="G2883" i="58"/>
  <c r="H2883" i="58"/>
  <c r="G2884" i="58"/>
  <c r="H2884" i="58"/>
  <c r="G2885" i="58"/>
  <c r="H2885" i="58"/>
  <c r="G2886" i="58"/>
  <c r="H2886" i="58"/>
  <c r="G2887" i="58"/>
  <c r="H2887" i="58"/>
  <c r="G2888" i="58"/>
  <c r="H2888" i="58"/>
  <c r="G2889" i="58"/>
  <c r="H2889" i="58"/>
  <c r="G2890" i="58"/>
  <c r="H2890" i="58"/>
  <c r="G2891" i="58"/>
  <c r="H2891" i="58"/>
  <c r="G2892" i="58"/>
  <c r="H2892" i="58"/>
  <c r="G2893" i="58"/>
  <c r="H2893" i="58"/>
  <c r="G2894" i="58"/>
  <c r="H2894" i="58"/>
  <c r="G2895" i="58"/>
  <c r="H2895" i="58"/>
  <c r="G2896" i="58"/>
  <c r="H2896" i="58"/>
  <c r="G2897" i="58"/>
  <c r="H2897" i="58"/>
  <c r="G2898" i="58"/>
  <c r="H2898" i="58"/>
  <c r="G2899" i="58"/>
  <c r="H2899" i="58"/>
  <c r="G2900" i="58"/>
  <c r="H2900" i="58"/>
  <c r="G2901" i="58"/>
  <c r="H2901" i="58"/>
  <c r="G2902" i="58"/>
  <c r="H2902" i="58"/>
  <c r="G2903" i="58"/>
  <c r="H2903" i="58"/>
  <c r="G2904" i="58"/>
  <c r="H2904" i="58"/>
  <c r="G2905" i="58"/>
  <c r="H2905" i="58"/>
  <c r="G2906" i="58"/>
  <c r="H2906" i="58"/>
  <c r="G2907" i="58"/>
  <c r="H2907" i="58"/>
  <c r="G2908" i="58"/>
  <c r="H2908" i="58"/>
  <c r="G2909" i="58"/>
  <c r="H2909" i="58"/>
  <c r="G2910" i="58"/>
  <c r="H2910" i="58"/>
  <c r="G2911" i="58"/>
  <c r="H2911" i="58"/>
  <c r="G2912" i="58"/>
  <c r="H2912" i="58"/>
  <c r="G2913" i="58"/>
  <c r="H2913" i="58"/>
  <c r="G2914" i="58"/>
  <c r="H2914" i="58"/>
  <c r="G2915" i="58"/>
  <c r="H2915" i="58"/>
  <c r="G2916" i="58"/>
  <c r="H2916" i="58"/>
  <c r="G2917" i="58"/>
  <c r="H2917" i="58"/>
  <c r="G2918" i="58"/>
  <c r="H2918" i="58"/>
  <c r="G2919" i="58"/>
  <c r="H2919" i="58"/>
  <c r="G2920" i="58"/>
  <c r="H2920" i="58"/>
  <c r="G2921" i="58"/>
  <c r="H2921" i="58"/>
  <c r="G2922" i="58"/>
  <c r="H2922" i="58"/>
  <c r="G2923" i="58"/>
  <c r="H2923" i="58"/>
  <c r="G2924" i="58"/>
  <c r="H2924" i="58"/>
  <c r="G2925" i="58"/>
  <c r="H2925" i="58"/>
  <c r="G2926" i="58"/>
  <c r="H2926" i="58"/>
  <c r="G2927" i="58"/>
  <c r="H2927" i="58"/>
  <c r="G2928" i="58"/>
  <c r="H2928" i="58"/>
  <c r="G2929" i="58"/>
  <c r="H2929" i="58"/>
  <c r="G2930" i="58"/>
  <c r="H2930" i="58"/>
  <c r="G2931" i="58"/>
  <c r="H2931" i="58"/>
  <c r="G2932" i="58"/>
  <c r="H2932" i="58"/>
  <c r="G2933" i="58"/>
  <c r="H2933" i="58"/>
  <c r="G2934" i="58"/>
  <c r="H2934" i="58"/>
  <c r="G2935" i="58"/>
  <c r="H2935" i="58"/>
  <c r="G2936" i="58"/>
  <c r="H2936" i="58"/>
  <c r="G2937" i="58"/>
  <c r="H2937" i="58"/>
  <c r="G2938" i="58"/>
  <c r="H2938" i="58"/>
  <c r="G2939" i="58"/>
  <c r="H2939" i="58"/>
  <c r="G2940" i="58"/>
  <c r="H2940" i="58"/>
  <c r="G2946" i="58"/>
  <c r="H2946" i="58"/>
  <c r="G2947" i="58"/>
  <c r="H2947" i="58"/>
  <c r="G2948" i="58"/>
  <c r="H2948" i="58"/>
  <c r="G2949" i="58"/>
  <c r="H2949" i="58"/>
  <c r="G2950" i="58"/>
  <c r="H2950" i="58"/>
  <c r="G2951" i="58"/>
  <c r="H2951" i="58"/>
  <c r="G2952" i="58"/>
  <c r="H2952" i="58"/>
  <c r="G2953" i="58"/>
  <c r="H2953" i="58"/>
  <c r="G2954" i="58"/>
  <c r="H2954" i="58"/>
  <c r="G2955" i="58"/>
  <c r="H2955" i="58"/>
  <c r="G2956" i="58"/>
  <c r="H2956" i="58"/>
  <c r="G2957" i="58"/>
  <c r="H2957" i="58"/>
  <c r="G2958" i="58"/>
  <c r="H2958" i="58"/>
  <c r="G2959" i="58"/>
  <c r="H2959" i="58"/>
  <c r="G2960" i="58"/>
  <c r="H2960" i="58"/>
  <c r="G2961" i="58"/>
  <c r="H2961" i="58"/>
  <c r="G2962" i="58"/>
  <c r="H2962" i="58"/>
  <c r="G2963" i="58"/>
  <c r="H2963" i="58"/>
  <c r="G2964" i="58"/>
  <c r="H2964" i="58"/>
  <c r="G2965" i="58"/>
  <c r="H2965" i="58"/>
  <c r="G2966" i="58"/>
  <c r="H2966" i="58"/>
  <c r="G2967" i="58"/>
  <c r="H2967" i="58"/>
  <c r="G2968" i="58"/>
  <c r="H2968" i="58"/>
  <c r="G2969" i="58"/>
  <c r="H2969" i="58"/>
  <c r="G2970" i="58"/>
  <c r="H2970" i="58"/>
  <c r="G2971" i="58"/>
  <c r="H2971" i="58"/>
  <c r="G2972" i="58"/>
  <c r="H2972" i="58"/>
  <c r="G2973" i="58"/>
  <c r="H2973" i="58"/>
  <c r="G2974" i="58"/>
  <c r="H2974" i="58"/>
  <c r="G2975" i="58"/>
  <c r="H2975" i="58"/>
  <c r="G2976" i="58"/>
  <c r="H2976" i="58"/>
  <c r="G2977" i="58"/>
  <c r="H2977" i="58"/>
  <c r="G2978" i="58"/>
  <c r="H2978" i="58"/>
  <c r="G2979" i="58"/>
  <c r="H2979" i="58"/>
  <c r="G2980" i="58"/>
  <c r="H2980" i="58"/>
  <c r="G2981" i="58"/>
  <c r="H2981" i="58"/>
  <c r="G2982" i="58"/>
  <c r="H2982" i="58"/>
  <c r="G2983" i="58"/>
  <c r="H2983" i="58"/>
  <c r="G2984" i="58"/>
  <c r="H2984" i="58"/>
  <c r="G2985" i="58"/>
  <c r="H2985" i="58"/>
  <c r="G2986" i="58"/>
  <c r="H2986" i="58"/>
  <c r="G2987" i="58"/>
  <c r="H2987" i="58"/>
  <c r="G2988" i="58"/>
  <c r="H2988" i="58"/>
  <c r="G2989" i="58"/>
  <c r="H2989" i="58"/>
  <c r="G2990" i="58"/>
  <c r="H2990" i="58"/>
  <c r="G2991" i="58"/>
  <c r="H2991" i="58"/>
  <c r="G2992" i="58"/>
  <c r="H2992" i="58"/>
  <c r="G2993" i="58"/>
  <c r="H2993" i="58"/>
  <c r="G2994" i="58"/>
  <c r="H2994" i="58"/>
  <c r="G2995" i="58"/>
  <c r="H2995" i="58"/>
  <c r="G2996" i="58"/>
  <c r="H2996" i="58"/>
  <c r="G2997" i="58"/>
  <c r="H2997" i="58"/>
  <c r="G2998" i="58"/>
  <c r="H2998" i="58"/>
  <c r="G2999" i="58"/>
  <c r="H2999" i="58"/>
  <c r="G3000" i="58"/>
  <c r="H3000" i="58"/>
  <c r="G3001" i="58"/>
  <c r="H3001" i="58"/>
  <c r="G3002" i="58"/>
  <c r="H3002" i="58"/>
  <c r="G3003" i="58"/>
  <c r="H3003" i="58"/>
  <c r="G3004" i="58"/>
  <c r="H3004" i="58"/>
  <c r="G3005" i="58"/>
  <c r="H3005" i="58"/>
  <c r="G3006" i="58"/>
  <c r="H3006" i="58"/>
  <c r="G3007" i="58"/>
  <c r="H3007" i="58"/>
  <c r="G3008" i="58"/>
  <c r="H3008" i="58"/>
  <c r="G3009" i="58"/>
  <c r="H3009" i="58"/>
  <c r="G3010" i="58"/>
  <c r="H3010" i="58"/>
  <c r="G3011" i="58"/>
  <c r="H3011" i="58"/>
  <c r="G3012" i="58"/>
  <c r="H3012" i="58"/>
  <c r="G3013" i="58"/>
  <c r="H3013" i="58"/>
  <c r="G3014" i="58"/>
  <c r="H3014" i="58"/>
  <c r="G3015" i="58"/>
  <c r="H3015" i="58"/>
  <c r="G3016" i="58"/>
  <c r="H3016" i="58"/>
  <c r="G3017" i="58"/>
  <c r="H3017" i="58"/>
  <c r="G3018" i="58"/>
  <c r="H3018" i="58"/>
  <c r="G3019" i="58"/>
  <c r="H3019" i="58"/>
  <c r="G3020" i="58"/>
  <c r="H3020" i="58"/>
  <c r="G3021" i="58"/>
  <c r="H3021" i="58"/>
  <c r="G3022" i="58"/>
  <c r="H3022" i="58"/>
  <c r="G3023" i="58"/>
  <c r="H3023" i="58"/>
  <c r="G3024" i="58"/>
  <c r="H3024" i="58"/>
  <c r="G3025" i="58"/>
  <c r="H3025" i="58"/>
  <c r="G3026" i="58"/>
  <c r="H3026" i="58"/>
  <c r="G3027" i="58"/>
  <c r="H3027" i="58"/>
  <c r="G3028" i="58"/>
  <c r="H3028" i="58"/>
  <c r="G3029" i="58"/>
  <c r="H3029" i="58"/>
  <c r="G3030" i="58"/>
  <c r="H3030" i="58"/>
  <c r="G3031" i="58"/>
  <c r="H3031" i="58"/>
  <c r="G3032" i="58"/>
  <c r="H3032" i="58"/>
  <c r="G3033" i="58"/>
  <c r="H3033" i="58"/>
  <c r="G3034" i="58"/>
  <c r="H3034" i="58"/>
  <c r="G3035" i="58"/>
  <c r="H3035" i="58"/>
  <c r="G3036" i="58"/>
  <c r="H3036" i="58"/>
  <c r="G3037" i="58"/>
  <c r="H3037" i="58"/>
  <c r="G3038" i="58"/>
  <c r="H3038" i="58"/>
  <c r="G3039" i="58"/>
  <c r="H3039" i="58"/>
  <c r="G3040" i="58"/>
  <c r="H3040" i="58"/>
  <c r="G3041" i="58"/>
  <c r="H3041" i="58"/>
  <c r="G3042" i="58"/>
  <c r="H3042" i="58"/>
  <c r="G3043" i="58"/>
  <c r="H3043" i="58"/>
  <c r="G3044" i="58"/>
  <c r="H3044" i="58"/>
  <c r="G3045" i="58"/>
  <c r="H3045" i="58"/>
  <c r="G3046" i="58"/>
  <c r="H3046" i="58"/>
  <c r="G3047" i="58"/>
  <c r="H3047" i="58"/>
  <c r="G3048" i="58"/>
  <c r="H3048" i="58"/>
  <c r="G3049" i="58"/>
  <c r="H3049" i="58"/>
  <c r="G3050" i="58"/>
  <c r="H3050" i="58"/>
  <c r="G3051" i="58"/>
  <c r="H3051" i="58"/>
  <c r="G3052" i="58"/>
  <c r="H3052" i="58"/>
  <c r="G3053" i="58"/>
  <c r="H3053" i="58"/>
  <c r="G3054" i="58"/>
  <c r="H3054" i="58"/>
  <c r="G3055" i="58"/>
  <c r="H3055" i="58"/>
  <c r="G3056" i="58"/>
  <c r="H3056" i="58"/>
  <c r="G3057" i="58"/>
  <c r="H3057" i="58"/>
  <c r="G3058" i="58"/>
  <c r="H3058" i="58"/>
  <c r="G3059" i="58"/>
  <c r="H3059" i="58"/>
  <c r="G3060" i="58"/>
  <c r="H3060" i="58"/>
  <c r="G3061" i="58"/>
  <c r="H3061" i="58"/>
  <c r="G3062" i="58"/>
  <c r="H3062" i="58"/>
  <c r="G3063" i="58"/>
  <c r="H3063" i="58"/>
  <c r="G3064" i="58"/>
  <c r="H3064" i="58"/>
  <c r="G3065" i="58"/>
  <c r="H3065" i="58"/>
  <c r="G3066" i="58"/>
  <c r="H3066" i="58"/>
  <c r="G3067" i="58"/>
  <c r="H3067" i="58"/>
  <c r="G3068" i="58"/>
  <c r="H3068" i="58"/>
  <c r="G3069" i="58"/>
  <c r="H3069" i="58"/>
  <c r="G3070" i="58"/>
  <c r="H3070" i="58"/>
  <c r="G3071" i="58"/>
  <c r="H3071" i="58"/>
  <c r="G3072" i="58"/>
  <c r="H3072" i="58"/>
  <c r="G3073" i="58"/>
  <c r="H3073" i="58"/>
  <c r="G3074" i="58"/>
  <c r="H3074" i="58"/>
  <c r="G3075" i="58"/>
  <c r="H3075" i="58"/>
  <c r="G3076" i="58"/>
  <c r="H3076" i="58"/>
  <c r="G3077" i="58"/>
  <c r="H3077" i="58"/>
  <c r="G3078" i="58"/>
  <c r="H3078" i="58"/>
  <c r="G3079" i="58"/>
  <c r="H3079" i="58"/>
  <c r="G3080" i="58"/>
  <c r="H3080" i="58"/>
  <c r="G3081" i="58"/>
  <c r="H3081" i="58"/>
  <c r="G3082" i="58"/>
  <c r="H3082" i="58"/>
  <c r="G3083" i="58"/>
  <c r="H3083" i="58"/>
  <c r="G3084" i="58"/>
  <c r="H3084" i="58"/>
  <c r="G3085" i="58"/>
  <c r="H3085" i="58"/>
  <c r="G3086" i="58"/>
  <c r="H3086" i="58"/>
  <c r="G3087" i="58"/>
  <c r="H3087" i="58"/>
  <c r="G3093" i="58"/>
  <c r="H3093" i="58"/>
  <c r="G3094" i="58"/>
  <c r="H3094" i="58"/>
  <c r="G3095" i="58"/>
  <c r="H3095" i="58"/>
  <c r="G3096" i="58"/>
  <c r="H3096" i="58"/>
  <c r="G3097" i="58"/>
  <c r="H3097" i="58"/>
  <c r="G3098" i="58"/>
  <c r="H3098" i="58"/>
  <c r="G3099" i="58"/>
  <c r="H3099" i="58"/>
  <c r="G3100" i="58"/>
  <c r="H3100" i="58"/>
  <c r="G3101" i="58"/>
  <c r="H3101" i="58"/>
  <c r="G3102" i="58"/>
  <c r="H3102" i="58"/>
  <c r="G3103" i="58"/>
  <c r="H3103" i="58"/>
  <c r="G3104" i="58"/>
  <c r="H3104" i="58"/>
  <c r="G3105" i="58"/>
  <c r="H3105" i="58"/>
  <c r="G3106" i="58"/>
  <c r="H3106" i="58"/>
  <c r="G3107" i="58"/>
  <c r="H3107" i="58"/>
  <c r="G3108" i="58"/>
  <c r="H3108" i="58"/>
  <c r="G3109" i="58"/>
  <c r="H3109" i="58"/>
  <c r="G3110" i="58"/>
  <c r="H3110" i="58"/>
  <c r="G3111" i="58"/>
  <c r="H3111" i="58"/>
  <c r="G3112" i="58"/>
  <c r="H3112" i="58"/>
  <c r="G3113" i="58"/>
  <c r="H3113" i="58"/>
  <c r="G3114" i="58"/>
  <c r="H3114" i="58"/>
  <c r="G3115" i="58"/>
  <c r="H3115" i="58"/>
  <c r="G3116" i="58"/>
  <c r="H3116" i="58"/>
  <c r="G3117" i="58"/>
  <c r="H3117" i="58"/>
  <c r="G3118" i="58"/>
  <c r="H3118" i="58"/>
  <c r="G3119" i="58"/>
  <c r="H3119" i="58"/>
  <c r="G3120" i="58"/>
  <c r="H3120" i="58"/>
  <c r="G3121" i="58"/>
  <c r="H3121" i="58"/>
  <c r="G3122" i="58"/>
  <c r="H3122" i="58"/>
  <c r="G3123" i="58"/>
  <c r="H3123" i="58"/>
  <c r="G3124" i="58"/>
  <c r="H3124" i="58"/>
  <c r="G3125" i="58"/>
  <c r="H3125" i="58"/>
  <c r="G3126" i="58"/>
  <c r="H3126" i="58"/>
  <c r="G3127" i="58"/>
  <c r="H3127" i="58"/>
  <c r="G3128" i="58"/>
  <c r="H3128" i="58"/>
  <c r="G3129" i="58"/>
  <c r="H3129" i="58"/>
  <c r="G3130" i="58"/>
  <c r="H3130" i="58"/>
  <c r="G3131" i="58"/>
  <c r="H3131" i="58"/>
  <c r="G3132" i="58"/>
  <c r="H3132" i="58"/>
  <c r="G3133" i="58"/>
  <c r="H3133" i="58"/>
  <c r="G3134" i="58"/>
  <c r="H3134" i="58"/>
  <c r="G3135" i="58"/>
  <c r="H3135" i="58"/>
  <c r="G3136" i="58"/>
  <c r="H3136" i="58"/>
  <c r="G3137" i="58"/>
  <c r="H3137" i="58"/>
  <c r="G3138" i="58"/>
  <c r="H3138" i="58"/>
  <c r="G3139" i="58"/>
  <c r="H3139" i="58"/>
  <c r="G3140" i="58"/>
  <c r="H3140" i="58"/>
  <c r="G3141" i="58"/>
  <c r="H3141" i="58"/>
  <c r="G3142" i="58"/>
  <c r="H3142" i="58"/>
  <c r="G3143" i="58"/>
  <c r="H3143" i="58"/>
  <c r="G3144" i="58"/>
  <c r="H3144" i="58"/>
  <c r="G3145" i="58"/>
  <c r="H3145" i="58"/>
  <c r="G3146" i="58"/>
  <c r="H3146" i="58"/>
  <c r="G3147" i="58"/>
  <c r="H3147" i="58"/>
  <c r="G3148" i="58"/>
  <c r="H3148" i="58"/>
  <c r="G3149" i="58"/>
  <c r="H3149" i="58"/>
  <c r="G3150" i="58"/>
  <c r="H3150" i="58"/>
  <c r="G3151" i="58"/>
  <c r="H3151" i="58"/>
  <c r="G3152" i="58"/>
  <c r="H3152" i="58"/>
  <c r="G3153" i="58"/>
  <c r="H3153" i="58"/>
  <c r="G3154" i="58"/>
  <c r="H3154" i="58"/>
  <c r="G3155" i="58"/>
  <c r="H3155" i="58"/>
  <c r="G3156" i="58"/>
  <c r="H3156" i="58"/>
  <c r="G3157" i="58"/>
  <c r="H3157" i="58"/>
  <c r="G3158" i="58"/>
  <c r="H3158" i="58"/>
  <c r="G3159" i="58"/>
  <c r="H3159" i="58"/>
  <c r="G3160" i="58"/>
  <c r="H3160" i="58"/>
  <c r="G3161" i="58"/>
  <c r="H3161" i="58"/>
  <c r="G3162" i="58"/>
  <c r="H3162" i="58"/>
  <c r="G3163" i="58"/>
  <c r="H3163" i="58"/>
  <c r="G3164" i="58"/>
  <c r="H3164" i="58"/>
  <c r="G3165" i="58"/>
  <c r="H3165" i="58"/>
  <c r="G3166" i="58"/>
  <c r="H3166" i="58"/>
  <c r="G3167" i="58"/>
  <c r="H3167" i="58"/>
  <c r="G3168" i="58"/>
  <c r="H3168" i="58"/>
  <c r="G3169" i="58"/>
  <c r="H3169" i="58"/>
  <c r="G3170" i="58"/>
  <c r="H3170" i="58"/>
  <c r="G3171" i="58"/>
  <c r="H3171" i="58"/>
  <c r="G3172" i="58"/>
  <c r="H3172" i="58"/>
  <c r="G3173" i="58"/>
  <c r="H3173" i="58"/>
  <c r="G3174" i="58"/>
  <c r="H3174" i="58"/>
  <c r="G3175" i="58"/>
  <c r="H3175" i="58"/>
  <c r="G3176" i="58"/>
  <c r="H3176" i="58"/>
  <c r="G3177" i="58"/>
  <c r="H3177" i="58"/>
  <c r="G3178" i="58"/>
  <c r="H3178" i="58"/>
  <c r="G3179" i="58"/>
  <c r="H3179" i="58"/>
  <c r="G3180" i="58"/>
  <c r="H3180" i="58"/>
  <c r="G3181" i="58"/>
  <c r="H3181" i="58"/>
  <c r="G3182" i="58"/>
  <c r="H3182" i="58"/>
  <c r="G3183" i="58"/>
  <c r="H3183" i="58"/>
  <c r="G3184" i="58"/>
  <c r="H3184" i="58"/>
  <c r="G3185" i="58"/>
  <c r="H3185" i="58"/>
  <c r="G3186" i="58"/>
  <c r="H3186" i="58"/>
  <c r="G3187" i="58"/>
  <c r="H3187" i="58"/>
  <c r="G3188" i="58"/>
  <c r="H3188" i="58"/>
  <c r="G3189" i="58"/>
  <c r="H3189" i="58"/>
  <c r="G3190" i="58"/>
  <c r="H3190" i="58"/>
  <c r="G3191" i="58"/>
  <c r="H3191" i="58"/>
  <c r="G3192" i="58"/>
  <c r="H3192" i="58"/>
  <c r="G3193" i="58"/>
  <c r="H3193" i="58"/>
  <c r="G3194" i="58"/>
  <c r="H3194" i="58"/>
  <c r="G3195" i="58"/>
  <c r="H3195" i="58"/>
  <c r="G3196" i="58"/>
  <c r="H3196" i="58"/>
  <c r="G3197" i="58"/>
  <c r="H3197" i="58"/>
  <c r="G3198" i="58"/>
  <c r="H3198" i="58"/>
  <c r="G3199" i="58"/>
  <c r="H3199" i="58"/>
  <c r="G3200" i="58"/>
  <c r="H3200" i="58"/>
  <c r="G3201" i="58"/>
  <c r="H3201" i="58"/>
  <c r="G3202" i="58"/>
  <c r="H3202" i="58"/>
  <c r="G3203" i="58"/>
  <c r="H3203" i="58"/>
  <c r="G3204" i="58"/>
  <c r="H3204" i="58"/>
  <c r="G3205" i="58"/>
  <c r="H3205" i="58"/>
  <c r="G3206" i="58"/>
  <c r="H3206" i="58"/>
  <c r="G3207" i="58"/>
  <c r="H3207" i="58"/>
  <c r="G3208" i="58"/>
  <c r="H3208" i="58"/>
  <c r="G3209" i="58"/>
  <c r="H3209" i="58"/>
  <c r="G3210" i="58"/>
  <c r="H3210" i="58"/>
  <c r="G3211" i="58"/>
  <c r="H3211" i="58"/>
  <c r="G3212" i="58"/>
  <c r="H3212" i="58"/>
  <c r="G3213" i="58"/>
  <c r="H3213" i="58"/>
  <c r="G3214" i="58"/>
  <c r="H3214" i="58"/>
  <c r="G3215" i="58"/>
  <c r="H3215" i="58"/>
  <c r="G3216" i="58"/>
  <c r="H3216" i="58"/>
  <c r="G3217" i="58"/>
  <c r="H3217" i="58"/>
  <c r="G3218" i="58"/>
  <c r="H3218" i="58"/>
  <c r="G3219" i="58"/>
  <c r="H3219" i="58"/>
  <c r="G3220" i="58"/>
  <c r="H3220" i="58"/>
  <c r="G3221" i="58"/>
  <c r="H3221" i="58"/>
  <c r="G3222" i="58"/>
  <c r="H3222" i="58"/>
  <c r="G3223" i="58"/>
  <c r="H3223" i="58"/>
  <c r="G3224" i="58"/>
  <c r="H3224" i="58"/>
  <c r="G3225" i="58"/>
  <c r="H3225" i="58"/>
  <c r="G3226" i="58"/>
  <c r="H3226" i="58"/>
  <c r="G3227" i="58"/>
  <c r="H3227" i="58"/>
  <c r="G3228" i="58"/>
  <c r="H3228" i="58"/>
  <c r="G3229" i="58"/>
  <c r="H3229" i="58"/>
  <c r="G3230" i="58"/>
  <c r="H3230" i="58"/>
  <c r="G3231" i="58"/>
  <c r="H3231" i="58"/>
  <c r="G3232" i="58"/>
  <c r="H3232" i="58"/>
  <c r="G3233" i="58"/>
  <c r="H3233" i="58"/>
  <c r="G3234" i="58"/>
  <c r="H3234" i="58"/>
  <c r="G3235" i="58"/>
  <c r="H3235" i="58"/>
  <c r="G3236" i="58"/>
  <c r="H3236" i="58"/>
  <c r="G3237" i="58"/>
  <c r="H3237" i="58"/>
  <c r="G3238" i="58"/>
  <c r="H3238" i="58"/>
  <c r="G3239" i="58"/>
  <c r="H3239" i="58"/>
  <c r="G3240" i="58"/>
  <c r="H3240" i="58"/>
  <c r="G3241" i="58"/>
  <c r="H3241" i="58"/>
  <c r="G3242" i="58"/>
  <c r="H3242" i="58"/>
  <c r="G3243" i="58"/>
  <c r="H3243" i="58"/>
  <c r="G3244" i="58"/>
  <c r="H3244" i="58"/>
  <c r="G3245" i="58"/>
  <c r="H3245" i="58"/>
  <c r="G3246" i="58"/>
  <c r="H3246" i="58"/>
  <c r="G3247" i="58"/>
  <c r="H3247" i="58"/>
  <c r="G3248" i="58"/>
  <c r="H3248" i="58"/>
  <c r="G3249" i="58"/>
  <c r="H3249" i="58"/>
  <c r="G3250" i="58"/>
  <c r="H3250" i="58"/>
  <c r="G3251" i="58"/>
  <c r="H3251" i="58"/>
  <c r="G3252" i="58"/>
  <c r="H3252" i="58"/>
  <c r="G3253" i="58"/>
  <c r="H3253" i="58"/>
  <c r="G3254" i="58"/>
  <c r="H3254" i="58"/>
  <c r="G3255" i="58"/>
  <c r="H3255" i="58"/>
  <c r="G3256" i="58"/>
  <c r="H3256" i="58"/>
  <c r="G3257" i="58"/>
  <c r="H3257" i="58"/>
  <c r="G3258" i="58"/>
  <c r="H3258" i="58"/>
  <c r="G3259" i="58"/>
  <c r="H3259" i="58"/>
  <c r="G3260" i="58"/>
  <c r="H3260" i="58"/>
  <c r="G3261" i="58"/>
  <c r="H3261" i="58"/>
  <c r="G3262" i="58"/>
  <c r="H3262" i="58"/>
  <c r="G3263" i="58"/>
  <c r="H3263" i="58"/>
  <c r="G3264" i="58"/>
  <c r="H3264" i="58"/>
  <c r="G3265" i="58"/>
  <c r="H3265" i="58"/>
  <c r="G3266" i="58"/>
  <c r="H3266" i="58"/>
  <c r="G3267" i="58"/>
  <c r="H3267" i="58"/>
  <c r="G3268" i="58"/>
  <c r="H3268" i="58"/>
  <c r="G3269" i="58"/>
  <c r="H3269" i="58"/>
  <c r="G3270" i="58"/>
  <c r="H3270" i="58"/>
  <c r="G3271" i="58"/>
  <c r="H3271" i="58"/>
  <c r="G3272" i="58"/>
  <c r="H3272" i="58"/>
  <c r="G3273" i="58"/>
  <c r="H3273" i="58"/>
  <c r="G3274" i="58"/>
  <c r="H3274" i="58"/>
  <c r="G3275" i="58"/>
  <c r="H3275" i="58"/>
  <c r="G3276" i="58"/>
  <c r="H3276" i="58"/>
  <c r="G3277" i="58"/>
  <c r="H3277" i="58"/>
  <c r="G3278" i="58"/>
  <c r="H3278" i="58"/>
  <c r="G3279" i="58"/>
  <c r="H3279" i="58"/>
  <c r="G3280" i="58"/>
  <c r="H3280" i="58"/>
  <c r="G3281" i="58"/>
  <c r="H3281" i="58"/>
  <c r="G3282" i="58"/>
  <c r="H3282" i="58"/>
  <c r="G3283" i="58"/>
  <c r="H3283" i="58"/>
  <c r="G3284" i="58"/>
  <c r="H3284" i="58"/>
  <c r="G3285" i="58"/>
  <c r="H3285" i="58"/>
  <c r="G3286" i="58"/>
  <c r="H3286" i="58"/>
  <c r="G3287" i="58"/>
  <c r="H3287" i="58"/>
  <c r="G3288" i="58"/>
  <c r="H3288" i="58"/>
  <c r="G3289" i="58"/>
  <c r="H3289" i="58"/>
  <c r="G3290" i="58"/>
  <c r="H3290" i="58"/>
  <c r="G3291" i="58"/>
  <c r="H3291" i="58"/>
  <c r="G3292" i="58"/>
  <c r="H3292" i="58"/>
  <c r="G3293" i="58"/>
  <c r="H3293" i="58"/>
  <c r="G3294" i="58"/>
  <c r="H3294" i="58"/>
  <c r="G3295" i="58"/>
  <c r="H3295" i="58"/>
  <c r="G3296" i="58"/>
  <c r="H3296" i="58"/>
  <c r="G3297" i="58"/>
  <c r="H3297" i="58"/>
  <c r="G3298" i="58"/>
  <c r="H3298" i="58"/>
  <c r="G3299" i="58"/>
  <c r="H3299" i="58"/>
  <c r="G3300" i="58"/>
  <c r="H3300" i="58"/>
  <c r="G3301" i="58"/>
  <c r="H3301" i="58"/>
  <c r="G3302" i="58"/>
  <c r="H3302" i="58"/>
  <c r="G3303" i="58"/>
  <c r="H3303" i="58"/>
  <c r="G3304" i="58"/>
  <c r="H3304" i="58"/>
  <c r="G3305" i="58"/>
  <c r="H3305" i="58"/>
  <c r="G3306" i="58"/>
  <c r="H3306" i="58"/>
  <c r="G3307" i="58"/>
  <c r="H3307" i="58"/>
  <c r="G3308" i="58"/>
  <c r="H3308" i="58"/>
  <c r="G3309" i="58"/>
  <c r="H3309" i="58"/>
  <c r="G3310" i="58"/>
  <c r="H3310" i="58"/>
  <c r="G3311" i="58"/>
  <c r="H3311" i="58"/>
  <c r="G3312" i="58"/>
  <c r="H3312" i="58"/>
  <c r="G3313" i="58"/>
  <c r="H3313" i="58"/>
  <c r="G3314" i="58"/>
  <c r="H3314" i="58"/>
  <c r="G3315" i="58"/>
  <c r="H3315" i="58"/>
  <c r="G3316" i="58"/>
  <c r="H3316" i="58"/>
  <c r="G3317" i="58"/>
  <c r="H3317" i="58"/>
  <c r="G3318" i="58"/>
  <c r="H3318" i="58"/>
  <c r="G3319" i="58"/>
  <c r="H3319" i="58"/>
  <c r="G3320" i="58"/>
  <c r="H3320" i="58"/>
  <c r="G3321" i="58"/>
  <c r="H3321" i="58"/>
  <c r="G3322" i="58"/>
  <c r="H3322" i="58"/>
  <c r="G3323" i="58"/>
  <c r="H3323" i="58"/>
  <c r="G3324" i="58"/>
  <c r="H3324" i="58"/>
  <c r="G3325" i="58"/>
  <c r="H3325" i="58"/>
  <c r="G3326" i="58"/>
  <c r="H3326" i="58"/>
  <c r="G3327" i="58"/>
  <c r="H3327" i="58"/>
  <c r="G3328" i="58"/>
  <c r="H3328" i="58"/>
  <c r="G3329" i="58"/>
  <c r="H3329" i="58"/>
  <c r="G3330" i="58"/>
  <c r="H3330" i="58"/>
  <c r="G3331" i="58"/>
  <c r="H3331" i="58"/>
  <c r="G3332" i="58"/>
  <c r="H3332" i="58"/>
  <c r="G3333" i="58"/>
  <c r="H3333" i="58"/>
  <c r="G3334" i="58"/>
  <c r="H3334" i="58"/>
  <c r="G3335" i="58"/>
  <c r="H3335" i="58"/>
  <c r="G3336" i="58"/>
  <c r="H3336" i="58"/>
  <c r="G3337" i="58"/>
  <c r="H3337" i="58"/>
  <c r="G3338" i="58"/>
  <c r="H3338" i="58"/>
  <c r="G3339" i="58"/>
  <c r="H3339" i="58"/>
  <c r="G3340" i="58"/>
  <c r="H3340" i="58"/>
  <c r="G3341" i="58"/>
  <c r="H3341" i="58"/>
  <c r="G3342" i="58"/>
  <c r="H3342" i="58"/>
  <c r="G3343" i="58"/>
  <c r="H3343" i="58"/>
  <c r="G3344" i="58"/>
  <c r="H3344" i="58"/>
  <c r="G3345" i="58"/>
  <c r="H3345" i="58"/>
  <c r="G3346" i="58"/>
  <c r="H3346" i="58"/>
  <c r="G3347" i="58"/>
  <c r="H3347" i="58"/>
  <c r="G3348" i="58"/>
  <c r="H3348" i="58"/>
  <c r="G3349" i="58"/>
  <c r="H3349" i="58"/>
  <c r="G3350" i="58"/>
  <c r="H3350" i="58"/>
  <c r="G3351" i="58"/>
  <c r="H3351" i="58"/>
  <c r="G3352" i="58"/>
  <c r="H3352" i="58"/>
  <c r="G3353" i="58"/>
  <c r="H3353" i="58"/>
  <c r="G3354" i="58"/>
  <c r="H3354" i="58"/>
  <c r="G3355" i="58"/>
  <c r="H3355" i="58"/>
  <c r="G3356" i="58"/>
  <c r="H3356" i="58"/>
  <c r="G3357" i="58"/>
  <c r="H3357" i="58"/>
  <c r="G3358" i="58"/>
  <c r="H3358" i="58"/>
  <c r="G3359" i="58"/>
  <c r="H3359" i="58"/>
  <c r="G3360" i="58"/>
  <c r="H3360" i="58"/>
  <c r="G3361" i="58"/>
  <c r="H3361" i="58"/>
  <c r="G3362" i="58"/>
  <c r="H3362" i="58"/>
  <c r="G3363" i="58"/>
  <c r="H3363" i="58"/>
  <c r="G3364" i="58"/>
  <c r="H3364" i="58"/>
  <c r="G3365" i="58"/>
  <c r="H3365" i="58"/>
  <c r="G3366" i="58"/>
  <c r="H3366" i="58"/>
  <c r="G3367" i="58"/>
  <c r="H3367" i="58"/>
  <c r="G3368" i="58"/>
  <c r="H3368" i="58"/>
  <c r="G3369" i="58"/>
  <c r="H3369" i="58"/>
  <c r="G3370" i="58"/>
  <c r="H3370" i="58"/>
  <c r="G3371" i="58"/>
  <c r="H3371" i="58"/>
  <c r="G3372" i="58"/>
  <c r="H3372" i="58"/>
  <c r="G3373" i="58"/>
  <c r="H3373" i="58"/>
  <c r="G3374" i="58"/>
  <c r="H3374" i="58"/>
  <c r="G3375" i="58"/>
  <c r="H3375" i="58"/>
  <c r="G3376" i="58"/>
  <c r="H3376" i="58"/>
  <c r="G3377" i="58"/>
  <c r="H3377" i="58"/>
  <c r="G3378" i="58"/>
  <c r="H3378" i="58"/>
  <c r="G3379" i="58"/>
  <c r="H3379" i="58"/>
  <c r="G3380" i="58"/>
  <c r="H3380" i="58"/>
  <c r="G3381" i="58"/>
  <c r="H3381" i="58"/>
  <c r="G3382" i="58"/>
  <c r="H3382" i="58"/>
  <c r="G3383" i="58"/>
  <c r="H3383" i="58"/>
  <c r="G3384" i="58"/>
  <c r="H3384" i="58"/>
  <c r="G3385" i="58"/>
  <c r="H3385" i="58"/>
  <c r="G3386" i="58"/>
  <c r="H3386" i="58"/>
  <c r="G3387" i="58"/>
  <c r="H3387" i="58"/>
  <c r="G3388" i="58"/>
  <c r="H3388" i="58"/>
  <c r="G3389" i="58"/>
  <c r="H3389" i="58"/>
  <c r="G3390" i="58"/>
  <c r="H3390" i="58"/>
  <c r="G3391" i="58"/>
  <c r="H3391" i="58"/>
  <c r="G3392" i="58"/>
  <c r="H3392" i="58"/>
  <c r="G3393" i="58"/>
  <c r="H3393" i="58"/>
  <c r="G3394" i="58"/>
  <c r="H3394" i="58"/>
  <c r="G3395" i="58"/>
  <c r="H3395" i="58"/>
  <c r="G3396" i="58"/>
  <c r="H3396" i="58"/>
  <c r="G3397" i="58"/>
  <c r="H3397" i="58"/>
  <c r="G3398" i="58"/>
  <c r="H3398" i="58"/>
  <c r="G3399" i="58"/>
  <c r="H3399" i="58"/>
  <c r="G3400" i="58"/>
  <c r="H3400" i="58"/>
  <c r="G3401" i="58"/>
  <c r="H3401" i="58"/>
  <c r="G3402" i="58"/>
  <c r="H3402" i="58"/>
  <c r="G3403" i="58"/>
  <c r="H3403" i="58"/>
  <c r="G3404" i="58"/>
  <c r="H3404" i="58"/>
  <c r="G3405" i="58"/>
  <c r="H3405" i="58"/>
  <c r="G3406" i="58"/>
  <c r="H3406" i="58"/>
  <c r="G3407" i="58"/>
  <c r="H3407" i="58"/>
  <c r="G3408" i="58"/>
  <c r="H3408" i="58"/>
  <c r="G3409" i="58"/>
  <c r="H3409" i="58"/>
  <c r="G3410" i="58"/>
  <c r="H3410" i="58"/>
  <c r="G3411" i="58"/>
  <c r="H3411" i="58"/>
  <c r="G3412" i="58"/>
  <c r="H3412" i="58"/>
  <c r="G3413" i="58"/>
  <c r="H3413" i="58"/>
  <c r="G3414" i="58"/>
  <c r="H3414" i="58"/>
  <c r="G3415" i="58"/>
  <c r="H3415" i="58"/>
  <c r="G3416" i="58"/>
  <c r="H3416" i="58"/>
  <c r="G3417" i="58"/>
  <c r="H3417" i="58"/>
  <c r="G3418" i="58"/>
  <c r="H3418" i="58"/>
  <c r="G3419" i="58"/>
  <c r="H3419" i="58"/>
  <c r="G3420" i="58"/>
  <c r="H3420" i="58"/>
  <c r="G3421" i="58"/>
  <c r="H3421" i="58"/>
  <c r="G3422" i="58"/>
  <c r="H3422" i="58"/>
  <c r="G3423" i="58"/>
  <c r="H3423" i="58"/>
  <c r="G3424" i="58"/>
  <c r="H3424" i="58"/>
  <c r="G3425" i="58"/>
  <c r="H3425" i="58"/>
  <c r="G3426" i="58"/>
  <c r="H3426" i="58"/>
  <c r="G3427" i="58"/>
  <c r="H3427" i="58"/>
  <c r="G3428" i="58"/>
  <c r="H3428" i="58"/>
  <c r="G3429" i="58"/>
  <c r="H3429" i="58"/>
  <c r="G3430" i="58"/>
  <c r="H3430" i="58"/>
  <c r="G3431" i="58"/>
  <c r="H3431" i="58"/>
  <c r="G3432" i="58"/>
  <c r="H3432" i="58"/>
  <c r="G3433" i="58"/>
  <c r="H3433" i="58"/>
  <c r="G3434" i="58"/>
  <c r="H3434" i="58"/>
  <c r="G3435" i="58"/>
  <c r="H3435" i="58"/>
  <c r="G3436" i="58"/>
  <c r="H3436" i="58"/>
  <c r="G3437" i="58"/>
  <c r="H3437" i="58"/>
  <c r="G3438" i="58"/>
  <c r="H3438" i="58"/>
  <c r="G3439" i="58"/>
  <c r="H3439" i="58"/>
  <c r="G3440" i="58"/>
  <c r="H3440" i="58"/>
  <c r="G3441" i="58"/>
  <c r="H3441" i="58"/>
  <c r="G3442" i="58"/>
  <c r="H3442" i="58"/>
  <c r="G3443" i="58"/>
  <c r="H3443" i="58"/>
  <c r="G3444" i="58"/>
  <c r="H3444" i="58"/>
  <c r="G3445" i="58"/>
  <c r="H3445" i="58"/>
  <c r="G3446" i="58"/>
  <c r="H3446" i="58"/>
  <c r="G3447" i="58"/>
  <c r="H3447" i="58"/>
  <c r="G3448" i="58"/>
  <c r="H3448" i="58"/>
  <c r="G3449" i="58"/>
  <c r="H3449" i="58"/>
  <c r="G3450" i="58"/>
  <c r="H3450" i="58"/>
  <c r="G3451" i="58"/>
  <c r="H3451" i="58"/>
  <c r="G3452" i="58"/>
  <c r="H3452" i="58"/>
  <c r="G3453" i="58"/>
  <c r="H3453" i="58"/>
  <c r="G3454" i="58"/>
  <c r="H3454" i="58"/>
  <c r="G3455" i="58"/>
  <c r="H3455" i="58"/>
  <c r="G3456" i="58"/>
  <c r="H3456" i="58"/>
  <c r="G3457" i="58"/>
  <c r="H3457" i="58"/>
  <c r="G3458" i="58"/>
  <c r="H3458" i="58"/>
  <c r="G3459" i="58"/>
  <c r="H3459" i="58"/>
  <c r="G3460" i="58"/>
  <c r="H3460" i="58"/>
  <c r="G3461" i="58"/>
  <c r="H3461" i="58"/>
  <c r="G3462" i="58"/>
  <c r="H3462" i="58"/>
  <c r="G3463" i="58"/>
  <c r="H3463" i="58"/>
  <c r="G3464" i="58"/>
  <c r="H3464" i="58"/>
  <c r="G3465" i="58"/>
  <c r="H3465" i="58"/>
  <c r="G3466" i="58"/>
  <c r="H3466" i="58"/>
  <c r="G3467" i="58"/>
  <c r="H3467" i="58"/>
  <c r="G3468" i="58"/>
  <c r="H3468" i="58"/>
  <c r="G3469" i="58"/>
  <c r="H3469" i="58"/>
  <c r="G3470" i="58"/>
  <c r="H3470" i="58"/>
  <c r="G3471" i="58"/>
  <c r="H3471" i="58"/>
  <c r="G3472" i="58"/>
  <c r="H3472" i="58"/>
  <c r="G3473" i="58"/>
  <c r="H3473" i="58"/>
  <c r="G3474" i="58"/>
  <c r="H3474" i="58"/>
  <c r="G3475" i="58"/>
  <c r="H3475" i="58"/>
  <c r="G3476" i="58"/>
  <c r="H3476" i="58"/>
  <c r="G3477" i="58"/>
  <c r="H3477" i="58"/>
  <c r="G3478" i="58"/>
  <c r="H3478" i="58"/>
  <c r="G3479" i="58"/>
  <c r="H3479" i="58"/>
  <c r="G3480" i="58"/>
  <c r="H3480" i="58"/>
  <c r="G3481" i="58"/>
  <c r="H3481" i="58"/>
  <c r="G3482" i="58"/>
  <c r="H3482" i="58"/>
  <c r="G3483" i="58"/>
  <c r="H3483" i="58"/>
  <c r="G3484" i="58"/>
  <c r="H3484" i="58"/>
  <c r="G3485" i="58"/>
  <c r="H3485" i="58"/>
  <c r="G3486" i="58"/>
  <c r="H3486" i="58"/>
  <c r="G3487" i="58"/>
  <c r="H3487" i="58"/>
  <c r="G3488" i="58"/>
  <c r="H3488" i="58"/>
  <c r="G3489" i="58"/>
  <c r="H3489" i="58"/>
  <c r="G3490" i="58"/>
  <c r="H3490" i="58"/>
  <c r="G3491" i="58"/>
  <c r="H3491" i="58"/>
  <c r="G3492" i="58"/>
  <c r="H3492" i="58"/>
  <c r="G3493" i="58"/>
  <c r="H3493" i="58"/>
  <c r="G3494" i="58"/>
  <c r="H3494" i="58"/>
  <c r="G3495" i="58"/>
  <c r="H3495" i="58"/>
  <c r="G3496" i="58"/>
  <c r="H3496" i="58"/>
  <c r="G3497" i="58"/>
  <c r="H3497" i="58"/>
  <c r="G3498" i="58"/>
  <c r="H3498" i="58"/>
  <c r="G3499" i="58"/>
  <c r="H3499" i="58"/>
  <c r="G3500" i="58"/>
  <c r="H3500" i="58"/>
  <c r="G3501" i="58"/>
  <c r="H3501" i="58"/>
  <c r="G3502" i="58"/>
  <c r="H3502" i="58"/>
  <c r="G3503" i="58"/>
  <c r="H3503" i="58"/>
  <c r="G3504" i="58"/>
  <c r="H3504" i="58"/>
  <c r="G3505" i="58"/>
  <c r="H3505" i="58"/>
  <c r="G3506" i="58"/>
  <c r="H3506" i="58"/>
  <c r="G3507" i="58"/>
  <c r="H3507" i="58"/>
  <c r="G3508" i="58"/>
  <c r="H3508" i="58"/>
  <c r="G3509" i="58"/>
  <c r="H3509" i="58"/>
  <c r="G3510" i="58"/>
  <c r="H3510" i="58"/>
  <c r="G3511" i="58"/>
  <c r="H3511" i="58"/>
  <c r="G3512" i="58"/>
  <c r="H3512" i="58"/>
  <c r="G3513" i="58"/>
  <c r="H3513" i="58"/>
  <c r="G3514" i="58"/>
  <c r="H3514" i="58"/>
  <c r="G3515" i="58"/>
  <c r="H3515" i="58"/>
  <c r="G3516" i="58"/>
  <c r="H3516" i="58"/>
  <c r="G3517" i="58"/>
  <c r="H3517" i="58"/>
  <c r="G3518" i="58"/>
  <c r="H3518" i="58"/>
  <c r="G3519" i="58"/>
  <c r="H3519" i="58"/>
  <c r="G3520" i="58"/>
  <c r="H3520" i="58"/>
  <c r="G3521" i="58"/>
  <c r="H3521" i="58"/>
  <c r="G3522" i="58"/>
  <c r="H3522" i="58"/>
  <c r="G3523" i="58"/>
  <c r="H3523" i="58"/>
  <c r="G3524" i="58"/>
  <c r="H3524" i="58"/>
  <c r="G3525" i="58"/>
  <c r="H3525" i="58"/>
  <c r="G3526" i="58"/>
  <c r="H3526" i="58"/>
  <c r="G3527" i="58"/>
  <c r="H3527" i="58"/>
  <c r="G3528" i="58"/>
  <c r="H3528" i="58"/>
  <c r="G3529" i="58"/>
  <c r="H3529" i="58"/>
  <c r="G3530" i="58"/>
  <c r="H3530" i="58"/>
  <c r="G3531" i="58"/>
  <c r="H3531" i="58"/>
  <c r="G3532" i="58"/>
  <c r="H3532" i="58"/>
  <c r="G3533" i="58"/>
  <c r="H3533" i="58"/>
  <c r="G3534" i="58"/>
  <c r="H3534" i="58"/>
  <c r="G3535" i="58"/>
  <c r="H3535" i="58"/>
  <c r="G3536" i="58"/>
  <c r="H3536" i="58"/>
  <c r="G3537" i="58"/>
  <c r="H3537" i="58"/>
  <c r="G3538" i="58"/>
  <c r="H3538" i="58"/>
  <c r="G3539" i="58"/>
  <c r="H3539" i="58"/>
  <c r="G3540" i="58"/>
  <c r="H3540" i="58"/>
  <c r="G3541" i="58"/>
  <c r="H3541" i="58"/>
  <c r="G3542" i="58"/>
  <c r="H3542" i="58"/>
  <c r="G3543" i="58"/>
  <c r="H3543" i="58"/>
  <c r="G3544" i="58"/>
  <c r="H3544" i="58"/>
  <c r="G3545" i="58"/>
  <c r="H3545" i="58"/>
  <c r="G3546" i="58"/>
  <c r="H3546" i="58"/>
  <c r="G3547" i="58"/>
  <c r="H3547" i="58"/>
  <c r="G3548" i="58"/>
  <c r="H3548" i="58"/>
  <c r="G3549" i="58"/>
  <c r="H3549" i="58"/>
  <c r="G3550" i="58"/>
  <c r="H3550" i="58"/>
  <c r="G3551" i="58"/>
  <c r="H3551" i="58"/>
  <c r="G3552" i="58"/>
  <c r="H3552" i="58"/>
  <c r="G3553" i="58"/>
  <c r="H3553" i="58"/>
  <c r="G3554" i="58"/>
  <c r="H3554" i="58"/>
  <c r="G3555" i="58"/>
  <c r="H3555" i="58"/>
  <c r="G3556" i="58"/>
  <c r="H3556" i="58"/>
  <c r="G3557" i="58"/>
  <c r="H3557" i="58"/>
  <c r="G3558" i="58"/>
  <c r="H3558" i="58"/>
  <c r="G3559" i="58"/>
  <c r="H3559" i="58"/>
  <c r="G3560" i="58"/>
  <c r="H3560" i="58"/>
  <c r="G3561" i="58"/>
  <c r="H3561" i="58"/>
  <c r="G3562" i="58"/>
  <c r="H3562" i="58"/>
  <c r="G3563" i="58"/>
  <c r="H3563" i="58"/>
  <c r="G3564" i="58"/>
  <c r="H3564" i="58"/>
  <c r="G3565" i="58"/>
  <c r="H3565" i="58"/>
  <c r="G3566" i="58"/>
  <c r="H3566" i="58"/>
  <c r="G3567" i="58"/>
  <c r="H3567" i="58"/>
  <c r="G3568" i="58"/>
  <c r="H3568" i="58"/>
  <c r="G3569" i="58"/>
  <c r="H3569" i="58"/>
  <c r="G3570" i="58"/>
  <c r="H3570" i="58"/>
  <c r="G3571" i="58"/>
  <c r="H3571" i="58"/>
  <c r="G3572" i="58"/>
  <c r="H3572" i="58"/>
  <c r="G3573" i="58"/>
  <c r="H3573" i="58"/>
  <c r="G3574" i="58"/>
  <c r="H3574" i="58"/>
  <c r="G3575" i="58"/>
  <c r="H3575" i="58"/>
  <c r="G3576" i="58"/>
  <c r="H3576" i="58"/>
  <c r="G3577" i="58"/>
  <c r="H3577" i="58"/>
  <c r="G3578" i="58"/>
  <c r="H3578" i="58"/>
  <c r="G3579" i="58"/>
  <c r="H3579" i="58"/>
  <c r="G3580" i="58"/>
  <c r="H3580" i="58"/>
  <c r="G3581" i="58"/>
  <c r="H3581" i="58"/>
  <c r="G3582" i="58"/>
  <c r="H3582" i="58"/>
  <c r="G3583" i="58"/>
  <c r="H3583" i="58"/>
  <c r="G3584" i="58"/>
  <c r="H3584" i="58"/>
  <c r="G3585" i="58"/>
  <c r="H3585" i="58"/>
  <c r="G3586" i="58"/>
  <c r="H3586" i="58"/>
  <c r="G3587" i="58"/>
  <c r="H3587" i="58"/>
  <c r="G3588" i="58"/>
  <c r="H3588" i="58"/>
  <c r="G3589" i="58"/>
  <c r="H3589" i="58"/>
  <c r="G3590" i="58"/>
  <c r="H3590" i="58"/>
  <c r="G3591" i="58"/>
  <c r="H3591" i="58"/>
  <c r="G3592" i="58"/>
  <c r="H3592" i="58"/>
  <c r="G3593" i="58"/>
  <c r="H3593" i="58"/>
  <c r="G3594" i="58"/>
  <c r="H3594" i="58"/>
  <c r="G3595" i="58"/>
  <c r="H3595" i="58"/>
  <c r="G3596" i="58"/>
  <c r="H3596" i="58"/>
  <c r="G3597" i="58"/>
  <c r="H3597" i="58"/>
  <c r="G3598" i="58"/>
  <c r="H3598" i="58"/>
  <c r="G3599" i="58"/>
  <c r="H3599" i="58"/>
  <c r="G3600" i="58"/>
  <c r="H3600" i="58"/>
  <c r="G3601" i="58"/>
  <c r="H3601" i="58"/>
  <c r="G3602" i="58"/>
  <c r="H3602" i="58"/>
  <c r="G3603" i="58"/>
  <c r="H3603" i="58"/>
  <c r="G3604" i="58"/>
  <c r="H3604" i="58"/>
  <c r="G3605" i="58"/>
  <c r="H3605" i="58"/>
  <c r="G3606" i="58"/>
  <c r="H3606" i="58"/>
  <c r="G3607" i="58"/>
  <c r="H3607" i="58"/>
  <c r="G3608" i="58"/>
  <c r="H3608" i="58"/>
  <c r="G3609" i="58"/>
  <c r="H3609" i="58"/>
  <c r="G3610" i="58"/>
  <c r="H3610" i="58"/>
  <c r="G3611" i="58"/>
  <c r="H3611" i="58"/>
  <c r="G3612" i="58"/>
  <c r="H3612" i="58"/>
  <c r="G3613" i="58"/>
  <c r="H3613" i="58"/>
  <c r="G3614" i="58"/>
  <c r="H3614" i="58"/>
  <c r="G3615" i="58"/>
  <c r="H3615" i="58"/>
  <c r="G3616" i="58"/>
  <c r="H3616" i="58"/>
  <c r="G3617" i="58"/>
  <c r="H3617" i="58"/>
  <c r="G3618" i="58"/>
  <c r="H3618" i="58"/>
  <c r="G3619" i="58"/>
  <c r="H3619" i="58"/>
  <c r="G3620" i="58"/>
  <c r="H3620" i="58"/>
  <c r="G3621" i="58"/>
  <c r="H3621" i="58"/>
  <c r="G3622" i="58"/>
  <c r="H3622" i="58"/>
  <c r="G3623" i="58"/>
  <c r="H3623" i="58"/>
  <c r="G3624" i="58"/>
  <c r="H3624" i="58"/>
  <c r="G3625" i="58"/>
  <c r="H3625" i="58"/>
  <c r="G3626" i="58"/>
  <c r="H3626" i="58"/>
  <c r="G3627" i="58"/>
  <c r="H3627" i="58"/>
  <c r="G3628" i="58"/>
  <c r="H3628" i="58"/>
  <c r="G3629" i="58"/>
  <c r="H3629" i="58"/>
  <c r="G3630" i="58"/>
  <c r="H3630" i="58"/>
  <c r="G3631" i="58"/>
  <c r="H3631" i="58"/>
  <c r="G3632" i="58"/>
  <c r="H3632" i="58"/>
  <c r="G3633" i="58"/>
  <c r="H3633" i="58"/>
  <c r="G3634" i="58"/>
  <c r="H3634" i="58"/>
  <c r="G3635" i="58"/>
  <c r="H3635" i="58"/>
  <c r="G3636" i="58"/>
  <c r="H3636" i="58"/>
  <c r="G3637" i="58"/>
  <c r="H3637" i="58"/>
  <c r="G3638" i="58"/>
  <c r="H3638" i="58"/>
  <c r="G3639" i="58"/>
  <c r="H3639" i="58"/>
  <c r="G3640" i="58"/>
  <c r="H3640" i="58"/>
  <c r="G3641" i="58"/>
  <c r="H3641" i="58"/>
  <c r="G3642" i="58"/>
  <c r="H3642" i="58"/>
  <c r="G3643" i="58"/>
  <c r="H3643" i="58"/>
  <c r="G3644" i="58"/>
  <c r="H3644" i="58"/>
  <c r="G3645" i="58"/>
  <c r="H3645" i="58"/>
  <c r="G3646" i="58"/>
  <c r="H3646" i="58"/>
  <c r="G3647" i="58"/>
  <c r="H3647" i="58"/>
  <c r="G3648" i="58"/>
  <c r="H3648" i="58"/>
  <c r="G3649" i="58"/>
  <c r="H3649" i="58"/>
  <c r="G3650" i="58"/>
  <c r="H3650" i="58"/>
  <c r="G3651" i="58"/>
  <c r="H3651" i="58"/>
  <c r="G3652" i="58"/>
  <c r="H3652" i="58"/>
  <c r="G3653" i="58"/>
  <c r="H3653" i="58"/>
  <c r="G3654" i="58"/>
  <c r="H3654" i="58"/>
  <c r="G3655" i="58"/>
  <c r="H3655" i="58"/>
  <c r="G3656" i="58"/>
  <c r="H3656" i="58"/>
  <c r="G3657" i="58"/>
  <c r="H3657" i="58"/>
  <c r="G3658" i="58"/>
  <c r="H3658" i="58"/>
  <c r="G3659" i="58"/>
  <c r="H3659" i="58"/>
  <c r="G3660" i="58"/>
  <c r="H3660" i="58"/>
  <c r="G3661" i="58"/>
  <c r="H3661" i="58"/>
  <c r="G3662" i="58"/>
  <c r="H3662" i="58"/>
  <c r="G3663" i="58"/>
  <c r="H3663" i="58"/>
  <c r="G3664" i="58"/>
  <c r="H3664" i="58"/>
  <c r="G3665" i="58"/>
  <c r="H3665" i="58"/>
  <c r="G3666" i="58"/>
  <c r="H3666" i="58"/>
  <c r="G3667" i="58"/>
  <c r="H3667" i="58"/>
  <c r="G3668" i="58"/>
  <c r="H3668" i="58"/>
  <c r="G3669" i="58"/>
  <c r="H3669" i="58"/>
  <c r="G3670" i="58"/>
  <c r="H3670" i="58"/>
  <c r="G3671" i="58"/>
  <c r="H3671" i="58"/>
  <c r="G3672" i="58"/>
  <c r="H3672" i="58"/>
  <c r="G3673" i="58"/>
  <c r="H3673" i="58"/>
  <c r="G3674" i="58"/>
  <c r="H3674" i="58"/>
  <c r="G3675" i="58"/>
  <c r="H3675" i="58"/>
  <c r="G3676" i="58"/>
  <c r="H3676" i="58"/>
  <c r="G3677" i="58"/>
  <c r="H3677" i="58"/>
  <c r="G3678" i="58"/>
  <c r="H3678" i="58"/>
  <c r="G3679" i="58"/>
  <c r="H3679" i="58"/>
  <c r="G3680" i="58"/>
  <c r="H3680" i="58"/>
  <c r="G3681" i="58"/>
  <c r="H3681" i="58"/>
  <c r="G3682" i="58"/>
  <c r="H3682" i="58"/>
  <c r="G3683" i="58"/>
  <c r="H3683" i="58"/>
  <c r="G3684" i="58"/>
  <c r="H3684" i="58"/>
  <c r="G3685" i="58"/>
  <c r="H3685" i="58"/>
  <c r="G3686" i="58"/>
  <c r="H3686" i="58"/>
  <c r="G3687" i="58"/>
  <c r="H3687" i="58"/>
  <c r="G3688" i="58"/>
  <c r="H3688" i="58"/>
  <c r="G3689" i="58"/>
  <c r="H3689" i="58"/>
  <c r="G3690" i="58"/>
  <c r="H3690" i="58"/>
  <c r="G3691" i="58"/>
  <c r="H3691" i="58"/>
  <c r="G3692" i="58"/>
  <c r="H3692" i="58"/>
  <c r="G3693" i="58"/>
  <c r="H3693" i="58"/>
  <c r="G3694" i="58"/>
  <c r="H3694" i="58"/>
  <c r="G3695" i="58"/>
  <c r="H3695" i="58"/>
  <c r="G3696" i="58"/>
  <c r="H3696" i="58"/>
  <c r="G3697" i="58"/>
  <c r="H3697" i="58"/>
  <c r="G3698" i="58"/>
  <c r="H3698" i="58"/>
  <c r="G3699" i="58"/>
  <c r="H3699" i="58"/>
  <c r="G3700" i="58"/>
  <c r="H3700" i="58"/>
  <c r="G3701" i="58"/>
  <c r="H3701" i="58"/>
  <c r="G3702" i="58"/>
  <c r="H3702" i="58"/>
  <c r="G3703" i="58"/>
  <c r="H3703" i="58"/>
  <c r="G3704" i="58"/>
  <c r="H3704" i="58"/>
  <c r="G3705" i="58"/>
  <c r="H3705" i="58"/>
  <c r="G3706" i="58"/>
  <c r="H3706" i="58"/>
  <c r="G3707" i="58"/>
  <c r="H3707" i="58"/>
  <c r="G3708" i="58"/>
  <c r="H3708" i="58"/>
  <c r="G3709" i="58"/>
  <c r="H3709" i="58"/>
  <c r="G3710" i="58"/>
  <c r="H3710" i="58"/>
  <c r="G3711" i="58"/>
  <c r="H3711" i="58"/>
  <c r="G3712" i="58"/>
  <c r="H3712" i="58"/>
  <c r="G3713" i="58"/>
  <c r="H3713" i="58"/>
  <c r="G3714" i="58"/>
  <c r="H3714" i="58"/>
  <c r="G3715" i="58"/>
  <c r="H3715" i="58"/>
  <c r="G3716" i="58"/>
  <c r="H3716" i="58"/>
  <c r="G3717" i="58"/>
  <c r="H3717" i="58"/>
  <c r="G3718" i="58"/>
  <c r="H3718" i="58"/>
  <c r="G3719" i="58"/>
  <c r="H3719" i="58"/>
  <c r="G3720" i="58"/>
  <c r="H3720" i="58"/>
  <c r="G3721" i="58"/>
  <c r="H3721" i="58"/>
  <c r="G3722" i="58"/>
  <c r="H3722" i="58"/>
  <c r="G3723" i="58"/>
  <c r="H3723" i="58"/>
  <c r="G3724" i="58"/>
  <c r="H3724" i="58"/>
  <c r="G3725" i="58"/>
  <c r="H3725" i="58"/>
  <c r="G3726" i="58"/>
  <c r="H3726" i="58"/>
  <c r="G3727" i="58"/>
  <c r="H3727" i="58"/>
  <c r="G3728" i="58"/>
  <c r="H3728" i="58"/>
  <c r="G3729" i="58"/>
  <c r="H3729" i="58"/>
  <c r="G3730" i="58"/>
  <c r="H3730" i="58"/>
  <c r="G3731" i="58"/>
  <c r="H3731" i="58"/>
  <c r="G3732" i="58"/>
  <c r="H3732" i="58"/>
  <c r="G3733" i="58"/>
  <c r="H3733" i="58"/>
  <c r="G3734" i="58"/>
  <c r="H3734" i="58"/>
  <c r="G3735" i="58"/>
  <c r="H3735" i="58"/>
  <c r="G3736" i="58"/>
  <c r="H3736" i="58"/>
  <c r="G3737" i="58"/>
  <c r="H3737" i="58"/>
  <c r="G3738" i="58"/>
  <c r="H3738" i="58"/>
  <c r="G3739" i="58"/>
  <c r="H3739" i="58"/>
  <c r="G3740" i="58"/>
  <c r="H3740" i="58"/>
  <c r="G3741" i="58"/>
  <c r="H3741" i="58"/>
  <c r="G3742" i="58"/>
  <c r="H3742" i="58"/>
  <c r="G3743" i="58"/>
  <c r="H3743" i="58"/>
  <c r="G3744" i="58"/>
  <c r="H3744" i="58"/>
  <c r="G3745" i="58"/>
  <c r="H3745" i="58"/>
  <c r="G3746" i="58"/>
  <c r="H3746" i="58"/>
  <c r="G3747" i="58"/>
  <c r="H3747" i="58"/>
  <c r="G3748" i="58"/>
  <c r="H3748" i="58"/>
  <c r="G3749" i="58"/>
  <c r="H3749" i="58"/>
  <c r="G3750" i="58"/>
  <c r="H3750" i="58"/>
  <c r="G3751" i="58"/>
  <c r="H3751" i="58"/>
  <c r="G3752" i="58"/>
  <c r="H3752" i="58"/>
  <c r="G3753" i="58"/>
  <c r="H3753" i="58"/>
  <c r="G3754" i="58"/>
  <c r="H3754" i="58"/>
  <c r="G3755" i="58"/>
  <c r="H3755" i="58"/>
  <c r="G3756" i="58"/>
  <c r="H3756" i="58"/>
  <c r="G3757" i="58"/>
  <c r="H3757" i="58"/>
  <c r="G3758" i="58"/>
  <c r="H3758" i="58"/>
  <c r="G3759" i="58"/>
  <c r="H3759" i="58"/>
  <c r="G3760" i="58"/>
  <c r="H3760" i="58"/>
  <c r="G3761" i="58"/>
  <c r="H3761" i="58"/>
  <c r="G3762" i="58"/>
  <c r="H3762" i="58"/>
  <c r="G3763" i="58"/>
  <c r="H3763" i="58"/>
  <c r="G3764" i="58"/>
  <c r="H3764" i="58"/>
  <c r="G3765" i="58"/>
  <c r="H3765" i="58"/>
  <c r="G3766" i="58"/>
  <c r="H3766" i="58"/>
  <c r="G3767" i="58"/>
  <c r="H3767" i="58"/>
  <c r="G3768" i="58"/>
  <c r="H3768" i="58"/>
  <c r="G3769" i="58"/>
  <c r="H3769" i="58"/>
  <c r="G3770" i="58"/>
  <c r="H3770" i="58"/>
  <c r="G3771" i="58"/>
  <c r="H3771" i="58"/>
  <c r="G3772" i="58"/>
  <c r="H3772" i="58"/>
  <c r="G3773" i="58"/>
  <c r="H3773" i="58"/>
  <c r="G3774" i="58"/>
  <c r="H3774" i="58"/>
  <c r="G3775" i="58"/>
  <c r="H3775" i="58"/>
  <c r="G3776" i="58"/>
  <c r="H3776" i="58"/>
  <c r="G3777" i="58"/>
  <c r="H3777" i="58"/>
  <c r="G3778" i="58"/>
  <c r="H3778" i="58"/>
  <c r="G3779" i="58"/>
  <c r="H3779" i="58"/>
  <c r="G3780" i="58"/>
  <c r="H3780" i="58"/>
  <c r="G3781" i="58"/>
  <c r="H3781" i="58"/>
  <c r="G3782" i="58"/>
  <c r="H3782" i="58"/>
  <c r="G3783" i="58"/>
  <c r="H3783" i="58"/>
  <c r="G3784" i="58"/>
  <c r="H3784" i="58"/>
  <c r="G3785" i="58"/>
  <c r="H3785" i="58"/>
  <c r="G3786" i="58"/>
  <c r="H3786" i="58"/>
  <c r="G3787" i="58"/>
  <c r="H3787" i="58"/>
  <c r="G3788" i="58"/>
  <c r="H3788" i="58"/>
  <c r="G3789" i="58"/>
  <c r="H3789" i="58"/>
  <c r="G3790" i="58"/>
  <c r="H3790" i="58"/>
  <c r="G3791" i="58"/>
  <c r="H3791" i="58"/>
  <c r="G3792" i="58"/>
  <c r="H3792" i="58"/>
  <c r="G3793" i="58"/>
  <c r="H3793" i="58"/>
  <c r="G3794" i="58"/>
  <c r="H3794" i="58"/>
  <c r="G3795" i="58"/>
  <c r="H3795" i="58"/>
  <c r="G3796" i="58"/>
  <c r="H3796" i="58"/>
  <c r="G3797" i="58"/>
  <c r="H3797" i="58"/>
  <c r="G3798" i="58"/>
  <c r="H3798" i="58"/>
  <c r="G3799" i="58"/>
  <c r="H3799" i="58"/>
  <c r="G3800" i="58"/>
  <c r="H3800" i="58"/>
  <c r="G3801" i="58"/>
  <c r="H3801" i="58"/>
  <c r="G3802" i="58"/>
  <c r="H3802" i="58"/>
  <c r="G3803" i="58"/>
  <c r="H3803" i="58"/>
  <c r="G3804" i="58"/>
  <c r="H3804" i="58"/>
  <c r="G3805" i="58"/>
  <c r="H3805" i="58"/>
  <c r="G3806" i="58"/>
  <c r="H3806" i="58"/>
  <c r="G3807" i="58"/>
  <c r="H3807" i="58"/>
  <c r="G3808" i="58"/>
  <c r="H3808" i="58"/>
  <c r="G3809" i="58"/>
  <c r="H3809" i="58"/>
  <c r="G3810" i="58"/>
  <c r="H3810" i="58"/>
  <c r="G3811" i="58"/>
  <c r="H3811" i="58"/>
  <c r="G3812" i="58"/>
  <c r="H3812" i="58"/>
  <c r="G3813" i="58"/>
  <c r="H3813" i="58"/>
  <c r="G3814" i="58"/>
  <c r="H3814" i="58"/>
  <c r="G3815" i="58"/>
  <c r="H3815" i="58"/>
  <c r="G3816" i="58"/>
  <c r="H3816" i="58"/>
  <c r="G3817" i="58"/>
  <c r="H3817" i="58"/>
  <c r="G3818" i="58"/>
  <c r="H3818" i="58"/>
  <c r="G3819" i="58"/>
  <c r="H3819" i="58"/>
  <c r="G3820" i="58"/>
  <c r="H3820" i="58"/>
  <c r="G3821" i="58"/>
  <c r="H3821" i="58"/>
  <c r="G3822" i="58"/>
  <c r="H3822" i="58"/>
  <c r="G3823" i="58"/>
  <c r="H3823" i="58"/>
  <c r="G3824" i="58"/>
  <c r="H3824" i="58"/>
  <c r="G3825" i="58"/>
  <c r="H3825" i="58"/>
  <c r="G3826" i="58"/>
  <c r="H3826" i="58"/>
  <c r="G3827" i="58"/>
  <c r="H3827" i="58"/>
  <c r="G3828" i="58"/>
  <c r="H3828" i="58"/>
  <c r="G3829" i="58"/>
  <c r="H3829" i="58"/>
  <c r="G3830" i="58"/>
  <c r="H3830" i="58"/>
  <c r="G3831" i="58"/>
  <c r="H3831" i="58"/>
  <c r="G3832" i="58"/>
  <c r="H3832" i="58"/>
  <c r="G3833" i="58"/>
  <c r="H3833" i="58"/>
  <c r="G3834" i="58"/>
  <c r="H3834" i="58"/>
  <c r="G3835" i="58"/>
  <c r="H3835" i="58"/>
  <c r="G3836" i="58"/>
  <c r="H3836" i="58"/>
  <c r="G3837" i="58"/>
  <c r="H3837" i="58"/>
  <c r="G3838" i="58"/>
  <c r="H3838" i="58"/>
  <c r="G3839" i="58"/>
  <c r="H3839" i="58"/>
  <c r="G3840" i="58"/>
  <c r="H3840" i="58"/>
  <c r="G3841" i="58"/>
  <c r="H3841" i="58"/>
  <c r="G3842" i="58"/>
  <c r="H3842" i="58"/>
  <c r="G3843" i="58"/>
  <c r="H3843" i="58"/>
  <c r="G3844" i="58"/>
  <c r="H3844" i="58"/>
  <c r="G3845" i="58"/>
  <c r="H3845" i="58"/>
  <c r="G3846" i="58"/>
  <c r="H3846" i="58"/>
  <c r="G3847" i="58"/>
  <c r="H3847" i="58"/>
  <c r="G3848" i="58"/>
  <c r="H3848" i="58"/>
  <c r="G3849" i="58"/>
  <c r="H3849" i="58"/>
  <c r="G3850" i="58"/>
  <c r="H3850" i="58"/>
  <c r="G3851" i="58"/>
  <c r="H3851" i="58"/>
  <c r="G3852" i="58"/>
  <c r="H3852" i="58"/>
  <c r="G3853" i="58"/>
  <c r="H3853" i="58"/>
  <c r="G3854" i="58"/>
  <c r="H3854" i="58"/>
  <c r="G3855" i="58"/>
  <c r="H3855" i="58"/>
  <c r="G3856" i="58"/>
  <c r="H3856" i="58"/>
  <c r="G3857" i="58"/>
  <c r="H3857" i="58"/>
  <c r="G3858" i="58"/>
  <c r="H3858" i="58"/>
  <c r="G3859" i="58"/>
  <c r="H3859" i="58"/>
  <c r="G3860" i="58"/>
  <c r="H3860" i="58"/>
  <c r="G3861" i="58"/>
  <c r="H3861" i="58"/>
  <c r="G3862" i="58"/>
  <c r="H3862" i="58"/>
  <c r="G3863" i="58"/>
  <c r="H3863" i="58"/>
  <c r="G3864" i="58"/>
  <c r="H3864" i="58"/>
  <c r="G3865" i="58"/>
  <c r="H3865" i="58"/>
  <c r="G3866" i="58"/>
  <c r="H3866" i="58"/>
  <c r="G3867" i="58"/>
  <c r="H3867" i="58"/>
  <c r="G3868" i="58"/>
  <c r="H3868" i="58"/>
  <c r="G3869" i="58"/>
  <c r="H3869" i="58"/>
  <c r="G3870" i="58"/>
  <c r="H3870" i="58"/>
  <c r="G3871" i="58"/>
  <c r="H3871" i="58"/>
  <c r="G3872" i="58"/>
  <c r="H3872" i="58"/>
  <c r="G3873" i="58"/>
  <c r="H3873" i="58"/>
  <c r="G3874" i="58"/>
  <c r="H3874" i="58"/>
  <c r="G3875" i="58"/>
  <c r="H3875" i="58"/>
  <c r="G3876" i="58"/>
  <c r="H3876" i="58"/>
  <c r="G3877" i="58"/>
  <c r="H3877" i="58"/>
  <c r="G3878" i="58"/>
  <c r="H3878" i="58"/>
  <c r="G3879" i="58"/>
  <c r="H3879" i="58"/>
  <c r="G3880" i="58"/>
  <c r="H3880" i="58"/>
  <c r="G3881" i="58"/>
  <c r="H3881" i="58"/>
  <c r="G3882" i="58"/>
  <c r="H3882" i="58"/>
  <c r="G3883" i="58"/>
  <c r="H3883" i="58"/>
  <c r="G3884" i="58"/>
  <c r="H3884" i="58"/>
  <c r="G3885" i="58"/>
  <c r="H3885" i="58"/>
  <c r="G3886" i="58"/>
  <c r="H3886" i="58"/>
  <c r="G3887" i="58"/>
  <c r="H3887" i="58"/>
  <c r="G3888" i="58"/>
  <c r="H3888" i="58"/>
  <c r="G3889" i="58"/>
  <c r="H3889" i="58"/>
  <c r="G3890" i="58"/>
  <c r="H3890" i="58"/>
  <c r="G3891" i="58"/>
  <c r="H3891" i="58"/>
  <c r="G3892" i="58"/>
  <c r="H3892" i="58"/>
  <c r="G3893" i="58"/>
  <c r="H3893" i="58"/>
  <c r="G3894" i="58"/>
  <c r="H3894" i="58"/>
  <c r="G3895" i="58"/>
  <c r="H3895" i="58"/>
  <c r="G3896" i="58"/>
  <c r="H3896" i="58"/>
  <c r="G3897" i="58"/>
  <c r="H3897" i="58"/>
  <c r="G3898" i="58"/>
  <c r="H3898" i="58"/>
  <c r="G3899" i="58"/>
  <c r="H3899" i="58"/>
  <c r="G3900" i="58"/>
  <c r="H3900" i="58"/>
  <c r="G3901" i="58"/>
  <c r="H3901" i="58"/>
  <c r="G3902" i="58"/>
  <c r="H3902" i="58"/>
  <c r="G3903" i="58"/>
  <c r="H3903" i="58"/>
  <c r="G3904" i="58"/>
  <c r="H3904" i="58"/>
  <c r="G3905" i="58"/>
  <c r="H3905" i="58"/>
  <c r="G3906" i="58"/>
  <c r="H3906" i="58"/>
  <c r="G3907" i="58"/>
  <c r="H3907" i="58"/>
  <c r="G3908" i="58"/>
  <c r="H3908" i="58"/>
  <c r="G3909" i="58"/>
  <c r="H3909" i="58"/>
  <c r="G3910" i="58"/>
  <c r="H3910" i="58"/>
  <c r="G3911" i="58"/>
  <c r="H3911" i="58"/>
  <c r="G3912" i="58"/>
  <c r="H3912" i="58"/>
  <c r="G3913" i="58"/>
  <c r="H3913" i="58"/>
  <c r="G3914" i="58"/>
  <c r="H3914" i="58"/>
  <c r="G3915" i="58"/>
  <c r="H3915" i="58"/>
  <c r="G3916" i="58"/>
  <c r="H3916" i="58"/>
  <c r="G3917" i="58"/>
  <c r="H3917" i="58"/>
  <c r="G3918" i="58"/>
  <c r="H3918" i="58"/>
  <c r="G3919" i="58"/>
  <c r="H3919" i="58"/>
  <c r="G3920" i="58"/>
  <c r="H3920" i="58"/>
  <c r="G3921" i="58"/>
  <c r="H3921" i="58"/>
  <c r="G3922" i="58"/>
  <c r="H3922" i="58"/>
  <c r="G3923" i="58"/>
  <c r="H3923" i="58"/>
  <c r="G3924" i="58"/>
  <c r="H3924" i="58"/>
  <c r="G3925" i="58"/>
  <c r="H3925" i="58"/>
  <c r="G3926" i="58"/>
  <c r="H3926" i="58"/>
  <c r="G3927" i="58"/>
  <c r="H3927" i="58"/>
  <c r="G3928" i="58"/>
  <c r="H3928" i="58"/>
  <c r="G3929" i="58"/>
  <c r="H3929" i="58"/>
  <c r="G3930" i="58"/>
  <c r="H3930" i="58"/>
  <c r="G3931" i="58"/>
  <c r="H3931" i="58"/>
  <c r="G3932" i="58"/>
  <c r="H3932" i="58"/>
  <c r="G3933" i="58"/>
  <c r="H3933" i="58"/>
  <c r="G3934" i="58"/>
  <c r="H3934" i="58"/>
  <c r="G3935" i="58"/>
  <c r="H3935" i="58"/>
  <c r="G3936" i="58"/>
  <c r="H3936" i="58"/>
  <c r="G3937" i="58"/>
  <c r="H3937" i="58"/>
  <c r="G3938" i="58"/>
  <c r="H3938" i="58"/>
  <c r="G3939" i="58"/>
  <c r="H3939" i="58"/>
  <c r="G3940" i="58"/>
  <c r="H3940" i="58"/>
  <c r="G3941" i="58"/>
  <c r="H3941" i="58"/>
  <c r="G3942" i="58"/>
  <c r="H3942" i="58"/>
  <c r="G3943" i="58"/>
  <c r="H3943" i="58"/>
  <c r="G3944" i="58"/>
  <c r="H3944" i="58"/>
  <c r="G3945" i="58"/>
  <c r="H3945" i="58"/>
  <c r="G3946" i="58"/>
  <c r="H3946" i="58"/>
  <c r="G3952" i="58"/>
  <c r="H3952" i="58"/>
  <c r="G3953" i="58"/>
  <c r="H3953" i="58"/>
  <c r="G3954" i="58"/>
  <c r="H3954" i="58"/>
  <c r="G3955" i="58"/>
  <c r="H3955" i="58"/>
  <c r="G3956" i="58"/>
  <c r="H3956" i="58"/>
  <c r="G3957" i="58"/>
  <c r="H3957" i="58"/>
  <c r="G3958" i="58"/>
  <c r="H3958" i="58"/>
  <c r="G3959" i="58"/>
  <c r="H3959" i="58"/>
  <c r="G3960" i="58"/>
  <c r="H3960" i="58"/>
  <c r="G3961" i="58"/>
  <c r="H3961" i="58"/>
  <c r="G3962" i="58"/>
  <c r="H3962" i="58"/>
  <c r="G3963" i="58"/>
  <c r="H3963" i="58"/>
  <c r="G3964" i="58"/>
  <c r="H3964" i="58"/>
  <c r="G3965" i="58"/>
  <c r="H3965" i="58"/>
  <c r="G3966" i="58"/>
  <c r="H3966" i="58"/>
  <c r="G3967" i="58"/>
  <c r="H3967" i="58"/>
  <c r="G3968" i="58"/>
  <c r="H3968" i="58"/>
  <c r="G3969" i="58"/>
  <c r="H3969" i="58"/>
  <c r="G3970" i="58"/>
  <c r="H3970" i="58"/>
  <c r="G3971" i="58"/>
  <c r="H3971" i="58"/>
  <c r="G3972" i="58"/>
  <c r="H3972" i="58"/>
  <c r="G3973" i="58"/>
  <c r="H3973" i="58"/>
  <c r="G3974" i="58"/>
  <c r="H3974" i="58"/>
  <c r="G3975" i="58"/>
  <c r="H3975" i="58"/>
  <c r="G3976" i="58"/>
  <c r="H3976" i="58"/>
  <c r="G3977" i="58"/>
  <c r="H3977" i="58"/>
  <c r="G3978" i="58"/>
  <c r="H3978" i="58"/>
  <c r="G3979" i="58"/>
  <c r="H3979" i="58"/>
  <c r="G3980" i="58"/>
  <c r="H3980" i="58"/>
  <c r="G3981" i="58"/>
  <c r="H3981" i="58"/>
  <c r="G3982" i="58"/>
  <c r="H3982" i="58"/>
  <c r="G3983" i="58"/>
  <c r="H3983" i="58"/>
  <c r="G3984" i="58"/>
  <c r="H3984" i="58"/>
  <c r="G3985" i="58"/>
  <c r="H3985" i="58"/>
  <c r="G3986" i="58"/>
  <c r="H3986" i="58"/>
  <c r="G3987" i="58"/>
  <c r="H3987" i="58"/>
  <c r="G3988" i="58"/>
  <c r="H3988" i="58"/>
  <c r="G3989" i="58"/>
  <c r="H3989" i="58"/>
  <c r="G3990" i="58"/>
  <c r="H3990" i="58"/>
  <c r="G3991" i="58"/>
  <c r="H3991" i="58"/>
  <c r="G3992" i="58"/>
  <c r="H3992" i="58"/>
  <c r="G3993" i="58"/>
  <c r="H3993" i="58"/>
  <c r="G3994" i="58"/>
  <c r="H3994" i="58"/>
  <c r="G3995" i="58"/>
  <c r="H3995" i="58"/>
  <c r="G3996" i="58"/>
  <c r="H3996" i="58"/>
  <c r="G3997" i="58"/>
  <c r="H3997" i="58"/>
  <c r="G3998" i="58"/>
  <c r="H3998" i="58"/>
  <c r="G3999" i="58"/>
  <c r="H3999" i="58"/>
  <c r="G4000" i="58"/>
  <c r="H4000" i="58"/>
  <c r="G4001" i="58"/>
  <c r="H4001" i="58"/>
  <c r="G4002" i="58"/>
  <c r="H4002" i="58"/>
  <c r="G4003" i="58"/>
  <c r="H4003" i="58"/>
  <c r="G4004" i="58"/>
  <c r="H4004" i="58"/>
  <c r="G4005" i="58"/>
  <c r="H4005" i="58"/>
  <c r="G4006" i="58"/>
  <c r="H4006" i="58"/>
  <c r="G4007" i="58"/>
  <c r="H4007" i="58"/>
  <c r="G4008" i="58"/>
  <c r="H4008" i="58"/>
  <c r="G4009" i="58"/>
  <c r="H4009" i="58"/>
  <c r="G4010" i="58"/>
  <c r="H4010" i="58"/>
  <c r="G4011" i="58"/>
  <c r="H4011" i="58"/>
  <c r="G4012" i="58"/>
  <c r="H4012" i="58"/>
  <c r="G4013" i="58"/>
  <c r="H4013" i="58"/>
  <c r="G4014" i="58"/>
  <c r="H4014" i="58"/>
  <c r="G4015" i="58"/>
  <c r="H4015" i="58"/>
  <c r="G4016" i="58"/>
  <c r="H4016" i="58"/>
  <c r="G4017" i="58"/>
  <c r="H4017" i="58"/>
  <c r="G4018" i="58"/>
  <c r="H4018" i="58"/>
  <c r="G4019" i="58"/>
  <c r="H4019" i="58"/>
  <c r="G4020" i="58"/>
  <c r="H4020" i="58"/>
  <c r="G4021" i="58"/>
  <c r="H4021" i="58"/>
  <c r="G4022" i="58"/>
  <c r="H4022" i="58"/>
  <c r="G4023" i="58"/>
  <c r="H4023" i="58"/>
  <c r="G4024" i="58"/>
  <c r="H4024" i="58"/>
  <c r="G4025" i="58"/>
  <c r="H4025" i="58"/>
  <c r="G4026" i="58"/>
  <c r="H4026" i="58"/>
  <c r="G4027" i="58"/>
  <c r="H4027" i="58"/>
  <c r="G4028" i="58"/>
  <c r="H4028" i="58"/>
  <c r="G4029" i="58"/>
  <c r="H4029" i="58"/>
  <c r="G4030" i="58"/>
  <c r="H4030" i="58"/>
  <c r="G4031" i="58"/>
  <c r="H4031" i="58"/>
  <c r="G4032" i="58"/>
  <c r="H4032" i="58"/>
  <c r="G4033" i="58"/>
  <c r="H4033" i="58"/>
  <c r="G4034" i="58"/>
  <c r="H4034" i="58"/>
  <c r="G4035" i="58"/>
  <c r="H4035" i="58"/>
  <c r="G4036" i="58"/>
  <c r="H4036" i="58"/>
  <c r="G4037" i="58"/>
  <c r="H4037" i="58"/>
  <c r="G4038" i="58"/>
  <c r="H4038" i="58"/>
  <c r="G4039" i="58"/>
  <c r="H4039" i="58"/>
  <c r="G4040" i="58"/>
  <c r="H4040" i="58"/>
  <c r="G4041" i="58"/>
  <c r="H4041" i="58"/>
  <c r="G4042" i="58"/>
  <c r="H4042" i="58"/>
  <c r="G4043" i="58"/>
  <c r="H4043" i="58"/>
  <c r="G4044" i="58"/>
  <c r="H4044" i="58"/>
  <c r="G4045" i="58"/>
  <c r="H4045" i="58"/>
  <c r="G4046" i="58"/>
  <c r="H4046" i="58"/>
  <c r="G4047" i="58"/>
  <c r="H4047" i="58"/>
  <c r="G4048" i="58"/>
  <c r="H4048" i="58"/>
  <c r="G4049" i="58"/>
  <c r="H4049" i="58"/>
  <c r="G4050" i="58"/>
  <c r="H4050" i="58"/>
  <c r="G4051" i="58"/>
  <c r="H4051" i="58"/>
  <c r="G4052" i="58"/>
  <c r="H4052" i="58"/>
  <c r="G4053" i="58"/>
  <c r="H4053" i="58"/>
  <c r="G4054" i="58"/>
  <c r="H4054" i="58"/>
  <c r="G4055" i="58"/>
  <c r="H4055" i="58"/>
  <c r="G4056" i="58"/>
  <c r="H4056" i="58"/>
  <c r="G4057" i="58"/>
  <c r="H4057" i="58"/>
  <c r="G4058" i="58"/>
  <c r="H4058" i="58"/>
  <c r="G4059" i="58"/>
  <c r="H4059" i="58"/>
  <c r="G4060" i="58"/>
  <c r="H4060" i="58"/>
  <c r="G4061" i="58"/>
  <c r="H4061" i="58"/>
  <c r="G4062" i="58"/>
  <c r="H4062" i="58"/>
  <c r="G4063" i="58"/>
  <c r="H4063" i="58"/>
  <c r="G4064" i="58"/>
  <c r="H4064" i="58"/>
  <c r="G4065" i="58"/>
  <c r="H4065" i="58"/>
  <c r="G4066" i="58"/>
  <c r="H4066" i="58"/>
  <c r="G4067" i="58"/>
  <c r="H4067" i="58"/>
  <c r="G4068" i="58"/>
  <c r="H4068" i="58"/>
  <c r="G4069" i="58"/>
  <c r="H4069" i="58"/>
  <c r="G4070" i="58"/>
  <c r="H4070" i="58"/>
  <c r="G4071" i="58"/>
  <c r="H4071" i="58"/>
  <c r="G4072" i="58"/>
  <c r="H4072" i="58"/>
  <c r="G4073" i="58"/>
  <c r="H4073" i="58"/>
  <c r="G4074" i="58"/>
  <c r="H4074" i="58"/>
  <c r="G4075" i="58"/>
  <c r="H4075" i="58"/>
  <c r="G4076" i="58"/>
  <c r="H4076" i="58"/>
  <c r="G4077" i="58"/>
  <c r="H4077" i="58"/>
  <c r="G4078" i="58"/>
  <c r="H4078" i="58"/>
  <c r="G4079" i="58"/>
  <c r="H4079" i="58"/>
  <c r="G4080" i="58"/>
  <c r="H4080" i="58"/>
  <c r="G4081" i="58"/>
  <c r="H4081" i="58"/>
  <c r="G4082" i="58"/>
  <c r="H4082" i="58"/>
  <c r="G4083" i="58"/>
  <c r="H4083" i="58"/>
  <c r="G4084" i="58"/>
  <c r="H4084" i="58"/>
  <c r="G4085" i="58"/>
  <c r="H4085" i="58"/>
  <c r="G4086" i="58"/>
  <c r="H4086" i="58"/>
  <c r="G4087" i="58"/>
  <c r="H4087" i="58"/>
  <c r="G4088" i="58"/>
  <c r="H4088" i="58"/>
  <c r="G4089" i="58"/>
  <c r="H4089" i="58"/>
  <c r="G4090" i="58"/>
  <c r="H4090" i="58"/>
  <c r="G4091" i="58"/>
  <c r="H4091" i="58"/>
  <c r="G4092" i="58"/>
  <c r="H4092" i="58"/>
  <c r="G4093" i="58"/>
  <c r="H4093" i="58"/>
  <c r="G4094" i="58"/>
  <c r="H4094" i="58"/>
  <c r="G4095" i="58"/>
  <c r="H4095" i="58"/>
  <c r="G4096" i="58"/>
  <c r="H4096" i="58"/>
  <c r="G4097" i="58"/>
  <c r="H4097" i="58"/>
  <c r="G4098" i="58"/>
  <c r="H4098" i="58"/>
  <c r="G4099" i="58"/>
  <c r="H4099" i="58"/>
  <c r="G4100" i="58"/>
  <c r="H4100" i="58"/>
  <c r="G4101" i="58"/>
  <c r="H4101" i="58"/>
  <c r="G4102" i="58"/>
  <c r="H4102" i="58"/>
  <c r="G4103" i="58"/>
  <c r="H4103" i="58"/>
  <c r="G4104" i="58"/>
  <c r="H4104" i="58"/>
  <c r="G4105" i="58"/>
  <c r="H4105" i="58"/>
  <c r="G4106" i="58"/>
  <c r="H4106" i="58"/>
  <c r="G4107" i="58"/>
  <c r="H4107" i="58"/>
  <c r="G4108" i="58"/>
  <c r="H4108" i="58"/>
  <c r="G4109" i="58"/>
  <c r="H4109" i="58"/>
  <c r="G4110" i="58"/>
  <c r="H4110" i="58"/>
  <c r="G4111" i="58"/>
  <c r="H4111" i="58"/>
  <c r="G4112" i="58"/>
  <c r="H4112" i="58"/>
  <c r="G4113" i="58"/>
  <c r="H4113" i="58"/>
  <c r="G4114" i="58"/>
  <c r="H4114" i="58"/>
  <c r="G4115" i="58"/>
  <c r="H4115" i="58"/>
  <c r="G4116" i="58"/>
  <c r="H4116" i="58"/>
  <c r="G4117" i="58"/>
  <c r="H4117" i="58"/>
  <c r="G4118" i="58"/>
  <c r="H4118" i="58"/>
  <c r="G4119" i="58"/>
  <c r="H4119" i="58"/>
  <c r="G4120" i="58"/>
  <c r="H4120" i="58"/>
  <c r="G4121" i="58"/>
  <c r="H4121" i="58"/>
  <c r="G4122" i="58"/>
  <c r="H4122" i="58"/>
  <c r="G4123" i="58"/>
  <c r="H4123" i="58"/>
  <c r="G4124" i="58"/>
  <c r="H4124" i="58"/>
  <c r="G4125" i="58"/>
  <c r="H4125" i="58"/>
  <c r="G4126" i="58"/>
  <c r="H4126" i="58"/>
  <c r="G4127" i="58"/>
  <c r="H4127" i="58"/>
  <c r="G4128" i="58"/>
  <c r="H4128" i="58"/>
  <c r="G4129" i="58"/>
  <c r="H4129" i="58"/>
  <c r="G4130" i="58"/>
  <c r="H4130" i="58"/>
  <c r="G4131" i="58"/>
  <c r="H4131" i="58"/>
  <c r="G4132" i="58"/>
  <c r="H4132" i="58"/>
  <c r="G4133" i="58"/>
  <c r="H4133" i="58"/>
  <c r="G4134" i="58"/>
  <c r="H4134" i="58"/>
  <c r="G4135" i="58"/>
  <c r="H4135" i="58"/>
  <c r="G4136" i="58"/>
  <c r="H4136" i="58"/>
  <c r="G4137" i="58"/>
  <c r="H4137" i="58"/>
  <c r="G4138" i="58"/>
  <c r="H4138" i="58"/>
  <c r="G4139" i="58"/>
  <c r="H4139" i="58"/>
  <c r="G4140" i="58"/>
  <c r="H4140" i="58"/>
  <c r="G4141" i="58"/>
  <c r="H4141" i="58"/>
  <c r="G4142" i="58"/>
  <c r="H4142" i="58"/>
  <c r="G4143" i="58"/>
  <c r="H4143" i="58"/>
  <c r="G4144" i="58"/>
  <c r="H4144" i="58"/>
  <c r="G4145" i="58"/>
  <c r="H4145" i="58"/>
  <c r="G4146" i="58"/>
  <c r="H4146" i="58"/>
  <c r="G4147" i="58"/>
  <c r="H4147" i="58"/>
  <c r="G4148" i="58"/>
  <c r="H4148" i="58"/>
  <c r="G4149" i="58"/>
  <c r="H4149" i="58"/>
  <c r="G4150" i="58"/>
  <c r="H4150" i="58"/>
  <c r="G4151" i="58"/>
  <c r="H4151" i="58"/>
  <c r="G4152" i="58"/>
  <c r="H4152" i="58"/>
  <c r="G4153" i="58"/>
  <c r="H4153" i="58"/>
  <c r="G4154" i="58"/>
  <c r="H4154" i="58"/>
  <c r="G4155" i="58"/>
  <c r="H4155" i="58"/>
  <c r="G4156" i="58"/>
  <c r="H4156" i="58"/>
  <c r="G4157" i="58"/>
  <c r="H4157" i="58"/>
  <c r="G4158" i="58"/>
  <c r="H4158" i="58"/>
  <c r="G4159" i="58"/>
  <c r="H4159" i="58"/>
  <c r="G4160" i="58"/>
  <c r="H4160" i="58"/>
  <c r="G4161" i="58"/>
  <c r="H4161" i="58"/>
  <c r="G4162" i="58"/>
  <c r="H4162" i="58"/>
  <c r="G4163" i="58"/>
  <c r="H4163" i="58"/>
  <c r="G4164" i="58"/>
  <c r="H4164" i="58"/>
  <c r="G4165" i="58"/>
  <c r="H4165" i="58"/>
  <c r="G4166" i="58"/>
  <c r="H4166" i="58"/>
  <c r="G4167" i="58"/>
  <c r="H4167" i="58"/>
  <c r="G4168" i="58"/>
  <c r="H4168" i="58"/>
  <c r="G4169" i="58"/>
  <c r="H4169" i="58"/>
  <c r="G4170" i="58"/>
  <c r="H4170" i="58"/>
  <c r="G4171" i="58"/>
  <c r="H4171" i="58"/>
  <c r="G4172" i="58"/>
  <c r="H4172" i="58"/>
  <c r="G4173" i="58"/>
  <c r="H4173" i="58"/>
  <c r="G4174" i="58"/>
  <c r="H4174" i="58"/>
  <c r="G4175" i="58"/>
  <c r="H4175" i="58"/>
  <c r="G4176" i="58"/>
  <c r="H4176" i="58"/>
  <c r="G4177" i="58"/>
  <c r="H4177" i="58"/>
  <c r="G4178" i="58"/>
  <c r="H4178" i="58"/>
  <c r="G4179" i="58"/>
  <c r="H4179" i="58"/>
  <c r="G4180" i="58"/>
  <c r="H4180" i="58"/>
  <c r="G4181" i="58"/>
  <c r="H4181" i="58"/>
  <c r="G4182" i="58"/>
  <c r="H4182" i="58"/>
  <c r="G4183" i="58"/>
  <c r="H4183" i="58"/>
  <c r="G4184" i="58"/>
  <c r="H4184" i="58"/>
  <c r="G4185" i="58"/>
  <c r="H4185" i="58"/>
  <c r="G4186" i="58"/>
  <c r="H4186" i="58"/>
  <c r="G4187" i="58"/>
  <c r="H4187" i="58"/>
  <c r="G4188" i="58"/>
  <c r="H4188" i="58"/>
  <c r="G4189" i="58"/>
  <c r="H4189" i="58"/>
  <c r="G4190" i="58"/>
  <c r="H4190" i="58"/>
  <c r="G4191" i="58"/>
  <c r="H4191" i="58"/>
  <c r="G4192" i="58"/>
  <c r="H4192" i="58"/>
  <c r="G4193" i="58"/>
  <c r="H4193" i="58"/>
  <c r="G4194" i="58"/>
  <c r="H4194" i="58"/>
  <c r="G4195" i="58"/>
  <c r="H4195" i="58"/>
  <c r="G4196" i="58"/>
  <c r="H4196" i="58"/>
  <c r="G4197" i="58"/>
  <c r="H4197" i="58"/>
  <c r="G4198" i="58"/>
  <c r="H4198" i="58"/>
  <c r="G4199" i="58"/>
  <c r="H4199" i="58"/>
  <c r="G4200" i="58"/>
  <c r="H4200" i="58"/>
  <c r="G4201" i="58"/>
  <c r="H4201" i="58"/>
  <c r="G4202" i="58"/>
  <c r="H4202" i="58"/>
  <c r="G4203" i="58"/>
  <c r="H4203" i="58"/>
  <c r="G4204" i="58"/>
  <c r="H4204" i="58"/>
  <c r="G4205" i="58"/>
  <c r="H4205" i="58"/>
  <c r="G4206" i="58"/>
  <c r="H4206" i="58"/>
  <c r="G4207" i="58"/>
  <c r="H4207" i="58"/>
  <c r="G4208" i="58"/>
  <c r="H4208" i="58"/>
  <c r="G4209" i="58"/>
  <c r="H4209" i="58"/>
  <c r="G4210" i="58"/>
  <c r="H4210" i="58"/>
  <c r="G4211" i="58"/>
  <c r="H4211" i="58"/>
  <c r="G4212" i="58"/>
  <c r="H4212" i="58"/>
  <c r="G4213" i="58"/>
  <c r="H4213" i="58"/>
  <c r="G4214" i="58"/>
  <c r="H4214" i="58"/>
  <c r="G4215" i="58"/>
  <c r="H4215" i="58"/>
  <c r="G4216" i="58"/>
  <c r="H4216" i="58"/>
  <c r="G4217" i="58"/>
  <c r="H4217" i="58"/>
  <c r="G4218" i="58"/>
  <c r="H4218" i="58"/>
  <c r="G4219" i="58"/>
  <c r="H4219" i="58"/>
  <c r="G4220" i="58"/>
  <c r="H4220" i="58"/>
  <c r="G4221" i="58"/>
  <c r="H4221" i="58"/>
  <c r="G4222" i="58"/>
  <c r="H4222" i="58"/>
  <c r="G4223" i="58"/>
  <c r="H4223" i="58"/>
  <c r="G4224" i="58"/>
  <c r="H4224" i="58"/>
  <c r="G4225" i="58"/>
  <c r="H4225" i="58"/>
  <c r="G4226" i="58"/>
  <c r="H4226" i="58"/>
  <c r="G4227" i="58"/>
  <c r="H4227" i="58"/>
  <c r="G4228" i="58"/>
  <c r="H4228" i="58"/>
  <c r="G4229" i="58"/>
  <c r="H4229" i="58"/>
  <c r="G4230" i="58"/>
  <c r="H4230" i="58"/>
  <c r="G4231" i="58"/>
  <c r="H4231" i="58"/>
  <c r="G4232" i="58"/>
  <c r="H4232" i="58"/>
  <c r="G4233" i="58"/>
  <c r="H4233" i="58"/>
  <c r="G4234" i="58"/>
  <c r="H4234" i="58"/>
  <c r="G4235" i="58"/>
  <c r="H4235" i="58"/>
  <c r="G4236" i="58"/>
  <c r="H4236" i="58"/>
  <c r="G4237" i="58"/>
  <c r="H4237" i="58"/>
  <c r="G4238" i="58"/>
  <c r="H4238" i="58"/>
  <c r="G4239" i="58"/>
  <c r="H4239" i="58"/>
  <c r="G4240" i="58"/>
  <c r="H4240" i="58"/>
  <c r="G4241" i="58"/>
  <c r="H4241" i="58"/>
  <c r="G4242" i="58"/>
  <c r="H4242" i="58"/>
  <c r="G4243" i="58"/>
  <c r="H4243" i="58"/>
  <c r="G4244" i="58"/>
  <c r="H4244" i="58"/>
  <c r="G4245" i="58"/>
  <c r="H4245" i="58"/>
  <c r="G4246" i="58"/>
  <c r="H4246" i="58"/>
  <c r="G4247" i="58"/>
  <c r="H4247" i="58"/>
  <c r="G4248" i="58"/>
  <c r="H4248" i="58"/>
  <c r="G4249" i="58"/>
  <c r="H4249" i="58"/>
  <c r="G4250" i="58"/>
  <c r="H4250" i="58"/>
  <c r="G4251" i="58"/>
  <c r="H4251" i="58"/>
  <c r="G4252" i="58"/>
  <c r="H4252" i="58"/>
  <c r="G4253" i="58"/>
  <c r="H4253" i="58"/>
  <c r="G4254" i="58"/>
  <c r="H4254" i="58"/>
  <c r="G4255" i="58"/>
  <c r="H4255" i="58"/>
  <c r="G4256" i="58"/>
  <c r="H4256" i="58"/>
  <c r="G4257" i="58"/>
  <c r="H4257" i="58"/>
  <c r="G4258" i="58"/>
  <c r="H4258" i="58"/>
  <c r="G4259" i="58"/>
  <c r="H4259" i="58"/>
  <c r="G4260" i="58"/>
  <c r="H4260" i="58"/>
  <c r="G4261" i="58"/>
  <c r="H4261" i="58"/>
  <c r="G4262" i="58"/>
  <c r="H4262" i="58"/>
  <c r="G4263" i="58"/>
  <c r="H4263" i="58"/>
  <c r="G4264" i="58"/>
  <c r="H4264" i="58"/>
  <c r="G4265" i="58"/>
  <c r="H4265" i="58"/>
  <c r="G4266" i="58"/>
  <c r="H4266" i="58"/>
  <c r="G4267" i="58"/>
  <c r="H4267" i="58"/>
  <c r="G4268" i="58"/>
  <c r="H4268" i="58"/>
  <c r="G4269" i="58"/>
  <c r="H4269" i="58"/>
  <c r="G4270" i="58"/>
  <c r="H4270" i="58"/>
  <c r="G4271" i="58"/>
  <c r="H4271" i="58"/>
  <c r="G4272" i="58"/>
  <c r="H4272" i="58"/>
  <c r="G4273" i="58"/>
  <c r="H4273" i="58"/>
  <c r="G4274" i="58"/>
  <c r="H4274" i="58"/>
  <c r="G4275" i="58"/>
  <c r="H4275" i="58"/>
  <c r="G4276" i="58"/>
  <c r="H4276" i="58"/>
  <c r="G4277" i="58"/>
  <c r="H4277" i="58"/>
  <c r="G4278" i="58"/>
  <c r="H4278" i="58"/>
  <c r="G4279" i="58"/>
  <c r="H4279" i="58"/>
  <c r="G4280" i="58"/>
  <c r="H4280" i="58"/>
  <c r="G4281" i="58"/>
  <c r="H4281" i="58"/>
  <c r="G4282" i="58"/>
  <c r="H4282" i="58"/>
  <c r="G4283" i="58"/>
  <c r="H4283" i="58"/>
  <c r="G4284" i="58"/>
  <c r="H4284" i="58"/>
  <c r="G4285" i="58"/>
  <c r="H4285" i="58"/>
  <c r="G4286" i="58"/>
  <c r="H4286" i="58"/>
  <c r="G4287" i="58"/>
  <c r="H4287" i="58"/>
  <c r="G4288" i="58"/>
  <c r="H4288" i="58"/>
  <c r="G4289" i="58"/>
  <c r="H4289" i="58"/>
  <c r="G4290" i="58"/>
  <c r="H4290" i="58"/>
  <c r="G4291" i="58"/>
  <c r="H4291" i="58"/>
  <c r="G4292" i="58"/>
  <c r="H4292" i="58"/>
  <c r="G4293" i="58"/>
  <c r="H4293" i="58"/>
  <c r="G4294" i="58"/>
  <c r="H4294" i="58"/>
  <c r="G4295" i="58"/>
  <c r="H4295" i="58"/>
  <c r="G4296" i="58"/>
  <c r="H4296" i="58"/>
  <c r="G4297" i="58"/>
  <c r="H4297" i="58"/>
  <c r="G4298" i="58"/>
  <c r="H4298" i="58"/>
  <c r="G4299" i="58"/>
  <c r="H4299" i="58"/>
  <c r="G4300" i="58"/>
  <c r="H4300" i="58"/>
  <c r="G4301" i="58"/>
  <c r="H4301" i="58"/>
  <c r="G4302" i="58"/>
  <c r="H4302" i="58"/>
  <c r="G4303" i="58"/>
  <c r="H4303" i="58"/>
  <c r="G4304" i="58"/>
  <c r="H4304" i="58"/>
  <c r="G4305" i="58"/>
  <c r="H4305" i="58"/>
  <c r="G4306" i="58"/>
  <c r="H4306" i="58"/>
  <c r="G4307" i="58"/>
  <c r="H4307" i="58"/>
  <c r="G4308" i="58"/>
  <c r="H4308" i="58"/>
  <c r="G4309" i="58"/>
  <c r="H4309" i="58"/>
  <c r="G4310" i="58"/>
  <c r="H4310" i="58"/>
  <c r="G4311" i="58"/>
  <c r="H4311" i="58"/>
  <c r="G4312" i="58"/>
  <c r="H4312" i="58"/>
  <c r="G4313" i="58"/>
  <c r="H4313" i="58"/>
  <c r="G4314" i="58"/>
  <c r="H4314" i="58"/>
  <c r="G4315" i="58"/>
  <c r="H4315" i="58"/>
  <c r="G4316" i="58"/>
  <c r="H4316" i="58"/>
  <c r="G4317" i="58"/>
  <c r="H4317" i="58"/>
  <c r="G4318" i="58"/>
  <c r="H4318" i="58"/>
  <c r="G4319" i="58"/>
  <c r="H4319" i="58"/>
  <c r="G4320" i="58"/>
  <c r="H4320" i="58"/>
  <c r="G4321" i="58"/>
  <c r="H4321" i="58"/>
  <c r="G4322" i="58"/>
  <c r="H4322" i="58"/>
  <c r="G4323" i="58"/>
  <c r="H4323" i="58"/>
  <c r="G4324" i="58"/>
  <c r="H4324" i="58"/>
  <c r="G4325" i="58"/>
  <c r="H4325" i="58"/>
  <c r="G4326" i="58"/>
  <c r="H4326" i="58"/>
  <c r="G4327" i="58"/>
  <c r="H4327" i="58"/>
  <c r="G4328" i="58"/>
  <c r="H4328" i="58"/>
  <c r="G4329" i="58"/>
  <c r="H4329" i="58"/>
  <c r="G4330" i="58"/>
  <c r="H4330" i="58"/>
  <c r="G4331" i="58"/>
  <c r="H4331" i="58"/>
  <c r="G4332" i="58"/>
  <c r="H4332" i="58"/>
  <c r="G4333" i="58"/>
  <c r="H4333" i="58"/>
  <c r="G4334" i="58"/>
  <c r="H4334" i="58"/>
  <c r="G4335" i="58"/>
  <c r="H4335" i="58"/>
  <c r="G4336" i="58"/>
  <c r="H4336" i="58"/>
  <c r="G4337" i="58"/>
  <c r="H4337" i="58"/>
  <c r="G4338" i="58"/>
  <c r="H4338" i="58"/>
  <c r="G4339" i="58"/>
  <c r="H4339" i="58"/>
  <c r="G4340" i="58"/>
  <c r="H4340" i="58"/>
  <c r="G4341" i="58"/>
  <c r="H4341" i="58"/>
  <c r="G4342" i="58"/>
  <c r="H4342" i="58"/>
  <c r="G4343" i="58"/>
  <c r="H4343" i="58"/>
  <c r="G4344" i="58"/>
  <c r="H4344" i="58"/>
  <c r="G4345" i="58"/>
  <c r="H4345" i="58"/>
  <c r="G4346" i="58"/>
  <c r="H4346" i="58"/>
  <c r="G4347" i="58"/>
  <c r="H4347" i="58"/>
  <c r="G4348" i="58"/>
  <c r="H4348" i="58"/>
  <c r="G4349" i="58"/>
  <c r="H4349" i="58"/>
  <c r="G4350" i="58"/>
  <c r="H4350" i="58"/>
  <c r="G4351" i="58"/>
  <c r="H4351" i="58"/>
  <c r="G4352" i="58"/>
  <c r="H4352" i="58"/>
  <c r="G4353" i="58"/>
  <c r="H4353" i="58"/>
  <c r="G4354" i="58"/>
  <c r="H4354" i="58"/>
  <c r="G4355" i="58"/>
  <c r="H4355" i="58"/>
  <c r="G4356" i="58"/>
  <c r="H4356" i="58"/>
  <c r="G4357" i="58"/>
  <c r="H4357" i="58"/>
  <c r="G4358" i="58"/>
  <c r="H4358" i="58"/>
  <c r="G4359" i="58"/>
  <c r="H4359" i="58"/>
  <c r="G4360" i="58"/>
  <c r="H4360" i="58"/>
  <c r="G4361" i="58"/>
  <c r="H4361" i="58"/>
  <c r="G4362" i="58"/>
  <c r="H4362" i="58"/>
  <c r="G4363" i="58"/>
  <c r="H4363" i="58"/>
  <c r="G4364" i="58"/>
  <c r="H4364" i="58"/>
  <c r="G4365" i="58"/>
  <c r="H4365" i="58"/>
  <c r="G4366" i="58"/>
  <c r="H4366" i="58"/>
  <c r="G4367" i="58"/>
  <c r="H4367" i="58"/>
  <c r="G4368" i="58"/>
  <c r="H4368" i="58"/>
  <c r="G4369" i="58"/>
  <c r="H4369" i="58"/>
  <c r="G4370" i="58"/>
  <c r="H4370" i="58"/>
  <c r="G4371" i="58"/>
  <c r="H4371" i="58"/>
  <c r="G4372" i="58"/>
  <c r="H4372" i="58"/>
  <c r="G4373" i="58"/>
  <c r="H4373" i="58"/>
  <c r="G4374" i="58"/>
  <c r="H4374" i="58"/>
  <c r="G4375" i="58"/>
  <c r="H4375" i="58"/>
  <c r="G4376" i="58"/>
  <c r="H4376" i="58"/>
  <c r="G4377" i="58"/>
  <c r="H4377" i="58"/>
  <c r="G4378" i="58"/>
  <c r="H4378" i="58"/>
  <c r="G4379" i="58"/>
  <c r="H4379" i="58"/>
  <c r="G4380" i="58"/>
  <c r="H4380" i="58"/>
  <c r="G4381" i="58"/>
  <c r="H4381" i="58"/>
  <c r="G4382" i="58"/>
  <c r="H4382" i="58"/>
  <c r="G4383" i="58"/>
  <c r="H4383" i="58"/>
  <c r="G4384" i="58"/>
  <c r="H4384" i="58"/>
  <c r="G4385" i="58"/>
  <c r="H4385" i="58"/>
  <c r="G4386" i="58"/>
  <c r="H4386" i="58"/>
  <c r="G4387" i="58"/>
  <c r="H4387" i="58"/>
  <c r="G4388" i="58"/>
  <c r="H4388" i="58"/>
  <c r="G4389" i="58"/>
  <c r="H4389" i="58"/>
  <c r="G4390" i="58"/>
  <c r="H4390" i="58"/>
  <c r="G4391" i="58"/>
  <c r="H4391" i="58"/>
  <c r="G4392" i="58"/>
  <c r="H4392" i="58"/>
  <c r="G4393" i="58"/>
  <c r="H4393" i="58"/>
  <c r="G4394" i="58"/>
  <c r="H4394" i="58"/>
  <c r="G4395" i="58"/>
  <c r="H4395" i="58"/>
  <c r="G4396" i="58"/>
  <c r="H4396" i="58"/>
  <c r="G4397" i="58"/>
  <c r="H4397" i="58"/>
  <c r="G4398" i="58"/>
  <c r="H4398" i="58"/>
  <c r="G4399" i="58"/>
  <c r="H4399" i="58"/>
  <c r="G4400" i="58"/>
  <c r="H4400" i="58"/>
  <c r="G4401" i="58"/>
  <c r="H4401" i="58"/>
  <c r="G4402" i="58"/>
  <c r="H4402" i="58"/>
  <c r="G4403" i="58"/>
  <c r="H4403" i="58"/>
  <c r="G4404" i="58"/>
  <c r="H4404" i="58"/>
  <c r="G4405" i="58"/>
  <c r="H4405" i="58"/>
  <c r="G4406" i="58"/>
  <c r="H4406" i="58"/>
  <c r="G4407" i="58"/>
  <c r="H4407" i="58"/>
  <c r="G4408" i="58"/>
  <c r="H4408" i="58"/>
  <c r="G4409" i="58"/>
  <c r="H4409" i="58"/>
  <c r="G4410" i="58"/>
  <c r="H4410" i="58"/>
  <c r="G4411" i="58"/>
  <c r="H4411" i="58"/>
  <c r="G4412" i="58"/>
  <c r="H4412" i="58"/>
  <c r="G4413" i="58"/>
  <c r="H4413" i="58"/>
  <c r="G4414" i="58"/>
  <c r="H4414" i="58"/>
  <c r="G4415" i="58"/>
  <c r="H4415" i="58"/>
  <c r="G4416" i="58"/>
  <c r="H4416" i="58"/>
  <c r="G4417" i="58"/>
  <c r="H4417" i="58"/>
  <c r="G4418" i="58"/>
  <c r="H4418" i="58"/>
  <c r="G4419" i="58"/>
  <c r="H4419" i="58"/>
  <c r="G4420" i="58"/>
  <c r="H4420" i="58"/>
  <c r="G4421" i="58"/>
  <c r="H4421" i="58"/>
  <c r="G4422" i="58"/>
  <c r="H4422" i="58"/>
  <c r="G4423" i="58"/>
  <c r="H4423" i="58"/>
  <c r="G4424" i="58"/>
  <c r="H4424" i="58"/>
  <c r="G4425" i="58"/>
  <c r="H4425" i="58"/>
  <c r="G4426" i="58"/>
  <c r="H4426" i="58"/>
  <c r="G4427" i="58"/>
  <c r="H4427" i="58"/>
  <c r="G4428" i="58"/>
  <c r="H4428" i="58"/>
  <c r="G4429" i="58"/>
  <c r="H4429" i="58"/>
  <c r="G4430" i="58"/>
  <c r="H4430" i="58"/>
  <c r="G4431" i="58"/>
  <c r="H4431" i="58"/>
  <c r="G4432" i="58"/>
  <c r="H4432" i="58"/>
  <c r="G4433" i="58"/>
  <c r="H4433" i="58"/>
  <c r="G4434" i="58"/>
  <c r="H4434" i="58"/>
  <c r="G4435" i="58"/>
  <c r="H4435" i="58"/>
  <c r="G4436" i="58"/>
  <c r="H4436" i="58"/>
  <c r="G4437" i="58"/>
  <c r="H4437" i="58"/>
  <c r="G4438" i="58"/>
  <c r="H4438" i="58"/>
  <c r="G4439" i="58"/>
  <c r="H4439" i="58"/>
  <c r="G4440" i="58"/>
  <c r="H4440" i="58"/>
  <c r="G4441" i="58"/>
  <c r="H4441" i="58"/>
  <c r="G4442" i="58"/>
  <c r="H4442" i="58"/>
  <c r="G4443" i="58"/>
  <c r="H4443" i="58"/>
  <c r="G4444" i="58"/>
  <c r="H4444" i="58"/>
  <c r="G4445" i="58"/>
  <c r="H4445" i="58"/>
  <c r="G4446" i="58"/>
  <c r="H4446" i="58"/>
  <c r="G4447" i="58"/>
  <c r="H4447" i="58"/>
  <c r="G4448" i="58"/>
  <c r="H4448" i="58"/>
  <c r="G4449" i="58"/>
  <c r="H4449" i="58"/>
  <c r="G4450" i="58"/>
  <c r="H4450" i="58"/>
  <c r="G4451" i="58"/>
  <c r="H4451" i="58"/>
  <c r="G4452" i="58"/>
  <c r="H4452" i="58"/>
  <c r="G4453" i="58"/>
  <c r="H4453" i="58"/>
  <c r="G4454" i="58"/>
  <c r="H4454" i="58"/>
  <c r="G4455" i="58"/>
  <c r="H4455" i="58"/>
  <c r="G4456" i="58"/>
  <c r="H4456" i="58"/>
  <c r="G4457" i="58"/>
  <c r="H4457" i="58"/>
  <c r="G4458" i="58"/>
  <c r="H4458" i="58"/>
  <c r="G4459" i="58"/>
  <c r="H4459" i="58"/>
  <c r="G4460" i="58"/>
  <c r="H4460" i="58"/>
  <c r="G4461" i="58"/>
  <c r="H4461" i="58"/>
  <c r="G4462" i="58"/>
  <c r="H4462" i="58"/>
  <c r="G4463" i="58"/>
  <c r="H4463" i="58"/>
  <c r="G4464" i="58"/>
  <c r="H4464" i="58"/>
  <c r="G4465" i="58"/>
  <c r="H4465" i="58"/>
  <c r="G4466" i="58"/>
  <c r="H4466" i="58"/>
  <c r="G4467" i="58"/>
  <c r="H4467" i="58"/>
  <c r="G4468" i="58"/>
  <c r="H4468" i="58"/>
  <c r="G4469" i="58"/>
  <c r="H4469" i="58"/>
  <c r="G4470" i="58"/>
  <c r="H4470" i="58"/>
  <c r="G4471" i="58"/>
  <c r="H4471" i="58"/>
  <c r="G4472" i="58"/>
  <c r="H4472" i="58"/>
  <c r="G4473" i="58"/>
  <c r="H4473" i="58"/>
  <c r="G4474" i="58"/>
  <c r="H4474" i="58"/>
  <c r="G4475" i="58"/>
  <c r="H4475" i="58"/>
  <c r="G4476" i="58"/>
  <c r="H4476" i="58"/>
  <c r="G4477" i="58"/>
  <c r="H4477" i="58"/>
  <c r="G4478" i="58"/>
  <c r="H4478" i="58"/>
  <c r="G4479" i="58"/>
  <c r="H4479" i="58"/>
  <c r="G4480" i="58"/>
  <c r="H4480" i="58"/>
  <c r="G4481" i="58"/>
  <c r="H4481" i="58"/>
  <c r="G4482" i="58"/>
  <c r="H4482" i="58"/>
  <c r="G4483" i="58"/>
  <c r="H4483" i="58"/>
  <c r="G4484" i="58"/>
  <c r="H4484" i="58"/>
  <c r="G4485" i="58"/>
  <c r="H4485" i="58"/>
  <c r="G4486" i="58"/>
  <c r="H4486" i="58"/>
  <c r="G4487" i="58"/>
  <c r="H4487" i="58"/>
  <c r="G4488" i="58"/>
  <c r="H4488" i="58"/>
  <c r="G4489" i="58"/>
  <c r="H4489" i="58"/>
  <c r="G4490" i="58"/>
  <c r="H4490" i="58"/>
  <c r="G4491" i="58"/>
  <c r="H4491" i="58"/>
  <c r="G4492" i="58"/>
  <c r="H4492" i="58"/>
  <c r="G4493" i="58"/>
  <c r="H4493" i="58"/>
  <c r="G4494" i="58"/>
  <c r="H4494" i="58"/>
  <c r="G4495" i="58"/>
  <c r="H4495" i="58"/>
  <c r="G4496" i="58"/>
  <c r="H4496" i="58"/>
  <c r="G4497" i="58"/>
  <c r="H4497" i="58"/>
  <c r="G4498" i="58"/>
  <c r="H4498" i="58"/>
  <c r="G4499" i="58"/>
  <c r="H4499" i="58"/>
  <c r="G4500" i="58"/>
  <c r="H4500" i="58"/>
  <c r="G4501" i="58"/>
  <c r="H4501" i="58"/>
  <c r="G4502" i="58"/>
  <c r="H4502" i="58"/>
  <c r="G4503" i="58"/>
  <c r="H4503" i="58"/>
  <c r="G4504" i="58"/>
  <c r="H4504" i="58"/>
  <c r="G4505" i="58"/>
  <c r="H4505" i="58"/>
  <c r="G4506" i="58"/>
  <c r="H4506" i="58"/>
  <c r="G4507" i="58"/>
  <c r="H4507" i="58"/>
  <c r="G4508" i="58"/>
  <c r="H4508" i="58"/>
  <c r="G4509" i="58"/>
  <c r="H4509" i="58"/>
  <c r="G4510" i="58"/>
  <c r="H4510" i="58"/>
  <c r="G4511" i="58"/>
  <c r="H4511" i="58"/>
  <c r="G4512" i="58"/>
  <c r="H4512" i="58"/>
  <c r="G4513" i="58"/>
  <c r="H4513" i="58"/>
  <c r="G4514" i="58"/>
  <c r="H4514" i="58"/>
  <c r="G4515" i="58"/>
  <c r="H4515" i="58"/>
  <c r="G4516" i="58"/>
  <c r="H4516" i="58"/>
  <c r="G4517" i="58"/>
  <c r="H4517" i="58"/>
  <c r="G4518" i="58"/>
  <c r="H4518" i="58"/>
  <c r="G4519" i="58"/>
  <c r="H4519" i="58"/>
  <c r="G4520" i="58"/>
  <c r="H4520" i="58"/>
  <c r="G4521" i="58"/>
  <c r="H4521" i="58"/>
  <c r="G4522" i="58"/>
  <c r="H4522" i="58"/>
  <c r="G4523" i="58"/>
  <c r="H4523" i="58"/>
  <c r="G4524" i="58"/>
  <c r="H4524" i="58"/>
  <c r="G4525" i="58"/>
  <c r="H4525" i="58"/>
  <c r="G4526" i="58"/>
  <c r="H4526" i="58"/>
  <c r="G4527" i="58"/>
  <c r="H4527" i="58"/>
  <c r="G4528" i="58"/>
  <c r="H4528" i="58"/>
  <c r="G4529" i="58"/>
  <c r="H4529" i="58"/>
  <c r="G4530" i="58"/>
  <c r="H4530" i="58"/>
  <c r="G4531" i="58"/>
  <c r="H4531" i="58"/>
  <c r="G4532" i="58"/>
  <c r="H4532" i="58"/>
  <c r="G4533" i="58"/>
  <c r="H4533" i="58"/>
  <c r="G4534" i="58"/>
  <c r="H4534" i="58"/>
  <c r="G4535" i="58"/>
  <c r="H4535" i="58"/>
  <c r="G4536" i="58"/>
  <c r="H4536" i="58"/>
  <c r="G4537" i="58"/>
  <c r="H4537" i="58"/>
  <c r="G4538" i="58"/>
  <c r="H4538" i="58"/>
  <c r="G4539" i="58"/>
  <c r="H4539" i="58"/>
  <c r="G4540" i="58"/>
  <c r="H4540" i="58"/>
  <c r="G4541" i="58"/>
  <c r="H4541" i="58"/>
  <c r="G4542" i="58"/>
  <c r="H4542" i="58"/>
  <c r="G4543" i="58"/>
  <c r="H4543" i="58"/>
  <c r="G4544" i="58"/>
  <c r="H4544" i="58"/>
  <c r="G4545" i="58"/>
  <c r="H4545" i="58"/>
  <c r="G4546" i="58"/>
  <c r="H4546" i="58"/>
  <c r="G4547" i="58"/>
  <c r="H4547" i="58"/>
  <c r="G4548" i="58"/>
  <c r="H4548" i="58"/>
  <c r="G4549" i="58"/>
  <c r="H4549" i="58"/>
  <c r="G4550" i="58"/>
  <c r="H4550" i="58"/>
  <c r="G4551" i="58"/>
  <c r="H4551" i="58"/>
  <c r="G4552" i="58"/>
  <c r="H4552" i="58"/>
  <c r="G4553" i="58"/>
  <c r="H4553" i="58"/>
  <c r="G4554" i="58"/>
  <c r="H4554" i="58"/>
  <c r="G4555" i="58"/>
  <c r="H4555" i="58"/>
  <c r="G4556" i="58"/>
  <c r="H4556" i="58"/>
  <c r="G4557" i="58"/>
  <c r="H4557" i="58"/>
  <c r="G4558" i="58"/>
  <c r="H4558" i="58"/>
  <c r="G4559" i="58"/>
  <c r="H4559" i="58"/>
  <c r="G4560" i="58"/>
  <c r="H4560" i="58"/>
  <c r="G4561" i="58"/>
  <c r="H4561" i="58"/>
  <c r="G4562" i="58"/>
  <c r="H4562" i="58"/>
  <c r="G4563" i="58"/>
  <c r="H4563" i="58"/>
  <c r="G4564" i="58"/>
  <c r="H4564" i="58"/>
  <c r="G4565" i="58"/>
  <c r="H4565" i="58"/>
  <c r="G4566" i="58"/>
  <c r="H4566" i="58"/>
  <c r="G4567" i="58"/>
  <c r="H4567" i="58"/>
  <c r="G4568" i="58"/>
  <c r="H4568" i="58"/>
  <c r="G4569" i="58"/>
  <c r="H4569" i="58"/>
  <c r="G4570" i="58"/>
  <c r="H4570" i="58"/>
  <c r="G4571" i="58"/>
  <c r="H4571" i="58"/>
  <c r="G4572" i="58"/>
  <c r="H4572" i="58"/>
  <c r="G4573" i="58"/>
  <c r="H4573" i="58"/>
  <c r="G4574" i="58"/>
  <c r="H4574" i="58"/>
  <c r="G4575" i="58"/>
  <c r="H4575" i="58"/>
  <c r="G4576" i="58"/>
  <c r="H4576" i="58"/>
  <c r="G4577" i="58"/>
  <c r="H4577" i="58"/>
  <c r="G4578" i="58"/>
  <c r="H4578" i="58"/>
  <c r="G4579" i="58"/>
  <c r="H4579" i="58"/>
  <c r="G4580" i="58"/>
  <c r="H4580" i="58"/>
  <c r="G4581" i="58"/>
  <c r="H4581" i="58"/>
  <c r="G4582" i="58"/>
  <c r="H4582" i="58"/>
  <c r="G4583" i="58"/>
  <c r="H4583" i="58"/>
  <c r="G4584" i="58"/>
  <c r="H4584" i="58"/>
  <c r="G4585" i="58"/>
  <c r="H4585" i="58"/>
  <c r="G4586" i="58"/>
  <c r="H4586" i="58"/>
  <c r="G4587" i="58"/>
  <c r="H4587" i="58"/>
  <c r="G4588" i="58"/>
  <c r="H4588" i="58"/>
  <c r="G4589" i="58"/>
  <c r="H4589" i="58"/>
  <c r="G4590" i="58"/>
  <c r="H4590" i="58"/>
  <c r="G4591" i="58"/>
  <c r="H4591" i="58"/>
  <c r="G4592" i="58"/>
  <c r="H4592" i="58"/>
  <c r="G4593" i="58"/>
  <c r="H4593" i="58"/>
  <c r="G4594" i="58"/>
  <c r="H4594" i="58"/>
  <c r="G4595" i="58"/>
  <c r="H4595" i="58"/>
  <c r="G4596" i="58"/>
  <c r="H4596" i="58"/>
  <c r="G4597" i="58"/>
  <c r="H4597" i="58"/>
  <c r="G4598" i="58"/>
  <c r="H4598" i="58"/>
  <c r="G4599" i="58"/>
  <c r="H4599" i="58"/>
  <c r="G4600" i="58"/>
  <c r="H4600" i="58"/>
  <c r="G4601" i="58"/>
  <c r="H4601" i="58"/>
  <c r="G4602" i="58"/>
  <c r="H4602" i="58"/>
  <c r="G4603" i="58"/>
  <c r="H4603" i="58"/>
  <c r="G4604" i="58"/>
  <c r="H4604" i="58"/>
  <c r="G4605" i="58"/>
  <c r="H4605" i="58"/>
  <c r="G4606" i="58"/>
  <c r="H4606" i="58"/>
  <c r="G4607" i="58"/>
  <c r="H4607" i="58"/>
  <c r="G4608" i="58"/>
  <c r="H4608" i="58"/>
  <c r="G4609" i="58"/>
  <c r="H4609" i="58"/>
  <c r="G4610" i="58"/>
  <c r="H4610" i="58"/>
  <c r="G4611" i="58"/>
  <c r="H4611" i="58"/>
  <c r="G4612" i="58"/>
  <c r="H4612" i="58"/>
  <c r="G4613" i="58"/>
  <c r="H4613" i="58"/>
  <c r="G4614" i="58"/>
  <c r="H4614" i="58"/>
  <c r="G4615" i="58"/>
  <c r="H4615" i="58"/>
  <c r="G4616" i="58"/>
  <c r="H4616" i="58"/>
  <c r="G4617" i="58"/>
  <c r="H4617" i="58"/>
  <c r="G4618" i="58"/>
  <c r="H4618" i="58"/>
  <c r="G4619" i="58"/>
  <c r="H4619" i="58"/>
  <c r="G4620" i="58"/>
  <c r="H4620" i="58"/>
  <c r="G4621" i="58"/>
  <c r="H4621" i="58"/>
  <c r="G4622" i="58"/>
  <c r="H4622" i="58"/>
  <c r="G4623" i="58"/>
  <c r="H4623" i="58"/>
  <c r="G4624" i="58"/>
  <c r="H4624" i="58"/>
  <c r="G4625" i="58"/>
  <c r="H4625" i="58"/>
  <c r="G4626" i="58"/>
  <c r="H4626" i="58"/>
  <c r="G4627" i="58"/>
  <c r="H4627" i="58"/>
  <c r="G4628" i="58"/>
  <c r="H4628" i="58"/>
  <c r="G4629" i="58"/>
  <c r="H4629" i="58"/>
  <c r="G4630" i="58"/>
  <c r="H4630" i="58"/>
  <c r="G4631" i="58"/>
  <c r="H4631" i="58"/>
  <c r="G4632" i="58"/>
  <c r="H4632" i="58"/>
  <c r="G4633" i="58"/>
  <c r="H4633" i="58"/>
  <c r="G4634" i="58"/>
  <c r="H4634" i="58"/>
  <c r="G4635" i="58"/>
  <c r="H4635" i="58"/>
  <c r="G4636" i="58"/>
  <c r="H4636" i="58"/>
  <c r="G4637" i="58"/>
  <c r="H4637" i="58"/>
  <c r="G4638" i="58"/>
  <c r="H4638" i="58"/>
  <c r="G4639" i="58"/>
  <c r="H4639" i="58"/>
  <c r="G4640" i="58"/>
  <c r="H4640" i="58"/>
  <c r="G4641" i="58"/>
  <c r="H4641" i="58"/>
  <c r="G4642" i="58"/>
  <c r="H4642" i="58"/>
  <c r="G4643" i="58"/>
  <c r="H4643" i="58"/>
  <c r="G4644" i="58"/>
  <c r="H4644" i="58"/>
  <c r="G4645" i="58"/>
  <c r="H4645" i="58"/>
  <c r="G4646" i="58"/>
  <c r="H4646" i="58"/>
  <c r="G4647" i="58"/>
  <c r="H4647" i="58"/>
  <c r="G4648" i="58"/>
  <c r="H4648" i="58"/>
  <c r="G4649" i="58"/>
  <c r="H4649" i="58"/>
  <c r="G4650" i="58"/>
  <c r="H4650" i="58"/>
  <c r="G4651" i="58"/>
  <c r="H4651" i="58"/>
  <c r="G4652" i="58"/>
  <c r="H4652" i="58"/>
  <c r="G4653" i="58"/>
  <c r="H4653" i="58"/>
  <c r="G4654" i="58"/>
  <c r="H4654" i="58"/>
  <c r="G4655" i="58"/>
  <c r="H4655" i="58"/>
  <c r="G4656" i="58"/>
  <c r="H4656" i="58"/>
  <c r="G4657" i="58"/>
  <c r="H4657" i="58"/>
  <c r="G4658" i="58"/>
  <c r="H4658" i="58"/>
  <c r="G4659" i="58"/>
  <c r="H4659" i="58"/>
  <c r="G4660" i="58"/>
  <c r="H4660" i="58"/>
  <c r="G4661" i="58"/>
  <c r="H4661" i="58"/>
  <c r="G4662" i="58"/>
  <c r="H4662" i="58"/>
  <c r="G4663" i="58"/>
  <c r="H4663" i="58"/>
  <c r="G4664" i="58"/>
  <c r="H4664" i="58"/>
  <c r="G4665" i="58"/>
  <c r="H4665" i="58"/>
  <c r="G4666" i="58"/>
  <c r="H4666" i="58"/>
  <c r="G4667" i="58"/>
  <c r="H4667" i="58"/>
  <c r="G4668" i="58"/>
  <c r="H4668" i="58"/>
  <c r="G4669" i="58"/>
  <c r="H4669" i="58"/>
  <c r="G4670" i="58"/>
  <c r="H4670" i="58"/>
  <c r="G4671" i="58"/>
  <c r="H4671" i="58"/>
  <c r="G4672" i="58"/>
  <c r="H4672" i="58"/>
  <c r="G4673" i="58"/>
  <c r="H4673" i="58"/>
  <c r="G4674" i="58"/>
  <c r="H4674" i="58"/>
  <c r="G4675" i="58"/>
  <c r="H4675" i="58"/>
  <c r="G4676" i="58"/>
  <c r="H4676" i="58"/>
  <c r="G4677" i="58"/>
  <c r="H4677" i="58"/>
  <c r="G4678" i="58"/>
  <c r="H4678" i="58"/>
  <c r="G4679" i="58"/>
  <c r="H4679" i="58"/>
  <c r="G4680" i="58"/>
  <c r="H4680" i="58"/>
  <c r="G4681" i="58"/>
  <c r="H4681" i="58"/>
  <c r="G4682" i="58"/>
  <c r="H4682" i="58"/>
  <c r="G4683" i="58"/>
  <c r="H4683" i="58"/>
  <c r="G4684" i="58"/>
  <c r="H4684" i="58"/>
  <c r="G4685" i="58"/>
  <c r="H4685" i="58"/>
  <c r="G4686" i="58"/>
  <c r="H4686" i="58"/>
  <c r="G4687" i="58"/>
  <c r="H4687" i="58"/>
  <c r="G4688" i="58"/>
  <c r="H4688" i="58"/>
  <c r="G4689" i="58"/>
  <c r="H4689" i="58"/>
  <c r="G4690" i="58"/>
  <c r="H4690" i="58"/>
  <c r="G4691" i="58"/>
  <c r="H4691" i="58"/>
  <c r="G4692" i="58"/>
  <c r="H4692" i="58"/>
  <c r="G4693" i="58"/>
  <c r="H4693" i="58"/>
  <c r="G4694" i="58"/>
  <c r="H4694" i="58"/>
  <c r="G4695" i="58"/>
  <c r="H4695" i="58"/>
  <c r="G4696" i="58"/>
  <c r="H4696" i="58"/>
  <c r="G4697" i="58"/>
  <c r="H4697" i="58"/>
  <c r="G4698" i="58"/>
  <c r="H4698" i="58"/>
  <c r="G4699" i="58"/>
  <c r="H4699" i="58"/>
  <c r="G4700" i="58"/>
  <c r="H4700" i="58"/>
  <c r="G4701" i="58"/>
  <c r="H4701" i="58"/>
  <c r="G4702" i="58"/>
  <c r="H4702" i="58"/>
  <c r="G4703" i="58"/>
  <c r="H4703" i="58"/>
  <c r="G4704" i="58"/>
  <c r="H4704" i="58"/>
  <c r="G4705" i="58"/>
  <c r="H4705" i="58"/>
  <c r="G4706" i="58"/>
  <c r="H4706" i="58"/>
  <c r="G4707" i="58"/>
  <c r="H4707" i="58"/>
  <c r="G4708" i="58"/>
  <c r="H4708" i="58"/>
  <c r="G4709" i="58"/>
  <c r="H4709" i="58"/>
  <c r="G4710" i="58"/>
  <c r="H4710" i="58"/>
  <c r="G4711" i="58"/>
  <c r="H4711" i="58"/>
  <c r="G4712" i="58"/>
  <c r="H4712" i="58"/>
  <c r="G4713" i="58"/>
  <c r="H4713" i="58"/>
  <c r="G4714" i="58"/>
  <c r="H4714" i="58"/>
  <c r="G4715" i="58"/>
  <c r="H4715" i="58"/>
  <c r="G4716" i="58"/>
  <c r="H4716" i="58"/>
  <c r="G4717" i="58"/>
  <c r="H4717" i="58"/>
  <c r="G4718" i="58"/>
  <c r="H4718" i="58"/>
  <c r="G4719" i="58"/>
  <c r="H4719" i="58"/>
  <c r="G4720" i="58"/>
  <c r="H4720" i="58"/>
  <c r="G4721" i="58"/>
  <c r="H4721" i="58"/>
  <c r="G4722" i="58"/>
  <c r="H4722" i="58"/>
  <c r="G4723" i="58"/>
  <c r="H4723" i="58"/>
  <c r="G4724" i="58"/>
  <c r="H4724" i="58"/>
  <c r="G4725" i="58"/>
  <c r="H4725" i="58"/>
  <c r="G4726" i="58"/>
  <c r="H4726" i="58"/>
  <c r="G4727" i="58"/>
  <c r="H4727" i="58"/>
  <c r="G4728" i="58"/>
  <c r="H4728" i="58"/>
  <c r="G4729" i="58"/>
  <c r="H4729" i="58"/>
  <c r="G4730" i="58"/>
  <c r="H4730" i="58"/>
  <c r="G4731" i="58"/>
  <c r="H4731" i="58"/>
  <c r="G4732" i="58"/>
  <c r="H4732" i="58"/>
  <c r="G4733" i="58"/>
  <c r="H4733" i="58"/>
  <c r="G4734" i="58"/>
  <c r="H4734" i="58"/>
  <c r="G4735" i="58"/>
  <c r="H4735" i="58"/>
  <c r="G4736" i="58"/>
  <c r="H4736" i="58"/>
  <c r="G4737" i="58"/>
  <c r="H4737" i="58"/>
  <c r="G4738" i="58"/>
  <c r="H4738" i="58"/>
  <c r="G4739" i="58"/>
  <c r="H4739" i="58"/>
  <c r="G4740" i="58"/>
  <c r="H4740" i="58"/>
  <c r="G4741" i="58"/>
  <c r="H4741" i="58"/>
  <c r="G4742" i="58"/>
  <c r="H4742" i="58"/>
  <c r="G4743" i="58"/>
  <c r="H4743" i="58"/>
  <c r="G4744" i="58"/>
  <c r="H4744" i="58"/>
  <c r="G4745" i="58"/>
  <c r="H4745" i="58"/>
  <c r="G4751" i="58"/>
  <c r="H4751" i="58"/>
  <c r="G4752" i="58"/>
  <c r="H4752" i="58"/>
  <c r="G4753" i="58"/>
  <c r="H4753" i="58"/>
  <c r="G4754" i="58"/>
  <c r="H4754" i="58"/>
  <c r="G4755" i="58"/>
  <c r="H4755" i="58"/>
  <c r="G4756" i="58"/>
  <c r="H4756" i="58"/>
  <c r="G4757" i="58"/>
  <c r="H4757" i="58"/>
  <c r="G4758" i="58"/>
  <c r="H4758" i="58"/>
  <c r="G4759" i="58"/>
  <c r="H4759" i="58"/>
  <c r="G4760" i="58"/>
  <c r="H4760" i="58"/>
  <c r="G4761" i="58"/>
  <c r="H4761" i="58"/>
  <c r="G4762" i="58"/>
  <c r="H4762" i="58"/>
  <c r="G4763" i="58"/>
  <c r="H4763" i="58"/>
  <c r="G4764" i="58"/>
  <c r="H4764" i="58"/>
  <c r="G4765" i="58"/>
  <c r="H4765" i="58"/>
  <c r="G4766" i="58"/>
  <c r="H4766" i="58"/>
  <c r="G4767" i="58"/>
  <c r="H4767" i="58"/>
  <c r="G4768" i="58"/>
  <c r="H4768" i="58"/>
  <c r="G4769" i="58"/>
  <c r="H4769" i="58"/>
  <c r="G4770" i="58"/>
  <c r="H4770" i="58"/>
  <c r="G4771" i="58"/>
  <c r="H4771" i="58"/>
  <c r="G4772" i="58"/>
  <c r="H4772" i="58"/>
  <c r="G4773" i="58"/>
  <c r="H4773" i="58"/>
  <c r="G4774" i="58"/>
  <c r="H4774" i="58"/>
  <c r="G4775" i="58"/>
  <c r="H4775" i="58"/>
  <c r="G4776" i="58"/>
  <c r="H4776" i="58"/>
  <c r="G4777" i="58"/>
  <c r="H4777" i="58"/>
  <c r="G4778" i="58"/>
  <c r="H4778" i="58"/>
  <c r="G4779" i="58"/>
  <c r="H4779" i="58"/>
  <c r="G4780" i="58"/>
  <c r="H4780" i="58"/>
  <c r="G4781" i="58"/>
  <c r="H4781" i="58"/>
  <c r="G4782" i="58"/>
  <c r="H4782" i="58"/>
  <c r="G4783" i="58"/>
  <c r="H4783" i="58"/>
  <c r="G4784" i="58"/>
  <c r="H4784" i="58"/>
  <c r="G4785" i="58"/>
  <c r="H4785" i="58"/>
  <c r="G4786" i="58"/>
  <c r="H4786" i="58"/>
  <c r="G4787" i="58"/>
  <c r="H4787" i="58"/>
  <c r="G4788" i="58"/>
  <c r="H4788" i="58"/>
  <c r="G4789" i="58"/>
  <c r="H4789" i="58"/>
  <c r="G4790" i="58"/>
  <c r="H4790" i="58"/>
  <c r="G4791" i="58"/>
  <c r="H4791" i="58"/>
  <c r="G4792" i="58"/>
  <c r="H4792" i="58"/>
  <c r="G4793" i="58"/>
  <c r="H4793" i="58"/>
  <c r="G4794" i="58"/>
  <c r="H4794" i="58"/>
  <c r="G4795" i="58"/>
  <c r="H4795" i="58"/>
  <c r="G4796" i="58"/>
  <c r="H4796" i="58"/>
  <c r="G4797" i="58"/>
  <c r="H4797" i="58"/>
  <c r="G4798" i="58"/>
  <c r="H4798" i="58"/>
  <c r="G4799" i="58"/>
  <c r="H4799" i="58"/>
  <c r="G4800" i="58"/>
  <c r="H4800" i="58"/>
  <c r="G4801" i="58"/>
  <c r="H4801" i="58"/>
  <c r="G4802" i="58"/>
  <c r="H4802" i="58"/>
  <c r="G4803" i="58"/>
  <c r="H4803" i="58"/>
  <c r="G4804" i="58"/>
  <c r="H4804" i="58"/>
  <c r="G4805" i="58"/>
  <c r="H4805" i="58"/>
  <c r="G4806" i="58"/>
  <c r="H4806" i="58"/>
  <c r="G4807" i="58"/>
  <c r="H4807" i="58"/>
  <c r="G4808" i="58"/>
  <c r="H4808" i="58"/>
  <c r="G4809" i="58"/>
  <c r="H4809" i="58"/>
  <c r="G4810" i="58"/>
  <c r="H4810" i="58"/>
  <c r="G4811" i="58"/>
  <c r="H4811" i="58"/>
  <c r="G4812" i="58"/>
  <c r="H4812" i="58"/>
  <c r="G4813" i="58"/>
  <c r="H4813" i="58"/>
  <c r="G4814" i="58"/>
  <c r="H4814" i="58"/>
  <c r="G4815" i="58"/>
  <c r="H4815" i="58"/>
  <c r="G4816" i="58"/>
  <c r="H4816" i="58"/>
  <c r="G4817" i="58"/>
  <c r="H4817" i="58"/>
  <c r="G4818" i="58"/>
  <c r="H4818" i="58"/>
  <c r="G4819" i="58"/>
  <c r="H4819" i="58"/>
  <c r="G4820" i="58"/>
  <c r="H4820" i="58"/>
  <c r="G4821" i="58"/>
  <c r="H4821" i="58"/>
  <c r="G4822" i="58"/>
  <c r="H4822" i="58"/>
  <c r="G4823" i="58"/>
  <c r="H4823" i="58"/>
  <c r="G4824" i="58"/>
  <c r="H4824" i="58"/>
  <c r="G4825" i="58"/>
  <c r="H4825" i="58"/>
  <c r="G4826" i="58"/>
  <c r="H4826" i="58"/>
  <c r="G4827" i="58"/>
  <c r="H4827" i="58"/>
  <c r="G4828" i="58"/>
  <c r="H4828" i="58"/>
  <c r="G4829" i="58"/>
  <c r="H4829" i="58"/>
  <c r="G4830" i="58"/>
  <c r="H4830" i="58"/>
  <c r="G4831" i="58"/>
  <c r="H4831" i="58"/>
  <c r="G4832" i="58"/>
  <c r="H4832" i="58"/>
  <c r="G4833" i="58"/>
  <c r="H4833" i="58"/>
  <c r="G4834" i="58"/>
  <c r="H4834" i="58"/>
  <c r="G4835" i="58"/>
  <c r="H4835" i="58"/>
  <c r="G4836" i="58"/>
  <c r="H4836" i="58"/>
  <c r="G4837" i="58"/>
  <c r="H4837" i="58"/>
  <c r="G4838" i="58"/>
  <c r="H4838" i="58"/>
  <c r="G4839" i="58"/>
  <c r="H4839" i="58"/>
  <c r="G4840" i="58"/>
  <c r="H4840" i="58"/>
  <c r="G4841" i="58"/>
  <c r="H4841" i="58"/>
  <c r="G4842" i="58"/>
  <c r="H4842" i="58"/>
  <c r="G4843" i="58"/>
  <c r="H4843" i="58"/>
  <c r="G4844" i="58"/>
  <c r="H4844" i="58"/>
  <c r="G4845" i="58"/>
  <c r="H4845" i="58"/>
  <c r="G4846" i="58"/>
  <c r="H4846" i="58"/>
  <c r="G4847" i="58"/>
  <c r="H4847" i="58"/>
  <c r="G4848" i="58"/>
  <c r="H4848" i="58"/>
  <c r="G4849" i="58"/>
  <c r="H4849" i="58"/>
  <c r="G4850" i="58"/>
  <c r="H4850" i="58"/>
  <c r="G4851" i="58"/>
  <c r="H4851" i="58"/>
  <c r="G4852" i="58"/>
  <c r="H4852" i="58"/>
  <c r="G4853" i="58"/>
  <c r="H4853" i="58"/>
  <c r="G4854" i="58"/>
  <c r="H4854" i="58"/>
  <c r="G4855" i="58"/>
  <c r="H4855" i="58"/>
  <c r="G4856" i="58"/>
  <c r="H4856" i="58"/>
  <c r="G4857" i="58"/>
  <c r="H4857" i="58"/>
  <c r="G4858" i="58"/>
  <c r="H4858" i="58"/>
  <c r="G4859" i="58"/>
  <c r="H4859" i="58"/>
  <c r="G4860" i="58"/>
  <c r="H4860" i="58"/>
  <c r="G4861" i="58"/>
  <c r="H4861" i="58"/>
  <c r="G4862" i="58"/>
  <c r="H4862" i="58"/>
  <c r="G4863" i="58"/>
  <c r="H4863" i="58"/>
  <c r="G4864" i="58"/>
  <c r="H4864" i="58"/>
  <c r="G4865" i="58"/>
  <c r="H4865" i="58"/>
  <c r="G4866" i="58"/>
  <c r="H4866" i="58"/>
  <c r="G4867" i="58"/>
  <c r="H4867" i="58"/>
  <c r="G4868" i="58"/>
  <c r="H4868" i="58"/>
  <c r="G4869" i="58"/>
  <c r="H4869" i="58"/>
  <c r="G4870" i="58"/>
  <c r="H4870" i="58"/>
  <c r="G4871" i="58"/>
  <c r="H4871" i="58"/>
  <c r="G4872" i="58"/>
  <c r="H4872" i="58"/>
  <c r="G4873" i="58"/>
  <c r="H4873" i="58"/>
  <c r="G4874" i="58"/>
  <c r="H4874" i="58"/>
  <c r="G4875" i="58"/>
  <c r="H4875" i="58"/>
  <c r="G4876" i="58"/>
  <c r="H4876" i="58"/>
  <c r="G4877" i="58"/>
  <c r="H4877" i="58"/>
  <c r="G4878" i="58"/>
  <c r="H4878" i="58"/>
  <c r="G4879" i="58"/>
  <c r="H4879" i="58"/>
  <c r="G4880" i="58"/>
  <c r="H4880" i="58"/>
  <c r="G4881" i="58"/>
  <c r="H4881" i="58"/>
  <c r="G4882" i="58"/>
  <c r="H4882" i="58"/>
  <c r="G4883" i="58"/>
  <c r="H4883" i="58"/>
  <c r="G4884" i="58"/>
  <c r="H4884" i="58"/>
  <c r="G4885" i="58"/>
  <c r="H4885" i="58"/>
  <c r="G4886" i="58"/>
  <c r="H4886" i="58"/>
  <c r="G4887" i="58"/>
  <c r="H4887" i="58"/>
  <c r="G4888" i="58"/>
  <c r="H4888" i="58"/>
  <c r="G4889" i="58"/>
  <c r="H4889" i="58"/>
  <c r="G4890" i="58"/>
  <c r="H4890" i="58"/>
  <c r="G4891" i="58"/>
  <c r="H4891" i="58"/>
  <c r="G4892" i="58"/>
  <c r="H4892" i="58"/>
  <c r="G4893" i="58"/>
  <c r="H4893" i="58"/>
  <c r="G4894" i="58"/>
  <c r="H4894" i="58"/>
  <c r="G4895" i="58"/>
  <c r="H4895" i="58"/>
  <c r="G4896" i="58"/>
  <c r="H4896" i="58"/>
  <c r="G4897" i="58"/>
  <c r="H4897" i="58"/>
  <c r="G4898" i="58"/>
  <c r="H4898" i="58"/>
  <c r="G4899" i="58"/>
  <c r="H4899" i="58"/>
  <c r="G4900" i="58"/>
  <c r="H4900" i="58"/>
  <c r="G4901" i="58"/>
  <c r="H4901" i="58"/>
  <c r="G4902" i="58"/>
  <c r="H4902" i="58"/>
  <c r="G4903" i="58"/>
  <c r="H4903" i="58"/>
  <c r="G4904" i="58"/>
  <c r="H4904" i="58"/>
  <c r="G4905" i="58"/>
  <c r="H4905" i="58"/>
  <c r="G4906" i="58"/>
  <c r="H4906" i="58"/>
  <c r="G4907" i="58"/>
  <c r="H4907" i="58"/>
  <c r="G4908" i="58"/>
  <c r="H4908" i="58"/>
  <c r="G4909" i="58"/>
  <c r="H4909" i="58"/>
  <c r="G4910" i="58"/>
  <c r="H4910" i="58"/>
  <c r="G4911" i="58"/>
  <c r="H4911" i="58"/>
  <c r="G4912" i="58"/>
  <c r="H4912" i="58"/>
  <c r="G4913" i="58"/>
  <c r="H4913" i="58"/>
  <c r="G4914" i="58"/>
  <c r="H4914" i="58"/>
  <c r="G4915" i="58"/>
  <c r="H4915" i="58"/>
  <c r="G4916" i="58"/>
  <c r="H4916" i="58"/>
  <c r="G4917" i="58"/>
  <c r="H4917" i="58"/>
  <c r="G4918" i="58"/>
  <c r="H4918" i="58"/>
  <c r="G4919" i="58"/>
  <c r="H4919" i="58"/>
  <c r="G4920" i="58"/>
  <c r="H4920" i="58"/>
  <c r="G4921" i="58"/>
  <c r="H4921" i="58"/>
  <c r="G4922" i="58"/>
  <c r="H4922" i="58"/>
  <c r="G4923" i="58"/>
  <c r="H4923" i="58"/>
  <c r="G4924" i="58"/>
  <c r="H4924" i="58"/>
  <c r="G4925" i="58"/>
  <c r="H4925" i="58"/>
  <c r="G4926" i="58"/>
  <c r="H4926" i="58"/>
  <c r="G4927" i="58"/>
  <c r="H4927" i="58"/>
  <c r="G4928" i="58"/>
  <c r="H4928" i="58"/>
  <c r="G4929" i="58"/>
  <c r="H4929" i="58"/>
  <c r="G4930" i="58"/>
  <c r="H4930" i="58"/>
  <c r="G4931" i="58"/>
  <c r="H4931" i="58"/>
  <c r="G4932" i="58"/>
  <c r="H4932" i="58"/>
  <c r="G4933" i="58"/>
  <c r="H4933" i="58"/>
  <c r="G4934" i="58"/>
  <c r="H4934" i="58"/>
  <c r="G4935" i="58"/>
  <c r="H4935" i="58"/>
  <c r="G4936" i="58"/>
  <c r="H4936" i="58"/>
  <c r="G4937" i="58"/>
  <c r="H4937" i="58"/>
  <c r="G4938" i="58"/>
  <c r="H4938" i="58"/>
  <c r="G4939" i="58"/>
  <c r="H4939" i="58"/>
  <c r="G4940" i="58"/>
  <c r="H4940" i="58"/>
  <c r="G4941" i="58"/>
  <c r="H4941" i="58"/>
  <c r="G4942" i="58"/>
  <c r="H4942" i="58"/>
  <c r="G4943" i="58"/>
  <c r="H4943" i="58"/>
  <c r="G4944" i="58"/>
  <c r="H4944" i="58"/>
  <c r="G4945" i="58"/>
  <c r="H4945" i="58"/>
  <c r="G4946" i="58"/>
  <c r="H4946" i="58"/>
  <c r="G4947" i="58"/>
  <c r="H4947" i="58"/>
  <c r="G4948" i="58"/>
  <c r="H4948" i="58"/>
  <c r="G4949" i="58"/>
  <c r="H4949" i="58"/>
  <c r="G4950" i="58"/>
  <c r="H4950" i="58"/>
  <c r="G4951" i="58"/>
  <c r="H4951" i="58"/>
  <c r="G4952" i="58"/>
  <c r="H4952" i="58"/>
  <c r="G4953" i="58"/>
  <c r="H4953" i="58"/>
  <c r="G4954" i="58"/>
  <c r="H4954" i="58"/>
  <c r="G4955" i="58"/>
  <c r="H4955" i="58"/>
  <c r="G4956" i="58"/>
  <c r="H4956" i="58"/>
  <c r="G4957" i="58"/>
  <c r="H4957" i="58"/>
  <c r="G4958" i="58"/>
  <c r="H4958" i="58"/>
  <c r="G4959" i="58"/>
  <c r="H4959" i="58"/>
  <c r="G4960" i="58"/>
  <c r="H4960" i="58"/>
  <c r="G4961" i="58"/>
  <c r="H4961" i="58"/>
  <c r="G4962" i="58"/>
  <c r="H4962" i="58"/>
  <c r="G4963" i="58"/>
  <c r="H4963" i="58"/>
  <c r="G4964" i="58"/>
  <c r="H4964" i="58"/>
  <c r="G4965" i="58"/>
  <c r="H4965" i="58"/>
  <c r="G4966" i="58"/>
  <c r="H4966" i="58"/>
  <c r="G4967" i="58"/>
  <c r="H4967" i="58"/>
  <c r="G4968" i="58"/>
  <c r="H4968" i="58"/>
  <c r="G4969" i="58"/>
  <c r="H4969" i="58"/>
  <c r="G4970" i="58"/>
  <c r="H4970" i="58"/>
  <c r="G4971" i="58"/>
  <c r="H4971" i="58"/>
  <c r="G4972" i="58"/>
  <c r="H4972" i="58"/>
  <c r="G4973" i="58"/>
  <c r="H4973" i="58"/>
  <c r="G4974" i="58"/>
  <c r="H4974" i="58"/>
  <c r="G4975" i="58"/>
  <c r="H4975" i="58"/>
  <c r="G4976" i="58"/>
  <c r="H4976" i="58"/>
  <c r="G4977" i="58"/>
  <c r="H4977" i="58"/>
  <c r="G4978" i="58"/>
  <c r="H4978" i="58"/>
  <c r="G4979" i="58"/>
  <c r="H4979" i="58"/>
  <c r="G4980" i="58"/>
  <c r="H4980" i="58"/>
  <c r="G4981" i="58"/>
  <c r="H4981" i="58"/>
  <c r="G4982" i="58"/>
  <c r="H4982" i="58"/>
  <c r="G4983" i="58"/>
  <c r="H4983" i="58"/>
  <c r="G4984" i="58"/>
  <c r="H4984" i="58"/>
  <c r="G4985" i="58"/>
  <c r="H4985" i="58"/>
  <c r="G4986" i="58"/>
  <c r="H4986" i="58"/>
  <c r="G4987" i="58"/>
  <c r="H4987" i="58"/>
  <c r="G4988" i="58"/>
  <c r="H4988" i="58"/>
  <c r="G4989" i="58"/>
  <c r="H4989" i="58"/>
  <c r="G4990" i="58"/>
  <c r="H4990" i="58"/>
  <c r="G4991" i="58"/>
  <c r="H4991" i="58"/>
  <c r="G4992" i="58"/>
  <c r="H4992" i="58"/>
  <c r="G4993" i="58"/>
  <c r="H4993" i="58"/>
  <c r="G4994" i="58"/>
  <c r="H4994" i="58"/>
  <c r="G4995" i="58"/>
  <c r="H4995" i="58"/>
  <c r="G4996" i="58"/>
  <c r="H4996" i="58"/>
  <c r="G4997" i="58"/>
  <c r="H4997" i="58"/>
  <c r="G4998" i="58"/>
  <c r="H4998" i="58"/>
  <c r="G4999" i="58"/>
  <c r="H4999" i="58"/>
  <c r="G5000" i="58"/>
  <c r="H5000" i="58"/>
  <c r="G5001" i="58"/>
  <c r="H5001" i="58"/>
  <c r="G5002" i="58"/>
  <c r="H5002" i="58"/>
  <c r="G5003" i="58"/>
  <c r="H5003" i="58"/>
  <c r="G5004" i="58"/>
  <c r="H5004" i="58"/>
  <c r="G5005" i="58"/>
  <c r="H5005" i="58"/>
  <c r="G5006" i="58"/>
  <c r="H5006" i="58"/>
  <c r="G5007" i="58"/>
  <c r="H5007" i="58"/>
  <c r="G5008" i="58"/>
  <c r="H5008" i="58"/>
  <c r="G5009" i="58"/>
  <c r="H5009" i="58"/>
  <c r="G5010" i="58"/>
  <c r="H5010" i="58"/>
  <c r="G5011" i="58"/>
  <c r="H5011" i="58"/>
  <c r="G5012" i="58"/>
  <c r="H5012" i="58"/>
  <c r="G5013" i="58"/>
  <c r="H5013" i="58"/>
  <c r="G5014" i="58"/>
  <c r="H5014" i="58"/>
  <c r="G5015" i="58"/>
  <c r="H5015" i="58"/>
  <c r="G5016" i="58"/>
  <c r="H5016" i="58"/>
  <c r="G5017" i="58"/>
  <c r="H5017" i="58"/>
  <c r="G5018" i="58"/>
  <c r="H5018" i="58"/>
  <c r="G5019" i="58"/>
  <c r="H5019" i="58"/>
  <c r="G5020" i="58"/>
  <c r="H5020" i="58"/>
  <c r="G5021" i="58"/>
  <c r="H5021" i="58"/>
  <c r="G5022" i="58"/>
  <c r="H5022" i="58"/>
  <c r="G5023" i="58"/>
  <c r="H5023" i="58"/>
  <c r="G5024" i="58"/>
  <c r="H5024" i="58"/>
  <c r="G5025" i="58"/>
  <c r="H5025" i="58"/>
  <c r="G5026" i="58"/>
  <c r="H5026" i="58"/>
  <c r="G5027" i="58"/>
  <c r="H5027" i="58"/>
  <c r="G5028" i="58"/>
  <c r="H5028" i="58"/>
  <c r="G5029" i="58"/>
  <c r="H5029" i="58"/>
  <c r="G5030" i="58"/>
  <c r="H5030" i="58"/>
  <c r="G5031" i="58"/>
  <c r="H5031" i="58"/>
  <c r="G5032" i="58"/>
  <c r="H5032" i="58"/>
  <c r="G5033" i="58"/>
  <c r="H5033" i="58"/>
  <c r="G5034" i="58"/>
  <c r="H5034" i="58"/>
  <c r="G5035" i="58"/>
  <c r="H5035" i="58"/>
  <c r="G5036" i="58"/>
  <c r="H5036" i="58"/>
  <c r="G5037" i="58"/>
  <c r="H5037" i="58"/>
  <c r="G5038" i="58"/>
  <c r="H5038" i="58"/>
  <c r="G5039" i="58"/>
  <c r="H5039" i="58"/>
  <c r="G5040" i="58"/>
  <c r="H5040" i="58"/>
  <c r="G5041" i="58"/>
  <c r="H5041" i="58"/>
  <c r="G5042" i="58"/>
  <c r="H5042" i="58"/>
  <c r="G5043" i="58"/>
  <c r="H5043" i="58"/>
  <c r="G5044" i="58"/>
  <c r="H5044" i="58"/>
  <c r="G5045" i="58"/>
  <c r="H5045" i="58"/>
  <c r="G5046" i="58"/>
  <c r="H5046" i="58"/>
  <c r="G5047" i="58"/>
  <c r="H5047" i="58"/>
  <c r="G5048" i="58"/>
  <c r="H5048" i="58"/>
  <c r="G5049" i="58"/>
  <c r="H5049" i="58"/>
  <c r="G5050" i="58"/>
  <c r="H5050" i="58"/>
  <c r="G5051" i="58"/>
  <c r="H5051" i="58"/>
  <c r="G5052" i="58"/>
  <c r="H5052" i="58"/>
  <c r="G5053" i="58"/>
  <c r="H5053" i="58"/>
  <c r="G5054" i="58"/>
  <c r="H5054" i="58"/>
  <c r="G5055" i="58"/>
  <c r="H5055" i="58"/>
  <c r="G5056" i="58"/>
  <c r="H5056" i="58"/>
  <c r="G5057" i="58"/>
  <c r="H5057" i="58"/>
  <c r="G5058" i="58"/>
  <c r="H5058" i="58"/>
  <c r="G5059" i="58"/>
  <c r="H5059" i="58"/>
  <c r="G5060" i="58"/>
  <c r="H5060" i="58"/>
  <c r="G5061" i="58"/>
  <c r="H5061" i="58"/>
  <c r="G5062" i="58"/>
  <c r="H5062" i="58"/>
  <c r="G5063" i="58"/>
  <c r="H5063" i="58"/>
  <c r="G5064" i="58"/>
  <c r="H5064" i="58"/>
  <c r="G5065" i="58"/>
  <c r="H5065" i="58"/>
  <c r="G5066" i="58"/>
  <c r="H5066" i="58"/>
  <c r="G5067" i="58"/>
  <c r="H5067" i="58"/>
  <c r="G5068" i="58"/>
  <c r="H5068" i="58"/>
  <c r="G5069" i="58"/>
  <c r="H5069" i="58"/>
  <c r="G5070" i="58"/>
  <c r="H5070" i="58"/>
  <c r="G5071" i="58"/>
  <c r="H5071" i="58"/>
  <c r="G5072" i="58"/>
  <c r="H5072" i="58"/>
  <c r="G5073" i="58"/>
  <c r="H5073" i="58"/>
  <c r="G5074" i="58"/>
  <c r="H5074" i="58"/>
  <c r="G5075" i="58"/>
  <c r="H5075" i="58"/>
  <c r="G5076" i="58"/>
  <c r="H5076" i="58"/>
  <c r="G5077" i="58"/>
  <c r="H5077" i="58"/>
  <c r="G5078" i="58"/>
  <c r="H5078" i="58"/>
  <c r="G5079" i="58"/>
  <c r="H5079" i="58"/>
  <c r="G5080" i="58"/>
  <c r="H5080" i="58"/>
  <c r="G5081" i="58"/>
  <c r="H5081" i="58"/>
  <c r="G5082" i="58"/>
  <c r="H5082" i="58"/>
  <c r="G5083" i="58"/>
  <c r="H5083" i="58"/>
  <c r="G5084" i="58"/>
  <c r="H5084" i="58"/>
  <c r="G5085" i="58"/>
  <c r="H5085" i="58"/>
  <c r="G5086" i="58"/>
  <c r="H5086" i="58"/>
  <c r="G5087" i="58"/>
  <c r="H5087" i="58"/>
  <c r="G5088" i="58"/>
  <c r="H5088" i="58"/>
  <c r="G5089" i="58"/>
  <c r="H5089" i="58"/>
  <c r="G5090" i="58"/>
  <c r="H5090" i="58"/>
  <c r="G5091" i="58"/>
  <c r="H5091" i="58"/>
  <c r="G5092" i="58"/>
  <c r="H5092" i="58"/>
  <c r="G5093" i="58"/>
  <c r="H5093" i="58"/>
  <c r="G5094" i="58"/>
  <c r="H5094" i="58"/>
  <c r="G5095" i="58"/>
  <c r="H5095" i="58"/>
  <c r="G5096" i="58"/>
  <c r="H5096" i="58"/>
  <c r="G5097" i="58"/>
  <c r="H5097" i="58"/>
  <c r="G5098" i="58"/>
  <c r="H5098" i="58"/>
  <c r="G5099" i="58"/>
  <c r="H5099" i="58"/>
  <c r="G5100" i="58"/>
  <c r="H5100" i="58"/>
  <c r="G5101" i="58"/>
  <c r="H5101" i="58"/>
  <c r="G5102" i="58"/>
  <c r="H5102" i="58"/>
  <c r="G5103" i="58"/>
  <c r="H5103" i="58"/>
  <c r="G5104" i="58"/>
  <c r="H5104" i="58"/>
  <c r="G5105" i="58"/>
  <c r="H5105" i="58"/>
  <c r="G5106" i="58"/>
  <c r="H5106" i="58"/>
  <c r="G5107" i="58"/>
  <c r="H5107" i="58"/>
  <c r="G5108" i="58"/>
  <c r="H5108" i="58"/>
  <c r="G5109" i="58"/>
  <c r="H5109" i="58"/>
  <c r="G5110" i="58"/>
  <c r="H5110" i="58"/>
  <c r="G5111" i="58"/>
  <c r="H5111" i="58"/>
  <c r="G5112" i="58"/>
  <c r="H5112" i="58"/>
  <c r="G5113" i="58"/>
  <c r="H5113" i="58"/>
  <c r="G5114" i="58"/>
  <c r="H5114" i="58"/>
  <c r="G5115" i="58"/>
  <c r="H5115" i="58"/>
  <c r="G5116" i="58"/>
  <c r="H5116" i="58"/>
  <c r="G5117" i="58"/>
  <c r="H5117" i="58"/>
  <c r="G5118" i="58"/>
  <c r="H5118" i="58"/>
  <c r="G5119" i="58"/>
  <c r="H5119" i="58"/>
  <c r="G5120" i="58"/>
  <c r="H5120" i="58"/>
  <c r="G5121" i="58"/>
  <c r="H5121" i="58"/>
  <c r="G5122" i="58"/>
  <c r="H5122" i="58"/>
  <c r="G5123" i="58"/>
  <c r="H5123" i="58"/>
  <c r="G5124" i="58"/>
  <c r="H5124" i="58"/>
  <c r="G5125" i="58"/>
  <c r="H5125" i="58"/>
  <c r="G5126" i="58"/>
  <c r="H5126" i="58"/>
  <c r="G5127" i="58"/>
  <c r="H5127" i="58"/>
  <c r="G5128" i="58"/>
  <c r="H5128" i="58"/>
  <c r="G5129" i="58"/>
  <c r="H5129" i="58"/>
  <c r="G5130" i="58"/>
  <c r="H5130" i="58"/>
  <c r="G5131" i="58"/>
  <c r="H5131" i="58"/>
  <c r="G5132" i="58"/>
  <c r="H5132" i="58"/>
  <c r="G5133" i="58"/>
  <c r="H5133" i="58"/>
  <c r="G5134" i="58"/>
  <c r="H5134" i="58"/>
  <c r="G5135" i="58"/>
  <c r="H5135" i="58"/>
  <c r="G5136" i="58"/>
  <c r="H5136" i="58"/>
  <c r="G5137" i="58"/>
  <c r="H5137" i="58"/>
  <c r="G5138" i="58"/>
  <c r="H5138" i="58"/>
  <c r="G5139" i="58"/>
  <c r="H5139" i="58"/>
  <c r="G5140" i="58"/>
  <c r="H5140" i="58"/>
  <c r="G5141" i="58"/>
  <c r="H5141" i="58"/>
  <c r="G5142" i="58"/>
  <c r="H5142" i="58"/>
  <c r="G5143" i="58"/>
  <c r="H5143" i="58"/>
  <c r="G5144" i="58"/>
  <c r="H5144" i="58"/>
  <c r="G5145" i="58"/>
  <c r="H5145" i="58"/>
  <c r="G5146" i="58"/>
  <c r="H5146" i="58"/>
  <c r="G5147" i="58"/>
  <c r="H5147" i="58"/>
  <c r="G5148" i="58"/>
  <c r="H5148" i="58"/>
  <c r="G5149" i="58"/>
  <c r="H5149" i="58"/>
  <c r="G5150" i="58"/>
  <c r="H5150" i="58"/>
  <c r="G5151" i="58"/>
  <c r="H5151" i="58"/>
  <c r="G5152" i="58"/>
  <c r="H5152" i="58"/>
  <c r="G5153" i="58"/>
  <c r="H5153" i="58"/>
  <c r="G5154" i="58"/>
  <c r="H5154" i="58"/>
  <c r="G5155" i="58"/>
  <c r="H5155" i="58"/>
  <c r="G5156" i="58"/>
  <c r="H5156" i="58"/>
  <c r="G5157" i="58"/>
  <c r="H5157" i="58"/>
  <c r="G5158" i="58"/>
  <c r="H5158" i="58"/>
  <c r="G5159" i="58"/>
  <c r="H5159" i="58"/>
  <c r="G5160" i="58"/>
  <c r="H5160" i="58"/>
  <c r="G5161" i="58"/>
  <c r="H5161" i="58"/>
  <c r="G5162" i="58"/>
  <c r="H5162" i="58"/>
  <c r="G5163" i="58"/>
  <c r="H5163" i="58"/>
  <c r="G5164" i="58"/>
  <c r="H5164" i="58"/>
  <c r="G5165" i="58"/>
  <c r="H5165" i="58"/>
  <c r="G5166" i="58"/>
  <c r="H5166" i="58"/>
  <c r="G5167" i="58"/>
  <c r="H5167" i="58"/>
  <c r="G5168" i="58"/>
  <c r="H5168" i="58"/>
  <c r="G5169" i="58"/>
  <c r="H5169" i="58"/>
  <c r="G5170" i="58"/>
  <c r="H5170" i="58"/>
  <c r="G5171" i="58"/>
  <c r="H5171" i="58"/>
  <c r="G5172" i="58"/>
  <c r="H5172" i="58"/>
  <c r="G5173" i="58"/>
  <c r="H5173" i="58"/>
  <c r="G5174" i="58"/>
  <c r="H5174" i="58"/>
  <c r="G5175" i="58"/>
  <c r="H5175" i="58"/>
  <c r="G5176" i="58"/>
  <c r="H5176" i="58"/>
  <c r="G5177" i="58"/>
  <c r="H5177" i="58"/>
  <c r="G5178" i="58"/>
  <c r="H5178" i="58"/>
  <c r="G5179" i="58"/>
  <c r="H5179" i="58"/>
  <c r="G5180" i="58"/>
  <c r="H5180" i="58"/>
  <c r="G5181" i="58"/>
  <c r="H5181" i="58"/>
  <c r="G5182" i="58"/>
  <c r="H5182" i="58"/>
  <c r="G5183" i="58"/>
  <c r="H5183" i="58"/>
  <c r="G5184" i="58"/>
  <c r="H5184" i="58"/>
  <c r="G5185" i="58"/>
  <c r="H5185" i="58"/>
  <c r="G5186" i="58"/>
  <c r="H5186" i="58"/>
  <c r="G5187" i="58"/>
  <c r="H5187" i="58"/>
  <c r="G5188" i="58"/>
  <c r="H5188" i="58"/>
  <c r="G5189" i="58"/>
  <c r="H5189" i="58"/>
  <c r="G5190" i="58"/>
  <c r="H5190" i="58"/>
  <c r="G5191" i="58"/>
  <c r="H5191" i="58"/>
  <c r="G5192" i="58"/>
  <c r="H5192" i="58"/>
  <c r="G5193" i="58"/>
  <c r="H5193" i="58"/>
  <c r="G5194" i="58"/>
  <c r="H5194" i="58"/>
  <c r="G5195" i="58"/>
  <c r="H5195" i="58"/>
  <c r="G5196" i="58"/>
  <c r="H5196" i="58"/>
  <c r="G5197" i="58"/>
  <c r="H5197" i="58"/>
  <c r="G5198" i="58"/>
  <c r="H5198" i="58"/>
  <c r="G5199" i="58"/>
  <c r="H5199" i="58"/>
  <c r="G5200" i="58"/>
  <c r="H5200" i="58"/>
  <c r="G5201" i="58"/>
  <c r="H5201" i="58"/>
  <c r="G5202" i="58"/>
  <c r="H5202" i="58"/>
  <c r="G5203" i="58"/>
  <c r="H5203" i="58"/>
  <c r="G5204" i="58"/>
  <c r="H5204" i="58"/>
  <c r="G5205" i="58"/>
  <c r="H5205" i="58"/>
  <c r="G5206" i="58"/>
  <c r="H5206" i="58"/>
  <c r="G5207" i="58"/>
  <c r="H5207" i="58"/>
  <c r="G5208" i="58"/>
  <c r="H5208" i="58"/>
  <c r="G5209" i="58"/>
  <c r="H5209" i="58"/>
  <c r="G5210" i="58"/>
  <c r="H5210" i="58"/>
  <c r="G5211" i="58"/>
  <c r="H5211" i="58"/>
  <c r="G5212" i="58"/>
  <c r="H5212" i="58"/>
  <c r="G5213" i="58"/>
  <c r="H5213" i="58"/>
  <c r="G5214" i="58"/>
  <c r="H5214" i="58"/>
  <c r="G5215" i="58"/>
  <c r="H5215" i="58"/>
  <c r="G5216" i="58"/>
  <c r="H5216" i="58"/>
  <c r="G5217" i="58"/>
  <c r="H5217" i="58"/>
  <c r="G5218" i="58"/>
  <c r="H5218" i="58"/>
  <c r="G5219" i="58"/>
  <c r="H5219" i="58"/>
  <c r="G5220" i="58"/>
  <c r="H5220" i="58"/>
  <c r="G5221" i="58"/>
  <c r="H5221" i="58"/>
  <c r="G5222" i="58"/>
  <c r="H5222" i="58"/>
  <c r="G5223" i="58"/>
  <c r="H5223" i="58"/>
  <c r="G5224" i="58"/>
  <c r="H5224" i="58"/>
  <c r="G5225" i="58"/>
  <c r="H5225" i="58"/>
  <c r="G5226" i="58"/>
  <c r="H5226" i="58"/>
  <c r="G5227" i="58"/>
  <c r="H5227" i="58"/>
  <c r="G5228" i="58"/>
  <c r="H5228" i="58"/>
  <c r="G5229" i="58"/>
  <c r="H5229" i="58"/>
  <c r="G5230" i="58"/>
  <c r="H5230" i="58"/>
  <c r="G5231" i="58"/>
  <c r="H5231" i="58"/>
  <c r="G5232" i="58"/>
  <c r="H5232" i="58"/>
  <c r="G5233" i="58"/>
  <c r="H5233" i="58"/>
  <c r="G5234" i="58"/>
  <c r="H5234" i="58"/>
  <c r="G5235" i="58"/>
  <c r="H5235" i="58"/>
  <c r="G5236" i="58"/>
  <c r="H5236" i="58"/>
  <c r="G5237" i="58"/>
  <c r="H5237" i="58"/>
  <c r="G5238" i="58"/>
  <c r="H5238" i="58"/>
  <c r="G5239" i="58"/>
  <c r="H5239" i="58"/>
  <c r="G5240" i="58"/>
  <c r="H5240" i="58"/>
  <c r="G5241" i="58"/>
  <c r="H5241" i="58"/>
  <c r="G5242" i="58"/>
  <c r="H5242" i="58"/>
  <c r="G5243" i="58"/>
  <c r="H5243" i="58"/>
  <c r="G5244" i="58"/>
  <c r="H5244" i="58"/>
  <c r="G5245" i="58"/>
  <c r="H5245" i="58"/>
  <c r="G5246" i="58"/>
  <c r="H5246" i="58"/>
  <c r="G5247" i="58"/>
  <c r="H5247" i="58"/>
  <c r="G5248" i="58"/>
  <c r="H5248" i="58"/>
  <c r="G5249" i="58"/>
  <c r="H5249" i="58"/>
  <c r="G5250" i="58"/>
  <c r="H5250" i="58"/>
  <c r="G5251" i="58"/>
  <c r="H5251" i="58"/>
  <c r="G5252" i="58"/>
  <c r="H5252" i="58"/>
  <c r="G5253" i="58"/>
  <c r="H5253" i="58"/>
  <c r="G5254" i="58"/>
  <c r="H5254" i="58"/>
  <c r="G5255" i="58"/>
  <c r="H5255" i="58"/>
  <c r="G5256" i="58"/>
  <c r="H5256" i="58"/>
  <c r="G5257" i="58"/>
  <c r="H5257" i="58"/>
  <c r="G5258" i="58"/>
  <c r="H5258" i="58"/>
  <c r="G5259" i="58"/>
  <c r="H5259" i="58"/>
  <c r="G5260" i="58"/>
  <c r="H5260" i="58"/>
  <c r="G5261" i="58"/>
  <c r="H5261" i="58"/>
  <c r="G5262" i="58"/>
  <c r="H5262" i="58"/>
  <c r="G5263" i="58"/>
  <c r="H5263" i="58"/>
  <c r="G5264" i="58"/>
  <c r="H5264" i="58"/>
  <c r="G5265" i="58"/>
  <c r="H5265" i="58"/>
  <c r="G5266" i="58"/>
  <c r="H5266" i="58"/>
  <c r="G5267" i="58"/>
  <c r="H5267" i="58"/>
  <c r="G5268" i="58"/>
  <c r="H5268" i="58"/>
  <c r="G5269" i="58"/>
  <c r="H5269" i="58"/>
  <c r="G5270" i="58"/>
  <c r="H5270" i="58"/>
  <c r="G5271" i="58"/>
  <c r="H5271" i="58"/>
  <c r="G5272" i="58"/>
  <c r="H5272" i="58"/>
  <c r="G5273" i="58"/>
  <c r="H5273" i="58"/>
  <c r="G5274" i="58"/>
  <c r="H5274" i="58"/>
  <c r="G5275" i="58"/>
  <c r="H5275" i="58"/>
  <c r="G5276" i="58"/>
  <c r="H5276" i="58"/>
  <c r="G5277" i="58"/>
  <c r="H5277" i="58"/>
  <c r="G5278" i="58"/>
  <c r="H5278" i="58"/>
  <c r="G5279" i="58"/>
  <c r="H5279" i="58"/>
  <c r="G5280" i="58"/>
  <c r="H5280" i="58"/>
  <c r="G5281" i="58"/>
  <c r="H5281" i="58"/>
  <c r="G5282" i="58"/>
  <c r="H5282" i="58"/>
  <c r="G5283" i="58"/>
  <c r="H5283" i="58"/>
  <c r="G5284" i="58"/>
  <c r="H5284" i="58"/>
  <c r="G5285" i="58"/>
  <c r="H5285" i="58"/>
  <c r="G5286" i="58"/>
  <c r="H5286" i="58"/>
  <c r="G5287" i="58"/>
  <c r="H5287" i="58"/>
  <c r="G5288" i="58"/>
  <c r="H5288" i="58"/>
  <c r="G5289" i="58"/>
  <c r="H5289" i="58"/>
  <c r="G5290" i="58"/>
  <c r="H5290" i="58"/>
  <c r="G5291" i="58"/>
  <c r="H5291" i="58"/>
  <c r="G5292" i="58"/>
  <c r="H5292" i="58"/>
  <c r="G5293" i="58"/>
  <c r="H5293" i="58"/>
  <c r="G5294" i="58"/>
  <c r="H5294" i="58"/>
  <c r="G5295" i="58"/>
  <c r="H5295" i="58"/>
  <c r="G5296" i="58"/>
  <c r="H5296" i="58"/>
  <c r="G5297" i="58"/>
  <c r="H5297" i="58"/>
  <c r="G5298" i="58"/>
  <c r="H5298" i="58"/>
  <c r="G5299" i="58"/>
  <c r="H5299" i="58"/>
  <c r="G5300" i="58"/>
  <c r="H5300" i="58"/>
  <c r="G5301" i="58"/>
  <c r="H5301" i="58"/>
  <c r="G5302" i="58"/>
  <c r="H5302" i="58"/>
  <c r="G5303" i="58"/>
  <c r="H5303" i="58"/>
  <c r="G5304" i="58"/>
  <c r="H5304" i="58"/>
  <c r="G5305" i="58"/>
  <c r="H5305" i="58"/>
  <c r="G5306" i="58"/>
  <c r="H5306" i="58"/>
  <c r="G5307" i="58"/>
  <c r="H5307" i="58"/>
  <c r="G5308" i="58"/>
  <c r="H5308" i="58"/>
  <c r="G5309" i="58"/>
  <c r="H5309" i="58"/>
  <c r="G5310" i="58"/>
  <c r="H5310" i="58"/>
  <c r="G5311" i="58"/>
  <c r="H5311" i="58"/>
  <c r="G5312" i="58"/>
  <c r="H5312" i="58"/>
  <c r="G5313" i="58"/>
  <c r="H5313" i="58"/>
  <c r="G5314" i="58"/>
  <c r="H5314" i="58"/>
  <c r="G5315" i="58"/>
  <c r="H5315" i="58"/>
  <c r="G5316" i="58"/>
  <c r="H5316" i="58"/>
  <c r="G5317" i="58"/>
  <c r="H5317" i="58"/>
  <c r="G5318" i="58"/>
  <c r="H5318" i="58"/>
  <c r="G5319" i="58"/>
  <c r="H5319" i="58"/>
  <c r="G5320" i="58"/>
  <c r="H5320" i="58"/>
  <c r="G5321" i="58"/>
  <c r="H5321" i="58"/>
  <c r="G5322" i="58"/>
  <c r="H5322" i="58"/>
  <c r="G5323" i="58"/>
  <c r="H5323" i="58"/>
  <c r="G5324" i="58"/>
  <c r="H5324" i="58"/>
  <c r="G5325" i="58"/>
  <c r="H5325" i="58"/>
  <c r="G5326" i="58"/>
  <c r="H5326" i="58"/>
  <c r="G5327" i="58"/>
  <c r="H5327" i="58"/>
  <c r="G5328" i="58"/>
  <c r="H5328" i="58"/>
  <c r="G5329" i="58"/>
  <c r="H5329" i="58"/>
  <c r="G5330" i="58"/>
  <c r="H5330" i="58"/>
  <c r="G5331" i="58"/>
  <c r="H5331" i="58"/>
  <c r="G5332" i="58"/>
  <c r="H5332" i="58"/>
  <c r="G5333" i="58"/>
  <c r="H5333" i="58"/>
  <c r="G5334" i="58"/>
  <c r="H5334" i="58"/>
  <c r="G5335" i="58"/>
  <c r="H5335" i="58"/>
  <c r="G5336" i="58"/>
  <c r="H5336" i="58"/>
  <c r="G5337" i="58"/>
  <c r="H5337" i="58"/>
  <c r="G5338" i="58"/>
  <c r="H5338" i="58"/>
  <c r="G5339" i="58"/>
  <c r="H5339" i="58"/>
  <c r="G5340" i="58"/>
  <c r="H5340" i="58"/>
  <c r="G5341" i="58"/>
  <c r="H5341" i="58"/>
  <c r="G5342" i="58"/>
  <c r="H5342" i="58"/>
  <c r="G5343" i="58"/>
  <c r="H5343" i="58"/>
  <c r="G5344" i="58"/>
  <c r="H5344" i="58"/>
  <c r="G5345" i="58"/>
  <c r="H5345" i="58"/>
  <c r="G5346" i="58"/>
  <c r="H5346" i="58"/>
  <c r="G5347" i="58"/>
  <c r="H5347" i="58"/>
  <c r="G5348" i="58"/>
  <c r="H5348" i="58"/>
  <c r="G5349" i="58"/>
  <c r="H5349" i="58"/>
  <c r="G5350" i="58"/>
  <c r="H5350" i="58"/>
  <c r="G5351" i="58"/>
  <c r="H5351" i="58"/>
  <c r="G5352" i="58"/>
  <c r="H5352" i="58"/>
  <c r="G5353" i="58"/>
  <c r="H5353" i="58"/>
  <c r="G5354" i="58"/>
  <c r="H5354" i="58"/>
  <c r="G5355" i="58"/>
  <c r="H5355" i="58"/>
  <c r="G5356" i="58"/>
  <c r="H5356" i="58"/>
  <c r="G5357" i="58"/>
  <c r="H5357" i="58"/>
  <c r="G5358" i="58"/>
  <c r="H5358" i="58"/>
  <c r="G5359" i="58"/>
  <c r="H5359" i="58"/>
  <c r="G5360" i="58"/>
  <c r="H5360" i="58"/>
  <c r="G5361" i="58"/>
  <c r="H5361" i="58"/>
  <c r="G5362" i="58"/>
  <c r="H5362" i="58"/>
  <c r="G5363" i="58"/>
  <c r="H5363" i="58"/>
  <c r="G5364" i="58"/>
  <c r="H5364" i="58"/>
  <c r="G5365" i="58"/>
  <c r="H5365" i="58"/>
  <c r="G5366" i="58"/>
  <c r="H5366" i="58"/>
  <c r="G5367" i="58"/>
  <c r="H5367" i="58"/>
  <c r="G5368" i="58"/>
  <c r="H5368" i="58"/>
  <c r="G5369" i="58"/>
  <c r="H5369" i="58"/>
  <c r="G5370" i="58"/>
  <c r="H5370" i="58"/>
  <c r="G5371" i="58"/>
  <c r="H5371" i="58"/>
  <c r="G5372" i="58"/>
  <c r="H5372" i="58"/>
  <c r="G5373" i="58"/>
  <c r="H5373" i="58"/>
  <c r="G5374" i="58"/>
  <c r="H5374" i="58"/>
  <c r="G5375" i="58"/>
  <c r="H5375" i="58"/>
  <c r="G5376" i="58"/>
  <c r="H5376" i="58"/>
  <c r="G5377" i="58"/>
  <c r="H5377" i="58"/>
  <c r="G5378" i="58"/>
  <c r="H5378" i="58"/>
  <c r="G5379" i="58"/>
  <c r="H5379" i="58"/>
  <c r="G5380" i="58"/>
  <c r="H5380" i="58"/>
  <c r="G5381" i="58"/>
  <c r="H5381" i="58"/>
  <c r="G5382" i="58"/>
  <c r="H5382" i="58"/>
  <c r="G5383" i="58"/>
  <c r="H5383" i="58"/>
  <c r="G5384" i="58"/>
  <c r="H5384" i="58"/>
  <c r="G5385" i="58"/>
  <c r="H5385" i="58"/>
  <c r="G5386" i="58"/>
  <c r="H5386" i="58"/>
  <c r="G5387" i="58"/>
  <c r="H5387" i="58"/>
  <c r="G5388" i="58"/>
  <c r="H5388" i="58"/>
  <c r="G5389" i="58"/>
  <c r="H5389" i="58"/>
  <c r="G5390" i="58"/>
  <c r="H5390" i="58"/>
  <c r="G5391" i="58"/>
  <c r="H5391" i="58"/>
  <c r="G5392" i="58"/>
  <c r="H5392" i="58"/>
  <c r="G5393" i="58"/>
  <c r="H5393" i="58"/>
  <c r="G5394" i="58"/>
  <c r="H5394" i="58"/>
  <c r="G5395" i="58"/>
  <c r="H5395" i="58"/>
  <c r="G5396" i="58"/>
  <c r="H5396" i="58"/>
  <c r="G5397" i="58"/>
  <c r="H5397" i="58"/>
  <c r="G5398" i="58"/>
  <c r="H5398" i="58"/>
  <c r="G5399" i="58"/>
  <c r="H5399" i="58"/>
  <c r="G5400" i="58"/>
  <c r="H5400" i="58"/>
  <c r="G5401" i="58"/>
  <c r="H5401" i="58"/>
  <c r="G5402" i="58"/>
  <c r="H5402" i="58"/>
  <c r="G5403" i="58"/>
  <c r="H5403" i="58"/>
  <c r="G5404" i="58"/>
  <c r="H5404" i="58"/>
  <c r="G5405" i="58"/>
  <c r="H5405" i="58"/>
  <c r="G5406" i="58"/>
  <c r="H5406" i="58"/>
  <c r="G5407" i="58"/>
  <c r="H5407" i="58"/>
  <c r="G5408" i="58"/>
  <c r="H5408" i="58"/>
  <c r="G5409" i="58"/>
  <c r="H5409" i="58"/>
  <c r="G5410" i="58"/>
  <c r="H5410" i="58"/>
  <c r="G5411" i="58"/>
  <c r="H5411" i="58"/>
  <c r="G5412" i="58"/>
  <c r="H5412" i="58"/>
  <c r="G5413" i="58"/>
  <c r="H5413" i="58"/>
  <c r="G5414" i="58"/>
  <c r="H5414" i="58"/>
  <c r="G5415" i="58"/>
  <c r="H5415" i="58"/>
  <c r="G5416" i="58"/>
  <c r="H5416" i="58"/>
  <c r="G5417" i="58"/>
  <c r="H5417" i="58"/>
  <c r="G5418" i="58"/>
  <c r="H5418" i="58"/>
  <c r="G5419" i="58"/>
  <c r="H5419" i="58"/>
  <c r="G5420" i="58"/>
  <c r="H5420" i="58"/>
  <c r="G5421" i="58"/>
  <c r="H5421" i="58"/>
  <c r="G5422" i="58"/>
  <c r="H5422" i="58"/>
  <c r="G5423" i="58"/>
  <c r="H5423" i="58"/>
  <c r="G5424" i="58"/>
  <c r="H5424" i="58"/>
  <c r="G5425" i="58"/>
  <c r="H5425" i="58"/>
  <c r="G5426" i="58"/>
  <c r="H5426" i="58"/>
  <c r="G5427" i="58"/>
  <c r="H5427" i="58"/>
  <c r="G5428" i="58"/>
  <c r="H5428" i="58"/>
  <c r="G5429" i="58"/>
  <c r="H5429" i="58"/>
  <c r="G5430" i="58"/>
  <c r="H5430" i="58"/>
  <c r="G5431" i="58"/>
  <c r="H5431" i="58"/>
  <c r="G5432" i="58"/>
  <c r="H5432" i="58"/>
  <c r="G5433" i="58"/>
  <c r="H5433" i="58"/>
  <c r="G5434" i="58"/>
  <c r="H5434" i="58"/>
  <c r="G5435" i="58"/>
  <c r="H5435" i="58"/>
  <c r="G5436" i="58"/>
  <c r="H5436" i="58"/>
  <c r="G5437" i="58"/>
  <c r="H5437" i="58"/>
  <c r="G5438" i="58"/>
  <c r="H5438" i="58"/>
  <c r="G5439" i="58"/>
  <c r="H5439" i="58"/>
  <c r="G5440" i="58"/>
  <c r="H5440" i="58"/>
  <c r="G5441" i="58"/>
  <c r="H5441" i="58"/>
  <c r="G5442" i="58"/>
  <c r="H5442" i="58"/>
  <c r="G5443" i="58"/>
  <c r="H5443" i="58"/>
  <c r="G5444" i="58"/>
  <c r="H5444" i="58"/>
  <c r="G5445" i="58"/>
  <c r="H5445" i="58"/>
  <c r="G5446" i="58"/>
  <c r="H5446" i="58"/>
  <c r="G5447" i="58"/>
  <c r="H5447" i="58"/>
  <c r="G5448" i="58"/>
  <c r="H5448" i="58"/>
  <c r="G5449" i="58"/>
  <c r="H5449" i="58"/>
  <c r="G5450" i="58"/>
  <c r="H5450" i="58"/>
  <c r="G5451" i="58"/>
  <c r="H5451" i="58"/>
  <c r="G5452" i="58"/>
  <c r="H5452" i="58"/>
  <c r="G5453" i="58"/>
  <c r="H5453" i="58"/>
  <c r="G5454" i="58"/>
  <c r="H5454" i="58"/>
  <c r="G5455" i="58"/>
  <c r="H5455" i="58"/>
  <c r="G5456" i="58"/>
  <c r="H5456" i="58"/>
  <c r="G5457" i="58"/>
  <c r="H5457" i="58"/>
  <c r="G5458" i="58"/>
  <c r="H5458" i="58"/>
  <c r="G5459" i="58"/>
  <c r="H5459" i="58"/>
  <c r="G5460" i="58"/>
  <c r="H5460" i="58"/>
  <c r="G5461" i="58"/>
  <c r="H5461" i="58"/>
  <c r="G5462" i="58"/>
  <c r="H5462" i="58"/>
  <c r="G5463" i="58"/>
  <c r="H5463" i="58"/>
  <c r="G5464" i="58"/>
  <c r="H5464" i="58"/>
  <c r="G5465" i="58"/>
  <c r="H5465" i="58"/>
  <c r="G5466" i="58"/>
  <c r="H5466" i="58"/>
  <c r="G5467" i="58"/>
  <c r="H5467" i="58"/>
  <c r="G5468" i="58"/>
  <c r="H5468" i="58"/>
  <c r="G5469" i="58"/>
  <c r="H5469" i="58"/>
  <c r="G5470" i="58"/>
  <c r="H5470" i="58"/>
  <c r="G5471" i="58"/>
  <c r="H5471" i="58"/>
  <c r="G5472" i="58"/>
  <c r="H5472" i="58"/>
  <c r="G5473" i="58"/>
  <c r="H5473" i="58"/>
  <c r="G5474" i="58"/>
  <c r="H5474" i="58"/>
  <c r="G5475" i="58"/>
  <c r="H5475" i="58"/>
  <c r="G5476" i="58"/>
  <c r="H5476" i="58"/>
  <c r="G5477" i="58"/>
  <c r="H5477" i="58"/>
  <c r="G5478" i="58"/>
  <c r="H5478" i="58"/>
  <c r="G5479" i="58"/>
  <c r="H5479" i="58"/>
  <c r="G5480" i="58"/>
  <c r="H5480" i="58"/>
  <c r="G5481" i="58"/>
  <c r="H5481" i="58"/>
  <c r="G5482" i="58"/>
  <c r="H5482" i="58"/>
  <c r="G5483" i="58"/>
  <c r="H5483" i="58"/>
  <c r="G5484" i="58"/>
  <c r="H5484" i="58"/>
  <c r="G5485" i="58"/>
  <c r="H5485" i="58"/>
  <c r="G5486" i="58"/>
  <c r="H5486" i="58"/>
  <c r="G5487" i="58"/>
  <c r="H5487" i="58"/>
  <c r="G5488" i="58"/>
  <c r="H5488" i="58"/>
  <c r="G5489" i="58"/>
  <c r="H5489" i="58"/>
  <c r="G5490" i="58"/>
  <c r="H5490" i="58"/>
  <c r="G5491" i="58"/>
  <c r="H5491" i="58"/>
  <c r="G5492" i="58"/>
  <c r="H5492" i="58"/>
  <c r="G5493" i="58"/>
  <c r="H5493" i="58"/>
  <c r="G5499" i="58"/>
  <c r="H5499" i="58"/>
  <c r="G5500" i="58"/>
  <c r="H5500" i="58"/>
  <c r="G5501" i="58"/>
  <c r="H5501" i="58"/>
  <c r="G5502" i="58"/>
  <c r="H5502" i="58"/>
  <c r="G5503" i="58"/>
  <c r="H5503" i="58"/>
  <c r="G5504" i="58"/>
  <c r="H5504" i="58"/>
  <c r="G5505" i="58"/>
  <c r="H5505" i="58"/>
  <c r="G5506" i="58"/>
  <c r="H5506" i="58"/>
  <c r="G5507" i="58"/>
  <c r="H5507" i="58"/>
  <c r="G5508" i="58"/>
  <c r="H5508" i="58"/>
  <c r="G5509" i="58"/>
  <c r="H5509" i="58"/>
  <c r="G5510" i="58"/>
  <c r="H5510" i="58"/>
  <c r="G5511" i="58"/>
  <c r="H5511" i="58"/>
  <c r="G5512" i="58"/>
  <c r="H5512" i="58"/>
  <c r="G5513" i="58"/>
  <c r="H5513" i="58"/>
  <c r="G5514" i="58"/>
  <c r="H5514" i="58"/>
  <c r="G5515" i="58"/>
  <c r="H5515" i="58"/>
  <c r="G5516" i="58"/>
  <c r="H5516" i="58"/>
  <c r="G5517" i="58"/>
  <c r="H5517" i="58"/>
  <c r="G5518" i="58"/>
  <c r="H5518" i="58"/>
  <c r="G5519" i="58"/>
  <c r="H5519" i="58"/>
  <c r="G5520" i="58"/>
  <c r="H5520" i="58"/>
  <c r="G5521" i="58"/>
  <c r="H5521" i="58"/>
  <c r="G5522" i="58"/>
  <c r="H5522" i="58"/>
  <c r="G5523" i="58"/>
  <c r="H5523" i="58"/>
  <c r="G5524" i="58"/>
  <c r="H5524" i="58"/>
  <c r="G5525" i="58"/>
  <c r="H5525" i="58"/>
  <c r="G5526" i="58"/>
  <c r="H5526" i="58"/>
  <c r="G5527" i="58"/>
  <c r="H5527" i="58"/>
  <c r="G5528" i="58"/>
  <c r="H5528" i="58"/>
  <c r="G5529" i="58"/>
  <c r="H5529" i="58"/>
  <c r="G5530" i="58"/>
  <c r="H5530" i="58"/>
  <c r="G5531" i="58"/>
  <c r="H5531" i="58"/>
  <c r="G5532" i="58"/>
  <c r="H5532" i="58"/>
  <c r="G5533" i="58"/>
  <c r="H5533" i="58"/>
  <c r="G5534" i="58"/>
  <c r="H5534" i="58"/>
  <c r="G5535" i="58"/>
  <c r="H5535" i="58"/>
  <c r="G5536" i="58"/>
  <c r="H5536" i="58"/>
  <c r="G5537" i="58"/>
  <c r="H5537" i="58"/>
  <c r="G5538" i="58"/>
  <c r="H5538" i="58"/>
  <c r="G5539" i="58"/>
  <c r="H5539" i="58"/>
  <c r="G5540" i="58"/>
  <c r="H5540" i="58"/>
  <c r="G5541" i="58"/>
  <c r="H5541" i="58"/>
  <c r="G5542" i="58"/>
  <c r="H5542" i="58"/>
  <c r="G5543" i="58"/>
  <c r="H5543" i="58"/>
  <c r="G5544" i="58"/>
  <c r="H5544" i="58"/>
  <c r="G5545" i="58"/>
  <c r="H5545" i="58"/>
  <c r="G5546" i="58"/>
  <c r="H5546" i="58"/>
  <c r="G5547" i="58"/>
  <c r="H5547" i="58"/>
  <c r="G5548" i="58"/>
  <c r="H5548" i="58"/>
  <c r="G5549" i="58"/>
  <c r="H5549" i="58"/>
  <c r="G5550" i="58"/>
  <c r="H5550" i="58"/>
  <c r="G5551" i="58"/>
  <c r="H5551" i="58"/>
  <c r="G5552" i="58"/>
  <c r="H5552" i="58"/>
  <c r="G5553" i="58"/>
  <c r="H5553" i="58"/>
  <c r="G5554" i="58"/>
  <c r="H5554" i="58"/>
  <c r="G5555" i="58"/>
  <c r="H5555" i="58"/>
  <c r="G5556" i="58"/>
  <c r="H5556" i="58"/>
  <c r="G5557" i="58"/>
  <c r="H5557" i="58"/>
  <c r="G5558" i="58"/>
  <c r="H5558" i="58"/>
  <c r="G5559" i="58"/>
  <c r="H5559" i="58"/>
  <c r="G5560" i="58"/>
  <c r="H5560" i="58"/>
  <c r="G5561" i="58"/>
  <c r="H5561" i="58"/>
  <c r="G5562" i="58"/>
  <c r="H5562" i="58"/>
  <c r="G5563" i="58"/>
  <c r="H5563" i="58"/>
  <c r="G5564" i="58"/>
  <c r="H5564" i="58"/>
  <c r="G5565" i="58"/>
  <c r="H5565" i="58"/>
  <c r="G5566" i="58"/>
  <c r="H5566" i="58"/>
  <c r="G5567" i="58"/>
  <c r="H5567" i="58"/>
  <c r="G5568" i="58"/>
  <c r="H5568" i="58"/>
  <c r="G5569" i="58"/>
  <c r="H5569" i="58"/>
  <c r="G5570" i="58"/>
  <c r="H5570" i="58"/>
  <c r="G5571" i="58"/>
  <c r="H5571" i="58"/>
  <c r="G5572" i="58"/>
  <c r="H5572" i="58"/>
  <c r="G5573" i="58"/>
  <c r="H5573" i="58"/>
  <c r="G5574" i="58"/>
  <c r="H5574" i="58"/>
  <c r="G5575" i="58"/>
  <c r="H5575" i="58"/>
  <c r="G5576" i="58"/>
  <c r="H5576" i="58"/>
  <c r="G5577" i="58"/>
  <c r="H5577" i="58"/>
  <c r="G5578" i="58"/>
  <c r="H5578" i="58"/>
  <c r="G5579" i="58"/>
  <c r="H5579" i="58"/>
  <c r="G5580" i="58"/>
  <c r="H5580" i="58"/>
  <c r="G5581" i="58"/>
  <c r="H5581" i="58"/>
  <c r="G5582" i="58"/>
  <c r="H5582" i="58"/>
  <c r="G5583" i="58"/>
  <c r="H5583" i="58"/>
  <c r="G5584" i="58"/>
  <c r="H5584" i="58"/>
  <c r="G5585" i="58"/>
  <c r="H5585" i="58"/>
  <c r="G5586" i="58"/>
  <c r="H5586" i="58"/>
  <c r="G5587" i="58"/>
  <c r="H5587" i="58"/>
  <c r="G5588" i="58"/>
  <c r="H5588" i="58"/>
  <c r="G5589" i="58"/>
  <c r="H5589" i="58"/>
  <c r="G5590" i="58"/>
  <c r="H5590" i="58"/>
  <c r="G5591" i="58"/>
  <c r="H5591" i="58"/>
  <c r="G5592" i="58"/>
  <c r="H5592" i="58"/>
  <c r="G5593" i="58"/>
  <c r="H5593" i="58"/>
  <c r="G5594" i="58"/>
  <c r="H5594" i="58"/>
  <c r="G5595" i="58"/>
  <c r="H5595" i="58"/>
  <c r="G5596" i="58"/>
  <c r="H5596" i="58"/>
  <c r="G5597" i="58"/>
  <c r="H5597" i="58"/>
  <c r="G5598" i="58"/>
  <c r="H5598" i="58"/>
  <c r="G5599" i="58"/>
  <c r="H5599" i="58"/>
  <c r="G5600" i="58"/>
  <c r="H5600" i="58"/>
  <c r="G5601" i="58"/>
  <c r="H5601" i="58"/>
  <c r="G5602" i="58"/>
  <c r="H5602" i="58"/>
  <c r="G5603" i="58"/>
  <c r="H5603" i="58"/>
  <c r="G5604" i="58"/>
  <c r="H5604" i="58"/>
  <c r="G5605" i="58"/>
  <c r="H5605" i="58"/>
  <c r="G5606" i="58"/>
  <c r="H5606" i="58"/>
  <c r="G5607" i="58"/>
  <c r="H5607" i="58"/>
  <c r="G5608" i="58"/>
  <c r="H5608" i="58"/>
  <c r="G5609" i="58"/>
  <c r="H5609" i="58"/>
  <c r="G5610" i="58"/>
  <c r="H5610" i="58"/>
  <c r="G5611" i="58"/>
  <c r="H5611" i="58"/>
  <c r="G5612" i="58"/>
  <c r="H5612" i="58"/>
  <c r="G5613" i="58"/>
  <c r="H5613" i="58"/>
  <c r="G5614" i="58"/>
  <c r="H5614" i="58"/>
  <c r="G5615" i="58"/>
  <c r="H5615" i="58"/>
  <c r="G5616" i="58"/>
  <c r="H5616" i="58"/>
  <c r="G5617" i="58"/>
  <c r="H5617" i="58"/>
  <c r="G5618" i="58"/>
  <c r="H5618" i="58"/>
  <c r="G5619" i="58"/>
  <c r="H5619" i="58"/>
  <c r="G5620" i="58"/>
  <c r="H5620" i="58"/>
  <c r="G5621" i="58"/>
  <c r="H5621" i="58"/>
  <c r="G5622" i="58"/>
  <c r="H5622" i="58"/>
  <c r="G5623" i="58"/>
  <c r="H5623" i="58"/>
  <c r="G5624" i="58"/>
  <c r="H5624" i="58"/>
  <c r="G5625" i="58"/>
  <c r="H5625" i="58"/>
  <c r="G5626" i="58"/>
  <c r="H5626" i="58"/>
  <c r="G5627" i="58"/>
  <c r="H5627" i="58"/>
  <c r="G5628" i="58"/>
  <c r="H5628" i="58"/>
  <c r="G5629" i="58"/>
  <c r="H5629" i="58"/>
  <c r="G5630" i="58"/>
  <c r="H5630" i="58"/>
  <c r="G5631" i="58"/>
  <c r="H5631" i="58"/>
  <c r="G5632" i="58"/>
  <c r="H5632" i="58"/>
  <c r="G5633" i="58"/>
  <c r="H5633" i="58"/>
  <c r="G5634" i="58"/>
  <c r="H5634" i="58"/>
  <c r="G5635" i="58"/>
  <c r="H5635" i="58"/>
  <c r="G5636" i="58"/>
  <c r="H5636" i="58"/>
  <c r="G5637" i="58"/>
  <c r="H5637" i="58"/>
  <c r="G5638" i="58"/>
  <c r="H5638" i="58"/>
  <c r="G5639" i="58"/>
  <c r="H5639" i="58"/>
  <c r="G5640" i="58"/>
  <c r="H5640" i="58"/>
  <c r="G5641" i="58"/>
  <c r="H5641" i="58"/>
  <c r="G5642" i="58"/>
  <c r="H5642" i="58"/>
  <c r="G5643" i="58"/>
  <c r="H5643" i="58"/>
  <c r="G5644" i="58"/>
  <c r="H5644" i="58"/>
  <c r="G5645" i="58"/>
  <c r="H5645" i="58"/>
  <c r="G5646" i="58"/>
  <c r="H5646" i="58"/>
  <c r="G5647" i="58"/>
  <c r="H5647" i="58"/>
  <c r="G5648" i="58"/>
  <c r="H5648" i="58"/>
  <c r="G5649" i="58"/>
  <c r="H5649" i="58"/>
  <c r="G5650" i="58"/>
  <c r="H5650" i="58"/>
  <c r="G5651" i="58"/>
  <c r="H5651" i="58"/>
  <c r="G5652" i="58"/>
  <c r="H5652" i="58"/>
  <c r="G5653" i="58"/>
  <c r="H5653" i="58"/>
  <c r="G5654" i="58"/>
  <c r="H5654" i="58"/>
  <c r="G5655" i="58"/>
  <c r="H5655" i="58"/>
  <c r="G5656" i="58"/>
  <c r="H5656" i="58"/>
  <c r="G5657" i="58"/>
  <c r="H5657" i="58"/>
  <c r="G5658" i="58"/>
  <c r="H5658" i="58"/>
  <c r="G5659" i="58"/>
  <c r="H5659" i="58"/>
  <c r="G5660" i="58"/>
  <c r="H5660" i="58"/>
  <c r="G5661" i="58"/>
  <c r="H5661" i="58"/>
  <c r="G5662" i="58"/>
  <c r="H5662" i="58"/>
  <c r="G5663" i="58"/>
  <c r="H5663" i="58"/>
  <c r="G5664" i="58"/>
  <c r="H5664" i="58"/>
  <c r="G5665" i="58"/>
  <c r="H5665" i="58"/>
  <c r="G5666" i="58"/>
  <c r="H5666" i="58"/>
  <c r="G5667" i="58"/>
  <c r="H5667" i="58"/>
  <c r="G5668" i="58"/>
  <c r="H5668" i="58"/>
  <c r="G5669" i="58"/>
  <c r="H5669" i="58"/>
  <c r="G5670" i="58"/>
  <c r="H5670" i="58"/>
  <c r="G5671" i="58"/>
  <c r="H5671" i="58"/>
  <c r="G5672" i="58"/>
  <c r="H5672" i="58"/>
  <c r="G5673" i="58"/>
  <c r="H5673" i="58"/>
  <c r="G5674" i="58"/>
  <c r="H5674" i="58"/>
  <c r="G5675" i="58"/>
  <c r="H5675" i="58"/>
  <c r="G5676" i="58"/>
  <c r="H5676" i="58"/>
  <c r="G5677" i="58"/>
  <c r="H5677" i="58"/>
  <c r="G5678" i="58"/>
  <c r="H5678" i="58"/>
  <c r="G5679" i="58"/>
  <c r="H5679" i="58"/>
  <c r="G5680" i="58"/>
  <c r="H5680" i="58"/>
  <c r="G5681" i="58"/>
  <c r="H5681" i="58"/>
  <c r="G5682" i="58"/>
  <c r="H5682" i="58"/>
  <c r="G5683" i="58"/>
  <c r="H5683" i="58"/>
  <c r="G5684" i="58"/>
  <c r="H5684" i="58"/>
  <c r="G5685" i="58"/>
  <c r="H5685" i="58"/>
  <c r="G5686" i="58"/>
  <c r="H5686" i="58"/>
  <c r="G5687" i="58"/>
  <c r="H5687" i="58"/>
  <c r="G5688" i="58"/>
  <c r="H5688" i="58"/>
  <c r="G5689" i="58"/>
  <c r="H5689" i="58"/>
  <c r="G5690" i="58"/>
  <c r="H5690" i="58"/>
  <c r="G5691" i="58"/>
  <c r="H5691" i="58"/>
  <c r="G5692" i="58"/>
  <c r="H5692" i="58"/>
  <c r="G5693" i="58"/>
  <c r="H5693" i="58"/>
  <c r="G5694" i="58"/>
  <c r="H5694" i="58"/>
  <c r="G5695" i="58"/>
  <c r="H5695" i="58"/>
  <c r="G5696" i="58"/>
  <c r="H5696" i="58"/>
  <c r="G5697" i="58"/>
  <c r="H5697" i="58"/>
  <c r="G5698" i="58"/>
  <c r="H5698" i="58"/>
  <c r="G5699" i="58"/>
  <c r="H5699" i="58"/>
  <c r="G5700" i="58"/>
  <c r="H5700" i="58"/>
  <c r="G5701" i="58"/>
  <c r="H5701" i="58"/>
  <c r="G5702" i="58"/>
  <c r="H5702" i="58"/>
  <c r="G5703" i="58"/>
  <c r="H5703" i="58"/>
  <c r="G5704" i="58"/>
  <c r="H5704" i="58"/>
  <c r="G5705" i="58"/>
  <c r="H5705" i="58"/>
  <c r="G5706" i="58"/>
  <c r="H5706" i="58"/>
  <c r="G5707" i="58"/>
  <c r="H5707" i="58"/>
  <c r="G5708" i="58"/>
  <c r="H5708" i="58"/>
  <c r="G5709" i="58"/>
  <c r="H5709" i="58"/>
  <c r="G5710" i="58"/>
  <c r="H5710" i="58"/>
  <c r="G5711" i="58"/>
  <c r="H5711" i="58"/>
  <c r="G5712" i="58"/>
  <c r="H5712" i="58"/>
  <c r="G5713" i="58"/>
  <c r="H5713" i="58"/>
  <c r="G5714" i="58"/>
  <c r="H5714" i="58"/>
  <c r="G5715" i="58"/>
  <c r="H5715" i="58"/>
  <c r="G5716" i="58"/>
  <c r="H5716" i="58"/>
  <c r="G5717" i="58"/>
  <c r="H5717" i="58"/>
  <c r="G5718" i="58"/>
  <c r="H5718" i="58"/>
  <c r="G5719" i="58"/>
  <c r="H5719" i="58"/>
  <c r="G5720" i="58"/>
  <c r="H5720" i="58"/>
  <c r="G5721" i="58"/>
  <c r="H5721" i="58"/>
  <c r="G5722" i="58"/>
  <c r="H5722" i="58"/>
  <c r="G5723" i="58"/>
  <c r="H5723" i="58"/>
  <c r="G5724" i="58"/>
  <c r="H5724" i="58"/>
  <c r="G5725" i="58"/>
  <c r="H5725" i="58"/>
  <c r="G5726" i="58"/>
  <c r="H5726" i="58"/>
  <c r="G5727" i="58"/>
  <c r="H5727" i="58"/>
  <c r="G5728" i="58"/>
  <c r="H5728" i="58"/>
  <c r="G5729" i="58"/>
  <c r="H5729" i="58"/>
  <c r="G5730" i="58"/>
  <c r="H5730" i="58"/>
  <c r="G5731" i="58"/>
  <c r="H5731" i="58"/>
  <c r="G5732" i="58"/>
  <c r="H5732" i="58"/>
  <c r="G5733" i="58"/>
  <c r="H5733" i="58"/>
  <c r="G5734" i="58"/>
  <c r="H5734" i="58"/>
  <c r="G5735" i="58"/>
  <c r="H5735" i="58"/>
  <c r="G5736" i="58"/>
  <c r="H5736" i="58"/>
  <c r="G5737" i="58"/>
  <c r="H5737" i="58"/>
  <c r="G5738" i="58"/>
  <c r="H5738" i="58"/>
  <c r="G5739" i="58"/>
  <c r="H5739" i="58"/>
  <c r="G5740" i="58"/>
  <c r="H5740" i="58"/>
  <c r="G5741" i="58"/>
  <c r="H5741" i="58"/>
  <c r="G5742" i="58"/>
  <c r="H5742" i="58"/>
  <c r="G5743" i="58"/>
  <c r="H5743" i="58"/>
  <c r="G5744" i="58"/>
  <c r="H5744" i="58"/>
  <c r="G5745" i="58"/>
  <c r="H5745" i="58"/>
  <c r="G5746" i="58"/>
  <c r="H5746" i="58"/>
  <c r="G5747" i="58"/>
  <c r="H5747" i="58"/>
  <c r="G5748" i="58"/>
  <c r="H5748" i="58"/>
  <c r="G5749" i="58"/>
  <c r="H5749" i="58"/>
  <c r="G5750" i="58"/>
  <c r="H5750" i="58"/>
  <c r="G5751" i="58"/>
  <c r="H5751" i="58"/>
  <c r="G5752" i="58"/>
  <c r="H5752" i="58"/>
  <c r="G5753" i="58"/>
  <c r="H5753" i="58"/>
  <c r="G5754" i="58"/>
  <c r="H5754" i="58"/>
  <c r="G5755" i="58"/>
  <c r="H5755" i="58"/>
  <c r="G5756" i="58"/>
  <c r="H5756" i="58"/>
  <c r="G5757" i="58"/>
  <c r="H5757" i="58"/>
  <c r="G5758" i="58"/>
  <c r="H5758" i="58"/>
  <c r="G5759" i="58"/>
  <c r="H5759" i="58"/>
  <c r="G5760" i="58"/>
  <c r="H5760" i="58"/>
  <c r="G5761" i="58"/>
  <c r="H5761" i="58"/>
  <c r="G5762" i="58"/>
  <c r="H5762" i="58"/>
  <c r="G5763" i="58"/>
  <c r="H5763" i="58"/>
  <c r="G5764" i="58"/>
  <c r="H5764" i="58"/>
  <c r="G5765" i="58"/>
  <c r="H5765" i="58"/>
  <c r="G5766" i="58"/>
  <c r="H5766" i="58"/>
  <c r="G5767" i="58"/>
  <c r="H5767" i="58"/>
  <c r="G5768" i="58"/>
  <c r="H5768" i="58"/>
  <c r="G5769" i="58"/>
  <c r="H5769" i="58"/>
  <c r="G5770" i="58"/>
  <c r="H5770" i="58"/>
  <c r="G5771" i="58"/>
  <c r="H5771" i="58"/>
  <c r="G5772" i="58"/>
  <c r="H5772" i="58"/>
  <c r="G5773" i="58"/>
  <c r="H5773" i="58"/>
  <c r="G5774" i="58"/>
  <c r="H5774" i="58"/>
  <c r="G5775" i="58"/>
  <c r="H5775" i="58"/>
  <c r="G5776" i="58"/>
  <c r="H5776" i="58"/>
  <c r="G5777" i="58"/>
  <c r="H5777" i="58"/>
  <c r="G5778" i="58"/>
  <c r="H5778" i="58"/>
  <c r="G5779" i="58"/>
  <c r="H5779" i="58"/>
  <c r="G5780" i="58"/>
  <c r="H5780" i="58"/>
  <c r="G5781" i="58"/>
  <c r="H5781" i="58"/>
  <c r="G5782" i="58"/>
  <c r="H5782" i="58"/>
  <c r="G5783" i="58"/>
  <c r="H5783" i="58"/>
  <c r="G5784" i="58"/>
  <c r="H5784" i="58"/>
  <c r="G5785" i="58"/>
  <c r="H5785" i="58"/>
  <c r="G5786" i="58"/>
  <c r="H5786" i="58"/>
  <c r="G5787" i="58"/>
  <c r="H5787" i="58"/>
  <c r="G5788" i="58"/>
  <c r="H5788" i="58"/>
  <c r="G5789" i="58"/>
  <c r="H5789" i="58"/>
  <c r="G5790" i="58"/>
  <c r="H5790" i="58"/>
  <c r="G5791" i="58"/>
  <c r="H5791" i="58"/>
  <c r="G5792" i="58"/>
  <c r="H5792" i="58"/>
  <c r="G5793" i="58"/>
  <c r="H5793" i="58"/>
  <c r="G5794" i="58"/>
  <c r="H5794" i="58"/>
  <c r="G5795" i="58"/>
  <c r="H5795" i="58"/>
  <c r="G5801" i="58"/>
  <c r="H5801" i="58"/>
  <c r="G5802" i="58"/>
  <c r="H5802" i="58"/>
  <c r="G5803" i="58"/>
  <c r="H5803" i="58"/>
  <c r="G5804" i="58"/>
  <c r="H5804" i="58"/>
  <c r="G5805" i="58"/>
  <c r="H5805" i="58"/>
  <c r="G5806" i="58"/>
  <c r="H5806" i="58"/>
  <c r="G5807" i="58"/>
  <c r="H5807" i="58"/>
  <c r="G5808" i="58"/>
  <c r="H5808" i="58"/>
  <c r="G5809" i="58"/>
  <c r="H5809" i="58"/>
  <c r="G5810" i="58"/>
  <c r="H5810" i="58"/>
  <c r="G5811" i="58"/>
  <c r="H5811" i="58"/>
  <c r="G5812" i="58"/>
  <c r="H5812" i="58"/>
  <c r="G5813" i="58"/>
  <c r="H5813" i="58"/>
  <c r="G5814" i="58"/>
  <c r="H5814" i="58"/>
  <c r="G5815" i="58"/>
  <c r="H5815" i="58"/>
  <c r="G5816" i="58"/>
  <c r="H5816" i="58"/>
  <c r="G5817" i="58"/>
  <c r="H5817" i="58"/>
  <c r="G5818" i="58"/>
  <c r="H5818" i="58"/>
  <c r="G5819" i="58"/>
  <c r="H5819" i="58"/>
  <c r="G5820" i="58"/>
  <c r="H5820" i="58"/>
  <c r="G5821" i="58"/>
  <c r="H5821" i="58"/>
  <c r="G5822" i="58"/>
  <c r="H5822" i="58"/>
  <c r="G5823" i="58"/>
  <c r="H5823" i="58"/>
  <c r="G5824" i="58"/>
  <c r="H5824" i="58"/>
  <c r="G5825" i="58"/>
  <c r="H5825" i="58"/>
  <c r="G5826" i="58"/>
  <c r="H5826" i="58"/>
  <c r="G5827" i="58"/>
  <c r="H5827" i="58"/>
  <c r="G5828" i="58"/>
  <c r="H5828" i="58"/>
  <c r="G5829" i="58"/>
  <c r="H5829" i="58"/>
  <c r="G5830" i="58"/>
  <c r="H5830" i="58"/>
  <c r="G5831" i="58"/>
  <c r="H5831" i="58"/>
  <c r="G5832" i="58"/>
  <c r="H5832" i="58"/>
  <c r="G5833" i="58"/>
  <c r="H5833" i="58"/>
  <c r="G5834" i="58"/>
  <c r="H5834" i="58"/>
  <c r="G5835" i="58"/>
  <c r="H5835" i="58"/>
  <c r="G5836" i="58"/>
  <c r="H5836" i="58"/>
  <c r="G5837" i="58"/>
  <c r="H5837" i="58"/>
  <c r="G5838" i="58"/>
  <c r="H5838" i="58"/>
  <c r="G5839" i="58"/>
  <c r="H5839" i="58"/>
  <c r="G5840" i="58"/>
  <c r="H5840" i="58"/>
  <c r="G5841" i="58"/>
  <c r="H5841" i="58"/>
  <c r="G5842" i="58"/>
  <c r="H5842" i="58"/>
  <c r="G5843" i="58"/>
  <c r="H5843" i="58"/>
  <c r="G5844" i="58"/>
  <c r="H5844" i="58"/>
  <c r="G5845" i="58"/>
  <c r="H5845" i="58"/>
  <c r="G5846" i="58"/>
  <c r="H5846" i="58"/>
  <c r="G5847" i="58"/>
  <c r="H5847" i="58"/>
  <c r="G5848" i="58"/>
  <c r="H5848" i="58"/>
  <c r="G5849" i="58"/>
  <c r="H5849" i="58"/>
  <c r="G5850" i="58"/>
  <c r="H5850" i="58"/>
  <c r="G5851" i="58"/>
  <c r="H5851" i="58"/>
  <c r="G5852" i="58"/>
  <c r="H5852" i="58"/>
  <c r="G5853" i="58"/>
  <c r="H5853" i="58"/>
  <c r="G5854" i="58"/>
  <c r="H5854" i="58"/>
  <c r="G5855" i="58"/>
  <c r="H5855" i="58"/>
  <c r="G5856" i="58"/>
  <c r="H5856" i="58"/>
  <c r="G5857" i="58"/>
  <c r="H5857" i="58"/>
  <c r="G5858" i="58"/>
  <c r="H5858" i="58"/>
  <c r="G5859" i="58"/>
  <c r="H5859" i="58"/>
  <c r="G5860" i="58"/>
  <c r="H5860" i="58"/>
  <c r="G5861" i="58"/>
  <c r="H5861" i="58"/>
  <c r="G5862" i="58"/>
  <c r="H5862" i="58"/>
  <c r="G5863" i="58"/>
  <c r="H5863" i="58"/>
  <c r="G5864" i="58"/>
  <c r="H5864" i="58"/>
  <c r="G5865" i="58"/>
  <c r="H5865" i="58"/>
  <c r="G5866" i="58"/>
  <c r="H5866" i="58"/>
  <c r="G5867" i="58"/>
  <c r="H5867" i="58"/>
  <c r="G5868" i="58"/>
  <c r="H5868" i="58"/>
  <c r="G5869" i="58"/>
  <c r="H5869" i="58"/>
  <c r="G5870" i="58"/>
  <c r="H5870" i="58"/>
  <c r="G5871" i="58"/>
  <c r="H5871" i="58"/>
  <c r="G5872" i="58"/>
  <c r="H5872" i="58"/>
  <c r="G5873" i="58"/>
  <c r="H5873" i="58"/>
  <c r="G5874" i="58"/>
  <c r="H5874" i="58"/>
  <c r="G5875" i="58"/>
  <c r="H5875" i="58"/>
  <c r="G5876" i="58"/>
  <c r="H5876" i="58"/>
  <c r="G5877" i="58"/>
  <c r="H5877" i="58"/>
  <c r="G5878" i="58"/>
  <c r="H5878" i="58"/>
  <c r="G5879" i="58"/>
  <c r="H5879" i="58"/>
  <c r="G5880" i="58"/>
  <c r="H5880" i="58"/>
  <c r="G5881" i="58"/>
  <c r="H5881" i="58"/>
  <c r="G5882" i="58"/>
  <c r="H5882" i="58"/>
  <c r="G5883" i="58"/>
  <c r="H5883" i="58"/>
  <c r="G5884" i="58"/>
  <c r="H5884" i="58"/>
  <c r="G5885" i="58"/>
  <c r="H5885" i="58"/>
  <c r="G5886" i="58"/>
  <c r="H5886" i="58"/>
  <c r="G5887" i="58"/>
  <c r="H5887" i="58"/>
  <c r="G5888" i="58"/>
  <c r="H5888" i="58"/>
  <c r="G5889" i="58"/>
  <c r="H5889" i="58"/>
  <c r="G5890" i="58"/>
  <c r="H5890" i="58"/>
  <c r="G5891" i="58"/>
  <c r="H5891" i="58"/>
  <c r="G5892" i="58"/>
  <c r="H5892" i="58"/>
  <c r="G5893" i="58"/>
  <c r="H5893" i="58"/>
  <c r="G5894" i="58"/>
  <c r="H5894" i="58"/>
  <c r="G5895" i="58"/>
  <c r="H5895" i="58"/>
  <c r="G5896" i="58"/>
  <c r="H5896" i="58"/>
  <c r="G5897" i="58"/>
  <c r="H5897" i="58"/>
  <c r="G5898" i="58"/>
  <c r="H5898" i="58"/>
  <c r="G5899" i="58"/>
  <c r="H5899" i="58"/>
  <c r="G5900" i="58"/>
  <c r="H5900" i="58"/>
  <c r="G5901" i="58"/>
  <c r="H5901" i="58"/>
  <c r="G5902" i="58"/>
  <c r="H5902" i="58"/>
  <c r="G5903" i="58"/>
  <c r="H5903" i="58"/>
  <c r="G5904" i="58"/>
  <c r="H5904" i="58"/>
  <c r="G5905" i="58"/>
  <c r="H5905" i="58"/>
  <c r="G5906" i="58"/>
  <c r="H5906" i="58"/>
  <c r="G5907" i="58"/>
  <c r="H5907" i="58"/>
  <c r="G5908" i="58"/>
  <c r="H5908" i="58"/>
  <c r="G5909" i="58"/>
  <c r="H5909" i="58"/>
  <c r="G5910" i="58"/>
  <c r="H5910" i="58"/>
  <c r="G5911" i="58"/>
  <c r="H5911" i="58"/>
  <c r="G5912" i="58"/>
  <c r="H5912" i="58"/>
  <c r="G5913" i="58"/>
  <c r="H5913" i="58"/>
  <c r="G5914" i="58"/>
  <c r="H5914" i="58"/>
  <c r="G5915" i="58"/>
  <c r="H5915" i="58"/>
  <c r="G5916" i="58"/>
  <c r="H5916" i="58"/>
  <c r="G5917" i="58"/>
  <c r="H5917" i="58"/>
  <c r="G5918" i="58"/>
  <c r="H5918" i="58"/>
  <c r="G5919" i="58"/>
  <c r="H5919" i="58"/>
  <c r="G5920" i="58"/>
  <c r="H5920" i="58"/>
  <c r="G5921" i="58"/>
  <c r="H5921" i="58"/>
  <c r="G5922" i="58"/>
  <c r="H5922" i="58"/>
  <c r="G5923" i="58"/>
  <c r="H5923" i="58"/>
  <c r="G5924" i="58"/>
  <c r="H5924" i="58"/>
  <c r="G5925" i="58"/>
  <c r="H5925" i="58"/>
  <c r="G5926" i="58"/>
  <c r="H5926" i="58"/>
  <c r="G5927" i="58"/>
  <c r="H5927" i="58"/>
  <c r="G5928" i="58"/>
  <c r="H5928" i="58"/>
  <c r="G5929" i="58"/>
  <c r="H5929" i="58"/>
  <c r="G5930" i="58"/>
  <c r="H5930" i="58"/>
  <c r="G5931" i="58"/>
  <c r="H5931" i="58"/>
  <c r="G5932" i="58"/>
  <c r="H5932" i="58"/>
  <c r="G5933" i="58"/>
  <c r="H5933" i="58"/>
  <c r="G5934" i="58"/>
  <c r="H5934" i="58"/>
  <c r="G5935" i="58"/>
  <c r="H5935" i="58"/>
  <c r="G5936" i="58"/>
  <c r="H5936" i="58"/>
  <c r="G5937" i="58"/>
  <c r="H5937" i="58"/>
  <c r="G5938" i="58"/>
  <c r="H5938" i="58"/>
  <c r="G5939" i="58"/>
  <c r="H5939" i="58"/>
  <c r="G5940" i="58"/>
  <c r="H5940" i="58"/>
  <c r="G5941" i="58"/>
  <c r="H5941" i="58"/>
  <c r="G5942" i="58"/>
  <c r="H5942" i="58"/>
  <c r="G5943" i="58"/>
  <c r="H5943" i="58"/>
  <c r="G5944" i="58"/>
  <c r="H5944" i="58"/>
  <c r="G5945" i="58"/>
  <c r="H5945" i="58"/>
  <c r="G5946" i="58"/>
  <c r="H5946" i="58"/>
  <c r="G5947" i="58"/>
  <c r="H5947" i="58"/>
  <c r="G5948" i="58"/>
  <c r="H5948" i="58"/>
  <c r="G5949" i="58"/>
  <c r="H5949" i="58"/>
  <c r="G5950" i="58"/>
  <c r="H5950" i="58"/>
  <c r="G5951" i="58"/>
  <c r="H5951" i="58"/>
  <c r="G5952" i="58"/>
  <c r="H5952" i="58"/>
  <c r="G5953" i="58"/>
  <c r="H5953" i="58"/>
  <c r="G5954" i="58"/>
  <c r="H5954" i="58"/>
  <c r="G5955" i="58"/>
  <c r="H5955" i="58"/>
  <c r="G5956" i="58"/>
  <c r="H5956" i="58"/>
  <c r="G5957" i="58"/>
  <c r="H5957" i="58"/>
  <c r="G5958" i="58"/>
  <c r="H5958" i="58"/>
  <c r="G5959" i="58"/>
  <c r="H5959" i="58"/>
  <c r="G5960" i="58"/>
  <c r="H5960" i="58"/>
  <c r="G5961" i="58"/>
  <c r="H5961" i="58"/>
  <c r="G5962" i="58"/>
  <c r="H5962" i="58"/>
  <c r="G5963" i="58"/>
  <c r="H5963" i="58"/>
  <c r="G5964" i="58"/>
  <c r="H5964" i="58"/>
  <c r="G5965" i="58"/>
  <c r="H5965" i="58"/>
  <c r="G5966" i="58"/>
  <c r="H5966" i="58"/>
  <c r="G5967" i="58"/>
  <c r="H5967" i="58"/>
  <c r="G5968" i="58"/>
  <c r="H5968" i="58"/>
  <c r="G5969" i="58"/>
  <c r="H5969" i="58"/>
  <c r="G5970" i="58"/>
  <c r="H5970" i="58"/>
  <c r="G5971" i="58"/>
  <c r="H5971" i="58"/>
  <c r="G5972" i="58"/>
  <c r="H5972" i="58"/>
  <c r="G5973" i="58"/>
  <c r="H5973" i="58"/>
  <c r="G5974" i="58"/>
  <c r="H5974" i="58"/>
  <c r="G5975" i="58"/>
  <c r="H5975" i="58"/>
  <c r="G5976" i="58"/>
  <c r="H5976" i="58"/>
  <c r="G5977" i="58"/>
  <c r="H5977" i="58"/>
  <c r="G5978" i="58"/>
  <c r="H5978" i="58"/>
  <c r="G5979" i="58"/>
  <c r="H5979" i="58"/>
  <c r="G5980" i="58"/>
  <c r="H5980" i="58"/>
  <c r="G5981" i="58"/>
  <c r="H5981" i="58"/>
  <c r="G5982" i="58"/>
  <c r="H5982" i="58"/>
  <c r="G5983" i="58"/>
  <c r="H5983" i="58"/>
  <c r="G5984" i="58"/>
  <c r="H5984" i="58"/>
  <c r="G5985" i="58"/>
  <c r="H5985" i="58"/>
  <c r="G5986" i="58"/>
  <c r="H5986" i="58"/>
  <c r="G5987" i="58"/>
  <c r="H5987" i="58"/>
  <c r="G5988" i="58"/>
  <c r="H5988" i="58"/>
  <c r="G5989" i="58"/>
  <c r="H5989" i="58"/>
  <c r="G5990" i="58"/>
  <c r="H5990" i="58"/>
  <c r="G5991" i="58"/>
  <c r="H5991" i="58"/>
  <c r="G5992" i="58"/>
  <c r="H5992" i="58"/>
  <c r="G5993" i="58"/>
  <c r="H5993" i="58"/>
  <c r="G5994" i="58"/>
  <c r="H5994" i="58"/>
  <c r="G5995" i="58"/>
  <c r="H5995" i="58"/>
  <c r="G5996" i="58"/>
  <c r="H5996" i="58"/>
  <c r="G5997" i="58"/>
  <c r="H5997" i="58"/>
  <c r="G5998" i="58"/>
  <c r="H5998" i="58"/>
  <c r="G5999" i="58"/>
  <c r="H5999" i="58"/>
  <c r="G6000" i="58"/>
  <c r="H6000" i="58"/>
  <c r="G6001" i="58"/>
  <c r="H6001" i="58"/>
  <c r="G6002" i="58"/>
  <c r="H6002" i="58"/>
  <c r="G6003" i="58"/>
  <c r="H6003" i="58"/>
  <c r="G6004" i="58"/>
  <c r="H6004" i="58"/>
  <c r="G6005" i="58"/>
  <c r="H6005" i="58"/>
  <c r="G6006" i="58"/>
  <c r="H6006" i="58"/>
  <c r="G6007" i="58"/>
  <c r="H6007" i="58"/>
  <c r="G6008" i="58"/>
  <c r="H6008" i="58"/>
  <c r="G6009" i="58"/>
  <c r="H6009" i="58"/>
  <c r="G6010" i="58"/>
  <c r="H6010" i="58"/>
  <c r="G6011" i="58"/>
  <c r="H6011" i="58"/>
  <c r="G6012" i="58"/>
  <c r="H6012" i="58"/>
  <c r="G6013" i="58"/>
  <c r="H6013" i="58"/>
  <c r="G6014" i="58"/>
  <c r="H6014" i="58"/>
  <c r="G6015" i="58"/>
  <c r="H6015" i="58"/>
  <c r="G6016" i="58"/>
  <c r="H6016" i="58"/>
  <c r="G6017" i="58"/>
  <c r="H6017" i="58"/>
  <c r="G6018" i="58"/>
  <c r="H6018" i="58"/>
  <c r="G6019" i="58"/>
  <c r="H6019" i="58"/>
  <c r="G6020" i="58"/>
  <c r="H6020" i="58"/>
  <c r="G6021" i="58"/>
  <c r="H6021" i="58"/>
  <c r="G6022" i="58"/>
  <c r="H6022" i="58"/>
  <c r="G6023" i="58"/>
  <c r="H6023" i="58"/>
  <c r="G6024" i="58"/>
  <c r="H6024" i="58"/>
  <c r="G6025" i="58"/>
  <c r="H6025" i="58"/>
  <c r="G6026" i="58"/>
  <c r="H6026" i="58"/>
  <c r="G6027" i="58"/>
  <c r="H6027" i="58"/>
  <c r="G6028" i="58"/>
  <c r="H6028" i="58"/>
  <c r="G6029" i="58"/>
  <c r="H6029" i="58"/>
  <c r="G6030" i="58"/>
  <c r="H6030" i="58"/>
  <c r="G6031" i="58"/>
  <c r="H6031" i="58"/>
  <c r="G6032" i="58"/>
  <c r="H6032" i="58"/>
  <c r="G6033" i="58"/>
  <c r="H6033" i="58"/>
  <c r="G6034" i="58"/>
  <c r="H6034" i="58"/>
  <c r="G6035" i="58"/>
  <c r="H6035" i="58"/>
  <c r="G6036" i="58"/>
  <c r="H6036" i="58"/>
  <c r="G6037" i="58"/>
  <c r="H6037" i="58"/>
  <c r="G6038" i="58"/>
  <c r="H6038" i="58"/>
  <c r="G6039" i="58"/>
  <c r="H6039" i="58"/>
  <c r="G6040" i="58"/>
  <c r="H6040" i="58"/>
  <c r="G6041" i="58"/>
  <c r="H6041" i="58"/>
  <c r="G6042" i="58"/>
  <c r="H6042" i="58"/>
  <c r="G6043" i="58"/>
  <c r="H6043" i="58"/>
  <c r="G6044" i="58"/>
  <c r="H6044" i="58"/>
  <c r="G6045" i="58"/>
  <c r="H6045" i="58"/>
  <c r="G6051" i="58"/>
  <c r="H6051" i="58"/>
  <c r="G6052" i="58"/>
  <c r="H6052" i="58"/>
  <c r="G6053" i="58"/>
  <c r="H6053" i="58"/>
  <c r="G6054" i="58"/>
  <c r="H6054" i="58"/>
  <c r="G6055" i="58"/>
  <c r="H6055" i="58"/>
  <c r="G6056" i="58"/>
  <c r="H6056" i="58"/>
  <c r="G6057" i="58"/>
  <c r="H6057" i="58"/>
  <c r="G6058" i="58"/>
  <c r="H6058" i="58"/>
  <c r="G6059" i="58"/>
  <c r="H6059" i="58"/>
  <c r="G6060" i="58"/>
  <c r="H6060" i="58"/>
  <c r="G6061" i="58"/>
  <c r="H6061" i="58"/>
  <c r="G6062" i="58"/>
  <c r="H6062" i="58"/>
  <c r="G6063" i="58"/>
  <c r="H6063" i="58"/>
  <c r="G6064" i="58"/>
  <c r="H6064" i="58"/>
  <c r="G6065" i="58"/>
  <c r="H6065" i="58"/>
  <c r="G6066" i="58"/>
  <c r="H6066" i="58"/>
  <c r="G6067" i="58"/>
  <c r="H6067" i="58"/>
  <c r="G6068" i="58"/>
  <c r="H6068" i="58"/>
  <c r="G6069" i="58"/>
  <c r="H6069" i="58"/>
  <c r="G6070" i="58"/>
  <c r="H6070" i="58"/>
  <c r="G6071" i="58"/>
  <c r="H6071" i="58"/>
  <c r="G6072" i="58"/>
  <c r="H6072" i="58"/>
  <c r="G6073" i="58"/>
  <c r="H6073" i="58"/>
  <c r="G6074" i="58"/>
  <c r="H6074" i="58"/>
  <c r="G6075" i="58"/>
  <c r="H6075" i="58"/>
  <c r="G6076" i="58"/>
  <c r="H6076" i="58"/>
  <c r="G6077" i="58"/>
  <c r="H6077" i="58"/>
  <c r="G6078" i="58"/>
  <c r="H6078" i="58"/>
  <c r="G6079" i="58"/>
  <c r="H6079" i="58"/>
  <c r="G6080" i="58"/>
  <c r="H6080" i="58"/>
  <c r="G6081" i="58"/>
  <c r="H6081" i="58"/>
  <c r="G6082" i="58"/>
  <c r="H6082" i="58"/>
  <c r="G6083" i="58"/>
  <c r="H6083" i="58"/>
  <c r="G6084" i="58"/>
  <c r="H6084" i="58"/>
  <c r="G6085" i="58"/>
  <c r="H6085" i="58"/>
  <c r="G6086" i="58"/>
  <c r="H6086" i="58"/>
  <c r="G6087" i="58"/>
  <c r="H6087" i="58"/>
  <c r="G6088" i="58"/>
  <c r="H6088" i="58"/>
  <c r="G6089" i="58"/>
  <c r="H6089" i="58"/>
  <c r="G6090" i="58"/>
  <c r="H6090" i="58"/>
  <c r="G6091" i="58"/>
  <c r="H6091" i="58"/>
  <c r="G6092" i="58"/>
  <c r="H6092" i="58"/>
  <c r="G6093" i="58"/>
  <c r="H6093" i="58"/>
  <c r="G6094" i="58"/>
  <c r="H6094" i="58"/>
  <c r="G6095" i="58"/>
  <c r="H6095" i="58"/>
  <c r="G6096" i="58"/>
  <c r="H6096" i="58"/>
  <c r="G6097" i="58"/>
  <c r="H6097" i="58"/>
  <c r="G6098" i="58"/>
  <c r="H6098" i="58"/>
  <c r="G6099" i="58"/>
  <c r="H6099" i="58"/>
  <c r="G6100" i="58"/>
  <c r="H6100" i="58"/>
  <c r="G6101" i="58"/>
  <c r="H6101" i="58"/>
  <c r="G6102" i="58"/>
  <c r="H6102" i="58"/>
  <c r="G6103" i="58"/>
  <c r="H6103" i="58"/>
  <c r="G6104" i="58"/>
  <c r="H6104" i="58"/>
  <c r="G6105" i="58"/>
  <c r="H6105" i="58"/>
  <c r="G6106" i="58"/>
  <c r="H6106" i="58"/>
  <c r="G6107" i="58"/>
  <c r="H6107" i="58"/>
  <c r="G6108" i="58"/>
  <c r="H6108" i="58"/>
  <c r="G6109" i="58"/>
  <c r="H6109" i="58"/>
  <c r="G6110" i="58"/>
  <c r="H6110" i="58"/>
  <c r="G6111" i="58"/>
  <c r="H6111" i="58"/>
  <c r="G6112" i="58"/>
  <c r="H6112" i="58"/>
  <c r="G6113" i="58"/>
  <c r="H6113" i="58"/>
  <c r="G6114" i="58"/>
  <c r="H6114" i="58"/>
  <c r="G6115" i="58"/>
  <c r="H6115" i="58"/>
  <c r="G6116" i="58"/>
  <c r="H6116" i="58"/>
  <c r="G6117" i="58"/>
  <c r="H6117" i="58"/>
  <c r="G6118" i="58"/>
  <c r="H6118" i="58"/>
  <c r="G6119" i="58"/>
  <c r="H6119" i="58"/>
  <c r="G6120" i="58"/>
  <c r="H6120" i="58"/>
  <c r="G6121" i="58"/>
  <c r="H6121" i="58"/>
  <c r="G6122" i="58"/>
  <c r="H6122" i="58"/>
  <c r="G6123" i="58"/>
  <c r="H6123" i="58"/>
  <c r="G6124" i="58"/>
  <c r="H6124" i="58"/>
  <c r="G6125" i="58"/>
  <c r="H6125" i="58"/>
  <c r="G6126" i="58"/>
  <c r="H6126" i="58"/>
  <c r="G6127" i="58"/>
  <c r="H6127" i="58"/>
  <c r="G6128" i="58"/>
  <c r="H6128" i="58"/>
  <c r="G6129" i="58"/>
  <c r="H6129" i="58"/>
  <c r="G6130" i="58"/>
  <c r="H6130" i="58"/>
  <c r="G6131" i="58"/>
  <c r="H6131" i="58"/>
  <c r="G6132" i="58"/>
  <c r="H6132" i="58"/>
  <c r="G6133" i="58"/>
  <c r="H6133" i="58"/>
  <c r="G6134" i="58"/>
  <c r="H6134" i="58"/>
  <c r="G6135" i="58"/>
  <c r="H6135" i="58"/>
  <c r="G6136" i="58"/>
  <c r="H6136" i="58"/>
  <c r="G6137" i="58"/>
  <c r="H6137" i="58"/>
  <c r="G6138" i="58"/>
  <c r="H6138" i="58"/>
  <c r="G6139" i="58"/>
  <c r="H6139" i="58"/>
  <c r="G6140" i="58"/>
  <c r="H6140" i="58"/>
  <c r="G6141" i="58"/>
  <c r="H6141" i="58"/>
  <c r="G6142" i="58"/>
  <c r="H6142" i="58"/>
  <c r="G6143" i="58"/>
  <c r="H6143" i="58"/>
  <c r="G6144" i="58"/>
  <c r="H6144" i="58"/>
  <c r="G6145" i="58"/>
  <c r="H6145" i="58"/>
  <c r="G6146" i="58"/>
  <c r="H6146" i="58"/>
  <c r="G6147" i="58"/>
  <c r="H6147" i="58"/>
  <c r="G6148" i="58"/>
  <c r="H6148" i="58"/>
  <c r="G6149" i="58"/>
  <c r="H6149" i="58"/>
  <c r="G6150" i="58"/>
  <c r="H6150" i="58"/>
  <c r="G6151" i="58"/>
  <c r="H6151" i="58"/>
  <c r="G6152" i="58"/>
  <c r="H6152" i="58"/>
  <c r="G6153" i="58"/>
  <c r="H6153" i="58"/>
  <c r="G6154" i="58"/>
  <c r="H6154" i="58"/>
  <c r="G6155" i="58"/>
  <c r="H6155" i="58"/>
  <c r="G6156" i="58"/>
  <c r="H6156" i="58"/>
  <c r="G6157" i="58"/>
  <c r="H6157" i="58"/>
  <c r="G6158" i="58"/>
  <c r="H6158" i="58"/>
  <c r="G6159" i="58"/>
  <c r="H6159" i="58"/>
  <c r="G6160" i="58"/>
  <c r="H6160" i="58"/>
  <c r="G6161" i="58"/>
  <c r="H6161" i="58"/>
  <c r="G6162" i="58"/>
  <c r="H6162" i="58"/>
  <c r="G6163" i="58"/>
  <c r="H6163" i="58"/>
  <c r="G6164" i="58"/>
  <c r="H6164" i="58"/>
  <c r="G6165" i="58"/>
  <c r="H6165" i="58"/>
  <c r="G6166" i="58"/>
  <c r="H6166" i="58"/>
  <c r="G6167" i="58"/>
  <c r="H6167" i="58"/>
  <c r="G6168" i="58"/>
  <c r="H6168" i="58"/>
  <c r="G6169" i="58"/>
  <c r="H6169" i="58"/>
  <c r="G6170" i="58"/>
  <c r="H6170" i="58"/>
  <c r="G6171" i="58"/>
  <c r="H6171" i="58"/>
  <c r="G6172" i="58"/>
  <c r="H6172" i="58"/>
  <c r="G6173" i="58"/>
  <c r="H6173" i="58"/>
  <c r="G6174" i="58"/>
  <c r="H6174" i="58"/>
  <c r="G6175" i="58"/>
  <c r="H6175" i="58"/>
  <c r="G6176" i="58"/>
  <c r="H6176" i="58"/>
  <c r="G6177" i="58"/>
  <c r="H6177" i="58"/>
  <c r="G6178" i="58"/>
  <c r="H6178" i="58"/>
  <c r="G6179" i="58"/>
  <c r="H6179" i="58"/>
  <c r="G6180" i="58"/>
  <c r="H6180" i="58"/>
  <c r="G6181" i="58"/>
  <c r="H6181" i="58"/>
  <c r="G6182" i="58"/>
  <c r="H6182" i="58"/>
  <c r="G6183" i="58"/>
  <c r="H6183" i="58"/>
  <c r="G6184" i="58"/>
  <c r="H6184" i="58"/>
  <c r="G6185" i="58"/>
  <c r="H6185" i="58"/>
  <c r="G6186" i="58"/>
  <c r="H6186" i="58"/>
  <c r="G6187" i="58"/>
  <c r="H6187" i="58"/>
  <c r="G6188" i="58"/>
  <c r="H6188" i="58"/>
  <c r="G6189" i="58"/>
  <c r="H6189" i="58"/>
  <c r="G6190" i="58"/>
  <c r="H6190" i="58"/>
  <c r="G6191" i="58"/>
  <c r="H6191" i="58"/>
  <c r="G6192" i="58"/>
  <c r="H6192" i="58"/>
  <c r="G6193" i="58"/>
  <c r="H6193" i="58"/>
  <c r="G6194" i="58"/>
  <c r="H6194" i="58"/>
  <c r="G6195" i="58"/>
  <c r="H6195" i="58"/>
  <c r="G6196" i="58"/>
  <c r="H6196" i="58"/>
  <c r="G6197" i="58"/>
  <c r="H6197" i="58"/>
  <c r="G6198" i="58"/>
  <c r="H6198" i="58"/>
  <c r="G6199" i="58"/>
  <c r="H6199" i="58"/>
  <c r="G6200" i="58"/>
  <c r="H6200" i="58"/>
  <c r="G6201" i="58"/>
  <c r="H6201" i="58"/>
  <c r="G6202" i="58"/>
  <c r="H6202" i="58"/>
  <c r="G6203" i="58"/>
  <c r="H6203" i="58"/>
  <c r="G6204" i="58"/>
  <c r="H6204" i="58"/>
  <c r="G6205" i="58"/>
  <c r="H6205" i="58"/>
  <c r="G6206" i="58"/>
  <c r="H6206" i="58"/>
  <c r="G6207" i="58"/>
  <c r="H6207" i="58"/>
  <c r="G6208" i="58"/>
  <c r="H6208" i="58"/>
  <c r="G6209" i="58"/>
  <c r="H6209" i="58"/>
  <c r="G6210" i="58"/>
  <c r="H6210" i="58"/>
  <c r="G6211" i="58"/>
  <c r="H6211" i="58"/>
  <c r="G6212" i="58"/>
  <c r="H6212" i="58"/>
  <c r="G6213" i="58"/>
  <c r="H6213" i="58"/>
  <c r="G6214" i="58"/>
  <c r="H6214" i="58"/>
  <c r="G6215" i="58"/>
  <c r="H6215" i="58"/>
  <c r="G6216" i="58"/>
  <c r="H6216" i="58"/>
  <c r="G6217" i="58"/>
  <c r="H6217" i="58"/>
  <c r="G6218" i="58"/>
  <c r="H6218" i="58"/>
  <c r="G6219" i="58"/>
  <c r="H6219" i="58"/>
  <c r="G6220" i="58"/>
  <c r="H6220" i="58"/>
  <c r="G6221" i="58"/>
  <c r="H6221" i="58"/>
  <c r="G6222" i="58"/>
  <c r="H6222" i="58"/>
  <c r="G6223" i="58"/>
  <c r="H6223" i="58"/>
  <c r="G6224" i="58"/>
  <c r="H6224" i="58"/>
  <c r="G6225" i="58"/>
  <c r="H6225" i="58"/>
  <c r="G6226" i="58"/>
  <c r="H6226" i="58"/>
  <c r="G6227" i="58"/>
  <c r="H6227" i="58"/>
  <c r="G6228" i="58"/>
  <c r="H6228" i="58"/>
  <c r="G6229" i="58"/>
  <c r="H6229" i="58"/>
  <c r="G6230" i="58"/>
  <c r="H6230" i="58"/>
  <c r="G6231" i="58"/>
  <c r="H6231" i="58"/>
  <c r="G6232" i="58"/>
  <c r="H6232" i="58"/>
  <c r="G6233" i="58"/>
  <c r="H6233" i="58"/>
  <c r="G6234" i="58"/>
  <c r="H6234" i="58"/>
  <c r="G6235" i="58"/>
  <c r="H6235" i="58"/>
  <c r="G6236" i="58"/>
  <c r="H6236" i="58"/>
  <c r="G6237" i="58"/>
  <c r="H6237" i="58"/>
  <c r="G6238" i="58"/>
  <c r="H6238" i="58"/>
  <c r="G6239" i="58"/>
  <c r="H6239" i="58"/>
  <c r="G6240" i="58"/>
  <c r="H6240" i="58"/>
  <c r="G6241" i="58"/>
  <c r="H6241" i="58"/>
  <c r="G6242" i="58"/>
  <c r="H6242" i="58"/>
  <c r="G6243" i="58"/>
  <c r="H6243" i="58"/>
  <c r="G6244" i="58"/>
  <c r="H6244" i="58"/>
  <c r="G6245" i="58"/>
  <c r="H6245" i="58"/>
  <c r="G6246" i="58"/>
  <c r="H6246" i="58"/>
  <c r="G6247" i="58"/>
  <c r="H6247" i="58"/>
  <c r="G6248" i="58"/>
  <c r="H6248" i="58"/>
  <c r="G6249" i="58"/>
  <c r="H6249" i="58"/>
  <c r="G6250" i="58"/>
  <c r="H6250" i="58"/>
  <c r="G6251" i="58"/>
  <c r="H6251" i="58"/>
  <c r="G6252" i="58"/>
  <c r="H6252" i="58"/>
  <c r="G6253" i="58"/>
  <c r="H6253" i="58"/>
  <c r="G6254" i="58"/>
  <c r="H6254" i="58"/>
  <c r="G6255" i="58"/>
  <c r="H6255" i="58"/>
  <c r="I227" i="62"/>
  <c r="H227" i="62"/>
  <c r="I226" i="62"/>
  <c r="H226" i="62"/>
  <c r="I225" i="62"/>
  <c r="H225" i="62"/>
  <c r="I224" i="62"/>
  <c r="H224" i="62"/>
  <c r="I223" i="62"/>
  <c r="H223" i="62"/>
  <c r="I222" i="62"/>
  <c r="H222" i="62"/>
  <c r="I221" i="62"/>
  <c r="H221" i="62"/>
  <c r="I220" i="62"/>
  <c r="H220" i="62"/>
  <c r="I219" i="62"/>
  <c r="H219" i="62"/>
  <c r="I218" i="62"/>
  <c r="H218" i="62"/>
  <c r="I217" i="62"/>
  <c r="H217" i="62"/>
  <c r="I216" i="62"/>
  <c r="I215" i="62" s="1"/>
  <c r="H216" i="62"/>
  <c r="H215" i="62" s="1"/>
  <c r="I210" i="62"/>
  <c r="H210" i="62"/>
  <c r="I209" i="62"/>
  <c r="H209" i="62"/>
  <c r="I208" i="62"/>
  <c r="H208" i="62"/>
  <c r="I207" i="62"/>
  <c r="H207" i="62"/>
  <c r="I206" i="62"/>
  <c r="H206" i="62"/>
  <c r="I205" i="62"/>
  <c r="H205" i="62"/>
  <c r="I204" i="62"/>
  <c r="I203" i="62" s="1"/>
  <c r="H204" i="62"/>
  <c r="H203" i="62" s="1"/>
  <c r="I198" i="62"/>
  <c r="H198" i="62"/>
  <c r="I197" i="62"/>
  <c r="H197" i="62"/>
  <c r="I196" i="62"/>
  <c r="H196" i="62"/>
  <c r="I195" i="62"/>
  <c r="H195" i="62"/>
  <c r="H193" i="62" s="1"/>
  <c r="I194" i="62"/>
  <c r="I193" i="62" s="1"/>
  <c r="H194" i="62"/>
  <c r="I188" i="62"/>
  <c r="H188" i="62"/>
  <c r="I187" i="62"/>
  <c r="H187" i="62"/>
  <c r="I186" i="62"/>
  <c r="H186" i="62"/>
  <c r="I185" i="62"/>
  <c r="H185" i="62"/>
  <c r="I184" i="62"/>
  <c r="H184" i="62"/>
  <c r="I183" i="62"/>
  <c r="H183" i="62"/>
  <c r="I182" i="62"/>
  <c r="H182" i="62"/>
  <c r="I181" i="62"/>
  <c r="H181" i="62"/>
  <c r="I180" i="62"/>
  <c r="H180" i="62"/>
  <c r="I179" i="62"/>
  <c r="H179" i="62"/>
  <c r="I178" i="62"/>
  <c r="H178" i="62"/>
  <c r="I177" i="62"/>
  <c r="H177" i="62"/>
  <c r="I176" i="62"/>
  <c r="H176" i="62"/>
  <c r="I175" i="62"/>
  <c r="H175" i="62"/>
  <c r="I174" i="62"/>
  <c r="H174" i="62"/>
  <c r="I173" i="62"/>
  <c r="H173" i="62"/>
  <c r="I172" i="62"/>
  <c r="H172" i="62"/>
  <c r="I171" i="62"/>
  <c r="H171" i="62"/>
  <c r="I170" i="62"/>
  <c r="H170" i="62"/>
  <c r="I169" i="62"/>
  <c r="H169" i="62"/>
  <c r="I168" i="62"/>
  <c r="H168" i="62"/>
  <c r="I167" i="62"/>
  <c r="H167" i="62"/>
  <c r="I166" i="62"/>
  <c r="I165" i="62" s="1"/>
  <c r="H166" i="62"/>
  <c r="H165" i="62" s="1"/>
  <c r="I160" i="62"/>
  <c r="H160" i="62"/>
  <c r="I159" i="62"/>
  <c r="H159" i="62"/>
  <c r="I158" i="62"/>
  <c r="I157" i="62" s="1"/>
  <c r="H158" i="62"/>
  <c r="H157" i="62" s="1"/>
  <c r="I152" i="62"/>
  <c r="H152" i="62"/>
  <c r="I151" i="62"/>
  <c r="H151" i="62"/>
  <c r="H150" i="62" s="1"/>
  <c r="I150" i="62"/>
  <c r="I145" i="62"/>
  <c r="H145" i="62"/>
  <c r="I144" i="62"/>
  <c r="H144" i="62"/>
  <c r="I143" i="62"/>
  <c r="H143" i="62"/>
  <c r="I142" i="62"/>
  <c r="I140" i="62" s="1"/>
  <c r="H142" i="62"/>
  <c r="I141" i="62"/>
  <c r="H141" i="62"/>
  <c r="H140" i="62"/>
  <c r="I135" i="62"/>
  <c r="H135" i="62"/>
  <c r="I134" i="62"/>
  <c r="H134" i="62"/>
  <c r="I133" i="62"/>
  <c r="H133" i="62"/>
  <c r="I132" i="62"/>
  <c r="H132" i="62"/>
  <c r="I131" i="62"/>
  <c r="H131" i="62"/>
  <c r="I130" i="62"/>
  <c r="H130" i="62"/>
  <c r="I129" i="62"/>
  <c r="H129" i="62"/>
  <c r="I128" i="62"/>
  <c r="H128" i="62"/>
  <c r="I127" i="62"/>
  <c r="H127" i="62"/>
  <c r="H126" i="62" s="1"/>
  <c r="I126" i="62"/>
  <c r="I121" i="62"/>
  <c r="H121" i="62"/>
  <c r="I120" i="62"/>
  <c r="H120" i="62"/>
  <c r="I119" i="62"/>
  <c r="H119" i="62"/>
  <c r="H118" i="62" s="1"/>
  <c r="I118" i="62"/>
  <c r="I113" i="62"/>
  <c r="H113" i="62"/>
  <c r="I112" i="62"/>
  <c r="H112" i="62"/>
  <c r="I111" i="62"/>
  <c r="H111" i="62"/>
  <c r="I110" i="62"/>
  <c r="H110" i="62"/>
  <c r="I109" i="62"/>
  <c r="H109" i="62"/>
  <c r="I108" i="62"/>
  <c r="H108" i="62"/>
  <c r="I107" i="62"/>
  <c r="H107" i="62"/>
  <c r="I106" i="62"/>
  <c r="H106" i="62"/>
  <c r="I105" i="62"/>
  <c r="H105" i="62"/>
  <c r="I104" i="62"/>
  <c r="H104" i="62"/>
  <c r="I103" i="62"/>
  <c r="H103" i="62"/>
  <c r="I102" i="62"/>
  <c r="H102" i="62"/>
  <c r="I101" i="62"/>
  <c r="H101" i="62"/>
  <c r="I100" i="62"/>
  <c r="H100" i="62"/>
  <c r="I99" i="62"/>
  <c r="H99" i="62"/>
  <c r="I98" i="62"/>
  <c r="H98" i="62"/>
  <c r="I97" i="62"/>
  <c r="H97" i="62"/>
  <c r="I96" i="62"/>
  <c r="H96" i="62"/>
  <c r="I95" i="62"/>
  <c r="H95" i="62"/>
  <c r="I94" i="62"/>
  <c r="H94" i="62"/>
  <c r="I93" i="62"/>
  <c r="H93" i="62"/>
  <c r="I92" i="62"/>
  <c r="H92" i="62"/>
  <c r="I91" i="62"/>
  <c r="H91" i="62"/>
  <c r="I90" i="62"/>
  <c r="H90" i="62"/>
  <c r="I89" i="62"/>
  <c r="H89" i="62"/>
  <c r="I88" i="62"/>
  <c r="H88" i="62"/>
  <c r="I87" i="62"/>
  <c r="H87" i="62"/>
  <c r="I86" i="62"/>
  <c r="I82" i="62" s="1"/>
  <c r="H86" i="62"/>
  <c r="I85" i="62"/>
  <c r="H85" i="62"/>
  <c r="I84" i="62"/>
  <c r="H84" i="62"/>
  <c r="I83" i="62"/>
  <c r="H83" i="62"/>
  <c r="H82" i="62" s="1"/>
  <c r="I77" i="62"/>
  <c r="H77" i="62"/>
  <c r="I76" i="62"/>
  <c r="H76" i="62"/>
  <c r="I75" i="62"/>
  <c r="H75" i="62"/>
  <c r="I74" i="62"/>
  <c r="H74" i="62"/>
  <c r="I73" i="62"/>
  <c r="H73" i="62"/>
  <c r="I72" i="62"/>
  <c r="H72" i="62"/>
  <c r="I71" i="62"/>
  <c r="H71" i="62"/>
  <c r="I70" i="62"/>
  <c r="H70" i="62"/>
  <c r="I69" i="62"/>
  <c r="H69" i="62"/>
  <c r="I68" i="62"/>
  <c r="H68" i="62"/>
  <c r="I67" i="62"/>
  <c r="H67" i="62"/>
  <c r="I66" i="62"/>
  <c r="H66" i="62"/>
  <c r="I65" i="62"/>
  <c r="H65" i="62"/>
  <c r="I64" i="62"/>
  <c r="H64" i="62"/>
  <c r="I63" i="62"/>
  <c r="H63" i="62"/>
  <c r="I62" i="62"/>
  <c r="H62" i="62"/>
  <c r="I61" i="62"/>
  <c r="H61" i="62"/>
  <c r="I60" i="62"/>
  <c r="H60" i="62"/>
  <c r="I59" i="62"/>
  <c r="H59" i="62"/>
  <c r="I58" i="62"/>
  <c r="H58" i="62"/>
  <c r="I57" i="62"/>
  <c r="H57" i="62"/>
  <c r="I56" i="62"/>
  <c r="H56" i="62"/>
  <c r="I55" i="62"/>
  <c r="H55" i="62"/>
  <c r="I54" i="62"/>
  <c r="H54" i="62"/>
  <c r="I53" i="62"/>
  <c r="H53" i="62"/>
  <c r="I52" i="62"/>
  <c r="H52" i="62"/>
  <c r="I51" i="62"/>
  <c r="H51" i="62"/>
  <c r="I50" i="62"/>
  <c r="H50" i="62"/>
  <c r="I49" i="62"/>
  <c r="H49" i="62"/>
  <c r="I48" i="62"/>
  <c r="H48" i="62"/>
  <c r="I47" i="62"/>
  <c r="H47" i="62"/>
  <c r="I46" i="62"/>
  <c r="H46" i="62"/>
  <c r="I45" i="62"/>
  <c r="H45" i="62"/>
  <c r="I44" i="62"/>
  <c r="H44" i="62"/>
  <c r="I43" i="62"/>
  <c r="H43" i="62"/>
  <c r="I42" i="62"/>
  <c r="H42" i="62"/>
  <c r="I41" i="62"/>
  <c r="H41" i="62"/>
  <c r="I40" i="62"/>
  <c r="H40" i="62"/>
  <c r="I39" i="62"/>
  <c r="H39" i="62"/>
  <c r="I38" i="62"/>
  <c r="H38" i="62"/>
  <c r="I37" i="62"/>
  <c r="H37" i="62"/>
  <c r="I36" i="62"/>
  <c r="H36" i="62"/>
  <c r="I35" i="62"/>
  <c r="H35" i="62"/>
  <c r="I34" i="62"/>
  <c r="I32" i="62" s="1"/>
  <c r="H34" i="62"/>
  <c r="I33" i="62"/>
  <c r="H33" i="62"/>
  <c r="H32" i="62"/>
  <c r="I27" i="62"/>
  <c r="H27" i="62"/>
  <c r="I26" i="62"/>
  <c r="H26" i="62"/>
  <c r="I25" i="62"/>
  <c r="H25" i="62"/>
  <c r="I24" i="62"/>
  <c r="H24" i="62"/>
  <c r="I23" i="62"/>
  <c r="H23" i="62"/>
  <c r="I22" i="62"/>
  <c r="H22" i="62"/>
  <c r="I21" i="62"/>
  <c r="H21" i="62"/>
  <c r="I20" i="62"/>
  <c r="H20" i="62"/>
  <c r="I19" i="62"/>
  <c r="H19" i="62"/>
  <c r="I18" i="62"/>
  <c r="H18" i="62"/>
  <c r="I17" i="62"/>
  <c r="H17" i="62"/>
  <c r="I16" i="62"/>
  <c r="H16" i="62"/>
  <c r="I15" i="62"/>
  <c r="H15" i="62"/>
  <c r="I14" i="62"/>
  <c r="H14" i="62"/>
  <c r="I13" i="62"/>
  <c r="H13" i="62"/>
  <c r="I12" i="62"/>
  <c r="H12" i="62"/>
  <c r="I11" i="62"/>
  <c r="H11" i="62"/>
  <c r="I10" i="62"/>
  <c r="H10" i="62"/>
  <c r="I9" i="62"/>
  <c r="H9" i="62"/>
  <c r="I8" i="62"/>
  <c r="H8" i="62"/>
  <c r="I7" i="62"/>
  <c r="H7" i="62"/>
  <c r="I6" i="62"/>
  <c r="I5" i="62" s="1"/>
  <c r="H6" i="62"/>
  <c r="H5" i="62" s="1"/>
  <c r="D26" i="70" l="1"/>
  <c r="C26" i="70"/>
  <c r="C17" i="70"/>
  <c r="D17" i="70"/>
  <c r="D25" i="70"/>
  <c r="C25" i="70"/>
  <c r="C16" i="70"/>
  <c r="D16" i="70"/>
  <c r="J270" i="72"/>
  <c r="I270" i="72"/>
  <c r="J269" i="72"/>
  <c r="I269" i="72"/>
  <c r="J268" i="72"/>
  <c r="I268" i="72"/>
  <c r="J267" i="72"/>
  <c r="I267" i="72"/>
  <c r="J266" i="72"/>
  <c r="I266" i="72"/>
  <c r="J265" i="72"/>
  <c r="I265" i="72"/>
  <c r="J264" i="72"/>
  <c r="I264" i="72"/>
  <c r="J263" i="72"/>
  <c r="I263" i="72"/>
  <c r="J262" i="72"/>
  <c r="I262" i="72"/>
  <c r="J261" i="72"/>
  <c r="I261" i="72"/>
  <c r="J260" i="72"/>
  <c r="I260" i="72"/>
  <c r="J259" i="72"/>
  <c r="I259" i="72"/>
  <c r="J258" i="72"/>
  <c r="I258" i="72"/>
  <c r="J257" i="72"/>
  <c r="I257" i="72"/>
  <c r="J256" i="72"/>
  <c r="I256" i="72"/>
  <c r="J255" i="72"/>
  <c r="I255" i="72"/>
  <c r="J254" i="72"/>
  <c r="I254" i="72"/>
  <c r="J253" i="72"/>
  <c r="I253" i="72"/>
  <c r="J252" i="72"/>
  <c r="I252" i="72"/>
  <c r="J251" i="72"/>
  <c r="I251" i="72"/>
  <c r="J250" i="72"/>
  <c r="I250" i="72"/>
  <c r="J249" i="72"/>
  <c r="I249" i="72"/>
  <c r="J248" i="72"/>
  <c r="I248" i="72"/>
  <c r="J247" i="72"/>
  <c r="I247" i="72"/>
  <c r="J246" i="72"/>
  <c r="I246" i="72"/>
  <c r="J245" i="72"/>
  <c r="I245" i="72"/>
  <c r="J244" i="72"/>
  <c r="I244" i="72"/>
  <c r="J243" i="72"/>
  <c r="I243" i="72"/>
  <c r="J242" i="72"/>
  <c r="I242" i="72"/>
  <c r="J241" i="72"/>
  <c r="I241" i="72"/>
  <c r="J240" i="72"/>
  <c r="I240" i="72"/>
  <c r="J239" i="72"/>
  <c r="I239" i="72"/>
  <c r="J238" i="72"/>
  <c r="I238" i="72"/>
  <c r="J237" i="72"/>
  <c r="I237" i="72"/>
  <c r="J236" i="72"/>
  <c r="I236" i="72"/>
  <c r="J235" i="72"/>
  <c r="I235" i="72"/>
  <c r="J234" i="72"/>
  <c r="I234" i="72"/>
  <c r="J233" i="72"/>
  <c r="I233" i="72"/>
  <c r="J232" i="72"/>
  <c r="I232" i="72"/>
  <c r="J231" i="72"/>
  <c r="I231" i="72"/>
  <c r="J230" i="72"/>
  <c r="I230" i="72"/>
  <c r="J229" i="72"/>
  <c r="I229" i="72"/>
  <c r="J228" i="72"/>
  <c r="I228" i="72"/>
  <c r="J227" i="72"/>
  <c r="I227" i="72"/>
  <c r="J226" i="72"/>
  <c r="I226" i="72"/>
  <c r="J225" i="72"/>
  <c r="I225" i="72"/>
  <c r="J224" i="72"/>
  <c r="I224" i="72"/>
  <c r="J223" i="72"/>
  <c r="I223" i="72"/>
  <c r="J222" i="72"/>
  <c r="I222" i="72"/>
  <c r="J221" i="72"/>
  <c r="I221" i="72"/>
  <c r="J220" i="72"/>
  <c r="I220" i="72"/>
  <c r="J219" i="72"/>
  <c r="I219" i="72"/>
  <c r="J218" i="72"/>
  <c r="I218" i="72"/>
  <c r="J217" i="72"/>
  <c r="I217" i="72"/>
  <c r="J216" i="72"/>
  <c r="I216" i="72"/>
  <c r="J215" i="72"/>
  <c r="I215" i="72"/>
  <c r="J214" i="72"/>
  <c r="I214" i="72"/>
  <c r="J213" i="72"/>
  <c r="I213" i="72"/>
  <c r="J212" i="72"/>
  <c r="I212" i="72"/>
  <c r="J211" i="72"/>
  <c r="I211" i="72"/>
  <c r="J210" i="72"/>
  <c r="I210" i="72"/>
  <c r="J209" i="72"/>
  <c r="I209" i="72"/>
  <c r="J208" i="72"/>
  <c r="I208" i="72"/>
  <c r="J207" i="72"/>
  <c r="I207" i="72"/>
  <c r="J206" i="72"/>
  <c r="I206" i="72"/>
  <c r="J205" i="72"/>
  <c r="I205" i="72"/>
  <c r="J204" i="72"/>
  <c r="I204" i="72"/>
  <c r="J203" i="72"/>
  <c r="I203" i="72"/>
  <c r="J202" i="72"/>
  <c r="I202" i="72"/>
  <c r="J201" i="72"/>
  <c r="I201" i="72"/>
  <c r="J200" i="72"/>
  <c r="I200" i="72"/>
  <c r="J199" i="72"/>
  <c r="I199" i="72"/>
  <c r="J198" i="72"/>
  <c r="I198" i="72"/>
  <c r="J197" i="72"/>
  <c r="I197" i="72"/>
  <c r="J196" i="72"/>
  <c r="I196" i="72"/>
  <c r="J195" i="72"/>
  <c r="I195" i="72"/>
  <c r="J194" i="72"/>
  <c r="I194" i="72"/>
  <c r="J193" i="72"/>
  <c r="I193" i="72"/>
  <c r="J192" i="72"/>
  <c r="I192" i="72"/>
  <c r="J191" i="72"/>
  <c r="I191" i="72"/>
  <c r="J190" i="72"/>
  <c r="J189" i="72" s="1"/>
  <c r="D24" i="70" s="1"/>
  <c r="I190" i="72"/>
  <c r="J184" i="72"/>
  <c r="I184" i="72"/>
  <c r="J183" i="72"/>
  <c r="I183" i="72"/>
  <c r="J182" i="72"/>
  <c r="I182" i="72"/>
  <c r="J181" i="72"/>
  <c r="I181" i="72"/>
  <c r="J180" i="72"/>
  <c r="I180" i="72"/>
  <c r="J179" i="72"/>
  <c r="I179" i="72"/>
  <c r="J178" i="72"/>
  <c r="I178" i="72"/>
  <c r="J177" i="72"/>
  <c r="I177" i="72"/>
  <c r="J176" i="72"/>
  <c r="I176" i="72"/>
  <c r="J175" i="72"/>
  <c r="I175" i="72"/>
  <c r="J174" i="72"/>
  <c r="I174" i="72"/>
  <c r="J173" i="72"/>
  <c r="I173" i="72"/>
  <c r="J172" i="72"/>
  <c r="I172" i="72"/>
  <c r="J171" i="72"/>
  <c r="I171" i="72"/>
  <c r="J170" i="72"/>
  <c r="I170" i="72"/>
  <c r="J169" i="72"/>
  <c r="I169" i="72"/>
  <c r="J168" i="72"/>
  <c r="I168" i="72"/>
  <c r="J167" i="72"/>
  <c r="I167" i="72"/>
  <c r="J166" i="72"/>
  <c r="I166" i="72"/>
  <c r="J165" i="72"/>
  <c r="I165" i="72"/>
  <c r="J164" i="72"/>
  <c r="I164" i="72"/>
  <c r="J163" i="72"/>
  <c r="I163" i="72"/>
  <c r="J162" i="72"/>
  <c r="I162" i="72"/>
  <c r="J161" i="72"/>
  <c r="I161" i="72"/>
  <c r="J160" i="72"/>
  <c r="I160" i="72"/>
  <c r="J159" i="72"/>
  <c r="I159" i="72"/>
  <c r="J158" i="72"/>
  <c r="I158" i="72"/>
  <c r="J157" i="72"/>
  <c r="I157" i="72"/>
  <c r="J156" i="72"/>
  <c r="I156" i="72"/>
  <c r="J155" i="72"/>
  <c r="I155" i="72"/>
  <c r="J154" i="72"/>
  <c r="I154" i="72"/>
  <c r="J153" i="72"/>
  <c r="I153" i="72"/>
  <c r="J152" i="72"/>
  <c r="I152" i="72"/>
  <c r="J151" i="72"/>
  <c r="I151" i="72"/>
  <c r="J150" i="72"/>
  <c r="I150" i="72"/>
  <c r="J149" i="72"/>
  <c r="I149" i="72"/>
  <c r="J148" i="72"/>
  <c r="I148" i="72"/>
  <c r="J147" i="72"/>
  <c r="I147" i="72"/>
  <c r="J146" i="72"/>
  <c r="I146" i="72"/>
  <c r="J145" i="72"/>
  <c r="I145" i="72"/>
  <c r="J144" i="72"/>
  <c r="I144" i="72"/>
  <c r="J143" i="72"/>
  <c r="I143" i="72"/>
  <c r="J142" i="72"/>
  <c r="I142" i="72"/>
  <c r="J141" i="72"/>
  <c r="I141" i="72"/>
  <c r="J140" i="72"/>
  <c r="I140" i="72"/>
  <c r="J139" i="72"/>
  <c r="I139" i="72"/>
  <c r="J138" i="72"/>
  <c r="I138" i="72"/>
  <c r="J137" i="72"/>
  <c r="I137" i="72"/>
  <c r="J136" i="72"/>
  <c r="I136" i="72"/>
  <c r="J135" i="72"/>
  <c r="I135" i="72"/>
  <c r="J134" i="72"/>
  <c r="I134" i="72"/>
  <c r="J133" i="72"/>
  <c r="I133" i="72"/>
  <c r="J132" i="72"/>
  <c r="I132" i="72"/>
  <c r="J131" i="72"/>
  <c r="I131" i="72"/>
  <c r="J130" i="72"/>
  <c r="I130" i="72"/>
  <c r="J129" i="72"/>
  <c r="I129" i="72"/>
  <c r="J128" i="72"/>
  <c r="I128" i="72"/>
  <c r="J127" i="72"/>
  <c r="I127" i="72"/>
  <c r="J126" i="72"/>
  <c r="I126" i="72"/>
  <c r="J125" i="72"/>
  <c r="I125" i="72"/>
  <c r="J124" i="72"/>
  <c r="I124" i="72"/>
  <c r="J123" i="72"/>
  <c r="I123" i="72"/>
  <c r="J122" i="72"/>
  <c r="I122" i="72"/>
  <c r="J121" i="72"/>
  <c r="I121" i="72"/>
  <c r="J120" i="72"/>
  <c r="I120" i="72"/>
  <c r="J119" i="72"/>
  <c r="I119" i="72"/>
  <c r="J118" i="72"/>
  <c r="I118" i="72"/>
  <c r="J117" i="72"/>
  <c r="I117" i="72"/>
  <c r="J116" i="72"/>
  <c r="I116" i="72"/>
  <c r="J115" i="72"/>
  <c r="I115" i="72"/>
  <c r="J114" i="72"/>
  <c r="I114" i="72"/>
  <c r="J113" i="72"/>
  <c r="I113" i="72"/>
  <c r="J112" i="72"/>
  <c r="I112" i="72"/>
  <c r="J111" i="72"/>
  <c r="I111" i="72"/>
  <c r="J110" i="72"/>
  <c r="I110" i="72"/>
  <c r="J109" i="72"/>
  <c r="I109" i="72"/>
  <c r="J108" i="72"/>
  <c r="I108" i="72"/>
  <c r="J107" i="72"/>
  <c r="I107" i="72"/>
  <c r="J106" i="72"/>
  <c r="I106" i="72"/>
  <c r="J105" i="72"/>
  <c r="I105" i="72"/>
  <c r="J104" i="72"/>
  <c r="I104" i="72"/>
  <c r="J103" i="72"/>
  <c r="I103" i="72"/>
  <c r="J102" i="72"/>
  <c r="I102" i="72"/>
  <c r="J101" i="72"/>
  <c r="I101" i="72"/>
  <c r="J100" i="72"/>
  <c r="I100" i="72"/>
  <c r="J99" i="72"/>
  <c r="I99" i="72"/>
  <c r="J98" i="72"/>
  <c r="I98" i="72"/>
  <c r="J97" i="72"/>
  <c r="I97" i="72"/>
  <c r="J96" i="72"/>
  <c r="I96" i="72"/>
  <c r="J95" i="72"/>
  <c r="I95" i="72"/>
  <c r="J94" i="72"/>
  <c r="I94" i="72"/>
  <c r="J93" i="72"/>
  <c r="I93" i="72"/>
  <c r="J92" i="72"/>
  <c r="I92" i="72"/>
  <c r="J91" i="72"/>
  <c r="I91" i="72"/>
  <c r="J90" i="72"/>
  <c r="I90" i="72"/>
  <c r="J89" i="72"/>
  <c r="I89" i="72"/>
  <c r="J88" i="72"/>
  <c r="I88" i="72"/>
  <c r="J87" i="72"/>
  <c r="I87" i="72"/>
  <c r="J86" i="72"/>
  <c r="I86" i="72"/>
  <c r="J85" i="72"/>
  <c r="I85" i="72"/>
  <c r="J84" i="72"/>
  <c r="I84" i="72"/>
  <c r="J83" i="72"/>
  <c r="I83" i="72"/>
  <c r="J82" i="72"/>
  <c r="I82" i="72"/>
  <c r="J81" i="72"/>
  <c r="I81" i="72"/>
  <c r="J80" i="72"/>
  <c r="I80" i="72"/>
  <c r="J79" i="72"/>
  <c r="I79" i="72"/>
  <c r="J78" i="72"/>
  <c r="I78" i="72"/>
  <c r="J77" i="72"/>
  <c r="I77" i="72"/>
  <c r="J76" i="72"/>
  <c r="I76" i="72"/>
  <c r="J75" i="72"/>
  <c r="I75" i="72"/>
  <c r="J74" i="72"/>
  <c r="I74" i="72"/>
  <c r="J73" i="72"/>
  <c r="I73" i="72"/>
  <c r="J72" i="72"/>
  <c r="I72" i="72"/>
  <c r="J71" i="72"/>
  <c r="I71" i="72"/>
  <c r="J70" i="72"/>
  <c r="I70" i="72"/>
  <c r="J69" i="72"/>
  <c r="I69" i="72"/>
  <c r="J68" i="72"/>
  <c r="I68" i="72"/>
  <c r="J67" i="72"/>
  <c r="I67" i="72"/>
  <c r="J66" i="72"/>
  <c r="I66" i="72"/>
  <c r="J65" i="72"/>
  <c r="I65" i="72"/>
  <c r="J64" i="72"/>
  <c r="I64" i="72"/>
  <c r="J63" i="72"/>
  <c r="I63" i="72"/>
  <c r="J62" i="72"/>
  <c r="I62" i="72"/>
  <c r="J61" i="72"/>
  <c r="I61" i="72"/>
  <c r="J60" i="72"/>
  <c r="I60" i="72"/>
  <c r="J59" i="72"/>
  <c r="I59" i="72"/>
  <c r="J58" i="72"/>
  <c r="I58" i="72"/>
  <c r="J57" i="72"/>
  <c r="I57" i="72"/>
  <c r="J56" i="72"/>
  <c r="I56" i="72"/>
  <c r="J55" i="72"/>
  <c r="I55" i="72"/>
  <c r="J54" i="72"/>
  <c r="I54" i="72"/>
  <c r="J53" i="72"/>
  <c r="I53" i="72"/>
  <c r="J52" i="72"/>
  <c r="I52" i="72"/>
  <c r="J51" i="72"/>
  <c r="I51" i="72"/>
  <c r="J50" i="72"/>
  <c r="I50" i="72"/>
  <c r="J49" i="72"/>
  <c r="I49" i="72"/>
  <c r="J48" i="72"/>
  <c r="I48" i="72"/>
  <c r="J47" i="72"/>
  <c r="I47" i="72"/>
  <c r="J46" i="72"/>
  <c r="I46" i="72"/>
  <c r="J45" i="72"/>
  <c r="I45" i="72"/>
  <c r="J44" i="72"/>
  <c r="I44" i="72"/>
  <c r="J43" i="72"/>
  <c r="I43" i="72"/>
  <c r="J42" i="72"/>
  <c r="I42" i="72"/>
  <c r="J41" i="72"/>
  <c r="I41" i="72"/>
  <c r="J40" i="72"/>
  <c r="I40" i="72"/>
  <c r="J39" i="72"/>
  <c r="I39" i="72"/>
  <c r="J38" i="72"/>
  <c r="I38" i="72"/>
  <c r="J37" i="72"/>
  <c r="I37" i="72"/>
  <c r="J36" i="72"/>
  <c r="I36" i="72"/>
  <c r="J35" i="72"/>
  <c r="I35" i="72"/>
  <c r="J34" i="72"/>
  <c r="I34" i="72"/>
  <c r="J33" i="72"/>
  <c r="I33" i="72"/>
  <c r="J32" i="72"/>
  <c r="I32" i="72"/>
  <c r="J31" i="72"/>
  <c r="I31" i="72"/>
  <c r="J30" i="72"/>
  <c r="I30" i="72"/>
  <c r="J29" i="72"/>
  <c r="I29" i="72"/>
  <c r="J28" i="72"/>
  <c r="I28" i="72"/>
  <c r="J27" i="72"/>
  <c r="I27" i="72"/>
  <c r="J26" i="72"/>
  <c r="I26" i="72"/>
  <c r="J25" i="72"/>
  <c r="I25" i="72"/>
  <c r="J24" i="72"/>
  <c r="I24" i="72"/>
  <c r="J23" i="72"/>
  <c r="I23" i="72"/>
  <c r="J22" i="72"/>
  <c r="I22" i="72"/>
  <c r="J21" i="72"/>
  <c r="I21" i="72"/>
  <c r="J20" i="72"/>
  <c r="I20" i="72"/>
  <c r="J19" i="72"/>
  <c r="I19" i="72"/>
  <c r="J18" i="72"/>
  <c r="I18" i="72"/>
  <c r="J17" i="72"/>
  <c r="I17" i="72"/>
  <c r="J16" i="72"/>
  <c r="I16" i="72"/>
  <c r="J15" i="72"/>
  <c r="I15" i="72"/>
  <c r="J14" i="72"/>
  <c r="I14" i="72"/>
  <c r="J13" i="72"/>
  <c r="I13" i="72"/>
  <c r="J12" i="72"/>
  <c r="I12" i="72"/>
  <c r="J11" i="72"/>
  <c r="I11" i="72"/>
  <c r="J10" i="72"/>
  <c r="I10" i="72"/>
  <c r="J9" i="72"/>
  <c r="I9" i="72"/>
  <c r="J8" i="72"/>
  <c r="I8" i="72"/>
  <c r="J7" i="72"/>
  <c r="I7" i="72"/>
  <c r="J6" i="72"/>
  <c r="I6" i="72"/>
  <c r="J5" i="72"/>
  <c r="I5" i="72"/>
  <c r="J270" i="71"/>
  <c r="I270" i="71"/>
  <c r="J269" i="71"/>
  <c r="I269" i="71"/>
  <c r="J268" i="71"/>
  <c r="I268" i="71"/>
  <c r="J267" i="71"/>
  <c r="I267" i="71"/>
  <c r="J266" i="71"/>
  <c r="I266" i="71"/>
  <c r="J265" i="71"/>
  <c r="I265" i="71"/>
  <c r="J264" i="71"/>
  <c r="I264" i="71"/>
  <c r="J263" i="71"/>
  <c r="I263" i="71"/>
  <c r="J262" i="71"/>
  <c r="I262" i="71"/>
  <c r="J261" i="71"/>
  <c r="I261" i="71"/>
  <c r="J260" i="71"/>
  <c r="I260" i="71"/>
  <c r="J259" i="71"/>
  <c r="I259" i="71"/>
  <c r="J258" i="71"/>
  <c r="I258" i="71"/>
  <c r="J257" i="71"/>
  <c r="I257" i="71"/>
  <c r="J256" i="71"/>
  <c r="I256" i="71"/>
  <c r="J255" i="71"/>
  <c r="I255" i="71"/>
  <c r="J254" i="71"/>
  <c r="I254" i="71"/>
  <c r="J253" i="71"/>
  <c r="I253" i="71"/>
  <c r="J252" i="71"/>
  <c r="I252" i="71"/>
  <c r="J251" i="71"/>
  <c r="I251" i="71"/>
  <c r="J250" i="71"/>
  <c r="I250" i="71"/>
  <c r="J249" i="71"/>
  <c r="I249" i="71"/>
  <c r="J248" i="71"/>
  <c r="I248" i="71"/>
  <c r="J247" i="71"/>
  <c r="I247" i="71"/>
  <c r="J246" i="71"/>
  <c r="I246" i="71"/>
  <c r="J245" i="71"/>
  <c r="I245" i="71"/>
  <c r="J244" i="71"/>
  <c r="I244" i="71"/>
  <c r="J243" i="71"/>
  <c r="I243" i="71"/>
  <c r="J242" i="71"/>
  <c r="I242" i="71"/>
  <c r="J241" i="71"/>
  <c r="I241" i="71"/>
  <c r="J240" i="71"/>
  <c r="I240" i="71"/>
  <c r="J239" i="71"/>
  <c r="I239" i="71"/>
  <c r="J238" i="71"/>
  <c r="I238" i="71"/>
  <c r="J237" i="71"/>
  <c r="I237" i="71"/>
  <c r="J236" i="71"/>
  <c r="I236" i="71"/>
  <c r="J235" i="71"/>
  <c r="I235" i="71"/>
  <c r="J234" i="71"/>
  <c r="I234" i="71"/>
  <c r="J233" i="71"/>
  <c r="I233" i="71"/>
  <c r="J232" i="71"/>
  <c r="I232" i="71"/>
  <c r="J231" i="71"/>
  <c r="I231" i="71"/>
  <c r="J230" i="71"/>
  <c r="I230" i="71"/>
  <c r="J229" i="71"/>
  <c r="I229" i="71"/>
  <c r="J228" i="71"/>
  <c r="I228" i="71"/>
  <c r="J227" i="71"/>
  <c r="I227" i="71"/>
  <c r="J226" i="71"/>
  <c r="I226" i="71"/>
  <c r="J225" i="71"/>
  <c r="I225" i="71"/>
  <c r="J224" i="71"/>
  <c r="I224" i="71"/>
  <c r="J223" i="71"/>
  <c r="I223" i="71"/>
  <c r="J222" i="71"/>
  <c r="I222" i="71"/>
  <c r="J221" i="71"/>
  <c r="I221" i="71"/>
  <c r="J220" i="71"/>
  <c r="I220" i="71"/>
  <c r="J219" i="71"/>
  <c r="I219" i="71"/>
  <c r="J218" i="71"/>
  <c r="I218" i="71"/>
  <c r="J217" i="71"/>
  <c r="I217" i="71"/>
  <c r="J216" i="71"/>
  <c r="I216" i="71"/>
  <c r="J215" i="71"/>
  <c r="I215" i="71"/>
  <c r="J214" i="71"/>
  <c r="I214" i="71"/>
  <c r="J213" i="71"/>
  <c r="I213" i="71"/>
  <c r="J212" i="71"/>
  <c r="I212" i="71"/>
  <c r="J211" i="71"/>
  <c r="I211" i="71"/>
  <c r="J210" i="71"/>
  <c r="I210" i="71"/>
  <c r="J209" i="71"/>
  <c r="I209" i="71"/>
  <c r="J208" i="71"/>
  <c r="I208" i="71"/>
  <c r="J207" i="71"/>
  <c r="I207" i="71"/>
  <c r="J206" i="71"/>
  <c r="I206" i="71"/>
  <c r="J205" i="71"/>
  <c r="I205" i="71"/>
  <c r="J204" i="71"/>
  <c r="I204" i="71"/>
  <c r="J203" i="71"/>
  <c r="I203" i="71"/>
  <c r="J202" i="71"/>
  <c r="I202" i="71"/>
  <c r="J201" i="71"/>
  <c r="I201" i="71"/>
  <c r="J200" i="71"/>
  <c r="I200" i="71"/>
  <c r="J199" i="71"/>
  <c r="I199" i="71"/>
  <c r="J198" i="71"/>
  <c r="I198" i="71"/>
  <c r="J197" i="71"/>
  <c r="I197" i="71"/>
  <c r="J196" i="71"/>
  <c r="I196" i="71"/>
  <c r="J195" i="71"/>
  <c r="I195" i="71"/>
  <c r="J194" i="71"/>
  <c r="I194" i="71"/>
  <c r="J193" i="71"/>
  <c r="I193" i="71"/>
  <c r="J192" i="71"/>
  <c r="I192" i="71"/>
  <c r="J191" i="71"/>
  <c r="I191" i="71"/>
  <c r="J190" i="71"/>
  <c r="J189" i="71" s="1"/>
  <c r="D23" i="70" s="1"/>
  <c r="I190" i="71"/>
  <c r="J184" i="71"/>
  <c r="I184" i="71"/>
  <c r="J183" i="71"/>
  <c r="I183" i="71"/>
  <c r="J182" i="71"/>
  <c r="I182" i="71"/>
  <c r="J181" i="71"/>
  <c r="I181" i="71"/>
  <c r="J180" i="71"/>
  <c r="I180" i="71"/>
  <c r="J179" i="71"/>
  <c r="I179" i="71"/>
  <c r="J178" i="71"/>
  <c r="I178" i="71"/>
  <c r="J177" i="71"/>
  <c r="I177" i="71"/>
  <c r="J176" i="71"/>
  <c r="I176" i="71"/>
  <c r="J175" i="71"/>
  <c r="I175" i="71"/>
  <c r="J174" i="71"/>
  <c r="I174" i="71"/>
  <c r="J173" i="71"/>
  <c r="I173" i="71"/>
  <c r="J172" i="71"/>
  <c r="I172" i="71"/>
  <c r="J171" i="71"/>
  <c r="I171" i="71"/>
  <c r="J170" i="71"/>
  <c r="I170" i="71"/>
  <c r="J169" i="71"/>
  <c r="I169" i="71"/>
  <c r="J168" i="71"/>
  <c r="I168" i="71"/>
  <c r="J167" i="71"/>
  <c r="I167" i="71"/>
  <c r="J166" i="71"/>
  <c r="I166" i="71"/>
  <c r="J165" i="71"/>
  <c r="I165" i="71"/>
  <c r="J164" i="71"/>
  <c r="I164" i="71"/>
  <c r="J163" i="71"/>
  <c r="I163" i="71"/>
  <c r="J162" i="71"/>
  <c r="I162" i="71"/>
  <c r="J161" i="71"/>
  <c r="I161" i="71"/>
  <c r="J160" i="71"/>
  <c r="I160" i="71"/>
  <c r="J159" i="71"/>
  <c r="I159" i="71"/>
  <c r="J158" i="71"/>
  <c r="I158" i="71"/>
  <c r="J157" i="71"/>
  <c r="I157" i="71"/>
  <c r="J156" i="71"/>
  <c r="I156" i="71"/>
  <c r="J155" i="71"/>
  <c r="I155" i="71"/>
  <c r="J154" i="71"/>
  <c r="I154" i="71"/>
  <c r="J153" i="71"/>
  <c r="I153" i="71"/>
  <c r="J152" i="71"/>
  <c r="I152" i="71"/>
  <c r="J151" i="71"/>
  <c r="I151" i="71"/>
  <c r="J150" i="71"/>
  <c r="I150" i="71"/>
  <c r="J149" i="71"/>
  <c r="I149" i="71"/>
  <c r="J148" i="71"/>
  <c r="I148" i="71"/>
  <c r="J147" i="71"/>
  <c r="I147" i="71"/>
  <c r="J146" i="71"/>
  <c r="I146" i="71"/>
  <c r="J145" i="71"/>
  <c r="I145" i="71"/>
  <c r="J144" i="71"/>
  <c r="I144" i="71"/>
  <c r="J143" i="71"/>
  <c r="I143" i="71"/>
  <c r="J142" i="71"/>
  <c r="I142" i="71"/>
  <c r="J141" i="71"/>
  <c r="I141" i="71"/>
  <c r="J140" i="71"/>
  <c r="I140" i="71"/>
  <c r="J139" i="71"/>
  <c r="I139" i="71"/>
  <c r="J138" i="71"/>
  <c r="I138" i="71"/>
  <c r="J137" i="71"/>
  <c r="I137" i="71"/>
  <c r="J136" i="71"/>
  <c r="I136" i="71"/>
  <c r="J135" i="71"/>
  <c r="I135" i="71"/>
  <c r="J134" i="71"/>
  <c r="I134" i="71"/>
  <c r="J133" i="71"/>
  <c r="I133" i="71"/>
  <c r="J132" i="71"/>
  <c r="I132" i="71"/>
  <c r="J131" i="71"/>
  <c r="I131" i="71"/>
  <c r="J130" i="71"/>
  <c r="I130" i="71"/>
  <c r="J129" i="71"/>
  <c r="I129" i="71"/>
  <c r="J128" i="71"/>
  <c r="I128" i="71"/>
  <c r="J127" i="71"/>
  <c r="I127" i="71"/>
  <c r="J126" i="71"/>
  <c r="I126" i="71"/>
  <c r="J125" i="71"/>
  <c r="I125" i="71"/>
  <c r="J124" i="71"/>
  <c r="I124" i="71"/>
  <c r="J123" i="71"/>
  <c r="I123" i="71"/>
  <c r="J122" i="71"/>
  <c r="I122" i="71"/>
  <c r="J121" i="71"/>
  <c r="I121" i="71"/>
  <c r="J120" i="71"/>
  <c r="I120" i="71"/>
  <c r="J119" i="71"/>
  <c r="I119" i="71"/>
  <c r="J118" i="71"/>
  <c r="I118" i="71"/>
  <c r="J117" i="71"/>
  <c r="I117" i="71"/>
  <c r="J116" i="71"/>
  <c r="I116" i="71"/>
  <c r="J115" i="71"/>
  <c r="I115" i="71"/>
  <c r="J114" i="71"/>
  <c r="I114" i="71"/>
  <c r="J113" i="71"/>
  <c r="I113" i="71"/>
  <c r="J112" i="71"/>
  <c r="I112" i="71"/>
  <c r="J111" i="71"/>
  <c r="I111" i="71"/>
  <c r="J110" i="71"/>
  <c r="I110" i="71"/>
  <c r="J109" i="71"/>
  <c r="I109" i="71"/>
  <c r="J108" i="71"/>
  <c r="I108" i="71"/>
  <c r="J107" i="71"/>
  <c r="I107" i="71"/>
  <c r="J106" i="71"/>
  <c r="I106" i="71"/>
  <c r="J105" i="71"/>
  <c r="I105" i="71"/>
  <c r="J104" i="71"/>
  <c r="I104" i="71"/>
  <c r="J103" i="71"/>
  <c r="I103" i="71"/>
  <c r="J102" i="71"/>
  <c r="I102" i="71"/>
  <c r="J101" i="71"/>
  <c r="I101" i="71"/>
  <c r="J100" i="71"/>
  <c r="I100" i="71"/>
  <c r="J99" i="71"/>
  <c r="I99" i="71"/>
  <c r="J98" i="71"/>
  <c r="I98" i="71"/>
  <c r="J97" i="71"/>
  <c r="I97" i="71"/>
  <c r="J96" i="71"/>
  <c r="I96" i="71"/>
  <c r="J95" i="71"/>
  <c r="I95" i="71"/>
  <c r="J94" i="71"/>
  <c r="I94" i="71"/>
  <c r="J93" i="71"/>
  <c r="I93" i="71"/>
  <c r="J92" i="71"/>
  <c r="I92" i="71"/>
  <c r="J91" i="71"/>
  <c r="I91" i="71"/>
  <c r="J90" i="71"/>
  <c r="I90" i="71"/>
  <c r="J89" i="71"/>
  <c r="I89" i="71"/>
  <c r="J88" i="71"/>
  <c r="I88" i="71"/>
  <c r="J87" i="71"/>
  <c r="I87" i="71"/>
  <c r="J86" i="71"/>
  <c r="I86" i="71"/>
  <c r="J85" i="71"/>
  <c r="I85" i="71"/>
  <c r="J84" i="71"/>
  <c r="I84" i="71"/>
  <c r="J83" i="71"/>
  <c r="I83" i="71"/>
  <c r="J82" i="71"/>
  <c r="I82" i="71"/>
  <c r="J81" i="71"/>
  <c r="I81" i="71"/>
  <c r="J80" i="71"/>
  <c r="I80" i="71"/>
  <c r="J79" i="71"/>
  <c r="I79" i="71"/>
  <c r="J78" i="71"/>
  <c r="I78" i="71"/>
  <c r="J77" i="71"/>
  <c r="I77" i="71"/>
  <c r="J76" i="71"/>
  <c r="I76" i="71"/>
  <c r="J75" i="71"/>
  <c r="I75" i="71"/>
  <c r="J74" i="71"/>
  <c r="I74" i="71"/>
  <c r="J73" i="71"/>
  <c r="I73" i="71"/>
  <c r="J72" i="71"/>
  <c r="I72" i="71"/>
  <c r="J71" i="71"/>
  <c r="I71" i="71"/>
  <c r="J70" i="71"/>
  <c r="I70" i="71"/>
  <c r="J69" i="71"/>
  <c r="I69" i="71"/>
  <c r="J68" i="71"/>
  <c r="I68" i="71"/>
  <c r="J67" i="71"/>
  <c r="I67" i="71"/>
  <c r="J66" i="71"/>
  <c r="I66" i="71"/>
  <c r="J65" i="71"/>
  <c r="I65" i="71"/>
  <c r="J64" i="71"/>
  <c r="I64" i="71"/>
  <c r="J63" i="71"/>
  <c r="I63" i="71"/>
  <c r="J62" i="71"/>
  <c r="I62" i="71"/>
  <c r="J61" i="71"/>
  <c r="I61" i="71"/>
  <c r="J60" i="71"/>
  <c r="I60" i="71"/>
  <c r="J59" i="71"/>
  <c r="I59" i="71"/>
  <c r="J58" i="71"/>
  <c r="I58" i="71"/>
  <c r="J57" i="71"/>
  <c r="I57" i="71"/>
  <c r="J56" i="71"/>
  <c r="I56" i="71"/>
  <c r="J55" i="71"/>
  <c r="I55" i="71"/>
  <c r="J54" i="71"/>
  <c r="I54" i="71"/>
  <c r="J53" i="71"/>
  <c r="I53" i="71"/>
  <c r="J52" i="71"/>
  <c r="I52" i="71"/>
  <c r="J51" i="71"/>
  <c r="I51" i="71"/>
  <c r="J50" i="71"/>
  <c r="I50" i="71"/>
  <c r="J49" i="71"/>
  <c r="I49" i="71"/>
  <c r="J48" i="71"/>
  <c r="I48" i="71"/>
  <c r="J47" i="71"/>
  <c r="I47" i="71"/>
  <c r="J46" i="71"/>
  <c r="I46" i="71"/>
  <c r="J45" i="71"/>
  <c r="I45" i="71"/>
  <c r="J44" i="71"/>
  <c r="I44" i="71"/>
  <c r="J43" i="71"/>
  <c r="I43" i="71"/>
  <c r="J42" i="71"/>
  <c r="I42" i="71"/>
  <c r="J41" i="71"/>
  <c r="I41" i="71"/>
  <c r="J40" i="71"/>
  <c r="I40" i="71"/>
  <c r="J39" i="71"/>
  <c r="I39" i="71"/>
  <c r="J38" i="71"/>
  <c r="I38" i="71"/>
  <c r="J37" i="71"/>
  <c r="I37" i="71"/>
  <c r="J36" i="71"/>
  <c r="I36" i="71"/>
  <c r="J35" i="71"/>
  <c r="I35" i="71"/>
  <c r="J34" i="71"/>
  <c r="I34" i="71"/>
  <c r="J33" i="71"/>
  <c r="I33" i="71"/>
  <c r="J32" i="71"/>
  <c r="I32" i="71"/>
  <c r="J31" i="71"/>
  <c r="I31" i="71"/>
  <c r="J30" i="71"/>
  <c r="I30" i="71"/>
  <c r="J29" i="71"/>
  <c r="I29" i="71"/>
  <c r="J28" i="71"/>
  <c r="I28" i="71"/>
  <c r="J27" i="71"/>
  <c r="I27" i="71"/>
  <c r="J26" i="71"/>
  <c r="I26" i="71"/>
  <c r="J25" i="71"/>
  <c r="I25" i="71"/>
  <c r="J24" i="71"/>
  <c r="I24" i="71"/>
  <c r="J23" i="71"/>
  <c r="I23" i="71"/>
  <c r="J22" i="71"/>
  <c r="I22" i="71"/>
  <c r="J21" i="71"/>
  <c r="I21" i="71"/>
  <c r="J20" i="71"/>
  <c r="I20" i="71"/>
  <c r="J19" i="71"/>
  <c r="I19" i="71"/>
  <c r="J18" i="71"/>
  <c r="I18" i="71"/>
  <c r="J17" i="71"/>
  <c r="I17" i="71"/>
  <c r="J16" i="71"/>
  <c r="I16" i="71"/>
  <c r="J15" i="71"/>
  <c r="I15" i="71"/>
  <c r="J14" i="71"/>
  <c r="I14" i="71"/>
  <c r="J13" i="71"/>
  <c r="I13" i="71"/>
  <c r="J12" i="71"/>
  <c r="I12" i="71"/>
  <c r="J11" i="71"/>
  <c r="I11" i="71"/>
  <c r="J10" i="71"/>
  <c r="I10" i="71"/>
  <c r="J9" i="71"/>
  <c r="I9" i="71"/>
  <c r="J8" i="71"/>
  <c r="I8" i="71"/>
  <c r="J7" i="71"/>
  <c r="I7" i="71"/>
  <c r="J6" i="71"/>
  <c r="I6" i="71"/>
  <c r="J5" i="71"/>
  <c r="I5" i="71"/>
  <c r="I189" i="71" l="1"/>
  <c r="C23" i="70" s="1"/>
  <c r="F27" i="1" s="1"/>
  <c r="J4" i="71"/>
  <c r="D14" i="70" s="1"/>
  <c r="D5" i="70" s="1"/>
  <c r="I4" i="71"/>
  <c r="C14" i="70" s="1"/>
  <c r="F30" i="1" s="1"/>
  <c r="I4" i="72"/>
  <c r="C15" i="70" s="1"/>
  <c r="F30" i="6" s="1"/>
  <c r="J4" i="72"/>
  <c r="D15" i="70" s="1"/>
  <c r="D6" i="70" s="1"/>
  <c r="I189" i="72"/>
  <c r="C24" i="70" s="1"/>
  <c r="F27" i="6" s="1"/>
  <c r="D7" i="70"/>
  <c r="D22" i="70"/>
  <c r="D8" i="70"/>
  <c r="C8" i="70"/>
  <c r="C7" i="70"/>
  <c r="C5" i="70" l="1"/>
  <c r="C13" i="70"/>
  <c r="D13" i="70"/>
  <c r="C6" i="70"/>
  <c r="C22" i="70"/>
  <c r="D4" i="70"/>
  <c r="D116" i="61"/>
  <c r="F143" i="56" s="1"/>
  <c r="C116" i="61"/>
  <c r="E143" i="56" s="1"/>
  <c r="C107" i="61"/>
  <c r="E134" i="56" s="1"/>
  <c r="D107" i="61"/>
  <c r="F134" i="56" s="1"/>
  <c r="D98" i="61"/>
  <c r="F125" i="56" s="1"/>
  <c r="C98" i="61"/>
  <c r="E125" i="56" s="1"/>
  <c r="D89" i="61"/>
  <c r="F116" i="56" s="1"/>
  <c r="C89" i="61"/>
  <c r="E116" i="56" s="1"/>
  <c r="D80" i="61"/>
  <c r="F98" i="56" s="1"/>
  <c r="C80" i="61"/>
  <c r="E98" i="56" s="1"/>
  <c r="D71" i="61"/>
  <c r="F80" i="56" s="1"/>
  <c r="D62" i="61"/>
  <c r="F71" i="56" s="1"/>
  <c r="C62" i="61"/>
  <c r="E71" i="56" s="1"/>
  <c r="C53" i="61"/>
  <c r="E62" i="56" s="1"/>
  <c r="D53" i="61"/>
  <c r="F62" i="56" s="1"/>
  <c r="C44" i="61"/>
  <c r="E53" i="56" s="1"/>
  <c r="D44" i="61"/>
  <c r="F53" i="56" s="1"/>
  <c r="C35" i="61"/>
  <c r="E44" i="56" s="1"/>
  <c r="D35" i="61"/>
  <c r="F44" i="56" s="1"/>
  <c r="D26" i="61"/>
  <c r="F35" i="56" s="1"/>
  <c r="C26" i="61"/>
  <c r="E35" i="56" s="1"/>
  <c r="D17" i="61"/>
  <c r="C17" i="61"/>
  <c r="E17" i="56" s="1"/>
  <c r="D115" i="61"/>
  <c r="F142" i="56" s="1"/>
  <c r="C115" i="61"/>
  <c r="E142" i="56" s="1"/>
  <c r="D106" i="61"/>
  <c r="F133" i="56" s="1"/>
  <c r="C106" i="61"/>
  <c r="E133" i="56" s="1"/>
  <c r="C97" i="61"/>
  <c r="E124" i="56" s="1"/>
  <c r="D97" i="61"/>
  <c r="F124" i="56" s="1"/>
  <c r="C88" i="61"/>
  <c r="E115" i="56" s="1"/>
  <c r="D88" i="61"/>
  <c r="F115" i="56" s="1"/>
  <c r="C79" i="61"/>
  <c r="E97" i="56" s="1"/>
  <c r="D79" i="61"/>
  <c r="F97" i="56" s="1"/>
  <c r="C70" i="61"/>
  <c r="E79" i="56" s="1"/>
  <c r="D70" i="61"/>
  <c r="F79" i="56" s="1"/>
  <c r="D61" i="61"/>
  <c r="C61" i="61"/>
  <c r="E70" i="56" s="1"/>
  <c r="C52" i="61"/>
  <c r="E61" i="56" s="1"/>
  <c r="D52" i="61"/>
  <c r="F61" i="56" s="1"/>
  <c r="C43" i="61"/>
  <c r="E52" i="56" s="1"/>
  <c r="D43" i="61"/>
  <c r="F52" i="56" s="1"/>
  <c r="C34" i="61"/>
  <c r="E43" i="56" s="1"/>
  <c r="D34" i="61"/>
  <c r="C25" i="61"/>
  <c r="E34" i="56" s="1"/>
  <c r="C16" i="61"/>
  <c r="D16" i="61"/>
  <c r="F16" i="56" s="1"/>
  <c r="I227" i="63"/>
  <c r="H227" i="63"/>
  <c r="I226" i="63"/>
  <c r="H226" i="63"/>
  <c r="I225" i="63"/>
  <c r="H225" i="63"/>
  <c r="I224" i="63"/>
  <c r="H224" i="63"/>
  <c r="I223" i="63"/>
  <c r="H223" i="63"/>
  <c r="I222" i="63"/>
  <c r="H222" i="63"/>
  <c r="I221" i="63"/>
  <c r="H221" i="63"/>
  <c r="I220" i="63"/>
  <c r="H220" i="63"/>
  <c r="I219" i="63"/>
  <c r="H219" i="63"/>
  <c r="I218" i="63"/>
  <c r="H218" i="63"/>
  <c r="I217" i="63"/>
  <c r="H217" i="63"/>
  <c r="I216" i="63"/>
  <c r="H216" i="63"/>
  <c r="I210" i="63"/>
  <c r="H210" i="63"/>
  <c r="I209" i="63"/>
  <c r="H209" i="63"/>
  <c r="I208" i="63"/>
  <c r="H208" i="63"/>
  <c r="I207" i="63"/>
  <c r="I203" i="63" s="1"/>
  <c r="D105" i="61" s="1"/>
  <c r="F132" i="56" s="1"/>
  <c r="H207" i="63"/>
  <c r="I206" i="63"/>
  <c r="H206" i="63"/>
  <c r="I205" i="63"/>
  <c r="H205" i="63"/>
  <c r="I204" i="63"/>
  <c r="H204" i="63"/>
  <c r="I198" i="63"/>
  <c r="H198" i="63"/>
  <c r="I197" i="63"/>
  <c r="H197" i="63"/>
  <c r="I196" i="63"/>
  <c r="H196" i="63"/>
  <c r="I195" i="63"/>
  <c r="H195" i="63"/>
  <c r="H193" i="63" s="1"/>
  <c r="C96" i="61" s="1"/>
  <c r="E123" i="56" s="1"/>
  <c r="I194" i="63"/>
  <c r="H194" i="63"/>
  <c r="I188" i="63"/>
  <c r="H188" i="63"/>
  <c r="I187" i="63"/>
  <c r="H187" i="63"/>
  <c r="I186" i="63"/>
  <c r="H186" i="63"/>
  <c r="I185" i="63"/>
  <c r="H185" i="63"/>
  <c r="I184" i="63"/>
  <c r="H184" i="63"/>
  <c r="I183" i="63"/>
  <c r="H183" i="63"/>
  <c r="I182" i="63"/>
  <c r="H182" i="63"/>
  <c r="I181" i="63"/>
  <c r="H181" i="63"/>
  <c r="I180" i="63"/>
  <c r="H180" i="63"/>
  <c r="I179" i="63"/>
  <c r="H179" i="63"/>
  <c r="I178" i="63"/>
  <c r="H178" i="63"/>
  <c r="I177" i="63"/>
  <c r="H177" i="63"/>
  <c r="I176" i="63"/>
  <c r="H176" i="63"/>
  <c r="I175" i="63"/>
  <c r="H175" i="63"/>
  <c r="I174" i="63"/>
  <c r="H174" i="63"/>
  <c r="I173" i="63"/>
  <c r="H173" i="63"/>
  <c r="I172" i="63"/>
  <c r="H172" i="63"/>
  <c r="I171" i="63"/>
  <c r="H171" i="63"/>
  <c r="I170" i="63"/>
  <c r="H170" i="63"/>
  <c r="I169" i="63"/>
  <c r="H169" i="63"/>
  <c r="I168" i="63"/>
  <c r="H168" i="63"/>
  <c r="I167" i="63"/>
  <c r="H167" i="63"/>
  <c r="H165" i="63" s="1"/>
  <c r="C87" i="61" s="1"/>
  <c r="E114" i="56" s="1"/>
  <c r="I166" i="63"/>
  <c r="I165" i="63" s="1"/>
  <c r="D87" i="61" s="1"/>
  <c r="F114" i="56" s="1"/>
  <c r="H166" i="63"/>
  <c r="I160" i="63"/>
  <c r="H160" i="63"/>
  <c r="I159" i="63"/>
  <c r="H159" i="63"/>
  <c r="I158" i="63"/>
  <c r="I157" i="63" s="1"/>
  <c r="D78" i="61" s="1"/>
  <c r="F96" i="56" s="1"/>
  <c r="H158" i="63"/>
  <c r="I152" i="63"/>
  <c r="H152" i="63"/>
  <c r="I151" i="63"/>
  <c r="I150" i="63" s="1"/>
  <c r="D69" i="61" s="1"/>
  <c r="F78" i="56" s="1"/>
  <c r="H151" i="63"/>
  <c r="H150" i="63" s="1"/>
  <c r="C69" i="61" s="1"/>
  <c r="E78" i="56" s="1"/>
  <c r="I145" i="63"/>
  <c r="H145" i="63"/>
  <c r="I144" i="63"/>
  <c r="H144" i="63"/>
  <c r="I143" i="63"/>
  <c r="H143" i="63"/>
  <c r="H140" i="63" s="1"/>
  <c r="C60" i="61" s="1"/>
  <c r="E69" i="56" s="1"/>
  <c r="I142" i="63"/>
  <c r="I140" i="63" s="1"/>
  <c r="D60" i="61" s="1"/>
  <c r="F69" i="56" s="1"/>
  <c r="H142" i="63"/>
  <c r="I141" i="63"/>
  <c r="H141" i="63"/>
  <c r="I135" i="63"/>
  <c r="H135" i="63"/>
  <c r="I134" i="63"/>
  <c r="H134" i="63"/>
  <c r="I133" i="63"/>
  <c r="H133" i="63"/>
  <c r="I132" i="63"/>
  <c r="H132" i="63"/>
  <c r="I131" i="63"/>
  <c r="H131" i="63"/>
  <c r="I130" i="63"/>
  <c r="H130" i="63"/>
  <c r="I129" i="63"/>
  <c r="H129" i="63"/>
  <c r="I128" i="63"/>
  <c r="H128" i="63"/>
  <c r="I127" i="63"/>
  <c r="H127" i="63"/>
  <c r="I121" i="63"/>
  <c r="H121" i="63"/>
  <c r="I120" i="63"/>
  <c r="H120" i="63"/>
  <c r="I119" i="63"/>
  <c r="I118" i="63" s="1"/>
  <c r="D42" i="61" s="1"/>
  <c r="F51" i="56" s="1"/>
  <c r="H119" i="63"/>
  <c r="I113" i="63"/>
  <c r="H113" i="63"/>
  <c r="I112" i="63"/>
  <c r="H112" i="63"/>
  <c r="I111" i="63"/>
  <c r="H111" i="63"/>
  <c r="I110" i="63"/>
  <c r="H110" i="63"/>
  <c r="I109" i="63"/>
  <c r="H109" i="63"/>
  <c r="I108" i="63"/>
  <c r="H108" i="63"/>
  <c r="I107" i="63"/>
  <c r="H107" i="63"/>
  <c r="I106" i="63"/>
  <c r="H106" i="63"/>
  <c r="I105" i="63"/>
  <c r="H105" i="63"/>
  <c r="I104" i="63"/>
  <c r="H104" i="63"/>
  <c r="I103" i="63"/>
  <c r="H103" i="63"/>
  <c r="I102" i="63"/>
  <c r="H102" i="63"/>
  <c r="I101" i="63"/>
  <c r="H101" i="63"/>
  <c r="I100" i="63"/>
  <c r="H100" i="63"/>
  <c r="I99" i="63"/>
  <c r="H99" i="63"/>
  <c r="I98" i="63"/>
  <c r="H98" i="63"/>
  <c r="I97" i="63"/>
  <c r="H97" i="63"/>
  <c r="I96" i="63"/>
  <c r="H96" i="63"/>
  <c r="I95" i="63"/>
  <c r="H95" i="63"/>
  <c r="I94" i="63"/>
  <c r="H94" i="63"/>
  <c r="I93" i="63"/>
  <c r="H93" i="63"/>
  <c r="I92" i="63"/>
  <c r="H92" i="63"/>
  <c r="I91" i="63"/>
  <c r="H91" i="63"/>
  <c r="I90" i="63"/>
  <c r="H90" i="63"/>
  <c r="I89" i="63"/>
  <c r="H89" i="63"/>
  <c r="I88" i="63"/>
  <c r="H88" i="63"/>
  <c r="I87" i="63"/>
  <c r="H87" i="63"/>
  <c r="I86" i="63"/>
  <c r="H86" i="63"/>
  <c r="I85" i="63"/>
  <c r="H85" i="63"/>
  <c r="I84" i="63"/>
  <c r="H84" i="63"/>
  <c r="I83" i="63"/>
  <c r="I82" i="63" s="1"/>
  <c r="D33" i="61" s="1"/>
  <c r="H83" i="63"/>
  <c r="I77" i="63"/>
  <c r="H77" i="63"/>
  <c r="I76" i="63"/>
  <c r="H76" i="63"/>
  <c r="I75" i="63"/>
  <c r="H75" i="63"/>
  <c r="I74" i="63"/>
  <c r="H74" i="63"/>
  <c r="I73" i="63"/>
  <c r="H73" i="63"/>
  <c r="I72" i="63"/>
  <c r="H72" i="63"/>
  <c r="I71" i="63"/>
  <c r="H71" i="63"/>
  <c r="I70" i="63"/>
  <c r="H70" i="63"/>
  <c r="I69" i="63"/>
  <c r="H69" i="63"/>
  <c r="I68" i="63"/>
  <c r="H68" i="63"/>
  <c r="I67" i="63"/>
  <c r="H67" i="63"/>
  <c r="I66" i="63"/>
  <c r="H66" i="63"/>
  <c r="I65" i="63"/>
  <c r="H65" i="63"/>
  <c r="I64" i="63"/>
  <c r="H64" i="63"/>
  <c r="I63" i="63"/>
  <c r="H63" i="63"/>
  <c r="I62" i="63"/>
  <c r="H62" i="63"/>
  <c r="I61" i="63"/>
  <c r="H61" i="63"/>
  <c r="I60" i="63"/>
  <c r="H60"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I42" i="63"/>
  <c r="H42" i="63"/>
  <c r="I41" i="63"/>
  <c r="H41" i="63"/>
  <c r="I40" i="63"/>
  <c r="H40" i="63"/>
  <c r="I39" i="63"/>
  <c r="H39" i="63"/>
  <c r="I38" i="63"/>
  <c r="H38" i="63"/>
  <c r="I37" i="63"/>
  <c r="H37" i="63"/>
  <c r="I36" i="63"/>
  <c r="H36" i="63"/>
  <c r="I35" i="63"/>
  <c r="H35" i="63"/>
  <c r="I34" i="63"/>
  <c r="I32" i="63" s="1"/>
  <c r="D24" i="61" s="1"/>
  <c r="F33" i="56" s="1"/>
  <c r="H34" i="63"/>
  <c r="I33" i="63"/>
  <c r="H33" i="63"/>
  <c r="I27" i="63"/>
  <c r="H27" i="63"/>
  <c r="I26" i="63"/>
  <c r="H26" i="63"/>
  <c r="I25" i="63"/>
  <c r="H25" i="63"/>
  <c r="I24" i="63"/>
  <c r="H24" i="63"/>
  <c r="I23" i="63"/>
  <c r="H23" i="63"/>
  <c r="I22" i="63"/>
  <c r="H22" i="63"/>
  <c r="I21" i="63"/>
  <c r="H21" i="63"/>
  <c r="I20" i="63"/>
  <c r="H20" i="63"/>
  <c r="I19" i="63"/>
  <c r="H19" i="63"/>
  <c r="I18" i="63"/>
  <c r="H18" i="63"/>
  <c r="I17" i="63"/>
  <c r="H17" i="63"/>
  <c r="I16" i="63"/>
  <c r="H16" i="63"/>
  <c r="I15" i="63"/>
  <c r="H15" i="63"/>
  <c r="I14" i="63"/>
  <c r="H14" i="63"/>
  <c r="I13" i="63"/>
  <c r="H13" i="63"/>
  <c r="I12" i="63"/>
  <c r="H12" i="63"/>
  <c r="I11" i="63"/>
  <c r="H11" i="63"/>
  <c r="I10" i="63"/>
  <c r="H10" i="63"/>
  <c r="I9" i="63"/>
  <c r="H9" i="63"/>
  <c r="I8" i="63"/>
  <c r="H8" i="63"/>
  <c r="I7" i="63"/>
  <c r="H7" i="63"/>
  <c r="I6" i="63"/>
  <c r="H6" i="63"/>
  <c r="C113" i="61"/>
  <c r="E140" i="56" s="1"/>
  <c r="D113" i="61"/>
  <c r="C104" i="61"/>
  <c r="D104" i="61"/>
  <c r="D95" i="61"/>
  <c r="C95" i="61"/>
  <c r="E122" i="56" s="1"/>
  <c r="D86" i="61"/>
  <c r="C86" i="61"/>
  <c r="D77" i="61"/>
  <c r="C77" i="61"/>
  <c r="C68" i="61"/>
  <c r="C59" i="61"/>
  <c r="E68" i="56" s="1"/>
  <c r="D59" i="61"/>
  <c r="F68" i="56" s="1"/>
  <c r="D50" i="61"/>
  <c r="F59" i="56" s="1"/>
  <c r="C50" i="61"/>
  <c r="D41" i="61"/>
  <c r="C41" i="61"/>
  <c r="D32" i="61"/>
  <c r="F41" i="56" s="1"/>
  <c r="C32" i="61"/>
  <c r="C23" i="61"/>
  <c r="E32" i="56" s="1"/>
  <c r="C14" i="61"/>
  <c r="D14" i="61"/>
  <c r="F14" i="56" s="1"/>
  <c r="C71" i="61"/>
  <c r="E80" i="56" s="1"/>
  <c r="D68" i="61"/>
  <c r="F77" i="56" s="1"/>
  <c r="D25" i="61"/>
  <c r="F34" i="56" s="1"/>
  <c r="I5" i="63" l="1"/>
  <c r="D15" i="61" s="1"/>
  <c r="F15" i="56" s="1"/>
  <c r="H126" i="63"/>
  <c r="C51" i="61" s="1"/>
  <c r="E60" i="56" s="1"/>
  <c r="H5" i="63"/>
  <c r="C15" i="61" s="1"/>
  <c r="E15" i="56" s="1"/>
  <c r="H32" i="63"/>
  <c r="C24" i="61" s="1"/>
  <c r="E33" i="56" s="1"/>
  <c r="H82" i="63"/>
  <c r="C33" i="61" s="1"/>
  <c r="E42" i="56" s="1"/>
  <c r="H118" i="63"/>
  <c r="C42" i="61" s="1"/>
  <c r="E51" i="56" s="1"/>
  <c r="I126" i="63"/>
  <c r="D51" i="61" s="1"/>
  <c r="D49" i="61" s="1"/>
  <c r="H157" i="63"/>
  <c r="C78" i="61" s="1"/>
  <c r="E96" i="56" s="1"/>
  <c r="I193" i="63"/>
  <c r="D96" i="61" s="1"/>
  <c r="F123" i="56" s="1"/>
  <c r="H203" i="63"/>
  <c r="C105" i="61" s="1"/>
  <c r="E132" i="56" s="1"/>
  <c r="I215" i="63"/>
  <c r="D114" i="61" s="1"/>
  <c r="F141" i="56" s="1"/>
  <c r="H215" i="63"/>
  <c r="C114" i="61" s="1"/>
  <c r="E141" i="56" s="1"/>
  <c r="E139" i="56" s="1"/>
  <c r="C4" i="70"/>
  <c r="D103" i="61"/>
  <c r="F131" i="56"/>
  <c r="E14" i="56"/>
  <c r="D76" i="61"/>
  <c r="F95" i="56"/>
  <c r="D8" i="61"/>
  <c r="F17" i="56"/>
  <c r="E77" i="56"/>
  <c r="C67" i="61"/>
  <c r="E131" i="56"/>
  <c r="C103" i="61"/>
  <c r="D7" i="61"/>
  <c r="F43" i="56"/>
  <c r="F40" i="56" s="1"/>
  <c r="E41" i="56"/>
  <c r="D40" i="61"/>
  <c r="F50" i="56"/>
  <c r="D58" i="61"/>
  <c r="F70" i="56"/>
  <c r="F67" i="56" s="1"/>
  <c r="E95" i="56"/>
  <c r="E59" i="56"/>
  <c r="C49" i="61"/>
  <c r="F122" i="56"/>
  <c r="F140" i="56"/>
  <c r="D85" i="61"/>
  <c r="F113" i="56"/>
  <c r="D31" i="61"/>
  <c r="F42" i="56"/>
  <c r="D23" i="61"/>
  <c r="F32" i="56" s="1"/>
  <c r="D22" i="61"/>
  <c r="E50" i="56"/>
  <c r="E113" i="56"/>
  <c r="C85" i="61"/>
  <c r="E16" i="56"/>
  <c r="E13" i="56" s="1"/>
  <c r="C7" i="61"/>
  <c r="D67" i="61"/>
  <c r="C22" i="61"/>
  <c r="C8" i="61"/>
  <c r="C58" i="61"/>
  <c r="D13" i="61"/>
  <c r="C94" i="61"/>
  <c r="C5" i="61"/>
  <c r="C134" i="56"/>
  <c r="C125" i="56"/>
  <c r="C116" i="56"/>
  <c r="C98" i="56"/>
  <c r="D80" i="56"/>
  <c r="C62" i="56"/>
  <c r="I62" i="56" s="1"/>
  <c r="C53" i="56"/>
  <c r="D53" i="56"/>
  <c r="D44" i="56"/>
  <c r="C35" i="56"/>
  <c r="C17" i="56"/>
  <c r="C106" i="56"/>
  <c r="C34" i="56"/>
  <c r="D25" i="56"/>
  <c r="J25" i="56" s="1"/>
  <c r="H6050" i="58"/>
  <c r="D141" i="56" s="1"/>
  <c r="C122" i="56"/>
  <c r="D86" i="56"/>
  <c r="J86" i="56" s="1"/>
  <c r="C77" i="56"/>
  <c r="C59" i="56"/>
  <c r="C41" i="56"/>
  <c r="H139" i="56"/>
  <c r="G139" i="56"/>
  <c r="H130" i="56"/>
  <c r="G130" i="56"/>
  <c r="F121" i="56"/>
  <c r="E121" i="56"/>
  <c r="F103" i="56"/>
  <c r="E103" i="56"/>
  <c r="E94" i="56"/>
  <c r="H85" i="56"/>
  <c r="G85" i="56"/>
  <c r="F85" i="56"/>
  <c r="E85" i="56"/>
  <c r="F76" i="56"/>
  <c r="E76" i="56"/>
  <c r="D70" i="56"/>
  <c r="E58" i="56"/>
  <c r="H58" i="56"/>
  <c r="G58" i="56"/>
  <c r="F49" i="56"/>
  <c r="E40" i="56"/>
  <c r="H22" i="56"/>
  <c r="G22" i="56"/>
  <c r="F22" i="56"/>
  <c r="E22" i="56"/>
  <c r="E8" i="56"/>
  <c r="G5498" i="58" l="1"/>
  <c r="C123" i="56" s="1"/>
  <c r="D5" i="61"/>
  <c r="F13" i="56"/>
  <c r="F60" i="56"/>
  <c r="D94" i="61"/>
  <c r="D112" i="61"/>
  <c r="D6" i="61"/>
  <c r="D4" i="61" s="1"/>
  <c r="C76" i="61"/>
  <c r="C40" i="61"/>
  <c r="E49" i="56"/>
  <c r="C31" i="61"/>
  <c r="C6" i="61"/>
  <c r="C4" i="61" s="1"/>
  <c r="C13" i="61"/>
  <c r="C112" i="61"/>
  <c r="F139" i="56"/>
  <c r="D68" i="56"/>
  <c r="H2254" i="58"/>
  <c r="D69" i="56" s="1"/>
  <c r="H5498" i="58"/>
  <c r="D123" i="56" s="1"/>
  <c r="D97" i="56"/>
  <c r="D106" i="56"/>
  <c r="F8" i="56"/>
  <c r="D41" i="56"/>
  <c r="G1253" i="58"/>
  <c r="C42" i="56" s="1"/>
  <c r="G2672" i="58"/>
  <c r="C78" i="56" s="1"/>
  <c r="G4750" i="58"/>
  <c r="C114" i="56" s="1"/>
  <c r="C79" i="56"/>
  <c r="C97" i="56"/>
  <c r="C124" i="56"/>
  <c r="C26" i="56"/>
  <c r="I26" i="56" s="1"/>
  <c r="D35" i="56"/>
  <c r="C107" i="56"/>
  <c r="D134" i="56"/>
  <c r="J134" i="56" s="1"/>
  <c r="H4750" i="58"/>
  <c r="D114" i="56" s="1"/>
  <c r="D26" i="56"/>
  <c r="J26" i="56" s="1"/>
  <c r="C44" i="56"/>
  <c r="C71" i="56"/>
  <c r="C89" i="56"/>
  <c r="I89" i="56" s="1"/>
  <c r="D98" i="56"/>
  <c r="D88" i="56"/>
  <c r="J88" i="56" s="1"/>
  <c r="C68" i="56"/>
  <c r="C131" i="56"/>
  <c r="I131" i="56" s="1"/>
  <c r="F24" i="1" s="1"/>
  <c r="C140" i="56"/>
  <c r="I140" i="56" s="1"/>
  <c r="F25" i="1" s="1"/>
  <c r="G2254" i="58"/>
  <c r="C69" i="56" s="1"/>
  <c r="C115" i="56"/>
  <c r="C142" i="56"/>
  <c r="I142" i="56" s="1"/>
  <c r="C14" i="56"/>
  <c r="C23" i="56"/>
  <c r="D59" i="56"/>
  <c r="J59" i="56" s="1"/>
  <c r="D122" i="56"/>
  <c r="H5800" i="58"/>
  <c r="D132" i="56" s="1"/>
  <c r="J132" i="56" s="1"/>
  <c r="D43" i="56"/>
  <c r="C80" i="56"/>
  <c r="D107" i="56"/>
  <c r="C143" i="56"/>
  <c r="I143" i="56" s="1"/>
  <c r="D14" i="56"/>
  <c r="C86" i="56"/>
  <c r="C113" i="56"/>
  <c r="G490" i="58"/>
  <c r="C24" i="56" s="1"/>
  <c r="I24" i="56" s="1"/>
  <c r="F16" i="6" s="1"/>
  <c r="G1969" i="58"/>
  <c r="C60" i="56" s="1"/>
  <c r="I60" i="56" s="1"/>
  <c r="F11" i="6" s="1"/>
  <c r="G3092" i="58"/>
  <c r="C96" i="56" s="1"/>
  <c r="C52" i="56"/>
  <c r="C133" i="56"/>
  <c r="I133" i="56" s="1"/>
  <c r="D143" i="56"/>
  <c r="F5" i="56"/>
  <c r="E112" i="56"/>
  <c r="F7" i="56"/>
  <c r="E31" i="56"/>
  <c r="E67" i="56"/>
  <c r="E130" i="56"/>
  <c r="F31" i="56"/>
  <c r="F112" i="56"/>
  <c r="E6" i="56"/>
  <c r="F130" i="56"/>
  <c r="F94" i="56"/>
  <c r="I134" i="56"/>
  <c r="G2945" i="58"/>
  <c r="C87" i="56" s="1"/>
  <c r="I87" i="56" s="1"/>
  <c r="F20" i="6" s="1"/>
  <c r="D52" i="56"/>
  <c r="G6050" i="58"/>
  <c r="C141" i="56" s="1"/>
  <c r="I141" i="56" s="1"/>
  <c r="D50" i="56"/>
  <c r="D113" i="56"/>
  <c r="G664" i="58"/>
  <c r="C33" i="56" s="1"/>
  <c r="G5800" i="58"/>
  <c r="C132" i="56" s="1"/>
  <c r="I132" i="56" s="1"/>
  <c r="F24" i="6" s="1"/>
  <c r="C43" i="56"/>
  <c r="C88" i="56"/>
  <c r="I88" i="56" s="1"/>
  <c r="D125" i="56"/>
  <c r="H664" i="58"/>
  <c r="D33" i="56" s="1"/>
  <c r="C50" i="56"/>
  <c r="H490" i="58"/>
  <c r="D24" i="56" s="1"/>
  <c r="J24" i="56" s="1"/>
  <c r="H3951" i="58"/>
  <c r="D105" i="56" s="1"/>
  <c r="D34" i="56"/>
  <c r="D79" i="56"/>
  <c r="D17" i="56"/>
  <c r="D116" i="56"/>
  <c r="H2672" i="58"/>
  <c r="D78" i="56" s="1"/>
  <c r="D32" i="56"/>
  <c r="C104" i="56"/>
  <c r="H5" i="58"/>
  <c r="D15" i="56" s="1"/>
  <c r="G3951" i="58"/>
  <c r="C105" i="56" s="1"/>
  <c r="D142" i="56"/>
  <c r="J142" i="56" s="1"/>
  <c r="C32" i="56"/>
  <c r="G5" i="58"/>
  <c r="C15" i="56" s="1"/>
  <c r="H1724" i="58"/>
  <c r="D51" i="56" s="1"/>
  <c r="H3092" i="58"/>
  <c r="D96" i="56" s="1"/>
  <c r="C25" i="56"/>
  <c r="I25" i="56" s="1"/>
  <c r="C70" i="56"/>
  <c r="D133" i="56"/>
  <c r="J133" i="56" s="1"/>
  <c r="D89" i="56"/>
  <c r="J89" i="56" s="1"/>
  <c r="C95" i="56"/>
  <c r="D140" i="56"/>
  <c r="J140" i="56" s="1"/>
  <c r="G1724" i="58"/>
  <c r="C51" i="56" s="1"/>
  <c r="D16" i="56"/>
  <c r="D61" i="56"/>
  <c r="J61" i="56" s="1"/>
  <c r="D124" i="56"/>
  <c r="D121" i="56" s="1"/>
  <c r="D71" i="56"/>
  <c r="D77" i="56"/>
  <c r="D131" i="56"/>
  <c r="H1253" i="58"/>
  <c r="D42" i="56" s="1"/>
  <c r="H2945" i="58"/>
  <c r="D87" i="56" s="1"/>
  <c r="J87" i="56" s="1"/>
  <c r="C16" i="56"/>
  <c r="C61" i="56"/>
  <c r="I61" i="56" s="1"/>
  <c r="D115" i="56"/>
  <c r="D62" i="56"/>
  <c r="J62" i="56" s="1"/>
  <c r="H1969" i="58"/>
  <c r="D60" i="56" s="1"/>
  <c r="I23" i="56"/>
  <c r="D23" i="56"/>
  <c r="D95" i="56"/>
  <c r="E5" i="56"/>
  <c r="E7" i="56"/>
  <c r="F58" i="56"/>
  <c r="F6" i="56"/>
  <c r="I59" i="56"/>
  <c r="D104" i="56"/>
  <c r="J141" i="56"/>
  <c r="C98" i="51"/>
  <c r="G125" i="56" s="1"/>
  <c r="I125" i="56" s="1"/>
  <c r="C62" i="51"/>
  <c r="G80" i="56" s="1"/>
  <c r="D35" i="51"/>
  <c r="H44" i="56" s="1"/>
  <c r="J44" i="56" s="1"/>
  <c r="C97" i="51"/>
  <c r="G124" i="56" s="1"/>
  <c r="D34" i="51"/>
  <c r="H43" i="56" s="1"/>
  <c r="C16" i="51"/>
  <c r="G16" i="56" s="1"/>
  <c r="I101" i="53"/>
  <c r="H101" i="53"/>
  <c r="I100" i="53"/>
  <c r="H100" i="53"/>
  <c r="H93" i="53"/>
  <c r="I93" i="53"/>
  <c r="I92" i="53"/>
  <c r="H92" i="53"/>
  <c r="I91" i="53"/>
  <c r="H91" i="53"/>
  <c r="I90" i="53"/>
  <c r="H90" i="53"/>
  <c r="I84" i="53"/>
  <c r="H84" i="53"/>
  <c r="I83" i="53"/>
  <c r="H83" i="53"/>
  <c r="I76" i="53"/>
  <c r="H76" i="53"/>
  <c r="I75" i="53"/>
  <c r="H75" i="53"/>
  <c r="H77" i="53" s="1"/>
  <c r="H69" i="53"/>
  <c r="H68" i="53"/>
  <c r="I68" i="53"/>
  <c r="I61" i="53"/>
  <c r="H61" i="53"/>
  <c r="I60" i="53"/>
  <c r="H60" i="53"/>
  <c r="I59" i="53"/>
  <c r="H59" i="53"/>
  <c r="I58" i="53"/>
  <c r="H58" i="53"/>
  <c r="H57" i="53"/>
  <c r="I57" i="53"/>
  <c r="I56" i="53"/>
  <c r="H56" i="53"/>
  <c r="I55" i="53"/>
  <c r="H55" i="53"/>
  <c r="I54" i="53"/>
  <c r="H54" i="53"/>
  <c r="I53" i="53"/>
  <c r="H53" i="53"/>
  <c r="I52" i="53"/>
  <c r="H52" i="53"/>
  <c r="I51" i="53"/>
  <c r="H51" i="53"/>
  <c r="I50" i="53"/>
  <c r="H50" i="53"/>
  <c r="H49" i="53"/>
  <c r="I49" i="53"/>
  <c r="I48" i="53"/>
  <c r="H48" i="53"/>
  <c r="I42" i="53"/>
  <c r="I41" i="53"/>
  <c r="H41" i="53"/>
  <c r="I40" i="53"/>
  <c r="H40" i="53"/>
  <c r="I39" i="53"/>
  <c r="H39" i="53"/>
  <c r="H38" i="53"/>
  <c r="I38" i="53"/>
  <c r="I37" i="53"/>
  <c r="H37" i="53"/>
  <c r="I31" i="53"/>
  <c r="I30" i="53"/>
  <c r="H30" i="53"/>
  <c r="H31" i="53" s="1"/>
  <c r="I23" i="53"/>
  <c r="H23" i="53"/>
  <c r="I22" i="53"/>
  <c r="H22" i="53"/>
  <c r="I21" i="53"/>
  <c r="H21" i="53"/>
  <c r="I20" i="53"/>
  <c r="H20" i="53"/>
  <c r="I19" i="53"/>
  <c r="H19" i="53"/>
  <c r="I18" i="53"/>
  <c r="H18" i="53"/>
  <c r="I17" i="53"/>
  <c r="H17" i="53"/>
  <c r="H16" i="53"/>
  <c r="I16" i="53"/>
  <c r="I15" i="53"/>
  <c r="H15" i="53"/>
  <c r="I14" i="53"/>
  <c r="H14" i="53"/>
  <c r="I13" i="53"/>
  <c r="H13" i="53"/>
  <c r="I6" i="53"/>
  <c r="H6" i="53"/>
  <c r="H5" i="53"/>
  <c r="H7" i="53" s="1"/>
  <c r="I5" i="53"/>
  <c r="I101" i="52"/>
  <c r="H101" i="52"/>
  <c r="I100" i="52"/>
  <c r="H100" i="52"/>
  <c r="H93" i="52"/>
  <c r="I93" i="52"/>
  <c r="I92" i="52"/>
  <c r="H92" i="52"/>
  <c r="I91" i="52"/>
  <c r="H91" i="52"/>
  <c r="I90" i="52"/>
  <c r="H90" i="52"/>
  <c r="H94" i="52" s="1"/>
  <c r="H84" i="52"/>
  <c r="I83" i="52"/>
  <c r="I84" i="52" s="1"/>
  <c r="H83" i="52"/>
  <c r="I76" i="52"/>
  <c r="H76" i="52"/>
  <c r="I75" i="52"/>
  <c r="H75" i="52"/>
  <c r="H69" i="52"/>
  <c r="H68" i="52"/>
  <c r="H67" i="52" s="1"/>
  <c r="C59" i="51" s="1"/>
  <c r="G77" i="56" s="1"/>
  <c r="I77" i="56" s="1"/>
  <c r="F19" i="1" s="1"/>
  <c r="I68" i="52"/>
  <c r="I61" i="52"/>
  <c r="H61" i="52"/>
  <c r="I60" i="52"/>
  <c r="H60" i="52"/>
  <c r="I59" i="52"/>
  <c r="H59" i="52"/>
  <c r="I58" i="52"/>
  <c r="H58" i="52"/>
  <c r="H57" i="52"/>
  <c r="I57" i="52"/>
  <c r="I56" i="52"/>
  <c r="H56" i="52"/>
  <c r="I55" i="52"/>
  <c r="H55" i="52"/>
  <c r="I54" i="52"/>
  <c r="H54" i="52"/>
  <c r="I53" i="52"/>
  <c r="H53" i="52"/>
  <c r="I52" i="52"/>
  <c r="H52" i="52"/>
  <c r="I51" i="52"/>
  <c r="H51" i="52"/>
  <c r="I50" i="52"/>
  <c r="H50" i="52"/>
  <c r="H49" i="52"/>
  <c r="I49" i="52"/>
  <c r="I48" i="52"/>
  <c r="H48" i="52"/>
  <c r="I42" i="52"/>
  <c r="I41" i="52"/>
  <c r="H41" i="52"/>
  <c r="I40" i="52"/>
  <c r="H40" i="52"/>
  <c r="I39" i="52"/>
  <c r="H39" i="52"/>
  <c r="H38" i="52"/>
  <c r="I38" i="52"/>
  <c r="I37" i="52"/>
  <c r="H37" i="52"/>
  <c r="I31" i="52"/>
  <c r="I30" i="52"/>
  <c r="I29" i="52" s="1"/>
  <c r="D32" i="51" s="1"/>
  <c r="H41" i="56" s="1"/>
  <c r="H30" i="52"/>
  <c r="H31" i="52" s="1"/>
  <c r="I23" i="52"/>
  <c r="H23" i="52"/>
  <c r="I22" i="52"/>
  <c r="H22" i="52"/>
  <c r="I21" i="52"/>
  <c r="H21" i="52"/>
  <c r="I20" i="52"/>
  <c r="H20" i="52"/>
  <c r="I19" i="52"/>
  <c r="H19" i="52"/>
  <c r="I18" i="52"/>
  <c r="H18" i="52"/>
  <c r="I17" i="52"/>
  <c r="H17" i="52"/>
  <c r="H16" i="52"/>
  <c r="I16" i="52"/>
  <c r="I15" i="52"/>
  <c r="H15" i="52"/>
  <c r="I14" i="52"/>
  <c r="H14" i="52"/>
  <c r="I13" i="52"/>
  <c r="H13" i="52"/>
  <c r="I6" i="52"/>
  <c r="H6" i="52"/>
  <c r="H5" i="52"/>
  <c r="H7" i="52" s="1"/>
  <c r="I5" i="52"/>
  <c r="C76" i="56" l="1"/>
  <c r="C85" i="56"/>
  <c r="C121" i="56"/>
  <c r="I86" i="56"/>
  <c r="C67" i="56"/>
  <c r="C112" i="56"/>
  <c r="D67" i="56"/>
  <c r="C94" i="56"/>
  <c r="C31" i="56"/>
  <c r="D8" i="56"/>
  <c r="D139" i="56"/>
  <c r="D7" i="56"/>
  <c r="C40" i="56"/>
  <c r="J143" i="56"/>
  <c r="I16" i="56"/>
  <c r="H99" i="53"/>
  <c r="C96" i="51" s="1"/>
  <c r="G123" i="56" s="1"/>
  <c r="I123" i="56" s="1"/>
  <c r="F23" i="6" s="1"/>
  <c r="J43" i="56"/>
  <c r="I124" i="56"/>
  <c r="C70" i="51"/>
  <c r="G97" i="56" s="1"/>
  <c r="I97" i="56" s="1"/>
  <c r="D13" i="56"/>
  <c r="C139" i="56"/>
  <c r="C7" i="56"/>
  <c r="H82" i="52"/>
  <c r="C77" i="51" s="1"/>
  <c r="G104" i="56" s="1"/>
  <c r="I104" i="56" s="1"/>
  <c r="D85" i="56"/>
  <c r="D76" i="56"/>
  <c r="I85" i="56"/>
  <c r="F20" i="1"/>
  <c r="C130" i="56"/>
  <c r="I99" i="53"/>
  <c r="D96" i="51" s="1"/>
  <c r="H123" i="56" s="1"/>
  <c r="J123" i="56" s="1"/>
  <c r="J85" i="56"/>
  <c r="J41" i="56"/>
  <c r="I22" i="56"/>
  <c r="F16" i="1"/>
  <c r="D97" i="51"/>
  <c r="H124" i="56" s="1"/>
  <c r="J124" i="56" s="1"/>
  <c r="D98" i="51"/>
  <c r="H125" i="56" s="1"/>
  <c r="J125" i="56" s="1"/>
  <c r="C13" i="56"/>
  <c r="C8" i="56"/>
  <c r="I80" i="56"/>
  <c r="I130" i="56"/>
  <c r="F4" i="56"/>
  <c r="E4" i="56"/>
  <c r="I58" i="56"/>
  <c r="F11" i="1"/>
  <c r="I139" i="56"/>
  <c r="F25" i="6"/>
  <c r="D40" i="56"/>
  <c r="J131" i="56"/>
  <c r="D130" i="56"/>
  <c r="D6" i="56"/>
  <c r="C49" i="56"/>
  <c r="J139" i="56"/>
  <c r="C5" i="56"/>
  <c r="C6" i="56"/>
  <c r="D31" i="56"/>
  <c r="J130" i="56"/>
  <c r="D112" i="56"/>
  <c r="C103" i="56"/>
  <c r="C58" i="56"/>
  <c r="D49" i="56"/>
  <c r="C22" i="56"/>
  <c r="D94" i="56"/>
  <c r="J60" i="56"/>
  <c r="J58" i="56" s="1"/>
  <c r="D58" i="56"/>
  <c r="D103" i="56"/>
  <c r="D5" i="56"/>
  <c r="J23" i="56"/>
  <c r="J22" i="56" s="1"/>
  <c r="D22" i="56"/>
  <c r="H99" i="52"/>
  <c r="C95" i="51" s="1"/>
  <c r="H82" i="53"/>
  <c r="C78" i="51" s="1"/>
  <c r="C80" i="51"/>
  <c r="G107" i="56" s="1"/>
  <c r="I107" i="56" s="1"/>
  <c r="I29" i="53"/>
  <c r="D33" i="51" s="1"/>
  <c r="H42" i="56" s="1"/>
  <c r="J42" i="56" s="1"/>
  <c r="I99" i="52"/>
  <c r="D95" i="51" s="1"/>
  <c r="H122" i="56" s="1"/>
  <c r="H67" i="53"/>
  <c r="C60" i="51" s="1"/>
  <c r="G78" i="56" s="1"/>
  <c r="I78" i="56" s="1"/>
  <c r="F19" i="6" s="1"/>
  <c r="C79" i="51"/>
  <c r="G106" i="56" s="1"/>
  <c r="I106" i="56" s="1"/>
  <c r="D80" i="51"/>
  <c r="H107" i="56" s="1"/>
  <c r="J107" i="56" s="1"/>
  <c r="H4" i="53"/>
  <c r="C15" i="51" s="1"/>
  <c r="G15" i="56" s="1"/>
  <c r="I15" i="56" s="1"/>
  <c r="F14" i="6" s="1"/>
  <c r="D79" i="51"/>
  <c r="H106" i="56" s="1"/>
  <c r="J106" i="56" s="1"/>
  <c r="D44" i="51"/>
  <c r="H53" i="56" s="1"/>
  <c r="J53" i="56" s="1"/>
  <c r="H4" i="52"/>
  <c r="C14" i="51" s="1"/>
  <c r="G14" i="56" s="1"/>
  <c r="I14" i="56" s="1"/>
  <c r="I77" i="53"/>
  <c r="I74" i="53" s="1"/>
  <c r="D69" i="51" s="1"/>
  <c r="H96" i="56" s="1"/>
  <c r="J96" i="56" s="1"/>
  <c r="D26" i="51"/>
  <c r="H35" i="56" s="1"/>
  <c r="J35" i="56" s="1"/>
  <c r="H24" i="53"/>
  <c r="H12" i="53" s="1"/>
  <c r="C24" i="51" s="1"/>
  <c r="G33" i="56" s="1"/>
  <c r="I33" i="56" s="1"/>
  <c r="F9" i="6" s="1"/>
  <c r="I36" i="53"/>
  <c r="D42" i="51" s="1"/>
  <c r="H51" i="56" s="1"/>
  <c r="J51" i="56" s="1"/>
  <c r="H74" i="53"/>
  <c r="C69" i="51" s="1"/>
  <c r="G96" i="56" s="1"/>
  <c r="I96" i="56" s="1"/>
  <c r="F8" i="6" s="1"/>
  <c r="C43" i="51"/>
  <c r="G52" i="56" s="1"/>
  <c r="I52" i="56" s="1"/>
  <c r="D16" i="51"/>
  <c r="H16" i="56" s="1"/>
  <c r="J16" i="56" s="1"/>
  <c r="I94" i="52"/>
  <c r="I89" i="52" s="1"/>
  <c r="D86" i="51" s="1"/>
  <c r="H113" i="56" s="1"/>
  <c r="J113" i="56" s="1"/>
  <c r="C44" i="51"/>
  <c r="G53" i="56" s="1"/>
  <c r="I53" i="56" s="1"/>
  <c r="C53" i="51"/>
  <c r="G71" i="56" s="1"/>
  <c r="I71" i="56" s="1"/>
  <c r="I24" i="53"/>
  <c r="I12" i="53" s="1"/>
  <c r="D24" i="51" s="1"/>
  <c r="H33" i="56" s="1"/>
  <c r="J33" i="56" s="1"/>
  <c r="D61" i="51"/>
  <c r="H79" i="56" s="1"/>
  <c r="J79" i="56" s="1"/>
  <c r="I7" i="52"/>
  <c r="I4" i="52" s="1"/>
  <c r="D14" i="51" s="1"/>
  <c r="H14" i="56" s="1"/>
  <c r="H62" i="52"/>
  <c r="H47" i="52" s="1"/>
  <c r="C50" i="51" s="1"/>
  <c r="G68" i="56" s="1"/>
  <c r="I69" i="52"/>
  <c r="I67" i="52" s="1"/>
  <c r="D59" i="51" s="1"/>
  <c r="H77" i="56" s="1"/>
  <c r="H77" i="52"/>
  <c r="H74" i="52" s="1"/>
  <c r="C68" i="51" s="1"/>
  <c r="G95" i="56" s="1"/>
  <c r="C25" i="51"/>
  <c r="G34" i="56" s="1"/>
  <c r="I34" i="56" s="1"/>
  <c r="D70" i="51"/>
  <c r="H97" i="56" s="1"/>
  <c r="J97" i="56" s="1"/>
  <c r="D89" i="51"/>
  <c r="H116" i="56" s="1"/>
  <c r="J116" i="56" s="1"/>
  <c r="H89" i="52"/>
  <c r="C86" i="51" s="1"/>
  <c r="G113" i="56" s="1"/>
  <c r="C52" i="51"/>
  <c r="G70" i="56" s="1"/>
  <c r="I70" i="56" s="1"/>
  <c r="D25" i="51"/>
  <c r="H34" i="56" s="1"/>
  <c r="J34" i="56" s="1"/>
  <c r="D52" i="51"/>
  <c r="H70" i="56" s="1"/>
  <c r="J70" i="56" s="1"/>
  <c r="D71" i="51"/>
  <c r="H98" i="56" s="1"/>
  <c r="J98" i="56" s="1"/>
  <c r="H42" i="52"/>
  <c r="H36" i="52" s="1"/>
  <c r="C41" i="51" s="1"/>
  <c r="G50" i="56" s="1"/>
  <c r="I50" i="56" s="1"/>
  <c r="I77" i="52"/>
  <c r="H24" i="52"/>
  <c r="H12" i="52" s="1"/>
  <c r="C23" i="51" s="1"/>
  <c r="G32" i="56" s="1"/>
  <c r="I36" i="52"/>
  <c r="D41" i="51" s="1"/>
  <c r="H50" i="56" s="1"/>
  <c r="J50" i="56" s="1"/>
  <c r="H42" i="53"/>
  <c r="H36" i="53" s="1"/>
  <c r="C42" i="51" s="1"/>
  <c r="G51" i="56" s="1"/>
  <c r="I51" i="56" s="1"/>
  <c r="F10" i="6" s="1"/>
  <c r="I94" i="53"/>
  <c r="I89" i="53" s="1"/>
  <c r="D87" i="51" s="1"/>
  <c r="H114" i="56" s="1"/>
  <c r="J114" i="56" s="1"/>
  <c r="D43" i="51"/>
  <c r="H52" i="56" s="1"/>
  <c r="J52" i="56" s="1"/>
  <c r="C89" i="51"/>
  <c r="G116" i="56" s="1"/>
  <c r="I116" i="56" s="1"/>
  <c r="I62" i="53"/>
  <c r="I47" i="53" s="1"/>
  <c r="D51" i="51" s="1"/>
  <c r="H69" i="56" s="1"/>
  <c r="J69" i="56" s="1"/>
  <c r="D88" i="51"/>
  <c r="H115" i="56" s="1"/>
  <c r="J115" i="56" s="1"/>
  <c r="I24" i="52"/>
  <c r="I12" i="52" s="1"/>
  <c r="D23" i="51" s="1"/>
  <c r="H32" i="56" s="1"/>
  <c r="I62" i="52"/>
  <c r="I47" i="52" s="1"/>
  <c r="D50" i="51" s="1"/>
  <c r="H68" i="56" s="1"/>
  <c r="I74" i="52"/>
  <c r="D68" i="51" s="1"/>
  <c r="H95" i="56" s="1"/>
  <c r="I7" i="53"/>
  <c r="I4" i="53" s="1"/>
  <c r="D15" i="51" s="1"/>
  <c r="H15" i="56" s="1"/>
  <c r="H62" i="53"/>
  <c r="H47" i="53" s="1"/>
  <c r="C51" i="51" s="1"/>
  <c r="G69" i="56" s="1"/>
  <c r="I69" i="56" s="1"/>
  <c r="F18" i="6" s="1"/>
  <c r="I69" i="53"/>
  <c r="I67" i="53" s="1"/>
  <c r="D60" i="51" s="1"/>
  <c r="H78" i="56" s="1"/>
  <c r="J78" i="56" s="1"/>
  <c r="H94" i="53"/>
  <c r="H89" i="53" s="1"/>
  <c r="C87" i="51" s="1"/>
  <c r="G114" i="56" s="1"/>
  <c r="I114" i="56" s="1"/>
  <c r="F22" i="6" s="1"/>
  <c r="D17" i="51"/>
  <c r="H17" i="56" s="1"/>
  <c r="C71" i="51"/>
  <c r="G98" i="56" s="1"/>
  <c r="I98" i="56" s="1"/>
  <c r="D62" i="51"/>
  <c r="H80" i="56" s="1"/>
  <c r="J80" i="56" s="1"/>
  <c r="D53" i="51"/>
  <c r="H71" i="56" s="1"/>
  <c r="J71" i="56" s="1"/>
  <c r="C26" i="51"/>
  <c r="G35" i="56" s="1"/>
  <c r="I35" i="56" s="1"/>
  <c r="I82" i="52"/>
  <c r="D77" i="51" s="1"/>
  <c r="H104" i="56" s="1"/>
  <c r="J104" i="56" s="1"/>
  <c r="I82" i="53"/>
  <c r="D78" i="51" s="1"/>
  <c r="H105" i="56" s="1"/>
  <c r="J105" i="56" s="1"/>
  <c r="H29" i="52"/>
  <c r="C32" i="51" s="1"/>
  <c r="G41" i="56" s="1"/>
  <c r="H29" i="53"/>
  <c r="C33" i="51" s="1"/>
  <c r="G42" i="56" s="1"/>
  <c r="I42" i="56" s="1"/>
  <c r="F17" i="6" s="1"/>
  <c r="C34" i="51"/>
  <c r="G43" i="56" s="1"/>
  <c r="I43" i="56" s="1"/>
  <c r="C35" i="51"/>
  <c r="G44" i="56" s="1"/>
  <c r="I44" i="56" s="1"/>
  <c r="H59" i="29"/>
  <c r="G58" i="29"/>
  <c r="I58" i="29" s="1"/>
  <c r="G57" i="29"/>
  <c r="I57" i="29" s="1"/>
  <c r="G56" i="29"/>
  <c r="I56" i="29" s="1"/>
  <c r="G55" i="29"/>
  <c r="I55" i="29" s="1"/>
  <c r="G54" i="29"/>
  <c r="I54" i="29" s="1"/>
  <c r="G53" i="29"/>
  <c r="I53" i="29" s="1"/>
  <c r="G52" i="29"/>
  <c r="G23" i="28" s="1"/>
  <c r="H47" i="29"/>
  <c r="G46" i="29"/>
  <c r="I46" i="29" s="1"/>
  <c r="G45" i="29"/>
  <c r="F27" i="28" s="1"/>
  <c r="G44" i="29"/>
  <c r="I44" i="29" s="1"/>
  <c r="G43" i="29"/>
  <c r="I43" i="29" s="1"/>
  <c r="G42" i="29"/>
  <c r="F25" i="28" s="1"/>
  <c r="G41" i="29"/>
  <c r="F24" i="28" s="1"/>
  <c r="G40" i="29"/>
  <c r="F23" i="28" s="1"/>
  <c r="H35" i="29"/>
  <c r="G34" i="29"/>
  <c r="I34" i="29" s="1"/>
  <c r="G33" i="29"/>
  <c r="E27" i="28" s="1"/>
  <c r="G32" i="29"/>
  <c r="I32" i="29" s="1"/>
  <c r="G31" i="29"/>
  <c r="I31" i="29" s="1"/>
  <c r="G30" i="29"/>
  <c r="I30" i="29" s="1"/>
  <c r="G29" i="29"/>
  <c r="I29" i="29" s="1"/>
  <c r="G28" i="29"/>
  <c r="I28" i="29" s="1"/>
  <c r="H23" i="29"/>
  <c r="C4" i="28" s="1"/>
  <c r="G22" i="29"/>
  <c r="I22" i="29" s="1"/>
  <c r="G21" i="29"/>
  <c r="D27" i="28" s="1"/>
  <c r="G20" i="29"/>
  <c r="I20" i="29" s="1"/>
  <c r="G19" i="29"/>
  <c r="I19" i="29" s="1"/>
  <c r="G18" i="29"/>
  <c r="D25" i="28" s="1"/>
  <c r="G17" i="29"/>
  <c r="I17" i="29" s="1"/>
  <c r="G16" i="29"/>
  <c r="D23" i="28" s="1"/>
  <c r="E10" i="29"/>
  <c r="E9" i="29"/>
  <c r="E8" i="29"/>
  <c r="E7" i="29"/>
  <c r="E6" i="29"/>
  <c r="E5" i="29"/>
  <c r="E4" i="29"/>
  <c r="G18" i="28"/>
  <c r="F18" i="28"/>
  <c r="E18" i="28"/>
  <c r="D18" i="28"/>
  <c r="G17" i="28"/>
  <c r="F17" i="28"/>
  <c r="E17" i="28"/>
  <c r="D17" i="28"/>
  <c r="G16" i="28"/>
  <c r="F16" i="28"/>
  <c r="E16" i="28"/>
  <c r="D16" i="28"/>
  <c r="G15" i="28"/>
  <c r="F15" i="28"/>
  <c r="E15" i="28"/>
  <c r="D15" i="28"/>
  <c r="G14" i="28"/>
  <c r="F14" i="28"/>
  <c r="E14" i="28"/>
  <c r="D14" i="28"/>
  <c r="G13" i="28"/>
  <c r="F13" i="28"/>
  <c r="E13" i="28"/>
  <c r="D13" i="28"/>
  <c r="C7" i="28"/>
  <c r="C6" i="28"/>
  <c r="C5" i="28"/>
  <c r="G24" i="28" l="1"/>
  <c r="J40" i="56"/>
  <c r="D94" i="51"/>
  <c r="G94" i="56"/>
  <c r="J112" i="56"/>
  <c r="H94" i="56"/>
  <c r="H8" i="56"/>
  <c r="J8" i="56" s="1"/>
  <c r="E11" i="29"/>
  <c r="C8" i="28"/>
  <c r="I16" i="29"/>
  <c r="H67" i="56"/>
  <c r="J68" i="56"/>
  <c r="J67" i="56" s="1"/>
  <c r="F10" i="1"/>
  <c r="I49" i="56"/>
  <c r="J49" i="56"/>
  <c r="F14" i="1"/>
  <c r="F21" i="1"/>
  <c r="H5" i="56"/>
  <c r="J5" i="56" s="1"/>
  <c r="H13" i="56"/>
  <c r="J14" i="56"/>
  <c r="I40" i="29"/>
  <c r="I113" i="56"/>
  <c r="C4" i="56"/>
  <c r="H31" i="56"/>
  <c r="G31" i="56"/>
  <c r="I32" i="56"/>
  <c r="G49" i="56"/>
  <c r="G67" i="56"/>
  <c r="H112" i="56"/>
  <c r="J17" i="56"/>
  <c r="J32" i="56"/>
  <c r="J31" i="56" s="1"/>
  <c r="H76" i="56"/>
  <c r="G40" i="56"/>
  <c r="I41" i="56"/>
  <c r="H6" i="56"/>
  <c r="J6" i="56" s="1"/>
  <c r="C88" i="51"/>
  <c r="G115" i="56" s="1"/>
  <c r="I115" i="56" s="1"/>
  <c r="H7" i="56"/>
  <c r="J7" i="56" s="1"/>
  <c r="D31" i="51"/>
  <c r="H121" i="56"/>
  <c r="J122" i="56"/>
  <c r="J121" i="56" s="1"/>
  <c r="H40" i="56"/>
  <c r="E24" i="28"/>
  <c r="J77" i="56"/>
  <c r="J76" i="56" s="1"/>
  <c r="I95" i="56"/>
  <c r="I68" i="56"/>
  <c r="H49" i="56"/>
  <c r="C94" i="51"/>
  <c r="G122" i="56"/>
  <c r="J103" i="56"/>
  <c r="I52" i="29"/>
  <c r="I59" i="29" s="1"/>
  <c r="D7" i="28" s="1"/>
  <c r="H103" i="56"/>
  <c r="J15" i="56"/>
  <c r="C76" i="51"/>
  <c r="G105" i="56"/>
  <c r="I105" i="56" s="1"/>
  <c r="F21" i="6" s="1"/>
  <c r="J95" i="56"/>
  <c r="J94" i="56" s="1"/>
  <c r="G28" i="28"/>
  <c r="G27" i="28"/>
  <c r="G26" i="28"/>
  <c r="G25" i="28"/>
  <c r="F28" i="28"/>
  <c r="I45" i="29"/>
  <c r="F26" i="28"/>
  <c r="I41" i="29"/>
  <c r="F5" i="29" s="1"/>
  <c r="I42" i="29"/>
  <c r="E28" i="28"/>
  <c r="F10" i="29"/>
  <c r="I33" i="29"/>
  <c r="E26" i="28"/>
  <c r="F7" i="29"/>
  <c r="F8" i="29"/>
  <c r="E25" i="28"/>
  <c r="E23" i="28"/>
  <c r="I35" i="29"/>
  <c r="D5" i="28" s="1"/>
  <c r="H4" i="6" s="1"/>
  <c r="D28" i="28"/>
  <c r="I21" i="29"/>
  <c r="D26" i="28"/>
  <c r="D24" i="28"/>
  <c r="I18" i="29"/>
  <c r="D4" i="56"/>
  <c r="C6" i="51"/>
  <c r="D8" i="51"/>
  <c r="D22" i="51"/>
  <c r="C49" i="51"/>
  <c r="C5" i="51"/>
  <c r="D85" i="51"/>
  <c r="D7" i="51"/>
  <c r="D6" i="51"/>
  <c r="C40" i="51"/>
  <c r="D76" i="51"/>
  <c r="C17" i="51"/>
  <c r="G17" i="56" s="1"/>
  <c r="G13" i="56" s="1"/>
  <c r="C67" i="51"/>
  <c r="D67" i="51"/>
  <c r="D40" i="51"/>
  <c r="D13" i="51"/>
  <c r="D5" i="51"/>
  <c r="C61" i="51"/>
  <c r="G79" i="56" s="1"/>
  <c r="D49" i="51"/>
  <c r="C22" i="51"/>
  <c r="D58" i="51"/>
  <c r="C31" i="51"/>
  <c r="I47" i="29" l="1"/>
  <c r="D6" i="28" s="1"/>
  <c r="G7" i="56"/>
  <c r="I7" i="56" s="1"/>
  <c r="G112" i="56"/>
  <c r="I23" i="29"/>
  <c r="D4" i="28" s="1"/>
  <c r="H4" i="1" s="1"/>
  <c r="F6" i="29"/>
  <c r="F4" i="29"/>
  <c r="G121" i="56"/>
  <c r="I122" i="56"/>
  <c r="J4" i="56"/>
  <c r="G6" i="56"/>
  <c r="I6" i="56" s="1"/>
  <c r="F22" i="1"/>
  <c r="I112" i="56"/>
  <c r="J13" i="56"/>
  <c r="F8" i="1"/>
  <c r="I94" i="56"/>
  <c r="H4" i="56"/>
  <c r="I79" i="56"/>
  <c r="G76" i="56"/>
  <c r="D4" i="51"/>
  <c r="G103" i="56"/>
  <c r="F18" i="1"/>
  <c r="I67" i="56"/>
  <c r="F17" i="1"/>
  <c r="I40" i="56"/>
  <c r="I31" i="56"/>
  <c r="F9" i="1"/>
  <c r="C85" i="51"/>
  <c r="G8" i="56"/>
  <c r="I8" i="56" s="1"/>
  <c r="I17" i="56"/>
  <c r="G5" i="56"/>
  <c r="I103" i="56"/>
  <c r="F9" i="29"/>
  <c r="C8" i="51"/>
  <c r="C13" i="51"/>
  <c r="C58" i="51"/>
  <c r="C7" i="51"/>
  <c r="C58" i="11"/>
  <c r="M12" i="25"/>
  <c r="N12" i="25" s="1"/>
  <c r="M11" i="25"/>
  <c r="N11" i="25" s="1"/>
  <c r="M10" i="25"/>
  <c r="N10" i="25" s="1"/>
  <c r="H10" i="25"/>
  <c r="M9" i="25"/>
  <c r="N9" i="25" s="1"/>
  <c r="M8" i="25"/>
  <c r="N8" i="25" s="1"/>
  <c r="M7" i="25"/>
  <c r="N7" i="25" s="1"/>
  <c r="N6" i="25"/>
  <c r="M6" i="25"/>
  <c r="M5" i="25"/>
  <c r="N5" i="25" s="1"/>
  <c r="H8" i="25"/>
  <c r="N12" i="24"/>
  <c r="N11" i="24"/>
  <c r="N10" i="24"/>
  <c r="N9" i="24"/>
  <c r="N8" i="24"/>
  <c r="N7" i="24"/>
  <c r="N6" i="24"/>
  <c r="N5" i="24"/>
  <c r="H8" i="24"/>
  <c r="D8" i="28" l="1"/>
  <c r="F11" i="29"/>
  <c r="C4" i="51"/>
  <c r="C48" i="11"/>
  <c r="G4" i="56"/>
  <c r="I5" i="56"/>
  <c r="I4" i="56" s="1"/>
  <c r="I13" i="56"/>
  <c r="I76" i="56"/>
  <c r="N4" i="25"/>
  <c r="C38" i="11" s="1"/>
  <c r="F23" i="1"/>
  <c r="I121" i="56"/>
  <c r="O10" i="25"/>
  <c r="N4" i="24"/>
  <c r="C28" i="11" s="1"/>
  <c r="H12" i="24"/>
  <c r="H9" i="24"/>
  <c r="O9" i="24" s="1"/>
  <c r="H11" i="25"/>
  <c r="H10" i="24"/>
  <c r="H6" i="24"/>
  <c r="I8" i="25"/>
  <c r="P8" i="25" s="1"/>
  <c r="O8" i="25"/>
  <c r="I9" i="24"/>
  <c r="P9" i="24" s="1"/>
  <c r="Q9" i="24" s="1"/>
  <c r="I10" i="25"/>
  <c r="P10" i="25" s="1"/>
  <c r="J9" i="24"/>
  <c r="H11" i="24"/>
  <c r="H6" i="25"/>
  <c r="H7" i="25"/>
  <c r="O7" i="25" s="1"/>
  <c r="H12" i="25"/>
  <c r="H5" i="24"/>
  <c r="I5" i="24" s="1"/>
  <c r="P5" i="24" s="1"/>
  <c r="H7" i="24"/>
  <c r="I7" i="24" s="1"/>
  <c r="P7" i="24" s="1"/>
  <c r="H9" i="25"/>
  <c r="I9" i="25" s="1"/>
  <c r="P9" i="25" s="1"/>
  <c r="H5" i="25"/>
  <c r="I5" i="25" s="1"/>
  <c r="P5" i="25" s="1"/>
  <c r="C26" i="11"/>
  <c r="O9" i="25"/>
  <c r="Q9" i="25" s="1"/>
  <c r="J9" i="25"/>
  <c r="O8" i="24"/>
  <c r="I8" i="24"/>
  <c r="O11" i="25"/>
  <c r="I11" i="25"/>
  <c r="P11" i="25" s="1"/>
  <c r="I28" i="6"/>
  <c r="I29" i="6"/>
  <c r="I30" i="6"/>
  <c r="I31" i="6"/>
  <c r="I32" i="6"/>
  <c r="I33" i="6"/>
  <c r="I27" i="6"/>
  <c r="I10" i="6"/>
  <c r="I11" i="6"/>
  <c r="I12" i="6"/>
  <c r="I13" i="6"/>
  <c r="I14" i="6"/>
  <c r="I15" i="6"/>
  <c r="I16" i="6"/>
  <c r="I17" i="6"/>
  <c r="I18" i="6"/>
  <c r="I19" i="6"/>
  <c r="I20" i="6"/>
  <c r="I21" i="6"/>
  <c r="I22" i="6"/>
  <c r="I23" i="6"/>
  <c r="I24" i="6"/>
  <c r="I25" i="6"/>
  <c r="I9" i="6"/>
  <c r="I28" i="1"/>
  <c r="I29" i="1"/>
  <c r="I30" i="1"/>
  <c r="I31" i="1"/>
  <c r="I32" i="1"/>
  <c r="I33" i="1"/>
  <c r="I27" i="1"/>
  <c r="I8" i="1"/>
  <c r="I10" i="1"/>
  <c r="I11" i="1"/>
  <c r="I12" i="1"/>
  <c r="I13" i="1"/>
  <c r="I14" i="1"/>
  <c r="I15" i="1"/>
  <c r="I16" i="1"/>
  <c r="I17" i="1"/>
  <c r="I18" i="1"/>
  <c r="I19" i="1"/>
  <c r="I20" i="1"/>
  <c r="I21" i="1"/>
  <c r="I22" i="1"/>
  <c r="I23" i="1"/>
  <c r="I24" i="1"/>
  <c r="I25" i="1"/>
  <c r="I9" i="1"/>
  <c r="F38" i="9"/>
  <c r="F37" i="9"/>
  <c r="F27" i="9"/>
  <c r="F26" i="9"/>
  <c r="I5" i="6"/>
  <c r="F16" i="9"/>
  <c r="I4" i="6"/>
  <c r="F15" i="9" s="1"/>
  <c r="I5" i="1"/>
  <c r="F5" i="9"/>
  <c r="I4" i="1"/>
  <c r="F4" i="9" s="1"/>
  <c r="O5" i="24" l="1"/>
  <c r="Q8" i="25"/>
  <c r="C18" i="11"/>
  <c r="F30" i="9"/>
  <c r="F8" i="9"/>
  <c r="F19" i="9"/>
  <c r="C47" i="11"/>
  <c r="Q10" i="25"/>
  <c r="F41" i="9"/>
  <c r="F18" i="9"/>
  <c r="F7" i="9"/>
  <c r="F29" i="9"/>
  <c r="F40" i="9"/>
  <c r="O6" i="24"/>
  <c r="I6" i="24"/>
  <c r="O10" i="24"/>
  <c r="I10" i="24"/>
  <c r="O12" i="24"/>
  <c r="I12" i="24"/>
  <c r="J5" i="24"/>
  <c r="K5" i="24" s="1"/>
  <c r="R5" i="24" s="1"/>
  <c r="O5" i="25"/>
  <c r="J10" i="25"/>
  <c r="J8" i="25"/>
  <c r="I7" i="25"/>
  <c r="P7" i="25" s="1"/>
  <c r="O11" i="24"/>
  <c r="I11" i="24"/>
  <c r="P11" i="24" s="1"/>
  <c r="O6" i="25"/>
  <c r="I6" i="25"/>
  <c r="J11" i="25"/>
  <c r="K9" i="24"/>
  <c r="R9" i="24" s="1"/>
  <c r="S9" i="24" s="1"/>
  <c r="Q11" i="25"/>
  <c r="O7" i="24"/>
  <c r="J5" i="25"/>
  <c r="K5" i="25" s="1"/>
  <c r="R5" i="25" s="1"/>
  <c r="J7" i="24"/>
  <c r="I12" i="25"/>
  <c r="P12" i="25" s="1"/>
  <c r="O12" i="25"/>
  <c r="K11" i="25"/>
  <c r="R11" i="25" s="1"/>
  <c r="Q5" i="24"/>
  <c r="P8" i="24"/>
  <c r="Q8" i="24" s="1"/>
  <c r="J8" i="24"/>
  <c r="C55" i="11"/>
  <c r="C35" i="11"/>
  <c r="C37" i="11"/>
  <c r="C25" i="11"/>
  <c r="Q5" i="25"/>
  <c r="C57" i="11"/>
  <c r="K9" i="25"/>
  <c r="R9" i="25" s="1"/>
  <c r="S9" i="25" s="1"/>
  <c r="C56" i="11"/>
  <c r="C46" i="11"/>
  <c r="C36" i="11"/>
  <c r="C27" i="11"/>
  <c r="C45" i="11"/>
  <c r="O4" i="24" l="1"/>
  <c r="D28" i="11" s="1"/>
  <c r="J7" i="25"/>
  <c r="C16" i="11"/>
  <c r="J12" i="25"/>
  <c r="D47" i="11"/>
  <c r="D48" i="11"/>
  <c r="Q7" i="24"/>
  <c r="Q12" i="25"/>
  <c r="S11" i="25"/>
  <c r="D58" i="11"/>
  <c r="Q11" i="24"/>
  <c r="J12" i="24"/>
  <c r="P12" i="24"/>
  <c r="Q12" i="24" s="1"/>
  <c r="P10" i="24"/>
  <c r="Q10" i="24" s="1"/>
  <c r="J10" i="24"/>
  <c r="J6" i="24"/>
  <c r="P6" i="24"/>
  <c r="Q6" i="24" s="1"/>
  <c r="Q7" i="25"/>
  <c r="P6" i="25"/>
  <c r="Q6" i="25" s="1"/>
  <c r="J6" i="25"/>
  <c r="D57" i="11"/>
  <c r="O4" i="25"/>
  <c r="D38" i="11" s="1"/>
  <c r="E37" i="11"/>
  <c r="K8" i="25"/>
  <c r="R8" i="25" s="1"/>
  <c r="S8" i="25" s="1"/>
  <c r="D36" i="11"/>
  <c r="E56" i="11"/>
  <c r="E46" i="11"/>
  <c r="K7" i="24"/>
  <c r="R7" i="24" s="1"/>
  <c r="S7" i="24" s="1"/>
  <c r="L11" i="25"/>
  <c r="J11" i="24"/>
  <c r="L9" i="24"/>
  <c r="K12" i="25"/>
  <c r="R12" i="25" s="1"/>
  <c r="S12" i="25" s="1"/>
  <c r="L5" i="24"/>
  <c r="K10" i="25"/>
  <c r="R10" i="25" s="1"/>
  <c r="S10" i="25" s="1"/>
  <c r="D45" i="11"/>
  <c r="D46" i="11"/>
  <c r="C59" i="11"/>
  <c r="E26" i="11"/>
  <c r="D35" i="11"/>
  <c r="K8" i="24"/>
  <c r="R8" i="24" s="1"/>
  <c r="S8" i="24" s="1"/>
  <c r="C15" i="11"/>
  <c r="C29" i="11"/>
  <c r="C5" i="11" s="1"/>
  <c r="D26" i="11"/>
  <c r="L9" i="25"/>
  <c r="D37" i="11"/>
  <c r="S5" i="25"/>
  <c r="C49" i="11"/>
  <c r="D56" i="11"/>
  <c r="C17" i="11"/>
  <c r="D55" i="11"/>
  <c r="D27" i="11"/>
  <c r="E57" i="11"/>
  <c r="S5" i="24"/>
  <c r="L5" i="25"/>
  <c r="C39" i="11"/>
  <c r="C6" i="11" s="1"/>
  <c r="K7" i="25"/>
  <c r="R7" i="25" s="1"/>
  <c r="D18" i="11" l="1"/>
  <c r="L8" i="24"/>
  <c r="L8" i="25"/>
  <c r="E47" i="11"/>
  <c r="D59" i="11"/>
  <c r="E58" i="11"/>
  <c r="S7" i="25"/>
  <c r="L10" i="25"/>
  <c r="Q4" i="24"/>
  <c r="Q4" i="25"/>
  <c r="D17" i="11"/>
  <c r="L12" i="25"/>
  <c r="K10" i="24"/>
  <c r="R10" i="24" s="1"/>
  <c r="S10" i="24" s="1"/>
  <c r="L7" i="24"/>
  <c r="P4" i="25"/>
  <c r="E38" i="11" s="1"/>
  <c r="K12" i="24"/>
  <c r="R12" i="24" s="1"/>
  <c r="S12" i="24" s="1"/>
  <c r="P4" i="24"/>
  <c r="E28" i="11" s="1"/>
  <c r="E48" i="11"/>
  <c r="K6" i="24"/>
  <c r="R6" i="24" s="1"/>
  <c r="S6" i="24" s="1"/>
  <c r="E36" i="11"/>
  <c r="E16" i="11" s="1"/>
  <c r="E25" i="11"/>
  <c r="K11" i="24"/>
  <c r="R11" i="24" s="1"/>
  <c r="K6" i="25"/>
  <c r="R6" i="25" s="1"/>
  <c r="S6" i="25" s="1"/>
  <c r="E45" i="11"/>
  <c r="E27" i="11"/>
  <c r="C19" i="11"/>
  <c r="G38" i="11"/>
  <c r="F38" i="11"/>
  <c r="E35" i="11"/>
  <c r="D16" i="11"/>
  <c r="G28" i="11"/>
  <c r="F28" i="11"/>
  <c r="L7" i="25"/>
  <c r="E55" i="11"/>
  <c r="E59" i="11" s="1"/>
  <c r="C8" i="11"/>
  <c r="C7" i="11"/>
  <c r="C9" i="11" s="1"/>
  <c r="G48" i="11"/>
  <c r="F48" i="11"/>
  <c r="D39" i="11"/>
  <c r="D6" i="11" s="1"/>
  <c r="D25" i="11"/>
  <c r="D49" i="11"/>
  <c r="E17" i="11" l="1"/>
  <c r="L6" i="25"/>
  <c r="E49" i="11"/>
  <c r="E7" i="11" s="1"/>
  <c r="H58" i="11"/>
  <c r="S4" i="25"/>
  <c r="H38" i="11" s="1"/>
  <c r="H48" i="11"/>
  <c r="E18" i="11"/>
  <c r="E29" i="11"/>
  <c r="E5" i="11" s="1"/>
  <c r="L10" i="24"/>
  <c r="L6" i="24"/>
  <c r="E39" i="11"/>
  <c r="E6" i="11" s="1"/>
  <c r="R4" i="25"/>
  <c r="L12" i="24"/>
  <c r="L11" i="24"/>
  <c r="S11" i="24"/>
  <c r="S4" i="24" s="1"/>
  <c r="H28" i="11" s="1"/>
  <c r="R4" i="24"/>
  <c r="G46" i="11"/>
  <c r="F46" i="11"/>
  <c r="G26" i="11"/>
  <c r="F26" i="11"/>
  <c r="H56" i="11"/>
  <c r="D8" i="11"/>
  <c r="D7" i="11"/>
  <c r="H36" i="11"/>
  <c r="F47" i="11"/>
  <c r="G47" i="11" s="1"/>
  <c r="H26" i="11"/>
  <c r="G56" i="11"/>
  <c r="F56" i="11"/>
  <c r="G25" i="11"/>
  <c r="F25" i="11"/>
  <c r="F45" i="11"/>
  <c r="G45" i="11"/>
  <c r="F57" i="11"/>
  <c r="G57" i="11" s="1"/>
  <c r="H25" i="11"/>
  <c r="D15" i="11"/>
  <c r="D19" i="11" s="1"/>
  <c r="D29" i="11"/>
  <c r="D5" i="11" s="1"/>
  <c r="H35" i="11"/>
  <c r="F37" i="11"/>
  <c r="G37" i="11" s="1"/>
  <c r="G35" i="11"/>
  <c r="F35" i="11"/>
  <c r="E15" i="11"/>
  <c r="E19" i="11" s="1"/>
  <c r="H46" i="11"/>
  <c r="F36" i="11"/>
  <c r="G36" i="11"/>
  <c r="E8" i="11" l="1"/>
  <c r="H18" i="11"/>
  <c r="E9" i="11"/>
  <c r="H47" i="11"/>
  <c r="F58" i="11"/>
  <c r="F18" i="11" s="1"/>
  <c r="G58" i="11"/>
  <c r="G18" i="11" s="1"/>
  <c r="H55" i="11"/>
  <c r="H45" i="11"/>
  <c r="H15" i="11" s="1"/>
  <c r="H37" i="11"/>
  <c r="H39" i="11" s="1"/>
  <c r="H6" i="11" s="1"/>
  <c r="H6" i="6" s="1"/>
  <c r="I6" i="6" s="1"/>
  <c r="F17" i="9" s="1"/>
  <c r="H57" i="11"/>
  <c r="F39" i="11"/>
  <c r="F6" i="11" s="1"/>
  <c r="F27" i="11"/>
  <c r="F17" i="11" s="1"/>
  <c r="G27" i="11"/>
  <c r="G17" i="11" s="1"/>
  <c r="H27" i="11"/>
  <c r="G49" i="11"/>
  <c r="F49" i="11"/>
  <c r="G39" i="11"/>
  <c r="G6" i="11" s="1"/>
  <c r="H16" i="11"/>
  <c r="G55" i="11"/>
  <c r="F55" i="11"/>
  <c r="F16" i="11"/>
  <c r="D9" i="11"/>
  <c r="G16" i="11"/>
  <c r="H59" i="11" l="1"/>
  <c r="F59" i="11"/>
  <c r="G59" i="11"/>
  <c r="H49" i="11"/>
  <c r="H17" i="11"/>
  <c r="H19" i="11" s="1"/>
  <c r="H7" i="11"/>
  <c r="F28" i="9" s="1"/>
  <c r="H8" i="11"/>
  <c r="F39" i="9" s="1"/>
  <c r="F29" i="11"/>
  <c r="F5" i="11" s="1"/>
  <c r="G7" i="11"/>
  <c r="G8" i="11"/>
  <c r="G29" i="11"/>
  <c r="G5" i="11" s="1"/>
  <c r="F7" i="11"/>
  <c r="F8" i="11"/>
  <c r="F15" i="11"/>
  <c r="F19" i="11" s="1"/>
  <c r="G15" i="11"/>
  <c r="G19" i="11" s="1"/>
  <c r="H29" i="11"/>
  <c r="H5" i="11" s="1"/>
  <c r="F9" i="11" l="1"/>
  <c r="H9" i="11"/>
  <c r="H6" i="1"/>
  <c r="I6" i="1" s="1"/>
  <c r="F6" i="9" s="1"/>
  <c r="G9" i="11"/>
</calcChain>
</file>

<file path=xl/sharedStrings.xml><?xml version="1.0" encoding="utf-8"?>
<sst xmlns="http://schemas.openxmlformats.org/spreadsheetml/2006/main" count="30167" uniqueCount="2325">
  <si>
    <t>CLIN SUMMARY</t>
  </si>
  <si>
    <t>CLIN</t>
  </si>
  <si>
    <t>DESCRIPTION OF SERVICES</t>
  </si>
  <si>
    <t>PERIOD OF PERFORMANCE</t>
  </si>
  <si>
    <t>CONTRACT TYPE</t>
  </si>
  <si>
    <t>PRICE</t>
  </si>
  <si>
    <t>0001</t>
  </si>
  <si>
    <t>RESELLER SERVICES</t>
  </si>
  <si>
    <t>8/7/20 - 6/30/21</t>
  </si>
  <si>
    <t>FFP</t>
  </si>
  <si>
    <t>0002</t>
  </si>
  <si>
    <t xml:space="preserve">Products and Tools other than Cloud Service Provider (CSP) </t>
  </si>
  <si>
    <t>T&amp;M**</t>
  </si>
  <si>
    <t>0003</t>
  </si>
  <si>
    <t>Products and Tools other than Cloud Service Provider (CSP) Order Level Materials (OLMs)</t>
  </si>
  <si>
    <t>0004***</t>
  </si>
  <si>
    <t>Cloud Credits for Cloud Service Provider (CSP) services from Amazon Web Services (AWS)</t>
  </si>
  <si>
    <t>0005***</t>
  </si>
  <si>
    <t>Cloud Credits for Cloud Service Provider (CSP) services from Microsoft Azure GovCloud (MAG)</t>
  </si>
  <si>
    <t>0006****</t>
  </si>
  <si>
    <t>Reserve Instances</t>
  </si>
  <si>
    <t>TBD</t>
  </si>
  <si>
    <t>0007</t>
  </si>
  <si>
    <t>Reserved</t>
  </si>
  <si>
    <t>0008</t>
  </si>
  <si>
    <t>0009</t>
  </si>
  <si>
    <t>0010</t>
  </si>
  <si>
    <t>0011</t>
  </si>
  <si>
    <t>7/01/21 - 6/30/22</t>
  </si>
  <si>
    <t>0012</t>
  </si>
  <si>
    <t>0013</t>
  </si>
  <si>
    <t>0014</t>
  </si>
  <si>
    <t>0015</t>
  </si>
  <si>
    <t>0016****</t>
  </si>
  <si>
    <t>0017</t>
  </si>
  <si>
    <t>0018</t>
  </si>
  <si>
    <t>0019</t>
  </si>
  <si>
    <t>0020</t>
  </si>
  <si>
    <t>0021</t>
  </si>
  <si>
    <t>7/01/22 - 6/30/23</t>
  </si>
  <si>
    <t>0022</t>
  </si>
  <si>
    <t>0023</t>
  </si>
  <si>
    <t>0024***</t>
  </si>
  <si>
    <t>0025***</t>
  </si>
  <si>
    <t>0026****</t>
  </si>
  <si>
    <t>0027</t>
  </si>
  <si>
    <t>0028</t>
  </si>
  <si>
    <t>0029</t>
  </si>
  <si>
    <t>0030</t>
  </si>
  <si>
    <t>0031</t>
  </si>
  <si>
    <t>7/01/23 - 6/30/24</t>
  </si>
  <si>
    <t>0032</t>
  </si>
  <si>
    <t>0033</t>
  </si>
  <si>
    <t>0034</t>
  </si>
  <si>
    <t>0035</t>
  </si>
  <si>
    <t>0036****</t>
  </si>
  <si>
    <t>0037</t>
  </si>
  <si>
    <t>0038</t>
  </si>
  <si>
    <t>0039</t>
  </si>
  <si>
    <t>0040</t>
  </si>
  <si>
    <t>Base Period</t>
  </si>
  <si>
    <t>QTY</t>
  </si>
  <si>
    <t>UNIT</t>
  </si>
  <si>
    <t>UNIT PRICE*</t>
  </si>
  <si>
    <t>Lot</t>
  </si>
  <si>
    <t>0004AA</t>
  </si>
  <si>
    <t>OFFICE IUSG</t>
  </si>
  <si>
    <t>EA</t>
  </si>
  <si>
    <t>0004AB</t>
  </si>
  <si>
    <t>OFFICE CM</t>
  </si>
  <si>
    <t>0004AC</t>
  </si>
  <si>
    <t>OFFICE CMMI</t>
  </si>
  <si>
    <t>0004AD</t>
  </si>
  <si>
    <t>OFFICE CPI</t>
  </si>
  <si>
    <t>0004AE</t>
  </si>
  <si>
    <t>OFFICE ISPG</t>
  </si>
  <si>
    <t>0004AF</t>
  </si>
  <si>
    <t>Shared Services</t>
  </si>
  <si>
    <t>0004AG</t>
  </si>
  <si>
    <t>OFFICE AMG</t>
  </si>
  <si>
    <t>0004AH</t>
  </si>
  <si>
    <t>OFFICE CCIIO</t>
  </si>
  <si>
    <t>0004AI</t>
  </si>
  <si>
    <t>OFFICE CCSQ</t>
  </si>
  <si>
    <t>0004AJ</t>
  </si>
  <si>
    <t>OFFICE CMCS</t>
  </si>
  <si>
    <t>0004AK</t>
  </si>
  <si>
    <t>OFFICE EADG</t>
  </si>
  <si>
    <t>0004AL</t>
  </si>
  <si>
    <t>OFFICE ESSG</t>
  </si>
  <si>
    <t>0004AM</t>
  </si>
  <si>
    <t>OFFICE FCHCO</t>
  </si>
  <si>
    <t>0004AN</t>
  </si>
  <si>
    <t>OFFICE MITG</t>
  </si>
  <si>
    <t>0004AO</t>
  </si>
  <si>
    <t>OFFICE OC</t>
  </si>
  <si>
    <t>0004AP</t>
  </si>
  <si>
    <t>OFFICE OEDA</t>
  </si>
  <si>
    <t>0004AQ</t>
  </si>
  <si>
    <t>OFFICE OFM</t>
  </si>
  <si>
    <t>0004AR</t>
  </si>
  <si>
    <t>OFFICE OHI</t>
  </si>
  <si>
    <t>0005AA</t>
  </si>
  <si>
    <t>0005AB</t>
  </si>
  <si>
    <t>0005AC</t>
  </si>
  <si>
    <t>0005AD</t>
  </si>
  <si>
    <t>0005AE</t>
  </si>
  <si>
    <t>0005AF</t>
  </si>
  <si>
    <t>0005AH</t>
  </si>
  <si>
    <t>Option Period 1</t>
  </si>
  <si>
    <t>0014***</t>
  </si>
  <si>
    <t>0014AA</t>
  </si>
  <si>
    <t>0014AB</t>
  </si>
  <si>
    <t>0014AC</t>
  </si>
  <si>
    <t>0014AD</t>
  </si>
  <si>
    <t>0014AE</t>
  </si>
  <si>
    <t>0014AF</t>
  </si>
  <si>
    <t>0014AG</t>
  </si>
  <si>
    <t>0014AH</t>
  </si>
  <si>
    <t>0014AI</t>
  </si>
  <si>
    <t>0014AJ</t>
  </si>
  <si>
    <t>0014AK</t>
  </si>
  <si>
    <t>0014AL</t>
  </si>
  <si>
    <t>0014AM</t>
  </si>
  <si>
    <t>0014AN</t>
  </si>
  <si>
    <t>0014AO</t>
  </si>
  <si>
    <t>0014AP</t>
  </si>
  <si>
    <t>0014AQ</t>
  </si>
  <si>
    <t>0014AR</t>
  </si>
  <si>
    <t>0015***</t>
  </si>
  <si>
    <t>0015AA</t>
  </si>
  <si>
    <t>0015AB</t>
  </si>
  <si>
    <t>0015AC</t>
  </si>
  <si>
    <t>0015AD</t>
  </si>
  <si>
    <t>0015AE</t>
  </si>
  <si>
    <t>0015AF</t>
  </si>
  <si>
    <t>0015AH</t>
  </si>
  <si>
    <t>Option Period 2</t>
  </si>
  <si>
    <t>Price Proposal for</t>
  </si>
  <si>
    <t>To provide</t>
  </si>
  <si>
    <t>This proposal includes data that shall not be disclosed outside the Government and shall not be duplicated, used, or disclosed—in whole or in part—for any purpose other than to evaluate this proposal.  If, however, a delivery order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is contained in all sheets marked with the following legend: “Use or disclosure of data contained on this sheet is subject to the restriction on the title page of this proposal.”</t>
  </si>
  <si>
    <t>Total</t>
  </si>
  <si>
    <t>Item</t>
  </si>
  <si>
    <t>Direct</t>
  </si>
  <si>
    <t>MH</t>
  </si>
  <si>
    <t>G&amp;A</t>
  </si>
  <si>
    <t>Cost</t>
  </si>
  <si>
    <t>Total w IFF</t>
  </si>
  <si>
    <t>Option Period 3</t>
  </si>
  <si>
    <t>Software</t>
  </si>
  <si>
    <t>Hardware Name</t>
  </si>
  <si>
    <t>Data Center</t>
  </si>
  <si>
    <t>Trainng / Professional Services</t>
  </si>
  <si>
    <t>Financials</t>
  </si>
  <si>
    <t>Assumptions</t>
  </si>
  <si>
    <t>Vendor</t>
  </si>
  <si>
    <t>Burdened Cost</t>
  </si>
  <si>
    <t>IFF</t>
  </si>
  <si>
    <t>Cost w IFF</t>
  </si>
  <si>
    <t>Quantity</t>
  </si>
  <si>
    <t>Atlassian</t>
  </si>
  <si>
    <t>DataBricks, Inc.</t>
  </si>
  <si>
    <t>Gremlin</t>
  </si>
  <si>
    <t>Honeycomb.io</t>
  </si>
  <si>
    <t>Hound Technology</t>
  </si>
  <si>
    <t>Units</t>
  </si>
  <si>
    <t>Product Name</t>
  </si>
  <si>
    <t>Training and Professional Services Base Period</t>
  </si>
  <si>
    <t>Service Description</t>
  </si>
  <si>
    <t>Service Provider</t>
  </si>
  <si>
    <t>Unit of Measure</t>
  </si>
  <si>
    <t>Cost with IFF</t>
  </si>
  <si>
    <t>Amazon Web Services (AWS) Training</t>
  </si>
  <si>
    <t>Amazon Web Services (AWS)</t>
  </si>
  <si>
    <t>Atlassian Training Credits</t>
  </si>
  <si>
    <t>AWS Professional Services</t>
  </si>
  <si>
    <t>AWS Professional Services (AWS PROSERV)</t>
  </si>
  <si>
    <t>AWS</t>
  </si>
  <si>
    <t>DataBricks Professional Services</t>
  </si>
  <si>
    <t>Implementation Services - RSA (Resident Solutions Architect); PoP 1/1/2020-06/20/2020</t>
  </si>
  <si>
    <t>DAY</t>
  </si>
  <si>
    <t>HR</t>
  </si>
  <si>
    <t>Gremlin Bootcamp</t>
  </si>
  <si>
    <t xml:space="preserve">Professional Implementation Services </t>
  </si>
  <si>
    <t>Professional Implementation Services - Estimated Travel &amp; Expenses</t>
  </si>
  <si>
    <t>Training and Professional Services Option Period 1</t>
  </si>
  <si>
    <t>Four Points Technology</t>
  </si>
  <si>
    <t>Labor Summary</t>
  </si>
  <si>
    <t>Period of Performane and CLIN</t>
  </si>
  <si>
    <t>Hours</t>
  </si>
  <si>
    <t>Price w IFF</t>
  </si>
  <si>
    <t>Base Period - CLIN 0001</t>
  </si>
  <si>
    <t>Option Period 1 - CLIN 0011</t>
  </si>
  <si>
    <t>Option Period 2 - CLIN 0021</t>
  </si>
  <si>
    <t>Option Period 3 - CLIN 0031</t>
  </si>
  <si>
    <t>IT-70  Labor Rates</t>
  </si>
  <si>
    <t>IT-70 Labor Category</t>
  </si>
  <si>
    <t>Schedule</t>
  </si>
  <si>
    <t>Base</t>
  </si>
  <si>
    <t>OP 1</t>
  </si>
  <si>
    <t>OP 2</t>
  </si>
  <si>
    <t>OP3</t>
  </si>
  <si>
    <t xml:space="preserve">Cloud Senior Consultant </t>
  </si>
  <si>
    <t>Sr. Project Manager</t>
  </si>
  <si>
    <t>Project Manager/Task Lead</t>
  </si>
  <si>
    <t xml:space="preserve">Program Mgt Specialist </t>
  </si>
  <si>
    <t xml:space="preserve">Sr. Program Mgt Specialist </t>
  </si>
  <si>
    <t xml:space="preserve">Principal Program Mgt Specialist </t>
  </si>
  <si>
    <t>IT-70 Discounted Labor Rates</t>
  </si>
  <si>
    <t>Employee</t>
  </si>
  <si>
    <t>Price</t>
  </si>
  <si>
    <t>IT-70 Rate</t>
  </si>
  <si>
    <t>Discount</t>
  </si>
  <si>
    <t>Discounted Rate</t>
  </si>
  <si>
    <t>OY 1</t>
  </si>
  <si>
    <t>OY 2</t>
  </si>
  <si>
    <t>OY 3</t>
  </si>
  <si>
    <t>Period</t>
  </si>
  <si>
    <t>AMG</t>
  </si>
  <si>
    <t>CM</t>
  </si>
  <si>
    <t>CMCS</t>
  </si>
  <si>
    <t>CMMI</t>
  </si>
  <si>
    <t>EADG</t>
  </si>
  <si>
    <t>ESSG</t>
  </si>
  <si>
    <t>IUSG</t>
  </si>
  <si>
    <t>MITG</t>
  </si>
  <si>
    <t>OC</t>
  </si>
  <si>
    <t>OEDA</t>
  </si>
  <si>
    <t>Component</t>
  </si>
  <si>
    <t xml:space="preserve"> Service Description</t>
  </si>
  <si>
    <t>AWS Services Total</t>
  </si>
  <si>
    <t xml:space="preserve">AMG Total </t>
  </si>
  <si>
    <t>CM Total</t>
  </si>
  <si>
    <t xml:space="preserve">CMCS Total </t>
  </si>
  <si>
    <t>CMMI Total</t>
  </si>
  <si>
    <t>EADG Total</t>
  </si>
  <si>
    <t>ESSG Total</t>
  </si>
  <si>
    <t>IUSG Total</t>
  </si>
  <si>
    <t>OC Total</t>
  </si>
  <si>
    <t>OEDA Total</t>
  </si>
  <si>
    <t>MTG Total</t>
  </si>
  <si>
    <t>Compute</t>
  </si>
  <si>
    <t>n/a</t>
  </si>
  <si>
    <t>EC2 Instance</t>
  </si>
  <si>
    <t>c5</t>
  </si>
  <si>
    <t>m4</t>
  </si>
  <si>
    <t>m5</t>
  </si>
  <si>
    <t>m5d</t>
  </si>
  <si>
    <t>r5</t>
  </si>
  <si>
    <t>c4</t>
  </si>
  <si>
    <t>m3</t>
  </si>
  <si>
    <t>c5n</t>
  </si>
  <si>
    <t>i3</t>
  </si>
  <si>
    <t>MTG</t>
  </si>
  <si>
    <t xml:space="preserve"> </t>
  </si>
  <si>
    <t>Attachment J.5 Pricing Spreadsheet</t>
  </si>
  <si>
    <t>Centers for Medicare &amp; Medicaid Services (CMS)</t>
  </si>
  <si>
    <t>Schedule Rate</t>
  </si>
  <si>
    <t>Schedule Price</t>
  </si>
  <si>
    <t>Discounted Price</t>
  </si>
  <si>
    <t>AWS Enterprise Support</t>
  </si>
  <si>
    <t>AWS Services</t>
  </si>
  <si>
    <t>AWS Services Ris</t>
  </si>
  <si>
    <t>AWS Services SP</t>
  </si>
  <si>
    <t>CCSQ</t>
  </si>
  <si>
    <t>CPI</t>
  </si>
  <si>
    <t>FCHCO</t>
  </si>
  <si>
    <t>OFM</t>
  </si>
  <si>
    <t>OHI</t>
  </si>
  <si>
    <t>Amazon API Gateway / $3.50/million requests - first 333 million requests/month</t>
  </si>
  <si>
    <t>Amazon Cognito / Cognito User Pools us-east-1 enterprise users free tier pricing</t>
  </si>
  <si>
    <t>Amazon DynamoDB / $0.00 per GB-Month of storage for first 25 free GB-Months</t>
  </si>
  <si>
    <t>Amazon DynamoDB / $0.00 per hour for 25 units of read capacity for a month (free tier)</t>
  </si>
  <si>
    <t>Amazon DynamoDB / $0.00 per hour for 25 units of write capacity for a month (free tier)</t>
  </si>
  <si>
    <t>Amazon DynamoDB / $0.00013 per hour for units of read capacity beyond the free tier</t>
  </si>
  <si>
    <t>Amazon DynamoDB / $0.00065 per hour for units of write capacity beyond the free tier</t>
  </si>
  <si>
    <t>Amazon DynamoDB / $0.10 per GB-Month of storage used for on-demand backup</t>
  </si>
  <si>
    <t>Amazon DynamoDB / $0.15 per GB of data restored</t>
  </si>
  <si>
    <t>Amazon DynamoDB / $0.20 per GB-Month of storage used for DynamoDB PITR backup</t>
  </si>
  <si>
    <t>Amazon DynamoDB / $0.25 per GB-Month of storage used beyond first 25 free GB-Months</t>
  </si>
  <si>
    <t>Amazon DynamoDB / $0.25 per million read request units (N. Virginia)</t>
  </si>
  <si>
    <t>Amazon DynamoDB / $1.25 per million write request units (N. Virginia)</t>
  </si>
  <si>
    <t>Amazon EC2 Container Registry (ECR) / $0.10 per GB-month of data storage</t>
  </si>
  <si>
    <t>Amazon EC2 Container Service / AWS Fargate - Memory  - US East (N.Virginia)</t>
  </si>
  <si>
    <t>Amazon EC2 Container Service / AWS Fargate - vCPU - US East (N.Virginia)</t>
  </si>
  <si>
    <t>Amazon EC2 Container Service / USD 0.0 per GB-Hours for ECS-EC2-GB-Hours in US East (N. Virginia)</t>
  </si>
  <si>
    <t>Amazon EC2 Container Service / USD 0.0 per vCPU-Hours for ECS-EC2-vCPU-Hours in US East (N. Virginia)</t>
  </si>
  <si>
    <t>Amazon Elastic Compute Cloud / $0.00 for 1125 Mbps per c5n.2xlarge instance-hour (or partial hour)</t>
  </si>
  <si>
    <t>Amazon Elastic Compute Cloud / $0.00 for 1700 Mbps per m5.2xlarge instance-hour (or partial hour)</t>
  </si>
  <si>
    <t>Amazon Elastic Compute Cloud / $0.00 for 1750 Mbps per c5.2xlarge instance-hour (or partial hour)</t>
  </si>
  <si>
    <t>Amazon Elastic Compute Cloud / $0.00 for 3500 Mbps per c5.4xlarge instance-hour (or partial hour)</t>
  </si>
  <si>
    <t>Amazon Elastic Compute Cloud / $0.00 for 3500 Mbps per m5.4xlarge instance-hour (or partial hour)</t>
  </si>
  <si>
    <t>Amazon Elastic Compute Cloud / $0.00 for 480 Mbps per m5.large instance-hour (or partial hour)</t>
  </si>
  <si>
    <t>Amazon Elastic Compute Cloud / $0.00 for 480 Mbps per m5a.large instance-hour (or partial hour)</t>
  </si>
  <si>
    <t>Amazon Elastic Compute Cloud / $0.00 for 480 Mbps per m5n.large instance-hour (or partial hour)</t>
  </si>
  <si>
    <t>Amazon Elastic Compute Cloud / $0.00 for 525 Mbps per c5n.large instance-hour (or partial hour)</t>
  </si>
  <si>
    <t>Amazon Elastic Compute Cloud / $0.00 for 775 Mbps per c5n.xlarge instance-hour (or partial hour)</t>
  </si>
  <si>
    <t>Amazon Elastic Compute Cloud / $0.00 for 800 Mbps per c5.xlarge instance-hour (or partial hour)</t>
  </si>
  <si>
    <t>Amazon Elastic Compute Cloud / $0.00 for 800 Mbps per c5d.xlarge instance-hour (or partial hour)</t>
  </si>
  <si>
    <t>Amazon Elastic Compute Cloud / $0.00 for 850 Mbps per m5.xlarge instance-hour (or partial hour)</t>
  </si>
  <si>
    <t>Amazon Elastic Compute Cloud / $0.00 for 850 Mbps per m5n.xlarge instance-hour (or partial hour)</t>
  </si>
  <si>
    <t>Amazon Elastic Compute Cloud / $0.00 per Reservation RHEL m5.large Instance Hour</t>
  </si>
  <si>
    <t>Amazon Elastic Compute Cloud / $0.000 for 1000 Mbps per m4.2xlarge instance-hour (or partial hour)</t>
  </si>
  <si>
    <t>Amazon Elastic Compute Cloud / $0.005 per Elastic IP address not attached to a running instance per hour (prorated)</t>
  </si>
  <si>
    <t>Amazon Elastic Compute Cloud / $0.006 per used Network load balancer capacity unit-hour (or partial hour)</t>
  </si>
  <si>
    <t>Amazon Elastic Compute Cloud / $0.008 per GB Data Processed by the LoadBalancer</t>
  </si>
  <si>
    <t>Amazon Elastic Compute Cloud / $0.008 per used Application load balancer capacity unit-hour (or partial hour)</t>
  </si>
  <si>
    <t>Amazon Elastic Compute Cloud / $0.0116 per On Demand Linux t2.micro Instance Hour</t>
  </si>
  <si>
    <t>Amazon Elastic Compute Cloud / $0.0162 per On Demand Windows t2.micro Instance Hour</t>
  </si>
  <si>
    <t>Amazon Elastic Compute Cloud / $0.0225 per Application LoadBalancer-hour (or partial hour)</t>
  </si>
  <si>
    <t>Amazon Elastic Compute Cloud / $0.0225 per Network LoadBalancer-hour (or partial hour)</t>
  </si>
  <si>
    <t>Amazon Elastic Compute Cloud / $0.025 per LoadBalancer-hour (or partial hour)</t>
  </si>
  <si>
    <t>Amazon Elastic Compute Cloud / $0.045 per GB Data Processed by NAT Gateways</t>
  </si>
  <si>
    <t>Amazon Elastic Compute Cloud / $0.045 per GB-month of Throughput Optimized HDD (st1) provisioned storage - US East (Northern Virginia)</t>
  </si>
  <si>
    <t>Amazon Elastic Compute Cloud / $0.045 per NAT Gateway Hour</t>
  </si>
  <si>
    <t>Amazon Elastic Compute Cloud / $0.05 per 1 million I/O requests - US East (Northern Virginia)</t>
  </si>
  <si>
    <t>Amazon Elastic Compute Cloud / $0.05 per GB-month of Magnetic provisioned storage - US East (Northern Virginia)</t>
  </si>
  <si>
    <t>Amazon Elastic Compute Cloud / $0.05 per GB-Month of snapshot data stored - US East (Northern Virginia)</t>
  </si>
  <si>
    <t>Amazon Elastic Compute Cloud / $0.05 per GB-Month of snapshot data stored - US West (Oregon)</t>
  </si>
  <si>
    <t>Amazon Elastic Compute Cloud / $0.05 per vCPU-Hour of T2 CPU Credits</t>
  </si>
  <si>
    <t>Amazon Elastic Compute Cloud / $0.065 per IOPS-month provisioned - US East (Northern Virginia)</t>
  </si>
  <si>
    <t>Amazon Elastic Compute Cloud / $0.0704 per On Demand RHEL t3.micro Instance Hour</t>
  </si>
  <si>
    <t>Amazon Elastic Compute Cloud / $0.0716 per On Demand RHEL t2.micro Instance Hour</t>
  </si>
  <si>
    <t>Amazon Elastic Compute Cloud / $0.0808 per On Demand RHEL t3.small Instance Hour</t>
  </si>
  <si>
    <t>Amazon Elastic Compute Cloud / $0.083 per On Demand RHEL t2.small Instance Hour</t>
  </si>
  <si>
    <t>Amazon Elastic Compute Cloud / $0.10 per GB-month of General Purpose SSD (gp2) provisioned storage - US East (Northern Virginia)</t>
  </si>
  <si>
    <t>Amazon Elastic Compute Cloud / $0.10 per On Demand Linux m4.large Instance Hour</t>
  </si>
  <si>
    <t>Amazon Elastic Compute Cloud / $0.1016 per On Demand RHEL t3.medium Instance Hour</t>
  </si>
  <si>
    <t>Amazon Elastic Compute Cloud / $0.1064 per On Demand RHEL t2.medium Instance Hour</t>
  </si>
  <si>
    <t>Amazon Elastic Compute Cloud / $0.125 per GB-month of Provisioned IOPS SSD (io1)  provisioned storage - US East (Northern Virginia)</t>
  </si>
  <si>
    <t>Amazon Elastic Compute Cloud / $0.127 per On Demand RHEL m3.medium Instance Hour</t>
  </si>
  <si>
    <t>Amazon Elastic Compute Cloud / $0.1432 per On Demand RHEL t3.large Instance Hour</t>
  </si>
  <si>
    <t>Amazon Elastic Compute Cloud / $0.146 per On Demand RHEL m5a.large Instance Hour</t>
  </si>
  <si>
    <t>Amazon Elastic Compute Cloud / $0.156 per On Demand RHEL m5.large Instance Hour</t>
  </si>
  <si>
    <t>Amazon Elastic Compute Cloud / $0.156 per Unused Reservation RHEL m5.large Instance Hour</t>
  </si>
  <si>
    <t>Amazon Elastic Compute Cloud / $0.16 per On Demand RHEL m4.large Instance Hour</t>
  </si>
  <si>
    <t>Amazon Elastic Compute Cloud / $0.168 per On Demand RHEL c5n.large Instance Hour</t>
  </si>
  <si>
    <t>Amazon Elastic Compute Cloud / $0.17 per On Demand Linux c5.xlarge Instance Hour</t>
  </si>
  <si>
    <t>Amazon Elastic Compute Cloud / $0.179 per On Demand RHEL m5n.large Instance Hour</t>
  </si>
  <si>
    <t>Amazon Elastic Compute Cloud / $0.186 per On Demand RHEL r5.large Instance Hour</t>
  </si>
  <si>
    <t>Amazon Elastic Compute Cloud / $0.192 per On Demand Linux m5.xlarge Instance Hour</t>
  </si>
  <si>
    <t>Amazon Elastic Compute Cloud / $0.20 per On Demand Linux m4.xlarge Instance Hour</t>
  </si>
  <si>
    <t>Amazon Elastic Compute Cloud / $0.23 per On Demand RHEL c5.xlarge Instance Hour</t>
  </si>
  <si>
    <t>Amazon Elastic Compute Cloud / $0.252 per On Demand Linux r5.xlarge Instance Hour</t>
  </si>
  <si>
    <t>Amazon Elastic Compute Cloud / $0.252 per On Demand RHEL c5d.xlarge Instance Hour</t>
  </si>
  <si>
    <t>Amazon Elastic Compute Cloud / $0.252 per On Demand RHEL m5.xlarge Instance Hour</t>
  </si>
  <si>
    <t>Amazon Elastic Compute Cloud / $0.276 per On Demand RHEL c5n.xlarge Instance Hour</t>
  </si>
  <si>
    <t>Amazon Elastic Compute Cloud / $0.298 per On Demand RHEL m5n.xlarge Instance Hour</t>
  </si>
  <si>
    <t>Amazon Elastic Compute Cloud / $0.312 per On Demand RHEL r5.xlarge Instance Hour</t>
  </si>
  <si>
    <t>Amazon Elastic Compute Cloud / $0.34 per On Demand Linux c5.2xlarge Instance Hour</t>
  </si>
  <si>
    <t>Amazon Elastic Compute Cloud / $0.504 per On Demand Linux r5.2xlarge Instance Hour</t>
  </si>
  <si>
    <t>Amazon Elastic Compute Cloud / $0.528 per On Demand RHEL c4.2xlarge Instance Hour</t>
  </si>
  <si>
    <t>Amazon Elastic Compute Cloud / $0.562 per On Demand RHEL c5n.2xlarge Instance Hour</t>
  </si>
  <si>
    <t>Amazon Elastic Compute Cloud / $0.588 per Dedicated RHEL c5n.2xlarge Instance Hour</t>
  </si>
  <si>
    <t>Amazon Elastic Compute Cloud / $0.634 per On Demand RHEL r5.2xlarge Instance Hour</t>
  </si>
  <si>
    <t>Amazon Elastic Compute Cloud / $0.662 per On Demand RHEL m3.2xlarge Instance Hour</t>
  </si>
  <si>
    <t>Amazon Elastic Compute Cloud / $0.68 per On Demand Linux c5.4xlarge Instance Hour</t>
  </si>
  <si>
    <t>Amazon Elastic Compute Cloud / $0.708 per On Demand Windows c5.2xlarge Instance Hour</t>
  </si>
  <si>
    <t>Amazon Elastic Compute Cloud / $0.898 per On Demand RHEL m5.4xlarge Instance Hour</t>
  </si>
  <si>
    <t>Amazon Elastic Compute Cloud / $1.008 per On Demand Linux r5.4xlarge Instance Hour</t>
  </si>
  <si>
    <t>Amazon Elastic Compute Cloud / $1.53 per On Demand Linux c5.9xlarge Instance Hour</t>
  </si>
  <si>
    <t>Amazon Elastic Compute Cloud / $1.591 per On Demand Linux c4.8xlarge Instance Hour</t>
  </si>
  <si>
    <t>Amazon Elastic Compute Cloud / $2.00 once per hour when you're running at least one Dedicated Instance in the US East N. Virginia Region</t>
  </si>
  <si>
    <t>Amazon Elastic Compute Cloud / $2.016 per On Demand Linux r5.8xlarge Instance Hour</t>
  </si>
  <si>
    <t>Amazon Elastic Compute Cloud / $2.128 per On Demand Linux r4.8xlarge Instance Hour</t>
  </si>
  <si>
    <t>Amazon Elastic Compute Cloud / Linux/UNIX (Amazon VPC), m3.medium reserved instance applied</t>
  </si>
  <si>
    <t>Amazon Elastic Compute Cloud / Linux/UNIX (Amazon VPC), r4.8xlarge reserved instance applied</t>
  </si>
  <si>
    <t>Amazon Elastic Compute Cloud / Red Hat Enterprise Linux (Amazon VPC), c4.2xlarge reserved instance applied</t>
  </si>
  <si>
    <t>Amazon Elastic Compute Cloud / Red Hat Enterprise Linux (Amazon VPC), c4.xlarge reserved instance applied</t>
  </si>
  <si>
    <t>Amazon Elastic Compute Cloud / Red Hat Enterprise Linux (Amazon VPC), c5.18xlarge reserved instance applied</t>
  </si>
  <si>
    <t>Amazon Elastic Compute Cloud / Red Hat Enterprise Linux (Amazon VPC), c5.2xlarge reserved instance applied</t>
  </si>
  <si>
    <t>Amazon Elastic Compute Cloud / Red Hat Enterprise Linux (Amazon VPC), c5.4xlarge reserved instance applied</t>
  </si>
  <si>
    <t>Amazon Elastic Compute Cloud / Red Hat Enterprise Linux (Amazon VPC), c5.large reserved instance applied</t>
  </si>
  <si>
    <t>Amazon Elastic Compute Cloud / Red Hat Enterprise Linux (Amazon VPC), c5.xlarge reserved instance applied</t>
  </si>
  <si>
    <t>Amazon Elastic Compute Cloud / Red Hat Enterprise Linux (Amazon VPC), c5n.2xlarge reserved instance applied</t>
  </si>
  <si>
    <t>Amazon Elastic Compute Cloud / Red Hat Enterprise Linux (Amazon VPC), m3.medium reserved instance applied</t>
  </si>
  <si>
    <t>Amazon Elastic Compute Cloud / Red Hat Enterprise Linux (Amazon VPC), m4.2xlarge reserved instance applied</t>
  </si>
  <si>
    <t>Amazon Elastic Compute Cloud / Red Hat Enterprise Linux (Amazon VPC), m4.large reserved instance applied</t>
  </si>
  <si>
    <t>Amazon Elastic Compute Cloud / Red Hat Enterprise Linux (Amazon VPC), m5.2xlarge reserved instance applied</t>
  </si>
  <si>
    <t>Amazon Elastic Compute Cloud / Red Hat Enterprise Linux (Amazon VPC), m5.4xlarge reserved instance applied</t>
  </si>
  <si>
    <t>Amazon Elastic Compute Cloud / Red Hat Enterprise Linux (Amazon VPC), m5.large reserved instance applied</t>
  </si>
  <si>
    <t>Amazon Elastic Compute Cloud / Red Hat Enterprise Linux (Amazon VPC), m5.xlarge reserved instance applied</t>
  </si>
  <si>
    <t>Amazon Elastic Compute Cloud / Red Hat Enterprise Linux (Amazon VPC), r5.2xlarge reserved instance applied</t>
  </si>
  <si>
    <t>Amazon Elastic Compute Cloud / Red Hat Enterprise Linux (Amazon VPC), r5.xlarge reserved instance applied</t>
  </si>
  <si>
    <t>Amazon Elastic Compute Cloud / Red Hat Enterprise Linux (Amazon VPC), t3.large reserved instance applied</t>
  </si>
  <si>
    <t>Amazon Elastic Compute Cloud / Red Hat Enterprise Linux (Amazon VPC), t3.medium reserved instance applied</t>
  </si>
  <si>
    <t>Amazon Elastic Compute Cloud / Windows (Amazon VPC), c5.2xlarge reserved instance applied</t>
  </si>
  <si>
    <t>Amazon Elastic Container Service for Kubernetes / Amazon EKS cluster usage in US East (N. Virginia)</t>
  </si>
  <si>
    <t>Amazon Elastic File System / USD $0.00 per MiBps-Mo for throughput included with Standard storage (USE1)</t>
  </si>
  <si>
    <t>Amazon Elastic File System / USD $0.01 per GB for Infrequent Access reads (USE1)</t>
  </si>
  <si>
    <t>Amazon Elastic File System / USD $0.01 per GB for Infrequent Access writes (USE1)</t>
  </si>
  <si>
    <t>Amazon Elastic File System / USD $0.025 per GB-Mo for Infrequent Access storage (USE1)</t>
  </si>
  <si>
    <t>Amazon Elastic File System / USD $0.30 per GB-Mo for Standard storage (USE1)</t>
  </si>
  <si>
    <t>Amazon Elastic File System / USD $6.00 per MiBps-Mo for Provisioned Throughput (USE1)</t>
  </si>
  <si>
    <t>Amazon Elastic MapReduce / $0.043 per hour for EMR c5.xlarge</t>
  </si>
  <si>
    <t>Amazon Elastic MapReduce / $0.048 per hour for EMR m5.xlarge</t>
  </si>
  <si>
    <t>Amazon Elastic MapReduce / $0.06 per hour for EMR m4.xlarge</t>
  </si>
  <si>
    <t>Amazon Elastic MapReduce / $0.063 per hour for EMR r5.xlarge</t>
  </si>
  <si>
    <t>Amazon Elastic MapReduce / $0.126 per hour for EMR r5.2xlarge</t>
  </si>
  <si>
    <t>Amazon Elastic MapReduce / $0.17 per hour for EMR c5.4xlarge</t>
  </si>
  <si>
    <t>Amazon Elastic MapReduce / $0.252 per hour for EMR r5.4xlarge</t>
  </si>
  <si>
    <t>Amazon Elastic MapReduce / $0.27 per hour for EMR c4.8xlarge</t>
  </si>
  <si>
    <t>Amazon Elastic MapReduce / $0.27 per hour for EMR c5.9xlarge</t>
  </si>
  <si>
    <t>Amazon Elastic MapReduce / $0.27 per hour for EMR r4.8xlarge</t>
  </si>
  <si>
    <t>Amazon Elastic MapReduce / $0.27 per hour for EMR r5.8xlarge</t>
  </si>
  <si>
    <t>Amazon ElastiCache / $0.034 per T2 Small Cache node-hour (or partial hour) running Redis</t>
  </si>
  <si>
    <t>Amazon Glacier / $0.004 per GB / month - Storage</t>
  </si>
  <si>
    <t>Amazon GuardDuty / $0.000004 per CloudTrail event analyzed in US East (N.Virginia) region</t>
  </si>
  <si>
    <t>Amazon GuardDuty / $1.00 per GB for the first 500 GB / month of data analyzed US East (N.Virginia) region</t>
  </si>
  <si>
    <t>Amazon Inspector / Free Trial agent-assessments</t>
  </si>
  <si>
    <t>Amazon Inspector / Free Trial instance-assessments</t>
  </si>
  <si>
    <t>Amazon Kinesis / $0.014 per 1 million payload units</t>
  </si>
  <si>
    <t>Amazon Kinesis / $0.015 per provisioned shard-hour</t>
  </si>
  <si>
    <t>Amazon Redshift / $5 per TB of data scanned</t>
  </si>
  <si>
    <t>Amazon Redshift / Redshift, dc2.8xlarge reserved instance applied</t>
  </si>
  <si>
    <t>Amazon Redshift / Redshift, dc2.large reserved instance applied</t>
  </si>
  <si>
    <t>Amazon Redshift / USD 0.0 hourly fee per Redshift, dc2.8xlarge instance</t>
  </si>
  <si>
    <t>Amazon Redshift / USD 0.0 hourly fee per Redshift, dc2.large instance</t>
  </si>
  <si>
    <t>Amazon Relational Database Service / $0.00 per request - first 1,000,000 API requests</t>
  </si>
  <si>
    <t>Amazon Relational Database Service / $0.018 per RDS db.t2.micro instance hour (or partial hour) running PostgreSQL</t>
  </si>
  <si>
    <t>Amazon Relational Database Service / $0.036 per RDS db.t2.small instance hour (or partial hour) running PostgreSQL</t>
  </si>
  <si>
    <t>Amazon Relational Database Service / $0.073 per RDS db.t2.medium instance hour (or partial hour) running PostgreSQL</t>
  </si>
  <si>
    <t>Amazon Relational Database Service / $0.095 per additional GB-month of backup storage exceeding free allocation</t>
  </si>
  <si>
    <t>Amazon Relational Database Service / $0.095 per RDS additional GB-month of backup storage exceeding free allocation</t>
  </si>
  <si>
    <t>Amazon Relational Database Service / $0.10 per GB-month of consumed storage (Aurora PostgreSQL)</t>
  </si>
  <si>
    <t>Amazon Relational Database Service / $0.10 per IOPS-month of Provisioned IOPS</t>
  </si>
  <si>
    <t>Amazon Relational Database Service / $0.115 per GB-month of provisioned GP2 storage</t>
  </si>
  <si>
    <t>Amazon Relational Database Service / $0.125 per GB-month of Provisioned IOPS Storage</t>
  </si>
  <si>
    <t>Amazon Relational Database Service / $0.146 per RDS db.t2.medium Multi-AZ instance hour (or partial hour) running PostgreSQL</t>
  </si>
  <si>
    <t>Amazon Relational Database Service / $0.20 per 1 million I/O requests (Aurora PostgreSQL)</t>
  </si>
  <si>
    <t>Amazon Relational Database Service / $0.20 per IOPS-month of Multi-AZ Provisioned IOPS</t>
  </si>
  <si>
    <t>Amazon Relational Database Service / $0.230 per GB-month of provisioned GP2 storage for Multi-AZ deployments</t>
  </si>
  <si>
    <t>Amazon Relational Database Service / $0.25 per GB-month of Multi-AZ Provisioned IOPS Storage</t>
  </si>
  <si>
    <t>Amazon Relational Database Service / $0.712 per RDS db.m5.xlarge Multi-AZ instance hour (or partial hour) running PostgreSQL</t>
  </si>
  <si>
    <t>Amazon Relational Database Service / $1.16 per RDS db.r4.2xlarge instance hour (or partial hour) running Amazon Aurora PostgreSQL</t>
  </si>
  <si>
    <t>Amazon Relational Database Service / MySQL, db.m5.2xl reserved instance applied</t>
  </si>
  <si>
    <t>Amazon Relational Database Service / MySQL, db.m5.large reserved instance applied</t>
  </si>
  <si>
    <t>Amazon Relational Database Service / MySQL, db.r4.4xlarge reserved instance applied</t>
  </si>
  <si>
    <t>Amazon Relational Database Service / MySQL, db.r4.8xlarge reserved instance applied</t>
  </si>
  <si>
    <t>Amazon Relational Database Service / MySQL, db.r4.large reserved instance applied</t>
  </si>
  <si>
    <t>Amazon Relational Database Service / MySQL, db.r4.xlarge reserved instance applied</t>
  </si>
  <si>
    <t>Amazon Relational Database Service / MySQL, db.r5.4xl reserved instance applied</t>
  </si>
  <si>
    <t>Amazon Relational Database Service / MySQL, db.r5.xl reserved instance applied</t>
  </si>
  <si>
    <t>Amazon Relational Database Service / MySQL, db.t3.medium reserved instance applied</t>
  </si>
  <si>
    <t>Amazon Relational Database Service / PostgreSQL, db.m5.2xl reserved instance applied</t>
  </si>
  <si>
    <t>Amazon Relational Database Service / PostgreSQL, db.m5.4xl reserved instance applied</t>
  </si>
  <si>
    <t>Amazon Relational Database Service / PostgreSQL, db.m5.large reserved instance applied</t>
  </si>
  <si>
    <t>Amazon Relational Database Service / PostgreSQL, db.m5.xl reserved instance applied</t>
  </si>
  <si>
    <t>Amazon Relational Database Service / PostgreSQL, db.r5.2xl reserved instance applied</t>
  </si>
  <si>
    <t>Amazon Relational Database Service / PostgreSQL, db.r5.4xl reserved instance applied</t>
  </si>
  <si>
    <t>Amazon Relational Database Service / PostgreSQL, db.r5.large reserved instance applied</t>
  </si>
  <si>
    <t>Amazon Relational Database Service / PostgreSQL, db.t3.medium reserved instance applied</t>
  </si>
  <si>
    <t>Amazon Relational Database Service / Sign up charge for subscription: 3521485375, planId: 35019367</t>
  </si>
  <si>
    <t>Amazon Relational Database Service / Sign up charge for subscription: 3530107119, planId: 35021317</t>
  </si>
  <si>
    <t>Amazon Relational Database Service / USD 0.0 hourly fee per MySQL, db.m4.large instance</t>
  </si>
  <si>
    <t>Amazon Relational Database Service / USD 0.0 hourly fee per MySQL, db.m5.large instance</t>
  </si>
  <si>
    <t>Amazon Relational Database Service / USD 0.0 hourly fee per MySQL, db.r4.4xlarge instance</t>
  </si>
  <si>
    <t>Amazon Relational Database Service / USD 0.0 hourly fee per MySQL, db.r4.8xlarge instance</t>
  </si>
  <si>
    <t>Amazon Relational Database Service / USD 0.0 hourly fee per MySQL, db.r4.large instance</t>
  </si>
  <si>
    <t>Amazon Relational Database Service / USD 0.0 hourly fee per MySQL, db.r4.xlarge instance</t>
  </si>
  <si>
    <t>Amazon Relational Database Service / USD 0.0 hourly fee per MySQL, db.r5.4xl instance</t>
  </si>
  <si>
    <t>Amazon Relational Database Service / USD 0.0 hourly fee per MySQL, db.r5.xl instance</t>
  </si>
  <si>
    <t>Amazon Relational Database Service / USD 0.0 hourly fee per MySQL, db.t3.medium instance</t>
  </si>
  <si>
    <t>Amazon Relational Database Service / USD 0.0 hourly fee per PostgreSQL, db.m4.large instance</t>
  </si>
  <si>
    <t>Amazon Relational Database Service / USD 0.0 hourly fee per PostgreSQL, db.m5.large instance</t>
  </si>
  <si>
    <t>Amazon Relational Database Service / USD 0.0 hourly fee per PostgreSQL, db.m5.xl instance</t>
  </si>
  <si>
    <t>Amazon Relational Database Service / USD 0.0 hourly fee per PostgreSQL, db.r5.2xl instance</t>
  </si>
  <si>
    <t>Amazon Relational Database Service / USD 0.0 hourly fee per PostgreSQL, db.r5.4xl instance</t>
  </si>
  <si>
    <t>Amazon Relational Database Service / USD 0.0 hourly fee per PostgreSQL, db.r5.large instance</t>
  </si>
  <si>
    <t>Amazon Relational Database Service / USD 0.0 hourly fee per PostgreSQL, db.t3.medium instance</t>
  </si>
  <si>
    <t>Amazon Relational Database Service / USD 0.0 per MySQL, db.m4.large reserved instance applied</t>
  </si>
  <si>
    <t>Amazon Relational Database Service / USD 0.0 per PostgreSQL, db.m4.2xlarge reserved instance applied</t>
  </si>
  <si>
    <t>Amazon Relational Database Service / USD 0.0 per PostgreSQL, db.m4.large reserved instance applied</t>
  </si>
  <si>
    <t>Amazon Relational Database Service / USD 0.034 per db.t3.small Single-AZ instance hour (or partial hour) running MySQL</t>
  </si>
  <si>
    <t>Amazon Route 53 / $0.10 per Hosted Zone for additional Hosted Zones</t>
  </si>
  <si>
    <t>Amazon Route 53 / $0.125 per hour per Resolver Network Interface</t>
  </si>
  <si>
    <t>Amazon Route 53 / $0.40 per 1,000,000 queries for the first 1 Billion queries</t>
  </si>
  <si>
    <t>Amazon Route 53 / $0.40 per 1,000,000 resolver queries for the first 1 Billion queries</t>
  </si>
  <si>
    <t>Amazon Route 53 / First 50 Health Checks of AWS endpoints are free of charge</t>
  </si>
  <si>
    <t>Amazon S3 Glacier Deep Archive / $0.00099 per GB-Month for storage used in Glacier Deep Archive in US East (N. Virginia)</t>
  </si>
  <si>
    <t>Amazon Simple Email Service / Cost per recipient of SendEmail or SendRawEmail EC2 USE1</t>
  </si>
  <si>
    <t>Amazon Simple Email Service / Cost per recipient of SendEmail or SendRawEmail invoked from EC2</t>
  </si>
  <si>
    <t>Amazon Simple Notification Service / $0.50 per 1,000,000 Amazon SNS API Requests per month thereafter</t>
  </si>
  <si>
    <t>Amazon Simple Notification Service / $2.00 per 100,000 Amazon SNS Email/Email-JSON Notifications thereafter</t>
  </si>
  <si>
    <t>Amazon Simple Notification Service / First 1,000 Amazon SNS Email/Email-JSON Notifications per month are free</t>
  </si>
  <si>
    <t>Amazon Simple Notification Service / First 1,000,000 Amazon SNS API Requests per month are free</t>
  </si>
  <si>
    <t>Amazon Simple Notification Service / First 100,000 Amazon SNS HTTP/HTTPS Notifications per month are free</t>
  </si>
  <si>
    <t>Amazon Simple Notification Service / Monthly SMS Sent (US)</t>
  </si>
  <si>
    <t>Amazon Simple Notification Service / There is no charge for Lambda Notifications</t>
  </si>
  <si>
    <t>Amazon Simple Notification Service / USD 0.0 per Requests for Requests-Tier1 in EU (Stockholm)</t>
  </si>
  <si>
    <t>Amazon Simple Notification Service / Variable Pricing for Amazon SNS SMS Notifications to the US thereafter</t>
  </si>
  <si>
    <t>Amazon Simple Queue Service / $0.40 per 1,000,000 Amazon SQS Requests per month thereafter</t>
  </si>
  <si>
    <t>Amazon Simple Queue Service / $0.50 per 1,000,000 Amazon SQS FIFO Requests per month thereafter</t>
  </si>
  <si>
    <t>Amazon Simple Queue Service / First 1,000,000 Amazon SQS Requests per month are free</t>
  </si>
  <si>
    <t>Amazon Simple Queue Service / USD 4.0E-7 per Requests for Requests-Tier1 in EU (Stockholm)</t>
  </si>
  <si>
    <t>Amazon Simple Storage Service / $0.0007 per GB - for bytes returned by S3 Select in Standard</t>
  </si>
  <si>
    <t>Amazon Simple Storage Service / $0.00200 per GB - for bytes scanned by S3 Select in Standard</t>
  </si>
  <si>
    <t>Amazon Simple Storage Service / $0.004 per 10,000 GET and all other requests</t>
  </si>
  <si>
    <t>Amazon Simple Storage Service / $0.004 per GB / month of storage used - Amazon Glacier</t>
  </si>
  <si>
    <t>Amazon Simple Storage Service / $0.0044 per 10,000 GET and all other requests</t>
  </si>
  <si>
    <t>Amazon Simple Storage Service / $0.005 per 1,000 PUT, COPY, POST, or LIST requests</t>
  </si>
  <si>
    <t>Amazon Simple Storage Service / $0.0055 per 1,000 PUT, COPY, POST, or LIST requests</t>
  </si>
  <si>
    <t>Amazon Simple Storage Service / $0.01 per 1,000 transitions to Standard-Infrequent Access</t>
  </si>
  <si>
    <t>Amazon Simple Storage Service / $0.01 per 10,000 tags</t>
  </si>
  <si>
    <t>Amazon Simple Storage Service / $0.0125 per GB-Month of storage used in Standard-Infrequent Access</t>
  </si>
  <si>
    <t>Amazon Simple Storage Service / $0.021 per GB - storage used / month over 500 TB</t>
  </si>
  <si>
    <t>Amazon Simple Storage Service / $0.022 per GB - next 450 TB / month of storage used</t>
  </si>
  <si>
    <t>Amazon Simple Storage Service / $0.023 per GB - first 50 TB / month of storage used</t>
  </si>
  <si>
    <t>Amazon Simple Storage Service / $0.026 per GB - first 50 TB / month of storage used</t>
  </si>
  <si>
    <t>Amazon Simple Storage Service / $0.050 per 1,000 Glacier Requests</t>
  </si>
  <si>
    <t>Amazon Virtual Private Cloud / $0.01 per GB Data Processed by VPC Endpoints</t>
  </si>
  <si>
    <t>Amazon Virtual Private Cloud / $0.01 per VPC Endpoint Hour</t>
  </si>
  <si>
    <t>Amazon Virtual Private Cloud / $0.02 per GB Data Processed by Transit Gateway VPC Attachment</t>
  </si>
  <si>
    <t>Amazon Virtual Private Cloud / $0.05 per Transit Gateway VPC Attachment Hour</t>
  </si>
  <si>
    <t>AmazonCloudWatch / $0.00 per alarm metric month - first 10 alarm metrics</t>
  </si>
  <si>
    <t>AmazonCloudWatch / $0.00 per metric-month - first 10 metrics</t>
  </si>
  <si>
    <t>AmazonCloudWatch / $0.00 per request - first 1,000,000 requests</t>
  </si>
  <si>
    <t>AmazonCloudWatch / $0.005 per GB log data scanned by CloudWatch Logs Insights queries - US East (Northern Virginia)</t>
  </si>
  <si>
    <t>AmazonCloudWatch / $0.01 per 1,000 metrics requested using GetMetricData API - Asia Pacific (Mumbai)</t>
  </si>
  <si>
    <t>AmazonCloudWatch / $0.01 per 1,000 metrics requested using GetMetricData API - Asia Pacific (Seoul)</t>
  </si>
  <si>
    <t>AmazonCloudWatch / $0.01 per 1,000 metrics requested using GetMetricData API - Asia Pacific (Singapore)</t>
  </si>
  <si>
    <t>AmazonCloudWatch / $0.01 per 1,000 metrics requested using GetMetricData API - Asia Pacific (Sydney)</t>
  </si>
  <si>
    <t>AmazonCloudWatch / $0.01 per 1,000 metrics requested using GetMetricData API - Asia Pacific (Tokyo)</t>
  </si>
  <si>
    <t>AmazonCloudWatch / $0.01 per 1,000 metrics requested using GetMetricData API - Canada (Central)</t>
  </si>
  <si>
    <t>AmazonCloudWatch / $0.01 per 1,000 metrics requested using GetMetricData API - EU (Frankfurt)</t>
  </si>
  <si>
    <t>AmazonCloudWatch / $0.01 per 1,000 metrics requested using GetMetricData API - EU (Ireland)</t>
  </si>
  <si>
    <t>AmazonCloudWatch / $0.01 per 1,000 metrics requested using GetMetricData API - EU (London)</t>
  </si>
  <si>
    <t>AmazonCloudWatch / $0.01 per 1,000 metrics requested using GetMetricData API - EU (Paris)</t>
  </si>
  <si>
    <t>AmazonCloudWatch / $0.01 per 1,000 metrics requested using GetMetricData API - EU (Stockholm)</t>
  </si>
  <si>
    <t>AmazonCloudWatch / $0.01 per 1,000 metrics requested using GetMetricData API - US East (Northern Virginia)</t>
  </si>
  <si>
    <t>AmazonCloudWatch / $0.01 per 1,000 metrics requested using GetMetricData API - US East (Ohio)</t>
  </si>
  <si>
    <t>AmazonCloudWatch / $0.01 per 1,000 metrics requested using GetMetricData API - US West (Northern California)</t>
  </si>
  <si>
    <t>AmazonCloudWatch / $0.01 per 1,000 metrics requested using GetMetricData API - US West (Oregon)</t>
  </si>
  <si>
    <t>AmazonCloudWatch / $0.01 per 1,000 requests</t>
  </si>
  <si>
    <t>AmazonCloudWatch / $0.014 per 1,000 metrics requested using GetMetricData API - South America (Sao Paulo)</t>
  </si>
  <si>
    <t>AmazonCloudWatch / $0.03 per GB-mo of log storage - US East (Northern Virginia)</t>
  </si>
  <si>
    <t>AmazonCloudWatch / $0.03 per GB-mo of log storage - US East (Ohio)</t>
  </si>
  <si>
    <t>AmazonCloudWatch / $0.03 per GB-mo of log storage - US West (Oregon)</t>
  </si>
  <si>
    <t>AmazonCloudWatch / $0.05 per GB log data ingested over 50TB - US East (Northern Virginia)</t>
  </si>
  <si>
    <t>AmazonCloudWatch / $0.10 per alarm metric month (standard resolution) - US East (Northern Virginia)</t>
  </si>
  <si>
    <t>AmazonCloudWatch / $0.10 per alarm metric month (standard resolution) - US East (Ohio)</t>
  </si>
  <si>
    <t>AmazonCloudWatch / $0.10 per GB log data ingested for the next 20TB - US East (Northern Virginia)</t>
  </si>
  <si>
    <t>AmazonCloudWatch / $0.10 per metric-month for the next 240,000 metrics - US East (Northern Virginia)</t>
  </si>
  <si>
    <t>AmazonCloudWatch / $0.25 per GB log data ingested for the next 20TB - US East (Northern Virginia)</t>
  </si>
  <si>
    <t>AmazonCloudWatch / $0.30 per metric-month for the first 10,000 metrics - US East (Northern Virginia)</t>
  </si>
  <si>
    <t>AmazonCloudWatch / $0.50 per GB log data ingested - US East (Northern Virginia)</t>
  </si>
  <si>
    <t>AmazonCloudWatch / $0.50 per GB log data ingested - US East (Ohio)</t>
  </si>
  <si>
    <t>AmazonCloudWatch / $0.50 per GB log data ingested for the first 10TB - US East (Northern Virginia)</t>
  </si>
  <si>
    <t>AmazonCloudWatch / $3.00 per Dashboard per Month</t>
  </si>
  <si>
    <t>AmazonCloudWatch / $3.00 per Dashboard per Month (&gt;50 metrics)</t>
  </si>
  <si>
    <t>AmazonCloudWatch / First 3 Dashboards per month are free.</t>
  </si>
  <si>
    <t>AmazonCloudWatch / First 5GB per month of log data scanned by CloudWatch Logs Insights queries is free.</t>
  </si>
  <si>
    <t>AWS Amplify / Free tier - Build minutes</t>
  </si>
  <si>
    <t>AWS Amplify / Free tier - GB served</t>
  </si>
  <si>
    <t>AWS Amplify / Free tier - storage</t>
  </si>
  <si>
    <t>AWS Backup / $.01 per GB/month of cold backup storage</t>
  </si>
  <si>
    <t>AWS Backup / $.05 per GB/month of warm backup storage</t>
  </si>
  <si>
    <t>AWS Budgets / $0.00 for 62 Budget-days per month (free tier)</t>
  </si>
  <si>
    <t>AWS Budgets / $0.02 per Budget-day</t>
  </si>
  <si>
    <t>AWS CloudTrail / 0.0 per free event recorded in Asia Pacific (Mumbai) region</t>
  </si>
  <si>
    <t>AWS CloudTrail / 0.0 per free event recorded in Asia Pacific (Seoul) region</t>
  </si>
  <si>
    <t>AWS CloudTrail / 0.0 per free event recorded in Asia Pacific (Singapore) region</t>
  </si>
  <si>
    <t>AWS CloudTrail / 0.0 per free event recorded in Asia Pacific (Sydney) region</t>
  </si>
  <si>
    <t>AWS CloudTrail / 0.0 per free event recorded in Asia Pacific (Tokyo) region</t>
  </si>
  <si>
    <t>AWS CloudTrail / 0.0 per free event recorded in Canada (Central) region</t>
  </si>
  <si>
    <t>AWS CloudTrail / 0.0 per free event recorded in EU (Dublin) region</t>
  </si>
  <si>
    <t>AWS CloudTrail / 0.0 per free event recorded in EU (Frankfurt) region</t>
  </si>
  <si>
    <t>AWS CloudTrail / 0.0 per free event recorded in EU (London) region</t>
  </si>
  <si>
    <t>AWS CloudTrail / 0.0 per free event recorded in EU (Paris) region</t>
  </si>
  <si>
    <t>AWS CloudTrail / 0.0 per free event recorded in EU (Stockholm) region</t>
  </si>
  <si>
    <t>AWS CloudTrail / 0.0 per free event recorded in South America(Sao Paulo) region</t>
  </si>
  <si>
    <t>AWS CloudTrail / 0.0 per free event recorded in US East (N.Virginia) region</t>
  </si>
  <si>
    <t>AWS CloudTrail / 0.0 per free event recorded in US East (Ohio) region</t>
  </si>
  <si>
    <t>AWS CloudTrail / 0.0 per free event recorded in US West (N.California) region</t>
  </si>
  <si>
    <t>AWS CloudTrail / 0.0 per free event recorded in US West (Oregon) region</t>
  </si>
  <si>
    <t>AWS CloudTrail / 0.000001 per data event recorded in Asia Pacific (Mumbai) region</t>
  </si>
  <si>
    <t>AWS CloudTrail / 0.000001 per data event recorded in Asia Pacific (Seoul) region</t>
  </si>
  <si>
    <t>AWS CloudTrail / 0.000001 per data event recorded in Asia Pacific (Singapore) region</t>
  </si>
  <si>
    <t>AWS CloudTrail / 0.000001 per data event recorded in Asia Pacific (Sydney) region</t>
  </si>
  <si>
    <t>AWS CloudTrail / 0.000001 per data event recorded in Asia Pacific (Tokyo) region</t>
  </si>
  <si>
    <t>AWS CloudTrail / 0.000001 per data event recorded in Canada (Central) region</t>
  </si>
  <si>
    <t>AWS CloudTrail / 0.000001 per data event recorded in EU (Dublin) region</t>
  </si>
  <si>
    <t>AWS CloudTrail / 0.000001 per data event recorded in EU (Frankfurt) region</t>
  </si>
  <si>
    <t>AWS CloudTrail / 0.000001 per data event recorded in EU (London) region</t>
  </si>
  <si>
    <t>AWS CloudTrail / 0.000001 per data event recorded in EU (Paris) region</t>
  </si>
  <si>
    <t>AWS CloudTrail / 0.000001 per data event recorded in South America(Sao Paulo) region</t>
  </si>
  <si>
    <t>AWS CloudTrail / 0.000001 per data event recorded in US East (N.Virginia) region</t>
  </si>
  <si>
    <t>AWS CloudTrail / 0.000001 per data event recorded in US East (Ohio) region</t>
  </si>
  <si>
    <t>AWS CloudTrail / 0.000001 per data event recorded in US West (N.California) region</t>
  </si>
  <si>
    <t>AWS CloudTrail / 0.000001 per data event recorded in US West (Oregon) region</t>
  </si>
  <si>
    <t>AWS CloudTrail / 0.00002 per paid event recorded in Asia Pacific (Mumbai) region</t>
  </si>
  <si>
    <t>AWS CloudTrail / 0.00002 per paid event recorded in Asia Pacific (Seoul) region</t>
  </si>
  <si>
    <t>AWS CloudTrail / 0.00002 per paid event recorded in Asia Pacific (Singapore) region</t>
  </si>
  <si>
    <t>AWS CloudTrail / 0.00002 per paid event recorded in Asia Pacific (Sydney) region</t>
  </si>
  <si>
    <t>AWS CloudTrail / 0.00002 per paid event recorded in Asia Pacific (Tokyo) region</t>
  </si>
  <si>
    <t>AWS CloudTrail / 0.00002 per paid event recorded in Canada (Central) region</t>
  </si>
  <si>
    <t>AWS CloudTrail / 0.00002 per paid event recorded in EU (Dublin) region</t>
  </si>
  <si>
    <t>AWS CloudTrail / 0.00002 per paid event recorded in EU (Frankfurt) region</t>
  </si>
  <si>
    <t>AWS CloudTrail / 0.00002 per paid event recorded in EU (London) region</t>
  </si>
  <si>
    <t>AWS CloudTrail / 0.00002 per paid event recorded in EU (Paris) region</t>
  </si>
  <si>
    <t>AWS CloudTrail / 0.00002 per paid event recorded in EU (Stockholm) region</t>
  </si>
  <si>
    <t>AWS CloudTrail / 0.00002 per paid event recorded in South America(Sao Paulo) region</t>
  </si>
  <si>
    <t>AWS CloudTrail / 0.00002 per paid event recorded in US East (N.Virginia) region</t>
  </si>
  <si>
    <t>AWS CloudTrail / 0.00002 per paid event recorded in US East (Ohio) region</t>
  </si>
  <si>
    <t>AWS CloudTrail / 0.00002 per paid event recorded in US West (N.California) region</t>
  </si>
  <si>
    <t>AWS CloudTrail / 0.00002 per paid event recorded in US West (Oregon) region</t>
  </si>
  <si>
    <t>AWS CodePipeline / $0.00 per trial pipeline - no charge for pipelines created within 30 days</t>
  </si>
  <si>
    <t>AWS Config / $0.0005 for 500,001 evaluations and more  US East (N.Virginia) region</t>
  </si>
  <si>
    <t>AWS Config / $0.0008 for the next 400,000 evaluations in  US East (N.Virginia) region</t>
  </si>
  <si>
    <t>AWS Config / $0.001 for the first 100,000 evaluations in  US East (N.Virginia) region</t>
  </si>
  <si>
    <t>AWS Config / $0.003 per Configuration Item recorded in EU (Paris) region</t>
  </si>
  <si>
    <t>AWS Config / $0.003 per Configuration Item recorded in US East (N.Virginia) region</t>
  </si>
  <si>
    <t>AWS Cost Explorer / $0.01 per API Request</t>
  </si>
  <si>
    <t>AWS Data Transfer / $0.00 per GB - US East (Northern Virginia) data transfer from Asia Pacific (Mumbai)</t>
  </si>
  <si>
    <t>AWS Data Transfer / $0.00 per GB - US East (Northern Virginia) data transfer from Asia Pacific (Osaka-Local)</t>
  </si>
  <si>
    <t>AWS Data Transfer / $0.00 per GB - US East (Northern Virginia) data transfer from Asia Pacific (Seoul)</t>
  </si>
  <si>
    <t>AWS Data Transfer / $0.00 per GB - US East (Northern Virginia) data transfer from Asia Pacific (Singapore)</t>
  </si>
  <si>
    <t>AWS Data Transfer / $0.00 per GB - US East (Northern Virginia) data transfer from Asia Pacific (Sydney)</t>
  </si>
  <si>
    <t>AWS Data Transfer / $0.00 per GB - US East (Northern Virginia) data transfer from Asia Pacific (Tokyo)</t>
  </si>
  <si>
    <t>AWS Data Transfer / $0.00 per GB - US East (Northern Virginia) data transfer from AWS GovCloud (US)</t>
  </si>
  <si>
    <t>AWS Data Transfer / $0.00 per GB - US East (Northern Virginia) data transfer from Canada (Central)</t>
  </si>
  <si>
    <t>AWS Data Transfer / $0.00 per GB - US East (Northern Virginia) data transfer from EU (Germany)</t>
  </si>
  <si>
    <t>AWS Data Transfer / $0.00 per GB - US East (Northern Virginia) data transfer from EU (Ireland)</t>
  </si>
  <si>
    <t>AWS Data Transfer / $0.00 per GB - US East (Northern Virginia) data transfer from EU (London)</t>
  </si>
  <si>
    <t>AWS Data Transfer / $0.00 per GB - US East (Northern Virginia) data transfer from EU (Paris)</t>
  </si>
  <si>
    <t>AWS Data Transfer / $0.00 per GB - US East (Northern Virginia) data transfer from South America (Sao Paulo)</t>
  </si>
  <si>
    <t>AWS Data Transfer / $0.00 per GB - US East (Northern Virginia) data transfer from US East (Ohio)</t>
  </si>
  <si>
    <t>AWS Data Transfer / $0.00 per GB - US East (Northern Virginia) data transfer from US West (Los Angeles)</t>
  </si>
  <si>
    <t>AWS Data Transfer / $0.00 per GB - US East (Northern Virginia) data transfer from US West (Northern California)</t>
  </si>
  <si>
    <t>AWS Data Transfer / $0.00 per GB - US East (Northern Virginia) data transfer from US West (Oregon)</t>
  </si>
  <si>
    <t>AWS Data Transfer / $0.00 per GB - US East (Ohio) data transfer from US East (Northern Virginia)</t>
  </si>
  <si>
    <t>AWS Data Transfer / $0.00 per GB - US West (Northern California) data transfer from US East (Northern Virginia)</t>
  </si>
  <si>
    <t>AWS Data Transfer / $0.00 per GB - US West (Oregon) data transfer from US East (Northern Virginia)</t>
  </si>
  <si>
    <t>AWS Data Transfer / $0.00 per GB data transfer in to US East (Northern Virginia) from CloudFront</t>
  </si>
  <si>
    <t>AWS Data Transfer / $0.00 per GB data transfer out of US East (Northern Virginia) to CloudFront</t>
  </si>
  <si>
    <t>AWS Data Transfer / $0.000 per GB - data transfer in per month</t>
  </si>
  <si>
    <t>AWS Data Transfer / $0.000 per GB - first 1 GB of data transferred out per month</t>
  </si>
  <si>
    <t>AWS Data Transfer / $0.01 per GB - US East (Northern Virginia) data transfer to US East (Ohio)</t>
  </si>
  <si>
    <t>AWS Data Transfer / $0.01 per GB - US East (Ohio) data transfer to US East (Northern Virginia)</t>
  </si>
  <si>
    <t>AWS Data Transfer / $0.010 per GB - regional data transfer - in/out/between EC2 AZs or using elastic IPs or ELB</t>
  </si>
  <si>
    <t>AWS Data Transfer / $0.02 per GB - US East (Northern Virginia) data transfer to Asia Pacific (Mumbai)</t>
  </si>
  <si>
    <t>AWS Data Transfer / $0.02 per GB - US East (Northern Virginia) data transfer to Asia Pacific (Osaka-Local)</t>
  </si>
  <si>
    <t>AWS Data Transfer / $0.02 per GB - US East (Northern Virginia) data transfer to Asia Pacific (Seoul)</t>
  </si>
  <si>
    <t>AWS Data Transfer / $0.02 per GB - US East (Northern Virginia) data transfer to Asia Pacific (Singapore)</t>
  </si>
  <si>
    <t>AWS Data Transfer / $0.02 per GB - US East (Northern Virginia) data transfer to Asia Pacific (Sydney)</t>
  </si>
  <si>
    <t>AWS Data Transfer / $0.02 per GB - US East (Northern Virginia) data transfer to Asia Pacific (Tokyo)</t>
  </si>
  <si>
    <t>AWS Data Transfer / $0.02 per GB - US East (Northern Virginia) data transfer to AWS GovCloud (US)</t>
  </si>
  <si>
    <t>AWS Data Transfer / $0.02 per GB - US East (Northern Virginia) data transfer to Canada (Central)</t>
  </si>
  <si>
    <t>AWS Data Transfer / $0.02 per GB - US East (Northern Virginia) data transfer to EU (Germany)</t>
  </si>
  <si>
    <t>AWS Data Transfer / $0.02 per GB - US East (Northern Virginia) data transfer to EU (Ireland)</t>
  </si>
  <si>
    <t>AWS Data Transfer / $0.02 per GB - US East (Northern Virginia) data transfer to EU (London)</t>
  </si>
  <si>
    <t>AWS Data Transfer / $0.02 per GB - US East (Northern Virginia) data transfer to EU (Paris)</t>
  </si>
  <si>
    <t>AWS Data Transfer / $0.02 per GB - US East (Northern Virginia) data transfer to South America (Sao Paulo)</t>
  </si>
  <si>
    <t>AWS Data Transfer / $0.02 per GB - US East (Northern Virginia) data transfer to US West (Los Angeles)</t>
  </si>
  <si>
    <t>AWS Data Transfer / $0.02 per GB - US East (Northern Virginia) data transfer to US West (Northern California)</t>
  </si>
  <si>
    <t>AWS Data Transfer / $0.02 per GB - US East (Northern Virginia) data transfer to US West (Oregon)</t>
  </si>
  <si>
    <t>AWS Data Transfer / $0.02 per GB - US East (Ohio) data transfer to Asia Pacific (Mumbai)</t>
  </si>
  <si>
    <t>AWS Data Transfer / $0.02 per GB - US East (Ohio) data transfer to Asia Pacific (Seoul)</t>
  </si>
  <si>
    <t>AWS Data Transfer / $0.02 per GB - US East (Ohio) data transfer to Asia Pacific (Singapore)</t>
  </si>
  <si>
    <t>AWS Data Transfer / $0.02 per GB - US East (Ohio) data transfer to Asia Pacific (Sydney)</t>
  </si>
  <si>
    <t>AWS Data Transfer / $0.02 per GB - US East (Ohio) data transfer to Asia Pacific (Tokyo)</t>
  </si>
  <si>
    <t>AWS Data Transfer / $0.02 per GB - US East (Ohio) data transfer to Canada (Central)</t>
  </si>
  <si>
    <t>AWS Data Transfer / $0.02 per GB - US East (Ohio) data transfer to EU (Germany)</t>
  </si>
  <si>
    <t>AWS Data Transfer / $0.02 per GB - US East (Ohio) data transfer to EU (Ireland)</t>
  </si>
  <si>
    <t>AWS Data Transfer / $0.02 per GB - US East (Ohio) data transfer to EU (London)</t>
  </si>
  <si>
    <t>AWS Data Transfer / $0.02 per GB - US East (Ohio) data transfer to EU (Paris)</t>
  </si>
  <si>
    <t>AWS Data Transfer / $0.02 per GB - US East (Ohio) data transfer to South America (Sao Paulo)</t>
  </si>
  <si>
    <t>AWS Data Transfer / $0.02 per GB - US East (Ohio) data transfer to US West (Northern California)</t>
  </si>
  <si>
    <t>AWS Data Transfer / $0.02 per GB - US East (Ohio) data transfer to US West (Oregon)</t>
  </si>
  <si>
    <t>AWS Data Transfer / $0.02 per GB - US West (Northern California) data transfer to Asia Pacific (Mumbai)</t>
  </si>
  <si>
    <t>AWS Data Transfer / $0.02 per GB - US West (Northern California) data transfer to Asia Pacific (Seoul)</t>
  </si>
  <si>
    <t>AWS Data Transfer / $0.02 per GB - US West (Northern California) data transfer to Asia Pacific (Singapore)</t>
  </si>
  <si>
    <t>AWS Data Transfer / $0.02 per GB - US West (Northern California) data transfer to Asia Pacific (Sydney)</t>
  </si>
  <si>
    <t>AWS Data Transfer / $0.02 per GB - US West (Northern California) data transfer to Asia Pacific (Tokyo)</t>
  </si>
  <si>
    <t>AWS Data Transfer / $0.02 per GB - US West (Northern California) data transfer to Canada (Central)</t>
  </si>
  <si>
    <t>AWS Data Transfer / $0.02 per GB - US West (Northern California) data transfer to EU (Germany)</t>
  </si>
  <si>
    <t>AWS Data Transfer / $0.02 per GB - US West (Northern California) data transfer to EU (Ireland)</t>
  </si>
  <si>
    <t>AWS Data Transfer / $0.02 per GB - US West (Northern California) data transfer to EU (London)</t>
  </si>
  <si>
    <t>AWS Data Transfer / $0.02 per GB - US West (Northern California) data transfer to EU (Paris)</t>
  </si>
  <si>
    <t>AWS Data Transfer / $0.02 per GB - US West (Northern California) data transfer to South America (Sao Paulo)</t>
  </si>
  <si>
    <t>AWS Data Transfer / $0.02 per GB - US West (Northern California) data transfer to US East (Northern Virginia)</t>
  </si>
  <si>
    <t>AWS Data Transfer / $0.02 per GB - US West (Northern California) data transfer to US East (Ohio)</t>
  </si>
  <si>
    <t>AWS Data Transfer / $0.02 per GB - US West (Northern California) data transfer to US West (Oregon)</t>
  </si>
  <si>
    <t>AWS Data Transfer / $0.070 per GB - next 100 TB / month data transfer out</t>
  </si>
  <si>
    <t>AWS Data Transfer / $0.085 per GB - next 40 TB / month data transfer out</t>
  </si>
  <si>
    <t>AWS Data Transfer / $0.090 per GB - first 10 TB / month data transfer out beyond the global free tier</t>
  </si>
  <si>
    <t>AWS Data Transfer / In bytes from CloudFront POP to Region</t>
  </si>
  <si>
    <t>AWS Data Transfer / International Origin Fetch from US East (N. Virginia) to CloudFront China POPs</t>
  </si>
  <si>
    <t>AWS Data Transfer / USD 0 per GB for USE1-EUS1-AWS-In-Bytes in EU (Milan)</t>
  </si>
  <si>
    <t>AWS Data Transfer / USD 0.0 per GB for DataTransfer-In-Bytes in EU (Stockholm)</t>
  </si>
  <si>
    <t>AWS Data Transfer / USD 0.0 per GB for DataTransfer-Out-Bytes in EU (Stockholm)</t>
  </si>
  <si>
    <t>AWS Data Transfer / USD 0.0 per GB for EUN1-AWS-In-Bytes in Africa (Cape Town)</t>
  </si>
  <si>
    <t>AWS Data Transfer / USD 0.0 per GB for EUN1-AWS-In-Bytes in EU (Stockholm)</t>
  </si>
  <si>
    <t>AWS Data Transfer / USD 0.02 per GB for EUN1-AWS-Out-Bytes in Africa (Cape Town)</t>
  </si>
  <si>
    <t>AWS Data Transfer / USD 0.02 per GB for EUN1-AWS-Out-Bytes in EU (Stockholm)</t>
  </si>
  <si>
    <t>AWS Data Transfer / USD 0.02 per GB for USE1-EUS1-AWS-Out-Bytes in EU (Milan)</t>
  </si>
  <si>
    <t>AWS Data Transfer / USD0.0 per GB for  in Asia Pacific (Hong Kong)</t>
  </si>
  <si>
    <t>AWS Data Transfer / USD0.0 per GB for  in Middle East (Bahrain)</t>
  </si>
  <si>
    <t>AWS Data Transfer / USD0.02 per GB for  in Asia Pacific (Hong Kong)</t>
  </si>
  <si>
    <t>AWS Data Transfer / USD0.02 per GB for  in Middle East (Bahrain)</t>
  </si>
  <si>
    <t>AWS Database Migration Service / $0.073 per On Demand DMS t2.medium Instance Hour</t>
  </si>
  <si>
    <t>AWS Database Migration Service / $0.154 per On Demand DMS c4.large Instance Hour</t>
  </si>
  <si>
    <t>AWS Database Migration Service / $0.21 per On Demand DMS r4.large Instance Hour</t>
  </si>
  <si>
    <t>AWS Glue / $0 for AWS Glue Data Catalog storage under the free tier</t>
  </si>
  <si>
    <t>AWS Glue / $1 per 1,000,000 requests for AWS Glue Data Catalog request</t>
  </si>
  <si>
    <t>AWS IoT / $1.25 per million Device Shadow and Device Registry Operations</t>
  </si>
  <si>
    <t>AWS IoT / $1.50 per million Device Shadow and Device Registry Operations</t>
  </si>
  <si>
    <t>AWS Key Management Service / $0.00 per request - Monthly Global Free Tier for KMS requests</t>
  </si>
  <si>
    <t>AWS Key Management Service / $0.03 per 10000 KMS requests in Asia Pacific (Sydney)</t>
  </si>
  <si>
    <t>AWS Key Management Service / $0.03 per 10000 KMS requests in Canada (Central)</t>
  </si>
  <si>
    <t>AWS Key Management Service / $0.03 per 10000 KMS requests in EU (Frankfurt)</t>
  </si>
  <si>
    <t>AWS Key Management Service / $0.03 per 10000 KMS requests in EU (Ireland)</t>
  </si>
  <si>
    <t>AWS Key Management Service / $0.03 per 10000 KMS requests in EU (London)</t>
  </si>
  <si>
    <t>AWS Key Management Service / $0.03 per 10000 KMS requests in EU (Paris)</t>
  </si>
  <si>
    <t>AWS Key Management Service / $0.03 per 10000 KMS requests in EU (Stockholm)</t>
  </si>
  <si>
    <t>AWS Key Management Service / $0.03 per 10000 KMS requests in South America (Sao Paulo)</t>
  </si>
  <si>
    <t>AWS Key Management Service / $0.03 per 10000 KMS requests in US East (N. Virginia)</t>
  </si>
  <si>
    <t>AWS Key Management Service / $0.03 per 10000 KMS requests in US East (Ohio)</t>
  </si>
  <si>
    <t>AWS Key Management Service / $0.03 per 10000 KMS requests in US West (N. California)</t>
  </si>
  <si>
    <t>AWS Key Management Service / $0.03 per 10000 KMS requests in US West (Oregon)</t>
  </si>
  <si>
    <t>AWS Key Management Service / $1 per customer managed KMS key version in US East (N. Virginia)</t>
  </si>
  <si>
    <t>AWS Key Management Service / $1 per customer managed KMS key version in US East (Ohio)</t>
  </si>
  <si>
    <t>AWS Key Management Service / $1 per customer managed KMS key version in US West (N. California)</t>
  </si>
  <si>
    <t>AWS Lambda / AWS Lambda - Compute Free Tier - 400,000 GB-Seconds - US East (Ohio)</t>
  </si>
  <si>
    <t>AWS Lambda / AWS Lambda - Requests Free Tier - 1,000,000 Requests - US East (Northern Virginia)</t>
  </si>
  <si>
    <t>AWS Lambda / AWS Lambda - Total Compute - US East (Northern Virginia)</t>
  </si>
  <si>
    <t>AWS Lambda / AWS Lambda - Total Requests - US East (Northern Virginia)</t>
  </si>
  <si>
    <t>AWS Lambda / AWS Lambda - Total Requests - US East (Ohio)</t>
  </si>
  <si>
    <t>AWS Secrets Manager / $0.05 per 10000 API Requests</t>
  </si>
  <si>
    <t>AWS Secrets Manager / $0.40 per Secret</t>
  </si>
  <si>
    <t>AWS Security Hub / Findings generated by Security Hub security checks are always free</t>
  </si>
  <si>
    <t>AWS Security Hub / Findings ingestion events are free during the 30-day free trial period</t>
  </si>
  <si>
    <t>AWS Security Hub / First 10,000 finding ingestion events each month per account per region are free</t>
  </si>
  <si>
    <t>AWS Security Hub / Security checks are free during the 30-day free trial period</t>
  </si>
  <si>
    <t>AWS Security Hub / The first 100,000 security checks per account per region per month cost $0.001 per check</t>
  </si>
  <si>
    <t>AWS Service Catalog / $0.00 per API Calls for SC-API-Calls in US East (N. Virginia) - Paid Tier</t>
  </si>
  <si>
    <t>AWS Service Catalog / $0.00 per API Calls for SC-API-Calls in US West (Oregon) - Paid Tier</t>
  </si>
  <si>
    <t>AWS Service Catalog / $5.00 per Active Portfolio</t>
  </si>
  <si>
    <t>AWS Systems Manager / $0.000039 per OpsItem API Request in US East (N. Virginia)</t>
  </si>
  <si>
    <t>AWS Systems Manager / $0.002/ Automation Step in AWS Commercial Regions</t>
  </si>
  <si>
    <t>AWS Systems Manager / Free Tier Automation Steps 100,000 in AWS Commercial Regions</t>
  </si>
  <si>
    <t>AWS WAF / Price per Rule</t>
  </si>
  <si>
    <t>AWS WAF / Price per WebACL</t>
  </si>
  <si>
    <t>CloudWatch Events / $1.00 per million EventBridge custom events received in US East (N. Virginia)</t>
  </si>
  <si>
    <t>CodeBuild / AWS CodeBuild - Build minutes on build.general1.medium - US East (Northern Virginia)</t>
  </si>
  <si>
    <t>CodeBuild / AWS CodeBuild - Build minutes on build.general1.small - US East (Northern Virginia)</t>
  </si>
  <si>
    <t>Savings Plans for AWS Compute usage / 1 year All Upfront Compute Savings Plan</t>
  </si>
  <si>
    <t>AWS Enterprise Support - 4%</t>
  </si>
  <si>
    <t>Amazon Elastic Compute Cloud / $0.00 for 750 Mbps per c4.xlarge instance-hour (or partial hour)</t>
  </si>
  <si>
    <t>Amazon Elastic Compute Cloud / $0.000 for 2000 Mbps per m4.4xlarge instance-hour (or partial hour)</t>
  </si>
  <si>
    <t>Amazon Elastic Compute Cloud / $0.000 for 450 Mbps per m4.large instance-hour (or partial hour)</t>
  </si>
  <si>
    <t>Amazon Elastic Compute Cloud / $0.000 for 750 Mbps per m4.xlarge instance-hour (or partial hour)</t>
  </si>
  <si>
    <t>Amazon Elastic Compute Cloud / $0.143 per Dedicated Usage Windows m3.medium Instance Hour</t>
  </si>
  <si>
    <t>Amazon Elastic Compute Cloud / $0.146 per Dedicated Usage Linux m3.large Instance Hour</t>
  </si>
  <si>
    <t>Amazon Elastic Compute Cloud / $0.403 per Dedicated Usage Windows c4.xlarge Instance Hour</t>
  </si>
  <si>
    <t>Amazon Elastic Compute Cloud / $0.404 per Dedicated Windows m4.xlarge Instance Hour</t>
  </si>
  <si>
    <t>Amazon Elastic Compute Cloud / $1.01 per Dedicated RHEL m4.4xlarge Instance Hour</t>
  </si>
  <si>
    <t>Amazon Elastic Compute Cloud / Red Hat Enterprise Linux (Amazon VPC), m4.4xlarge reserved instance applied</t>
  </si>
  <si>
    <t>Amazon Elastic Compute Cloud / Red Hat Enterprise Linux (Amazon VPC), m4.xlarge reserved instance applied</t>
  </si>
  <si>
    <t>Amazon Elastic Compute Cloud / Windows (Amazon VPC), m3.medium reserved instance applied</t>
  </si>
  <si>
    <t>Amazon Elastic Compute Cloud / Windows (Amazon VPC), m4.xlarge reserved instance applied</t>
  </si>
  <si>
    <t>Amazon Route 53 / $0.50 per Hosted Zone for the first 25 Hosted Zones</t>
  </si>
  <si>
    <t>Amazon Simple Storage Service / $0.012 per GB - Glacier Early Delete</t>
  </si>
  <si>
    <t>Amazon Athena / Data scanned per query in Terabytes</t>
  </si>
  <si>
    <t>Amazon CloudFront / $0.000 per URL - first 1,000 URLs / month.</t>
  </si>
  <si>
    <t>Amazon CloudFront / $0.00005001 per Lambda-GB-Second for  in US East (N. Virginia)</t>
  </si>
  <si>
    <t>Amazon CloudFront / $0.00005001 per Lambda-GB-Second for Lambda-Edge-GB-Second in EU (Frankfurt)</t>
  </si>
  <si>
    <t>Amazon CloudFront / $0.00005001 per Lambda-GB-Second for Lambda-Edge-GB-Second in EU (London)</t>
  </si>
  <si>
    <t>Amazon CloudFront / $0.00005001 per Lambda-GB-Second for Lambda-Edge-GB-Second in US East (Ohio)</t>
  </si>
  <si>
    <t>Amazon CloudFront / $0.00005001 per Lambda-GB-Second for Lambda-Edge-GB-Second in US West (Oregon)</t>
  </si>
  <si>
    <t>Amazon CloudFront / $0.0075 per 10,000 HTTP Requests</t>
  </si>
  <si>
    <t>Amazon CloudFront / $0.0075 per 10,000 HTTP Requests (Canada)</t>
  </si>
  <si>
    <t>Amazon CloudFront / $0.0075 per 10,000 Proxy HTTP Requests (US)</t>
  </si>
  <si>
    <t>Amazon CloudFront / $0.0090 per 10,000 HTTP Requests</t>
  </si>
  <si>
    <t>Amazon CloudFront / $0.0090 per 10,000 Proxy HTTP Requests (Europe)</t>
  </si>
  <si>
    <t>Amazon CloudFront / $0.0100 per 10,000 HTTPS Requests</t>
  </si>
  <si>
    <t>Amazon CloudFront / $0.0100 per 10,000 HTTPS Requests (Canada)</t>
  </si>
  <si>
    <t>Amazon CloudFront / $0.0100 per 10,000 Proxy HTTPS Requests (US)</t>
  </si>
  <si>
    <t>Amazon CloudFront / $0.0120 per 10,000 HTTPS Requests</t>
  </si>
  <si>
    <t>Amazon CloudFront / $0.0120 per 10,000 Proxy HTTPS Requests (Europe)</t>
  </si>
  <si>
    <t>Amazon CloudFront / $0.020 per GB - All data transfer out to Origin (Europe)</t>
  </si>
  <si>
    <t>Amazon CloudFront / $0.020 per GB - All data transfer out to Origin (US)</t>
  </si>
  <si>
    <t>Amazon CloudFront / $0.085 per GB - first 10 TB / month data transfer out</t>
  </si>
  <si>
    <t>Amazon CloudFront / $0.085 per GB - first 10 TB / month data transfer out (Canada)</t>
  </si>
  <si>
    <t>Amazon CloudFront / $6.0E-7  per Request for  in US East (N. Virginia)</t>
  </si>
  <si>
    <t>Amazon CloudFront / $6.0E-7  per Request for Lambda-Edge-Request in EU (Frankfurt)</t>
  </si>
  <si>
    <t>Amazon CloudFront / $6.0E-7  per Request for Lambda-Edge-Request in EU (London)</t>
  </si>
  <si>
    <t>Amazon CloudFront / $6.0E-7  per Request for Lambda-Edge-Request in US East (Ohio)</t>
  </si>
  <si>
    <t>Amazon CloudFront / $6.0E-7  per Request for Lambda-Edge-Request in US West (Oregon)</t>
  </si>
  <si>
    <t>Amazon Connect / End customer minutes used</t>
  </si>
  <si>
    <t>Amazon DynamoDB / $0.00 per hour for 25 units of replicated write capacity for a month (free tier)</t>
  </si>
  <si>
    <t>Amazon DynamoDB / $0.000975 per hour for units of replicated write capacity beyond the free tier</t>
  </si>
  <si>
    <t>Amazon Elastic Compute Cloud / $0.00 for 1000 Mbps per c4.2xlarge instance-hour (or partial hour)</t>
  </si>
  <si>
    <t>Amazon Elastic Compute Cloud / $0.00 for 1166 Mbps per m5a.2xlarge instance-hour (or partial hour)</t>
  </si>
  <si>
    <t>Amazon Elastic Compute Cloud / $0.00 for 1166 Mbps per r5a.2xlarge instance-hour (or partial hour)</t>
  </si>
  <si>
    <t>Amazon Elastic Compute Cloud / $0.00 for 1700 Mbps per m5d.2xlarge instance-hour (or partial hour)</t>
  </si>
  <si>
    <t>Amazon Elastic Compute Cloud / $0.00 for 2000 Mbps per c4.4xlarge instance-hour (or partial hour)</t>
  </si>
  <si>
    <t>Amazon Elastic Compute Cloud / $0.00 for 2120 Mbps per r5a.4xlarge instance-hour (or partial hour)</t>
  </si>
  <si>
    <t>Amazon Elastic Compute Cloud / $0.00 for 2120 Mbps per r5ad.4xlarge instance-hour (or partial hour)</t>
  </si>
  <si>
    <t>Amazon Elastic Compute Cloud / $0.00 for 425 Mbps per r5.large instance-hour (or partial hour)</t>
  </si>
  <si>
    <t>Amazon Elastic Compute Cloud / $0.00 for 500 Mbps per c4.large instance-hour (or partial hour)</t>
  </si>
  <si>
    <t>Amazon Elastic Compute Cloud / $0.00 for 5000 Mbps per m5.8xlarge instance-hour (or partial hour)</t>
  </si>
  <si>
    <t>Amazon Elastic Compute Cloud / $0.00 for 5000 Mbps per m5n.8xlarge instance-hour (or partial hour)</t>
  </si>
  <si>
    <t>Amazon Elastic Compute Cloud / $0.00 for 525 Mbps per c5.large instance-hour (or partial hour)</t>
  </si>
  <si>
    <t>Amazon Elastic Compute Cloud / $0.00 for 7000 Mbps per m5.12xlarge instance-hour (or partial hour)</t>
  </si>
  <si>
    <t>Amazon Elastic Compute Cloud / $0.00 for 7000 Mbps per m5n.12xlarge instance-hour (or partial hour)</t>
  </si>
  <si>
    <t>Amazon Elastic Compute Cloud / $0.00 for 800 Mbps per m5a.xlarge instance-hour (or partial hour)</t>
  </si>
  <si>
    <t>Amazon Elastic Compute Cloud / $0.00 for 850 Mbps per m5d.xlarge instance-hour (or partial hour)</t>
  </si>
  <si>
    <t>Amazon Elastic Compute Cloud / $0.00 for 9000 Mbps per c5n.18xlarge instance-hour (or partial hour)</t>
  </si>
  <si>
    <t>Amazon Elastic Compute Cloud / $0.000 for 10000 Mbps per m4.large instance-hour (or partial hour)</t>
  </si>
  <si>
    <t>Amazon Elastic Compute Cloud / $0.025 per GB-month of Cold HDD (sc1) provisioned storage - US East (Northern Virginia)</t>
  </si>
  <si>
    <t>Amazon Elastic Compute Cloud / $0.0416 per On Demand Linux t3.medium Instance Hour</t>
  </si>
  <si>
    <t>Amazon Elastic Compute Cloud / $0.05 per vCPU-Hour of T3 CPU Credits</t>
  </si>
  <si>
    <t>Amazon Elastic Compute Cloud / $0.055 per GB-Month of snapshot data stored - US West (Northern California)</t>
  </si>
  <si>
    <t>Amazon Elastic Compute Cloud / $0.0694 per On Demand RHEL t3a.micro Instance Hour</t>
  </si>
  <si>
    <t>Amazon Elastic Compute Cloud / $0.0788 per On Demand RHEL t3a.small Instance Hour</t>
  </si>
  <si>
    <t>Amazon Elastic Compute Cloud / $0.096 per On Demand Linux m5.large Instance Hour</t>
  </si>
  <si>
    <t>Amazon Elastic Compute Cloud / $0.0976 per On Demand RHEL t3a.medium Instance Hour</t>
  </si>
  <si>
    <t>Amazon Elastic Compute Cloud / $0.151 per Dedicated RHEL m5a.large Instance Hour</t>
  </si>
  <si>
    <t>Amazon Elastic Compute Cloud / $0.1528 per On Demand RHEL t2.large Instance Hour</t>
  </si>
  <si>
    <t>Amazon Elastic Compute Cloud / $0.16 per On Demand RHEL c4.large Instance Hour</t>
  </si>
  <si>
    <t>Amazon Elastic Compute Cloud / $0.162 per Dedicated RHEL m5.large Instance Hour</t>
  </si>
  <si>
    <t>Amazon Elastic Compute Cloud / $0.17 per Dedicated Usage RHEL c4.large Instance Hour</t>
  </si>
  <si>
    <t>Amazon Elastic Compute Cloud / $0.174 per Dedicated RHEL c5n.large Instance Hour</t>
  </si>
  <si>
    <t>Amazon Elastic Compute Cloud / $0.194 per Dedicated RHEL r5.large Instance Hour</t>
  </si>
  <si>
    <t>Amazon Elastic Compute Cloud / $0.194 per Dedicated Windows m5.large Instance Hour</t>
  </si>
  <si>
    <t>Amazon Elastic Compute Cloud / $0.22 per Dedicated Linux m4.xlarge Instance Hour</t>
  </si>
  <si>
    <t>Amazon Elastic Compute Cloud / $0.24 per Dedicated RHEL c5.xlarge Instance Hour</t>
  </si>
  <si>
    <t>Amazon Elastic Compute Cloud / $0.242 per Dedicated RHEL m5a.xlarge Instance Hour</t>
  </si>
  <si>
    <t>Amazon Elastic Compute Cloud / $0.2456 per On Demand RHEL t2.xlarge Instance Hour</t>
  </si>
  <si>
    <t>Amazon Elastic Compute Cloud / $0.264 per Dedicated RHEL m5.xlarge Instance Hour</t>
  </si>
  <si>
    <t>Amazon Elastic Compute Cloud / $0.286 per On Demand RHEL m5d.xlarge Instance Hour</t>
  </si>
  <si>
    <t>Amazon Elastic Compute Cloud / $0.364 per Dedicated Windows c5.xlarge Instance Hour</t>
  </si>
  <si>
    <t>Amazon Elastic Compute Cloud / $0.384 per On Demand Linux m5.2xlarge Instance Hour</t>
  </si>
  <si>
    <t>Amazon Elastic Compute Cloud / $0.474 per On Demand RHEL m5a.2xlarge Instance Hour</t>
  </si>
  <si>
    <t>Amazon Elastic Compute Cloud / $0.624 per On Demand Linux i3.2xlarge Instance Hour</t>
  </si>
  <si>
    <t>Amazon Elastic Compute Cloud / $0.775 per Dedicated Windows m5.2xlarge Instance Hour</t>
  </si>
  <si>
    <t>Amazon Elastic Compute Cloud / $0.847 per Dedicated Windows r5a.2xlarge Instance Hour</t>
  </si>
  <si>
    <t>Amazon Elastic Compute Cloud / $0.851 per Dedicated RHEL c5.4xlarge Instance Hour</t>
  </si>
  <si>
    <t>Amazon Elastic Compute Cloud / $0.945 per Dedicated RHEL m5.4xlarge Instance Hour</t>
  </si>
  <si>
    <t>Amazon Elastic Compute Cloud / $1.006 per Dedicated Usage RHEL c4.4xlarge Instance Hour</t>
  </si>
  <si>
    <t>Amazon Elastic Compute Cloud / $1.64 per On Demand Windows r5a.4xlarge Instance Hour</t>
  </si>
  <si>
    <t>Amazon Elastic Compute Cloud / $1.666 per On Demand RHEL m5.8xlarge Instance Hour</t>
  </si>
  <si>
    <t>Amazon Elastic Compute Cloud / $1.694 per Dedicated Windows r5a.4xlarge Instance Hour</t>
  </si>
  <si>
    <t>Amazon Elastic Compute Cloud / $1.759 per Dedicated RHEL m5.8xlarge Instance Hour</t>
  </si>
  <si>
    <t>Amazon Elastic Compute Cloud / $1.784 per On Demand Windows r5ad.4xlarge Instance Hour</t>
  </si>
  <si>
    <t>Amazon Elastic Compute Cloud / $1.847 per Dedicated Windows r5ad.4xlarge Instance Hour</t>
  </si>
  <si>
    <t>Amazon Elastic Compute Cloud / $13.468 per Dedicated Usage RHEL x1.32xlarge Instance Hour</t>
  </si>
  <si>
    <t>Amazon Elastic Compute Cloud / $2.149 per Dedicated RHEL m5n.8xlarge Instance Hour</t>
  </si>
  <si>
    <t>Amazon Elastic Compute Cloud / $2.434 per On Demand RHEL m5.12xlarge Instance Hour</t>
  </si>
  <si>
    <t>Amazon Elastic Compute Cloud / $2.471 per Dedicated Usage RHEL r4.8xlarge Instance Hour</t>
  </si>
  <si>
    <t>Amazon Elastic Compute Cloud / $3.159 per Dedicated RHEL m5n.12xlarge Instance Hour</t>
  </si>
  <si>
    <t>Amazon Elastic Compute Cloud / $3.33 per Dedicated RHEL m4.16xlarge Instance Hour</t>
  </si>
  <si>
    <t>Amazon Elastic Compute Cloud / $4.018 per Dedicated RHEL c5n.18xlarge Instance Hour</t>
  </si>
  <si>
    <t>Amazon Elastic Compute Cloud / i3.xlarge Linux/UNIX Spot Instance-hour in US East (N. Virginia) in VPC Zone #7</t>
  </si>
  <si>
    <t>Amazon Elastic Compute Cloud / Linux/UNIX (Amazon VPC), i3.8xlarge reserved instance applied</t>
  </si>
  <si>
    <t>Amazon Elastic Compute Cloud / Linux/UNIX (Amazon VPC), m4.xlarge reserved instance applied</t>
  </si>
  <si>
    <t>Amazon Elastic Compute Cloud / Linux/UNIX (Amazon VPC), m5.2xlarge reserved instance applied</t>
  </si>
  <si>
    <t>Amazon Elastic Compute Cloud / Linux/UNIX (Amazon VPC), m5.large reserved instance applied</t>
  </si>
  <si>
    <t>Amazon Elastic Compute Cloud / m5.large Linux/UNIX Spot Instance-hour in US East (N. Virginia) in VPC Zone #7</t>
  </si>
  <si>
    <t>Amazon Elastic Compute Cloud / m5.large Red Hat Enterprise Linux Spot Instance-hour in US East (N. Virginia) in VPC Zone #12</t>
  </si>
  <si>
    <t>Amazon Elastic Compute Cloud / Red Hat Enterprise Linux (Amazon VPC), c4.large reserved instance applied</t>
  </si>
  <si>
    <t>Amazon Elastic Compute Cloud / Red Hat Enterprise Linux (Amazon VPC), m4.16xlarge reserved instance applied</t>
  </si>
  <si>
    <t>Amazon Elastic Compute Cloud / Red Hat Enterprise Linux (Amazon VPC), m5.12xlarge reserved instance applied</t>
  </si>
  <si>
    <t>Amazon Elastic Compute Cloud / Red Hat Enterprise Linux (Amazon VPC), m5d.2xlarge reserved instance applied</t>
  </si>
  <si>
    <t>Amazon Elastic Compute Cloud / Red Hat Enterprise Linux (Amazon VPC), r4.4xlarge reserved instance applied</t>
  </si>
  <si>
    <t>Amazon Elastic Compute Cloud / Red Hat Enterprise Linux (Amazon VPC), r4.8xlarge reserved instance applied</t>
  </si>
  <si>
    <t>Amazon Elastic Compute Cloud / Red Hat Enterprise Linux (Amazon VPC), r5.large reserved instance applied</t>
  </si>
  <si>
    <t>Amazon Elastic Compute Cloud / Red Hat Enterprise Linux (Amazon VPC), t2.xlarge reserved instance applied</t>
  </si>
  <si>
    <t>Amazon Elastic Compute Cloud / Red Hat Enterprise Linux (Amazon VPC), x1e.32xlarge reserved instance applied</t>
  </si>
  <si>
    <t>Amazon Elastic Compute Cloud / Windows (Amazon VPC), m4.large reserved instance applied</t>
  </si>
  <si>
    <t>Amazon Elastic Compute Cloud / Windows (Amazon VPC), m5.large reserved instance applied</t>
  </si>
  <si>
    <t>Amazon ElastiCache / $0.216 per Enhanced High memory R5.large node hour running Redis</t>
  </si>
  <si>
    <t>Amazon Elasticsearch Service / $0.135 per GB-month of general purpose provisioned storage</t>
  </si>
  <si>
    <t>Amazon Elasticsearch Service / $0.142 per m5.large.elasticsearch instance hour (or partial hour)</t>
  </si>
  <si>
    <t>Amazon Elasticsearch Service / $0.283 per m5.xlarge.elasticsearch instance hour (or partial hour)</t>
  </si>
  <si>
    <t>Amazon GuardDuty / $0.00 per CloudTrail events analyzed (free trial) US East (N.Virginia) region</t>
  </si>
  <si>
    <t>Amazon GuardDuty / $0.00 per GB of VPC Flow Log &amp; DNS log data analyzed (free trial) US East (N.Virginia) region</t>
  </si>
  <si>
    <t>Amazon Inspector / First 250 agent-assessments</t>
  </si>
  <si>
    <t>Amazon Inspector / First 250 instance-assessments</t>
  </si>
  <si>
    <t>Amazon Inspector / Next 750 instance-assessments</t>
  </si>
  <si>
    <t>Amazon Kinesis / $0.015 per enhanced fan-out consumer-shard hour</t>
  </si>
  <si>
    <t>Amazon Kinesis Analytics / $0.11 per Kinesis Processing Unit-hour for SQL applications</t>
  </si>
  <si>
    <t>Amazon Kinesis Firehose / $0.018 per GB of data format conversion</t>
  </si>
  <si>
    <t>Amazon Kinesis Firehose / Tier 1 $0.029 per GB of data ingested</t>
  </si>
  <si>
    <t>Amazon Kinesis Firehose / Tier 1 $0.029 per GB of data read from Kinesis Data Streams</t>
  </si>
  <si>
    <t>Amazon QuickSight / QuickSight Enterprise Edition User</t>
  </si>
  <si>
    <t>Amazon QuickSight / QuickSight Enterprise Edition User - Free Tier</t>
  </si>
  <si>
    <t>Amazon Redshift / $0.250 per Redshift Dense Compute Large (DC2.L) Compute Node-hour (or partial hour)</t>
  </si>
  <si>
    <t>Amazon Relational Database Service / $0.015 per hour per vCPU of DB instance running RDS Proxy</t>
  </si>
  <si>
    <t>Amazon Relational Database Service / $0.06 per Aurora Capacity Unit hour running Amazon Aurora PostgreSQL Serverless</t>
  </si>
  <si>
    <t>Amazon Relational Database Service / $0.10 per GB-month of consumed storage (Aurora)</t>
  </si>
  <si>
    <t>Amazon Relational Database Service / $0.145 per RDS db.t2.large instance hour (or partial hour) running PostgreSQL</t>
  </si>
  <si>
    <t>Amazon Relational Database Service / $0.175 per RDS db.m4.large instance hour (or partial hour) running MySQL</t>
  </si>
  <si>
    <t>Amazon Relational Database Service / $0.175 per RDS db.m4.large instance hour (or partial hour) running Oracle SE2 (BYOL)</t>
  </si>
  <si>
    <t>Amazon Relational Database Service / $0.20 per 1 million I/O requests (Aurora)</t>
  </si>
  <si>
    <t>Amazon Relational Database Service / $0.29 per RDS db.r4.large instance hour (or partial hour) running Amazon Aurora PostgreSQL</t>
  </si>
  <si>
    <t>Amazon Relational Database Service / $0.350 per RDS db.m4.large Multi-AZ instance hour (or partial hour) running MySQL</t>
  </si>
  <si>
    <t>Amazon Relational Database Service / $0.700 per RDS db.m4.2xlarge instance hour (or partial hour) running MySQL</t>
  </si>
  <si>
    <t>Amazon Relational Database Service / $0.700 per RDS db.m4.xlarge Multi-AZ instance hour (or partial hour) running MySQL</t>
  </si>
  <si>
    <t>Amazon Relational Database Service / $1.4011 per RDS db.x1e.xlarge Single-AZ instance hour (or partial hour) running Oracle EE (BYOL)</t>
  </si>
  <si>
    <t>Amazon Relational Database Service / $2.000 per RDS db.r4.4xlarge Single-AZ instance hour (or partial hour) running PostgreSQL</t>
  </si>
  <si>
    <t>Amazon Relational Database Service / $2.32 per RDS db.r4.4xlarge instance hour (or partial hour) running Amazon Aurora</t>
  </si>
  <si>
    <t>Amazon Relational Database Service / $2.8022 per RDS db.x1e.2xlarge Single-AZ instance hour (or partial hour) running Oracle EE (BYOL)</t>
  </si>
  <si>
    <t>Amazon Relational Database Service / $2.922 per RDS db.m4.4xlarge Multi-AZ instance hour (or partial hour) running PostgreSQL</t>
  </si>
  <si>
    <t>Amazon Relational Database Service / $3.537 per RDS db.m4.4xlarge instance hour (or partial hour) running Oracle SE2 (LI)</t>
  </si>
  <si>
    <t>Amazon Relational Database Service / $4.64 per RDS db.r3.8xlarge instance hour (or partial hour) running Amazon Aurora</t>
  </si>
  <si>
    <t>Amazon Relational Database Service / $5.6045 per RDS db.x1e.4xlarge Single-AZ instance hour (or partial hour) running Oracle EE (BYOL)</t>
  </si>
  <si>
    <t>Amazon Relational Database Service / Aurora PostgreSQL, db.r5.24xl reserved instance applied</t>
  </si>
  <si>
    <t>Amazon Relational Database Service / Aurora PostgreSQL, db.r5.large reserved instance applied</t>
  </si>
  <si>
    <t>Amazon Relational Database Service / Oracle EE (BYOL), db.m4.10xl reserved instance applied</t>
  </si>
  <si>
    <t>Amazon Relational Database Service / Oracle EE (BYOL), db.m4.16xl reserved instance applied</t>
  </si>
  <si>
    <t>Amazon Relational Database Service / Oracle EE (BYOL), db.r4.16xl reserved instance applied</t>
  </si>
  <si>
    <t>Amazon Relational Database Service / Oracle EE (BYOL), db.r4.4xlarge reserved instance applied</t>
  </si>
  <si>
    <t>Amazon Relational Database Service / Oracle EE (BYOL), db.r4.large reserved instance applied</t>
  </si>
  <si>
    <t>Amazon Relational Database Service / Oracle EE (BYOL), db.r4.xlarge reserved instance applied</t>
  </si>
  <si>
    <t>Amazon Relational Database Service / PostgreSQL, db.r4.2xlarge reserved instance applied</t>
  </si>
  <si>
    <t>Amazon Relational Database Service / PostgreSQL, db.t3.large reserved instance applied</t>
  </si>
  <si>
    <t>Amazon Relational Database Service / USD 0.0 hourly fee per MySQL, db.m4.xlarge instance</t>
  </si>
  <si>
    <t>Amazon Relational Database Service / USD 0.0 hourly fee per Oracle EE (BYOL), db.r4.4xlarge instance</t>
  </si>
  <si>
    <t>Amazon Relational Database Service / USD 0.0 hourly fee per Oracle EE (BYOL), db.r4.large instance</t>
  </si>
  <si>
    <t>Amazon Relational Database Service / USD 0.0 hourly fee per Oracle EE (BYOL), db.r4.xlarge instance</t>
  </si>
  <si>
    <t>Amazon Relational Database Service / USD 0.0 hourly fee per PostgreSQL, db.m5.2xl instance</t>
  </si>
  <si>
    <t>Amazon Relational Database Service / USD 0.0 per Aurora, db.r3.large reserved instance applied</t>
  </si>
  <si>
    <t>Amazon Relational Database Service / USD 0.0 per MySQL, db.m4.2xlarge reserved instance applied</t>
  </si>
  <si>
    <t>Amazon Relational Database Service / USD 0.0 per MySQL, db.m4.xlarge reserved instance applied</t>
  </si>
  <si>
    <t>Amazon Relational Database Service / USD 0.0 per PostgreSQL, db.m4.xlarge reserved instance applied</t>
  </si>
  <si>
    <t>Amazon Relational Database Service / USD 0.021 per GB-month of backup storage exceeding free allocation for Aurora MySQL</t>
  </si>
  <si>
    <t>Amazon Relational Database Service / USD 0.021 per GB-month of backup storage exceeding free allocation for Aurora PostgreSQL</t>
  </si>
  <si>
    <t>Amazon Relational Database Service / USD 0.233 per db.r5.large Single-AZ instance hour (or partial hour) running Oracle EE (BYOL)</t>
  </si>
  <si>
    <t>Amazon Relational Database Service / USD 0.29 per RDS db.r5.large Single-AZ instance hour (or partial hour) running Aurora PostgreSQL</t>
  </si>
  <si>
    <t>Amazon Relational Database Service / USD 0.466 per db.r5.large Multi-AZ instance hour (or partial hour) running Oracle EE (BYOL)</t>
  </si>
  <si>
    <t>Amazon Relational Database Service / USD 0.466 per db.r5.xlarge Single-AZ instance hour (or partial hour) running Oracle EE (BYOL)</t>
  </si>
  <si>
    <t>Amazon Relational Database Service / USD 0.932 per db.r5.2xlarge Single-AZ instance hour (or partial hour) running Oracle EE (BYOL)</t>
  </si>
  <si>
    <t>Amazon Relational Database Service / USD 0.963 hourly fee per Oracle SE1 (BYOL), db.m4.4xlarge instance</t>
  </si>
  <si>
    <t>Amazon Relational Database Service / USD 1.864 per db.r5.4xlarge Single-AZ instance hour (or partial hour) running Oracle EE (BYOL)</t>
  </si>
  <si>
    <t>Amazon Relational Database Service / USD 12.00 per RDS db.r5.12xlarge Multi-AZ instance hour (or partial hour) running PostgreSQL</t>
  </si>
  <si>
    <t>Amazon Relational Database Service / USD 2.31 hourly fee per Oracle SE1 (LI), db.m4.4xlarge instance</t>
  </si>
  <si>
    <t>Amazon Relational Database Service / USD 2.407 hourly fee per Oracle EE (BYOL), db.m4.10xl instance</t>
  </si>
  <si>
    <t>Amazon Relational Database Service / USD 4.00 per RDS db.r5.4xlarge Multi-AZ instance hour (or partial hour) running PostgreSQL</t>
  </si>
  <si>
    <t>Amazon Relational Database Service / USD 4.814 hourly fee per Oracle EE (BYOL), db.m4.10xl instance</t>
  </si>
  <si>
    <t>Amazon Route 53 / Queries to Alias records are free of charge</t>
  </si>
  <si>
    <t>Amazon Simple Email Service / Cost per GB of attachments</t>
  </si>
  <si>
    <t>Amazon Simple Notification Service / First 100 Amazon SNS SMS Notifications to the US per month are free</t>
  </si>
  <si>
    <t>Amazon Simple Notification Service / Variable Pricing for Amazon SNS SMS Notifications to Rest Of World (non-US)</t>
  </si>
  <si>
    <t>Amazon Simple Storage Service / $0.0025 per GB - Bulk retrieval fee</t>
  </si>
  <si>
    <t>Amazon Simple Storage Service / $0.004 per 10,000 GET and all other requests from Glacier</t>
  </si>
  <si>
    <t>Amazon Simple Storage Service / $0.01 per 10,000 GET and all other requests  to Standard-Infrequent Access</t>
  </si>
  <si>
    <t>Amazon Simple Storage Service / $0.01 per GB - flat fee for all bytes retrieved in Standard-Infrequent Access</t>
  </si>
  <si>
    <t>Amazon Simple Storage Service / $0.01 per GB-Month of storage used in One Zone-Infrequent Access</t>
  </si>
  <si>
    <t>Amazon Simple Storage Service / $0.021 per GB-Month of storage used in GlacierStagingStorage</t>
  </si>
  <si>
    <t>Amazon Simple Storage Service / $0.025 per 1,000 - Bulk Glacier requests</t>
  </si>
  <si>
    <t>Amazon Simple Storage Service / $0.05 per 1,000 Lifecycle requests to Glacier Deep Archive in US East (N. Virginia)</t>
  </si>
  <si>
    <t>Amazon WorkSpaces / $0 per month per USE1 Region Standard WorkSpace (Software)</t>
  </si>
  <si>
    <t>Amazon WorkSpaces / $0.3/hour-Hourly-Windows licensed-Standard-2vCPU,4GB Memory</t>
  </si>
  <si>
    <t>Amazon WorkSpaces / $35/month-Monthly-Windows licensed-Standard-2vCPU,4GB Memory,80GB Root,50GB User</t>
  </si>
  <si>
    <t>Amazon WorkSpaces / $9.75/month-Hourly-Windows licensed-Standard-2vCPU,4GB Memory,80GB Root,50GB User</t>
  </si>
  <si>
    <t>AmazonCloudWatch / $0.0315 per GB-mo of log storage -  EU (London)</t>
  </si>
  <si>
    <t>AmazonCloudWatch / $0.0324 per GB-mo of log storage - EU (Frankfurt)</t>
  </si>
  <si>
    <t>AmazonCloudWatch / $0.50 per GB log data ingested - US West (Oregon)</t>
  </si>
  <si>
    <t>AmazonCloudWatch / First 5GB per month of log data ingested is free.</t>
  </si>
  <si>
    <t>AWS Budgets / $0.01 per AWS Budgets Report Delivered</t>
  </si>
  <si>
    <t>AWS Certificate Manager / $400 monthly charge for ACM Private CA operation in US East (N.Virginia) region</t>
  </si>
  <si>
    <t>AWS CloudTrail / 0.0000035 per event analyzed in US East (N.Virginia) region</t>
  </si>
  <si>
    <t>AWS CodeCommit / $0.00 for first 5 CodeCommit users</t>
  </si>
  <si>
    <t>AWS Config / $0.003 per  Configuration Item recorded in Asia Pacific (Singapore) region</t>
  </si>
  <si>
    <t>AWS Config / $0.003 per  Configuration Item recorded in Canada (Central) region</t>
  </si>
  <si>
    <t>AWS Config / $0.003 per  Configuration Item recorded in EU (Frankfurt) region</t>
  </si>
  <si>
    <t>AWS Config / $0.003 per  Configuration Item recorded in South America (Sao Paulo) region</t>
  </si>
  <si>
    <t>AWS Data Transfer / $0.00 per GB - Data transfer to US East (N. Virginia)</t>
  </si>
  <si>
    <t>AWS Data Transfer / $0.00 per GB - US West (Oregon) data transfer from Asia Pacific (Mumbai)</t>
  </si>
  <si>
    <t>AWS Data Transfer / $0.00 per GB - US West (Oregon) data transfer from Asia Pacific (Osaka-Local)</t>
  </si>
  <si>
    <t>AWS Data Transfer / $0.00 per GB - US West (Oregon) data transfer from Asia Pacific (Seoul)</t>
  </si>
  <si>
    <t>AWS Data Transfer / $0.00 per GB - US West (Oregon) data transfer from Asia Pacific (Singapore)</t>
  </si>
  <si>
    <t>AWS Data Transfer / $0.00 per GB - US West (Oregon) data transfer from Asia Pacific (Sydney)</t>
  </si>
  <si>
    <t>AWS Data Transfer / $0.00 per GB - US West (Oregon) data transfer from Asia Pacific (Tokyo)</t>
  </si>
  <si>
    <t>AWS Data Transfer / $0.00 per GB - US West (Oregon) data transfer from Canada (Central)</t>
  </si>
  <si>
    <t>AWS Data Transfer / $0.00 per GB - US West (Oregon) data transfer from EU (Germany)</t>
  </si>
  <si>
    <t>AWS Data Transfer / $0.00 per GB - US West (Oregon) data transfer from EU (Ireland)</t>
  </si>
  <si>
    <t>AWS Data Transfer / $0.00 per GB - US West (Oregon) data transfer from EU (London)</t>
  </si>
  <si>
    <t>AWS Data Transfer / $0.00 per GB - US West (Oregon) data transfer from EU (Paris)</t>
  </si>
  <si>
    <t>AWS Data Transfer / $0.00 per GB - US West (Oregon) data transfer from South America (Sao Paulo)</t>
  </si>
  <si>
    <t>AWS Data Transfer / $0.00 per GB - US West (Oregon) data transfer from US East (Ohio)</t>
  </si>
  <si>
    <t>AWS Data Transfer / $0.00 per GB - US West (Oregon) data transfer from US West (Northern California)</t>
  </si>
  <si>
    <t>AWS Data Transfer / $0.02 per GB - US West (Oregon) data transfer to Asia Pacific (Mumbai)</t>
  </si>
  <si>
    <t>AWS Data Transfer / $0.02 per GB - US West (Oregon) data transfer to Asia Pacific (Seoul)</t>
  </si>
  <si>
    <t>AWS Data Transfer / $0.02 per GB - US West (Oregon) data transfer to Asia Pacific (Singapore)</t>
  </si>
  <si>
    <t>AWS Data Transfer / $0.02 per GB - US West (Oregon) data transfer to Asia Pacific (Sydney)</t>
  </si>
  <si>
    <t>AWS Data Transfer / $0.02 per GB - US West (Oregon) data transfer to Asia Pacific (Tokyo)</t>
  </si>
  <si>
    <t>AWS Data Transfer / $0.02 per GB - US West (Oregon) data transfer to Canada (Central)</t>
  </si>
  <si>
    <t>AWS Data Transfer / $0.02 per GB - US West (Oregon) data transfer to EU (Germany)</t>
  </si>
  <si>
    <t>AWS Data Transfer / $0.02 per GB - US West (Oregon) data transfer to EU (Ireland)</t>
  </si>
  <si>
    <t>AWS Data Transfer / $0.02 per GB - US West (Oregon) data transfer to EU (London)</t>
  </si>
  <si>
    <t>AWS Data Transfer / $0.02 per GB - US West (Oregon) data transfer to EU (Paris)</t>
  </si>
  <si>
    <t>AWS Data Transfer / $0.02 per GB - US West (Oregon) data transfer to South America (Sao Paulo)</t>
  </si>
  <si>
    <t>AWS Data Transfer / $0.02 per GB - US West (Oregon) data transfer to US East (Northern Virginia)</t>
  </si>
  <si>
    <t>AWS Data Transfer / $0.02 per GB - US West (Oregon) data transfer to US East (Ohio)</t>
  </si>
  <si>
    <t>AWS Data Transfer / $0.02 per GB - US West (Oregon) data transfer to US West (Northern California)</t>
  </si>
  <si>
    <t>AWS Data Transfer / $0.020 per GB - Data transfer from US East (N. Virginia)</t>
  </si>
  <si>
    <t>AWS Data Transfer / USD 0 per GB for USW2-EUS1-AWS-In-Bytes in EU (Milan)</t>
  </si>
  <si>
    <t>AWS Database Migration Service / $0.115 per GB-month of provisioned GP2 storage</t>
  </si>
  <si>
    <t>AWS Database Migration Service / $0.146 per On Demand DMS t2.large Instance Hour</t>
  </si>
  <si>
    <t>AWS Database Migration Service / $0.23 per GB-month of provisioned GP2 storage for Multi-AZ deployments</t>
  </si>
  <si>
    <t>AWS Database Migration Service / $0.292 per On Demand DMS t2.large Multi-AZ Instance Hour</t>
  </si>
  <si>
    <t>AWS Database Migration Service / $0.41 per On Demand DMS r4.xlarge Instance Hour</t>
  </si>
  <si>
    <t>AWS Database Migration Service / $3.30 per On Demand DMS r4.4xlarge Multi-AZ Instance Hour</t>
  </si>
  <si>
    <t>AWS DataSync / $0.0125 per GB copied in US East (N.Virginia) region</t>
  </si>
  <si>
    <t>AWS Glue / $0 for AWS Glue Data Catalog requests under the free tier</t>
  </si>
  <si>
    <t>AWS Glue / $0.44 per Data Processing Unit-Hour for AWS Glue crawler</t>
  </si>
  <si>
    <t>AWS Key Management Service / $1 per customer managed KMS key version in US West (Oregon)</t>
  </si>
  <si>
    <t>AWS Systems Manager / $0.000005 per Advanced Parameter API interaction_Standard throughput in US East (N. Virginia)</t>
  </si>
  <si>
    <t>AWS Systems Manager / $0.00007 per Advanced Parameter per hour in US East (N. Virginia)</t>
  </si>
  <si>
    <t>AWS Transfer Family / $.30 per hour - SFTP Endpoint fee</t>
  </si>
  <si>
    <t>AWS Transfer Family / $0.04 per GB - SFTP Data Upload fee</t>
  </si>
  <si>
    <t>AWS WAF / $0.60 per million requests processed</t>
  </si>
  <si>
    <t>AWS WAF / $1.00 per rule created (prorated hourly)</t>
  </si>
  <si>
    <t>AWS WAF / $5.00 per web ACL created (prorated hourly)</t>
  </si>
  <si>
    <t>AWS WAF / Price per HTTP request</t>
  </si>
  <si>
    <t>AWS X-Ray / AWS X-Ray - Traces Accessed Free Tier - 1,000,000 traces - US East (North Virginia)</t>
  </si>
  <si>
    <t>CodeBuild / AWS CodeBuild Free Tier - 100 build minutes on build.general1.small</t>
  </si>
  <si>
    <t>Contact Center Telecommunications (service sold by AMCS, LLC)  / Inbound Toll Free minutes for United States</t>
  </si>
  <si>
    <t>Contact Center Telecommunications (service sold by AMCS, LLC)  / Outbound minutes to United States</t>
  </si>
  <si>
    <t>Contact Center Telecommunications (service sold by AMCS, LLC)  / Toll Free days of use for United States</t>
  </si>
  <si>
    <t>Cyber Security Cloud Managed Rules for AWS WAF Classic -OWASP Set- / AWS Marketplace software usage|us-east-1|Charge per million requests in each available region</t>
  </si>
  <si>
    <t>Cyber Security Cloud Managed Rules for AWS WAF Classic -OWASP Set- / AWS Marketplace software usage|us-east-1|Charge per month in each available region (pro-rated by the hour)</t>
  </si>
  <si>
    <t>Savings Plans for AWS Compute usage / 1 year No Upfront Compute Savings Plan</t>
  </si>
  <si>
    <t>SoftNAS Enterprise - 10TB / AWS Marketplace hourly software usage|us-east-1|m5.2xlarge</t>
  </si>
  <si>
    <t>SoftNAS Enterprise - 1TB / AWS Marketplace hourly software usage|us-east-1|m5.large</t>
  </si>
  <si>
    <t>Amazon CloudFront / $0.00005001 per Lambda-GB-Second for Lambda-Edge-GB-Second in Asia Pacific (Seoul)</t>
  </si>
  <si>
    <t>Amazon CloudFront / $0.00005001 per Lambda-GB-Second for Lambda-Edge-GB-Second in Asia Pacific (Singapore)</t>
  </si>
  <si>
    <t>Amazon CloudFront / $0.00005001 per Lambda-GB-Second for Lambda-Edge-GB-Second in Asia Pacific (Sydney)</t>
  </si>
  <si>
    <t>Amazon CloudFront / $0.00005001 per Lambda-GB-Second for Lambda-Edge-GB-Second in Asia Pacific (Tokyo)</t>
  </si>
  <si>
    <t>Amazon CloudFront / $0.00005001 per Lambda-GB-Second for Lambda-Edge-GB-Second in South America (Sao Paulo)</t>
  </si>
  <si>
    <t>Amazon CloudFront / $0.0090 per 10,000 HTTP Requests (India)</t>
  </si>
  <si>
    <t>Amazon CloudFront / $0.012 per 10,000 HTTPS Requests</t>
  </si>
  <si>
    <t>Amazon CloudFront / $0.0125 per 10,000 HTTPS Requests</t>
  </si>
  <si>
    <t>Amazon CloudFront / $0.0220 per 10,000 HTTPS Requests</t>
  </si>
  <si>
    <t>Amazon CloudFront / $0.110 per GB - first 10 TB / month data transfer out</t>
  </si>
  <si>
    <t>Amazon CloudFront / $0.114 per GB - first 10 TB / month data transfer out</t>
  </si>
  <si>
    <t>Amazon CloudFront / $0.140 per GB - first 10 TB / month data transfer out</t>
  </si>
  <si>
    <t>Amazon CloudFront / $0.170 per GB - first 10 TB / month data transfer out (India)</t>
  </si>
  <si>
    <t>Amazon CloudFront / $6.0E-7  per Request for Lambda-Edge-Request in Asia Pacific (Seoul)</t>
  </si>
  <si>
    <t>Amazon CloudFront / $6.0E-7  per Request for Lambda-Edge-Request in Asia Pacific (Singapore)</t>
  </si>
  <si>
    <t>Amazon CloudFront / $6.0E-7  per Request for Lambda-Edge-Request in Asia Pacific (Sydney)</t>
  </si>
  <si>
    <t>Amazon CloudFront / $6.0E-7  per Request for Lambda-Edge-Request in Asia Pacific (Tokyo)</t>
  </si>
  <si>
    <t>Amazon CloudFront / $6.0E-7  per Request for Lambda-Edge-Request in South America (Sao Paulo)</t>
  </si>
  <si>
    <t>Amazon Cognito / Cognito User Pools us-east-1 free tier pricing</t>
  </si>
  <si>
    <t>Amazon Elastic Compute Cloud / $0.00 for 4000 Mbps per c4.8xlarge instance-hour (or partial hour)</t>
  </si>
  <si>
    <t>Amazon Elastic Compute Cloud / $0.0104 per On Demand Linux t3.micro Instance Hour</t>
  </si>
  <si>
    <t>Amazon Elastic Compute Cloud / $0.0188 per On Demand Linux t3a.small Instance Hour</t>
  </si>
  <si>
    <t>Amazon Elastic Compute Cloud / $0.0464 per On Demand Linux t2.medium Instance Hour</t>
  </si>
  <si>
    <t>Amazon Elastic Compute Cloud / $0.06 per On Demand Windows t3.medium Instance Hour</t>
  </si>
  <si>
    <t>Amazon Elastic Compute Cloud / $0.0644 per On Demand Windows t2.medium Instance Hour</t>
  </si>
  <si>
    <t>Amazon Elastic Compute Cloud / $0.096 per vCPU-Hour of T3 CPU Credits</t>
  </si>
  <si>
    <t>Amazon Elastic Compute Cloud / $0.11 per Dedicated Linux m4.large Instance Hour</t>
  </si>
  <si>
    <t>Amazon Elastic Compute Cloud / $0.1108 per On Demand Windows t3.large Instance Hour</t>
  </si>
  <si>
    <t>Amazon Elastic Compute Cloud / $0.188 per On Demand Windows m5.large Instance Hour</t>
  </si>
  <si>
    <t>Amazon Elastic Compute Cloud / $0.212 per Dedicated Usage RHEL m3.large Instance Hour</t>
  </si>
  <si>
    <t>Amazon Elastic Compute Cloud / $0.267 per Dedicated Linux r5.xlarge Instance Hour</t>
  </si>
  <si>
    <t>Amazon Elastic Compute Cloud / $0.279 per Dedicated Usage RHEL c4.xlarge Instance Hour</t>
  </si>
  <si>
    <t>Amazon Elastic Compute Cloud / $0.293 per Dedicated Usage Linux r4.xlarge Instance Hour</t>
  </si>
  <si>
    <t>Amazon Elastic Compute Cloud / $0.312 per Dedicated RHEL m5n.xlarge Instance Hour</t>
  </si>
  <si>
    <t>Amazon Elastic Compute Cloud / $0.312 per On Demand Linux i3.xlarge Instance Hour</t>
  </si>
  <si>
    <t>Amazon Elastic Compute Cloud / $0.343 per Dedicated Linux i3.xlarge Instance Hour</t>
  </si>
  <si>
    <t>Amazon Elastic Compute Cloud / $0.44 per Dedicated Linux m4.2xlarge Instance Hour</t>
  </si>
  <si>
    <t>Amazon Elastic Compute Cloud / $0.585 per Dedicated Usage Linux r4.2xlarge Instance Hour</t>
  </si>
  <si>
    <t>Amazon Elastic Compute Cloud / $0.686 per Dedicated Linux i3.2xlarge Instance Hour</t>
  </si>
  <si>
    <t>Amazon Elastic Compute Cloud / $0.815 per Dedicated Linux m5.4xlarge Instance Hour</t>
  </si>
  <si>
    <t>Amazon Elastic Compute Cloud / $0.88 per Dedicated Linux m4.4xlarge Instance Hour</t>
  </si>
  <si>
    <t>Amazon Elastic Compute Cloud / $1.17 per Dedicated Usage Linux r4.4xlarge Instance Hour</t>
  </si>
  <si>
    <t>Amazon Elastic Compute Cloud / $1.248 per On Demand Linux i3.4xlarge Instance Hour</t>
  </si>
  <si>
    <t>Amazon Elastic Compute Cloud / $1.591 per Dedicated Usage Linux c4.8xlarge Instance Hour</t>
  </si>
  <si>
    <t>Amazon Elastic Compute Cloud / $2.496 per On Demand Linux i3.8xlarge Instance Hour</t>
  </si>
  <si>
    <t>Amazon Elastic Compute Cloud / $2.746 per Dedicated Linux i3.8xlarge Instance Hour</t>
  </si>
  <si>
    <t>Amazon Elastic Compute Cloud / Linux/UNIX (Amazon VPC), c4.8xlarge reserved instance applied</t>
  </si>
  <si>
    <t>Amazon Elastic Compute Cloud / Linux/UNIX (Amazon VPC), i3.2xlarge reserved instance applied</t>
  </si>
  <si>
    <t>Amazon Elastic Compute Cloud / Linux/UNIX (Amazon VPC), i3.4xlarge reserved instance applied</t>
  </si>
  <si>
    <t>Amazon Elastic Compute Cloud / Linux/UNIX (Amazon VPC), i3.xlarge reserved instance applied</t>
  </si>
  <si>
    <t>Amazon Elastic Compute Cloud / Linux/UNIX (Amazon VPC), t2.micro reserved instance applied</t>
  </si>
  <si>
    <t>Amazon Elastic Compute Cloud / Red Hat Enterprise Linux (Amazon VPC), r4.2xlarge reserved instance applied</t>
  </si>
  <si>
    <t>Amazon Elastic MapReduce / $0.078 per hour for EMR i3.xlarge</t>
  </si>
  <si>
    <t>Amazon Elastic MapReduce / $0.12 per hour for EMR m4.2xlarge</t>
  </si>
  <si>
    <t>Amazon Elastic MapReduce / $0.133 per hour for EMR r4.2xlarge</t>
  </si>
  <si>
    <t>Amazon Elastic MapReduce / $0.156 per hour for EMR i3.2xlarge</t>
  </si>
  <si>
    <t>Amazon Elastic MapReduce / $0.192 per hour for EMR m5.4xlarge</t>
  </si>
  <si>
    <t>Amazon Elastic MapReduce / $0.24 per hour for EMR m4.4xlarge</t>
  </si>
  <si>
    <t>Amazon Elasticsearch Service / $0.125 per c5.large.elasticsearch instance hour (or partial hour)</t>
  </si>
  <si>
    <t>Amazon Elasticsearch Service / $0.186 per r5.large.elasticsearch instance hour (or partial hour)</t>
  </si>
  <si>
    <t>Amazon Redshift / $0.024 per GB-Mo for RMS:ra3.16xlarge in US East (Ohio)</t>
  </si>
  <si>
    <t>Amazon Redshift / $0.850 per Redshift Dense Storage Extra Large (DS2.XL) Compute Node-hour (or partial hour)</t>
  </si>
  <si>
    <t>Amazon Redshift / $13.04 per Redshift RA3.16XL Compute Node-hour (or partial hour)</t>
  </si>
  <si>
    <t>Amazon Redshift / $6.800 per Redshift Dense Storage Eight Extra Large (DS2.8XL) Compute Node-hour (or partial hour)</t>
  </si>
  <si>
    <t>Amazon Redshift / USD 0.0 hourly fee per Redshift, ds2.8xlarge instance</t>
  </si>
  <si>
    <t>Amazon Redshift / USD 0.0 hourly fee per Redshift, ds2.xlarge instance</t>
  </si>
  <si>
    <t>Amazon Redshift / USD 0.0 per Redshift, ds2.8xlarge reserved instance applied</t>
  </si>
  <si>
    <t>Amazon Redshift / USD 0.0 per Redshift, ds2.xlarge reserved instance applied</t>
  </si>
  <si>
    <t>Amazon Relational Database Service / $0.095 per RDS db.m3.medium instance hour (or partial hour) running PostgreSQL</t>
  </si>
  <si>
    <t>Amazon Relational Database Service / $0.10 per GB-month of provisioned storage</t>
  </si>
  <si>
    <t>Amazon Relational Database Service / $0.19 per RDS db.m3.medium Multi-AZ instance hour (or partial hour) running PostgreSQL</t>
  </si>
  <si>
    <t>Amazon Relational Database Service / $0.311 per RDS db.m4.large instance hour (or partial hour) running SQL Server Web (LI)</t>
  </si>
  <si>
    <t>Amazon Relational Database Service / $0.311 per RDS db.m5.large Single-AZ instance hour (or partial hour) running SQL Server Web (LI)</t>
  </si>
  <si>
    <t>Amazon Relational Database Service / $0.350 per RDS db.m4.xlarge instance hour (or partial hour) running MySQL</t>
  </si>
  <si>
    <t>Amazon Relational Database Service / $0.350 per RDS db.m4.xlarge instance hour (or partial hour) running Oracle SE2 (BYOL)</t>
  </si>
  <si>
    <t>Amazon Relational Database Service / $0.684 per RDS db.m5.xlarge Multi-AZ instance hour (or partial hour) running Oracle EE (BYOL)</t>
  </si>
  <si>
    <t>Amazon Relational Database Service / $0.74 per RDS db.m3.xlarge Multi-AZ instance hour (or partial hour) running MySQL</t>
  </si>
  <si>
    <t>Amazon Relational Database Service / $0.885 per RDS db.m4.xlarge instance hour (or partial hour) running Oracle SE2 (LI)</t>
  </si>
  <si>
    <t>Amazon Relational Database Service / $0.977 per RDS db.m5.large Single-AZ instance hour (or partial hour) running SQL Server SE (LI)</t>
  </si>
  <si>
    <t>Amazon Relational Database Service / $2.802 per RDS db.m4.4xlarge Multi-AZ instance hour (or partial hour) running MySQL</t>
  </si>
  <si>
    <t>Amazon Relational Database Service / USD 0.0 hourly fee per MySQL, db.m3.large instance</t>
  </si>
  <si>
    <t>Amazon Relational Database Service / USD 0.0 hourly fee per MySQL, db.m3.medium instance</t>
  </si>
  <si>
    <t>Amazon Relational Database Service / USD 0.0 hourly fee per MySQL, db.m4.4xlarge instance</t>
  </si>
  <si>
    <t>Amazon Relational Database Service / USD 0.0 hourly fee per PostgreSQL, db.m4.xlarge instance</t>
  </si>
  <si>
    <t>Amazon Relational Database Service / USD 0.0 per MySQL, db.m3.large reserved instance applied</t>
  </si>
  <si>
    <t>Amazon Relational Database Service / USD 0.0 per MySQL, db.m3.medium reserved instance applied</t>
  </si>
  <si>
    <t>Amazon Relational Database Service / USD 0.0 per MySQL, db.m4.4xlarge reserved instance applied</t>
  </si>
  <si>
    <t>Amazon Relational Database Service / USD 0.0 per Oracle SE2 (License Included), db.m4.2xlarge reserved instance applied</t>
  </si>
  <si>
    <t>Amazon Relational Database Service / USD 0.0 per Oracle SE2 (License Included), db.m4.large reserved instance applied</t>
  </si>
  <si>
    <t>Amazon Relational Database Service / USD 0.0 per Oracle SE2 (License Included), db.m4.xlarge reserved instance applied</t>
  </si>
  <si>
    <t>Amazon Relational Database Service / USD 0.0 per PostgreSQL, db.m3.medium reserved instance applied</t>
  </si>
  <si>
    <t>Amazon Relational Database Service / USD 0.041 per db.t3.small Single-AZ instance hour (or partial hour) running Aurora MySQL</t>
  </si>
  <si>
    <t>Amazon Simple Notification Service / There is no charge for SQS Notifications</t>
  </si>
  <si>
    <t>Amazon Simple Storage Service / $0.0025 per 1 million objects listed in S3 Inventory</t>
  </si>
  <si>
    <t>Amazon Simple Storage Service / $0.005 per GB / month of storage used - Amazon Glacier</t>
  </si>
  <si>
    <t>Amazon Simple Storage Service / $0.01 per 1,000 PUT, COPY, POST or LIST requests to One Zone-Infrequent Access</t>
  </si>
  <si>
    <t>Amazon Simple Storage Service / $0.01 per 1,000 PUT, COPY, POST or LIST requests to Standard-Infrequent Access</t>
  </si>
  <si>
    <t>Amazon Simple Storage Service / $0.01 per 10,000 GET and all other requests  to One Zone-Infrequent Access</t>
  </si>
  <si>
    <t>Amazon Simple Storage Service / $0.01 per GB - flat fee for all bytes retrieved in One Zone-Infrequent Access</t>
  </si>
  <si>
    <t>Amazon Simple Storage Service / $0.01 per GB-Month of storage used for small objects</t>
  </si>
  <si>
    <t>Amazon Simple Storage Service / $0.0125 per GB-Month of storage used for small objects</t>
  </si>
  <si>
    <t>Amazon Simple Storage Service / $0.0125 per GB-Month prorated for objects deleted or overwritten before 30 days in Standard-Infrequent Access</t>
  </si>
  <si>
    <t>Amazon Simple Storage Service / $0.0240 per GB - first 1 TB / month of storage used - Reduced Redundancy Storage</t>
  </si>
  <si>
    <t>Amazon Simple Storage Service / $0.10 per 1 million objects monitored in S3 Analytics</t>
  </si>
  <si>
    <t>Amazon SimpleDB / $0.00 per Compute-Hour consumed first 25 hours per month</t>
  </si>
  <si>
    <t>Amazon SimpleDB / $0.00 per GB-Month of storage for first 1 GB-Month</t>
  </si>
  <si>
    <t>Amazon SimpleDB / $0.25 per GB-Month of storage used beyond first 1 free GB-Month</t>
  </si>
  <si>
    <t>AmazonCloudWatch / $0.03 per GB-mo of log storage - Asia Pacific (Mumbai)</t>
  </si>
  <si>
    <t>AmazonCloudWatch / $0.03 per GB-mo of log storage - Asia Pacific (Singapore)</t>
  </si>
  <si>
    <t>AmazonCloudWatch / $0.0314 per GB-mo of log storage - Asia Pacific (Seoul)</t>
  </si>
  <si>
    <t>AmazonCloudWatch / $0.033 per GB-mo of log storage - Asia Pacific (Sydney)</t>
  </si>
  <si>
    <t>AmazonCloudWatch / $0.033 per GB-mo of log storage - Asia Pacific (Tokyo)</t>
  </si>
  <si>
    <t>AmazonCloudWatch / $0.25 per GB of log data delivered to S3 for the first 10TB - US East (Northern Virginia)</t>
  </si>
  <si>
    <t>AmazonCloudWatch / First 5GB-mo per month of logs storage is free.</t>
  </si>
  <si>
    <t>AWS Config / $0.003 per  Configuration Item recorded in US East (Ohio) region</t>
  </si>
  <si>
    <t>AWS Config / $0.003 per Configuration Item recorded in US West (Oregon) region</t>
  </si>
  <si>
    <t>AWS Data Pipeline / 1 per month per inactive pipeline</t>
  </si>
  <si>
    <t>AWS Data Transfer / $0.00 per GB data transfer out of US East (Ohio) to CloudFront</t>
  </si>
  <si>
    <t>AWS X-Ray / AWS X-Ray - Total Traces Stored - US East (North Virginia)</t>
  </si>
  <si>
    <t>AWS X-Ray / AWS X-Ray - Traces Stored Free Tier - 100,000 traces - US East (North Virginia)</t>
  </si>
  <si>
    <t>Amazon Elastic Compute Cloud / $0.202 per Dedicated Windows m4.large Instance Hour</t>
  </si>
  <si>
    <t>Amazon Elastic Compute Cloud / $0.32 per Dedicated Usage Windows r3.large Instance Hour</t>
  </si>
  <si>
    <t>Amazon Elastic Compute Cloud / $0.388 per Dedicated Windows m5.xlarge Instance Hour</t>
  </si>
  <si>
    <t>Amazon Elastic Compute Cloud / $0.477 per Dedicated Usage Windows r4.xlarge Instance Hour</t>
  </si>
  <si>
    <t>Amazon Elastic Compute Cloud / $0.808 per Dedicated Windows m4.2xlarge Instance Hour</t>
  </si>
  <si>
    <t>Amazon Elastic Compute Cloud / Linux/UNIX (Amazon VPC), m4.2xlarge reserved instance applied</t>
  </si>
  <si>
    <t>Amazon Elastic Compute Cloud / Windows (Amazon VPC), c4.xlarge reserved instance applied</t>
  </si>
  <si>
    <t>Amazon Elastic Compute Cloud / Windows (Amazon VPC), m4.2xlarge reserved instance applied</t>
  </si>
  <si>
    <t>Amazon Relational Database Service / $0.25 per RDS db.r3.large instance hour (or partial hour) running PostgreSQL</t>
  </si>
  <si>
    <t>Amazon Relational Database Service / USD 0.25 per RDS db.r5.large Single-AZ instance hour (or partial hour) running PostgreSQL</t>
  </si>
  <si>
    <t>Amazon Simple Storage Service / $0.0043 per 10,000 GET and all other requests</t>
  </si>
  <si>
    <t>Amazon Simple Storage Service / $0.0054 per 1,000 PUT, COPY, POST, or LIST requests</t>
  </si>
  <si>
    <t>Amazon Simple Storage Service / $0.0245 per GB - first 50 TB / month of storage used</t>
  </si>
  <si>
    <t>AWS Data Transfer / $0.02 per GB - EU (Germany) data transfer to Asia Pacific (Mumbai)</t>
  </si>
  <si>
    <t>AWS Data Transfer / $0.02 per GB - EU (Germany) data transfer to Asia Pacific (Seoul)</t>
  </si>
  <si>
    <t>AWS Data Transfer / $0.02 per GB - EU (Germany) data transfer to Asia Pacific (Singapore)</t>
  </si>
  <si>
    <t>AWS Data Transfer / $0.02 per GB - EU (Germany) data transfer to Asia Pacific (Sydney)</t>
  </si>
  <si>
    <t>AWS Data Transfer / $0.02 per GB - EU (Germany) data transfer to Asia Pacific (Tokyo)</t>
  </si>
  <si>
    <t>AWS Data Transfer / $0.02 per GB - EU (Germany) data transfer to Canada (Central)</t>
  </si>
  <si>
    <t>AWS Data Transfer / $0.02 per GB - EU (Germany) data transfer to EU (Ireland)</t>
  </si>
  <si>
    <t>AWS Data Transfer / $0.02 per GB - EU (Germany) data transfer to EU (London)</t>
  </si>
  <si>
    <t>AWS Data Transfer / $0.02 per GB - EU (Germany) data transfer to EU (Paris)</t>
  </si>
  <si>
    <t>AWS Data Transfer / $0.02 per GB - EU (Germany) data transfer to South America (Sao Paulo)</t>
  </si>
  <si>
    <t>AWS Data Transfer / $0.02 per GB - EU (Germany) data transfer to US East (Northern Virginia)</t>
  </si>
  <si>
    <t>AWS Data Transfer / $0.02 per GB - EU (Germany) data transfer to US East (Ohio)</t>
  </si>
  <si>
    <t>AWS Data Transfer / $0.02 per GB - EU (Germany) data transfer to US West (Northern California)</t>
  </si>
  <si>
    <t>AWS Data Transfer / $0.02 per GB - EU (Germany) data transfer to US West (Oregon)</t>
  </si>
  <si>
    <t>Amazon Elastic Compute Cloud / $0.00 for 2 Gbps per t3a.2xlarge instance-hour (or partial hour)</t>
  </si>
  <si>
    <t>Amazon Elastic Compute Cloud / $0.023 per On Demand Linux t2.small Instance Hour</t>
  </si>
  <si>
    <t>Amazon Elastic Compute Cloud / $0.146 per Dedicated Usage Linux r4.large Instance Hour</t>
  </si>
  <si>
    <t>Amazon Elastic Compute Cloud / $0.182 per Dedicated Linux m5a.xlarge Instance Hour</t>
  </si>
  <si>
    <t>Amazon Elastic Compute Cloud / $0.3008 per On Demand Linux t3a.2xlarge Instance Hour</t>
  </si>
  <si>
    <t>Amazon Elastic Compute Cloud / $0.327 per Dedicated RHEL r5.xlarge Instance Hour</t>
  </si>
  <si>
    <t>Amazon Elastic Compute Cloud / $0.3712 per On Demand Linux t2.2xlarge Instance Hour</t>
  </si>
  <si>
    <t>Amazon Elastic Compute Cloud / $0.53 per On Demand RHEL m4.2xlarge Instance Hour</t>
  </si>
  <si>
    <t>Amazon Elastic Compute Cloud / $1.3 per Dedicated Usage RHEL r4.4xlarge Instance Hour</t>
  </si>
  <si>
    <t>Amazon Elastic Compute Cloud / Red Hat Enterprise Linux (Amazon VPC), r4.large reserved instance applied</t>
  </si>
  <si>
    <t>Amazon Relational Database Service / $1.460 per RDS db.m4.2xlarge Multi-AZ instance hour (or partial hour) running PostgreSQL</t>
  </si>
  <si>
    <t>Amazon Relational Database Service / $1.99 per RDS db.r3.2xlarge Multi-AZ instance hour (or partial hour) running PostgreSQL</t>
  </si>
  <si>
    <t>Amazon Relational Database Service / $3.98 per RDS db.r3.4xlarge Multi-AZ instance hour (or partial hour) running PostgreSQL</t>
  </si>
  <si>
    <t>Amazon Relational Database Service / USD 0.932 per db.r5.xlarge Multi-AZ instance hour (or partial hour) running Oracle EE (BYOL)</t>
  </si>
  <si>
    <t>Amazon Relational Database Service / USD 11.184 per db.r5.12xlarge Multi-AZ instance hour (or partial hour) running Oracle EE (BYOL)</t>
  </si>
  <si>
    <t>Amazon Relational Database Service / USD 3.728 per db.r5.4xlarge Multi-AZ instance hour (or partial hour) running Oracle EE (BYOL)</t>
  </si>
  <si>
    <t>Amazon Relational Database Service / USD 3.728 per RDS db.r5.8xlarge Single-AZ instance hour (or partial hour) running Oracle EE (BYOL)</t>
  </si>
  <si>
    <t>Amazon Relational Database Service / USD 5.592 per db.r5.12xlarge Single-AZ instance hour (or partial hour) running Oracle EE (BYOL)</t>
  </si>
  <si>
    <t>AWS Systems Manager / $0.000005 per Parameter API Interaction_Higher throughput in US East (N. Virginia)</t>
  </si>
  <si>
    <t>CentOS 7 / AWS Marketplace hourly software usage|us-east-1|r4.4xlarge</t>
  </si>
  <si>
    <t>CentOS 7 / AWS Marketplace hourly software usage|us-east-1|t3a.2xlarge</t>
  </si>
  <si>
    <t>7zip / WAM Application - us-east-1</t>
  </si>
  <si>
    <t>Amazon EC2 Container Service / Amazon ECS - EC2 Launch Type - Memory GB hours  - US West (Oregon)</t>
  </si>
  <si>
    <t>Amazon EC2 Container Service / Amazon ECS - EC2 Launch Type - vCPU hours  - US West (Oregon)</t>
  </si>
  <si>
    <t>Amazon Elastic Compute Cloud / $0.00 for 10000 Mbps per m5.16xlarge instance-hour (or partial hour)</t>
  </si>
  <si>
    <t>Amazon Elastic Compute Cloud / $0.00 for 2250 Mbps per c5n.4xlarge instance-hour (or partial hour)</t>
  </si>
  <si>
    <t>Amazon Elastic Compute Cloud / $0.00 for 3500 Mbps per r5.4xlarge instance-hour (or partial hour)</t>
  </si>
  <si>
    <t>Amazon Elastic Compute Cloud / $0.00 for 7000 Mbps per c5.9xlarge instance-hour (or partial hour)</t>
  </si>
  <si>
    <t>Amazon Elastic Compute Cloud / $0.00 for 850 Mbps per r5.xlarge instance-hour (or partial hour)</t>
  </si>
  <si>
    <t>Amazon Elastic Compute Cloud / $0.005 per Additional Elastic IP address attached to a running instance per hour (prorated)</t>
  </si>
  <si>
    <t>Amazon Elastic Compute Cloud / $0.10 per GB-month of General Purpose SSD (gp2) provisioned storage - US West (Oregon)</t>
  </si>
  <si>
    <t>Amazon Elastic Compute Cloud / $0.133 per On Demand Linux m3.large Instance Hour</t>
  </si>
  <si>
    <t>Amazon Elastic Compute Cloud / $0.1482 per Dedicated RHEL t3.large Instance Hour</t>
  </si>
  <si>
    <t>Amazon Elastic Compute Cloud / $0.193 per On Demand RHEL m3.large Instance Hour</t>
  </si>
  <si>
    <t>Amazon Elastic Compute Cloud / $0.199 per On Demand Linux c4.xlarge Instance Hour</t>
  </si>
  <si>
    <t>Amazon Elastic Compute Cloud / $0.219 per Dedicated Usage Linux c4.xlarge Instance Hour</t>
  </si>
  <si>
    <t>Amazon Elastic Compute Cloud / $0.259 per On Demand RHEL c4.xlarge Instance Hour</t>
  </si>
  <si>
    <t>Amazon Elastic Compute Cloud / $0.291 per Dedicated RHEL c3.xlarge Instance Hour</t>
  </si>
  <si>
    <t>Amazon Elastic Compute Cloud / $0.293 per Dedicated Usage Linux m3.xlarge Instance Hour</t>
  </si>
  <si>
    <t>Amazon Elastic Compute Cloud / $0.376 per On Demand Windows m5.xlarge Instance Hour</t>
  </si>
  <si>
    <t>Amazon Elastic Compute Cloud / $0.49 per Dedicated RHEL c5.2xlarge Instance Hour</t>
  </si>
  <si>
    <t>Amazon Elastic Compute Cloud / $0.518 per On Demand Windows m3.xlarge Instance Hour</t>
  </si>
  <si>
    <t>Amazon Elastic Compute Cloud / $0.768 per On Demand Linux m5.4xlarge Instance Hour</t>
  </si>
  <si>
    <t>Amazon Elastic Compute Cloud / $1.046 per Dedicated RHEL c5n.4xlarge Instance Hour</t>
  </si>
  <si>
    <t>Amazon Elastic Compute Cloud / $1.138 per On Demand RHEL r5.4xlarge Instance Hour</t>
  </si>
  <si>
    <t>Amazon Elastic Compute Cloud / $1.504 per On Demand Windows m5.4xlarge Instance Hour</t>
  </si>
  <si>
    <t>Amazon Elastic Compute Cloud / $1.536 per On Demand Windows m4.4xlarge Instance Hour</t>
  </si>
  <si>
    <t>Amazon Elastic Compute Cloud / $3.202 per On Demand RHEL m5.16xlarge Instance Hour</t>
  </si>
  <si>
    <t>Amazon Elastic Compute Cloud / Linux/UNIX (Amazon VPC), m5.4xlarge reserved instance applied</t>
  </si>
  <si>
    <t>Amazon Elastic Compute Cloud / Linux/UNIX (Amazon VPC), m5.xlarge reserved instance applied</t>
  </si>
  <si>
    <t>Amazon Elastic Compute Cloud / Red Hat Enterprise Linux (Amazon VPC), c4.4xlarge reserved instance applied</t>
  </si>
  <si>
    <t>Amazon Elastic Compute Cloud / Red Hat Enterprise Linux (Amazon VPC), c5.9xlarge reserved instance applied</t>
  </si>
  <si>
    <t>Amazon Elastic Compute Cloud / Red Hat Enterprise Linux (Amazon VPC), i3.8xlarge reserved instance applied</t>
  </si>
  <si>
    <t>Amazon Elastic Compute Cloud / Windows (Amazon VPC), c5.xlarge reserved instance applied</t>
  </si>
  <si>
    <t>Amazon Elastic MapReduce / $0.07 per hour for EMR m3.xlarge</t>
  </si>
  <si>
    <t>Amazon Rekognition / Images Processed: 0 - 1 MM images processed per month, 1.00 USD per 1000 images processed.</t>
  </si>
  <si>
    <t>Amazon Relational Database Service / $0.171 per RDS db.m5.large Single-AZ instance hour (or partial hour) running Oracle EE (BYOL)</t>
  </si>
  <si>
    <t>Amazon Relational Database Service / $0.175 per RDS db.m4.large instance hour (or partial hour) running Oracle EE (BYOL)</t>
  </si>
  <si>
    <t>Amazon Relational Database Service / $0.178 per RDS db.m5.large Single-AZ instance hour (or partial hour) running PostgreSQL</t>
  </si>
  <si>
    <t>Amazon Relational Database Service / $0.876 per RDS db.m5.xlarge Single-AZ instance hour (or partial hour) running Oracle SE2 (LI)</t>
  </si>
  <si>
    <t>Amazon Relational Database Service / $1.224 per RDS db.m4.xlarge instance hour (or partial hour) running SQL Server SE (LI)</t>
  </si>
  <si>
    <t>Amazon Relational Database Service / $1.224 per RDS db.m5.xlarge Single-AZ instance hour (or partial hour) running SQL Server SE (LI)</t>
  </si>
  <si>
    <t>Amazon Relational Database Service / $3.504 per RDS db.m5.4xlarge Single-AZ instance hour (or partial hour) running Oracle SE2 (LI)</t>
  </si>
  <si>
    <t>Amazon Relational Database Service / $7.008 per RDS db.m5.4xlarge Multi-AZ instance hour (or partial hour) running Oracle SE2 (LI)</t>
  </si>
  <si>
    <t>Amazon Relational Database Service / Oracle EE (BYOL), db.m5.large reserved instance applied</t>
  </si>
  <si>
    <t>Amazon Relational Database Service / USD 0.0 hourly fee per Aurora PostgreSQL, db.r5.large instance</t>
  </si>
  <si>
    <t>Amazon Relational Database Service / USD 0.0 hourly fee per Oracle SE1 (LI), db.m5.large instance</t>
  </si>
  <si>
    <t>Amazon Relational Database Service / USD 0.0 hourly fee per Oracle SE2 (License Included), db.m4.large instance</t>
  </si>
  <si>
    <t>Amazon Relational Database Service / USD 0.0 hourly fee per PostgreSQL, db.m3.medium instance</t>
  </si>
  <si>
    <t>Amazon Relational Database Service / USD 0.017 per db.t3.micro Single-AZ instance hour (or partial hour) running MySQL</t>
  </si>
  <si>
    <t>Amazon Relational Database Service / USD 0.29 per RDS db.r5.large Single-AZ instance hour (or partial hour) running Aurora MySQL</t>
  </si>
  <si>
    <t>Amazon WorkDocs / $0 per user per month under the 30-day free trial</t>
  </si>
  <si>
    <t>Amazon WorkDocs / $0 per WorkSpaces Only user per month in the USE1 region</t>
  </si>
  <si>
    <t>Amazon WorkDocs / $5 per user per month in the USE1 region</t>
  </si>
  <si>
    <t>Amazon WorkSpaces / $0 per month per USE1 Region Performance WorkSpace (Software)</t>
  </si>
  <si>
    <t>Amazon WorkSpaces / $0 per month per USE1 Region Power WorkSpace (Software)</t>
  </si>
  <si>
    <t>Amazon WorkSpaces / $0.47/hour-Hourly-Windows licensed-Performance-2vCPU,8GB Memory</t>
  </si>
  <si>
    <t>Amazon WorkSpaces / $0.68/hour-Hourly-Windows licensed-Power-4vCPU,16GB Memory</t>
  </si>
  <si>
    <t>Amazon WorkSpaces / $0/month-Amazon Linux 2 Base-Basic utilities, Evolution, Firefox, LibreOffice</t>
  </si>
  <si>
    <t>Amazon WorkSpaces / $0/Month-Monthly-Amazon Linux-PowerPro-Basic utilities, Evolution, Firefox, LibreOffice</t>
  </si>
  <si>
    <t>Amazon WorkSpaces / $1.49/Hour-Hourly-Amazon Linux-PowerPro-8vCPU, 32GB Memory</t>
  </si>
  <si>
    <t>Amazon WorkSpaces / $19/Hour-Hourly-Amazon Linux-PowerPro-8vCPU, 32GB Memory, 175GB Root, 100GB User</t>
  </si>
  <si>
    <t>Amazon WorkSpaces / $7.25/month-Hourly(Amazon Linux 2)-Value-1vCPU,2GB Memory,80GB Root,10GB</t>
  </si>
  <si>
    <t>Amazon WorkSpaces / $9.75/month-Hourly-Windows licensed-Performance-2vCPU,8GB Memory,80GB Root,50GB User</t>
  </si>
  <si>
    <t>Amazon WorkSpaces / $9.75/month-Hourly-Windows licensed-Power-4vCPU,16GB Memory,80GB Root,50GB User</t>
  </si>
  <si>
    <t>Amazon WorkSpaces Application Manager / $0.00 per user per app per month US-East-1 Region WAM app fee</t>
  </si>
  <si>
    <t>Amazon WorkSpaces Application Manager / $5.00 per user assignment per month US-East-1 Region WAM STD subscription fee</t>
  </si>
  <si>
    <t>AmazonCloudWatch / $0.005 per GB log data scanned by CloudWatch Logs Insights queries - US West (Oregon)</t>
  </si>
  <si>
    <t>AmazonCloudWatch / $0.10 per alarm metric month (standard resolution) - US West (Oregon)</t>
  </si>
  <si>
    <t>AmazonCloudWatch / $0.25 per GB of log data delivered to S3 for the first 10TB - US West (Oregon)</t>
  </si>
  <si>
    <t>AmazonCloudWatch / $0.30 per metric-month for the first 10,000 metrics - US West (Oregon)</t>
  </si>
  <si>
    <t>AmazonCloudWatch / $0.50 per GB log data ingested for the first 10TB - US West (Oregon)</t>
  </si>
  <si>
    <t>AmazonCloudWatch / First 5GB per month of log data delivered to S3 is free</t>
  </si>
  <si>
    <t>AWS CodePipeline / $0.00 for first active pipeline</t>
  </si>
  <si>
    <t>AWS Config / $0.001 for the first 100,000 evaluations in  US West (Oregon) region</t>
  </si>
  <si>
    <t>AWS Data Pipeline / .60 per month per low frequency activity on AWS</t>
  </si>
  <si>
    <t>AWS Data Pipeline / 1 per month per high frequency activity on AWS</t>
  </si>
  <si>
    <t>AWS Data Transfer / $0.00 per GB - Data transfer to US West (Oregon)</t>
  </si>
  <si>
    <t>AWS Data Transfer / $0.00 per GB - US West (Oregon) data transfer from AWS GovCloud (US)</t>
  </si>
  <si>
    <t>AWS Data Transfer / $0.00 per GB data transfer in to US West (Oregon) from CloudFront</t>
  </si>
  <si>
    <t>AWS Data Transfer / $0.00 per GB data transfer out of US West (Oregon) to CloudFront</t>
  </si>
  <si>
    <t>AWS Data Transfer / $0.02 per GB - US West (Oregon) data transfer to AWS GovCloud (US)</t>
  </si>
  <si>
    <t>AWS Data Transfer / $0.020 per GB - Data transfer from US West (Oregon)</t>
  </si>
  <si>
    <t>AWS Directory Service / $0.05 per hour for a small directory in the US East (Northern Virginia) region</t>
  </si>
  <si>
    <t>AWS Glue / $0.44 per Data Processing Unit-Hour for AWS Glue ETL job</t>
  </si>
  <si>
    <t>AWS Lambda / AWS Lambda - Compute Free Tier - 400,000 GB-Seconds - US West (Oregon)</t>
  </si>
  <si>
    <t>AWS Lambda / AWS Lambda - Total Compute - US West (Oregon)</t>
  </si>
  <si>
    <t>AWS Lambda / AWS Lambda - Total Requests - US West (Oregon)</t>
  </si>
  <si>
    <t>AWS Service Catalog / $0.00 per API Calls for SC-API-Calls in US West (Oregon) - Free Tier</t>
  </si>
  <si>
    <t>Comprehend Medical / Processes DetectEntities text requests in us-east-1</t>
  </si>
  <si>
    <t>Savings Plans for AWS Compute usage / 1 year All Upfront c5 EC2 Instance Savings Plan in us-east-1</t>
  </si>
  <si>
    <t>Savings Plans for AWS Compute usage / 1 year All Upfront c5n EC2 Instance Savings Plan in us-east-1</t>
  </si>
  <si>
    <t>Savings Plans for AWS Compute usage / 1 year All Upfront m5 EC2 Instance Savings Plan in us-east-1</t>
  </si>
  <si>
    <t>Savings Plans for AWS Compute usage / 1 year All Upfront r5 EC2 Instance Savings Plan in us-east-1</t>
  </si>
  <si>
    <t>WPS Office for Windows (free) / WAM Application - us-east-1</t>
  </si>
  <si>
    <t>Amazon Elastic Compute Cloud / $0.00 for 1700 Mbps per r5.2xlarge instance-hour (or partial hour)</t>
  </si>
  <si>
    <t>Amazon Elastic Compute Cloud / $0.0441 per Dedicated Linux t3.medium Instance Hour</t>
  </si>
  <si>
    <t>Amazon Elastic Compute Cloud / $0.1 per On Demand Linux c4.large Instance Hour</t>
  </si>
  <si>
    <t>Amazon Elastic Compute Cloud / $0.1041 per Dedicated RHEL t3.medium Instance Hour</t>
  </si>
  <si>
    <t>Amazon Elastic Compute Cloud / Linux/UNIX (Amazon VPC), c4.large reserved instance applied</t>
  </si>
  <si>
    <t>Amazon GuardDuty / $0.000004 per CloudTrail event analyzed in US East (Ohio) region</t>
  </si>
  <si>
    <t>Amazon Redshift / $3.26 per Redshift RA3.4XL Compute Node-hour</t>
  </si>
  <si>
    <t>Amazon Redshift / Storage charges with Redshift managed storage</t>
  </si>
  <si>
    <t>Amazon Relational Database Service / $0.06 per Aurora Capacity Unit hour running Amazon Aurora MySQL Serverless</t>
  </si>
  <si>
    <t>Amazon Relational Database Service / $0.272 per RDS db.t2.xlarge Single-AZ instance hour (or partial hour) running MySQL</t>
  </si>
  <si>
    <t>Amazon Relational Database Service / $0.544 per RDS db.t2.xlarge Multi-AZ instance hour (or partial hour) running MySQL</t>
  </si>
  <si>
    <t>Amazon Relational Database Service / USD 1.16 per RDS db.r5.2xlarge Single-AZ instance hour (or partial hour) running Aurora MySQL</t>
  </si>
  <si>
    <t>Amazon WorkDocs / $0.00 per GB / month of included storage used in the USE1 region</t>
  </si>
  <si>
    <t>Fortinet Managed Rules for AWS WAF - Complete OWASP Top 10 / AWS Marketplace software usage|us-east-1|Charge per month in each available region (pro-rated by the hour)</t>
  </si>
  <si>
    <t>Matillion ETL for Amazon Redshift / AWS Marketplace hourly software usage|us-east-1|m5.2xlarge</t>
  </si>
  <si>
    <t>Matillion ETL for Amazon Redshift / AWS Marketplace hourly software usage|us-east-1|m5.xlarge</t>
  </si>
  <si>
    <t>Matillion ETL for Amazon Redshift / AWS Marketplace hourly software usage|us-east-1|r5.2xlarge</t>
  </si>
  <si>
    <t>Amazon Relational Database Service / USD 0.0 hourly fee per MySQL, db.r3.large instance</t>
  </si>
  <si>
    <t>Amazon Relational Database Service / USD 0.0 per MySQL, db.r3.large reserved instance applied</t>
  </si>
  <si>
    <t>Amazon API Gateway / $0.25/million connection minutes</t>
  </si>
  <si>
    <t>Amazon API Gateway / $1/million messages - first 1 billion messages/month</t>
  </si>
  <si>
    <t>Amazon DynamoDB / $0.00 for 2.5 million DynamoDB Streams read request units for a month (free tier) (US East (N. Virginia))</t>
  </si>
  <si>
    <t>Amazon DynamoDB / $0.000156 per hour for units of read capacity</t>
  </si>
  <si>
    <t>Amazon DynamoDB / $0.00078 per hour for units of write capacity</t>
  </si>
  <si>
    <t>Amazon DynamoDB / $0.25 per million read request units (Oregon)</t>
  </si>
  <si>
    <t>Amazon DynamoDB / $0.3 per GB-Month of storage used</t>
  </si>
  <si>
    <t>Amazon DynamoDB / $1.25 per million write request units (Oregon)</t>
  </si>
  <si>
    <t>Amazon DynamoDB / USD 0.12 per GB-Month for TimedBackupStorage-ByteHrs in AWS GovCloud (US)</t>
  </si>
  <si>
    <t>Amazon EC2 Container Service / AWS Fargate - Memory  - US East 2 (Ohio)</t>
  </si>
  <si>
    <t>Amazon EC2 Container Service / AWS Fargate - Memory  - US Gov West 1</t>
  </si>
  <si>
    <t>Amazon EC2 Container Service / AWS Fargate - Memory  - US West 2 (Oregon)</t>
  </si>
  <si>
    <t>Amazon EC2 Container Service / AWS Fargate - vCPU  - US East 2 (Ohio)</t>
  </si>
  <si>
    <t>Amazon EC2 Container Service / AWS Fargate - vCPU  - US Gov West 1</t>
  </si>
  <si>
    <t>Amazon EC2 Container Service / AWS Fargate - vCPU  - US West 2 (Oregon)</t>
  </si>
  <si>
    <t>Amazon Elastic Compute Cloud / $0.00 for 1 Gbps per t3a.medium instance-hour (or partial hour)</t>
  </si>
  <si>
    <t>Amazon Elastic Compute Cloud / $0.00 for 1 Gbps per t3a.nano instance-hour (or partial hour)</t>
  </si>
  <si>
    <t>Amazon Elastic Compute Cloud / $0.00 for 2 Gbps per t3a.large instance-hour (or partial hour)</t>
  </si>
  <si>
    <t>Amazon Elastic Compute Cloud / $0.00 for 2 Gbps per t3a.xlarge instance-hour (or partial hour)</t>
  </si>
  <si>
    <t>Amazon Elastic Compute Cloud / $0.00 for 3500 Mbps per m5a.8xlarge instance-hour (or partial hour)</t>
  </si>
  <si>
    <t>Amazon Elastic Compute Cloud / $0.00 per Elastic IP address not attached to a running instance for the first hour</t>
  </si>
  <si>
    <t>Amazon Elastic Compute Cloud / $0.000 for 4000 Mbps per m4.10xlarge instance-hour (or partial hour)</t>
  </si>
  <si>
    <t>Amazon Elastic Compute Cloud / $0.0058 per On Demand Linux t2.nano Instance Hour</t>
  </si>
  <si>
    <t>Amazon Elastic Compute Cloud / $0.01 per used Application load balancer capacity unit-hour (or partial hour)</t>
  </si>
  <si>
    <t>Amazon Elastic Compute Cloud / $0.010 per GB Data Processed by the LoadBalancer</t>
  </si>
  <si>
    <t>Amazon Elastic Compute Cloud / $0.011 per Dedicated Linux t3.micro Instance Hour</t>
  </si>
  <si>
    <t>Amazon Elastic Compute Cloud / $0.0136 per On Demand Linux t2.micro Instance Hour</t>
  </si>
  <si>
    <t>Amazon Elastic Compute Cloud / $0.0184 per On Demand Windows t2.micro Instance Hour</t>
  </si>
  <si>
    <t>Amazon Elastic Compute Cloud / $0.02 for 500 Mbps per r3.xlarge instance-hour (or partial hour)</t>
  </si>
  <si>
    <t>Amazon Elastic Compute Cloud / $0.0208 per On Demand Linux t3.small Instance Hour</t>
  </si>
  <si>
    <t>Amazon Elastic Compute Cloud / $0.032 per Application LoadBalancer-hour (or partial hour)</t>
  </si>
  <si>
    <t>Amazon Elastic Compute Cloud / $0.032 per LoadBalancer-hour (or partial hour)</t>
  </si>
  <si>
    <t>Amazon Elastic Compute Cloud / $0.032 per On Demand Windows t2.small Instance Hour</t>
  </si>
  <si>
    <t>Amazon Elastic Compute Cloud / $0.05 per GB-month of Magnetic provisioned storage - US West (Oregon)</t>
  </si>
  <si>
    <t>Amazon Elastic Compute Cloud / $0.05 per GB-Month of snapshot data stored - US East (Ohio)</t>
  </si>
  <si>
    <t>Amazon Elastic Compute Cloud / $0.054 per GB Data Processed by NAT Gateways</t>
  </si>
  <si>
    <t>Amazon Elastic Compute Cloud / $0.054 per NAT Gateway Hour</t>
  </si>
  <si>
    <t>Amazon Elastic Compute Cloud / $0.0544 per On Demand Linux t2.medium Instance Hour</t>
  </si>
  <si>
    <t>Amazon Elastic Compute Cloud / $0.065 per IOPS-month provisioned - US West (Oregon)</t>
  </si>
  <si>
    <t>Amazon Elastic Compute Cloud / $0.066 per GB-Month of snapshot data stored - AWS GovCloud (US)</t>
  </si>
  <si>
    <t>Amazon Elastic Compute Cloud / $0.067 per On Demand Linux m3.medium Instance Hour</t>
  </si>
  <si>
    <t>Amazon Elastic Compute Cloud / $0.082 per Dedicated RHEL t3.small Instance Hour</t>
  </si>
  <si>
    <t>Amazon Elastic Compute Cloud / $0.0832 per On Demand Linux t3.large Instance Hour</t>
  </si>
  <si>
    <t>Amazon Elastic Compute Cloud / $0.084 per On Demand Linux m3.medium Instance Hour</t>
  </si>
  <si>
    <t>Amazon Elastic Compute Cloud / $0.085 per On Demand Linux c5.large Instance Hour</t>
  </si>
  <si>
    <t>Amazon Elastic Compute Cloud / $0.086 per On Demand Linux m5a.large Instance Hour</t>
  </si>
  <si>
    <t>Amazon Elastic Compute Cloud / $0.091 per Dedicated Linux m5a.large Instance Hour</t>
  </si>
  <si>
    <t>Amazon Elastic Compute Cloud / $0.0928 per On Demand Linux t2.large Instance Hour</t>
  </si>
  <si>
    <t>Amazon Elastic Compute Cloud / $0.10 per GB-month of General Purpose SSD (gp2) provisioned storage - US East (Ohio)</t>
  </si>
  <si>
    <t>Amazon Elastic Compute Cloud / $0.102 per On Demand Linux c5.large Instance Hour</t>
  </si>
  <si>
    <t>Amazon Elastic Compute Cloud / $0.1028 per On Demand Windows t3a.large Instance Hour</t>
  </si>
  <si>
    <t>Amazon Elastic Compute Cloud / $0.12 per GB-month of General Purpose SSD (gp2) provisioned storage - AWS GovCloud (US)</t>
  </si>
  <si>
    <t>Amazon Elastic Compute Cloud / $0.12 per GB-month of General Purpose SSD (gp2) provisioned storage - US West (Northern California)</t>
  </si>
  <si>
    <t>Amazon Elastic Compute Cloud / $0.1208 per On Demand Windows t2.large Instance Hour</t>
  </si>
  <si>
    <t>Amazon Elastic Compute Cloud / $0.125 per GB-month of Provisioned IOPS SSD (io1) provisioned storage - US West (Oregon)</t>
  </si>
  <si>
    <t>Amazon Elastic Compute Cloud / $0.126 per On Demand Linux r5.large Instance Hour</t>
  </si>
  <si>
    <t>Amazon Elastic Compute Cloud / $0.130 per On Demand Linux c1.medium Instance Hour</t>
  </si>
  <si>
    <t>Amazon Elastic Compute Cloud / $0.172 per On Demand Linux m5a.xlarge Instance Hour</t>
  </si>
  <si>
    <t>Amazon Elastic Compute Cloud / $0.1856 per On Demand Linux t2.xlarge Instance Hour</t>
  </si>
  <si>
    <t>Amazon Elastic Compute Cloud / $0.192 per On Demand Windows m4.large Instance Hour</t>
  </si>
  <si>
    <t>Amazon Elastic Compute Cloud / $0.224 per On Demand Windows t3a.xlarge Instance Hour</t>
  </si>
  <si>
    <t>Amazon Elastic Compute Cloud / $0.2266 per On Demand Windows t2.xlarge Instance Hour</t>
  </si>
  <si>
    <t>Amazon Elastic Compute Cloud / $0.24 per On Demand Windows t3.xlarge Instance Hour</t>
  </si>
  <si>
    <t>Amazon Elastic Compute Cloud / $0.266 per On Demand Linux m3.xlarge Instance Hour</t>
  </si>
  <si>
    <t>Amazon Elastic Compute Cloud / $0.266 per On Demand Linux r4.xlarge Instance Hour</t>
  </si>
  <si>
    <t>Amazon Elastic Compute Cloud / $0.302 per On Demand RHEL m5.xlarge Instance Hour</t>
  </si>
  <si>
    <t>Amazon Elastic Compute Cloud / $0.3328 per On Demand Linux t3.2xlarge Instance Hour</t>
  </si>
  <si>
    <t>Amazon Elastic Compute Cloud / $0.333 per On Demand Linux r3.xlarge Instance Hour</t>
  </si>
  <si>
    <t>Amazon Elastic Compute Cloud / $0.344 per On Demand Linux m5a.2xlarge Instance Hour</t>
  </si>
  <si>
    <t>Amazon Elastic Compute Cloud / $0.350 per On Demand Linux m1.xlarge Instance Hour</t>
  </si>
  <si>
    <t>Amazon Elastic Compute Cloud / $0.40 per On Demand Linux m4.2xlarge Instance Hour</t>
  </si>
  <si>
    <t>Amazon Elastic Compute Cloud / $0.448 per On Demand Windows t3a.2xlarge Instance Hour</t>
  </si>
  <si>
    <t>Amazon Elastic Compute Cloud / $0.48 per On Demand Windows t3.2xlarge Instance Hour</t>
  </si>
  <si>
    <t>Amazon Elastic Compute Cloud / $0.514 per On Demand RHEL m5.2xlarge Instance Hour</t>
  </si>
  <si>
    <t>Amazon Elastic Compute Cloud / $0.532 per On Demand Linux m3.2xlarge Instance Hour</t>
  </si>
  <si>
    <t>Amazon Elastic Compute Cloud / $0.665 per On Demand Linux r3.2xlarge Instance Hour</t>
  </si>
  <si>
    <t>Amazon Elastic Compute Cloud / $0.704 per On Demand Windows with SQL Std t3a.xlarge Instance Hour</t>
  </si>
  <si>
    <t>Amazon Elastic Compute Cloud / $0.75 per Fast Snapshot Restore Data Services Unit-Hour - US East (N. Virginia)</t>
  </si>
  <si>
    <t>Amazon Elastic Compute Cloud / $0.768 per On Demand Linux c5d.4xlarge Instance Hour</t>
  </si>
  <si>
    <t>Amazon Elastic Compute Cloud / $0.796 per On Demand Linux c4.4xlarge Instance Hour</t>
  </si>
  <si>
    <t>Amazon Elastic Compute Cloud / $0.80 per On Demand Linux m4.4xlarge Instance Hour</t>
  </si>
  <si>
    <t>Amazon Elastic Compute Cloud / $0.864 per On Demand Linux c5n.4xlarge Instance Hour</t>
  </si>
  <si>
    <t>Amazon Elastic Compute Cloud / $0.887 per On Demand Windows with SQL Web m5.2xlarge Instance Hour</t>
  </si>
  <si>
    <t>Amazon Elastic Compute Cloud / $1.064 per On Demand Linux r4.4xlarge Instance Hour</t>
  </si>
  <si>
    <t>Amazon Elastic Compute Cloud / $1.376 per On Demand Linux m5a.8xlarge Instance Hour</t>
  </si>
  <si>
    <t>Amazon Elastic Compute Cloud / $1.378 per On Demand RHEL i3.4xlarge Instance Hour</t>
  </si>
  <si>
    <t>Amazon Elastic Compute Cloud / $1.536 per On Demand Linux m5.8xlarge Instance Hour</t>
  </si>
  <si>
    <t>Amazon Elastic Compute Cloud / $1.724 per On Demand Windows with SQL Server Enterprise t3a.xlarge Instance Hour</t>
  </si>
  <si>
    <t>Amazon Elastic Compute Cloud / $1.7266 per On Demand Windows with SQL Server Enterprise t2.xlarge Instance Hour</t>
  </si>
  <si>
    <t>Amazon Elastic Compute Cloud / $10.848 per On Demand Linux i3en.24xlarge Instance Hour</t>
  </si>
  <si>
    <t>Amazon Elastic Compute Cloud / $2.00 per On Demand Linux m4.10xlarge Instance Hour</t>
  </si>
  <si>
    <t>Amazon Elastic Compute Cloud / $2.304 per On Demand Linux m5.12xlarge Instance Hour</t>
  </si>
  <si>
    <t>Amazon Elastic Compute Cloud / $2.626 per On Demand RHEL i3.8xlarge Instance Hour</t>
  </si>
  <si>
    <t>Amazon Elastic Compute Cloud / $2.712 per On Demand Linux i3en.6xlarge Instance Hour</t>
  </si>
  <si>
    <t>Amazon Elastic Compute Cloud / $5.424 per On Demand Linux i3en.12xlarge Instance Hour</t>
  </si>
  <si>
    <t>Amazon Elastic Compute Cloud / i3.2xlarge Linux/UNIX Spot Instance-hour in US East (N. Virginia) in VPC Zone #6</t>
  </si>
  <si>
    <t>Amazon Elastic Compute Cloud / i3.xlarge Linux/UNIX Spot Instance-hour in US East (N. Virginia) in VPC Zone #6</t>
  </si>
  <si>
    <t>Amazon Elastic Compute Cloud / m4.4xlarge Linux/UNIX Spot Instance-hour in US East (Virginia) in VPC Zone #6</t>
  </si>
  <si>
    <t>Amazon Elastic Compute Cloud / r4.xlarge Linux/UNIX Spot Instance-hour in US East (Virginia) in VPC Zone #6</t>
  </si>
  <si>
    <t>Amazon Elastic Container Service for Kubernetes / Amazon EKS cluster usage in US West (Oregon)</t>
  </si>
  <si>
    <t>Amazon Elastic File System / USD $0.30 per GB-Mo for Standard storage (USE2)</t>
  </si>
  <si>
    <t>Amazon Elastic File System / USD $0.30 per GB-Mo for Standard storage (USW2)</t>
  </si>
  <si>
    <t>Amazon Elastic MapReduce / $0.14 per hour for EMR m3.2xlarge</t>
  </si>
  <si>
    <t>Amazon Elastic MapReduce / $0.27 per hour for EMR i3.8xlarge</t>
  </si>
  <si>
    <t>Amazon ElastiCache / $0.068 per T2 Medium Cache node-hour (or partial hour) running Redis</t>
  </si>
  <si>
    <t>Amazon ElastiCache / $0.156 per Gen Purpose M4.large node hour running Redis</t>
  </si>
  <si>
    <t>Amazon FSx / $0.05 per GB-Month of Windows File Server backup storage - US West (Oregon)</t>
  </si>
  <si>
    <t>Amazon FSx / $0.130 per GB-Month of provisioned Windows File Server storage - US West (Oregon)</t>
  </si>
  <si>
    <t>Amazon FSx / $2.20 per MB-per-second-Month of provisioned Windows File Server throughput capacity - US West (Oregon)</t>
  </si>
  <si>
    <t>Amazon GuardDuty / $0.00 per CloudTrail events analyzed (free trial) US East (Oregon) region</t>
  </si>
  <si>
    <t>Amazon GuardDuty / $0.00 per GB of VPC Flow Log &amp; DNS log data analyzed (free trial) US East (Oregon) region</t>
  </si>
  <si>
    <t>Amazon GuardDuty / $0.000004 per CloudTrail event analyzed in US East (Oregon) region</t>
  </si>
  <si>
    <t>Amazon GuardDuty / $1.00 per GB for the first 500 GB / month of data analyzed US East (Oregon) region</t>
  </si>
  <si>
    <t>Amazon Inspector / Next 750 agent-assessments</t>
  </si>
  <si>
    <t>Amazon Macie / $4 per 1 million CloudTrail events processed by Macie</t>
  </si>
  <si>
    <t>Amazon Macie / First 100,000 CloudTrail events processed by Macie are free</t>
  </si>
  <si>
    <t>Amazon MQ / active-standby mq.m5.xlarge instance hour (or partial hour) running ActiveMQ (USE1)</t>
  </si>
  <si>
    <t>Amazon MQ / single-instance mq.t2.micro instance hour (or partial hour) running ActiveMQ (USE1)</t>
  </si>
  <si>
    <t>Amazon Relational Database Service / $0.017 per RDS db.t2.micro instance hour (or partial hour) running MySQL</t>
  </si>
  <si>
    <t>Amazon Relational Database Service / $0.022 per RDS db.t2.micro instance hour (or partial hour) running SQL Server Express (LI)</t>
  </si>
  <si>
    <t>Amazon Relational Database Service / $0.034 per RDS db.t2.small instance hour (or partial hour) running MySQL</t>
  </si>
  <si>
    <t>Amazon Relational Database Service / $0.041 per RDS db.t2.small instance hour (or partial hour) running Amazon Aurora</t>
  </si>
  <si>
    <t>Amazon Relational Database Service / $0.043 per RDS db.t2.small instance hour (or partial hour) running PostgreSQL</t>
  </si>
  <si>
    <t>Amazon Relational Database Service / $0.068 per RDS db.t2.medium instance hour (or partial hour) running MySQL</t>
  </si>
  <si>
    <t>Amazon Relational Database Service / $0.082 per RDS db.t2.medium instance hour (or partial hour) running Amazon Aurora</t>
  </si>
  <si>
    <t>Amazon Relational Database Service / $0.138 per GB-month of provisioned GP2 storage</t>
  </si>
  <si>
    <t>Amazon Relational Database Service / $0.29 per RDS db.r4.large instance hour (or partial hour) running Amazon Aurora</t>
  </si>
  <si>
    <t>Amazon Relational Database Service / $0.342 per RDS db.m5.xlarge Single-AZ instance hour (or partial hour) running MySQL</t>
  </si>
  <si>
    <t>Amazon Relational Database Service / $0.356 per RDS db.m5.large Multi-AZ instance hour (or partial hour) running PostgreSQL</t>
  </si>
  <si>
    <t>Amazon Relational Database Service / $0.356 per RDS db.m5.xlarge Single-AZ instance hour (or partial hour) running PostgreSQL</t>
  </si>
  <si>
    <t>Amazon Relational Database Service / $0.436 per RDS db.m4.xlarge Single-AZ instance hour (or partial hour) running PostgreSQL</t>
  </si>
  <si>
    <t>Amazon Relational Database Service / $0.730 per RDS db.m4.2xlarge instance hour (or partial hour) running PostgreSQL</t>
  </si>
  <si>
    <t>Amazon Relational Database Service / $0.977 per RDS db.m4.large instance hour (or partial hour) running SQL Server SE (LI)</t>
  </si>
  <si>
    <t>Amazon Relational Database Service / $1.16 per RDS db.r4.2xlarge instance hour (or partial hour) running Amazon Aurora</t>
  </si>
  <si>
    <t>Amazon Relational Database Service / $1.424 per RDS db.m5.2xlarge Multi-AZ instance hour (or partial hour) running PostgreSQL</t>
  </si>
  <si>
    <t>Amazon Relational Database Service / $1.461 per RDS db.m4.4xlarge instance hour (or partial hour) running PostgreSQL</t>
  </si>
  <si>
    <t>Amazon Relational Database Service / $1.954 per RDS db.m5.large Multi-AZ instance hour (or partial hour) running SQL Server SE (LI)</t>
  </si>
  <si>
    <t>Amazon Relational Database Service / USD 0.018 per db.t3.micro Single-AZ instance hour (or partial hour) running PostgreSQL</t>
  </si>
  <si>
    <t>Amazon Relational Database Service / USD 0.036 per db.t3.micro Multi-AZ instance hour (or partial hour) running PostgreSQL</t>
  </si>
  <si>
    <t>Amazon Relational Database Service / USD 0.50 per RDS db.r5.xlarge Single-AZ instance hour (or partial hour) running PostgreSQL</t>
  </si>
  <si>
    <t>Amazon Relational Database Service / USD 0.58 per RDS db.r5.xlarge Single-AZ instance hour (or partial hour) running Aurora MySQL</t>
  </si>
  <si>
    <t>Amazon Relational Database Service / USD 2.32 per RDS db.r5.4xlarge Single-AZ instance hour (or partial hour) running Aurora MySQL</t>
  </si>
  <si>
    <t>Amazon Route 53 / $0.125 per Hours for ResolverNetworkInterface in AWS GovCloud (US-West)</t>
  </si>
  <si>
    <t>Amazon Simple Email Service / Cost per email received in USW2</t>
  </si>
  <si>
    <t>Amazon Simple Email Service / Cost per recipient of SendEmail or SendRawEmail</t>
  </si>
  <si>
    <t>Amazon Simple Email Service / Cost per recipient of SendEmail or SendRawEmail USW2</t>
  </si>
  <si>
    <t>Amazon Simple Notification Service / $0.60 per 1,000,000 Amazon SNS API Requests per month thereafter</t>
  </si>
  <si>
    <t>Amazon Simple Notification Service / USD 6.0E-7 per Requests for Requests-Tier1 in AWS GovCloud (US) East</t>
  </si>
  <si>
    <t>Amazon Simple Storage Service / $0.02 per GB-Month of storage used in Standard-Infrequent Access</t>
  </si>
  <si>
    <t>Amazon Simple Storage Service / $0.039 per GB - first 50 TB / month of storage used</t>
  </si>
  <si>
    <t>Amazon Simple Storage Service / $0.050 per 1,000 Glacier requests</t>
  </si>
  <si>
    <t>Amazon Virtual Private Cloud / $0.02 per GB Data Processed by Transit Gateway VPN Attachment</t>
  </si>
  <si>
    <t>Amazon Virtual Private Cloud / $0.05 per hour for TransitGateway-Hours:TransitGatewayPeering in US East (N. Virginia)</t>
  </si>
  <si>
    <t>Amazon Virtual Private Cloud / $0.05 per hour for TransitGateway-Hours:TransitGatewayPeering in US West (Oregon)</t>
  </si>
  <si>
    <t>Amazon Virtual Private Cloud / $0.05 per Transit Gateway VPN Attachment Hour</t>
  </si>
  <si>
    <t>Amazon Virtual Private Cloud / $0.05 per VPN Connection-Hour</t>
  </si>
  <si>
    <t>Amazon Virtual Private Cloud / $0.065 per VPN Connection-Hour</t>
  </si>
  <si>
    <t>Amazon Virtual Private Cloud / 0.02 per GB Data Processed by Transit Gateway VPC Attachment</t>
  </si>
  <si>
    <t>Amazon Virtual Private Cloud / 0.02 per GB Data Processed by Transit Gateway VPN Attachment</t>
  </si>
  <si>
    <t>Amazon Virtual Private Cloud / 0.06 per Transit Gateway VPC Attachment Hour</t>
  </si>
  <si>
    <t>Amazon Virtual Private Cloud / 0.06 per Transit Gateway VPN Attachment Hour</t>
  </si>
  <si>
    <t>AmazonCloudWatch / $0.0 per GB-Mo for TimedStorage-ByteHrs in AWS GovCloud (US) East</t>
  </si>
  <si>
    <t>AmazonCloudWatch / $0.033 per GB-mo of log storage - Canada (Central)</t>
  </si>
  <si>
    <t>AmazonCloudWatch / $0.033 per GB-mo of log storage - US West (Northern California)</t>
  </si>
  <si>
    <t>AmazonCloudWatch / $0.0390 per GB-mo of log storage - AWS GovCloud (US)</t>
  </si>
  <si>
    <t>AmazonCloudWatch / $0.13 per alarm metric month (standard resolution) - AWS GovCloud (US)</t>
  </si>
  <si>
    <t>AmazonCloudWatch / $0.30 per metric-month for the first 10,000 metrics - AWS GovCloud (US)</t>
  </si>
  <si>
    <t>AWS CloudTrail / 0.0 per free event recorded in GovCloud (US) east region</t>
  </si>
  <si>
    <t>AWS CloudTrail / 0.0 per free event recorded in GovCloud (US) region</t>
  </si>
  <si>
    <t>AWS CloudTrail / 0.0000035 per event analyzed in Asia Pacific (Mumbai) region</t>
  </si>
  <si>
    <t>AWS CloudTrail / 0.0000035 per event analyzed in Asia Pacific (Seoul) region</t>
  </si>
  <si>
    <t>AWS CloudTrail / 0.0000035 per event analyzed in Asia Pacific (Singapore) region</t>
  </si>
  <si>
    <t>AWS CloudTrail / 0.0000035 per event analyzed in Asia Pacific (Sydney) region</t>
  </si>
  <si>
    <t>AWS CloudTrail / 0.0000035 per event analyzed in Asia Pacific (Tokyo) region</t>
  </si>
  <si>
    <t>AWS CloudTrail / 0.0000035 per event analyzed in Canada (Central) region</t>
  </si>
  <si>
    <t>AWS CloudTrail / 0.0000035 per event analyzed in EU (Dublin) region</t>
  </si>
  <si>
    <t>AWS CloudTrail / 0.0000035 per event analyzed in EU (Frankfurt) region</t>
  </si>
  <si>
    <t>AWS CloudTrail / 0.0000035 per event analyzed in EU (London) region</t>
  </si>
  <si>
    <t>AWS CloudTrail / 0.0000035 per event analyzed in EU (Paris) region</t>
  </si>
  <si>
    <t>AWS CloudTrail / 0.0000035 per event analyzed in South America(Sao Paulo) region</t>
  </si>
  <si>
    <t>AWS CloudTrail / 0.0000035 per event analyzed in US East (Ohio) region</t>
  </si>
  <si>
    <t>AWS CloudTrail / 0.0000035 per event analyzed in US West (N.California) region</t>
  </si>
  <si>
    <t>AWS CloudTrail / 0.0000035 per event analyzed in US West (Oregon) region</t>
  </si>
  <si>
    <t>AWS CloudTrail / 0.00002 per paid event recorded in GovCloud (US) region</t>
  </si>
  <si>
    <t>AWS CodeCommit / $1.00 per additional CodeCommit user</t>
  </si>
  <si>
    <t>AWS CodePipeline / $1.00 per additional active pipeline</t>
  </si>
  <si>
    <t>AWS Config / $0.0012 for the first 100,000 evaluations in GovCloud(US) region</t>
  </si>
  <si>
    <t>AWS Config / $0.0036 per Configuration Item recorded in GovCloud(US) region</t>
  </si>
  <si>
    <t>AWS Data Transfer / $0.00 per GB - AWS GovCloud (US) data transfer from Asia Pacific (Mumbai)</t>
  </si>
  <si>
    <t>AWS Data Transfer / $0.00 per GB - AWS GovCloud (US) data transfer from Asia Pacific (Osaka-Local)</t>
  </si>
  <si>
    <t>AWS Data Transfer / $0.00 per GB - AWS GovCloud (US) data transfer from Asia Pacific (Seoul)</t>
  </si>
  <si>
    <t>AWS Data Transfer / $0.00 per GB - AWS GovCloud (US) data transfer from Asia Pacific (Singapore)</t>
  </si>
  <si>
    <t>AWS Data Transfer / $0.00 per GB - AWS GovCloud (US) data transfer from Asia Pacific (Sydney)</t>
  </si>
  <si>
    <t>AWS Data Transfer / $0.00 per GB - AWS GovCloud (US) data transfer from Asia Pacific (Tokyo)</t>
  </si>
  <si>
    <t>AWS Data Transfer / $0.00 per GB - AWS GovCloud (US) data transfer from AWS GovCloud (US)</t>
  </si>
  <si>
    <t>AWS Data Transfer / $0.00 per GB - AWS GovCloud (US) data transfer from Canada (Central)</t>
  </si>
  <si>
    <t>AWS Data Transfer / $0.00 per GB - AWS GovCloud (US) data transfer from EU (Germany)</t>
  </si>
  <si>
    <t>AWS Data Transfer / $0.00 per GB - AWS GovCloud (US) data transfer from EU (Ireland)</t>
  </si>
  <si>
    <t>AWS Data Transfer / $0.00 per GB - AWS GovCloud (US) data transfer from EU (London)</t>
  </si>
  <si>
    <t>AWS Data Transfer / $0.00 per GB - AWS GovCloud (US) data transfer from EU (Paris)</t>
  </si>
  <si>
    <t>AWS Data Transfer / $0.00 per GB - AWS GovCloud (US) data transfer from South America (Sao Paulo)</t>
  </si>
  <si>
    <t>AWS Data Transfer / $0.00 per GB - AWS GovCloud (US) data transfer from US East (Northern Virginia)</t>
  </si>
  <si>
    <t>AWS Data Transfer / $0.00 per GB - AWS GovCloud (US) data transfer from US East (Ohio)</t>
  </si>
  <si>
    <t>AWS Data Transfer / $0.00 per GB - AWS GovCloud (US) data transfer from US West (Northern California)</t>
  </si>
  <si>
    <t>AWS Data Transfer / $0.00 per GB - AWS GovCloud (US) data transfer from US West (Oregon)</t>
  </si>
  <si>
    <t>AWS Data Transfer / $0.00 per GB - US East (Ohio) data transfer from Asia Pacific (Mumbai)</t>
  </si>
  <si>
    <t>AWS Data Transfer / $0.00 per GB - US East (Ohio) data transfer from Asia Pacific (Osaka-Local)</t>
  </si>
  <si>
    <t>AWS Data Transfer / $0.00 per GB - US East (Ohio) data transfer from Asia Pacific (Seoul)</t>
  </si>
  <si>
    <t>AWS Data Transfer / $0.00 per GB - US East (Ohio) data transfer from Asia Pacific (Singapore)</t>
  </si>
  <si>
    <t>AWS Data Transfer / $0.00 per GB - US East (Ohio) data transfer from Asia Pacific (Sydney)</t>
  </si>
  <si>
    <t>AWS Data Transfer / $0.00 per GB - US East (Ohio) data transfer from Asia Pacific (Tokyo)</t>
  </si>
  <si>
    <t>AWS Data Transfer / $0.00 per GB - US East (Ohio) data transfer from AWS GovCloud (US)</t>
  </si>
  <si>
    <t>AWS Data Transfer / $0.00 per GB - US East (Ohio) data transfer from Canada (Central)</t>
  </si>
  <si>
    <t>AWS Data Transfer / $0.00 per GB - US East (Ohio) data transfer from EU (Germany)</t>
  </si>
  <si>
    <t>AWS Data Transfer / $0.00 per GB - US East (Ohio) data transfer from EU (Ireland)</t>
  </si>
  <si>
    <t>AWS Data Transfer / $0.00 per GB - US East (Ohio) data transfer from EU (London)</t>
  </si>
  <si>
    <t>AWS Data Transfer / $0.00 per GB - US East (Ohio) data transfer from EU (Paris)</t>
  </si>
  <si>
    <t>AWS Data Transfer / $0.00 per GB - US East (Ohio) data transfer from South America (Sao Paulo)</t>
  </si>
  <si>
    <t>AWS Data Transfer / $0.00 per GB - US East (Ohio) data transfer from US West (Northern California)</t>
  </si>
  <si>
    <t>AWS Data Transfer / $0.00 per GB - US East (Ohio) data transfer from US West (Oregon)</t>
  </si>
  <si>
    <t>AWS Data Transfer / $0.00 per GB - US West (Northern California) data transfer from Asia Pacific (Mumbai)</t>
  </si>
  <si>
    <t>AWS Data Transfer / $0.00 per GB - US West (Northern California) data transfer from Asia Pacific (Sydney)</t>
  </si>
  <si>
    <t>AWS Data Transfer / $0.00 per GB - US West (Northern California) data transfer from Asia Pacific (Tokyo)</t>
  </si>
  <si>
    <t>AWS Data Transfer / $0.00 per GB - US West (Northern California) data transfer from EU (Germany)</t>
  </si>
  <si>
    <t>AWS Data Transfer / $0.00 per GB - US West (Northern California) data transfer from EU (London)</t>
  </si>
  <si>
    <t>AWS Data Transfer / $0.00 per GB - US West (Northern California) data transfer from US East (Ohio)</t>
  </si>
  <si>
    <t>AWS Data Transfer / $0.00 per GB - US West (Northern California) data transfer from US West (Oregon)</t>
  </si>
  <si>
    <t>AWS Data Transfer / $0.00 per GB data transfer in to AWS GovCloud (US) from CloudFront</t>
  </si>
  <si>
    <t>AWS Data Transfer / $0.00 per GB data transfer in to US East (Ohio) from CloudFront</t>
  </si>
  <si>
    <t>AWS Data Transfer / $0.00 per GB data transfer out of AWS GovCloud (US) to CloudFront</t>
  </si>
  <si>
    <t>AWS Data Transfer / $0.02 per GB - US East (Ohio) data transfer to Asia Pacific (Osaka-Local)</t>
  </si>
  <si>
    <t>AWS Data Transfer / $0.02 per GB - US East (Ohio) data transfer to AWS GovCloud (US)</t>
  </si>
  <si>
    <t>AWS Data Transfer / $0.02 per GB - US West (Oregon) data transfer to Asia Pacific (Osaka-Local)</t>
  </si>
  <si>
    <t>AWS Data Transfer / $0.03 per GB - AWS GovCloud (US) data transfer to Asia Pacific (Mumbai)</t>
  </si>
  <si>
    <t>AWS Data Transfer / $0.03 per GB - AWS GovCloud (US) data transfer to Asia Pacific (Osaka-Local)</t>
  </si>
  <si>
    <t>AWS Data Transfer / $0.03 per GB - AWS GovCloud (US) data transfer to Asia Pacific (Seoul)</t>
  </si>
  <si>
    <t>AWS Data Transfer / $0.03 per GB - AWS GovCloud (US) data transfer to Asia Pacific (Singapore)</t>
  </si>
  <si>
    <t>AWS Data Transfer / $0.03 per GB - AWS GovCloud (US) data transfer to Asia Pacific (Sydney)</t>
  </si>
  <si>
    <t>AWS Data Transfer / $0.03 per GB - AWS GovCloud (US) data transfer to Asia Pacific (Tokyo)</t>
  </si>
  <si>
    <t>AWS Data Transfer / $0.03 per GB - AWS GovCloud (US) data transfer to AWS GovCloud (US)</t>
  </si>
  <si>
    <t>AWS Data Transfer / $0.03 per GB - AWS GovCloud (US) data transfer to Canada (Central)</t>
  </si>
  <si>
    <t>AWS Data Transfer / $0.03 per GB - AWS GovCloud (US) data transfer to EU (Germany)</t>
  </si>
  <si>
    <t>AWS Data Transfer / $0.03 per GB - AWS GovCloud (US) data transfer to EU (Ireland)</t>
  </si>
  <si>
    <t>AWS Data Transfer / $0.03 per GB - AWS GovCloud (US) data transfer to EU (London)</t>
  </si>
  <si>
    <t>AWS Data Transfer / $0.03 per GB - AWS GovCloud (US) data transfer to EU (Paris)</t>
  </si>
  <si>
    <t>AWS Data Transfer / $0.03 per GB - AWS GovCloud (US) data transfer to South America (Sao Paulo)</t>
  </si>
  <si>
    <t>AWS Data Transfer / $0.03 per GB - AWS GovCloud (US) data transfer to US East (Northern Virginia)</t>
  </si>
  <si>
    <t>AWS Data Transfer / $0.03 per GB - AWS GovCloud (US) data transfer to US East (Ohio)</t>
  </si>
  <si>
    <t>AWS Data Transfer / $0.03 per GB - AWS GovCloud (US) data transfer to US West (Northern California)</t>
  </si>
  <si>
    <t>AWS Data Transfer / $0.03 per GB - AWS GovCloud (US) data transfer to US West (Oregon)</t>
  </si>
  <si>
    <t>AWS Data Transfer / International Origin Fetch from US West (Oregon) to CloudFront China POPs</t>
  </si>
  <si>
    <t>AWS Data Transfer / USD 0 per GB for UGW1-EUS1-AWS-In-Bytes in EU (Milan)</t>
  </si>
  <si>
    <t>AWS Data Transfer / USD 0 per GB for USE2-EUS1-AWS-In-Bytes in EU (Milan)</t>
  </si>
  <si>
    <t>AWS Data Transfer / USD 0.0 per GB for UGW1-AWS-In-Bytes in Africa (Cape Town)</t>
  </si>
  <si>
    <t>AWS Data Transfer / USD 0.02 per GB for USE2-EUS1-AWS-Out-Bytes in EU (Milan)</t>
  </si>
  <si>
    <t>AWS Data Transfer / USD 0.02 per GB for USW2-EUS1-AWS-Out-Bytes in EU (Milan)</t>
  </si>
  <si>
    <t>AWS Data Transfer / USD 0.03 per GB for EUN1-AWS-Out-Bytes in Africa (Cape Town)</t>
  </si>
  <si>
    <t>AWS Data Transfer / USD 0.03 per GB for EUN1-AWS-Out-Bytes in EU (Stockholm)</t>
  </si>
  <si>
    <t>AWS Data Transfer / USD 0.03 per GB for UGW1-EUS1-AWS-Out-Bytes in EU (Milan)</t>
  </si>
  <si>
    <t>AWS Data Transfer / USD0.03 per GB for  in Asia Pacific (Hong Kong)</t>
  </si>
  <si>
    <t>AWS Data Transfer / USD0.03 per GB for  in Middle East (Bahrain)</t>
  </si>
  <si>
    <t>AWS Direct Connect / $0.0000 per GB - AWS Direct Connect to AWS Private Cloud data transfer Inbound per GB US East (N. Virginia)</t>
  </si>
  <si>
    <t>AWS Direct Connect / $0.0000 per GB - AWS Direct Connect to AWS Private Cloud data transfer Inbound per GB US West (Oregon)</t>
  </si>
  <si>
    <t>AWS Direct Connect / $0.0200 per GB - AWS Direct Connect to AWS Private Cloud data transfer Outbound per GB US East (N. Virginia)</t>
  </si>
  <si>
    <t>AWS Direct Connect / $0.0200 per GB - AWS Direct Connect to AWS Private Cloud data transfer Outbound per GB US West (Oregon)</t>
  </si>
  <si>
    <t>AWS Direct Connect / $2.25 per connected 10G port-hour (or partial hour) (US East in Equinix DC2)</t>
  </si>
  <si>
    <t>AWS Key Management Service / $0.00 per request - Monthly Free Tier for KMS requests in GovCloud</t>
  </si>
  <si>
    <t>AWS Lambda / AWS Lambda - Compute Free Tier - 400,000 GB-Seconds - AWS GovCloud (US)</t>
  </si>
  <si>
    <t>AWS Lambda / AWS Lambda - Total Compute - Canada (Central)</t>
  </si>
  <si>
    <t>AWS Lambda / AWS Lambda - Total Requests - AWS GovCloud (US)</t>
  </si>
  <si>
    <t>AWS Lambda / AWS Lambda - Total Requests - Canada (Central)</t>
  </si>
  <si>
    <t>AWS Service Catalog / $0.00 per API Calls for SC-API-Calls in AWS GovCloud (US) - Free Tier</t>
  </si>
  <si>
    <t>AWS Service Catalog / $0.00 per API Calls for SC-API-Calls in AWS GovCloud (US) - Paid Tier</t>
  </si>
  <si>
    <t>AWS Service Catalog / $0.00 per API Calls for SC-API-Calls in AWS GovCloud (US-East) - Free Tier</t>
  </si>
  <si>
    <t>AWS Service Catalog / $0.00 per API Calls for SC-API-Calls in AWS GovCloud (US-East) - Paid Tier</t>
  </si>
  <si>
    <t>AWS Service Catalog / $0.00 per API Calls for SC-API-Calls in US East (N. Virginia) - Free Tier</t>
  </si>
  <si>
    <t>AWS Service Catalog / $0.00 per API Calls for SC-API-Calls in US East (Ohio) - Free Tier</t>
  </si>
  <si>
    <t>AWS Service Catalog / $0.00 per API Calls for SC-API-Calls in US East (Ohio) - Paid Tier</t>
  </si>
  <si>
    <t>AWS Service Catalog / $0.00 per API Calls for SC-API-Calls in US West (N. California) - Free Tier</t>
  </si>
  <si>
    <t>AWS Service Catalog / $0.00 per API Calls for SC-API-Calls in US West (N. California) - Paid Tier</t>
  </si>
  <si>
    <t>AWS Shield / $3,000 for First Subscription</t>
  </si>
  <si>
    <t>AWS Shield / Shield Data Transfer Out of ELB in IAD - First 100 TB</t>
  </si>
  <si>
    <t>AWS Systems Manager / $0.000039 per OpsItem API Request in US East (Ohio)</t>
  </si>
  <si>
    <t>AWS Transfer Family / $0.04 per GigaByte uploaded over SFTP to S3 in US West (Oregon)</t>
  </si>
  <si>
    <t>AWS WAF / $0 per million requests processed (Shield Protected)</t>
  </si>
  <si>
    <t>AWS WAF / $0 per rule created (Shield Protected)</t>
  </si>
  <si>
    <t>AWS WAF / $0 per web ACL created (Shield Protected)</t>
  </si>
  <si>
    <t>AWS WAF / Price per HTTP request (Shield Protected)</t>
  </si>
  <si>
    <t>AWS WAF / Price per Rule (Shield Protected)</t>
  </si>
  <si>
    <t>AWS WAF / Price per WebACL (Shield Protected)</t>
  </si>
  <si>
    <t>AWS X-Ray / AWS X-Ray - Traces Accessed Free Tier - 1,000,000 traces - US East (Northern California)</t>
  </si>
  <si>
    <t>AWS X-Ray / AWS X-Ray - Traces Accessed Free Tier - 1,000,000 traces - US East (Ohio)</t>
  </si>
  <si>
    <t>AWS X-Ray / AWS X-Ray - Traces Accessed Free Tier - 1,000,000 traces - US West (Oregon)</t>
  </si>
  <si>
    <t>CloudWatch Events / $1.00 per million EventBridge custom events received in AWS GovCloud (US)</t>
  </si>
  <si>
    <t>CloudWatch Events / $1.00 per million EventBridge custom events received in US West (Oregon)</t>
  </si>
  <si>
    <t>CodeBuild / AWS CodeBuild - Build minutes on build.general1.large - US East (Northern Virginia)</t>
  </si>
  <si>
    <t>CodeBuild / AWS CodeBuild - Build minutes on build.general1.small - US East (Ohio)</t>
  </si>
  <si>
    <t>CodeBuild / AWS CodeBuild - Build minutes on build.general1.small - US West (Oregon)</t>
  </si>
  <si>
    <t>Fortinet Managed Rules for AWS WAF - SQLi/XSS / AWS Marketplace software usage|us-east-1|Charge per month in each available region (pro-rated by the hour)</t>
  </si>
  <si>
    <t>Amazon API Gateway / API Gateway Dedicated Cache: 0.5GB - US East (Northern Virginia)</t>
  </si>
  <si>
    <t>Amazon CloudSearch / $0.059 per search.m1.small instance-hour (or partial hour) running CloudSearch 2013</t>
  </si>
  <si>
    <t>Amazon Elastic Compute Cloud / $0.00 for 1 Gbps per t3a.small instance-hour (or partial hour)</t>
  </si>
  <si>
    <t>Amazon Elastic Compute Cloud / $0.00 for 14000 Mbps per m5.24xlarge instance-hour (or partial hour)</t>
  </si>
  <si>
    <t>Amazon Elastic Compute Cloud / $0.00 for 1700 Mbps per i3en.2xlarge instance-hour (or partial hour)</t>
  </si>
  <si>
    <t>Amazon Elastic Compute Cloud / $0.00 for 1750 Mbps per x1e.4xlarge instance-hour (or partial hour)</t>
  </si>
  <si>
    <t>Amazon Elastic Compute Cloud / $0.00 for 3500 Mbps per i3en.6xlarge instance-hour (or partial hour)</t>
  </si>
  <si>
    <t>Amazon Elastic Compute Cloud / $0.00 for 500 Mbps per x1e.xlarge instance-hour (or partial hour)</t>
  </si>
  <si>
    <t>Amazon Elastic Compute Cloud / $0.00 for 5000 Mbps per r5.8xlarge instance-hour (or partial hour)</t>
  </si>
  <si>
    <t>Amazon Elastic Compute Cloud / $0.00 per Dedicated Reservation Linux r5.xlarge Instance Hour</t>
  </si>
  <si>
    <t>Amazon Elastic Compute Cloud / $0.00 per Dedicated Reservation RHEL i3.16xlarge Instance Hour</t>
  </si>
  <si>
    <t>Amazon Elastic Compute Cloud / $0.00 per Dedicated Reservation RHEL m4.10xlarge Instance Hour</t>
  </si>
  <si>
    <t>Amazon Elastic Compute Cloud / $0.00 per Dedicated Reservation RHEL m4.2xlarge Instance Hour</t>
  </si>
  <si>
    <t>Amazon Elastic Compute Cloud / $0.00 per Dedicated Reservation RHEL m4.4xlarge Instance Hour</t>
  </si>
  <si>
    <t>Amazon Elastic Compute Cloud / $0.00 per Dedicated Reservation RHEL m4.large Instance Hour</t>
  </si>
  <si>
    <t>Amazon Elastic Compute Cloud / $0.00 per Dedicated Reservation RHEL m4.xlarge Instance Hour</t>
  </si>
  <si>
    <t>Amazon Elastic Compute Cloud / $0.00 per Dedicated Reservation RHEL m5.24xlarge Instance Hour</t>
  </si>
  <si>
    <t>Amazon Elastic Compute Cloud / $0.00 per Dedicated Reservation RHEL m5.2xlarge Instance Hour</t>
  </si>
  <si>
    <t>Amazon Elastic Compute Cloud / $0.00 per Dedicated Reservation RHEL m5.4xlarge Instance Hour</t>
  </si>
  <si>
    <t>Amazon Elastic Compute Cloud / $0.00 per Dedicated Reservation RHEL m5.large Instance Hour</t>
  </si>
  <si>
    <t>Amazon Elastic Compute Cloud / $0.00 per Dedicated Reservation RHEL m5.xlarge Instance Hour</t>
  </si>
  <si>
    <t>Amazon Elastic Compute Cloud / $0.00 per Dedicated Reservation RHEL r5.2xlarge Instance Hour</t>
  </si>
  <si>
    <t>Amazon Elastic Compute Cloud / $0.00 per Dedicated Reservation RHEL x1e.4xlarge Instance Hour</t>
  </si>
  <si>
    <t>Amazon Elastic Compute Cloud / $0.00 per Dedicated Reservation Usage RHEL c4.xlarge Instance Hour</t>
  </si>
  <si>
    <t>Amazon Elastic Compute Cloud / $0.00 per Dedicated Reservation Usage RHEL r4.2xlarge Instance Hour</t>
  </si>
  <si>
    <t>Amazon Elastic Compute Cloud / $0.00 per Dedicated Reservation Usage RHEL r4.4xlarge Instance Hour</t>
  </si>
  <si>
    <t>Amazon Elastic Compute Cloud / $0.00 per Dedicated Reservation Usage RHEL r4.8xlarge Instance Hour</t>
  </si>
  <si>
    <t>Amazon Elastic Compute Cloud / $0.00 per Dedicated Reservation Usage RHEL r4.xlarge Instance Hour</t>
  </si>
  <si>
    <t>Amazon Elastic Compute Cloud / $0.00 per Dedicated Reservation Windows m4.2xlarge Instance Hour</t>
  </si>
  <si>
    <t>Amazon Elastic Compute Cloud / $0.00 per Dedicated Reservation Windows m4.large Instance Hour</t>
  </si>
  <si>
    <t>Amazon Elastic Compute Cloud / $0.00 per Dedicated Reservation Windows m5.large Instance Hour</t>
  </si>
  <si>
    <t>Amazon Elastic Compute Cloud / $0.00 per Reservation Linux i3.16xlarge Instance Hour</t>
  </si>
  <si>
    <t>Amazon Elastic Compute Cloud / $0.00 per Reservation Linux i3.2xlarge Instance Hour</t>
  </si>
  <si>
    <t>Amazon Elastic Compute Cloud / $0.00 per Reservation Linux i3.8xlarge Instance Hour</t>
  </si>
  <si>
    <t>Amazon Elastic Compute Cloud / $0.00 per Reservation Linux m4.10xlarge Instance Hour</t>
  </si>
  <si>
    <t>Amazon Elastic Compute Cloud / $0.00 per Reservation Linux m4.4xlarge Instance Hour</t>
  </si>
  <si>
    <t>Amazon Elastic Compute Cloud / $0.00 per Reservation Linux m5.2xlarge Instance Hour</t>
  </si>
  <si>
    <t>Amazon Elastic Compute Cloud / $0.00 per Reservation Linux m5.large Instance Hour</t>
  </si>
  <si>
    <t>Amazon Elastic Compute Cloud / $0.00 per Reservation Linux m5.xlarge Instance Hour</t>
  </si>
  <si>
    <t>Amazon Elastic Compute Cloud / $0.00 per Reservation RHEL a1.medium Instance Hour</t>
  </si>
  <si>
    <t>Amazon Elastic Compute Cloud / $0.00 per Reservation RHEL c4.2xlarge Instance Hour</t>
  </si>
  <si>
    <t>Amazon Elastic Compute Cloud / $0.00 per Reservation RHEL c4.4xlarge Instance Hour</t>
  </si>
  <si>
    <t>Amazon Elastic Compute Cloud / $0.00 per Reservation RHEL c5.large Instance Hour</t>
  </si>
  <si>
    <t>Amazon Elastic Compute Cloud / $0.00 per Reservation RHEL i3.xlarge Instance Hour</t>
  </si>
  <si>
    <t>Amazon Elastic Compute Cloud / $0.00 per Reservation RHEL m3.medium Instance Hour</t>
  </si>
  <si>
    <t>Amazon Elastic Compute Cloud / $0.00 per Reservation RHEL m4.10xlarge Instance Hour</t>
  </si>
  <si>
    <t>Amazon Elastic Compute Cloud / $0.00 per Reservation RHEL m4.2xlarge Instance Hour</t>
  </si>
  <si>
    <t>Amazon Elastic Compute Cloud / $0.00 per Reservation RHEL m4.large Instance Hour</t>
  </si>
  <si>
    <t>Amazon Elastic Compute Cloud / $0.00 per Reservation RHEL m4.xlarge Instance Hour</t>
  </si>
  <si>
    <t>Amazon Elastic Compute Cloud / $0.00 per Reservation RHEL m5.24xlarge Instance Hour</t>
  </si>
  <si>
    <t>Amazon Elastic Compute Cloud / $0.00 per Reservation RHEL m5.2xlarge Instance Hour</t>
  </si>
  <si>
    <t>Amazon Elastic Compute Cloud / $0.00 per Reservation RHEL m5.4xlarge Instance Hour</t>
  </si>
  <si>
    <t>Amazon Elastic Compute Cloud / $0.00 per Reservation RHEL m5.xlarge Instance Hour</t>
  </si>
  <si>
    <t>Amazon Elastic Compute Cloud / $0.00 per Reservation RHEL m5a.large Instance Hour</t>
  </si>
  <si>
    <t>Amazon Elastic Compute Cloud / $0.00 per Reservation RHEL r4.2xlarge Instance Hour</t>
  </si>
  <si>
    <t>Amazon Elastic Compute Cloud / $0.00 per Reservation RHEL r4.xlarge Instance Hour</t>
  </si>
  <si>
    <t>Amazon Elastic Compute Cloud / $0.00 per Reservation RHEL r5.2xlarge Instance Hour</t>
  </si>
  <si>
    <t>Amazon Elastic Compute Cloud / $0.00 per Reservation RHEL x1e.xlarge Instance Hour</t>
  </si>
  <si>
    <t>Amazon Elastic Compute Cloud / $0.00 per Reservation Windows c5.2xlarge Instance Hour</t>
  </si>
  <si>
    <t>Amazon Elastic Compute Cloud / $0.00 per Reservation Windows c5.4xlarge Instance Hour</t>
  </si>
  <si>
    <t>Amazon Elastic Compute Cloud / $0.00 per Reservation Windows m4.large Instance Hour</t>
  </si>
  <si>
    <t>Amazon Elastic Compute Cloud / $0.00 per Reservation Windows m5.large Instance Hour</t>
  </si>
  <si>
    <t>Amazon Elastic Compute Cloud / $0.00 per Reservation Windows m5.xlarge Instance Hour</t>
  </si>
  <si>
    <t>Amazon Elastic Compute Cloud / $0.00 per Reservation Windows r5.2xlarge Instance Hour</t>
  </si>
  <si>
    <t>Amazon Elastic Compute Cloud / $0.00 per Reservation Windows with SQL Server Enterprise m5.xlarge Instance Hour</t>
  </si>
  <si>
    <t>Amazon Elastic Compute Cloud / $0.00 per Reservation Windows with SQL Std m5.4xlarge Instance Hour</t>
  </si>
  <si>
    <t>Amazon Elastic Compute Cloud / $0.02 for 500 Mbps per c3.xlarge instance-hour (or partial hour)</t>
  </si>
  <si>
    <t>Amazon Elastic Compute Cloud / $0.0376 per On Demand Linux t3a.medium Instance Hour</t>
  </si>
  <si>
    <t>Amazon Elastic Compute Cloud / $0.0392 per On Demand Windows t3.small Instance Hour</t>
  </si>
  <si>
    <t>Amazon Elastic Compute Cloud / $0.045 per GB-month of Throughput Optimized HDD (st1) provisioned storage - US West (Oregon)</t>
  </si>
  <si>
    <t>Amazon Elastic Compute Cloud / $0.080 per On Demand RHEL t1.micro Instance Hour</t>
  </si>
  <si>
    <t>Amazon Elastic Compute Cloud / $0.0855 per Unused Reservation RHEL a1.medium Instance Hour</t>
  </si>
  <si>
    <t>Amazon Elastic Compute Cloud / $0.096 per Unused Reservation Linux m5.large Instance Hour</t>
  </si>
  <si>
    <t>Amazon Elastic Compute Cloud / $0.146 per Unused Reservation RHEL m5a.large Instance Hour</t>
  </si>
  <si>
    <t>Amazon Elastic Compute Cloud / $0.16 per Unused Reservation RHEL m4.large Instance Hour</t>
  </si>
  <si>
    <t>Amazon Elastic Compute Cloud / $0.162 per Dedicated Unused Reservation RHEL m5.large Instance Hour</t>
  </si>
  <si>
    <t>Amazon Elastic Compute Cloud / $0.188 per Unused Reservation Windows m5.large Instance Hour</t>
  </si>
  <si>
    <t>Amazon Elastic Compute Cloud / $0.192 per Unused Reservation Linux m5.xlarge Instance Hour</t>
  </si>
  <si>
    <t>Amazon Elastic Compute Cloud / $0.192 per Unused Reservation Windows m4.large Instance Hour</t>
  </si>
  <si>
    <t>Amazon Elastic Compute Cloud / $0.194 per Dedicated Unused Reservation Windows m5.large Instance Hour</t>
  </si>
  <si>
    <t>Amazon Elastic Compute Cloud / $0.2104 per On Demand RHEL t3a.xlarge Instance Hour</t>
  </si>
  <si>
    <t>Amazon Elastic Compute Cloud / $0.226 per On Demand Linux m5d.xlarge Instance Hour</t>
  </si>
  <si>
    <t>Amazon Elastic Compute Cloud / $0.252 per Unused Reservation RHEL m5.xlarge Instance Hour</t>
  </si>
  <si>
    <t>Amazon Elastic Compute Cloud / $0.26 per On Demand RHEL m4.xlarge Instance Hour</t>
  </si>
  <si>
    <t>Amazon Elastic Compute Cloud / $0.26 per Unused Reservation RHEL m4.xlarge Instance Hour</t>
  </si>
  <si>
    <t>Amazon Elastic Compute Cloud / $0.264 per Dedicated Unused Reservation RHEL m5.xlarge Instance Hour</t>
  </si>
  <si>
    <t>Amazon Elastic Compute Cloud / $0.267 per Dedicated Unused Reservation Linux r5.xlarge Instance Hour</t>
  </si>
  <si>
    <t>Amazon Elastic Compute Cloud / $0.384 per Unused Reservation Linux m5.2xlarge Instance Hour</t>
  </si>
  <si>
    <t>Amazon Elastic Compute Cloud / $0.396 per On Demand RHEL r4.xlarge Instance Hour</t>
  </si>
  <si>
    <t>Amazon Elastic Compute Cloud / $0.423 per Dedicated Usage RHEL r4.xlarge Instance Hour</t>
  </si>
  <si>
    <t>Amazon Elastic Compute Cloud / $0.4332 per On Demand Windows t2.2xlarge Instance Hour</t>
  </si>
  <si>
    <t>Amazon Elastic Compute Cloud / $0.53 per Unused Reservation RHEL m4.2xlarge Instance Hour</t>
  </si>
  <si>
    <t>Amazon Elastic Compute Cloud / $0.57 per Dedicated Unused Reservation RHEL m4.2xlarge Instance Hour</t>
  </si>
  <si>
    <t>Amazon Elastic Compute Cloud / $0.634 per Unused Reservation RHEL r5.2xlarge Instance Hour</t>
  </si>
  <si>
    <t>Amazon Elastic Compute Cloud / $0.662 per On Demand RHEL r4.2xlarge Instance Hour</t>
  </si>
  <si>
    <t>Amazon Elastic Compute Cloud / $0.80 per Unused Reservation Linux m4.4xlarge Instance Hour</t>
  </si>
  <si>
    <t>Amazon Elastic Compute Cloud / $0.808 per Dedicated Unused Reservation Windows m4.2xlarge Instance Hour</t>
  </si>
  <si>
    <t>Amazon Elastic Compute Cloud / $0.884 per Dedicated Windows with SQL Std m4.xlarge Instance Hour</t>
  </si>
  <si>
    <t>Amazon Elastic Compute Cloud / $0.898 per Unused Reservation RHEL m5.4xlarge Instance Hour</t>
  </si>
  <si>
    <t>Amazon Elastic Compute Cloud / $0.926 per On Demand RHEL c4.4xlarge Instance Hour</t>
  </si>
  <si>
    <t>Amazon Elastic Compute Cloud / $0.926 per Unused Reservation RHEL c4.4xlarge Instance Hour</t>
  </si>
  <si>
    <t>Amazon Elastic Compute Cloud / $0.93 per On Demand RHEL m4.4xlarge Instance Hour</t>
  </si>
  <si>
    <t>Amazon Elastic Compute Cloud / $0.945 per Dedicated Unused Reservation RHEL m5.4xlarge Instance Hour</t>
  </si>
  <si>
    <t>Amazon Elastic Compute Cloud / $1.01 per Dedicated Unused Reservation RHEL m4.4xlarge Instance Hour</t>
  </si>
  <si>
    <t>Amazon Elastic Compute Cloud / $1.034 per On Demand RHEL i3en.2xlarge Instance Hour</t>
  </si>
  <si>
    <t>Amazon Elastic Compute Cloud / $1.194 per On Demand RHEL r4.4xlarge Instance Hour</t>
  </si>
  <si>
    <t>Amazon Elastic Compute Cloud / $1.230 per On Demand SQL Std i2.xlarge Instance Hour</t>
  </si>
  <si>
    <t>Amazon Elastic Compute Cloud / $1.3 per Dedicated Unused Reservation Usage RHEL r4.4xlarge Instance Hour</t>
  </si>
  <si>
    <t>Amazon Elastic Compute Cloud / $2.13 per Dedicated RHEL m4.10xlarge Instance Hour</t>
  </si>
  <si>
    <t>Amazon Elastic Compute Cloud / $2.13 per Dedicated Unused Reservation RHEL m4.10xlarge Instance Hour</t>
  </si>
  <si>
    <t>Amazon Elastic Compute Cloud / $2.13 per On Demand RHEL m4.10xlarge Instance Hour</t>
  </si>
  <si>
    <t>Amazon Elastic Compute Cloud / $2.13 per Unused Reservation RHEL m4.10xlarge Instance Hour</t>
  </si>
  <si>
    <t>Amazon Elastic Compute Cloud / $2.146 per On Demand RHEL r5.8xlarge Instance Hour</t>
  </si>
  <si>
    <t>Amazon Elastic Compute Cloud / $2.258 per On Demand RHEL r4.8xlarge Instance Hour</t>
  </si>
  <si>
    <t>Amazon Elastic Compute Cloud / $2.471 per Dedicated Unused Reservation Usage RHEL r4.8xlarge Instance Hour</t>
  </si>
  <si>
    <t>Amazon Elastic Compute Cloud / $2.496 per Unused Reservation Linux i3.8xlarge Instance Hour</t>
  </si>
  <si>
    <t>Amazon Elastic Compute Cloud / $2.842 per On Demand RHEL i3en.6xlarge Instance Hour</t>
  </si>
  <si>
    <t>Amazon Elastic Compute Cloud / $3.466 per On Demand RHEL x1e.4xlarge Instance Hour</t>
  </si>
  <si>
    <t>Amazon Elastic Compute Cloud / $4.738 per Dedicated Unused Reservation RHEL m5.24xlarge Instance Hour</t>
  </si>
  <si>
    <t>Amazon Elastic Compute Cloud / $4.992 per Unused Reservation Linux i3.16xlarge Instance Hour</t>
  </si>
  <si>
    <t>Amazon Elastic Compute Cloud / i3.8xlarge Linux/UNIX Spot Instance-hour in US East (N. Virginia) in VPC Zone #6</t>
  </si>
  <si>
    <t>Amazon Elastic Compute Cloud / Linux/UNIX (Amazon VPC), i3.16xlarge reserved instance applied</t>
  </si>
  <si>
    <t>Amazon Elastic Compute Cloud / Linux/UNIX (Amazon VPC), m4.10xlarge reserved instance applied</t>
  </si>
  <si>
    <t>Amazon Elastic Compute Cloud / Linux/UNIX (Amazon VPC), m4.4xlarge reserved instance applied</t>
  </si>
  <si>
    <t>Amazon Elastic Compute Cloud / Red Hat Enterprise Linux (Amazon VPC), i3.16xlarge reserved instance applied</t>
  </si>
  <si>
    <t>Amazon Elastic Compute Cloud / Red Hat Enterprise Linux (Amazon VPC), i3.xlarge reserved instance applied</t>
  </si>
  <si>
    <t>Amazon Elastic Compute Cloud / Red Hat Enterprise Linux (Amazon VPC), m3.2xlarge reserved instance applied</t>
  </si>
  <si>
    <t>Amazon Elastic Compute Cloud / Red Hat Enterprise Linux (Amazon VPC), m4.10xlarge reserved instance applied</t>
  </si>
  <si>
    <t>Amazon Elastic Compute Cloud / Red Hat Enterprise Linux (Amazon VPC), m5.24xlarge reserved instance applied</t>
  </si>
  <si>
    <t>Amazon Elastic Compute Cloud / Red Hat Enterprise Linux (Amazon VPC), m5a.large reserved instance applied</t>
  </si>
  <si>
    <t>Amazon Elastic Compute Cloud / Red Hat Enterprise Linux (Amazon VPC), r4.xlarge reserved instance applied</t>
  </si>
  <si>
    <t>Amazon Elastic Compute Cloud / Red Hat Enterprise Linux (Amazon VPC), r5.8xlarge reserved instance applied</t>
  </si>
  <si>
    <t>Amazon Elastic Compute Cloud / Red Hat Enterprise Linux (Amazon VPC), x1e.4xlarge reserved instance applied</t>
  </si>
  <si>
    <t>Amazon Elastic Compute Cloud / Red Hat Enterprise Linux (Amazon VPC), x1e.xlarge reserved instance applied</t>
  </si>
  <si>
    <t>Amazon Elastic Compute Cloud / Sign up charge for subscription: 3459524749, planId: 119214811</t>
  </si>
  <si>
    <t>Amazon Elastic Compute Cloud / Sign up charge for subscription: 3459607790, planId: 119213650</t>
  </si>
  <si>
    <t>Amazon Elastic Compute Cloud / Sign up charge for subscription: 3459626185, planId: 119217977</t>
  </si>
  <si>
    <t>Amazon Elastic Compute Cloud / Sign up charge for subscription: 3465134692, planId: 119480263</t>
  </si>
  <si>
    <t>Amazon Elastic Compute Cloud / USD 0.0 per Windows (Amazon VPC), m5a.xlarge reserved instance applied</t>
  </si>
  <si>
    <t>Amazon Elastic Compute Cloud / Windows (Amazon VPC), c5.4xlarge reserved instance applied</t>
  </si>
  <si>
    <t>Amazon Elastic Compute Cloud / Windows (Amazon VPC), m5.4xlarge reserved instance applied</t>
  </si>
  <si>
    <t>Amazon Elastic Compute Cloud / Windows (Amazon VPC), m5.xlarge reserved instance applied</t>
  </si>
  <si>
    <t>Amazon Elastic Compute Cloud / Windows (Amazon VPC), r5.2xlarge reserved instance applied</t>
  </si>
  <si>
    <t>Amazon Elastic Compute Cloud / Windows with SQL Server Enterprise (Amazon VPC), m5.xlarge reserved instance applied</t>
  </si>
  <si>
    <t>Amazon Elastic Compute Cloud / Windows with SQL Server Standard (Amazon VPC), m5.4xlarge reserved instance applied</t>
  </si>
  <si>
    <t>Amazon Elastic MapReduce / $0.096 per hour for EMR m5.2xlarge</t>
  </si>
  <si>
    <t>Amazon Elastic MapReduce / $0.27 per hour for EMR i3.16xlarge</t>
  </si>
  <si>
    <t>Amazon Elastic MapReduce / $0.27 per hour for EMR m5.12xlarge</t>
  </si>
  <si>
    <t>Amazon ElastiCache / $0.017 per T2 Micro Cache node-hour (or partial hour) running Redis</t>
  </si>
  <si>
    <t>Amazon Elasticsearch Service / $0.036 per t2.small.elasticsearch instance hour (or partial hour)</t>
  </si>
  <si>
    <t>Amazon Elasticsearch Service / $0.067 per GB-month of magnetic storage</t>
  </si>
  <si>
    <t>Amazon Elasticsearch Service / $0.073 per t2.medium.elasticsearch instance hour (or partial hour)</t>
  </si>
  <si>
    <t>Amazon Elasticsearch Service / $0.094 per m3.medium.elasticsearch instance-hour (or partial hour)</t>
  </si>
  <si>
    <t>Amazon Lightsail / $0.00 / GB - data transfer in</t>
  </si>
  <si>
    <t>Amazon Lightsail / $0.00 / GB - data transfer out for US East (N. Virginia)</t>
  </si>
  <si>
    <t>Amazon Lightsail / $0.0047 / Hour of 0.5GB bundle Instance</t>
  </si>
  <si>
    <t>Amazon Lightsail / $0.00672/ Hour of 1GB bundle Instance</t>
  </si>
  <si>
    <t>Amazon QuickSight / $0.5 per kilometrics for Global-QS-ENT-Anomaly-Paid (all regions consolidated)</t>
  </si>
  <si>
    <t>Amazon QuickSight / QuickSight Enterprise Edition User - Annual Subscription</t>
  </si>
  <si>
    <t>Amazon QuickSight / QuickSight Enterprise Edition User - Free Trial</t>
  </si>
  <si>
    <t>Amazon QuickSight / QuickSight Provisioned Enterprise SPICE Capacity in us-east-1</t>
  </si>
  <si>
    <t>Amazon QuickSight / QuickSight Reader Sessions - Bonus</t>
  </si>
  <si>
    <t>Amazon QuickSight / QuickSight Reader Sessions - Cap</t>
  </si>
  <si>
    <t>Amazon QuickSight / QuickSight Reader Sessions - Paid</t>
  </si>
  <si>
    <t>Amazon Redshift / USD 0.0 hourly fee per Redshift, dw2.large instance</t>
  </si>
  <si>
    <t>Amazon Relational Database Service / $0.438 per RDS db.m5.large Single-AZ instance hour (or partial hour) running Oracle SE2 (LI)</t>
  </si>
  <si>
    <t>Amazon Relational Database Service / $1.400 per RDS db.m4.2xlarge Multi-AZ instance hour (or partial hour) running MySQL</t>
  </si>
  <si>
    <t>Amazon Relational Database Service / $2.501 per RDS db.r4.xlarge Single-AZ instance hour (or partial hour) running SQL Server EE (LI)</t>
  </si>
  <si>
    <t>Amazon Relational Database Service / $3.9136 per RDS db.r4.4xlarge Single-AZ instance hour (or partial hour) running Oracle SE2 (LI)</t>
  </si>
  <si>
    <t>Amazon Relational Database Service / $5.18 per vCPU-month running on an db.r4 instance</t>
  </si>
  <si>
    <t>Amazon Relational Database Service / $7.004 per RDS db.m4.10xlarge Multi-AZ instance hour (or partial hour) running MySQL</t>
  </si>
  <si>
    <t>Amazon Relational Database Service / Oracle EE (BYOL), db.r4.8xlarge reserved instance applied</t>
  </si>
  <si>
    <t>Amazon Relational Database Service / SQL Server EE (LI), db.m4.xlarge reserved instance applied</t>
  </si>
  <si>
    <t>Amazon Relational Database Service / SQL Server EE (LI), db.r4.xlarge reserved instance applied</t>
  </si>
  <si>
    <t>Amazon Relational Database Service / USD 0.0 hourly fee per MySQL, db.m4.10xl instance</t>
  </si>
  <si>
    <t>Amazon Relational Database Service / USD 0.0 hourly fee per MySQL, db.m4.2xlarge instance</t>
  </si>
  <si>
    <t>Amazon Relational Database Service / USD 0.0 hourly fee per MySQL, db.m5.xl instance</t>
  </si>
  <si>
    <t>Amazon Relational Database Service / USD 0.0 hourly fee per MySQL, db.r3.4xlarge instance</t>
  </si>
  <si>
    <t>Amazon Relational Database Service / USD 0.0 hourly fee per Oracle EE (BYOL), db.m4.10xl instance</t>
  </si>
  <si>
    <t>Amazon Relational Database Service / USD 0.0 hourly fee per Oracle EE (BYOL), db.m4.16xl instance</t>
  </si>
  <si>
    <t>Amazon Relational Database Service / USD 0.0 hourly fee per Oracle EE (BYOL), db.m4.large instance</t>
  </si>
  <si>
    <t>Amazon Relational Database Service / USD 0.0 hourly fee per Oracle EE (BYOL), db.m4.xlarge instance</t>
  </si>
  <si>
    <t>Amazon Relational Database Service / USD 0.0 hourly fee per Oracle EE (BYOL), db.r4.16xl instance</t>
  </si>
  <si>
    <t>Amazon Relational Database Service / USD 0.0 hourly fee per Oracle EE (BYOL), db.r4.8xlarge instance</t>
  </si>
  <si>
    <t>Amazon Relational Database Service / USD 0.0 hourly fee per Oracle SE1 (LI), db.m4.2xlarge instance</t>
  </si>
  <si>
    <t>Amazon Relational Database Service / USD 0.0 hourly fee per Oracle SE1 (LI), db.m4.xlarge instance</t>
  </si>
  <si>
    <t>Amazon Relational Database Service / USD 0.0 hourly fee per Oracle SE2 (BYOL), db.r4.4xlarge instance</t>
  </si>
  <si>
    <t>Amazon Relational Database Service / USD 0.0 hourly fee per Oracle SE2 (License Included), db.m4.2xlarge instance</t>
  </si>
  <si>
    <t>Amazon Relational Database Service / USD 0.0 hourly fee per Oracle SE2 (License Included), db.m4.xlarge instance</t>
  </si>
  <si>
    <t>Amazon Relational Database Service / USD 0.0 hourly fee per PostgreSQL, db.m4.2xlarge instance</t>
  </si>
  <si>
    <t>Amazon Relational Database Service / USD 0.0 hourly fee per SQL Server EE (LI), db.m4.xlarge instance</t>
  </si>
  <si>
    <t>Amazon Relational Database Service / USD 0.0 hourly fee per SQL Server EE (LI), db.r4.xlarge instance</t>
  </si>
  <si>
    <t>Amazon Relational Database Service / USD 0.0 per MySQL, db.m4.10xl reserved instance applied</t>
  </si>
  <si>
    <t>Amazon Relational Database Service / USD 0.0 per MySQL, db.r3.4xlarge reserved instance applied</t>
  </si>
  <si>
    <t>Amazon Relational Database Service / USD 0.0 per Oracle EE (BYOL), db.m4.10xl reserved instance applied</t>
  </si>
  <si>
    <t>Amazon Relational Database Service / USD 0.0 per Oracle EE (BYOL), db.m4.large reserved instance applied</t>
  </si>
  <si>
    <t>Amazon Relational Database Service / USD 0.0 per Oracle EE (BYOL), db.m4.xlarge reserved instance applied</t>
  </si>
  <si>
    <t>Amazon Relational Database Service / USD 0.068 per db.t3.small Multi-AZ instance hour (or partial hour) running MySQL</t>
  </si>
  <si>
    <t>Amazon Relational Database Service / USD 0.136 per db.t3.large Single-AZ instance hour (or partial hour) running MySQL</t>
  </si>
  <si>
    <t>Amazon Relational Database Service / USD 0.272 per db.t3.large Multi-AZ instance hour (or partial hour) running MySQL</t>
  </si>
  <si>
    <t>Amazon Simple Storage Service / $0.00 per GB - US East (N. Virginia) Data Transfer for Replication Time Control to US East (N. Virginia)</t>
  </si>
  <si>
    <t>Amazon Simple Storage Service / $0.0025 per 1,000 Objects per month in Intelligent-Tiering</t>
  </si>
  <si>
    <t>Amazon Simple Storage Service / $0.004 per 10,000 GET and all other requests to Intelligent-Tiering</t>
  </si>
  <si>
    <t>Amazon Simple Storage Service / $0.005 per 1,000 CopyPart to Glacier</t>
  </si>
  <si>
    <t>Amazon Simple Storage Service / $0.005 per 1,000 InitiateMultipartUpload requests to Glacier</t>
  </si>
  <si>
    <t>Amazon Simple Storage Service / $0.005 per 1,000 PUT, COPY, POST, or LIST requests to Intelligent-Tiering</t>
  </si>
  <si>
    <t>Amazon Simple Storage Service / $0.0125 per GB-Month of storage used in Intelligent-Tiering, Infrequent Access Tier</t>
  </si>
  <si>
    <t>Amazon Simple Storage Service / $0.015 per GB - US East (N. Virginia) Data Transfer for Replication Time Control to US East (N. Virginia)</t>
  </si>
  <si>
    <t>Amazon Simple Storage Service / $0.023 per GB - first 50 TB / month of storage used in Intelligent-Tiering, Frequent Access Tier</t>
  </si>
  <si>
    <t>Amazon Simple Storage Service / $0.05 per 1,000 CompleteMultipartUpload requests to Glacier</t>
  </si>
  <si>
    <t>Amazon WorkDocs / $2 per WorkSpaces user per month for WorkDocs storage upgrade up to 200GB in the USE1 region</t>
  </si>
  <si>
    <t>Amazon WorkSpaces / $0.3/hour-Hourly Plus-Windows licensed-Standard-2vCPU,4GB Memory</t>
  </si>
  <si>
    <t>Amazon WorkSpaces / $0.68/hour-Hourly Plus-Windows licensed-Power-4vCPU,16GB Memory</t>
  </si>
  <si>
    <t>Amazon WorkSpaces / $1.53/Hour-Hourly-Windows licensed-PowerPro-8vCPU, 32GB Memory</t>
  </si>
  <si>
    <t>Amazon WorkSpaces / $13/Hour-Hourly-Windows licensed-PowerPro-8vCPU, 32GB Memory, 80GB Root, 100GB User</t>
  </si>
  <si>
    <t>Amazon WorkSpaces / $15 per month per USE1 Region Power Plus WorkSpace (Software) - Office 2016</t>
  </si>
  <si>
    <t>Amazon WorkSpaces / $15 per month per USE1 Region Standard Plus WorkSpace (Software) - Office 2016</t>
  </si>
  <si>
    <t>Amazon WorkSpaces / $15/Month-Monthly-Windows licensed-PowerPro-Basic utilities plus Office 2016</t>
  </si>
  <si>
    <t>Amazon WorkSpaces / $7.25/month-Hourly Plus-Windows licensed-Power-4vCPU,16GB Memory,80GB Root,10GB User</t>
  </si>
  <si>
    <t>Amazon WorkSpaces / $7.25/month-Hourly Plus-Windows licensed-Standard-2vCPU,4GB Memory,80GB Root,10GB User</t>
  </si>
  <si>
    <t>Amazon WorkSpaces / $7.25/month-Hourly-Windows licensed-Power-4vCPU,16GB Memory,80GB Root,10GB User</t>
  </si>
  <si>
    <t>Amazon WorkSpaces / $7.25/Month-Hourly-Windows licensed-PowerPro-8vCPU, 32GB Memory, 80GB Root, 10GB User</t>
  </si>
  <si>
    <t>Amazon WorkSpaces / $9.75/month-Hourly Plus-Windows licensed-Power-4vCPU,16GB Memory,80GB Root,50GB User</t>
  </si>
  <si>
    <t>Amazon WorkSpaces / $9.75/month-Hourly Plus-Windows licensed-Standard-2vCPU,4GB Memory,80GB Root,50GB User</t>
  </si>
  <si>
    <t>Amazon WorkSpaces Application Manager / $0.00 per user assignment per month US-East-1 Region WAM LITE subscription fee</t>
  </si>
  <si>
    <t>AmazonCloudWatch / $0.005 per GB log data scanned by CloudWatch Logs Insights queries - US East (Ohio)</t>
  </si>
  <si>
    <t>AWS Config / $0.001 for the first 100,000 evaluations in  US East (N.Ohio) region</t>
  </si>
  <si>
    <t>AWS Config / $0.003 per Configuration Item recorded in US West (N. California) region</t>
  </si>
  <si>
    <t>AWS Data Transfer / $0.02 per GB - EU (Ireland) data transfer to US East (Northern Virginia)</t>
  </si>
  <si>
    <t>AWS Data Transfer / $0.040 per GB - Amazon S3 accelerated data transfer out</t>
  </si>
  <si>
    <t>AWS Data Transfer / $0.080 per GB - Asia Pacific (Seoul) data transfer to US East (Northern Virginia)</t>
  </si>
  <si>
    <t>AWS Data Transfer / $0.09 per GB - Asia Pacific (Tokyo) data transfer to US East (Northern Virginia)</t>
  </si>
  <si>
    <t>AWS Data Transfer / $0.14 per GB - Asia Pacific (Sydney) data transfer to US East (Northern Virginia)</t>
  </si>
  <si>
    <t>AWS Database Migration Service / $0.308 per On Demand DMS c4.xlarge Instance Hour</t>
  </si>
  <si>
    <t>AWS Database Migration Service / $0.616 per On Demand DMS c4.xlarge Multi-AZ Instance Hour</t>
  </si>
  <si>
    <t>AWS Key Management Service / $1 per customer managed KMS key version in Asia Pacific (Mumbai)</t>
  </si>
  <si>
    <t>AWS Key Management Service / $1 per customer managed KMS key version in EU (Frankfurt)</t>
  </si>
  <si>
    <t>AWS Systems Manager / $0.00297 per OpsItem in US East (N. Virginia)</t>
  </si>
  <si>
    <t>Amazon Elastic Compute Cloud / $0.00 for 480 Mbps per m5ad.large instance-hour (or partial hour)</t>
  </si>
  <si>
    <t>Amazon Elastic Compute Cloud / $0.00 for 480 Mbps per r5a.large instance-hour (or partial hour)</t>
  </si>
  <si>
    <t>Amazon Elastic Compute Cloud / $0.00 for 7000 Mbps per c5.12xlarge instance-hour (or partial hour)</t>
  </si>
  <si>
    <t>Amazon Elastic Compute Cloud / $0.00 for 800 Mbps per r5a.xlarge instance-hour (or partial hour)</t>
  </si>
  <si>
    <t>Amazon Elastic Compute Cloud / $0.025 for 500 Mbps per m3.xlarge instance-hour (or partial hour)</t>
  </si>
  <si>
    <t>Amazon Elastic Compute Cloud / $0.025 per GB-month of Cold HDD (sc1) provisioned storage - US West (Oregon)</t>
  </si>
  <si>
    <t>Amazon Elastic Compute Cloud / $0.05 for 1000 Mbps per c3.2xlarge instance-hour (or partial hour)</t>
  </si>
  <si>
    <t>Amazon Elastic Compute Cloud / $0.05 for 1000 Mbps per m3.2xlarge instance-hour (or partial hour)</t>
  </si>
  <si>
    <t>Amazon Elastic Compute Cloud / $0.05 for 1000 Mbps per r3.2xlarge instance-hour (or partial hour)</t>
  </si>
  <si>
    <t>Amazon Elastic Compute Cloud / $0.05 per 1 million I/O requests - US West (Oregon)</t>
  </si>
  <si>
    <t>Amazon Elastic Compute Cloud / $0.1352 per On Demand RHEL t3a.large Instance Hour</t>
  </si>
  <si>
    <t>Amazon Elastic Compute Cloud / $0.15 per Dedicated RHEL c5.large Instance Hour</t>
  </si>
  <si>
    <t>Amazon Elastic Compute Cloud / $0.169 per Dedicated RHEL m5ad.large Instance Hour</t>
  </si>
  <si>
    <t>Amazon Elastic Compute Cloud / $0.17 per Dedicated RHEL m4.large Instance Hour</t>
  </si>
  <si>
    <t>Amazon Elastic Compute Cloud / $0.173 per On Demand RHEL r5a.large Instance Hour</t>
  </si>
  <si>
    <t>Amazon Elastic Compute Cloud / $0.186 per Dedicated RHEL m5n.large Instance Hour</t>
  </si>
  <si>
    <t>Amazon Elastic Compute Cloud / $0.209 per On Demand RHEL r5n.large Instance Hour</t>
  </si>
  <si>
    <t>Amazon Elastic Compute Cloud / $0.216 per On Demand RHEL i3.large Instance Hour</t>
  </si>
  <si>
    <t>Amazon Elastic Compute Cloud / $0.232 per On Demand RHEL m5a.xlarge Instance Hour</t>
  </si>
  <si>
    <t>Amazon Elastic Compute Cloud / $0.285 per Dedicated Usage Windows m3.large Instance Hour</t>
  </si>
  <si>
    <t>Amazon Elastic Compute Cloud / $0.30 per Dedicated RHEL r5a.xlarge Instance Hour</t>
  </si>
  <si>
    <t>Amazon Elastic Compute Cloud / $0.354 per On Demand Windows c5.xlarge Instance Hour</t>
  </si>
  <si>
    <t>Amazon Elastic Compute Cloud / $0.359 per Dedicated Usage RHEL m3.xlarge Instance Hour</t>
  </si>
  <si>
    <t>Amazon Elastic Compute Cloud / $0.432 per On Demand RHEL z1d.xlarge Instance Hour</t>
  </si>
  <si>
    <t>Amazon Elastic Compute Cloud / $0.57 per Dedicated Usage Windows m3.xlarge Instance Hour</t>
  </si>
  <si>
    <t>Amazon Elastic Compute Cloud / $0.592 per Dedicated RHEL c3.2xlarge Instance Hour</t>
  </si>
  <si>
    <t>Amazon Elastic Compute Cloud / $0.641 per Dedicated Usage Windows r3.xlarge Instance Hour</t>
  </si>
  <si>
    <t>Amazon Elastic Compute Cloud / $0.668 per On Demand Windows with SQL Std m5.large Instance Hour</t>
  </si>
  <si>
    <t>Amazon Elastic Compute Cloud / $0.728 per Dedicated Usage RHEL m3.2xlarge Instance Hour</t>
  </si>
  <si>
    <t>Amazon Elastic Compute Cloud / $0.806 per Dedicated Usage Windows c4.2xlarge Instance Hour</t>
  </si>
  <si>
    <t>Amazon Elastic Compute Cloud / $0.816 per Dedicated RHEL i3.2xlarge Instance Hour</t>
  </si>
  <si>
    <t>Amazon Elastic Compute Cloud / $0.874 per On Demand RHEL z1d.2xlarge Instance Hour</t>
  </si>
  <si>
    <t>Amazon Elastic Compute Cloud / $0.953 per Dedicated Usage Windows r4.2xlarge Instance Hour</t>
  </si>
  <si>
    <t>Amazon Elastic Compute Cloud / $1.054 per Dedicated RHEL c3.4xlarge Instance Hour</t>
  </si>
  <si>
    <t>Amazon Elastic Compute Cloud / $1.15 per Dedicated Usage Windows r3.2xlarge Instance Hour</t>
  </si>
  <si>
    <t>Amazon Elastic Compute Cloud / $1.516 per Dedicated Usage Windows with SQL Std r3.xlarge Instance Hour</t>
  </si>
  <si>
    <t>Amazon Elastic Compute Cloud / $1.551 per Dedicated Windows m5.4xlarge Instance Hour</t>
  </si>
  <si>
    <t>Amazon Elastic Compute Cloud / $1.616 per Dedicated Windows m4.4xlarge Instance Hour</t>
  </si>
  <si>
    <t>Amazon Elastic Compute Cloud / $1.693 per Dedicated Windows with SQL Std m5a.2xlarge Instance Hour</t>
  </si>
  <si>
    <t>Amazon Elastic Compute Cloud / $1.752 per Dedicated RHEL c5.9xlarge Instance Hour</t>
  </si>
  <si>
    <t>Amazon Elastic Compute Cloud / $1.810 per Dedicated RHEL c3.8xlarge Instance Hour</t>
  </si>
  <si>
    <t>Amazon Elastic Compute Cloud / $1.904 per Dedicated Windows with SQL Server Enterprise m4.xlarge Instance Hour</t>
  </si>
  <si>
    <t>Amazon Elastic Compute Cloud / $1.9132 per Dedicated Windows with SQL Std r4.2xlarge Instance Hour</t>
  </si>
  <si>
    <t>Amazon Elastic Compute Cloud / $12.485 per Dedicated Usage Windows with SQL Std c4.8xlarge Instance Hour</t>
  </si>
  <si>
    <t>Amazon Elastic Compute Cloud / $2.00 once per hour when you're running at least one Dedicated Instance in the US West Oregon Region</t>
  </si>
  <si>
    <t>Amazon Elastic Compute Cloud / $2.292 per Dedicated RHEL c5.12xlarge Instance Hour</t>
  </si>
  <si>
    <t>Amazon Elastic Compute Cloud / $2.574 per Dedicated RHEL m5.12xlarge Instance Hour</t>
  </si>
  <si>
    <t>Amazon Elastic Compute Cloud / $3.015 per Dedicated Usage Windows with SQL Std r3.2xlarge Instance Hour</t>
  </si>
  <si>
    <t>Amazon Elastic Compute Cloud / $3.19 per Dedicated RHEL c5.18xlarge Instance Hour</t>
  </si>
  <si>
    <t>Amazon Elastic Compute Cloud / $4.1 per Dedicated Usage Windows with SQL Server Enterprise r3.2xlarge Instance Hour</t>
  </si>
  <si>
    <t>Amazon Elastic Compute Cloud / Linux/UNIX (Amazon VPC), c4.2xlarge reserved instance applied</t>
  </si>
  <si>
    <t>Amazon Elastic Compute Cloud / Red Hat Enterprise Linux (Amazon VPC), c4.8xlarge reserved instance applied</t>
  </si>
  <si>
    <t>Amazon Elastic Compute Cloud / Red Hat Enterprise Linux (Amazon VPC), i3.large reserved instance applied</t>
  </si>
  <si>
    <t>Amazon Elastic Compute Cloud / Red Hat Enterprise Linux (Amazon VPC), m3.large reserved instance applied</t>
  </si>
  <si>
    <t>Amazon Elastic Compute Cloud / Red Hat Enterprise Linux (Amazon VPC), r5.4xlarge reserved instance applied</t>
  </si>
  <si>
    <t>Amazon Elastic Compute Cloud / USD 0.0 per Red Hat Enterprise Linux (Amazon VPC), r5.8xlarge reserved instance applied</t>
  </si>
  <si>
    <t>Amazon Elastic Compute Cloud / Windows (Amazon VPC), m5.2xlarge reserved instance applied</t>
  </si>
  <si>
    <t>Amazon Elastic Compute Cloud / Windows (Amazon VPC), r4.large reserved instance applied</t>
  </si>
  <si>
    <t>Amazon ElastiCache / $0.068 per T3 Medium Cache node-hour (or partial hour) running Redis</t>
  </si>
  <si>
    <t>Amazon ElastiCache / $0.085 per additional GB-month of backup storage exceeding free allocation</t>
  </si>
  <si>
    <t>Amazon ElastiCache / $0.09 per  Enhanced Medium Cache node-hour (or partial hour) running Redis</t>
  </si>
  <si>
    <t>Amazon ElastiCache / $0.156 per Gen Purpose M5.large node hour running Redis</t>
  </si>
  <si>
    <t>Amazon ElastiCache / $0.228 per Enhanced High Memory Large Cache node-hour (or partial hour) running Redis</t>
  </si>
  <si>
    <t>Amazon ElastiCache / $0.311 per Gen Purpose M4.xlarge node hour running Memcached</t>
  </si>
  <si>
    <t>Amazon ElastiCache / $0.311 per Gen Purpose M4.xlarge node hour running Redis</t>
  </si>
  <si>
    <t>Amazon ElastiCache / $0.623 per Gen Purpose M4.2xlarge node hour running Redis</t>
  </si>
  <si>
    <t>Amazon ElastiCache / Redis, cache.m4.large reserved instance applied</t>
  </si>
  <si>
    <t>Amazon ElastiCache / Redis, cache.m4.xlarge reserved instance applied</t>
  </si>
  <si>
    <t>Amazon ElastiCache / USD 0.056 hourly fee per Redis, cache.m4.large instance</t>
  </si>
  <si>
    <t>Amazon ElastiCache / USD 0.112 hourly fee per Redis, cache.m4.xlarge instance</t>
  </si>
  <si>
    <t>Amazon QuickSight / QuickSight Standard Edition User - Free Tier</t>
  </si>
  <si>
    <t>Amazon Relational Database Service / $0.342 per RDS db.m5.xlarge Single-AZ instance hour (or partial hour) running Oracle EE (BYOL)</t>
  </si>
  <si>
    <t>Amazon Relational Database Service / $0.39 per RDS db.m3.large Multi-AZ instance hour (or partial hour) running PostgreSQL</t>
  </si>
  <si>
    <t>Amazon Relational Database Service / $0.730 per RDS db.m4.xlarge Multi-AZ instance hour (or partial hour) running PostgreSQL</t>
  </si>
  <si>
    <t>Amazon Relational Database Service / $0.78 per RDS db.m3.xlarge Multi-AZ instance hour (or partial hour) running PostgreSQL</t>
  </si>
  <si>
    <t>Amazon Relational Database Service / $1.368 per RDS db.m5.2xlarge Multi-AZ instance hour (or partial hour) running MySQL</t>
  </si>
  <si>
    <t>Amazon Relational Database Service / $1.401 per RDS db.m4.4xlarge instance hour (or partial hour) running MySQL</t>
  </si>
  <si>
    <t>Amazon Relational Database Service / $2.736 per RDS db.m5.4xlarge Multi-AZ instance hour (or partial hour) running MySQL</t>
  </si>
  <si>
    <t>Amazon Relational Database Service / $3.78 per RDS db.r3.4xlarge Multi-AZ instance hour (or partial hour) running MySQL</t>
  </si>
  <si>
    <t>Amazon Relational Database Service / $8.000 per RDS db.r4.8xlarge Multi-AZ instance hour (or partial hour) running PostgreSQL</t>
  </si>
  <si>
    <t>Amazon Relational Database Service / $8.544 per RDS db.m5.12xlarge Multi-AZ instance hour (or partial hour) running PostgreSQL</t>
  </si>
  <si>
    <t>Amazon Relational Database Service / MySQL, db.m5.xl reserved instance applied</t>
  </si>
  <si>
    <t>Amazon Relational Database Service / PostgreSQL, db.m5.12xl reserved instance applied</t>
  </si>
  <si>
    <t>Amazon Relational Database Service / PostgreSQL, db.r4.4xlarge reserved instance applied</t>
  </si>
  <si>
    <t>Amazon Relational Database Service / USD 0.0 hourly fee per Aurora, db.r3.large instance</t>
  </si>
  <si>
    <t>Amazon Relational Database Service / USD 0.0 hourly fee per MySQL, db.m5.2xl instance</t>
  </si>
  <si>
    <t>Amazon Relational Database Service / USD 0.0 hourly fee per MySQL, db.r5.2xl instance</t>
  </si>
  <si>
    <t>Amazon Relational Database Service / USD 0.0 hourly fee per Oracle EE (BYOL), db.m5.large instance</t>
  </si>
  <si>
    <t>Amazon Relational Database Service / USD 0.0 hourly fee per PostgreSQL, db.m5.12xl instance</t>
  </si>
  <si>
    <t>Amazon Relational Database Service / USD 0.0 hourly fee per PostgreSQL, db.m5.4xl instance</t>
  </si>
  <si>
    <t>Amazon Relational Database Service / USD 0.0 hourly fee per PostgreSQL, db.r4.4xlarge instance</t>
  </si>
  <si>
    <t>Amazon Relational Database Service / USD 0.50 per RDS db.r5.large Multi-AZ instance hour (or partial hour) running PostgreSQL</t>
  </si>
  <si>
    <t>Amazon Simple Storage Service / $0.0035 per 10,000 GET and all other requests</t>
  </si>
  <si>
    <t>Amazon Simple Storage Service / $0.0037 per 10,000 GET and all other requests</t>
  </si>
  <si>
    <t>Amazon Simple Storage Service / $0.0045 per 1,000 PUT, COPY, POST, or LIST requests</t>
  </si>
  <si>
    <t>Amazon Simple Storage Service / $0.0047 per 1,000 PUT, COPY, POST, or LIST requests</t>
  </si>
  <si>
    <t>Amazon Simple Storage Service / $0.0056 per 10,000 GET and all other requests</t>
  </si>
  <si>
    <t>Amazon Simple Storage Service / $0.007 per 1,000 PUT, COPY, POST, or LIST requests</t>
  </si>
  <si>
    <t>Amazon Simple Storage Service / $0.023 per GB - first 50 TB / month prorated for objects deleted or overwritten before 30 days in Intelligent-Tiering</t>
  </si>
  <si>
    <t>Amazon Simple Storage Service / $0.025 per GB - first 50 TB / month of storage used</t>
  </si>
  <si>
    <t>Amazon Simple Storage Service / $0.0405 per GB - first 50 TB / month of storage used</t>
  </si>
  <si>
    <t>Amazon Virtual Private Cloud / $0.015 per Traffic Mirroring Source Hour</t>
  </si>
  <si>
    <t>AmazonCloudWatch / $0.03 per GB-mo of log storage - EU (Ireland)</t>
  </si>
  <si>
    <t>AmazonCloudWatch / $0.10 per alarm metric month (standard resolution) - US West (Northern California)</t>
  </si>
  <si>
    <t>AWS Data Transfer / $0.00 per GB - EU (Germany) data transfer from Asia Pacific (Mumbai)</t>
  </si>
  <si>
    <t>AWS Data Transfer / $0.00 per GB - EU (Germany) data transfer from Asia Pacific (Osaka-Local)</t>
  </si>
  <si>
    <t>AWS Data Transfer / $0.00 per GB - EU (Germany) data transfer from Asia Pacific (Seoul)</t>
  </si>
  <si>
    <t>AWS Data Transfer / $0.00 per GB - EU (Germany) data transfer from Asia Pacific (Singapore)</t>
  </si>
  <si>
    <t>AWS Data Transfer / $0.00 per GB - EU (Germany) data transfer from Asia Pacific (Sydney)</t>
  </si>
  <si>
    <t>AWS Data Transfer / $0.00 per GB - EU (Germany) data transfer from Asia Pacific (Tokyo)</t>
  </si>
  <si>
    <t>AWS Data Transfer / $0.00 per GB - EU (Germany) data transfer from Canada (Central)</t>
  </si>
  <si>
    <t>AWS Data Transfer / $0.00 per GB - EU (Germany) data transfer from EU (Ireland)</t>
  </si>
  <si>
    <t>AWS Data Transfer / $0.00 per GB - EU (Germany) data transfer from EU (London)</t>
  </si>
  <si>
    <t>AWS Data Transfer / $0.00 per GB - EU (Germany) data transfer from EU (Paris)</t>
  </si>
  <si>
    <t>AWS Data Transfer / $0.00 per GB - EU (Germany) data transfer from South America (Sao Paulo)</t>
  </si>
  <si>
    <t>AWS Data Transfer / $0.00 per GB - EU (Germany) data transfer from US East (Northern Virginia)</t>
  </si>
  <si>
    <t>AWS Data Transfer / $0.00 per GB - EU (Germany) data transfer from US East (Ohio)</t>
  </si>
  <si>
    <t>AWS Data Transfer / $0.00 per GB - EU (Germany) data transfer from US West (Northern California)</t>
  </si>
  <si>
    <t>AWS Data Transfer / $0.00 per GB - EU (Germany) data transfer from US West (Oregon)</t>
  </si>
  <si>
    <t>AWS Data Transfer / $0.09 per GB - Asia Pacific (Singapore) data transfer to US East (Northern Virginia)</t>
  </si>
  <si>
    <t>AWS Data Transfer / $0.16 per GB - South America (Sao Paulo) data transfer to US East (Northern Virginia)</t>
  </si>
  <si>
    <t>AWS Data Transfer / USD 0 per GB for EUC1-EUS1-AWS-In-Bytes in EU (Milan)</t>
  </si>
  <si>
    <t>AWS Direct Connect / $0.30 per connected 1G port-hour (or partial hour)(US West Oregon, in Equinix SE2)</t>
  </si>
  <si>
    <t>AWS Directory Service / $0.060 per hour for Microsoft AD (Standard Edition) domain controllers in the US East (N. Virginia) region</t>
  </si>
  <si>
    <t>AWS Directory Service / USD 0.0180 per hour per account to which a Microsoft AD (Standard) directory is shared in US East (N. Virginia)</t>
  </si>
  <si>
    <t>AWS Glue / $0.44 per Data Processing Unit-Hour for AWS Glue development endpoint</t>
  </si>
  <si>
    <t>AWS Storage Gateway / $0.00 per GB - data written by your gateway to AWS storage / month over 12.2 TB</t>
  </si>
  <si>
    <t>AWS Storage Gateway / $0.01 per GB - first 12.2 TB / month data written by your gateway to AWS storage</t>
  </si>
  <si>
    <t>AWS Transfer Family / $0.04 per GigaByte uploaded over SFTP to S3 in US East (N. Virginia)</t>
  </si>
  <si>
    <t>Fortinet Managed Rules for AWS WAF - Complete OWASP Top 10 / AWS Marketplace software usage|us-east-1|Charge per million requests in each available region</t>
  </si>
  <si>
    <t>Amazon CloudFront / $0.0120 per 10,000 HTTPS Requests (India)</t>
  </si>
  <si>
    <t>Amazon Elastic Compute Cloud / $0.2363 per Dedicated RHEL t3.xlarge Instance Hour</t>
  </si>
  <si>
    <t>Amazon Elastic Compute Cloud / USD 0.0 per Red Hat Enterprise Linux (Amazon VPC), t3.large reserved instance applied</t>
  </si>
  <si>
    <t>Amazon Elastic Compute Cloud / USD 0.0 per Red Hat Enterprise Linux (Amazon VPC), t3.xlarge reserved instance applied</t>
  </si>
  <si>
    <t>Amazon Relational Database Service / USD 0.0 hourly fee per Aurora PostgreSQL, db.r5.24xl instance</t>
  </si>
  <si>
    <t>Amazon Relational Database Service / USD 0.0 hourly fee per PostgreSQL, db.r4.2xlarge instance</t>
  </si>
  <si>
    <t>Amazon Relational Database Service / USD 0.0 hourly fee per PostgreSQL, db.t3.large instance</t>
  </si>
  <si>
    <t>Amazon Relational Database Service / USD 1.00 per RDS db.r5.2xlarge Single-AZ instance hour (or partial hour) running PostgreSQL</t>
  </si>
  <si>
    <t>Amazon Relational Database Service / USD 12.00 per RDS db.r5.24xlarge Single-AZ instance hour (or partial hour) running PostgreSQL</t>
  </si>
  <si>
    <t>Amazon Relational Database Service / USD 13.92 per RDS db.r5.24xlarge Single-AZ instance hour (or partial hour) running Aurora PostgreSQL</t>
  </si>
  <si>
    <t>Amazon Relational Database Service / USD 6.00 per RDS db.r5.12xlarge Single-AZ instance hour (or partial hour) running PostgreSQL</t>
  </si>
  <si>
    <t>AWS Direct Connect / $0.30 per connected 1G port-hour (or partial hour) (US East in Equinix DC2)</t>
  </si>
  <si>
    <t>Amazon Elastic Compute Cloud / $0.09 per Dedicated Linux c5.large Instance Hour</t>
  </si>
  <si>
    <t>Amazon Elastic Compute Cloud / $1.629 per Dedicated Linux m5.8xlarge Instance Hour</t>
  </si>
  <si>
    <t>Amazon Elastic Compute Cloud / $1.876 per On Demand Windows with SQL Server Enterprise m5.xlarge Instance Hour</t>
  </si>
  <si>
    <t>Amazon Glacier / $0.050 per 1,000 Requests</t>
  </si>
  <si>
    <t>Amazon Relational Database Service / $0.823 per RDS db.m4.xlarge instance hour (or partial hour) running Oracle SE1 (LI)</t>
  </si>
  <si>
    <t>Amazon Relational Database Service / $1.628 per RDS db.m5.xlarge Multi-AZ instance hour (or partial hour) running Oracle SE1 (LI)</t>
  </si>
  <si>
    <t>Amazon Relational Database Service / $1.752 per RDS db.m5.2xlarge Single-AZ instance hour (or partial hour) running Oracle SE2 (LI)</t>
  </si>
  <si>
    <t>Amazon Relational Database Service / USD 0.0 hourly fee per Oracle SE (BYOL), db.r3.large instance</t>
  </si>
  <si>
    <t>Amazon Relational Database Service / USD 0.448 per db.r5.large Single-AZ instance hour (or partial hour) running Oracle SE1 (LI)</t>
  </si>
  <si>
    <t>Amazon Relational Database Service / USD 0.896 per db.r5.large Multi-AZ instance hour (or partial hour) running Oracle SE1 (LI)</t>
  </si>
  <si>
    <t>Amazon Relational Database Service / USD 0.896 per db.r5.xlarge Single-AZ instance hour (or partial hour) running Oracle SE1 (LI)</t>
  </si>
  <si>
    <t>Amazon Relational Database Service / USD 1.792 per db.r5.xlarge Multi-AZ instance hour (or partial hour) running Oracle SE1 (LI)</t>
  </si>
  <si>
    <t>OPM</t>
  </si>
  <si>
    <t>Amazon Relational Database Service / $0.171 per RDS db.m5.large Single-AZ instance hour (or partial hour) running Oracle SE2 (BYOL)</t>
  </si>
  <si>
    <t>Amazon Relational Database Service / $0.342 per RDS db.m5.xlarge Single-AZ instance hour (or partial hour) running Oracle SE2 (BYOL)</t>
  </si>
  <si>
    <t>Amazon Relational Database Service / $0.684 per RDS db.m5.xlarge Multi-AZ instance hour (or partial hour) running Oracle SE2 (BYOL)</t>
  </si>
  <si>
    <t>Amazon Relational Database Service / Oracle SE2 (BYOL), db.m5.large reserved instance applied</t>
  </si>
  <si>
    <t>Amazon Relational Database Service / USD 0.0 hourly fee per Oracle SE2 (BYOL), db.m5.large instance</t>
  </si>
  <si>
    <t>Amazon WorkSpaces / $0.47/hour-Hourly Plus-Windows licensed-Performance-2vCPU,8GB Memory</t>
  </si>
  <si>
    <t>Amazon WorkSpaces / $13/month-Hourly Plus-Windows licensed-Performance-2vCPU,8GB Memory,80GB Root,100GB User</t>
  </si>
  <si>
    <t>Amazon WorkSpaces / $15 per month per USE1 Region Performance Plus WorkSpace (Software) - Office 2016</t>
  </si>
  <si>
    <t>Ubuntu Desktop 16.04 LTS (HVM) / AWS Marketplace hourly software usage|us-east-1|m4.large</t>
  </si>
  <si>
    <t>Amazon Relational Database Service / MB - RI Cancellation (Full Refund):0426538566</t>
  </si>
  <si>
    <t>Amazon Comprehend / Processes Entity Analysis text requests in us-east-1 - Upto 10M</t>
  </si>
  <si>
    <t>Amazon Comprehend / Processes Key Phrase detection text requests in us-east-1 - Upto 10M</t>
  </si>
  <si>
    <t>Amazon Comprehend / Processes Language Detection text requests in us-east-1 - Upto 10M</t>
  </si>
  <si>
    <t>Amazon Comprehend / Processes Sentiment Analysis text requests in us-east-1 - Upto 10M</t>
  </si>
  <si>
    <t>Amazon Comprehend / Processes Syntax Analysis text requests in us-east-1 - Upto 10M</t>
  </si>
  <si>
    <t>CPI Total</t>
  </si>
  <si>
    <t>OFM Total</t>
  </si>
  <si>
    <t>OHI Total</t>
  </si>
  <si>
    <t>RDS</t>
  </si>
  <si>
    <t>db.m4.large</t>
  </si>
  <si>
    <t>db.m5.large</t>
  </si>
  <si>
    <t>db.m5.xl</t>
  </si>
  <si>
    <t>db.r4.2xlarge</t>
  </si>
  <si>
    <t>db.r4.4xlarge</t>
  </si>
  <si>
    <t>db.r4.8xlarge</t>
  </si>
  <si>
    <t>db.r4.large</t>
  </si>
  <si>
    <t>db.r4.xlarge</t>
  </si>
  <si>
    <t>db.r5.2xl</t>
  </si>
  <si>
    <t>db.r5.4xl</t>
  </si>
  <si>
    <t>db.r5.large</t>
  </si>
  <si>
    <t>db.r5.xl</t>
  </si>
  <si>
    <t>db.t3.medium</t>
  </si>
  <si>
    <t>Redshift</t>
  </si>
  <si>
    <t>dc2.8xlarge</t>
  </si>
  <si>
    <t>dc2.large</t>
  </si>
  <si>
    <t>Support</t>
  </si>
  <si>
    <t>EC2</t>
  </si>
  <si>
    <t>c5.xlarge</t>
  </si>
  <si>
    <t>m4.16xlarge</t>
  </si>
  <si>
    <t>m4.2xlarge</t>
  </si>
  <si>
    <t>m4.4xlarge</t>
  </si>
  <si>
    <t>m5.12xlarge</t>
  </si>
  <si>
    <t>m5.2xlarge</t>
  </si>
  <si>
    <t>m5.4xlarge</t>
  </si>
  <si>
    <t>m5.large</t>
  </si>
  <si>
    <t>m5.xlarge</t>
  </si>
  <si>
    <t>m5d.2xlarge</t>
  </si>
  <si>
    <t>r4.4xlarge</t>
  </si>
  <si>
    <t>r4.8xlarge</t>
  </si>
  <si>
    <t>x1e.32xlarge</t>
  </si>
  <si>
    <t>Elasticache</t>
  </si>
  <si>
    <t>cache.t3.medium</t>
  </si>
  <si>
    <t>cache.t3.small</t>
  </si>
  <si>
    <t>Elastisearch</t>
  </si>
  <si>
    <t>r5.xlarge.elasticsearch</t>
  </si>
  <si>
    <t>db.m4.10xl</t>
  </si>
  <si>
    <t>db.m4.4xlarge</t>
  </si>
  <si>
    <t>db.m4.xlarge</t>
  </si>
  <si>
    <t>db.r5.8xl</t>
  </si>
  <si>
    <t>db.x1e.4xl</t>
  </si>
  <si>
    <t>c4.2xlarge</t>
  </si>
  <si>
    <t>c4.large</t>
  </si>
  <si>
    <t>c4.xlarge</t>
  </si>
  <si>
    <t>i3.2xlarge</t>
  </si>
  <si>
    <t>i3.4xlarge</t>
  </si>
  <si>
    <t>i3.xlarge</t>
  </si>
  <si>
    <t>m4.large</t>
  </si>
  <si>
    <t>m4.xlarge</t>
  </si>
  <si>
    <t>r4.2xlarge</t>
  </si>
  <si>
    <t>t2.micro</t>
  </si>
  <si>
    <t>db.m3.large</t>
  </si>
  <si>
    <t>db.m3.medium</t>
  </si>
  <si>
    <t>ds2.8xlarge</t>
  </si>
  <si>
    <t>ds2.xlarge</t>
  </si>
  <si>
    <t>db.m4.2xlarge</t>
  </si>
  <si>
    <t>a1.large</t>
  </si>
  <si>
    <t>db.r3.large</t>
  </si>
  <si>
    <t>c5.2xlarge</t>
  </si>
  <si>
    <t>c5.large</t>
  </si>
  <si>
    <t>m3.medium</t>
  </si>
  <si>
    <t>r5.4xlarge</t>
  </si>
  <si>
    <t>r5.8xlarge</t>
  </si>
  <si>
    <t>cache.m4.large</t>
  </si>
  <si>
    <t>cache.m4.xlarge</t>
  </si>
  <si>
    <t>db.m5.12xl</t>
  </si>
  <si>
    <t>db.m3.xlarge</t>
  </si>
  <si>
    <t>db.r5.24xl</t>
  </si>
  <si>
    <t>c5.4xlarge</t>
  </si>
  <si>
    <t>db.m5.2xl</t>
  </si>
  <si>
    <t>r4.large</t>
  </si>
  <si>
    <t>r4.xlarge</t>
  </si>
  <si>
    <t>Billing                 Cycle Type</t>
  </si>
  <si>
    <t>Unit</t>
  </si>
  <si>
    <t>Azure App Service/Standard Plan/S1/n/a/7UD-00001</t>
  </si>
  <si>
    <t>Monthly</t>
  </si>
  <si>
    <t>1 Hour</t>
  </si>
  <si>
    <t>Azure Database for MySQL/General Purpose - Compute Gen5/vCore/US Gov/8YD-00001</t>
  </si>
  <si>
    <t>Azure Database for MySQL/General Purpose - Storage/Data Stored/US Gov/8YD-00001</t>
  </si>
  <si>
    <t>1 GB/Month</t>
  </si>
  <si>
    <t>Azure DNS/n/a/Public Queries/US Gov Zone 1/7UD-00001</t>
  </si>
  <si>
    <t>1M</t>
  </si>
  <si>
    <t>Azure DNS/n/a/Public Zones/US Gov Zone 1/7UD-00001</t>
  </si>
  <si>
    <t>Azure Monitor/n/a/Alerts Metrics Monitored/US Gov/9YD-00001</t>
  </si>
  <si>
    <t>1/Month</t>
  </si>
  <si>
    <t>Backup/n/a/Azure VM and on-premises Server Protected Instances/n/a/7UD-00001</t>
  </si>
  <si>
    <t>Backup/n/a/Azure VM and on-premises Server Protected Instances/US Gov TX/7UD-00001</t>
  </si>
  <si>
    <t>Backup/n/a/GRS Data Stored/US Gov/7UD-00001</t>
  </si>
  <si>
    <t>Backup/n/a/GRS Data Stored/US Gov TX/7UD-00001</t>
  </si>
  <si>
    <t>Bandwidth/n/a/Data Transfer Out/US Gov Zone 1/7TD-00001</t>
  </si>
  <si>
    <t>1 GB</t>
  </si>
  <si>
    <t>Container Registry/n/a/Premium Registry Unit/US Gov/7UD-00001</t>
  </si>
  <si>
    <t>1/Day</t>
  </si>
  <si>
    <t>Container Registry/n/a/Standard Registry Unit/US Gov/7UD-00001</t>
  </si>
  <si>
    <t>Key Vault/n/a/Operations/n/a/7UD-00001</t>
  </si>
  <si>
    <t>Load Balancer/Standard/Included LB Rules and Outbound Rules/n/a/7TD-00001</t>
  </si>
  <si>
    <t>Log Analytics/n/a/Data Ingestion/US Gov/9YD-00001</t>
  </si>
  <si>
    <t>Log Analytics/n/a/Data Retention/US Gov/9YD-00001</t>
  </si>
  <si>
    <t>Security Center/n/a/Standard Node/US Gov/9YD-00001</t>
  </si>
  <si>
    <t>10K</t>
  </si>
  <si>
    <t>Service Bus/n/a/Basic Messaging Operations/US Gov/9YD-00001</t>
  </si>
  <si>
    <t>SQL Database/Single Standard/S0 DTUs/US Gov TX/8YD-00001</t>
  </si>
  <si>
    <t>Storage/Bandwidth/Geo-Replication v2 Data transfer/US Gov/7UD-00001</t>
  </si>
  <si>
    <t>Storage/Bandwidth/Geo-Replication v2 Data transfer/US Gov TX/7UD-00001</t>
  </si>
  <si>
    <t>Storage/Files/GRS Data Stored/US Gov/7UD-00001</t>
  </si>
  <si>
    <t>1/Hour</t>
  </si>
  <si>
    <t>Storage/Files/GRS Data Stored/US Gov TX/7UD-00001</t>
  </si>
  <si>
    <t>Storage/Files/GRS Write Operations/n/a/7UD-00001</t>
  </si>
  <si>
    <t>Storage/Files/List Operations/n/a/7UD-00001</t>
  </si>
  <si>
    <t>Storage/Files/LRS Data Stored/US Gov/7UD-00001</t>
  </si>
  <si>
    <t>Storage/Files/LRS Data Stored/US Gov TX/7UD-00001</t>
  </si>
  <si>
    <t>Storage/Files/LRS Write Operations/n/a/7UD-00001</t>
  </si>
  <si>
    <t>Storage/Files/Protocol Operations/n/a/7UD-00001</t>
  </si>
  <si>
    <t>Storage/Files/Read Operations/n/a/7UD-00001</t>
  </si>
  <si>
    <t>Storage/Files v2/Cool LRS Write Operations/US Gov TX/7UD-00001</t>
  </si>
  <si>
    <t>Storage/Files v2/Cool Other Operations/US Gov TX/7UD-00001</t>
  </si>
  <si>
    <t>Storage/Files v2/Cool Read Operations/US Gov TX/7UD-00001</t>
  </si>
  <si>
    <t>Storage/Files v2/LRS Metadata/US Gov TX/7UD-00001</t>
  </si>
  <si>
    <t>Storage/General Block Blob/Delete Operations/n/a/7UD-00001</t>
  </si>
  <si>
    <t>Storage/General Block Blob/GRS Write Operations/n/a/7UD-00001</t>
  </si>
  <si>
    <t>Storage/General Block Blob/List and Create Container Operations/n/a/7UD-00001</t>
  </si>
  <si>
    <t>Storage/General Block Blob/LRS Data Stored/US Gov/7UD-00001</t>
  </si>
  <si>
    <t>Storage/General Block Blob/RA-GRS Data Stored/US Gov/7UD-00001</t>
  </si>
  <si>
    <t>Storage/General Block Blob/RA-GRS Data Stored/US Gov TX/7UD-00001</t>
  </si>
  <si>
    <t>Storage/General Block Blob/Read Operations/n/a/7UD-00001</t>
  </si>
  <si>
    <t>Storage/General Block Blob/Write Operations/n/a/7UD-00001</t>
  </si>
  <si>
    <t>Storage/Premium Page Blob/P10 Disks/US Gov/7UD-00001</t>
  </si>
  <si>
    <t>Storage/Premium Page Blob/P20 Disks/US Gov/7UD-00001</t>
  </si>
  <si>
    <t>Storage/Premium Page Blob/P30 Disks/US Gov/7UD-00001</t>
  </si>
  <si>
    <t>Storage/Premium Page Blob/P40 Disks/US Gov/7UD-00001</t>
  </si>
  <si>
    <t>Storage/Premium Page Blob/P40 Disks/US Gov TX/7UD-00001</t>
  </si>
  <si>
    <t>Storage/Premium Page Blob/P50 Disks/US Gov/7UD-00001</t>
  </si>
  <si>
    <t>Storage/Premium Page Blob/P50 Disks/US Gov TX/7UD-00001</t>
  </si>
  <si>
    <t>Storage/Premium SSD Managed Disks/LRS Snapshots/US Gov/7UD-00001</t>
  </si>
  <si>
    <t>Storage/Premium SSD Managed Disks/LRS Snapshots/US Gov TX/7UD-00001</t>
  </si>
  <si>
    <t>Storage/Premium SSD Managed Disks/P10 Disks/US Gov/7UD-00001</t>
  </si>
  <si>
    <t>Storage/Premium SSD Managed Disks/P10 Disks/US Gov TX/7UD-00001</t>
  </si>
  <si>
    <t>Storage/Premium SSD Managed Disks/P15 Disks/US Gov/7UD-00001</t>
  </si>
  <si>
    <t>Storage/Premium SSD Managed Disks/P15 Disks/US Gov TX/7UD-00001</t>
  </si>
  <si>
    <t>Storage/Premium SSD Managed Disks/P20 Disks/US Gov/7UD-00001</t>
  </si>
  <si>
    <t>Storage/Premium SSD Managed Disks/P20 Disks/US Gov TX/7UD-00001</t>
  </si>
  <si>
    <t>Storage/Premium SSD Managed Disks/P30 Disks/US Gov/7UD-00001</t>
  </si>
  <si>
    <t>Storage/Premium SSD Managed Disks/P30 Disks/US Gov TX/7UD-00001</t>
  </si>
  <si>
    <t>Storage/Premium SSD Managed Disks/P4 Disks/US Gov/7UD-00001</t>
  </si>
  <si>
    <t>Storage/Premium SSD Managed Disks/P4 Disks/US Gov TX/7UD-00001</t>
  </si>
  <si>
    <t>Storage/Premium SSD Managed Disks/P40 Disks/US Gov TX/7UD-00001</t>
  </si>
  <si>
    <t>Storage/Premium SSD Managed Disks/P6 Disks/US Gov/7UD-00001</t>
  </si>
  <si>
    <t>Storage/Premium SSD Managed Disks/P6 Disks/US Gov TX/7UD-00001</t>
  </si>
  <si>
    <t>Storage/Queues/GRS Class 1 Operations/n/a/7UD-00001</t>
  </si>
  <si>
    <t>Storage/Queues/LRS Class 1 Operations/n/a/7UD-00001</t>
  </si>
  <si>
    <t>Storage/Queues v2/GRS Class 1 Operations/US Gov/7UD-00001</t>
  </si>
  <si>
    <t>Storage/Queues v2/GRS Class 1 Operations/US Gov TX/7UD-00001</t>
  </si>
  <si>
    <t>Storage/Queues v2/LRS Class 1 Operations/US Gov/7UD-00001</t>
  </si>
  <si>
    <t>Storage/Queues v2/LRS Class 1 Operations/US Gov TX/7UD-00001</t>
  </si>
  <si>
    <t>Storage/Standard HDD Managed Disks/Disk Operations/n/a/7UD-00001</t>
  </si>
  <si>
    <t>Storage/Standard HDD Managed Disks/LRS Snapshots/US Gov/7UD-00001</t>
  </si>
  <si>
    <t>Storage/Standard HDD Managed Disks/LRS Snapshots/US Gov TX/7UD-00001</t>
  </si>
  <si>
    <t>Storage/Standard HDD Managed Disks/S10 Disks/US Gov/7UD-00001</t>
  </si>
  <si>
    <t>Storage/Standard HDD Managed Disks/S10 Disks/US Gov TX/7UD-00001</t>
  </si>
  <si>
    <t>Storage/Standard HDD Managed Disks/S15 Disks/US Gov/7UD-00001</t>
  </si>
  <si>
    <t>Storage/Standard HDD Managed Disks/S15 Disks/US Gov TX/7UD-00001</t>
  </si>
  <si>
    <t>Storage/Standard HDD Managed Disks/S20 Disks/US Gov/7UD-00001</t>
  </si>
  <si>
    <t>Storage/Standard HDD Managed Disks/S20 Disks/US Gov TX/7UD-00001</t>
  </si>
  <si>
    <t>Storage/Standard HDD Managed Disks/S30 Disks/US Gov/7UD-00001</t>
  </si>
  <si>
    <t>Storage/Standard HDD Managed Disks/S30 Disks/US Gov TX/7UD-00001</t>
  </si>
  <si>
    <t>Storage/Standard HDD Managed Disks/S4 Disks/US Gov/7UD-00001</t>
  </si>
  <si>
    <t>Storage/Standard HDD Managed Disks/S4 Disks/US Gov TX/7UD-00001</t>
  </si>
  <si>
    <t>Storage/Standard HDD Managed Disks/S6 Disks/US Gov/7UD-00001</t>
  </si>
  <si>
    <t>Storage/Standard HDD Managed Disks/S6 Disks/US Gov TX/7UD-00001</t>
  </si>
  <si>
    <t>Storage/Standard Page Blob/Disk Delete Operations/n/a/7UD-00001</t>
  </si>
  <si>
    <t>Storage/Standard Page Blob/Disk Read Operations/n/a/7UD-00001</t>
  </si>
  <si>
    <t>Storage/Standard Page Blob/Disk Write Operations/n/a/7UD-00001</t>
  </si>
  <si>
    <t>Storage/Standard Page Blob/GRS Data Stored/US Gov/7UD-00001</t>
  </si>
  <si>
    <t>Storage/Standard Page Blob/GRS Disk Write Operations/n/a/7UD-00001</t>
  </si>
  <si>
    <t>Storage/Standard Page Blob/LRS Data Stored/US Gov/7UD-00001</t>
  </si>
  <si>
    <t>Storage/Standard Page Blob/LRS Data Stored/US Gov TX/7UD-00001</t>
  </si>
  <si>
    <t>Storage/Standard Page Blob/RA-GRS Data Stored/US Gov/7UD-00001</t>
  </si>
  <si>
    <t>Storage/Standard Page Blob/RA-GRS Data Stored/US Gov TX/7UD-00001</t>
  </si>
  <si>
    <t>Storage/Standard Page Blob/Read Operations/n/a/7UD-00001</t>
  </si>
  <si>
    <t>Storage/Standard Page Blob v2/Disk Delete Operations/US Gov/7UD-00001</t>
  </si>
  <si>
    <t>Storage/Standard Page Blob v2/Disk Read Operations/US Gov/7UD-00001</t>
  </si>
  <si>
    <t>Storage/Standard Page Blob v2/Disk Write Operations/US Gov/7UD-00001</t>
  </si>
  <si>
    <t>Storage/Standard Page Blob v2/GRS Disk Write Operations/US Gov/7UD-00001</t>
  </si>
  <si>
    <t>Storage/Standard Page Blob v2/GRS Write Operations/US Gov/7UD-00001</t>
  </si>
  <si>
    <t>Storage/Standard Page Blob v2/LRS Data Stored/US Gov/7UD-00001</t>
  </si>
  <si>
    <t>Storage/Standard Page Blob v2/RA-GRS Data Stored/US Gov/7UD-00001</t>
  </si>
  <si>
    <t>Storage/Standard Page Blob v2/RA-GRS Data Stored/US Gov TX/7UD-00001</t>
  </si>
  <si>
    <t>Storage/Standard Page Blob v2/Read Additional IO/US Gov/7UD-00001</t>
  </si>
  <si>
    <t>Storage/Standard Page Blob v2/Read Operations/US Gov/7UD-00001</t>
  </si>
  <si>
    <t>Storage/Standard SSD Managed Disks/Disk Operations/n/a/7UD-00001</t>
  </si>
  <si>
    <t>Storage/Standard SSD Managed Disks/E10 Disks/US Gov/7UD-00001</t>
  </si>
  <si>
    <t>Storage/Standard SSD Managed Disks/E15 Disks/US Gov/7UD-00001</t>
  </si>
  <si>
    <t>Storage/Standard SSD Managed Disks/E20 Disks/US Gov TX/7UD-00001</t>
  </si>
  <si>
    <t>Storage/Standard SSD Managed Disks/E4 Disks/US Gov/7UD-00001</t>
  </si>
  <si>
    <t>Storage/Standard SSD Managed Disks/E4 Disks/US Gov TX/7UD-00001</t>
  </si>
  <si>
    <t>Storage/Standard SSD Managed Disks/E6 Disks/US Gov/7UD-00001</t>
  </si>
  <si>
    <t>Storage/Tables/Batch Write Operations/n/a/7UD-00001</t>
  </si>
  <si>
    <t>Storage/Tables/GRS Batch Write Operations/n/a/7UD-00001</t>
  </si>
  <si>
    <t>Storage/Tables/GRS Write Operations/n/a/7UD-00001</t>
  </si>
  <si>
    <t>Storage/Tables/LRS Data Stored/US Gov/7UD-00001</t>
  </si>
  <si>
    <t>Storage/Tables/LRS Data Stored/US Gov TX/7UD-00001</t>
  </si>
  <si>
    <t>Storage/Tables/RA-GRS Data Stored/US Gov/7UD-00001</t>
  </si>
  <si>
    <t>Storage/Tables/RA-GRS Data Stored/US Gov TX/7UD-00001</t>
  </si>
  <si>
    <t>Storage/Tables/Read Operations/n/a/7UD-00001</t>
  </si>
  <si>
    <t>Storage/Tables/Write Operations/n/a/7UD-00001</t>
  </si>
  <si>
    <t>Storage/Tiered Block Blob/All Other Operations/US Gov/7UD-00001</t>
  </si>
  <si>
    <t>Storage/Tiered Block Blob/All Other Operations/US Gov TX/7UD-00001</t>
  </si>
  <si>
    <t>Storage/Tiered Block Blob/GRS List and Create Container Operations/US Gov TX/7UD-00001</t>
  </si>
  <si>
    <t>Storage/Tiered Block Blob/Hot GRS Write Operations/US Gov/7UD-00001</t>
  </si>
  <si>
    <t>Storage/Tiered Block Blob/Hot RA-GRS Data Stored/US Gov/7UD-00001</t>
  </si>
  <si>
    <t>Storage/Tiered Block Blob/Hot Read Operations/US Gov/7UD-00001</t>
  </si>
  <si>
    <t>Storage/Tiered Block Blob/LRS List and Create Container Operations/US Gov/7UD-00001</t>
  </si>
  <si>
    <t>Storage/Tiered Block Blob/LRS List and Create Container Operations/US Gov TX/7UD-00001</t>
  </si>
  <si>
    <t>Traffic Manager/n/a/Azure Endpoint Health Checks/n/a/7UD-00001</t>
  </si>
  <si>
    <t>Traffic Manager/n/a/DNS Queries/n/a/7UD-00001</t>
  </si>
  <si>
    <t>Traffic Manager/n/a/Non-Azure Endpoint Fast Interval Health Check Add-ons/n/a/7UD-00001</t>
  </si>
  <si>
    <t>Traffic Manager/n/a/Non-Azure Endpoint Health Checks/n/a/7UD-00001</t>
  </si>
  <si>
    <t>Virtual Machines/A Series Basic Windows/A2/US Gov/7UD-00001</t>
  </si>
  <si>
    <t>Virtual Machines/Dv2/DSv2 Promo Series Windows/D12 v2/DS12 v2 - Expired/US Gov/7UD-00001</t>
  </si>
  <si>
    <t>Virtual Machines/Dv2/DSv2 Promo Series Windows/D3 v2/DS3 v2 - Expired/US Gov/7UD-00001</t>
  </si>
  <si>
    <t>Virtual Machines/Dv2/DSv2 Promo Series Windows/D3 v2/DS3 v2 - Expired/US Gov TX/7UD-00001</t>
  </si>
  <si>
    <t>Virtual Machines/Dv2/DSv2 Promo Series Windows/D4 v2/DS4 v2 - Expired/US Gov/7UD-00001</t>
  </si>
  <si>
    <t>Virtual Machines/Dv2/DSv2 Series/D1 v2/DS1 v2/US Gov/7UD-00001</t>
  </si>
  <si>
    <t>Virtual Machines/Dv2/DSv2 Series/D12 v2/DS12 v2/US Gov/7UD-00001</t>
  </si>
  <si>
    <t>Virtual Machines/Dv2/DSv2 Series/D12 v2/DS12 v2/US Gov TX/7UD-00001</t>
  </si>
  <si>
    <t>Virtual Machines/Dv2/DSv2 Series/D13 v2/DS13 v2/US Gov/7UD-00001</t>
  </si>
  <si>
    <t>Virtual Machines/Dv2/DSv2 Series/D13 v2/DS13 v2/US Gov TX/7UD-00001</t>
  </si>
  <si>
    <t>Virtual Machines/Dv2/DSv2 Series/D14 v2/DS14 v2/US Gov TX/7UD-00001</t>
  </si>
  <si>
    <t>Virtual Machines/Dv2/DSv2 Series/D2 v2/DS2 v2/US Gov/7UD-00001</t>
  </si>
  <si>
    <t>Virtual Machines/Dv2/DSv2 Series/D2 v2/DS2 v2/US Gov TX/7UD-00001</t>
  </si>
  <si>
    <t>Virtual Machines/Dv2/DSv2 Series/D3 v2/DS3 v2/US Gov/7UD-00001</t>
  </si>
  <si>
    <t>Virtual Machines/Dv2/DSv2 Series/D3 v2/DS3 v2/US Gov TX/7UD-00001</t>
  </si>
  <si>
    <t>Virtual Machines/Dv2/DSv2 Series/D4 v2/DS4 v2/US Gov/7UD-00001</t>
  </si>
  <si>
    <t>Virtual Machines/Dv2/DSv2 Series Windows/D1 v2/DS1 v2/US Gov/7UD-00001</t>
  </si>
  <si>
    <t>Virtual Machines/Dv2/DSv2 Series Windows/D12 v2/DS12 v2/US Gov/7UD-00001</t>
  </si>
  <si>
    <t>Virtual Machines/Dv2/DSv2 Series Windows/D13 v2/DS13 v2/US Gov/7UD-00001</t>
  </si>
  <si>
    <t>Virtual Machines/Dv2/DSv2 Series Windows/D2 v2/DS2 v2/US Gov/7UD-00001</t>
  </si>
  <si>
    <t>Virtual Machines/Dv2/DSv2 Series Windows/D2 v2/DS2 v2/US Gov TX/7UD-00001</t>
  </si>
  <si>
    <t>Virtual Machines/Dv2/DSv2 Series Windows/D3 v2/DS3 v2/US Gov/7UD-00001</t>
  </si>
  <si>
    <t>Virtual Machines/Dv2/DSv2 Series Windows/D3 v2/DS3 v2/US Gov TX/7UD-00001</t>
  </si>
  <si>
    <t>Virtual Machines/Dv2/DSv2 Series Windows/D4 v2/DS4 v2/US Gov/7UD-00001</t>
  </si>
  <si>
    <t>Virtual Machines/Dv3/DSv3 Series/D2 v3/D2s v3/US Gov/7UD-00001</t>
  </si>
  <si>
    <t>Virtual Machines/Dv3/DSv3 Series/D4 v3/D4s v3/US Gov/7UD-00001</t>
  </si>
  <si>
    <t>Virtual Machines/Dv3/DSv3 Series/D4 v3/D4s v3/US Gov TX/7UD-00001</t>
  </si>
  <si>
    <t>Virtual Machines/Dv3/DSv3 Series Windows/D2 v3/D2s v3/US Gov TX/7UD-00001</t>
  </si>
  <si>
    <t>Virtual Machines/Dv3/DSv3 Series Windows/D32 v3/D32s v3/US Gov/7UD-00001</t>
  </si>
  <si>
    <t>Virtual Machines/Dv3/DSv3 Series Windows/D4 v3/D4s v3/US Gov/7UD-00001</t>
  </si>
  <si>
    <t>Virtual Machines/Dv3/DSv3 Series Windows/D4 v3/D4s v3/US Gov TX/7UD-00001</t>
  </si>
  <si>
    <t>Virtual Machines/Ev3/ESv3 Series/E16 v3/E16s v3/US Gov/7UD-00001</t>
  </si>
  <si>
    <t>Virtual Machines/Ev3/ESv3 Series/E16 v3/E16s v3/US Gov TX/7UD-00001</t>
  </si>
  <si>
    <t>Virtual Machines/Ev3/ESv3 Series/E32 v3/E32s v3/US Gov/7UD-00001</t>
  </si>
  <si>
    <t>Virtual Machines/Ev3/ESv3 Series/E32 v3/E32s v3/US Gov TX/7UD-00001</t>
  </si>
  <si>
    <t>Virtual Machines Licenses/Red Hat Enterprise Linux/1-4 vCPU VM License/n/a/7UD-00001</t>
  </si>
  <si>
    <t>Virtual Machines Licenses/Red Hat Enterprise Linux/5+ vCPU VM License/n/a/7UD-00001</t>
  </si>
  <si>
    <t>Virtual Network/Global Peering/Egress/US Gov Zone 1/7TD-00001</t>
  </si>
  <si>
    <t>Virtual Network/Global Peering/Ingress/US Gov Zone 1/7TD-00001</t>
  </si>
  <si>
    <t>Virtual Network/IP Addresses/Standard Static Public IP/n/a/7UD-00001</t>
  </si>
  <si>
    <t>Virtual Network/IP Addresses/Static Public IP/n/a/7UD-00001</t>
  </si>
  <si>
    <t>Virtual Network/Peering/Egress/n/a/7TD-00001</t>
  </si>
  <si>
    <t>Virtual Network/Peering/Ingress/n/a/7TD-00001</t>
  </si>
  <si>
    <t>VPN Gateway/n/a/Inter-Virtual Network Data Transfer Out/US Gov Zone 1/7TD-00001</t>
  </si>
  <si>
    <t>VPN Gateway/n/a/VpnGw1/US Gov/7UD-00001</t>
  </si>
  <si>
    <t>VPN Gateway/Standard Gateway/Gateway/US Gov/7UD-00001</t>
  </si>
  <si>
    <t>Service Name</t>
  </si>
  <si>
    <t>ISPG</t>
  </si>
  <si>
    <t>Event Hubs/n/a/Standard Ingress Events/US Gov/9YD-00001</t>
  </si>
  <si>
    <t>Event Hubs/n/a/Standard Throughput Unit/US Gov/9YD-00001</t>
  </si>
  <si>
    <t>ExpressRoute/High Performance Gateway/Gateway/US Gov/7UD-00001</t>
  </si>
  <si>
    <t>ExpressRoute/n/a/Premium Unlimited Data 200 Mbps Circuit/US Gov/7TD-00001</t>
  </si>
  <si>
    <t>Scheduler/n/a/Standard Unit/n/a/9YD-00001</t>
  </si>
  <si>
    <t>Storage/Premium Page Blob/LRS Snapshots/US Gov/7UD-00001</t>
  </si>
  <si>
    <t>Storage/Standard HDD Managed Disks/S40 Disks/US Gov/7UD-00001</t>
  </si>
  <si>
    <t>Storage/Standard SSD Managed Disks/E20 Disks/US Gov/7UD-00001</t>
  </si>
  <si>
    <t>Storage/Tables/LRS Data Stored/US Gov AZ/7UD-00001</t>
  </si>
  <si>
    <t>Storage/Tiered Block Blob/Cool LRS Write Operations/US Gov/7UD-00001</t>
  </si>
  <si>
    <t>Storage/Tiered Block Blob/Hot LRS Data Stored/US Gov/7UD-00001</t>
  </si>
  <si>
    <t>Storage/Tiered Block Blob/Hot LRS Write Operations/US Gov/7UD-00001</t>
  </si>
  <si>
    <t>Virtual Machines/BS Series/B1ls/US Gov/7UD-00001</t>
  </si>
  <si>
    <t>Virtual Machines/BS Series/B1s/US Gov/7UD-00001</t>
  </si>
  <si>
    <t>Virtual Machines/BS Series/B2ms/US Gov/7UD-00001</t>
  </si>
  <si>
    <t>Virtual Machines/BS Series/B4ms/US Gov/7UD-00001</t>
  </si>
  <si>
    <t>Virtual Machines/BS Series Windows/B2ms/US Gov/7UD-00001</t>
  </si>
  <si>
    <t>Virtual Machines/Dv2/DSv2 Series/D14 v2/DS14 v2/US Gov/7UD-00001</t>
  </si>
  <si>
    <t>Virtual Machines/Dv3/DSv3 Series Windows/D2 v3/D2s v3/US Gov/7UD-00001</t>
  </si>
  <si>
    <t>Virtual Machines/Ev3/ESv3 Series/E64 v3/E64s v3/US Gov/7UD-00001</t>
  </si>
  <si>
    <t>Virtual Machines/Ev3/ESv3 Series/E64i v3/E64is v3/US Gov/7UD-00001</t>
  </si>
  <si>
    <t>Virtual Machines/Ev3/ESv3 Series/E8 v3/E8s v3/US Gov/7UD-00001</t>
  </si>
  <si>
    <t xml:space="preserve">MAG Azure </t>
  </si>
  <si>
    <t>Discounted</t>
  </si>
  <si>
    <t xml:space="preserve">Pricing reflective of 1-day course. Various levels/lengths of classes available.  </t>
  </si>
  <si>
    <t>Address</t>
  </si>
  <si>
    <t>www.website.com</t>
  </si>
  <si>
    <t>POC</t>
  </si>
  <si>
    <t>Contracts Administrator</t>
  </si>
  <si>
    <t>email@email.com</t>
  </si>
  <si>
    <t>Phone: (111) 111 - 1111</t>
  </si>
  <si>
    <t>DUNS Number 00000</t>
  </si>
  <si>
    <t>Cage Code 000A</t>
  </si>
  <si>
    <t>Tax ID  00-00000</t>
  </si>
  <si>
    <t>RFQ #0000 CMS Cloud Products and Tools</t>
  </si>
  <si>
    <t>SV</t>
  </si>
  <si>
    <t>Last Name, First Name</t>
  </si>
  <si>
    <t>Resident Solutions Architect (RSA) - $50/day; Plus any applicable T+E - IDR Cloud Migration</t>
  </si>
  <si>
    <t>Training Credit Account 640 Credits - Atlassian Inc</t>
  </si>
  <si>
    <t>Instructor Led Classes (# of classes) - 100 students per class - additional fees for students beyond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</si>
</sst>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_([$$-409]* #,##0.00_);_([$$-409]* \(#,##0.00\);_([$$-409]* &quot;-&quot;??_);_(@_)"/>
    <numFmt numFmtId="165" formatCode="[$-409]mmmm\ d\,\ yyyy;@"/>
    <numFmt numFmtId="166" formatCode="&quot;$&quot;#,##0"/>
    <numFmt numFmtId="167" formatCode="&quot;$&quot;#,##0.00"/>
    <numFmt numFmtId="168" formatCode="&quot;$&quot;#,##0.0000"/>
    <numFmt numFmtId="169" formatCode="&quot;$&quot;#,##0.000000"/>
  </numFmts>
  <fonts count="22" x14ac:knownFonts="1">
    <font>
      <sz val="11"/>
      <color theme="1"/>
      <name val="Calibri"/>
      <family val="2"/>
      <scheme val="minor"/>
    </font>
    <font>
      <sz val="11"/>
      <color theme="1"/>
      <name val="Calibri"/>
      <family val="2"/>
    </font>
    <font>
      <b/>
      <sz val="11"/>
      <color theme="1"/>
      <name val="Calibri"/>
      <family val="2"/>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b/>
      <sz val="10"/>
      <name val="Times New Roman"/>
      <family val="1"/>
    </font>
    <font>
      <u/>
      <sz val="10"/>
      <color indexed="12"/>
      <name val="Arial"/>
      <family val="2"/>
    </font>
    <font>
      <b/>
      <i/>
      <sz val="10"/>
      <name val="Times New Roman"/>
      <family val="1"/>
    </font>
    <font>
      <sz val="10"/>
      <name val="Times New Roman"/>
      <family val="1"/>
    </font>
    <font>
      <u/>
      <sz val="11"/>
      <color theme="10"/>
      <name val="Calibri"/>
      <family val="2"/>
      <scheme val="minor"/>
    </font>
    <font>
      <i/>
      <sz val="20"/>
      <name val="Times New Roman"/>
      <family val="1"/>
    </font>
    <font>
      <b/>
      <sz val="24"/>
      <name val="Arial"/>
      <family val="2"/>
    </font>
    <font>
      <b/>
      <sz val="28"/>
      <name val="Arial"/>
      <family val="2"/>
    </font>
    <font>
      <sz val="8"/>
      <name val="Times New Roman"/>
      <family val="1"/>
    </font>
    <font>
      <sz val="11"/>
      <name val="Calibri"/>
      <family val="2"/>
      <scheme val="minor"/>
    </font>
    <font>
      <b/>
      <sz val="11"/>
      <color indexed="9"/>
      <name val="Calibri"/>
      <family val="2"/>
      <scheme val="minor"/>
    </font>
    <font>
      <b/>
      <sz val="11"/>
      <color indexed="8"/>
      <name val="Calibri"/>
      <family val="2"/>
      <scheme val="minor"/>
    </font>
    <font>
      <b/>
      <sz val="11"/>
      <color indexed="8"/>
      <name val="Calibri"/>
      <family val="2"/>
    </font>
    <font>
      <sz val="11"/>
      <color indexed="8"/>
      <name val="Calibri"/>
      <family val="2"/>
    </font>
  </fonts>
  <fills count="11">
    <fill>
      <patternFill patternType="none"/>
    </fill>
    <fill>
      <patternFill patternType="gray125"/>
    </fill>
    <fill>
      <patternFill patternType="solid">
        <fgColor rgb="FFD9D9D9"/>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auto="1"/>
      </top>
      <bottom/>
      <diagonal/>
    </border>
    <border>
      <left/>
      <right style="medium">
        <color indexed="64"/>
      </right>
      <top style="medium">
        <color indexed="64"/>
      </top>
      <bottom/>
      <diagonal/>
    </border>
    <border>
      <left style="medium">
        <color auto="1"/>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style="medium">
        <color auto="1"/>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auto="1"/>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indexed="64"/>
      </left>
      <right style="medium">
        <color auto="1"/>
      </right>
      <top style="medium">
        <color auto="1"/>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medium">
        <color indexed="64"/>
      </right>
      <top style="thin">
        <color auto="1"/>
      </top>
      <bottom style="thin">
        <color auto="1"/>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auto="1"/>
      </left>
      <right style="thin">
        <color auto="1"/>
      </right>
      <top style="thin">
        <color auto="1"/>
      </top>
      <bottom/>
      <diagonal/>
    </border>
    <border>
      <left style="thin">
        <color auto="1"/>
      </left>
      <right style="medium">
        <color indexed="64"/>
      </right>
      <top style="thin">
        <color auto="1"/>
      </top>
      <bottom/>
      <diagonal/>
    </border>
    <border>
      <left style="medium">
        <color auto="1"/>
      </left>
      <right style="thin">
        <color indexed="64"/>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indexed="64"/>
      </left>
      <right style="medium">
        <color auto="1"/>
      </right>
      <top/>
      <bottom style="medium">
        <color auto="1"/>
      </bottom>
      <diagonal/>
    </border>
    <border>
      <left style="thin">
        <color auto="1"/>
      </left>
      <right style="thin">
        <color auto="1"/>
      </right>
      <top/>
      <bottom style="thin">
        <color auto="1"/>
      </bottom>
      <diagonal/>
    </border>
    <border>
      <left style="medium">
        <color indexed="64"/>
      </left>
      <right style="thin">
        <color indexed="64"/>
      </right>
      <top/>
      <bottom style="thin">
        <color indexed="64"/>
      </bottom>
      <diagonal/>
    </border>
    <border>
      <left style="thin">
        <color auto="1"/>
      </left>
      <right style="medium">
        <color indexed="64"/>
      </right>
      <top/>
      <bottom style="thin">
        <color auto="1"/>
      </bottom>
      <diagonal/>
    </border>
    <border>
      <left style="medium">
        <color auto="1"/>
      </left>
      <right style="medium">
        <color auto="1"/>
      </right>
      <top style="medium">
        <color auto="1"/>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auto="1"/>
      </right>
      <top style="medium">
        <color auto="1"/>
      </top>
      <bottom style="thin">
        <color auto="1"/>
      </bottom>
      <diagonal/>
    </border>
    <border>
      <left/>
      <right style="thin">
        <color indexed="64"/>
      </right>
      <top style="thin">
        <color indexed="64"/>
      </top>
      <bottom style="thin">
        <color indexed="64"/>
      </bottom>
      <diagonal/>
    </border>
    <border>
      <left/>
      <right style="thin">
        <color auto="1"/>
      </right>
      <top style="thin">
        <color auto="1"/>
      </top>
      <bottom style="medium">
        <color auto="1"/>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style="thin">
        <color auto="1"/>
      </left>
      <right/>
      <top style="medium">
        <color auto="1"/>
      </top>
      <bottom style="thin">
        <color auto="1"/>
      </bottom>
      <diagonal/>
    </border>
    <border>
      <left style="thin">
        <color indexed="64"/>
      </left>
      <right/>
      <top style="thin">
        <color indexed="64"/>
      </top>
      <bottom style="thin">
        <color indexed="64"/>
      </bottom>
      <diagonal/>
    </border>
    <border>
      <left style="thin">
        <color auto="1"/>
      </left>
      <right/>
      <top style="thin">
        <color indexed="64"/>
      </top>
      <bottom style="medium">
        <color indexed="64"/>
      </bottom>
      <diagonal/>
    </border>
  </borders>
  <cellStyleXfs count="7">
    <xf numFmtId="0" fontId="0" fillId="0" borderId="0"/>
    <xf numFmtId="44" fontId="3" fillId="0" borderId="0" applyFont="0" applyFill="0" applyBorder="0" applyAlignment="0" applyProtection="0"/>
    <xf numFmtId="0" fontId="7" fillId="0" borderId="0"/>
    <xf numFmtId="0" fontId="9" fillId="0" borderId="0" applyNumberFormat="0" applyFill="0" applyBorder="0" applyAlignment="0" applyProtection="0">
      <alignment vertical="top"/>
      <protection locked="0"/>
    </xf>
    <xf numFmtId="0" fontId="12" fillId="0" borderId="0" applyNumberFormat="0" applyFill="0" applyBorder="0" applyAlignment="0" applyProtection="0"/>
    <xf numFmtId="0" fontId="3" fillId="0" borderId="0"/>
    <xf numFmtId="0" fontId="12" fillId="0" borderId="0" applyNumberFormat="0" applyFill="0" applyBorder="0" applyAlignment="0" applyProtection="0"/>
  </cellStyleXfs>
  <cellXfs count="370">
    <xf numFmtId="0" fontId="0" fillId="0" borderId="0" xfId="0"/>
    <xf numFmtId="0" fontId="7" fillId="0" borderId="0" xfId="2"/>
    <xf numFmtId="0" fontId="9" fillId="0" borderId="0" xfId="3" applyBorder="1" applyAlignment="1" applyProtection="1">
      <alignment horizontal="right" vertical="center" wrapText="1"/>
    </xf>
    <xf numFmtId="0" fontId="7" fillId="0" borderId="0" xfId="2" applyAlignment="1">
      <alignment vertical="center"/>
    </xf>
    <xf numFmtId="0" fontId="7" fillId="0" borderId="6" xfId="2" applyBorder="1" applyAlignment="1">
      <alignment vertical="center"/>
    </xf>
    <xf numFmtId="0" fontId="7" fillId="0" borderId="5" xfId="2" applyBorder="1"/>
    <xf numFmtId="0" fontId="7" fillId="0" borderId="6" xfId="2" applyBorder="1"/>
    <xf numFmtId="0" fontId="7" fillId="0" borderId="7" xfId="2" applyBorder="1"/>
    <xf numFmtId="0" fontId="7" fillId="0" borderId="8" xfId="2" applyBorder="1"/>
    <xf numFmtId="49" fontId="7" fillId="0" borderId="9" xfId="2" applyNumberFormat="1" applyBorder="1" applyAlignment="1">
      <alignment horizontal="right"/>
    </xf>
    <xf numFmtId="0" fontId="5"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xf>
    <xf numFmtId="0" fontId="0" fillId="0" borderId="19" xfId="0" applyBorder="1" applyAlignment="1">
      <alignment horizontal="left" vertical="center" wrapText="1"/>
    </xf>
    <xf numFmtId="166" fontId="0" fillId="0" borderId="20" xfId="0" applyNumberFormat="1" applyBorder="1" applyAlignment="1">
      <alignment horizontal="center" vertical="center"/>
    </xf>
    <xf numFmtId="166" fontId="0" fillId="0" borderId="21" xfId="0" applyNumberFormat="1" applyBorder="1" applyAlignment="1">
      <alignment horizontal="center" vertical="center"/>
    </xf>
    <xf numFmtId="166" fontId="0" fillId="0" borderId="22" xfId="0" applyNumberFormat="1" applyBorder="1" applyAlignment="1">
      <alignment horizontal="center" vertical="center"/>
    </xf>
    <xf numFmtId="0" fontId="0" fillId="0" borderId="0" xfId="0" applyAlignment="1">
      <alignment horizontal="left" vertical="center"/>
    </xf>
    <xf numFmtId="166" fontId="0" fillId="0" borderId="0" xfId="0" applyNumberFormat="1" applyAlignment="1">
      <alignment horizontal="left" vertical="center"/>
    </xf>
    <xf numFmtId="0" fontId="0" fillId="0" borderId="23" xfId="0" applyBorder="1" applyAlignment="1">
      <alignment horizontal="left" vertical="center" wrapText="1"/>
    </xf>
    <xf numFmtId="166" fontId="0" fillId="0" borderId="24" xfId="0" applyNumberFormat="1" applyBorder="1" applyAlignment="1">
      <alignment horizontal="center" vertical="center"/>
    </xf>
    <xf numFmtId="166" fontId="0" fillId="0" borderId="1" xfId="0" applyNumberFormat="1" applyBorder="1" applyAlignment="1">
      <alignment horizontal="center" vertical="center"/>
    </xf>
    <xf numFmtId="166" fontId="0" fillId="0" borderId="25" xfId="0" applyNumberFormat="1" applyBorder="1" applyAlignment="1">
      <alignment horizontal="center" vertical="center"/>
    </xf>
    <xf numFmtId="0" fontId="17" fillId="0" borderId="0" xfId="0" applyFont="1" applyAlignment="1">
      <alignment horizontal="left" vertical="center"/>
    </xf>
    <xf numFmtId="166" fontId="17" fillId="0" borderId="0" xfId="0" applyNumberFormat="1" applyFont="1" applyAlignment="1">
      <alignment horizontal="left" vertical="center"/>
    </xf>
    <xf numFmtId="0" fontId="0" fillId="0" borderId="26" xfId="0" applyBorder="1" applyAlignment="1">
      <alignment horizontal="left" vertical="center" wrapText="1"/>
    </xf>
    <xf numFmtId="166" fontId="0" fillId="0" borderId="27" xfId="0" applyNumberFormat="1" applyBorder="1" applyAlignment="1">
      <alignment horizontal="center" vertical="center"/>
    </xf>
    <xf numFmtId="166" fontId="0" fillId="0" borderId="28" xfId="0" applyNumberFormat="1" applyBorder="1" applyAlignment="1">
      <alignment horizontal="center" vertical="center"/>
    </xf>
    <xf numFmtId="166" fontId="0" fillId="0" borderId="29" xfId="0" applyNumberFormat="1" applyBorder="1" applyAlignment="1">
      <alignment horizontal="center" vertical="center"/>
    </xf>
    <xf numFmtId="0" fontId="4" fillId="9" borderId="10" xfId="0" applyFont="1" applyFill="1" applyBorder="1" applyAlignment="1">
      <alignment horizontal="left" vertical="center" wrapText="1"/>
    </xf>
    <xf numFmtId="166" fontId="4" fillId="9" borderId="30" xfId="0" applyNumberFormat="1" applyFont="1" applyFill="1" applyBorder="1" applyAlignment="1">
      <alignment horizontal="center" vertical="center"/>
    </xf>
    <xf numFmtId="166" fontId="4" fillId="9" borderId="31" xfId="0" applyNumberFormat="1" applyFont="1" applyFill="1" applyBorder="1" applyAlignment="1">
      <alignment horizontal="center" vertical="center"/>
    </xf>
    <xf numFmtId="166" fontId="4" fillId="9" borderId="32" xfId="0" applyNumberFormat="1" applyFont="1" applyFill="1" applyBorder="1" applyAlignment="1">
      <alignment horizontal="center" vertical="center"/>
    </xf>
    <xf numFmtId="49" fontId="0" fillId="0" borderId="0" xfId="0" applyNumberFormat="1" applyAlignment="1">
      <alignment horizontal="left" vertical="center"/>
    </xf>
    <xf numFmtId="166" fontId="0" fillId="0" borderId="0" xfId="0" applyNumberFormat="1" applyAlignment="1">
      <alignment horizontal="center" vertical="center"/>
    </xf>
    <xf numFmtId="3" fontId="0" fillId="0" borderId="0" xfId="0" applyNumberFormat="1" applyAlignment="1">
      <alignment horizontal="center" vertical="center"/>
    </xf>
    <xf numFmtId="167" fontId="0" fillId="0" borderId="0" xfId="0" applyNumberFormat="1" applyAlignment="1">
      <alignment horizontal="center" vertical="center"/>
    </xf>
    <xf numFmtId="0" fontId="4" fillId="9" borderId="31" xfId="0" applyFont="1" applyFill="1" applyBorder="1" applyAlignment="1">
      <alignment horizontal="center" vertical="center"/>
    </xf>
    <xf numFmtId="167" fontId="4" fillId="9" borderId="34" xfId="0" applyNumberFormat="1" applyFont="1" applyFill="1" applyBorder="1" applyAlignment="1">
      <alignment horizontal="center" vertical="center"/>
    </xf>
    <xf numFmtId="10" fontId="4" fillId="9" borderId="31" xfId="0" applyNumberFormat="1" applyFont="1" applyFill="1" applyBorder="1" applyAlignment="1">
      <alignment horizontal="center" vertical="center"/>
    </xf>
    <xf numFmtId="0" fontId="0" fillId="0" borderId="20" xfId="0" applyBorder="1" applyAlignment="1">
      <alignment horizontal="left" vertical="center" wrapText="1"/>
    </xf>
    <xf numFmtId="0" fontId="0" fillId="0" borderId="36" xfId="0" applyBorder="1" applyAlignment="1">
      <alignment horizontal="left"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167" fontId="3" fillId="0" borderId="37" xfId="1" applyNumberFormat="1" applyFont="1" applyFill="1" applyBorder="1" applyAlignment="1">
      <alignment horizontal="center" vertical="center"/>
    </xf>
    <xf numFmtId="166" fontId="0" fillId="0" borderId="36" xfId="0" applyNumberFormat="1" applyBorder="1" applyAlignment="1">
      <alignment horizontal="center" vertical="center"/>
    </xf>
    <xf numFmtId="167" fontId="0" fillId="0" borderId="38" xfId="0" applyNumberFormat="1" applyBorder="1" applyAlignment="1">
      <alignment horizontal="center" vertical="center"/>
    </xf>
    <xf numFmtId="3" fontId="0" fillId="0" borderId="39" xfId="0" applyNumberFormat="1" applyBorder="1" applyAlignment="1">
      <alignment horizontal="center" vertical="center"/>
    </xf>
    <xf numFmtId="167" fontId="0" fillId="0" borderId="20" xfId="0" applyNumberFormat="1" applyBorder="1" applyAlignment="1">
      <alignment horizontal="center" vertical="center"/>
    </xf>
    <xf numFmtId="167" fontId="0" fillId="0" borderId="21" xfId="0" applyNumberFormat="1" applyBorder="1" applyAlignment="1">
      <alignment horizontal="center" vertical="center"/>
    </xf>
    <xf numFmtId="167" fontId="0" fillId="0" borderId="22" xfId="0" applyNumberFormat="1" applyBorder="1" applyAlignment="1">
      <alignment horizontal="center" vertical="center"/>
    </xf>
    <xf numFmtId="0" fontId="0" fillId="0" borderId="24" xfId="0"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25" xfId="0" applyBorder="1" applyAlignment="1">
      <alignment horizontal="center" vertical="center" wrapText="1"/>
    </xf>
    <xf numFmtId="167" fontId="0" fillId="0" borderId="25" xfId="0" applyNumberFormat="1" applyBorder="1" applyAlignment="1">
      <alignment horizontal="center" vertical="center"/>
    </xf>
    <xf numFmtId="3" fontId="17" fillId="0" borderId="40" xfId="0" applyNumberFormat="1" applyFont="1" applyBorder="1" applyAlignment="1">
      <alignment horizontal="center" vertical="center"/>
    </xf>
    <xf numFmtId="167" fontId="17" fillId="0" borderId="24" xfId="0" applyNumberFormat="1" applyFont="1" applyBorder="1" applyAlignment="1">
      <alignment horizontal="center" vertical="center"/>
    </xf>
    <xf numFmtId="167" fontId="17" fillId="0" borderId="1" xfId="0" applyNumberFormat="1" applyFont="1" applyBorder="1" applyAlignment="1">
      <alignment horizontal="center" vertical="center"/>
    </xf>
    <xf numFmtId="167" fontId="17" fillId="0" borderId="25" xfId="0" applyNumberFormat="1" applyFont="1" applyBorder="1" applyAlignment="1">
      <alignment horizontal="center" vertical="center"/>
    </xf>
    <xf numFmtId="167" fontId="17" fillId="0" borderId="0" xfId="0" applyNumberFormat="1" applyFont="1" applyAlignment="1">
      <alignment horizontal="left" vertical="center"/>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166" fontId="0" fillId="0" borderId="42" xfId="0" applyNumberFormat="1" applyBorder="1" applyAlignment="1">
      <alignment horizontal="center" vertical="center"/>
    </xf>
    <xf numFmtId="167" fontId="0" fillId="0" borderId="43" xfId="0" applyNumberFormat="1" applyBorder="1" applyAlignment="1">
      <alignment horizontal="center" vertical="center"/>
    </xf>
    <xf numFmtId="3" fontId="17" fillId="0" borderId="44" xfId="0" applyNumberFormat="1" applyFont="1" applyBorder="1" applyAlignment="1">
      <alignment horizontal="center" vertical="center"/>
    </xf>
    <xf numFmtId="167" fontId="17" fillId="0" borderId="41" xfId="0" applyNumberFormat="1" applyFont="1" applyBorder="1" applyAlignment="1">
      <alignment horizontal="center" vertical="center"/>
    </xf>
    <xf numFmtId="167" fontId="17" fillId="0" borderId="42" xfId="0" applyNumberFormat="1" applyFont="1" applyBorder="1" applyAlignment="1">
      <alignment horizontal="center" vertical="center"/>
    </xf>
    <xf numFmtId="167" fontId="17" fillId="0" borderId="43" xfId="0" applyNumberFormat="1" applyFont="1" applyBorder="1" applyAlignment="1">
      <alignment horizontal="center" vertical="center"/>
    </xf>
    <xf numFmtId="44" fontId="0" fillId="0" borderId="0" xfId="0" applyNumberFormat="1"/>
    <xf numFmtId="0" fontId="5" fillId="0" borderId="0" xfId="0" applyFont="1"/>
    <xf numFmtId="166" fontId="0" fillId="0" borderId="0" xfId="0" applyNumberFormat="1"/>
    <xf numFmtId="49" fontId="0" fillId="0" borderId="0" xfId="0" applyNumberFormat="1" applyAlignment="1">
      <alignment horizontal="center" vertical="center"/>
    </xf>
    <xf numFmtId="167" fontId="18" fillId="9" borderId="34" xfId="0" applyNumberFormat="1" applyFont="1" applyFill="1" applyBorder="1" applyAlignment="1">
      <alignment horizontal="center" vertical="center"/>
    </xf>
    <xf numFmtId="166" fontId="18" fillId="9" borderId="13" xfId="0" applyNumberFormat="1" applyFont="1" applyFill="1" applyBorder="1" applyAlignment="1">
      <alignment horizontal="center" vertical="center"/>
    </xf>
    <xf numFmtId="166" fontId="18" fillId="9" borderId="14" xfId="0" applyNumberFormat="1" applyFont="1" applyFill="1" applyBorder="1" applyAlignment="1">
      <alignment horizontal="center" vertical="center"/>
    </xf>
    <xf numFmtId="166" fontId="18" fillId="9" borderId="15" xfId="0" applyNumberFormat="1" applyFont="1" applyFill="1" applyBorder="1" applyAlignment="1">
      <alignment horizontal="center" vertical="center"/>
    </xf>
    <xf numFmtId="167" fontId="4" fillId="9" borderId="13" xfId="0" applyNumberFormat="1" applyFont="1" applyFill="1" applyBorder="1" applyAlignment="1">
      <alignment horizontal="center" vertical="center"/>
    </xf>
    <xf numFmtId="167" fontId="4" fillId="9" borderId="14" xfId="0" applyNumberFormat="1" applyFont="1" applyFill="1" applyBorder="1" applyAlignment="1">
      <alignment horizontal="center" vertical="center"/>
    </xf>
    <xf numFmtId="167" fontId="4" fillId="9" borderId="15" xfId="0" applyNumberFormat="1" applyFont="1" applyFill="1" applyBorder="1" applyAlignment="1">
      <alignment horizontal="center" vertical="center"/>
    </xf>
    <xf numFmtId="0" fontId="0" fillId="0" borderId="21" xfId="0" applyBorder="1" applyAlignment="1">
      <alignment horizontal="left" vertical="center" wrapText="1"/>
    </xf>
    <xf numFmtId="0" fontId="0" fillId="0" borderId="36" xfId="0" applyBorder="1" applyAlignment="1">
      <alignment horizontal="left" vertical="center"/>
    </xf>
    <xf numFmtId="0" fontId="0" fillId="0" borderId="1" xfId="0" applyBorder="1" applyAlignment="1">
      <alignment horizontal="left" vertical="center"/>
    </xf>
    <xf numFmtId="0" fontId="0" fillId="0" borderId="42" xfId="0" applyBorder="1" applyAlignment="1">
      <alignment horizontal="left" vertical="center"/>
    </xf>
    <xf numFmtId="167" fontId="18" fillId="9" borderId="13" xfId="0" applyNumberFormat="1" applyFont="1" applyFill="1" applyBorder="1" applyAlignment="1">
      <alignment horizontal="center" vertical="center"/>
    </xf>
    <xf numFmtId="167" fontId="18" fillId="9" borderId="14" xfId="0" applyNumberFormat="1" applyFont="1" applyFill="1" applyBorder="1" applyAlignment="1">
      <alignment horizontal="center" vertical="center"/>
    </xf>
    <xf numFmtId="167" fontId="18" fillId="9" borderId="15" xfId="0" applyNumberFormat="1" applyFont="1" applyFill="1" applyBorder="1" applyAlignment="1">
      <alignment horizontal="center" vertical="center"/>
    </xf>
    <xf numFmtId="0" fontId="0" fillId="0" borderId="1" xfId="0" applyBorder="1" applyAlignment="1">
      <alignment horizontal="center" vertical="center"/>
    </xf>
    <xf numFmtId="3" fontId="0" fillId="0" borderId="40" xfId="0" applyNumberFormat="1" applyBorder="1" applyAlignment="1">
      <alignment horizontal="center" vertical="center"/>
    </xf>
    <xf numFmtId="167" fontId="0" fillId="0" borderId="24" xfId="0" applyNumberFormat="1" applyBorder="1" applyAlignment="1">
      <alignment horizontal="center" vertical="center"/>
    </xf>
    <xf numFmtId="167" fontId="0" fillId="0" borderId="1" xfId="0" applyNumberFormat="1" applyBorder="1" applyAlignment="1">
      <alignment horizontal="center" vertical="center"/>
    </xf>
    <xf numFmtId="0" fontId="0" fillId="0" borderId="42" xfId="0" applyBorder="1" applyAlignment="1">
      <alignment horizontal="center" vertical="center"/>
    </xf>
    <xf numFmtId="0" fontId="0" fillId="0" borderId="36" xfId="0" applyBorder="1" applyAlignment="1">
      <alignment horizontal="center" vertical="center"/>
    </xf>
    <xf numFmtId="0" fontId="0" fillId="0" borderId="25" xfId="0" applyBorder="1" applyAlignment="1">
      <alignment horizontal="left" vertical="center" wrapText="1"/>
    </xf>
    <xf numFmtId="0" fontId="0" fillId="0" borderId="43" xfId="0" applyBorder="1" applyAlignment="1">
      <alignment horizontal="left" vertical="center" wrapText="1"/>
    </xf>
    <xf numFmtId="0" fontId="3" fillId="0" borderId="0" xfId="5" applyAlignment="1">
      <alignment horizontal="left" vertical="center"/>
    </xf>
    <xf numFmtId="3" fontId="3" fillId="0" borderId="0" xfId="5" applyNumberFormat="1" applyAlignment="1">
      <alignment horizontal="center" vertical="center"/>
    </xf>
    <xf numFmtId="166" fontId="3" fillId="0" borderId="0" xfId="5" applyNumberFormat="1" applyAlignment="1">
      <alignment horizontal="center" vertical="center"/>
    </xf>
    <xf numFmtId="0" fontId="3" fillId="0" borderId="0" xfId="5"/>
    <xf numFmtId="0" fontId="4" fillId="9" borderId="34" xfId="5" applyFont="1" applyFill="1" applyBorder="1" applyAlignment="1">
      <alignment horizontal="left" vertical="center"/>
    </xf>
    <xf numFmtId="3" fontId="4" fillId="9" borderId="34" xfId="5" applyNumberFormat="1" applyFont="1" applyFill="1" applyBorder="1" applyAlignment="1">
      <alignment horizontal="center" vertical="center"/>
    </xf>
    <xf numFmtId="166" fontId="4" fillId="9" borderId="34" xfId="5" applyNumberFormat="1" applyFont="1" applyFill="1" applyBorder="1" applyAlignment="1">
      <alignment horizontal="center" vertical="center"/>
    </xf>
    <xf numFmtId="0" fontId="0" fillId="0" borderId="48" xfId="0" applyBorder="1" applyAlignment="1">
      <alignment horizontal="left" vertical="center"/>
    </xf>
    <xf numFmtId="3" fontId="3" fillId="0" borderId="49" xfId="5" applyNumberFormat="1" applyBorder="1" applyAlignment="1">
      <alignment horizontal="center" vertical="center"/>
    </xf>
    <xf numFmtId="166" fontId="3" fillId="0" borderId="49" xfId="5" applyNumberFormat="1" applyBorder="1" applyAlignment="1">
      <alignment horizontal="center" vertical="center"/>
    </xf>
    <xf numFmtId="0" fontId="0" fillId="0" borderId="23" xfId="0" applyBorder="1" applyAlignment="1">
      <alignment horizontal="left" vertical="center"/>
    </xf>
    <xf numFmtId="3" fontId="3" fillId="0" borderId="40" xfId="5" applyNumberFormat="1" applyBorder="1" applyAlignment="1">
      <alignment horizontal="center" vertical="center"/>
    </xf>
    <xf numFmtId="166" fontId="3" fillId="0" borderId="40" xfId="5" applyNumberFormat="1" applyBorder="1" applyAlignment="1">
      <alignment horizontal="center" vertical="center"/>
    </xf>
    <xf numFmtId="0" fontId="5" fillId="10" borderId="10" xfId="5" applyFont="1" applyFill="1" applyBorder="1" applyAlignment="1">
      <alignment horizontal="center" vertical="center"/>
    </xf>
    <xf numFmtId="3" fontId="5" fillId="10" borderId="34" xfId="5" applyNumberFormat="1" applyFont="1" applyFill="1" applyBorder="1" applyAlignment="1">
      <alignment horizontal="center" vertical="center"/>
    </xf>
    <xf numFmtId="166" fontId="5" fillId="10" borderId="34" xfId="5" applyNumberFormat="1" applyFont="1" applyFill="1" applyBorder="1" applyAlignment="1">
      <alignment horizontal="center" vertical="center"/>
    </xf>
    <xf numFmtId="0" fontId="3" fillId="0" borderId="0" xfId="5" applyAlignment="1">
      <alignment horizontal="center" vertical="center"/>
    </xf>
    <xf numFmtId="4" fontId="3" fillId="0" borderId="0" xfId="5" applyNumberFormat="1" applyAlignment="1">
      <alignment horizontal="center" vertical="center"/>
    </xf>
    <xf numFmtId="10" fontId="3" fillId="0" borderId="0" xfId="5" applyNumberFormat="1" applyAlignment="1">
      <alignment horizontal="center" vertical="center"/>
    </xf>
    <xf numFmtId="0" fontId="4" fillId="9" borderId="34" xfId="5" applyFont="1" applyFill="1" applyBorder="1" applyAlignment="1">
      <alignment horizontal="center" vertical="center"/>
    </xf>
    <xf numFmtId="167" fontId="4" fillId="9" borderId="34" xfId="5" applyNumberFormat="1" applyFont="1" applyFill="1" applyBorder="1" applyAlignment="1">
      <alignment horizontal="center" vertical="center"/>
    </xf>
    <xf numFmtId="10" fontId="4" fillId="9" borderId="34" xfId="5" applyNumberFormat="1" applyFont="1" applyFill="1" applyBorder="1" applyAlignment="1">
      <alignment horizontal="center" vertical="center"/>
    </xf>
    <xf numFmtId="0" fontId="0" fillId="0" borderId="49" xfId="0" applyBorder="1" applyAlignment="1">
      <alignment horizontal="center" vertical="center"/>
    </xf>
    <xf numFmtId="167" fontId="3" fillId="0" borderId="49" xfId="5" applyNumberFormat="1" applyBorder="1" applyAlignment="1">
      <alignment horizontal="center" vertical="center"/>
    </xf>
    <xf numFmtId="0" fontId="0" fillId="0" borderId="40" xfId="0" applyBorder="1" applyAlignment="1">
      <alignment horizontal="center" vertical="center"/>
    </xf>
    <xf numFmtId="167" fontId="3" fillId="0" borderId="40" xfId="5" applyNumberFormat="1" applyBorder="1" applyAlignment="1">
      <alignment horizontal="center" vertical="center"/>
    </xf>
    <xf numFmtId="0" fontId="0" fillId="0" borderId="50" xfId="0" applyBorder="1" applyAlignment="1">
      <alignment horizontal="left" vertical="center"/>
    </xf>
    <xf numFmtId="167" fontId="3" fillId="0" borderId="44" xfId="5" applyNumberFormat="1" applyBorder="1" applyAlignment="1">
      <alignment horizontal="center" vertical="center"/>
    </xf>
    <xf numFmtId="0" fontId="0" fillId="0" borderId="49" xfId="0" applyBorder="1" applyAlignment="1">
      <alignment horizontal="left" vertical="center"/>
    </xf>
    <xf numFmtId="0" fontId="0" fillId="0" borderId="0" xfId="5" applyFont="1" applyAlignment="1">
      <alignment horizontal="center" vertical="center"/>
    </xf>
    <xf numFmtId="10" fontId="3" fillId="0" borderId="49" xfId="5" applyNumberFormat="1" applyBorder="1" applyAlignment="1">
      <alignment horizontal="center" vertical="center"/>
    </xf>
    <xf numFmtId="49" fontId="0" fillId="0" borderId="0" xfId="0" applyNumberFormat="1"/>
    <xf numFmtId="167" fontId="0" fillId="0" borderId="0" xfId="0" applyNumberFormat="1"/>
    <xf numFmtId="49" fontId="1" fillId="0" borderId="40" xfId="0" applyNumberFormat="1" applyFont="1" applyBorder="1" applyAlignment="1">
      <alignment vertical="center" wrapText="1"/>
    </xf>
    <xf numFmtId="0" fontId="1" fillId="0" borderId="40" xfId="0" applyFont="1" applyBorder="1" applyAlignment="1">
      <alignment vertical="center" wrapText="1"/>
    </xf>
    <xf numFmtId="0" fontId="1" fillId="0" borderId="40" xfId="0" applyFont="1" applyBorder="1" applyAlignment="1">
      <alignment horizontal="center" vertical="center" wrapText="1"/>
    </xf>
    <xf numFmtId="167" fontId="1" fillId="4" borderId="40" xfId="1" applyNumberFormat="1" applyFont="1" applyFill="1" applyBorder="1" applyAlignment="1">
      <alignment horizontal="center" vertical="center" wrapText="1"/>
    </xf>
    <xf numFmtId="167" fontId="0" fillId="3" borderId="40" xfId="0" applyNumberFormat="1" applyFill="1" applyBorder="1"/>
    <xf numFmtId="167" fontId="1" fillId="3" borderId="40" xfId="1" applyNumberFormat="1" applyFont="1" applyFill="1" applyBorder="1" applyAlignment="1">
      <alignment horizontal="center" vertical="center" wrapText="1"/>
    </xf>
    <xf numFmtId="0" fontId="0" fillId="6" borderId="40" xfId="0" applyFill="1" applyBorder="1"/>
    <xf numFmtId="167" fontId="0" fillId="6" borderId="40" xfId="0" applyNumberFormat="1" applyFill="1" applyBorder="1"/>
    <xf numFmtId="0" fontId="0" fillId="6" borderId="44" xfId="0" applyFill="1" applyBorder="1"/>
    <xf numFmtId="167" fontId="0" fillId="3" borderId="44" xfId="0" applyNumberFormat="1" applyFill="1" applyBorder="1"/>
    <xf numFmtId="167" fontId="0" fillId="6" borderId="44" xfId="0" applyNumberFormat="1" applyFill="1" applyBorder="1"/>
    <xf numFmtId="0" fontId="0" fillId="0" borderId="0" xfId="0" applyAlignment="1">
      <alignment vertical="center"/>
    </xf>
    <xf numFmtId="49" fontId="1" fillId="0" borderId="49" xfId="0" applyNumberFormat="1" applyFont="1" applyBorder="1" applyAlignment="1">
      <alignment vertical="center" wrapText="1"/>
    </xf>
    <xf numFmtId="0" fontId="1" fillId="0" borderId="49" xfId="0" applyFont="1" applyBorder="1" applyAlignment="1">
      <alignment vertical="center" wrapText="1"/>
    </xf>
    <xf numFmtId="0" fontId="1" fillId="0" borderId="49" xfId="0" applyFont="1" applyBorder="1" applyAlignment="1">
      <alignment horizontal="center" vertical="center" wrapText="1"/>
    </xf>
    <xf numFmtId="167" fontId="1" fillId="4" borderId="49" xfId="1" applyNumberFormat="1" applyFont="1" applyFill="1" applyBorder="1" applyAlignment="1">
      <alignment horizontal="center" vertical="center" wrapText="1"/>
    </xf>
    <xf numFmtId="49" fontId="2" fillId="2" borderId="34" xfId="0" applyNumberFormat="1" applyFont="1" applyFill="1" applyBorder="1" applyAlignment="1">
      <alignment horizontal="center" vertical="center" wrapText="1"/>
    </xf>
    <xf numFmtId="0" fontId="2" fillId="2" borderId="34" xfId="0" applyFont="1" applyFill="1" applyBorder="1" applyAlignment="1">
      <alignment horizontal="center" vertical="center" wrapText="1"/>
    </xf>
    <xf numFmtId="167" fontId="2" fillId="2" borderId="34" xfId="0" applyNumberFormat="1" applyFont="1" applyFill="1" applyBorder="1" applyAlignment="1">
      <alignment horizontal="center" vertical="center" wrapText="1"/>
    </xf>
    <xf numFmtId="167" fontId="1" fillId="3" borderId="49" xfId="1" applyNumberFormat="1" applyFont="1" applyFill="1" applyBorder="1" applyAlignment="1">
      <alignment horizontal="center" vertical="center" wrapText="1"/>
    </xf>
    <xf numFmtId="49" fontId="1" fillId="0" borderId="34" xfId="0" applyNumberFormat="1" applyFont="1" applyBorder="1" applyAlignment="1">
      <alignment vertical="center" wrapText="1"/>
    </xf>
    <xf numFmtId="0" fontId="1" fillId="0" borderId="34" xfId="0" applyFont="1" applyBorder="1" applyAlignment="1">
      <alignment vertical="center" wrapText="1"/>
    </xf>
    <xf numFmtId="0" fontId="1" fillId="0" borderId="34" xfId="0" applyFont="1" applyBorder="1" applyAlignment="1">
      <alignment horizontal="center" vertical="center" wrapText="1"/>
    </xf>
    <xf numFmtId="167" fontId="1" fillId="4" borderId="34" xfId="1" applyNumberFormat="1" applyFont="1" applyFill="1" applyBorder="1" applyAlignment="1">
      <alignment horizontal="center" vertical="center" wrapText="1"/>
    </xf>
    <xf numFmtId="167" fontId="1" fillId="4" borderId="34" xfId="0" applyNumberFormat="1" applyFont="1" applyFill="1" applyBorder="1" applyAlignment="1">
      <alignment horizontal="center" vertical="center" wrapText="1"/>
    </xf>
    <xf numFmtId="0" fontId="0" fillId="3" borderId="34" xfId="0" applyFill="1" applyBorder="1"/>
    <xf numFmtId="167" fontId="0" fillId="3" borderId="34" xfId="0" applyNumberFormat="1" applyFill="1" applyBorder="1"/>
    <xf numFmtId="49" fontId="1" fillId="0" borderId="51" xfId="0" applyNumberFormat="1" applyFont="1" applyBorder="1" applyAlignment="1">
      <alignment vertical="center" wrapText="1"/>
    </xf>
    <xf numFmtId="0" fontId="1" fillId="0" borderId="51" xfId="0" applyFont="1" applyBorder="1" applyAlignment="1">
      <alignment vertical="center" wrapText="1"/>
    </xf>
    <xf numFmtId="0" fontId="1" fillId="0" borderId="51" xfId="0" applyFont="1" applyBorder="1" applyAlignment="1">
      <alignment horizontal="center" vertical="center" wrapText="1"/>
    </xf>
    <xf numFmtId="167" fontId="1" fillId="3" borderId="51" xfId="1" applyNumberFormat="1" applyFont="1" applyFill="1" applyBorder="1" applyAlignment="1">
      <alignment horizontal="center" vertical="center" wrapText="1"/>
    </xf>
    <xf numFmtId="167" fontId="1" fillId="4" borderId="51" xfId="1" applyNumberFormat="1" applyFont="1" applyFill="1" applyBorder="1" applyAlignment="1">
      <alignment horizontal="center" vertical="center" wrapText="1"/>
    </xf>
    <xf numFmtId="167" fontId="0" fillId="3" borderId="49" xfId="0" applyNumberFormat="1" applyFill="1" applyBorder="1"/>
    <xf numFmtId="167" fontId="0" fillId="3" borderId="51" xfId="0" applyNumberFormat="1" applyFill="1" applyBorder="1"/>
    <xf numFmtId="0" fontId="0" fillId="6" borderId="39" xfId="0" applyFill="1" applyBorder="1"/>
    <xf numFmtId="167" fontId="0" fillId="3" borderId="39" xfId="0" applyNumberFormat="1" applyFill="1" applyBorder="1"/>
    <xf numFmtId="167" fontId="0" fillId="6" borderId="39" xfId="0" applyNumberFormat="1" applyFill="1" applyBorder="1"/>
    <xf numFmtId="49" fontId="5" fillId="6" borderId="39" xfId="0" applyNumberFormat="1" applyFont="1" applyFill="1" applyBorder="1"/>
    <xf numFmtId="0" fontId="5" fillId="6" borderId="39" xfId="0" applyFont="1" applyFill="1" applyBorder="1"/>
    <xf numFmtId="0" fontId="5" fillId="6" borderId="39" xfId="0" applyFont="1" applyFill="1" applyBorder="1" applyAlignment="1">
      <alignment horizontal="center" vertical="center"/>
    </xf>
    <xf numFmtId="49" fontId="5" fillId="6" borderId="40" xfId="0" applyNumberFormat="1" applyFont="1" applyFill="1" applyBorder="1"/>
    <xf numFmtId="0" fontId="5" fillId="6" borderId="40" xfId="0" applyFont="1" applyFill="1" applyBorder="1"/>
    <xf numFmtId="0" fontId="5" fillId="6" borderId="40" xfId="0" applyFont="1" applyFill="1" applyBorder="1" applyAlignment="1">
      <alignment horizontal="center" vertical="center"/>
    </xf>
    <xf numFmtId="49" fontId="5" fillId="6" borderId="44" xfId="0" applyNumberFormat="1" applyFont="1" applyFill="1" applyBorder="1"/>
    <xf numFmtId="0" fontId="5" fillId="6" borderId="44" xfId="0" applyFont="1" applyFill="1" applyBorder="1"/>
    <xf numFmtId="0" fontId="5" fillId="6" borderId="44" xfId="0" applyFont="1" applyFill="1" applyBorder="1" applyAlignment="1">
      <alignment horizontal="center" vertical="center"/>
    </xf>
    <xf numFmtId="49" fontId="19" fillId="6" borderId="39" xfId="0" applyNumberFormat="1" applyFont="1" applyFill="1" applyBorder="1"/>
    <xf numFmtId="0" fontId="19" fillId="6" borderId="39" xfId="0" applyFont="1" applyFill="1" applyBorder="1"/>
    <xf numFmtId="0" fontId="19" fillId="6" borderId="39" xfId="0" applyFont="1" applyFill="1" applyBorder="1" applyAlignment="1">
      <alignment horizontal="center" vertical="center"/>
    </xf>
    <xf numFmtId="49" fontId="19" fillId="6" borderId="40" xfId="0" applyNumberFormat="1" applyFont="1" applyFill="1" applyBorder="1"/>
    <xf numFmtId="0" fontId="19" fillId="6" borderId="40" xfId="0" applyFont="1" applyFill="1" applyBorder="1"/>
    <xf numFmtId="0" fontId="19" fillId="6" borderId="40" xfId="0" applyFont="1" applyFill="1" applyBorder="1" applyAlignment="1">
      <alignment horizontal="center" vertical="center"/>
    </xf>
    <xf numFmtId="49" fontId="19" fillId="6" borderId="44" xfId="0" applyNumberFormat="1" applyFont="1" applyFill="1" applyBorder="1"/>
    <xf numFmtId="0" fontId="19" fillId="6" borderId="44" xfId="0" applyFont="1" applyFill="1" applyBorder="1"/>
    <xf numFmtId="0" fontId="19" fillId="6" borderId="44" xfId="0" applyFont="1" applyFill="1" applyBorder="1" applyAlignment="1">
      <alignment horizontal="center" vertical="center"/>
    </xf>
    <xf numFmtId="0" fontId="2" fillId="0" borderId="34" xfId="0" applyFont="1" applyBorder="1" applyAlignment="1">
      <alignment vertical="center" wrapText="1"/>
    </xf>
    <xf numFmtId="0" fontId="2" fillId="0" borderId="34" xfId="0" applyFont="1" applyBorder="1" applyAlignment="1">
      <alignment horizontal="center" vertical="center" wrapText="1"/>
    </xf>
    <xf numFmtId="0" fontId="20" fillId="0" borderId="34" xfId="0" applyFont="1" applyBorder="1" applyAlignment="1">
      <alignment vertical="center" wrapText="1"/>
    </xf>
    <xf numFmtId="0" fontId="20" fillId="0" borderId="34" xfId="0" applyFont="1" applyBorder="1" applyAlignment="1">
      <alignment horizontal="center" vertical="center" wrapText="1"/>
    </xf>
    <xf numFmtId="49" fontId="21" fillId="0" borderId="34" xfId="0" applyNumberFormat="1" applyFont="1" applyBorder="1" applyAlignment="1">
      <alignment vertical="center" wrapText="1"/>
    </xf>
    <xf numFmtId="0" fontId="21" fillId="0" borderId="34" xfId="0" applyFont="1" applyBorder="1" applyAlignment="1">
      <alignment vertical="center" wrapText="1"/>
    </xf>
    <xf numFmtId="0" fontId="21" fillId="0" borderId="34" xfId="0" applyFont="1" applyBorder="1" applyAlignment="1">
      <alignment horizontal="center" vertical="center" wrapText="1"/>
    </xf>
    <xf numFmtId="166" fontId="18" fillId="9" borderId="34" xfId="0" applyNumberFormat="1" applyFont="1" applyFill="1" applyBorder="1" applyAlignment="1">
      <alignment horizontal="center" vertical="center"/>
    </xf>
    <xf numFmtId="166" fontId="17" fillId="0" borderId="25" xfId="0" applyNumberFormat="1" applyFont="1" applyBorder="1" applyAlignment="1">
      <alignment horizontal="center" vertical="center"/>
    </xf>
    <xf numFmtId="166" fontId="17" fillId="0" borderId="43" xfId="0" applyNumberFormat="1" applyFont="1" applyBorder="1" applyAlignment="1">
      <alignment horizontal="center" vertical="center"/>
    </xf>
    <xf numFmtId="166" fontId="17" fillId="0" borderId="24" xfId="0" applyNumberFormat="1" applyFont="1" applyBorder="1" applyAlignment="1">
      <alignment horizontal="center" vertical="center"/>
    </xf>
    <xf numFmtId="166" fontId="17" fillId="0" borderId="41" xfId="0" applyNumberFormat="1" applyFont="1" applyBorder="1" applyAlignment="1">
      <alignment horizontal="center" vertical="center"/>
    </xf>
    <xf numFmtId="169" fontId="0" fillId="0" borderId="0" xfId="0" applyNumberFormat="1" applyAlignment="1">
      <alignment horizontal="center" vertical="center"/>
    </xf>
    <xf numFmtId="0" fontId="0" fillId="0" borderId="20" xfId="0" applyBorder="1" applyAlignment="1">
      <alignment horizontal="center" vertical="center" wrapText="1"/>
    </xf>
    <xf numFmtId="167" fontId="0" fillId="0" borderId="0" xfId="0" applyNumberFormat="1" applyAlignment="1">
      <alignment horizontal="left" vertical="center"/>
    </xf>
    <xf numFmtId="0" fontId="0" fillId="0" borderId="24" xfId="0" applyBorder="1" applyAlignment="1">
      <alignment horizontal="center" vertical="center" wrapText="1"/>
    </xf>
    <xf numFmtId="0" fontId="0" fillId="0" borderId="41" xfId="0" applyBorder="1" applyAlignment="1">
      <alignment horizontal="center" vertical="center" wrapText="1"/>
    </xf>
    <xf numFmtId="3" fontId="0" fillId="0" borderId="24" xfId="0" applyNumberFormat="1"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10" fontId="0" fillId="0" borderId="43" xfId="0" applyNumberFormat="1" applyBorder="1" applyAlignment="1">
      <alignment horizontal="center" vertical="center"/>
    </xf>
    <xf numFmtId="0" fontId="11" fillId="0" borderId="0" xfId="2" applyFont="1"/>
    <xf numFmtId="17" fontId="4" fillId="8" borderId="10" xfId="0" applyNumberFormat="1" applyFont="1" applyFill="1" applyBorder="1" applyAlignment="1">
      <alignment horizontal="center" vertical="center"/>
    </xf>
    <xf numFmtId="10" fontId="0" fillId="0" borderId="0" xfId="0" applyNumberFormat="1" applyAlignment="1">
      <alignment horizontal="center" vertical="center"/>
    </xf>
    <xf numFmtId="166" fontId="17" fillId="0" borderId="0" xfId="0" applyNumberFormat="1" applyFont="1" applyAlignment="1">
      <alignment horizontal="center" vertical="center"/>
    </xf>
    <xf numFmtId="10" fontId="17" fillId="0" borderId="0" xfId="0" applyNumberFormat="1" applyFont="1" applyAlignment="1">
      <alignment horizontal="center" vertical="center"/>
    </xf>
    <xf numFmtId="167" fontId="0" fillId="0" borderId="37" xfId="0" applyNumberFormat="1" applyBorder="1" applyAlignment="1">
      <alignment horizontal="center" vertical="center"/>
    </xf>
    <xf numFmtId="167" fontId="0" fillId="0" borderId="41" xfId="0" applyNumberFormat="1" applyBorder="1" applyAlignment="1">
      <alignment horizontal="center" vertical="center"/>
    </xf>
    <xf numFmtId="166" fontId="18" fillId="9" borderId="30" xfId="0" applyNumberFormat="1" applyFont="1" applyFill="1" applyBorder="1" applyAlignment="1">
      <alignment horizontal="center" vertical="center"/>
    </xf>
    <xf numFmtId="166" fontId="18" fillId="9" borderId="32" xfId="0" applyNumberFormat="1" applyFont="1" applyFill="1" applyBorder="1" applyAlignment="1">
      <alignment horizontal="center" vertical="center"/>
    </xf>
    <xf numFmtId="166" fontId="17" fillId="0" borderId="1" xfId="0" applyNumberFormat="1" applyFont="1" applyBorder="1" applyAlignment="1">
      <alignment horizontal="center" vertical="center"/>
    </xf>
    <xf numFmtId="166" fontId="17" fillId="0" borderId="42" xfId="0" applyNumberFormat="1" applyFont="1" applyBorder="1" applyAlignment="1">
      <alignment horizontal="center" vertical="center"/>
    </xf>
    <xf numFmtId="166" fontId="18" fillId="9" borderId="52" xfId="0" applyNumberFormat="1" applyFont="1" applyFill="1" applyBorder="1" applyAlignment="1">
      <alignment horizontal="center" vertical="center"/>
    </xf>
    <xf numFmtId="166" fontId="18" fillId="9" borderId="53" xfId="0" applyNumberFormat="1" applyFont="1" applyFill="1" applyBorder="1" applyAlignment="1">
      <alignment horizontal="center" vertical="center"/>
    </xf>
    <xf numFmtId="166" fontId="18" fillId="9" borderId="54" xfId="0" applyNumberFormat="1" applyFont="1" applyFill="1" applyBorder="1" applyAlignment="1">
      <alignment horizontal="center" vertical="center"/>
    </xf>
    <xf numFmtId="166" fontId="18" fillId="9" borderId="55" xfId="0" applyNumberFormat="1" applyFont="1" applyFill="1" applyBorder="1" applyAlignment="1">
      <alignment horizontal="center" vertical="center"/>
    </xf>
    <xf numFmtId="166" fontId="0" fillId="0" borderId="45" xfId="0" applyNumberFormat="1" applyBorder="1" applyAlignment="1">
      <alignment horizontal="center" vertical="center"/>
    </xf>
    <xf numFmtId="166" fontId="0" fillId="0" borderId="56" xfId="0" applyNumberFormat="1" applyBorder="1" applyAlignment="1">
      <alignment horizontal="center" vertical="center"/>
    </xf>
    <xf numFmtId="166" fontId="17" fillId="0" borderId="46" xfId="0" applyNumberFormat="1" applyFont="1" applyBorder="1" applyAlignment="1">
      <alignment horizontal="center" vertical="center"/>
    </xf>
    <xf numFmtId="166" fontId="17" fillId="0" borderId="57" xfId="0" applyNumberFormat="1" applyFont="1" applyBorder="1" applyAlignment="1">
      <alignment horizontal="center" vertical="center"/>
    </xf>
    <xf numFmtId="166" fontId="17" fillId="0" borderId="47" xfId="0" applyNumberFormat="1" applyFont="1" applyBorder="1" applyAlignment="1">
      <alignment horizontal="center" vertical="center"/>
    </xf>
    <xf numFmtId="166" fontId="17" fillId="0" borderId="58" xfId="0" applyNumberFormat="1" applyFont="1" applyBorder="1" applyAlignment="1">
      <alignment horizontal="center" vertical="center"/>
    </xf>
    <xf numFmtId="168" fontId="0" fillId="0" borderId="0" xfId="0" applyNumberFormat="1" applyAlignment="1">
      <alignment horizontal="center" vertical="center"/>
    </xf>
    <xf numFmtId="168" fontId="18" fillId="9" borderId="34" xfId="0" applyNumberFormat="1" applyFont="1" applyFill="1" applyBorder="1" applyAlignment="1">
      <alignment horizontal="center" vertical="center"/>
    </xf>
    <xf numFmtId="0" fontId="0" fillId="0" borderId="38" xfId="0" applyBorder="1" applyAlignment="1">
      <alignment horizontal="left" vertical="center"/>
    </xf>
    <xf numFmtId="169" fontId="0" fillId="0" borderId="38" xfId="0" applyNumberFormat="1" applyBorder="1" applyAlignment="1">
      <alignment horizontal="center" vertical="center"/>
    </xf>
    <xf numFmtId="168" fontId="0" fillId="0" borderId="20" xfId="0" applyNumberFormat="1" applyBorder="1" applyAlignment="1">
      <alignment horizontal="center" vertical="center"/>
    </xf>
    <xf numFmtId="0" fontId="0" fillId="0" borderId="25" xfId="0" applyBorder="1" applyAlignment="1">
      <alignment horizontal="left" vertical="center"/>
    </xf>
    <xf numFmtId="168" fontId="17" fillId="0" borderId="24" xfId="0" applyNumberFormat="1" applyFont="1" applyBorder="1" applyAlignment="1">
      <alignment horizontal="center" vertical="center"/>
    </xf>
    <xf numFmtId="168" fontId="0" fillId="0" borderId="24" xfId="0" applyNumberFormat="1" applyBorder="1" applyAlignment="1">
      <alignment horizontal="center" vertical="center"/>
    </xf>
    <xf numFmtId="0" fontId="0" fillId="0" borderId="43" xfId="0" applyBorder="1" applyAlignment="1">
      <alignment horizontal="left" vertical="center"/>
    </xf>
    <xf numFmtId="166" fontId="0" fillId="0" borderId="43" xfId="0" applyNumberFormat="1" applyBorder="1" applyAlignment="1">
      <alignment horizontal="center" vertical="center"/>
    </xf>
    <xf numFmtId="166" fontId="0" fillId="0" borderId="41" xfId="0" applyNumberFormat="1" applyBorder="1" applyAlignment="1">
      <alignment horizontal="center" vertical="center"/>
    </xf>
    <xf numFmtId="168" fontId="0" fillId="0" borderId="21" xfId="0" applyNumberFormat="1" applyBorder="1" applyAlignment="1">
      <alignment horizontal="center" vertical="center"/>
    </xf>
    <xf numFmtId="168" fontId="17" fillId="0" borderId="1" xfId="0" applyNumberFormat="1" applyFont="1" applyBorder="1" applyAlignment="1">
      <alignment horizontal="center" vertical="center"/>
    </xf>
    <xf numFmtId="168" fontId="0" fillId="0" borderId="1" xfId="0" applyNumberFormat="1" applyBorder="1" applyAlignment="1">
      <alignment horizontal="center" vertical="center"/>
    </xf>
    <xf numFmtId="10" fontId="0" fillId="0" borderId="0" xfId="0" applyNumberFormat="1"/>
    <xf numFmtId="168" fontId="0" fillId="0" borderId="0" xfId="0" applyNumberFormat="1" applyAlignment="1">
      <alignment horizontal="left" vertical="center"/>
    </xf>
    <xf numFmtId="10" fontId="0" fillId="0" borderId="0" xfId="0" applyNumberFormat="1" applyAlignment="1">
      <alignment horizontal="left" vertical="center"/>
    </xf>
    <xf numFmtId="10" fontId="17" fillId="0" borderId="0" xfId="0" applyNumberFormat="1" applyFont="1" applyAlignment="1">
      <alignment horizontal="left" vertical="center"/>
    </xf>
    <xf numFmtId="168" fontId="1" fillId="4" borderId="34" xfId="1" applyNumberFormat="1" applyFont="1" applyFill="1" applyBorder="1" applyAlignment="1">
      <alignment horizontal="center" vertical="center" wrapText="1"/>
    </xf>
    <xf numFmtId="0" fontId="0" fillId="5" borderId="0" xfId="0" applyFill="1"/>
    <xf numFmtId="0" fontId="1" fillId="5" borderId="0" xfId="0" applyFont="1" applyFill="1" applyAlignment="1">
      <alignment horizontal="center" vertical="center" wrapText="1"/>
    </xf>
    <xf numFmtId="44" fontId="1" fillId="5" borderId="0" xfId="1" applyFont="1" applyFill="1" applyBorder="1" applyAlignment="1">
      <alignment horizontal="center" vertical="center" wrapText="1"/>
    </xf>
    <xf numFmtId="164" fontId="1" fillId="5" borderId="0" xfId="0" applyNumberFormat="1" applyFont="1" applyFill="1" applyAlignment="1">
      <alignment horizontal="center" vertical="center" wrapText="1"/>
    </xf>
    <xf numFmtId="0" fontId="1" fillId="0" borderId="40" xfId="0" applyFont="1" applyBorder="1" applyAlignment="1">
      <alignment horizontal="left" vertical="center" wrapText="1"/>
    </xf>
    <xf numFmtId="49" fontId="1" fillId="0" borderId="40" xfId="0" applyNumberFormat="1" applyFont="1" applyBorder="1" applyAlignment="1">
      <alignment horizontal="left" vertical="center" wrapText="1"/>
    </xf>
    <xf numFmtId="49" fontId="1" fillId="3" borderId="40" xfId="0" applyNumberFormat="1" applyFont="1" applyFill="1" applyBorder="1" applyAlignment="1">
      <alignment horizontal="left" vertical="center" wrapText="1"/>
    </xf>
    <xf numFmtId="0" fontId="1" fillId="3" borderId="40" xfId="0" applyFont="1" applyFill="1" applyBorder="1" applyAlignment="1">
      <alignment horizontal="left" vertical="center" wrapText="1"/>
    </xf>
    <xf numFmtId="49" fontId="1" fillId="0" borderId="44" xfId="0" applyNumberFormat="1" applyFont="1" applyBorder="1" applyAlignment="1">
      <alignment horizontal="left" vertical="center" wrapText="1"/>
    </xf>
    <xf numFmtId="0" fontId="1" fillId="0" borderId="44" xfId="0" applyFont="1" applyBorder="1" applyAlignment="1">
      <alignment horizontal="left" vertical="center" wrapText="1"/>
    </xf>
    <xf numFmtId="0" fontId="1" fillId="3" borderId="40" xfId="0" applyFont="1" applyFill="1" applyBorder="1" applyAlignment="1">
      <alignment horizontal="center" vertical="center" wrapText="1"/>
    </xf>
    <xf numFmtId="0" fontId="1" fillId="0" borderId="44" xfId="0" applyFont="1" applyBorder="1" applyAlignment="1">
      <alignment horizontal="center" vertical="center" wrapText="1"/>
    </xf>
    <xf numFmtId="166" fontId="1" fillId="0" borderId="40" xfId="1" applyNumberFormat="1" applyFont="1" applyFill="1" applyBorder="1" applyAlignment="1">
      <alignment horizontal="center" vertical="center" wrapText="1"/>
    </xf>
    <xf numFmtId="166" fontId="0" fillId="0" borderId="40" xfId="1" applyNumberFormat="1" applyFont="1" applyFill="1" applyBorder="1" applyAlignment="1">
      <alignment horizontal="center" vertical="center"/>
    </xf>
    <xf numFmtId="166" fontId="0" fillId="7" borderId="40" xfId="1" applyNumberFormat="1" applyFont="1" applyFill="1" applyBorder="1" applyAlignment="1">
      <alignment horizontal="center" vertical="center"/>
    </xf>
    <xf numFmtId="166" fontId="0" fillId="3" borderId="40" xfId="1" applyNumberFormat="1" applyFont="1" applyFill="1" applyBorder="1" applyAlignment="1">
      <alignment horizontal="center" vertical="center"/>
    </xf>
    <xf numFmtId="166" fontId="0" fillId="3" borderId="40" xfId="0" applyNumberFormat="1" applyFill="1" applyBorder="1" applyAlignment="1">
      <alignment horizontal="center" vertical="center"/>
    </xf>
    <xf numFmtId="166" fontId="0" fillId="7" borderId="44" xfId="1" applyNumberFormat="1" applyFont="1" applyFill="1" applyBorder="1" applyAlignment="1">
      <alignment horizontal="center" vertical="center"/>
    </xf>
    <xf numFmtId="166" fontId="0" fillId="0" borderId="0" xfId="0" applyNumberFormat="1" applyAlignment="1">
      <alignment horizontal="center"/>
    </xf>
    <xf numFmtId="10" fontId="0" fillId="0" borderId="0" xfId="0" applyNumberFormat="1" applyAlignment="1">
      <alignment horizontal="center"/>
    </xf>
    <xf numFmtId="167" fontId="0" fillId="0" borderId="49" xfId="0" applyNumberFormat="1" applyBorder="1" applyAlignment="1">
      <alignment horizontal="center" vertical="center"/>
    </xf>
    <xf numFmtId="168" fontId="0" fillId="0" borderId="37" xfId="0" applyNumberFormat="1" applyBorder="1" applyAlignment="1">
      <alignment horizontal="center" vertical="center"/>
    </xf>
    <xf numFmtId="8" fontId="0" fillId="0" borderId="0" xfId="0" applyNumberFormat="1" applyAlignment="1">
      <alignment horizontal="left" vertical="center"/>
    </xf>
    <xf numFmtId="8" fontId="17" fillId="0" borderId="0" xfId="0" applyNumberFormat="1" applyFont="1" applyAlignment="1">
      <alignment horizontal="left" vertical="center"/>
    </xf>
    <xf numFmtId="3" fontId="1" fillId="4" borderId="49" xfId="0" applyNumberFormat="1" applyFont="1" applyFill="1" applyBorder="1" applyAlignment="1">
      <alignment horizontal="center" vertical="center" wrapText="1"/>
    </xf>
    <xf numFmtId="3" fontId="1" fillId="4" borderId="40" xfId="0" applyNumberFormat="1" applyFont="1" applyFill="1" applyBorder="1" applyAlignment="1">
      <alignment horizontal="center" vertical="center" wrapText="1"/>
    </xf>
    <xf numFmtId="3" fontId="1" fillId="4" borderId="51" xfId="0" applyNumberFormat="1" applyFont="1" applyFill="1" applyBorder="1" applyAlignment="1">
      <alignment horizontal="center" vertical="center" wrapText="1"/>
    </xf>
    <xf numFmtId="49" fontId="1" fillId="0" borderId="49" xfId="0" applyNumberFormat="1" applyFont="1" applyBorder="1" applyAlignment="1">
      <alignment horizontal="left" vertical="center" wrapText="1"/>
    </xf>
    <xf numFmtId="0" fontId="1" fillId="0" borderId="49" xfId="0" applyFont="1" applyBorder="1" applyAlignment="1">
      <alignment horizontal="left" vertical="center" wrapText="1"/>
    </xf>
    <xf numFmtId="166" fontId="1" fillId="0" borderId="49" xfId="1" applyNumberFormat="1" applyFont="1" applyFill="1" applyBorder="1" applyAlignment="1">
      <alignment horizontal="center" vertical="center" wrapText="1"/>
    </xf>
    <xf numFmtId="49" fontId="2" fillId="2" borderId="34" xfId="0" applyNumberFormat="1" applyFont="1" applyFill="1" applyBorder="1" applyAlignment="1">
      <alignment horizontal="left" vertical="center" wrapText="1"/>
    </xf>
    <xf numFmtId="0" fontId="2" fillId="2" borderId="34" xfId="0" applyFont="1" applyFill="1" applyBorder="1" applyAlignment="1">
      <alignment horizontal="left" vertical="center" wrapText="1"/>
    </xf>
    <xf numFmtId="166" fontId="2" fillId="2" borderId="34" xfId="0" applyNumberFormat="1" applyFont="1" applyFill="1" applyBorder="1" applyAlignment="1">
      <alignment horizontal="center" vertical="center" wrapText="1"/>
    </xf>
    <xf numFmtId="6" fontId="0" fillId="0" borderId="0" xfId="0" applyNumberFormat="1" applyAlignment="1">
      <alignment horizontal="left" vertical="center"/>
    </xf>
    <xf numFmtId="6" fontId="17" fillId="0" borderId="0" xfId="0" applyNumberFormat="1" applyFont="1" applyAlignment="1">
      <alignment horizontal="left" vertical="center"/>
    </xf>
    <xf numFmtId="0" fontId="11" fillId="0" borderId="0" xfId="2" applyFont="1" applyAlignment="1">
      <alignment horizontal="right" vertical="center" wrapText="1"/>
    </xf>
    <xf numFmtId="0" fontId="7" fillId="0" borderId="0" xfId="2" applyAlignment="1">
      <alignment vertical="center"/>
    </xf>
    <xf numFmtId="0" fontId="7" fillId="0" borderId="6" xfId="2" applyBorder="1" applyAlignment="1">
      <alignment vertical="center"/>
    </xf>
    <xf numFmtId="0" fontId="11" fillId="0" borderId="6" xfId="2" applyFont="1" applyBorder="1" applyAlignment="1">
      <alignment horizontal="right" vertical="center" wrapText="1"/>
    </xf>
    <xf numFmtId="0" fontId="7" fillId="0" borderId="2" xfId="2" applyBorder="1"/>
    <xf numFmtId="0" fontId="0" fillId="0" borderId="3" xfId="0" applyBorder="1"/>
    <xf numFmtId="0" fontId="0" fillId="0" borderId="5" xfId="0" applyBorder="1"/>
    <xf numFmtId="0" fontId="0" fillId="0" borderId="0" xfId="0"/>
    <xf numFmtId="0" fontId="8" fillId="0" borderId="3" xfId="2" applyFont="1" applyBorder="1" applyAlignment="1">
      <alignment horizontal="right" vertical="center" wrapText="1"/>
    </xf>
    <xf numFmtId="0" fontId="7" fillId="0" borderId="3" xfId="2" applyBorder="1" applyAlignment="1">
      <alignment vertical="center"/>
    </xf>
    <xf numFmtId="0" fontId="7" fillId="0" borderId="4" xfId="2" applyBorder="1" applyAlignment="1">
      <alignment vertical="center"/>
    </xf>
    <xf numFmtId="0" fontId="8" fillId="0" borderId="0" xfId="2" applyFont="1" applyAlignment="1">
      <alignment horizontal="right" vertical="center" wrapText="1"/>
    </xf>
    <xf numFmtId="0" fontId="12" fillId="0" borderId="0" xfId="6" applyFill="1"/>
    <xf numFmtId="0" fontId="10" fillId="0" borderId="0" xfId="2" applyFont="1" applyAlignment="1">
      <alignment horizontal="right" vertical="center" wrapText="1"/>
    </xf>
    <xf numFmtId="0" fontId="11" fillId="0" borderId="0" xfId="2" applyFont="1" applyAlignment="1">
      <alignment vertical="center" wrapText="1"/>
    </xf>
    <xf numFmtId="0" fontId="11" fillId="0" borderId="6" xfId="2" applyFont="1" applyBorder="1" applyAlignment="1">
      <alignment vertical="center" wrapText="1"/>
    </xf>
    <xf numFmtId="165" fontId="13" fillId="0" borderId="5" xfId="2" applyNumberFormat="1" applyFont="1" applyBorder="1" applyAlignment="1">
      <alignment horizontal="left" vertical="center"/>
    </xf>
    <xf numFmtId="0" fontId="7" fillId="0" borderId="0" xfId="2" applyAlignment="1">
      <alignment horizontal="left" vertical="center"/>
    </xf>
    <xf numFmtId="0" fontId="7" fillId="0" borderId="0" xfId="2"/>
    <xf numFmtId="0" fontId="7" fillId="0" borderId="6" xfId="2" applyBorder="1"/>
    <xf numFmtId="0" fontId="16" fillId="0" borderId="5" xfId="2" applyFont="1" applyBorder="1" applyAlignment="1">
      <alignment wrapText="1"/>
    </xf>
    <xf numFmtId="0" fontId="7" fillId="0" borderId="0" xfId="2" applyAlignment="1">
      <alignment wrapText="1"/>
    </xf>
    <xf numFmtId="0" fontId="7" fillId="0" borderId="6" xfId="2" applyBorder="1" applyAlignment="1">
      <alignment wrapText="1"/>
    </xf>
    <xf numFmtId="0" fontId="13" fillId="0" borderId="5" xfId="2" applyFont="1" applyBorder="1" applyAlignment="1">
      <alignment vertical="center"/>
    </xf>
    <xf numFmtId="0" fontId="14" fillId="0" borderId="5" xfId="2" applyFont="1" applyBorder="1" applyAlignment="1">
      <alignment vertical="center" wrapText="1"/>
    </xf>
    <xf numFmtId="0" fontId="7" fillId="0" borderId="0" xfId="2" applyAlignment="1">
      <alignment vertical="center" wrapText="1"/>
    </xf>
    <xf numFmtId="0" fontId="7" fillId="0" borderId="6" xfId="2" applyBorder="1" applyAlignment="1">
      <alignment vertical="center" wrapText="1"/>
    </xf>
    <xf numFmtId="0" fontId="15" fillId="0" borderId="5" xfId="2" applyFont="1" applyBorder="1" applyAlignment="1">
      <alignment horizontal="center" vertical="center" wrapText="1"/>
    </xf>
    <xf numFmtId="0" fontId="7" fillId="0" borderId="0" xfId="2" applyAlignment="1">
      <alignment horizontal="center" vertical="center" wrapText="1"/>
    </xf>
    <xf numFmtId="0" fontId="7" fillId="0" borderId="6" xfId="2" applyBorder="1" applyAlignment="1">
      <alignment horizontal="center" vertical="center" wrapText="1"/>
    </xf>
    <xf numFmtId="165" fontId="7" fillId="0" borderId="0" xfId="2" applyNumberFormat="1" applyAlignment="1">
      <alignment horizontal="left" vertical="center"/>
    </xf>
    <xf numFmtId="165" fontId="7" fillId="0" borderId="6" xfId="2" applyNumberFormat="1" applyBorder="1" applyAlignment="1">
      <alignment horizontal="left" vertical="center"/>
    </xf>
    <xf numFmtId="0" fontId="4" fillId="8" borderId="34" xfId="0" applyFont="1" applyFill="1" applyBorder="1" applyAlignment="1">
      <alignment horizontal="center" vertical="center"/>
    </xf>
    <xf numFmtId="0" fontId="4" fillId="8" borderId="33" xfId="0" applyFont="1" applyFill="1" applyBorder="1" applyAlignment="1">
      <alignment horizontal="center" vertical="center"/>
    </xf>
    <xf numFmtId="0" fontId="18" fillId="8" borderId="33" xfId="0" applyFont="1" applyFill="1" applyBorder="1" applyAlignment="1">
      <alignment horizontal="center" vertical="center"/>
    </xf>
    <xf numFmtId="0" fontId="4" fillId="8" borderId="10" xfId="5" applyFont="1" applyFill="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 fillId="8" borderId="11" xfId="5" applyFont="1" applyFill="1" applyBorder="1" applyAlignment="1">
      <alignment horizontal="center" vertical="center"/>
    </xf>
    <xf numFmtId="0" fontId="6" fillId="8" borderId="11" xfId="0" applyFont="1" applyFill="1" applyBorder="1" applyAlignment="1">
      <alignment horizontal="center" vertical="center"/>
    </xf>
    <xf numFmtId="0" fontId="6" fillId="8" borderId="12" xfId="0" applyFont="1" applyFill="1" applyBorder="1" applyAlignment="1">
      <alignment horizontal="center" vertical="center"/>
    </xf>
    <xf numFmtId="0" fontId="5" fillId="10" borderId="10" xfId="5" applyFont="1" applyFill="1" applyBorder="1" applyAlignment="1">
      <alignment horizontal="center" vertical="center"/>
    </xf>
    <xf numFmtId="0" fontId="5" fillId="10" borderId="11" xfId="5" applyFont="1" applyFill="1" applyBorder="1" applyAlignment="1">
      <alignment horizontal="center" vertical="center"/>
    </xf>
    <xf numFmtId="0" fontId="0" fillId="10" borderId="11" xfId="0" applyFill="1" applyBorder="1" applyAlignment="1">
      <alignment horizontal="center" vertical="center"/>
    </xf>
    <xf numFmtId="0" fontId="0" fillId="10" borderId="12" xfId="0" applyFill="1" applyBorder="1" applyAlignment="1">
      <alignment horizontal="center" vertical="center"/>
    </xf>
    <xf numFmtId="17" fontId="4" fillId="8" borderId="10" xfId="0" applyNumberFormat="1" applyFont="1" applyFill="1" applyBorder="1" applyAlignment="1">
      <alignment horizontal="center" vertical="center"/>
    </xf>
    <xf numFmtId="0" fontId="4" fillId="9" borderId="2" xfId="0" applyFont="1" applyFill="1" applyBorder="1" applyAlignment="1">
      <alignment horizontal="left" vertical="center"/>
    </xf>
    <xf numFmtId="0" fontId="0" fillId="0" borderId="7" xfId="0" applyBorder="1" applyAlignment="1">
      <alignment horizontal="left" vertical="center"/>
    </xf>
    <xf numFmtId="0" fontId="4" fillId="9" borderId="13" xfId="0" applyFont="1" applyFill="1" applyBorder="1" applyAlignment="1">
      <alignment horizontal="center" vertical="center"/>
    </xf>
    <xf numFmtId="0" fontId="0" fillId="0" borderId="16" xfId="0" applyBorder="1" applyAlignment="1">
      <alignment horizontal="center" vertical="center"/>
    </xf>
    <xf numFmtId="0" fontId="4" fillId="9" borderId="14" xfId="0" applyFont="1" applyFill="1" applyBorder="1" applyAlignment="1">
      <alignment horizontal="center" vertical="center"/>
    </xf>
    <xf numFmtId="0" fontId="0" fillId="0" borderId="17" xfId="0" applyBorder="1" applyAlignment="1">
      <alignment horizontal="center" vertical="center"/>
    </xf>
    <xf numFmtId="0" fontId="4" fillId="9" borderId="15" xfId="0" applyFont="1" applyFill="1" applyBorder="1" applyAlignment="1">
      <alignment horizontal="center" vertical="center"/>
    </xf>
    <xf numFmtId="0" fontId="0" fillId="0" borderId="18" xfId="0" applyBorder="1" applyAlignment="1">
      <alignment horizontal="center" vertical="center"/>
    </xf>
    <xf numFmtId="3" fontId="4" fillId="9" borderId="2" xfId="0" applyNumberFormat="1" applyFont="1" applyFill="1" applyBorder="1" applyAlignment="1">
      <alignment horizontal="center" vertical="center"/>
    </xf>
    <xf numFmtId="0" fontId="0" fillId="0" borderId="5" xfId="0" applyBorder="1" applyAlignment="1">
      <alignment horizontal="center" vertical="center"/>
    </xf>
    <xf numFmtId="17" fontId="4" fillId="8" borderId="11" xfId="0" applyNumberFormat="1" applyFont="1" applyFill="1" applyBorder="1" applyAlignment="1">
      <alignment horizontal="center" vertical="center"/>
    </xf>
    <xf numFmtId="0" fontId="0" fillId="0" borderId="11" xfId="0" applyBorder="1"/>
    <xf numFmtId="0" fontId="0" fillId="0" borderId="12" xfId="0" applyBorder="1"/>
    <xf numFmtId="3" fontId="4" fillId="8" borderId="10" xfId="0" applyNumberFormat="1" applyFont="1" applyFill="1" applyBorder="1" applyAlignment="1">
      <alignment horizontal="center" vertical="center"/>
    </xf>
    <xf numFmtId="0" fontId="4" fillId="8" borderId="11" xfId="0" applyFont="1" applyFill="1" applyBorder="1" applyAlignment="1">
      <alignment horizontal="center" vertical="center"/>
    </xf>
    <xf numFmtId="0" fontId="4" fillId="9" borderId="13" xfId="0" applyFont="1" applyFill="1" applyBorder="1" applyAlignment="1">
      <alignment horizontal="left" vertical="center"/>
    </xf>
    <xf numFmtId="0" fontId="0" fillId="0" borderId="16" xfId="0" applyBorder="1" applyAlignment="1">
      <alignment horizontal="left" vertical="center"/>
    </xf>
    <xf numFmtId="0" fontId="4" fillId="9" borderId="14" xfId="0" applyFont="1" applyFill="1" applyBorder="1" applyAlignment="1">
      <alignment horizontal="left" vertical="center"/>
    </xf>
    <xf numFmtId="0" fontId="0" fillId="0" borderId="17" xfId="0" applyBorder="1" applyAlignment="1">
      <alignment horizontal="left" vertical="center"/>
    </xf>
    <xf numFmtId="167" fontId="4" fillId="9" borderId="13" xfId="0" applyNumberFormat="1" applyFont="1" applyFill="1" applyBorder="1" applyAlignment="1">
      <alignment horizontal="center" vertical="center"/>
    </xf>
    <xf numFmtId="167" fontId="0" fillId="0" borderId="16" xfId="0" applyNumberFormat="1" applyBorder="1" applyAlignment="1">
      <alignment horizontal="center" vertical="center"/>
    </xf>
    <xf numFmtId="3" fontId="18" fillId="9" borderId="2" xfId="0" applyNumberFormat="1" applyFont="1" applyFill="1" applyBorder="1" applyAlignment="1">
      <alignment horizontal="center" vertical="center"/>
    </xf>
    <xf numFmtId="3" fontId="18" fillId="8" borderId="10" xfId="0" applyNumberFormat="1" applyFont="1" applyFill="1" applyBorder="1" applyAlignment="1">
      <alignment horizontal="center" vertical="center"/>
    </xf>
    <xf numFmtId="0" fontId="18" fillId="8" borderId="1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12" xfId="0" applyFont="1" applyFill="1" applyBorder="1" applyAlignment="1">
      <alignment horizontal="center" vertical="center"/>
    </xf>
    <xf numFmtId="0" fontId="4" fillId="9" borderId="15" xfId="0" applyFont="1" applyFill="1" applyBorder="1" applyAlignment="1">
      <alignment horizontal="left" vertical="center"/>
    </xf>
    <xf numFmtId="0" fontId="0" fillId="0" borderId="18" xfId="0" applyBorder="1" applyAlignment="1">
      <alignment horizontal="left" vertical="center"/>
    </xf>
    <xf numFmtId="169" fontId="4" fillId="9" borderId="15" xfId="0" applyNumberFormat="1" applyFont="1" applyFill="1" applyBorder="1" applyAlignment="1">
      <alignment horizontal="center" vertical="center"/>
    </xf>
    <xf numFmtId="169" fontId="0" fillId="0" borderId="18" xfId="0" applyNumberFormat="1" applyBorder="1" applyAlignment="1">
      <alignment horizontal="center" vertical="center"/>
    </xf>
    <xf numFmtId="3" fontId="18" fillId="9" borderId="33" xfId="0" applyNumberFormat="1" applyFont="1" applyFill="1" applyBorder="1" applyAlignment="1">
      <alignment horizontal="center" vertical="center"/>
    </xf>
    <xf numFmtId="3" fontId="18" fillId="9" borderId="35" xfId="0" applyNumberFormat="1" applyFont="1" applyFill="1" applyBorder="1" applyAlignment="1">
      <alignment horizontal="center" vertical="center"/>
    </xf>
    <xf numFmtId="17" fontId="4" fillId="8" borderId="12" xfId="0" applyNumberFormat="1" applyFont="1" applyFill="1" applyBorder="1" applyAlignment="1">
      <alignment horizontal="center" vertical="center"/>
    </xf>
    <xf numFmtId="0" fontId="4" fillId="9" borderId="33" xfId="0" applyFont="1" applyFill="1" applyBorder="1" applyAlignment="1">
      <alignment horizontal="left" vertical="center"/>
    </xf>
    <xf numFmtId="0" fontId="4" fillId="9" borderId="35" xfId="0" applyFont="1" applyFill="1" applyBorder="1" applyAlignment="1">
      <alignment horizontal="left" vertical="center"/>
    </xf>
    <xf numFmtId="169" fontId="4" fillId="9" borderId="33" xfId="0" applyNumberFormat="1" applyFont="1" applyFill="1" applyBorder="1" applyAlignment="1">
      <alignment horizontal="center" vertical="center"/>
    </xf>
    <xf numFmtId="169" fontId="0" fillId="0" borderId="35" xfId="0" applyNumberFormat="1" applyBorder="1" applyAlignment="1">
      <alignment horizontal="center" vertical="center"/>
    </xf>
    <xf numFmtId="169" fontId="4" fillId="9" borderId="13" xfId="0" applyNumberFormat="1" applyFont="1" applyFill="1" applyBorder="1" applyAlignment="1">
      <alignment horizontal="center" vertical="center"/>
    </xf>
    <xf numFmtId="169" fontId="0" fillId="0" borderId="16" xfId="0" applyNumberFormat="1" applyBorder="1" applyAlignment="1">
      <alignment horizontal="center" vertical="center"/>
    </xf>
    <xf numFmtId="0" fontId="4" fillId="9" borderId="14" xfId="0" applyFont="1" applyFill="1" applyBorder="1" applyAlignment="1">
      <alignment horizontal="center" vertical="center" wrapText="1"/>
    </xf>
    <xf numFmtId="0" fontId="0" fillId="0" borderId="17" xfId="0" applyBorder="1" applyAlignment="1">
      <alignment horizontal="center" vertical="center" wrapText="1"/>
    </xf>
    <xf numFmtId="168" fontId="4" fillId="9" borderId="13" xfId="0" applyNumberFormat="1" applyFont="1" applyFill="1" applyBorder="1" applyAlignment="1">
      <alignment horizontal="center" vertical="center"/>
    </xf>
    <xf numFmtId="168" fontId="4" fillId="9" borderId="16" xfId="0" applyNumberFormat="1" applyFont="1" applyFill="1" applyBorder="1" applyAlignment="1">
      <alignment horizontal="center" vertical="center"/>
    </xf>
  </cellXfs>
  <cellStyles count="7">
    <cellStyle name="Currency" xfId="1" builtinId="4"/>
    <cellStyle name="Hyperlink" xfId="6" builtinId="8"/>
    <cellStyle name="Hyperlink 2" xfId="3" xr:uid="{00000000-0005-0000-0000-000002000000}"/>
    <cellStyle name="Hyperlink 4" xfId="4" xr:uid="{00000000-0005-0000-0000-000003000000}"/>
    <cellStyle name="Normal" xfId="0" builtinId="0"/>
    <cellStyle name="Normal 40" xfId="5" xr:uid="{00000000-0005-0000-0000-000005000000}"/>
    <cellStyle name="Normal 79"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6.xml"/><Relationship Id="rId21" Type="http://schemas.openxmlformats.org/officeDocument/2006/relationships/worksheet" Target="worksheets/sheet21.xml"/><Relationship Id="rId42" Type="http://schemas.openxmlformats.org/officeDocument/2006/relationships/externalLink" Target="externalLinks/externalLink21.xml"/><Relationship Id="rId63" Type="http://schemas.openxmlformats.org/officeDocument/2006/relationships/externalLink" Target="externalLinks/externalLink42.xml"/><Relationship Id="rId84" Type="http://schemas.openxmlformats.org/officeDocument/2006/relationships/externalLink" Target="externalLinks/externalLink63.xml"/><Relationship Id="rId138" Type="http://schemas.openxmlformats.org/officeDocument/2006/relationships/externalLink" Target="externalLinks/externalLink117.xml"/><Relationship Id="rId107" Type="http://schemas.openxmlformats.org/officeDocument/2006/relationships/externalLink" Target="externalLinks/externalLink86.xml"/><Relationship Id="rId11" Type="http://schemas.openxmlformats.org/officeDocument/2006/relationships/worksheet" Target="worksheets/sheet11.xml"/><Relationship Id="rId32" Type="http://schemas.openxmlformats.org/officeDocument/2006/relationships/externalLink" Target="externalLinks/externalLink11.xml"/><Relationship Id="rId53" Type="http://schemas.openxmlformats.org/officeDocument/2006/relationships/externalLink" Target="externalLinks/externalLink32.xml"/><Relationship Id="rId74" Type="http://schemas.openxmlformats.org/officeDocument/2006/relationships/externalLink" Target="externalLinks/externalLink53.xml"/><Relationship Id="rId128" Type="http://schemas.openxmlformats.org/officeDocument/2006/relationships/externalLink" Target="externalLinks/externalLink107.xml"/><Relationship Id="rId149" Type="http://schemas.openxmlformats.org/officeDocument/2006/relationships/customXml" Target="../customXml/item2.xml"/><Relationship Id="rId5" Type="http://schemas.openxmlformats.org/officeDocument/2006/relationships/worksheet" Target="worksheets/sheet5.xml"/><Relationship Id="rId95" Type="http://schemas.openxmlformats.org/officeDocument/2006/relationships/externalLink" Target="externalLinks/externalLink7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43" Type="http://schemas.openxmlformats.org/officeDocument/2006/relationships/externalLink" Target="externalLinks/externalLink22.xml"/><Relationship Id="rId48" Type="http://schemas.openxmlformats.org/officeDocument/2006/relationships/externalLink" Target="externalLinks/externalLink27.xml"/><Relationship Id="rId64" Type="http://schemas.openxmlformats.org/officeDocument/2006/relationships/externalLink" Target="externalLinks/externalLink43.xml"/><Relationship Id="rId69" Type="http://schemas.openxmlformats.org/officeDocument/2006/relationships/externalLink" Target="externalLinks/externalLink48.xml"/><Relationship Id="rId113" Type="http://schemas.openxmlformats.org/officeDocument/2006/relationships/externalLink" Target="externalLinks/externalLink92.xml"/><Relationship Id="rId118" Type="http://schemas.openxmlformats.org/officeDocument/2006/relationships/externalLink" Target="externalLinks/externalLink97.xml"/><Relationship Id="rId134" Type="http://schemas.openxmlformats.org/officeDocument/2006/relationships/externalLink" Target="externalLinks/externalLink113.xml"/><Relationship Id="rId139" Type="http://schemas.openxmlformats.org/officeDocument/2006/relationships/externalLink" Target="externalLinks/externalLink118.xml"/><Relationship Id="rId80" Type="http://schemas.openxmlformats.org/officeDocument/2006/relationships/externalLink" Target="externalLinks/externalLink59.xml"/><Relationship Id="rId85" Type="http://schemas.openxmlformats.org/officeDocument/2006/relationships/externalLink" Target="externalLinks/externalLink64.xml"/><Relationship Id="rId150" Type="http://schemas.openxmlformats.org/officeDocument/2006/relationships/customXml" Target="../customXml/item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2.xml"/><Relationship Id="rId38" Type="http://schemas.openxmlformats.org/officeDocument/2006/relationships/externalLink" Target="externalLinks/externalLink17.xml"/><Relationship Id="rId59" Type="http://schemas.openxmlformats.org/officeDocument/2006/relationships/externalLink" Target="externalLinks/externalLink38.xml"/><Relationship Id="rId103" Type="http://schemas.openxmlformats.org/officeDocument/2006/relationships/externalLink" Target="externalLinks/externalLink82.xml"/><Relationship Id="rId108" Type="http://schemas.openxmlformats.org/officeDocument/2006/relationships/externalLink" Target="externalLinks/externalLink87.xml"/><Relationship Id="rId124" Type="http://schemas.openxmlformats.org/officeDocument/2006/relationships/externalLink" Target="externalLinks/externalLink103.xml"/><Relationship Id="rId129" Type="http://schemas.openxmlformats.org/officeDocument/2006/relationships/externalLink" Target="externalLinks/externalLink108.xml"/><Relationship Id="rId54" Type="http://schemas.openxmlformats.org/officeDocument/2006/relationships/externalLink" Target="externalLinks/externalLink33.xml"/><Relationship Id="rId70" Type="http://schemas.openxmlformats.org/officeDocument/2006/relationships/externalLink" Target="externalLinks/externalLink49.xml"/><Relationship Id="rId75" Type="http://schemas.openxmlformats.org/officeDocument/2006/relationships/externalLink" Target="externalLinks/externalLink54.xml"/><Relationship Id="rId91" Type="http://schemas.openxmlformats.org/officeDocument/2006/relationships/externalLink" Target="externalLinks/externalLink70.xml"/><Relationship Id="rId96" Type="http://schemas.openxmlformats.org/officeDocument/2006/relationships/externalLink" Target="externalLinks/externalLink75.xml"/><Relationship Id="rId140" Type="http://schemas.openxmlformats.org/officeDocument/2006/relationships/externalLink" Target="externalLinks/externalLink119.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49" Type="http://schemas.openxmlformats.org/officeDocument/2006/relationships/externalLink" Target="externalLinks/externalLink28.xml"/><Relationship Id="rId114" Type="http://schemas.openxmlformats.org/officeDocument/2006/relationships/externalLink" Target="externalLinks/externalLink93.xml"/><Relationship Id="rId119" Type="http://schemas.openxmlformats.org/officeDocument/2006/relationships/externalLink" Target="externalLinks/externalLink98.xml"/><Relationship Id="rId44" Type="http://schemas.openxmlformats.org/officeDocument/2006/relationships/externalLink" Target="externalLinks/externalLink23.xml"/><Relationship Id="rId60" Type="http://schemas.openxmlformats.org/officeDocument/2006/relationships/externalLink" Target="externalLinks/externalLink39.xml"/><Relationship Id="rId65" Type="http://schemas.openxmlformats.org/officeDocument/2006/relationships/externalLink" Target="externalLinks/externalLink44.xml"/><Relationship Id="rId81" Type="http://schemas.openxmlformats.org/officeDocument/2006/relationships/externalLink" Target="externalLinks/externalLink60.xml"/><Relationship Id="rId86" Type="http://schemas.openxmlformats.org/officeDocument/2006/relationships/externalLink" Target="externalLinks/externalLink65.xml"/><Relationship Id="rId130" Type="http://schemas.openxmlformats.org/officeDocument/2006/relationships/externalLink" Target="externalLinks/externalLink109.xml"/><Relationship Id="rId135" Type="http://schemas.openxmlformats.org/officeDocument/2006/relationships/externalLink" Target="externalLinks/externalLink114.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8.xml"/><Relationship Id="rId109" Type="http://schemas.openxmlformats.org/officeDocument/2006/relationships/externalLink" Target="externalLinks/externalLink88.xml"/><Relationship Id="rId34" Type="http://schemas.openxmlformats.org/officeDocument/2006/relationships/externalLink" Target="externalLinks/externalLink13.xml"/><Relationship Id="rId50" Type="http://schemas.openxmlformats.org/officeDocument/2006/relationships/externalLink" Target="externalLinks/externalLink29.xml"/><Relationship Id="rId55" Type="http://schemas.openxmlformats.org/officeDocument/2006/relationships/externalLink" Target="externalLinks/externalLink34.xml"/><Relationship Id="rId76" Type="http://schemas.openxmlformats.org/officeDocument/2006/relationships/externalLink" Target="externalLinks/externalLink55.xml"/><Relationship Id="rId97" Type="http://schemas.openxmlformats.org/officeDocument/2006/relationships/externalLink" Target="externalLinks/externalLink76.xml"/><Relationship Id="rId104" Type="http://schemas.openxmlformats.org/officeDocument/2006/relationships/externalLink" Target="externalLinks/externalLink83.xml"/><Relationship Id="rId120" Type="http://schemas.openxmlformats.org/officeDocument/2006/relationships/externalLink" Target="externalLinks/externalLink99.xml"/><Relationship Id="rId125" Type="http://schemas.openxmlformats.org/officeDocument/2006/relationships/externalLink" Target="externalLinks/externalLink104.xml"/><Relationship Id="rId141" Type="http://schemas.openxmlformats.org/officeDocument/2006/relationships/externalLink" Target="externalLinks/externalLink120.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50.xml"/><Relationship Id="rId92" Type="http://schemas.openxmlformats.org/officeDocument/2006/relationships/externalLink" Target="externalLinks/externalLink71.xml"/><Relationship Id="rId2" Type="http://schemas.openxmlformats.org/officeDocument/2006/relationships/worksheet" Target="worksheets/sheet2.xml"/><Relationship Id="rId29" Type="http://schemas.openxmlformats.org/officeDocument/2006/relationships/externalLink" Target="externalLinks/externalLink8.xml"/><Relationship Id="rId24" Type="http://schemas.openxmlformats.org/officeDocument/2006/relationships/externalLink" Target="externalLinks/externalLink3.xml"/><Relationship Id="rId40" Type="http://schemas.openxmlformats.org/officeDocument/2006/relationships/externalLink" Target="externalLinks/externalLink19.xml"/><Relationship Id="rId45" Type="http://schemas.openxmlformats.org/officeDocument/2006/relationships/externalLink" Target="externalLinks/externalLink24.xml"/><Relationship Id="rId66" Type="http://schemas.openxmlformats.org/officeDocument/2006/relationships/externalLink" Target="externalLinks/externalLink45.xml"/><Relationship Id="rId87" Type="http://schemas.openxmlformats.org/officeDocument/2006/relationships/externalLink" Target="externalLinks/externalLink66.xml"/><Relationship Id="rId110" Type="http://schemas.openxmlformats.org/officeDocument/2006/relationships/externalLink" Target="externalLinks/externalLink89.xml"/><Relationship Id="rId115" Type="http://schemas.openxmlformats.org/officeDocument/2006/relationships/externalLink" Target="externalLinks/externalLink94.xml"/><Relationship Id="rId131" Type="http://schemas.openxmlformats.org/officeDocument/2006/relationships/externalLink" Target="externalLinks/externalLink110.xml"/><Relationship Id="rId136" Type="http://schemas.openxmlformats.org/officeDocument/2006/relationships/externalLink" Target="externalLinks/externalLink115.xml"/><Relationship Id="rId61" Type="http://schemas.openxmlformats.org/officeDocument/2006/relationships/externalLink" Target="externalLinks/externalLink40.xml"/><Relationship Id="rId82" Type="http://schemas.openxmlformats.org/officeDocument/2006/relationships/externalLink" Target="externalLinks/externalLink6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56" Type="http://schemas.openxmlformats.org/officeDocument/2006/relationships/externalLink" Target="externalLinks/externalLink35.xml"/><Relationship Id="rId77" Type="http://schemas.openxmlformats.org/officeDocument/2006/relationships/externalLink" Target="externalLinks/externalLink56.xml"/><Relationship Id="rId100" Type="http://schemas.openxmlformats.org/officeDocument/2006/relationships/externalLink" Target="externalLinks/externalLink79.xml"/><Relationship Id="rId105" Type="http://schemas.openxmlformats.org/officeDocument/2006/relationships/externalLink" Target="externalLinks/externalLink84.xml"/><Relationship Id="rId126" Type="http://schemas.openxmlformats.org/officeDocument/2006/relationships/externalLink" Target="externalLinks/externalLink105.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30.xml"/><Relationship Id="rId72" Type="http://schemas.openxmlformats.org/officeDocument/2006/relationships/externalLink" Target="externalLinks/externalLink51.xml"/><Relationship Id="rId93" Type="http://schemas.openxmlformats.org/officeDocument/2006/relationships/externalLink" Target="externalLinks/externalLink72.xml"/><Relationship Id="rId98" Type="http://schemas.openxmlformats.org/officeDocument/2006/relationships/externalLink" Target="externalLinks/externalLink77.xml"/><Relationship Id="rId121" Type="http://schemas.openxmlformats.org/officeDocument/2006/relationships/externalLink" Target="externalLinks/externalLink100.xml"/><Relationship Id="rId142" Type="http://schemas.openxmlformats.org/officeDocument/2006/relationships/externalLink" Target="externalLinks/externalLink121.xml"/><Relationship Id="rId3" Type="http://schemas.openxmlformats.org/officeDocument/2006/relationships/worksheet" Target="worksheets/sheet3.xml"/><Relationship Id="rId25" Type="http://schemas.openxmlformats.org/officeDocument/2006/relationships/externalLink" Target="externalLinks/externalLink4.xml"/><Relationship Id="rId46" Type="http://schemas.openxmlformats.org/officeDocument/2006/relationships/externalLink" Target="externalLinks/externalLink25.xml"/><Relationship Id="rId67" Type="http://schemas.openxmlformats.org/officeDocument/2006/relationships/externalLink" Target="externalLinks/externalLink46.xml"/><Relationship Id="rId116" Type="http://schemas.openxmlformats.org/officeDocument/2006/relationships/externalLink" Target="externalLinks/externalLink95.xml"/><Relationship Id="rId137" Type="http://schemas.openxmlformats.org/officeDocument/2006/relationships/externalLink" Target="externalLinks/externalLink116.xml"/><Relationship Id="rId20" Type="http://schemas.openxmlformats.org/officeDocument/2006/relationships/worksheet" Target="worksheets/sheet20.xml"/><Relationship Id="rId41" Type="http://schemas.openxmlformats.org/officeDocument/2006/relationships/externalLink" Target="externalLinks/externalLink20.xml"/><Relationship Id="rId62" Type="http://schemas.openxmlformats.org/officeDocument/2006/relationships/externalLink" Target="externalLinks/externalLink41.xml"/><Relationship Id="rId83" Type="http://schemas.openxmlformats.org/officeDocument/2006/relationships/externalLink" Target="externalLinks/externalLink62.xml"/><Relationship Id="rId88" Type="http://schemas.openxmlformats.org/officeDocument/2006/relationships/externalLink" Target="externalLinks/externalLink67.xml"/><Relationship Id="rId111" Type="http://schemas.openxmlformats.org/officeDocument/2006/relationships/externalLink" Target="externalLinks/externalLink90.xml"/><Relationship Id="rId132" Type="http://schemas.openxmlformats.org/officeDocument/2006/relationships/externalLink" Target="externalLinks/externalLink111.xml"/><Relationship Id="rId15" Type="http://schemas.openxmlformats.org/officeDocument/2006/relationships/worksheet" Target="worksheets/sheet15.xml"/><Relationship Id="rId36" Type="http://schemas.openxmlformats.org/officeDocument/2006/relationships/externalLink" Target="externalLinks/externalLink15.xml"/><Relationship Id="rId57" Type="http://schemas.openxmlformats.org/officeDocument/2006/relationships/externalLink" Target="externalLinks/externalLink36.xml"/><Relationship Id="rId106" Type="http://schemas.openxmlformats.org/officeDocument/2006/relationships/externalLink" Target="externalLinks/externalLink85.xml"/><Relationship Id="rId127" Type="http://schemas.openxmlformats.org/officeDocument/2006/relationships/externalLink" Target="externalLinks/externalLink106.xml"/><Relationship Id="rId10" Type="http://schemas.openxmlformats.org/officeDocument/2006/relationships/worksheet" Target="worksheets/sheet10.xml"/><Relationship Id="rId31" Type="http://schemas.openxmlformats.org/officeDocument/2006/relationships/externalLink" Target="externalLinks/externalLink10.xml"/><Relationship Id="rId52" Type="http://schemas.openxmlformats.org/officeDocument/2006/relationships/externalLink" Target="externalLinks/externalLink31.xml"/><Relationship Id="rId73" Type="http://schemas.openxmlformats.org/officeDocument/2006/relationships/externalLink" Target="externalLinks/externalLink52.xml"/><Relationship Id="rId78" Type="http://schemas.openxmlformats.org/officeDocument/2006/relationships/externalLink" Target="externalLinks/externalLink57.xml"/><Relationship Id="rId94" Type="http://schemas.openxmlformats.org/officeDocument/2006/relationships/externalLink" Target="externalLinks/externalLink73.xml"/><Relationship Id="rId99" Type="http://schemas.openxmlformats.org/officeDocument/2006/relationships/externalLink" Target="externalLinks/externalLink78.xml"/><Relationship Id="rId101" Type="http://schemas.openxmlformats.org/officeDocument/2006/relationships/externalLink" Target="externalLinks/externalLink80.xml"/><Relationship Id="rId122" Type="http://schemas.openxmlformats.org/officeDocument/2006/relationships/externalLink" Target="externalLinks/externalLink101.xml"/><Relationship Id="rId143" Type="http://schemas.openxmlformats.org/officeDocument/2006/relationships/externalLink" Target="externalLinks/externalLink122.xml"/><Relationship Id="rId14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5.xml"/><Relationship Id="rId47" Type="http://schemas.openxmlformats.org/officeDocument/2006/relationships/externalLink" Target="externalLinks/externalLink26.xml"/><Relationship Id="rId68" Type="http://schemas.openxmlformats.org/officeDocument/2006/relationships/externalLink" Target="externalLinks/externalLink47.xml"/><Relationship Id="rId89" Type="http://schemas.openxmlformats.org/officeDocument/2006/relationships/externalLink" Target="externalLinks/externalLink68.xml"/><Relationship Id="rId112" Type="http://schemas.openxmlformats.org/officeDocument/2006/relationships/externalLink" Target="externalLinks/externalLink91.xml"/><Relationship Id="rId133" Type="http://schemas.openxmlformats.org/officeDocument/2006/relationships/externalLink" Target="externalLinks/externalLink112.xml"/><Relationship Id="rId16" Type="http://schemas.openxmlformats.org/officeDocument/2006/relationships/worksheet" Target="worksheets/sheet16.xml"/><Relationship Id="rId37" Type="http://schemas.openxmlformats.org/officeDocument/2006/relationships/externalLink" Target="externalLinks/externalLink16.xml"/><Relationship Id="rId58" Type="http://schemas.openxmlformats.org/officeDocument/2006/relationships/externalLink" Target="externalLinks/externalLink37.xml"/><Relationship Id="rId79" Type="http://schemas.openxmlformats.org/officeDocument/2006/relationships/externalLink" Target="externalLinks/externalLink58.xml"/><Relationship Id="rId102" Type="http://schemas.openxmlformats.org/officeDocument/2006/relationships/externalLink" Target="externalLinks/externalLink81.xml"/><Relationship Id="rId123" Type="http://schemas.openxmlformats.org/officeDocument/2006/relationships/externalLink" Target="externalLinks/externalLink102.xml"/><Relationship Id="rId144" Type="http://schemas.openxmlformats.org/officeDocument/2006/relationships/theme" Target="theme/theme1.xml"/><Relationship Id="rId90" Type="http://schemas.openxmlformats.org/officeDocument/2006/relationships/externalLink" Target="externalLinks/externalLink6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epmis-spx.gdit.com/Cost_Volumes/Props%202007/TEIS%20II%20#W9128Z-06-D-0001 Task Orders/2009-018/2009-018 Price Proposal-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adenmclp01\groups\Cost_Volumes\Props%202007\TEIS%20II%20%23W9128Z-06-D-0001%20Task%20Orders\2009-018\2009-018%20Price%20Proposal-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2280-DATA\Finance$\groups\groups\contracts\PRICING\2011%20Rates\Wrap%202011%20Provisional%20Rates%20January%2011%2020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2280-DATA\Finance$\Rates\CY%202009\Wrap%202009.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Wrap%202009%20Provisional%20Rates%20May%2026%20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MSOFFICE\EXCEL\CTC\TO91\CTC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chmidt_j\excel%20files\DCAA%20REQUESTS\1998%20monthly\DEC%2098%20RAT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2280-DATA\Finance$\Rates\2006\Wrap%2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Isdpvbdt\sys\USERS\BUDGET\SHARED\00RATES\KAT\SED\SEDAPR.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op_plan0628.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Biosense%20pricing%2020050520%208pm.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atalano_j2\C\Documents%20and%20Settings\mpayes\Local%20Settings\Temporary%20Internet%20Files\OLK9B\Reorg%20FRR%20Revised%20rates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Pricing\FEDCAC_Common\Common_2000\NT_Server\New_Common_GM\MAYBERRY\MAYBERRD\MAYBERRY\INTELSAT\COSTSC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M-PGH0\ADMIN\A_WORK\X_FILEIN\BU99A11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Documents%20and%20Settings\flaherty\My%20Documents\NSD\Pricing\CP053838\CP05383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alvetp-2k\pjc_files\D%20Drive\pjc_files\FY01%20Claim\The_Claim\00-clm-g&amp;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2280-DATA\Finance$\Users\madsmi\AppData\Local\Microsoft\Windows\Temporary%20Internet%20Files\Content.Outlook\GCFYTQQ9\Pricing%20Summary%20-%20SSO%20CM%20(Vangent%20Actuals)%20080612.xlsx"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T%20and%20M%20Schedule%20Pricing%20Model_vFPR10_0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2280-DATA\Finance$\Contracts\Della\PRICING\2001%20Rates\Wrap%2020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2280-DATA\Finance$\Cost_Volumes\Props%202006\AFMS%20SGR\ShouldCost%20IT%20Template%20AFMS%20SGR.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ITES51Travis_v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INDIRECTS\FHS%20OU\FHS%20OU%20Indirect%20Plan%202005%20v1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OCUME~1\i03761\LOCALS~1\Temp\0800csr\BUSOPS\VIC\PRICING\Battleforce\GSAxxBFDPropNov99star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NDHMGDinf01\FSPublic\Accounts%20Payable\journal%20entries\accrual%20entries\2007\UNPMAR0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2280-DATA\Finance$\Documents%20and%20Settings\msavage\Local%20Settings\Temporary%20Internet%20Files\OLK22\ENCORE%20II%20Subcontractor%20Template%20v4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epmis-spx.gdit.com/contracts/PRICING/Proposal%20Logs/Proposal%20Log%20-%20Mike%20Madsen2.xlsx"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Mar00EACea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2280-DATA\Finance$\Users\madsmi\AppData\Local\Microsoft\Windows\Temporary%20Internet%20Files\Content.Outlook\SKNX334U\Sub%20Pricing%20Template%205YR%20Merlin%20v0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VA047-FS2\Documents%20and%20Settings\rblynch\Local%20Settings\Temporary%20Internet%20Files\OLK150\BOE%20Template%20-%20SST%20-%20TO1%20-%2010Oct.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CNCS%200701160003%20RFQ196116%20v3%20%20JA5160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C-FS5\Finance$\Solicitations\$200M%20Europe%20(C4I%20&amp;%20Internet%20cafes)\Solicitation\06-R-0759%20Prime%20Model%20Version%201.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C-FS5\Finance$\Cost_Volumes\Props%202006\Network%20Centric%20Support\GDIT%20NetWork%20Client%20Site%20Cost%20Model.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VA047-FS2\Pricing\PROPOSALS\PROPOSAL\PROPOSAL\GDIT%20CHSS%202008%20folders\Civil\Standard%20Model\CIV-P-8-080%20TSA%20SST%20~%20ROSS\Model\TSA%20Cost%20Mode%20for%20FMR%20Rev%203%20Post%20Dan%20Johnson%20Review%20FINAL%20HH%20W%20MR.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2280-DATA\Finance$\Pricing\Pricing%20Proposals\FY2015\FY2015-0181%20CMS%20VDC%20Cloud%20Computing\Model\Pricing%20Model%20-%20VDC%20Cloud%20Computing%20042415.xlsx"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Pricing%20Template%20for%20GDIT%20Updated%2012141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2280-DATA\Finance$\1A%20-%20Signal%20Army%20Proposals\ITES-2S%20Contract\Contract\GD-Schedule%20B-Labor%20Rates.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Vangent%20US%20Census%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chmidt_j\c\CMR\CPC\96LRP\ITPLAN\ITPLA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epmis-spx.gdit.com/contracts/PRICING/2012%20Pricing/HSD/1202H014-MM-EOSS%20Extension/Pricing%20Summaries/Pricing%20Summary%20-%20EOSS%20Bridge%20Contract%200301122.xlsx"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DSIDDOMS%20III%20Labor%20Rate%20Breakdown%20-%20PM%20Copy.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spi.gdit.com/Users/sjackson53/Desktop/Work%20And%20School%20Work/Work%20in%20New%20Position/Combine%20Data%20Code/Combine%20Data%20Code.xlsm"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FINSUM_0302cur_final.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59%202000%201.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F2280-DATA\Finance$\VDC%20TO%204\AA%20FINAL%20BOM\IHCCS%20Travel_V2_Final.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TEMP\Resource%20Allocation%20-%20Dan%201011200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LMIT%20TM%20Template_v3.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2280-DATA\Finance$\2013%20Pricing\HSD\FY2013-0166-MM-CMS%20PQPMI\Model\Pricing%20Model%20-%20CMS%20PQPMI%20060413.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2280-DATA\Finance$\Users\fergje\AppData\Local\Microsoft\Windows\Temporary%20Internet%20Files\Content.Outlook\G22253VU\T&amp;M%20Template%20-%20Beta%20Test%20Model.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epmis-spx.gdit.com/contracts/PRICING/2011%20Pricing/HSD%202011/1110H067-MM-T4%20SOA/Pricing%20Summaries/VA%20-%20T4%20TM%20Labor%20Rates%20072910%20(with%202011%20Rates).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2280-DATA\Finance$\groups\contracts\PRICING\2010%20Rates\Wrap%202011%20Provisional%20Rates%20May%2026%202009v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Va-arlblvd1\VOL2\GROUPS\ACCT\BUDGET\00RATES\KAT\ISD\ISDAU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2280-DATA\Finance$\Documents%20and%20Settings\jaldrich\Local%20Settings\Temporary%20Internet%20Files\Content.Outlook\G34DLFGZ\FDAMail%20Pricing%20Mode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2280-DATA\Finance$\Users\lovisu\AppData\Local\Microsoft\Windows\Temporary%20Internet%20Files\Content.Outlook\VC1LK73Q\FY2013-0155.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vadenmclp01\groups\Users\lovisu\AppData\Local\Microsoft\Windows\Temporary%20Internet%20Files\Content.Outlook\VC1LK73Q\FY2013-0155.xlsx"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eTask%20Bridge%20LabCat%20Cross%20Walk_Rick_Update%2006-11-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F2280-DATA\Finance$\Pricing\PROPOSALS\PROPOSAL\PROPOSAL\GDIT%20CHSS%202010%20Folders\CIVIL\Standard\CIV-P-10-094%20CDW%20Provide%20to%20the%20VA%20Equipment%20~%20D%20James\model\CIV-P-10-094%20CDW%20Provide%20equipment%20to%20VA%20V1.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C-FS5\Finance$\Cost_Volumes\Props%202006\NetWarcom%200818\Hours%20Allocation%20from%20Prime\Att%203B%2006-R-0818%20SUB%20GDIT%20Pricing%20Model%20Ver1.2.R.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2280-DATA\Finance$\Cost_Volumes\GWAC%20Templates\LOGWORLD%20Cost%20Prop%20Template%20with%20Profit%20Analysis%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2280-DATA\Finance$\Cost_Volumes\GWAC%20Templates\ENVIRONMENTAL%20Cost%20Prop%20Template%20with%20Profit%20Analysis%20-.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Info%20Gateways%20IT70%20Conv%2004.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2280-DATA\Finance$\Administration\Core%20and%20Task%20Order%20Budget%20Tracking\Task%20Order%20Budget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2280-DATA\Finance$\Users\Contract%20Point\Documents\Kira%20Inc\Ft.%20Carson\Best%20and%20Final%20Offer\Carson%20BOS%20v6.4%20-%20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2280-DATA\Finance$\Cost_Volumes\Props%202007\QCMS\Cost%20Model%20Rev%209%20FINAL%20INTERNAL%20BUILDUP.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F2280-DATA\Finance$\2013%20Pricing\CNS\FY2013-0106-DP-DOL%20OCIO-SD\Rates\Rate%20Model%20-%20OCIO%20051013.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E:\ADM\NCD\Pricing\NCD%2005-01;NCD.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2008%20Burden%20and%20GLC%20Rates.xls"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OPM%20Pricing%20Model%20-%20V5.xlsx"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ITES%2066%20vs%208.xls" TargetMode="External"/></Relationships>
</file>

<file path=xl/externalLinks/_rels/externalLink69.xml.rels><?xml version="1.0" encoding="UTF-8" standalone="yes"?>
<Relationships xmlns="http://schemas.openxmlformats.org/package/2006/relationships"><Relationship Id="rId1" Type="http://schemas.microsoft.com/office/2006/relationships/xlExternalLinkPath/xlPathMissing" Target="McDonalds%20%20Desktop%20Cost%20model%20v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VA047-FS2\Documents%20and%20Settings\rblynch\Local%20Settings\Temporary%20Internet%20Files\OLK150\TSA%20SST%20mapping%20with%20Salaries.xls" TargetMode="External"/></Relationships>
</file>

<file path=xl/externalLinks/_rels/externalLink71.xml.rels><?xml version="1.0" encoding="UTF-8" standalone="yes"?>
<Relationships xmlns="http://schemas.openxmlformats.org/package/2006/relationships"><Relationship Id="rId1" Type="http://schemas.microsoft.com/office/2006/relationships/xlExternalLinkPath/xlPathMissing" Target="PROFIT%20ANALYSIS-CIFA%20ITES%20vFINAL_MH.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E:\USA%20Contact%20JA%20Working\Proposals\BPS\NPSD\Pricing%20Models\NPSD%20Pricing%20Model%20V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2280-DATA\Finance$\Users\beelje\AppData\Local\Microsoft\Windows\Temporary%20Internet%20Files\Content.Outlook\84IN5H1P\HCSD_Hosting_Order_Catalog_Template%206%206%2020140416.xlsx"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https://spspi.gdit.com/userdata/Aisha.Weathers/My%20Documents/SURVEYS/2016/TOWERS%20WATSON/CSR%20GEN%20INDUSTRY%20COMP%20SURVEY%20(EXCLUDING%20TOP%20MGT)/2016%20CSR%20GEN%20INDUSTRY%20COMP%20SURVEY%20(EXCLUDING%20TOP%20MGT)%20DATA%20SUBMISSION%20WORKBOOK.xlsx?817C42DE" TargetMode="External"/><Relationship Id="rId1" Type="http://schemas.openxmlformats.org/officeDocument/2006/relationships/externalLinkPath" Target="file:///\\817C42DE\2016%20CSR%20GEN%20INDUSTRY%20COMP%20SURVEY%20(EXCLUDING%20TOP%20MGT)%20DATA%20SUBMISSION%20WORKBOOK.xlsx"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AMEX%20LOAN%20INSERT%202003.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F2280-DATA\Finance$\Documents%20and%20Settings\ben.muhr\Local%20Settings\Temporary%20Internet%20Files\OLK103\AMEX%20%20CORP%202003.xls" TargetMode="External"/></Relationships>
</file>

<file path=xl/externalLinks/_rels/externalLink77.xml.rels><?xml version="1.0" encoding="UTF-8" standalone="yes"?>
<Relationships xmlns="http://schemas.openxmlformats.org/package/2006/relationships"><Relationship Id="rId1" Type="http://schemas.microsoft.com/office/2006/relationships/xlExternalLinkPath/xlPathMissing" Target="RATETEMP"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F2280-DATA\Finance$\BESST\FY2013-0267.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F2280-DATA\Finance$\Documents%20and%20Settings\hooman.hashemi\Local%20Settings\Temporary%20Internet%20Files\Content.Outlook\D2UFXDTJ\OMNIBUS%202%20Sample%20Task%20Order%20Pricing%20Model%207_28_10.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C-FS5\Finance$\Documents%20and%20Settings\pbach\Local%20Settings\Temporary%20Internet%20Files\OLK6\NATTCO%20Input%20data%20matrix%20Dahlgren.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C-FS5\Finance$\Documents%20and%20Settings\jdaniel\Local%20Settings\Temporary%20Internet%20Files\OLK15\NATTACO%20Pricing%20Request%20Templat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F2280-DATA\Finance$\Documents%20and%20Settings\francois.lawen\My%20Documents\Pricing%20Group\Pricing\CIV-P-%20-DHS%20EAGLE%20II\Model\EAGLE%20II%20Pricing%20template%20-%20Rev%201.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2280-DATA\Finance$\Documents%20and%20Settings\hooman.hashemi\Local%20Settings\Temporary%20Internet%20Files\Content.Outlook\D2UFXDTJ\Data%20Call-E200332-Army%20Transformation.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VA047-FS2\Documents%20and%20Settings\francois.lawen\My%20Documents\Pricing%20Group\Pricing\CIV-P-10-016%20-%20Connection%20II\GSA%20Connection%20II%20Labor%20Template.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2280-DATA\Finance$\Documents%20and%20Settings\hooman.hashemi\Local%20Settings\Temporary%20Internet%20Files\Content.Outlook\D2UFXDTJ\OMNIBUS%201_PL_template_8%2003%202010.xls" TargetMode="External"/></Relationships>
</file>

<file path=xl/externalLinks/_rels/externalLink86.xml.rels><?xml version="1.0" encoding="UTF-8" standalone="yes"?>
<Relationships xmlns="http://schemas.openxmlformats.org/package/2006/relationships"><Relationship Id="rId1" Type="http://schemas.microsoft.com/office/2006/relationships/xlExternalLinkPath/xlPathMissing" Target="USAContact%20Pricing%20Final%20Q&amp;A%20Analysis.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DOCUME~1\i03761\LOCALS~1\Temp\0800csr\BUSOPS\VIC\PRICING\Battleforce\GSAxxBFDPropNov99start.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PathMissing" Target="Market%20Pricing%20Worksheet%20Linda.xls" TargetMode="External"/></Relationships>
</file>

<file path=xl/externalLinks/_rels/externalLink89.xml.rels><?xml version="1.0" encoding="UTF-8" standalone="yes"?>
<Relationships xmlns="http://schemas.openxmlformats.org/package/2006/relationships"><Relationship Id="rId1" Type="http://schemas.microsoft.com/office/2006/relationships/xlExternalLinkPath/xlPathMissing" Target="CostProduction%2012%2023%2002.XLS" TargetMode="External"/></Relationships>
</file>

<file path=xl/externalLinks/_rels/externalLink90.xml.rels><?xml version="1.0" encoding="UTF-8" standalone="yes"?>
<Relationships xmlns="http://schemas.openxmlformats.org/package/2006/relationships"><Relationship Id="rId1" Type="http://schemas.microsoft.com/office/2006/relationships/xlExternalLinkPath/xlPathMissing" Target="05orders_0500ACT_csr.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PathMissing" Target="TRPLCF.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F2280-DATA\Finance$\Planning\PLANNING\2002%20Rates\2002%20Cost%20Rate%20Table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2280-DATA\Finance$\Props%202007\QCMS\FMR%20Slides\FMR%20Slides%20Rev%20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F2280-DATA\Finance$\contracts\PRICING\2013%20Pricing\HSD\FY2013-0086-MM-VDC%20HIM\Model\Pricing%20Model%20-%20VDC%20HIM%20(Prod%20Only)%200419132.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F2280-DATA\Finance$\Users\cutlma\AppData\Local\Temp\Temp1_Pricing%20Instructions.zip\Pricing%20Instructions\CMS%20EIDM%20Sub%20Pricing%20Template.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2280-DATA\Finance$\Cost_Volumes\Props%202007\QCMS%20Bridge\Should%20Cost%20V2%20with%20Editor%20Slot%20at%20Zero%20Hrs.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VA047-FS2\Documents%20and%20Settings\francois.lawen\My%20Documents\Pricing%20Group\Pricing\CIV-P-10-016%20-%20Connection%20II\GSA%20Connections%20II%20B-Tables%20Equipment.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adenmclp01\groups\contracts\PRICING\2014%20Pricing\CNS\FY2014-0212-DP-Main%20TRA\TRA%20Pricing%20Build%2008072014.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G:\Proposals\RajJayaramansProposals\Iraq%20c2\Current%20Staffing\Current%20staffing%20and%20Labor%20cats%20021405.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suep2\Susan%20Peters\16011510sincePetesdeparture\ACQ397SM.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AEIT%20-%20Price%20Proposal.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Bth-fs\data\PROJMGMT\CONSTELLA_PM%20REPORTS\Gonzalez%20del%20Riego%20Contracts\02062_IES\02062_IES_SAM_base.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E:\MSOFFICE\EXCEL\CTC\TO91\CTC2.XLS" TargetMode="External"/></Relationships>
</file>

<file path=xl/externalLinks/_rels/externalLink104.xml.rels><?xml version="1.0" encoding="UTF-8" standalone="yes"?>
<Relationships xmlns="http://schemas.openxmlformats.org/package/2006/relationships"><Relationship Id="rId1" Type="http://schemas.microsoft.com/office/2006/relationships/xlExternalLinkPath/xlPathMissing" Target="IRS%20FAFSA%203-21-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2280-DATA\Finance$\contracts\PRICING\2011%20Pricing\HSD%202011\1110H067-MM-T4%20SOA\Pricing%20Summaries\VA%20-%20T4%20TM%20Labor%20Rates%20072910%20(with%202011%20Rates).xlsx" TargetMode="External"/></Relationships>
</file>

<file path=xl/externalLinks/_rels/externalLink106.xml.rels><?xml version="1.0" encoding="UTF-8" standalone="yes"?>
<Relationships xmlns="http://schemas.openxmlformats.org/package/2006/relationships"><Relationship Id="rId1" Type="http://schemas.microsoft.com/office/2006/relationships/xlExternalLinkPath/xlPathMissing" Target="IHS%20Pricing%20Model%20with%20GDIT%20GSA-V5%20-%20Off-Site.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F2280-DATA\Finance$\Pricing\Pricing%20Proposals\FY2015\FY2015-0427%20VDC%20Cloud%20CERRS%20Spitz%20Madsen\Model\Pricing%20Model%202015%20-%20FY15-0427%20CERRS%20083115.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F2280-DATA\Finance$\Documents%20and%20Settings\hooman.hashemi\Local%20Settings\Temporary%20Internet%20Files\Content.Outlook\D2UFXDTJ\Army%20Transformation%20P%25L.xls"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CDC%20CSRP%20Master%20BOM%20020804%20Cost%20Review-Revised-0210044.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s://epmis-spx.gdit.com/P-MIC%20Pricing%20Model/Data%20Mining%20and%20Risk%20Asessment%20(P-MIC%20TO#1) - PM Copy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vadenmclp01\groups\P-MIC%20Pricing%20Model\Data%20Mining%20and%20Risk%20Asessment%20(P-MIC%20TO%231)%20-%20PM%20Copy2.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Draft%20Hours%20and%20ODCs%20SAFE%20USE%20to%20Janet.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https://epmis-spx.gdit.com/contracts/PRICING/2012%20Pricing/HSD/1203H030-MM-T4%20VA%20VINCI/Pricing%20Summaries/Pricing%20Summary%20-%20T4%20VA%20VINCI%20-%20Vangent%20FTEs%20only%20031412.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USA%20Contact%20JA%20Working\GSA%20Contact%20BOM(v%2015).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F2280-DATA\Finance$\Documents%20and%20Settings\apappalardo\Desktop\FDAMail%20Pricing%20Model.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U:\Jeremy\Deals\Cube-Spherion\Cube%204-20-04\Model\Cube%205-1-04v3.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2280-DATA\Finance$\Documents%20and%20Settings\apappalardo\Local%20Settings\Temporary%20Internet%20Files\Content.Outlook\9LJCNPU4\FDAMail%20Spend%20Plan%20as%20of%20%203.5.2010.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PathMissing" Target="SEDmar.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20Lan%20&amp;%20Deskop.xls" TargetMode="External"/></Relationships>
</file>

<file path=xl/externalLinks/_rels/externalLink120.xml.rels><?xml version="1.0" encoding="UTF-8" standalone="yes"?>
<Relationships xmlns="http://schemas.openxmlformats.org/package/2006/relationships"><Relationship Id="rId1" Type="http://schemas.microsoft.com/office/2006/relationships/xlExternalLinkPath/xlPathMissing" Target="ATI%20Desktop%20Suppport%20Model%20v5.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F2280-DATA\Finance$\Pricing\Pricing%20Proposals\FY2015\FY2015-0181%20CMS%20VDC%20Cloud%20Computing\Subcontractors\Aquilent\Subcontractor%20Price%20Template%20-%20VDC%20Cloud%20Computing%20Services%20Final%20042514.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P:\FIN_STAFF\J_FOLEY\CLOSING\2000\07_JUL\TRPLYF.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List"/>
      <sheetName val="Grand Totals"/>
      <sheetName val="Base Year Summary (Core Work)"/>
      <sheetName val="Option Year Summary (Core Work)"/>
      <sheetName val="Task Options Summary"/>
      <sheetName val="3.1.1.1 Price BY"/>
      <sheetName val="3.1.1.2 Price BY"/>
      <sheetName val="3.1.1.3 Price BY"/>
      <sheetName val="3.1.1.4 Price BY"/>
      <sheetName val="3.1.2 Price BY"/>
      <sheetName val="3.1.3.1 Price BY"/>
      <sheetName val="3.1.3.2 Price BY"/>
      <sheetName val="3.1.4 Price BY"/>
      <sheetName val="3.3.1.1  Price BY"/>
      <sheetName val="3.3.1.2  Price BY"/>
      <sheetName val="3.3.1.3  Price BY"/>
      <sheetName val="3.3.2  Price BY"/>
      <sheetName val="3.3.3.1 Price BY"/>
      <sheetName val="3.3.3.2 Price BY"/>
      <sheetName val="3.3.4.1 Price BY"/>
      <sheetName val="3.3.4.2 Price BY"/>
      <sheetName val="3.3.4.3 Price BY"/>
      <sheetName val=" 3.3.5 Price BY"/>
      <sheetName val="3.3.6 Price BY"/>
      <sheetName val="3.2.1.1 Price OY"/>
      <sheetName val="3.2.1.2 Price OY"/>
      <sheetName val="3.2.1.3 Price OY"/>
      <sheetName val="3.2.2 Price OY"/>
      <sheetName val="3.2.3.1 Price OY"/>
      <sheetName val="3.2.3.2 Price OY"/>
      <sheetName val="3.2.4 Price OY"/>
      <sheetName val="3.3.1.1  Price OY"/>
      <sheetName val="3.3.1.2  Price OY"/>
      <sheetName val="3.3.1.3  Price OY"/>
      <sheetName val="3.3.2  Price OY"/>
      <sheetName val="3.3.3.1 Price OY"/>
      <sheetName val="3.3.3.2 Price OY"/>
      <sheetName val="3.3.4.1 Price OY"/>
      <sheetName val="3.3.4.2 Price OY"/>
      <sheetName val="3.3.4.3 Price OY"/>
      <sheetName val=" 3.3.5 Price OY"/>
      <sheetName val="3.3.6 Price OY"/>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List"/>
      <sheetName val="Grand Totals"/>
      <sheetName val="Base Year Summary (Core Work)"/>
      <sheetName val="Option Year Summary (Core Work)"/>
      <sheetName val="Task Options Summary"/>
      <sheetName val="3.1.1.1 Price BY"/>
      <sheetName val="3.1.1.2 Price BY"/>
      <sheetName val="3.1.1.3 Price BY"/>
      <sheetName val="3.1.1.4 Price BY"/>
      <sheetName val="3.1.2 Price BY"/>
      <sheetName val="3.1.3.1 Price BY"/>
      <sheetName val="3.1.3.2 Price BY"/>
      <sheetName val="3.1.4 Price BY"/>
      <sheetName val="3.3.1.1  Price BY"/>
      <sheetName val="3.3.1.2  Price BY"/>
      <sheetName val="3.3.1.3  Price BY"/>
      <sheetName val="3.3.2  Price BY"/>
      <sheetName val="3.3.3.1 Price BY"/>
      <sheetName val="3.3.3.2 Price BY"/>
      <sheetName val="3.3.4.1 Price BY"/>
      <sheetName val="3.3.4.2 Price BY"/>
      <sheetName val="3.3.4.3 Price BY"/>
      <sheetName val=" 3.3.5 Price BY"/>
      <sheetName val="3.3.6 Price BY"/>
      <sheetName val="3.2.1.1 Price OY"/>
      <sheetName val="3.2.1.2 Price OY"/>
      <sheetName val="3.2.1.3 Price OY"/>
      <sheetName val="3.2.2 Price OY"/>
      <sheetName val="3.2.3.1 Price OY"/>
      <sheetName val="3.2.3.2 Price OY"/>
      <sheetName val="3.2.4 Price OY"/>
      <sheetName val="3.3.1.1  Price OY"/>
      <sheetName val="3.3.1.2  Price OY"/>
      <sheetName val="3.3.1.3  Price OY"/>
      <sheetName val="3.3.2  Price OY"/>
      <sheetName val="3.3.3.1 Price OY"/>
      <sheetName val="3.3.3.2 Price OY"/>
      <sheetName val="3.3.4.1 Price OY"/>
      <sheetName val="3.3.4.2 Price OY"/>
      <sheetName val="3.3.4.3 Price OY"/>
      <sheetName val=" 3.3.5 Price OY"/>
      <sheetName val="3.3.6 Price OY"/>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1 Cost Rates - Current ResID"/>
      <sheetName val="Overhead Rates"/>
      <sheetName val="Average-LCE-(2011)"/>
      <sheetName val="Revised Arlington Eng Rates"/>
      <sheetName val="Salary Survey Info"/>
      <sheetName val="Wage Determinations"/>
      <sheetName val="LCE Descriptions"/>
    </sheetNames>
    <sheetDataSet>
      <sheetData sheetId="0"/>
      <sheetData sheetId="1"/>
      <sheetData sheetId="2"/>
      <sheetData sheetId="3"/>
      <sheetData sheetId="4">
        <row r="4">
          <cell r="O4">
            <v>1.25</v>
          </cell>
        </row>
      </sheetData>
      <sheetData sheetId="5"/>
      <sheetData sheetId="6">
        <row r="1">
          <cell r="E1" t="str">
            <v>AAD1 - Appl Develop I</v>
          </cell>
        </row>
        <row r="2">
          <cell r="E2" t="str">
            <v>AAD2 - Appl Develop II</v>
          </cell>
        </row>
        <row r="3">
          <cell r="E3" t="str">
            <v>AAD3 - Appl Develop III</v>
          </cell>
        </row>
        <row r="4">
          <cell r="E4" t="str">
            <v>AAD4 - Appl Develop IV</v>
          </cell>
        </row>
        <row r="5">
          <cell r="E5" t="str">
            <v>AAD11 - Appl Develop 11</v>
          </cell>
        </row>
        <row r="6">
          <cell r="E6" t="str">
            <v>AAD12 - Appl Develop 12</v>
          </cell>
        </row>
        <row r="7">
          <cell r="E7" t="str">
            <v>AAD13 - Appl Develop 13</v>
          </cell>
        </row>
        <row r="8">
          <cell r="E8" t="str">
            <v>AAD14 - Appl Develop 14</v>
          </cell>
        </row>
        <row r="9">
          <cell r="E9" t="str">
            <v>AAD15 - Appl Develop 15</v>
          </cell>
        </row>
        <row r="10">
          <cell r="E10" t="str">
            <v>AAD16 - Appl Develop 16</v>
          </cell>
        </row>
        <row r="11">
          <cell r="E11" t="str">
            <v>ABA1 - Business Analyst I</v>
          </cell>
        </row>
        <row r="12">
          <cell r="E12" t="str">
            <v>ABA2 - Business Analyst II</v>
          </cell>
        </row>
        <row r="13">
          <cell r="E13" t="str">
            <v>ABA3 - Business Analyst III</v>
          </cell>
        </row>
        <row r="14">
          <cell r="E14" t="str">
            <v>ABC1 - Business consulting I</v>
          </cell>
        </row>
        <row r="15">
          <cell r="E15" t="str">
            <v>ABC2 - Business consulting II</v>
          </cell>
        </row>
        <row r="16">
          <cell r="E16" t="str">
            <v>ACCS - Contact Center Supt</v>
          </cell>
        </row>
        <row r="17">
          <cell r="E17" t="str">
            <v>ACL1 - Clerical</v>
          </cell>
        </row>
        <row r="18">
          <cell r="E18" t="str">
            <v>ACS1 - Contact Cust Service I</v>
          </cell>
        </row>
        <row r="19">
          <cell r="E19" t="str">
            <v>ACS2 - Contact Cust Service II</v>
          </cell>
        </row>
        <row r="20">
          <cell r="E20" t="str">
            <v>ACS3 - Contact Cust Service III</v>
          </cell>
        </row>
        <row r="21">
          <cell r="E21" t="str">
            <v>AHD1 - Help Desk I</v>
          </cell>
        </row>
        <row r="22">
          <cell r="E22" t="str">
            <v>AHD2 - Help Desk II</v>
          </cell>
        </row>
        <row r="23">
          <cell r="E23" t="str">
            <v>AHD3 - Help Desk III</v>
          </cell>
        </row>
        <row r="24">
          <cell r="E24" t="str">
            <v>AID1 - Instructional Designer</v>
          </cell>
        </row>
        <row r="25">
          <cell r="E25" t="str">
            <v>AID2 - Instructional Designer</v>
          </cell>
        </row>
        <row r="26">
          <cell r="E26" t="str">
            <v>APC1 - Project Coordination</v>
          </cell>
        </row>
        <row r="27">
          <cell r="E27" t="str">
            <v>APM1 - External PM I</v>
          </cell>
        </row>
        <row r="28">
          <cell r="E28" t="str">
            <v>APM2 - External PM II</v>
          </cell>
        </row>
        <row r="29">
          <cell r="E29" t="str">
            <v>APM3 - External PM III</v>
          </cell>
        </row>
        <row r="30">
          <cell r="E30" t="str">
            <v>APM4 - Sr. Mgt</v>
          </cell>
        </row>
        <row r="31">
          <cell r="E31" t="str">
            <v>APS1 - Program Supt I</v>
          </cell>
        </row>
        <row r="32">
          <cell r="E32" t="str">
            <v>APS2 - Program Supt II</v>
          </cell>
        </row>
        <row r="33">
          <cell r="E33" t="str">
            <v>APS3 - Program Supt III</v>
          </cell>
        </row>
        <row r="34">
          <cell r="E34" t="str">
            <v>APW1 - Professional Writing I</v>
          </cell>
        </row>
        <row r="35">
          <cell r="E35" t="str">
            <v>APW2 - Professional Writing II</v>
          </cell>
        </row>
        <row r="36">
          <cell r="E36" t="str">
            <v>AQA1 - Quality Assurance I</v>
          </cell>
        </row>
        <row r="37">
          <cell r="E37" t="str">
            <v>ASW1 - SW Test II</v>
          </cell>
        </row>
        <row r="38">
          <cell r="E38" t="str">
            <v>ATW1 - Tech Writer I</v>
          </cell>
        </row>
        <row r="39">
          <cell r="E39" t="str">
            <v>ATW2 - Tech Writer II</v>
          </cell>
        </row>
        <row r="40">
          <cell r="E40" t="str">
            <v>EAD1 - Appl Develop I</v>
          </cell>
        </row>
        <row r="41">
          <cell r="E41" t="str">
            <v>EAD2 - Appl Develop II</v>
          </cell>
        </row>
        <row r="42">
          <cell r="E42" t="str">
            <v>EAD3 - Appl Develop III</v>
          </cell>
        </row>
        <row r="43">
          <cell r="E43" t="str">
            <v>EBA1 - Business Analyst I</v>
          </cell>
        </row>
        <row r="44">
          <cell r="E44" t="str">
            <v>EBA2 - Business Analyst II</v>
          </cell>
        </row>
        <row r="45">
          <cell r="E45" t="str">
            <v>EBC1 - Business consulting I</v>
          </cell>
        </row>
        <row r="46">
          <cell r="E46" t="str">
            <v>EBC2 - Business consulting II</v>
          </cell>
        </row>
        <row r="47">
          <cell r="E47" t="str">
            <v>ECCS - Contact Center Supt</v>
          </cell>
        </row>
        <row r="48">
          <cell r="E48" t="str">
            <v>ECL1 - Clerical</v>
          </cell>
        </row>
        <row r="49">
          <cell r="E49" t="str">
            <v>ECS1 - Contact Cust Service I</v>
          </cell>
        </row>
        <row r="50">
          <cell r="E50" t="str">
            <v>ECS2 - Contact Cust Service II</v>
          </cell>
        </row>
        <row r="51">
          <cell r="E51" t="str">
            <v>ECS3 - Contact Cust Service III</v>
          </cell>
        </row>
        <row r="52">
          <cell r="E52" t="str">
            <v>EHD1 - Help Desk I</v>
          </cell>
        </row>
        <row r="53">
          <cell r="E53" t="str">
            <v>EHD2 - Help Desk II</v>
          </cell>
        </row>
        <row r="54">
          <cell r="E54" t="str">
            <v>EID1 - Instructional Designer</v>
          </cell>
        </row>
        <row r="55">
          <cell r="E55" t="str">
            <v>EPC1 - Project Coordination</v>
          </cell>
        </row>
        <row r="56">
          <cell r="E56" t="str">
            <v>EPM1 - External PM I</v>
          </cell>
        </row>
        <row r="57">
          <cell r="E57" t="str">
            <v>EPM2 - External PM II</v>
          </cell>
        </row>
        <row r="58">
          <cell r="E58" t="str">
            <v>EPM3 - Sr. Mgt</v>
          </cell>
        </row>
        <row r="59">
          <cell r="E59" t="str">
            <v>EPS1 - Program Supt I</v>
          </cell>
        </row>
        <row r="60">
          <cell r="E60" t="str">
            <v>EPS2 - Program Supt II</v>
          </cell>
        </row>
        <row r="61">
          <cell r="E61" t="str">
            <v>EPS3 - Program Supt III</v>
          </cell>
        </row>
        <row r="62">
          <cell r="E62" t="str">
            <v>EPW1 - Professional Writing I</v>
          </cell>
        </row>
        <row r="63">
          <cell r="E63" t="str">
            <v>EQA1 - Quality Assurance I</v>
          </cell>
        </row>
        <row r="64">
          <cell r="E64" t="str">
            <v>ESW1 - SW Test II</v>
          </cell>
        </row>
        <row r="65">
          <cell r="E65" t="str">
            <v>ETW1 - Tech Writer I</v>
          </cell>
        </row>
        <row r="66">
          <cell r="E66" t="str">
            <v>FAD1 - Appl Develop I</v>
          </cell>
        </row>
        <row r="67">
          <cell r="E67" t="str">
            <v>FAD2 - Appl Develop II</v>
          </cell>
        </row>
        <row r="68">
          <cell r="E68" t="str">
            <v>FAD3 - Appl Develop III</v>
          </cell>
        </row>
        <row r="69">
          <cell r="E69" t="str">
            <v>FAD4 - Appl Develop IV</v>
          </cell>
        </row>
        <row r="70">
          <cell r="E70" t="str">
            <v>FAD11 - Appl Develop 11</v>
          </cell>
        </row>
        <row r="71">
          <cell r="E71" t="str">
            <v>FAD12 - Appl Develop 12</v>
          </cell>
        </row>
        <row r="72">
          <cell r="E72" t="str">
            <v>FAD13 - Appl Develop 13</v>
          </cell>
        </row>
        <row r="73">
          <cell r="E73" t="str">
            <v>FAD14 - Appl Develop 14</v>
          </cell>
        </row>
        <row r="74">
          <cell r="E74" t="str">
            <v>FAD15 - Appl Develop 15</v>
          </cell>
        </row>
        <row r="75">
          <cell r="E75" t="str">
            <v>FAD16 - Appl Develop 16</v>
          </cell>
        </row>
        <row r="76">
          <cell r="E76" t="str">
            <v>FBA1 - Business Analyst I</v>
          </cell>
        </row>
        <row r="77">
          <cell r="E77" t="str">
            <v>FBA2 - Business Analyst II</v>
          </cell>
        </row>
        <row r="78">
          <cell r="E78" t="str">
            <v>FBA3 - Business Analyst III</v>
          </cell>
        </row>
        <row r="79">
          <cell r="E79" t="str">
            <v>FBC1 - Business consulting I</v>
          </cell>
        </row>
        <row r="80">
          <cell r="E80" t="str">
            <v>FBC2 - Business consulting II</v>
          </cell>
        </row>
        <row r="81">
          <cell r="E81" t="str">
            <v>FCCS - Contact Center Supt</v>
          </cell>
        </row>
        <row r="82">
          <cell r="E82" t="str">
            <v>FCL1 - Clerical</v>
          </cell>
        </row>
        <row r="83">
          <cell r="E83" t="str">
            <v>FCS1 - Contact Cust Service I</v>
          </cell>
        </row>
        <row r="84">
          <cell r="E84" t="str">
            <v>FCS2 - Contact Cust Service II</v>
          </cell>
        </row>
        <row r="85">
          <cell r="E85" t="str">
            <v>FCS3 - Contact Cust Service III</v>
          </cell>
        </row>
        <row r="86">
          <cell r="E86" t="str">
            <v>FHD1 - Help Desk I</v>
          </cell>
        </row>
        <row r="87">
          <cell r="E87" t="str">
            <v>FHD2 - Help Desk II</v>
          </cell>
        </row>
        <row r="88">
          <cell r="E88" t="str">
            <v>FHD3 - Help Desk III</v>
          </cell>
        </row>
        <row r="89">
          <cell r="E89" t="str">
            <v>FID1 - Instructional Designer</v>
          </cell>
        </row>
        <row r="90">
          <cell r="E90" t="str">
            <v>FOP1 - Ops</v>
          </cell>
        </row>
        <row r="91">
          <cell r="E91" t="str">
            <v>FPC1 - Project Coordination</v>
          </cell>
        </row>
        <row r="92">
          <cell r="E92" t="str">
            <v>FPM1 - External PM I</v>
          </cell>
        </row>
        <row r="93">
          <cell r="E93" t="str">
            <v>FPM2 - External PM II</v>
          </cell>
        </row>
        <row r="94">
          <cell r="E94" t="str">
            <v>FPM3 - External PM III</v>
          </cell>
        </row>
        <row r="95">
          <cell r="E95" t="str">
            <v>FPM4 - Sr. Mgt</v>
          </cell>
        </row>
        <row r="96">
          <cell r="E96" t="str">
            <v>FPS1 - Program Supt I</v>
          </cell>
        </row>
        <row r="97">
          <cell r="E97" t="str">
            <v>FPS2 - Program Supt II</v>
          </cell>
        </row>
        <row r="98">
          <cell r="E98" t="str">
            <v>FPS3 - Program Supt III</v>
          </cell>
        </row>
        <row r="99">
          <cell r="E99" t="str">
            <v>FPW1 - Professional Writing I</v>
          </cell>
        </row>
        <row r="100">
          <cell r="E100" t="str">
            <v>FQA1 - Quality Assurance I</v>
          </cell>
        </row>
        <row r="101">
          <cell r="E101" t="str">
            <v>FQA2 - Quality Assurance II</v>
          </cell>
        </row>
        <row r="102">
          <cell r="E102" t="str">
            <v>FSW1 - SW Test II</v>
          </cell>
        </row>
        <row r="103">
          <cell r="E103" t="str">
            <v>FTW1 - Tech Writer I</v>
          </cell>
        </row>
        <row r="104">
          <cell r="E104" t="str">
            <v>ABA2 - Business Analyst II</v>
          </cell>
        </row>
        <row r="105">
          <cell r="E105" t="str">
            <v>ABC1 - Business consulting I</v>
          </cell>
        </row>
        <row r="106">
          <cell r="E106" t="str">
            <v>ADB2 - DB Design II</v>
          </cell>
        </row>
        <row r="107">
          <cell r="E107" t="str">
            <v>AID1 - Instructional Designer I</v>
          </cell>
        </row>
        <row r="108">
          <cell r="E108" t="str">
            <v>AID2 - Instructional Designer II</v>
          </cell>
        </row>
        <row r="109">
          <cell r="E109" t="str">
            <v>ASW3 - SW Test III</v>
          </cell>
        </row>
        <row r="110">
          <cell r="E110" t="str">
            <v>ATC1 - Tech Consulting</v>
          </cell>
        </row>
        <row r="111">
          <cell r="E111" t="str">
            <v>ATD1 - Test Develop I</v>
          </cell>
        </row>
        <row r="112">
          <cell r="E112" t="str">
            <v>EPT1 - Product Training I</v>
          </cell>
        </row>
        <row r="113">
          <cell r="E113" t="str">
            <v>FBA2 - Business Analyst II</v>
          </cell>
        </row>
        <row r="114">
          <cell r="E114" t="str">
            <v>FDB2 - DB Design II</v>
          </cell>
        </row>
        <row r="115">
          <cell r="E115" t="str">
            <v>FID1 - Instructional Designer I</v>
          </cell>
        </row>
        <row r="116">
          <cell r="E116" t="str">
            <v>FPT1 - Product Training I</v>
          </cell>
        </row>
        <row r="117">
          <cell r="E117" t="str">
            <v>FQA2 - Quality Assurance II</v>
          </cell>
        </row>
        <row r="118">
          <cell r="E118" t="str">
            <v>FSO1 - Sr. Ops I</v>
          </cell>
        </row>
        <row r="119">
          <cell r="E119" t="str">
            <v>FTD1 - Test Develop I</v>
          </cell>
        </row>
        <row r="120">
          <cell r="E120" t="str">
            <v>FUS2 - User Supt II</v>
          </cell>
        </row>
        <row r="121">
          <cell r="E121" t="str">
            <v>APA1 - Product Architecture</v>
          </cell>
        </row>
        <row r="122">
          <cell r="E122" t="str">
            <v>FSS12 - System Support  - 12</v>
          </cell>
        </row>
        <row r="123">
          <cell r="E123" t="str">
            <v>FSS13 - System Support  - 13</v>
          </cell>
        </row>
        <row r="124">
          <cell r="E124" t="str">
            <v>FSW11 - SW Test - 11</v>
          </cell>
        </row>
        <row r="125">
          <cell r="E125" t="str">
            <v>FSW12 - SW Test - 12</v>
          </cell>
        </row>
        <row r="126">
          <cell r="E126" t="str">
            <v>FSW13 - SW Test - 13</v>
          </cell>
        </row>
        <row r="127">
          <cell r="E127" t="str">
            <v>FSW14 - SW Test - 14</v>
          </cell>
        </row>
        <row r="128">
          <cell r="E128" t="str">
            <v>FSW15 - SW Test - 15</v>
          </cell>
        </row>
        <row r="129">
          <cell r="E129" t="str">
            <v>FSW16 - SW Test - 16</v>
          </cell>
        </row>
        <row r="130">
          <cell r="E130" t="str">
            <v>ASW12 - SW Test - 12</v>
          </cell>
        </row>
        <row r="131">
          <cell r="E131" t="str">
            <v>ASW13 - SW Test - 13</v>
          </cell>
        </row>
        <row r="132">
          <cell r="E132" t="str">
            <v>FPW2 - Professional Writing II</v>
          </cell>
        </row>
        <row r="134">
          <cell r="E134" t="str">
            <v>FEV1 - Program Control I</v>
          </cell>
        </row>
        <row r="135">
          <cell r="E135" t="str">
            <v>FEV2 - Program Control II</v>
          </cell>
        </row>
        <row r="136">
          <cell r="E136" t="str">
            <v>FSS1 - Systems Supt I</v>
          </cell>
        </row>
        <row r="137">
          <cell r="E137" t="str">
            <v>FUS1 - User Supt I</v>
          </cell>
        </row>
        <row r="138">
          <cell r="E138" t="str">
            <v>AHD1 - Help Desk I</v>
          </cell>
        </row>
        <row r="139">
          <cell r="E139" t="str">
            <v>APT1 - Product Training I</v>
          </cell>
        </row>
        <row r="140">
          <cell r="E140" t="str">
            <v>AEV1 - Program Control I</v>
          </cell>
        </row>
        <row r="141">
          <cell r="E141" t="str">
            <v>AEV2 - Program Control II</v>
          </cell>
        </row>
        <row r="142">
          <cell r="E142" t="str">
            <v>ASME - SME II</v>
          </cell>
        </row>
        <row r="143">
          <cell r="E143" t="str">
            <v>AOP2 - Sr. Ops</v>
          </cell>
        </row>
        <row r="144">
          <cell r="E144" t="str">
            <v>EID1 - Instructional Designer I</v>
          </cell>
        </row>
        <row r="145">
          <cell r="E145" t="str">
            <v>EPS1 - Program Supt I</v>
          </cell>
        </row>
        <row r="146">
          <cell r="E146" t="str">
            <v>EUS1 - User Supt I</v>
          </cell>
        </row>
        <row r="147">
          <cell r="E147" t="str">
            <v>EUS2 - User Supt II</v>
          </cell>
        </row>
        <row r="148">
          <cell r="E148" t="str">
            <v>FTW2 - Tech Writer II</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9 Cost Rates - New Age"/>
      <sheetName val="2009 Cost Rates - Legacy"/>
      <sheetName val="Overhead Rates"/>
      <sheetName val="Average-LCE-(2008)"/>
      <sheetName val="Engineering Rates"/>
      <sheetName val="Baseline LCE Info"/>
      <sheetName val="Revised Arlington Eng Rates"/>
      <sheetName val="Salary Survey Info"/>
      <sheetName val="Wage Determinations"/>
      <sheetName val="Sheet1"/>
    </sheetNames>
    <sheetDataSet>
      <sheetData sheetId="0"/>
      <sheetData sheetId="1"/>
      <sheetData sheetId="2"/>
      <sheetData sheetId="3"/>
      <sheetData sheetId="4"/>
      <sheetData sheetId="5"/>
      <sheetData sheetId="6"/>
      <sheetData sheetId="7"/>
      <sheetData sheetId="8"/>
      <sheetData sheetId="9">
        <row r="1">
          <cell r="E1" t="str">
            <v>AAD1 - Appl Develop I</v>
          </cell>
        </row>
        <row r="2">
          <cell r="E2" t="str">
            <v>AAD2 - Appl Develop II</v>
          </cell>
        </row>
        <row r="3">
          <cell r="E3" t="str">
            <v>AAD3 - Appl Develop III</v>
          </cell>
        </row>
        <row r="4">
          <cell r="E4" t="str">
            <v>AAD4 - Appl Develop IV</v>
          </cell>
        </row>
        <row r="5">
          <cell r="E5" t="str">
            <v>AAD11 - Appl Develop 11</v>
          </cell>
        </row>
        <row r="6">
          <cell r="E6" t="str">
            <v>AAD12 - Appl Develop 12</v>
          </cell>
        </row>
        <row r="7">
          <cell r="E7" t="str">
            <v>AAD13 - Appl Develop 13</v>
          </cell>
        </row>
        <row r="8">
          <cell r="E8" t="str">
            <v>AAD14 - Appl Develop 14</v>
          </cell>
        </row>
        <row r="9">
          <cell r="E9" t="str">
            <v>AAD15 - Appl Develop 15</v>
          </cell>
        </row>
        <row r="10">
          <cell r="E10" t="str">
            <v>AAD16 - Appl Develop 16</v>
          </cell>
        </row>
        <row r="11">
          <cell r="E11" t="str">
            <v>ABA1 - Business Analyst I</v>
          </cell>
        </row>
        <row r="12">
          <cell r="E12" t="str">
            <v>ABA2 - Business Analyst II</v>
          </cell>
        </row>
        <row r="13">
          <cell r="E13" t="str">
            <v>ABA3 - Business Analyst III</v>
          </cell>
        </row>
        <row r="14">
          <cell r="E14" t="str">
            <v>ABC1 - Business consulting I</v>
          </cell>
        </row>
        <row r="15">
          <cell r="E15" t="str">
            <v>ABC2 - Business consulting II</v>
          </cell>
        </row>
        <row r="16">
          <cell r="E16" t="str">
            <v>ACCS - Contact Center Supt</v>
          </cell>
        </row>
        <row r="17">
          <cell r="E17" t="str">
            <v>ACL1 - Clerical</v>
          </cell>
        </row>
        <row r="18">
          <cell r="E18" t="str">
            <v>ACS1 - Contact Cust Service I</v>
          </cell>
        </row>
        <row r="19">
          <cell r="E19" t="str">
            <v>ACS2 - Contact Cust Service II</v>
          </cell>
        </row>
        <row r="20">
          <cell r="E20" t="str">
            <v>ACS3 - Contact Cust Service III</v>
          </cell>
        </row>
        <row r="21">
          <cell r="E21" t="str">
            <v>AHD1 - Help Desk I</v>
          </cell>
        </row>
        <row r="22">
          <cell r="E22" t="str">
            <v>AHD2 - Help Desk II</v>
          </cell>
        </row>
        <row r="23">
          <cell r="E23" t="str">
            <v>AHD3 - Help Desk III</v>
          </cell>
        </row>
        <row r="24">
          <cell r="E24" t="str">
            <v>AID1 - Instructional Designer</v>
          </cell>
        </row>
        <row r="25">
          <cell r="E25" t="str">
            <v>AID2 - Instructional Designer</v>
          </cell>
        </row>
        <row r="26">
          <cell r="E26" t="str">
            <v>APC1 - Project Coordination</v>
          </cell>
        </row>
        <row r="27">
          <cell r="E27" t="str">
            <v>APM1 - External PM I</v>
          </cell>
        </row>
        <row r="28">
          <cell r="E28" t="str">
            <v>APM2 - External PM II</v>
          </cell>
        </row>
        <row r="29">
          <cell r="E29" t="str">
            <v>APM3 - External PM III</v>
          </cell>
        </row>
        <row r="30">
          <cell r="E30" t="str">
            <v>APM4 - Sr. Mgt</v>
          </cell>
        </row>
        <row r="31">
          <cell r="E31" t="str">
            <v>APS1 - Program Supt I</v>
          </cell>
        </row>
        <row r="32">
          <cell r="E32" t="str">
            <v>APS2 - Program Supt II</v>
          </cell>
        </row>
        <row r="33">
          <cell r="E33" t="str">
            <v>APS3 - Program Supt III</v>
          </cell>
        </row>
        <row r="34">
          <cell r="E34" t="str">
            <v>APW1 - Professional Writing I</v>
          </cell>
        </row>
        <row r="35">
          <cell r="E35" t="str">
            <v>APW2 - Professional Writing II</v>
          </cell>
        </row>
        <row r="36">
          <cell r="E36" t="str">
            <v>AQA1 - Quality Assurance I</v>
          </cell>
        </row>
        <row r="37">
          <cell r="E37" t="str">
            <v>ASW1 - SW Test II</v>
          </cell>
        </row>
        <row r="38">
          <cell r="E38" t="str">
            <v>ATW1 - Tech Writer I</v>
          </cell>
        </row>
        <row r="39">
          <cell r="E39" t="str">
            <v>ATW2 - Tech Writer II</v>
          </cell>
        </row>
        <row r="40">
          <cell r="E40" t="str">
            <v>EAD1 - Appl Develop I</v>
          </cell>
        </row>
        <row r="41">
          <cell r="E41" t="str">
            <v>EAD2 - Appl Develop II</v>
          </cell>
        </row>
        <row r="42">
          <cell r="E42" t="str">
            <v>EAD3 - Appl Develop III</v>
          </cell>
        </row>
        <row r="43">
          <cell r="E43" t="str">
            <v>EBA1 - Business Analyst I</v>
          </cell>
        </row>
        <row r="44">
          <cell r="E44" t="str">
            <v>EBA2 - Business Analyst II</v>
          </cell>
        </row>
        <row r="45">
          <cell r="E45" t="str">
            <v>EBC1 - Business consulting I</v>
          </cell>
        </row>
        <row r="46">
          <cell r="E46" t="str">
            <v>EBC2 - Business consulting II</v>
          </cell>
        </row>
        <row r="47">
          <cell r="E47" t="str">
            <v>ECCS - Contact Center Supt</v>
          </cell>
        </row>
        <row r="48">
          <cell r="E48" t="str">
            <v>ECL1 - Clerical</v>
          </cell>
        </row>
        <row r="49">
          <cell r="E49" t="str">
            <v>ECS1 - Contact Cust Service I</v>
          </cell>
        </row>
        <row r="50">
          <cell r="E50" t="str">
            <v>ECS2 - Contact Cust Service II</v>
          </cell>
        </row>
        <row r="51">
          <cell r="E51" t="str">
            <v>ECS3 - Contact Cust Service III</v>
          </cell>
        </row>
        <row r="52">
          <cell r="E52" t="str">
            <v>EHD1 - Help Desk I</v>
          </cell>
        </row>
        <row r="53">
          <cell r="E53" t="str">
            <v>EHD2 - Help Desk II</v>
          </cell>
        </row>
        <row r="54">
          <cell r="E54" t="str">
            <v>EID1 - Instructional Designer</v>
          </cell>
        </row>
        <row r="55">
          <cell r="E55" t="str">
            <v>EPC1 - Project Coordination</v>
          </cell>
        </row>
        <row r="56">
          <cell r="E56" t="str">
            <v>EPM1 - External PM I</v>
          </cell>
        </row>
        <row r="57">
          <cell r="E57" t="str">
            <v>EPM2 - External PM II</v>
          </cell>
        </row>
        <row r="58">
          <cell r="E58" t="str">
            <v>EPM3 - Sr. Mgt</v>
          </cell>
        </row>
        <row r="59">
          <cell r="E59" t="str">
            <v>EPS1 - Program Supt I</v>
          </cell>
        </row>
        <row r="60">
          <cell r="E60" t="str">
            <v>EPS2 - Program Supt II</v>
          </cell>
        </row>
        <row r="61">
          <cell r="E61" t="str">
            <v>EPS3 - Program Supt III</v>
          </cell>
        </row>
        <row r="62">
          <cell r="E62" t="str">
            <v>EPW1 - Professional Writing I</v>
          </cell>
        </row>
        <row r="63">
          <cell r="E63" t="str">
            <v>EQA1 - Quality Assurance I</v>
          </cell>
        </row>
        <row r="64">
          <cell r="E64" t="str">
            <v>ESW1 - SW Test II</v>
          </cell>
        </row>
        <row r="65">
          <cell r="E65" t="str">
            <v>ETW1 - Tech Writer I</v>
          </cell>
        </row>
        <row r="66">
          <cell r="E66" t="str">
            <v>FAD1 - Appl Develop I</v>
          </cell>
        </row>
        <row r="67">
          <cell r="E67" t="str">
            <v>FAD2 - Appl Develop II</v>
          </cell>
        </row>
        <row r="68">
          <cell r="E68" t="str">
            <v>FAD3 - Appl Develop III</v>
          </cell>
        </row>
        <row r="69">
          <cell r="E69" t="str">
            <v>FAD4 - Appl Develop IV</v>
          </cell>
        </row>
        <row r="70">
          <cell r="E70" t="str">
            <v>FAD11 - Appl Develop 11</v>
          </cell>
        </row>
        <row r="71">
          <cell r="E71" t="str">
            <v>FAD12 - Appl Develop 12</v>
          </cell>
        </row>
        <row r="72">
          <cell r="E72" t="str">
            <v>FAD13 - Appl Develop 13</v>
          </cell>
        </row>
        <row r="73">
          <cell r="E73" t="str">
            <v>FAD14 - Appl Develop 14</v>
          </cell>
        </row>
        <row r="74">
          <cell r="E74" t="str">
            <v>FAD15 - Appl Develop 15</v>
          </cell>
        </row>
        <row r="75">
          <cell r="E75" t="str">
            <v>FAD16 - Appl Develop 16</v>
          </cell>
        </row>
        <row r="76">
          <cell r="E76" t="str">
            <v>FBA1 - Business Analyst I</v>
          </cell>
        </row>
        <row r="77">
          <cell r="E77" t="str">
            <v>FBA2 - Business Analyst II</v>
          </cell>
        </row>
        <row r="78">
          <cell r="E78" t="str">
            <v>FBA3 - Business Analyst III</v>
          </cell>
        </row>
        <row r="79">
          <cell r="E79" t="str">
            <v>FBC1 - Business consulting I</v>
          </cell>
        </row>
        <row r="80">
          <cell r="E80" t="str">
            <v>FBC2 - Business consulting II</v>
          </cell>
        </row>
        <row r="81">
          <cell r="E81" t="str">
            <v>FCCS - Contact Center Supt</v>
          </cell>
        </row>
        <row r="82">
          <cell r="E82" t="str">
            <v>FCL1 - Clerical</v>
          </cell>
        </row>
        <row r="83">
          <cell r="E83" t="str">
            <v>FCS1 - Contact Cust Service I</v>
          </cell>
        </row>
        <row r="84">
          <cell r="E84" t="str">
            <v>FCS2 - Contact Cust Service II</v>
          </cell>
        </row>
        <row r="85">
          <cell r="E85" t="str">
            <v>FCS3 - Contact Cust Service III</v>
          </cell>
        </row>
        <row r="86">
          <cell r="E86" t="str">
            <v>FHD1 - Help Desk I</v>
          </cell>
        </row>
        <row r="87">
          <cell r="E87" t="str">
            <v>FHD2 - Help Desk II</v>
          </cell>
        </row>
        <row r="88">
          <cell r="E88" t="str">
            <v>FHD3 - Help Desk III</v>
          </cell>
        </row>
        <row r="89">
          <cell r="E89" t="str">
            <v>FID1 - Instructional Designer</v>
          </cell>
        </row>
        <row r="90">
          <cell r="E90" t="str">
            <v>FOP1 - Ops</v>
          </cell>
        </row>
        <row r="91">
          <cell r="E91" t="str">
            <v>FPC1 - Project Coordination</v>
          </cell>
        </row>
        <row r="92">
          <cell r="E92" t="str">
            <v>FPM1 - External PM I</v>
          </cell>
        </row>
        <row r="93">
          <cell r="E93" t="str">
            <v>FPM2 - External PM II</v>
          </cell>
        </row>
        <row r="94">
          <cell r="E94" t="str">
            <v>FPM3 - External PM III</v>
          </cell>
        </row>
        <row r="95">
          <cell r="E95" t="str">
            <v>FPM4 - Sr. Mgt</v>
          </cell>
        </row>
        <row r="96">
          <cell r="E96" t="str">
            <v>FPS1 - Program Supt I</v>
          </cell>
        </row>
        <row r="97">
          <cell r="E97" t="str">
            <v>FPS2 - Program Supt II</v>
          </cell>
        </row>
        <row r="98">
          <cell r="E98" t="str">
            <v>FPS3 - Program Supt III</v>
          </cell>
        </row>
        <row r="99">
          <cell r="E99" t="str">
            <v>FPW1 - Professional Writing I</v>
          </cell>
        </row>
        <row r="100">
          <cell r="E100" t="str">
            <v>FQA1 - Quality Assurance I</v>
          </cell>
        </row>
        <row r="101">
          <cell r="E101" t="str">
            <v>FQA2 - Quality Assurance II</v>
          </cell>
        </row>
        <row r="102">
          <cell r="E102" t="str">
            <v>FSW1 - SW Test II</v>
          </cell>
        </row>
        <row r="103">
          <cell r="E103" t="str">
            <v>FTW1 - Tech Writer I</v>
          </cell>
        </row>
        <row r="104">
          <cell r="E104" t="str">
            <v>ABA2 - Business Analyst II</v>
          </cell>
        </row>
        <row r="105">
          <cell r="E105" t="str">
            <v>ABC1 - Business consulting I</v>
          </cell>
        </row>
        <row r="106">
          <cell r="E106" t="str">
            <v>ADB2 - DB Design II</v>
          </cell>
        </row>
        <row r="107">
          <cell r="E107" t="str">
            <v>AID1 - Instructional Designer I</v>
          </cell>
        </row>
        <row r="108">
          <cell r="E108" t="str">
            <v>AID2 - Instructional Designer II</v>
          </cell>
        </row>
        <row r="109">
          <cell r="E109" t="str">
            <v>ASW3 - SW Test III</v>
          </cell>
        </row>
        <row r="110">
          <cell r="E110" t="str">
            <v>ATC1 - Tech Consulting</v>
          </cell>
        </row>
        <row r="111">
          <cell r="E111" t="str">
            <v>ATD1 - Test Develop I</v>
          </cell>
        </row>
        <row r="112">
          <cell r="E112" t="str">
            <v>EPT1 - Product Training I</v>
          </cell>
        </row>
        <row r="113">
          <cell r="E113" t="str">
            <v>FBA2 - Business Analyst II</v>
          </cell>
        </row>
        <row r="114">
          <cell r="E114" t="str">
            <v>FDB2 - DB Design II</v>
          </cell>
        </row>
        <row r="115">
          <cell r="E115" t="str">
            <v>FID1 - Instructional Designer I</v>
          </cell>
        </row>
        <row r="116">
          <cell r="E116" t="str">
            <v>FPT1 - Product Training I</v>
          </cell>
        </row>
        <row r="117">
          <cell r="E117" t="str">
            <v>FQA2 - Quality Assurance II</v>
          </cell>
        </row>
        <row r="118">
          <cell r="E118" t="str">
            <v>FSO1 - Sr. Ops I</v>
          </cell>
        </row>
        <row r="119">
          <cell r="E119" t="str">
            <v>FTD1 - Test Develop I</v>
          </cell>
        </row>
        <row r="120">
          <cell r="E120" t="str">
            <v>FUS2 - User Supt II</v>
          </cell>
        </row>
        <row r="121">
          <cell r="E121" t="str">
            <v>APA1 - Product Architecture</v>
          </cell>
        </row>
        <row r="122">
          <cell r="E122" t="str">
            <v>FSS12 - System Support  - 12</v>
          </cell>
        </row>
        <row r="123">
          <cell r="E123" t="str">
            <v>FSS13 - System Support  - 13</v>
          </cell>
        </row>
        <row r="124">
          <cell r="E124" t="str">
            <v>FSW11 - SW Test - 11</v>
          </cell>
        </row>
        <row r="125">
          <cell r="E125" t="str">
            <v>FSW12 - SW Test - 12</v>
          </cell>
        </row>
        <row r="126">
          <cell r="E126" t="str">
            <v>FSW13 - SW Test - 13</v>
          </cell>
        </row>
        <row r="127">
          <cell r="E127" t="str">
            <v>FSW14 - SW Test - 14</v>
          </cell>
        </row>
        <row r="128">
          <cell r="E128" t="str">
            <v>FSW15 - SW Test - 15</v>
          </cell>
        </row>
        <row r="129">
          <cell r="E129" t="str">
            <v>FSW16 - SW Test - 16</v>
          </cell>
        </row>
        <row r="130">
          <cell r="E130" t="str">
            <v>ASW12 - SW Test - 12</v>
          </cell>
        </row>
        <row r="131">
          <cell r="E131" t="str">
            <v>ASW13 - SW Test - 13</v>
          </cell>
        </row>
        <row r="132">
          <cell r="E132" t="str">
            <v>FPW2 - Professional Writing II</v>
          </cell>
        </row>
        <row r="134">
          <cell r="E134" t="str">
            <v>FEV1 - Program Control I</v>
          </cell>
        </row>
        <row r="135">
          <cell r="E135" t="str">
            <v>FEV2 - Program Control II</v>
          </cell>
        </row>
        <row r="136">
          <cell r="E136" t="str">
            <v>FSS1 - Systems Supt I</v>
          </cell>
        </row>
        <row r="137">
          <cell r="E137" t="str">
            <v>FUS1 - User Supt I</v>
          </cell>
        </row>
        <row r="138">
          <cell r="E138" t="str">
            <v>AHD1 - Help Desk I</v>
          </cell>
        </row>
        <row r="139">
          <cell r="E139" t="str">
            <v>APT1 - Product Training I</v>
          </cell>
        </row>
        <row r="140">
          <cell r="E140" t="str">
            <v>AEV1 - Program Control I</v>
          </cell>
        </row>
        <row r="141">
          <cell r="E141" t="str">
            <v>AEV2 - Program Control II</v>
          </cell>
        </row>
        <row r="142">
          <cell r="E142" t="str">
            <v>ASME - SME II</v>
          </cell>
        </row>
        <row r="143">
          <cell r="E143" t="str">
            <v>AOP2 - Sr. Ops</v>
          </cell>
        </row>
        <row r="144">
          <cell r="E144" t="str">
            <v>EID1 - Instructional Designer I</v>
          </cell>
        </row>
        <row r="145">
          <cell r="E145" t="str">
            <v>EPS1 - Program Supt I</v>
          </cell>
        </row>
        <row r="146">
          <cell r="E146" t="str">
            <v>EUS1 - User Supt I</v>
          </cell>
        </row>
        <row r="147">
          <cell r="E147" t="str">
            <v>EUS2 - User Supt II</v>
          </cell>
        </row>
        <row r="148">
          <cell r="E148" t="str">
            <v>FTW2 - Tech Writer II</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9 Cost Rates - New Age"/>
      <sheetName val="2009 Cost Rates - Legacy"/>
      <sheetName val="Overhead Rates"/>
      <sheetName val="Average-LCE-(2009)"/>
      <sheetName val="Engineering Rates"/>
      <sheetName val="Baseline LCE Info"/>
      <sheetName val="Revised Arlington Eng Rates"/>
      <sheetName val="Salary Survey Info"/>
      <sheetName val="Wage Determinations"/>
      <sheetName val="Sheet1"/>
    </sheetNames>
    <sheetDataSet>
      <sheetData sheetId="0"/>
      <sheetData sheetId="1"/>
      <sheetData sheetId="2">
        <row r="16">
          <cell r="D16">
            <v>0.78439999999999999</v>
          </cell>
        </row>
      </sheetData>
      <sheetData sheetId="3"/>
      <sheetData sheetId="4"/>
      <sheetData sheetId="5"/>
      <sheetData sheetId="6"/>
      <sheetData sheetId="7"/>
      <sheetData sheetId="8"/>
      <sheetData sheetId="9">
        <row r="1">
          <cell r="E1" t="str">
            <v>AAD1 - Appl Develop I</v>
          </cell>
        </row>
        <row r="2">
          <cell r="E2" t="str">
            <v>AAD2 - Appl Develop II</v>
          </cell>
        </row>
        <row r="3">
          <cell r="E3" t="str">
            <v>AAD3 - Appl Develop III</v>
          </cell>
        </row>
        <row r="4">
          <cell r="E4" t="str">
            <v>AAD4 - Appl Develop IV</v>
          </cell>
        </row>
        <row r="5">
          <cell r="E5" t="str">
            <v>AAD11 - Appl Develop 11</v>
          </cell>
        </row>
        <row r="6">
          <cell r="E6" t="str">
            <v>AAD12 - Appl Develop 12</v>
          </cell>
        </row>
        <row r="7">
          <cell r="E7" t="str">
            <v>AAD13 - Appl Develop 13</v>
          </cell>
        </row>
        <row r="8">
          <cell r="E8" t="str">
            <v>AAD14 - Appl Develop 14</v>
          </cell>
        </row>
        <row r="9">
          <cell r="E9" t="str">
            <v>AAD15 - Appl Develop 15</v>
          </cell>
        </row>
        <row r="10">
          <cell r="E10" t="str">
            <v>AAD16 - Appl Develop 16</v>
          </cell>
        </row>
        <row r="11">
          <cell r="E11" t="str">
            <v>ABA1 - Business Analyst I</v>
          </cell>
        </row>
        <row r="12">
          <cell r="E12" t="str">
            <v>ABA2 - Business Analyst II</v>
          </cell>
        </row>
        <row r="13">
          <cell r="E13" t="str">
            <v>ABA3 - Business Analyst III</v>
          </cell>
        </row>
        <row r="14">
          <cell r="E14" t="str">
            <v>ABC1 - Business consulting I</v>
          </cell>
        </row>
        <row r="15">
          <cell r="E15" t="str">
            <v>ABC2 - Business consulting II</v>
          </cell>
        </row>
        <row r="16">
          <cell r="E16" t="str">
            <v>ACCS - Contact Center Supt</v>
          </cell>
        </row>
        <row r="17">
          <cell r="E17" t="str">
            <v>ACL1 - Clerical</v>
          </cell>
        </row>
        <row r="18">
          <cell r="E18" t="str">
            <v>ACS1 - Contact Cust Service I</v>
          </cell>
        </row>
        <row r="19">
          <cell r="E19" t="str">
            <v>ACS2 - Contact Cust Service II</v>
          </cell>
        </row>
        <row r="20">
          <cell r="E20" t="str">
            <v>ACS3 - Contact Cust Service III</v>
          </cell>
        </row>
        <row r="21">
          <cell r="E21" t="str">
            <v>AHD1 - Help Desk I</v>
          </cell>
        </row>
        <row r="22">
          <cell r="E22" t="str">
            <v>AHD2 - Help Desk II</v>
          </cell>
        </row>
        <row r="23">
          <cell r="E23" t="str">
            <v>AHD3 - Help Desk III</v>
          </cell>
        </row>
        <row r="24">
          <cell r="E24" t="str">
            <v>AID1 - Instructional Designer</v>
          </cell>
        </row>
        <row r="25">
          <cell r="E25" t="str">
            <v>AID2 - Instructional Designer</v>
          </cell>
        </row>
        <row r="26">
          <cell r="E26" t="str">
            <v>APC1 - Project Coordination</v>
          </cell>
        </row>
        <row r="27">
          <cell r="E27" t="str">
            <v>APM1 - External PM I</v>
          </cell>
        </row>
        <row r="28">
          <cell r="E28" t="str">
            <v>APM2 - External PM II</v>
          </cell>
        </row>
        <row r="29">
          <cell r="E29" t="str">
            <v>APM3 - External PM III</v>
          </cell>
        </row>
        <row r="30">
          <cell r="E30" t="str">
            <v>APM4 - Sr. Mgt</v>
          </cell>
        </row>
        <row r="31">
          <cell r="E31" t="str">
            <v>APS1 - Program Supt I</v>
          </cell>
        </row>
        <row r="32">
          <cell r="E32" t="str">
            <v>APS2 - Program Supt II</v>
          </cell>
        </row>
        <row r="33">
          <cell r="E33" t="str">
            <v>APS3 - Program Supt III</v>
          </cell>
        </row>
        <row r="34">
          <cell r="E34" t="str">
            <v>APW1 - Professional Writing I</v>
          </cell>
        </row>
        <row r="35">
          <cell r="E35" t="str">
            <v>APW2 - Professional Writing II</v>
          </cell>
        </row>
        <row r="36">
          <cell r="E36" t="str">
            <v>AQA1 - Quality Assurance I</v>
          </cell>
        </row>
        <row r="37">
          <cell r="E37" t="str">
            <v>ASW1 - SW Test II</v>
          </cell>
        </row>
        <row r="38">
          <cell r="E38" t="str">
            <v>ATW1 - Tech Writer I</v>
          </cell>
        </row>
        <row r="39">
          <cell r="E39" t="str">
            <v>ATW2 - Tech Writer II</v>
          </cell>
        </row>
        <row r="40">
          <cell r="E40" t="str">
            <v>EAD1 - Appl Develop I</v>
          </cell>
        </row>
        <row r="41">
          <cell r="E41" t="str">
            <v>EAD2 - Appl Develop II</v>
          </cell>
        </row>
        <row r="42">
          <cell r="E42" t="str">
            <v>EAD3 - Appl Develop III</v>
          </cell>
        </row>
        <row r="43">
          <cell r="E43" t="str">
            <v>EBA1 - Business Analyst I</v>
          </cell>
        </row>
        <row r="44">
          <cell r="E44" t="str">
            <v>EBA2 - Business Analyst II</v>
          </cell>
        </row>
        <row r="45">
          <cell r="E45" t="str">
            <v>EBC1 - Business consulting I</v>
          </cell>
        </row>
        <row r="46">
          <cell r="E46" t="str">
            <v>EBC2 - Business consulting II</v>
          </cell>
        </row>
        <row r="47">
          <cell r="E47" t="str">
            <v>ECCS - Contact Center Supt</v>
          </cell>
        </row>
        <row r="48">
          <cell r="E48" t="str">
            <v>ECL1 - Clerical</v>
          </cell>
        </row>
        <row r="49">
          <cell r="E49" t="str">
            <v>ECS1 - Contact Cust Service I</v>
          </cell>
        </row>
        <row r="50">
          <cell r="E50" t="str">
            <v>ECS2 - Contact Cust Service II</v>
          </cell>
        </row>
        <row r="51">
          <cell r="E51" t="str">
            <v>ECS3 - Contact Cust Service III</v>
          </cell>
        </row>
        <row r="52">
          <cell r="E52" t="str">
            <v>EHD1 - Help Desk I</v>
          </cell>
        </row>
        <row r="53">
          <cell r="E53" t="str">
            <v>EHD2 - Help Desk II</v>
          </cell>
        </row>
        <row r="54">
          <cell r="E54" t="str">
            <v>EID1 - Instructional Designer</v>
          </cell>
        </row>
        <row r="55">
          <cell r="E55" t="str">
            <v>EPC1 - Project Coordination</v>
          </cell>
        </row>
        <row r="56">
          <cell r="E56" t="str">
            <v>EPM1 - External PM I</v>
          </cell>
        </row>
        <row r="57">
          <cell r="E57" t="str">
            <v>EPM2 - External PM II</v>
          </cell>
        </row>
        <row r="58">
          <cell r="E58" t="str">
            <v>EPM3 - Sr. Mgt</v>
          </cell>
        </row>
        <row r="59">
          <cell r="E59" t="str">
            <v>EPS1 - Program Supt I</v>
          </cell>
        </row>
        <row r="60">
          <cell r="E60" t="str">
            <v>EPS2 - Program Supt II</v>
          </cell>
        </row>
        <row r="61">
          <cell r="E61" t="str">
            <v>EPS3 - Program Supt III</v>
          </cell>
        </row>
        <row r="62">
          <cell r="E62" t="str">
            <v>EPW1 - Professional Writing I</v>
          </cell>
        </row>
        <row r="63">
          <cell r="E63" t="str">
            <v>EQA1 - Quality Assurance I</v>
          </cell>
        </row>
        <row r="64">
          <cell r="E64" t="str">
            <v>ESW1 - SW Test II</v>
          </cell>
        </row>
        <row r="65">
          <cell r="E65" t="str">
            <v>ETW1 - Tech Writer I</v>
          </cell>
        </row>
        <row r="66">
          <cell r="E66" t="str">
            <v>FAD1 - Appl Develop I</v>
          </cell>
        </row>
        <row r="67">
          <cell r="E67" t="str">
            <v>FAD2 - Appl Develop II</v>
          </cell>
        </row>
        <row r="68">
          <cell r="E68" t="str">
            <v>FAD3 - Appl Develop III</v>
          </cell>
        </row>
        <row r="69">
          <cell r="E69" t="str">
            <v>FAD4 - Appl Develop IV</v>
          </cell>
        </row>
        <row r="70">
          <cell r="E70" t="str">
            <v>FAD11 - Appl Develop 11</v>
          </cell>
        </row>
        <row r="71">
          <cell r="E71" t="str">
            <v>FAD12 - Appl Develop 12</v>
          </cell>
        </row>
        <row r="72">
          <cell r="E72" t="str">
            <v>FAD13 - Appl Develop 13</v>
          </cell>
        </row>
        <row r="73">
          <cell r="E73" t="str">
            <v>FAD14 - Appl Develop 14</v>
          </cell>
        </row>
        <row r="74">
          <cell r="E74" t="str">
            <v>FAD15 - Appl Develop 15</v>
          </cell>
        </row>
        <row r="75">
          <cell r="E75" t="str">
            <v>FAD16 - Appl Develop 16</v>
          </cell>
        </row>
        <row r="76">
          <cell r="E76" t="str">
            <v>FBA1 - Business Analyst I</v>
          </cell>
        </row>
        <row r="77">
          <cell r="E77" t="str">
            <v>FBA2 - Business Analyst II</v>
          </cell>
        </row>
        <row r="78">
          <cell r="E78" t="str">
            <v>FBA3 - Business Analyst III</v>
          </cell>
        </row>
        <row r="79">
          <cell r="E79" t="str">
            <v>FBC1 - Business consulting I</v>
          </cell>
        </row>
        <row r="80">
          <cell r="E80" t="str">
            <v>FBC2 - Business consulting II</v>
          </cell>
        </row>
        <row r="81">
          <cell r="E81" t="str">
            <v>FCCS - Contact Center Supt</v>
          </cell>
        </row>
        <row r="82">
          <cell r="E82" t="str">
            <v>FCL1 - Clerical</v>
          </cell>
        </row>
        <row r="83">
          <cell r="E83" t="str">
            <v>FCS1 - Contact Cust Service I</v>
          </cell>
        </row>
        <row r="84">
          <cell r="E84" t="str">
            <v>FCS2 - Contact Cust Service II</v>
          </cell>
        </row>
        <row r="85">
          <cell r="E85" t="str">
            <v>FCS3 - Contact Cust Service III</v>
          </cell>
        </row>
        <row r="86">
          <cell r="E86" t="str">
            <v>FHD1 - Help Desk I</v>
          </cell>
        </row>
        <row r="87">
          <cell r="E87" t="str">
            <v>FHD2 - Help Desk II</v>
          </cell>
        </row>
        <row r="88">
          <cell r="E88" t="str">
            <v>FHD3 - Help Desk III</v>
          </cell>
        </row>
        <row r="89">
          <cell r="E89" t="str">
            <v>FID1 - Instructional Designer</v>
          </cell>
        </row>
        <row r="90">
          <cell r="E90" t="str">
            <v>FOP1 - Ops</v>
          </cell>
        </row>
        <row r="91">
          <cell r="E91" t="str">
            <v>FPC1 - Project Coordination</v>
          </cell>
        </row>
        <row r="92">
          <cell r="E92" t="str">
            <v>FPM1 - External PM I</v>
          </cell>
        </row>
        <row r="93">
          <cell r="E93" t="str">
            <v>FPM2 - External PM II</v>
          </cell>
        </row>
        <row r="94">
          <cell r="E94" t="str">
            <v>FPM3 - External PM III</v>
          </cell>
        </row>
        <row r="95">
          <cell r="E95" t="str">
            <v>FPM4 - Sr. Mgt</v>
          </cell>
        </row>
        <row r="96">
          <cell r="E96" t="str">
            <v>FPS1 - Program Supt I</v>
          </cell>
        </row>
        <row r="97">
          <cell r="E97" t="str">
            <v>FPS2 - Program Supt II</v>
          </cell>
        </row>
        <row r="98">
          <cell r="E98" t="str">
            <v>FPS3 - Program Supt III</v>
          </cell>
        </row>
        <row r="99">
          <cell r="E99" t="str">
            <v>FPW1 - Professional Writing I</v>
          </cell>
        </row>
        <row r="100">
          <cell r="E100" t="str">
            <v>FQA1 - Quality Assurance I</v>
          </cell>
        </row>
        <row r="101">
          <cell r="E101" t="str">
            <v>FQA2 - Quality Assurance II</v>
          </cell>
        </row>
        <row r="102">
          <cell r="E102" t="str">
            <v>FSW1 - SW Test II</v>
          </cell>
        </row>
        <row r="103">
          <cell r="E103" t="str">
            <v>FTW1 - Tech Writer I</v>
          </cell>
        </row>
        <row r="104">
          <cell r="E104" t="str">
            <v>ABA2 - Business Analyst II</v>
          </cell>
        </row>
        <row r="105">
          <cell r="E105" t="str">
            <v>ABC1 - Business consulting I</v>
          </cell>
        </row>
        <row r="106">
          <cell r="E106" t="str">
            <v>ADB2 - DB Design II</v>
          </cell>
        </row>
        <row r="107">
          <cell r="E107" t="str">
            <v>AID1 - Instructional Designer I</v>
          </cell>
        </row>
        <row r="108">
          <cell r="E108" t="str">
            <v>AID2 - Instructional Designer II</v>
          </cell>
        </row>
        <row r="109">
          <cell r="E109" t="str">
            <v>ASW3 - SW Test III</v>
          </cell>
        </row>
        <row r="110">
          <cell r="E110" t="str">
            <v>ATC1 - Tech Consulting</v>
          </cell>
        </row>
        <row r="111">
          <cell r="E111" t="str">
            <v>ATD1 - Test Develop I</v>
          </cell>
        </row>
        <row r="112">
          <cell r="E112" t="str">
            <v>EPT1 - Product Training I</v>
          </cell>
        </row>
        <row r="113">
          <cell r="E113" t="str">
            <v>FBA2 - Business Analyst II</v>
          </cell>
        </row>
        <row r="114">
          <cell r="E114" t="str">
            <v>FDB2 - DB Design II</v>
          </cell>
        </row>
        <row r="115">
          <cell r="E115" t="str">
            <v>FID1 - Instructional Designer I</v>
          </cell>
        </row>
        <row r="116">
          <cell r="E116" t="str">
            <v>FPT1 - Product Training I</v>
          </cell>
        </row>
        <row r="117">
          <cell r="E117" t="str">
            <v>FQA2 - Quality Assurance II</v>
          </cell>
        </row>
        <row r="118">
          <cell r="E118" t="str">
            <v>FSO1 - Sr. Ops I</v>
          </cell>
        </row>
        <row r="119">
          <cell r="E119" t="str">
            <v>FTD1 - Test Develop I</v>
          </cell>
        </row>
        <row r="120">
          <cell r="E120" t="str">
            <v>FUS2 - User Supt II</v>
          </cell>
        </row>
        <row r="121">
          <cell r="E121" t="str">
            <v>APA1 - Product Architecture</v>
          </cell>
        </row>
        <row r="122">
          <cell r="E122" t="str">
            <v>FSS12 - System Support  - 12</v>
          </cell>
        </row>
        <row r="123">
          <cell r="E123" t="str">
            <v>FSS13 - System Support  - 13</v>
          </cell>
        </row>
        <row r="124">
          <cell r="E124" t="str">
            <v>FSW11 - SW Test - 11</v>
          </cell>
        </row>
        <row r="125">
          <cell r="E125" t="str">
            <v>FSW12 - SW Test - 12</v>
          </cell>
        </row>
        <row r="126">
          <cell r="E126" t="str">
            <v>FSW13 - SW Test - 13</v>
          </cell>
        </row>
        <row r="127">
          <cell r="E127" t="str">
            <v>FSW14 - SW Test - 14</v>
          </cell>
        </row>
        <row r="128">
          <cell r="E128" t="str">
            <v>FSW15 - SW Test - 15</v>
          </cell>
        </row>
        <row r="129">
          <cell r="E129" t="str">
            <v>FSW16 - SW Test - 16</v>
          </cell>
        </row>
        <row r="130">
          <cell r="E130" t="str">
            <v>ASW12 - SW Test - 12</v>
          </cell>
        </row>
        <row r="131">
          <cell r="E131" t="str">
            <v>ASW13 - SW Test - 13</v>
          </cell>
        </row>
        <row r="132">
          <cell r="E132" t="str">
            <v>FPW2 - Professional Writing II</v>
          </cell>
        </row>
        <row r="134">
          <cell r="E134" t="str">
            <v>FEV1 - Program Control I</v>
          </cell>
        </row>
        <row r="135">
          <cell r="E135" t="str">
            <v>FEV2 - Program Control II</v>
          </cell>
        </row>
        <row r="136">
          <cell r="E136" t="str">
            <v>FSS1 - Systems Supt I</v>
          </cell>
        </row>
        <row r="137">
          <cell r="E137" t="str">
            <v>FUS1 - User Supt I</v>
          </cell>
        </row>
        <row r="138">
          <cell r="E138" t="str">
            <v>AHD1 - Help Desk I</v>
          </cell>
        </row>
        <row r="139">
          <cell r="E139" t="str">
            <v>APT1 - Product Training I</v>
          </cell>
        </row>
        <row r="140">
          <cell r="E140" t="str">
            <v>AEV1 - Program Control I</v>
          </cell>
        </row>
        <row r="141">
          <cell r="E141" t="str">
            <v>AEV2 - Program Control II</v>
          </cell>
        </row>
        <row r="142">
          <cell r="E142" t="str">
            <v>ASME - SME II</v>
          </cell>
        </row>
        <row r="143">
          <cell r="E143" t="str">
            <v>AOP2 - Sr. Ops</v>
          </cell>
        </row>
        <row r="144">
          <cell r="E144" t="str">
            <v>EID1 - Instructional Designer I</v>
          </cell>
        </row>
        <row r="145">
          <cell r="E145" t="str">
            <v>EPS1 - Program Supt I</v>
          </cell>
        </row>
        <row r="146">
          <cell r="E146" t="str">
            <v>EUS1 - User Supt I</v>
          </cell>
        </row>
        <row r="147">
          <cell r="E147" t="str">
            <v>EUS2 - User Supt II</v>
          </cell>
        </row>
        <row r="148">
          <cell r="E148" t="str">
            <v>FTW2 - Tech Writer II</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WE ACTS"/>
    </sheetNames>
    <sheetDataSet>
      <sheetData sheetId="0" refreshError="1">
        <row r="79">
          <cell r="N79">
            <v>2.9000000000000001E-2</v>
          </cell>
        </row>
        <row r="80">
          <cell r="N80">
            <v>0.1</v>
          </cell>
        </row>
        <row r="81">
          <cell r="N81">
            <v>9.3000000000000005E-4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HD"/>
      <sheetName val="Sheet1"/>
    </sheetNames>
    <sheetDataSet>
      <sheetData sheetId="0" refreshError="1"/>
      <sheetData sheetId="1" refreshError="1">
        <row r="2">
          <cell r="A2" t="str">
            <v>5015</v>
          </cell>
          <cell r="B2" t="str">
            <v>R515</v>
          </cell>
          <cell r="C2" t="str">
            <v>DEIS II</v>
          </cell>
          <cell r="D2" t="str">
            <v>5015</v>
          </cell>
          <cell r="E2" t="str">
            <v>0</v>
          </cell>
          <cell r="F2" t="str">
            <v>ISS</v>
          </cell>
          <cell r="G2" t="str">
            <v xml:space="preserve">            46.70</v>
          </cell>
          <cell r="H2">
            <v>48.030200000000001</v>
          </cell>
          <cell r="I2">
            <v>48.030200000000001</v>
          </cell>
        </row>
        <row r="3">
          <cell r="A3" t="str">
            <v>5018</v>
          </cell>
          <cell r="B3" t="str">
            <v>R518</v>
          </cell>
          <cell r="C3" t="str">
            <v>Hanford</v>
          </cell>
          <cell r="D3" t="str">
            <v>5018</v>
          </cell>
          <cell r="E3" t="str">
            <v>0</v>
          </cell>
          <cell r="F3" t="str">
            <v>ISS</v>
          </cell>
          <cell r="G3" t="str">
            <v xml:space="preserve">            49.90</v>
          </cell>
          <cell r="H3">
            <v>424.2432</v>
          </cell>
          <cell r="I3">
            <v>424.2432</v>
          </cell>
        </row>
        <row r="4">
          <cell r="A4" t="str">
            <v>5022</v>
          </cell>
          <cell r="B4" t="str">
            <v>R522</v>
          </cell>
          <cell r="C4" t="str">
            <v>CIOSP</v>
          </cell>
          <cell r="D4" t="str">
            <v>5022</v>
          </cell>
          <cell r="E4" t="str">
            <v>0</v>
          </cell>
          <cell r="F4" t="str">
            <v>ISS</v>
          </cell>
          <cell r="G4" t="str">
            <v xml:space="preserve">            56.60</v>
          </cell>
          <cell r="H4">
            <v>59.776299999999999</v>
          </cell>
          <cell r="I4">
            <v>59.776299999999999</v>
          </cell>
        </row>
        <row r="5">
          <cell r="A5" t="str">
            <v>5048</v>
          </cell>
          <cell r="B5" t="str">
            <v>R548</v>
          </cell>
          <cell r="C5" t="str">
            <v>New Hanford</v>
          </cell>
          <cell r="D5" t="str">
            <v>5048</v>
          </cell>
          <cell r="E5" t="str">
            <v>0</v>
          </cell>
          <cell r="F5" t="str">
            <v>ISS</v>
          </cell>
          <cell r="G5" t="str">
            <v xml:space="preserve">            68.00</v>
          </cell>
          <cell r="H5">
            <v>65.821200000000005</v>
          </cell>
          <cell r="I5">
            <v>65.821200000000005</v>
          </cell>
        </row>
        <row r="6">
          <cell r="A6" t="str">
            <v>5049</v>
          </cell>
          <cell r="B6" t="str">
            <v>R549</v>
          </cell>
          <cell r="C6" t="str">
            <v>Hanford Commercial</v>
          </cell>
          <cell r="D6" t="str">
            <v>5049</v>
          </cell>
          <cell r="E6" t="str">
            <v>0</v>
          </cell>
          <cell r="F6" t="str">
            <v>ISS</v>
          </cell>
          <cell r="G6" t="str">
            <v xml:space="preserve">            70.70</v>
          </cell>
          <cell r="H6">
            <v>84.090400000000002</v>
          </cell>
          <cell r="I6">
            <v>84.090400000000002</v>
          </cell>
        </row>
        <row r="7">
          <cell r="A7" t="str">
            <v>5056</v>
          </cell>
          <cell r="B7" t="str">
            <v>R556</v>
          </cell>
          <cell r="C7" t="str">
            <v>PTO</v>
          </cell>
          <cell r="D7" t="str">
            <v>5056</v>
          </cell>
          <cell r="E7" t="str">
            <v>0</v>
          </cell>
          <cell r="F7" t="str">
            <v>ISS</v>
          </cell>
          <cell r="G7" t="str">
            <v xml:space="preserve">            76.50</v>
          </cell>
          <cell r="H7">
            <v>75.835099999999997</v>
          </cell>
          <cell r="I7">
            <v>75.835099999999997</v>
          </cell>
        </row>
        <row r="8">
          <cell r="A8" t="str">
            <v>5073</v>
          </cell>
          <cell r="B8" t="str">
            <v>R573</v>
          </cell>
          <cell r="C8" t="str">
            <v>DOD Info Sys Labor Pool</v>
          </cell>
          <cell r="D8" t="str">
            <v>5073</v>
          </cell>
          <cell r="E8" t="str">
            <v>0</v>
          </cell>
          <cell r="F8" t="str">
            <v>ISS</v>
          </cell>
          <cell r="G8" t="str">
            <v xml:space="preserve">            45.70</v>
          </cell>
          <cell r="H8">
            <v>47.427599999999998</v>
          </cell>
          <cell r="I8">
            <v>47.427599999999998</v>
          </cell>
        </row>
        <row r="9">
          <cell r="A9" t="str">
            <v>5085</v>
          </cell>
          <cell r="B9" t="str">
            <v>R585</v>
          </cell>
          <cell r="C9" t="str">
            <v>GSA Schedule</v>
          </cell>
          <cell r="D9" t="str">
            <v>5085</v>
          </cell>
          <cell r="E9" t="str">
            <v>0</v>
          </cell>
          <cell r="F9" t="str">
            <v>ISS</v>
          </cell>
          <cell r="G9" t="str">
            <v xml:space="preserve">            49.50</v>
          </cell>
          <cell r="H9">
            <v>51.1404</v>
          </cell>
          <cell r="I9">
            <v>51.1404</v>
          </cell>
        </row>
        <row r="10">
          <cell r="A10" t="str">
            <v>5090</v>
          </cell>
          <cell r="B10" t="str">
            <v>R590</v>
          </cell>
          <cell r="C10" t="str">
            <v>ITOP</v>
          </cell>
          <cell r="D10" t="str">
            <v>5090</v>
          </cell>
          <cell r="E10" t="str">
            <v>0</v>
          </cell>
          <cell r="F10" t="str">
            <v>ISS</v>
          </cell>
          <cell r="G10" t="str">
            <v xml:space="preserve">            41.40</v>
          </cell>
          <cell r="H10">
            <v>65.487899999999996</v>
          </cell>
          <cell r="I10">
            <v>65.487899999999996</v>
          </cell>
        </row>
        <row r="11">
          <cell r="A11" t="str">
            <v>5092</v>
          </cell>
          <cell r="B11" t="str">
            <v>R592</v>
          </cell>
          <cell r="C11" t="str">
            <v>ITSS</v>
          </cell>
          <cell r="D11" t="str">
            <v>5092</v>
          </cell>
          <cell r="E11">
            <v>0</v>
          </cell>
          <cell r="F11" t="str">
            <v>ISS</v>
          </cell>
          <cell r="G11" t="str">
            <v xml:space="preserve">            40.40</v>
          </cell>
          <cell r="H11">
            <v>47.427500000000002</v>
          </cell>
          <cell r="I11">
            <v>47.427500000000002</v>
          </cell>
        </row>
        <row r="12">
          <cell r="A12" t="str">
            <v>5097</v>
          </cell>
          <cell r="B12" t="str">
            <v>R597</v>
          </cell>
          <cell r="C12" t="str">
            <v>CTOS - ISS Labor Pool</v>
          </cell>
          <cell r="D12" t="str">
            <v>5097</v>
          </cell>
          <cell r="E12" t="str">
            <v>0</v>
          </cell>
          <cell r="F12" t="str">
            <v>ISS</v>
          </cell>
          <cell r="G12" t="str">
            <v xml:space="preserve">            46.30</v>
          </cell>
          <cell r="H12">
            <v>51.530299999999997</v>
          </cell>
          <cell r="I12">
            <v>51.530299999999997</v>
          </cell>
        </row>
        <row r="13">
          <cell r="A13" t="str">
            <v>5111</v>
          </cell>
          <cell r="B13" t="str">
            <v>R611</v>
          </cell>
          <cell r="C13" t="str">
            <v>EPA NTACS</v>
          </cell>
          <cell r="D13" t="str">
            <v>5111</v>
          </cell>
          <cell r="E13" t="str">
            <v>0</v>
          </cell>
          <cell r="F13" t="str">
            <v>ISS</v>
          </cell>
          <cell r="G13" t="str">
            <v xml:space="preserve">            38.00</v>
          </cell>
          <cell r="H13">
            <v>39.667400000000001</v>
          </cell>
          <cell r="I13">
            <v>39.667400000000001</v>
          </cell>
        </row>
        <row r="14">
          <cell r="A14" t="str">
            <v>5112</v>
          </cell>
          <cell r="B14" t="str">
            <v>R612</v>
          </cell>
          <cell r="C14" t="str">
            <v>DLA SETS Program</v>
          </cell>
          <cell r="D14" t="str">
            <v>5112</v>
          </cell>
          <cell r="E14" t="str">
            <v>0</v>
          </cell>
          <cell r="F14" t="str">
            <v>ISS</v>
          </cell>
          <cell r="G14" t="str">
            <v xml:space="preserve">            59.70</v>
          </cell>
          <cell r="H14">
            <v>66.2226</v>
          </cell>
          <cell r="I14">
            <v>66.2226</v>
          </cell>
        </row>
        <row r="15">
          <cell r="A15" t="str">
            <v>5132</v>
          </cell>
          <cell r="B15" t="str">
            <v>R632</v>
          </cell>
          <cell r="C15" t="str">
            <v>EPA WTAC</v>
          </cell>
          <cell r="D15" t="str">
            <v>5132</v>
          </cell>
          <cell r="E15" t="str">
            <v>0</v>
          </cell>
          <cell r="F15" t="str">
            <v>ISS</v>
          </cell>
          <cell r="G15" t="str">
            <v xml:space="preserve">            37.80</v>
          </cell>
          <cell r="H15">
            <v>38.931199999999997</v>
          </cell>
          <cell r="I15">
            <v>38.931199999999997</v>
          </cell>
        </row>
        <row r="16">
          <cell r="A16" t="str">
            <v>5134</v>
          </cell>
          <cell r="B16" t="str">
            <v>R634</v>
          </cell>
          <cell r="C16" t="str">
            <v>Fall Church Facility Allocation</v>
          </cell>
          <cell r="D16" t="str">
            <v>5134</v>
          </cell>
          <cell r="E16" t="str">
            <v>0</v>
          </cell>
          <cell r="F16" t="str">
            <v>ISS</v>
          </cell>
          <cell r="G16" t="str">
            <v xml:space="preserve">            41.70</v>
          </cell>
          <cell r="H16">
            <v>0</v>
          </cell>
          <cell r="I16">
            <v>41.7</v>
          </cell>
        </row>
        <row r="17">
          <cell r="A17" t="str">
            <v>5135</v>
          </cell>
          <cell r="B17" t="str">
            <v>R635</v>
          </cell>
          <cell r="C17" t="str">
            <v>TIPSS OVHD</v>
          </cell>
          <cell r="D17" t="str">
            <v>5135</v>
          </cell>
          <cell r="E17" t="str">
            <v>0</v>
          </cell>
          <cell r="F17" t="str">
            <v>ISS</v>
          </cell>
          <cell r="G17" t="str">
            <v xml:space="preserve">            45.80</v>
          </cell>
          <cell r="H17">
            <v>0</v>
          </cell>
          <cell r="I17">
            <v>45.8</v>
          </cell>
        </row>
        <row r="18">
          <cell r="A18" t="str">
            <v>5136</v>
          </cell>
          <cell r="B18" t="str">
            <v>R636</v>
          </cell>
          <cell r="C18" t="str">
            <v>CSENET IWTA</v>
          </cell>
          <cell r="D18" t="str">
            <v>5136</v>
          </cell>
          <cell r="E18" t="str">
            <v>0</v>
          </cell>
          <cell r="F18" t="str">
            <v>ISS</v>
          </cell>
          <cell r="G18" t="str">
            <v xml:space="preserve">            61.00</v>
          </cell>
          <cell r="H18">
            <v>59.771999999999998</v>
          </cell>
          <cell r="I18">
            <v>59.771999999999998</v>
          </cell>
        </row>
        <row r="19">
          <cell r="A19" t="str">
            <v>5140</v>
          </cell>
          <cell r="B19" t="str">
            <v>R640</v>
          </cell>
          <cell r="C19" t="str">
            <v>MTMC</v>
          </cell>
          <cell r="D19" t="str">
            <v>5140</v>
          </cell>
          <cell r="E19" t="str">
            <v>0</v>
          </cell>
          <cell r="F19" t="str">
            <v>ISS</v>
          </cell>
          <cell r="G19" t="str">
            <v xml:space="preserve">            54.60</v>
          </cell>
          <cell r="H19">
            <v>62.041600000000003</v>
          </cell>
          <cell r="I19">
            <v>62.041600000000003</v>
          </cell>
        </row>
        <row r="20">
          <cell r="A20" t="str">
            <v>5143</v>
          </cell>
          <cell r="B20" t="str">
            <v>R643</v>
          </cell>
          <cell r="C20" t="str">
            <v>Misc DOD ISS IWTA</v>
          </cell>
          <cell r="D20" t="str">
            <v>5143</v>
          </cell>
          <cell r="E20" t="str">
            <v>0</v>
          </cell>
          <cell r="F20" t="str">
            <v>ISS</v>
          </cell>
          <cell r="G20" t="str">
            <v xml:space="preserve">            40.40</v>
          </cell>
          <cell r="H20">
            <v>47.427199999999999</v>
          </cell>
          <cell r="I20">
            <v>47.427199999999999</v>
          </cell>
        </row>
        <row r="21">
          <cell r="A21" t="str">
            <v>5151</v>
          </cell>
          <cell r="B21" t="str">
            <v>R651</v>
          </cell>
          <cell r="C21" t="str">
            <v>INS STARS</v>
          </cell>
          <cell r="D21" t="str">
            <v>5151</v>
          </cell>
          <cell r="E21" t="str">
            <v>0</v>
          </cell>
          <cell r="F21" t="str">
            <v>ISS</v>
          </cell>
          <cell r="G21" t="str">
            <v xml:space="preserve">            54.81</v>
          </cell>
          <cell r="H21">
            <v>153.0204</v>
          </cell>
          <cell r="I21">
            <v>153.0204</v>
          </cell>
        </row>
        <row r="22">
          <cell r="A22" t="str">
            <v>3292</v>
          </cell>
          <cell r="B22" t="str">
            <v>S992</v>
          </cell>
          <cell r="C22" t="str">
            <v>FEDSIMS</v>
          </cell>
          <cell r="D22" t="str">
            <v>3292</v>
          </cell>
          <cell r="E22" t="str">
            <v>0</v>
          </cell>
          <cell r="F22" t="str">
            <v>ISS</v>
          </cell>
          <cell r="G22" t="str">
            <v xml:space="preserve">            52.90</v>
          </cell>
          <cell r="H22">
            <v>51.564399999999999</v>
          </cell>
          <cell r="I22">
            <v>51.564399999999999</v>
          </cell>
        </row>
        <row r="23">
          <cell r="A23" t="str">
            <v>3529</v>
          </cell>
          <cell r="B23" t="str">
            <v>S369</v>
          </cell>
          <cell r="C23" t="str">
            <v>EPA (Customer Directed Rates)</v>
          </cell>
          <cell r="D23" t="str">
            <v>3529</v>
          </cell>
          <cell r="E23" t="str">
            <v>0</v>
          </cell>
          <cell r="F23" t="str">
            <v>ISS</v>
          </cell>
          <cell r="G23" t="str">
            <v xml:space="preserve">            58.80</v>
          </cell>
          <cell r="H23">
            <v>62.910800000000002</v>
          </cell>
        </row>
        <row r="24">
          <cell r="A24" t="str">
            <v>3529</v>
          </cell>
          <cell r="B24" t="str">
            <v>S369</v>
          </cell>
          <cell r="C24" t="str">
            <v>FRRG</v>
          </cell>
          <cell r="D24" t="str">
            <v>3529</v>
          </cell>
          <cell r="E24" t="str">
            <v>0</v>
          </cell>
          <cell r="F24" t="str">
            <v>ISS</v>
          </cell>
          <cell r="I24">
            <v>50.8</v>
          </cell>
        </row>
        <row r="25">
          <cell r="A25" t="str">
            <v>3529</v>
          </cell>
          <cell r="B25" t="str">
            <v>S369</v>
          </cell>
          <cell r="C25" t="str">
            <v>FRSP</v>
          </cell>
          <cell r="D25" t="str">
            <v>3529</v>
          </cell>
          <cell r="E25" t="str">
            <v>0</v>
          </cell>
          <cell r="F25" t="str">
            <v>ISS</v>
          </cell>
          <cell r="I25">
            <v>37.799999999999997</v>
          </cell>
        </row>
        <row r="26">
          <cell r="A26" t="str">
            <v>3529</v>
          </cell>
          <cell r="B26" t="str">
            <v>S369</v>
          </cell>
          <cell r="C26" t="str">
            <v>OVHD</v>
          </cell>
          <cell r="D26" t="str">
            <v>3529</v>
          </cell>
          <cell r="E26" t="str">
            <v>0</v>
          </cell>
          <cell r="F26" t="str">
            <v>ISS</v>
          </cell>
          <cell r="I26">
            <v>5.8</v>
          </cell>
        </row>
        <row r="27">
          <cell r="A27" t="str">
            <v>3545</v>
          </cell>
          <cell r="B27">
            <v>3345</v>
          </cell>
          <cell r="C27" t="str">
            <v>Orange County</v>
          </cell>
          <cell r="D27" t="str">
            <v>3545</v>
          </cell>
          <cell r="E27" t="str">
            <v>0</v>
          </cell>
          <cell r="F27" t="str">
            <v>ISS</v>
          </cell>
          <cell r="G27" t="str">
            <v xml:space="preserve">             2.50</v>
          </cell>
          <cell r="H27">
            <v>0</v>
          </cell>
          <cell r="I27">
            <v>2.5</v>
          </cell>
        </row>
        <row r="28">
          <cell r="A28" t="str">
            <v>3549</v>
          </cell>
          <cell r="B28" t="str">
            <v>S349</v>
          </cell>
          <cell r="C28" t="str">
            <v>JIC Prime</v>
          </cell>
          <cell r="D28" t="str">
            <v>3549</v>
          </cell>
          <cell r="E28" t="str">
            <v>0</v>
          </cell>
          <cell r="F28" t="str">
            <v>ISS</v>
          </cell>
          <cell r="G28" t="str">
            <v xml:space="preserve">            37.50</v>
          </cell>
          <cell r="H28">
            <v>37.851399999999998</v>
          </cell>
          <cell r="I28">
            <v>37.851399999999998</v>
          </cell>
        </row>
        <row r="29">
          <cell r="A29" t="str">
            <v>3549</v>
          </cell>
          <cell r="B29" t="str">
            <v>S349</v>
          </cell>
          <cell r="C29" t="str">
            <v>JIC Prime</v>
          </cell>
          <cell r="D29" t="str">
            <v>JICP</v>
          </cell>
          <cell r="E29" t="str">
            <v>0</v>
          </cell>
          <cell r="F29" t="str">
            <v>ISS</v>
          </cell>
          <cell r="G29" t="str">
            <v xml:space="preserve">            41.20</v>
          </cell>
          <cell r="H29">
            <v>37.851399999999998</v>
          </cell>
          <cell r="I29">
            <v>37.851399999999998</v>
          </cell>
        </row>
        <row r="30">
          <cell r="A30" t="str">
            <v>3554</v>
          </cell>
          <cell r="B30" t="str">
            <v>S368</v>
          </cell>
          <cell r="C30" t="str">
            <v>SSA</v>
          </cell>
          <cell r="D30" t="str">
            <v>3554</v>
          </cell>
          <cell r="E30" t="str">
            <v>0</v>
          </cell>
          <cell r="F30" t="str">
            <v>ISS</v>
          </cell>
          <cell r="G30" t="str">
            <v xml:space="preserve">             6.70</v>
          </cell>
          <cell r="H30">
            <v>37.515300000000003</v>
          </cell>
        </row>
        <row r="31">
          <cell r="A31" t="str">
            <v>3554</v>
          </cell>
          <cell r="B31" t="str">
            <v>S368</v>
          </cell>
          <cell r="C31" t="str">
            <v>FRRG</v>
          </cell>
          <cell r="D31" t="str">
            <v>3554</v>
          </cell>
          <cell r="E31" t="str">
            <v>0</v>
          </cell>
          <cell r="F31" t="str">
            <v>ISS</v>
          </cell>
          <cell r="I31">
            <v>42.23</v>
          </cell>
        </row>
        <row r="32">
          <cell r="A32" t="str">
            <v>3554</v>
          </cell>
          <cell r="B32" t="str">
            <v>S368</v>
          </cell>
          <cell r="C32" t="str">
            <v>FRSP</v>
          </cell>
          <cell r="D32" t="str">
            <v>3554</v>
          </cell>
          <cell r="E32" t="str">
            <v>0</v>
          </cell>
          <cell r="F32" t="str">
            <v>ISS</v>
          </cell>
          <cell r="I32">
            <v>27.1</v>
          </cell>
        </row>
        <row r="33">
          <cell r="A33" t="str">
            <v>3554</v>
          </cell>
          <cell r="B33" t="str">
            <v>S368</v>
          </cell>
          <cell r="C33" t="str">
            <v>OVHD</v>
          </cell>
          <cell r="D33" t="str">
            <v>3554</v>
          </cell>
          <cell r="E33" t="str">
            <v>0</v>
          </cell>
          <cell r="F33" t="str">
            <v>ISS</v>
          </cell>
          <cell r="I33">
            <v>6.9</v>
          </cell>
        </row>
        <row r="34">
          <cell r="A34" t="str">
            <v>3560</v>
          </cell>
          <cell r="B34" t="str">
            <v>S360</v>
          </cell>
          <cell r="C34" t="str">
            <v>GETS</v>
          </cell>
          <cell r="D34" t="str">
            <v>3560</v>
          </cell>
          <cell r="E34" t="str">
            <v>0</v>
          </cell>
          <cell r="F34" t="str">
            <v>ISS</v>
          </cell>
          <cell r="G34" t="str">
            <v xml:space="preserve">            45.60</v>
          </cell>
          <cell r="H34">
            <v>43.944899999999997</v>
          </cell>
          <cell r="I34">
            <v>43.944899999999997</v>
          </cell>
        </row>
        <row r="35">
          <cell r="A35" t="str">
            <v>3563</v>
          </cell>
          <cell r="B35" t="str">
            <v>S363</v>
          </cell>
          <cell r="C35" t="str">
            <v>DEIS</v>
          </cell>
          <cell r="D35" t="str">
            <v>3563</v>
          </cell>
          <cell r="E35" t="str">
            <v>0</v>
          </cell>
          <cell r="F35" t="str">
            <v>ISS</v>
          </cell>
          <cell r="G35" t="str">
            <v xml:space="preserve">            45.10</v>
          </cell>
          <cell r="H35">
            <v>47.434800000000003</v>
          </cell>
          <cell r="I35">
            <v>47.434800000000003</v>
          </cell>
        </row>
        <row r="36">
          <cell r="A36" t="str">
            <v>3794</v>
          </cell>
          <cell r="B36" t="str">
            <v>S894</v>
          </cell>
          <cell r="C36" t="str">
            <v>GAO (3794)</v>
          </cell>
          <cell r="D36" t="str">
            <v>3794</v>
          </cell>
          <cell r="E36" t="str">
            <v>0</v>
          </cell>
          <cell r="F36" t="str">
            <v>ISS</v>
          </cell>
          <cell r="G36" t="str">
            <v xml:space="preserve">            46.00</v>
          </cell>
          <cell r="H36">
            <v>49.304400000000001</v>
          </cell>
          <cell r="I36">
            <v>49.304400000000001</v>
          </cell>
        </row>
        <row r="37">
          <cell r="A37" t="str">
            <v>5003</v>
          </cell>
          <cell r="B37" t="str">
            <v>R503</v>
          </cell>
          <cell r="C37" t="str">
            <v>ASW-C Tenanct Cost CE</v>
          </cell>
          <cell r="D37" t="str">
            <v>5003</v>
          </cell>
          <cell r="E37" t="str">
            <v>0</v>
          </cell>
          <cell r="F37" t="str">
            <v>NSS</v>
          </cell>
          <cell r="G37" t="str">
            <v xml:space="preserve">            51.50</v>
          </cell>
          <cell r="H37">
            <v>58.053600000000003</v>
          </cell>
          <cell r="I37">
            <v>58.053600000000003</v>
          </cell>
        </row>
        <row r="38">
          <cell r="A38" t="str">
            <v>5020</v>
          </cell>
          <cell r="B38">
            <v>5520</v>
          </cell>
          <cell r="C38" t="str">
            <v>Dahlgren Facility Cost Center</v>
          </cell>
          <cell r="D38" t="str">
            <v>5020</v>
          </cell>
          <cell r="E38" t="str">
            <v>0</v>
          </cell>
          <cell r="F38" t="str">
            <v>NSS</v>
          </cell>
          <cell r="G38" t="str">
            <v xml:space="preserve">            67.00</v>
          </cell>
          <cell r="H38">
            <v>66.430300000000003</v>
          </cell>
          <cell r="I38">
            <v>66.430300000000003</v>
          </cell>
        </row>
        <row r="39">
          <cell r="A39" t="str">
            <v>5084</v>
          </cell>
          <cell r="B39" t="str">
            <v>R584</v>
          </cell>
          <cell r="C39" t="str">
            <v>ISD - Navy</v>
          </cell>
          <cell r="D39" t="str">
            <v>5084</v>
          </cell>
          <cell r="E39" t="str">
            <v>0</v>
          </cell>
          <cell r="F39" t="str">
            <v>NSS</v>
          </cell>
          <cell r="G39" t="str">
            <v xml:space="preserve">            66.00</v>
          </cell>
          <cell r="H39">
            <v>68.999099999999999</v>
          </cell>
          <cell r="I39">
            <v>68.999099999999999</v>
          </cell>
        </row>
        <row r="40">
          <cell r="A40" t="str">
            <v>5096</v>
          </cell>
          <cell r="B40" t="str">
            <v>R596</v>
          </cell>
          <cell r="C40" t="str">
            <v>ATT Pasquola</v>
          </cell>
          <cell r="D40" t="str">
            <v>5096</v>
          </cell>
          <cell r="E40" t="str">
            <v>0</v>
          </cell>
          <cell r="F40" t="str">
            <v>NSS</v>
          </cell>
          <cell r="G40" t="str">
            <v xml:space="preserve">            69.60</v>
          </cell>
          <cell r="H40">
            <v>67.578999999999994</v>
          </cell>
          <cell r="I40">
            <v>67.578999999999994</v>
          </cell>
        </row>
        <row r="41">
          <cell r="A41" t="str">
            <v>5115</v>
          </cell>
          <cell r="B41" t="str">
            <v>R615</v>
          </cell>
          <cell r="C41" t="str">
            <v>TB IMA</v>
          </cell>
          <cell r="D41" t="str">
            <v>5115</v>
          </cell>
          <cell r="E41" t="str">
            <v>0</v>
          </cell>
          <cell r="F41" t="str">
            <v>NSS</v>
          </cell>
          <cell r="G41" t="str">
            <v xml:space="preserve">            65.50</v>
          </cell>
          <cell r="H41">
            <v>66.353499999999997</v>
          </cell>
          <cell r="I41">
            <v>66.353499999999997</v>
          </cell>
        </row>
        <row r="42">
          <cell r="A42" t="str">
            <v>5139</v>
          </cell>
          <cell r="B42" t="str">
            <v>R639</v>
          </cell>
          <cell r="C42" t="str">
            <v>USW E&amp;TS</v>
          </cell>
          <cell r="D42" t="str">
            <v>5139</v>
          </cell>
          <cell r="E42" t="str">
            <v>0</v>
          </cell>
          <cell r="F42" t="str">
            <v>NSS</v>
          </cell>
          <cell r="G42" t="str">
            <v xml:space="preserve">            64.60</v>
          </cell>
          <cell r="H42">
            <v>62.807600000000001</v>
          </cell>
          <cell r="I42">
            <v>62.807600000000001</v>
          </cell>
        </row>
        <row r="43">
          <cell r="A43" t="str">
            <v>5144</v>
          </cell>
          <cell r="B43" t="str">
            <v>R644</v>
          </cell>
          <cell r="C43" t="str">
            <v>NUWC ESAT</v>
          </cell>
          <cell r="D43" t="str">
            <v>5144</v>
          </cell>
          <cell r="E43" t="str">
            <v>0</v>
          </cell>
          <cell r="F43" t="str">
            <v>NSS</v>
          </cell>
          <cell r="G43" t="str">
            <v xml:space="preserve">            60.60</v>
          </cell>
          <cell r="H43">
            <v>0</v>
          </cell>
        </row>
        <row r="44">
          <cell r="A44" t="str">
            <v>5145</v>
          </cell>
          <cell r="B44" t="str">
            <v>R645</v>
          </cell>
          <cell r="C44" t="str">
            <v>NSS GSA OVHD</v>
          </cell>
          <cell r="D44" t="str">
            <v>5145</v>
          </cell>
          <cell r="E44" t="str">
            <v>0</v>
          </cell>
          <cell r="F44" t="str">
            <v>NSS</v>
          </cell>
          <cell r="G44" t="str">
            <v xml:space="preserve">            93.70</v>
          </cell>
          <cell r="H44">
            <v>88.189300000000003</v>
          </cell>
          <cell r="I44">
            <v>88.189300000000003</v>
          </cell>
        </row>
        <row r="45">
          <cell r="A45" t="str">
            <v>5157</v>
          </cell>
          <cell r="B45">
            <v>5657</v>
          </cell>
          <cell r="C45">
            <v>0</v>
          </cell>
          <cell r="D45" t="str">
            <v>5157</v>
          </cell>
          <cell r="E45" t="str">
            <v>0</v>
          </cell>
          <cell r="F45" t="str">
            <v>NSS</v>
          </cell>
          <cell r="G45" t="str">
            <v xml:space="preserve">            55.45</v>
          </cell>
          <cell r="H45">
            <v>0</v>
          </cell>
          <cell r="I45">
            <v>55.323900000000002</v>
          </cell>
        </row>
        <row r="46">
          <cell r="A46" t="str">
            <v>3001</v>
          </cell>
          <cell r="B46" t="str">
            <v>S401</v>
          </cell>
          <cell r="C46" t="str">
            <v>NETS</v>
          </cell>
          <cell r="D46" t="str">
            <v>3001</v>
          </cell>
          <cell r="E46" t="str">
            <v>0</v>
          </cell>
          <cell r="F46" t="str">
            <v>NSS</v>
          </cell>
          <cell r="G46" t="str">
            <v xml:space="preserve">            54.00</v>
          </cell>
          <cell r="H46">
            <v>56.402099999999997</v>
          </cell>
          <cell r="I46">
            <v>56.402099999999997</v>
          </cell>
        </row>
        <row r="47">
          <cell r="A47" t="str">
            <v>3067</v>
          </cell>
          <cell r="B47" t="str">
            <v>S467</v>
          </cell>
          <cell r="C47" t="str">
            <v>Norfolk  ( NAVELEX )</v>
          </cell>
          <cell r="D47" t="str">
            <v>3067</v>
          </cell>
          <cell r="E47" t="str">
            <v>0</v>
          </cell>
          <cell r="F47" t="str">
            <v>NSS</v>
          </cell>
          <cell r="G47" t="str">
            <v xml:space="preserve">            69.90</v>
          </cell>
          <cell r="H47">
            <v>71.013599999999997</v>
          </cell>
          <cell r="I47">
            <v>71.013599999999997</v>
          </cell>
        </row>
        <row r="48">
          <cell r="A48" t="str">
            <v>3170</v>
          </cell>
          <cell r="B48">
            <v>0</v>
          </cell>
          <cell r="C48">
            <v>0</v>
          </cell>
          <cell r="D48" t="str">
            <v>3170</v>
          </cell>
          <cell r="E48" t="str">
            <v>0</v>
          </cell>
          <cell r="F48" t="str">
            <v>NSS</v>
          </cell>
          <cell r="G48" t="str">
            <v xml:space="preserve">            75.31</v>
          </cell>
          <cell r="H48">
            <v>0</v>
          </cell>
        </row>
        <row r="49">
          <cell r="A49" t="str">
            <v>3212</v>
          </cell>
          <cell r="B49">
            <v>0</v>
          </cell>
          <cell r="C49">
            <v>0</v>
          </cell>
          <cell r="D49" t="str">
            <v>3212</v>
          </cell>
          <cell r="E49" t="str">
            <v>0</v>
          </cell>
          <cell r="F49" t="str">
            <v>NSS</v>
          </cell>
          <cell r="G49" t="str">
            <v xml:space="preserve">            91.60</v>
          </cell>
          <cell r="H49">
            <v>0</v>
          </cell>
          <cell r="I49">
            <v>90.5077</v>
          </cell>
        </row>
        <row r="50">
          <cell r="A50" t="str">
            <v>3213</v>
          </cell>
          <cell r="B50">
            <v>0</v>
          </cell>
          <cell r="C50">
            <v>0</v>
          </cell>
          <cell r="D50" t="str">
            <v>3213</v>
          </cell>
          <cell r="E50" t="str">
            <v>0</v>
          </cell>
          <cell r="F50" t="str">
            <v>NSS</v>
          </cell>
          <cell r="G50" t="str">
            <v xml:space="preserve">            57.50</v>
          </cell>
          <cell r="H50">
            <v>0</v>
          </cell>
          <cell r="I50">
            <v>60.909799999999997</v>
          </cell>
        </row>
        <row r="51">
          <cell r="A51" t="str">
            <v>3214</v>
          </cell>
          <cell r="B51">
            <v>0</v>
          </cell>
          <cell r="C51">
            <v>0</v>
          </cell>
          <cell r="D51" t="str">
            <v>3214</v>
          </cell>
          <cell r="E51" t="str">
            <v>0</v>
          </cell>
          <cell r="F51" t="str">
            <v>NSS</v>
          </cell>
          <cell r="G51" t="str">
            <v xml:space="preserve">            69.10</v>
          </cell>
          <cell r="H51">
            <v>0</v>
          </cell>
          <cell r="I51">
            <v>66.074700000000007</v>
          </cell>
        </row>
        <row r="52">
          <cell r="A52" t="str">
            <v>3226</v>
          </cell>
          <cell r="B52" t="str">
            <v>S926</v>
          </cell>
          <cell r="C52" t="str">
            <v>OEM Non-Facility</v>
          </cell>
          <cell r="D52" t="str">
            <v>3226</v>
          </cell>
          <cell r="E52" t="str">
            <v>0</v>
          </cell>
          <cell r="F52" t="str">
            <v>NSS</v>
          </cell>
          <cell r="G52" t="str">
            <v xml:space="preserve">            64.70</v>
          </cell>
          <cell r="H52">
            <v>65.077600000000004</v>
          </cell>
          <cell r="I52">
            <v>65.077600000000004</v>
          </cell>
        </row>
        <row r="53">
          <cell r="A53" t="str">
            <v>3239</v>
          </cell>
          <cell r="B53" t="str">
            <v>S939</v>
          </cell>
          <cell r="C53" t="str">
            <v>Warminster Labor Pool</v>
          </cell>
          <cell r="D53" t="str">
            <v>3239</v>
          </cell>
          <cell r="E53" t="str">
            <v>0</v>
          </cell>
          <cell r="F53" t="str">
            <v>NSS</v>
          </cell>
          <cell r="G53" t="str">
            <v xml:space="preserve">            63.20</v>
          </cell>
          <cell r="H53">
            <v>59.491799999999998</v>
          </cell>
          <cell r="I53">
            <v>59.491799999999998</v>
          </cell>
        </row>
        <row r="54">
          <cell r="A54" t="str">
            <v>3240</v>
          </cell>
          <cell r="B54" t="str">
            <v>S940</v>
          </cell>
          <cell r="C54" t="str">
            <v>Warminster SE&amp;I Program</v>
          </cell>
          <cell r="D54" t="str">
            <v>3240</v>
          </cell>
          <cell r="E54" t="str">
            <v>0</v>
          </cell>
          <cell r="F54" t="str">
            <v>NSS</v>
          </cell>
          <cell r="G54" t="str">
            <v xml:space="preserve">            90.30</v>
          </cell>
          <cell r="H54">
            <v>87.035700000000006</v>
          </cell>
          <cell r="I54">
            <v>87.035700000000006</v>
          </cell>
        </row>
        <row r="55">
          <cell r="A55" t="str">
            <v>3245</v>
          </cell>
          <cell r="B55" t="str">
            <v>S945</v>
          </cell>
          <cell r="C55" t="str">
            <v>Warminster ACAP - VP / VS</v>
          </cell>
          <cell r="D55" t="str">
            <v>3245</v>
          </cell>
          <cell r="E55" t="str">
            <v>0</v>
          </cell>
          <cell r="F55" t="str">
            <v>NSS</v>
          </cell>
          <cell r="G55" t="str">
            <v xml:space="preserve">            64.40</v>
          </cell>
          <cell r="H55">
            <v>62.703699999999998</v>
          </cell>
          <cell r="I55">
            <v>62.703699999999998</v>
          </cell>
        </row>
        <row r="56">
          <cell r="A56" t="str">
            <v>3252</v>
          </cell>
          <cell r="B56" t="str">
            <v>S952</v>
          </cell>
          <cell r="C56" t="str">
            <v>PMS - 380 Ship Transfer   (New 10/95)</v>
          </cell>
          <cell r="D56" t="str">
            <v>3252</v>
          </cell>
          <cell r="E56" t="str">
            <v>0</v>
          </cell>
          <cell r="F56" t="str">
            <v>NSS</v>
          </cell>
          <cell r="G56" t="str">
            <v xml:space="preserve">            83.00</v>
          </cell>
          <cell r="H56">
            <v>87.406499999999994</v>
          </cell>
          <cell r="I56">
            <v>87.406499999999994</v>
          </cell>
        </row>
        <row r="57">
          <cell r="A57" t="str">
            <v>3266</v>
          </cell>
          <cell r="B57" t="str">
            <v>S966</v>
          </cell>
          <cell r="C57" t="str">
            <v>Marine Systems</v>
          </cell>
          <cell r="D57" t="str">
            <v>3266</v>
          </cell>
          <cell r="E57" t="str">
            <v>0</v>
          </cell>
          <cell r="F57" t="str">
            <v>NSS</v>
          </cell>
          <cell r="G57" t="str">
            <v xml:space="preserve">           109.90</v>
          </cell>
          <cell r="H57">
            <v>111.3017</v>
          </cell>
          <cell r="I57">
            <v>111.3017</v>
          </cell>
        </row>
        <row r="58">
          <cell r="A58" t="str">
            <v>3280</v>
          </cell>
          <cell r="B58" t="str">
            <v>S980</v>
          </cell>
          <cell r="C58" t="str">
            <v>Marine Systems - Facility</v>
          </cell>
          <cell r="D58" t="str">
            <v>3280</v>
          </cell>
          <cell r="E58" t="str">
            <v>0</v>
          </cell>
          <cell r="F58" t="str">
            <v>NSS</v>
          </cell>
          <cell r="G58" t="str">
            <v xml:space="preserve">           158.30</v>
          </cell>
          <cell r="H58">
            <v>159.28100000000001</v>
          </cell>
          <cell r="I58">
            <v>159.28100000000001</v>
          </cell>
        </row>
        <row r="59">
          <cell r="A59" t="str">
            <v>3295</v>
          </cell>
          <cell r="B59" t="str">
            <v>S995</v>
          </cell>
          <cell r="C59" t="str">
            <v>SQQ - 89 Naval Systems</v>
          </cell>
          <cell r="D59" t="str">
            <v>3295</v>
          </cell>
          <cell r="E59" t="str">
            <v>0</v>
          </cell>
          <cell r="F59" t="str">
            <v>NSS</v>
          </cell>
          <cell r="G59" t="str">
            <v xml:space="preserve">            53.90</v>
          </cell>
          <cell r="H59">
            <v>53.826900000000002</v>
          </cell>
          <cell r="I59">
            <v>53.826900000000002</v>
          </cell>
        </row>
        <row r="60">
          <cell r="A60" t="str">
            <v>3377</v>
          </cell>
          <cell r="B60">
            <v>0</v>
          </cell>
          <cell r="C60">
            <v>0</v>
          </cell>
          <cell r="D60" t="str">
            <v>3377</v>
          </cell>
          <cell r="E60" t="str">
            <v>0</v>
          </cell>
          <cell r="F60" t="str">
            <v>NSS</v>
          </cell>
          <cell r="G60" t="str">
            <v xml:space="preserve">            74.40</v>
          </cell>
          <cell r="H60">
            <v>0</v>
          </cell>
          <cell r="I60">
            <v>74.518600000000006</v>
          </cell>
        </row>
        <row r="61">
          <cell r="A61" t="str">
            <v>3486</v>
          </cell>
          <cell r="B61">
            <v>0</v>
          </cell>
          <cell r="C61">
            <v>0</v>
          </cell>
          <cell r="D61" t="str">
            <v>3486</v>
          </cell>
          <cell r="E61" t="str">
            <v>0</v>
          </cell>
          <cell r="F61" t="str">
            <v>NSS</v>
          </cell>
          <cell r="G61" t="str">
            <v xml:space="preserve">            52.81</v>
          </cell>
          <cell r="H61">
            <v>0</v>
          </cell>
          <cell r="I61">
            <v>55.353400000000001</v>
          </cell>
        </row>
        <row r="62">
          <cell r="A62" t="str">
            <v>3508</v>
          </cell>
          <cell r="B62" t="str">
            <v>S308</v>
          </cell>
          <cell r="C62" t="str">
            <v>Leased Labor - Moorestown</v>
          </cell>
          <cell r="D62" t="str">
            <v>3508</v>
          </cell>
          <cell r="E62" t="str">
            <v>0</v>
          </cell>
          <cell r="F62" t="str">
            <v>NSS</v>
          </cell>
          <cell r="G62" t="str">
            <v xml:space="preserve">            74.60</v>
          </cell>
          <cell r="H62">
            <v>75.310699999999997</v>
          </cell>
          <cell r="I62">
            <v>75.310699999999997</v>
          </cell>
        </row>
        <row r="63">
          <cell r="A63" t="str">
            <v>3515</v>
          </cell>
          <cell r="B63" t="str">
            <v>S315</v>
          </cell>
          <cell r="C63" t="str">
            <v>Aero &amp; Naval Facility</v>
          </cell>
          <cell r="D63" t="str">
            <v>3515</v>
          </cell>
          <cell r="E63" t="str">
            <v>0</v>
          </cell>
          <cell r="F63" t="str">
            <v>NSS</v>
          </cell>
          <cell r="G63" t="str">
            <v xml:space="preserve">            87.20</v>
          </cell>
          <cell r="H63">
            <v>88.311000000000007</v>
          </cell>
          <cell r="I63">
            <v>88.311000000000007</v>
          </cell>
        </row>
        <row r="64">
          <cell r="A64" t="str">
            <v>3518</v>
          </cell>
          <cell r="B64" t="str">
            <v>S318</v>
          </cell>
          <cell r="C64" t="str">
            <v>Aero &amp; Naval Non-Facility</v>
          </cell>
          <cell r="D64" t="str">
            <v>3518</v>
          </cell>
          <cell r="E64" t="str">
            <v>0</v>
          </cell>
          <cell r="F64" t="str">
            <v>NSS</v>
          </cell>
          <cell r="G64" t="str">
            <v xml:space="preserve">            76.05</v>
          </cell>
          <cell r="H64">
            <v>0</v>
          </cell>
          <cell r="I64">
            <v>0</v>
          </cell>
        </row>
        <row r="65">
          <cell r="A65" t="str">
            <v>3519</v>
          </cell>
          <cell r="B65" t="str">
            <v>S319</v>
          </cell>
          <cell r="C65" t="str">
            <v>Pittsfield DDG 2315 Staging</v>
          </cell>
          <cell r="D65" t="str">
            <v>3519</v>
          </cell>
          <cell r="E65" t="str">
            <v>0</v>
          </cell>
          <cell r="F65" t="str">
            <v>NSS</v>
          </cell>
          <cell r="G65" t="str">
            <v xml:space="preserve">            68.70</v>
          </cell>
          <cell r="H65">
            <v>0</v>
          </cell>
          <cell r="I65">
            <v>0</v>
          </cell>
        </row>
        <row r="66">
          <cell r="A66" t="str">
            <v>3542</v>
          </cell>
          <cell r="B66" t="str">
            <v>S342</v>
          </cell>
          <cell r="C66" t="str">
            <v>Washington Barge</v>
          </cell>
          <cell r="D66" t="str">
            <v>3542</v>
          </cell>
          <cell r="E66" t="str">
            <v>0</v>
          </cell>
          <cell r="F66" t="str">
            <v>NSS</v>
          </cell>
          <cell r="G66" t="str">
            <v xml:space="preserve">            51.70</v>
          </cell>
          <cell r="H66">
            <v>47.245800000000003</v>
          </cell>
          <cell r="I66">
            <v>47.245800000000003</v>
          </cell>
        </row>
        <row r="67">
          <cell r="A67" t="str">
            <v>3558</v>
          </cell>
          <cell r="B67" t="str">
            <v>S358</v>
          </cell>
          <cell r="C67" t="str">
            <v>LCSF / VLS Ventura</v>
          </cell>
          <cell r="D67" t="str">
            <v>3558</v>
          </cell>
          <cell r="E67" t="str">
            <v>0</v>
          </cell>
          <cell r="F67" t="str">
            <v>NSS</v>
          </cell>
          <cell r="G67" t="str">
            <v xml:space="preserve">            51.30</v>
          </cell>
          <cell r="H67">
            <v>51.522599999999997</v>
          </cell>
          <cell r="I67">
            <v>51.522599999999997</v>
          </cell>
        </row>
        <row r="68">
          <cell r="A68" t="str">
            <v>3580</v>
          </cell>
          <cell r="B68" t="str">
            <v>S380</v>
          </cell>
          <cell r="C68" t="str">
            <v>A &amp; N Labor Pool</v>
          </cell>
          <cell r="D68" t="str">
            <v>3580</v>
          </cell>
          <cell r="E68" t="str">
            <v>0</v>
          </cell>
          <cell r="F68" t="str">
            <v>NSS</v>
          </cell>
          <cell r="G68" t="str">
            <v xml:space="preserve">            43.20</v>
          </cell>
          <cell r="H68">
            <v>43.652299999999997</v>
          </cell>
          <cell r="I68">
            <v>43.652299999999997</v>
          </cell>
        </row>
        <row r="69">
          <cell r="A69" t="str">
            <v>3581</v>
          </cell>
          <cell r="B69" t="str">
            <v>S381</v>
          </cell>
          <cell r="C69" t="str">
            <v>TB16 Towed Array</v>
          </cell>
          <cell r="D69" t="str">
            <v>3581</v>
          </cell>
          <cell r="E69" t="str">
            <v>0</v>
          </cell>
          <cell r="F69" t="str">
            <v>NSS</v>
          </cell>
          <cell r="G69" t="str">
            <v xml:space="preserve">            44.00</v>
          </cell>
          <cell r="H69">
            <v>0</v>
          </cell>
          <cell r="I69">
            <v>0</v>
          </cell>
        </row>
        <row r="70">
          <cell r="A70" t="str">
            <v>3585</v>
          </cell>
          <cell r="B70" t="str">
            <v>S385</v>
          </cell>
          <cell r="C70" t="str">
            <v>GE Aircraft Eng.</v>
          </cell>
          <cell r="D70" t="str">
            <v>3585</v>
          </cell>
          <cell r="E70" t="str">
            <v>0</v>
          </cell>
          <cell r="F70" t="str">
            <v>NSS</v>
          </cell>
          <cell r="G70" t="str">
            <v xml:space="preserve">            65.50</v>
          </cell>
          <cell r="H70">
            <v>66.909700000000001</v>
          </cell>
          <cell r="I70">
            <v>66.909700000000001</v>
          </cell>
        </row>
        <row r="71">
          <cell r="A71" t="str">
            <v>3734</v>
          </cell>
          <cell r="B71" t="str">
            <v>S834</v>
          </cell>
          <cell r="C71" t="str">
            <v>Training &amp; Training Devices</v>
          </cell>
          <cell r="D71" t="str">
            <v>3734</v>
          </cell>
          <cell r="E71" t="str">
            <v>0</v>
          </cell>
          <cell r="F71" t="str">
            <v>NSS</v>
          </cell>
          <cell r="G71" t="str">
            <v xml:space="preserve">            66.50</v>
          </cell>
          <cell r="H71">
            <v>67.090999999999994</v>
          </cell>
          <cell r="I71">
            <v>67.090999999999994</v>
          </cell>
        </row>
        <row r="72">
          <cell r="A72" t="str">
            <v>3736</v>
          </cell>
          <cell r="B72" t="str">
            <v>S836</v>
          </cell>
          <cell r="C72" t="str">
            <v>International Programs</v>
          </cell>
          <cell r="D72" t="str">
            <v>3736</v>
          </cell>
          <cell r="E72" t="str">
            <v>0</v>
          </cell>
          <cell r="F72" t="str">
            <v>NSS</v>
          </cell>
          <cell r="G72" t="str">
            <v xml:space="preserve">            88.90</v>
          </cell>
          <cell r="H72">
            <v>88.918800000000005</v>
          </cell>
          <cell r="I72">
            <v>88.918800000000005</v>
          </cell>
        </row>
        <row r="73">
          <cell r="A73" t="str">
            <v>3737</v>
          </cell>
          <cell r="B73" t="str">
            <v>S837</v>
          </cell>
          <cell r="C73" t="str">
            <v>Washington, DC</v>
          </cell>
          <cell r="D73" t="str">
            <v>3737</v>
          </cell>
          <cell r="E73" t="str">
            <v>0</v>
          </cell>
          <cell r="F73" t="str">
            <v>NSS</v>
          </cell>
          <cell r="G73" t="str">
            <v xml:space="preserve">            91.30</v>
          </cell>
          <cell r="H73">
            <v>85.917699999999996</v>
          </cell>
          <cell r="I73">
            <v>85.917699999999996</v>
          </cell>
        </row>
        <row r="74">
          <cell r="A74" t="str">
            <v>3738</v>
          </cell>
          <cell r="B74" t="str">
            <v>S838</v>
          </cell>
          <cell r="C74" t="str">
            <v>Combat Systems</v>
          </cell>
          <cell r="D74" t="str">
            <v>3738</v>
          </cell>
          <cell r="E74" t="str">
            <v>0</v>
          </cell>
          <cell r="F74" t="str">
            <v>NSS</v>
          </cell>
          <cell r="G74" t="str">
            <v xml:space="preserve">            80.40</v>
          </cell>
          <cell r="H74">
            <v>74.375399999999999</v>
          </cell>
          <cell r="I74">
            <v>74.375399999999999</v>
          </cell>
        </row>
        <row r="75">
          <cell r="A75" t="str">
            <v>3740</v>
          </cell>
          <cell r="B75" t="str">
            <v>S840</v>
          </cell>
          <cell r="C75" t="str">
            <v>Video Field Support</v>
          </cell>
          <cell r="D75" t="str">
            <v>3740</v>
          </cell>
          <cell r="E75" t="str">
            <v>0</v>
          </cell>
          <cell r="F75" t="str">
            <v>NSS</v>
          </cell>
          <cell r="G75" t="str">
            <v xml:space="preserve">           112.50</v>
          </cell>
          <cell r="H75">
            <v>110.79089999999999</v>
          </cell>
          <cell r="I75">
            <v>110.79089999999999</v>
          </cell>
        </row>
        <row r="76">
          <cell r="A76" t="str">
            <v>3751</v>
          </cell>
          <cell r="B76" t="str">
            <v>S851</v>
          </cell>
          <cell r="C76" t="str">
            <v>NADC Code  10  Maintenance</v>
          </cell>
          <cell r="D76" t="str">
            <v>3751</v>
          </cell>
          <cell r="E76" t="str">
            <v>0</v>
          </cell>
          <cell r="F76" t="str">
            <v>NSS</v>
          </cell>
          <cell r="G76" t="str">
            <v xml:space="preserve">            56.71</v>
          </cell>
          <cell r="H76">
            <v>0</v>
          </cell>
          <cell r="I76">
            <v>0</v>
          </cell>
        </row>
        <row r="77">
          <cell r="A77" t="str">
            <v>3760</v>
          </cell>
          <cell r="B77" t="str">
            <v>S860</v>
          </cell>
          <cell r="C77" t="str">
            <v>Tech  Docs  Facility</v>
          </cell>
          <cell r="D77" t="str">
            <v>3760</v>
          </cell>
          <cell r="E77" t="str">
            <v>0</v>
          </cell>
          <cell r="F77" t="str">
            <v>NSS</v>
          </cell>
          <cell r="G77" t="str">
            <v xml:space="preserve">            79.71</v>
          </cell>
          <cell r="H77">
            <v>104.8562</v>
          </cell>
          <cell r="I77">
            <v>104.8562</v>
          </cell>
        </row>
        <row r="78">
          <cell r="A78" t="str">
            <v>3761</v>
          </cell>
          <cell r="B78" t="str">
            <v>S861</v>
          </cell>
          <cell r="C78" t="str">
            <v>Tech  Docs  Non - Facility</v>
          </cell>
          <cell r="D78" t="str">
            <v>3761</v>
          </cell>
          <cell r="E78" t="str">
            <v>0</v>
          </cell>
          <cell r="F78" t="str">
            <v>NSS</v>
          </cell>
          <cell r="G78" t="str">
            <v xml:space="preserve">             0.00</v>
          </cell>
          <cell r="H78">
            <v>0</v>
          </cell>
          <cell r="I78">
            <v>0</v>
          </cell>
        </row>
        <row r="79">
          <cell r="A79" t="str">
            <v>3762</v>
          </cell>
          <cell r="B79" t="str">
            <v>S862</v>
          </cell>
          <cell r="C79" t="str">
            <v>Engineering Docs</v>
          </cell>
          <cell r="D79" t="str">
            <v>3762</v>
          </cell>
          <cell r="E79" t="str">
            <v>0</v>
          </cell>
          <cell r="F79" t="str">
            <v>NSS</v>
          </cell>
          <cell r="G79" t="str">
            <v xml:space="preserve">            73.53</v>
          </cell>
          <cell r="H79">
            <v>67.083799999999997</v>
          </cell>
          <cell r="I79">
            <v>67.083799999999997</v>
          </cell>
        </row>
        <row r="80">
          <cell r="A80" t="str">
            <v>3766</v>
          </cell>
          <cell r="B80" t="str">
            <v>S866</v>
          </cell>
          <cell r="C80" t="str">
            <v>AFWTF</v>
          </cell>
          <cell r="D80" t="str">
            <v>3766</v>
          </cell>
          <cell r="E80" t="str">
            <v>0</v>
          </cell>
          <cell r="F80" t="str">
            <v>NSS</v>
          </cell>
          <cell r="G80" t="str">
            <v xml:space="preserve">            70.70</v>
          </cell>
          <cell r="H80">
            <v>70.4178</v>
          </cell>
          <cell r="I80">
            <v>70.4178</v>
          </cell>
        </row>
        <row r="81">
          <cell r="A81" t="str">
            <v>3767</v>
          </cell>
          <cell r="B81" t="str">
            <v>S867</v>
          </cell>
          <cell r="C81" t="str">
            <v>RGE</v>
          </cell>
          <cell r="D81" t="str">
            <v>3767</v>
          </cell>
          <cell r="E81" t="str">
            <v>0</v>
          </cell>
          <cell r="F81" t="str">
            <v>NSS</v>
          </cell>
          <cell r="G81" t="str">
            <v xml:space="preserve">            74.40</v>
          </cell>
          <cell r="H81">
            <v>81.829499999999996</v>
          </cell>
          <cell r="I81">
            <v>81.829499999999996</v>
          </cell>
        </row>
        <row r="82">
          <cell r="A82" t="str">
            <v>3774</v>
          </cell>
          <cell r="B82" t="str">
            <v>S874</v>
          </cell>
          <cell r="C82" t="str">
            <v>WOEF Labor Pool (Oxnard)</v>
          </cell>
          <cell r="D82" t="str">
            <v>3774</v>
          </cell>
          <cell r="E82" t="str">
            <v>0</v>
          </cell>
          <cell r="F82" t="str">
            <v>NSS</v>
          </cell>
          <cell r="G82" t="str">
            <v xml:space="preserve">            62.10</v>
          </cell>
          <cell r="H82">
            <v>64.646699999999996</v>
          </cell>
          <cell r="I82">
            <v>64.646699999999996</v>
          </cell>
        </row>
        <row r="83">
          <cell r="A83" t="str">
            <v>3775</v>
          </cell>
          <cell r="B83">
            <v>0</v>
          </cell>
          <cell r="C83">
            <v>0</v>
          </cell>
          <cell r="D83" t="str">
            <v>3775</v>
          </cell>
          <cell r="E83" t="str">
            <v>0</v>
          </cell>
          <cell r="F83" t="str">
            <v>NSS</v>
          </cell>
          <cell r="G83" t="str">
            <v xml:space="preserve">            54.57</v>
          </cell>
          <cell r="H83">
            <v>0</v>
          </cell>
          <cell r="I83">
            <v>0</v>
          </cell>
        </row>
        <row r="84">
          <cell r="A84" t="str">
            <v>3788</v>
          </cell>
          <cell r="B84" t="str">
            <v>S888</v>
          </cell>
          <cell r="C84" t="str">
            <v>LAV - AD</v>
          </cell>
          <cell r="D84" t="str">
            <v>3788</v>
          </cell>
          <cell r="E84" t="str">
            <v>0</v>
          </cell>
          <cell r="F84" t="str">
            <v>NSS</v>
          </cell>
          <cell r="G84" t="str">
            <v xml:space="preserve">            75.40</v>
          </cell>
          <cell r="H84">
            <v>76.489400000000003</v>
          </cell>
          <cell r="I84">
            <v>76.489400000000003</v>
          </cell>
        </row>
        <row r="85">
          <cell r="A85" t="str">
            <v>3791</v>
          </cell>
          <cell r="B85" t="str">
            <v>S891</v>
          </cell>
          <cell r="C85" t="str">
            <v>Combat Support AEGIS</v>
          </cell>
          <cell r="D85" t="str">
            <v>3791</v>
          </cell>
          <cell r="E85" t="str">
            <v>0</v>
          </cell>
          <cell r="F85" t="str">
            <v>NSS</v>
          </cell>
          <cell r="G85" t="str">
            <v xml:space="preserve">            65.70</v>
          </cell>
          <cell r="H85">
            <v>66.043199999999999</v>
          </cell>
          <cell r="I85">
            <v>66.043199999999999</v>
          </cell>
        </row>
        <row r="86">
          <cell r="A86" t="str">
            <v>3793</v>
          </cell>
          <cell r="B86" t="str">
            <v>S893</v>
          </cell>
          <cell r="C86" t="str">
            <v>WOEF (0538) (Oxnard)</v>
          </cell>
          <cell r="D86" t="str">
            <v>3793</v>
          </cell>
          <cell r="E86" t="str">
            <v>0</v>
          </cell>
          <cell r="F86" t="str">
            <v>NSS</v>
          </cell>
          <cell r="G86" t="str">
            <v xml:space="preserve">            62.60</v>
          </cell>
          <cell r="H86">
            <v>72.052700000000002</v>
          </cell>
          <cell r="I86">
            <v>72.052700000000002</v>
          </cell>
        </row>
        <row r="87">
          <cell r="A87" t="str">
            <v>3822</v>
          </cell>
          <cell r="B87" t="str">
            <v>4822</v>
          </cell>
          <cell r="C87" t="str">
            <v>Tech Support Facilities</v>
          </cell>
          <cell r="D87" t="str">
            <v>3822</v>
          </cell>
          <cell r="E87" t="str">
            <v>0</v>
          </cell>
          <cell r="F87" t="str">
            <v>NSS</v>
          </cell>
          <cell r="G87" t="str">
            <v xml:space="preserve">            67.70</v>
          </cell>
          <cell r="H87">
            <v>68.196600000000004</v>
          </cell>
          <cell r="I87">
            <v>68.196600000000004</v>
          </cell>
        </row>
        <row r="88">
          <cell r="A88" t="str">
            <v>3724</v>
          </cell>
          <cell r="B88" t="str">
            <v>S824</v>
          </cell>
          <cell r="C88" t="str">
            <v>WOEF COST CTR ASSET STG</v>
          </cell>
          <cell r="D88">
            <v>3724</v>
          </cell>
          <cell r="E88">
            <v>0</v>
          </cell>
          <cell r="F88" t="str">
            <v>NSS</v>
          </cell>
          <cell r="I88">
            <v>68.400000000000006</v>
          </cell>
        </row>
        <row r="89">
          <cell r="A89" t="str">
            <v>3886</v>
          </cell>
          <cell r="B89">
            <v>0</v>
          </cell>
          <cell r="C89">
            <v>0</v>
          </cell>
          <cell r="D89" t="str">
            <v>3886</v>
          </cell>
          <cell r="E89" t="str">
            <v>0</v>
          </cell>
          <cell r="F89" t="str">
            <v>NSS</v>
          </cell>
          <cell r="G89" t="str">
            <v xml:space="preserve">            75.42</v>
          </cell>
          <cell r="H89">
            <v>0</v>
          </cell>
        </row>
        <row r="90">
          <cell r="B90" t="str">
            <v>S824</v>
          </cell>
          <cell r="C90" t="str">
            <v>Asset Staging OVHD</v>
          </cell>
          <cell r="E90">
            <v>0</v>
          </cell>
          <cell r="F90" t="str">
            <v>NSS</v>
          </cell>
          <cell r="H90">
            <v>64.645499999999998</v>
          </cell>
          <cell r="I90">
            <v>64.645499999999998</v>
          </cell>
        </row>
        <row r="91">
          <cell r="A91" t="str">
            <v>5012</v>
          </cell>
          <cell r="B91" t="str">
            <v>R512</v>
          </cell>
          <cell r="C91" t="str">
            <v>Arts</v>
          </cell>
          <cell r="D91" t="str">
            <v>5012</v>
          </cell>
          <cell r="E91" t="str">
            <v>0</v>
          </cell>
          <cell r="F91" t="str">
            <v>SMS&amp;S</v>
          </cell>
          <cell r="G91" t="str">
            <v xml:space="preserve">            45.30</v>
          </cell>
          <cell r="H91">
            <v>46.848300000000002</v>
          </cell>
          <cell r="I91">
            <v>46.848300000000002</v>
          </cell>
        </row>
        <row r="92">
          <cell r="A92" t="str">
            <v>5014</v>
          </cell>
          <cell r="B92" t="str">
            <v>R514</v>
          </cell>
          <cell r="C92" t="str">
            <v>UMS</v>
          </cell>
          <cell r="D92" t="str">
            <v>5014</v>
          </cell>
          <cell r="E92" t="str">
            <v>0</v>
          </cell>
          <cell r="F92" t="str">
            <v>SMS&amp;S</v>
          </cell>
          <cell r="G92" t="str">
            <v xml:space="preserve">            43.30</v>
          </cell>
          <cell r="H92">
            <v>43.327500000000001</v>
          </cell>
          <cell r="I92">
            <v>43.327500000000001</v>
          </cell>
        </row>
        <row r="93">
          <cell r="A93" t="str">
            <v>5059</v>
          </cell>
          <cell r="B93" t="str">
            <v>R559</v>
          </cell>
          <cell r="C93" t="str">
            <v>TOMS</v>
          </cell>
          <cell r="D93" t="str">
            <v>5059</v>
          </cell>
          <cell r="E93" t="str">
            <v>0</v>
          </cell>
          <cell r="F93" t="str">
            <v>SMS&amp;S</v>
          </cell>
          <cell r="G93" t="str">
            <v xml:space="preserve">            69.60</v>
          </cell>
          <cell r="H93">
            <v>69.273399999999995</v>
          </cell>
          <cell r="I93">
            <v>69.273399999999995</v>
          </cell>
        </row>
        <row r="94">
          <cell r="A94" t="str">
            <v>5061</v>
          </cell>
          <cell r="B94" t="str">
            <v>R561</v>
          </cell>
          <cell r="C94" t="str">
            <v>Houston Programs</v>
          </cell>
          <cell r="D94" t="str">
            <v>5061</v>
          </cell>
          <cell r="E94" t="str">
            <v>0</v>
          </cell>
          <cell r="F94" t="str">
            <v>SMS&amp;S</v>
          </cell>
          <cell r="G94" t="str">
            <v xml:space="preserve">            41.50</v>
          </cell>
          <cell r="H94">
            <v>50.207099999999997</v>
          </cell>
          <cell r="I94">
            <v>50.207099999999997</v>
          </cell>
        </row>
        <row r="95">
          <cell r="A95" t="str">
            <v>5062</v>
          </cell>
          <cell r="B95" t="str">
            <v>R562</v>
          </cell>
          <cell r="C95" t="str">
            <v>A&amp;CO Programs</v>
          </cell>
          <cell r="D95" t="str">
            <v>5062</v>
          </cell>
          <cell r="E95" t="str">
            <v>0</v>
          </cell>
          <cell r="F95" t="str">
            <v>SMS&amp;S</v>
          </cell>
          <cell r="G95" t="str">
            <v xml:space="preserve">            47.20</v>
          </cell>
          <cell r="H95">
            <v>53.579700000000003</v>
          </cell>
          <cell r="I95">
            <v>53.579700000000003</v>
          </cell>
        </row>
        <row r="96">
          <cell r="A96" t="str">
            <v>5062</v>
          </cell>
          <cell r="B96" t="str">
            <v>R562</v>
          </cell>
          <cell r="C96" t="str">
            <v>A&amp;CO Programs</v>
          </cell>
          <cell r="D96" t="str">
            <v>CAA2</v>
          </cell>
          <cell r="E96" t="str">
            <v>0</v>
          </cell>
          <cell r="F96" t="str">
            <v>SMS&amp;S</v>
          </cell>
          <cell r="G96" t="str">
            <v xml:space="preserve">            44.60</v>
          </cell>
          <cell r="H96">
            <v>53.579700000000003</v>
          </cell>
          <cell r="I96">
            <v>44.6</v>
          </cell>
        </row>
        <row r="97">
          <cell r="A97" t="str">
            <v>5067</v>
          </cell>
          <cell r="B97" t="str">
            <v>R567</v>
          </cell>
          <cell r="C97" t="str">
            <v>Seabrook Contracts</v>
          </cell>
          <cell r="D97" t="str">
            <v>5067</v>
          </cell>
          <cell r="E97" t="str">
            <v>0</v>
          </cell>
          <cell r="F97" t="str">
            <v>SMS&amp;S</v>
          </cell>
          <cell r="G97" t="str">
            <v xml:space="preserve">            50.50</v>
          </cell>
          <cell r="H97">
            <v>57.675699999999999</v>
          </cell>
          <cell r="I97">
            <v>57.675699999999999</v>
          </cell>
        </row>
        <row r="98">
          <cell r="A98" t="str">
            <v>5069</v>
          </cell>
          <cell r="B98" t="str">
            <v>R569</v>
          </cell>
          <cell r="C98" t="str">
            <v>Stennis</v>
          </cell>
          <cell r="D98" t="str">
            <v>5069</v>
          </cell>
          <cell r="E98" t="str">
            <v>0</v>
          </cell>
          <cell r="F98" t="str">
            <v>SMS&amp;S</v>
          </cell>
          <cell r="G98" t="str">
            <v xml:space="preserve">            43.80</v>
          </cell>
          <cell r="H98">
            <v>45.109099999999998</v>
          </cell>
          <cell r="I98">
            <v>45.109099999999998</v>
          </cell>
        </row>
        <row r="99">
          <cell r="A99" t="str">
            <v>5083</v>
          </cell>
          <cell r="B99" t="str">
            <v>R583</v>
          </cell>
          <cell r="C99" t="str">
            <v>CSOC</v>
          </cell>
          <cell r="D99" t="str">
            <v>5083</v>
          </cell>
          <cell r="E99" t="str">
            <v>0</v>
          </cell>
          <cell r="F99" t="str">
            <v>SMS&amp;S</v>
          </cell>
          <cell r="G99" t="str">
            <v xml:space="preserve">            46.60</v>
          </cell>
          <cell r="H99">
            <v>46.81</v>
          </cell>
          <cell r="I99">
            <v>46.81</v>
          </cell>
        </row>
        <row r="100">
          <cell r="A100" t="str">
            <v>5099</v>
          </cell>
          <cell r="B100">
            <v>0</v>
          </cell>
          <cell r="C100">
            <v>0</v>
          </cell>
          <cell r="D100" t="str">
            <v>5099</v>
          </cell>
          <cell r="E100" t="str">
            <v>0</v>
          </cell>
          <cell r="F100" t="str">
            <v>SMS&amp;S</v>
          </cell>
          <cell r="G100" t="str">
            <v xml:space="preserve">           145.30</v>
          </cell>
          <cell r="H100">
            <v>0</v>
          </cell>
        </row>
        <row r="101">
          <cell r="A101" t="str">
            <v>5109</v>
          </cell>
          <cell r="B101">
            <v>0</v>
          </cell>
          <cell r="C101">
            <v>0</v>
          </cell>
          <cell r="D101" t="str">
            <v>5109</v>
          </cell>
          <cell r="E101" t="str">
            <v>0</v>
          </cell>
          <cell r="F101" t="str">
            <v>SMS&amp;S</v>
          </cell>
          <cell r="G101" t="str">
            <v xml:space="preserve">           171.80</v>
          </cell>
          <cell r="H101">
            <v>0</v>
          </cell>
        </row>
        <row r="102">
          <cell r="A102" t="str">
            <v>5114</v>
          </cell>
          <cell r="B102" t="str">
            <v>R614</v>
          </cell>
          <cell r="C102" t="str">
            <v>Wind &amp; Polar</v>
          </cell>
          <cell r="D102" t="str">
            <v>5114</v>
          </cell>
          <cell r="E102" t="str">
            <v>0</v>
          </cell>
          <cell r="F102" t="str">
            <v>SMS&amp;S</v>
          </cell>
          <cell r="G102" t="str">
            <v xml:space="preserve">            80.50</v>
          </cell>
          <cell r="H102">
            <v>79.713800000000006</v>
          </cell>
          <cell r="I102">
            <v>79.713800000000006</v>
          </cell>
        </row>
        <row r="103">
          <cell r="A103" t="str">
            <v>5117</v>
          </cell>
          <cell r="B103" t="str">
            <v>R617</v>
          </cell>
          <cell r="C103" t="str">
            <v>Svalbard (Commercial)</v>
          </cell>
          <cell r="D103" t="str">
            <v>5117</v>
          </cell>
          <cell r="E103" t="str">
            <v>0</v>
          </cell>
          <cell r="F103" t="str">
            <v>SMS&amp;S</v>
          </cell>
          <cell r="G103" t="str">
            <v xml:space="preserve">            48.70</v>
          </cell>
          <cell r="H103">
            <v>56.5336</v>
          </cell>
          <cell r="I103">
            <v>56.5336</v>
          </cell>
        </row>
        <row r="104">
          <cell r="A104" t="str">
            <v>5137</v>
          </cell>
          <cell r="B104" t="str">
            <v>R637</v>
          </cell>
          <cell r="C104" t="str">
            <v>IWTAs for John G</v>
          </cell>
          <cell r="D104" t="str">
            <v>5137</v>
          </cell>
          <cell r="E104" t="str">
            <v>0</v>
          </cell>
          <cell r="F104" t="str">
            <v>SMS&amp;S</v>
          </cell>
          <cell r="G104" t="str">
            <v xml:space="preserve">            31.10</v>
          </cell>
          <cell r="H104">
            <v>48.844900000000003</v>
          </cell>
          <cell r="I104">
            <v>48.844900000000003</v>
          </cell>
        </row>
        <row r="105">
          <cell r="A105" t="str">
            <v>5138</v>
          </cell>
          <cell r="B105" t="str">
            <v>R638</v>
          </cell>
          <cell r="C105" t="str">
            <v>EVA/EVR</v>
          </cell>
          <cell r="D105" t="str">
            <v>5138</v>
          </cell>
          <cell r="E105" t="str">
            <v>0</v>
          </cell>
          <cell r="F105" t="str">
            <v>SMS&amp;S</v>
          </cell>
          <cell r="G105" t="str">
            <v xml:space="preserve">            43.30</v>
          </cell>
          <cell r="H105">
            <v>45.669199999999996</v>
          </cell>
          <cell r="I105">
            <v>45.669199999999996</v>
          </cell>
        </row>
        <row r="106">
          <cell r="A106" t="str">
            <v>5146</v>
          </cell>
          <cell r="B106" t="str">
            <v>R646</v>
          </cell>
          <cell r="C106" t="str">
            <v>Dryden S&amp;ASS O/H</v>
          </cell>
          <cell r="D106" t="str">
            <v>5146</v>
          </cell>
          <cell r="E106" t="str">
            <v>0</v>
          </cell>
          <cell r="F106" t="str">
            <v>SMS&amp;S</v>
          </cell>
          <cell r="G106" t="str">
            <v xml:space="preserve">            47.20</v>
          </cell>
          <cell r="H106">
            <v>48.344099999999997</v>
          </cell>
          <cell r="I106">
            <v>48.344099999999997</v>
          </cell>
        </row>
        <row r="107">
          <cell r="A107" t="str">
            <v>5149</v>
          </cell>
          <cell r="B107" t="str">
            <v>R649</v>
          </cell>
          <cell r="C107" t="str">
            <v>Ames Part Time</v>
          </cell>
          <cell r="D107" t="str">
            <v>5149</v>
          </cell>
          <cell r="E107" t="str">
            <v>0</v>
          </cell>
          <cell r="F107" t="str">
            <v>SMS&amp;S</v>
          </cell>
          <cell r="G107" t="str">
            <v xml:space="preserve">            20.90</v>
          </cell>
          <cell r="H107">
            <v>21.6355</v>
          </cell>
          <cell r="I107">
            <v>21.6355</v>
          </cell>
        </row>
        <row r="108">
          <cell r="A108" t="str">
            <v>5156</v>
          </cell>
          <cell r="B108" t="str">
            <v>R656</v>
          </cell>
          <cell r="C108" t="str">
            <v>CSOC</v>
          </cell>
          <cell r="D108" t="str">
            <v>5156</v>
          </cell>
          <cell r="E108" t="str">
            <v>0</v>
          </cell>
          <cell r="F108" t="str">
            <v>SMS&amp;S</v>
          </cell>
          <cell r="G108" t="str">
            <v xml:space="preserve">            48.30</v>
          </cell>
          <cell r="H108">
            <v>56.785800000000002</v>
          </cell>
          <cell r="I108">
            <v>56.785800000000002</v>
          </cell>
        </row>
        <row r="109">
          <cell r="A109" t="str">
            <v>3114</v>
          </cell>
          <cell r="B109" t="str">
            <v>S414</v>
          </cell>
          <cell r="C109" t="str">
            <v>STSLS  Dryden (B030)</v>
          </cell>
          <cell r="D109" t="str">
            <v>3114</v>
          </cell>
          <cell r="E109" t="str">
            <v>0</v>
          </cell>
          <cell r="F109" t="str">
            <v>SMS&amp;S</v>
          </cell>
          <cell r="G109" t="str">
            <v xml:space="preserve">            43.10</v>
          </cell>
          <cell r="H109">
            <v>42.512300000000003</v>
          </cell>
          <cell r="I109">
            <v>42.512300000000003</v>
          </cell>
        </row>
        <row r="110">
          <cell r="A110" t="str">
            <v>3175</v>
          </cell>
          <cell r="B110" t="str">
            <v>S475</v>
          </cell>
          <cell r="C110" t="str">
            <v>Digital Image</v>
          </cell>
          <cell r="D110" t="str">
            <v>3175</v>
          </cell>
          <cell r="E110" t="str">
            <v>0</v>
          </cell>
          <cell r="F110" t="str">
            <v>SMS&amp;S</v>
          </cell>
          <cell r="G110" t="str">
            <v xml:space="preserve">            66.90</v>
          </cell>
          <cell r="H110">
            <v>65.859499999999997</v>
          </cell>
        </row>
        <row r="111">
          <cell r="A111" t="str">
            <v>3204</v>
          </cell>
          <cell r="B111">
            <v>0</v>
          </cell>
          <cell r="C111">
            <v>0</v>
          </cell>
          <cell r="D111" t="str">
            <v>3204</v>
          </cell>
          <cell r="E111" t="str">
            <v>0</v>
          </cell>
          <cell r="F111" t="str">
            <v>SMS&amp;S</v>
          </cell>
          <cell r="G111" t="str">
            <v xml:space="preserve">            58.40</v>
          </cell>
          <cell r="H111">
            <v>0</v>
          </cell>
        </row>
        <row r="112">
          <cell r="A112" t="str">
            <v>3205</v>
          </cell>
          <cell r="B112">
            <v>0</v>
          </cell>
          <cell r="C112">
            <v>0</v>
          </cell>
          <cell r="D112" t="str">
            <v>3205</v>
          </cell>
          <cell r="E112" t="str">
            <v>0</v>
          </cell>
          <cell r="F112" t="str">
            <v>SMS&amp;S</v>
          </cell>
          <cell r="G112" t="str">
            <v xml:space="preserve">            45.30</v>
          </cell>
          <cell r="H112">
            <v>0</v>
          </cell>
        </row>
        <row r="113">
          <cell r="A113" t="str">
            <v>3216</v>
          </cell>
          <cell r="B113">
            <v>0</v>
          </cell>
          <cell r="C113">
            <v>0</v>
          </cell>
          <cell r="D113" t="str">
            <v>3216</v>
          </cell>
          <cell r="E113" t="str">
            <v>0</v>
          </cell>
          <cell r="F113" t="str">
            <v>SMS&amp;S</v>
          </cell>
          <cell r="G113" t="str">
            <v xml:space="preserve">            79.20</v>
          </cell>
          <cell r="H113">
            <v>0</v>
          </cell>
        </row>
        <row r="114">
          <cell r="A114" t="str">
            <v>3250</v>
          </cell>
          <cell r="B114" t="str">
            <v>S950</v>
          </cell>
          <cell r="C114" t="str">
            <v>New NOAA SOCC (B004)</v>
          </cell>
          <cell r="D114" t="str">
            <v>3250</v>
          </cell>
          <cell r="E114" t="str">
            <v>0</v>
          </cell>
          <cell r="F114" t="str">
            <v>SMS&amp;S</v>
          </cell>
          <cell r="G114" t="str">
            <v xml:space="preserve">            44.40</v>
          </cell>
          <cell r="H114">
            <v>45.3658</v>
          </cell>
          <cell r="I114">
            <v>45.3658</v>
          </cell>
        </row>
        <row r="115">
          <cell r="A115" t="str">
            <v>3250</v>
          </cell>
          <cell r="B115" t="str">
            <v>S950</v>
          </cell>
          <cell r="C115" t="str">
            <v>New NOAA SOCC (B004)</v>
          </cell>
          <cell r="D115" t="str">
            <v>B004</v>
          </cell>
          <cell r="E115" t="str">
            <v>3</v>
          </cell>
          <cell r="F115" t="str">
            <v>SMS&amp;S</v>
          </cell>
          <cell r="G115" t="str">
            <v xml:space="preserve">            38.64</v>
          </cell>
          <cell r="H115">
            <v>45.3658</v>
          </cell>
          <cell r="I115">
            <v>38.64</v>
          </cell>
        </row>
        <row r="116">
          <cell r="A116" t="str">
            <v>3250</v>
          </cell>
          <cell r="B116" t="str">
            <v>S950</v>
          </cell>
          <cell r="C116" t="str">
            <v>New NOAA SOCC (B004)</v>
          </cell>
          <cell r="D116" t="str">
            <v>B004</v>
          </cell>
          <cell r="E116" t="str">
            <v>2</v>
          </cell>
          <cell r="F116" t="str">
            <v>SMS&amp;S</v>
          </cell>
          <cell r="G116" t="str">
            <v xml:space="preserve">            38.70</v>
          </cell>
          <cell r="H116">
            <v>45.3658</v>
          </cell>
          <cell r="I116">
            <v>38.700000000000003</v>
          </cell>
        </row>
        <row r="117">
          <cell r="A117" t="str">
            <v>3250</v>
          </cell>
          <cell r="B117" t="str">
            <v>S950</v>
          </cell>
          <cell r="C117" t="str">
            <v>New NOAA SOCC (B004)</v>
          </cell>
          <cell r="D117" t="str">
            <v>B004</v>
          </cell>
          <cell r="E117" t="str">
            <v>0</v>
          </cell>
          <cell r="F117" t="str">
            <v>SMS&amp;S</v>
          </cell>
          <cell r="G117" t="str">
            <v xml:space="preserve">            39.04</v>
          </cell>
          <cell r="H117">
            <v>45.3658</v>
          </cell>
          <cell r="I117">
            <v>39.04</v>
          </cell>
        </row>
        <row r="118">
          <cell r="A118" t="str">
            <v>3250</v>
          </cell>
          <cell r="B118" t="str">
            <v>S950</v>
          </cell>
          <cell r="C118" t="str">
            <v>New NOAA SOCC (B004)</v>
          </cell>
          <cell r="D118" t="str">
            <v>B004</v>
          </cell>
          <cell r="E118" t="str">
            <v>1</v>
          </cell>
          <cell r="F118" t="str">
            <v>SMS&amp;S</v>
          </cell>
          <cell r="G118" t="str">
            <v xml:space="preserve">            38.77</v>
          </cell>
          <cell r="H118">
            <v>45.3658</v>
          </cell>
          <cell r="I118">
            <v>38.770000000000003</v>
          </cell>
        </row>
        <row r="119">
          <cell r="A119" t="str">
            <v>3255</v>
          </cell>
          <cell r="B119" t="str">
            <v>S955</v>
          </cell>
          <cell r="C119" t="str">
            <v>ETAC (ETAC)</v>
          </cell>
          <cell r="D119" t="str">
            <v>3255</v>
          </cell>
          <cell r="E119" t="str">
            <v>0</v>
          </cell>
          <cell r="F119" t="str">
            <v>SMS&amp;S</v>
          </cell>
          <cell r="G119" t="str">
            <v xml:space="preserve">            43.30</v>
          </cell>
          <cell r="H119">
            <v>45.332599999999999</v>
          </cell>
          <cell r="I119">
            <v>45.332599999999999</v>
          </cell>
        </row>
        <row r="120">
          <cell r="A120" t="str">
            <v>3255</v>
          </cell>
          <cell r="B120" t="str">
            <v>S955</v>
          </cell>
          <cell r="C120" t="str">
            <v>ETAC (ETAC)</v>
          </cell>
          <cell r="D120" t="str">
            <v>ETAC</v>
          </cell>
          <cell r="E120" t="str">
            <v>0</v>
          </cell>
          <cell r="F120" t="str">
            <v>SMS&amp;S</v>
          </cell>
          <cell r="G120" t="str">
            <v xml:space="preserve">            43.30</v>
          </cell>
          <cell r="H120">
            <v>45.332599999999999</v>
          </cell>
          <cell r="I120">
            <v>45.1</v>
          </cell>
        </row>
        <row r="121">
          <cell r="A121" t="str">
            <v>3264</v>
          </cell>
          <cell r="B121" t="str">
            <v>S964</v>
          </cell>
          <cell r="C121" t="str">
            <v>Intercompany (ICPO)</v>
          </cell>
          <cell r="D121" t="str">
            <v>3264</v>
          </cell>
          <cell r="E121" t="str">
            <v>0</v>
          </cell>
          <cell r="F121" t="str">
            <v>SMS&amp;S</v>
          </cell>
          <cell r="G121" t="str">
            <v xml:space="preserve">            43.50</v>
          </cell>
          <cell r="H121">
            <v>47.595100000000002</v>
          </cell>
          <cell r="I121">
            <v>47.595100000000002</v>
          </cell>
        </row>
        <row r="122">
          <cell r="A122" t="str">
            <v>3267</v>
          </cell>
          <cell r="B122" t="str">
            <v>S967</v>
          </cell>
          <cell r="C122" t="str">
            <v>Special Programs Office</v>
          </cell>
          <cell r="D122" t="str">
            <v>3267</v>
          </cell>
          <cell r="E122" t="str">
            <v>0</v>
          </cell>
          <cell r="F122" t="str">
            <v>SMS&amp;S</v>
          </cell>
          <cell r="G122" t="str">
            <v xml:space="preserve">            63.10</v>
          </cell>
          <cell r="H122">
            <v>0</v>
          </cell>
        </row>
        <row r="123">
          <cell r="A123" t="str">
            <v>3268</v>
          </cell>
          <cell r="B123" t="str">
            <v>S968</v>
          </cell>
          <cell r="C123" t="str">
            <v>Langley Program Office (LPO)</v>
          </cell>
          <cell r="D123" t="str">
            <v>3268</v>
          </cell>
          <cell r="E123" t="str">
            <v>0</v>
          </cell>
          <cell r="F123" t="str">
            <v>SMS&amp;S</v>
          </cell>
          <cell r="G123" t="str">
            <v xml:space="preserve">            48.63</v>
          </cell>
          <cell r="H123">
            <v>0</v>
          </cell>
        </row>
        <row r="124">
          <cell r="A124" t="str">
            <v>3269</v>
          </cell>
          <cell r="B124">
            <v>0</v>
          </cell>
          <cell r="C124">
            <v>0</v>
          </cell>
          <cell r="D124" t="str">
            <v>3269</v>
          </cell>
          <cell r="E124" t="str">
            <v>0</v>
          </cell>
          <cell r="F124" t="str">
            <v>SMS&amp;S</v>
          </cell>
          <cell r="G124" t="str">
            <v xml:space="preserve">            53.57</v>
          </cell>
          <cell r="H124">
            <v>0</v>
          </cell>
        </row>
        <row r="125">
          <cell r="A125" t="str">
            <v>3272</v>
          </cell>
          <cell r="B125" t="str">
            <v>S972</v>
          </cell>
          <cell r="C125" t="str">
            <v>ETS (Ames) (AC01)</v>
          </cell>
          <cell r="D125" t="str">
            <v>3272</v>
          </cell>
          <cell r="E125" t="str">
            <v>0</v>
          </cell>
          <cell r="F125" t="str">
            <v>SMS&amp;S</v>
          </cell>
          <cell r="G125" t="str">
            <v xml:space="preserve">            42.70</v>
          </cell>
          <cell r="H125">
            <v>44.0124</v>
          </cell>
          <cell r="I125">
            <v>44.0124</v>
          </cell>
        </row>
        <row r="126">
          <cell r="A126" t="str">
            <v>3272</v>
          </cell>
          <cell r="B126" t="str">
            <v>S972</v>
          </cell>
          <cell r="C126" t="str">
            <v>ETS (Ames) (AC01)</v>
          </cell>
          <cell r="D126" t="str">
            <v>AC01</v>
          </cell>
          <cell r="E126" t="str">
            <v>0</v>
          </cell>
          <cell r="F126" t="str">
            <v>SMS&amp;S</v>
          </cell>
          <cell r="G126" t="str">
            <v xml:space="preserve">            40.10</v>
          </cell>
          <cell r="H126">
            <v>44.0124</v>
          </cell>
          <cell r="I126">
            <v>40.1</v>
          </cell>
        </row>
        <row r="127">
          <cell r="A127" t="str">
            <v>3272</v>
          </cell>
          <cell r="B127" t="str">
            <v>S972</v>
          </cell>
          <cell r="C127" t="str">
            <v>ETS (Ames) (AC01)</v>
          </cell>
          <cell r="D127" t="str">
            <v>AC05</v>
          </cell>
          <cell r="E127" t="str">
            <v>0</v>
          </cell>
          <cell r="F127" t="str">
            <v>SMS&amp;S</v>
          </cell>
          <cell r="G127" t="str">
            <v xml:space="preserve">             0.00</v>
          </cell>
          <cell r="H127">
            <v>44.0124</v>
          </cell>
          <cell r="I127">
            <v>44.0124</v>
          </cell>
        </row>
        <row r="128">
          <cell r="A128" t="str">
            <v>3274</v>
          </cell>
          <cell r="B128" t="str">
            <v>S974</v>
          </cell>
          <cell r="C128" t="str">
            <v>FCSD (Johnson Engineering) (FCSD)</v>
          </cell>
          <cell r="D128" t="str">
            <v>3274</v>
          </cell>
          <cell r="E128" t="str">
            <v>0</v>
          </cell>
          <cell r="F128" t="str">
            <v>SMS&amp;S</v>
          </cell>
          <cell r="G128" t="str">
            <v xml:space="preserve">            44.50</v>
          </cell>
          <cell r="H128">
            <v>47.825000000000003</v>
          </cell>
          <cell r="I128">
            <v>47.825000000000003</v>
          </cell>
        </row>
        <row r="129">
          <cell r="A129" t="str">
            <v>3274</v>
          </cell>
          <cell r="B129" t="str">
            <v>S974</v>
          </cell>
          <cell r="C129" t="str">
            <v>FCSD (Johnson Engineering) (FCSD)</v>
          </cell>
          <cell r="D129" t="str">
            <v>FCSD</v>
          </cell>
          <cell r="E129" t="str">
            <v>0</v>
          </cell>
          <cell r="F129" t="str">
            <v>SMS&amp;S</v>
          </cell>
          <cell r="G129" t="str">
            <v xml:space="preserve">            44.00</v>
          </cell>
          <cell r="H129">
            <v>47.825000000000003</v>
          </cell>
          <cell r="I129">
            <v>44</v>
          </cell>
        </row>
        <row r="130">
          <cell r="A130" t="str">
            <v>3275</v>
          </cell>
          <cell r="B130" t="str">
            <v>S975</v>
          </cell>
          <cell r="C130" t="str">
            <v>HOP SVC Center OVHD</v>
          </cell>
          <cell r="D130" t="str">
            <v>3275</v>
          </cell>
          <cell r="E130" t="str">
            <v>0</v>
          </cell>
          <cell r="F130" t="str">
            <v>SMS&amp;S</v>
          </cell>
          <cell r="G130" t="str">
            <v xml:space="preserve">            51.60</v>
          </cell>
          <cell r="H130">
            <v>54.480899999999998</v>
          </cell>
          <cell r="I130">
            <v>54.480899999999998</v>
          </cell>
        </row>
        <row r="131">
          <cell r="A131" t="str">
            <v>3285</v>
          </cell>
          <cell r="B131" t="str">
            <v>S985</v>
          </cell>
          <cell r="C131" t="str">
            <v>Bamis</v>
          </cell>
          <cell r="D131" t="str">
            <v>3285</v>
          </cell>
          <cell r="E131" t="str">
            <v>0</v>
          </cell>
          <cell r="F131" t="str">
            <v>SMS&amp;S</v>
          </cell>
          <cell r="G131" t="str">
            <v xml:space="preserve">            42.30</v>
          </cell>
          <cell r="H131">
            <v>43.685499999999998</v>
          </cell>
          <cell r="I131">
            <v>43.685499999999998</v>
          </cell>
        </row>
        <row r="132">
          <cell r="A132" t="str">
            <v>3286</v>
          </cell>
          <cell r="B132" t="str">
            <v>S986</v>
          </cell>
          <cell r="C132" t="str">
            <v>Langley Service Center</v>
          </cell>
          <cell r="D132" t="str">
            <v>3286</v>
          </cell>
          <cell r="E132" t="str">
            <v>0</v>
          </cell>
          <cell r="F132" t="str">
            <v>SMS&amp;S</v>
          </cell>
          <cell r="G132" t="str">
            <v xml:space="preserve">            53.20</v>
          </cell>
          <cell r="H132">
            <v>55.653700000000001</v>
          </cell>
          <cell r="I132">
            <v>55.653700000000001</v>
          </cell>
        </row>
        <row r="133">
          <cell r="A133" t="str">
            <v>3288</v>
          </cell>
          <cell r="B133" t="str">
            <v>S988</v>
          </cell>
          <cell r="C133" t="str">
            <v>LM1 Facility OVHD</v>
          </cell>
          <cell r="D133" t="str">
            <v>3288</v>
          </cell>
          <cell r="E133" t="str">
            <v>0</v>
          </cell>
          <cell r="F133" t="str">
            <v>SMS&amp;S</v>
          </cell>
          <cell r="G133" t="str">
            <v xml:space="preserve">            51.70</v>
          </cell>
          <cell r="H133">
            <v>53.476199999999999</v>
          </cell>
          <cell r="I133">
            <v>53.476199999999999</v>
          </cell>
        </row>
        <row r="134">
          <cell r="A134" t="str">
            <v>3296</v>
          </cell>
          <cell r="B134" t="str">
            <v>S996</v>
          </cell>
          <cell r="C134" t="str">
            <v>Chiyoda (Commercial)</v>
          </cell>
          <cell r="D134" t="str">
            <v>3296</v>
          </cell>
          <cell r="E134" t="str">
            <v>0</v>
          </cell>
          <cell r="F134" t="str">
            <v>SMS&amp;S</v>
          </cell>
          <cell r="G134" t="str">
            <v xml:space="preserve">            48.80</v>
          </cell>
          <cell r="H134">
            <v>50.539400000000001</v>
          </cell>
          <cell r="I134">
            <v>50.539400000000001</v>
          </cell>
        </row>
        <row r="135">
          <cell r="A135" t="str">
            <v>3371</v>
          </cell>
          <cell r="B135">
            <v>0</v>
          </cell>
          <cell r="C135">
            <v>0</v>
          </cell>
          <cell r="D135" t="str">
            <v>3371</v>
          </cell>
          <cell r="E135" t="str">
            <v>0</v>
          </cell>
          <cell r="F135" t="str">
            <v>SMS&amp;S</v>
          </cell>
          <cell r="G135" t="str">
            <v xml:space="preserve">            60.70</v>
          </cell>
          <cell r="H135">
            <v>0</v>
          </cell>
        </row>
        <row r="136">
          <cell r="A136" t="str">
            <v>3514</v>
          </cell>
          <cell r="B136" t="str">
            <v>S314</v>
          </cell>
          <cell r="C136" t="str">
            <v>JSC SPDEO  (B091)</v>
          </cell>
          <cell r="D136" t="str">
            <v>3514</v>
          </cell>
          <cell r="E136" t="str">
            <v>0</v>
          </cell>
          <cell r="F136" t="str">
            <v>SMS&amp;S</v>
          </cell>
          <cell r="G136" t="str">
            <v xml:space="preserve">            40.80</v>
          </cell>
          <cell r="H136">
            <v>42.581400000000002</v>
          </cell>
          <cell r="I136">
            <v>40.799999999999997</v>
          </cell>
        </row>
        <row r="137">
          <cell r="A137" t="str">
            <v>3514</v>
          </cell>
          <cell r="B137" t="str">
            <v>S314</v>
          </cell>
          <cell r="C137" t="str">
            <v>JSC SPDEO  (B091)</v>
          </cell>
          <cell r="D137" t="str">
            <v>B091</v>
          </cell>
          <cell r="E137" t="str">
            <v>0</v>
          </cell>
          <cell r="F137" t="str">
            <v>SMS&amp;S</v>
          </cell>
          <cell r="G137" t="str">
            <v xml:space="preserve">            38.80</v>
          </cell>
          <cell r="H137">
            <v>42.581400000000002</v>
          </cell>
          <cell r="I137">
            <v>38.799999999999997</v>
          </cell>
        </row>
        <row r="138">
          <cell r="A138" t="str">
            <v>3514</v>
          </cell>
          <cell r="B138" t="str">
            <v>S314</v>
          </cell>
          <cell r="C138" t="str">
            <v>JSC SPDEO  (B091)</v>
          </cell>
          <cell r="D138" t="str">
            <v>SPED</v>
          </cell>
          <cell r="E138" t="str">
            <v>0</v>
          </cell>
          <cell r="F138" t="str">
            <v>SMS&amp;S</v>
          </cell>
          <cell r="G138" t="str">
            <v xml:space="preserve">            40.90</v>
          </cell>
          <cell r="H138">
            <v>42.581400000000002</v>
          </cell>
          <cell r="I138">
            <v>41.3</v>
          </cell>
        </row>
        <row r="139">
          <cell r="A139" t="str">
            <v>3584</v>
          </cell>
          <cell r="B139" t="str">
            <v>S384</v>
          </cell>
          <cell r="C139" t="str">
            <v>UARS (B180)</v>
          </cell>
          <cell r="D139" t="str">
            <v>3584</v>
          </cell>
          <cell r="E139" t="str">
            <v>0</v>
          </cell>
          <cell r="F139" t="str">
            <v>SMS&amp;S</v>
          </cell>
          <cell r="G139" t="str">
            <v xml:space="preserve">            66.40</v>
          </cell>
          <cell r="H139">
            <v>65.728899999999996</v>
          </cell>
          <cell r="I139">
            <v>65.728899999999996</v>
          </cell>
        </row>
        <row r="140">
          <cell r="A140" t="str">
            <v>3728</v>
          </cell>
          <cell r="B140" t="str">
            <v>S828</v>
          </cell>
          <cell r="C140" t="str">
            <v>Global  Geospace  Satellite</v>
          </cell>
          <cell r="D140" t="str">
            <v>3728</v>
          </cell>
          <cell r="E140" t="str">
            <v>0</v>
          </cell>
          <cell r="F140" t="str">
            <v>SMS&amp;S</v>
          </cell>
          <cell r="G140" t="str">
            <v xml:space="preserve">           162.20</v>
          </cell>
          <cell r="H140">
            <v>168.7843</v>
          </cell>
          <cell r="I140">
            <v>168.7843</v>
          </cell>
        </row>
        <row r="141">
          <cell r="A141" t="str">
            <v>3779</v>
          </cell>
          <cell r="B141">
            <v>0</v>
          </cell>
          <cell r="C141">
            <v>0</v>
          </cell>
          <cell r="D141" t="str">
            <v>3779</v>
          </cell>
          <cell r="E141" t="str">
            <v>0</v>
          </cell>
          <cell r="F141" t="str">
            <v>SMS&amp;S</v>
          </cell>
          <cell r="G141" t="str">
            <v xml:space="preserve">            33.96</v>
          </cell>
          <cell r="H141">
            <v>0</v>
          </cell>
        </row>
        <row r="142">
          <cell r="A142" t="str">
            <v>3782</v>
          </cell>
          <cell r="B142" t="str">
            <v>S882</v>
          </cell>
          <cell r="C142" t="str">
            <v>NOAA  NESDIS B130</v>
          </cell>
          <cell r="D142" t="str">
            <v>3782</v>
          </cell>
          <cell r="E142" t="str">
            <v>0</v>
          </cell>
          <cell r="F142" t="str">
            <v>SMS&amp;S</v>
          </cell>
          <cell r="G142" t="str">
            <v xml:space="preserve">            73.90</v>
          </cell>
          <cell r="H142">
            <v>71.335800000000006</v>
          </cell>
          <cell r="I142">
            <v>71.335800000000006</v>
          </cell>
        </row>
        <row r="143">
          <cell r="A143" t="str">
            <v>3796</v>
          </cell>
          <cell r="B143">
            <v>0</v>
          </cell>
          <cell r="C143">
            <v>0</v>
          </cell>
          <cell r="D143" t="str">
            <v>3796</v>
          </cell>
          <cell r="E143" t="str">
            <v>0</v>
          </cell>
          <cell r="F143" t="str">
            <v>SMS&amp;S</v>
          </cell>
          <cell r="G143" t="str">
            <v xml:space="preserve">            69.96</v>
          </cell>
          <cell r="H143">
            <v>0</v>
          </cell>
        </row>
        <row r="144">
          <cell r="A144" t="str">
            <v>5122</v>
          </cell>
          <cell r="B144" t="str">
            <v>R622</v>
          </cell>
          <cell r="C144" t="str">
            <v>Davis Bacon</v>
          </cell>
          <cell r="E144">
            <v>0</v>
          </cell>
          <cell r="F144" t="str">
            <v>SMS&amp;S</v>
          </cell>
          <cell r="H144">
            <v>36.617400000000004</v>
          </cell>
          <cell r="I144">
            <v>36.617400000000004</v>
          </cell>
        </row>
        <row r="145">
          <cell r="A145" t="str">
            <v>5148</v>
          </cell>
          <cell r="B145" t="str">
            <v>R648</v>
          </cell>
          <cell r="C145" t="str">
            <v>Dryden S&amp;ASS</v>
          </cell>
          <cell r="E145">
            <v>0</v>
          </cell>
          <cell r="F145" t="str">
            <v>SMS&amp;S</v>
          </cell>
          <cell r="H145">
            <v>53.160299999999999</v>
          </cell>
          <cell r="I145">
            <v>53.160299999999999</v>
          </cell>
        </row>
        <row r="146">
          <cell r="B146" t="str">
            <v>S971</v>
          </cell>
          <cell r="C146" t="str">
            <v>Test &amp; Tech Services (STENNIS TTSC)</v>
          </cell>
          <cell r="E146">
            <v>0</v>
          </cell>
          <cell r="F146" t="str">
            <v>SMS&amp;S</v>
          </cell>
          <cell r="H146">
            <v>0</v>
          </cell>
        </row>
        <row r="147">
          <cell r="A147" t="str">
            <v>5004</v>
          </cell>
          <cell r="B147" t="str">
            <v>R505</v>
          </cell>
          <cell r="C147" t="str">
            <v>ESAT - East</v>
          </cell>
          <cell r="D147" t="str">
            <v>5004</v>
          </cell>
          <cell r="E147" t="str">
            <v>0</v>
          </cell>
          <cell r="F147" t="str">
            <v>SS&amp;TS</v>
          </cell>
          <cell r="G147" t="str">
            <v xml:space="preserve">            53.80</v>
          </cell>
          <cell r="H147">
            <v>53.3491</v>
          </cell>
          <cell r="I147">
            <v>53.3491</v>
          </cell>
        </row>
        <row r="148">
          <cell r="A148" t="str">
            <v>5004</v>
          </cell>
          <cell r="B148" t="str">
            <v>R505</v>
          </cell>
          <cell r="C148" t="str">
            <v>ESAT - East</v>
          </cell>
          <cell r="D148" t="str">
            <v>ESTE</v>
          </cell>
          <cell r="E148" t="str">
            <v>2</v>
          </cell>
          <cell r="F148" t="str">
            <v>SS&amp;TS</v>
          </cell>
          <cell r="G148" t="str">
            <v xml:space="preserve">            50.50</v>
          </cell>
          <cell r="H148">
            <v>53.3491</v>
          </cell>
          <cell r="I148" t="str">
            <v xml:space="preserve">            50.50</v>
          </cell>
        </row>
        <row r="149">
          <cell r="A149" t="str">
            <v>5004</v>
          </cell>
          <cell r="B149" t="str">
            <v>R505</v>
          </cell>
          <cell r="C149" t="str">
            <v>ESAT - East</v>
          </cell>
          <cell r="D149" t="str">
            <v>ESTE</v>
          </cell>
          <cell r="E149" t="str">
            <v>1</v>
          </cell>
          <cell r="F149" t="str">
            <v>SS&amp;TS</v>
          </cell>
          <cell r="G149" t="str">
            <v xml:space="preserve">            48.50</v>
          </cell>
          <cell r="H149">
            <v>53.3491</v>
          </cell>
          <cell r="I149" t="str">
            <v xml:space="preserve">            48.50</v>
          </cell>
        </row>
        <row r="150">
          <cell r="A150" t="str">
            <v>5004</v>
          </cell>
          <cell r="B150" t="str">
            <v>R505</v>
          </cell>
          <cell r="C150" t="str">
            <v>ESAT - East</v>
          </cell>
          <cell r="D150" t="str">
            <v>ESTE</v>
          </cell>
          <cell r="E150" t="str">
            <v>0</v>
          </cell>
          <cell r="F150" t="str">
            <v>SS&amp;TS</v>
          </cell>
          <cell r="G150" t="str">
            <v xml:space="preserve">            53.70</v>
          </cell>
          <cell r="H150">
            <v>53.3491</v>
          </cell>
          <cell r="I150" t="str">
            <v xml:space="preserve">            53.70</v>
          </cell>
        </row>
        <row r="151">
          <cell r="A151" t="str">
            <v>5005</v>
          </cell>
          <cell r="B151" t="str">
            <v>R505</v>
          </cell>
          <cell r="C151" t="str">
            <v>ESAT - West</v>
          </cell>
          <cell r="D151" t="str">
            <v>5005</v>
          </cell>
          <cell r="E151" t="str">
            <v>0</v>
          </cell>
          <cell r="F151" t="str">
            <v>SS&amp;TS</v>
          </cell>
          <cell r="G151" t="str">
            <v xml:space="preserve">            51.58</v>
          </cell>
          <cell r="H151">
            <v>53.3491</v>
          </cell>
          <cell r="I151">
            <v>53.3491</v>
          </cell>
        </row>
        <row r="152">
          <cell r="A152" t="str">
            <v>5005</v>
          </cell>
          <cell r="B152" t="str">
            <v>R505</v>
          </cell>
          <cell r="C152" t="str">
            <v>ESAT - West</v>
          </cell>
          <cell r="D152" t="str">
            <v>ESTW</v>
          </cell>
          <cell r="E152" t="str">
            <v>1</v>
          </cell>
          <cell r="F152" t="str">
            <v>SS&amp;TS</v>
          </cell>
          <cell r="G152" t="str">
            <v xml:space="preserve">            48.50</v>
          </cell>
          <cell r="H152">
            <v>53.3491</v>
          </cell>
          <cell r="I152" t="str">
            <v xml:space="preserve">            48.50</v>
          </cell>
        </row>
        <row r="153">
          <cell r="A153" t="str">
            <v>5005</v>
          </cell>
          <cell r="B153" t="str">
            <v>R505</v>
          </cell>
          <cell r="C153" t="str">
            <v>ESAT - West</v>
          </cell>
          <cell r="D153" t="str">
            <v>ESTW</v>
          </cell>
          <cell r="E153" t="str">
            <v>0</v>
          </cell>
          <cell r="F153" t="str">
            <v>SS&amp;TS</v>
          </cell>
          <cell r="G153" t="str">
            <v xml:space="preserve">            53.70</v>
          </cell>
          <cell r="H153">
            <v>53.3491</v>
          </cell>
          <cell r="I153" t="str">
            <v xml:space="preserve">            53.70</v>
          </cell>
        </row>
        <row r="154">
          <cell r="A154" t="str">
            <v>5005</v>
          </cell>
          <cell r="B154" t="str">
            <v>R505</v>
          </cell>
          <cell r="C154" t="str">
            <v>ESAT - West</v>
          </cell>
          <cell r="D154" t="str">
            <v>ESTW</v>
          </cell>
          <cell r="E154" t="str">
            <v>2</v>
          </cell>
          <cell r="F154" t="str">
            <v>SS&amp;TS</v>
          </cell>
          <cell r="G154" t="str">
            <v xml:space="preserve">            48.50</v>
          </cell>
          <cell r="H154">
            <v>53.3491</v>
          </cell>
          <cell r="I154" t="str">
            <v xml:space="preserve">            48.50</v>
          </cell>
        </row>
        <row r="155">
          <cell r="A155" t="str">
            <v>5006</v>
          </cell>
          <cell r="B155" t="str">
            <v>R507</v>
          </cell>
          <cell r="C155" t="str">
            <v>AIRMS</v>
          </cell>
          <cell r="D155" t="str">
            <v>5006</v>
          </cell>
          <cell r="E155" t="str">
            <v>0</v>
          </cell>
          <cell r="F155" t="str">
            <v>SS&amp;TS</v>
          </cell>
          <cell r="G155" t="str">
            <v xml:space="preserve">            79.10</v>
          </cell>
          <cell r="H155">
            <v>85.931399999999996</v>
          </cell>
          <cell r="I155">
            <v>85.931399999999996</v>
          </cell>
        </row>
        <row r="156">
          <cell r="A156" t="str">
            <v>5006</v>
          </cell>
          <cell r="B156" t="str">
            <v>R507</v>
          </cell>
          <cell r="C156" t="str">
            <v>AIRMS</v>
          </cell>
          <cell r="D156" t="str">
            <v>AI01</v>
          </cell>
          <cell r="E156" t="str">
            <v>2</v>
          </cell>
          <cell r="F156" t="str">
            <v>SS&amp;TS</v>
          </cell>
          <cell r="G156" t="str">
            <v xml:space="preserve">            64.51</v>
          </cell>
          <cell r="H156">
            <v>85.931399999999996</v>
          </cell>
          <cell r="I156" t="str">
            <v xml:space="preserve">            64.51</v>
          </cell>
        </row>
        <row r="157">
          <cell r="A157" t="str">
            <v>5006</v>
          </cell>
          <cell r="B157" t="str">
            <v>R507</v>
          </cell>
          <cell r="C157" t="str">
            <v>AIRMS</v>
          </cell>
          <cell r="D157" t="str">
            <v>AI01</v>
          </cell>
          <cell r="E157" t="str">
            <v>1</v>
          </cell>
          <cell r="F157" t="str">
            <v>SS&amp;TS</v>
          </cell>
          <cell r="G157" t="str">
            <v xml:space="preserve">            64.60</v>
          </cell>
          <cell r="H157">
            <v>85.931399999999996</v>
          </cell>
          <cell r="I157" t="str">
            <v xml:space="preserve">            64.60</v>
          </cell>
        </row>
        <row r="158">
          <cell r="A158" t="str">
            <v>5006</v>
          </cell>
          <cell r="B158" t="str">
            <v>R507</v>
          </cell>
          <cell r="C158" t="str">
            <v>AIRMS</v>
          </cell>
          <cell r="D158" t="str">
            <v>AI01</v>
          </cell>
          <cell r="E158" t="str">
            <v>0</v>
          </cell>
          <cell r="F158" t="str">
            <v>SS&amp;TS</v>
          </cell>
          <cell r="G158" t="str">
            <v xml:space="preserve">            66.10</v>
          </cell>
          <cell r="H158">
            <v>85.931399999999996</v>
          </cell>
          <cell r="I158" t="str">
            <v xml:space="preserve">            66.10</v>
          </cell>
        </row>
        <row r="159">
          <cell r="A159" t="str">
            <v>5006</v>
          </cell>
          <cell r="B159" t="str">
            <v>R507</v>
          </cell>
          <cell r="C159" t="str">
            <v>AIRMS</v>
          </cell>
          <cell r="D159" t="str">
            <v>AI02</v>
          </cell>
          <cell r="E159" t="str">
            <v>2</v>
          </cell>
          <cell r="F159" t="str">
            <v>SS&amp;TS</v>
          </cell>
          <cell r="G159" t="str">
            <v xml:space="preserve">            64.51</v>
          </cell>
          <cell r="H159">
            <v>85.931399999999996</v>
          </cell>
          <cell r="I159" t="str">
            <v xml:space="preserve">            64.51</v>
          </cell>
        </row>
        <row r="160">
          <cell r="A160" t="str">
            <v>5006</v>
          </cell>
          <cell r="B160" t="str">
            <v>R507</v>
          </cell>
          <cell r="C160" t="str">
            <v>AIRMS</v>
          </cell>
          <cell r="D160" t="str">
            <v>AI02</v>
          </cell>
          <cell r="E160" t="str">
            <v>1</v>
          </cell>
          <cell r="F160" t="str">
            <v>SS&amp;TS</v>
          </cell>
          <cell r="G160" t="str">
            <v xml:space="preserve">            64.60</v>
          </cell>
          <cell r="H160">
            <v>85.931399999999996</v>
          </cell>
          <cell r="I160" t="str">
            <v xml:space="preserve">            64.60</v>
          </cell>
        </row>
        <row r="161">
          <cell r="A161" t="str">
            <v>5006</v>
          </cell>
          <cell r="B161" t="str">
            <v>R507</v>
          </cell>
          <cell r="C161" t="str">
            <v>AIRMS</v>
          </cell>
          <cell r="D161" t="str">
            <v>AI02</v>
          </cell>
          <cell r="E161" t="str">
            <v>0</v>
          </cell>
          <cell r="F161" t="str">
            <v>SS&amp;TS</v>
          </cell>
          <cell r="G161" t="str">
            <v xml:space="preserve">            66.10</v>
          </cell>
          <cell r="H161">
            <v>85.931399999999996</v>
          </cell>
          <cell r="I161" t="str">
            <v xml:space="preserve">            66.10</v>
          </cell>
        </row>
        <row r="162">
          <cell r="A162" t="str">
            <v>5006</v>
          </cell>
          <cell r="B162" t="str">
            <v>R507</v>
          </cell>
          <cell r="C162" t="str">
            <v>AIRMS</v>
          </cell>
          <cell r="D162" t="str">
            <v>AI03</v>
          </cell>
          <cell r="E162" t="str">
            <v>2</v>
          </cell>
          <cell r="F162" t="str">
            <v>SS&amp;TS</v>
          </cell>
          <cell r="G162" t="str">
            <v xml:space="preserve">            64.51</v>
          </cell>
          <cell r="H162">
            <v>85.931399999999996</v>
          </cell>
          <cell r="I162" t="str">
            <v xml:space="preserve">            64.51</v>
          </cell>
        </row>
        <row r="163">
          <cell r="A163" t="str">
            <v>5006</v>
          </cell>
          <cell r="B163" t="str">
            <v>R507</v>
          </cell>
          <cell r="C163" t="str">
            <v>AIRMS</v>
          </cell>
          <cell r="D163" t="str">
            <v>AI03</v>
          </cell>
          <cell r="E163" t="str">
            <v>1</v>
          </cell>
          <cell r="F163" t="str">
            <v>SS&amp;TS</v>
          </cell>
          <cell r="G163" t="str">
            <v xml:space="preserve">            64.60</v>
          </cell>
          <cell r="H163">
            <v>85.931399999999996</v>
          </cell>
          <cell r="I163" t="str">
            <v xml:space="preserve">            64.60</v>
          </cell>
        </row>
        <row r="164">
          <cell r="A164" t="str">
            <v>5006</v>
          </cell>
          <cell r="B164" t="str">
            <v>R507</v>
          </cell>
          <cell r="C164" t="str">
            <v>AIRMS</v>
          </cell>
          <cell r="D164" t="str">
            <v>AI03</v>
          </cell>
          <cell r="E164" t="str">
            <v>0</v>
          </cell>
          <cell r="F164" t="str">
            <v>SS&amp;TS</v>
          </cell>
          <cell r="G164" t="str">
            <v xml:space="preserve">            66.10</v>
          </cell>
          <cell r="H164">
            <v>85.931399999999996</v>
          </cell>
          <cell r="I164" t="str">
            <v xml:space="preserve">            66.10</v>
          </cell>
        </row>
        <row r="165">
          <cell r="A165" t="str">
            <v>5006</v>
          </cell>
          <cell r="B165" t="str">
            <v>R507</v>
          </cell>
          <cell r="C165" t="str">
            <v>AIRMS</v>
          </cell>
          <cell r="D165" t="str">
            <v>AI04</v>
          </cell>
          <cell r="E165" t="str">
            <v>2</v>
          </cell>
          <cell r="F165" t="str">
            <v>SS&amp;TS</v>
          </cell>
          <cell r="G165" t="str">
            <v xml:space="preserve">            64.51</v>
          </cell>
          <cell r="H165">
            <v>85.931399999999996</v>
          </cell>
          <cell r="I165" t="str">
            <v xml:space="preserve">            64.51</v>
          </cell>
        </row>
        <row r="166">
          <cell r="A166" t="str">
            <v>5006</v>
          </cell>
          <cell r="B166" t="str">
            <v>R507</v>
          </cell>
          <cell r="C166" t="str">
            <v>AIRMS</v>
          </cell>
          <cell r="D166" t="str">
            <v>AI04</v>
          </cell>
          <cell r="E166" t="str">
            <v>0</v>
          </cell>
          <cell r="F166" t="str">
            <v>SS&amp;TS</v>
          </cell>
          <cell r="G166" t="str">
            <v xml:space="preserve">            66.10</v>
          </cell>
          <cell r="H166">
            <v>85.931399999999996</v>
          </cell>
          <cell r="I166" t="str">
            <v xml:space="preserve">            66.10</v>
          </cell>
        </row>
        <row r="167">
          <cell r="A167" t="str">
            <v>5006</v>
          </cell>
          <cell r="B167" t="str">
            <v>R507</v>
          </cell>
          <cell r="C167" t="str">
            <v>AIRMS</v>
          </cell>
          <cell r="D167" t="str">
            <v>AI04</v>
          </cell>
          <cell r="E167" t="str">
            <v>1</v>
          </cell>
          <cell r="F167" t="str">
            <v>SS&amp;TS</v>
          </cell>
          <cell r="G167" t="str">
            <v xml:space="preserve">            64.60</v>
          </cell>
          <cell r="H167">
            <v>85.931399999999996</v>
          </cell>
          <cell r="I167" t="str">
            <v xml:space="preserve">            64.60</v>
          </cell>
        </row>
        <row r="168">
          <cell r="A168" t="str">
            <v>5006</v>
          </cell>
          <cell r="B168" t="str">
            <v>R507</v>
          </cell>
          <cell r="C168" t="str">
            <v>AIRMS</v>
          </cell>
          <cell r="D168" t="str">
            <v>AI05</v>
          </cell>
          <cell r="E168" t="str">
            <v>2</v>
          </cell>
          <cell r="F168" t="str">
            <v>SS&amp;TS</v>
          </cell>
          <cell r="G168" t="str">
            <v xml:space="preserve">            64.51</v>
          </cell>
          <cell r="H168">
            <v>85.931399999999996</v>
          </cell>
          <cell r="I168" t="str">
            <v xml:space="preserve">            64.51</v>
          </cell>
        </row>
        <row r="169">
          <cell r="A169" t="str">
            <v>5006</v>
          </cell>
          <cell r="B169" t="str">
            <v>R507</v>
          </cell>
          <cell r="C169" t="str">
            <v>AIRMS</v>
          </cell>
          <cell r="D169" t="str">
            <v>AI05</v>
          </cell>
          <cell r="E169" t="str">
            <v>1</v>
          </cell>
          <cell r="F169" t="str">
            <v>SS&amp;TS</v>
          </cell>
          <cell r="G169" t="str">
            <v xml:space="preserve">            64.60</v>
          </cell>
          <cell r="H169">
            <v>85.931399999999996</v>
          </cell>
          <cell r="I169" t="str">
            <v xml:space="preserve">            64.60</v>
          </cell>
        </row>
        <row r="170">
          <cell r="A170" t="str">
            <v>5006</v>
          </cell>
          <cell r="B170" t="str">
            <v>R507</v>
          </cell>
          <cell r="C170" t="str">
            <v>AIRMS</v>
          </cell>
          <cell r="D170" t="str">
            <v>AI05</v>
          </cell>
          <cell r="E170" t="str">
            <v>0</v>
          </cell>
          <cell r="F170" t="str">
            <v>SS&amp;TS</v>
          </cell>
          <cell r="G170" t="str">
            <v xml:space="preserve">            66.10</v>
          </cell>
          <cell r="H170">
            <v>85.931399999999996</v>
          </cell>
          <cell r="I170" t="str">
            <v xml:space="preserve">            66.10</v>
          </cell>
        </row>
        <row r="171">
          <cell r="A171" t="str">
            <v>5006</v>
          </cell>
          <cell r="B171" t="str">
            <v>R507</v>
          </cell>
          <cell r="C171" t="str">
            <v>AIRMS</v>
          </cell>
          <cell r="D171" t="str">
            <v>AI06</v>
          </cell>
          <cell r="E171" t="str">
            <v>2</v>
          </cell>
          <cell r="F171" t="str">
            <v>SS&amp;TS</v>
          </cell>
          <cell r="G171" t="str">
            <v xml:space="preserve">            64.51</v>
          </cell>
          <cell r="H171">
            <v>85.931399999999996</v>
          </cell>
          <cell r="I171" t="str">
            <v xml:space="preserve">            64.51</v>
          </cell>
        </row>
        <row r="172">
          <cell r="A172" t="str">
            <v>5006</v>
          </cell>
          <cell r="B172" t="str">
            <v>R507</v>
          </cell>
          <cell r="C172" t="str">
            <v>AIRMS</v>
          </cell>
          <cell r="D172" t="str">
            <v>AI06</v>
          </cell>
          <cell r="E172" t="str">
            <v>1</v>
          </cell>
          <cell r="F172" t="str">
            <v>SS&amp;TS</v>
          </cell>
          <cell r="G172" t="str">
            <v xml:space="preserve">            64.60</v>
          </cell>
          <cell r="H172">
            <v>85.931399999999996</v>
          </cell>
          <cell r="I172" t="str">
            <v xml:space="preserve">            64.60</v>
          </cell>
        </row>
        <row r="173">
          <cell r="A173" t="str">
            <v>5006</v>
          </cell>
          <cell r="B173" t="str">
            <v>R507</v>
          </cell>
          <cell r="C173" t="str">
            <v>AIRMS</v>
          </cell>
          <cell r="D173" t="str">
            <v>AI06</v>
          </cell>
          <cell r="E173" t="str">
            <v>0</v>
          </cell>
          <cell r="F173" t="str">
            <v>SS&amp;TS</v>
          </cell>
          <cell r="G173" t="str">
            <v xml:space="preserve">            66.10</v>
          </cell>
          <cell r="H173">
            <v>85.931399999999996</v>
          </cell>
          <cell r="I173" t="str">
            <v xml:space="preserve">            66.10</v>
          </cell>
        </row>
        <row r="174">
          <cell r="A174" t="str">
            <v>5006</v>
          </cell>
          <cell r="B174" t="str">
            <v>R507</v>
          </cell>
          <cell r="C174" t="str">
            <v>AIRMS</v>
          </cell>
          <cell r="D174" t="str">
            <v>AI07</v>
          </cell>
          <cell r="E174" t="str">
            <v>0</v>
          </cell>
          <cell r="F174" t="str">
            <v>SS&amp;TS</v>
          </cell>
          <cell r="G174" t="str">
            <v xml:space="preserve">            66.10</v>
          </cell>
          <cell r="H174">
            <v>85.931399999999996</v>
          </cell>
          <cell r="I174" t="str">
            <v xml:space="preserve">            66.10</v>
          </cell>
        </row>
        <row r="175">
          <cell r="A175" t="str">
            <v>5006</v>
          </cell>
          <cell r="B175" t="str">
            <v>R507</v>
          </cell>
          <cell r="C175" t="str">
            <v>AIRMS</v>
          </cell>
          <cell r="D175" t="str">
            <v>AI07</v>
          </cell>
          <cell r="E175" t="str">
            <v>1</v>
          </cell>
          <cell r="F175" t="str">
            <v>SS&amp;TS</v>
          </cell>
          <cell r="G175" t="str">
            <v xml:space="preserve">            64.60</v>
          </cell>
          <cell r="H175">
            <v>85.931399999999996</v>
          </cell>
          <cell r="I175" t="str">
            <v xml:space="preserve">            64.60</v>
          </cell>
        </row>
        <row r="176">
          <cell r="A176" t="str">
            <v>5006</v>
          </cell>
          <cell r="B176" t="str">
            <v>R507</v>
          </cell>
          <cell r="C176" t="str">
            <v>AIRMS</v>
          </cell>
          <cell r="D176" t="str">
            <v>AI07</v>
          </cell>
          <cell r="E176" t="str">
            <v>2</v>
          </cell>
          <cell r="F176" t="str">
            <v>SS&amp;TS</v>
          </cell>
          <cell r="G176" t="str">
            <v xml:space="preserve">            64.51</v>
          </cell>
          <cell r="H176">
            <v>85.931399999999996</v>
          </cell>
          <cell r="I176" t="str">
            <v xml:space="preserve">            64.51</v>
          </cell>
        </row>
        <row r="177">
          <cell r="A177" t="str">
            <v>5006</v>
          </cell>
          <cell r="B177" t="str">
            <v>R507</v>
          </cell>
          <cell r="C177" t="str">
            <v>AIRMS</v>
          </cell>
          <cell r="D177" t="str">
            <v>AI08</v>
          </cell>
          <cell r="E177" t="str">
            <v>0</v>
          </cell>
          <cell r="F177" t="str">
            <v>SS&amp;TS</v>
          </cell>
          <cell r="G177" t="str">
            <v xml:space="preserve">            66.10</v>
          </cell>
          <cell r="H177">
            <v>85.931399999999996</v>
          </cell>
          <cell r="I177" t="str">
            <v xml:space="preserve">            66.10</v>
          </cell>
        </row>
        <row r="178">
          <cell r="A178" t="str">
            <v>5006</v>
          </cell>
          <cell r="B178" t="str">
            <v>R507</v>
          </cell>
          <cell r="C178" t="str">
            <v>AIRMS</v>
          </cell>
          <cell r="D178" t="str">
            <v>AI08</v>
          </cell>
          <cell r="E178" t="str">
            <v>2</v>
          </cell>
          <cell r="F178" t="str">
            <v>SS&amp;TS</v>
          </cell>
          <cell r="G178" t="str">
            <v xml:space="preserve">            64.51</v>
          </cell>
          <cell r="H178">
            <v>85.931399999999996</v>
          </cell>
          <cell r="I178" t="str">
            <v xml:space="preserve">            64.51</v>
          </cell>
        </row>
        <row r="179">
          <cell r="A179" t="str">
            <v>5006</v>
          </cell>
          <cell r="B179" t="str">
            <v>R507</v>
          </cell>
          <cell r="C179" t="str">
            <v>AIRMS</v>
          </cell>
          <cell r="D179" t="str">
            <v>AI08</v>
          </cell>
          <cell r="E179" t="str">
            <v>1</v>
          </cell>
          <cell r="F179" t="str">
            <v>SS&amp;TS</v>
          </cell>
          <cell r="G179" t="str">
            <v xml:space="preserve">            64.60</v>
          </cell>
          <cell r="H179">
            <v>85.931399999999996</v>
          </cell>
          <cell r="I179" t="str">
            <v xml:space="preserve">            64.60</v>
          </cell>
        </row>
        <row r="180">
          <cell r="A180" t="str">
            <v>5006</v>
          </cell>
          <cell r="B180" t="str">
            <v>R507</v>
          </cell>
          <cell r="C180" t="str">
            <v>AIRMS</v>
          </cell>
          <cell r="D180" t="str">
            <v>AI09</v>
          </cell>
          <cell r="E180" t="str">
            <v>2</v>
          </cell>
          <cell r="F180" t="str">
            <v>SS&amp;TS</v>
          </cell>
          <cell r="G180" t="str">
            <v xml:space="preserve">            64.51</v>
          </cell>
          <cell r="H180">
            <v>85.931399999999996</v>
          </cell>
          <cell r="I180" t="str">
            <v xml:space="preserve">            64.51</v>
          </cell>
        </row>
        <row r="181">
          <cell r="A181" t="str">
            <v>5006</v>
          </cell>
          <cell r="B181" t="str">
            <v>R507</v>
          </cell>
          <cell r="C181" t="str">
            <v>AIRMS</v>
          </cell>
          <cell r="D181" t="str">
            <v>AI09</v>
          </cell>
          <cell r="E181" t="str">
            <v>1</v>
          </cell>
          <cell r="F181" t="str">
            <v>SS&amp;TS</v>
          </cell>
          <cell r="G181" t="str">
            <v xml:space="preserve">            64.60</v>
          </cell>
          <cell r="H181">
            <v>85.931399999999996</v>
          </cell>
          <cell r="I181" t="str">
            <v xml:space="preserve">            64.60</v>
          </cell>
        </row>
        <row r="182">
          <cell r="A182" t="str">
            <v>5006</v>
          </cell>
          <cell r="B182" t="str">
            <v>R507</v>
          </cell>
          <cell r="C182" t="str">
            <v>AIRMS</v>
          </cell>
          <cell r="D182" t="str">
            <v>AI09</v>
          </cell>
          <cell r="E182" t="str">
            <v>0</v>
          </cell>
          <cell r="F182" t="str">
            <v>SS&amp;TS</v>
          </cell>
          <cell r="G182" t="str">
            <v xml:space="preserve">            66.10</v>
          </cell>
          <cell r="H182">
            <v>85.931399999999996</v>
          </cell>
          <cell r="I182" t="str">
            <v xml:space="preserve">            66.10</v>
          </cell>
        </row>
        <row r="183">
          <cell r="A183" t="str">
            <v>5006</v>
          </cell>
          <cell r="B183" t="str">
            <v>R507</v>
          </cell>
          <cell r="C183" t="str">
            <v>AIRMS</v>
          </cell>
          <cell r="D183" t="str">
            <v>AI10</v>
          </cell>
          <cell r="E183" t="str">
            <v>2</v>
          </cell>
          <cell r="F183" t="str">
            <v>SS&amp;TS</v>
          </cell>
          <cell r="G183" t="str">
            <v xml:space="preserve">            64.51</v>
          </cell>
          <cell r="H183">
            <v>85.931399999999996</v>
          </cell>
          <cell r="I183" t="str">
            <v xml:space="preserve">            64.51</v>
          </cell>
        </row>
        <row r="184">
          <cell r="A184" t="str">
            <v>5006</v>
          </cell>
          <cell r="B184" t="str">
            <v>R507</v>
          </cell>
          <cell r="C184" t="str">
            <v>AIRMS</v>
          </cell>
          <cell r="D184" t="str">
            <v>AI10</v>
          </cell>
          <cell r="E184" t="str">
            <v>1</v>
          </cell>
          <cell r="F184" t="str">
            <v>SS&amp;TS</v>
          </cell>
          <cell r="G184" t="str">
            <v xml:space="preserve">            64.60</v>
          </cell>
          <cell r="H184">
            <v>85.931399999999996</v>
          </cell>
          <cell r="I184" t="str">
            <v xml:space="preserve">            64.60</v>
          </cell>
        </row>
        <row r="185">
          <cell r="A185" t="str">
            <v>5006</v>
          </cell>
          <cell r="B185" t="str">
            <v>R507</v>
          </cell>
          <cell r="C185" t="str">
            <v>AIRMS</v>
          </cell>
          <cell r="D185" t="str">
            <v>AI10</v>
          </cell>
          <cell r="E185" t="str">
            <v>0</v>
          </cell>
          <cell r="F185" t="str">
            <v>SS&amp;TS</v>
          </cell>
          <cell r="G185" t="str">
            <v xml:space="preserve">            66.10</v>
          </cell>
          <cell r="H185">
            <v>85.931399999999996</v>
          </cell>
          <cell r="I185" t="str">
            <v xml:space="preserve">            66.10</v>
          </cell>
        </row>
        <row r="186">
          <cell r="A186" t="str">
            <v>5006</v>
          </cell>
          <cell r="B186" t="str">
            <v>R507</v>
          </cell>
          <cell r="C186" t="str">
            <v>AIRMS</v>
          </cell>
          <cell r="D186" t="str">
            <v>AI11</v>
          </cell>
          <cell r="E186" t="str">
            <v>0</v>
          </cell>
          <cell r="F186" t="str">
            <v>SS&amp;TS</v>
          </cell>
          <cell r="G186" t="str">
            <v xml:space="preserve">            66.10</v>
          </cell>
          <cell r="H186">
            <v>85.931399999999996</v>
          </cell>
          <cell r="I186" t="str">
            <v xml:space="preserve">            66.10</v>
          </cell>
        </row>
        <row r="187">
          <cell r="A187" t="str">
            <v>5006</v>
          </cell>
          <cell r="B187" t="str">
            <v>R507</v>
          </cell>
          <cell r="C187" t="str">
            <v>AIRMS</v>
          </cell>
          <cell r="D187" t="str">
            <v>AI11</v>
          </cell>
          <cell r="E187" t="str">
            <v>1</v>
          </cell>
          <cell r="F187" t="str">
            <v>SS&amp;TS</v>
          </cell>
          <cell r="G187" t="str">
            <v xml:space="preserve">            64.60</v>
          </cell>
          <cell r="H187">
            <v>85.931399999999996</v>
          </cell>
          <cell r="I187" t="str">
            <v xml:space="preserve">            64.60</v>
          </cell>
        </row>
        <row r="188">
          <cell r="A188" t="str">
            <v>5006</v>
          </cell>
          <cell r="B188" t="str">
            <v>R507</v>
          </cell>
          <cell r="C188" t="str">
            <v>AIRMS</v>
          </cell>
          <cell r="D188" t="str">
            <v>AI11</v>
          </cell>
          <cell r="E188" t="str">
            <v>2</v>
          </cell>
          <cell r="F188" t="str">
            <v>SS&amp;TS</v>
          </cell>
          <cell r="G188" t="str">
            <v xml:space="preserve">            64.51</v>
          </cell>
          <cell r="H188">
            <v>85.931399999999996</v>
          </cell>
          <cell r="I188" t="str">
            <v xml:space="preserve">            64.51</v>
          </cell>
        </row>
        <row r="189">
          <cell r="A189" t="str">
            <v>5006</v>
          </cell>
          <cell r="B189" t="str">
            <v>R507</v>
          </cell>
          <cell r="C189" t="str">
            <v>AIRMS</v>
          </cell>
          <cell r="D189" t="str">
            <v>AI12</v>
          </cell>
          <cell r="E189" t="str">
            <v>1</v>
          </cell>
          <cell r="F189" t="str">
            <v>SS&amp;TS</v>
          </cell>
          <cell r="G189" t="str">
            <v xml:space="preserve">            64.60</v>
          </cell>
          <cell r="H189">
            <v>85.931399999999996</v>
          </cell>
          <cell r="I189" t="str">
            <v xml:space="preserve">            64.60</v>
          </cell>
        </row>
        <row r="190">
          <cell r="A190" t="str">
            <v>5006</v>
          </cell>
          <cell r="B190" t="str">
            <v>R507</v>
          </cell>
          <cell r="C190" t="str">
            <v>AIRMS</v>
          </cell>
          <cell r="D190" t="str">
            <v>AI12</v>
          </cell>
          <cell r="E190" t="str">
            <v>2</v>
          </cell>
          <cell r="F190" t="str">
            <v>SS&amp;TS</v>
          </cell>
          <cell r="G190" t="str">
            <v xml:space="preserve">            64.51</v>
          </cell>
          <cell r="H190">
            <v>85.931399999999996</v>
          </cell>
          <cell r="I190" t="str">
            <v xml:space="preserve">            64.51</v>
          </cell>
        </row>
        <row r="191">
          <cell r="A191" t="str">
            <v>5006</v>
          </cell>
          <cell r="B191" t="str">
            <v>R507</v>
          </cell>
          <cell r="C191" t="str">
            <v>AIRMS</v>
          </cell>
          <cell r="D191" t="str">
            <v>AI12</v>
          </cell>
          <cell r="E191" t="str">
            <v>0</v>
          </cell>
          <cell r="F191" t="str">
            <v>SS&amp;TS</v>
          </cell>
          <cell r="G191" t="str">
            <v xml:space="preserve">            66.10</v>
          </cell>
          <cell r="H191">
            <v>85.931399999999996</v>
          </cell>
          <cell r="I191" t="str">
            <v xml:space="preserve">            66.10</v>
          </cell>
        </row>
        <row r="192">
          <cell r="A192" t="str">
            <v>5006</v>
          </cell>
          <cell r="B192" t="str">
            <v>R507</v>
          </cell>
          <cell r="C192" t="str">
            <v>AIRMS</v>
          </cell>
          <cell r="D192" t="str">
            <v>AI13</v>
          </cell>
          <cell r="E192" t="str">
            <v>0</v>
          </cell>
          <cell r="F192" t="str">
            <v>SS&amp;TS</v>
          </cell>
          <cell r="G192" t="str">
            <v xml:space="preserve">            66.10</v>
          </cell>
          <cell r="H192">
            <v>85.931399999999996</v>
          </cell>
          <cell r="I192" t="str">
            <v xml:space="preserve">            66.10</v>
          </cell>
        </row>
        <row r="193">
          <cell r="A193" t="str">
            <v>5006</v>
          </cell>
          <cell r="B193" t="str">
            <v>R507</v>
          </cell>
          <cell r="C193" t="str">
            <v>AIRMS</v>
          </cell>
          <cell r="D193" t="str">
            <v>AI13</v>
          </cell>
          <cell r="E193" t="str">
            <v>2</v>
          </cell>
          <cell r="F193" t="str">
            <v>SS&amp;TS</v>
          </cell>
          <cell r="G193" t="str">
            <v xml:space="preserve">            64.51</v>
          </cell>
          <cell r="H193">
            <v>85.931399999999996</v>
          </cell>
          <cell r="I193" t="str">
            <v xml:space="preserve">            64.51</v>
          </cell>
        </row>
        <row r="194">
          <cell r="A194" t="str">
            <v>5006</v>
          </cell>
          <cell r="B194" t="str">
            <v>R507</v>
          </cell>
          <cell r="C194" t="str">
            <v>AIRMS</v>
          </cell>
          <cell r="D194" t="str">
            <v>AI13</v>
          </cell>
          <cell r="E194" t="str">
            <v>1</v>
          </cell>
          <cell r="F194" t="str">
            <v>SS&amp;TS</v>
          </cell>
          <cell r="G194" t="str">
            <v xml:space="preserve">            64.60</v>
          </cell>
          <cell r="H194">
            <v>85.931399999999996</v>
          </cell>
          <cell r="I194" t="str">
            <v xml:space="preserve">            64.60</v>
          </cell>
        </row>
        <row r="195">
          <cell r="A195" t="str">
            <v>5006</v>
          </cell>
          <cell r="B195" t="str">
            <v>R507</v>
          </cell>
          <cell r="C195" t="str">
            <v>AIRMS</v>
          </cell>
          <cell r="D195" t="str">
            <v>AI14</v>
          </cell>
          <cell r="E195" t="str">
            <v>1</v>
          </cell>
          <cell r="F195" t="str">
            <v>SS&amp;TS</v>
          </cell>
          <cell r="G195" t="str">
            <v xml:space="preserve">            64.60</v>
          </cell>
          <cell r="H195">
            <v>85.931399999999996</v>
          </cell>
          <cell r="I195" t="str">
            <v xml:space="preserve">            64.60</v>
          </cell>
        </row>
        <row r="196">
          <cell r="A196" t="str">
            <v>5006</v>
          </cell>
          <cell r="B196" t="str">
            <v>R507</v>
          </cell>
          <cell r="C196" t="str">
            <v>AIRMS</v>
          </cell>
          <cell r="D196" t="str">
            <v>AI14</v>
          </cell>
          <cell r="E196" t="str">
            <v>0</v>
          </cell>
          <cell r="F196" t="str">
            <v>SS&amp;TS</v>
          </cell>
          <cell r="G196" t="str">
            <v xml:space="preserve">            66.10</v>
          </cell>
          <cell r="H196">
            <v>85.931399999999996</v>
          </cell>
          <cell r="I196" t="str">
            <v xml:space="preserve">            66.10</v>
          </cell>
        </row>
        <row r="197">
          <cell r="A197" t="str">
            <v>5006</v>
          </cell>
          <cell r="B197" t="str">
            <v>R507</v>
          </cell>
          <cell r="C197" t="str">
            <v>AIRMS</v>
          </cell>
          <cell r="D197" t="str">
            <v>AI14</v>
          </cell>
          <cell r="E197" t="str">
            <v>2</v>
          </cell>
          <cell r="F197" t="str">
            <v>SS&amp;TS</v>
          </cell>
          <cell r="G197" t="str">
            <v xml:space="preserve">            64.51</v>
          </cell>
          <cell r="H197">
            <v>85.931399999999996</v>
          </cell>
          <cell r="I197" t="str">
            <v xml:space="preserve">            64.51</v>
          </cell>
        </row>
        <row r="198">
          <cell r="A198" t="str">
            <v>5006</v>
          </cell>
          <cell r="B198" t="str">
            <v>R507</v>
          </cell>
          <cell r="C198" t="str">
            <v>AIRMS</v>
          </cell>
          <cell r="D198" t="str">
            <v>AI15</v>
          </cell>
          <cell r="E198" t="str">
            <v>2</v>
          </cell>
          <cell r="F198" t="str">
            <v>SS&amp;TS</v>
          </cell>
          <cell r="G198" t="str">
            <v xml:space="preserve">            64.51</v>
          </cell>
          <cell r="H198">
            <v>85.931399999999996</v>
          </cell>
          <cell r="I198" t="str">
            <v xml:space="preserve">            64.51</v>
          </cell>
        </row>
        <row r="199">
          <cell r="A199" t="str">
            <v>5006</v>
          </cell>
          <cell r="B199" t="str">
            <v>R507</v>
          </cell>
          <cell r="C199" t="str">
            <v>AIRMS</v>
          </cell>
          <cell r="D199" t="str">
            <v>AI15</v>
          </cell>
          <cell r="E199" t="str">
            <v>1</v>
          </cell>
          <cell r="F199" t="str">
            <v>SS&amp;TS</v>
          </cell>
          <cell r="G199" t="str">
            <v xml:space="preserve">            64.60</v>
          </cell>
          <cell r="H199">
            <v>85.931399999999996</v>
          </cell>
          <cell r="I199" t="str">
            <v xml:space="preserve">            64.60</v>
          </cell>
        </row>
        <row r="200">
          <cell r="A200" t="str">
            <v>5006</v>
          </cell>
          <cell r="B200" t="str">
            <v>R507</v>
          </cell>
          <cell r="C200" t="str">
            <v>AIRMS</v>
          </cell>
          <cell r="D200" t="str">
            <v>AI15</v>
          </cell>
          <cell r="E200" t="str">
            <v>0</v>
          </cell>
          <cell r="F200" t="str">
            <v>SS&amp;TS</v>
          </cell>
          <cell r="G200" t="str">
            <v xml:space="preserve">            66.10</v>
          </cell>
          <cell r="H200">
            <v>85.931399999999996</v>
          </cell>
          <cell r="I200" t="str">
            <v xml:space="preserve">            66.10</v>
          </cell>
        </row>
        <row r="201">
          <cell r="A201" t="str">
            <v>5006</v>
          </cell>
          <cell r="B201" t="str">
            <v>R507</v>
          </cell>
          <cell r="C201" t="str">
            <v>AIRMS</v>
          </cell>
          <cell r="D201" t="str">
            <v>AI16</v>
          </cell>
          <cell r="E201" t="str">
            <v>2</v>
          </cell>
          <cell r="F201" t="str">
            <v>SS&amp;TS</v>
          </cell>
          <cell r="G201" t="str">
            <v xml:space="preserve">            64.51</v>
          </cell>
          <cell r="H201">
            <v>85.931399999999996</v>
          </cell>
          <cell r="I201" t="str">
            <v xml:space="preserve">            64.51</v>
          </cell>
        </row>
        <row r="202">
          <cell r="A202" t="str">
            <v>5006</v>
          </cell>
          <cell r="B202" t="str">
            <v>R507</v>
          </cell>
          <cell r="C202" t="str">
            <v>AIRMS</v>
          </cell>
          <cell r="D202" t="str">
            <v>AI16</v>
          </cell>
          <cell r="E202" t="str">
            <v>1</v>
          </cell>
          <cell r="F202" t="str">
            <v>SS&amp;TS</v>
          </cell>
          <cell r="G202" t="str">
            <v xml:space="preserve">            64.60</v>
          </cell>
          <cell r="H202">
            <v>85.931399999999996</v>
          </cell>
          <cell r="I202" t="str">
            <v xml:space="preserve">            64.60</v>
          </cell>
        </row>
        <row r="203">
          <cell r="A203" t="str">
            <v>5006</v>
          </cell>
          <cell r="B203" t="str">
            <v>R507</v>
          </cell>
          <cell r="C203" t="str">
            <v>AIRMS</v>
          </cell>
          <cell r="D203" t="str">
            <v>AI16</v>
          </cell>
          <cell r="E203" t="str">
            <v>0</v>
          </cell>
          <cell r="F203" t="str">
            <v>SS&amp;TS</v>
          </cell>
          <cell r="G203" t="str">
            <v xml:space="preserve">            66.10</v>
          </cell>
          <cell r="H203">
            <v>85.931399999999996</v>
          </cell>
          <cell r="I203" t="str">
            <v xml:space="preserve">            66.10</v>
          </cell>
        </row>
        <row r="204">
          <cell r="A204" t="str">
            <v>5006</v>
          </cell>
          <cell r="B204" t="str">
            <v>R507</v>
          </cell>
          <cell r="C204" t="str">
            <v>AIRMS</v>
          </cell>
          <cell r="D204" t="str">
            <v>AI17</v>
          </cell>
          <cell r="E204" t="str">
            <v>2</v>
          </cell>
          <cell r="F204" t="str">
            <v>SS&amp;TS</v>
          </cell>
          <cell r="G204" t="str">
            <v xml:space="preserve">            64.51</v>
          </cell>
          <cell r="H204">
            <v>85.931399999999996</v>
          </cell>
          <cell r="I204" t="str">
            <v xml:space="preserve">            64.51</v>
          </cell>
        </row>
        <row r="205">
          <cell r="A205" t="str">
            <v>5006</v>
          </cell>
          <cell r="B205" t="str">
            <v>R507</v>
          </cell>
          <cell r="C205" t="str">
            <v>AIRMS</v>
          </cell>
          <cell r="D205" t="str">
            <v>AI17</v>
          </cell>
          <cell r="E205" t="str">
            <v>1</v>
          </cell>
          <cell r="F205" t="str">
            <v>SS&amp;TS</v>
          </cell>
          <cell r="G205" t="str">
            <v xml:space="preserve">            64.60</v>
          </cell>
          <cell r="H205">
            <v>85.931399999999996</v>
          </cell>
          <cell r="I205" t="str">
            <v xml:space="preserve">            64.60</v>
          </cell>
        </row>
        <row r="206">
          <cell r="A206" t="str">
            <v>5006</v>
          </cell>
          <cell r="B206" t="str">
            <v>R507</v>
          </cell>
          <cell r="C206" t="str">
            <v>AIRMS</v>
          </cell>
          <cell r="D206" t="str">
            <v>AI17</v>
          </cell>
          <cell r="E206" t="str">
            <v>0</v>
          </cell>
          <cell r="F206" t="str">
            <v>SS&amp;TS</v>
          </cell>
          <cell r="G206" t="str">
            <v xml:space="preserve">            66.10</v>
          </cell>
          <cell r="H206">
            <v>85.931399999999996</v>
          </cell>
          <cell r="I206" t="str">
            <v xml:space="preserve">            66.10</v>
          </cell>
        </row>
        <row r="207">
          <cell r="A207" t="str">
            <v>5006</v>
          </cell>
          <cell r="B207" t="str">
            <v>R507</v>
          </cell>
          <cell r="C207" t="str">
            <v>AIRMS</v>
          </cell>
          <cell r="D207" t="str">
            <v>AI18</v>
          </cell>
          <cell r="E207" t="str">
            <v>0</v>
          </cell>
          <cell r="F207" t="str">
            <v>SS&amp;TS</v>
          </cell>
          <cell r="G207" t="str">
            <v xml:space="preserve">            66.10</v>
          </cell>
          <cell r="H207">
            <v>85.931399999999996</v>
          </cell>
          <cell r="I207" t="str">
            <v xml:space="preserve">            66.10</v>
          </cell>
        </row>
        <row r="208">
          <cell r="A208" t="str">
            <v>5006</v>
          </cell>
          <cell r="B208" t="str">
            <v>R507</v>
          </cell>
          <cell r="C208" t="str">
            <v>AIRMS</v>
          </cell>
          <cell r="D208" t="str">
            <v>AI18</v>
          </cell>
          <cell r="E208" t="str">
            <v>1</v>
          </cell>
          <cell r="F208" t="str">
            <v>SS&amp;TS</v>
          </cell>
          <cell r="G208" t="str">
            <v xml:space="preserve">            64.60</v>
          </cell>
          <cell r="H208">
            <v>85.931399999999996</v>
          </cell>
          <cell r="I208" t="str">
            <v xml:space="preserve">            64.60</v>
          </cell>
        </row>
        <row r="209">
          <cell r="A209" t="str">
            <v>5006</v>
          </cell>
          <cell r="B209" t="str">
            <v>R507</v>
          </cell>
          <cell r="C209" t="str">
            <v>AIRMS</v>
          </cell>
          <cell r="D209" t="str">
            <v>AI18</v>
          </cell>
          <cell r="E209" t="str">
            <v>2</v>
          </cell>
          <cell r="F209" t="str">
            <v>SS&amp;TS</v>
          </cell>
          <cell r="G209" t="str">
            <v xml:space="preserve">            64.51</v>
          </cell>
          <cell r="H209">
            <v>85.931399999999996</v>
          </cell>
          <cell r="I209" t="str">
            <v xml:space="preserve">            64.51</v>
          </cell>
        </row>
        <row r="210">
          <cell r="A210" t="str">
            <v>5006</v>
          </cell>
          <cell r="B210" t="str">
            <v>R507</v>
          </cell>
          <cell r="C210" t="str">
            <v>AIRMS</v>
          </cell>
          <cell r="D210" t="str">
            <v>AI19</v>
          </cell>
          <cell r="E210" t="str">
            <v>1</v>
          </cell>
          <cell r="F210" t="str">
            <v>SS&amp;TS</v>
          </cell>
          <cell r="G210" t="str">
            <v xml:space="preserve">            64.60</v>
          </cell>
          <cell r="H210">
            <v>85.931399999999996</v>
          </cell>
          <cell r="I210" t="str">
            <v xml:space="preserve">            64.60</v>
          </cell>
        </row>
        <row r="211">
          <cell r="A211" t="str">
            <v>5006</v>
          </cell>
          <cell r="B211" t="str">
            <v>R507</v>
          </cell>
          <cell r="C211" t="str">
            <v>AIRMS</v>
          </cell>
          <cell r="D211" t="str">
            <v>AI19</v>
          </cell>
          <cell r="E211" t="str">
            <v>2</v>
          </cell>
          <cell r="F211" t="str">
            <v>SS&amp;TS</v>
          </cell>
          <cell r="G211" t="str">
            <v xml:space="preserve">            64.51</v>
          </cell>
          <cell r="H211">
            <v>85.931399999999996</v>
          </cell>
          <cell r="I211" t="str">
            <v xml:space="preserve">            64.51</v>
          </cell>
        </row>
        <row r="212">
          <cell r="A212" t="str">
            <v>5006</v>
          </cell>
          <cell r="B212" t="str">
            <v>R507</v>
          </cell>
          <cell r="C212" t="str">
            <v>AIRMS</v>
          </cell>
          <cell r="D212" t="str">
            <v>AI19</v>
          </cell>
          <cell r="E212" t="str">
            <v>0</v>
          </cell>
          <cell r="F212" t="str">
            <v>SS&amp;TS</v>
          </cell>
          <cell r="G212" t="str">
            <v xml:space="preserve">            66.10</v>
          </cell>
          <cell r="H212">
            <v>85.931399999999996</v>
          </cell>
          <cell r="I212" t="str">
            <v xml:space="preserve">            66.10</v>
          </cell>
        </row>
        <row r="213">
          <cell r="A213" t="str">
            <v>5006</v>
          </cell>
          <cell r="B213" t="str">
            <v>R507</v>
          </cell>
          <cell r="C213" t="str">
            <v>AIRMS</v>
          </cell>
          <cell r="D213" t="str">
            <v>AI20</v>
          </cell>
          <cell r="E213" t="str">
            <v>0</v>
          </cell>
          <cell r="F213" t="str">
            <v>SS&amp;TS</v>
          </cell>
          <cell r="G213" t="str">
            <v xml:space="preserve">            66.10</v>
          </cell>
          <cell r="H213">
            <v>85.931399999999996</v>
          </cell>
          <cell r="I213" t="str">
            <v xml:space="preserve">            66.10</v>
          </cell>
        </row>
        <row r="214">
          <cell r="A214" t="str">
            <v>5006</v>
          </cell>
          <cell r="B214" t="str">
            <v>R507</v>
          </cell>
          <cell r="C214" t="str">
            <v>AIRMS</v>
          </cell>
          <cell r="D214" t="str">
            <v>AI20</v>
          </cell>
          <cell r="E214" t="str">
            <v>2</v>
          </cell>
          <cell r="F214" t="str">
            <v>SS&amp;TS</v>
          </cell>
          <cell r="G214" t="str">
            <v xml:space="preserve">            64.51</v>
          </cell>
          <cell r="H214">
            <v>85.931399999999996</v>
          </cell>
          <cell r="I214" t="str">
            <v xml:space="preserve">            64.51</v>
          </cell>
        </row>
        <row r="215">
          <cell r="A215" t="str">
            <v>5006</v>
          </cell>
          <cell r="B215" t="str">
            <v>R507</v>
          </cell>
          <cell r="C215" t="str">
            <v>AIRMS</v>
          </cell>
          <cell r="D215" t="str">
            <v>AI20</v>
          </cell>
          <cell r="E215" t="str">
            <v>1</v>
          </cell>
          <cell r="F215" t="str">
            <v>SS&amp;TS</v>
          </cell>
          <cell r="G215" t="str">
            <v xml:space="preserve">            64.60</v>
          </cell>
          <cell r="H215">
            <v>85.931399999999996</v>
          </cell>
          <cell r="I215" t="str">
            <v xml:space="preserve">            64.60</v>
          </cell>
        </row>
        <row r="216">
          <cell r="A216" t="str">
            <v>5006</v>
          </cell>
          <cell r="B216" t="str">
            <v>R507</v>
          </cell>
          <cell r="C216" t="str">
            <v>AIRMS</v>
          </cell>
          <cell r="D216" t="str">
            <v>AI21</v>
          </cell>
          <cell r="E216" t="str">
            <v>0</v>
          </cell>
          <cell r="F216" t="str">
            <v>SS&amp;TS</v>
          </cell>
          <cell r="G216" t="str">
            <v xml:space="preserve">            66.10</v>
          </cell>
          <cell r="H216">
            <v>85.931399999999996</v>
          </cell>
          <cell r="I216" t="str">
            <v xml:space="preserve">            66.10</v>
          </cell>
        </row>
        <row r="217">
          <cell r="A217" t="str">
            <v>5006</v>
          </cell>
          <cell r="B217" t="str">
            <v>R507</v>
          </cell>
          <cell r="C217" t="str">
            <v>AIRMS</v>
          </cell>
          <cell r="D217" t="str">
            <v>AI21</v>
          </cell>
          <cell r="E217" t="str">
            <v>1</v>
          </cell>
          <cell r="F217" t="str">
            <v>SS&amp;TS</v>
          </cell>
          <cell r="G217" t="str">
            <v xml:space="preserve">            64.60</v>
          </cell>
          <cell r="H217">
            <v>85.931399999999996</v>
          </cell>
          <cell r="I217" t="str">
            <v xml:space="preserve">            64.60</v>
          </cell>
        </row>
        <row r="218">
          <cell r="A218" t="str">
            <v>5006</v>
          </cell>
          <cell r="B218" t="str">
            <v>R507</v>
          </cell>
          <cell r="C218" t="str">
            <v>AIRMS</v>
          </cell>
          <cell r="D218" t="str">
            <v>AI21</v>
          </cell>
          <cell r="E218" t="str">
            <v>2</v>
          </cell>
          <cell r="F218" t="str">
            <v>SS&amp;TS</v>
          </cell>
          <cell r="G218" t="str">
            <v xml:space="preserve">            64.51</v>
          </cell>
          <cell r="H218">
            <v>85.931399999999996</v>
          </cell>
          <cell r="I218" t="str">
            <v xml:space="preserve">            64.51</v>
          </cell>
        </row>
        <row r="219">
          <cell r="A219" t="str">
            <v>5006</v>
          </cell>
          <cell r="B219" t="str">
            <v>R507</v>
          </cell>
          <cell r="C219" t="str">
            <v>AIRMS</v>
          </cell>
          <cell r="D219" t="str">
            <v>AI22</v>
          </cell>
          <cell r="E219" t="str">
            <v>0</v>
          </cell>
          <cell r="F219" t="str">
            <v>SS&amp;TS</v>
          </cell>
          <cell r="G219" t="str">
            <v xml:space="preserve">            66.10</v>
          </cell>
          <cell r="H219">
            <v>85.931399999999996</v>
          </cell>
          <cell r="I219" t="str">
            <v xml:space="preserve">            66.10</v>
          </cell>
        </row>
        <row r="220">
          <cell r="A220" t="str">
            <v>5006</v>
          </cell>
          <cell r="B220" t="str">
            <v>R507</v>
          </cell>
          <cell r="C220" t="str">
            <v>AIRMS</v>
          </cell>
          <cell r="D220" t="str">
            <v>AI22</v>
          </cell>
          <cell r="E220" t="str">
            <v>2</v>
          </cell>
          <cell r="F220" t="str">
            <v>SS&amp;TS</v>
          </cell>
          <cell r="G220" t="str">
            <v xml:space="preserve">            64.51</v>
          </cell>
          <cell r="H220">
            <v>85.931399999999996</v>
          </cell>
          <cell r="I220" t="str">
            <v xml:space="preserve">            64.51</v>
          </cell>
        </row>
        <row r="221">
          <cell r="A221" t="str">
            <v>5006</v>
          </cell>
          <cell r="B221" t="str">
            <v>R507</v>
          </cell>
          <cell r="C221" t="str">
            <v>AIRMS</v>
          </cell>
          <cell r="D221" t="str">
            <v>AI22</v>
          </cell>
          <cell r="E221" t="str">
            <v>1</v>
          </cell>
          <cell r="F221" t="str">
            <v>SS&amp;TS</v>
          </cell>
          <cell r="G221" t="str">
            <v xml:space="preserve">            64.60</v>
          </cell>
          <cell r="H221">
            <v>85.931399999999996</v>
          </cell>
          <cell r="I221" t="str">
            <v xml:space="preserve">            64.60</v>
          </cell>
        </row>
        <row r="222">
          <cell r="A222" t="str">
            <v>5006</v>
          </cell>
          <cell r="B222" t="str">
            <v>R507</v>
          </cell>
          <cell r="C222" t="str">
            <v>AIRMS</v>
          </cell>
          <cell r="D222" t="str">
            <v>AI23</v>
          </cell>
          <cell r="E222" t="str">
            <v>1</v>
          </cell>
          <cell r="F222" t="str">
            <v>SS&amp;TS</v>
          </cell>
          <cell r="G222" t="str">
            <v xml:space="preserve">            64.60</v>
          </cell>
          <cell r="H222">
            <v>85.931399999999996</v>
          </cell>
          <cell r="I222" t="str">
            <v xml:space="preserve">            64.60</v>
          </cell>
        </row>
        <row r="223">
          <cell r="A223" t="str">
            <v>5006</v>
          </cell>
          <cell r="B223" t="str">
            <v>R507</v>
          </cell>
          <cell r="C223" t="str">
            <v>AIRMS</v>
          </cell>
          <cell r="D223" t="str">
            <v>AI23</v>
          </cell>
          <cell r="E223" t="str">
            <v>0</v>
          </cell>
          <cell r="F223" t="str">
            <v>SS&amp;TS</v>
          </cell>
          <cell r="G223" t="str">
            <v xml:space="preserve">            66.10</v>
          </cell>
          <cell r="H223">
            <v>85.931399999999996</v>
          </cell>
          <cell r="I223" t="str">
            <v xml:space="preserve">            66.10</v>
          </cell>
        </row>
        <row r="224">
          <cell r="A224" t="str">
            <v>5006</v>
          </cell>
          <cell r="B224" t="str">
            <v>R507</v>
          </cell>
          <cell r="C224" t="str">
            <v>AIRMS</v>
          </cell>
          <cell r="D224" t="str">
            <v>AI23</v>
          </cell>
          <cell r="E224" t="str">
            <v>2</v>
          </cell>
          <cell r="F224" t="str">
            <v>SS&amp;TS</v>
          </cell>
          <cell r="G224" t="str">
            <v xml:space="preserve">            64.51</v>
          </cell>
          <cell r="H224">
            <v>85.931399999999996</v>
          </cell>
          <cell r="I224" t="str">
            <v xml:space="preserve">            64.51</v>
          </cell>
        </row>
        <row r="225">
          <cell r="A225" t="str">
            <v>5006</v>
          </cell>
          <cell r="B225" t="str">
            <v>R507</v>
          </cell>
          <cell r="C225" t="str">
            <v>AIRMS</v>
          </cell>
          <cell r="D225" t="str">
            <v>AI24</v>
          </cell>
          <cell r="E225" t="str">
            <v>0</v>
          </cell>
          <cell r="F225" t="str">
            <v>SS&amp;TS</v>
          </cell>
          <cell r="G225" t="str">
            <v xml:space="preserve">            66.10</v>
          </cell>
          <cell r="H225">
            <v>85.931399999999996</v>
          </cell>
          <cell r="I225" t="str">
            <v xml:space="preserve">            66.10</v>
          </cell>
        </row>
        <row r="226">
          <cell r="A226" t="str">
            <v>5006</v>
          </cell>
          <cell r="B226" t="str">
            <v>R507</v>
          </cell>
          <cell r="C226" t="str">
            <v>AIRMS</v>
          </cell>
          <cell r="D226" t="str">
            <v>AI24</v>
          </cell>
          <cell r="E226" t="str">
            <v>2</v>
          </cell>
          <cell r="F226" t="str">
            <v>SS&amp;TS</v>
          </cell>
          <cell r="G226" t="str">
            <v xml:space="preserve">            64.51</v>
          </cell>
          <cell r="H226">
            <v>85.931399999999996</v>
          </cell>
          <cell r="I226" t="str">
            <v xml:space="preserve">            64.51</v>
          </cell>
        </row>
        <row r="227">
          <cell r="A227" t="str">
            <v>5006</v>
          </cell>
          <cell r="B227" t="str">
            <v>R507</v>
          </cell>
          <cell r="C227" t="str">
            <v>AIRMS</v>
          </cell>
          <cell r="D227" t="str">
            <v>AI24</v>
          </cell>
          <cell r="E227" t="str">
            <v>1</v>
          </cell>
          <cell r="F227" t="str">
            <v>SS&amp;TS</v>
          </cell>
          <cell r="G227" t="str">
            <v xml:space="preserve">            64.60</v>
          </cell>
          <cell r="H227">
            <v>85.931399999999996</v>
          </cell>
          <cell r="I227" t="str">
            <v xml:space="preserve">            64.60</v>
          </cell>
        </row>
        <row r="228">
          <cell r="A228" t="str">
            <v>5006</v>
          </cell>
          <cell r="B228" t="str">
            <v>R507</v>
          </cell>
          <cell r="C228" t="str">
            <v>AIRMS</v>
          </cell>
          <cell r="D228" t="str">
            <v>AI25</v>
          </cell>
          <cell r="E228" t="str">
            <v>0</v>
          </cell>
          <cell r="F228" t="str">
            <v>SS&amp;TS</v>
          </cell>
          <cell r="G228" t="str">
            <v xml:space="preserve">            66.10</v>
          </cell>
          <cell r="H228">
            <v>85.931399999999996</v>
          </cell>
          <cell r="I228" t="str">
            <v xml:space="preserve">            66.10</v>
          </cell>
        </row>
        <row r="229">
          <cell r="A229" t="str">
            <v>5006</v>
          </cell>
          <cell r="B229" t="str">
            <v>R507</v>
          </cell>
          <cell r="C229" t="str">
            <v>AIRMS</v>
          </cell>
          <cell r="D229" t="str">
            <v>AI25</v>
          </cell>
          <cell r="E229" t="str">
            <v>2</v>
          </cell>
          <cell r="F229" t="str">
            <v>SS&amp;TS</v>
          </cell>
          <cell r="G229" t="str">
            <v xml:space="preserve">            64.51</v>
          </cell>
          <cell r="H229">
            <v>85.931399999999996</v>
          </cell>
          <cell r="I229" t="str">
            <v xml:space="preserve">            64.51</v>
          </cell>
        </row>
        <row r="230">
          <cell r="A230" t="str">
            <v>5006</v>
          </cell>
          <cell r="B230" t="str">
            <v>R507</v>
          </cell>
          <cell r="C230" t="str">
            <v>AIRMS</v>
          </cell>
          <cell r="D230" t="str">
            <v>AI25</v>
          </cell>
          <cell r="E230" t="str">
            <v>1</v>
          </cell>
          <cell r="F230" t="str">
            <v>SS&amp;TS</v>
          </cell>
          <cell r="G230" t="str">
            <v xml:space="preserve">            64.60</v>
          </cell>
          <cell r="H230">
            <v>85.931399999999996</v>
          </cell>
          <cell r="I230" t="str">
            <v xml:space="preserve">            64.60</v>
          </cell>
        </row>
        <row r="231">
          <cell r="A231" t="str">
            <v>5006</v>
          </cell>
          <cell r="B231" t="str">
            <v>R507</v>
          </cell>
          <cell r="C231" t="str">
            <v>AIRMS</v>
          </cell>
          <cell r="D231" t="str">
            <v>AI26</v>
          </cell>
          <cell r="E231" t="str">
            <v>0</v>
          </cell>
          <cell r="F231" t="str">
            <v>SS&amp;TS</v>
          </cell>
          <cell r="G231" t="str">
            <v xml:space="preserve">            66.10</v>
          </cell>
          <cell r="H231">
            <v>85.931399999999996</v>
          </cell>
          <cell r="I231" t="str">
            <v xml:space="preserve">            66.10</v>
          </cell>
        </row>
        <row r="232">
          <cell r="A232" t="str">
            <v>5006</v>
          </cell>
          <cell r="B232" t="str">
            <v>R507</v>
          </cell>
          <cell r="C232" t="str">
            <v>AIRMS</v>
          </cell>
          <cell r="D232" t="str">
            <v>AI26</v>
          </cell>
          <cell r="E232" t="str">
            <v>1</v>
          </cell>
          <cell r="F232" t="str">
            <v>SS&amp;TS</v>
          </cell>
          <cell r="G232" t="str">
            <v xml:space="preserve">            64.60</v>
          </cell>
          <cell r="H232">
            <v>85.931399999999996</v>
          </cell>
          <cell r="I232" t="str">
            <v xml:space="preserve">            64.60</v>
          </cell>
        </row>
        <row r="233">
          <cell r="A233" t="str">
            <v>5006</v>
          </cell>
          <cell r="B233" t="str">
            <v>R507</v>
          </cell>
          <cell r="C233" t="str">
            <v>AIRMS</v>
          </cell>
          <cell r="D233" t="str">
            <v>AI26</v>
          </cell>
          <cell r="E233" t="str">
            <v>2</v>
          </cell>
          <cell r="F233" t="str">
            <v>SS&amp;TS</v>
          </cell>
          <cell r="G233" t="str">
            <v xml:space="preserve">            64.51</v>
          </cell>
          <cell r="H233">
            <v>85.931399999999996</v>
          </cell>
          <cell r="I233" t="str">
            <v xml:space="preserve">            64.51</v>
          </cell>
        </row>
        <row r="234">
          <cell r="A234" t="str">
            <v>5006</v>
          </cell>
          <cell r="B234" t="str">
            <v>R507</v>
          </cell>
          <cell r="C234" t="str">
            <v>AIRMS</v>
          </cell>
          <cell r="D234" t="str">
            <v>AI27</v>
          </cell>
          <cell r="E234" t="str">
            <v>2</v>
          </cell>
          <cell r="F234" t="str">
            <v>SS&amp;TS</v>
          </cell>
          <cell r="G234" t="str">
            <v xml:space="preserve">            64.51</v>
          </cell>
          <cell r="H234">
            <v>85.931399999999996</v>
          </cell>
          <cell r="I234" t="str">
            <v xml:space="preserve">            64.51</v>
          </cell>
        </row>
        <row r="235">
          <cell r="A235" t="str">
            <v>5006</v>
          </cell>
          <cell r="B235" t="str">
            <v>R507</v>
          </cell>
          <cell r="C235" t="str">
            <v>AIRMS</v>
          </cell>
          <cell r="D235" t="str">
            <v>AI27</v>
          </cell>
          <cell r="E235" t="str">
            <v>1</v>
          </cell>
          <cell r="F235" t="str">
            <v>SS&amp;TS</v>
          </cell>
          <cell r="G235" t="str">
            <v xml:space="preserve">            64.60</v>
          </cell>
          <cell r="H235">
            <v>85.931399999999996</v>
          </cell>
          <cell r="I235" t="str">
            <v xml:space="preserve">            64.60</v>
          </cell>
        </row>
        <row r="236">
          <cell r="A236" t="str">
            <v>5006</v>
          </cell>
          <cell r="B236" t="str">
            <v>R507</v>
          </cell>
          <cell r="C236" t="str">
            <v>AIRMS</v>
          </cell>
          <cell r="D236" t="str">
            <v>AI27</v>
          </cell>
          <cell r="E236" t="str">
            <v>0</v>
          </cell>
          <cell r="F236" t="str">
            <v>SS&amp;TS</v>
          </cell>
          <cell r="G236" t="str">
            <v xml:space="preserve">            66.10</v>
          </cell>
          <cell r="H236">
            <v>85.931399999999996</v>
          </cell>
          <cell r="I236" t="str">
            <v xml:space="preserve">            66.10</v>
          </cell>
        </row>
        <row r="237">
          <cell r="A237" t="str">
            <v>5006</v>
          </cell>
          <cell r="B237" t="str">
            <v>R507</v>
          </cell>
          <cell r="C237" t="str">
            <v>AIRMS</v>
          </cell>
          <cell r="D237" t="str">
            <v>AI28</v>
          </cell>
          <cell r="E237" t="str">
            <v>2</v>
          </cell>
          <cell r="F237" t="str">
            <v>SS&amp;TS</v>
          </cell>
          <cell r="G237" t="str">
            <v xml:space="preserve">            64.51</v>
          </cell>
          <cell r="H237">
            <v>85.931399999999996</v>
          </cell>
          <cell r="I237" t="str">
            <v xml:space="preserve">            64.51</v>
          </cell>
        </row>
        <row r="238">
          <cell r="A238" t="str">
            <v>5006</v>
          </cell>
          <cell r="B238" t="str">
            <v>R507</v>
          </cell>
          <cell r="C238" t="str">
            <v>AIRMS</v>
          </cell>
          <cell r="D238" t="str">
            <v>AI28</v>
          </cell>
          <cell r="E238" t="str">
            <v>1</v>
          </cell>
          <cell r="F238" t="str">
            <v>SS&amp;TS</v>
          </cell>
          <cell r="G238" t="str">
            <v xml:space="preserve">            64.60</v>
          </cell>
          <cell r="H238">
            <v>85.931399999999996</v>
          </cell>
          <cell r="I238" t="str">
            <v xml:space="preserve">            64.60</v>
          </cell>
        </row>
        <row r="239">
          <cell r="A239" t="str">
            <v>5006</v>
          </cell>
          <cell r="B239" t="str">
            <v>R507</v>
          </cell>
          <cell r="C239" t="str">
            <v>AIRMS</v>
          </cell>
          <cell r="D239" t="str">
            <v>AI28</v>
          </cell>
          <cell r="E239" t="str">
            <v>0</v>
          </cell>
          <cell r="F239" t="str">
            <v>SS&amp;TS</v>
          </cell>
          <cell r="G239" t="str">
            <v xml:space="preserve">            66.10</v>
          </cell>
          <cell r="H239">
            <v>85.931399999999996</v>
          </cell>
          <cell r="I239" t="str">
            <v xml:space="preserve">            66.10</v>
          </cell>
        </row>
        <row r="240">
          <cell r="A240" t="str">
            <v>5006</v>
          </cell>
          <cell r="B240" t="str">
            <v>R507</v>
          </cell>
          <cell r="C240" t="str">
            <v>AIRMS</v>
          </cell>
          <cell r="D240" t="str">
            <v>AI29</v>
          </cell>
          <cell r="E240" t="str">
            <v>1</v>
          </cell>
          <cell r="F240" t="str">
            <v>SS&amp;TS</v>
          </cell>
          <cell r="G240" t="str">
            <v xml:space="preserve">            64.60</v>
          </cell>
          <cell r="H240">
            <v>85.931399999999996</v>
          </cell>
          <cell r="I240" t="str">
            <v xml:space="preserve">            64.60</v>
          </cell>
        </row>
        <row r="241">
          <cell r="A241" t="str">
            <v>5006</v>
          </cell>
          <cell r="B241" t="str">
            <v>R507</v>
          </cell>
          <cell r="C241" t="str">
            <v>AIRMS</v>
          </cell>
          <cell r="D241" t="str">
            <v>AI29</v>
          </cell>
          <cell r="E241" t="str">
            <v>0</v>
          </cell>
          <cell r="F241" t="str">
            <v>SS&amp;TS</v>
          </cell>
          <cell r="G241" t="str">
            <v xml:space="preserve">            66.10</v>
          </cell>
          <cell r="H241">
            <v>85.931399999999996</v>
          </cell>
          <cell r="I241" t="str">
            <v xml:space="preserve">            66.10</v>
          </cell>
        </row>
        <row r="242">
          <cell r="A242" t="str">
            <v>5006</v>
          </cell>
          <cell r="B242" t="str">
            <v>R507</v>
          </cell>
          <cell r="C242" t="str">
            <v>AIRMS</v>
          </cell>
          <cell r="D242" t="str">
            <v>AI29</v>
          </cell>
          <cell r="E242" t="str">
            <v>2</v>
          </cell>
          <cell r="F242" t="str">
            <v>SS&amp;TS</v>
          </cell>
          <cell r="G242" t="str">
            <v xml:space="preserve">            64.51</v>
          </cell>
          <cell r="H242">
            <v>85.931399999999996</v>
          </cell>
          <cell r="I242" t="str">
            <v xml:space="preserve">            64.51</v>
          </cell>
        </row>
        <row r="243">
          <cell r="A243" t="str">
            <v>5006</v>
          </cell>
          <cell r="B243" t="str">
            <v>R507</v>
          </cell>
          <cell r="C243" t="str">
            <v>AIRMS</v>
          </cell>
          <cell r="D243" t="str">
            <v>AI30</v>
          </cell>
          <cell r="E243" t="str">
            <v>0</v>
          </cell>
          <cell r="F243" t="str">
            <v>SS&amp;TS</v>
          </cell>
          <cell r="G243" t="str">
            <v xml:space="preserve">            66.10</v>
          </cell>
          <cell r="H243">
            <v>85.931399999999996</v>
          </cell>
          <cell r="I243" t="str">
            <v xml:space="preserve">            66.10</v>
          </cell>
        </row>
        <row r="244">
          <cell r="A244" t="str">
            <v>5006</v>
          </cell>
          <cell r="B244" t="str">
            <v>R507</v>
          </cell>
          <cell r="C244" t="str">
            <v>AIRMS</v>
          </cell>
          <cell r="D244" t="str">
            <v>AI30</v>
          </cell>
          <cell r="E244" t="str">
            <v>2</v>
          </cell>
          <cell r="F244" t="str">
            <v>SS&amp;TS</v>
          </cell>
          <cell r="G244" t="str">
            <v xml:space="preserve">            64.51</v>
          </cell>
          <cell r="H244">
            <v>85.931399999999996</v>
          </cell>
          <cell r="I244" t="str">
            <v xml:space="preserve">            64.51</v>
          </cell>
        </row>
        <row r="245">
          <cell r="A245" t="str">
            <v>5006</v>
          </cell>
          <cell r="B245" t="str">
            <v>R507</v>
          </cell>
          <cell r="C245" t="str">
            <v>AIRMS</v>
          </cell>
          <cell r="D245" t="str">
            <v>AI30</v>
          </cell>
          <cell r="E245" t="str">
            <v>1</v>
          </cell>
          <cell r="F245" t="str">
            <v>SS&amp;TS</v>
          </cell>
          <cell r="G245" t="str">
            <v xml:space="preserve">            64.60</v>
          </cell>
          <cell r="H245">
            <v>85.931399999999996</v>
          </cell>
          <cell r="I245" t="str">
            <v xml:space="preserve">            64.60</v>
          </cell>
        </row>
        <row r="246">
          <cell r="A246" t="str">
            <v>5006</v>
          </cell>
          <cell r="B246" t="str">
            <v>R507</v>
          </cell>
          <cell r="C246" t="str">
            <v>AIRMS</v>
          </cell>
          <cell r="D246" t="str">
            <v>AI31</v>
          </cell>
          <cell r="E246" t="str">
            <v>2</v>
          </cell>
          <cell r="F246" t="str">
            <v>SS&amp;TS</v>
          </cell>
          <cell r="G246" t="str">
            <v xml:space="preserve">            64.51</v>
          </cell>
          <cell r="H246">
            <v>85.931399999999996</v>
          </cell>
          <cell r="I246" t="str">
            <v xml:space="preserve">            64.51</v>
          </cell>
        </row>
        <row r="247">
          <cell r="A247" t="str">
            <v>5006</v>
          </cell>
          <cell r="B247" t="str">
            <v>R507</v>
          </cell>
          <cell r="C247" t="str">
            <v>AIRMS</v>
          </cell>
          <cell r="D247" t="str">
            <v>AI31</v>
          </cell>
          <cell r="E247" t="str">
            <v>1</v>
          </cell>
          <cell r="F247" t="str">
            <v>SS&amp;TS</v>
          </cell>
          <cell r="G247" t="str">
            <v xml:space="preserve">            64.60</v>
          </cell>
          <cell r="H247">
            <v>85.931399999999996</v>
          </cell>
          <cell r="I247" t="str">
            <v xml:space="preserve">            64.60</v>
          </cell>
        </row>
        <row r="248">
          <cell r="A248" t="str">
            <v>5006</v>
          </cell>
          <cell r="B248" t="str">
            <v>R507</v>
          </cell>
          <cell r="C248" t="str">
            <v>AIRMS</v>
          </cell>
          <cell r="D248" t="str">
            <v>AI31</v>
          </cell>
          <cell r="E248" t="str">
            <v>0</v>
          </cell>
          <cell r="F248" t="str">
            <v>SS&amp;TS</v>
          </cell>
          <cell r="G248" t="str">
            <v xml:space="preserve">            66.10</v>
          </cell>
          <cell r="H248">
            <v>85.931399999999996</v>
          </cell>
          <cell r="I248" t="str">
            <v xml:space="preserve">            66.10</v>
          </cell>
        </row>
        <row r="249">
          <cell r="A249" t="str">
            <v>5006</v>
          </cell>
          <cell r="B249" t="str">
            <v>R507</v>
          </cell>
          <cell r="C249" t="str">
            <v>AIRMS</v>
          </cell>
          <cell r="D249" t="str">
            <v>AI32</v>
          </cell>
          <cell r="E249" t="str">
            <v>2</v>
          </cell>
          <cell r="F249" t="str">
            <v>SS&amp;TS</v>
          </cell>
          <cell r="G249" t="str">
            <v xml:space="preserve">            64.51</v>
          </cell>
          <cell r="H249">
            <v>85.931399999999996</v>
          </cell>
          <cell r="I249" t="str">
            <v xml:space="preserve">            64.51</v>
          </cell>
        </row>
        <row r="250">
          <cell r="A250" t="str">
            <v>5006</v>
          </cell>
          <cell r="B250" t="str">
            <v>R507</v>
          </cell>
          <cell r="C250" t="str">
            <v>AIRMS</v>
          </cell>
          <cell r="D250" t="str">
            <v>AI32</v>
          </cell>
          <cell r="E250" t="str">
            <v>1</v>
          </cell>
          <cell r="F250" t="str">
            <v>SS&amp;TS</v>
          </cell>
          <cell r="G250" t="str">
            <v xml:space="preserve">            64.60</v>
          </cell>
          <cell r="H250">
            <v>85.931399999999996</v>
          </cell>
          <cell r="I250" t="str">
            <v xml:space="preserve">            64.60</v>
          </cell>
        </row>
        <row r="251">
          <cell r="A251" t="str">
            <v>5006</v>
          </cell>
          <cell r="B251" t="str">
            <v>R507</v>
          </cell>
          <cell r="C251" t="str">
            <v>AIRMS</v>
          </cell>
          <cell r="D251" t="str">
            <v>AI32</v>
          </cell>
          <cell r="E251" t="str">
            <v>0</v>
          </cell>
          <cell r="F251" t="str">
            <v>SS&amp;TS</v>
          </cell>
          <cell r="G251" t="str">
            <v xml:space="preserve">            66.10</v>
          </cell>
          <cell r="H251">
            <v>85.931399999999996</v>
          </cell>
          <cell r="I251" t="str">
            <v xml:space="preserve">            66.10</v>
          </cell>
        </row>
        <row r="252">
          <cell r="A252" t="str">
            <v>5006</v>
          </cell>
          <cell r="B252" t="str">
            <v>R507</v>
          </cell>
          <cell r="C252" t="str">
            <v>AIRMS</v>
          </cell>
          <cell r="D252" t="str">
            <v>AI33</v>
          </cell>
          <cell r="E252" t="str">
            <v>2</v>
          </cell>
          <cell r="F252" t="str">
            <v>SS&amp;TS</v>
          </cell>
          <cell r="G252" t="str">
            <v xml:space="preserve">            64.51</v>
          </cell>
          <cell r="H252">
            <v>85.931399999999996</v>
          </cell>
          <cell r="I252" t="str">
            <v xml:space="preserve">            64.51</v>
          </cell>
        </row>
        <row r="253">
          <cell r="A253" t="str">
            <v>5006</v>
          </cell>
          <cell r="B253" t="str">
            <v>R507</v>
          </cell>
          <cell r="C253" t="str">
            <v>AIRMS</v>
          </cell>
          <cell r="D253" t="str">
            <v>AI33</v>
          </cell>
          <cell r="E253" t="str">
            <v>1</v>
          </cell>
          <cell r="F253" t="str">
            <v>SS&amp;TS</v>
          </cell>
          <cell r="G253" t="str">
            <v xml:space="preserve">            64.60</v>
          </cell>
          <cell r="H253">
            <v>85.931399999999996</v>
          </cell>
          <cell r="I253" t="str">
            <v xml:space="preserve">            64.60</v>
          </cell>
        </row>
        <row r="254">
          <cell r="A254" t="str">
            <v>5006</v>
          </cell>
          <cell r="B254" t="str">
            <v>R507</v>
          </cell>
          <cell r="C254" t="str">
            <v>AIRMS</v>
          </cell>
          <cell r="D254" t="str">
            <v>AI33</v>
          </cell>
          <cell r="E254" t="str">
            <v>0</v>
          </cell>
          <cell r="F254" t="str">
            <v>SS&amp;TS</v>
          </cell>
          <cell r="G254" t="str">
            <v xml:space="preserve">            66.10</v>
          </cell>
          <cell r="H254">
            <v>85.931399999999996</v>
          </cell>
          <cell r="I254" t="str">
            <v xml:space="preserve">            66.10</v>
          </cell>
        </row>
        <row r="255">
          <cell r="A255" t="str">
            <v>5006</v>
          </cell>
          <cell r="B255" t="str">
            <v>R507</v>
          </cell>
          <cell r="C255" t="str">
            <v>AIRMS</v>
          </cell>
          <cell r="D255" t="str">
            <v>AI34</v>
          </cell>
          <cell r="E255" t="str">
            <v>2</v>
          </cell>
          <cell r="F255" t="str">
            <v>SS&amp;TS</v>
          </cell>
          <cell r="G255" t="str">
            <v xml:space="preserve">            64.51</v>
          </cell>
          <cell r="H255">
            <v>85.931399999999996</v>
          </cell>
          <cell r="I255" t="str">
            <v xml:space="preserve">            64.51</v>
          </cell>
        </row>
        <row r="256">
          <cell r="A256" t="str">
            <v>5006</v>
          </cell>
          <cell r="B256" t="str">
            <v>R507</v>
          </cell>
          <cell r="C256" t="str">
            <v>AIRMS</v>
          </cell>
          <cell r="D256" t="str">
            <v>AI34</v>
          </cell>
          <cell r="E256" t="str">
            <v>1</v>
          </cell>
          <cell r="F256" t="str">
            <v>SS&amp;TS</v>
          </cell>
          <cell r="G256" t="str">
            <v xml:space="preserve">            64.60</v>
          </cell>
          <cell r="H256">
            <v>85.931399999999996</v>
          </cell>
          <cell r="I256" t="str">
            <v xml:space="preserve">            64.60</v>
          </cell>
        </row>
        <row r="257">
          <cell r="A257" t="str">
            <v>5006</v>
          </cell>
          <cell r="B257" t="str">
            <v>R507</v>
          </cell>
          <cell r="C257" t="str">
            <v>AIRMS</v>
          </cell>
          <cell r="D257" t="str">
            <v>AI34</v>
          </cell>
          <cell r="E257" t="str">
            <v>0</v>
          </cell>
          <cell r="F257" t="str">
            <v>SS&amp;TS</v>
          </cell>
          <cell r="G257" t="str">
            <v xml:space="preserve">            66.10</v>
          </cell>
          <cell r="H257">
            <v>85.931399999999996</v>
          </cell>
          <cell r="I257" t="str">
            <v xml:space="preserve">            66.10</v>
          </cell>
        </row>
        <row r="258">
          <cell r="A258" t="str">
            <v>5006</v>
          </cell>
          <cell r="B258" t="str">
            <v>R507</v>
          </cell>
          <cell r="C258" t="str">
            <v>AIRMS</v>
          </cell>
          <cell r="D258" t="str">
            <v>AI35</v>
          </cell>
          <cell r="E258" t="str">
            <v>1</v>
          </cell>
          <cell r="F258" t="str">
            <v>SS&amp;TS</v>
          </cell>
          <cell r="G258" t="str">
            <v xml:space="preserve">            64.60</v>
          </cell>
          <cell r="H258">
            <v>85.931399999999996</v>
          </cell>
          <cell r="I258" t="str">
            <v xml:space="preserve">            64.60</v>
          </cell>
        </row>
        <row r="259">
          <cell r="A259" t="str">
            <v>5006</v>
          </cell>
          <cell r="B259" t="str">
            <v>R507</v>
          </cell>
          <cell r="C259" t="str">
            <v>AIRMS</v>
          </cell>
          <cell r="D259" t="str">
            <v>AI35</v>
          </cell>
          <cell r="E259" t="str">
            <v>0</v>
          </cell>
          <cell r="F259" t="str">
            <v>SS&amp;TS</v>
          </cell>
          <cell r="G259" t="str">
            <v xml:space="preserve">            66.10</v>
          </cell>
          <cell r="H259">
            <v>85.931399999999996</v>
          </cell>
          <cell r="I259" t="str">
            <v xml:space="preserve">            66.10</v>
          </cell>
        </row>
        <row r="260">
          <cell r="A260" t="str">
            <v>5006</v>
          </cell>
          <cell r="B260" t="str">
            <v>R507</v>
          </cell>
          <cell r="C260" t="str">
            <v>AIRMS</v>
          </cell>
          <cell r="D260" t="str">
            <v>AI35</v>
          </cell>
          <cell r="E260" t="str">
            <v>2</v>
          </cell>
          <cell r="F260" t="str">
            <v>SS&amp;TS</v>
          </cell>
          <cell r="G260" t="str">
            <v xml:space="preserve">            64.51</v>
          </cell>
          <cell r="H260">
            <v>85.931399999999996</v>
          </cell>
          <cell r="I260" t="str">
            <v xml:space="preserve">            64.51</v>
          </cell>
        </row>
        <row r="261">
          <cell r="A261" t="str">
            <v>5006</v>
          </cell>
          <cell r="B261" t="str">
            <v>R507</v>
          </cell>
          <cell r="C261" t="str">
            <v>AIRMS</v>
          </cell>
          <cell r="D261" t="str">
            <v>AI36</v>
          </cell>
          <cell r="E261" t="str">
            <v>2</v>
          </cell>
          <cell r="F261" t="str">
            <v>SS&amp;TS</v>
          </cell>
          <cell r="G261" t="str">
            <v xml:space="preserve">            64.51</v>
          </cell>
          <cell r="H261">
            <v>85.931399999999996</v>
          </cell>
          <cell r="I261" t="str">
            <v xml:space="preserve">            64.51</v>
          </cell>
        </row>
        <row r="262">
          <cell r="A262" t="str">
            <v>5006</v>
          </cell>
          <cell r="B262" t="str">
            <v>R507</v>
          </cell>
          <cell r="C262" t="str">
            <v>AIRMS</v>
          </cell>
          <cell r="D262" t="str">
            <v>AI36</v>
          </cell>
          <cell r="E262" t="str">
            <v>1</v>
          </cell>
          <cell r="F262" t="str">
            <v>SS&amp;TS</v>
          </cell>
          <cell r="G262" t="str">
            <v xml:space="preserve">            64.60</v>
          </cell>
          <cell r="H262">
            <v>85.931399999999996</v>
          </cell>
          <cell r="I262" t="str">
            <v xml:space="preserve">            64.60</v>
          </cell>
        </row>
        <row r="263">
          <cell r="A263" t="str">
            <v>5006</v>
          </cell>
          <cell r="B263" t="str">
            <v>R507</v>
          </cell>
          <cell r="C263" t="str">
            <v>AIRMS</v>
          </cell>
          <cell r="D263" t="str">
            <v>AI36</v>
          </cell>
          <cell r="E263" t="str">
            <v>0</v>
          </cell>
          <cell r="F263" t="str">
            <v>SS&amp;TS</v>
          </cell>
          <cell r="G263" t="str">
            <v xml:space="preserve">            66.10</v>
          </cell>
          <cell r="H263">
            <v>85.931399999999996</v>
          </cell>
          <cell r="I263" t="str">
            <v xml:space="preserve">            66.10</v>
          </cell>
        </row>
        <row r="264">
          <cell r="A264" t="str">
            <v>5006</v>
          </cell>
          <cell r="B264" t="str">
            <v>R507</v>
          </cell>
          <cell r="C264" t="str">
            <v>AIRMS</v>
          </cell>
          <cell r="D264" t="str">
            <v>AI37</v>
          </cell>
          <cell r="E264" t="str">
            <v>2</v>
          </cell>
          <cell r="F264" t="str">
            <v>SS&amp;TS</v>
          </cell>
          <cell r="G264" t="str">
            <v xml:space="preserve">            64.51</v>
          </cell>
          <cell r="H264">
            <v>85.931399999999996</v>
          </cell>
          <cell r="I264" t="str">
            <v xml:space="preserve">            64.51</v>
          </cell>
        </row>
        <row r="265">
          <cell r="A265" t="str">
            <v>5006</v>
          </cell>
          <cell r="B265" t="str">
            <v>R507</v>
          </cell>
          <cell r="C265" t="str">
            <v>AIRMS</v>
          </cell>
          <cell r="D265" t="str">
            <v>AI37</v>
          </cell>
          <cell r="E265" t="str">
            <v>1</v>
          </cell>
          <cell r="F265" t="str">
            <v>SS&amp;TS</v>
          </cell>
          <cell r="G265" t="str">
            <v xml:space="preserve">            64.60</v>
          </cell>
          <cell r="H265">
            <v>85.931399999999996</v>
          </cell>
          <cell r="I265" t="str">
            <v xml:space="preserve">            64.60</v>
          </cell>
        </row>
        <row r="266">
          <cell r="A266" t="str">
            <v>5006</v>
          </cell>
          <cell r="B266" t="str">
            <v>R507</v>
          </cell>
          <cell r="C266" t="str">
            <v>AIRMS</v>
          </cell>
          <cell r="D266" t="str">
            <v>AI37</v>
          </cell>
          <cell r="E266" t="str">
            <v>0</v>
          </cell>
          <cell r="F266" t="str">
            <v>SS&amp;TS</v>
          </cell>
          <cell r="G266" t="str">
            <v xml:space="preserve">            66.10</v>
          </cell>
          <cell r="H266">
            <v>85.931399999999996</v>
          </cell>
          <cell r="I266" t="str">
            <v xml:space="preserve">            66.10</v>
          </cell>
        </row>
        <row r="267">
          <cell r="A267" t="str">
            <v>5006</v>
          </cell>
          <cell r="B267" t="str">
            <v>R507</v>
          </cell>
          <cell r="C267" t="str">
            <v>AIRMS</v>
          </cell>
          <cell r="D267" t="str">
            <v>AI38</v>
          </cell>
          <cell r="E267" t="str">
            <v>2</v>
          </cell>
          <cell r="F267" t="str">
            <v>SS&amp;TS</v>
          </cell>
          <cell r="G267" t="str">
            <v xml:space="preserve">            64.51</v>
          </cell>
          <cell r="H267">
            <v>85.931399999999996</v>
          </cell>
          <cell r="I267" t="str">
            <v xml:space="preserve">            64.51</v>
          </cell>
        </row>
        <row r="268">
          <cell r="A268" t="str">
            <v>5006</v>
          </cell>
          <cell r="B268" t="str">
            <v>R507</v>
          </cell>
          <cell r="C268" t="str">
            <v>AIRMS</v>
          </cell>
          <cell r="D268" t="str">
            <v>AI38</v>
          </cell>
          <cell r="E268" t="str">
            <v>1</v>
          </cell>
          <cell r="F268" t="str">
            <v>SS&amp;TS</v>
          </cell>
          <cell r="G268" t="str">
            <v xml:space="preserve">            64.60</v>
          </cell>
          <cell r="H268">
            <v>85.931399999999996</v>
          </cell>
          <cell r="I268" t="str">
            <v xml:space="preserve">            64.60</v>
          </cell>
        </row>
        <row r="269">
          <cell r="A269" t="str">
            <v>5006</v>
          </cell>
          <cell r="B269" t="str">
            <v>R507</v>
          </cell>
          <cell r="C269" t="str">
            <v>AIRMS</v>
          </cell>
          <cell r="D269" t="str">
            <v>AI38</v>
          </cell>
          <cell r="E269" t="str">
            <v>0</v>
          </cell>
          <cell r="F269" t="str">
            <v>SS&amp;TS</v>
          </cell>
          <cell r="G269" t="str">
            <v xml:space="preserve">            66.10</v>
          </cell>
          <cell r="H269">
            <v>85.931399999999996</v>
          </cell>
          <cell r="I269" t="str">
            <v xml:space="preserve">            66.10</v>
          </cell>
        </row>
        <row r="270">
          <cell r="A270" t="str">
            <v>5006</v>
          </cell>
          <cell r="B270" t="str">
            <v>R507</v>
          </cell>
          <cell r="C270" t="str">
            <v>AIRMS</v>
          </cell>
          <cell r="D270" t="str">
            <v>AI39</v>
          </cell>
          <cell r="E270" t="str">
            <v>2</v>
          </cell>
          <cell r="F270" t="str">
            <v>SS&amp;TS</v>
          </cell>
          <cell r="G270" t="str">
            <v xml:space="preserve">            64.51</v>
          </cell>
          <cell r="H270">
            <v>85.931399999999996</v>
          </cell>
          <cell r="I270" t="str">
            <v xml:space="preserve">            64.51</v>
          </cell>
        </row>
        <row r="271">
          <cell r="A271" t="str">
            <v>5006</v>
          </cell>
          <cell r="B271" t="str">
            <v>R507</v>
          </cell>
          <cell r="C271" t="str">
            <v>AIRMS</v>
          </cell>
          <cell r="D271" t="str">
            <v>AI39</v>
          </cell>
          <cell r="E271" t="str">
            <v>1</v>
          </cell>
          <cell r="F271" t="str">
            <v>SS&amp;TS</v>
          </cell>
          <cell r="G271" t="str">
            <v xml:space="preserve">            64.60</v>
          </cell>
          <cell r="H271">
            <v>85.931399999999996</v>
          </cell>
          <cell r="I271" t="str">
            <v xml:space="preserve">            64.60</v>
          </cell>
        </row>
        <row r="272">
          <cell r="A272" t="str">
            <v>5006</v>
          </cell>
          <cell r="B272" t="str">
            <v>R507</v>
          </cell>
          <cell r="C272" t="str">
            <v>AIRMS</v>
          </cell>
          <cell r="D272" t="str">
            <v>AI39</v>
          </cell>
          <cell r="E272" t="str">
            <v>0</v>
          </cell>
          <cell r="F272" t="str">
            <v>SS&amp;TS</v>
          </cell>
          <cell r="G272" t="str">
            <v xml:space="preserve">            66.10</v>
          </cell>
          <cell r="H272">
            <v>85.931399999999996</v>
          </cell>
          <cell r="I272" t="str">
            <v xml:space="preserve">            66.10</v>
          </cell>
        </row>
        <row r="273">
          <cell r="A273" t="str">
            <v>5006</v>
          </cell>
          <cell r="B273" t="str">
            <v>R507</v>
          </cell>
          <cell r="C273" t="str">
            <v>AIRMS</v>
          </cell>
          <cell r="D273" t="str">
            <v>AI40</v>
          </cell>
          <cell r="E273" t="str">
            <v>2</v>
          </cell>
          <cell r="F273" t="str">
            <v>SS&amp;TS</v>
          </cell>
          <cell r="G273" t="str">
            <v xml:space="preserve">            64.51</v>
          </cell>
          <cell r="H273">
            <v>85.931399999999996</v>
          </cell>
          <cell r="I273" t="str">
            <v xml:space="preserve">            64.51</v>
          </cell>
        </row>
        <row r="274">
          <cell r="A274" t="str">
            <v>5006</v>
          </cell>
          <cell r="B274" t="str">
            <v>R507</v>
          </cell>
          <cell r="C274" t="str">
            <v>AIRMS</v>
          </cell>
          <cell r="D274" t="str">
            <v>AI40</v>
          </cell>
          <cell r="E274" t="str">
            <v>0</v>
          </cell>
          <cell r="F274" t="str">
            <v>SS&amp;TS</v>
          </cell>
          <cell r="G274" t="str">
            <v xml:space="preserve">            66.10</v>
          </cell>
          <cell r="H274">
            <v>85.931399999999996</v>
          </cell>
          <cell r="I274" t="str">
            <v xml:space="preserve">            66.10</v>
          </cell>
        </row>
        <row r="275">
          <cell r="A275" t="str">
            <v>5006</v>
          </cell>
          <cell r="B275" t="str">
            <v>R507</v>
          </cell>
          <cell r="C275" t="str">
            <v>AIRMS</v>
          </cell>
          <cell r="D275" t="str">
            <v>AI40</v>
          </cell>
          <cell r="E275" t="str">
            <v>1</v>
          </cell>
          <cell r="F275" t="str">
            <v>SS&amp;TS</v>
          </cell>
          <cell r="G275" t="str">
            <v xml:space="preserve">            64.60</v>
          </cell>
          <cell r="H275">
            <v>85.931399999999996</v>
          </cell>
          <cell r="I275" t="str">
            <v xml:space="preserve">            64.60</v>
          </cell>
        </row>
        <row r="276">
          <cell r="A276" t="str">
            <v>5006</v>
          </cell>
          <cell r="B276" t="str">
            <v>R507</v>
          </cell>
          <cell r="C276" t="str">
            <v>AIRMS</v>
          </cell>
          <cell r="D276" t="str">
            <v>AI41</v>
          </cell>
          <cell r="E276" t="str">
            <v>0</v>
          </cell>
          <cell r="F276" t="str">
            <v>SS&amp;TS</v>
          </cell>
          <cell r="G276" t="str">
            <v xml:space="preserve">            66.10</v>
          </cell>
          <cell r="H276">
            <v>85.931399999999996</v>
          </cell>
          <cell r="I276" t="str">
            <v xml:space="preserve">            66.10</v>
          </cell>
        </row>
        <row r="277">
          <cell r="A277" t="str">
            <v>5006</v>
          </cell>
          <cell r="B277" t="str">
            <v>R507</v>
          </cell>
          <cell r="C277" t="str">
            <v>AIRMS</v>
          </cell>
          <cell r="D277" t="str">
            <v>AI41</v>
          </cell>
          <cell r="E277" t="str">
            <v>2</v>
          </cell>
          <cell r="F277" t="str">
            <v>SS&amp;TS</v>
          </cell>
          <cell r="G277" t="str">
            <v xml:space="preserve">            64.51</v>
          </cell>
          <cell r="H277">
            <v>85.931399999999996</v>
          </cell>
          <cell r="I277" t="str">
            <v xml:space="preserve">            64.51</v>
          </cell>
        </row>
        <row r="278">
          <cell r="A278" t="str">
            <v>5006</v>
          </cell>
          <cell r="B278" t="str">
            <v>R507</v>
          </cell>
          <cell r="C278" t="str">
            <v>AIRMS</v>
          </cell>
          <cell r="D278" t="str">
            <v>AI41</v>
          </cell>
          <cell r="E278" t="str">
            <v>1</v>
          </cell>
          <cell r="F278" t="str">
            <v>SS&amp;TS</v>
          </cell>
          <cell r="G278" t="str">
            <v xml:space="preserve">            64.60</v>
          </cell>
          <cell r="H278">
            <v>85.931399999999996</v>
          </cell>
          <cell r="I278" t="str">
            <v xml:space="preserve">            64.60</v>
          </cell>
        </row>
        <row r="279">
          <cell r="A279" t="str">
            <v>5006</v>
          </cell>
          <cell r="B279" t="str">
            <v>R507</v>
          </cell>
          <cell r="C279" t="str">
            <v>AIRMS</v>
          </cell>
          <cell r="D279" t="str">
            <v>AI42</v>
          </cell>
          <cell r="E279" t="str">
            <v>2</v>
          </cell>
          <cell r="F279" t="str">
            <v>SS&amp;TS</v>
          </cell>
          <cell r="G279" t="str">
            <v xml:space="preserve">            64.51</v>
          </cell>
          <cell r="H279">
            <v>85.931399999999996</v>
          </cell>
          <cell r="I279" t="str">
            <v xml:space="preserve">            64.51</v>
          </cell>
        </row>
        <row r="280">
          <cell r="A280" t="str">
            <v>5006</v>
          </cell>
          <cell r="B280" t="str">
            <v>R507</v>
          </cell>
          <cell r="C280" t="str">
            <v>AIRMS</v>
          </cell>
          <cell r="D280" t="str">
            <v>AI42</v>
          </cell>
          <cell r="E280" t="str">
            <v>1</v>
          </cell>
          <cell r="F280" t="str">
            <v>SS&amp;TS</v>
          </cell>
          <cell r="G280" t="str">
            <v xml:space="preserve">            64.60</v>
          </cell>
          <cell r="H280">
            <v>85.931399999999996</v>
          </cell>
          <cell r="I280" t="str">
            <v xml:space="preserve">            64.60</v>
          </cell>
        </row>
        <row r="281">
          <cell r="A281" t="str">
            <v>5006</v>
          </cell>
          <cell r="B281" t="str">
            <v>R507</v>
          </cell>
          <cell r="C281" t="str">
            <v>AIRMS</v>
          </cell>
          <cell r="D281" t="str">
            <v>AI42</v>
          </cell>
          <cell r="E281" t="str">
            <v>0</v>
          </cell>
          <cell r="F281" t="str">
            <v>SS&amp;TS</v>
          </cell>
          <cell r="G281" t="str">
            <v xml:space="preserve">            66.10</v>
          </cell>
          <cell r="H281">
            <v>85.931399999999996</v>
          </cell>
          <cell r="I281" t="str">
            <v xml:space="preserve">            66.10</v>
          </cell>
        </row>
        <row r="282">
          <cell r="A282" t="str">
            <v>5006</v>
          </cell>
          <cell r="B282" t="str">
            <v>R507</v>
          </cell>
          <cell r="C282" t="str">
            <v>AIRMS</v>
          </cell>
          <cell r="D282" t="str">
            <v>AI43</v>
          </cell>
          <cell r="E282" t="str">
            <v>1</v>
          </cell>
          <cell r="F282" t="str">
            <v>SS&amp;TS</v>
          </cell>
          <cell r="G282" t="str">
            <v xml:space="preserve">            64.60</v>
          </cell>
          <cell r="H282">
            <v>85.931399999999996</v>
          </cell>
          <cell r="I282" t="str">
            <v xml:space="preserve">            64.60</v>
          </cell>
        </row>
        <row r="283">
          <cell r="A283" t="str">
            <v>5006</v>
          </cell>
          <cell r="B283" t="str">
            <v>R507</v>
          </cell>
          <cell r="C283" t="str">
            <v>AIRMS</v>
          </cell>
          <cell r="D283" t="str">
            <v>AI43</v>
          </cell>
          <cell r="E283" t="str">
            <v>0</v>
          </cell>
          <cell r="F283" t="str">
            <v>SS&amp;TS</v>
          </cell>
          <cell r="G283" t="str">
            <v xml:space="preserve">            66.10</v>
          </cell>
          <cell r="H283">
            <v>85.931399999999996</v>
          </cell>
          <cell r="I283" t="str">
            <v xml:space="preserve">            66.10</v>
          </cell>
        </row>
        <row r="284">
          <cell r="A284" t="str">
            <v>5006</v>
          </cell>
          <cell r="B284" t="str">
            <v>R507</v>
          </cell>
          <cell r="C284" t="str">
            <v>AIRMS</v>
          </cell>
          <cell r="D284" t="str">
            <v>AI43</v>
          </cell>
          <cell r="E284" t="str">
            <v>2</v>
          </cell>
          <cell r="F284" t="str">
            <v>SS&amp;TS</v>
          </cell>
          <cell r="G284" t="str">
            <v xml:space="preserve">            64.51</v>
          </cell>
          <cell r="H284">
            <v>85.931399999999996</v>
          </cell>
          <cell r="I284" t="str">
            <v xml:space="preserve">            64.51</v>
          </cell>
        </row>
        <row r="285">
          <cell r="A285" t="str">
            <v>5006</v>
          </cell>
          <cell r="B285" t="str">
            <v>R507</v>
          </cell>
          <cell r="C285" t="str">
            <v>AIRMS</v>
          </cell>
          <cell r="D285" t="str">
            <v>AI44</v>
          </cell>
          <cell r="E285" t="str">
            <v>2</v>
          </cell>
          <cell r="F285" t="str">
            <v>SS&amp;TS</v>
          </cell>
          <cell r="G285" t="str">
            <v xml:space="preserve">            64.51</v>
          </cell>
          <cell r="H285">
            <v>85.931399999999996</v>
          </cell>
          <cell r="I285" t="str">
            <v xml:space="preserve">            64.51</v>
          </cell>
        </row>
        <row r="286">
          <cell r="A286" t="str">
            <v>5006</v>
          </cell>
          <cell r="B286" t="str">
            <v>R507</v>
          </cell>
          <cell r="C286" t="str">
            <v>AIRMS</v>
          </cell>
          <cell r="D286" t="str">
            <v>AI44</v>
          </cell>
          <cell r="E286" t="str">
            <v>0</v>
          </cell>
          <cell r="F286" t="str">
            <v>SS&amp;TS</v>
          </cell>
          <cell r="G286" t="str">
            <v xml:space="preserve">            66.10</v>
          </cell>
          <cell r="H286">
            <v>85.931399999999996</v>
          </cell>
          <cell r="I286" t="str">
            <v xml:space="preserve">            66.10</v>
          </cell>
        </row>
        <row r="287">
          <cell r="A287" t="str">
            <v>5006</v>
          </cell>
          <cell r="B287" t="str">
            <v>R507</v>
          </cell>
          <cell r="C287" t="str">
            <v>AIRMS</v>
          </cell>
          <cell r="D287" t="str">
            <v>AI44</v>
          </cell>
          <cell r="E287" t="str">
            <v>1</v>
          </cell>
          <cell r="F287" t="str">
            <v>SS&amp;TS</v>
          </cell>
          <cell r="G287" t="str">
            <v xml:space="preserve">            64.60</v>
          </cell>
          <cell r="H287">
            <v>85.931399999999996</v>
          </cell>
          <cell r="I287" t="str">
            <v xml:space="preserve">            64.60</v>
          </cell>
        </row>
        <row r="288">
          <cell r="A288" t="str">
            <v>5006</v>
          </cell>
          <cell r="B288" t="str">
            <v>R507</v>
          </cell>
          <cell r="C288" t="str">
            <v>AIRMS</v>
          </cell>
          <cell r="D288" t="str">
            <v>AI45</v>
          </cell>
          <cell r="E288" t="str">
            <v>2</v>
          </cell>
          <cell r="F288" t="str">
            <v>SS&amp;TS</v>
          </cell>
          <cell r="G288" t="str">
            <v xml:space="preserve">            64.51</v>
          </cell>
          <cell r="H288">
            <v>85.931399999999996</v>
          </cell>
          <cell r="I288" t="str">
            <v xml:space="preserve">            64.51</v>
          </cell>
        </row>
        <row r="289">
          <cell r="A289" t="str">
            <v>5006</v>
          </cell>
          <cell r="B289" t="str">
            <v>R507</v>
          </cell>
          <cell r="C289" t="str">
            <v>AIRMS</v>
          </cell>
          <cell r="D289" t="str">
            <v>AI45</v>
          </cell>
          <cell r="E289" t="str">
            <v>1</v>
          </cell>
          <cell r="F289" t="str">
            <v>SS&amp;TS</v>
          </cell>
          <cell r="G289" t="str">
            <v xml:space="preserve">            64.60</v>
          </cell>
          <cell r="H289">
            <v>85.931399999999996</v>
          </cell>
          <cell r="I289" t="str">
            <v xml:space="preserve">            64.60</v>
          </cell>
        </row>
        <row r="290">
          <cell r="A290" t="str">
            <v>5006</v>
          </cell>
          <cell r="B290" t="str">
            <v>R507</v>
          </cell>
          <cell r="C290" t="str">
            <v>AIRMS</v>
          </cell>
          <cell r="D290" t="str">
            <v>AI45</v>
          </cell>
          <cell r="E290" t="str">
            <v>0</v>
          </cell>
          <cell r="F290" t="str">
            <v>SS&amp;TS</v>
          </cell>
          <cell r="G290" t="str">
            <v xml:space="preserve">            66.10</v>
          </cell>
          <cell r="H290">
            <v>85.931399999999996</v>
          </cell>
          <cell r="I290" t="str">
            <v xml:space="preserve">            66.10</v>
          </cell>
        </row>
        <row r="291">
          <cell r="A291" t="str">
            <v>5006</v>
          </cell>
          <cell r="B291" t="str">
            <v>R507</v>
          </cell>
          <cell r="C291" t="str">
            <v>AIRMS</v>
          </cell>
          <cell r="D291" t="str">
            <v>AI46</v>
          </cell>
          <cell r="E291" t="str">
            <v>0</v>
          </cell>
          <cell r="F291" t="str">
            <v>SS&amp;TS</v>
          </cell>
          <cell r="G291" t="str">
            <v xml:space="preserve">            66.10</v>
          </cell>
          <cell r="H291">
            <v>85.931399999999996</v>
          </cell>
          <cell r="I291" t="str">
            <v xml:space="preserve">            66.10</v>
          </cell>
        </row>
        <row r="292">
          <cell r="A292" t="str">
            <v>5006</v>
          </cell>
          <cell r="B292" t="str">
            <v>R507</v>
          </cell>
          <cell r="C292" t="str">
            <v>AIRMS</v>
          </cell>
          <cell r="D292" t="str">
            <v>AI46</v>
          </cell>
          <cell r="E292" t="str">
            <v>2</v>
          </cell>
          <cell r="F292" t="str">
            <v>SS&amp;TS</v>
          </cell>
          <cell r="G292" t="str">
            <v xml:space="preserve">            64.51</v>
          </cell>
          <cell r="H292">
            <v>85.931399999999996</v>
          </cell>
          <cell r="I292" t="str">
            <v xml:space="preserve">            64.51</v>
          </cell>
        </row>
        <row r="293">
          <cell r="A293" t="str">
            <v>5006</v>
          </cell>
          <cell r="B293" t="str">
            <v>R507</v>
          </cell>
          <cell r="C293" t="str">
            <v>AIRMS</v>
          </cell>
          <cell r="D293" t="str">
            <v>AI46</v>
          </cell>
          <cell r="E293" t="str">
            <v>1</v>
          </cell>
          <cell r="F293" t="str">
            <v>SS&amp;TS</v>
          </cell>
          <cell r="G293" t="str">
            <v xml:space="preserve">            64.60</v>
          </cell>
          <cell r="H293">
            <v>85.931399999999996</v>
          </cell>
          <cell r="I293" t="str">
            <v xml:space="preserve">            64.60</v>
          </cell>
        </row>
        <row r="294">
          <cell r="A294" t="str">
            <v>5006</v>
          </cell>
          <cell r="B294" t="str">
            <v>R507</v>
          </cell>
          <cell r="C294" t="str">
            <v>AIRMS</v>
          </cell>
          <cell r="D294" t="str">
            <v>AI47</v>
          </cell>
          <cell r="E294" t="str">
            <v>0</v>
          </cell>
          <cell r="F294" t="str">
            <v>SS&amp;TS</v>
          </cell>
          <cell r="G294" t="str">
            <v xml:space="preserve">            66.10</v>
          </cell>
          <cell r="H294">
            <v>85.931399999999996</v>
          </cell>
          <cell r="I294" t="str">
            <v xml:space="preserve">            66.10</v>
          </cell>
        </row>
        <row r="295">
          <cell r="A295" t="str">
            <v>5006</v>
          </cell>
          <cell r="B295" t="str">
            <v>R507</v>
          </cell>
          <cell r="C295" t="str">
            <v>AIRMS</v>
          </cell>
          <cell r="D295" t="str">
            <v>AI47</v>
          </cell>
          <cell r="E295" t="str">
            <v>2</v>
          </cell>
          <cell r="F295" t="str">
            <v>SS&amp;TS</v>
          </cell>
          <cell r="G295" t="str">
            <v xml:space="preserve">            64.51</v>
          </cell>
          <cell r="H295">
            <v>85.931399999999996</v>
          </cell>
          <cell r="I295" t="str">
            <v xml:space="preserve">            64.51</v>
          </cell>
        </row>
        <row r="296">
          <cell r="A296" t="str">
            <v>5006</v>
          </cell>
          <cell r="B296" t="str">
            <v>R507</v>
          </cell>
          <cell r="C296" t="str">
            <v>AIRMS</v>
          </cell>
          <cell r="D296" t="str">
            <v>AI47</v>
          </cell>
          <cell r="E296" t="str">
            <v>1</v>
          </cell>
          <cell r="F296" t="str">
            <v>SS&amp;TS</v>
          </cell>
          <cell r="G296" t="str">
            <v xml:space="preserve">            64.60</v>
          </cell>
          <cell r="H296">
            <v>85.931399999999996</v>
          </cell>
          <cell r="I296" t="str">
            <v xml:space="preserve">            64.60</v>
          </cell>
        </row>
        <row r="297">
          <cell r="A297" t="str">
            <v>5006</v>
          </cell>
          <cell r="B297" t="str">
            <v>R507</v>
          </cell>
          <cell r="C297" t="str">
            <v>AIRMS</v>
          </cell>
          <cell r="D297" t="str">
            <v>AI48</v>
          </cell>
          <cell r="E297" t="str">
            <v>2</v>
          </cell>
          <cell r="F297" t="str">
            <v>SS&amp;TS</v>
          </cell>
          <cell r="G297" t="str">
            <v xml:space="preserve">            64.51</v>
          </cell>
          <cell r="H297">
            <v>85.931399999999996</v>
          </cell>
          <cell r="I297" t="str">
            <v xml:space="preserve">            64.51</v>
          </cell>
        </row>
        <row r="298">
          <cell r="A298" t="str">
            <v>5006</v>
          </cell>
          <cell r="B298" t="str">
            <v>R507</v>
          </cell>
          <cell r="C298" t="str">
            <v>AIRMS</v>
          </cell>
          <cell r="D298" t="str">
            <v>AI48</v>
          </cell>
          <cell r="E298" t="str">
            <v>1</v>
          </cell>
          <cell r="F298" t="str">
            <v>SS&amp;TS</v>
          </cell>
          <cell r="G298" t="str">
            <v xml:space="preserve">            64.60</v>
          </cell>
          <cell r="H298">
            <v>85.931399999999996</v>
          </cell>
          <cell r="I298" t="str">
            <v xml:space="preserve">            64.60</v>
          </cell>
        </row>
        <row r="299">
          <cell r="A299" t="str">
            <v>5006</v>
          </cell>
          <cell r="B299" t="str">
            <v>R507</v>
          </cell>
          <cell r="C299" t="str">
            <v>AIRMS</v>
          </cell>
          <cell r="D299" t="str">
            <v>AI48</v>
          </cell>
          <cell r="E299" t="str">
            <v>0</v>
          </cell>
          <cell r="F299" t="str">
            <v>SS&amp;TS</v>
          </cell>
          <cell r="G299" t="str">
            <v xml:space="preserve">            66.10</v>
          </cell>
          <cell r="H299">
            <v>85.931399999999996</v>
          </cell>
          <cell r="I299" t="str">
            <v xml:space="preserve">            66.10</v>
          </cell>
        </row>
        <row r="300">
          <cell r="A300" t="str">
            <v>5006</v>
          </cell>
          <cell r="B300" t="str">
            <v>R507</v>
          </cell>
          <cell r="C300" t="str">
            <v>AIRMS</v>
          </cell>
          <cell r="D300" t="str">
            <v>AI49</v>
          </cell>
          <cell r="E300" t="str">
            <v>1</v>
          </cell>
          <cell r="F300" t="str">
            <v>SS&amp;TS</v>
          </cell>
          <cell r="G300" t="str">
            <v xml:space="preserve">            64.60</v>
          </cell>
          <cell r="H300">
            <v>85.931399999999996</v>
          </cell>
          <cell r="I300" t="str">
            <v xml:space="preserve">            64.60</v>
          </cell>
        </row>
        <row r="301">
          <cell r="A301" t="str">
            <v>5006</v>
          </cell>
          <cell r="B301" t="str">
            <v>R507</v>
          </cell>
          <cell r="C301" t="str">
            <v>AIRMS</v>
          </cell>
          <cell r="D301" t="str">
            <v>AI49</v>
          </cell>
          <cell r="E301" t="str">
            <v>2</v>
          </cell>
          <cell r="F301" t="str">
            <v>SS&amp;TS</v>
          </cell>
          <cell r="G301" t="str">
            <v xml:space="preserve">            64.51</v>
          </cell>
          <cell r="H301">
            <v>85.931399999999996</v>
          </cell>
          <cell r="I301" t="str">
            <v xml:space="preserve">            64.51</v>
          </cell>
        </row>
        <row r="302">
          <cell r="A302" t="str">
            <v>5006</v>
          </cell>
          <cell r="B302" t="str">
            <v>R507</v>
          </cell>
          <cell r="C302" t="str">
            <v>AIRMS</v>
          </cell>
          <cell r="D302" t="str">
            <v>AI49</v>
          </cell>
          <cell r="E302" t="str">
            <v>0</v>
          </cell>
          <cell r="F302" t="str">
            <v>SS&amp;TS</v>
          </cell>
          <cell r="G302" t="str">
            <v xml:space="preserve">            66.10</v>
          </cell>
          <cell r="H302">
            <v>85.931399999999996</v>
          </cell>
          <cell r="I302" t="str">
            <v xml:space="preserve">            66.10</v>
          </cell>
        </row>
        <row r="303">
          <cell r="A303" t="str">
            <v>5006</v>
          </cell>
          <cell r="B303" t="str">
            <v>R507</v>
          </cell>
          <cell r="C303" t="str">
            <v>AIRMS</v>
          </cell>
          <cell r="D303" t="str">
            <v>AI50</v>
          </cell>
          <cell r="E303" t="str">
            <v>2</v>
          </cell>
          <cell r="F303" t="str">
            <v>SS&amp;TS</v>
          </cell>
          <cell r="G303" t="str">
            <v xml:space="preserve">            64.51</v>
          </cell>
          <cell r="H303">
            <v>85.931399999999996</v>
          </cell>
          <cell r="I303" t="str">
            <v xml:space="preserve">            64.51</v>
          </cell>
        </row>
        <row r="304">
          <cell r="A304" t="str">
            <v>5006</v>
          </cell>
          <cell r="B304" t="str">
            <v>R507</v>
          </cell>
          <cell r="C304" t="str">
            <v>AIRMS</v>
          </cell>
          <cell r="D304" t="str">
            <v>AI50</v>
          </cell>
          <cell r="E304" t="str">
            <v>1</v>
          </cell>
          <cell r="F304" t="str">
            <v>SS&amp;TS</v>
          </cell>
          <cell r="G304" t="str">
            <v xml:space="preserve">            64.60</v>
          </cell>
          <cell r="H304">
            <v>85.931399999999996</v>
          </cell>
          <cell r="I304" t="str">
            <v xml:space="preserve">            64.60</v>
          </cell>
        </row>
        <row r="305">
          <cell r="A305" t="str">
            <v>5006</v>
          </cell>
          <cell r="B305" t="str">
            <v>R507</v>
          </cell>
          <cell r="C305" t="str">
            <v>AIRMS</v>
          </cell>
          <cell r="D305" t="str">
            <v>AI50</v>
          </cell>
          <cell r="E305" t="str">
            <v>0</v>
          </cell>
          <cell r="F305" t="str">
            <v>SS&amp;TS</v>
          </cell>
          <cell r="G305" t="str">
            <v xml:space="preserve">            66.10</v>
          </cell>
          <cell r="H305">
            <v>85.931399999999996</v>
          </cell>
          <cell r="I305" t="str">
            <v xml:space="preserve">            66.10</v>
          </cell>
        </row>
        <row r="306">
          <cell r="A306" t="str">
            <v>5006</v>
          </cell>
          <cell r="B306" t="str">
            <v>R507</v>
          </cell>
          <cell r="C306" t="str">
            <v>AIRMS</v>
          </cell>
          <cell r="D306" t="str">
            <v>AIJV</v>
          </cell>
          <cell r="E306" t="str">
            <v>2</v>
          </cell>
          <cell r="F306" t="str">
            <v>SS&amp;TS</v>
          </cell>
          <cell r="G306" t="str">
            <v xml:space="preserve">            64.51</v>
          </cell>
          <cell r="H306">
            <v>85.931399999999996</v>
          </cell>
          <cell r="I306" t="str">
            <v xml:space="preserve">            64.51</v>
          </cell>
        </row>
        <row r="307">
          <cell r="A307" t="str">
            <v>5006</v>
          </cell>
          <cell r="B307" t="str">
            <v>R507</v>
          </cell>
          <cell r="C307" t="str">
            <v>AIRMS</v>
          </cell>
          <cell r="D307" t="str">
            <v>AIJV</v>
          </cell>
          <cell r="E307" t="str">
            <v>1</v>
          </cell>
          <cell r="F307" t="str">
            <v>SS&amp;TS</v>
          </cell>
          <cell r="G307" t="str">
            <v xml:space="preserve">            61.50</v>
          </cell>
          <cell r="H307">
            <v>85.931399999999996</v>
          </cell>
          <cell r="I307" t="str">
            <v xml:space="preserve">            61.50</v>
          </cell>
        </row>
        <row r="308">
          <cell r="A308" t="str">
            <v>5006</v>
          </cell>
          <cell r="B308" t="str">
            <v>R507</v>
          </cell>
          <cell r="C308" t="str">
            <v>AIRMS</v>
          </cell>
          <cell r="D308" t="str">
            <v>AIJV</v>
          </cell>
          <cell r="E308" t="str">
            <v>0</v>
          </cell>
          <cell r="F308" t="str">
            <v>SS&amp;TS</v>
          </cell>
          <cell r="G308" t="str">
            <v xml:space="preserve">            66.10</v>
          </cell>
          <cell r="H308">
            <v>85.931399999999996</v>
          </cell>
          <cell r="I308" t="str">
            <v xml:space="preserve">            66.10</v>
          </cell>
        </row>
        <row r="309">
          <cell r="A309" t="str">
            <v>5007</v>
          </cell>
          <cell r="B309" t="str">
            <v>R507</v>
          </cell>
          <cell r="C309" t="str">
            <v>EPO - Las Vegas</v>
          </cell>
          <cell r="D309" t="str">
            <v>5007</v>
          </cell>
          <cell r="E309" t="str">
            <v>0</v>
          </cell>
          <cell r="F309" t="str">
            <v>SS&amp;TS</v>
          </cell>
          <cell r="G309" t="str">
            <v xml:space="preserve">            83.90</v>
          </cell>
          <cell r="H309">
            <v>85.931399999999996</v>
          </cell>
          <cell r="I309">
            <v>85.931399999999996</v>
          </cell>
        </row>
        <row r="310">
          <cell r="A310" t="str">
            <v>5007</v>
          </cell>
          <cell r="B310" t="str">
            <v>R507</v>
          </cell>
          <cell r="C310" t="str">
            <v>EPO - Las Vegas</v>
          </cell>
          <cell r="D310" t="str">
            <v>LV02</v>
          </cell>
          <cell r="E310" t="str">
            <v>1</v>
          </cell>
          <cell r="F310" t="str">
            <v>SS&amp;TS</v>
          </cell>
          <cell r="G310" t="str">
            <v xml:space="preserve">            61.80</v>
          </cell>
          <cell r="H310">
            <v>85.931399999999996</v>
          </cell>
          <cell r="I310" t="str">
            <v xml:space="preserve">            61.80</v>
          </cell>
        </row>
        <row r="311">
          <cell r="A311" t="str">
            <v>5007</v>
          </cell>
          <cell r="B311" t="str">
            <v>R507</v>
          </cell>
          <cell r="C311" t="str">
            <v>EPO - Las Vegas</v>
          </cell>
          <cell r="D311" t="str">
            <v>LV02</v>
          </cell>
          <cell r="E311" t="str">
            <v>2</v>
          </cell>
          <cell r="F311" t="str">
            <v>SS&amp;TS</v>
          </cell>
          <cell r="G311" t="str">
            <v xml:space="preserve">            61.80</v>
          </cell>
          <cell r="H311">
            <v>85.931399999999996</v>
          </cell>
          <cell r="I311" t="str">
            <v xml:space="preserve">            61.80</v>
          </cell>
        </row>
        <row r="312">
          <cell r="A312" t="str">
            <v>5007</v>
          </cell>
          <cell r="B312" t="str">
            <v>R507</v>
          </cell>
          <cell r="C312" t="str">
            <v>EPO - Las Vegas</v>
          </cell>
          <cell r="D312" t="str">
            <v>LV02</v>
          </cell>
          <cell r="E312" t="str">
            <v>3</v>
          </cell>
          <cell r="F312" t="str">
            <v>SS&amp;TS</v>
          </cell>
          <cell r="G312" t="str">
            <v xml:space="preserve">            61.80</v>
          </cell>
          <cell r="H312">
            <v>85.931399999999996</v>
          </cell>
          <cell r="I312" t="str">
            <v xml:space="preserve">            61.80</v>
          </cell>
        </row>
        <row r="313">
          <cell r="A313" t="str">
            <v>5007</v>
          </cell>
          <cell r="B313" t="str">
            <v>R507</v>
          </cell>
          <cell r="C313" t="str">
            <v>EPO - Las Vegas</v>
          </cell>
          <cell r="D313" t="str">
            <v>LV04</v>
          </cell>
          <cell r="E313" t="str">
            <v>2</v>
          </cell>
          <cell r="F313" t="str">
            <v>SS&amp;TS</v>
          </cell>
          <cell r="G313" t="str">
            <v xml:space="preserve">            74.00</v>
          </cell>
          <cell r="H313">
            <v>85.931399999999996</v>
          </cell>
          <cell r="I313" t="str">
            <v xml:space="preserve">            74.00</v>
          </cell>
        </row>
        <row r="314">
          <cell r="A314" t="str">
            <v>5007</v>
          </cell>
          <cell r="B314" t="str">
            <v>R507</v>
          </cell>
          <cell r="C314" t="str">
            <v>EPO - Las Vegas</v>
          </cell>
          <cell r="D314" t="str">
            <v>LV04</v>
          </cell>
          <cell r="E314" t="str">
            <v>3</v>
          </cell>
          <cell r="F314" t="str">
            <v>SS&amp;TS</v>
          </cell>
          <cell r="G314" t="str">
            <v xml:space="preserve">            74.00</v>
          </cell>
          <cell r="H314">
            <v>85.931399999999996</v>
          </cell>
          <cell r="I314" t="str">
            <v xml:space="preserve">            74.00</v>
          </cell>
        </row>
        <row r="315">
          <cell r="A315" t="str">
            <v>5007</v>
          </cell>
          <cell r="B315" t="str">
            <v>R507</v>
          </cell>
          <cell r="C315" t="str">
            <v>EPO - Las Vegas</v>
          </cell>
          <cell r="D315" t="str">
            <v>LV04</v>
          </cell>
          <cell r="E315" t="str">
            <v>0</v>
          </cell>
          <cell r="F315" t="str">
            <v>SS&amp;TS</v>
          </cell>
          <cell r="G315" t="str">
            <v xml:space="preserve">            74.00</v>
          </cell>
          <cell r="H315">
            <v>85.931399999999996</v>
          </cell>
          <cell r="I315" t="str">
            <v xml:space="preserve">            74.00</v>
          </cell>
        </row>
        <row r="316">
          <cell r="A316" t="str">
            <v>5007</v>
          </cell>
          <cell r="B316" t="str">
            <v>R507</v>
          </cell>
          <cell r="C316" t="str">
            <v>EPO - Las Vegas</v>
          </cell>
          <cell r="D316" t="str">
            <v>LV04</v>
          </cell>
          <cell r="E316" t="str">
            <v>1</v>
          </cell>
          <cell r="F316" t="str">
            <v>SS&amp;TS</v>
          </cell>
          <cell r="G316" t="str">
            <v xml:space="preserve">            74.00</v>
          </cell>
          <cell r="H316">
            <v>85.931399999999996</v>
          </cell>
          <cell r="I316" t="str">
            <v xml:space="preserve">            74.00</v>
          </cell>
        </row>
        <row r="317">
          <cell r="A317" t="str">
            <v>5007</v>
          </cell>
          <cell r="B317" t="str">
            <v>R507</v>
          </cell>
          <cell r="C317" t="str">
            <v>EPO - Las Vegas</v>
          </cell>
          <cell r="D317" t="str">
            <v>LV05</v>
          </cell>
          <cell r="E317" t="str">
            <v>0</v>
          </cell>
          <cell r="F317" t="str">
            <v>SS&amp;TS</v>
          </cell>
          <cell r="G317" t="str">
            <v xml:space="preserve">            48.60</v>
          </cell>
          <cell r="H317">
            <v>85.931399999999996</v>
          </cell>
          <cell r="I317" t="str">
            <v xml:space="preserve">            48.60</v>
          </cell>
        </row>
        <row r="318">
          <cell r="A318" t="str">
            <v>5016</v>
          </cell>
          <cell r="B318" t="str">
            <v>R516</v>
          </cell>
          <cell r="C318" t="str">
            <v>CCSC</v>
          </cell>
          <cell r="D318" t="str">
            <v>5016</v>
          </cell>
          <cell r="E318" t="str">
            <v>0</v>
          </cell>
          <cell r="F318" t="str">
            <v>SS&amp;TS</v>
          </cell>
          <cell r="G318" t="str">
            <v xml:space="preserve">            57.40</v>
          </cell>
          <cell r="H318">
            <v>58.572200000000002</v>
          </cell>
        </row>
        <row r="319">
          <cell r="A319" t="str">
            <v>5017</v>
          </cell>
          <cell r="B319" t="str">
            <v>R517</v>
          </cell>
          <cell r="C319" t="str">
            <v>Huntsville</v>
          </cell>
          <cell r="D319" t="str">
            <v>5017</v>
          </cell>
          <cell r="E319" t="str">
            <v>0</v>
          </cell>
          <cell r="F319" t="str">
            <v>SS&amp;TS</v>
          </cell>
          <cell r="G319" t="str">
            <v xml:space="preserve">            71.80</v>
          </cell>
          <cell r="H319">
            <v>75.856200000000001</v>
          </cell>
        </row>
        <row r="320">
          <cell r="A320" t="str">
            <v>5021</v>
          </cell>
          <cell r="B320" t="str">
            <v>R521</v>
          </cell>
          <cell r="C320" t="str">
            <v>CAD</v>
          </cell>
          <cell r="D320" t="str">
            <v>5021</v>
          </cell>
          <cell r="E320" t="str">
            <v>0</v>
          </cell>
          <cell r="F320" t="str">
            <v>SS&amp;TS</v>
          </cell>
          <cell r="G320" t="str">
            <v xml:space="preserve">            57.50</v>
          </cell>
          <cell r="H320">
            <v>57.452399999999997</v>
          </cell>
          <cell r="I320">
            <v>57.452399999999997</v>
          </cell>
        </row>
        <row r="321">
          <cell r="A321" t="str">
            <v>5023</v>
          </cell>
          <cell r="B321" t="str">
            <v>R523</v>
          </cell>
          <cell r="C321" t="str">
            <v>JRTC Mission Support</v>
          </cell>
          <cell r="D321" t="str">
            <v>5023</v>
          </cell>
          <cell r="E321" t="str">
            <v>0</v>
          </cell>
          <cell r="F321" t="str">
            <v>SS&amp;TS</v>
          </cell>
          <cell r="G321" t="str">
            <v xml:space="preserve">            61.90</v>
          </cell>
          <cell r="H321">
            <v>62.613999999999997</v>
          </cell>
          <cell r="I321">
            <v>62.613999999999997</v>
          </cell>
        </row>
        <row r="322">
          <cell r="A322" t="str">
            <v>5027</v>
          </cell>
          <cell r="B322" t="str">
            <v>R527</v>
          </cell>
          <cell r="C322" t="str">
            <v>Contrctor Simulation Ins</v>
          </cell>
          <cell r="D322" t="str">
            <v>5027</v>
          </cell>
          <cell r="E322" t="str">
            <v>0</v>
          </cell>
          <cell r="F322" t="str">
            <v>SS&amp;TS</v>
          </cell>
          <cell r="G322" t="str">
            <v xml:space="preserve">            34.70</v>
          </cell>
          <cell r="H322">
            <v>38.860300000000002</v>
          </cell>
        </row>
        <row r="323">
          <cell r="A323" t="str">
            <v>5028</v>
          </cell>
          <cell r="B323" t="str">
            <v>R528</v>
          </cell>
          <cell r="C323" t="str">
            <v>Simulation Support Programs</v>
          </cell>
          <cell r="D323" t="str">
            <v>5028</v>
          </cell>
          <cell r="E323" t="str">
            <v>0</v>
          </cell>
          <cell r="F323" t="str">
            <v>SS&amp;TS</v>
          </cell>
          <cell r="G323" t="str">
            <v xml:space="preserve">            55.00</v>
          </cell>
          <cell r="H323">
            <v>53.738100000000003</v>
          </cell>
        </row>
        <row r="324">
          <cell r="A324" t="str">
            <v>5029</v>
          </cell>
          <cell r="B324" t="str">
            <v>R529</v>
          </cell>
          <cell r="C324" t="str">
            <v>F-15 CLS</v>
          </cell>
          <cell r="D324" t="str">
            <v>5029</v>
          </cell>
          <cell r="E324" t="str">
            <v>0</v>
          </cell>
          <cell r="F324" t="str">
            <v>SS&amp;TS</v>
          </cell>
          <cell r="G324" t="str">
            <v xml:space="preserve">            72.00</v>
          </cell>
          <cell r="H324">
            <v>69.035700000000006</v>
          </cell>
        </row>
        <row r="325">
          <cell r="A325" t="str">
            <v>5030</v>
          </cell>
          <cell r="B325" t="str">
            <v>R530</v>
          </cell>
          <cell r="C325" t="str">
            <v>Mile CLS</v>
          </cell>
          <cell r="D325" t="str">
            <v>5030</v>
          </cell>
          <cell r="E325" t="str">
            <v>0</v>
          </cell>
          <cell r="F325" t="str">
            <v>SS&amp;TS</v>
          </cell>
          <cell r="G325" t="str">
            <v xml:space="preserve">            46.90</v>
          </cell>
          <cell r="H325">
            <v>48.862299999999998</v>
          </cell>
        </row>
        <row r="326">
          <cell r="A326" t="str">
            <v>5031</v>
          </cell>
          <cell r="B326" t="str">
            <v>R531</v>
          </cell>
          <cell r="C326" t="str">
            <v>DSR Program</v>
          </cell>
          <cell r="D326" t="str">
            <v>5031</v>
          </cell>
          <cell r="E326" t="str">
            <v>0</v>
          </cell>
          <cell r="F326" t="str">
            <v>SS&amp;TS</v>
          </cell>
          <cell r="G326" t="str">
            <v xml:space="preserve">            46.40</v>
          </cell>
          <cell r="H326">
            <v>48.189799999999998</v>
          </cell>
        </row>
        <row r="327">
          <cell r="A327" t="str">
            <v>5032</v>
          </cell>
          <cell r="B327" t="str">
            <v>R532</v>
          </cell>
          <cell r="C327" t="str">
            <v>Technical Support</v>
          </cell>
          <cell r="D327" t="str">
            <v>5032</v>
          </cell>
          <cell r="E327" t="str">
            <v>0</v>
          </cell>
          <cell r="F327" t="str">
            <v>SS&amp;TS</v>
          </cell>
          <cell r="G327" t="str">
            <v xml:space="preserve">            53.40</v>
          </cell>
          <cell r="H327">
            <v>57.276400000000002</v>
          </cell>
        </row>
        <row r="328">
          <cell r="A328" t="str">
            <v>5034</v>
          </cell>
          <cell r="B328" t="str">
            <v>R534</v>
          </cell>
          <cell r="C328" t="str">
            <v>Special Systems</v>
          </cell>
          <cell r="D328" t="str">
            <v>5034</v>
          </cell>
          <cell r="E328" t="str">
            <v>0</v>
          </cell>
          <cell r="F328" t="str">
            <v>SS&amp;TS</v>
          </cell>
          <cell r="G328" t="str">
            <v xml:space="preserve">            53.90</v>
          </cell>
          <cell r="H328">
            <v>57.141800000000003</v>
          </cell>
        </row>
        <row r="329">
          <cell r="A329" t="str">
            <v>5036</v>
          </cell>
          <cell r="B329">
            <v>0</v>
          </cell>
          <cell r="C329">
            <v>0</v>
          </cell>
          <cell r="D329" t="str">
            <v>5036</v>
          </cell>
          <cell r="E329" t="str">
            <v>0</v>
          </cell>
          <cell r="F329" t="str">
            <v>SS&amp;TS</v>
          </cell>
          <cell r="G329" t="str">
            <v xml:space="preserve">            43.70</v>
          </cell>
          <cell r="H329">
            <v>0</v>
          </cell>
        </row>
        <row r="330">
          <cell r="A330" t="str">
            <v>5037</v>
          </cell>
          <cell r="B330" t="str">
            <v>R537</v>
          </cell>
          <cell r="C330" t="str">
            <v>Fallon O&amp;M (ceiling = benefit + 2.8)</v>
          </cell>
          <cell r="D330" t="str">
            <v>5037</v>
          </cell>
          <cell r="E330" t="str">
            <v>0</v>
          </cell>
          <cell r="F330" t="str">
            <v>SS&amp;TS</v>
          </cell>
          <cell r="G330" t="str">
            <v xml:space="preserve">            40.60</v>
          </cell>
          <cell r="H330">
            <v>45.595999999999997</v>
          </cell>
          <cell r="I330" t="str">
            <v xml:space="preserve">            40.60</v>
          </cell>
        </row>
        <row r="331">
          <cell r="A331" t="str">
            <v>5037</v>
          </cell>
          <cell r="B331" t="str">
            <v>R537</v>
          </cell>
          <cell r="C331" t="str">
            <v>Fallon O&amp;M (ceiling = benefit + 2.8)</v>
          </cell>
          <cell r="D331" t="str">
            <v>CW03</v>
          </cell>
          <cell r="E331" t="str">
            <v>0</v>
          </cell>
          <cell r="F331" t="str">
            <v>SS&amp;TS</v>
          </cell>
          <cell r="G331" t="str">
            <v xml:space="preserve">            40.40</v>
          </cell>
          <cell r="H331">
            <v>45.595999999999997</v>
          </cell>
          <cell r="I331" t="str">
            <v xml:space="preserve">            40.40</v>
          </cell>
        </row>
        <row r="332">
          <cell r="A332" t="str">
            <v>5037</v>
          </cell>
          <cell r="B332" t="str">
            <v>R537</v>
          </cell>
          <cell r="C332" t="str">
            <v>Fallon O&amp;M (ceiling = benefit + 2.8)</v>
          </cell>
          <cell r="D332" t="str">
            <v>CW03</v>
          </cell>
          <cell r="E332" t="str">
            <v>6</v>
          </cell>
          <cell r="F332" t="str">
            <v>SS&amp;TS</v>
          </cell>
          <cell r="G332" t="str">
            <v xml:space="preserve">            40.60</v>
          </cell>
          <cell r="H332">
            <v>45.595999999999997</v>
          </cell>
          <cell r="I332" t="str">
            <v xml:space="preserve">            40.60</v>
          </cell>
        </row>
        <row r="333">
          <cell r="A333" t="str">
            <v>5038</v>
          </cell>
          <cell r="B333" t="str">
            <v>R538</v>
          </cell>
          <cell r="C333" t="str">
            <v>Polygone EW</v>
          </cell>
          <cell r="D333" t="str">
            <v>5038</v>
          </cell>
          <cell r="E333" t="str">
            <v>0</v>
          </cell>
          <cell r="F333" t="str">
            <v>SS&amp;TS</v>
          </cell>
          <cell r="G333" t="str">
            <v xml:space="preserve">            46.00</v>
          </cell>
          <cell r="H333">
            <v>47.507399999999997</v>
          </cell>
        </row>
        <row r="334">
          <cell r="A334" t="str">
            <v>5039</v>
          </cell>
          <cell r="B334" t="str">
            <v>R539</v>
          </cell>
          <cell r="C334" t="str">
            <v>Gila Bend</v>
          </cell>
          <cell r="D334" t="str">
            <v>5039</v>
          </cell>
          <cell r="E334" t="str">
            <v>0</v>
          </cell>
          <cell r="F334" t="str">
            <v>SS&amp;TS</v>
          </cell>
          <cell r="G334" t="str">
            <v xml:space="preserve">            41.20</v>
          </cell>
          <cell r="H334">
            <v>43.805399999999999</v>
          </cell>
        </row>
        <row r="335">
          <cell r="A335" t="str">
            <v>5040</v>
          </cell>
          <cell r="B335" t="str">
            <v>R540</v>
          </cell>
          <cell r="C335" t="str">
            <v>West Coast Tacts / EW Program</v>
          </cell>
          <cell r="D335" t="str">
            <v>5040</v>
          </cell>
          <cell r="E335" t="str">
            <v>0</v>
          </cell>
          <cell r="F335" t="str">
            <v>SS&amp;TS</v>
          </cell>
          <cell r="G335" t="str">
            <v xml:space="preserve">            42.60</v>
          </cell>
          <cell r="H335">
            <v>45.010800000000003</v>
          </cell>
          <cell r="I335">
            <v>45.010800000000003</v>
          </cell>
        </row>
        <row r="336">
          <cell r="A336" t="str">
            <v>5041</v>
          </cell>
          <cell r="B336" t="str">
            <v>R541</v>
          </cell>
          <cell r="C336" t="str">
            <v>Nellis</v>
          </cell>
          <cell r="D336" t="str">
            <v>5041</v>
          </cell>
          <cell r="E336" t="str">
            <v>0</v>
          </cell>
          <cell r="F336" t="str">
            <v>SS&amp;TS</v>
          </cell>
          <cell r="G336" t="str">
            <v xml:space="preserve">            41.80</v>
          </cell>
          <cell r="H336">
            <v>46.779899999999998</v>
          </cell>
          <cell r="I336">
            <v>46.779899999999998</v>
          </cell>
        </row>
        <row r="337">
          <cell r="A337" t="str">
            <v>5042</v>
          </cell>
          <cell r="B337" t="str">
            <v>R542</v>
          </cell>
          <cell r="C337" t="str">
            <v>Sardinia ACMI</v>
          </cell>
          <cell r="D337" t="str">
            <v>5042</v>
          </cell>
          <cell r="E337" t="str">
            <v>0</v>
          </cell>
          <cell r="F337" t="str">
            <v>SS&amp;TS</v>
          </cell>
          <cell r="G337" t="str">
            <v xml:space="preserve">            41.20</v>
          </cell>
          <cell r="H337">
            <v>44.954500000000003</v>
          </cell>
          <cell r="I337">
            <v>44.954500000000003</v>
          </cell>
        </row>
        <row r="338">
          <cell r="A338" t="str">
            <v>5043</v>
          </cell>
          <cell r="B338" t="str">
            <v>R543</v>
          </cell>
          <cell r="C338" t="str">
            <v>Tethered Aerostat Radar</v>
          </cell>
          <cell r="D338" t="str">
            <v>5043</v>
          </cell>
          <cell r="E338" t="str">
            <v>0</v>
          </cell>
          <cell r="F338" t="str">
            <v>SS&amp;TS</v>
          </cell>
          <cell r="G338" t="str">
            <v xml:space="preserve">            36.70</v>
          </cell>
          <cell r="H338">
            <v>40.520400000000002</v>
          </cell>
          <cell r="I338">
            <v>40.520400000000002</v>
          </cell>
        </row>
        <row r="339">
          <cell r="A339" t="str">
            <v>5045</v>
          </cell>
          <cell r="B339" t="str">
            <v>R545</v>
          </cell>
          <cell r="C339" t="str">
            <v>MIT Data Analysis</v>
          </cell>
          <cell r="D339" t="str">
            <v>5045</v>
          </cell>
          <cell r="E339" t="str">
            <v>0</v>
          </cell>
          <cell r="F339" t="str">
            <v>SS&amp;TS</v>
          </cell>
          <cell r="G339" t="str">
            <v xml:space="preserve">            60.10</v>
          </cell>
          <cell r="H339">
            <v>62.475700000000003</v>
          </cell>
          <cell r="I339">
            <v>62.475700000000003</v>
          </cell>
        </row>
        <row r="340">
          <cell r="A340" t="str">
            <v>5047</v>
          </cell>
          <cell r="B340" t="str">
            <v>R547</v>
          </cell>
          <cell r="C340" t="str">
            <v>Lansdale</v>
          </cell>
          <cell r="D340" t="str">
            <v>5047</v>
          </cell>
          <cell r="E340" t="str">
            <v>0</v>
          </cell>
          <cell r="F340" t="str">
            <v>SS&amp;TS</v>
          </cell>
          <cell r="G340" t="str">
            <v xml:space="preserve">            40.30</v>
          </cell>
          <cell r="H340">
            <v>44.775500000000001</v>
          </cell>
          <cell r="I340">
            <v>44.775500000000001</v>
          </cell>
        </row>
        <row r="341">
          <cell r="A341" t="str">
            <v>5050</v>
          </cell>
          <cell r="B341" t="str">
            <v>R550</v>
          </cell>
          <cell r="C341" t="str">
            <v>TSS Support</v>
          </cell>
          <cell r="D341" t="str">
            <v>5050</v>
          </cell>
          <cell r="E341" t="str">
            <v>0</v>
          </cell>
          <cell r="F341" t="str">
            <v>SS&amp;TS</v>
          </cell>
          <cell r="G341" t="str">
            <v xml:space="preserve">            75.60</v>
          </cell>
          <cell r="H341">
            <v>79.166899999999998</v>
          </cell>
          <cell r="I341">
            <v>79.166899999999998</v>
          </cell>
        </row>
        <row r="342">
          <cell r="A342" t="str">
            <v>5051</v>
          </cell>
          <cell r="B342" t="str">
            <v>R551</v>
          </cell>
          <cell r="C342" t="str">
            <v>CNATRA</v>
          </cell>
          <cell r="D342" t="str">
            <v>5051</v>
          </cell>
          <cell r="E342" t="str">
            <v>0</v>
          </cell>
          <cell r="F342" t="str">
            <v>SS&amp;TS</v>
          </cell>
          <cell r="G342" t="str">
            <v xml:space="preserve">            46.40</v>
          </cell>
          <cell r="H342">
            <v>48.152900000000002</v>
          </cell>
          <cell r="I342">
            <v>48.152900000000002</v>
          </cell>
        </row>
        <row r="343">
          <cell r="A343" t="str">
            <v>5052</v>
          </cell>
          <cell r="B343" t="str">
            <v>R552</v>
          </cell>
          <cell r="C343" t="str">
            <v>CSS Support</v>
          </cell>
          <cell r="D343" t="str">
            <v>5052</v>
          </cell>
          <cell r="E343" t="str">
            <v>0</v>
          </cell>
          <cell r="F343" t="str">
            <v>SS&amp;TS</v>
          </cell>
          <cell r="G343" t="str">
            <v xml:space="preserve">            55.60</v>
          </cell>
          <cell r="H343">
            <v>60.432000000000002</v>
          </cell>
          <cell r="I343">
            <v>60.432000000000002</v>
          </cell>
        </row>
        <row r="344">
          <cell r="A344" t="str">
            <v>5053</v>
          </cell>
          <cell r="B344" t="str">
            <v>R553</v>
          </cell>
          <cell r="C344" t="str">
            <v>RMO Support</v>
          </cell>
          <cell r="D344" t="str">
            <v>5053</v>
          </cell>
          <cell r="E344" t="str">
            <v>0</v>
          </cell>
          <cell r="F344" t="str">
            <v>SS&amp;TS</v>
          </cell>
          <cell r="G344" t="str">
            <v xml:space="preserve">            49.30</v>
          </cell>
          <cell r="H344">
            <v>55.636899999999997</v>
          </cell>
          <cell r="I344">
            <v>55.636899999999997</v>
          </cell>
        </row>
        <row r="345">
          <cell r="A345" t="str">
            <v>5054</v>
          </cell>
          <cell r="B345" t="str">
            <v>R554</v>
          </cell>
          <cell r="C345" t="str">
            <v>Rhine Main Comm Prgms</v>
          </cell>
          <cell r="D345" t="str">
            <v>5054</v>
          </cell>
          <cell r="E345" t="str">
            <v>0</v>
          </cell>
          <cell r="F345" t="str">
            <v>SS&amp;TS</v>
          </cell>
          <cell r="G345" t="str">
            <v xml:space="preserve">            41.70</v>
          </cell>
          <cell r="H345">
            <v>45.816699999999997</v>
          </cell>
          <cell r="I345">
            <v>45.816699999999997</v>
          </cell>
        </row>
        <row r="346">
          <cell r="A346" t="str">
            <v>5055</v>
          </cell>
          <cell r="B346" t="str">
            <v>R555</v>
          </cell>
          <cell r="C346" t="str">
            <v>Italia Comm Programs</v>
          </cell>
          <cell r="D346" t="str">
            <v>5055</v>
          </cell>
          <cell r="E346" t="str">
            <v>0</v>
          </cell>
          <cell r="F346" t="str">
            <v>SS&amp;TS</v>
          </cell>
          <cell r="G346" t="str">
            <v xml:space="preserve">            40.30</v>
          </cell>
          <cell r="H346">
            <v>43.519399999999997</v>
          </cell>
          <cell r="I346">
            <v>43.519399999999997</v>
          </cell>
        </row>
        <row r="347">
          <cell r="A347" t="str">
            <v>5057</v>
          </cell>
          <cell r="B347" t="str">
            <v>R557</v>
          </cell>
          <cell r="C347" t="str">
            <v>MISC Vegas</v>
          </cell>
          <cell r="D347" t="str">
            <v>5057</v>
          </cell>
          <cell r="E347" t="str">
            <v>0</v>
          </cell>
          <cell r="F347" t="str">
            <v>SS&amp;TS</v>
          </cell>
          <cell r="G347" t="str">
            <v xml:space="preserve">            47.00</v>
          </cell>
          <cell r="H347">
            <v>51.9422</v>
          </cell>
          <cell r="I347">
            <v>51.9422</v>
          </cell>
        </row>
        <row r="348">
          <cell r="A348" t="str">
            <v>5058</v>
          </cell>
          <cell r="B348">
            <v>0</v>
          </cell>
          <cell r="C348">
            <v>0</v>
          </cell>
          <cell r="D348" t="str">
            <v>5058</v>
          </cell>
          <cell r="E348" t="str">
            <v>0</v>
          </cell>
          <cell r="F348" t="str">
            <v>SS&amp;TS</v>
          </cell>
          <cell r="G348" t="str">
            <v xml:space="preserve">            29.20</v>
          </cell>
          <cell r="H348">
            <v>29.2</v>
          </cell>
          <cell r="I348">
            <v>29.2</v>
          </cell>
        </row>
        <row r="349">
          <cell r="A349" t="str">
            <v>5077</v>
          </cell>
          <cell r="B349">
            <v>0</v>
          </cell>
          <cell r="C349">
            <v>0</v>
          </cell>
          <cell r="D349" t="str">
            <v>5077</v>
          </cell>
          <cell r="E349" t="str">
            <v>0</v>
          </cell>
          <cell r="F349" t="str">
            <v>SS&amp;TS</v>
          </cell>
          <cell r="G349" t="str">
            <v xml:space="preserve">             2.60</v>
          </cell>
          <cell r="H349">
            <v>2.6</v>
          </cell>
          <cell r="I349">
            <v>2.6</v>
          </cell>
        </row>
        <row r="350">
          <cell r="A350" t="str">
            <v>5078</v>
          </cell>
          <cell r="B350">
            <v>0</v>
          </cell>
          <cell r="C350">
            <v>0</v>
          </cell>
          <cell r="D350" t="str">
            <v>5078</v>
          </cell>
          <cell r="E350" t="str">
            <v>0</v>
          </cell>
          <cell r="F350" t="str">
            <v>SS&amp;TS</v>
          </cell>
          <cell r="G350" t="str">
            <v xml:space="preserve">           124.80</v>
          </cell>
          <cell r="H350">
            <v>124.8</v>
          </cell>
          <cell r="I350">
            <v>124.8</v>
          </cell>
        </row>
        <row r="351">
          <cell r="A351" t="str">
            <v>5087</v>
          </cell>
          <cell r="B351" t="str">
            <v>R587</v>
          </cell>
          <cell r="C351" t="str">
            <v>Warfighter Training Research</v>
          </cell>
          <cell r="D351" t="str">
            <v>5087</v>
          </cell>
          <cell r="E351" t="str">
            <v>0</v>
          </cell>
          <cell r="F351" t="str">
            <v>SS&amp;TS</v>
          </cell>
          <cell r="G351" t="str">
            <v xml:space="preserve">            57.80</v>
          </cell>
          <cell r="H351">
            <v>56.360999999999997</v>
          </cell>
          <cell r="I351">
            <v>56.360999999999997</v>
          </cell>
        </row>
        <row r="352">
          <cell r="A352" t="str">
            <v>5089</v>
          </cell>
          <cell r="B352" t="str">
            <v>R589</v>
          </cell>
          <cell r="C352" t="str">
            <v>Melbourne - TARS Horsham</v>
          </cell>
          <cell r="D352" t="str">
            <v>5089</v>
          </cell>
          <cell r="E352" t="str">
            <v>0</v>
          </cell>
          <cell r="F352" t="str">
            <v>SS&amp;TS</v>
          </cell>
          <cell r="G352" t="str">
            <v xml:space="preserve">           326.60</v>
          </cell>
          <cell r="H352">
            <v>317.54050000000001</v>
          </cell>
          <cell r="I352">
            <v>317.54050000000001</v>
          </cell>
        </row>
        <row r="353">
          <cell r="A353" t="str">
            <v>5094</v>
          </cell>
          <cell r="B353" t="str">
            <v>R594</v>
          </cell>
          <cell r="C353" t="str">
            <v>Soft - ATS</v>
          </cell>
          <cell r="D353" t="str">
            <v>5094</v>
          </cell>
          <cell r="E353" t="str">
            <v>0</v>
          </cell>
          <cell r="F353" t="str">
            <v>SS&amp;TS</v>
          </cell>
          <cell r="G353" t="str">
            <v xml:space="preserve">            47.00</v>
          </cell>
          <cell r="H353">
            <v>46.866599999999998</v>
          </cell>
          <cell r="I353">
            <v>46.866599999999998</v>
          </cell>
        </row>
        <row r="354">
          <cell r="A354" t="str">
            <v>5095</v>
          </cell>
          <cell r="B354" t="str">
            <v>R595</v>
          </cell>
          <cell r="C354" t="str">
            <v>OVHD Payroll Cen Dave</v>
          </cell>
          <cell r="D354" t="str">
            <v>5095</v>
          </cell>
          <cell r="E354" t="str">
            <v>0</v>
          </cell>
          <cell r="F354" t="str">
            <v>SS&amp;TS</v>
          </cell>
          <cell r="G354" t="str">
            <v xml:space="preserve">            80.80</v>
          </cell>
          <cell r="H354">
            <v>84.433099999999996</v>
          </cell>
          <cell r="I354">
            <v>84.433099999999996</v>
          </cell>
        </row>
        <row r="355">
          <cell r="A355" t="str">
            <v>5120</v>
          </cell>
          <cell r="B355" t="str">
            <v>R620</v>
          </cell>
          <cell r="C355" t="str">
            <v>FAA</v>
          </cell>
          <cell r="D355" t="str">
            <v>5120</v>
          </cell>
          <cell r="E355" t="str">
            <v>0</v>
          </cell>
          <cell r="F355" t="str">
            <v>SS&amp;TS</v>
          </cell>
          <cell r="G355" t="str">
            <v xml:space="preserve">            41.50</v>
          </cell>
          <cell r="H355">
            <v>40.8765</v>
          </cell>
          <cell r="I355">
            <v>40.8765</v>
          </cell>
        </row>
        <row r="356">
          <cell r="A356" t="str">
            <v>5121</v>
          </cell>
          <cell r="B356" t="str">
            <v>R621</v>
          </cell>
          <cell r="C356" t="str">
            <v>RCC DP&amp;D</v>
          </cell>
          <cell r="D356" t="str">
            <v>5121</v>
          </cell>
          <cell r="E356" t="str">
            <v>0</v>
          </cell>
          <cell r="F356" t="str">
            <v>SS&amp;TS</v>
          </cell>
          <cell r="G356" t="str">
            <v xml:space="preserve">            62.00</v>
          </cell>
          <cell r="H356">
            <v>60.215800000000002</v>
          </cell>
          <cell r="I356">
            <v>60.215800000000002</v>
          </cell>
        </row>
        <row r="357">
          <cell r="A357" t="str">
            <v>5124</v>
          </cell>
          <cell r="B357" t="str">
            <v>R624</v>
          </cell>
          <cell r="C357" t="str">
            <v>Korea KTRAC</v>
          </cell>
          <cell r="D357" t="str">
            <v>5124</v>
          </cell>
          <cell r="E357" t="str">
            <v>0</v>
          </cell>
          <cell r="F357" t="str">
            <v>SS&amp;TS</v>
          </cell>
          <cell r="G357" t="str">
            <v xml:space="preserve">            41.50</v>
          </cell>
          <cell r="H357">
            <v>43.2761</v>
          </cell>
          <cell r="I357">
            <v>43.2761</v>
          </cell>
        </row>
        <row r="358">
          <cell r="A358" t="str">
            <v>5133</v>
          </cell>
          <cell r="B358" t="str">
            <v>R633</v>
          </cell>
          <cell r="C358" t="str">
            <v>MDOT</v>
          </cell>
          <cell r="D358" t="str">
            <v>5133</v>
          </cell>
          <cell r="E358" t="str">
            <v>0</v>
          </cell>
          <cell r="F358" t="str">
            <v>SS&amp;TS</v>
          </cell>
          <cell r="G358" t="str">
            <v xml:space="preserve">            51.10</v>
          </cell>
          <cell r="H358">
            <v>0</v>
          </cell>
          <cell r="I358">
            <v>51.1</v>
          </cell>
        </row>
        <row r="359">
          <cell r="A359" t="str">
            <v>5152</v>
          </cell>
          <cell r="B359" t="str">
            <v>R652</v>
          </cell>
          <cell r="C359" t="str">
            <v>Rapid Response Crit. Sys. Req.</v>
          </cell>
          <cell r="D359" t="str">
            <v>5152</v>
          </cell>
          <cell r="E359" t="str">
            <v>0</v>
          </cell>
          <cell r="F359" t="str">
            <v>SS&amp;TS</v>
          </cell>
          <cell r="G359" t="str">
            <v xml:space="preserve">            91.90</v>
          </cell>
          <cell r="H359">
            <v>94.970799999999997</v>
          </cell>
          <cell r="I359">
            <v>94.970799999999997</v>
          </cell>
        </row>
        <row r="360">
          <cell r="A360" t="str">
            <v>5155</v>
          </cell>
          <cell r="B360">
            <v>0</v>
          </cell>
          <cell r="C360">
            <v>0</v>
          </cell>
          <cell r="D360" t="str">
            <v>5155</v>
          </cell>
          <cell r="E360" t="str">
            <v>0</v>
          </cell>
          <cell r="F360" t="str">
            <v>SS&amp;TS</v>
          </cell>
          <cell r="G360" t="str">
            <v xml:space="preserve">            89.00</v>
          </cell>
          <cell r="H360">
            <v>0</v>
          </cell>
          <cell r="I360">
            <v>89</v>
          </cell>
        </row>
        <row r="361">
          <cell r="A361" t="str">
            <v>5161</v>
          </cell>
          <cell r="B361">
            <v>0</v>
          </cell>
          <cell r="C361">
            <v>0</v>
          </cell>
          <cell r="D361" t="str">
            <v>5161</v>
          </cell>
          <cell r="E361" t="str">
            <v>0</v>
          </cell>
          <cell r="F361" t="str">
            <v>SS&amp;TS</v>
          </cell>
          <cell r="G361" t="str">
            <v xml:space="preserve">            43.50</v>
          </cell>
          <cell r="H361">
            <v>0</v>
          </cell>
          <cell r="I361">
            <v>43.5</v>
          </cell>
        </row>
        <row r="362">
          <cell r="A362" t="str">
            <v>3014</v>
          </cell>
          <cell r="B362" t="str">
            <v>S472</v>
          </cell>
          <cell r="C362" t="str">
            <v>GRDCUS</v>
          </cell>
          <cell r="D362" t="str">
            <v>3014</v>
          </cell>
          <cell r="E362" t="str">
            <v>0</v>
          </cell>
          <cell r="F362" t="str">
            <v>SS&amp;TS</v>
          </cell>
          <cell r="G362" t="str">
            <v xml:space="preserve">            60.50</v>
          </cell>
          <cell r="H362">
            <v>61.112200000000001</v>
          </cell>
        </row>
        <row r="363">
          <cell r="A363" t="str">
            <v>3033</v>
          </cell>
          <cell r="B363" t="str">
            <v>S433</v>
          </cell>
          <cell r="C363" t="str">
            <v>Tyndall (A207)</v>
          </cell>
          <cell r="D363" t="str">
            <v>3033</v>
          </cell>
          <cell r="E363" t="str">
            <v>0</v>
          </cell>
          <cell r="F363" t="str">
            <v>SS&amp;TS</v>
          </cell>
          <cell r="G363" t="str">
            <v xml:space="preserve">            44.50</v>
          </cell>
          <cell r="H363">
            <v>45.314599999999999</v>
          </cell>
          <cell r="I363">
            <v>45.314599999999999</v>
          </cell>
        </row>
        <row r="364">
          <cell r="A364" t="str">
            <v>3033</v>
          </cell>
          <cell r="B364" t="str">
            <v>S433</v>
          </cell>
          <cell r="C364" t="str">
            <v>Tyndall (A207)</v>
          </cell>
          <cell r="D364" t="str">
            <v>A207</v>
          </cell>
          <cell r="E364" t="str">
            <v>0</v>
          </cell>
          <cell r="F364" t="str">
            <v>SS&amp;TS</v>
          </cell>
          <cell r="G364" t="str">
            <v xml:space="preserve">            42.63</v>
          </cell>
          <cell r="H364">
            <v>45.314599999999999</v>
          </cell>
          <cell r="I364" t="str">
            <v xml:space="preserve">            42.63</v>
          </cell>
        </row>
        <row r="365">
          <cell r="A365" t="str">
            <v>3036</v>
          </cell>
          <cell r="B365" t="str">
            <v>S436</v>
          </cell>
          <cell r="C365" t="str">
            <v>Americom (Thule / Cuba)</v>
          </cell>
          <cell r="D365" t="str">
            <v>3036</v>
          </cell>
          <cell r="E365" t="str">
            <v>0</v>
          </cell>
          <cell r="F365" t="str">
            <v>SS&amp;TS</v>
          </cell>
          <cell r="G365" t="str">
            <v xml:space="preserve">            36.30</v>
          </cell>
          <cell r="H365">
            <v>36.2669</v>
          </cell>
          <cell r="I365">
            <v>36.2669</v>
          </cell>
        </row>
        <row r="366">
          <cell r="A366" t="str">
            <v>3044</v>
          </cell>
          <cell r="B366" t="str">
            <v>S444</v>
          </cell>
          <cell r="C366" t="str">
            <v>MCCDC</v>
          </cell>
          <cell r="D366" t="str">
            <v>3044</v>
          </cell>
          <cell r="E366" t="str">
            <v>0</v>
          </cell>
          <cell r="F366" t="str">
            <v>SS&amp;TS</v>
          </cell>
          <cell r="G366" t="str">
            <v xml:space="preserve">            38.00</v>
          </cell>
          <cell r="H366">
            <v>0</v>
          </cell>
          <cell r="I366">
            <v>0</v>
          </cell>
        </row>
        <row r="367">
          <cell r="A367" t="str">
            <v>3077</v>
          </cell>
          <cell r="B367" t="str">
            <v>S477</v>
          </cell>
          <cell r="C367" t="str">
            <v>Range Project Mgmt. cost center</v>
          </cell>
          <cell r="D367" t="str">
            <v>3077</v>
          </cell>
          <cell r="E367" t="str">
            <v>0</v>
          </cell>
          <cell r="F367" t="str">
            <v>SS&amp;TS</v>
          </cell>
          <cell r="G367" t="str">
            <v xml:space="preserve">           310.80</v>
          </cell>
          <cell r="H367">
            <v>304.7423</v>
          </cell>
          <cell r="I367">
            <v>304.7423</v>
          </cell>
        </row>
        <row r="368">
          <cell r="A368" t="str">
            <v>3096</v>
          </cell>
          <cell r="B368" t="str">
            <v>S463</v>
          </cell>
          <cell r="C368" t="str">
            <v>Consolidated RDU's</v>
          </cell>
          <cell r="D368" t="str">
            <v>3096</v>
          </cell>
          <cell r="E368" t="str">
            <v>0</v>
          </cell>
          <cell r="F368" t="str">
            <v>SS&amp;TS</v>
          </cell>
          <cell r="G368" t="str">
            <v xml:space="preserve">           310.90</v>
          </cell>
          <cell r="H368">
            <v>314.07429999999999</v>
          </cell>
          <cell r="I368">
            <v>314.07429999999999</v>
          </cell>
        </row>
        <row r="369">
          <cell r="A369" t="str">
            <v>3119</v>
          </cell>
          <cell r="B369" t="str">
            <v>S419</v>
          </cell>
          <cell r="C369" t="str">
            <v>Field Engineering</v>
          </cell>
          <cell r="D369" t="str">
            <v>3119</v>
          </cell>
          <cell r="E369" t="str">
            <v>0</v>
          </cell>
          <cell r="F369" t="str">
            <v>SS&amp;TS</v>
          </cell>
          <cell r="G369" t="str">
            <v xml:space="preserve">            67.30</v>
          </cell>
          <cell r="H369">
            <v>64.574600000000004</v>
          </cell>
          <cell r="I369">
            <v>64.574600000000004</v>
          </cell>
        </row>
        <row r="370">
          <cell r="A370" t="str">
            <v>3146</v>
          </cell>
          <cell r="B370" t="str">
            <v>S446</v>
          </cell>
          <cell r="C370" t="str">
            <v>AN/FPS  117 -  Gibbsboro (Lincoln Labs)</v>
          </cell>
          <cell r="D370" t="str">
            <v>3146</v>
          </cell>
          <cell r="E370" t="str">
            <v>0</v>
          </cell>
          <cell r="F370" t="str">
            <v>SS&amp;TS</v>
          </cell>
          <cell r="G370" t="str">
            <v xml:space="preserve">            82.50</v>
          </cell>
          <cell r="H370">
            <v>80.618499999999997</v>
          </cell>
          <cell r="I370">
            <v>80.618499999999997</v>
          </cell>
        </row>
        <row r="371">
          <cell r="A371" t="str">
            <v>3230</v>
          </cell>
          <cell r="B371">
            <v>0</v>
          </cell>
          <cell r="C371">
            <v>0</v>
          </cell>
          <cell r="D371" t="str">
            <v>3230</v>
          </cell>
          <cell r="E371" t="str">
            <v>0</v>
          </cell>
          <cell r="F371" t="str">
            <v>SS&amp;TS</v>
          </cell>
          <cell r="G371" t="str">
            <v xml:space="preserve">           142.73</v>
          </cell>
          <cell r="H371">
            <v>0</v>
          </cell>
          <cell r="I371" t="str">
            <v xml:space="preserve">           142.73</v>
          </cell>
        </row>
        <row r="372">
          <cell r="A372" t="str">
            <v>3231</v>
          </cell>
          <cell r="B372" t="str">
            <v>S931</v>
          </cell>
          <cell r="C372" t="str">
            <v>Launch Services - Engineering</v>
          </cell>
          <cell r="D372" t="str">
            <v>3231</v>
          </cell>
          <cell r="E372" t="str">
            <v>0</v>
          </cell>
          <cell r="F372" t="str">
            <v>SS&amp;TS</v>
          </cell>
          <cell r="G372" t="str">
            <v xml:space="preserve">            47.20</v>
          </cell>
          <cell r="H372">
            <v>51.938600000000001</v>
          </cell>
          <cell r="I372">
            <v>51.938600000000001</v>
          </cell>
        </row>
        <row r="373">
          <cell r="A373" t="str">
            <v>3233</v>
          </cell>
          <cell r="B373" t="str">
            <v>S933</v>
          </cell>
          <cell r="C373" t="str">
            <v>Launch Services - Calibration</v>
          </cell>
          <cell r="D373" t="str">
            <v>3233</v>
          </cell>
          <cell r="E373" t="str">
            <v>0</v>
          </cell>
          <cell r="F373" t="str">
            <v>SS&amp;TS</v>
          </cell>
          <cell r="G373" t="str">
            <v xml:space="preserve">           237.70</v>
          </cell>
          <cell r="H373">
            <v>242.2921</v>
          </cell>
          <cell r="I373">
            <v>242.2921</v>
          </cell>
        </row>
        <row r="374">
          <cell r="A374" t="str">
            <v>3235</v>
          </cell>
          <cell r="B374" t="str">
            <v>S935</v>
          </cell>
          <cell r="C374" t="str">
            <v>Combined Targets</v>
          </cell>
          <cell r="D374" t="str">
            <v>3235</v>
          </cell>
          <cell r="E374" t="str">
            <v>0</v>
          </cell>
          <cell r="F374" t="str">
            <v>SS&amp;TS</v>
          </cell>
          <cell r="G374" t="str">
            <v xml:space="preserve">            52.00</v>
          </cell>
          <cell r="H374">
            <v>51.986899999999999</v>
          </cell>
          <cell r="I374">
            <v>51.986899999999999</v>
          </cell>
        </row>
        <row r="375">
          <cell r="A375" t="str">
            <v>3236</v>
          </cell>
          <cell r="B375" t="str">
            <v>S936</v>
          </cell>
          <cell r="C375" t="str">
            <v>New National Library of Medicine</v>
          </cell>
          <cell r="D375" t="str">
            <v>3236</v>
          </cell>
          <cell r="E375" t="str">
            <v>0</v>
          </cell>
          <cell r="F375" t="str">
            <v>SS&amp;TS</v>
          </cell>
          <cell r="G375" t="str">
            <v xml:space="preserve">            36.00</v>
          </cell>
          <cell r="H375">
            <v>36.474800000000002</v>
          </cell>
          <cell r="I375">
            <v>36.474800000000002</v>
          </cell>
        </row>
        <row r="376">
          <cell r="A376" t="str">
            <v>3238</v>
          </cell>
          <cell r="B376" t="str">
            <v>S938</v>
          </cell>
          <cell r="C376" t="str">
            <v>SAAC (3238)</v>
          </cell>
          <cell r="D376" t="str">
            <v>3238</v>
          </cell>
          <cell r="E376" t="str">
            <v>0</v>
          </cell>
          <cell r="F376" t="str">
            <v>SS&amp;TS</v>
          </cell>
          <cell r="G376" t="str">
            <v xml:space="preserve">            33.00</v>
          </cell>
          <cell r="H376">
            <v>49.445300000000003</v>
          </cell>
          <cell r="I376">
            <v>33</v>
          </cell>
        </row>
        <row r="377">
          <cell r="A377" t="str">
            <v>3238</v>
          </cell>
          <cell r="B377" t="str">
            <v>S938</v>
          </cell>
          <cell r="C377" t="str">
            <v>SAAC (3238)</v>
          </cell>
          <cell r="D377" t="str">
            <v>SA01</v>
          </cell>
          <cell r="E377" t="str">
            <v>0</v>
          </cell>
          <cell r="F377" t="str">
            <v>SS&amp;TS</v>
          </cell>
          <cell r="G377" t="str">
            <v xml:space="preserve">            43.90</v>
          </cell>
          <cell r="H377">
            <v>49.445300000000003</v>
          </cell>
          <cell r="I377">
            <v>49.445300000000003</v>
          </cell>
        </row>
        <row r="378">
          <cell r="A378" t="str">
            <v>3238</v>
          </cell>
          <cell r="B378" t="str">
            <v>S938</v>
          </cell>
          <cell r="C378" t="str">
            <v>SAAC (3238)</v>
          </cell>
          <cell r="D378" t="str">
            <v>SA02</v>
          </cell>
          <cell r="E378" t="str">
            <v>0</v>
          </cell>
          <cell r="F378" t="str">
            <v>SS&amp;TS</v>
          </cell>
          <cell r="G378" t="str">
            <v xml:space="preserve">            43.90</v>
          </cell>
          <cell r="H378">
            <v>49.445300000000003</v>
          </cell>
          <cell r="I378">
            <v>49.445300000000003</v>
          </cell>
        </row>
        <row r="379">
          <cell r="A379" t="str">
            <v>3238</v>
          </cell>
          <cell r="B379" t="str">
            <v>S938</v>
          </cell>
          <cell r="C379" t="str">
            <v>SAAC (3238)</v>
          </cell>
          <cell r="D379" t="str">
            <v>SA03</v>
          </cell>
          <cell r="E379" t="str">
            <v>0</v>
          </cell>
          <cell r="F379" t="str">
            <v>SS&amp;TS</v>
          </cell>
          <cell r="G379" t="str">
            <v xml:space="preserve">            43.90</v>
          </cell>
          <cell r="H379">
            <v>49.445300000000003</v>
          </cell>
          <cell r="I379">
            <v>49.445300000000003</v>
          </cell>
        </row>
        <row r="380">
          <cell r="A380" t="str">
            <v>3248</v>
          </cell>
          <cell r="B380" t="str">
            <v>S948</v>
          </cell>
          <cell r="C380" t="str">
            <v>Ocala Calibration</v>
          </cell>
          <cell r="D380" t="str">
            <v>3248</v>
          </cell>
          <cell r="E380" t="str">
            <v>0</v>
          </cell>
          <cell r="F380" t="str">
            <v>SS&amp;TS</v>
          </cell>
          <cell r="G380" t="str">
            <v xml:space="preserve">            86.50</v>
          </cell>
          <cell r="H380">
            <v>86.4559</v>
          </cell>
          <cell r="I380">
            <v>86.4559</v>
          </cell>
        </row>
        <row r="381">
          <cell r="A381" t="str">
            <v>3249</v>
          </cell>
          <cell r="B381" t="str">
            <v>S949</v>
          </cell>
          <cell r="C381" t="str">
            <v>Nellis ECR</v>
          </cell>
          <cell r="D381" t="str">
            <v>3249</v>
          </cell>
          <cell r="E381" t="str">
            <v>0</v>
          </cell>
          <cell r="F381" t="str">
            <v>SS&amp;TS</v>
          </cell>
          <cell r="G381" t="str">
            <v xml:space="preserve">            47.00</v>
          </cell>
          <cell r="H381">
            <v>48.250300000000003</v>
          </cell>
          <cell r="I381">
            <v>48.250300000000003</v>
          </cell>
        </row>
        <row r="382">
          <cell r="A382" t="str">
            <v>3254</v>
          </cell>
          <cell r="B382">
            <v>0</v>
          </cell>
          <cell r="C382">
            <v>0</v>
          </cell>
          <cell r="D382" t="str">
            <v>3254</v>
          </cell>
          <cell r="E382" t="str">
            <v>0</v>
          </cell>
          <cell r="F382" t="str">
            <v>SS&amp;TS</v>
          </cell>
          <cell r="G382" t="str">
            <v xml:space="preserve">             0.00</v>
          </cell>
          <cell r="H382">
            <v>0</v>
          </cell>
        </row>
        <row r="383">
          <cell r="A383" t="str">
            <v>3257</v>
          </cell>
          <cell r="B383" t="str">
            <v>S957</v>
          </cell>
          <cell r="C383" t="str">
            <v>White Sands Missle Range (mr15)</v>
          </cell>
          <cell r="D383" t="str">
            <v>3257</v>
          </cell>
          <cell r="E383" t="str">
            <v>0</v>
          </cell>
          <cell r="F383" t="str">
            <v>SS&amp;TS</v>
          </cell>
          <cell r="G383" t="str">
            <v xml:space="preserve">            47.20</v>
          </cell>
          <cell r="H383">
            <v>50.5321</v>
          </cell>
          <cell r="I383">
            <v>50.5321</v>
          </cell>
        </row>
        <row r="384">
          <cell r="A384" t="str">
            <v>3257</v>
          </cell>
          <cell r="B384" t="str">
            <v>S957</v>
          </cell>
          <cell r="C384" t="str">
            <v>White Sands Missle Range (mr15)</v>
          </cell>
          <cell r="D384" t="str">
            <v>MR02</v>
          </cell>
          <cell r="E384" t="str">
            <v>0</v>
          </cell>
          <cell r="F384" t="str">
            <v>SS&amp;TS</v>
          </cell>
          <cell r="G384" t="str">
            <v xml:space="preserve">            41.00</v>
          </cell>
          <cell r="H384">
            <v>50.5321</v>
          </cell>
          <cell r="I384">
            <v>50.5321</v>
          </cell>
        </row>
        <row r="385">
          <cell r="A385" t="str">
            <v>3257</v>
          </cell>
          <cell r="B385" t="str">
            <v>S957</v>
          </cell>
          <cell r="C385" t="str">
            <v>White Sands Missle Range (mr15)</v>
          </cell>
          <cell r="D385" t="str">
            <v>MR05</v>
          </cell>
          <cell r="E385" t="str">
            <v>0</v>
          </cell>
          <cell r="F385" t="str">
            <v>SS&amp;TS</v>
          </cell>
          <cell r="G385" t="str">
            <v xml:space="preserve">            41.80</v>
          </cell>
          <cell r="H385">
            <v>50.5321</v>
          </cell>
          <cell r="I385">
            <v>50.5321</v>
          </cell>
        </row>
        <row r="386">
          <cell r="A386" t="str">
            <v>3257</v>
          </cell>
          <cell r="B386" t="str">
            <v>S957</v>
          </cell>
          <cell r="C386" t="str">
            <v>White Sands Missle Range (mr15)</v>
          </cell>
          <cell r="D386" t="str">
            <v>MR31</v>
          </cell>
          <cell r="E386" t="str">
            <v>0</v>
          </cell>
          <cell r="F386" t="str">
            <v>SS&amp;TS</v>
          </cell>
          <cell r="G386" t="str">
            <v xml:space="preserve">            41.10</v>
          </cell>
          <cell r="H386">
            <v>50.5321</v>
          </cell>
          <cell r="I386">
            <v>50.5321</v>
          </cell>
        </row>
        <row r="387">
          <cell r="A387" t="str">
            <v>3261</v>
          </cell>
          <cell r="B387" t="str">
            <v>S961</v>
          </cell>
          <cell r="C387" t="str">
            <v>Dugway Operations P&amp;L Summ (DG02)</v>
          </cell>
          <cell r="D387" t="str">
            <v>3261</v>
          </cell>
          <cell r="E387" t="str">
            <v>0</v>
          </cell>
          <cell r="F387" t="str">
            <v>SS&amp;TS</v>
          </cell>
          <cell r="G387" t="str">
            <v xml:space="preserve">            50.00</v>
          </cell>
          <cell r="H387">
            <v>48.737400000000001</v>
          </cell>
          <cell r="I387">
            <v>48.737400000000001</v>
          </cell>
        </row>
        <row r="388">
          <cell r="A388" t="str">
            <v>3276</v>
          </cell>
          <cell r="B388" t="str">
            <v>S976</v>
          </cell>
          <cell r="C388" t="str">
            <v>US Postal Services</v>
          </cell>
          <cell r="D388" t="str">
            <v>3276</v>
          </cell>
          <cell r="E388" t="str">
            <v>0</v>
          </cell>
          <cell r="F388" t="str">
            <v>SS&amp;TS</v>
          </cell>
          <cell r="G388" t="str">
            <v xml:space="preserve">            42.30</v>
          </cell>
          <cell r="H388">
            <v>39.886699999999998</v>
          </cell>
          <cell r="I388">
            <v>39.886699999999998</v>
          </cell>
        </row>
        <row r="389">
          <cell r="A389" t="str">
            <v>3281</v>
          </cell>
          <cell r="B389" t="str">
            <v>S981</v>
          </cell>
          <cell r="C389" t="str">
            <v>ADST Dept. &amp; OVHD</v>
          </cell>
          <cell r="D389" t="str">
            <v>3281</v>
          </cell>
          <cell r="E389" t="str">
            <v>0</v>
          </cell>
          <cell r="F389" t="str">
            <v>SS&amp;TS</v>
          </cell>
          <cell r="G389" t="str">
            <v xml:space="preserve">            54.00</v>
          </cell>
          <cell r="H389">
            <v>53.9009</v>
          </cell>
          <cell r="I389">
            <v>53.9009</v>
          </cell>
        </row>
        <row r="390">
          <cell r="A390" t="str">
            <v>3282</v>
          </cell>
          <cell r="B390" t="str">
            <v>S982</v>
          </cell>
          <cell r="C390" t="str">
            <v>TACCSF Recomp</v>
          </cell>
          <cell r="D390" t="str">
            <v>3282</v>
          </cell>
          <cell r="E390" t="str">
            <v>0</v>
          </cell>
          <cell r="F390" t="str">
            <v>SS&amp;TS</v>
          </cell>
          <cell r="G390" t="str">
            <v xml:space="preserve">            60.00</v>
          </cell>
          <cell r="H390">
            <v>59.534700000000001</v>
          </cell>
          <cell r="I390">
            <v>59.534700000000001</v>
          </cell>
        </row>
        <row r="391">
          <cell r="A391" t="str">
            <v>3283</v>
          </cell>
          <cell r="B391" t="str">
            <v>S983</v>
          </cell>
          <cell r="C391" t="str">
            <v>IS&amp;T Support</v>
          </cell>
          <cell r="D391" t="str">
            <v>3283</v>
          </cell>
          <cell r="E391" t="str">
            <v>0</v>
          </cell>
          <cell r="F391" t="str">
            <v>SS&amp;TS</v>
          </cell>
          <cell r="G391" t="str">
            <v xml:space="preserve">            68.00</v>
          </cell>
          <cell r="H391">
            <v>66.451999999999998</v>
          </cell>
          <cell r="I391">
            <v>66.451999999999998</v>
          </cell>
        </row>
        <row r="392">
          <cell r="A392" t="str">
            <v>3290</v>
          </cell>
          <cell r="B392" t="str">
            <v>S990</v>
          </cell>
          <cell r="C392" t="str">
            <v>Kuwait O &amp; M</v>
          </cell>
          <cell r="D392" t="str">
            <v>3290</v>
          </cell>
          <cell r="E392" t="str">
            <v>0</v>
          </cell>
          <cell r="F392" t="str">
            <v>SS&amp;TS</v>
          </cell>
          <cell r="G392" t="str">
            <v xml:space="preserve">           174.00</v>
          </cell>
          <cell r="H392">
            <v>170.15</v>
          </cell>
          <cell r="I392">
            <v>170.15</v>
          </cell>
        </row>
        <row r="393">
          <cell r="A393" t="str">
            <v>3291</v>
          </cell>
          <cell r="B393" t="str">
            <v>S991</v>
          </cell>
          <cell r="C393" t="str">
            <v>Cobra Judy</v>
          </cell>
          <cell r="D393" t="str">
            <v>3291</v>
          </cell>
          <cell r="E393" t="str">
            <v>0</v>
          </cell>
          <cell r="F393" t="str">
            <v>SS&amp;TS</v>
          </cell>
          <cell r="G393" t="str">
            <v xml:space="preserve">            45.00</v>
          </cell>
          <cell r="H393">
            <v>49.092199999999998</v>
          </cell>
          <cell r="I393">
            <v>49.092199999999998</v>
          </cell>
        </row>
        <row r="394">
          <cell r="A394" t="str">
            <v>3379</v>
          </cell>
          <cell r="B394">
            <v>0</v>
          </cell>
          <cell r="C394">
            <v>0</v>
          </cell>
          <cell r="D394" t="str">
            <v>3379</v>
          </cell>
          <cell r="E394" t="str">
            <v>0</v>
          </cell>
          <cell r="F394" t="str">
            <v>SS&amp;TS</v>
          </cell>
          <cell r="G394" t="str">
            <v xml:space="preserve">            49.90</v>
          </cell>
          <cell r="H394">
            <v>0</v>
          </cell>
          <cell r="I394">
            <v>49.9</v>
          </cell>
        </row>
        <row r="395">
          <cell r="A395" t="str">
            <v>3383</v>
          </cell>
          <cell r="B395">
            <v>0</v>
          </cell>
          <cell r="C395">
            <v>0</v>
          </cell>
          <cell r="D395" t="str">
            <v>3383</v>
          </cell>
          <cell r="E395" t="str">
            <v>0</v>
          </cell>
          <cell r="F395" t="str">
            <v>SS&amp;TS</v>
          </cell>
          <cell r="G395" t="str">
            <v xml:space="preserve">           105.00</v>
          </cell>
          <cell r="H395">
            <v>0</v>
          </cell>
          <cell r="I395">
            <v>105</v>
          </cell>
        </row>
        <row r="396">
          <cell r="A396" t="str">
            <v>3509</v>
          </cell>
          <cell r="B396" t="str">
            <v>S309</v>
          </cell>
          <cell r="C396" t="str">
            <v>FAA NISC</v>
          </cell>
          <cell r="D396" t="str">
            <v>3509</v>
          </cell>
          <cell r="E396" t="str">
            <v>0</v>
          </cell>
          <cell r="F396" t="str">
            <v>SS&amp;TS</v>
          </cell>
          <cell r="G396" t="str">
            <v xml:space="preserve">            40.20</v>
          </cell>
          <cell r="H396">
            <v>39.807299999999998</v>
          </cell>
          <cell r="I396">
            <v>39.807299999999998</v>
          </cell>
        </row>
        <row r="397">
          <cell r="A397" t="str">
            <v>3586</v>
          </cell>
          <cell r="B397" t="str">
            <v>S386</v>
          </cell>
          <cell r="C397" t="str">
            <v>Advanced Range Tracker</v>
          </cell>
          <cell r="D397" t="str">
            <v>3586</v>
          </cell>
          <cell r="E397" t="str">
            <v>0</v>
          </cell>
          <cell r="F397" t="str">
            <v>SS&amp;TS</v>
          </cell>
          <cell r="G397" t="str">
            <v xml:space="preserve">           326.10</v>
          </cell>
          <cell r="H397">
            <v>317.21199999999999</v>
          </cell>
          <cell r="I397">
            <v>317.21199999999999</v>
          </cell>
        </row>
        <row r="398">
          <cell r="A398" t="str">
            <v>3712</v>
          </cell>
          <cell r="B398" t="str">
            <v>S812</v>
          </cell>
          <cell r="C398" t="str">
            <v>General Support</v>
          </cell>
          <cell r="D398" t="str">
            <v>3712</v>
          </cell>
          <cell r="E398" t="str">
            <v>0</v>
          </cell>
          <cell r="F398" t="str">
            <v>SS&amp;TS</v>
          </cell>
          <cell r="G398" t="str">
            <v xml:space="preserve">           329.80</v>
          </cell>
          <cell r="H398">
            <v>336.23200000000003</v>
          </cell>
          <cell r="I398">
            <v>336.23200000000003</v>
          </cell>
        </row>
        <row r="399">
          <cell r="A399" t="str">
            <v>3713</v>
          </cell>
          <cell r="B399" t="str">
            <v>S813</v>
          </cell>
          <cell r="C399" t="str">
            <v>Office Center</v>
          </cell>
          <cell r="D399" t="str">
            <v>3713</v>
          </cell>
          <cell r="E399" t="str">
            <v>0</v>
          </cell>
          <cell r="F399" t="str">
            <v>SS&amp;TS</v>
          </cell>
          <cell r="G399" t="str">
            <v xml:space="preserve">           329.80</v>
          </cell>
          <cell r="H399">
            <v>320.9615</v>
          </cell>
          <cell r="I399">
            <v>320.9615</v>
          </cell>
        </row>
        <row r="400">
          <cell r="A400" t="str">
            <v>3714</v>
          </cell>
          <cell r="B400" t="str">
            <v>S814</v>
          </cell>
          <cell r="C400" t="str">
            <v>General Production</v>
          </cell>
          <cell r="D400" t="str">
            <v>3714</v>
          </cell>
          <cell r="E400" t="str">
            <v>0</v>
          </cell>
          <cell r="F400" t="str">
            <v>SS&amp;TS</v>
          </cell>
          <cell r="G400" t="str">
            <v xml:space="preserve">           329.70</v>
          </cell>
          <cell r="H400">
            <v>320.8211</v>
          </cell>
          <cell r="I400">
            <v>320.8211</v>
          </cell>
        </row>
        <row r="401">
          <cell r="A401" t="str">
            <v>3715</v>
          </cell>
          <cell r="B401" t="str">
            <v>S815</v>
          </cell>
          <cell r="C401" t="str">
            <v>Drafting Center</v>
          </cell>
          <cell r="D401" t="str">
            <v>3715</v>
          </cell>
          <cell r="E401" t="str">
            <v>0</v>
          </cell>
          <cell r="F401" t="str">
            <v>SS&amp;TS</v>
          </cell>
          <cell r="G401" t="str">
            <v xml:space="preserve">           329.80</v>
          </cell>
          <cell r="H401">
            <v>320.96120000000002</v>
          </cell>
          <cell r="I401">
            <v>320.96120000000002</v>
          </cell>
        </row>
        <row r="402">
          <cell r="A402" t="str">
            <v>3721</v>
          </cell>
          <cell r="B402" t="str">
            <v>S821</v>
          </cell>
          <cell r="C402" t="str">
            <v>HRL  Williams  AFB</v>
          </cell>
          <cell r="D402" t="str">
            <v>3721</v>
          </cell>
          <cell r="E402" t="str">
            <v>0</v>
          </cell>
          <cell r="F402" t="str">
            <v>SS&amp;TS</v>
          </cell>
          <cell r="G402" t="str">
            <v xml:space="preserve">            74.70</v>
          </cell>
          <cell r="H402">
            <v>72.274199999999993</v>
          </cell>
          <cell r="I402">
            <v>72.274199999999993</v>
          </cell>
        </row>
        <row r="403">
          <cell r="A403" t="str">
            <v>3742</v>
          </cell>
          <cell r="B403" t="str">
            <v>S842</v>
          </cell>
          <cell r="C403" t="str">
            <v>Omnibus / DTESA (3742)</v>
          </cell>
          <cell r="D403" t="str">
            <v>3742</v>
          </cell>
          <cell r="E403" t="str">
            <v>0</v>
          </cell>
          <cell r="F403" t="str">
            <v>SS&amp;TS</v>
          </cell>
          <cell r="G403" t="str">
            <v xml:space="preserve">            65.00</v>
          </cell>
          <cell r="H403">
            <v>66.385300000000001</v>
          </cell>
          <cell r="I403">
            <v>65</v>
          </cell>
        </row>
        <row r="404">
          <cell r="A404" t="str">
            <v>3750</v>
          </cell>
          <cell r="B404" t="str">
            <v>S850</v>
          </cell>
          <cell r="C404" t="str">
            <v>Melbourne Material Handling</v>
          </cell>
          <cell r="D404" t="str">
            <v>3750</v>
          </cell>
          <cell r="E404" t="str">
            <v>0</v>
          </cell>
          <cell r="F404" t="str">
            <v>SS&amp;TS</v>
          </cell>
          <cell r="G404" t="str">
            <v xml:space="preserve">           197.90</v>
          </cell>
          <cell r="H404">
            <v>196.66990000000001</v>
          </cell>
          <cell r="I404">
            <v>196.66990000000001</v>
          </cell>
        </row>
        <row r="405">
          <cell r="A405" t="str">
            <v>3758</v>
          </cell>
          <cell r="B405" t="str">
            <v>S858</v>
          </cell>
          <cell r="C405" t="str">
            <v>Radar / Launch Admin Payroll</v>
          </cell>
          <cell r="D405" t="str">
            <v>3758</v>
          </cell>
          <cell r="E405" t="str">
            <v>0</v>
          </cell>
          <cell r="F405" t="str">
            <v>SS&amp;TS</v>
          </cell>
          <cell r="G405" t="str">
            <v xml:space="preserve">           174.00</v>
          </cell>
          <cell r="H405">
            <v>173.76390000000001</v>
          </cell>
          <cell r="I405">
            <v>173.76390000000001</v>
          </cell>
        </row>
        <row r="406">
          <cell r="A406" t="str">
            <v>3759</v>
          </cell>
          <cell r="B406" t="str">
            <v>S859</v>
          </cell>
          <cell r="C406" t="str">
            <v>Contract Logistics Support</v>
          </cell>
          <cell r="D406" t="str">
            <v>3759</v>
          </cell>
          <cell r="E406" t="str">
            <v>0</v>
          </cell>
          <cell r="F406" t="str">
            <v>SS&amp;TS</v>
          </cell>
          <cell r="G406" t="str">
            <v xml:space="preserve">            56.70</v>
          </cell>
          <cell r="H406">
            <v>54.547199999999997</v>
          </cell>
          <cell r="I406">
            <v>54.547199999999997</v>
          </cell>
        </row>
        <row r="407">
          <cell r="A407" t="str">
            <v>3771</v>
          </cell>
          <cell r="B407" t="str">
            <v>S871</v>
          </cell>
          <cell r="C407" t="str">
            <v>TV Marti</v>
          </cell>
          <cell r="D407" t="str">
            <v>3771</v>
          </cell>
          <cell r="E407" t="str">
            <v>0</v>
          </cell>
          <cell r="F407" t="str">
            <v>SS&amp;TS</v>
          </cell>
          <cell r="G407" t="str">
            <v xml:space="preserve">           307.90</v>
          </cell>
          <cell r="H407">
            <v>308.76530000000002</v>
          </cell>
          <cell r="I407">
            <v>308.76530000000002</v>
          </cell>
        </row>
        <row r="408">
          <cell r="A408" t="str">
            <v>3783</v>
          </cell>
          <cell r="B408" t="str">
            <v>S883</v>
          </cell>
          <cell r="C408" t="str">
            <v>L-88 Radars</v>
          </cell>
          <cell r="D408" t="str">
            <v>3783</v>
          </cell>
          <cell r="E408" t="str">
            <v>0</v>
          </cell>
          <cell r="F408" t="str">
            <v>SS&amp;TS</v>
          </cell>
          <cell r="G408" t="str">
            <v xml:space="preserve">           322.30</v>
          </cell>
          <cell r="H408">
            <v>314.63380000000001</v>
          </cell>
          <cell r="I408">
            <v>314.63380000000001</v>
          </cell>
        </row>
        <row r="409">
          <cell r="A409" t="str">
            <v>3785</v>
          </cell>
          <cell r="B409" t="str">
            <v>S885</v>
          </cell>
          <cell r="C409" t="str">
            <v>Over the Horizon - B  O&amp;M</v>
          </cell>
          <cell r="D409" t="str">
            <v>3785</v>
          </cell>
          <cell r="E409" t="str">
            <v>0</v>
          </cell>
          <cell r="F409" t="str">
            <v>SS&amp;TS</v>
          </cell>
          <cell r="G409" t="str">
            <v xml:space="preserve">            55.37</v>
          </cell>
          <cell r="H409">
            <v>68.182299999999998</v>
          </cell>
          <cell r="I409">
            <v>68.182299999999998</v>
          </cell>
        </row>
        <row r="410">
          <cell r="A410" t="str">
            <v>3792</v>
          </cell>
          <cell r="B410" t="str">
            <v>S892</v>
          </cell>
          <cell r="C410" t="str">
            <v>Kuwait</v>
          </cell>
          <cell r="D410" t="str">
            <v>3792</v>
          </cell>
          <cell r="E410" t="str">
            <v>0</v>
          </cell>
          <cell r="F410" t="str">
            <v>SS&amp;TS</v>
          </cell>
          <cell r="G410" t="str">
            <v xml:space="preserve">           321.70</v>
          </cell>
          <cell r="H410">
            <v>310.64510000000001</v>
          </cell>
          <cell r="I410">
            <v>310.64510000000001</v>
          </cell>
        </row>
        <row r="411">
          <cell r="A411" t="str">
            <v>3797</v>
          </cell>
          <cell r="B411" t="str">
            <v>S897</v>
          </cell>
          <cell r="C411" t="str">
            <v>Old Intracorporate / 3118</v>
          </cell>
          <cell r="D411" t="str">
            <v>3797</v>
          </cell>
          <cell r="E411" t="str">
            <v>0</v>
          </cell>
          <cell r="F411" t="str">
            <v>SS&amp;TS</v>
          </cell>
          <cell r="G411" t="str">
            <v xml:space="preserve">            64.00</v>
          </cell>
          <cell r="H411">
            <v>64.703299999999999</v>
          </cell>
          <cell r="I411">
            <v>64.703299999999999</v>
          </cell>
        </row>
        <row r="412">
          <cell r="A412" t="str">
            <v>3799</v>
          </cell>
          <cell r="B412" t="str">
            <v>S899</v>
          </cell>
          <cell r="C412" t="str">
            <v>PARC</v>
          </cell>
          <cell r="D412" t="str">
            <v>3799</v>
          </cell>
          <cell r="E412" t="str">
            <v>0</v>
          </cell>
          <cell r="F412" t="str">
            <v>SS&amp;TS</v>
          </cell>
          <cell r="G412" t="str">
            <v xml:space="preserve">            43.50</v>
          </cell>
          <cell r="H412">
            <v>46.792000000000002</v>
          </cell>
          <cell r="I412">
            <v>46.792000000000002</v>
          </cell>
        </row>
        <row r="413">
          <cell r="A413" t="str">
            <v>5044</v>
          </cell>
          <cell r="B413" t="str">
            <v>R544</v>
          </cell>
          <cell r="C413" t="str">
            <v>Cheyenne NCWC</v>
          </cell>
          <cell r="D413" t="str">
            <v>5044</v>
          </cell>
          <cell r="E413" t="str">
            <v>0</v>
          </cell>
          <cell r="F413" t="str">
            <v>TO</v>
          </cell>
          <cell r="G413" t="str">
            <v xml:space="preserve">            54.70</v>
          </cell>
          <cell r="H413">
            <v>61.829000000000001</v>
          </cell>
          <cell r="I413">
            <v>61.829000000000001</v>
          </cell>
        </row>
        <row r="414">
          <cell r="A414" t="str">
            <v>5102</v>
          </cell>
          <cell r="B414" t="str">
            <v>R602</v>
          </cell>
          <cell r="C414" t="str">
            <v>LMTO</v>
          </cell>
          <cell r="D414" t="str">
            <v>5102</v>
          </cell>
          <cell r="E414" t="str">
            <v>0</v>
          </cell>
          <cell r="F414" t="str">
            <v>TO</v>
          </cell>
          <cell r="G414" t="str">
            <v xml:space="preserve">            46.50</v>
          </cell>
          <cell r="H414">
            <v>48.331200000000003</v>
          </cell>
          <cell r="I414">
            <v>48.331200000000003</v>
          </cell>
        </row>
        <row r="415">
          <cell r="A415" t="str">
            <v>5103</v>
          </cell>
          <cell r="B415" t="str">
            <v>R602</v>
          </cell>
          <cell r="C415" t="str">
            <v>LMTO</v>
          </cell>
          <cell r="D415" t="str">
            <v>5103</v>
          </cell>
          <cell r="E415" t="str">
            <v>0</v>
          </cell>
          <cell r="F415" t="str">
            <v>TO</v>
          </cell>
          <cell r="G415" t="str">
            <v xml:space="preserve">            46.50</v>
          </cell>
          <cell r="H415">
            <v>48.331200000000003</v>
          </cell>
          <cell r="I415">
            <v>48.331200000000003</v>
          </cell>
        </row>
        <row r="416">
          <cell r="A416" t="str">
            <v>5104</v>
          </cell>
          <cell r="B416" t="str">
            <v>R602</v>
          </cell>
          <cell r="C416" t="str">
            <v>LMTO</v>
          </cell>
          <cell r="D416" t="str">
            <v>5104</v>
          </cell>
          <cell r="E416" t="str">
            <v>0</v>
          </cell>
          <cell r="F416" t="str">
            <v>TO</v>
          </cell>
          <cell r="G416" t="str">
            <v xml:space="preserve">            46.50</v>
          </cell>
          <cell r="H416">
            <v>48.331200000000003</v>
          </cell>
          <cell r="I416">
            <v>48.331200000000003</v>
          </cell>
        </row>
        <row r="417">
          <cell r="A417" t="str">
            <v>5105</v>
          </cell>
          <cell r="B417" t="str">
            <v>R602</v>
          </cell>
          <cell r="C417" t="str">
            <v>LMTO</v>
          </cell>
          <cell r="D417" t="str">
            <v>5105</v>
          </cell>
          <cell r="E417" t="str">
            <v>0</v>
          </cell>
          <cell r="F417" t="str">
            <v>TO</v>
          </cell>
          <cell r="G417" t="str">
            <v xml:space="preserve">            46.50</v>
          </cell>
          <cell r="H417">
            <v>48.331200000000003</v>
          </cell>
          <cell r="I417">
            <v>48.331200000000003</v>
          </cell>
        </row>
        <row r="418">
          <cell r="A418" t="str">
            <v>5106</v>
          </cell>
          <cell r="B418" t="str">
            <v>R602</v>
          </cell>
          <cell r="C418" t="str">
            <v>LMTO</v>
          </cell>
          <cell r="D418" t="str">
            <v>5106</v>
          </cell>
          <cell r="E418" t="str">
            <v>0</v>
          </cell>
          <cell r="F418" t="str">
            <v>TO</v>
          </cell>
          <cell r="G418" t="str">
            <v xml:space="preserve">            46.50</v>
          </cell>
          <cell r="H418">
            <v>48.331200000000003</v>
          </cell>
          <cell r="I418">
            <v>48.331200000000003</v>
          </cell>
        </row>
        <row r="419">
          <cell r="A419" t="str">
            <v>5108</v>
          </cell>
          <cell r="B419" t="str">
            <v>R602</v>
          </cell>
          <cell r="C419" t="str">
            <v>LMTO</v>
          </cell>
          <cell r="D419" t="str">
            <v>5108</v>
          </cell>
          <cell r="E419" t="str">
            <v>0</v>
          </cell>
          <cell r="F419" t="str">
            <v>TO</v>
          </cell>
          <cell r="G419" t="str">
            <v xml:space="preserve">            46.50</v>
          </cell>
          <cell r="H419">
            <v>48.331200000000003</v>
          </cell>
          <cell r="I419">
            <v>48.331200000000003</v>
          </cell>
        </row>
        <row r="420">
          <cell r="A420" t="str">
            <v>5113</v>
          </cell>
          <cell r="B420" t="str">
            <v>R613</v>
          </cell>
          <cell r="C420" t="str">
            <v>LMTO</v>
          </cell>
          <cell r="D420" t="str">
            <v>5113</v>
          </cell>
          <cell r="E420" t="str">
            <v>0</v>
          </cell>
          <cell r="F420" t="str">
            <v>TO</v>
          </cell>
          <cell r="G420" t="str">
            <v xml:space="preserve">            50.90</v>
          </cell>
          <cell r="H420">
            <v>53.966900000000003</v>
          </cell>
          <cell r="I420">
            <v>53.966900000000003</v>
          </cell>
        </row>
        <row r="421">
          <cell r="A421" t="str">
            <v>5116</v>
          </cell>
          <cell r="B421" t="str">
            <v>R613</v>
          </cell>
          <cell r="C421" t="str">
            <v>LMTO</v>
          </cell>
          <cell r="D421" t="str">
            <v>5116</v>
          </cell>
          <cell r="E421" t="str">
            <v>0</v>
          </cell>
          <cell r="F421" t="str">
            <v>TO</v>
          </cell>
          <cell r="G421" t="str">
            <v xml:space="preserve">            50.90</v>
          </cell>
          <cell r="H421">
            <v>53.966900000000003</v>
          </cell>
          <cell r="I421">
            <v>53.966900000000003</v>
          </cell>
        </row>
        <row r="422">
          <cell r="A422" t="str">
            <v>5118</v>
          </cell>
          <cell r="B422" t="str">
            <v>R602</v>
          </cell>
          <cell r="C422" t="str">
            <v>Sunnyvale</v>
          </cell>
          <cell r="D422" t="str">
            <v>5118</v>
          </cell>
          <cell r="E422" t="str">
            <v>0</v>
          </cell>
          <cell r="F422" t="str">
            <v>TO</v>
          </cell>
          <cell r="G422" t="str">
            <v xml:space="preserve">            46.50</v>
          </cell>
          <cell r="H422">
            <v>48.331200000000003</v>
          </cell>
          <cell r="I422">
            <v>48.331200000000003</v>
          </cell>
        </row>
        <row r="423">
          <cell r="A423" t="str">
            <v>3203</v>
          </cell>
          <cell r="B423">
            <v>0</v>
          </cell>
          <cell r="C423">
            <v>0</v>
          </cell>
          <cell r="D423" t="str">
            <v>3203</v>
          </cell>
          <cell r="E423" t="str">
            <v>0</v>
          </cell>
          <cell r="F423" t="str">
            <v>TO</v>
          </cell>
          <cell r="G423" t="str">
            <v xml:space="preserve">            75.30</v>
          </cell>
          <cell r="H423">
            <v>0</v>
          </cell>
        </row>
        <row r="424">
          <cell r="A424" t="str">
            <v>3251</v>
          </cell>
          <cell r="B424" t="str">
            <v>S951</v>
          </cell>
          <cell r="C424" t="str">
            <v>NSP   (New 10/95)</v>
          </cell>
          <cell r="D424" t="str">
            <v>3251</v>
          </cell>
          <cell r="E424" t="str">
            <v>0</v>
          </cell>
          <cell r="F424" t="str">
            <v>TO</v>
          </cell>
          <cell r="G424" t="str">
            <v xml:space="preserve">            45.30</v>
          </cell>
          <cell r="H424">
            <v>46.269100000000002</v>
          </cell>
          <cell r="I424">
            <v>46.269100000000002</v>
          </cell>
        </row>
        <row r="425">
          <cell r="A425" t="str">
            <v>3251</v>
          </cell>
          <cell r="B425" t="str">
            <v>S951</v>
          </cell>
          <cell r="C425" t="str">
            <v>NSP   (New 10/95)</v>
          </cell>
          <cell r="D425" t="str">
            <v>NSPC</v>
          </cell>
          <cell r="E425" t="str">
            <v>0</v>
          </cell>
          <cell r="F425" t="str">
            <v>TO</v>
          </cell>
          <cell r="G425" t="str">
            <v xml:space="preserve">            42.00</v>
          </cell>
          <cell r="H425">
            <v>46.269100000000002</v>
          </cell>
          <cell r="I425">
            <v>46.269100000000002</v>
          </cell>
        </row>
        <row r="426">
          <cell r="A426" t="str">
            <v>3251</v>
          </cell>
          <cell r="B426" t="str">
            <v>S951</v>
          </cell>
          <cell r="C426" t="str">
            <v>NSP   (New 10/95)</v>
          </cell>
          <cell r="D426" t="str">
            <v>NSPP</v>
          </cell>
          <cell r="E426" t="str">
            <v>0</v>
          </cell>
          <cell r="F426" t="str">
            <v>TO</v>
          </cell>
          <cell r="G426" t="str">
            <v xml:space="preserve">            42.00</v>
          </cell>
          <cell r="H426">
            <v>46.269100000000002</v>
          </cell>
          <cell r="I426">
            <v>46.269100000000002</v>
          </cell>
        </row>
        <row r="427">
          <cell r="A427" t="str">
            <v>3338</v>
          </cell>
          <cell r="B427">
            <v>0</v>
          </cell>
          <cell r="C427">
            <v>0</v>
          </cell>
          <cell r="D427" t="str">
            <v>3338</v>
          </cell>
          <cell r="E427" t="str">
            <v>0</v>
          </cell>
          <cell r="F427" t="str">
            <v>TO</v>
          </cell>
          <cell r="G427" t="str">
            <v xml:space="preserve">            62.80</v>
          </cell>
          <cell r="H427">
            <v>0</v>
          </cell>
        </row>
        <row r="428">
          <cell r="B428" t="str">
            <v>R581</v>
          </cell>
          <cell r="C428" t="str">
            <v>Intergroup OVHD</v>
          </cell>
          <cell r="E428">
            <v>0</v>
          </cell>
          <cell r="F428" t="str">
            <v>TO</v>
          </cell>
          <cell r="H428">
            <v>0</v>
          </cell>
          <cell r="I428">
            <v>0</v>
          </cell>
        </row>
        <row r="429">
          <cell r="D429" t="str">
            <v>3582</v>
          </cell>
          <cell r="E429" t="str">
            <v>0</v>
          </cell>
          <cell r="G429" t="str">
            <v xml:space="preserve">           169.29</v>
          </cell>
          <cell r="H429">
            <v>0</v>
          </cell>
        </row>
        <row r="430">
          <cell r="D430" t="str">
            <v>5068</v>
          </cell>
          <cell r="E430" t="str">
            <v>0</v>
          </cell>
          <cell r="G430" t="str">
            <v xml:space="preserve">            42.50</v>
          </cell>
          <cell r="H430">
            <v>0</v>
          </cell>
        </row>
        <row r="431">
          <cell r="D431" t="str">
            <v>5082</v>
          </cell>
          <cell r="E431" t="str">
            <v>0</v>
          </cell>
          <cell r="G431" t="str">
            <v xml:space="preserve">            45.00</v>
          </cell>
          <cell r="H431">
            <v>0</v>
          </cell>
        </row>
        <row r="432">
          <cell r="B432" t="str">
            <v>S993</v>
          </cell>
          <cell r="H432">
            <v>65.948800000000006</v>
          </cell>
          <cell r="I432">
            <v>65.948800000000006</v>
          </cell>
        </row>
        <row r="433">
          <cell r="B433" t="str">
            <v>4215</v>
          </cell>
          <cell r="H433">
            <v>82.515900000000002</v>
          </cell>
          <cell r="I433">
            <v>82.515900000000002</v>
          </cell>
        </row>
        <row r="434">
          <cell r="B434" t="str">
            <v>4212</v>
          </cell>
          <cell r="H434">
            <v>90.5077</v>
          </cell>
          <cell r="I434">
            <v>90.5077</v>
          </cell>
        </row>
        <row r="435">
          <cell r="B435" t="str">
            <v>S692</v>
          </cell>
          <cell r="H435">
            <v>0</v>
          </cell>
          <cell r="I435">
            <v>0</v>
          </cell>
        </row>
        <row r="436">
          <cell r="B436" t="str">
            <v>4214</v>
          </cell>
          <cell r="H436">
            <v>66.074700000000007</v>
          </cell>
          <cell r="I436">
            <v>66.074700000000007</v>
          </cell>
        </row>
        <row r="437">
          <cell r="B437" t="str">
            <v>S617</v>
          </cell>
          <cell r="H437">
            <v>0</v>
          </cell>
          <cell r="I437">
            <v>0</v>
          </cell>
        </row>
        <row r="438">
          <cell r="B438" t="str">
            <v>S994</v>
          </cell>
          <cell r="H438">
            <v>110.6835</v>
          </cell>
          <cell r="I438">
            <v>110.6835</v>
          </cell>
        </row>
        <row r="439">
          <cell r="B439" t="str">
            <v>4201</v>
          </cell>
          <cell r="H439">
            <v>90.979699999999994</v>
          </cell>
          <cell r="I439">
            <v>90.979699999999994</v>
          </cell>
        </row>
        <row r="440">
          <cell r="B440" t="str">
            <v>4203</v>
          </cell>
          <cell r="H440">
            <v>75.975499999999997</v>
          </cell>
          <cell r="I440">
            <v>75.975499999999997</v>
          </cell>
        </row>
        <row r="441">
          <cell r="B441" t="str">
            <v>4204</v>
          </cell>
          <cell r="H441">
            <v>59.0533</v>
          </cell>
          <cell r="I441">
            <v>59.0533</v>
          </cell>
        </row>
        <row r="442">
          <cell r="B442" t="str">
            <v>4205</v>
          </cell>
          <cell r="H442">
            <v>52.0077</v>
          </cell>
          <cell r="I442">
            <v>52.0077</v>
          </cell>
        </row>
        <row r="443">
          <cell r="B443" t="str">
            <v>4206</v>
          </cell>
          <cell r="H443">
            <v>83.878600000000006</v>
          </cell>
          <cell r="I443">
            <v>83.878600000000006</v>
          </cell>
        </row>
        <row r="444">
          <cell r="B444" t="str">
            <v>4207</v>
          </cell>
          <cell r="H444">
            <v>90.378</v>
          </cell>
          <cell r="I444">
            <v>90.378</v>
          </cell>
        </row>
        <row r="445">
          <cell r="B445" t="str">
            <v>4213</v>
          </cell>
          <cell r="H445">
            <v>60.909799999999997</v>
          </cell>
          <cell r="I445">
            <v>60.909799999999997</v>
          </cell>
        </row>
        <row r="446">
          <cell r="B446" t="str">
            <v>4208</v>
          </cell>
          <cell r="H446">
            <v>136.12729999999999</v>
          </cell>
          <cell r="I446">
            <v>136.12729999999999</v>
          </cell>
        </row>
        <row r="447">
          <cell r="B447" t="str">
            <v>S965</v>
          </cell>
          <cell r="H447">
            <v>0</v>
          </cell>
          <cell r="I447">
            <v>0</v>
          </cell>
        </row>
        <row r="448">
          <cell r="B448" t="str">
            <v>R619</v>
          </cell>
          <cell r="H448">
            <v>102.17359999999999</v>
          </cell>
          <cell r="I448">
            <v>102.17359999999999</v>
          </cell>
        </row>
        <row r="449">
          <cell r="B449" t="str">
            <v>R560</v>
          </cell>
          <cell r="H449">
            <v>147.4674</v>
          </cell>
          <cell r="I449">
            <v>147.4674</v>
          </cell>
        </row>
        <row r="450">
          <cell r="B450" t="str">
            <v>R574</v>
          </cell>
          <cell r="H450">
            <v>70.296999999999997</v>
          </cell>
          <cell r="I450">
            <v>70.296999999999997</v>
          </cell>
        </row>
        <row r="451">
          <cell r="B451" t="str">
            <v>R575</v>
          </cell>
          <cell r="H451">
            <v>70.422499999999999</v>
          </cell>
          <cell r="I451">
            <v>70.422499999999999</v>
          </cell>
        </row>
        <row r="452">
          <cell r="B452" t="str">
            <v>R577</v>
          </cell>
          <cell r="H452">
            <v>44.8294</v>
          </cell>
          <cell r="I452">
            <v>44.8294</v>
          </cell>
        </row>
        <row r="453">
          <cell r="B453" t="str">
            <v>R578</v>
          </cell>
          <cell r="H453">
            <v>124.9389</v>
          </cell>
          <cell r="I453">
            <v>124.9389</v>
          </cell>
        </row>
        <row r="454">
          <cell r="B454" t="str">
            <v>R579</v>
          </cell>
          <cell r="H454">
            <v>0</v>
          </cell>
          <cell r="I454">
            <v>0</v>
          </cell>
        </row>
        <row r="455">
          <cell r="B455" t="str">
            <v>R582</v>
          </cell>
          <cell r="H455">
            <v>65.713300000000004</v>
          </cell>
          <cell r="I455">
            <v>65.713300000000004</v>
          </cell>
        </row>
        <row r="456">
          <cell r="B456" t="str">
            <v>R598</v>
          </cell>
          <cell r="H456">
            <v>97.190399999999997</v>
          </cell>
          <cell r="I456">
            <v>97.190399999999997</v>
          </cell>
        </row>
        <row r="457">
          <cell r="B457" t="str">
            <v>R599</v>
          </cell>
          <cell r="H457">
            <v>143.40389999999999</v>
          </cell>
          <cell r="I457">
            <v>143.40389999999999</v>
          </cell>
        </row>
        <row r="458">
          <cell r="B458" t="str">
            <v>R600</v>
          </cell>
          <cell r="H458">
            <v>59.361499999999999</v>
          </cell>
          <cell r="I458">
            <v>59.361499999999999</v>
          </cell>
        </row>
        <row r="459">
          <cell r="B459" t="str">
            <v>R601</v>
          </cell>
          <cell r="H459">
            <v>58.357799999999997</v>
          </cell>
          <cell r="I459">
            <v>58.357799999999997</v>
          </cell>
        </row>
        <row r="460">
          <cell r="B460" t="str">
            <v>R607</v>
          </cell>
          <cell r="H460">
            <v>355.82220000000001</v>
          </cell>
          <cell r="I460">
            <v>355.82220000000001</v>
          </cell>
        </row>
        <row r="461">
          <cell r="B461" t="str">
            <v>S691</v>
          </cell>
          <cell r="H461">
            <v>0</v>
          </cell>
          <cell r="I461">
            <v>0</v>
          </cell>
        </row>
        <row r="462">
          <cell r="B462" t="str">
            <v>R610</v>
          </cell>
          <cell r="H462">
            <v>0</v>
          </cell>
          <cell r="I462">
            <v>0</v>
          </cell>
        </row>
        <row r="463">
          <cell r="B463" t="str">
            <v>4217</v>
          </cell>
          <cell r="H463">
            <v>78.365099999999998</v>
          </cell>
          <cell r="I463">
            <v>78.365099999999998</v>
          </cell>
        </row>
        <row r="464">
          <cell r="B464" t="str">
            <v>R634</v>
          </cell>
          <cell r="H464">
            <v>47.624400000000001</v>
          </cell>
          <cell r="I464">
            <v>47.624400000000001</v>
          </cell>
        </row>
        <row r="465">
          <cell r="B465" t="str">
            <v>R655</v>
          </cell>
          <cell r="H465">
            <v>193.42869999999999</v>
          </cell>
          <cell r="I465">
            <v>193.42869999999999</v>
          </cell>
        </row>
        <row r="466">
          <cell r="B466" t="str">
            <v>R657</v>
          </cell>
          <cell r="H466">
            <v>55.323900000000002</v>
          </cell>
          <cell r="I466">
            <v>55.323900000000002</v>
          </cell>
        </row>
        <row r="467">
          <cell r="B467" t="str">
            <v>R661</v>
          </cell>
          <cell r="H467">
            <v>43.040199999999999</v>
          </cell>
          <cell r="I467">
            <v>43.040199999999999</v>
          </cell>
        </row>
        <row r="468">
          <cell r="B468" t="str">
            <v>S327</v>
          </cell>
          <cell r="H468">
            <v>0</v>
          </cell>
          <cell r="I468">
            <v>0</v>
          </cell>
        </row>
        <row r="469">
          <cell r="B469" t="str">
            <v>S343</v>
          </cell>
          <cell r="H469">
            <v>0</v>
          </cell>
          <cell r="I469">
            <v>0</v>
          </cell>
        </row>
        <row r="470">
          <cell r="B470" t="str">
            <v>S345</v>
          </cell>
          <cell r="H470">
            <v>34.561700000000002</v>
          </cell>
          <cell r="I470">
            <v>34.561700000000002</v>
          </cell>
        </row>
        <row r="471">
          <cell r="B471" t="str">
            <v>S367</v>
          </cell>
          <cell r="H471">
            <v>0</v>
          </cell>
          <cell r="I471">
            <v>0</v>
          </cell>
        </row>
        <row r="472">
          <cell r="B472" t="str">
            <v>S382</v>
          </cell>
          <cell r="H472">
            <v>182.88149999999999</v>
          </cell>
          <cell r="I472">
            <v>182.88149999999999</v>
          </cell>
        </row>
        <row r="473">
          <cell r="B473" t="str">
            <v>S470</v>
          </cell>
          <cell r="H473">
            <v>0</v>
          </cell>
          <cell r="I473">
            <v>0</v>
          </cell>
        </row>
        <row r="474">
          <cell r="B474" t="str">
            <v>4218</v>
          </cell>
          <cell r="H474">
            <v>79.665099999999995</v>
          </cell>
          <cell r="I474">
            <v>79.665099999999995</v>
          </cell>
        </row>
        <row r="475">
          <cell r="B475" t="str">
            <v>S690</v>
          </cell>
          <cell r="H475">
            <v>0</v>
          </cell>
          <cell r="I475">
            <v>0</v>
          </cell>
        </row>
        <row r="476">
          <cell r="B476" t="str">
            <v>R609</v>
          </cell>
          <cell r="H476">
            <v>198.43289999999999</v>
          </cell>
          <cell r="I476">
            <v>198.43289999999999</v>
          </cell>
        </row>
        <row r="477">
          <cell r="B477" t="str">
            <v>4659</v>
          </cell>
          <cell r="H477">
            <v>60.906300000000002</v>
          </cell>
          <cell r="I477">
            <v>60.906300000000002</v>
          </cell>
        </row>
        <row r="478">
          <cell r="B478" t="str">
            <v>4216</v>
          </cell>
          <cell r="H478">
            <v>70.517200000000003</v>
          </cell>
          <cell r="I478">
            <v>70.517200000000003</v>
          </cell>
        </row>
        <row r="479">
          <cell r="B479" t="str">
            <v>R526</v>
          </cell>
          <cell r="H479">
            <v>0</v>
          </cell>
          <cell r="I479">
            <v>0</v>
          </cell>
        </row>
        <row r="480">
          <cell r="B480" t="str">
            <v>R520</v>
          </cell>
          <cell r="H480">
            <v>66.430300000000003</v>
          </cell>
          <cell r="I480">
            <v>66.430300000000003</v>
          </cell>
        </row>
        <row r="481">
          <cell r="B481" t="str">
            <v>R519</v>
          </cell>
          <cell r="H481">
            <v>86.046999999999997</v>
          </cell>
          <cell r="I481">
            <v>86.046999999999997</v>
          </cell>
        </row>
        <row r="482">
          <cell r="B482" t="str">
            <v>R511</v>
          </cell>
          <cell r="H482">
            <v>91.513099999999994</v>
          </cell>
          <cell r="I482">
            <v>91.513099999999994</v>
          </cell>
        </row>
        <row r="483">
          <cell r="B483" t="str">
            <v>4886</v>
          </cell>
          <cell r="H483">
            <v>77.652299999999997</v>
          </cell>
          <cell r="I483">
            <v>77.652299999999997</v>
          </cell>
        </row>
        <row r="484">
          <cell r="B484" t="str">
            <v>4489</v>
          </cell>
          <cell r="H484">
            <v>0</v>
          </cell>
          <cell r="I484">
            <v>0</v>
          </cell>
        </row>
        <row r="485">
          <cell r="B485" t="str">
            <v>4219</v>
          </cell>
          <cell r="H485">
            <v>156.52430000000001</v>
          </cell>
          <cell r="I485">
            <v>156.52430000000001</v>
          </cell>
        </row>
        <row r="486">
          <cell r="B486" t="str">
            <v>4220</v>
          </cell>
          <cell r="H486">
            <v>60.8367</v>
          </cell>
          <cell r="I486">
            <v>60.8367</v>
          </cell>
        </row>
        <row r="487">
          <cell r="B487" t="str">
            <v>4221</v>
          </cell>
          <cell r="H487">
            <v>141.19730000000001</v>
          </cell>
          <cell r="I487">
            <v>141.19730000000001</v>
          </cell>
        </row>
        <row r="488">
          <cell r="B488" t="str">
            <v>4222</v>
          </cell>
          <cell r="H488">
            <v>0</v>
          </cell>
          <cell r="I488">
            <v>0</v>
          </cell>
        </row>
        <row r="489">
          <cell r="B489" t="str">
            <v>4223</v>
          </cell>
          <cell r="H489">
            <v>48.276000000000003</v>
          </cell>
          <cell r="I489">
            <v>48.276000000000003</v>
          </cell>
        </row>
        <row r="490">
          <cell r="B490" t="str">
            <v>4243</v>
          </cell>
          <cell r="H490">
            <v>0</v>
          </cell>
          <cell r="I490">
            <v>0</v>
          </cell>
        </row>
        <row r="491">
          <cell r="B491" t="str">
            <v>4338</v>
          </cell>
          <cell r="H491">
            <v>105.6165</v>
          </cell>
          <cell r="I491">
            <v>105.6165</v>
          </cell>
        </row>
        <row r="492">
          <cell r="B492" t="str">
            <v>4365</v>
          </cell>
          <cell r="H492">
            <v>178.03630000000001</v>
          </cell>
          <cell r="I492">
            <v>178.03630000000001</v>
          </cell>
        </row>
        <row r="493">
          <cell r="B493" t="str">
            <v>4371</v>
          </cell>
          <cell r="H493">
            <v>63.307400000000001</v>
          </cell>
          <cell r="I493">
            <v>63.307400000000001</v>
          </cell>
        </row>
        <row r="494">
          <cell r="B494" t="str">
            <v>4375</v>
          </cell>
          <cell r="H494">
            <v>50.0931</v>
          </cell>
          <cell r="I494">
            <v>50.0931</v>
          </cell>
        </row>
        <row r="495">
          <cell r="B495" t="str">
            <v>4377</v>
          </cell>
          <cell r="H495">
            <v>74.518600000000006</v>
          </cell>
          <cell r="I495">
            <v>74.518600000000006</v>
          </cell>
        </row>
        <row r="496">
          <cell r="B496" t="str">
            <v>4379</v>
          </cell>
          <cell r="H496">
            <v>89.040599999999998</v>
          </cell>
          <cell r="I496">
            <v>89.040599999999998</v>
          </cell>
        </row>
        <row r="497">
          <cell r="B497" t="str">
            <v>4383</v>
          </cell>
          <cell r="H497">
            <v>46.290100000000002</v>
          </cell>
          <cell r="I497">
            <v>46.290100000000002</v>
          </cell>
        </row>
        <row r="498">
          <cell r="B498" t="str">
            <v>4592</v>
          </cell>
          <cell r="H498">
            <v>0</v>
          </cell>
          <cell r="I498">
            <v>0</v>
          </cell>
        </row>
        <row r="499">
          <cell r="B499" t="str">
            <v>4432</v>
          </cell>
          <cell r="H499">
            <v>0</v>
          </cell>
          <cell r="I499">
            <v>0</v>
          </cell>
        </row>
        <row r="500">
          <cell r="B500" t="str">
            <v>4486</v>
          </cell>
          <cell r="H500">
            <v>55.353400000000001</v>
          </cell>
          <cell r="I500">
            <v>55.353400000000001</v>
          </cell>
        </row>
        <row r="501">
          <cell r="B501" t="str">
            <v>4583</v>
          </cell>
          <cell r="H501">
            <v>0</v>
          </cell>
          <cell r="I501">
            <v>0</v>
          </cell>
        </row>
        <row r="502">
          <cell r="B502" t="str">
            <v>4572</v>
          </cell>
          <cell r="H502">
            <v>0</v>
          </cell>
          <cell r="I502">
            <v>0</v>
          </cell>
        </row>
        <row r="503">
          <cell r="B503" t="str">
            <v>4571</v>
          </cell>
          <cell r="H503">
            <v>0</v>
          </cell>
          <cell r="I503">
            <v>0</v>
          </cell>
        </row>
        <row r="504">
          <cell r="B504" t="str">
            <v>4496</v>
          </cell>
          <cell r="H504">
            <v>0</v>
          </cell>
          <cell r="I504">
            <v>0</v>
          </cell>
        </row>
        <row r="505">
          <cell r="B505" t="str">
            <v>4490</v>
          </cell>
          <cell r="H505">
            <v>0</v>
          </cell>
          <cell r="I505">
            <v>0</v>
          </cell>
        </row>
        <row r="506">
          <cell r="B506" t="str">
            <v>R536</v>
          </cell>
          <cell r="H506">
            <v>53.720799999999997</v>
          </cell>
          <cell r="I506">
            <v>53.720799999999997</v>
          </cell>
        </row>
        <row r="507">
          <cell r="B507" t="str">
            <v>4602</v>
          </cell>
          <cell r="H507">
            <v>140.2313</v>
          </cell>
          <cell r="I507">
            <v>140.2313</v>
          </cell>
        </row>
        <row r="508">
          <cell r="C508" t="str">
            <v>G&amp;A</v>
          </cell>
          <cell r="D508" t="str">
            <v>F101</v>
          </cell>
          <cell r="E508">
            <v>0</v>
          </cell>
          <cell r="I508">
            <v>4.8</v>
          </cell>
        </row>
        <row r="509">
          <cell r="C509" t="str">
            <v>G&amp;A</v>
          </cell>
          <cell r="D509" t="str">
            <v>F102</v>
          </cell>
          <cell r="E509">
            <v>0</v>
          </cell>
          <cell r="I509">
            <v>4.8</v>
          </cell>
        </row>
        <row r="510">
          <cell r="C510" t="str">
            <v>G&amp;A</v>
          </cell>
          <cell r="D510">
            <v>5180</v>
          </cell>
          <cell r="E510">
            <v>0</v>
          </cell>
          <cell r="I510">
            <v>5.8</v>
          </cell>
        </row>
        <row r="511">
          <cell r="C511" t="str">
            <v>G&amp;A</v>
          </cell>
          <cell r="D511" t="str">
            <v>R037</v>
          </cell>
          <cell r="E511">
            <v>3</v>
          </cell>
          <cell r="I511">
            <v>1</v>
          </cell>
        </row>
        <row r="512">
          <cell r="C512" t="str">
            <v>G&amp;A</v>
          </cell>
          <cell r="D512" t="str">
            <v>LV02</v>
          </cell>
          <cell r="E512">
            <v>0</v>
          </cell>
          <cell r="I512">
            <v>5</v>
          </cell>
        </row>
        <row r="513">
          <cell r="C513" t="str">
            <v>G&amp;A</v>
          </cell>
          <cell r="D513" t="str">
            <v>LV02</v>
          </cell>
          <cell r="E513">
            <v>1</v>
          </cell>
          <cell r="I513">
            <v>5</v>
          </cell>
        </row>
        <row r="514">
          <cell r="C514" t="str">
            <v>G&amp;A</v>
          </cell>
          <cell r="D514" t="str">
            <v>LV02</v>
          </cell>
          <cell r="E514">
            <v>2</v>
          </cell>
          <cell r="I514">
            <v>5</v>
          </cell>
        </row>
        <row r="515">
          <cell r="C515" t="str">
            <v>G&amp;A</v>
          </cell>
          <cell r="D515" t="str">
            <v>LV02</v>
          </cell>
          <cell r="E515">
            <v>3</v>
          </cell>
          <cell r="I515">
            <v>5</v>
          </cell>
        </row>
        <row r="516">
          <cell r="C516" t="str">
            <v>G&amp;A</v>
          </cell>
          <cell r="D516" t="str">
            <v>LV04</v>
          </cell>
          <cell r="E516">
            <v>0</v>
          </cell>
          <cell r="I516">
            <v>5.4</v>
          </cell>
        </row>
        <row r="517">
          <cell r="C517" t="str">
            <v>G&amp;A</v>
          </cell>
          <cell r="D517" t="str">
            <v>LV04</v>
          </cell>
          <cell r="E517">
            <v>1</v>
          </cell>
          <cell r="I517">
            <v>5.54</v>
          </cell>
        </row>
        <row r="518">
          <cell r="C518" t="str">
            <v>G&amp;A</v>
          </cell>
          <cell r="D518" t="str">
            <v>LV04</v>
          </cell>
          <cell r="E518">
            <v>2</v>
          </cell>
          <cell r="I518">
            <v>5.08</v>
          </cell>
        </row>
        <row r="519">
          <cell r="C519" t="str">
            <v>G&amp;A</v>
          </cell>
          <cell r="D519" t="str">
            <v>LV04</v>
          </cell>
          <cell r="E519">
            <v>3</v>
          </cell>
          <cell r="I519">
            <v>4.9800000000000004</v>
          </cell>
        </row>
        <row r="520">
          <cell r="C520" t="str">
            <v>G&amp;A</v>
          </cell>
          <cell r="D520" t="str">
            <v>A207</v>
          </cell>
          <cell r="E520">
            <v>0</v>
          </cell>
          <cell r="I520">
            <v>4</v>
          </cell>
        </row>
        <row r="521">
          <cell r="C521" t="str">
            <v>G&amp;A</v>
          </cell>
          <cell r="D521" t="str">
            <v>A207</v>
          </cell>
          <cell r="E521">
            <v>6</v>
          </cell>
          <cell r="I521">
            <v>4</v>
          </cell>
        </row>
        <row r="522">
          <cell r="C522" t="str">
            <v>G&amp;A</v>
          </cell>
          <cell r="D522" t="str">
            <v>A207</v>
          </cell>
          <cell r="E522">
            <v>7</v>
          </cell>
          <cell r="I522">
            <v>4</v>
          </cell>
        </row>
        <row r="523">
          <cell r="C523" t="str">
            <v>G&amp;A</v>
          </cell>
          <cell r="D523" t="str">
            <v>A207</v>
          </cell>
          <cell r="E523">
            <v>8</v>
          </cell>
          <cell r="I523">
            <v>4</v>
          </cell>
        </row>
        <row r="524">
          <cell r="C524" t="str">
            <v>G&amp;A</v>
          </cell>
          <cell r="D524" t="str">
            <v>A207</v>
          </cell>
          <cell r="E524">
            <v>9</v>
          </cell>
          <cell r="I524">
            <v>4</v>
          </cell>
        </row>
        <row r="525">
          <cell r="C525" t="str">
            <v>G&amp;A</v>
          </cell>
          <cell r="D525">
            <v>3742</v>
          </cell>
          <cell r="E525">
            <v>0</v>
          </cell>
          <cell r="I525">
            <v>5.77</v>
          </cell>
        </row>
        <row r="526">
          <cell r="A526" t="str">
            <v>5005</v>
          </cell>
          <cell r="C526" t="str">
            <v>G&amp;A</v>
          </cell>
          <cell r="D526" t="str">
            <v>AI**</v>
          </cell>
          <cell r="E526">
            <v>0</v>
          </cell>
          <cell r="I526">
            <v>5</v>
          </cell>
        </row>
        <row r="527">
          <cell r="C527" t="str">
            <v>G&amp;A</v>
          </cell>
          <cell r="D527" t="str">
            <v>ESTW</v>
          </cell>
          <cell r="E527">
            <v>0</v>
          </cell>
          <cell r="I527">
            <v>5.37</v>
          </cell>
        </row>
        <row r="528">
          <cell r="C528" t="str">
            <v>G&amp;A</v>
          </cell>
          <cell r="D528" t="str">
            <v>ESTW</v>
          </cell>
          <cell r="E528">
            <v>1</v>
          </cell>
          <cell r="I528">
            <v>5</v>
          </cell>
        </row>
        <row r="529">
          <cell r="C529" t="str">
            <v>G&amp;A</v>
          </cell>
          <cell r="D529" t="str">
            <v>ESTW</v>
          </cell>
          <cell r="E529">
            <v>2</v>
          </cell>
          <cell r="I529">
            <v>5</v>
          </cell>
        </row>
        <row r="530">
          <cell r="C530" t="str">
            <v>G&amp;A</v>
          </cell>
          <cell r="D530" t="str">
            <v>ESTE</v>
          </cell>
          <cell r="E530">
            <v>0</v>
          </cell>
          <cell r="I530">
            <v>5</v>
          </cell>
        </row>
        <row r="531">
          <cell r="C531" t="str">
            <v>G&amp;A</v>
          </cell>
          <cell r="D531" t="str">
            <v>ESTE</v>
          </cell>
          <cell r="E531">
            <v>1</v>
          </cell>
          <cell r="I531">
            <v>5</v>
          </cell>
        </row>
        <row r="532">
          <cell r="C532" t="str">
            <v>G&amp;A</v>
          </cell>
          <cell r="D532" t="str">
            <v>ESTE</v>
          </cell>
          <cell r="E532">
            <v>2</v>
          </cell>
          <cell r="I532">
            <v>5</v>
          </cell>
        </row>
        <row r="533">
          <cell r="C533" t="str">
            <v>G&amp;A</v>
          </cell>
          <cell r="D533" t="str">
            <v>B004</v>
          </cell>
          <cell r="E533">
            <v>0</v>
          </cell>
          <cell r="I533">
            <v>4.6100000000000003</v>
          </cell>
        </row>
        <row r="534">
          <cell r="C534" t="str">
            <v>G&amp;A</v>
          </cell>
          <cell r="D534" t="str">
            <v>B004</v>
          </cell>
          <cell r="E534">
            <v>1</v>
          </cell>
          <cell r="I534">
            <v>4.05</v>
          </cell>
        </row>
        <row r="535">
          <cell r="C535" t="str">
            <v>G&amp;A</v>
          </cell>
          <cell r="D535" t="str">
            <v>B004</v>
          </cell>
          <cell r="E535">
            <v>2</v>
          </cell>
          <cell r="I535">
            <v>3.71</v>
          </cell>
        </row>
        <row r="536">
          <cell r="C536" t="str">
            <v>G&amp;A</v>
          </cell>
          <cell r="D536" t="str">
            <v>B004</v>
          </cell>
          <cell r="E536">
            <v>3</v>
          </cell>
          <cell r="I536">
            <v>3.43</v>
          </cell>
        </row>
        <row r="537">
          <cell r="C537" t="str">
            <v>G&amp;A</v>
          </cell>
          <cell r="D537" t="str">
            <v>R059</v>
          </cell>
          <cell r="E537">
            <v>0</v>
          </cell>
          <cell r="I537">
            <v>5.28</v>
          </cell>
        </row>
        <row r="538">
          <cell r="C538" t="str">
            <v>G&amp;A</v>
          </cell>
          <cell r="D538" t="str">
            <v>R069</v>
          </cell>
          <cell r="E538">
            <v>0</v>
          </cell>
          <cell r="I538">
            <v>3.5</v>
          </cell>
        </row>
        <row r="539">
          <cell r="C539" t="str">
            <v>G&amp;A</v>
          </cell>
          <cell r="D539" t="str">
            <v>R146</v>
          </cell>
          <cell r="E539">
            <v>0</v>
          </cell>
          <cell r="I539">
            <v>4.9800000000000004</v>
          </cell>
        </row>
        <row r="540">
          <cell r="C540" t="str">
            <v>G&amp;A</v>
          </cell>
          <cell r="D540" t="str">
            <v>R149</v>
          </cell>
          <cell r="E540">
            <v>0</v>
          </cell>
          <cell r="I540">
            <v>5</v>
          </cell>
        </row>
        <row r="541">
          <cell r="C541" t="str">
            <v>G&amp;A</v>
          </cell>
          <cell r="D541">
            <v>5272</v>
          </cell>
          <cell r="E541">
            <v>0</v>
          </cell>
          <cell r="I541">
            <v>5</v>
          </cell>
        </row>
        <row r="542">
          <cell r="C542" t="str">
            <v>G&amp;A</v>
          </cell>
          <cell r="D542" t="str">
            <v>ARTS</v>
          </cell>
          <cell r="E542">
            <v>0</v>
          </cell>
          <cell r="I542">
            <v>0</v>
          </cell>
        </row>
        <row r="543">
          <cell r="C543" t="str">
            <v>G&amp;A</v>
          </cell>
          <cell r="D543" t="str">
            <v>UMS1</v>
          </cell>
          <cell r="E543">
            <v>0</v>
          </cell>
          <cell r="I543">
            <v>4.3</v>
          </cell>
        </row>
        <row r="544">
          <cell r="C544" t="str">
            <v>G&amp;A</v>
          </cell>
          <cell r="D544" t="str">
            <v>ETAC</v>
          </cell>
          <cell r="E544">
            <v>0</v>
          </cell>
          <cell r="I544">
            <v>5.7</v>
          </cell>
        </row>
        <row r="545">
          <cell r="C545" t="str">
            <v>G&amp;A</v>
          </cell>
          <cell r="D545" t="str">
            <v>FCSD</v>
          </cell>
          <cell r="E545">
            <v>0</v>
          </cell>
          <cell r="I545">
            <v>0</v>
          </cell>
        </row>
        <row r="546">
          <cell r="C546" t="str">
            <v>G&amp;A</v>
          </cell>
          <cell r="D546" t="str">
            <v>SPED</v>
          </cell>
          <cell r="E546">
            <v>0</v>
          </cell>
          <cell r="I546">
            <v>4.66</v>
          </cell>
        </row>
        <row r="547">
          <cell r="C547" t="str">
            <v>MHX 1 Ceiling</v>
          </cell>
          <cell r="D547" t="str">
            <v>SPED</v>
          </cell>
          <cell r="E547">
            <v>0</v>
          </cell>
          <cell r="I547">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6 Cost Rates - New Age"/>
      <sheetName val="2006 Cost Rates - Legacy"/>
      <sheetName val="Average-LCE-Location Groups (4)"/>
      <sheetName val="Overhead Rates"/>
      <sheetName val="Average-LCE-Location Groups"/>
      <sheetName val="Facilities"/>
      <sheetName val="Wage Determinations"/>
      <sheetName val="Sheet1"/>
    </sheetNames>
    <sheetDataSet>
      <sheetData sheetId="0"/>
      <sheetData sheetId="1"/>
      <sheetData sheetId="2"/>
      <sheetData sheetId="3"/>
      <sheetData sheetId="4"/>
      <sheetData sheetId="5"/>
      <sheetData sheetId="6"/>
      <sheetData sheetId="7">
        <row r="1">
          <cell r="E1" t="str">
            <v>AAD1 - Appl Develop I</v>
          </cell>
        </row>
        <row r="2">
          <cell r="E2" t="str">
            <v>AAD2 - Appl Develop II</v>
          </cell>
        </row>
        <row r="3">
          <cell r="E3" t="str">
            <v>AAD3 - Appl Develop III</v>
          </cell>
        </row>
        <row r="4">
          <cell r="E4" t="str">
            <v>AAD4 - Appl Develop IV</v>
          </cell>
        </row>
        <row r="5">
          <cell r="E5" t="str">
            <v>AAD11 - Appl Develop 11</v>
          </cell>
        </row>
        <row r="6">
          <cell r="E6" t="str">
            <v>AAD12 - Appl Develop 12</v>
          </cell>
        </row>
        <row r="7">
          <cell r="E7" t="str">
            <v>AAD13 - Appl Develop 13</v>
          </cell>
        </row>
        <row r="8">
          <cell r="E8" t="str">
            <v>AAD14 - Appl Develop 14</v>
          </cell>
        </row>
        <row r="9">
          <cell r="E9" t="str">
            <v>AAD15 - Appl Develop 15</v>
          </cell>
        </row>
        <row r="10">
          <cell r="E10" t="str">
            <v>AAD16 - Appl Develop 16</v>
          </cell>
        </row>
        <row r="11">
          <cell r="E11" t="str">
            <v>ABA1 - Business Analyst I</v>
          </cell>
        </row>
        <row r="12">
          <cell r="E12" t="str">
            <v>ABA2 - Business Analyst II</v>
          </cell>
        </row>
        <row r="13">
          <cell r="E13" t="str">
            <v>ABC1 - Business consulting I</v>
          </cell>
        </row>
        <row r="14">
          <cell r="E14" t="str">
            <v>ABC2 - Business consulting II</v>
          </cell>
        </row>
        <row r="15">
          <cell r="E15" t="str">
            <v>ACCS - Contact Center Supt</v>
          </cell>
        </row>
        <row r="16">
          <cell r="E16" t="str">
            <v>ACL1 - Clerical</v>
          </cell>
        </row>
        <row r="17">
          <cell r="E17" t="str">
            <v>ACS1 - Contact Cust Service I</v>
          </cell>
        </row>
        <row r="18">
          <cell r="E18" t="str">
            <v>ACS2 - Contact Cust Service II</v>
          </cell>
        </row>
        <row r="19">
          <cell r="E19" t="str">
            <v>ACS3 - Contact Cust Service III</v>
          </cell>
        </row>
        <row r="20">
          <cell r="E20" t="str">
            <v>AHD1 - Help Desk I</v>
          </cell>
        </row>
        <row r="21">
          <cell r="E21" t="str">
            <v>AHD2 - Help Desk II</v>
          </cell>
        </row>
        <row r="22">
          <cell r="E22" t="str">
            <v>AHD3 - Help Desk III</v>
          </cell>
        </row>
        <row r="23">
          <cell r="E23" t="str">
            <v>AID1 - Instructional Designer</v>
          </cell>
        </row>
        <row r="24">
          <cell r="E24" t="str">
            <v>APC1 - Project Coordination</v>
          </cell>
        </row>
        <row r="25">
          <cell r="E25" t="str">
            <v>APM1 - External PM I</v>
          </cell>
        </row>
        <row r="26">
          <cell r="E26" t="str">
            <v>APM2 - External PM II</v>
          </cell>
        </row>
        <row r="27">
          <cell r="E27" t="str">
            <v>APM3 - External PM III</v>
          </cell>
        </row>
        <row r="28">
          <cell r="E28" t="str">
            <v>APM4 - Sr. Mgt</v>
          </cell>
        </row>
        <row r="29">
          <cell r="E29" t="str">
            <v>APS1 - Program Supt I</v>
          </cell>
        </row>
        <row r="30">
          <cell r="E30" t="str">
            <v>APS2 - Program Supt II</v>
          </cell>
        </row>
        <row r="31">
          <cell r="E31" t="str">
            <v>APS3 - Program Supt III</v>
          </cell>
        </row>
        <row r="32">
          <cell r="E32" t="str">
            <v>APW1 - Professional Writing I</v>
          </cell>
        </row>
        <row r="33">
          <cell r="E33" t="str">
            <v>APW2 - Professional Writing II</v>
          </cell>
        </row>
        <row r="34">
          <cell r="E34" t="str">
            <v>AQA1 - Quality Assurance I</v>
          </cell>
        </row>
        <row r="35">
          <cell r="E35" t="str">
            <v>ASW1 - SW Test II</v>
          </cell>
        </row>
        <row r="36">
          <cell r="E36" t="str">
            <v>ATW1 - Tech Writer I</v>
          </cell>
        </row>
        <row r="37">
          <cell r="E37" t="str">
            <v>ATW2 - Tech Writer II</v>
          </cell>
        </row>
        <row r="38">
          <cell r="E38" t="str">
            <v>EAD1 - Appl Develop I</v>
          </cell>
        </row>
        <row r="39">
          <cell r="E39" t="str">
            <v>EAD2 - Appl Develop II</v>
          </cell>
        </row>
        <row r="40">
          <cell r="E40" t="str">
            <v>EAD3 - Appl Develop III</v>
          </cell>
        </row>
        <row r="41">
          <cell r="E41" t="str">
            <v>EBA1 - Business Analyst I</v>
          </cell>
        </row>
        <row r="42">
          <cell r="E42" t="str">
            <v>EBA2 - Business Analyst II</v>
          </cell>
        </row>
        <row r="43">
          <cell r="E43" t="str">
            <v>EBC1 - Business consulting I</v>
          </cell>
        </row>
        <row r="44">
          <cell r="E44" t="str">
            <v>EBC2 - Business consulting II</v>
          </cell>
        </row>
        <row r="45">
          <cell r="E45" t="str">
            <v>ECCS - Contact Center Supt</v>
          </cell>
        </row>
        <row r="46">
          <cell r="E46" t="str">
            <v>ECL1 - Clerical</v>
          </cell>
        </row>
        <row r="47">
          <cell r="E47" t="str">
            <v>ECS1 - Contact Cust Service I</v>
          </cell>
        </row>
        <row r="48">
          <cell r="E48" t="str">
            <v>ECS2 - Contact Cust Service II</v>
          </cell>
        </row>
        <row r="49">
          <cell r="E49" t="str">
            <v>ECS3 - Contact Cust Service III</v>
          </cell>
        </row>
        <row r="50">
          <cell r="E50" t="str">
            <v>EHD1 - Help Desk I</v>
          </cell>
        </row>
        <row r="51">
          <cell r="E51" t="str">
            <v>EHD2 - Help Desk II</v>
          </cell>
        </row>
        <row r="52">
          <cell r="E52" t="str">
            <v>EID1 - Instructional Designer</v>
          </cell>
        </row>
        <row r="53">
          <cell r="E53" t="str">
            <v>EPC1 - Project Coordination</v>
          </cell>
        </row>
        <row r="54">
          <cell r="E54" t="str">
            <v>EPM1 - External PM I</v>
          </cell>
        </row>
        <row r="55">
          <cell r="E55" t="str">
            <v>EPM2 - External PM II</v>
          </cell>
        </row>
        <row r="56">
          <cell r="E56" t="str">
            <v>EPM3 - Sr. Mgt</v>
          </cell>
        </row>
        <row r="57">
          <cell r="E57" t="str">
            <v>EPS1 - Program Supt I</v>
          </cell>
        </row>
        <row r="58">
          <cell r="E58" t="str">
            <v>EPS2 - Program Supt II</v>
          </cell>
        </row>
        <row r="59">
          <cell r="E59" t="str">
            <v>EPS3 - Program Supt III</v>
          </cell>
        </row>
        <row r="60">
          <cell r="E60" t="str">
            <v>EPW1 - Professional Writing I</v>
          </cell>
        </row>
        <row r="61">
          <cell r="E61" t="str">
            <v>EQA1 - Quality Assurance I</v>
          </cell>
        </row>
        <row r="62">
          <cell r="E62" t="str">
            <v>ESW1 - SW Test II</v>
          </cell>
        </row>
        <row r="63">
          <cell r="E63" t="str">
            <v>ETW1 - Tech Writer I</v>
          </cell>
        </row>
        <row r="64">
          <cell r="E64" t="str">
            <v>FAD1 - Appl Develop I</v>
          </cell>
        </row>
        <row r="65">
          <cell r="E65" t="str">
            <v>FAD2 - Appl Develop II</v>
          </cell>
        </row>
        <row r="66">
          <cell r="E66" t="str">
            <v>FAD3 - Appl Develop III</v>
          </cell>
        </row>
        <row r="67">
          <cell r="E67" t="str">
            <v>FAD4 - Appl Develop IV</v>
          </cell>
        </row>
        <row r="68">
          <cell r="E68" t="str">
            <v>FAD11 - Appl Develop 11</v>
          </cell>
        </row>
        <row r="69">
          <cell r="E69" t="str">
            <v>FAD12 - Appl Develop 12</v>
          </cell>
        </row>
        <row r="70">
          <cell r="E70" t="str">
            <v>FAD13 - Appl Develop 13</v>
          </cell>
        </row>
        <row r="71">
          <cell r="E71" t="str">
            <v>FAD14 - Appl Develop 14</v>
          </cell>
        </row>
        <row r="72">
          <cell r="E72" t="str">
            <v>FAD15 - Appl Develop 15</v>
          </cell>
        </row>
        <row r="73">
          <cell r="E73" t="str">
            <v>FAD16 - Appl Develop 16</v>
          </cell>
        </row>
        <row r="74">
          <cell r="E74" t="str">
            <v>FBA1 - Business Analyst I</v>
          </cell>
        </row>
        <row r="75">
          <cell r="E75" t="str">
            <v>FBA2 - Business Analyst II</v>
          </cell>
        </row>
        <row r="76">
          <cell r="E76" t="str">
            <v>FBC1 - Business consulting I</v>
          </cell>
        </row>
        <row r="77">
          <cell r="E77" t="str">
            <v>FBC2 - Business consulting II</v>
          </cell>
        </row>
        <row r="78">
          <cell r="E78" t="str">
            <v>FCCS - Contact Center Supt</v>
          </cell>
        </row>
        <row r="79">
          <cell r="E79" t="str">
            <v>FCL1 - Clerical</v>
          </cell>
        </row>
        <row r="80">
          <cell r="E80" t="str">
            <v>FCS1 - Contact Cust Service I</v>
          </cell>
        </row>
        <row r="81">
          <cell r="E81" t="str">
            <v>FCS2 - Contact Cust Service II</v>
          </cell>
        </row>
        <row r="82">
          <cell r="E82" t="str">
            <v>FCS3 - Contact Cust Service III</v>
          </cell>
        </row>
        <row r="83">
          <cell r="E83" t="str">
            <v>FHD1 - Help Desk I</v>
          </cell>
        </row>
        <row r="84">
          <cell r="E84" t="str">
            <v>FHD2 - Help Desk II</v>
          </cell>
        </row>
        <row r="85">
          <cell r="E85" t="str">
            <v>FHD3 - Help Desk III</v>
          </cell>
        </row>
        <row r="86">
          <cell r="E86" t="str">
            <v>FID1 - Instructional Designer</v>
          </cell>
        </row>
        <row r="87">
          <cell r="E87" t="str">
            <v>FOP1 - Ops</v>
          </cell>
        </row>
        <row r="88">
          <cell r="E88" t="str">
            <v>FPC1 - Project Coordination</v>
          </cell>
        </row>
        <row r="89">
          <cell r="E89" t="str">
            <v>FPM1 - External PM I</v>
          </cell>
        </row>
        <row r="90">
          <cell r="E90" t="str">
            <v>FPM2 - External PM II</v>
          </cell>
        </row>
        <row r="91">
          <cell r="E91" t="str">
            <v>FPM3 - External PM III</v>
          </cell>
        </row>
        <row r="92">
          <cell r="E92" t="str">
            <v>FPM4 - Sr. Mgt</v>
          </cell>
        </row>
        <row r="93">
          <cell r="E93" t="str">
            <v>FPS1 - Program Supt I</v>
          </cell>
        </row>
        <row r="94">
          <cell r="E94" t="str">
            <v>FPS2 - Program Supt II</v>
          </cell>
        </row>
        <row r="95">
          <cell r="E95" t="str">
            <v>FPS3 - Program Supt III</v>
          </cell>
        </row>
        <row r="96">
          <cell r="E96" t="str">
            <v>FPW1 - Professional Writing I</v>
          </cell>
        </row>
        <row r="97">
          <cell r="E97" t="str">
            <v>FQA1 - Quality Assurance I</v>
          </cell>
        </row>
        <row r="98">
          <cell r="E98" t="str">
            <v>FQA2 - Quality Assurance II</v>
          </cell>
        </row>
        <row r="99">
          <cell r="E99" t="str">
            <v>FSW1 - SW Test II</v>
          </cell>
        </row>
        <row r="100">
          <cell r="E100" t="str">
            <v>FTW1 - Tech Writer I</v>
          </cell>
        </row>
        <row r="101">
          <cell r="E101" t="str">
            <v>FTW2 - Tech Writer II</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DELETE"/>
      <sheetName val="DL Base"/>
      <sheetName val="ORHDBASE"/>
      <sheetName val="B&amp;PBASE"/>
      <sheetName val="IWO"/>
      <sheetName val="DIRM&amp;S"/>
      <sheetName val="B&amp;PM&amp;S"/>
      <sheetName val="ODC"/>
      <sheetName val="Total Services"/>
      <sheetName val="TOTAL FACILITIES"/>
      <sheetName val="FAC_RATE.XLS"/>
      <sheetName val="Army SE "/>
      <sheetName val="Army ES"/>
      <sheetName val="N-M ISC"/>
      <sheetName val="N-M L"/>
      <sheetName val="OSD JOINT (H)"/>
      <sheetName val="OSD JOINT (L)"/>
      <sheetName val="OSD JOINT FCC"/>
      <sheetName val="INTEL SPA"/>
      <sheetName val="INTEL NEMA"/>
      <sheetName val="INTEL (L)"/>
      <sheetName val="INFO OPS TFC"/>
      <sheetName val="INFO OPS ESC"/>
      <sheetName val="PROJECT SERVICES"/>
      <sheetName val="MHX"/>
      <sheetName val="g&amp;a base worksheet"/>
      <sheetName val="G&amp;A"/>
      <sheetName val="Act vs Prov"/>
      <sheetName val="Planned"/>
      <sheetName val="Utilization"/>
      <sheetName val="Budget Utilization"/>
      <sheetName val="UNALL"/>
      <sheetName val="UNALL.QUERY"/>
      <sheetName val="3 MONTH"/>
      <sheetName val="UPDATE 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2">
          <cell r="M12">
            <v>375813</v>
          </cell>
        </row>
        <row r="15">
          <cell r="M15">
            <v>443475.28</v>
          </cell>
        </row>
        <row r="16">
          <cell r="M16">
            <v>19362.36</v>
          </cell>
        </row>
        <row r="36">
          <cell r="M36">
            <v>1604711</v>
          </cell>
        </row>
        <row r="39">
          <cell r="M39">
            <v>3261391.9200000004</v>
          </cell>
        </row>
        <row r="40">
          <cell r="M40">
            <v>221867.71999999997</v>
          </cell>
        </row>
        <row r="59">
          <cell r="M59">
            <v>290437</v>
          </cell>
        </row>
        <row r="62">
          <cell r="M62">
            <v>755944.99</v>
          </cell>
        </row>
        <row r="63">
          <cell r="M63">
            <v>28343.93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s>
    <sheetDataSet>
      <sheetData sheetId="0" refreshError="1"/>
      <sheetData sheetId="1" refreshError="1">
        <row r="2">
          <cell r="A2" t="str">
            <v>3549</v>
          </cell>
          <cell r="B2">
            <v>3349</v>
          </cell>
          <cell r="C2" t="str">
            <v xml:space="preserve">JIC PRIME II                  </v>
          </cell>
          <cell r="D2">
            <v>30.6</v>
          </cell>
          <cell r="E2">
            <v>9</v>
          </cell>
          <cell r="F2">
            <v>39.700000000000003</v>
          </cell>
          <cell r="G2">
            <v>30</v>
          </cell>
          <cell r="H2">
            <v>9.3000000000000007</v>
          </cell>
          <cell r="I2">
            <v>39.299999999999997</v>
          </cell>
          <cell r="J2">
            <v>0</v>
          </cell>
          <cell r="K2">
            <v>0.9</v>
          </cell>
          <cell r="L2">
            <v>4</v>
          </cell>
          <cell r="M2">
            <v>5</v>
          </cell>
        </row>
        <row r="3">
          <cell r="A3" t="str">
            <v>5016</v>
          </cell>
          <cell r="B3">
            <v>5516</v>
          </cell>
          <cell r="C3" t="str">
            <v xml:space="preserve">COMMAND AND CONTROL SUST      </v>
          </cell>
          <cell r="D3">
            <v>44.4</v>
          </cell>
          <cell r="E3">
            <v>8.1</v>
          </cell>
          <cell r="F3">
            <v>52.6</v>
          </cell>
          <cell r="G3">
            <v>47.8</v>
          </cell>
          <cell r="H3">
            <v>8.6</v>
          </cell>
          <cell r="I3">
            <v>56.5</v>
          </cell>
          <cell r="J3">
            <v>4.8</v>
          </cell>
          <cell r="K3">
            <v>2.2999999999999998</v>
          </cell>
          <cell r="L3">
            <v>3.8</v>
          </cell>
          <cell r="M3">
            <v>11</v>
          </cell>
        </row>
        <row r="4">
          <cell r="A4" t="str">
            <v>5102</v>
          </cell>
          <cell r="B4">
            <v>5602</v>
          </cell>
          <cell r="C4" t="str">
            <v xml:space="preserve">ALTAIR                        </v>
          </cell>
          <cell r="D4">
            <v>40.5</v>
          </cell>
          <cell r="E4">
            <v>8.3000000000000007</v>
          </cell>
          <cell r="F4">
            <v>48.9</v>
          </cell>
          <cell r="G4">
            <v>41.9</v>
          </cell>
          <cell r="H4">
            <v>8.5</v>
          </cell>
          <cell r="I4">
            <v>50.4</v>
          </cell>
          <cell r="J4">
            <v>0</v>
          </cell>
          <cell r="K4">
            <v>1.8</v>
          </cell>
          <cell r="L4">
            <v>2.4</v>
          </cell>
          <cell r="M4">
            <v>4.3</v>
          </cell>
        </row>
        <row r="5">
          <cell r="A5" t="str">
            <v>5103</v>
          </cell>
          <cell r="B5">
            <v>5602</v>
          </cell>
          <cell r="C5" t="str">
            <v xml:space="preserve">O&amp;MS                          </v>
          </cell>
          <cell r="D5">
            <v>40.5</v>
          </cell>
          <cell r="E5">
            <v>8.3000000000000007</v>
          </cell>
          <cell r="F5">
            <v>48.9</v>
          </cell>
          <cell r="G5">
            <v>41.9</v>
          </cell>
          <cell r="H5">
            <v>8.5</v>
          </cell>
          <cell r="I5">
            <v>50.4</v>
          </cell>
          <cell r="J5">
            <v>0</v>
          </cell>
          <cell r="K5">
            <v>1.8</v>
          </cell>
          <cell r="L5">
            <v>2.4</v>
          </cell>
          <cell r="M5">
            <v>4.3</v>
          </cell>
        </row>
        <row r="6">
          <cell r="A6" t="str">
            <v>5104</v>
          </cell>
          <cell r="B6">
            <v>5602</v>
          </cell>
          <cell r="C6" t="str">
            <v xml:space="preserve">MILSTAR                       </v>
          </cell>
          <cell r="D6">
            <v>40.5</v>
          </cell>
          <cell r="E6">
            <v>8.3000000000000007</v>
          </cell>
          <cell r="F6">
            <v>48.9</v>
          </cell>
          <cell r="G6">
            <v>41.9</v>
          </cell>
          <cell r="H6">
            <v>8.5</v>
          </cell>
          <cell r="I6">
            <v>50.4</v>
          </cell>
          <cell r="J6">
            <v>0</v>
          </cell>
          <cell r="K6">
            <v>1.8</v>
          </cell>
          <cell r="L6">
            <v>2.4</v>
          </cell>
          <cell r="M6">
            <v>4.3</v>
          </cell>
        </row>
        <row r="7">
          <cell r="A7" t="str">
            <v>5104</v>
          </cell>
          <cell r="B7">
            <v>5664</v>
          </cell>
          <cell r="C7" t="str">
            <v xml:space="preserve">METROLOGY                     </v>
          </cell>
          <cell r="D7">
            <v>46.3</v>
          </cell>
          <cell r="E7">
            <v>11.9</v>
          </cell>
          <cell r="F7">
            <v>58.3</v>
          </cell>
          <cell r="G7">
            <v>46</v>
          </cell>
          <cell r="H7">
            <v>12</v>
          </cell>
          <cell r="I7">
            <v>58.1</v>
          </cell>
          <cell r="J7">
            <v>0</v>
          </cell>
          <cell r="K7">
            <v>3.8</v>
          </cell>
          <cell r="L7">
            <v>2.7</v>
          </cell>
          <cell r="M7">
            <v>6.5</v>
          </cell>
        </row>
        <row r="8">
          <cell r="A8" t="str">
            <v>5105</v>
          </cell>
          <cell r="B8">
            <v>5602</v>
          </cell>
          <cell r="C8" t="str">
            <v xml:space="preserve">SOM                           </v>
          </cell>
          <cell r="D8">
            <v>40.5</v>
          </cell>
          <cell r="E8">
            <v>8.3000000000000007</v>
          </cell>
          <cell r="F8">
            <v>48.9</v>
          </cell>
          <cell r="G8">
            <v>41.9</v>
          </cell>
          <cell r="H8">
            <v>8.5</v>
          </cell>
          <cell r="I8">
            <v>50.4</v>
          </cell>
          <cell r="J8">
            <v>0</v>
          </cell>
          <cell r="K8">
            <v>1.8</v>
          </cell>
          <cell r="L8">
            <v>2.4</v>
          </cell>
          <cell r="M8">
            <v>4.3</v>
          </cell>
        </row>
        <row r="9">
          <cell r="A9" t="str">
            <v>5106</v>
          </cell>
          <cell r="B9">
            <v>5602</v>
          </cell>
          <cell r="C9" t="str">
            <v xml:space="preserve"> IDEX                         </v>
          </cell>
          <cell r="D9">
            <v>40.5</v>
          </cell>
          <cell r="E9">
            <v>8.3000000000000007</v>
          </cell>
          <cell r="F9">
            <v>48.9</v>
          </cell>
          <cell r="G9">
            <v>41.9</v>
          </cell>
          <cell r="H9">
            <v>8.5</v>
          </cell>
          <cell r="I9">
            <v>50.4</v>
          </cell>
          <cell r="J9">
            <v>0</v>
          </cell>
          <cell r="K9">
            <v>1.8</v>
          </cell>
          <cell r="L9">
            <v>2.4</v>
          </cell>
          <cell r="M9">
            <v>4.3</v>
          </cell>
        </row>
        <row r="10">
          <cell r="A10" t="str">
            <v>5108</v>
          </cell>
          <cell r="B10">
            <v>5602</v>
          </cell>
          <cell r="C10" t="str">
            <v xml:space="preserve"> LSPS                         </v>
          </cell>
          <cell r="D10">
            <v>40.5</v>
          </cell>
          <cell r="E10">
            <v>8.3000000000000007</v>
          </cell>
          <cell r="F10">
            <v>48.9</v>
          </cell>
          <cell r="G10">
            <v>41.9</v>
          </cell>
          <cell r="H10">
            <v>8.5</v>
          </cell>
          <cell r="I10">
            <v>50.4</v>
          </cell>
          <cell r="J10">
            <v>0</v>
          </cell>
          <cell r="K10">
            <v>1.8</v>
          </cell>
          <cell r="L10">
            <v>2.4</v>
          </cell>
          <cell r="M10">
            <v>4.3</v>
          </cell>
        </row>
        <row r="11">
          <cell r="A11" t="str">
            <v>5113</v>
          </cell>
          <cell r="B11">
            <v>5613</v>
          </cell>
          <cell r="C11" t="str">
            <v xml:space="preserve">OMIC S/W                      </v>
          </cell>
          <cell r="D11">
            <v>39.9</v>
          </cell>
          <cell r="E11">
            <v>8</v>
          </cell>
          <cell r="F11">
            <v>47.9</v>
          </cell>
          <cell r="G11">
            <v>41.8</v>
          </cell>
          <cell r="H11">
            <v>8</v>
          </cell>
          <cell r="I11">
            <v>49.8</v>
          </cell>
          <cell r="J11">
            <v>0</v>
          </cell>
          <cell r="K11">
            <v>0.5</v>
          </cell>
          <cell r="L11">
            <v>2.4</v>
          </cell>
          <cell r="M11">
            <v>2.9</v>
          </cell>
        </row>
        <row r="12">
          <cell r="A12" t="str">
            <v>5116</v>
          </cell>
          <cell r="B12">
            <v>5613</v>
          </cell>
          <cell r="C12" t="str">
            <v xml:space="preserve">VINEYARD P/431                </v>
          </cell>
          <cell r="D12">
            <v>39.9</v>
          </cell>
          <cell r="E12">
            <v>8</v>
          </cell>
          <cell r="F12">
            <v>47.9</v>
          </cell>
          <cell r="G12">
            <v>41.8</v>
          </cell>
          <cell r="H12">
            <v>8</v>
          </cell>
          <cell r="I12">
            <v>49.8</v>
          </cell>
          <cell r="J12">
            <v>0</v>
          </cell>
          <cell r="K12">
            <v>0.5</v>
          </cell>
          <cell r="L12">
            <v>2.4</v>
          </cell>
          <cell r="M12">
            <v>2.9</v>
          </cell>
        </row>
        <row r="13">
          <cell r="A13" t="str">
            <v>5118</v>
          </cell>
          <cell r="B13">
            <v>5602</v>
          </cell>
          <cell r="C13" t="str">
            <v xml:space="preserve">MISC FO IWT                   </v>
          </cell>
          <cell r="D13">
            <v>40.5</v>
          </cell>
          <cell r="E13">
            <v>8.3000000000000007</v>
          </cell>
          <cell r="F13">
            <v>48.9</v>
          </cell>
          <cell r="G13">
            <v>41.9</v>
          </cell>
          <cell r="H13">
            <v>8.5</v>
          </cell>
          <cell r="I13">
            <v>50.4</v>
          </cell>
          <cell r="J13">
            <v>0</v>
          </cell>
          <cell r="K13">
            <v>1.8</v>
          </cell>
          <cell r="L13">
            <v>2.4</v>
          </cell>
          <cell r="M13">
            <v>4.3</v>
          </cell>
        </row>
        <row r="14">
          <cell r="A14" t="str">
            <v>5164</v>
          </cell>
          <cell r="B14">
            <v>5664</v>
          </cell>
          <cell r="C14" t="str">
            <v xml:space="preserve">METROLOGY                     </v>
          </cell>
          <cell r="D14">
            <v>46.3</v>
          </cell>
          <cell r="E14">
            <v>11.9</v>
          </cell>
          <cell r="F14">
            <v>58.3</v>
          </cell>
          <cell r="G14">
            <v>46</v>
          </cell>
          <cell r="H14">
            <v>12</v>
          </cell>
          <cell r="I14">
            <v>58.1</v>
          </cell>
          <cell r="J14">
            <v>0</v>
          </cell>
          <cell r="K14">
            <v>3.8</v>
          </cell>
          <cell r="L14">
            <v>2.7</v>
          </cell>
          <cell r="M14">
            <v>6.5</v>
          </cell>
        </row>
        <row r="15">
          <cell r="A15" t="str">
            <v>5172</v>
          </cell>
          <cell r="B15">
            <v>5602</v>
          </cell>
          <cell r="C15" t="str">
            <v xml:space="preserve">UPI                           </v>
          </cell>
          <cell r="D15">
            <v>40.5</v>
          </cell>
          <cell r="E15">
            <v>8.3000000000000007</v>
          </cell>
          <cell r="F15">
            <v>48.9</v>
          </cell>
          <cell r="G15">
            <v>41.9</v>
          </cell>
          <cell r="H15">
            <v>8.5</v>
          </cell>
          <cell r="I15">
            <v>50.4</v>
          </cell>
          <cell r="J15">
            <v>0</v>
          </cell>
          <cell r="K15">
            <v>1.8</v>
          </cell>
          <cell r="L15">
            <v>2.4</v>
          </cell>
          <cell r="M15">
            <v>4.3</v>
          </cell>
        </row>
        <row r="16">
          <cell r="A16" t="str">
            <v>5185</v>
          </cell>
          <cell r="B16">
            <v>5685</v>
          </cell>
          <cell r="C16" t="str">
            <v xml:space="preserve">ENG SVCS                      </v>
          </cell>
          <cell r="D16">
            <v>40.700000000000003</v>
          </cell>
          <cell r="E16">
            <v>14.1</v>
          </cell>
          <cell r="F16">
            <v>54.9</v>
          </cell>
          <cell r="G16">
            <v>42.2</v>
          </cell>
          <cell r="H16">
            <v>14.3</v>
          </cell>
          <cell r="I16">
            <v>56.6</v>
          </cell>
          <cell r="J16">
            <v>0</v>
          </cell>
          <cell r="K16">
            <v>0.4</v>
          </cell>
          <cell r="L16">
            <v>2.2999999999999998</v>
          </cell>
          <cell r="M16">
            <v>2.7</v>
          </cell>
        </row>
        <row r="17">
          <cell r="A17" t="str">
            <v>5191</v>
          </cell>
          <cell r="B17">
            <v>5691</v>
          </cell>
          <cell r="C17" t="str">
            <v xml:space="preserve">OASIS                         </v>
          </cell>
          <cell r="D17">
            <v>40.6</v>
          </cell>
          <cell r="E17">
            <v>53.1</v>
          </cell>
          <cell r="F17">
            <v>93.8</v>
          </cell>
          <cell r="G17">
            <v>42.2</v>
          </cell>
          <cell r="H17">
            <v>53.3</v>
          </cell>
          <cell r="I17">
            <v>95.6</v>
          </cell>
          <cell r="J17">
            <v>0</v>
          </cell>
          <cell r="K17">
            <v>0.5</v>
          </cell>
          <cell r="L17">
            <v>2.2999999999999998</v>
          </cell>
          <cell r="M17">
            <v>2.8</v>
          </cell>
        </row>
        <row r="18">
          <cell r="A18" t="str">
            <v>5193</v>
          </cell>
          <cell r="B18">
            <v>5693</v>
          </cell>
          <cell r="C18" t="str">
            <v xml:space="preserve">OCC                           </v>
          </cell>
          <cell r="D18">
            <v>40.5</v>
          </cell>
          <cell r="E18">
            <v>9.4</v>
          </cell>
          <cell r="F18">
            <v>50</v>
          </cell>
          <cell r="G18">
            <v>42.1</v>
          </cell>
          <cell r="H18">
            <v>9.6</v>
          </cell>
          <cell r="I18">
            <v>51.8</v>
          </cell>
          <cell r="J18">
            <v>0</v>
          </cell>
          <cell r="K18">
            <v>0.5</v>
          </cell>
          <cell r="L18">
            <v>2.2999999999999998</v>
          </cell>
          <cell r="M18">
            <v>2.8</v>
          </cell>
        </row>
        <row r="19">
          <cell r="A19" t="str">
            <v>5198</v>
          </cell>
          <cell r="B19">
            <v>5602</v>
          </cell>
          <cell r="C19" t="str">
            <v xml:space="preserve">CRSS                          </v>
          </cell>
          <cell r="D19">
            <v>40.5</v>
          </cell>
          <cell r="E19">
            <v>8.3000000000000007</v>
          </cell>
          <cell r="F19">
            <v>48.9</v>
          </cell>
          <cell r="G19">
            <v>41.9</v>
          </cell>
          <cell r="H19">
            <v>8.5</v>
          </cell>
          <cell r="I19">
            <v>50.4</v>
          </cell>
          <cell r="J19">
            <v>0</v>
          </cell>
          <cell r="K19">
            <v>1.8</v>
          </cell>
          <cell r="L19">
            <v>2.4</v>
          </cell>
          <cell r="M19">
            <v>4.3</v>
          </cell>
        </row>
        <row r="20">
          <cell r="A20" t="str">
            <v>5199</v>
          </cell>
          <cell r="B20">
            <v>5699</v>
          </cell>
          <cell r="C20" t="str">
            <v xml:space="preserve">AUTOCOUPLER                   </v>
          </cell>
          <cell r="D20">
            <v>40.5</v>
          </cell>
          <cell r="E20">
            <v>32.799999999999997</v>
          </cell>
          <cell r="F20">
            <v>73.400000000000006</v>
          </cell>
          <cell r="G20">
            <v>42.2</v>
          </cell>
          <cell r="H20">
            <v>32.9</v>
          </cell>
          <cell r="I20">
            <v>75.099999999999994</v>
          </cell>
          <cell r="J20">
            <v>0</v>
          </cell>
          <cell r="K20">
            <v>0.2</v>
          </cell>
          <cell r="L20">
            <v>2.2000000000000002</v>
          </cell>
          <cell r="M20">
            <v>2.5</v>
          </cell>
        </row>
        <row r="21">
          <cell r="A21" t="str">
            <v>5214</v>
          </cell>
          <cell r="B21">
            <v>5714</v>
          </cell>
          <cell r="C21" t="str">
            <v xml:space="preserve">METROLOGY - RSLS (TI)         </v>
          </cell>
          <cell r="D21">
            <v>40.4</v>
          </cell>
          <cell r="E21">
            <v>93</v>
          </cell>
          <cell r="F21">
            <v>133.4</v>
          </cell>
          <cell r="G21">
            <v>42.1</v>
          </cell>
          <cell r="H21">
            <v>93</v>
          </cell>
          <cell r="I21">
            <v>135.1</v>
          </cell>
          <cell r="J21">
            <v>0</v>
          </cell>
          <cell r="K21">
            <v>0.1</v>
          </cell>
          <cell r="L21">
            <v>2.2000000000000002</v>
          </cell>
          <cell r="M21">
            <v>2.4</v>
          </cell>
        </row>
        <row r="22">
          <cell r="A22" t="str">
            <v>3255</v>
          </cell>
          <cell r="B22">
            <v>3955</v>
          </cell>
          <cell r="C22" t="str">
            <v xml:space="preserve">SEAT                          </v>
          </cell>
          <cell r="D22">
            <v>36.1</v>
          </cell>
          <cell r="E22">
            <v>9.4</v>
          </cell>
          <cell r="F22">
            <v>45.5</v>
          </cell>
          <cell r="G22">
            <v>36.1</v>
          </cell>
          <cell r="H22">
            <v>9.6999999999999993</v>
          </cell>
          <cell r="I22">
            <v>45.8</v>
          </cell>
          <cell r="J22">
            <v>4.9000000000000004</v>
          </cell>
          <cell r="K22">
            <v>2.1</v>
          </cell>
          <cell r="L22">
            <v>3.8</v>
          </cell>
          <cell r="M22">
            <v>10.9</v>
          </cell>
        </row>
        <row r="23">
          <cell r="A23" t="str">
            <v>3264</v>
          </cell>
          <cell r="B23">
            <v>3964</v>
          </cell>
          <cell r="C23" t="str">
            <v xml:space="preserve">INTERCO PROG OFFICE P &amp; L     </v>
          </cell>
          <cell r="D23">
            <v>0</v>
          </cell>
          <cell r="E23">
            <v>36.299999999999997</v>
          </cell>
          <cell r="F23">
            <v>36.299999999999997</v>
          </cell>
          <cell r="G23">
            <v>0</v>
          </cell>
          <cell r="H23">
            <v>0</v>
          </cell>
          <cell r="I23">
            <v>0</v>
          </cell>
          <cell r="J23">
            <v>0</v>
          </cell>
          <cell r="K23">
            <v>0</v>
          </cell>
          <cell r="L23">
            <v>0</v>
          </cell>
          <cell r="M23">
            <v>0</v>
          </cell>
        </row>
        <row r="24">
          <cell r="A24" t="str">
            <v>3272</v>
          </cell>
          <cell r="B24">
            <v>3972</v>
          </cell>
          <cell r="C24" t="str">
            <v xml:space="preserve">AMES (ET &amp; SC) P &amp; L          </v>
          </cell>
          <cell r="D24">
            <v>32</v>
          </cell>
          <cell r="E24">
            <v>12.5</v>
          </cell>
          <cell r="F24">
            <v>44.5</v>
          </cell>
          <cell r="G24">
            <v>32.200000000000003</v>
          </cell>
          <cell r="H24">
            <v>12.6</v>
          </cell>
          <cell r="I24">
            <v>44.9</v>
          </cell>
          <cell r="J24">
            <v>4</v>
          </cell>
          <cell r="K24">
            <v>2.1</v>
          </cell>
          <cell r="L24">
            <v>3.8</v>
          </cell>
          <cell r="M24">
            <v>10</v>
          </cell>
        </row>
        <row r="25">
          <cell r="A25" t="str">
            <v>3274</v>
          </cell>
          <cell r="B25">
            <v>3974</v>
          </cell>
          <cell r="C25" t="str">
            <v xml:space="preserve">FCSD JOHNSON ENG              </v>
          </cell>
          <cell r="D25">
            <v>29.2</v>
          </cell>
          <cell r="E25">
            <v>18</v>
          </cell>
          <cell r="F25">
            <v>47.3</v>
          </cell>
          <cell r="G25">
            <v>0</v>
          </cell>
          <cell r="H25">
            <v>0</v>
          </cell>
          <cell r="I25">
            <v>0</v>
          </cell>
          <cell r="J25">
            <v>5.4</v>
          </cell>
          <cell r="K25">
            <v>1.4</v>
          </cell>
          <cell r="L25">
            <v>3.1</v>
          </cell>
          <cell r="M25">
            <v>10</v>
          </cell>
        </row>
        <row r="26">
          <cell r="A26" t="str">
            <v>3275</v>
          </cell>
          <cell r="B26">
            <v>3975</v>
          </cell>
          <cell r="C26" t="str">
            <v xml:space="preserve">HOP ADMIN SERVICE CENTER      </v>
          </cell>
          <cell r="D26">
            <v>31.2</v>
          </cell>
          <cell r="E26">
            <v>18</v>
          </cell>
          <cell r="F26">
            <v>49.3</v>
          </cell>
          <cell r="G26">
            <v>31.4</v>
          </cell>
          <cell r="H26">
            <v>18.600000000000001</v>
          </cell>
          <cell r="I26">
            <v>50.1</v>
          </cell>
          <cell r="J26">
            <v>4.9000000000000004</v>
          </cell>
          <cell r="K26">
            <v>2.2000000000000002</v>
          </cell>
          <cell r="L26">
            <v>3.8</v>
          </cell>
          <cell r="M26">
            <v>11.1</v>
          </cell>
        </row>
        <row r="27">
          <cell r="A27" t="str">
            <v>3285</v>
          </cell>
          <cell r="B27">
            <v>3985</v>
          </cell>
          <cell r="C27" t="str">
            <v xml:space="preserve">  BAMIS/GITS                  </v>
          </cell>
          <cell r="D27">
            <v>47.4</v>
          </cell>
          <cell r="E27">
            <v>13.2</v>
          </cell>
          <cell r="F27">
            <v>60.7</v>
          </cell>
          <cell r="G27">
            <v>0</v>
          </cell>
          <cell r="H27">
            <v>0</v>
          </cell>
          <cell r="I27">
            <v>0</v>
          </cell>
          <cell r="J27">
            <v>8</v>
          </cell>
          <cell r="K27">
            <v>3.1</v>
          </cell>
          <cell r="L27">
            <v>12</v>
          </cell>
          <cell r="M27">
            <v>23.1</v>
          </cell>
        </row>
        <row r="28">
          <cell r="A28" t="str">
            <v>3286</v>
          </cell>
          <cell r="B28">
            <v>3986</v>
          </cell>
          <cell r="C28" t="str">
            <v xml:space="preserve">LANGLEY SERVICE CENTER        </v>
          </cell>
          <cell r="D28">
            <v>40.6</v>
          </cell>
          <cell r="E28">
            <v>11.6</v>
          </cell>
          <cell r="F28">
            <v>52.3</v>
          </cell>
          <cell r="G28">
            <v>42</v>
          </cell>
          <cell r="H28">
            <v>11.9</v>
          </cell>
          <cell r="I28">
            <v>53.9</v>
          </cell>
          <cell r="J28">
            <v>5.9</v>
          </cell>
          <cell r="K28">
            <v>1.8</v>
          </cell>
          <cell r="L28">
            <v>3.8</v>
          </cell>
          <cell r="M28">
            <v>11.5</v>
          </cell>
        </row>
        <row r="29">
          <cell r="A29" t="str">
            <v>3288</v>
          </cell>
          <cell r="B29">
            <v>3988</v>
          </cell>
          <cell r="C29" t="str">
            <v xml:space="preserve">LM1 FACILITY                  </v>
          </cell>
          <cell r="D29">
            <v>0</v>
          </cell>
          <cell r="E29">
            <v>49.9</v>
          </cell>
          <cell r="F29">
            <v>49.9</v>
          </cell>
          <cell r="G29">
            <v>0</v>
          </cell>
          <cell r="H29">
            <v>49.9</v>
          </cell>
          <cell r="I29">
            <v>49.9</v>
          </cell>
          <cell r="J29">
            <v>0</v>
          </cell>
          <cell r="K29">
            <v>0</v>
          </cell>
          <cell r="L29">
            <v>0</v>
          </cell>
          <cell r="M29">
            <v>0</v>
          </cell>
        </row>
        <row r="30">
          <cell r="A30" t="str">
            <v>3296</v>
          </cell>
          <cell r="B30">
            <v>3996</v>
          </cell>
          <cell r="C30" t="str">
            <v xml:space="preserve">CHIYODA                       </v>
          </cell>
          <cell r="D30">
            <v>33.5</v>
          </cell>
          <cell r="E30">
            <v>14.6</v>
          </cell>
          <cell r="F30">
            <v>48.2</v>
          </cell>
          <cell r="G30">
            <v>0</v>
          </cell>
          <cell r="H30">
            <v>0</v>
          </cell>
          <cell r="I30">
            <v>0</v>
          </cell>
          <cell r="J30">
            <v>4.5</v>
          </cell>
          <cell r="K30">
            <v>3.3</v>
          </cell>
          <cell r="L30">
            <v>3.8</v>
          </cell>
          <cell r="M30">
            <v>11.7</v>
          </cell>
        </row>
        <row r="31">
          <cell r="A31" t="str">
            <v>3782</v>
          </cell>
          <cell r="B31">
            <v>3882</v>
          </cell>
          <cell r="C31" t="str">
            <v xml:space="preserve">NOAA NESDIS                   </v>
          </cell>
          <cell r="D31">
            <v>58.2</v>
          </cell>
          <cell r="E31">
            <v>14.6</v>
          </cell>
          <cell r="F31">
            <v>72.900000000000006</v>
          </cell>
          <cell r="G31">
            <v>58.9</v>
          </cell>
          <cell r="H31">
            <v>12.2</v>
          </cell>
          <cell r="I31">
            <v>71.099999999999994</v>
          </cell>
          <cell r="J31">
            <v>8.6999999999999993</v>
          </cell>
          <cell r="K31">
            <v>1.2</v>
          </cell>
          <cell r="L31">
            <v>4.2</v>
          </cell>
          <cell r="M31">
            <v>14.1</v>
          </cell>
        </row>
        <row r="32">
          <cell r="A32" t="str">
            <v>5012</v>
          </cell>
          <cell r="B32">
            <v>5512</v>
          </cell>
          <cell r="C32" t="str">
            <v xml:space="preserve">ARTS/SAMS                     </v>
          </cell>
          <cell r="D32">
            <v>37</v>
          </cell>
          <cell r="E32">
            <v>11.7</v>
          </cell>
          <cell r="F32">
            <v>48.7</v>
          </cell>
          <cell r="G32">
            <v>37</v>
          </cell>
          <cell r="H32">
            <v>12</v>
          </cell>
          <cell r="I32">
            <v>49</v>
          </cell>
          <cell r="J32">
            <v>5.4</v>
          </cell>
          <cell r="K32">
            <v>1.8</v>
          </cell>
          <cell r="L32">
            <v>3.8</v>
          </cell>
          <cell r="M32">
            <v>11</v>
          </cell>
        </row>
        <row r="33">
          <cell r="A33" t="str">
            <v>5014</v>
          </cell>
          <cell r="B33">
            <v>5514</v>
          </cell>
          <cell r="C33" t="str">
            <v xml:space="preserve"> UMS                          </v>
          </cell>
          <cell r="D33">
            <v>34.4</v>
          </cell>
          <cell r="E33">
            <v>12.1</v>
          </cell>
          <cell r="F33">
            <v>46.5</v>
          </cell>
          <cell r="G33">
            <v>35.799999999999997</v>
          </cell>
          <cell r="H33">
            <v>11.5</v>
          </cell>
          <cell r="I33">
            <v>47.3</v>
          </cell>
          <cell r="J33">
            <v>0</v>
          </cell>
          <cell r="K33">
            <v>2.5</v>
          </cell>
          <cell r="L33">
            <v>1.9</v>
          </cell>
          <cell r="M33">
            <v>4.5</v>
          </cell>
        </row>
        <row r="34">
          <cell r="A34" t="str">
            <v>5061</v>
          </cell>
          <cell r="B34">
            <v>5561</v>
          </cell>
          <cell r="C34" t="str">
            <v xml:space="preserve">HOUSTON PROGRAMS              </v>
          </cell>
          <cell r="D34">
            <v>32.1</v>
          </cell>
          <cell r="E34">
            <v>23.7</v>
          </cell>
          <cell r="F34">
            <v>55.9</v>
          </cell>
          <cell r="G34">
            <v>36.4</v>
          </cell>
          <cell r="H34">
            <v>16.3</v>
          </cell>
          <cell r="I34">
            <v>52.8</v>
          </cell>
          <cell r="J34">
            <v>4.0999999999999996</v>
          </cell>
          <cell r="K34">
            <v>0.6</v>
          </cell>
          <cell r="L34">
            <v>3.8</v>
          </cell>
          <cell r="M34">
            <v>8.6</v>
          </cell>
        </row>
        <row r="35">
          <cell r="A35" t="str">
            <v>5062</v>
          </cell>
          <cell r="B35">
            <v>5562</v>
          </cell>
          <cell r="C35" t="str">
            <v xml:space="preserve">A&amp;CO PROGRAMS                 </v>
          </cell>
          <cell r="D35">
            <v>32.200000000000003</v>
          </cell>
          <cell r="E35">
            <v>13.8</v>
          </cell>
          <cell r="F35">
            <v>46</v>
          </cell>
          <cell r="G35">
            <v>36.4</v>
          </cell>
          <cell r="H35">
            <v>17</v>
          </cell>
          <cell r="I35">
            <v>53.5</v>
          </cell>
          <cell r="J35">
            <v>4.5</v>
          </cell>
          <cell r="K35">
            <v>0.7</v>
          </cell>
          <cell r="L35">
            <v>3.8</v>
          </cell>
          <cell r="M35">
            <v>9.1</v>
          </cell>
        </row>
        <row r="36">
          <cell r="A36" t="str">
            <v>5067</v>
          </cell>
          <cell r="B36">
            <v>5567</v>
          </cell>
          <cell r="C36" t="str">
            <v xml:space="preserve">SEABROOK CONTRACTS            </v>
          </cell>
          <cell r="D36">
            <v>36.5</v>
          </cell>
          <cell r="E36">
            <v>18.399999999999999</v>
          </cell>
          <cell r="F36">
            <v>55</v>
          </cell>
          <cell r="G36">
            <v>40.5</v>
          </cell>
          <cell r="H36">
            <v>13.4</v>
          </cell>
          <cell r="I36">
            <v>53.9</v>
          </cell>
          <cell r="J36">
            <v>3.7</v>
          </cell>
          <cell r="K36">
            <v>1.6</v>
          </cell>
          <cell r="L36">
            <v>3.7</v>
          </cell>
          <cell r="M36">
            <v>9.1</v>
          </cell>
        </row>
        <row r="37">
          <cell r="A37" t="str">
            <v>5069</v>
          </cell>
          <cell r="B37">
            <v>5569</v>
          </cell>
          <cell r="C37" t="str">
            <v xml:space="preserve">STENNIS - TTSS                </v>
          </cell>
          <cell r="D37">
            <v>40.799999999999997</v>
          </cell>
          <cell r="E37">
            <v>8.4</v>
          </cell>
          <cell r="F37">
            <v>49.2</v>
          </cell>
          <cell r="G37">
            <v>40.799999999999997</v>
          </cell>
          <cell r="H37">
            <v>8.4</v>
          </cell>
          <cell r="I37">
            <v>49.3</v>
          </cell>
          <cell r="J37">
            <v>4.9000000000000004</v>
          </cell>
          <cell r="K37">
            <v>3.2</v>
          </cell>
          <cell r="L37">
            <v>3.8</v>
          </cell>
          <cell r="M37">
            <v>12</v>
          </cell>
        </row>
        <row r="38">
          <cell r="A38" t="str">
            <v>5098</v>
          </cell>
          <cell r="B38">
            <v>5598</v>
          </cell>
          <cell r="C38" t="str">
            <v xml:space="preserve">HOUSTON GENERAL SUPPORT S     </v>
          </cell>
          <cell r="D38">
            <v>3.6</v>
          </cell>
          <cell r="E38">
            <v>45.1</v>
          </cell>
          <cell r="F38">
            <v>48.8</v>
          </cell>
          <cell r="G38">
            <v>4.7</v>
          </cell>
          <cell r="H38">
            <v>44.6</v>
          </cell>
          <cell r="I38">
            <v>49.3</v>
          </cell>
          <cell r="J38">
            <v>6.1</v>
          </cell>
          <cell r="K38">
            <v>1.8</v>
          </cell>
          <cell r="L38">
            <v>3.8</v>
          </cell>
          <cell r="M38">
            <v>11.8</v>
          </cell>
        </row>
        <row r="39">
          <cell r="A39" t="str">
            <v>5099</v>
          </cell>
          <cell r="B39">
            <v>5599</v>
          </cell>
          <cell r="C39" t="str">
            <v xml:space="preserve">ITS SVC CENTER                </v>
          </cell>
          <cell r="D39">
            <v>0</v>
          </cell>
          <cell r="E39">
            <v>48.7</v>
          </cell>
          <cell r="F39">
            <v>48.7</v>
          </cell>
          <cell r="G39">
            <v>0</v>
          </cell>
          <cell r="H39">
            <v>0</v>
          </cell>
          <cell r="I39">
            <v>0</v>
          </cell>
          <cell r="J39">
            <v>0</v>
          </cell>
          <cell r="K39">
            <v>0</v>
          </cell>
          <cell r="L39">
            <v>0</v>
          </cell>
          <cell r="M39">
            <v>0</v>
          </cell>
        </row>
        <row r="40">
          <cell r="A40" t="str">
            <v>5100</v>
          </cell>
          <cell r="B40">
            <v>5600</v>
          </cell>
          <cell r="C40" t="str">
            <v xml:space="preserve">SEABROOK FSC                  </v>
          </cell>
          <cell r="D40">
            <v>0</v>
          </cell>
          <cell r="E40">
            <v>51.5</v>
          </cell>
          <cell r="F40">
            <v>51.5</v>
          </cell>
          <cell r="G40">
            <v>0</v>
          </cell>
          <cell r="H40">
            <v>51.5</v>
          </cell>
          <cell r="I40">
            <v>51.5</v>
          </cell>
          <cell r="J40">
            <v>0</v>
          </cell>
          <cell r="K40">
            <v>0</v>
          </cell>
          <cell r="L40">
            <v>0</v>
          </cell>
          <cell r="M40">
            <v>0</v>
          </cell>
        </row>
        <row r="41">
          <cell r="A41" t="str">
            <v>5109</v>
          </cell>
          <cell r="B41">
            <v>5609</v>
          </cell>
          <cell r="C41" t="str">
            <v xml:space="preserve">   WEST COAST FSC             </v>
          </cell>
          <cell r="D41">
            <v>0</v>
          </cell>
          <cell r="E41">
            <v>50</v>
          </cell>
          <cell r="F41">
            <v>50</v>
          </cell>
          <cell r="G41">
            <v>0</v>
          </cell>
          <cell r="H41">
            <v>0</v>
          </cell>
          <cell r="I41">
            <v>0</v>
          </cell>
          <cell r="J41">
            <v>0</v>
          </cell>
          <cell r="K41">
            <v>0</v>
          </cell>
          <cell r="L41">
            <v>0</v>
          </cell>
          <cell r="M41">
            <v>0</v>
          </cell>
        </row>
        <row r="42">
          <cell r="A42" t="str">
            <v>5117</v>
          </cell>
          <cell r="B42">
            <v>5617</v>
          </cell>
          <cell r="C42" t="str">
            <v xml:space="preserve">SVALBARD P&amp;L                  </v>
          </cell>
          <cell r="D42">
            <v>36.299999999999997</v>
          </cell>
          <cell r="E42">
            <v>8.8000000000000007</v>
          </cell>
          <cell r="F42">
            <v>45.2</v>
          </cell>
          <cell r="G42">
            <v>40.6</v>
          </cell>
          <cell r="H42">
            <v>9.1</v>
          </cell>
          <cell r="I42">
            <v>49.7</v>
          </cell>
          <cell r="J42">
            <v>3.8</v>
          </cell>
          <cell r="K42">
            <v>1.7</v>
          </cell>
          <cell r="L42">
            <v>3.8</v>
          </cell>
          <cell r="M42">
            <v>9.4</v>
          </cell>
        </row>
        <row r="43">
          <cell r="A43" t="str">
            <v>5122</v>
          </cell>
          <cell r="B43">
            <v>5622</v>
          </cell>
          <cell r="C43" t="str">
            <v xml:space="preserve">PENN HOV                      </v>
          </cell>
          <cell r="D43">
            <v>0</v>
          </cell>
          <cell r="E43">
            <v>48.7</v>
          </cell>
          <cell r="F43">
            <v>48.7</v>
          </cell>
          <cell r="G43">
            <v>0</v>
          </cell>
          <cell r="H43">
            <v>48.7</v>
          </cell>
          <cell r="I43">
            <v>48.7</v>
          </cell>
          <cell r="J43">
            <v>0</v>
          </cell>
          <cell r="K43">
            <v>0</v>
          </cell>
          <cell r="L43">
            <v>0</v>
          </cell>
          <cell r="M43">
            <v>0</v>
          </cell>
        </row>
        <row r="44">
          <cell r="A44" t="str">
            <v>5138</v>
          </cell>
          <cell r="B44">
            <v>5638</v>
          </cell>
          <cell r="C44" t="str">
            <v xml:space="preserve">EVA/EVR                       </v>
          </cell>
          <cell r="D44">
            <v>0</v>
          </cell>
          <cell r="E44">
            <v>45.8</v>
          </cell>
          <cell r="F44">
            <v>45.8</v>
          </cell>
          <cell r="G44">
            <v>0</v>
          </cell>
          <cell r="H44">
            <v>45.9</v>
          </cell>
          <cell r="I44">
            <v>45.9</v>
          </cell>
          <cell r="J44">
            <v>0</v>
          </cell>
          <cell r="K44">
            <v>0</v>
          </cell>
          <cell r="L44">
            <v>0</v>
          </cell>
          <cell r="M44">
            <v>0</v>
          </cell>
        </row>
        <row r="45">
          <cell r="A45" t="str">
            <v>5146</v>
          </cell>
          <cell r="B45">
            <v>5646</v>
          </cell>
          <cell r="C45" t="str">
            <v xml:space="preserve">DRYDEN S&amp;ASS                  </v>
          </cell>
          <cell r="D45">
            <v>45.8</v>
          </cell>
          <cell r="E45">
            <v>11.3</v>
          </cell>
          <cell r="F45">
            <v>57.2</v>
          </cell>
          <cell r="G45">
            <v>46.5</v>
          </cell>
          <cell r="H45">
            <v>11.6</v>
          </cell>
          <cell r="I45">
            <v>58.1</v>
          </cell>
          <cell r="J45">
            <v>5.6</v>
          </cell>
          <cell r="K45">
            <v>3.9</v>
          </cell>
          <cell r="L45">
            <v>3.8</v>
          </cell>
          <cell r="M45">
            <v>13.4</v>
          </cell>
        </row>
        <row r="46">
          <cell r="A46" t="str">
            <v>5149</v>
          </cell>
          <cell r="B46">
            <v>5649</v>
          </cell>
          <cell r="C46" t="str">
            <v xml:space="preserve">HUMAN SUBJECT SUPPORT         </v>
          </cell>
          <cell r="D46">
            <v>13.6</v>
          </cell>
          <cell r="E46">
            <v>8.8000000000000007</v>
          </cell>
          <cell r="F46">
            <v>22.5</v>
          </cell>
          <cell r="G46">
            <v>13.3</v>
          </cell>
          <cell r="H46">
            <v>9.1</v>
          </cell>
          <cell r="I46">
            <v>22.5</v>
          </cell>
          <cell r="J46">
            <v>0</v>
          </cell>
          <cell r="K46">
            <v>0</v>
          </cell>
          <cell r="L46">
            <v>1.5</v>
          </cell>
          <cell r="M46">
            <v>1.5</v>
          </cell>
        </row>
        <row r="47">
          <cell r="A47" t="str">
            <v>5156</v>
          </cell>
          <cell r="B47">
            <v>5656</v>
          </cell>
          <cell r="C47" t="str">
            <v xml:space="preserve">CSOC                          </v>
          </cell>
          <cell r="D47">
            <v>34</v>
          </cell>
          <cell r="E47">
            <v>10.8</v>
          </cell>
          <cell r="F47">
            <v>44.8</v>
          </cell>
          <cell r="G47">
            <v>37.700000000000003</v>
          </cell>
          <cell r="H47">
            <v>11.4</v>
          </cell>
          <cell r="I47">
            <v>49.1</v>
          </cell>
          <cell r="J47">
            <v>5</v>
          </cell>
          <cell r="K47">
            <v>2.2000000000000002</v>
          </cell>
          <cell r="L47">
            <v>3.8</v>
          </cell>
          <cell r="M47">
            <v>11.1</v>
          </cell>
        </row>
        <row r="48">
          <cell r="A48" t="str">
            <v>5197</v>
          </cell>
          <cell r="B48">
            <v>5697</v>
          </cell>
          <cell r="C48" t="str">
            <v xml:space="preserve">CLEAR LAKE SERVICE CENTER     </v>
          </cell>
          <cell r="D48">
            <v>0</v>
          </cell>
          <cell r="E48">
            <v>51.1</v>
          </cell>
          <cell r="F48">
            <v>51.1</v>
          </cell>
          <cell r="G48">
            <v>0</v>
          </cell>
          <cell r="H48">
            <v>51.1</v>
          </cell>
          <cell r="I48">
            <v>51.1</v>
          </cell>
          <cell r="J48">
            <v>0</v>
          </cell>
          <cell r="K48">
            <v>0</v>
          </cell>
          <cell r="L48">
            <v>0</v>
          </cell>
          <cell r="M48">
            <v>0</v>
          </cell>
        </row>
        <row r="49">
          <cell r="A49" t="str">
            <v>5240</v>
          </cell>
          <cell r="B49">
            <v>5740</v>
          </cell>
          <cell r="C49" t="str">
            <v xml:space="preserve">  ASP2                        </v>
          </cell>
          <cell r="D49">
            <v>32.4</v>
          </cell>
          <cell r="E49">
            <v>15.4</v>
          </cell>
          <cell r="F49">
            <v>47.9</v>
          </cell>
          <cell r="G49">
            <v>36.700000000000003</v>
          </cell>
          <cell r="H49">
            <v>9.1</v>
          </cell>
          <cell r="I49">
            <v>45.9</v>
          </cell>
          <cell r="J49">
            <v>4.4000000000000004</v>
          </cell>
          <cell r="K49">
            <v>0.8</v>
          </cell>
          <cell r="L49">
            <v>3.8</v>
          </cell>
          <cell r="M49">
            <v>9.1999999999999993</v>
          </cell>
        </row>
        <row r="50">
          <cell r="A50" t="str">
            <v>5242</v>
          </cell>
          <cell r="B50">
            <v>5742</v>
          </cell>
          <cell r="C50" t="str">
            <v xml:space="preserve">DSP MODULE SUPPORT            </v>
          </cell>
          <cell r="D50">
            <v>0</v>
          </cell>
          <cell r="E50">
            <v>44.3</v>
          </cell>
          <cell r="F50">
            <v>44.3</v>
          </cell>
          <cell r="G50">
            <v>0</v>
          </cell>
          <cell r="H50">
            <v>0</v>
          </cell>
          <cell r="I50">
            <v>0</v>
          </cell>
          <cell r="J50">
            <v>0</v>
          </cell>
          <cell r="K50">
            <v>0</v>
          </cell>
          <cell r="L50">
            <v>0</v>
          </cell>
          <cell r="M50">
            <v>0</v>
          </cell>
        </row>
        <row r="51">
          <cell r="A51" t="str">
            <v>3292</v>
          </cell>
          <cell r="B51">
            <v>3992</v>
          </cell>
          <cell r="C51" t="str">
            <v xml:space="preserve">  FEDSIMS                     </v>
          </cell>
          <cell r="D51">
            <v>22.1</v>
          </cell>
          <cell r="E51">
            <v>5.5</v>
          </cell>
          <cell r="F51">
            <v>27.7</v>
          </cell>
          <cell r="G51">
            <v>23.5</v>
          </cell>
          <cell r="H51">
            <v>6</v>
          </cell>
          <cell r="I51">
            <v>29.5</v>
          </cell>
          <cell r="J51">
            <v>3.4</v>
          </cell>
          <cell r="K51">
            <v>0</v>
          </cell>
          <cell r="L51">
            <v>3.8</v>
          </cell>
          <cell r="M51">
            <v>7.3</v>
          </cell>
        </row>
        <row r="52">
          <cell r="A52" t="str">
            <v>3560</v>
          </cell>
          <cell r="B52">
            <v>3360</v>
          </cell>
          <cell r="C52" t="str">
            <v xml:space="preserve">GETS                          </v>
          </cell>
          <cell r="D52">
            <v>31.1</v>
          </cell>
          <cell r="E52">
            <v>4.5999999999999996</v>
          </cell>
          <cell r="F52">
            <v>35.799999999999997</v>
          </cell>
          <cell r="G52">
            <v>32.6</v>
          </cell>
          <cell r="H52">
            <v>4.5999999999999996</v>
          </cell>
          <cell r="I52">
            <v>37.200000000000003</v>
          </cell>
          <cell r="J52">
            <v>3.8</v>
          </cell>
          <cell r="K52">
            <v>1.9</v>
          </cell>
          <cell r="L52">
            <v>3.8</v>
          </cell>
          <cell r="M52">
            <v>9.6</v>
          </cell>
        </row>
        <row r="53">
          <cell r="A53" t="str">
            <v>5015</v>
          </cell>
          <cell r="B53">
            <v>5515</v>
          </cell>
          <cell r="C53" t="str">
            <v xml:space="preserve"> DEIS II                      </v>
          </cell>
          <cell r="D53">
            <v>0</v>
          </cell>
          <cell r="E53">
            <v>55.9</v>
          </cell>
          <cell r="F53">
            <v>55.9</v>
          </cell>
          <cell r="G53">
            <v>0</v>
          </cell>
          <cell r="H53">
            <v>0</v>
          </cell>
          <cell r="I53">
            <v>0</v>
          </cell>
          <cell r="J53">
            <v>0</v>
          </cell>
          <cell r="K53">
            <v>0</v>
          </cell>
          <cell r="L53">
            <v>0</v>
          </cell>
          <cell r="M53">
            <v>0</v>
          </cell>
        </row>
        <row r="54">
          <cell r="A54" t="str">
            <v>5022</v>
          </cell>
          <cell r="B54">
            <v>5522</v>
          </cell>
          <cell r="C54" t="str">
            <v xml:space="preserve">CIO-SP                        </v>
          </cell>
          <cell r="D54">
            <v>34.4</v>
          </cell>
          <cell r="E54">
            <v>24.6</v>
          </cell>
          <cell r="F54">
            <v>59.1</v>
          </cell>
          <cell r="G54">
            <v>34.5</v>
          </cell>
          <cell r="H54">
            <v>23.7</v>
          </cell>
          <cell r="I54">
            <v>58.3</v>
          </cell>
          <cell r="J54">
            <v>6.2</v>
          </cell>
          <cell r="K54">
            <v>1.9</v>
          </cell>
          <cell r="L54">
            <v>3.8</v>
          </cell>
          <cell r="M54">
            <v>12</v>
          </cell>
        </row>
        <row r="55">
          <cell r="A55" t="str">
            <v>5048</v>
          </cell>
          <cell r="B55">
            <v>5548</v>
          </cell>
          <cell r="C55" t="str">
            <v xml:space="preserve">NEW HANFORD                   </v>
          </cell>
          <cell r="D55">
            <v>36.9</v>
          </cell>
          <cell r="E55">
            <v>37.4</v>
          </cell>
          <cell r="F55">
            <v>74.400000000000006</v>
          </cell>
          <cell r="G55">
            <v>37</v>
          </cell>
          <cell r="H55">
            <v>37.6</v>
          </cell>
          <cell r="I55">
            <v>74.599999999999994</v>
          </cell>
          <cell r="J55">
            <v>6.2</v>
          </cell>
          <cell r="K55">
            <v>1.5</v>
          </cell>
          <cell r="L55">
            <v>3.8</v>
          </cell>
          <cell r="M55">
            <v>11.6</v>
          </cell>
        </row>
        <row r="56">
          <cell r="A56" t="str">
            <v>5056</v>
          </cell>
          <cell r="B56">
            <v>5556</v>
          </cell>
          <cell r="C56" t="str">
            <v xml:space="preserve">PTO                           </v>
          </cell>
          <cell r="D56">
            <v>33.799999999999997</v>
          </cell>
          <cell r="E56">
            <v>44.5</v>
          </cell>
          <cell r="F56">
            <v>78.400000000000006</v>
          </cell>
          <cell r="G56">
            <v>33.9</v>
          </cell>
          <cell r="H56">
            <v>43.1</v>
          </cell>
          <cell r="I56">
            <v>77.099999999999994</v>
          </cell>
          <cell r="J56">
            <v>1</v>
          </cell>
          <cell r="K56">
            <v>1.9</v>
          </cell>
          <cell r="L56">
            <v>3.8</v>
          </cell>
          <cell r="M56">
            <v>6.8</v>
          </cell>
        </row>
        <row r="57">
          <cell r="A57" t="str">
            <v>5073</v>
          </cell>
          <cell r="B57">
            <v>5573</v>
          </cell>
          <cell r="C57" t="str">
            <v xml:space="preserve">  DOD INFO SYS LABOR POOL     </v>
          </cell>
          <cell r="D57">
            <v>31.4</v>
          </cell>
          <cell r="E57">
            <v>22.3</v>
          </cell>
          <cell r="F57">
            <v>53.7</v>
          </cell>
          <cell r="G57">
            <v>31.7</v>
          </cell>
          <cell r="H57">
            <v>22.4</v>
          </cell>
          <cell r="I57">
            <v>54.1</v>
          </cell>
          <cell r="J57">
            <v>4.0999999999999996</v>
          </cell>
          <cell r="K57">
            <v>0</v>
          </cell>
          <cell r="L57">
            <v>3.8</v>
          </cell>
          <cell r="M57">
            <v>8</v>
          </cell>
        </row>
        <row r="58">
          <cell r="A58" t="str">
            <v>5085</v>
          </cell>
          <cell r="B58">
            <v>5573</v>
          </cell>
          <cell r="C58" t="str">
            <v xml:space="preserve">NISA-P NEW                    </v>
          </cell>
          <cell r="D58">
            <v>31.4</v>
          </cell>
          <cell r="E58">
            <v>22.3</v>
          </cell>
          <cell r="F58">
            <v>53.7</v>
          </cell>
          <cell r="G58">
            <v>31.7</v>
          </cell>
          <cell r="H58">
            <v>22.4</v>
          </cell>
          <cell r="I58">
            <v>54.1</v>
          </cell>
          <cell r="J58">
            <v>4.0999999999999996</v>
          </cell>
          <cell r="K58">
            <v>0</v>
          </cell>
          <cell r="L58">
            <v>3.8</v>
          </cell>
          <cell r="M58">
            <v>8</v>
          </cell>
        </row>
        <row r="59">
          <cell r="A59" t="str">
            <v>5085</v>
          </cell>
          <cell r="B59">
            <v>5585</v>
          </cell>
          <cell r="C59" t="str">
            <v xml:space="preserve">  GSA SCHEDULE-DOD            </v>
          </cell>
          <cell r="D59">
            <v>0</v>
          </cell>
          <cell r="E59">
            <v>55.9</v>
          </cell>
          <cell r="F59">
            <v>55.9</v>
          </cell>
          <cell r="G59">
            <v>0</v>
          </cell>
          <cell r="H59">
            <v>55.9</v>
          </cell>
          <cell r="I59">
            <v>55.9</v>
          </cell>
          <cell r="J59">
            <v>0</v>
          </cell>
          <cell r="K59">
            <v>0</v>
          </cell>
          <cell r="L59">
            <v>0</v>
          </cell>
          <cell r="M59">
            <v>0</v>
          </cell>
        </row>
        <row r="60">
          <cell r="A60" t="str">
            <v>5111</v>
          </cell>
          <cell r="B60">
            <v>5611</v>
          </cell>
          <cell r="C60" t="str">
            <v xml:space="preserve"> EPA NTACS                    </v>
          </cell>
          <cell r="D60">
            <v>33.1</v>
          </cell>
          <cell r="E60">
            <v>9.8000000000000007</v>
          </cell>
          <cell r="F60">
            <v>43</v>
          </cell>
          <cell r="G60">
            <v>33.200000000000003</v>
          </cell>
          <cell r="H60">
            <v>9.4</v>
          </cell>
          <cell r="I60">
            <v>42.7</v>
          </cell>
          <cell r="J60">
            <v>4.8</v>
          </cell>
          <cell r="K60">
            <v>1.1000000000000001</v>
          </cell>
          <cell r="L60">
            <v>4.2</v>
          </cell>
          <cell r="M60">
            <v>10.1</v>
          </cell>
        </row>
        <row r="61">
          <cell r="A61" t="str">
            <v>5132</v>
          </cell>
          <cell r="B61">
            <v>5632</v>
          </cell>
          <cell r="C61" t="str">
            <v xml:space="preserve">  EPA WTACS                   </v>
          </cell>
          <cell r="D61">
            <v>30.2</v>
          </cell>
          <cell r="E61">
            <v>11.2</v>
          </cell>
          <cell r="F61">
            <v>41.4</v>
          </cell>
          <cell r="G61">
            <v>30.5</v>
          </cell>
          <cell r="H61">
            <v>11</v>
          </cell>
          <cell r="I61">
            <v>41.6</v>
          </cell>
          <cell r="J61">
            <v>4</v>
          </cell>
          <cell r="K61">
            <v>0.9</v>
          </cell>
          <cell r="L61">
            <v>3.8</v>
          </cell>
          <cell r="M61">
            <v>8.9</v>
          </cell>
        </row>
        <row r="62">
          <cell r="A62" t="str">
            <v>5151</v>
          </cell>
          <cell r="B62">
            <v>5651</v>
          </cell>
          <cell r="C62" t="str">
            <v xml:space="preserve"> INS STARS                    </v>
          </cell>
          <cell r="D62">
            <v>33.5</v>
          </cell>
          <cell r="E62">
            <v>19.5</v>
          </cell>
          <cell r="F62">
            <v>53.1</v>
          </cell>
          <cell r="G62">
            <v>33.200000000000003</v>
          </cell>
          <cell r="H62">
            <v>16.600000000000001</v>
          </cell>
          <cell r="I62">
            <v>49.9</v>
          </cell>
          <cell r="J62">
            <v>4.7</v>
          </cell>
          <cell r="K62">
            <v>1.7</v>
          </cell>
          <cell r="L62">
            <v>4.4000000000000004</v>
          </cell>
          <cell r="M62">
            <v>10.9</v>
          </cell>
        </row>
        <row r="63">
          <cell r="A63" t="str">
            <v>5154</v>
          </cell>
          <cell r="B63">
            <v>5654</v>
          </cell>
          <cell r="C63" t="str">
            <v xml:space="preserve">SSA ETSC                      </v>
          </cell>
          <cell r="D63">
            <v>33.700000000000003</v>
          </cell>
          <cell r="E63">
            <v>7</v>
          </cell>
          <cell r="F63">
            <v>40.700000000000003</v>
          </cell>
          <cell r="G63">
            <v>33.9</v>
          </cell>
          <cell r="H63">
            <v>6.9</v>
          </cell>
          <cell r="I63">
            <v>40.799999999999997</v>
          </cell>
          <cell r="J63">
            <v>5.0999999999999996</v>
          </cell>
          <cell r="K63">
            <v>1.9</v>
          </cell>
          <cell r="L63">
            <v>3.8</v>
          </cell>
          <cell r="M63">
            <v>11</v>
          </cell>
        </row>
        <row r="64">
          <cell r="A64" t="str">
            <v>5180</v>
          </cell>
          <cell r="B64">
            <v>5680</v>
          </cell>
          <cell r="C64" t="str">
            <v xml:space="preserve">GSA HCFA                      </v>
          </cell>
          <cell r="D64">
            <v>32.1</v>
          </cell>
          <cell r="E64">
            <v>6</v>
          </cell>
          <cell r="F64">
            <v>38.1</v>
          </cell>
          <cell r="G64">
            <v>30</v>
          </cell>
          <cell r="H64">
            <v>5.4</v>
          </cell>
          <cell r="I64">
            <v>35.4</v>
          </cell>
          <cell r="J64">
            <v>3.8</v>
          </cell>
          <cell r="K64">
            <v>1.9</v>
          </cell>
          <cell r="L64">
            <v>3.8</v>
          </cell>
          <cell r="M64">
            <v>9.6</v>
          </cell>
        </row>
        <row r="65">
          <cell r="A65" t="str">
            <v>5196</v>
          </cell>
          <cell r="B65">
            <v>5696</v>
          </cell>
          <cell r="C65" t="str">
            <v xml:space="preserve">ITSS                          </v>
          </cell>
          <cell r="D65">
            <v>6.1</v>
          </cell>
          <cell r="E65">
            <v>57.6</v>
          </cell>
          <cell r="F65">
            <v>63.8</v>
          </cell>
          <cell r="G65">
            <v>6.4</v>
          </cell>
          <cell r="H65">
            <v>57</v>
          </cell>
          <cell r="I65">
            <v>63.5</v>
          </cell>
          <cell r="J65">
            <v>3.8</v>
          </cell>
          <cell r="K65">
            <v>0</v>
          </cell>
          <cell r="L65">
            <v>3.8</v>
          </cell>
          <cell r="M65">
            <v>7.7</v>
          </cell>
        </row>
        <row r="66">
          <cell r="A66" t="str">
            <v>5209</v>
          </cell>
          <cell r="B66">
            <v>5709</v>
          </cell>
          <cell r="C66" t="str">
            <v xml:space="preserve">DOE OFFICEOF SCIENCE          </v>
          </cell>
          <cell r="D66">
            <v>26.9</v>
          </cell>
          <cell r="E66">
            <v>24.1</v>
          </cell>
          <cell r="F66">
            <v>51.1</v>
          </cell>
          <cell r="G66">
            <v>0</v>
          </cell>
          <cell r="H66">
            <v>0</v>
          </cell>
          <cell r="I66">
            <v>0</v>
          </cell>
          <cell r="J66">
            <v>2.5</v>
          </cell>
          <cell r="K66">
            <v>1.4</v>
          </cell>
          <cell r="L66">
            <v>8.8000000000000007</v>
          </cell>
          <cell r="M66">
            <v>12.7</v>
          </cell>
        </row>
        <row r="67">
          <cell r="A67" t="str">
            <v>5211</v>
          </cell>
          <cell r="B67">
            <v>5711</v>
          </cell>
          <cell r="C67" t="str">
            <v xml:space="preserve">FEDSIM MILLENIA               </v>
          </cell>
          <cell r="D67">
            <v>11</v>
          </cell>
          <cell r="E67">
            <v>32.5</v>
          </cell>
          <cell r="F67">
            <v>43.6</v>
          </cell>
          <cell r="G67">
            <v>11</v>
          </cell>
          <cell r="H67">
            <v>33.4</v>
          </cell>
          <cell r="I67">
            <v>44.5</v>
          </cell>
          <cell r="J67">
            <v>4.4000000000000004</v>
          </cell>
          <cell r="K67">
            <v>0</v>
          </cell>
          <cell r="L67">
            <v>3.8</v>
          </cell>
          <cell r="M67">
            <v>8.1999999999999993</v>
          </cell>
        </row>
        <row r="68">
          <cell r="A68" t="str">
            <v>5217</v>
          </cell>
          <cell r="B68">
            <v>5717</v>
          </cell>
          <cell r="C68" t="str">
            <v xml:space="preserve">ASPPS                         </v>
          </cell>
          <cell r="D68">
            <v>10.4</v>
          </cell>
          <cell r="E68">
            <v>48</v>
          </cell>
          <cell r="F68">
            <v>58.4</v>
          </cell>
          <cell r="G68">
            <v>18.3</v>
          </cell>
          <cell r="H68">
            <v>48</v>
          </cell>
          <cell r="I68">
            <v>66.3</v>
          </cell>
          <cell r="J68">
            <v>4.3</v>
          </cell>
          <cell r="K68">
            <v>0</v>
          </cell>
          <cell r="L68">
            <v>3.8</v>
          </cell>
          <cell r="M68">
            <v>8.1999999999999993</v>
          </cell>
        </row>
        <row r="69">
          <cell r="A69" t="str">
            <v>5228</v>
          </cell>
          <cell r="B69">
            <v>5728</v>
          </cell>
          <cell r="C69" t="str">
            <v xml:space="preserve">FBI CJIS                      </v>
          </cell>
          <cell r="D69">
            <v>26.5</v>
          </cell>
          <cell r="E69">
            <v>39.700000000000003</v>
          </cell>
          <cell r="F69">
            <v>66.2</v>
          </cell>
          <cell r="G69">
            <v>20.3</v>
          </cell>
          <cell r="H69">
            <v>37.200000000000003</v>
          </cell>
          <cell r="I69">
            <v>57.6</v>
          </cell>
          <cell r="J69">
            <v>3.8</v>
          </cell>
          <cell r="K69">
            <v>1.1000000000000001</v>
          </cell>
          <cell r="L69">
            <v>5</v>
          </cell>
          <cell r="M69">
            <v>10</v>
          </cell>
        </row>
        <row r="70">
          <cell r="A70" t="str">
            <v>5230</v>
          </cell>
          <cell r="B70">
            <v>5730</v>
          </cell>
          <cell r="C70" t="str">
            <v xml:space="preserve"> RICHLAND SOLUTION CENTER     </v>
          </cell>
          <cell r="D70">
            <v>39.200000000000003</v>
          </cell>
          <cell r="E70">
            <v>21.7</v>
          </cell>
          <cell r="F70">
            <v>61</v>
          </cell>
          <cell r="G70">
            <v>39</v>
          </cell>
          <cell r="H70">
            <v>22</v>
          </cell>
          <cell r="I70">
            <v>61.1</v>
          </cell>
          <cell r="J70">
            <v>5.2</v>
          </cell>
          <cell r="K70">
            <v>1.2</v>
          </cell>
          <cell r="L70">
            <v>3.8</v>
          </cell>
          <cell r="M70">
            <v>10.199999999999999</v>
          </cell>
        </row>
        <row r="71">
          <cell r="A71" t="str">
            <v>5243</v>
          </cell>
          <cell r="B71">
            <v>5743</v>
          </cell>
          <cell r="C71" t="str">
            <v xml:space="preserve">FACILITIES SERVICE CENTER     </v>
          </cell>
          <cell r="D71">
            <v>0</v>
          </cell>
          <cell r="E71">
            <v>67.5</v>
          </cell>
          <cell r="F71">
            <v>67.5</v>
          </cell>
          <cell r="G71">
            <v>0</v>
          </cell>
          <cell r="H71">
            <v>67.5</v>
          </cell>
          <cell r="I71">
            <v>67.5</v>
          </cell>
          <cell r="J71">
            <v>0</v>
          </cell>
          <cell r="K71">
            <v>0</v>
          </cell>
          <cell r="L71">
            <v>0</v>
          </cell>
          <cell r="M71">
            <v>0</v>
          </cell>
        </row>
        <row r="72">
          <cell r="A72" t="str">
            <v>5245</v>
          </cell>
          <cell r="B72">
            <v>5745</v>
          </cell>
          <cell r="C72" t="str">
            <v xml:space="preserve">OSD                           </v>
          </cell>
          <cell r="D72">
            <v>27.8</v>
          </cell>
          <cell r="E72">
            <v>22.8</v>
          </cell>
          <cell r="F72">
            <v>50.7</v>
          </cell>
          <cell r="G72">
            <v>28</v>
          </cell>
          <cell r="H72">
            <v>23.4</v>
          </cell>
          <cell r="I72">
            <v>51.4</v>
          </cell>
          <cell r="J72">
            <v>0.3</v>
          </cell>
          <cell r="K72">
            <v>1.6</v>
          </cell>
          <cell r="L72">
            <v>3.8</v>
          </cell>
          <cell r="M72">
            <v>5.8</v>
          </cell>
        </row>
        <row r="73">
          <cell r="A73" t="str">
            <v>5255</v>
          </cell>
          <cell r="B73">
            <v>5755</v>
          </cell>
          <cell r="C73" t="str">
            <v xml:space="preserve">NISA-P                        </v>
          </cell>
          <cell r="D73">
            <v>30.1</v>
          </cell>
          <cell r="E73">
            <v>13.9</v>
          </cell>
          <cell r="F73">
            <v>44.1</v>
          </cell>
          <cell r="G73">
            <v>30.3</v>
          </cell>
          <cell r="H73">
            <v>14.3</v>
          </cell>
          <cell r="I73">
            <v>44.6</v>
          </cell>
          <cell r="J73">
            <v>0</v>
          </cell>
          <cell r="K73">
            <v>1</v>
          </cell>
          <cell r="L73">
            <v>3.8</v>
          </cell>
          <cell r="M73">
            <v>4.9000000000000004</v>
          </cell>
        </row>
        <row r="74">
          <cell r="A74" t="str">
            <v>5256</v>
          </cell>
          <cell r="B74">
            <v>5756</v>
          </cell>
          <cell r="C74" t="str">
            <v xml:space="preserve">NSIPS                         </v>
          </cell>
          <cell r="D74">
            <v>31.6</v>
          </cell>
          <cell r="E74">
            <v>22</v>
          </cell>
          <cell r="F74">
            <v>53.6</v>
          </cell>
          <cell r="G74">
            <v>31.6</v>
          </cell>
          <cell r="H74">
            <v>22.4</v>
          </cell>
          <cell r="I74">
            <v>54</v>
          </cell>
          <cell r="J74">
            <v>0.1</v>
          </cell>
          <cell r="K74">
            <v>1.7</v>
          </cell>
          <cell r="L74">
            <v>3.8</v>
          </cell>
          <cell r="M74">
            <v>5.6</v>
          </cell>
        </row>
        <row r="75">
          <cell r="A75" t="str">
            <v>3001</v>
          </cell>
          <cell r="B75">
            <v>3401</v>
          </cell>
          <cell r="C75" t="str">
            <v xml:space="preserve">   NETS                       </v>
          </cell>
          <cell r="D75">
            <v>37.700000000000003</v>
          </cell>
          <cell r="E75">
            <v>20.6</v>
          </cell>
          <cell r="F75">
            <v>58.3</v>
          </cell>
          <cell r="G75">
            <v>37.700000000000003</v>
          </cell>
          <cell r="H75">
            <v>20.399999999999999</v>
          </cell>
          <cell r="I75">
            <v>58.2</v>
          </cell>
          <cell r="J75">
            <v>4.5999999999999996</v>
          </cell>
          <cell r="K75">
            <v>2.9</v>
          </cell>
          <cell r="L75">
            <v>3.8</v>
          </cell>
          <cell r="M75">
            <v>11.4</v>
          </cell>
        </row>
        <row r="76">
          <cell r="A76" t="str">
            <v>3014</v>
          </cell>
          <cell r="B76">
            <v>3472</v>
          </cell>
          <cell r="C76" t="str">
            <v xml:space="preserve">   GRDCUS                     </v>
          </cell>
          <cell r="D76">
            <v>41.9</v>
          </cell>
          <cell r="E76">
            <v>33.200000000000003</v>
          </cell>
          <cell r="F76">
            <v>75.099999999999994</v>
          </cell>
          <cell r="G76">
            <v>46.9</v>
          </cell>
          <cell r="H76">
            <v>19.100000000000001</v>
          </cell>
          <cell r="I76">
            <v>66.099999999999994</v>
          </cell>
          <cell r="J76">
            <v>5.8</v>
          </cell>
          <cell r="K76">
            <v>1.7</v>
          </cell>
          <cell r="L76">
            <v>3.7</v>
          </cell>
          <cell r="M76">
            <v>11.3</v>
          </cell>
        </row>
        <row r="77">
          <cell r="A77" t="str">
            <v>3033</v>
          </cell>
          <cell r="B77">
            <v>3433</v>
          </cell>
          <cell r="C77" t="str">
            <v xml:space="preserve">TYNDALL/HOLLMAN               </v>
          </cell>
          <cell r="D77">
            <v>39</v>
          </cell>
          <cell r="E77">
            <v>9.6999999999999993</v>
          </cell>
          <cell r="F77">
            <v>48.7</v>
          </cell>
          <cell r="G77">
            <v>38.6</v>
          </cell>
          <cell r="H77">
            <v>10</v>
          </cell>
          <cell r="I77">
            <v>48.6</v>
          </cell>
          <cell r="J77">
            <v>6.1</v>
          </cell>
          <cell r="K77">
            <v>2.2000000000000002</v>
          </cell>
          <cell r="L77">
            <v>3.8</v>
          </cell>
          <cell r="M77">
            <v>12.2</v>
          </cell>
        </row>
        <row r="78">
          <cell r="A78" t="str">
            <v>3036</v>
          </cell>
          <cell r="B78">
            <v>3436</v>
          </cell>
          <cell r="C78" t="str">
            <v xml:space="preserve"> AMERICOM                     </v>
          </cell>
          <cell r="D78">
            <v>27</v>
          </cell>
          <cell r="E78">
            <v>10.5</v>
          </cell>
          <cell r="F78">
            <v>37.5</v>
          </cell>
          <cell r="G78">
            <v>26.7</v>
          </cell>
          <cell r="H78">
            <v>10.9</v>
          </cell>
          <cell r="I78">
            <v>37.6</v>
          </cell>
          <cell r="J78">
            <v>4.3</v>
          </cell>
          <cell r="K78">
            <v>0.9</v>
          </cell>
          <cell r="L78">
            <v>3.8</v>
          </cell>
          <cell r="M78">
            <v>9.1</v>
          </cell>
        </row>
        <row r="79">
          <cell r="A79" t="str">
            <v>3119</v>
          </cell>
          <cell r="B79">
            <v>3419</v>
          </cell>
          <cell r="C79" t="str">
            <v xml:space="preserve">NORTH (CRIST)                 </v>
          </cell>
          <cell r="D79">
            <v>42.7</v>
          </cell>
          <cell r="E79">
            <v>12.9</v>
          </cell>
          <cell r="F79">
            <v>55.7</v>
          </cell>
          <cell r="G79">
            <v>46.1</v>
          </cell>
          <cell r="H79">
            <v>13</v>
          </cell>
          <cell r="I79">
            <v>59.1</v>
          </cell>
          <cell r="J79">
            <v>5.0999999999999996</v>
          </cell>
          <cell r="K79">
            <v>1.4</v>
          </cell>
          <cell r="L79">
            <v>4.2</v>
          </cell>
          <cell r="M79">
            <v>10.9</v>
          </cell>
        </row>
        <row r="80">
          <cell r="A80" t="str">
            <v>3146</v>
          </cell>
          <cell r="B80">
            <v>3446</v>
          </cell>
          <cell r="C80" t="str">
            <v xml:space="preserve"> MIT LINCOLN LAB              </v>
          </cell>
          <cell r="D80">
            <v>53.4</v>
          </cell>
          <cell r="E80">
            <v>67.099999999999994</v>
          </cell>
          <cell r="F80">
            <v>120.6</v>
          </cell>
          <cell r="G80">
            <v>60.6</v>
          </cell>
          <cell r="H80">
            <v>119.9</v>
          </cell>
          <cell r="I80">
            <v>180.5</v>
          </cell>
          <cell r="J80">
            <v>8.3000000000000007</v>
          </cell>
          <cell r="K80">
            <v>2</v>
          </cell>
          <cell r="L80">
            <v>4.4000000000000004</v>
          </cell>
          <cell r="M80">
            <v>14.9</v>
          </cell>
        </row>
        <row r="81">
          <cell r="A81" t="str">
            <v>3235</v>
          </cell>
          <cell r="B81">
            <v>3935</v>
          </cell>
          <cell r="C81" t="str">
            <v xml:space="preserve"> COMBINED TARGET SRVC         </v>
          </cell>
          <cell r="D81">
            <v>41.7</v>
          </cell>
          <cell r="E81">
            <v>11.2</v>
          </cell>
          <cell r="F81">
            <v>52.9</v>
          </cell>
          <cell r="G81">
            <v>41.8</v>
          </cell>
          <cell r="H81">
            <v>11.6</v>
          </cell>
          <cell r="I81">
            <v>53.4</v>
          </cell>
          <cell r="J81">
            <v>5.5</v>
          </cell>
          <cell r="K81">
            <v>2.1</v>
          </cell>
          <cell r="L81">
            <v>3.8</v>
          </cell>
          <cell r="M81">
            <v>11.5</v>
          </cell>
        </row>
        <row r="82">
          <cell r="A82" t="str">
            <v>3238</v>
          </cell>
          <cell r="B82">
            <v>3938</v>
          </cell>
          <cell r="C82" t="str">
            <v xml:space="preserve">    AFHRL SAAC                </v>
          </cell>
          <cell r="D82">
            <v>39.9</v>
          </cell>
          <cell r="E82">
            <v>11.2</v>
          </cell>
          <cell r="F82">
            <v>51.2</v>
          </cell>
          <cell r="G82">
            <v>40.5</v>
          </cell>
          <cell r="H82">
            <v>12.4</v>
          </cell>
          <cell r="I82">
            <v>53</v>
          </cell>
          <cell r="J82">
            <v>4.5</v>
          </cell>
          <cell r="K82">
            <v>2.5</v>
          </cell>
          <cell r="L82">
            <v>3.8</v>
          </cell>
          <cell r="M82">
            <v>10.9</v>
          </cell>
        </row>
        <row r="83">
          <cell r="A83" t="str">
            <v>3252</v>
          </cell>
          <cell r="B83">
            <v>3952</v>
          </cell>
          <cell r="C83" t="str">
            <v xml:space="preserve">WSEC-FMS XFR/PMS-380          </v>
          </cell>
          <cell r="D83">
            <v>43.3</v>
          </cell>
          <cell r="E83">
            <v>46.4</v>
          </cell>
          <cell r="F83">
            <v>89.8</v>
          </cell>
          <cell r="G83">
            <v>46.8</v>
          </cell>
          <cell r="H83">
            <v>45.5</v>
          </cell>
          <cell r="I83">
            <v>92.4</v>
          </cell>
          <cell r="J83">
            <v>3.8</v>
          </cell>
          <cell r="K83">
            <v>1.4</v>
          </cell>
          <cell r="L83">
            <v>3.8</v>
          </cell>
          <cell r="M83">
            <v>9.1</v>
          </cell>
        </row>
        <row r="84">
          <cell r="A84" t="str">
            <v>3257</v>
          </cell>
          <cell r="B84">
            <v>3957</v>
          </cell>
          <cell r="C84" t="str">
            <v xml:space="preserve"> WSMR - ID P &amp; L              </v>
          </cell>
          <cell r="D84">
            <v>51.4</v>
          </cell>
          <cell r="E84">
            <v>32</v>
          </cell>
          <cell r="F84">
            <v>83.4</v>
          </cell>
          <cell r="G84">
            <v>51.5</v>
          </cell>
          <cell r="H84">
            <v>33.4</v>
          </cell>
          <cell r="I84">
            <v>85</v>
          </cell>
          <cell r="J84">
            <v>5.0999999999999996</v>
          </cell>
          <cell r="K84">
            <v>3.4</v>
          </cell>
          <cell r="L84">
            <v>3.8</v>
          </cell>
          <cell r="M84">
            <v>12.4</v>
          </cell>
        </row>
        <row r="85">
          <cell r="A85" t="str">
            <v>3261</v>
          </cell>
          <cell r="B85">
            <v>3961</v>
          </cell>
          <cell r="C85" t="str">
            <v xml:space="preserve">DUGWAY PROVING GROUND P&amp;L     </v>
          </cell>
          <cell r="D85">
            <v>43</v>
          </cell>
          <cell r="E85">
            <v>7.7</v>
          </cell>
          <cell r="F85">
            <v>50.8</v>
          </cell>
          <cell r="G85">
            <v>42.8</v>
          </cell>
          <cell r="H85">
            <v>8.1999999999999993</v>
          </cell>
          <cell r="I85">
            <v>51.1</v>
          </cell>
          <cell r="J85">
            <v>4.7</v>
          </cell>
          <cell r="K85">
            <v>2.4</v>
          </cell>
          <cell r="L85">
            <v>5.3</v>
          </cell>
          <cell r="M85">
            <v>12.5</v>
          </cell>
        </row>
        <row r="86">
          <cell r="A86" t="str">
            <v>3266</v>
          </cell>
          <cell r="B86">
            <v>3966</v>
          </cell>
          <cell r="C86" t="str">
            <v xml:space="preserve">  MARINE SYSTEMS LABOR PO     </v>
          </cell>
          <cell r="D86">
            <v>44.2</v>
          </cell>
          <cell r="E86">
            <v>46.4</v>
          </cell>
          <cell r="F86">
            <v>90.7</v>
          </cell>
          <cell r="G86">
            <v>44.5</v>
          </cell>
          <cell r="H86">
            <v>46.3</v>
          </cell>
          <cell r="I86">
            <v>90.8</v>
          </cell>
          <cell r="J86">
            <v>5.2</v>
          </cell>
          <cell r="K86">
            <v>0.2</v>
          </cell>
          <cell r="L86">
            <v>3.8</v>
          </cell>
          <cell r="M86">
            <v>9.3000000000000007</v>
          </cell>
        </row>
        <row r="87">
          <cell r="A87" t="str">
            <v>3280</v>
          </cell>
          <cell r="B87">
            <v>3980</v>
          </cell>
          <cell r="C87" t="str">
            <v xml:space="preserve">  MARINE SYSTMEMS             </v>
          </cell>
          <cell r="D87">
            <v>0</v>
          </cell>
          <cell r="E87">
            <v>160.9</v>
          </cell>
          <cell r="F87">
            <v>160.9</v>
          </cell>
          <cell r="G87">
            <v>0</v>
          </cell>
          <cell r="H87">
            <v>160.6</v>
          </cell>
          <cell r="I87">
            <v>160.6</v>
          </cell>
          <cell r="J87">
            <v>0</v>
          </cell>
          <cell r="K87">
            <v>0</v>
          </cell>
          <cell r="L87">
            <v>0</v>
          </cell>
          <cell r="M87">
            <v>0</v>
          </cell>
        </row>
        <row r="88">
          <cell r="A88" t="str">
            <v>3281</v>
          </cell>
          <cell r="B88">
            <v>3981</v>
          </cell>
          <cell r="C88" t="str">
            <v xml:space="preserve">  ADST II                     </v>
          </cell>
          <cell r="D88">
            <v>40.200000000000003</v>
          </cell>
          <cell r="E88">
            <v>14.4</v>
          </cell>
          <cell r="F88">
            <v>54.7</v>
          </cell>
          <cell r="G88">
            <v>49.2</v>
          </cell>
          <cell r="H88">
            <v>19.600000000000001</v>
          </cell>
          <cell r="I88">
            <v>68.900000000000006</v>
          </cell>
          <cell r="J88">
            <v>4.8</v>
          </cell>
          <cell r="K88">
            <v>1.9</v>
          </cell>
          <cell r="L88">
            <v>3.7</v>
          </cell>
          <cell r="M88">
            <v>10.5</v>
          </cell>
        </row>
        <row r="89">
          <cell r="A89" t="str">
            <v>3282</v>
          </cell>
          <cell r="B89">
            <v>3982</v>
          </cell>
          <cell r="C89" t="str">
            <v xml:space="preserve"> TACCSF                       </v>
          </cell>
          <cell r="D89">
            <v>44.4</v>
          </cell>
          <cell r="E89">
            <v>13.4</v>
          </cell>
          <cell r="F89">
            <v>57.8</v>
          </cell>
          <cell r="G89">
            <v>47.8</v>
          </cell>
          <cell r="H89">
            <v>13.9</v>
          </cell>
          <cell r="I89">
            <v>61.7</v>
          </cell>
          <cell r="J89">
            <v>4.8</v>
          </cell>
          <cell r="K89">
            <v>1.6</v>
          </cell>
          <cell r="L89">
            <v>3.8</v>
          </cell>
          <cell r="M89">
            <v>10.3</v>
          </cell>
        </row>
        <row r="90">
          <cell r="A90" t="str">
            <v>3295</v>
          </cell>
          <cell r="B90">
            <v>3995</v>
          </cell>
          <cell r="C90" t="str">
            <v xml:space="preserve">SQQ-89 NAVAL SYSTEMS          </v>
          </cell>
          <cell r="D90">
            <v>36.6</v>
          </cell>
          <cell r="E90">
            <v>17.2</v>
          </cell>
          <cell r="F90">
            <v>53.8</v>
          </cell>
          <cell r="G90">
            <v>36.6</v>
          </cell>
          <cell r="H90">
            <v>17.100000000000001</v>
          </cell>
          <cell r="I90">
            <v>53.7</v>
          </cell>
          <cell r="J90">
            <v>4.2</v>
          </cell>
          <cell r="K90">
            <v>0.7</v>
          </cell>
          <cell r="L90">
            <v>3.8</v>
          </cell>
          <cell r="M90">
            <v>8.8000000000000007</v>
          </cell>
        </row>
        <row r="91">
          <cell r="A91" t="str">
            <v>3508</v>
          </cell>
          <cell r="B91">
            <v>3308</v>
          </cell>
          <cell r="C91" t="str">
            <v xml:space="preserve">BLANKET-NE&amp;SS SITES           </v>
          </cell>
          <cell r="D91">
            <v>0</v>
          </cell>
          <cell r="E91">
            <v>66.5</v>
          </cell>
          <cell r="F91">
            <v>66.5</v>
          </cell>
          <cell r="G91">
            <v>0</v>
          </cell>
          <cell r="H91">
            <v>66.5</v>
          </cell>
          <cell r="I91">
            <v>66.5</v>
          </cell>
          <cell r="J91">
            <v>0</v>
          </cell>
          <cell r="K91">
            <v>0</v>
          </cell>
          <cell r="L91">
            <v>0</v>
          </cell>
          <cell r="M91">
            <v>0</v>
          </cell>
        </row>
        <row r="92">
          <cell r="A92" t="str">
            <v>3515</v>
          </cell>
          <cell r="B92">
            <v>3315</v>
          </cell>
          <cell r="C92" t="str">
            <v xml:space="preserve"> VLS SUPPORT A &amp; N            </v>
          </cell>
          <cell r="D92">
            <v>0</v>
          </cell>
          <cell r="E92">
            <v>67.2</v>
          </cell>
          <cell r="F92">
            <v>67.2</v>
          </cell>
          <cell r="G92">
            <v>0</v>
          </cell>
          <cell r="H92">
            <v>67.2</v>
          </cell>
          <cell r="I92">
            <v>67.2</v>
          </cell>
          <cell r="J92">
            <v>0</v>
          </cell>
          <cell r="K92">
            <v>0</v>
          </cell>
          <cell r="L92">
            <v>0</v>
          </cell>
          <cell r="M92">
            <v>0</v>
          </cell>
        </row>
        <row r="93">
          <cell r="A93" t="str">
            <v>3542</v>
          </cell>
          <cell r="B93">
            <v>3342</v>
          </cell>
          <cell r="C93" t="str">
            <v xml:space="preserve">  WASHINGTON BARGE            </v>
          </cell>
          <cell r="D93">
            <v>40</v>
          </cell>
          <cell r="E93">
            <v>15.2</v>
          </cell>
          <cell r="F93">
            <v>55.3</v>
          </cell>
          <cell r="G93">
            <v>41.8</v>
          </cell>
          <cell r="H93">
            <v>15.6</v>
          </cell>
          <cell r="I93">
            <v>57.4</v>
          </cell>
          <cell r="J93">
            <v>5.7</v>
          </cell>
          <cell r="K93">
            <v>1.2</v>
          </cell>
          <cell r="L93">
            <v>3.8</v>
          </cell>
          <cell r="M93">
            <v>10.7</v>
          </cell>
        </row>
        <row r="94">
          <cell r="A94" t="str">
            <v>3580</v>
          </cell>
          <cell r="B94">
            <v>3380</v>
          </cell>
          <cell r="C94" t="str">
            <v xml:space="preserve">TB IMA LABOR POOL             </v>
          </cell>
          <cell r="D94">
            <v>38</v>
          </cell>
          <cell r="E94">
            <v>8.9</v>
          </cell>
          <cell r="F94">
            <v>46.9</v>
          </cell>
          <cell r="G94">
            <v>37.799999999999997</v>
          </cell>
          <cell r="H94">
            <v>8.8000000000000007</v>
          </cell>
          <cell r="I94">
            <v>46.6</v>
          </cell>
          <cell r="J94">
            <v>4.5999999999999996</v>
          </cell>
          <cell r="K94">
            <v>1.1000000000000001</v>
          </cell>
          <cell r="L94">
            <v>3.8</v>
          </cell>
          <cell r="M94">
            <v>9.6</v>
          </cell>
        </row>
        <row r="95">
          <cell r="A95" t="str">
            <v>3585</v>
          </cell>
          <cell r="B95">
            <v>3385</v>
          </cell>
          <cell r="C95" t="str">
            <v xml:space="preserve"> GEAE CINCINATTI              </v>
          </cell>
          <cell r="D95">
            <v>39.4</v>
          </cell>
          <cell r="E95">
            <v>41.6</v>
          </cell>
          <cell r="F95">
            <v>81.099999999999994</v>
          </cell>
          <cell r="G95">
            <v>39.200000000000003</v>
          </cell>
          <cell r="H95">
            <v>41.6</v>
          </cell>
          <cell r="I95">
            <v>80.8</v>
          </cell>
          <cell r="J95">
            <v>3.9</v>
          </cell>
          <cell r="K95">
            <v>2.1</v>
          </cell>
          <cell r="L95">
            <v>3.8</v>
          </cell>
          <cell r="M95">
            <v>9.9</v>
          </cell>
        </row>
        <row r="96">
          <cell r="A96" t="str">
            <v>3724</v>
          </cell>
          <cell r="B96">
            <v>3824</v>
          </cell>
          <cell r="C96" t="str">
            <v xml:space="preserve"> WOEF ASSET STAGING           </v>
          </cell>
          <cell r="D96">
            <v>0</v>
          </cell>
          <cell r="E96">
            <v>67.2</v>
          </cell>
          <cell r="F96">
            <v>67.2</v>
          </cell>
          <cell r="G96">
            <v>0</v>
          </cell>
          <cell r="H96">
            <v>67.099999999999994</v>
          </cell>
          <cell r="I96">
            <v>67.099999999999994</v>
          </cell>
          <cell r="J96">
            <v>0</v>
          </cell>
          <cell r="K96">
            <v>0</v>
          </cell>
          <cell r="L96">
            <v>0</v>
          </cell>
          <cell r="M96">
            <v>0</v>
          </cell>
        </row>
        <row r="97">
          <cell r="A97" t="str">
            <v>3734</v>
          </cell>
          <cell r="B97">
            <v>3834</v>
          </cell>
          <cell r="C97" t="str">
            <v xml:space="preserve">TRAINING DAHLGREN             </v>
          </cell>
          <cell r="D97">
            <v>38.9</v>
          </cell>
          <cell r="E97">
            <v>20.8</v>
          </cell>
          <cell r="F97">
            <v>59.7</v>
          </cell>
          <cell r="G97">
            <v>38.799999999999997</v>
          </cell>
          <cell r="H97">
            <v>20.9</v>
          </cell>
          <cell r="I97">
            <v>59.8</v>
          </cell>
          <cell r="J97">
            <v>4.8</v>
          </cell>
          <cell r="K97">
            <v>1.7</v>
          </cell>
          <cell r="L97">
            <v>3.8</v>
          </cell>
          <cell r="M97">
            <v>10.4</v>
          </cell>
        </row>
        <row r="98">
          <cell r="A98" t="str">
            <v>3736</v>
          </cell>
          <cell r="B98">
            <v>3836</v>
          </cell>
          <cell r="C98" t="str">
            <v xml:space="preserve">WSEC-JMSDF                    </v>
          </cell>
          <cell r="D98">
            <v>44.1</v>
          </cell>
          <cell r="E98">
            <v>56.3</v>
          </cell>
          <cell r="F98">
            <v>100.5</v>
          </cell>
          <cell r="G98">
            <v>46.7</v>
          </cell>
          <cell r="H98">
            <v>59.2</v>
          </cell>
          <cell r="I98">
            <v>105.9</v>
          </cell>
          <cell r="J98">
            <v>6.4</v>
          </cell>
          <cell r="K98">
            <v>1.9</v>
          </cell>
          <cell r="L98">
            <v>3.8</v>
          </cell>
          <cell r="M98">
            <v>12.2</v>
          </cell>
        </row>
        <row r="99">
          <cell r="A99" t="str">
            <v>3737</v>
          </cell>
          <cell r="B99">
            <v>3837</v>
          </cell>
          <cell r="C99" t="str">
            <v xml:space="preserve">WSEC-SURFACE SHIPS            </v>
          </cell>
          <cell r="D99">
            <v>38</v>
          </cell>
          <cell r="E99">
            <v>77.8</v>
          </cell>
          <cell r="F99">
            <v>115.9</v>
          </cell>
          <cell r="G99">
            <v>40.799999999999997</v>
          </cell>
          <cell r="H99">
            <v>77.8</v>
          </cell>
          <cell r="I99">
            <v>118.7</v>
          </cell>
          <cell r="J99">
            <v>5.7</v>
          </cell>
          <cell r="K99">
            <v>1.7</v>
          </cell>
          <cell r="L99">
            <v>3.8</v>
          </cell>
          <cell r="M99">
            <v>11.4</v>
          </cell>
        </row>
        <row r="100">
          <cell r="A100" t="str">
            <v>3738</v>
          </cell>
          <cell r="B100">
            <v>3838</v>
          </cell>
          <cell r="C100" t="str">
            <v xml:space="preserve">WSEC-NAVSEA ENGINEERING       </v>
          </cell>
          <cell r="D100">
            <v>34.299999999999997</v>
          </cell>
          <cell r="E100">
            <v>45.5</v>
          </cell>
          <cell r="F100">
            <v>79.900000000000006</v>
          </cell>
          <cell r="G100">
            <v>34.4</v>
          </cell>
          <cell r="H100">
            <v>45.3</v>
          </cell>
          <cell r="I100">
            <v>79.7</v>
          </cell>
          <cell r="J100">
            <v>4.4000000000000004</v>
          </cell>
          <cell r="K100">
            <v>1.9</v>
          </cell>
          <cell r="L100">
            <v>3.8</v>
          </cell>
          <cell r="M100">
            <v>10.3</v>
          </cell>
        </row>
        <row r="101">
          <cell r="A101" t="str">
            <v>3740</v>
          </cell>
          <cell r="B101">
            <v>3840</v>
          </cell>
          <cell r="C101" t="str">
            <v xml:space="preserve"> VIDEO SUPPORT                </v>
          </cell>
          <cell r="D101">
            <v>66</v>
          </cell>
          <cell r="E101">
            <v>59.9</v>
          </cell>
          <cell r="F101">
            <v>126</v>
          </cell>
          <cell r="G101">
            <v>70.3</v>
          </cell>
          <cell r="H101">
            <v>62.9</v>
          </cell>
          <cell r="I101">
            <v>133.19999999999999</v>
          </cell>
          <cell r="J101">
            <v>5.4</v>
          </cell>
          <cell r="K101">
            <v>4.4000000000000004</v>
          </cell>
          <cell r="L101">
            <v>3.8</v>
          </cell>
          <cell r="M101">
            <v>13.7</v>
          </cell>
        </row>
        <row r="102">
          <cell r="A102" t="str">
            <v>3742</v>
          </cell>
          <cell r="B102">
            <v>3842</v>
          </cell>
          <cell r="C102" t="str">
            <v xml:space="preserve">AF OPER TEST EVAL CENTER      </v>
          </cell>
          <cell r="D102">
            <v>41.4</v>
          </cell>
          <cell r="E102">
            <v>21.2</v>
          </cell>
          <cell r="F102">
            <v>62.6</v>
          </cell>
          <cell r="G102">
            <v>41.2</v>
          </cell>
          <cell r="H102">
            <v>22.2</v>
          </cell>
          <cell r="I102">
            <v>63.4</v>
          </cell>
          <cell r="J102">
            <v>5.3</v>
          </cell>
          <cell r="K102">
            <v>1.9</v>
          </cell>
          <cell r="L102">
            <v>3.8</v>
          </cell>
          <cell r="M102">
            <v>11.1</v>
          </cell>
        </row>
        <row r="103">
          <cell r="A103" t="str">
            <v>3762</v>
          </cell>
          <cell r="B103">
            <v>3862</v>
          </cell>
          <cell r="C103" t="str">
            <v xml:space="preserve">PROV &amp; LOG SUPPORT            </v>
          </cell>
          <cell r="D103">
            <v>37</v>
          </cell>
          <cell r="E103">
            <v>25.6</v>
          </cell>
          <cell r="F103">
            <v>62.6</v>
          </cell>
          <cell r="G103">
            <v>36.9</v>
          </cell>
          <cell r="H103">
            <v>25.8</v>
          </cell>
          <cell r="I103">
            <v>62.7</v>
          </cell>
          <cell r="J103">
            <v>5.7</v>
          </cell>
          <cell r="K103">
            <v>2.2000000000000002</v>
          </cell>
          <cell r="L103">
            <v>3.8</v>
          </cell>
          <cell r="M103">
            <v>11.8</v>
          </cell>
        </row>
        <row r="104">
          <cell r="A104" t="str">
            <v>3774</v>
          </cell>
          <cell r="B104">
            <v>3874</v>
          </cell>
          <cell r="C104" t="str">
            <v xml:space="preserve">WOEF LABOR POOL               </v>
          </cell>
          <cell r="D104">
            <v>38.299999999999997</v>
          </cell>
          <cell r="E104">
            <v>36.5</v>
          </cell>
          <cell r="F104">
            <v>74.8</v>
          </cell>
          <cell r="G104">
            <v>38.6</v>
          </cell>
          <cell r="H104">
            <v>37.299999999999997</v>
          </cell>
          <cell r="I104">
            <v>76</v>
          </cell>
          <cell r="J104">
            <v>4.3</v>
          </cell>
          <cell r="K104">
            <v>1.4</v>
          </cell>
          <cell r="L104">
            <v>3.8</v>
          </cell>
          <cell r="M104">
            <v>9.6</v>
          </cell>
        </row>
        <row r="105">
          <cell r="A105" t="str">
            <v>3788</v>
          </cell>
          <cell r="B105">
            <v>3888</v>
          </cell>
          <cell r="C105" t="str">
            <v xml:space="preserve">BURLINGTON OPERATIONS         </v>
          </cell>
          <cell r="D105">
            <v>44.9</v>
          </cell>
          <cell r="E105">
            <v>61.7</v>
          </cell>
          <cell r="F105">
            <v>106.6</v>
          </cell>
          <cell r="G105">
            <v>45.6</v>
          </cell>
          <cell r="H105">
            <v>59.1</v>
          </cell>
          <cell r="I105">
            <v>104.8</v>
          </cell>
          <cell r="J105">
            <v>6.2</v>
          </cell>
          <cell r="K105">
            <v>1.9</v>
          </cell>
          <cell r="L105">
            <v>3.8</v>
          </cell>
          <cell r="M105">
            <v>12.1</v>
          </cell>
        </row>
        <row r="106">
          <cell r="A106" t="str">
            <v>3791</v>
          </cell>
          <cell r="B106">
            <v>3891</v>
          </cell>
          <cell r="C106" t="str">
            <v xml:space="preserve">ATT-BATH                      </v>
          </cell>
          <cell r="D106">
            <v>44.5</v>
          </cell>
          <cell r="E106">
            <v>14.5</v>
          </cell>
          <cell r="F106">
            <v>59.1</v>
          </cell>
          <cell r="G106">
            <v>47.9</v>
          </cell>
          <cell r="H106">
            <v>14.4</v>
          </cell>
          <cell r="I106">
            <v>62.3</v>
          </cell>
          <cell r="J106">
            <v>5.3</v>
          </cell>
          <cell r="K106">
            <v>1.9</v>
          </cell>
          <cell r="L106">
            <v>3.8</v>
          </cell>
          <cell r="M106">
            <v>11.1</v>
          </cell>
        </row>
        <row r="107">
          <cell r="A107" t="str">
            <v>3793</v>
          </cell>
          <cell r="B107">
            <v>3893</v>
          </cell>
          <cell r="C107" t="str">
            <v xml:space="preserve">  WOEF MISC                   </v>
          </cell>
          <cell r="D107">
            <v>0</v>
          </cell>
          <cell r="E107">
            <v>74.599999999999994</v>
          </cell>
          <cell r="F107">
            <v>74.599999999999994</v>
          </cell>
          <cell r="G107">
            <v>0</v>
          </cell>
          <cell r="H107">
            <v>75.5</v>
          </cell>
          <cell r="I107">
            <v>75.5</v>
          </cell>
          <cell r="J107">
            <v>0</v>
          </cell>
          <cell r="K107">
            <v>0</v>
          </cell>
          <cell r="L107">
            <v>0</v>
          </cell>
          <cell r="M107">
            <v>0</v>
          </cell>
        </row>
        <row r="108">
          <cell r="A108" t="str">
            <v>3799</v>
          </cell>
          <cell r="B108">
            <v>3899</v>
          </cell>
          <cell r="C108" t="str">
            <v xml:space="preserve"> PARC                         </v>
          </cell>
          <cell r="D108">
            <v>37.6</v>
          </cell>
          <cell r="E108">
            <v>9.6999999999999993</v>
          </cell>
          <cell r="F108">
            <v>47.4</v>
          </cell>
          <cell r="G108">
            <v>38</v>
          </cell>
          <cell r="H108">
            <v>10</v>
          </cell>
          <cell r="I108">
            <v>48.1</v>
          </cell>
          <cell r="J108">
            <v>4.9000000000000004</v>
          </cell>
          <cell r="K108">
            <v>3</v>
          </cell>
          <cell r="L108">
            <v>4.3</v>
          </cell>
          <cell r="M108">
            <v>12.3</v>
          </cell>
        </row>
        <row r="109">
          <cell r="A109" t="str">
            <v>5003</v>
          </cell>
          <cell r="B109">
            <v>5503</v>
          </cell>
          <cell r="C109" t="str">
            <v xml:space="preserve">   CHESAPEAKE FAC             </v>
          </cell>
          <cell r="D109">
            <v>0</v>
          </cell>
          <cell r="E109">
            <v>52</v>
          </cell>
          <cell r="F109">
            <v>52</v>
          </cell>
          <cell r="G109">
            <v>0</v>
          </cell>
          <cell r="H109">
            <v>52</v>
          </cell>
          <cell r="I109">
            <v>52</v>
          </cell>
          <cell r="J109">
            <v>0</v>
          </cell>
          <cell r="K109">
            <v>0</v>
          </cell>
          <cell r="L109">
            <v>0</v>
          </cell>
          <cell r="M109">
            <v>0</v>
          </cell>
        </row>
        <row r="110">
          <cell r="A110" t="str">
            <v>5004</v>
          </cell>
          <cell r="B110">
            <v>5505</v>
          </cell>
          <cell r="C110" t="str">
            <v xml:space="preserve">    ESAT-EASTERN ZONE         </v>
          </cell>
          <cell r="D110">
            <v>38</v>
          </cell>
          <cell r="E110">
            <v>10.199999999999999</v>
          </cell>
          <cell r="F110">
            <v>48.2</v>
          </cell>
          <cell r="G110">
            <v>38.299999999999997</v>
          </cell>
          <cell r="H110">
            <v>10.3</v>
          </cell>
          <cell r="I110">
            <v>48.7</v>
          </cell>
          <cell r="J110">
            <v>4.0999999999999996</v>
          </cell>
          <cell r="K110">
            <v>2.8</v>
          </cell>
          <cell r="L110">
            <v>3.8</v>
          </cell>
          <cell r="M110">
            <v>10.8</v>
          </cell>
        </row>
        <row r="111">
          <cell r="A111" t="str">
            <v>5005</v>
          </cell>
          <cell r="B111">
            <v>5505</v>
          </cell>
          <cell r="C111" t="str">
            <v xml:space="preserve">     ESAT-WESTERN ZONE        </v>
          </cell>
          <cell r="D111">
            <v>38</v>
          </cell>
          <cell r="E111">
            <v>10.199999999999999</v>
          </cell>
          <cell r="F111">
            <v>48.2</v>
          </cell>
          <cell r="G111">
            <v>38.299999999999997</v>
          </cell>
          <cell r="H111">
            <v>10.3</v>
          </cell>
          <cell r="I111">
            <v>48.7</v>
          </cell>
          <cell r="J111">
            <v>4.0999999999999996</v>
          </cell>
          <cell r="K111">
            <v>2.8</v>
          </cell>
          <cell r="L111">
            <v>3.8</v>
          </cell>
          <cell r="M111">
            <v>10.8</v>
          </cell>
        </row>
        <row r="112">
          <cell r="A112" t="str">
            <v>5006</v>
          </cell>
          <cell r="B112">
            <v>5507</v>
          </cell>
          <cell r="C112" t="str">
            <v xml:space="preserve">AIRMS                         </v>
          </cell>
          <cell r="D112">
            <v>46.3</v>
          </cell>
          <cell r="E112">
            <v>32.6</v>
          </cell>
          <cell r="F112">
            <v>78.900000000000006</v>
          </cell>
          <cell r="G112">
            <v>46.8</v>
          </cell>
          <cell r="H112">
            <v>33.5</v>
          </cell>
          <cell r="I112">
            <v>80.3</v>
          </cell>
          <cell r="J112">
            <v>5</v>
          </cell>
          <cell r="K112">
            <v>4.7</v>
          </cell>
          <cell r="L112">
            <v>3.8</v>
          </cell>
          <cell r="M112">
            <v>13.7</v>
          </cell>
        </row>
        <row r="113">
          <cell r="A113" t="str">
            <v>5007</v>
          </cell>
          <cell r="B113">
            <v>5507</v>
          </cell>
          <cell r="C113" t="str">
            <v xml:space="preserve">  REMOTE SENSING              </v>
          </cell>
          <cell r="D113">
            <v>46.3</v>
          </cell>
          <cell r="E113">
            <v>32.6</v>
          </cell>
          <cell r="F113">
            <v>78.900000000000006</v>
          </cell>
          <cell r="G113">
            <v>46.8</v>
          </cell>
          <cell r="H113">
            <v>33.5</v>
          </cell>
          <cell r="I113">
            <v>80.3</v>
          </cell>
          <cell r="J113">
            <v>5</v>
          </cell>
          <cell r="K113">
            <v>4.7</v>
          </cell>
          <cell r="L113">
            <v>3.8</v>
          </cell>
          <cell r="M113">
            <v>13.7</v>
          </cell>
        </row>
        <row r="114">
          <cell r="A114" t="str">
            <v>5017</v>
          </cell>
          <cell r="B114">
            <v>5517</v>
          </cell>
          <cell r="C114" t="str">
            <v xml:space="preserve"> HUNTSVILLE GETS PROGRAMS     </v>
          </cell>
          <cell r="D114">
            <v>47.7</v>
          </cell>
          <cell r="E114">
            <v>19.899999999999999</v>
          </cell>
          <cell r="F114">
            <v>67.599999999999994</v>
          </cell>
          <cell r="G114">
            <v>51.2</v>
          </cell>
          <cell r="H114">
            <v>19.7</v>
          </cell>
          <cell r="I114">
            <v>70.900000000000006</v>
          </cell>
          <cell r="J114">
            <v>4.8</v>
          </cell>
          <cell r="K114">
            <v>2.8</v>
          </cell>
          <cell r="L114">
            <v>3.8</v>
          </cell>
          <cell r="M114">
            <v>11.5</v>
          </cell>
        </row>
        <row r="115">
          <cell r="A115" t="str">
            <v>5023</v>
          </cell>
          <cell r="B115">
            <v>5523</v>
          </cell>
          <cell r="C115" t="str">
            <v xml:space="preserve">JRTC MISSION SUPPORT          </v>
          </cell>
          <cell r="D115">
            <v>28.7</v>
          </cell>
          <cell r="E115">
            <v>9.8000000000000007</v>
          </cell>
          <cell r="F115">
            <v>38.5</v>
          </cell>
          <cell r="G115">
            <v>28.9</v>
          </cell>
          <cell r="H115">
            <v>9.9</v>
          </cell>
          <cell r="I115">
            <v>38.9</v>
          </cell>
          <cell r="J115">
            <v>4.0999999999999996</v>
          </cell>
          <cell r="K115">
            <v>2.6</v>
          </cell>
          <cell r="L115">
            <v>3.8</v>
          </cell>
          <cell r="M115">
            <v>10.6</v>
          </cell>
        </row>
        <row r="116">
          <cell r="A116" t="str">
            <v>5028</v>
          </cell>
          <cell r="B116">
            <v>5528</v>
          </cell>
          <cell r="C116" t="str">
            <v xml:space="preserve"> SIMULATION SUPPORT PROGR     </v>
          </cell>
          <cell r="D116">
            <v>38</v>
          </cell>
          <cell r="E116">
            <v>5.8</v>
          </cell>
          <cell r="F116">
            <v>43.8</v>
          </cell>
          <cell r="G116">
            <v>38.299999999999997</v>
          </cell>
          <cell r="H116">
            <v>5.9</v>
          </cell>
          <cell r="I116">
            <v>44.3</v>
          </cell>
          <cell r="J116">
            <v>6.7</v>
          </cell>
          <cell r="K116">
            <v>2.2000000000000002</v>
          </cell>
          <cell r="L116">
            <v>3.7</v>
          </cell>
          <cell r="M116">
            <v>12.6</v>
          </cell>
        </row>
        <row r="117">
          <cell r="A117" t="str">
            <v>5030</v>
          </cell>
          <cell r="B117">
            <v>5530</v>
          </cell>
          <cell r="C117" t="str">
            <v xml:space="preserve">   MILES CLS                  </v>
          </cell>
          <cell r="D117">
            <v>41.8</v>
          </cell>
          <cell r="E117">
            <v>40.700000000000003</v>
          </cell>
          <cell r="F117">
            <v>82.5</v>
          </cell>
          <cell r="G117">
            <v>0</v>
          </cell>
          <cell r="H117">
            <v>0</v>
          </cell>
          <cell r="I117">
            <v>0</v>
          </cell>
          <cell r="J117">
            <v>10</v>
          </cell>
          <cell r="K117">
            <v>2.1</v>
          </cell>
          <cell r="L117">
            <v>3</v>
          </cell>
          <cell r="M117">
            <v>15.1</v>
          </cell>
        </row>
        <row r="118">
          <cell r="A118" t="str">
            <v>5031</v>
          </cell>
          <cell r="B118">
            <v>5531</v>
          </cell>
          <cell r="C118" t="str">
            <v xml:space="preserve">FDLS (ATM)                    </v>
          </cell>
          <cell r="D118">
            <v>42.1</v>
          </cell>
          <cell r="E118">
            <v>9.3000000000000007</v>
          </cell>
          <cell r="F118">
            <v>51.4</v>
          </cell>
          <cell r="G118">
            <v>45.6</v>
          </cell>
          <cell r="H118">
            <v>10.199999999999999</v>
          </cell>
          <cell r="I118">
            <v>55.9</v>
          </cell>
          <cell r="J118">
            <v>5.2</v>
          </cell>
          <cell r="K118">
            <v>2.2999999999999998</v>
          </cell>
          <cell r="L118">
            <v>3.8</v>
          </cell>
          <cell r="M118">
            <v>11.4</v>
          </cell>
        </row>
        <row r="119">
          <cell r="A119" t="str">
            <v>5037</v>
          </cell>
          <cell r="B119">
            <v>5537</v>
          </cell>
          <cell r="C119" t="str">
            <v xml:space="preserve"> FALLON BOSS                  </v>
          </cell>
          <cell r="D119">
            <v>34.799999999999997</v>
          </cell>
          <cell r="E119">
            <v>6.2</v>
          </cell>
          <cell r="F119">
            <v>41.1</v>
          </cell>
          <cell r="G119">
            <v>34.299999999999997</v>
          </cell>
          <cell r="H119">
            <v>7.1</v>
          </cell>
          <cell r="I119">
            <v>41.5</v>
          </cell>
          <cell r="J119">
            <v>4.5</v>
          </cell>
          <cell r="K119">
            <v>3.2</v>
          </cell>
          <cell r="L119">
            <v>3.8</v>
          </cell>
          <cell r="M119">
            <v>11.7</v>
          </cell>
        </row>
        <row r="120">
          <cell r="A120" t="str">
            <v>5038</v>
          </cell>
          <cell r="B120">
            <v>5538</v>
          </cell>
          <cell r="C120" t="str">
            <v xml:space="preserve">POLYGONE EW                   </v>
          </cell>
          <cell r="D120">
            <v>7.3</v>
          </cell>
          <cell r="E120">
            <v>45.7</v>
          </cell>
          <cell r="F120">
            <v>53.1</v>
          </cell>
          <cell r="G120">
            <v>7.7</v>
          </cell>
          <cell r="H120">
            <v>46.4</v>
          </cell>
          <cell r="I120">
            <v>54.2</v>
          </cell>
          <cell r="J120">
            <v>6.1</v>
          </cell>
          <cell r="K120">
            <v>3.2</v>
          </cell>
          <cell r="L120">
            <v>3.8</v>
          </cell>
          <cell r="M120">
            <v>13.2</v>
          </cell>
        </row>
        <row r="121">
          <cell r="A121" t="str">
            <v>5041</v>
          </cell>
          <cell r="B121">
            <v>5541</v>
          </cell>
          <cell r="C121" t="str">
            <v xml:space="preserve">  NELLIS AFB O&amp;M              </v>
          </cell>
          <cell r="D121">
            <v>36.4</v>
          </cell>
          <cell r="E121">
            <v>9.9</v>
          </cell>
          <cell r="F121">
            <v>46.4</v>
          </cell>
          <cell r="G121">
            <v>0</v>
          </cell>
          <cell r="H121">
            <v>0</v>
          </cell>
          <cell r="I121">
            <v>0</v>
          </cell>
          <cell r="J121">
            <v>5.6</v>
          </cell>
          <cell r="K121">
            <v>3.3</v>
          </cell>
          <cell r="L121">
            <v>3.5</v>
          </cell>
          <cell r="M121">
            <v>12.5</v>
          </cell>
        </row>
        <row r="122">
          <cell r="A122" t="str">
            <v>5042</v>
          </cell>
          <cell r="B122">
            <v>5542</v>
          </cell>
          <cell r="C122" t="str">
            <v xml:space="preserve">SARDINIA ACMI                 </v>
          </cell>
          <cell r="D122">
            <v>32</v>
          </cell>
          <cell r="E122">
            <v>13.7</v>
          </cell>
          <cell r="F122">
            <v>45.7</v>
          </cell>
          <cell r="G122">
            <v>30</v>
          </cell>
          <cell r="H122">
            <v>15.9</v>
          </cell>
          <cell r="I122">
            <v>46</v>
          </cell>
          <cell r="J122">
            <v>3.4</v>
          </cell>
          <cell r="K122">
            <v>3.2</v>
          </cell>
          <cell r="L122">
            <v>3.8</v>
          </cell>
          <cell r="M122">
            <v>10.6</v>
          </cell>
        </row>
        <row r="123">
          <cell r="A123" t="str">
            <v>5043</v>
          </cell>
          <cell r="B123">
            <v>5543</v>
          </cell>
          <cell r="C123" t="str">
            <v xml:space="preserve"> TETHERED AEROSTAT RADAR      </v>
          </cell>
          <cell r="D123">
            <v>38.1</v>
          </cell>
          <cell r="E123">
            <v>8.6999999999999993</v>
          </cell>
          <cell r="F123">
            <v>46.8</v>
          </cell>
          <cell r="G123">
            <v>37.9</v>
          </cell>
          <cell r="H123">
            <v>9.1</v>
          </cell>
          <cell r="I123">
            <v>47.1</v>
          </cell>
          <cell r="J123">
            <v>5</v>
          </cell>
          <cell r="K123">
            <v>1.9</v>
          </cell>
          <cell r="L123">
            <v>3.8</v>
          </cell>
          <cell r="M123">
            <v>10.8</v>
          </cell>
        </row>
        <row r="124">
          <cell r="A124" t="str">
            <v>5045</v>
          </cell>
          <cell r="B124">
            <v>5545</v>
          </cell>
          <cell r="C124" t="str">
            <v xml:space="preserve">MIT DATA ANALYSIS             </v>
          </cell>
          <cell r="D124">
            <v>46.6</v>
          </cell>
          <cell r="E124">
            <v>11.5</v>
          </cell>
          <cell r="F124">
            <v>58.1</v>
          </cell>
          <cell r="G124">
            <v>50</v>
          </cell>
          <cell r="H124">
            <v>12.1</v>
          </cell>
          <cell r="I124">
            <v>62.2</v>
          </cell>
          <cell r="J124">
            <v>6.2</v>
          </cell>
          <cell r="K124">
            <v>2.8</v>
          </cell>
          <cell r="L124">
            <v>3.8</v>
          </cell>
          <cell r="M124">
            <v>12.9</v>
          </cell>
        </row>
        <row r="125">
          <cell r="A125" t="str">
            <v>5047</v>
          </cell>
          <cell r="B125">
            <v>5547</v>
          </cell>
          <cell r="C125" t="str">
            <v xml:space="preserve">LANSDALE                      </v>
          </cell>
          <cell r="D125">
            <v>34.9</v>
          </cell>
          <cell r="E125">
            <v>7.5</v>
          </cell>
          <cell r="F125">
            <v>42.5</v>
          </cell>
          <cell r="G125">
            <v>34.799999999999997</v>
          </cell>
          <cell r="H125">
            <v>7.6</v>
          </cell>
          <cell r="I125">
            <v>42.4</v>
          </cell>
          <cell r="J125">
            <v>7.7</v>
          </cell>
          <cell r="K125">
            <v>3.7</v>
          </cell>
          <cell r="L125">
            <v>3.8</v>
          </cell>
          <cell r="M125">
            <v>15.3</v>
          </cell>
        </row>
        <row r="126">
          <cell r="A126" t="str">
            <v>5050</v>
          </cell>
          <cell r="B126">
            <v>5550</v>
          </cell>
          <cell r="C126" t="str">
            <v xml:space="preserve"> TRAINING SYSTEM SERVICES     </v>
          </cell>
          <cell r="D126">
            <v>41.6</v>
          </cell>
          <cell r="E126">
            <v>19</v>
          </cell>
          <cell r="F126">
            <v>60.6</v>
          </cell>
          <cell r="G126">
            <v>44.9</v>
          </cell>
          <cell r="H126">
            <v>20.3</v>
          </cell>
          <cell r="I126">
            <v>65.3</v>
          </cell>
          <cell r="J126">
            <v>5.6</v>
          </cell>
          <cell r="K126">
            <v>1.9</v>
          </cell>
          <cell r="L126">
            <v>3.8</v>
          </cell>
          <cell r="M126">
            <v>11.4</v>
          </cell>
        </row>
        <row r="127">
          <cell r="A127" t="str">
            <v>5051</v>
          </cell>
          <cell r="B127">
            <v>5551</v>
          </cell>
          <cell r="C127" t="str">
            <v xml:space="preserve">  CNATRA                      </v>
          </cell>
          <cell r="D127">
            <v>34.799999999999997</v>
          </cell>
          <cell r="E127">
            <v>6.1</v>
          </cell>
          <cell r="F127">
            <v>41</v>
          </cell>
          <cell r="G127">
            <v>34.799999999999997</v>
          </cell>
          <cell r="H127">
            <v>6.4</v>
          </cell>
          <cell r="I127">
            <v>41.2</v>
          </cell>
          <cell r="J127">
            <v>5.9</v>
          </cell>
          <cell r="K127">
            <v>5.9</v>
          </cell>
          <cell r="L127">
            <v>3.8</v>
          </cell>
          <cell r="M127">
            <v>15.7</v>
          </cell>
        </row>
        <row r="128">
          <cell r="A128" t="str">
            <v>5053</v>
          </cell>
          <cell r="B128">
            <v>5553</v>
          </cell>
          <cell r="C128" t="str">
            <v xml:space="preserve">RANGE MGMT OPERATION PRG      </v>
          </cell>
          <cell r="D128">
            <v>40.5</v>
          </cell>
          <cell r="E128">
            <v>22.1</v>
          </cell>
          <cell r="F128">
            <v>62.6</v>
          </cell>
          <cell r="G128">
            <v>41.4</v>
          </cell>
          <cell r="H128">
            <v>23.9</v>
          </cell>
          <cell r="I128">
            <v>65.3</v>
          </cell>
          <cell r="J128">
            <v>5.5</v>
          </cell>
          <cell r="K128">
            <v>3.2</v>
          </cell>
          <cell r="L128">
            <v>3.8</v>
          </cell>
          <cell r="M128">
            <v>12.6</v>
          </cell>
        </row>
        <row r="129">
          <cell r="A129" t="str">
            <v>5084</v>
          </cell>
          <cell r="B129">
            <v>5584</v>
          </cell>
          <cell r="C129" t="str">
            <v xml:space="preserve">  INTEGRATED SHIP DEFENSE     </v>
          </cell>
          <cell r="D129">
            <v>0</v>
          </cell>
          <cell r="E129">
            <v>71.099999999999994</v>
          </cell>
          <cell r="F129">
            <v>71.099999999999994</v>
          </cell>
          <cell r="G129">
            <v>0</v>
          </cell>
          <cell r="H129">
            <v>70.900000000000006</v>
          </cell>
          <cell r="I129">
            <v>70.900000000000006</v>
          </cell>
          <cell r="J129">
            <v>0</v>
          </cell>
          <cell r="K129">
            <v>0</v>
          </cell>
          <cell r="L129">
            <v>0</v>
          </cell>
          <cell r="M129">
            <v>0</v>
          </cell>
        </row>
        <row r="130">
          <cell r="A130" t="str">
            <v>5087</v>
          </cell>
          <cell r="B130">
            <v>5587</v>
          </cell>
          <cell r="C130" t="str">
            <v xml:space="preserve">WARFIGHTER TRAINING CTR       </v>
          </cell>
          <cell r="D130">
            <v>38.799999999999997</v>
          </cell>
          <cell r="E130">
            <v>15</v>
          </cell>
          <cell r="F130">
            <v>53.9</v>
          </cell>
          <cell r="G130">
            <v>38.700000000000003</v>
          </cell>
          <cell r="H130">
            <v>14.3</v>
          </cell>
          <cell r="I130">
            <v>53.1</v>
          </cell>
          <cell r="J130">
            <v>4.3</v>
          </cell>
          <cell r="K130">
            <v>2.5</v>
          </cell>
          <cell r="L130">
            <v>3.8</v>
          </cell>
          <cell r="M130">
            <v>10.8</v>
          </cell>
        </row>
        <row r="131">
          <cell r="A131" t="str">
            <v>5095</v>
          </cell>
          <cell r="B131">
            <v>5595</v>
          </cell>
          <cell r="C131" t="str">
            <v xml:space="preserve"> DAVE HENNING PAYROLL         </v>
          </cell>
          <cell r="D131">
            <v>43.5</v>
          </cell>
          <cell r="E131">
            <v>22.1</v>
          </cell>
          <cell r="F131">
            <v>65.599999999999994</v>
          </cell>
          <cell r="G131">
            <v>46.7</v>
          </cell>
          <cell r="H131">
            <v>17.899999999999999</v>
          </cell>
          <cell r="I131">
            <v>64.7</v>
          </cell>
          <cell r="J131">
            <v>9.5</v>
          </cell>
          <cell r="K131">
            <v>1.6</v>
          </cell>
          <cell r="L131">
            <v>3.8</v>
          </cell>
          <cell r="M131">
            <v>15.1</v>
          </cell>
        </row>
        <row r="132">
          <cell r="A132" t="str">
            <v>5096</v>
          </cell>
          <cell r="B132">
            <v>5596</v>
          </cell>
          <cell r="C132" t="str">
            <v xml:space="preserve">  ATT-BATH SHIPYARD           </v>
          </cell>
          <cell r="D132">
            <v>0</v>
          </cell>
          <cell r="E132">
            <v>61.5</v>
          </cell>
          <cell r="F132">
            <v>61.5</v>
          </cell>
          <cell r="G132">
            <v>0</v>
          </cell>
          <cell r="H132">
            <v>61.4</v>
          </cell>
          <cell r="I132">
            <v>61.4</v>
          </cell>
          <cell r="J132">
            <v>0</v>
          </cell>
          <cell r="K132">
            <v>0</v>
          </cell>
          <cell r="L132">
            <v>0</v>
          </cell>
          <cell r="M132">
            <v>0</v>
          </cell>
        </row>
        <row r="133">
          <cell r="A133" t="str">
            <v>5115</v>
          </cell>
          <cell r="B133">
            <v>5615</v>
          </cell>
          <cell r="C133" t="str">
            <v xml:space="preserve">TB IMA                        </v>
          </cell>
          <cell r="D133">
            <v>0</v>
          </cell>
          <cell r="E133">
            <v>68.900000000000006</v>
          </cell>
          <cell r="F133">
            <v>68.900000000000006</v>
          </cell>
          <cell r="G133">
            <v>0</v>
          </cell>
          <cell r="H133">
            <v>68.8</v>
          </cell>
          <cell r="I133">
            <v>68.8</v>
          </cell>
          <cell r="J133">
            <v>0</v>
          </cell>
          <cell r="K133">
            <v>0</v>
          </cell>
          <cell r="L133">
            <v>0</v>
          </cell>
          <cell r="M133">
            <v>0</v>
          </cell>
        </row>
        <row r="134">
          <cell r="A134" t="str">
            <v>5120</v>
          </cell>
          <cell r="B134">
            <v>5620</v>
          </cell>
          <cell r="C134" t="str">
            <v xml:space="preserve">NISC II                       </v>
          </cell>
          <cell r="D134">
            <v>34.200000000000003</v>
          </cell>
          <cell r="E134">
            <v>7</v>
          </cell>
          <cell r="F134">
            <v>41.3</v>
          </cell>
          <cell r="G134">
            <v>34.4</v>
          </cell>
          <cell r="H134">
            <v>7.2</v>
          </cell>
          <cell r="I134">
            <v>41.6</v>
          </cell>
          <cell r="J134">
            <v>4.7</v>
          </cell>
          <cell r="K134">
            <v>1.9</v>
          </cell>
          <cell r="L134">
            <v>3.8</v>
          </cell>
          <cell r="M134">
            <v>10.5</v>
          </cell>
        </row>
        <row r="135">
          <cell r="A135" t="str">
            <v>5124</v>
          </cell>
          <cell r="B135">
            <v>5624</v>
          </cell>
          <cell r="C135" t="str">
            <v xml:space="preserve">KOREAN TRAINING CENTER        </v>
          </cell>
          <cell r="D135">
            <v>39.200000000000003</v>
          </cell>
          <cell r="E135">
            <v>12.1</v>
          </cell>
          <cell r="F135">
            <v>51.4</v>
          </cell>
          <cell r="G135">
            <v>39.4</v>
          </cell>
          <cell r="H135">
            <v>12.1</v>
          </cell>
          <cell r="I135">
            <v>51.5</v>
          </cell>
          <cell r="J135">
            <v>5</v>
          </cell>
          <cell r="K135">
            <v>3.2</v>
          </cell>
          <cell r="L135">
            <v>3.8</v>
          </cell>
          <cell r="M135">
            <v>12.1</v>
          </cell>
        </row>
        <row r="136">
          <cell r="A136" t="str">
            <v>5139</v>
          </cell>
          <cell r="B136">
            <v>5639</v>
          </cell>
          <cell r="C136" t="str">
            <v xml:space="preserve"> UNDERSEA WARFARE             </v>
          </cell>
          <cell r="D136">
            <v>18.2</v>
          </cell>
          <cell r="E136">
            <v>32.9</v>
          </cell>
          <cell r="F136">
            <v>51.1</v>
          </cell>
          <cell r="G136">
            <v>20</v>
          </cell>
          <cell r="H136">
            <v>30</v>
          </cell>
          <cell r="I136">
            <v>50</v>
          </cell>
          <cell r="J136">
            <v>2.6</v>
          </cell>
          <cell r="K136">
            <v>0.6</v>
          </cell>
          <cell r="L136">
            <v>4.0999999999999996</v>
          </cell>
          <cell r="M136">
            <v>7.4</v>
          </cell>
        </row>
        <row r="137">
          <cell r="A137" t="str">
            <v>5157</v>
          </cell>
          <cell r="B137">
            <v>5657</v>
          </cell>
          <cell r="C137" t="str">
            <v xml:space="preserve">WSEC TEST &amp; TRIALS PMS-37     </v>
          </cell>
          <cell r="D137">
            <v>30.9</v>
          </cell>
          <cell r="E137">
            <v>14.6</v>
          </cell>
          <cell r="F137">
            <v>45.6</v>
          </cell>
          <cell r="G137">
            <v>31</v>
          </cell>
          <cell r="H137">
            <v>15.7</v>
          </cell>
          <cell r="I137">
            <v>46.7</v>
          </cell>
          <cell r="J137">
            <v>4.2</v>
          </cell>
          <cell r="K137">
            <v>1.4</v>
          </cell>
          <cell r="L137">
            <v>3.8</v>
          </cell>
          <cell r="M137">
            <v>9.5</v>
          </cell>
        </row>
        <row r="138">
          <cell r="A138" t="str">
            <v>5158</v>
          </cell>
          <cell r="B138">
            <v>5658</v>
          </cell>
          <cell r="C138" t="str">
            <v xml:space="preserve">WSEC-ENGINEERING SERVICES     </v>
          </cell>
          <cell r="D138">
            <v>32</v>
          </cell>
          <cell r="E138">
            <v>41.5</v>
          </cell>
          <cell r="F138">
            <v>73.599999999999994</v>
          </cell>
          <cell r="G138">
            <v>32.299999999999997</v>
          </cell>
          <cell r="H138">
            <v>44.6</v>
          </cell>
          <cell r="I138">
            <v>76.900000000000006</v>
          </cell>
          <cell r="J138">
            <v>4.9000000000000004</v>
          </cell>
          <cell r="K138">
            <v>0.5</v>
          </cell>
          <cell r="L138">
            <v>3.8</v>
          </cell>
          <cell r="M138">
            <v>9.4</v>
          </cell>
        </row>
        <row r="139">
          <cell r="A139" t="str">
            <v>5161</v>
          </cell>
          <cell r="B139">
            <v>5661</v>
          </cell>
          <cell r="C139" t="str">
            <v xml:space="preserve">CESAR                         </v>
          </cell>
          <cell r="D139">
            <v>37.9</v>
          </cell>
          <cell r="E139">
            <v>18.2</v>
          </cell>
          <cell r="F139">
            <v>56.2</v>
          </cell>
          <cell r="G139">
            <v>37.799999999999997</v>
          </cell>
          <cell r="H139">
            <v>18.100000000000001</v>
          </cell>
          <cell r="I139">
            <v>56</v>
          </cell>
          <cell r="J139">
            <v>3.8</v>
          </cell>
          <cell r="K139">
            <v>2</v>
          </cell>
          <cell r="L139">
            <v>3.8</v>
          </cell>
          <cell r="M139">
            <v>9.6999999999999993</v>
          </cell>
        </row>
        <row r="140">
          <cell r="A140" t="str">
            <v>5166</v>
          </cell>
          <cell r="B140">
            <v>5666</v>
          </cell>
          <cell r="C140" t="str">
            <v xml:space="preserve">  FYTTR (FALLON/YUMA)         </v>
          </cell>
          <cell r="D140">
            <v>40.799999999999997</v>
          </cell>
          <cell r="E140">
            <v>7.2</v>
          </cell>
          <cell r="F140">
            <v>48</v>
          </cell>
          <cell r="G140">
            <v>40.9</v>
          </cell>
          <cell r="H140">
            <v>7.7</v>
          </cell>
          <cell r="I140">
            <v>48.7</v>
          </cell>
          <cell r="J140">
            <v>5.0999999999999996</v>
          </cell>
          <cell r="K140">
            <v>3.2</v>
          </cell>
          <cell r="L140">
            <v>3.8</v>
          </cell>
          <cell r="M140">
            <v>12.2</v>
          </cell>
        </row>
        <row r="141">
          <cell r="A141" t="str">
            <v>5169</v>
          </cell>
          <cell r="B141">
            <v>5669</v>
          </cell>
          <cell r="C141" t="str">
            <v xml:space="preserve">PLM IWTA                      </v>
          </cell>
          <cell r="D141">
            <v>0</v>
          </cell>
          <cell r="E141">
            <v>78.599999999999994</v>
          </cell>
          <cell r="F141">
            <v>78.599999999999994</v>
          </cell>
          <cell r="G141">
            <v>0</v>
          </cell>
          <cell r="H141">
            <v>78.5</v>
          </cell>
          <cell r="I141">
            <v>78.5</v>
          </cell>
          <cell r="J141">
            <v>0</v>
          </cell>
          <cell r="K141">
            <v>0</v>
          </cell>
          <cell r="L141">
            <v>0</v>
          </cell>
          <cell r="M141">
            <v>0</v>
          </cell>
        </row>
        <row r="142">
          <cell r="A142" t="str">
            <v>5175</v>
          </cell>
          <cell r="B142">
            <v>5675</v>
          </cell>
          <cell r="C142" t="str">
            <v xml:space="preserve">ID/IQ PROGRAMS                </v>
          </cell>
          <cell r="D142">
            <v>36.1</v>
          </cell>
          <cell r="E142">
            <v>17.8</v>
          </cell>
          <cell r="F142">
            <v>53.9</v>
          </cell>
          <cell r="G142">
            <v>36</v>
          </cell>
          <cell r="H142">
            <v>19.899999999999999</v>
          </cell>
          <cell r="I142">
            <v>55.9</v>
          </cell>
          <cell r="J142">
            <v>3.8</v>
          </cell>
          <cell r="K142">
            <v>1.4</v>
          </cell>
          <cell r="L142">
            <v>3.8</v>
          </cell>
          <cell r="M142">
            <v>9.1</v>
          </cell>
        </row>
        <row r="143">
          <cell r="A143" t="str">
            <v>5176</v>
          </cell>
          <cell r="B143">
            <v>5676</v>
          </cell>
          <cell r="C143" t="str">
            <v xml:space="preserve">  GERMAN NAT'L LABOR POOL     </v>
          </cell>
          <cell r="D143">
            <v>33.799999999999997</v>
          </cell>
          <cell r="E143">
            <v>22.8</v>
          </cell>
          <cell r="F143">
            <v>56.6</v>
          </cell>
          <cell r="G143">
            <v>34</v>
          </cell>
          <cell r="H143">
            <v>23.5</v>
          </cell>
          <cell r="I143">
            <v>57.5</v>
          </cell>
          <cell r="J143">
            <v>7.5</v>
          </cell>
          <cell r="K143">
            <v>8.9</v>
          </cell>
          <cell r="L143">
            <v>3.8</v>
          </cell>
          <cell r="M143">
            <v>20.399999999999999</v>
          </cell>
        </row>
        <row r="144">
          <cell r="A144" t="str">
            <v>5178</v>
          </cell>
          <cell r="B144">
            <v>5678</v>
          </cell>
          <cell r="C144" t="str">
            <v xml:space="preserve"> PT. MUGU                     </v>
          </cell>
          <cell r="D144">
            <v>35.9</v>
          </cell>
          <cell r="E144">
            <v>13</v>
          </cell>
          <cell r="F144">
            <v>48.9</v>
          </cell>
          <cell r="G144">
            <v>36.1</v>
          </cell>
          <cell r="H144">
            <v>14.3</v>
          </cell>
          <cell r="I144">
            <v>50.4</v>
          </cell>
          <cell r="J144">
            <v>3.9</v>
          </cell>
          <cell r="K144">
            <v>3.2</v>
          </cell>
          <cell r="L144">
            <v>3.8</v>
          </cell>
          <cell r="M144">
            <v>11</v>
          </cell>
        </row>
        <row r="145">
          <cell r="A145" t="str">
            <v>5179</v>
          </cell>
          <cell r="B145">
            <v>5679</v>
          </cell>
          <cell r="C145" t="str">
            <v xml:space="preserve">    REAC                      </v>
          </cell>
          <cell r="D145">
            <v>28.6</v>
          </cell>
          <cell r="E145">
            <v>12.1</v>
          </cell>
          <cell r="F145">
            <v>40.700000000000003</v>
          </cell>
          <cell r="G145">
            <v>28.6</v>
          </cell>
          <cell r="H145">
            <v>12.4</v>
          </cell>
          <cell r="I145">
            <v>41</v>
          </cell>
          <cell r="J145">
            <v>3.9</v>
          </cell>
          <cell r="K145">
            <v>1</v>
          </cell>
          <cell r="L145">
            <v>3.8</v>
          </cell>
          <cell r="M145">
            <v>8.6999999999999993</v>
          </cell>
        </row>
        <row r="146">
          <cell r="A146" t="str">
            <v>5181</v>
          </cell>
          <cell r="B146">
            <v>5681</v>
          </cell>
          <cell r="C146" t="str">
            <v xml:space="preserve">  TTWCS                       </v>
          </cell>
          <cell r="D146">
            <v>0</v>
          </cell>
          <cell r="E146">
            <v>59</v>
          </cell>
          <cell r="F146">
            <v>59</v>
          </cell>
          <cell r="G146">
            <v>0</v>
          </cell>
          <cell r="H146">
            <v>59.3</v>
          </cell>
          <cell r="I146">
            <v>59.3</v>
          </cell>
          <cell r="J146">
            <v>0</v>
          </cell>
          <cell r="K146">
            <v>0</v>
          </cell>
          <cell r="L146">
            <v>0</v>
          </cell>
          <cell r="M146">
            <v>0</v>
          </cell>
        </row>
        <row r="147">
          <cell r="A147" t="str">
            <v>5184</v>
          </cell>
          <cell r="B147">
            <v>5684</v>
          </cell>
          <cell r="C147" t="str">
            <v xml:space="preserve">  F-16 PROGRAM                </v>
          </cell>
          <cell r="D147">
            <v>0</v>
          </cell>
          <cell r="E147">
            <v>45.3</v>
          </cell>
          <cell r="F147">
            <v>45.3</v>
          </cell>
          <cell r="G147">
            <v>0</v>
          </cell>
          <cell r="H147">
            <v>46.5</v>
          </cell>
          <cell r="I147">
            <v>46.5</v>
          </cell>
          <cell r="J147">
            <v>0</v>
          </cell>
          <cell r="K147">
            <v>4.5999999999999996</v>
          </cell>
          <cell r="L147">
            <v>3.8</v>
          </cell>
          <cell r="M147">
            <v>8.4</v>
          </cell>
        </row>
        <row r="148">
          <cell r="A148" t="str">
            <v>5186</v>
          </cell>
          <cell r="B148">
            <v>5686</v>
          </cell>
          <cell r="C148" t="str">
            <v xml:space="preserve"> FTSC                         </v>
          </cell>
          <cell r="D148">
            <v>32.299999999999997</v>
          </cell>
          <cell r="E148">
            <v>9.1</v>
          </cell>
          <cell r="F148">
            <v>41.5</v>
          </cell>
          <cell r="G148">
            <v>32.299999999999997</v>
          </cell>
          <cell r="H148">
            <v>9.1999999999999993</v>
          </cell>
          <cell r="I148">
            <v>41.5</v>
          </cell>
          <cell r="J148">
            <v>3.7</v>
          </cell>
          <cell r="K148">
            <v>1.8</v>
          </cell>
          <cell r="L148">
            <v>3.8</v>
          </cell>
          <cell r="M148">
            <v>9.5</v>
          </cell>
        </row>
        <row r="149">
          <cell r="A149" t="str">
            <v>5188</v>
          </cell>
          <cell r="B149">
            <v>5688</v>
          </cell>
          <cell r="C149" t="str">
            <v xml:space="preserve">  UNBCC                       </v>
          </cell>
          <cell r="D149">
            <v>10.6</v>
          </cell>
          <cell r="E149">
            <v>43.1</v>
          </cell>
          <cell r="F149">
            <v>53.7</v>
          </cell>
          <cell r="G149">
            <v>10.5</v>
          </cell>
          <cell r="H149">
            <v>44.3</v>
          </cell>
          <cell r="I149">
            <v>54.9</v>
          </cell>
          <cell r="J149">
            <v>3.8</v>
          </cell>
          <cell r="K149">
            <v>3.2</v>
          </cell>
          <cell r="L149">
            <v>3.8</v>
          </cell>
          <cell r="M149">
            <v>10.9</v>
          </cell>
        </row>
        <row r="150">
          <cell r="A150" t="str">
            <v>5189</v>
          </cell>
          <cell r="B150">
            <v>5689</v>
          </cell>
          <cell r="C150" t="str">
            <v xml:space="preserve">   C130                       </v>
          </cell>
          <cell r="D150">
            <v>37.6</v>
          </cell>
          <cell r="E150">
            <v>14.6</v>
          </cell>
          <cell r="F150">
            <v>52.3</v>
          </cell>
          <cell r="G150">
            <v>37.6</v>
          </cell>
          <cell r="H150">
            <v>14.9</v>
          </cell>
          <cell r="I150">
            <v>52.5</v>
          </cell>
          <cell r="J150">
            <v>5.2</v>
          </cell>
          <cell r="K150">
            <v>1.9</v>
          </cell>
          <cell r="L150">
            <v>3.8</v>
          </cell>
          <cell r="M150">
            <v>11</v>
          </cell>
        </row>
        <row r="151">
          <cell r="A151" t="str">
            <v>5190</v>
          </cell>
          <cell r="B151">
            <v>5690</v>
          </cell>
          <cell r="C151" t="str">
            <v xml:space="preserve"> SOUTH COMM PROGRAMS          </v>
          </cell>
          <cell r="D151">
            <v>30</v>
          </cell>
          <cell r="E151">
            <v>8</v>
          </cell>
          <cell r="F151">
            <v>38.1</v>
          </cell>
          <cell r="G151">
            <v>30</v>
          </cell>
          <cell r="H151">
            <v>8.1999999999999993</v>
          </cell>
          <cell r="I151">
            <v>38.299999999999997</v>
          </cell>
          <cell r="J151">
            <v>3.8</v>
          </cell>
          <cell r="K151">
            <v>3.2</v>
          </cell>
          <cell r="L151">
            <v>3.8</v>
          </cell>
          <cell r="M151">
            <v>10.9</v>
          </cell>
        </row>
        <row r="152">
          <cell r="A152" t="str">
            <v>5194</v>
          </cell>
          <cell r="B152">
            <v>5694</v>
          </cell>
          <cell r="C152" t="str">
            <v xml:space="preserve">WR-ALC SUPPORT                </v>
          </cell>
          <cell r="D152">
            <v>38.700000000000003</v>
          </cell>
          <cell r="E152">
            <v>26.3</v>
          </cell>
          <cell r="F152">
            <v>65.099999999999994</v>
          </cell>
          <cell r="G152">
            <v>38.5</v>
          </cell>
          <cell r="H152">
            <v>29.5</v>
          </cell>
          <cell r="I152">
            <v>68.099999999999994</v>
          </cell>
          <cell r="J152">
            <v>3.8</v>
          </cell>
          <cell r="K152">
            <v>1.4</v>
          </cell>
          <cell r="L152">
            <v>3.8</v>
          </cell>
          <cell r="M152">
            <v>9.1</v>
          </cell>
        </row>
        <row r="153">
          <cell r="A153" t="str">
            <v>5195</v>
          </cell>
          <cell r="B153">
            <v>5695</v>
          </cell>
          <cell r="C153" t="str">
            <v xml:space="preserve">   NATIONAL LIBRARY MEDIC     </v>
          </cell>
          <cell r="D153">
            <v>27</v>
          </cell>
          <cell r="E153">
            <v>10.4</v>
          </cell>
          <cell r="F153">
            <v>37.4</v>
          </cell>
          <cell r="G153">
            <v>27.1</v>
          </cell>
          <cell r="H153">
            <v>10.5</v>
          </cell>
          <cell r="I153">
            <v>37.6</v>
          </cell>
          <cell r="J153">
            <v>5.0999999999999996</v>
          </cell>
          <cell r="K153">
            <v>1.9</v>
          </cell>
          <cell r="L153">
            <v>3.8</v>
          </cell>
          <cell r="M153">
            <v>11</v>
          </cell>
        </row>
        <row r="154">
          <cell r="A154" t="str">
            <v>5201</v>
          </cell>
          <cell r="B154">
            <v>5701</v>
          </cell>
          <cell r="C154" t="str">
            <v xml:space="preserve">      IUSS                    </v>
          </cell>
          <cell r="D154">
            <v>36.6</v>
          </cell>
          <cell r="E154">
            <v>11.4</v>
          </cell>
          <cell r="F154">
            <v>48.1</v>
          </cell>
          <cell r="G154">
            <v>36.700000000000003</v>
          </cell>
          <cell r="H154">
            <v>11.7</v>
          </cell>
          <cell r="I154">
            <v>48.5</v>
          </cell>
          <cell r="J154">
            <v>4</v>
          </cell>
          <cell r="K154">
            <v>0.6</v>
          </cell>
          <cell r="L154">
            <v>3.8</v>
          </cell>
          <cell r="M154">
            <v>8.6</v>
          </cell>
        </row>
        <row r="155">
          <cell r="A155" t="str">
            <v>5204</v>
          </cell>
          <cell r="B155">
            <v>5704</v>
          </cell>
          <cell r="C155" t="str">
            <v xml:space="preserve">    SOFA DEPENDENTS GERMA     </v>
          </cell>
          <cell r="D155">
            <v>41.1</v>
          </cell>
          <cell r="E155">
            <v>10.4</v>
          </cell>
          <cell r="F155">
            <v>51.5</v>
          </cell>
          <cell r="G155">
            <v>41.6</v>
          </cell>
          <cell r="H155">
            <v>10.6</v>
          </cell>
          <cell r="I155">
            <v>52.2</v>
          </cell>
          <cell r="J155">
            <v>5.7</v>
          </cell>
          <cell r="K155">
            <v>9.1</v>
          </cell>
          <cell r="L155">
            <v>3.8</v>
          </cell>
          <cell r="M155">
            <v>18.7</v>
          </cell>
        </row>
        <row r="156">
          <cell r="A156" t="str">
            <v>5207</v>
          </cell>
          <cell r="B156">
            <v>5707</v>
          </cell>
          <cell r="C156" t="str">
            <v xml:space="preserve">     OR SOCIAL SECURITY C     </v>
          </cell>
          <cell r="D156">
            <v>40</v>
          </cell>
          <cell r="E156">
            <v>17.3</v>
          </cell>
          <cell r="F156">
            <v>57.4</v>
          </cell>
          <cell r="G156">
            <v>40</v>
          </cell>
          <cell r="H156">
            <v>18.7</v>
          </cell>
          <cell r="I156">
            <v>58.7</v>
          </cell>
          <cell r="J156">
            <v>4.2</v>
          </cell>
          <cell r="K156">
            <v>9.4</v>
          </cell>
          <cell r="L156">
            <v>3.8</v>
          </cell>
          <cell r="M156">
            <v>17.5</v>
          </cell>
        </row>
        <row r="157">
          <cell r="A157" t="str">
            <v>5208</v>
          </cell>
          <cell r="B157">
            <v>5708</v>
          </cell>
          <cell r="C157" t="str">
            <v xml:space="preserve">   NAWC                       </v>
          </cell>
          <cell r="D157">
            <v>39.9</v>
          </cell>
          <cell r="E157">
            <v>34.799999999999997</v>
          </cell>
          <cell r="F157">
            <v>74.7</v>
          </cell>
          <cell r="G157">
            <v>39.700000000000003</v>
          </cell>
          <cell r="H157">
            <v>34.4</v>
          </cell>
          <cell r="I157">
            <v>74.099999999999994</v>
          </cell>
          <cell r="J157">
            <v>6.2</v>
          </cell>
          <cell r="K157">
            <v>1.8</v>
          </cell>
          <cell r="L157">
            <v>3.8</v>
          </cell>
          <cell r="M157">
            <v>11.9</v>
          </cell>
        </row>
        <row r="158">
          <cell r="A158" t="str">
            <v>5212</v>
          </cell>
          <cell r="B158">
            <v>5712</v>
          </cell>
          <cell r="C158" t="str">
            <v xml:space="preserve">NATSC                         </v>
          </cell>
          <cell r="D158">
            <v>33.799999999999997</v>
          </cell>
          <cell r="E158">
            <v>19.100000000000001</v>
          </cell>
          <cell r="F158">
            <v>52.9</v>
          </cell>
          <cell r="G158">
            <v>34.700000000000003</v>
          </cell>
          <cell r="H158">
            <v>16.7</v>
          </cell>
          <cell r="I158">
            <v>51.5</v>
          </cell>
          <cell r="J158">
            <v>3.8</v>
          </cell>
          <cell r="K158">
            <v>1.9</v>
          </cell>
          <cell r="L158">
            <v>3.8</v>
          </cell>
          <cell r="M158">
            <v>9.6</v>
          </cell>
        </row>
        <row r="159">
          <cell r="A159" t="str">
            <v>5213</v>
          </cell>
          <cell r="B159">
            <v>5713</v>
          </cell>
          <cell r="C159" t="str">
            <v xml:space="preserve"> FTSS                         </v>
          </cell>
          <cell r="D159">
            <v>0</v>
          </cell>
          <cell r="E159">
            <v>43.9</v>
          </cell>
          <cell r="F159">
            <v>43.9</v>
          </cell>
          <cell r="G159">
            <v>0</v>
          </cell>
          <cell r="H159">
            <v>0</v>
          </cell>
          <cell r="I159">
            <v>0</v>
          </cell>
          <cell r="J159">
            <v>254.4</v>
          </cell>
          <cell r="K159">
            <v>213.2</v>
          </cell>
          <cell r="L159">
            <v>0</v>
          </cell>
          <cell r="M159">
            <v>467.6</v>
          </cell>
        </row>
        <row r="160">
          <cell r="A160" t="str">
            <v>5221</v>
          </cell>
          <cell r="B160">
            <v>5721</v>
          </cell>
          <cell r="C160" t="str">
            <v xml:space="preserve">  NE&amp;SS SECURITY              </v>
          </cell>
          <cell r="D160">
            <v>43.8</v>
          </cell>
          <cell r="E160">
            <v>15.9</v>
          </cell>
          <cell r="F160">
            <v>59.8</v>
          </cell>
          <cell r="G160">
            <v>47.1</v>
          </cell>
          <cell r="H160">
            <v>13.4</v>
          </cell>
          <cell r="I160">
            <v>60.6</v>
          </cell>
          <cell r="J160">
            <v>3.5</v>
          </cell>
          <cell r="K160">
            <v>1.7</v>
          </cell>
          <cell r="L160">
            <v>3.8</v>
          </cell>
          <cell r="M160">
            <v>9.1</v>
          </cell>
        </row>
        <row r="161">
          <cell r="A161" t="str">
            <v>5223</v>
          </cell>
          <cell r="B161">
            <v>5723</v>
          </cell>
          <cell r="C161" t="str">
            <v xml:space="preserve"> ATARS                        </v>
          </cell>
          <cell r="D161">
            <v>37.799999999999997</v>
          </cell>
          <cell r="E161">
            <v>8.3000000000000007</v>
          </cell>
          <cell r="F161">
            <v>46.2</v>
          </cell>
          <cell r="G161">
            <v>38.5</v>
          </cell>
          <cell r="H161">
            <v>8.6</v>
          </cell>
          <cell r="I161">
            <v>47.1</v>
          </cell>
          <cell r="J161">
            <v>4.2</v>
          </cell>
          <cell r="K161">
            <v>1.9</v>
          </cell>
          <cell r="L161">
            <v>3.8</v>
          </cell>
          <cell r="M161">
            <v>10</v>
          </cell>
        </row>
        <row r="162">
          <cell r="A162" t="str">
            <v>5227</v>
          </cell>
          <cell r="B162">
            <v>5727</v>
          </cell>
          <cell r="C162" t="str">
            <v xml:space="preserve"> SCSC WALLOPS ISLAND          </v>
          </cell>
          <cell r="D162">
            <v>43.9</v>
          </cell>
          <cell r="E162">
            <v>21.9</v>
          </cell>
          <cell r="F162">
            <v>65.8</v>
          </cell>
          <cell r="G162">
            <v>47.2</v>
          </cell>
          <cell r="H162">
            <v>22.1</v>
          </cell>
          <cell r="I162">
            <v>69.400000000000006</v>
          </cell>
          <cell r="J162">
            <v>4.3</v>
          </cell>
          <cell r="K162">
            <v>1.9</v>
          </cell>
          <cell r="L162">
            <v>3.8</v>
          </cell>
          <cell r="M162">
            <v>10.1</v>
          </cell>
        </row>
        <row r="163">
          <cell r="A163" t="str">
            <v>5233</v>
          </cell>
          <cell r="B163">
            <v>5733</v>
          </cell>
          <cell r="C163" t="str">
            <v xml:space="preserve">   R2CSR                      </v>
          </cell>
          <cell r="D163">
            <v>0</v>
          </cell>
          <cell r="E163">
            <v>56.5</v>
          </cell>
          <cell r="F163">
            <v>56.5</v>
          </cell>
          <cell r="G163">
            <v>0</v>
          </cell>
          <cell r="H163">
            <v>57.4</v>
          </cell>
          <cell r="I163">
            <v>57.4</v>
          </cell>
          <cell r="J163">
            <v>0</v>
          </cell>
          <cell r="K163">
            <v>0</v>
          </cell>
          <cell r="L163">
            <v>0</v>
          </cell>
          <cell r="M163">
            <v>0</v>
          </cell>
        </row>
        <row r="164">
          <cell r="A164" t="str">
            <v>5239</v>
          </cell>
          <cell r="B164">
            <v>5739</v>
          </cell>
          <cell r="C164" t="str">
            <v xml:space="preserve">CHESAPEAKE PROCUREMENT        </v>
          </cell>
          <cell r="D164">
            <v>46</v>
          </cell>
          <cell r="E164">
            <v>39.9</v>
          </cell>
          <cell r="F164">
            <v>86</v>
          </cell>
          <cell r="G164">
            <v>49.7</v>
          </cell>
          <cell r="H164">
            <v>40.200000000000003</v>
          </cell>
          <cell r="I164">
            <v>89.9</v>
          </cell>
          <cell r="J164">
            <v>4.9000000000000004</v>
          </cell>
          <cell r="K164">
            <v>0</v>
          </cell>
          <cell r="L164">
            <v>3.8</v>
          </cell>
          <cell r="M164">
            <v>8.6999999999999993</v>
          </cell>
        </row>
        <row r="165">
          <cell r="A165" t="str">
            <v>5504</v>
          </cell>
          <cell r="B165">
            <v>5505</v>
          </cell>
          <cell r="C165" t="str">
            <v xml:space="preserve">ESAT EAST RGN2                </v>
          </cell>
          <cell r="D165">
            <v>38</v>
          </cell>
          <cell r="E165">
            <v>10.199999999999999</v>
          </cell>
          <cell r="F165">
            <v>48.2</v>
          </cell>
          <cell r="G165">
            <v>38.299999999999997</v>
          </cell>
          <cell r="H165">
            <v>10.3</v>
          </cell>
          <cell r="I165">
            <v>48.7</v>
          </cell>
          <cell r="J165">
            <v>4.0999999999999996</v>
          </cell>
          <cell r="K165">
            <v>2.8</v>
          </cell>
          <cell r="L165">
            <v>3.8</v>
          </cell>
          <cell r="M165">
            <v>10.8</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al Info"/>
      <sheetName val="P&amp;L"/>
      <sheetName val="Unit Price Table"/>
      <sheetName val="PM+Fixed Data Enable"/>
      <sheetName val="Offerings"/>
      <sheetName val="Rate Table"/>
      <sheetName val="Summary Analysis"/>
      <sheetName val="Business Case"/>
      <sheetName val="Resources"/>
      <sheetName val="Indirect PMO"/>
      <sheetName val="Travel"/>
      <sheetName val="ODCs"/>
      <sheetName val="xSeries Quote"/>
      <sheetName val="SW"/>
      <sheetName val="Input"/>
      <sheetName val="GSA"/>
      <sheetName val="Cost_Rates"/>
    </sheetNames>
    <sheetDataSet>
      <sheetData sheetId="0" refreshError="1">
        <row r="42">
          <cell r="E42">
            <v>0.02</v>
          </cell>
        </row>
        <row r="43">
          <cell r="E43">
            <v>7.4999999999999997E-3</v>
          </cell>
        </row>
        <row r="44">
          <cell r="E44">
            <v>1.5699999999999999E-2</v>
          </cell>
        </row>
        <row r="45">
          <cell r="E45">
            <v>4.58E-2</v>
          </cell>
          <cell r="G45">
            <v>4.53E-2</v>
          </cell>
        </row>
        <row r="48">
          <cell r="E48">
            <v>0.13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
      <sheetName val="2003"/>
      <sheetName val="P02YR01"/>
      <sheetName val="P02YR02"/>
    </sheetNames>
    <sheetDataSet>
      <sheetData sheetId="0" refreshError="1"/>
      <sheetData sheetId="1" refreshError="1"/>
      <sheetData sheetId="2" refreshError="1">
        <row r="9">
          <cell r="A9" t="str">
            <v>D6050</v>
          </cell>
          <cell r="B9" t="str">
            <v>Americus</v>
          </cell>
          <cell r="C9">
            <v>3.8396800000000002E-2</v>
          </cell>
          <cell r="D9">
            <v>0.42596319999999999</v>
          </cell>
          <cell r="E9">
            <v>0.46435999999999999</v>
          </cell>
          <cell r="F9">
            <v>0</v>
          </cell>
          <cell r="G9">
            <v>0</v>
          </cell>
          <cell r="H9">
            <v>0</v>
          </cell>
          <cell r="I9">
            <v>0</v>
          </cell>
          <cell r="J9">
            <v>0</v>
          </cell>
          <cell r="K9">
            <v>0</v>
          </cell>
          <cell r="L9">
            <v>0</v>
          </cell>
          <cell r="M9">
            <v>0</v>
          </cell>
          <cell r="N9">
            <v>0</v>
          </cell>
          <cell r="O9">
            <v>0</v>
          </cell>
          <cell r="P9">
            <v>0</v>
          </cell>
          <cell r="Q9">
            <v>0</v>
          </cell>
          <cell r="R9">
            <v>0.20799999999999999</v>
          </cell>
          <cell r="S9">
            <v>0.20799999999999999</v>
          </cell>
          <cell r="T9">
            <v>0.46435999999999999</v>
          </cell>
          <cell r="AE9">
            <v>0</v>
          </cell>
          <cell r="AF9">
            <v>3.8396800000000002E-2</v>
          </cell>
          <cell r="AG9">
            <v>0.42596319999999999</v>
          </cell>
          <cell r="AH9">
            <v>0.46435999999999999</v>
          </cell>
          <cell r="AI9">
            <v>0.20799999999999999</v>
          </cell>
          <cell r="AJ9">
            <v>0.18460000000000001</v>
          </cell>
          <cell r="AK9">
            <v>2.0478999999999998</v>
          </cell>
          <cell r="AL9">
            <v>2.2324999999999999</v>
          </cell>
        </row>
        <row r="10">
          <cell r="A10" t="str">
            <v>D5017</v>
          </cell>
          <cell r="B10" t="str">
            <v>Huntsville Programs Dept Summary</v>
          </cell>
          <cell r="C10">
            <v>1548.041342302</v>
          </cell>
          <cell r="D10">
            <v>712.99896679200003</v>
          </cell>
          <cell r="E10">
            <v>2261.0403090939999</v>
          </cell>
          <cell r="F10">
            <v>0</v>
          </cell>
          <cell r="G10">
            <v>0</v>
          </cell>
          <cell r="H10">
            <v>0</v>
          </cell>
          <cell r="I10">
            <v>0</v>
          </cell>
          <cell r="J10">
            <v>0</v>
          </cell>
          <cell r="K10">
            <v>0</v>
          </cell>
          <cell r="L10">
            <v>0</v>
          </cell>
          <cell r="M10">
            <v>0</v>
          </cell>
          <cell r="N10">
            <v>0</v>
          </cell>
          <cell r="O10">
            <v>0</v>
          </cell>
          <cell r="P10">
            <v>0</v>
          </cell>
          <cell r="Q10">
            <v>0</v>
          </cell>
          <cell r="R10">
            <v>3255.1262099999999</v>
          </cell>
          <cell r="S10">
            <v>3014.9452099999999</v>
          </cell>
          <cell r="T10">
            <v>2261.0403090939999</v>
          </cell>
          <cell r="AA10">
            <v>27.479928634447653</v>
          </cell>
          <cell r="AE10">
            <v>27.479928634447653</v>
          </cell>
          <cell r="AF10">
            <v>1548.041342302</v>
          </cell>
          <cell r="AG10">
            <v>740.47889542644771</v>
          </cell>
          <cell r="AH10">
            <v>2288.5202377284477</v>
          </cell>
          <cell r="AI10">
            <v>3014.9452099999999</v>
          </cell>
          <cell r="AJ10">
            <v>0.51345587878925336</v>
          </cell>
          <cell r="AK10">
            <v>0.24560277014999146</v>
          </cell>
          <cell r="AL10">
            <v>0.7590586489392448</v>
          </cell>
        </row>
        <row r="11">
          <cell r="A11" t="str">
            <v>SUBASSY</v>
          </cell>
          <cell r="B11" t="str">
            <v>Assembly Services</v>
          </cell>
          <cell r="C11">
            <v>1548.0797391020001</v>
          </cell>
          <cell r="D11">
            <v>713.42492999199999</v>
          </cell>
          <cell r="E11">
            <v>2261.5046690939998</v>
          </cell>
          <cell r="F11">
            <v>0</v>
          </cell>
          <cell r="G11">
            <v>0</v>
          </cell>
          <cell r="H11">
            <v>0</v>
          </cell>
          <cell r="I11">
            <v>0</v>
          </cell>
          <cell r="J11">
            <v>0</v>
          </cell>
          <cell r="K11">
            <v>0</v>
          </cell>
          <cell r="L11">
            <v>0</v>
          </cell>
          <cell r="M11">
            <v>0</v>
          </cell>
          <cell r="N11">
            <v>0</v>
          </cell>
          <cell r="O11">
            <v>0</v>
          </cell>
          <cell r="P11">
            <v>0</v>
          </cell>
          <cell r="Q11">
            <v>0</v>
          </cell>
          <cell r="R11">
            <v>3255.33421</v>
          </cell>
          <cell r="S11">
            <v>3015.1532099999999</v>
          </cell>
          <cell r="T11">
            <v>2261.5046690939998</v>
          </cell>
          <cell r="AE11">
            <v>0</v>
          </cell>
          <cell r="AF11">
            <v>1548.0797391020001</v>
          </cell>
          <cell r="AG11">
            <v>713.42492999199999</v>
          </cell>
          <cell r="AH11">
            <v>2261.5046690939998</v>
          </cell>
          <cell r="AI11">
            <v>3015.1532099999999</v>
          </cell>
          <cell r="AJ11">
            <v>0.51343319270399534</v>
          </cell>
          <cell r="AK11">
            <v>0.23661316036142654</v>
          </cell>
          <cell r="AL11">
            <v>0.75004635306542189</v>
          </cell>
        </row>
        <row r="12">
          <cell r="A12" t="str">
            <v>D7050</v>
          </cell>
          <cell r="B12" t="str">
            <v>Rapid Response</v>
          </cell>
          <cell r="C12">
            <v>2.87976E-2</v>
          </cell>
          <cell r="D12">
            <v>0.31947239999999999</v>
          </cell>
          <cell r="E12">
            <v>0.34827000000000002</v>
          </cell>
          <cell r="F12">
            <v>0</v>
          </cell>
          <cell r="G12">
            <v>0</v>
          </cell>
          <cell r="H12">
            <v>0</v>
          </cell>
          <cell r="I12">
            <v>0</v>
          </cell>
          <cell r="J12">
            <v>0</v>
          </cell>
          <cell r="K12">
            <v>0</v>
          </cell>
          <cell r="L12">
            <v>0</v>
          </cell>
          <cell r="M12">
            <v>0</v>
          </cell>
          <cell r="N12">
            <v>0</v>
          </cell>
          <cell r="O12">
            <v>0</v>
          </cell>
          <cell r="P12">
            <v>0</v>
          </cell>
          <cell r="Q12">
            <v>0</v>
          </cell>
          <cell r="R12">
            <v>0.156</v>
          </cell>
          <cell r="S12">
            <v>0.156</v>
          </cell>
          <cell r="T12">
            <v>0.34827000000000002</v>
          </cell>
          <cell r="AE12">
            <v>0</v>
          </cell>
          <cell r="AF12">
            <v>2.87976E-2</v>
          </cell>
          <cell r="AG12">
            <v>0.31947239999999999</v>
          </cell>
          <cell r="AH12">
            <v>0.34826999999999997</v>
          </cell>
          <cell r="AI12">
            <v>0.156</v>
          </cell>
          <cell r="AJ12">
            <v>0.18459999999999999</v>
          </cell>
          <cell r="AK12">
            <v>2.0478999999999998</v>
          </cell>
          <cell r="AL12">
            <v>2.2324999999999999</v>
          </cell>
        </row>
        <row r="13">
          <cell r="A13" t="str">
            <v>D7051A</v>
          </cell>
          <cell r="B13" t="str">
            <v>FAST  New</v>
          </cell>
          <cell r="C13">
            <v>9.5992000000000004E-3</v>
          </cell>
          <cell r="D13">
            <v>0.1064908</v>
          </cell>
          <cell r="E13">
            <v>0.11609</v>
          </cell>
          <cell r="F13">
            <v>0</v>
          </cell>
          <cell r="G13">
            <v>0</v>
          </cell>
          <cell r="H13">
            <v>0</v>
          </cell>
          <cell r="I13">
            <v>0</v>
          </cell>
          <cell r="J13">
            <v>0</v>
          </cell>
          <cell r="K13">
            <v>0</v>
          </cell>
          <cell r="L13">
            <v>0</v>
          </cell>
          <cell r="M13">
            <v>0</v>
          </cell>
          <cell r="N13">
            <v>0</v>
          </cell>
          <cell r="O13">
            <v>0</v>
          </cell>
          <cell r="P13">
            <v>0</v>
          </cell>
          <cell r="Q13">
            <v>0</v>
          </cell>
          <cell r="R13">
            <v>5.1999999999999998E-2</v>
          </cell>
          <cell r="S13">
            <v>5.1999999999999998E-2</v>
          </cell>
          <cell r="T13">
            <v>0.11609</v>
          </cell>
          <cell r="AE13">
            <v>0</v>
          </cell>
          <cell r="AF13">
            <v>9.5992000000000004E-3</v>
          </cell>
          <cell r="AG13">
            <v>0.1064908</v>
          </cell>
          <cell r="AH13">
            <v>0.11609</v>
          </cell>
          <cell r="AI13">
            <v>5.1999999999999998E-2</v>
          </cell>
          <cell r="AJ13">
            <v>0.18460000000000001</v>
          </cell>
          <cell r="AK13">
            <v>2.0478999999999998</v>
          </cell>
          <cell r="AL13">
            <v>2.2324999999999999</v>
          </cell>
        </row>
        <row r="14">
          <cell r="A14" t="str">
            <v>SUBLMIS</v>
          </cell>
          <cell r="B14" t="str">
            <v>LMIS Programs</v>
          </cell>
          <cell r="C14">
            <v>3.8396800000000002E-2</v>
          </cell>
          <cell r="D14">
            <v>0.42596319999999999</v>
          </cell>
          <cell r="E14">
            <v>0.46435999999999999</v>
          </cell>
          <cell r="F14">
            <v>0</v>
          </cell>
          <cell r="G14">
            <v>0</v>
          </cell>
          <cell r="H14">
            <v>0</v>
          </cell>
          <cell r="I14">
            <v>0</v>
          </cell>
          <cell r="J14">
            <v>0</v>
          </cell>
          <cell r="K14">
            <v>0</v>
          </cell>
          <cell r="L14">
            <v>0</v>
          </cell>
          <cell r="M14">
            <v>0</v>
          </cell>
          <cell r="N14">
            <v>0</v>
          </cell>
          <cell r="O14">
            <v>0</v>
          </cell>
          <cell r="P14">
            <v>0</v>
          </cell>
          <cell r="Q14">
            <v>0</v>
          </cell>
          <cell r="R14">
            <v>0.20799999999999999</v>
          </cell>
          <cell r="S14">
            <v>0.20799999999999999</v>
          </cell>
          <cell r="T14">
            <v>0.46435999999999999</v>
          </cell>
          <cell r="AE14">
            <v>0</v>
          </cell>
          <cell r="AF14">
            <v>3.8396800000000002E-2</v>
          </cell>
          <cell r="AG14">
            <v>0.42596319999999999</v>
          </cell>
          <cell r="AH14">
            <v>0.46435999999999999</v>
          </cell>
          <cell r="AI14">
            <v>0.20799999999999999</v>
          </cell>
          <cell r="AJ14">
            <v>0.18460000000000001</v>
          </cell>
          <cell r="AK14">
            <v>2.0478999999999998</v>
          </cell>
          <cell r="AL14">
            <v>2.2324999999999999</v>
          </cell>
        </row>
        <row r="15">
          <cell r="A15" t="str">
            <v>D5169</v>
          </cell>
          <cell r="B15" t="str">
            <v>PLM IWTA Dept Summary</v>
          </cell>
          <cell r="C15">
            <v>9.5992000000000004E-3</v>
          </cell>
          <cell r="D15">
            <v>14.0000704</v>
          </cell>
          <cell r="E15">
            <v>14.009669600000001</v>
          </cell>
          <cell r="F15">
            <v>0</v>
          </cell>
          <cell r="G15">
            <v>0</v>
          </cell>
          <cell r="H15">
            <v>0</v>
          </cell>
          <cell r="I15">
            <v>0</v>
          </cell>
          <cell r="J15">
            <v>0</v>
          </cell>
          <cell r="K15">
            <v>0</v>
          </cell>
          <cell r="L15">
            <v>0</v>
          </cell>
          <cell r="M15">
            <v>0</v>
          </cell>
          <cell r="N15">
            <v>0</v>
          </cell>
          <cell r="O15">
            <v>0</v>
          </cell>
          <cell r="P15">
            <v>0</v>
          </cell>
          <cell r="Q15">
            <v>0</v>
          </cell>
          <cell r="R15">
            <v>5.1999999999999998E-2</v>
          </cell>
          <cell r="S15">
            <v>20.047999999999998</v>
          </cell>
          <cell r="T15">
            <v>14.009669600000001</v>
          </cell>
          <cell r="AE15">
            <v>0</v>
          </cell>
          <cell r="AF15">
            <v>9.5992000000000004E-3</v>
          </cell>
          <cell r="AG15">
            <v>14.0000704</v>
          </cell>
          <cell r="AH15">
            <v>14.009669600000001</v>
          </cell>
          <cell r="AI15">
            <v>20.047999999999998</v>
          </cell>
          <cell r="AJ15">
            <v>4.7881085395051884E-4</v>
          </cell>
          <cell r="AK15">
            <v>0.69832753391859548</v>
          </cell>
          <cell r="AL15">
            <v>0.698806344772546</v>
          </cell>
        </row>
        <row r="16">
          <cell r="A16" t="str">
            <v>SUBIWTA</v>
          </cell>
          <cell r="B16" t="str">
            <v>PLM IWTA</v>
          </cell>
          <cell r="C16">
            <v>9.5992000000000004E-3</v>
          </cell>
          <cell r="D16">
            <v>14.0000704</v>
          </cell>
          <cell r="E16">
            <v>14.009669600000001</v>
          </cell>
          <cell r="F16">
            <v>0</v>
          </cell>
          <cell r="G16">
            <v>0</v>
          </cell>
          <cell r="H16">
            <v>0</v>
          </cell>
          <cell r="I16">
            <v>0</v>
          </cell>
          <cell r="J16">
            <v>0</v>
          </cell>
          <cell r="K16">
            <v>0</v>
          </cell>
          <cell r="L16">
            <v>0</v>
          </cell>
          <cell r="M16">
            <v>0</v>
          </cell>
          <cell r="N16">
            <v>0</v>
          </cell>
          <cell r="O16">
            <v>0</v>
          </cell>
          <cell r="P16">
            <v>0</v>
          </cell>
          <cell r="Q16">
            <v>0</v>
          </cell>
          <cell r="R16">
            <v>5.1999999999999998E-2</v>
          </cell>
          <cell r="S16">
            <v>20.047999999999998</v>
          </cell>
          <cell r="T16">
            <v>14.009669600000001</v>
          </cell>
          <cell r="AE16">
            <v>0</v>
          </cell>
          <cell r="AF16">
            <v>9.5992000000000004E-3</v>
          </cell>
          <cell r="AG16">
            <v>14.0000704</v>
          </cell>
          <cell r="AH16">
            <v>14.009669600000001</v>
          </cell>
          <cell r="AI16">
            <v>20.047999999999998</v>
          </cell>
          <cell r="AJ16">
            <v>4.7881085395051884E-4</v>
          </cell>
          <cell r="AK16">
            <v>0.69832753391859548</v>
          </cell>
          <cell r="AL16">
            <v>0.698806344772546</v>
          </cell>
        </row>
        <row r="17">
          <cell r="A17" t="str">
            <v>D3585</v>
          </cell>
          <cell r="B17" t="str">
            <v>GE Aircraft Dept Summary</v>
          </cell>
          <cell r="C17">
            <v>1128.1456362599999</v>
          </cell>
          <cell r="D17">
            <v>971.45348315000001</v>
          </cell>
          <cell r="E17">
            <v>2099.5991194100002</v>
          </cell>
          <cell r="F17">
            <v>0</v>
          </cell>
          <cell r="G17">
            <v>97.69367622</v>
          </cell>
          <cell r="H17">
            <v>0</v>
          </cell>
          <cell r="I17">
            <v>0</v>
          </cell>
          <cell r="J17">
            <v>0</v>
          </cell>
          <cell r="K17">
            <v>0</v>
          </cell>
          <cell r="L17">
            <v>42.475511400000002</v>
          </cell>
          <cell r="M17">
            <v>0</v>
          </cell>
          <cell r="N17">
            <v>0</v>
          </cell>
          <cell r="O17">
            <v>0</v>
          </cell>
          <cell r="P17">
            <v>0</v>
          </cell>
          <cell r="Q17">
            <v>140.16918762</v>
          </cell>
          <cell r="R17">
            <v>3033.9650999999999</v>
          </cell>
          <cell r="S17">
            <v>2921.0209</v>
          </cell>
          <cell r="T17">
            <v>1959.4299317900002</v>
          </cell>
          <cell r="U17">
            <v>97.897665628997871</v>
          </cell>
          <cell r="Z17">
            <v>12.411797555201005</v>
          </cell>
          <cell r="AA17">
            <v>25.612876137114462</v>
          </cell>
          <cell r="AE17">
            <v>135.92233932131333</v>
          </cell>
          <cell r="AF17">
            <v>1128.1456362599999</v>
          </cell>
          <cell r="AG17">
            <v>967.20663485131331</v>
          </cell>
          <cell r="AH17">
            <v>2095.3522711113133</v>
          </cell>
          <cell r="AI17">
            <v>2921.0209</v>
          </cell>
          <cell r="AJ17">
            <v>0.38621621511164128</v>
          </cell>
          <cell r="AK17">
            <v>0.33111938187477991</v>
          </cell>
          <cell r="AL17">
            <v>0.71733559698642124</v>
          </cell>
        </row>
        <row r="18">
          <cell r="A18" t="str">
            <v>D3788</v>
          </cell>
          <cell r="B18" t="str">
            <v>ILS Programs Dept Summary</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AE18">
            <v>0</v>
          </cell>
          <cell r="AF18">
            <v>0</v>
          </cell>
          <cell r="AG18">
            <v>0</v>
          </cell>
          <cell r="AH18">
            <v>0</v>
          </cell>
          <cell r="AI18">
            <v>0</v>
          </cell>
          <cell r="AJ18" t="e">
            <v>#DIV/0!</v>
          </cell>
          <cell r="AK18" t="e">
            <v>#DIV/0!</v>
          </cell>
          <cell r="AL18" t="e">
            <v>#DIV/0!</v>
          </cell>
        </row>
        <row r="19">
          <cell r="A19" t="str">
            <v>D5194</v>
          </cell>
          <cell r="B19" t="str">
            <v>WR-ALC Support Dept Summary</v>
          </cell>
          <cell r="C19">
            <v>47.003519439999998</v>
          </cell>
          <cell r="D19">
            <v>25.8241686</v>
          </cell>
          <cell r="E19">
            <v>72.827688039999998</v>
          </cell>
          <cell r="F19">
            <v>0</v>
          </cell>
          <cell r="G19">
            <v>4.17970168</v>
          </cell>
          <cell r="H19">
            <v>0</v>
          </cell>
          <cell r="I19">
            <v>0</v>
          </cell>
          <cell r="J19">
            <v>0</v>
          </cell>
          <cell r="K19">
            <v>0</v>
          </cell>
          <cell r="L19">
            <v>1.8172615999999999</v>
          </cell>
          <cell r="M19">
            <v>0</v>
          </cell>
          <cell r="N19">
            <v>0</v>
          </cell>
          <cell r="O19">
            <v>0</v>
          </cell>
          <cell r="P19">
            <v>0</v>
          </cell>
          <cell r="Q19">
            <v>5.9969632800000001</v>
          </cell>
          <cell r="R19">
            <v>129.80439999999999</v>
          </cell>
          <cell r="S19">
            <v>129.80439999999999</v>
          </cell>
          <cell r="T19">
            <v>66.830724759999995</v>
          </cell>
          <cell r="U19">
            <v>4.1884291115849317</v>
          </cell>
          <cell r="Z19">
            <v>0.53102322586846273</v>
          </cell>
          <cell r="AA19">
            <v>1.0958148527326368</v>
          </cell>
          <cell r="AE19">
            <v>5.8152671901860309</v>
          </cell>
          <cell r="AF19">
            <v>47.003519439999998</v>
          </cell>
          <cell r="AG19">
            <v>25.642472510186032</v>
          </cell>
          <cell r="AH19">
            <v>72.64599195018603</v>
          </cell>
          <cell r="AI19">
            <v>129.80439999999999</v>
          </cell>
          <cell r="AJ19">
            <v>0.36211037098896498</v>
          </cell>
          <cell r="AK19">
            <v>0.19754702082661324</v>
          </cell>
          <cell r="AL19">
            <v>0.55965739181557828</v>
          </cell>
        </row>
        <row r="20">
          <cell r="A20" t="str">
            <v>D5260</v>
          </cell>
          <cell r="B20" t="str">
            <v>Honeywell</v>
          </cell>
          <cell r="C20">
            <v>1277.6823434400001</v>
          </cell>
          <cell r="D20">
            <v>1595.7734052000001</v>
          </cell>
          <cell r="E20">
            <v>2873.4557486399999</v>
          </cell>
          <cell r="F20">
            <v>0</v>
          </cell>
          <cell r="G20">
            <v>124.6532196</v>
          </cell>
          <cell r="H20">
            <v>0</v>
          </cell>
          <cell r="I20">
            <v>0</v>
          </cell>
          <cell r="J20">
            <v>0</v>
          </cell>
          <cell r="K20">
            <v>0</v>
          </cell>
          <cell r="L20">
            <v>54.197051999999999</v>
          </cell>
          <cell r="M20">
            <v>0</v>
          </cell>
          <cell r="N20">
            <v>0</v>
          </cell>
          <cell r="O20">
            <v>0</v>
          </cell>
          <cell r="P20">
            <v>0</v>
          </cell>
          <cell r="Q20">
            <v>178.85027160000001</v>
          </cell>
          <cell r="R20">
            <v>3871.2179999999998</v>
          </cell>
          <cell r="S20">
            <v>3565.7941000000001</v>
          </cell>
          <cell r="T20">
            <v>2694.6054770400001</v>
          </cell>
          <cell r="U20">
            <v>124.91350191897654</v>
          </cell>
          <cell r="AA20">
            <v>32.681004515763206</v>
          </cell>
          <cell r="AE20">
            <v>157.59450643473974</v>
          </cell>
          <cell r="AF20">
            <v>1277.6823434400001</v>
          </cell>
          <cell r="AG20">
            <v>1574.5176400347398</v>
          </cell>
          <cell r="AH20">
            <v>2852.1999834747398</v>
          </cell>
          <cell r="AI20">
            <v>3565.7941000000001</v>
          </cell>
          <cell r="AJ20">
            <v>0.35831635467678857</v>
          </cell>
          <cell r="AK20">
            <v>0.44156156970329269</v>
          </cell>
          <cell r="AL20">
            <v>0.79987792438008132</v>
          </cell>
        </row>
        <row r="21">
          <cell r="A21" t="str">
            <v>SUBIM3209</v>
          </cell>
          <cell r="B21" t="str">
            <v>Commercial and Environmental Services IM</v>
          </cell>
          <cell r="C21">
            <v>2452.8314991399998</v>
          </cell>
          <cell r="D21">
            <v>2593.0510569500002</v>
          </cell>
          <cell r="E21">
            <v>5045.8825560900004</v>
          </cell>
          <cell r="F21">
            <v>0</v>
          </cell>
          <cell r="G21">
            <v>226.52659750000001</v>
          </cell>
          <cell r="H21">
            <v>0</v>
          </cell>
          <cell r="I21">
            <v>0</v>
          </cell>
          <cell r="J21">
            <v>0</v>
          </cell>
          <cell r="K21">
            <v>0</v>
          </cell>
          <cell r="L21">
            <v>98.489824999999996</v>
          </cell>
          <cell r="M21">
            <v>0</v>
          </cell>
          <cell r="N21">
            <v>0</v>
          </cell>
          <cell r="O21">
            <v>0</v>
          </cell>
          <cell r="P21">
            <v>0</v>
          </cell>
          <cell r="Q21">
            <v>325.01642249999998</v>
          </cell>
          <cell r="R21">
            <v>7034.9875000000002</v>
          </cell>
          <cell r="S21">
            <v>6616.6193999999996</v>
          </cell>
          <cell r="T21">
            <v>4720.8661335900006</v>
          </cell>
          <cell r="AE21">
            <v>0</v>
          </cell>
          <cell r="AF21">
            <v>2452.8314991399998</v>
          </cell>
          <cell r="AG21">
            <v>2268.0346344500003</v>
          </cell>
          <cell r="AH21">
            <v>4720.8661335899997</v>
          </cell>
          <cell r="AI21">
            <v>6616.6193999999996</v>
          </cell>
          <cell r="AJ21">
            <v>0.37070766064313748</v>
          </cell>
          <cell r="AK21">
            <v>0.34277846394640749</v>
          </cell>
          <cell r="AL21">
            <v>0.71348612458954497</v>
          </cell>
        </row>
        <row r="22">
          <cell r="A22" t="str">
            <v>D3001</v>
          </cell>
          <cell r="B22" t="str">
            <v>NETS Dept Summary</v>
          </cell>
          <cell r="C22">
            <v>2133.1655183359999</v>
          </cell>
          <cell r="D22">
            <v>1510.9650467839999</v>
          </cell>
          <cell r="E22">
            <v>3644.13056512</v>
          </cell>
          <cell r="F22">
            <v>0</v>
          </cell>
          <cell r="G22">
            <v>0</v>
          </cell>
          <cell r="H22">
            <v>114.09881625600001</v>
          </cell>
          <cell r="I22">
            <v>0</v>
          </cell>
          <cell r="J22">
            <v>0</v>
          </cell>
          <cell r="K22">
            <v>0</v>
          </cell>
          <cell r="L22">
            <v>85.880829439999999</v>
          </cell>
          <cell r="M22">
            <v>0</v>
          </cell>
          <cell r="N22">
            <v>0</v>
          </cell>
          <cell r="O22">
            <v>0</v>
          </cell>
          <cell r="P22">
            <v>0</v>
          </cell>
          <cell r="Q22">
            <v>199.97964569600001</v>
          </cell>
          <cell r="R22">
            <v>6134.3449600000004</v>
          </cell>
          <cell r="S22">
            <v>6036.0660600000001</v>
          </cell>
          <cell r="T22">
            <v>3444.1509194240002</v>
          </cell>
          <cell r="V22">
            <v>100.80075011236411</v>
          </cell>
          <cell r="Z22">
            <v>75.285883589057377</v>
          </cell>
          <cell r="AE22">
            <v>176.08663370142148</v>
          </cell>
          <cell r="AF22">
            <v>2133.1655183359999</v>
          </cell>
          <cell r="AG22">
            <v>1487.0720347894214</v>
          </cell>
          <cell r="AH22">
            <v>3620.2375531254211</v>
          </cell>
          <cell r="AI22">
            <v>6036.0660600000001</v>
          </cell>
          <cell r="AJ22">
            <v>0.35340327576467906</v>
          </cell>
          <cell r="AK22">
            <v>0.24636444001897179</v>
          </cell>
          <cell r="AL22">
            <v>0.59976771578365085</v>
          </cell>
        </row>
        <row r="23">
          <cell r="A23" t="str">
            <v>D3295</v>
          </cell>
          <cell r="B23" t="str">
            <v>SQQ-89 Naval Systems Dept Summary</v>
          </cell>
          <cell r="C23">
            <v>1665.0451179060001</v>
          </cell>
          <cell r="D23">
            <v>1292.429753123</v>
          </cell>
          <cell r="E23">
            <v>2957.474871029</v>
          </cell>
          <cell r="F23">
            <v>0</v>
          </cell>
          <cell r="G23">
            <v>0</v>
          </cell>
          <cell r="H23">
            <v>87.571550381999998</v>
          </cell>
          <cell r="I23">
            <v>0</v>
          </cell>
          <cell r="J23">
            <v>0</v>
          </cell>
          <cell r="K23">
            <v>0</v>
          </cell>
          <cell r="L23">
            <v>65.914070179999996</v>
          </cell>
          <cell r="M23">
            <v>0</v>
          </cell>
          <cell r="N23">
            <v>0</v>
          </cell>
          <cell r="O23">
            <v>0</v>
          </cell>
          <cell r="P23">
            <v>0</v>
          </cell>
          <cell r="Q23">
            <v>153.48562056200001</v>
          </cell>
          <cell r="R23">
            <v>4708.1478699999998</v>
          </cell>
          <cell r="S23">
            <v>4445.06927</v>
          </cell>
          <cell r="T23">
            <v>2803.9892504670001</v>
          </cell>
          <cell r="V23">
            <v>77.365201994758593</v>
          </cell>
          <cell r="Z23">
            <v>57.782383412113887</v>
          </cell>
          <cell r="AE23">
            <v>135.14758540687248</v>
          </cell>
          <cell r="AF23">
            <v>1665.0451179060001</v>
          </cell>
          <cell r="AG23">
            <v>1274.0917179678725</v>
          </cell>
          <cell r="AH23">
            <v>2939.1368358738728</v>
          </cell>
          <cell r="AI23">
            <v>4445.06927</v>
          </cell>
          <cell r="AJ23">
            <v>0.37458249056847659</v>
          </cell>
          <cell r="AK23">
            <v>0.28663034040139324</v>
          </cell>
          <cell r="AL23">
            <v>0.66121283096986982</v>
          </cell>
        </row>
        <row r="24">
          <cell r="A24" t="str">
            <v>D3515</v>
          </cell>
          <cell r="B24" t="str">
            <v>VLS Support A&amp;N Dept Summary</v>
          </cell>
          <cell r="C24">
            <v>2.00824E-2</v>
          </cell>
          <cell r="D24">
            <v>537.96243079999999</v>
          </cell>
          <cell r="E24">
            <v>537.98251319999997</v>
          </cell>
          <cell r="F24">
            <v>0</v>
          </cell>
          <cell r="G24">
            <v>0</v>
          </cell>
          <cell r="H24">
            <v>9.6719999999999998E-4</v>
          </cell>
          <cell r="I24">
            <v>0</v>
          </cell>
          <cell r="J24">
            <v>0</v>
          </cell>
          <cell r="K24">
            <v>0</v>
          </cell>
          <cell r="L24">
            <v>7.2800000000000002E-4</v>
          </cell>
          <cell r="M24">
            <v>0</v>
          </cell>
          <cell r="N24">
            <v>0</v>
          </cell>
          <cell r="O24">
            <v>0</v>
          </cell>
          <cell r="P24">
            <v>0</v>
          </cell>
          <cell r="Q24">
            <v>1.6952E-3</v>
          </cell>
          <cell r="R24">
            <v>5.1999999999999998E-2</v>
          </cell>
          <cell r="S24">
            <v>800.05600000000004</v>
          </cell>
          <cell r="T24">
            <v>537.980818</v>
          </cell>
          <cell r="V24">
            <v>8.5447411908229777E-4</v>
          </cell>
          <cell r="AE24">
            <v>8.5447411908229777E-4</v>
          </cell>
          <cell r="AF24">
            <v>2.00824E-2</v>
          </cell>
          <cell r="AG24">
            <v>537.96159007411916</v>
          </cell>
          <cell r="AH24">
            <v>537.98167247411914</v>
          </cell>
          <cell r="AI24">
            <v>800.05600000000004</v>
          </cell>
          <cell r="AJ24">
            <v>2.510124291299609E-5</v>
          </cell>
          <cell r="AK24">
            <v>0.67240491924830148</v>
          </cell>
          <cell r="AL24">
            <v>0.67243002049121448</v>
          </cell>
        </row>
        <row r="25">
          <cell r="A25" t="str">
            <v>D3580</v>
          </cell>
          <cell r="B25" t="str">
            <v>TB IMA Labor Pool</v>
          </cell>
          <cell r="C25">
            <v>983.899972714</v>
          </cell>
          <cell r="D25">
            <v>264.69106362000002</v>
          </cell>
          <cell r="E25">
            <v>1248.5910363339999</v>
          </cell>
          <cell r="F25">
            <v>0</v>
          </cell>
          <cell r="G25">
            <v>0</v>
          </cell>
          <cell r="H25">
            <v>50.601743202000002</v>
          </cell>
          <cell r="I25">
            <v>0</v>
          </cell>
          <cell r="J25">
            <v>0</v>
          </cell>
          <cell r="K25">
            <v>0</v>
          </cell>
          <cell r="L25">
            <v>38.087333592</v>
          </cell>
          <cell r="M25">
            <v>0</v>
          </cell>
          <cell r="N25">
            <v>0</v>
          </cell>
          <cell r="O25">
            <v>0</v>
          </cell>
          <cell r="P25">
            <v>0</v>
          </cell>
          <cell r="Q25">
            <v>88.689076794000002</v>
          </cell>
          <cell r="R25">
            <v>2720.5238279999999</v>
          </cell>
          <cell r="S25">
            <v>2708.5694279999998</v>
          </cell>
          <cell r="T25">
            <v>1159.90195954</v>
          </cell>
          <cell r="V25">
            <v>44.704176949475013</v>
          </cell>
          <cell r="Z25">
            <v>33.388575561304066</v>
          </cell>
          <cell r="AE25">
            <v>78.092752510779079</v>
          </cell>
          <cell r="AF25">
            <v>983.899972714</v>
          </cell>
          <cell r="AG25">
            <v>254.09473933677907</v>
          </cell>
          <cell r="AH25">
            <v>1237.9947120507791</v>
          </cell>
          <cell r="AI25">
            <v>2708.5694279999998</v>
          </cell>
          <cell r="AJ25">
            <v>0.36325447763785368</v>
          </cell>
          <cell r="AK25">
            <v>9.3811418201084074E-2</v>
          </cell>
          <cell r="AL25">
            <v>0.45706589583893775</v>
          </cell>
        </row>
        <row r="26">
          <cell r="A26" t="str">
            <v>D3886</v>
          </cell>
          <cell r="B26" t="str">
            <v>Arlington Facility Cost Center</v>
          </cell>
          <cell r="C26">
            <v>1.0630000000000001E-2</v>
          </cell>
          <cell r="D26">
            <v>0.80439000000000005</v>
          </cell>
          <cell r="E26">
            <v>0.81501999999999997</v>
          </cell>
          <cell r="F26">
            <v>0</v>
          </cell>
          <cell r="G26">
            <v>0</v>
          </cell>
          <cell r="H26">
            <v>9.3000000000000005E-4</v>
          </cell>
          <cell r="I26">
            <v>0</v>
          </cell>
          <cell r="J26">
            <v>0</v>
          </cell>
          <cell r="K26">
            <v>0</v>
          </cell>
          <cell r="L26">
            <v>6.9999999999999999E-4</v>
          </cell>
          <cell r="M26">
            <v>0</v>
          </cell>
          <cell r="N26">
            <v>0</v>
          </cell>
          <cell r="O26">
            <v>0</v>
          </cell>
          <cell r="P26">
            <v>0</v>
          </cell>
          <cell r="Q26">
            <v>1.6299999999999999E-3</v>
          </cell>
          <cell r="R26">
            <v>0.05</v>
          </cell>
          <cell r="S26">
            <v>0.05</v>
          </cell>
          <cell r="T26">
            <v>0.81338999999999995</v>
          </cell>
          <cell r="V26">
            <v>8.2160972988682486E-4</v>
          </cell>
          <cell r="Z26">
            <v>6.1364240257086376E-4</v>
          </cell>
          <cell r="AE26">
            <v>1.4352521324576886E-3</v>
          </cell>
          <cell r="AF26">
            <v>1.0630000000000001E-2</v>
          </cell>
          <cell r="AG26">
            <v>0.80419525213245768</v>
          </cell>
          <cell r="AH26">
            <v>0.81482525213245771</v>
          </cell>
          <cell r="AI26">
            <v>0.05</v>
          </cell>
          <cell r="AJ26">
            <v>0.21260000000000001</v>
          </cell>
          <cell r="AK26">
            <v>16.083905042649153</v>
          </cell>
          <cell r="AL26">
            <v>16.296505042649152</v>
          </cell>
        </row>
        <row r="27">
          <cell r="A27" t="str">
            <v>D5003</v>
          </cell>
          <cell r="B27" t="str">
            <v>Chesapeake Facility Dept Summary</v>
          </cell>
          <cell r="C27">
            <v>2.00824E-2</v>
          </cell>
          <cell r="D27">
            <v>61.7573656</v>
          </cell>
          <cell r="E27">
            <v>61.777448</v>
          </cell>
          <cell r="F27">
            <v>0</v>
          </cell>
          <cell r="G27">
            <v>0</v>
          </cell>
          <cell r="H27">
            <v>9.6719999999999998E-4</v>
          </cell>
          <cell r="I27">
            <v>0</v>
          </cell>
          <cell r="J27">
            <v>0</v>
          </cell>
          <cell r="K27">
            <v>0</v>
          </cell>
          <cell r="L27">
            <v>7.2800000000000002E-4</v>
          </cell>
          <cell r="M27">
            <v>0</v>
          </cell>
          <cell r="N27">
            <v>0</v>
          </cell>
          <cell r="O27">
            <v>0</v>
          </cell>
          <cell r="P27">
            <v>0</v>
          </cell>
          <cell r="Q27">
            <v>1.6952E-3</v>
          </cell>
          <cell r="R27">
            <v>5.1999999999999998E-2</v>
          </cell>
          <cell r="S27">
            <v>95.055999999999997</v>
          </cell>
          <cell r="T27">
            <v>61.775752799999999</v>
          </cell>
          <cell r="V27">
            <v>8.5447411908229777E-4</v>
          </cell>
          <cell r="AE27">
            <v>8.5447411908229777E-4</v>
          </cell>
          <cell r="AF27">
            <v>2.00824E-2</v>
          </cell>
          <cell r="AG27">
            <v>61.75652487411908</v>
          </cell>
          <cell r="AH27">
            <v>61.77660727411908</v>
          </cell>
          <cell r="AI27">
            <v>95.055999999999997</v>
          </cell>
          <cell r="AJ27">
            <v>2.112691466083151E-4</v>
          </cell>
          <cell r="AK27">
            <v>0.64968571025626032</v>
          </cell>
          <cell r="AL27">
            <v>0.64989697940286861</v>
          </cell>
        </row>
        <row r="28">
          <cell r="A28" t="str">
            <v>D5031</v>
          </cell>
          <cell r="B28" t="str">
            <v>FDLS (ATM) Dept Summary</v>
          </cell>
          <cell r="C28">
            <v>496.54102388799998</v>
          </cell>
          <cell r="D28">
            <v>127.38792875199999</v>
          </cell>
          <cell r="E28">
            <v>623.92895264000003</v>
          </cell>
          <cell r="F28">
            <v>0</v>
          </cell>
          <cell r="G28">
            <v>0</v>
          </cell>
          <cell r="H28">
            <v>20.766636624</v>
          </cell>
          <cell r="I28">
            <v>0</v>
          </cell>
          <cell r="J28">
            <v>0</v>
          </cell>
          <cell r="K28">
            <v>0</v>
          </cell>
          <cell r="L28">
            <v>15.630801760000001</v>
          </cell>
          <cell r="M28">
            <v>0</v>
          </cell>
          <cell r="N28">
            <v>0</v>
          </cell>
          <cell r="O28">
            <v>0</v>
          </cell>
          <cell r="P28">
            <v>0</v>
          </cell>
          <cell r="Q28">
            <v>36.397438383999997</v>
          </cell>
          <cell r="R28">
            <v>1116.4858400000001</v>
          </cell>
          <cell r="S28">
            <v>1125.3667399999999</v>
          </cell>
          <cell r="T28">
            <v>587.53151425600004</v>
          </cell>
          <cell r="V28">
            <v>6.1154375294990979</v>
          </cell>
          <cell r="Z28">
            <v>4.5674870219596597</v>
          </cell>
          <cell r="AA28">
            <v>9.4254259974059007</v>
          </cell>
          <cell r="AE28">
            <v>20.108350548864657</v>
          </cell>
          <cell r="AF28">
            <v>496.54102388799998</v>
          </cell>
          <cell r="AG28">
            <v>111.09884091686465</v>
          </cell>
          <cell r="AH28">
            <v>607.6398648048646</v>
          </cell>
          <cell r="AI28">
            <v>1125.3667399999999</v>
          </cell>
          <cell r="AJ28">
            <v>0.44122596326953828</v>
          </cell>
          <cell r="AK28">
            <v>9.8722342653262213E-2</v>
          </cell>
          <cell r="AL28">
            <v>0.53994830592280052</v>
          </cell>
        </row>
        <row r="29">
          <cell r="A29" t="str">
            <v>D5115</v>
          </cell>
          <cell r="B29" t="str">
            <v>TB IMA Dept Summary</v>
          </cell>
          <cell r="C29">
            <v>2.00824E-2</v>
          </cell>
          <cell r="D29">
            <v>859.77483080000002</v>
          </cell>
          <cell r="E29">
            <v>859.7949132</v>
          </cell>
          <cell r="F29">
            <v>0</v>
          </cell>
          <cell r="G29">
            <v>0</v>
          </cell>
          <cell r="H29">
            <v>9.6719999999999998E-4</v>
          </cell>
          <cell r="I29">
            <v>0</v>
          </cell>
          <cell r="J29">
            <v>0</v>
          </cell>
          <cell r="K29">
            <v>0</v>
          </cell>
          <cell r="L29">
            <v>7.2800000000000002E-4</v>
          </cell>
          <cell r="M29">
            <v>0</v>
          </cell>
          <cell r="N29">
            <v>0</v>
          </cell>
          <cell r="O29">
            <v>0</v>
          </cell>
          <cell r="P29">
            <v>0</v>
          </cell>
          <cell r="Q29">
            <v>1.6952E-3</v>
          </cell>
          <cell r="R29">
            <v>5.1999999999999998E-2</v>
          </cell>
          <cell r="S29">
            <v>1215.0519999999999</v>
          </cell>
          <cell r="T29">
            <v>859.79321800000002</v>
          </cell>
          <cell r="V29">
            <v>8.5447411908229777E-4</v>
          </cell>
          <cell r="AE29">
            <v>8.5447411908229777E-4</v>
          </cell>
          <cell r="AF29">
            <v>2.00824E-2</v>
          </cell>
          <cell r="AG29">
            <v>859.77399007411918</v>
          </cell>
          <cell r="AH29">
            <v>859.79407247411916</v>
          </cell>
          <cell r="AI29">
            <v>1215.0519999999999</v>
          </cell>
          <cell r="AJ29">
            <v>1.6528016907918345E-5</v>
          </cell>
          <cell r="AK29">
            <v>0.7076026294134895</v>
          </cell>
          <cell r="AL29">
            <v>0.70761915743039738</v>
          </cell>
        </row>
        <row r="30">
          <cell r="A30" t="str">
            <v>D5139</v>
          </cell>
          <cell r="B30" t="str">
            <v>Undersea Warfare Dept Summary</v>
          </cell>
          <cell r="C30">
            <v>19.50399736</v>
          </cell>
          <cell r="D30">
            <v>126.85219844</v>
          </cell>
          <cell r="E30">
            <v>146.35619579999999</v>
          </cell>
          <cell r="F30">
            <v>0</v>
          </cell>
          <cell r="G30">
            <v>0</v>
          </cell>
          <cell r="H30">
            <v>1.11904296</v>
          </cell>
          <cell r="I30">
            <v>0</v>
          </cell>
          <cell r="J30">
            <v>0</v>
          </cell>
          <cell r="K30">
            <v>0</v>
          </cell>
          <cell r="L30">
            <v>0.84229039999999999</v>
          </cell>
          <cell r="M30">
            <v>0</v>
          </cell>
          <cell r="N30">
            <v>0</v>
          </cell>
          <cell r="O30">
            <v>0</v>
          </cell>
          <cell r="P30">
            <v>0</v>
          </cell>
          <cell r="Q30">
            <v>1.96133336</v>
          </cell>
          <cell r="R30">
            <v>60.163600000000002</v>
          </cell>
          <cell r="S30">
            <v>229.23560000000001</v>
          </cell>
          <cell r="T30">
            <v>144.39486244</v>
          </cell>
          <cell r="V30">
            <v>0.98861998290037956</v>
          </cell>
          <cell r="Z30">
            <v>0.73837872102624835</v>
          </cell>
          <cell r="AE30">
            <v>1.7269987039266279</v>
          </cell>
          <cell r="AF30">
            <v>19.50399736</v>
          </cell>
          <cell r="AG30">
            <v>126.61786378392662</v>
          </cell>
          <cell r="AH30">
            <v>146.12186114392662</v>
          </cell>
          <cell r="AI30">
            <v>229.23560000000001</v>
          </cell>
          <cell r="AJ30">
            <v>8.5082759222389531E-2</v>
          </cell>
          <cell r="AK30">
            <v>0.552348168364454</v>
          </cell>
          <cell r="AL30">
            <v>0.6374309275868435</v>
          </cell>
        </row>
        <row r="31">
          <cell r="A31" t="str">
            <v>D5201</v>
          </cell>
          <cell r="B31" t="str">
            <v>IUSS Dept Summary</v>
          </cell>
          <cell r="C31">
            <v>1027.873997232</v>
          </cell>
          <cell r="D31">
            <v>285.24365612000003</v>
          </cell>
          <cell r="E31">
            <v>1313.1176533519999</v>
          </cell>
          <cell r="F31">
            <v>0</v>
          </cell>
          <cell r="G31">
            <v>0</v>
          </cell>
          <cell r="H31">
            <v>48.717916080000002</v>
          </cell>
          <cell r="I31">
            <v>0</v>
          </cell>
          <cell r="J31">
            <v>0</v>
          </cell>
          <cell r="K31">
            <v>0</v>
          </cell>
          <cell r="L31">
            <v>36.669399200000001</v>
          </cell>
          <cell r="M31">
            <v>0</v>
          </cell>
          <cell r="N31">
            <v>0</v>
          </cell>
          <cell r="O31">
            <v>0</v>
          </cell>
          <cell r="P31">
            <v>0</v>
          </cell>
          <cell r="Q31">
            <v>85.387315279999996</v>
          </cell>
          <cell r="R31">
            <v>2619.2428</v>
          </cell>
          <cell r="S31">
            <v>2619.2428</v>
          </cell>
          <cell r="T31">
            <v>1227.730338072</v>
          </cell>
          <cell r="V31">
            <v>43.039907388320216</v>
          </cell>
          <cell r="Z31">
            <v>32.145568894168726</v>
          </cell>
          <cell r="AE31">
            <v>75.185476282488935</v>
          </cell>
          <cell r="AF31">
            <v>1027.873997232</v>
          </cell>
          <cell r="AG31">
            <v>275.04181712248896</v>
          </cell>
          <cell r="AH31">
            <v>1302.9158143544889</v>
          </cell>
          <cell r="AI31">
            <v>2619.2428</v>
          </cell>
          <cell r="AJ31">
            <v>0.39243173532136844</v>
          </cell>
          <cell r="AK31">
            <v>0.10500814094916629</v>
          </cell>
          <cell r="AL31">
            <v>0.49743987627053471</v>
          </cell>
        </row>
        <row r="32">
          <cell r="A32" t="str">
            <v>D5212</v>
          </cell>
          <cell r="B32" t="str">
            <v>NATSC Dept Summary</v>
          </cell>
          <cell r="C32">
            <v>1118.450425</v>
          </cell>
          <cell r="D32">
            <v>952.04028749999998</v>
          </cell>
          <cell r="E32">
            <v>2070.4907125</v>
          </cell>
          <cell r="F32">
            <v>0</v>
          </cell>
          <cell r="G32">
            <v>0</v>
          </cell>
          <cell r="H32">
            <v>58.048274999999997</v>
          </cell>
          <cell r="I32">
            <v>0</v>
          </cell>
          <cell r="J32">
            <v>0</v>
          </cell>
          <cell r="K32">
            <v>0</v>
          </cell>
          <cell r="L32">
            <v>43.692250000000001</v>
          </cell>
          <cell r="M32">
            <v>0</v>
          </cell>
          <cell r="N32">
            <v>0</v>
          </cell>
          <cell r="O32">
            <v>0</v>
          </cell>
          <cell r="P32">
            <v>0</v>
          </cell>
          <cell r="Q32">
            <v>101.74052500000001</v>
          </cell>
          <cell r="R32">
            <v>3120.875</v>
          </cell>
          <cell r="S32">
            <v>3917.0749999999998</v>
          </cell>
          <cell r="T32">
            <v>1968.7501875</v>
          </cell>
          <cell r="V32">
            <v>51.282825315210886</v>
          </cell>
          <cell r="Z32">
            <v>38.302024662466884</v>
          </cell>
          <cell r="AE32">
            <v>89.584849977677777</v>
          </cell>
          <cell r="AF32">
            <v>1118.450425</v>
          </cell>
          <cell r="AG32">
            <v>939.88461247767771</v>
          </cell>
          <cell r="AH32">
            <v>2058.3350374776778</v>
          </cell>
          <cell r="AI32">
            <v>3917.0749999999998</v>
          </cell>
          <cell r="AJ32">
            <v>0.2855320424040898</v>
          </cell>
          <cell r="AK32">
            <v>0.23994552375884498</v>
          </cell>
          <cell r="AL32">
            <v>0.52547756616293473</v>
          </cell>
        </row>
        <row r="33">
          <cell r="A33" t="str">
            <v>D5239</v>
          </cell>
          <cell r="B33" t="str">
            <v>Chesapeake Procurement Dept Summary</v>
          </cell>
          <cell r="C33">
            <v>183.68794518000001</v>
          </cell>
          <cell r="D33">
            <v>112.99803342</v>
          </cell>
          <cell r="E33">
            <v>296.6859786</v>
          </cell>
          <cell r="F33">
            <v>0</v>
          </cell>
          <cell r="G33">
            <v>0</v>
          </cell>
          <cell r="H33">
            <v>7.0558895399999999</v>
          </cell>
          <cell r="I33">
            <v>0</v>
          </cell>
          <cell r="J33">
            <v>0</v>
          </cell>
          <cell r="K33">
            <v>0</v>
          </cell>
          <cell r="L33">
            <v>5.3108845999999996</v>
          </cell>
          <cell r="M33">
            <v>0</v>
          </cell>
          <cell r="N33">
            <v>0</v>
          </cell>
          <cell r="O33">
            <v>0</v>
          </cell>
          <cell r="P33">
            <v>0</v>
          </cell>
          <cell r="Q33">
            <v>12.36677414</v>
          </cell>
          <cell r="R33">
            <v>379.34890000000001</v>
          </cell>
          <cell r="S33">
            <v>337.52170000000001</v>
          </cell>
          <cell r="T33">
            <v>284.31920445999998</v>
          </cell>
          <cell r="V33">
            <v>6.2335349452372828</v>
          </cell>
          <cell r="Z33">
            <v>4.6556914081722862</v>
          </cell>
          <cell r="AE33">
            <v>10.889226353409569</v>
          </cell>
          <cell r="AF33">
            <v>183.68794518000001</v>
          </cell>
          <cell r="AG33">
            <v>111.52048563340956</v>
          </cell>
          <cell r="AH33">
            <v>295.20843081340956</v>
          </cell>
          <cell r="AI33">
            <v>337.52170000000001</v>
          </cell>
          <cell r="AJ33">
            <v>0.54422558662154175</v>
          </cell>
          <cell r="AK33">
            <v>0.3304098244154659</v>
          </cell>
          <cell r="AL33">
            <v>0.87463541103700759</v>
          </cell>
        </row>
        <row r="34">
          <cell r="A34" t="str">
            <v>D5266</v>
          </cell>
          <cell r="B34" t="str">
            <v>SQQ-89 Life Cycle Support Dept Summary</v>
          </cell>
          <cell r="C34">
            <v>2.00824E-2</v>
          </cell>
          <cell r="D34">
            <v>1775.5725656</v>
          </cell>
          <cell r="E34">
            <v>1775.5926480000001</v>
          </cell>
          <cell r="F34">
            <v>0</v>
          </cell>
          <cell r="G34">
            <v>0</v>
          </cell>
          <cell r="H34">
            <v>9.6719999999999998E-4</v>
          </cell>
          <cell r="I34">
            <v>0</v>
          </cell>
          <cell r="J34">
            <v>0</v>
          </cell>
          <cell r="K34">
            <v>0</v>
          </cell>
          <cell r="L34">
            <v>7.2800000000000002E-4</v>
          </cell>
          <cell r="M34">
            <v>0</v>
          </cell>
          <cell r="N34">
            <v>0</v>
          </cell>
          <cell r="O34">
            <v>0</v>
          </cell>
          <cell r="P34">
            <v>0</v>
          </cell>
          <cell r="Q34">
            <v>1.6952E-3</v>
          </cell>
          <cell r="R34">
            <v>5.1999999999999998E-2</v>
          </cell>
          <cell r="S34">
            <v>2652.0520000000001</v>
          </cell>
          <cell r="T34">
            <v>1775.5909528</v>
          </cell>
          <cell r="AE34">
            <v>0</v>
          </cell>
          <cell r="AF34">
            <v>2.00824E-2</v>
          </cell>
          <cell r="AG34">
            <v>1775.5708703999999</v>
          </cell>
          <cell r="AH34">
            <v>1775.5909528</v>
          </cell>
          <cell r="AI34">
            <v>2652.0520000000001</v>
          </cell>
          <cell r="AJ34">
            <v>7.5724005411658591E-6</v>
          </cell>
          <cell r="AK34">
            <v>0.66950831672983779</v>
          </cell>
          <cell r="AL34">
            <v>0.66951588913037896</v>
          </cell>
        </row>
        <row r="35">
          <cell r="A35" t="str">
            <v>SUBIM3213</v>
          </cell>
          <cell r="B35" t="str">
            <v>NSS Mid-Atlantic Operations IM</v>
          </cell>
          <cell r="C35">
            <v>7628.2589572160005</v>
          </cell>
          <cell r="D35">
            <v>7908.479550559</v>
          </cell>
          <cell r="E35">
            <v>15536.738507775</v>
          </cell>
          <cell r="F35">
            <v>0</v>
          </cell>
          <cell r="G35">
            <v>0</v>
          </cell>
          <cell r="H35">
            <v>387.984668844</v>
          </cell>
          <cell r="I35">
            <v>0</v>
          </cell>
          <cell r="J35">
            <v>0</v>
          </cell>
          <cell r="K35">
            <v>0</v>
          </cell>
          <cell r="L35">
            <v>292.03147117200001</v>
          </cell>
          <cell r="M35">
            <v>0</v>
          </cell>
          <cell r="N35">
            <v>0</v>
          </cell>
          <cell r="O35">
            <v>0</v>
          </cell>
          <cell r="P35">
            <v>0</v>
          </cell>
          <cell r="Q35">
            <v>680.01614001600001</v>
          </cell>
          <cell r="R35">
            <v>20859.390798</v>
          </cell>
          <cell r="S35">
            <v>26180.412597999999</v>
          </cell>
          <cell r="T35">
            <v>14856.722367759001</v>
          </cell>
          <cell r="AE35">
            <v>0</v>
          </cell>
          <cell r="AF35">
            <v>7628.2589572160005</v>
          </cell>
          <cell r="AG35">
            <v>7228.4634105429996</v>
          </cell>
          <cell r="AH35">
            <v>14856.722367759001</v>
          </cell>
          <cell r="AI35">
            <v>26180.412597999999</v>
          </cell>
          <cell r="AJ35">
            <v>0.29137275543926094</v>
          </cell>
          <cell r="AK35">
            <v>0.2761019668229065</v>
          </cell>
          <cell r="AL35">
            <v>0.56747472226216744</v>
          </cell>
        </row>
        <row r="36">
          <cell r="A36" t="str">
            <v>D3542</v>
          </cell>
          <cell r="B36" t="str">
            <v>Marine Products Dept Summary</v>
          </cell>
          <cell r="C36">
            <v>74.698320371999998</v>
          </cell>
          <cell r="D36">
            <v>17.458590969999999</v>
          </cell>
          <cell r="E36">
            <v>92.156911342000001</v>
          </cell>
          <cell r="F36">
            <v>0</v>
          </cell>
          <cell r="G36">
            <v>0</v>
          </cell>
          <cell r="H36">
            <v>0</v>
          </cell>
          <cell r="I36">
            <v>0</v>
          </cell>
          <cell r="J36">
            <v>2.3628722259999999</v>
          </cell>
          <cell r="K36">
            <v>0</v>
          </cell>
          <cell r="L36">
            <v>2.3133014799999998</v>
          </cell>
          <cell r="M36">
            <v>0</v>
          </cell>
          <cell r="N36">
            <v>0</v>
          </cell>
          <cell r="O36">
            <v>0</v>
          </cell>
          <cell r="P36">
            <v>0</v>
          </cell>
          <cell r="Q36">
            <v>4.6761737060000002</v>
          </cell>
          <cell r="R36">
            <v>165.23581999999999</v>
          </cell>
          <cell r="S36">
            <v>169.05482000000001</v>
          </cell>
          <cell r="T36">
            <v>87.480737636000001</v>
          </cell>
          <cell r="X36">
            <v>1.7588296373556229</v>
          </cell>
          <cell r="Z36">
            <v>2.0279141115113353</v>
          </cell>
          <cell r="AE36">
            <v>3.7867437488669582</v>
          </cell>
          <cell r="AF36">
            <v>74.698320371999998</v>
          </cell>
          <cell r="AG36">
            <v>16.569161012866957</v>
          </cell>
          <cell r="AH36">
            <v>91.267481384866954</v>
          </cell>
          <cell r="AI36">
            <v>169.05482000000001</v>
          </cell>
          <cell r="AJ36">
            <v>0.44185856618580882</v>
          </cell>
          <cell r="AK36">
            <v>9.8010580312746814E-2</v>
          </cell>
          <cell r="AL36">
            <v>0.53986914649855566</v>
          </cell>
        </row>
        <row r="37">
          <cell r="A37" t="str">
            <v>D3119</v>
          </cell>
          <cell r="B37" t="str">
            <v>Engineering Support Dept Summary</v>
          </cell>
          <cell r="C37">
            <v>2491.3121695559998</v>
          </cell>
          <cell r="D37">
            <v>694.30052206799996</v>
          </cell>
          <cell r="E37">
            <v>3185.612691624</v>
          </cell>
          <cell r="F37">
            <v>0</v>
          </cell>
          <cell r="G37">
            <v>0</v>
          </cell>
          <cell r="H37">
            <v>0</v>
          </cell>
          <cell r="I37">
            <v>0</v>
          </cell>
          <cell r="J37">
            <v>76.278979633999995</v>
          </cell>
          <cell r="K37">
            <v>0</v>
          </cell>
          <cell r="L37">
            <v>74.678721319999994</v>
          </cell>
          <cell r="M37">
            <v>0</v>
          </cell>
          <cell r="N37">
            <v>0</v>
          </cell>
          <cell r="O37">
            <v>0</v>
          </cell>
          <cell r="P37">
            <v>0</v>
          </cell>
          <cell r="Q37">
            <v>150.95770095399999</v>
          </cell>
          <cell r="R37">
            <v>5334.1943799999999</v>
          </cell>
          <cell r="S37">
            <v>5184.9464799999996</v>
          </cell>
          <cell r="T37">
            <v>3034.6549906700002</v>
          </cell>
          <cell r="X37">
            <v>18.926362671563993</v>
          </cell>
          <cell r="Z37">
            <v>21.821919034154657</v>
          </cell>
          <cell r="AA37">
            <v>45.031519955925681</v>
          </cell>
          <cell r="AE37">
            <v>85.779801661644342</v>
          </cell>
          <cell r="AF37">
            <v>2491.3121695559998</v>
          </cell>
          <cell r="AG37">
            <v>629.12262277564434</v>
          </cell>
          <cell r="AH37">
            <v>3120.4347923316441</v>
          </cell>
          <cell r="AI37">
            <v>5184.9464799999996</v>
          </cell>
          <cell r="AJ37">
            <v>0.48048946679889354</v>
          </cell>
          <cell r="AK37">
            <v>0.12133637737677176</v>
          </cell>
          <cell r="AL37">
            <v>0.60182584417566531</v>
          </cell>
        </row>
        <row r="38">
          <cell r="A38" t="str">
            <v>D3724</v>
          </cell>
          <cell r="B38" t="str">
            <v>WOEF Asset Staging Dept Summary</v>
          </cell>
          <cell r="C38">
            <v>9.5992000000000004E-3</v>
          </cell>
          <cell r="D38">
            <v>4.6071999999999997E-3</v>
          </cell>
          <cell r="E38">
            <v>1.4206399999999999E-2</v>
          </cell>
          <cell r="F38">
            <v>0</v>
          </cell>
          <cell r="G38">
            <v>0</v>
          </cell>
          <cell r="H38">
            <v>0</v>
          </cell>
          <cell r="I38">
            <v>0</v>
          </cell>
          <cell r="J38">
            <v>7.4359999999999997E-4</v>
          </cell>
          <cell r="K38">
            <v>0</v>
          </cell>
          <cell r="L38">
            <v>7.2800000000000002E-4</v>
          </cell>
          <cell r="M38">
            <v>0</v>
          </cell>
          <cell r="N38">
            <v>0</v>
          </cell>
          <cell r="O38">
            <v>0</v>
          </cell>
          <cell r="P38">
            <v>0</v>
          </cell>
          <cell r="Q38">
            <v>1.4716E-3</v>
          </cell>
          <cell r="R38">
            <v>5.1999999999999998E-2</v>
          </cell>
          <cell r="S38">
            <v>5.1999999999999998E-2</v>
          </cell>
          <cell r="T38">
            <v>1.2734799999999999E-2</v>
          </cell>
          <cell r="AE38">
            <v>0</v>
          </cell>
          <cell r="AF38">
            <v>9.5992000000000004E-3</v>
          </cell>
          <cell r="AG38">
            <v>3.1355999999999997E-3</v>
          </cell>
          <cell r="AH38">
            <v>1.2734800000000001E-2</v>
          </cell>
          <cell r="AI38">
            <v>5.1999999999999998E-2</v>
          </cell>
          <cell r="AJ38">
            <v>0.18460000000000001</v>
          </cell>
          <cell r="AK38">
            <v>6.0299999999999999E-2</v>
          </cell>
          <cell r="AL38">
            <v>0.24490000000000001</v>
          </cell>
        </row>
        <row r="39">
          <cell r="A39" t="str">
            <v>D3036</v>
          </cell>
          <cell r="B39" t="str">
            <v>Americom Dept Sumamry</v>
          </cell>
          <cell r="C39">
            <v>50.366128680000003</v>
          </cell>
          <cell r="D39">
            <v>23.140277480000002</v>
          </cell>
          <cell r="E39">
            <v>73.506406159999997</v>
          </cell>
          <cell r="F39">
            <v>0</v>
          </cell>
          <cell r="G39">
            <v>0</v>
          </cell>
          <cell r="H39">
            <v>0</v>
          </cell>
          <cell r="I39">
            <v>0</v>
          </cell>
          <cell r="J39">
            <v>2.5901847400000002</v>
          </cell>
          <cell r="K39">
            <v>0</v>
          </cell>
          <cell r="L39">
            <v>2.5358451999999998</v>
          </cell>
          <cell r="M39">
            <v>0</v>
          </cell>
          <cell r="N39">
            <v>0</v>
          </cell>
          <cell r="O39">
            <v>0</v>
          </cell>
          <cell r="P39">
            <v>0</v>
          </cell>
          <cell r="Q39">
            <v>5.1260299399999996</v>
          </cell>
          <cell r="R39">
            <v>181.1318</v>
          </cell>
          <cell r="S39">
            <v>193.1318</v>
          </cell>
          <cell r="T39">
            <v>68.380376220000002</v>
          </cell>
          <cell r="X39">
            <v>0.64267739304865656</v>
          </cell>
          <cell r="Z39">
            <v>0.74100101955990116</v>
          </cell>
          <cell r="AA39">
            <v>1.5291231787381434</v>
          </cell>
          <cell r="AE39">
            <v>2.9128015913467014</v>
          </cell>
          <cell r="AF39">
            <v>50.366128680000003</v>
          </cell>
          <cell r="AG39">
            <v>20.927049131346706</v>
          </cell>
          <cell r="AH39">
            <v>71.293177811346709</v>
          </cell>
          <cell r="AI39">
            <v>193.1318</v>
          </cell>
          <cell r="AJ39">
            <v>0.26078630593201119</v>
          </cell>
          <cell r="AK39">
            <v>0.1083563096877195</v>
          </cell>
          <cell r="AL39">
            <v>0.36914261561973072</v>
          </cell>
        </row>
        <row r="40">
          <cell r="A40" t="str">
            <v>D3774</v>
          </cell>
          <cell r="B40" t="str">
            <v>WOEF Labor Pool Dept Summary</v>
          </cell>
          <cell r="C40">
            <v>1209.574369184</v>
          </cell>
          <cell r="D40">
            <v>888.72998963199996</v>
          </cell>
          <cell r="E40">
            <v>2098.3043588159999</v>
          </cell>
          <cell r="F40">
            <v>0</v>
          </cell>
          <cell r="G40">
            <v>0</v>
          </cell>
          <cell r="H40">
            <v>0</v>
          </cell>
          <cell r="I40">
            <v>0</v>
          </cell>
          <cell r="J40">
            <v>46.700155215999999</v>
          </cell>
          <cell r="K40">
            <v>0</v>
          </cell>
          <cell r="L40">
            <v>45.720431679999997</v>
          </cell>
          <cell r="M40">
            <v>0</v>
          </cell>
          <cell r="N40">
            <v>0</v>
          </cell>
          <cell r="O40">
            <v>0</v>
          </cell>
          <cell r="P40">
            <v>0</v>
          </cell>
          <cell r="Q40">
            <v>92.420586896000003</v>
          </cell>
          <cell r="R40">
            <v>3265.74512</v>
          </cell>
          <cell r="S40">
            <v>3215.9901199999999</v>
          </cell>
          <cell r="T40">
            <v>2005.8837719199998</v>
          </cell>
          <cell r="X40">
            <v>34.761768393230327</v>
          </cell>
          <cell r="Z40">
            <v>40.079993632417477</v>
          </cell>
          <cell r="AE40">
            <v>74.841762025647796</v>
          </cell>
          <cell r="AF40">
            <v>1209.574369184</v>
          </cell>
          <cell r="AG40">
            <v>871.15116476164769</v>
          </cell>
          <cell r="AH40">
            <v>2080.7255339456478</v>
          </cell>
          <cell r="AI40">
            <v>3215.9901199999999</v>
          </cell>
          <cell r="AJ40">
            <v>0.3761125886742463</v>
          </cell>
          <cell r="AK40">
            <v>0.27088116948619473</v>
          </cell>
          <cell r="AL40">
            <v>0.64699375816044102</v>
          </cell>
        </row>
        <row r="41">
          <cell r="A41" t="str">
            <v>D3736</v>
          </cell>
          <cell r="B41" t="str">
            <v>WSEC-JMSDF Dept Summary</v>
          </cell>
          <cell r="C41">
            <v>278.62068871999998</v>
          </cell>
          <cell r="D41">
            <v>257.78735816</v>
          </cell>
          <cell r="E41">
            <v>536.40804688000003</v>
          </cell>
          <cell r="F41">
            <v>0</v>
          </cell>
          <cell r="G41">
            <v>0</v>
          </cell>
          <cell r="H41">
            <v>0</v>
          </cell>
          <cell r="I41">
            <v>0</v>
          </cell>
          <cell r="J41">
            <v>7.9756190800000004</v>
          </cell>
          <cell r="K41">
            <v>0</v>
          </cell>
          <cell r="L41">
            <v>7.8082984</v>
          </cell>
          <cell r="M41">
            <v>0</v>
          </cell>
          <cell r="N41">
            <v>0</v>
          </cell>
          <cell r="O41">
            <v>0</v>
          </cell>
          <cell r="P41">
            <v>0</v>
          </cell>
          <cell r="Q41">
            <v>15.78391748</v>
          </cell>
          <cell r="R41">
            <v>557.73559999999998</v>
          </cell>
          <cell r="S41">
            <v>592.73559999999998</v>
          </cell>
          <cell r="T41">
            <v>520.62412940000002</v>
          </cell>
          <cell r="V41">
            <v>6.109879942190215</v>
          </cell>
          <cell r="X41">
            <v>1.9789129320109902</v>
          </cell>
          <cell r="Z41">
            <v>6.8450042716660437</v>
          </cell>
          <cell r="AE41">
            <v>14.933797145867249</v>
          </cell>
          <cell r="AF41">
            <v>278.62068871999998</v>
          </cell>
          <cell r="AG41">
            <v>256.93723782586721</v>
          </cell>
          <cell r="AH41">
            <v>535.55792654586719</v>
          </cell>
          <cell r="AI41">
            <v>592.73559999999998</v>
          </cell>
          <cell r="AJ41">
            <v>0.47005897523280193</v>
          </cell>
          <cell r="AK41">
            <v>0.43347697999895268</v>
          </cell>
          <cell r="AL41">
            <v>0.90353595523175456</v>
          </cell>
        </row>
        <row r="42">
          <cell r="A42" t="str">
            <v>D3793</v>
          </cell>
          <cell r="B42" t="str">
            <v>WOEF Misc Dept Summary</v>
          </cell>
          <cell r="C42">
            <v>9.5992000000000004E-3</v>
          </cell>
          <cell r="D42">
            <v>337.55114200000003</v>
          </cell>
          <cell r="E42">
            <v>337.5607412</v>
          </cell>
          <cell r="F42">
            <v>0</v>
          </cell>
          <cell r="G42">
            <v>0</v>
          </cell>
          <cell r="H42">
            <v>0</v>
          </cell>
          <cell r="I42">
            <v>0</v>
          </cell>
          <cell r="J42">
            <v>7.4359999999999997E-4</v>
          </cell>
          <cell r="K42">
            <v>0</v>
          </cell>
          <cell r="L42">
            <v>7.2800000000000002E-4</v>
          </cell>
          <cell r="M42">
            <v>0</v>
          </cell>
          <cell r="N42">
            <v>0</v>
          </cell>
          <cell r="O42">
            <v>0</v>
          </cell>
          <cell r="P42">
            <v>0</v>
          </cell>
          <cell r="Q42">
            <v>1.4716E-3</v>
          </cell>
          <cell r="R42">
            <v>5.1999999999999998E-2</v>
          </cell>
          <cell r="S42">
            <v>467.37439999999998</v>
          </cell>
          <cell r="T42">
            <v>337.55926959999999</v>
          </cell>
          <cell r="Z42">
            <v>6.3818809867369826E-4</v>
          </cell>
          <cell r="AE42">
            <v>6.3818809867369826E-4</v>
          </cell>
          <cell r="AF42">
            <v>9.5992000000000004E-3</v>
          </cell>
          <cell r="AG42">
            <v>337.55030858809869</v>
          </cell>
          <cell r="AH42">
            <v>337.55990778809871</v>
          </cell>
          <cell r="AI42">
            <v>467.37439999999998</v>
          </cell>
          <cell r="AJ42">
            <v>2.0538566083208668E-5</v>
          </cell>
          <cell r="AK42">
            <v>0.72222678133012574</v>
          </cell>
          <cell r="AL42">
            <v>0.72224731989620894</v>
          </cell>
        </row>
        <row r="43">
          <cell r="A43" t="str">
            <v>D3737</v>
          </cell>
          <cell r="B43" t="str">
            <v>WSEC-Surface Ships Dept Summary</v>
          </cell>
          <cell r="C43">
            <v>838.13361796000004</v>
          </cell>
          <cell r="D43">
            <v>754.43594787999996</v>
          </cell>
          <cell r="E43">
            <v>1592.56956584</v>
          </cell>
          <cell r="F43">
            <v>0</v>
          </cell>
          <cell r="G43">
            <v>0</v>
          </cell>
          <cell r="H43">
            <v>0</v>
          </cell>
          <cell r="I43">
            <v>0</v>
          </cell>
          <cell r="J43">
            <v>24.348549940000002</v>
          </cell>
          <cell r="K43">
            <v>0</v>
          </cell>
          <cell r="L43">
            <v>23.8377412</v>
          </cell>
          <cell r="M43">
            <v>0</v>
          </cell>
          <cell r="N43">
            <v>0</v>
          </cell>
          <cell r="O43">
            <v>0</v>
          </cell>
          <cell r="P43">
            <v>0</v>
          </cell>
          <cell r="Q43">
            <v>48.186291140000002</v>
          </cell>
          <cell r="R43">
            <v>1702.6958</v>
          </cell>
          <cell r="S43">
            <v>1751.7656999999999</v>
          </cell>
          <cell r="T43">
            <v>1544.3832746999999</v>
          </cell>
          <cell r="V43">
            <v>18.652685817565747</v>
          </cell>
          <cell r="X43">
            <v>6.0413693117326535</v>
          </cell>
          <cell r="Z43">
            <v>20.896926831186377</v>
          </cell>
          <cell r="AE43">
            <v>45.590981960484775</v>
          </cell>
          <cell r="AF43">
            <v>838.13361796000004</v>
          </cell>
          <cell r="AG43">
            <v>751.84063870048476</v>
          </cell>
          <cell r="AH43">
            <v>1589.9742566604848</v>
          </cell>
          <cell r="AI43">
            <v>1751.7656999999999</v>
          </cell>
          <cell r="AJ43">
            <v>0.47845075283755134</v>
          </cell>
          <cell r="AK43">
            <v>0.42919018148402199</v>
          </cell>
          <cell r="AL43">
            <v>0.90764093432157333</v>
          </cell>
        </row>
        <row r="44">
          <cell r="A44" t="str">
            <v>D3266</v>
          </cell>
          <cell r="B44" t="str">
            <v>Marine Systems Labor Pool Dept Summary</v>
          </cell>
          <cell r="C44">
            <v>874.12689539799999</v>
          </cell>
          <cell r="D44">
            <v>730.64190795499997</v>
          </cell>
          <cell r="E44">
            <v>1604.7688033530001</v>
          </cell>
          <cell r="F44">
            <v>0</v>
          </cell>
          <cell r="G44">
            <v>0</v>
          </cell>
          <cell r="H44">
            <v>0</v>
          </cell>
          <cell r="I44">
            <v>0</v>
          </cell>
          <cell r="J44">
            <v>31.639761439000001</v>
          </cell>
          <cell r="K44">
            <v>0</v>
          </cell>
          <cell r="L44">
            <v>30.97599022</v>
          </cell>
          <cell r="M44">
            <v>0</v>
          </cell>
          <cell r="N44">
            <v>0</v>
          </cell>
          <cell r="O44">
            <v>0</v>
          </cell>
          <cell r="P44">
            <v>0</v>
          </cell>
          <cell r="Q44">
            <v>62.615751658999997</v>
          </cell>
          <cell r="R44">
            <v>2212.5707299999999</v>
          </cell>
          <cell r="S44">
            <v>1902.5772300000001</v>
          </cell>
          <cell r="T44">
            <v>1542.1530516940002</v>
          </cell>
          <cell r="X44">
            <v>23.551400505468884</v>
          </cell>
          <cell r="Z44">
            <v>27.154544372303395</v>
          </cell>
          <cell r="AE44">
            <v>50.705944877772282</v>
          </cell>
          <cell r="AF44">
            <v>874.12689539799999</v>
          </cell>
          <cell r="AG44">
            <v>718.73210117377221</v>
          </cell>
          <cell r="AH44">
            <v>1592.8589965717722</v>
          </cell>
          <cell r="AI44">
            <v>1902.5772300000001</v>
          </cell>
          <cell r="AJ44">
            <v>0.459443580851643</v>
          </cell>
          <cell r="AK44">
            <v>0.37776763531106289</v>
          </cell>
          <cell r="AL44">
            <v>0.83721121616270588</v>
          </cell>
        </row>
        <row r="45">
          <cell r="A45" t="str">
            <v>D3738</v>
          </cell>
          <cell r="B45" t="str">
            <v>WSEC-NAVSEA Engineering Dept Summary</v>
          </cell>
          <cell r="C45">
            <v>617.78154322399996</v>
          </cell>
          <cell r="D45">
            <v>815.84944327200003</v>
          </cell>
          <cell r="E45">
            <v>1433.6309864960001</v>
          </cell>
          <cell r="F45">
            <v>0</v>
          </cell>
          <cell r="G45">
            <v>0</v>
          </cell>
          <cell r="H45">
            <v>0</v>
          </cell>
          <cell r="I45">
            <v>0</v>
          </cell>
          <cell r="J45">
            <v>24.062646036</v>
          </cell>
          <cell r="K45">
            <v>0</v>
          </cell>
          <cell r="L45">
            <v>23.557835279999999</v>
          </cell>
          <cell r="M45">
            <v>0</v>
          </cell>
          <cell r="N45">
            <v>0</v>
          </cell>
          <cell r="O45">
            <v>0</v>
          </cell>
          <cell r="P45">
            <v>0</v>
          </cell>
          <cell r="Q45">
            <v>47.620481316000003</v>
          </cell>
          <cell r="R45">
            <v>1682.70252</v>
          </cell>
          <cell r="S45">
            <v>1682.70252</v>
          </cell>
          <cell r="T45">
            <v>1386.0105051800001</v>
          </cell>
          <cell r="V45">
            <v>18.433663505827727</v>
          </cell>
          <cell r="X45">
            <v>5.970430751695754</v>
          </cell>
          <cell r="Z45">
            <v>20.651552343696938</v>
          </cell>
          <cell r="AE45">
            <v>45.055646601220417</v>
          </cell>
          <cell r="AF45">
            <v>617.78154322399996</v>
          </cell>
          <cell r="AG45">
            <v>813.28460855722051</v>
          </cell>
          <cell r="AH45">
            <v>1431.0661517812205</v>
          </cell>
          <cell r="AI45">
            <v>1682.70252</v>
          </cell>
          <cell r="AJ45">
            <v>0.36713651752539123</v>
          </cell>
          <cell r="AK45">
            <v>0.48332049122813492</v>
          </cell>
          <cell r="AL45">
            <v>0.85045700875352614</v>
          </cell>
        </row>
        <row r="46">
          <cell r="A46" t="str">
            <v>D3280</v>
          </cell>
          <cell r="B46" t="str">
            <v>Marine Systems Dept Summary</v>
          </cell>
          <cell r="C46">
            <v>9.5992000000000004E-3</v>
          </cell>
          <cell r="D46">
            <v>2663.4164059999998</v>
          </cell>
          <cell r="E46">
            <v>2663.4260052</v>
          </cell>
          <cell r="F46">
            <v>0</v>
          </cell>
          <cell r="G46">
            <v>0</v>
          </cell>
          <cell r="H46">
            <v>0</v>
          </cell>
          <cell r="I46">
            <v>0</v>
          </cell>
          <cell r="J46">
            <v>7.4359999999999997E-4</v>
          </cell>
          <cell r="K46">
            <v>0</v>
          </cell>
          <cell r="L46">
            <v>7.2800000000000002E-4</v>
          </cell>
          <cell r="M46">
            <v>0</v>
          </cell>
          <cell r="N46">
            <v>0</v>
          </cell>
          <cell r="O46">
            <v>0</v>
          </cell>
          <cell r="P46">
            <v>0</v>
          </cell>
          <cell r="Q46">
            <v>1.4716E-3</v>
          </cell>
          <cell r="R46">
            <v>5.1999999999999998E-2</v>
          </cell>
          <cell r="S46">
            <v>1656.0519999999999</v>
          </cell>
          <cell r="T46">
            <v>2663.4245335999999</v>
          </cell>
          <cell r="X46">
            <v>5.535067465546659E-4</v>
          </cell>
          <cell r="Z46">
            <v>6.3818809867369826E-4</v>
          </cell>
          <cell r="AE46">
            <v>1.1916948452283642E-3</v>
          </cell>
          <cell r="AF46">
            <v>9.5992000000000004E-3</v>
          </cell>
          <cell r="AG46">
            <v>2663.4161260948449</v>
          </cell>
          <cell r="AH46">
            <v>2663.4257252948451</v>
          </cell>
          <cell r="AI46">
            <v>1656.0519999999999</v>
          </cell>
          <cell r="AJ46">
            <v>5.7964363437863069E-6</v>
          </cell>
          <cell r="AK46">
            <v>1.6082925693727281</v>
          </cell>
          <cell r="AL46">
            <v>1.6082983658090719</v>
          </cell>
        </row>
        <row r="47">
          <cell r="A47" t="str">
            <v>D3252</v>
          </cell>
          <cell r="B47" t="str">
            <v>WSEC-FMS Dept Summary</v>
          </cell>
          <cell r="C47">
            <v>32.931542620000002</v>
          </cell>
          <cell r="D47">
            <v>31.288120859999999</v>
          </cell>
          <cell r="E47">
            <v>64.219663479999994</v>
          </cell>
          <cell r="F47">
            <v>0</v>
          </cell>
          <cell r="G47">
            <v>0</v>
          </cell>
          <cell r="H47">
            <v>0</v>
          </cell>
          <cell r="I47">
            <v>0</v>
          </cell>
          <cell r="J47">
            <v>0.95695743</v>
          </cell>
          <cell r="K47">
            <v>0</v>
          </cell>
          <cell r="L47">
            <v>0.93688139999999998</v>
          </cell>
          <cell r="M47">
            <v>0</v>
          </cell>
          <cell r="N47">
            <v>0</v>
          </cell>
          <cell r="O47">
            <v>0</v>
          </cell>
          <cell r="P47">
            <v>0</v>
          </cell>
          <cell r="Q47">
            <v>1.89383883</v>
          </cell>
          <cell r="R47">
            <v>66.920100000000005</v>
          </cell>
          <cell r="S47">
            <v>66.920100000000005</v>
          </cell>
          <cell r="T47">
            <v>62.325824649999994</v>
          </cell>
          <cell r="V47">
            <v>0.73309607046665737</v>
          </cell>
          <cell r="X47">
            <v>0.23744055660328778</v>
          </cell>
          <cell r="Z47">
            <v>0.82130021888564919</v>
          </cell>
          <cell r="AE47">
            <v>1.7918368459555944</v>
          </cell>
          <cell r="AF47">
            <v>32.931542620000002</v>
          </cell>
          <cell r="AG47">
            <v>31.186118875955593</v>
          </cell>
          <cell r="AH47">
            <v>64.117661495955588</v>
          </cell>
          <cell r="AI47">
            <v>66.920100000000005</v>
          </cell>
          <cell r="AJ47">
            <v>0.49210241198085475</v>
          </cell>
          <cell r="AK47">
            <v>0.46602020732120231</v>
          </cell>
          <cell r="AL47">
            <v>0.95812261930205711</v>
          </cell>
        </row>
        <row r="48">
          <cell r="A48" t="str">
            <v>D5075</v>
          </cell>
          <cell r="B48" t="str">
            <v>Oxnard Facility Cost Dept Summary</v>
          </cell>
          <cell r="C48">
            <v>9.5992000000000004E-3</v>
          </cell>
          <cell r="D48">
            <v>4.6071999999999997E-3</v>
          </cell>
          <cell r="E48">
            <v>1.4206399999999999E-2</v>
          </cell>
          <cell r="F48">
            <v>0</v>
          </cell>
          <cell r="G48">
            <v>0</v>
          </cell>
          <cell r="H48">
            <v>0</v>
          </cell>
          <cell r="I48">
            <v>0</v>
          </cell>
          <cell r="J48">
            <v>7.4359999999999997E-4</v>
          </cell>
          <cell r="K48">
            <v>0</v>
          </cell>
          <cell r="L48">
            <v>7.2800000000000002E-4</v>
          </cell>
          <cell r="M48">
            <v>0</v>
          </cell>
          <cell r="N48">
            <v>0</v>
          </cell>
          <cell r="O48">
            <v>0</v>
          </cell>
          <cell r="P48">
            <v>0</v>
          </cell>
          <cell r="Q48">
            <v>1.4716E-3</v>
          </cell>
          <cell r="R48">
            <v>5.1999999999999998E-2</v>
          </cell>
          <cell r="S48">
            <v>5.1999999999999998E-2</v>
          </cell>
          <cell r="T48">
            <v>1.2734799999999999E-2</v>
          </cell>
          <cell r="AE48">
            <v>0</v>
          </cell>
          <cell r="AF48">
            <v>9.5992000000000004E-3</v>
          </cell>
          <cell r="AG48">
            <v>3.1355999999999997E-3</v>
          </cell>
          <cell r="AH48">
            <v>1.2734800000000001E-2</v>
          </cell>
          <cell r="AI48">
            <v>5.1999999999999998E-2</v>
          </cell>
          <cell r="AJ48">
            <v>0.18460000000000001</v>
          </cell>
          <cell r="AK48">
            <v>6.0299999999999999E-2</v>
          </cell>
          <cell r="AL48">
            <v>0.24490000000000001</v>
          </cell>
        </row>
        <row r="49">
          <cell r="A49" t="str">
            <v>D5045</v>
          </cell>
          <cell r="B49" t="str">
            <v>MIT Data Analysis Dept Summary</v>
          </cell>
          <cell r="C49">
            <v>1660.2095229189999</v>
          </cell>
          <cell r="D49">
            <v>405.78591851599998</v>
          </cell>
          <cell r="E49">
            <v>2065.995441433</v>
          </cell>
          <cell r="F49">
            <v>0</v>
          </cell>
          <cell r="G49">
            <v>0</v>
          </cell>
          <cell r="H49">
            <v>0</v>
          </cell>
          <cell r="I49">
            <v>0</v>
          </cell>
          <cell r="J49">
            <v>47.615694296999997</v>
          </cell>
          <cell r="K49">
            <v>0</v>
          </cell>
          <cell r="L49">
            <v>46.616763648000003</v>
          </cell>
          <cell r="M49">
            <v>0</v>
          </cell>
          <cell r="N49">
            <v>0</v>
          </cell>
          <cell r="O49">
            <v>0</v>
          </cell>
          <cell r="P49">
            <v>0</v>
          </cell>
          <cell r="Q49">
            <v>94.232457944999993</v>
          </cell>
          <cell r="R49">
            <v>3329.7688320000002</v>
          </cell>
          <cell r="S49">
            <v>3243.128432</v>
          </cell>
          <cell r="T49">
            <v>1971.7629834879999</v>
          </cell>
          <cell r="X49">
            <v>11.814419954996472</v>
          </cell>
          <cell r="Z49">
            <v>13.621915640493723</v>
          </cell>
          <cell r="AA49">
            <v>28.110065161672519</v>
          </cell>
          <cell r="AE49">
            <v>53.546400757162715</v>
          </cell>
          <cell r="AF49">
            <v>1660.2095229189999</v>
          </cell>
          <cell r="AG49">
            <v>365.09986132816266</v>
          </cell>
          <cell r="AH49">
            <v>2025.3093842471626</v>
          </cell>
          <cell r="AI49">
            <v>3243.128432</v>
          </cell>
          <cell r="AJ49">
            <v>0.51191605813007157</v>
          </cell>
          <cell r="AK49">
            <v>0.11257644246392357</v>
          </cell>
          <cell r="AL49">
            <v>0.62449250059399519</v>
          </cell>
        </row>
        <row r="50">
          <cell r="A50" t="str">
            <v>D5084</v>
          </cell>
          <cell r="B50" t="str">
            <v>Integrated Ship Defense Dept Summary</v>
          </cell>
          <cell r="C50">
            <v>9.5992000000000004E-3</v>
          </cell>
          <cell r="D50">
            <v>2647.2619512000001</v>
          </cell>
          <cell r="E50">
            <v>2647.2715503999998</v>
          </cell>
          <cell r="F50">
            <v>0</v>
          </cell>
          <cell r="G50">
            <v>0</v>
          </cell>
          <cell r="H50">
            <v>0</v>
          </cell>
          <cell r="I50">
            <v>0</v>
          </cell>
          <cell r="J50">
            <v>7.4359999999999997E-4</v>
          </cell>
          <cell r="K50">
            <v>0</v>
          </cell>
          <cell r="L50">
            <v>7.2800000000000002E-4</v>
          </cell>
          <cell r="M50">
            <v>0</v>
          </cell>
          <cell r="N50">
            <v>0</v>
          </cell>
          <cell r="O50">
            <v>0</v>
          </cell>
          <cell r="P50">
            <v>0</v>
          </cell>
          <cell r="Q50">
            <v>1.4716E-3</v>
          </cell>
          <cell r="R50">
            <v>5.1999999999999998E-2</v>
          </cell>
          <cell r="S50">
            <v>3856.8879999999999</v>
          </cell>
          <cell r="T50">
            <v>2647.2700787999997</v>
          </cell>
          <cell r="AE50">
            <v>0</v>
          </cell>
          <cell r="AF50">
            <v>9.5992000000000004E-3</v>
          </cell>
          <cell r="AG50">
            <v>2647.2604796000001</v>
          </cell>
          <cell r="AH50">
            <v>2647.2700788000002</v>
          </cell>
          <cell r="AI50">
            <v>3856.8879999999999</v>
          </cell>
          <cell r="AJ50">
            <v>2.4888459296717978E-6</v>
          </cell>
          <cell r="AK50">
            <v>0.68637214241118749</v>
          </cell>
          <cell r="AL50">
            <v>0.68637463125711717</v>
          </cell>
        </row>
        <row r="51">
          <cell r="A51" t="str">
            <v>D5047</v>
          </cell>
          <cell r="B51" t="str">
            <v>Lansdale Operations Dept Summary</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AE51">
            <v>0</v>
          </cell>
          <cell r="AF51">
            <v>0</v>
          </cell>
          <cell r="AG51">
            <v>0</v>
          </cell>
          <cell r="AH51">
            <v>0</v>
          </cell>
          <cell r="AI51">
            <v>0</v>
          </cell>
          <cell r="AJ51" t="e">
            <v>#DIV/0!</v>
          </cell>
          <cell r="AK51" t="e">
            <v>#DIV/0!</v>
          </cell>
          <cell r="AL51" t="e">
            <v>#DIV/0!</v>
          </cell>
        </row>
        <row r="52">
          <cell r="A52" t="str">
            <v>D5157</v>
          </cell>
          <cell r="B52" t="str">
            <v>WSEC Test &amp; Trials PMS Dept Summary</v>
          </cell>
          <cell r="C52">
            <v>82.060430879999998</v>
          </cell>
          <cell r="D52">
            <v>40.053211679999997</v>
          </cell>
          <cell r="E52">
            <v>122.11364256</v>
          </cell>
          <cell r="F52">
            <v>0</v>
          </cell>
          <cell r="G52">
            <v>0</v>
          </cell>
          <cell r="H52">
            <v>0</v>
          </cell>
          <cell r="I52">
            <v>0</v>
          </cell>
          <cell r="J52">
            <v>3.6197418400000001</v>
          </cell>
          <cell r="K52">
            <v>0</v>
          </cell>
          <cell r="L52">
            <v>3.5438032000000002</v>
          </cell>
          <cell r="M52">
            <v>0</v>
          </cell>
          <cell r="N52">
            <v>0</v>
          </cell>
          <cell r="O52">
            <v>0</v>
          </cell>
          <cell r="P52">
            <v>0</v>
          </cell>
          <cell r="Q52">
            <v>7.1635450399999998</v>
          </cell>
          <cell r="R52">
            <v>253.12880000000001</v>
          </cell>
          <cell r="S52">
            <v>253.12880000000001</v>
          </cell>
          <cell r="T52">
            <v>114.95009752</v>
          </cell>
          <cell r="V52">
            <v>2.7729744665943481</v>
          </cell>
          <cell r="X52">
            <v>0.89813140094414556</v>
          </cell>
          <cell r="Z52">
            <v>3.106611299837593</v>
          </cell>
          <cell r="AE52">
            <v>6.7777171673760872</v>
          </cell>
          <cell r="AF52">
            <v>82.060430879999998</v>
          </cell>
          <cell r="AG52">
            <v>39.667383807376083</v>
          </cell>
          <cell r="AH52">
            <v>121.72781468737608</v>
          </cell>
          <cell r="AI52">
            <v>253.12880000000001</v>
          </cell>
          <cell r="AJ52">
            <v>0.32418448979333842</v>
          </cell>
          <cell r="AK52">
            <v>0.15670829951935963</v>
          </cell>
          <cell r="AL52">
            <v>0.48089278931269808</v>
          </cell>
        </row>
        <row r="53">
          <cell r="A53" t="str">
            <v>D5158</v>
          </cell>
          <cell r="B53" t="str">
            <v>WSEC-Engineering Services Dept Summary</v>
          </cell>
          <cell r="C53">
            <v>144.95485977999999</v>
          </cell>
          <cell r="D53">
            <v>145.57711458</v>
          </cell>
          <cell r="E53">
            <v>290.53197435999999</v>
          </cell>
          <cell r="F53">
            <v>0</v>
          </cell>
          <cell r="G53">
            <v>0</v>
          </cell>
          <cell r="H53">
            <v>0</v>
          </cell>
          <cell r="I53">
            <v>0</v>
          </cell>
          <cell r="J53">
            <v>5.8641482900000002</v>
          </cell>
          <cell r="K53">
            <v>0</v>
          </cell>
          <cell r="L53">
            <v>5.7411241999999998</v>
          </cell>
          <cell r="M53">
            <v>0</v>
          </cell>
          <cell r="N53">
            <v>0</v>
          </cell>
          <cell r="O53">
            <v>0</v>
          </cell>
          <cell r="P53">
            <v>0</v>
          </cell>
          <cell r="Q53">
            <v>11.605272490000001</v>
          </cell>
          <cell r="R53">
            <v>410.08030000000002</v>
          </cell>
          <cell r="S53">
            <v>425.08030000000002</v>
          </cell>
          <cell r="T53">
            <v>278.92670186999999</v>
          </cell>
          <cell r="V53">
            <v>4.4923461935321081</v>
          </cell>
          <cell r="X53">
            <v>1.455014183840778</v>
          </cell>
          <cell r="Z53">
            <v>5.0328532107796118</v>
          </cell>
          <cell r="AE53">
            <v>10.980213588152498</v>
          </cell>
          <cell r="AF53">
            <v>144.95485977999999</v>
          </cell>
          <cell r="AG53">
            <v>144.9520556781525</v>
          </cell>
          <cell r="AH53">
            <v>289.90691545815253</v>
          </cell>
          <cell r="AI53">
            <v>425.08030000000002</v>
          </cell>
          <cell r="AJ53">
            <v>0.34100582826350689</v>
          </cell>
          <cell r="AK53">
            <v>0.34099923162318391</v>
          </cell>
          <cell r="AL53">
            <v>0.6820050598866908</v>
          </cell>
        </row>
        <row r="54">
          <cell r="A54" t="str">
            <v>D5161</v>
          </cell>
          <cell r="B54" t="str">
            <v>CESAR Dept Summary</v>
          </cell>
          <cell r="C54">
            <v>180.55442712000001</v>
          </cell>
          <cell r="D54">
            <v>67.855726320000002</v>
          </cell>
          <cell r="E54">
            <v>248.41015343999999</v>
          </cell>
          <cell r="F54">
            <v>0</v>
          </cell>
          <cell r="G54">
            <v>0</v>
          </cell>
          <cell r="H54">
            <v>0</v>
          </cell>
          <cell r="I54">
            <v>0</v>
          </cell>
          <cell r="J54">
            <v>7.3459271599999996</v>
          </cell>
          <cell r="K54">
            <v>0</v>
          </cell>
          <cell r="L54">
            <v>7.1918167999999998</v>
          </cell>
          <cell r="M54">
            <v>0</v>
          </cell>
          <cell r="N54">
            <v>0</v>
          </cell>
          <cell r="O54">
            <v>0</v>
          </cell>
          <cell r="P54">
            <v>0</v>
          </cell>
          <cell r="Q54">
            <v>14.53774396</v>
          </cell>
          <cell r="R54">
            <v>513.70119999999997</v>
          </cell>
          <cell r="S54">
            <v>510.45139999999998</v>
          </cell>
          <cell r="T54">
            <v>233.87240947999999</v>
          </cell>
          <cell r="Z54">
            <v>2.1015255904769048</v>
          </cell>
          <cell r="AA54">
            <v>4.3366897025569147</v>
          </cell>
          <cell r="AE54">
            <v>6.438215293033819</v>
          </cell>
          <cell r="AF54">
            <v>180.55442712000001</v>
          </cell>
          <cell r="AG54">
            <v>59.756197653033823</v>
          </cell>
          <cell r="AH54">
            <v>240.31062477303385</v>
          </cell>
          <cell r="AI54">
            <v>510.45139999999998</v>
          </cell>
          <cell r="AJ54">
            <v>0.35371521582661941</v>
          </cell>
          <cell r="AK54">
            <v>0.11706540064937392</v>
          </cell>
          <cell r="AL54">
            <v>0.47078061647599334</v>
          </cell>
        </row>
        <row r="55">
          <cell r="A55" t="str">
            <v>D5175</v>
          </cell>
          <cell r="B55" t="str">
            <v>IDIQ Programs Dept Summary</v>
          </cell>
          <cell r="C55">
            <v>245.34245369999999</v>
          </cell>
          <cell r="D55">
            <v>160.3966757</v>
          </cell>
          <cell r="E55">
            <v>405.73912940000002</v>
          </cell>
          <cell r="F55">
            <v>0</v>
          </cell>
          <cell r="G55">
            <v>0</v>
          </cell>
          <cell r="H55">
            <v>0</v>
          </cell>
          <cell r="I55">
            <v>0</v>
          </cell>
          <cell r="J55">
            <v>10.656352849999999</v>
          </cell>
          <cell r="K55">
            <v>0</v>
          </cell>
          <cell r="L55">
            <v>10.432793</v>
          </cell>
          <cell r="M55">
            <v>0</v>
          </cell>
          <cell r="N55">
            <v>0</v>
          </cell>
          <cell r="O55">
            <v>0</v>
          </cell>
          <cell r="P55">
            <v>0</v>
          </cell>
          <cell r="Q55">
            <v>21.089145850000001</v>
          </cell>
          <cell r="R55">
            <v>745.19949999999994</v>
          </cell>
          <cell r="S55">
            <v>809.19949999999994</v>
          </cell>
          <cell r="T55">
            <v>384.64998355</v>
          </cell>
          <cell r="X55">
            <v>2.6440573767895108</v>
          </cell>
          <cell r="Z55">
            <v>3.0485734104973754</v>
          </cell>
          <cell r="AA55">
            <v>6.2910092442855143</v>
          </cell>
          <cell r="AE55">
            <v>11.983640031572399</v>
          </cell>
          <cell r="AF55">
            <v>245.34245369999999</v>
          </cell>
          <cell r="AG55">
            <v>151.29116988157242</v>
          </cell>
          <cell r="AH55">
            <v>396.63362358157241</v>
          </cell>
          <cell r="AI55">
            <v>809.19949999999994</v>
          </cell>
          <cell r="AJ55">
            <v>0.30319155375157797</v>
          </cell>
          <cell r="AK55">
            <v>0.18696399328172153</v>
          </cell>
          <cell r="AL55">
            <v>0.4901555470332995</v>
          </cell>
        </row>
        <row r="56">
          <cell r="A56" t="str">
            <v>D5181</v>
          </cell>
          <cell r="B56" t="str">
            <v>TTWCS Dept Summary</v>
          </cell>
          <cell r="C56">
            <v>2.00824E-2</v>
          </cell>
          <cell r="D56">
            <v>406.0239072</v>
          </cell>
          <cell r="E56">
            <v>406.04398959999997</v>
          </cell>
          <cell r="F56">
            <v>0</v>
          </cell>
          <cell r="G56">
            <v>0</v>
          </cell>
          <cell r="H56">
            <v>0</v>
          </cell>
          <cell r="I56">
            <v>0</v>
          </cell>
          <cell r="J56">
            <v>7.4359999999999997E-4</v>
          </cell>
          <cell r="K56">
            <v>0</v>
          </cell>
          <cell r="L56">
            <v>7.2800000000000002E-4</v>
          </cell>
          <cell r="M56">
            <v>0</v>
          </cell>
          <cell r="N56">
            <v>0</v>
          </cell>
          <cell r="O56">
            <v>0</v>
          </cell>
          <cell r="P56">
            <v>0</v>
          </cell>
          <cell r="Q56">
            <v>1.4716E-3</v>
          </cell>
          <cell r="R56">
            <v>5.1999999999999998E-2</v>
          </cell>
          <cell r="S56">
            <v>642.94159999999999</v>
          </cell>
          <cell r="T56">
            <v>406.04251799999997</v>
          </cell>
          <cell r="V56">
            <v>5.6964941272153184E-4</v>
          </cell>
          <cell r="Z56">
            <v>6.3818809867369826E-4</v>
          </cell>
          <cell r="AE56">
            <v>1.2078375113952302E-3</v>
          </cell>
          <cell r="AF56">
            <v>2.00824E-2</v>
          </cell>
          <cell r="AG56">
            <v>406.0236434375114</v>
          </cell>
          <cell r="AH56">
            <v>406.04372583751137</v>
          </cell>
          <cell r="AI56">
            <v>642.94159999999999</v>
          </cell>
          <cell r="AJ56">
            <v>3.1235185279658371E-5</v>
          </cell>
          <cell r="AK56">
            <v>0.63150936793872325</v>
          </cell>
          <cell r="AL56">
            <v>0.63154060312400295</v>
          </cell>
        </row>
        <row r="57">
          <cell r="A57" t="str">
            <v>D5195</v>
          </cell>
          <cell r="B57" t="str">
            <v>National Library Medicine Dept Summary</v>
          </cell>
          <cell r="C57">
            <v>112.74915114</v>
          </cell>
          <cell r="D57">
            <v>42.829703539999997</v>
          </cell>
          <cell r="E57">
            <v>155.57885468000001</v>
          </cell>
          <cell r="F57">
            <v>0</v>
          </cell>
          <cell r="G57">
            <v>0</v>
          </cell>
          <cell r="H57">
            <v>0</v>
          </cell>
          <cell r="I57">
            <v>0</v>
          </cell>
          <cell r="J57">
            <v>6.1423347699999997</v>
          </cell>
          <cell r="K57">
            <v>0</v>
          </cell>
          <cell r="L57">
            <v>6.0134746000000003</v>
          </cell>
          <cell r="M57">
            <v>0</v>
          </cell>
          <cell r="N57">
            <v>0</v>
          </cell>
          <cell r="O57">
            <v>0</v>
          </cell>
          <cell r="P57">
            <v>0</v>
          </cell>
          <cell r="Q57">
            <v>12.15580937</v>
          </cell>
          <cell r="R57">
            <v>429.53390000000002</v>
          </cell>
          <cell r="S57">
            <v>429.53390000000002</v>
          </cell>
          <cell r="T57">
            <v>143.42304531000002</v>
          </cell>
          <cell r="X57">
            <v>1.5240378943842128</v>
          </cell>
          <cell r="Z57">
            <v>1.7572014292108875</v>
          </cell>
          <cell r="AA57">
            <v>3.6261453954733063</v>
          </cell>
          <cell r="AE57">
            <v>6.907384719068407</v>
          </cell>
          <cell r="AF57">
            <v>112.74915114</v>
          </cell>
          <cell r="AG57">
            <v>37.5812788890684</v>
          </cell>
          <cell r="AH57">
            <v>150.3304300290684</v>
          </cell>
          <cell r="AI57">
            <v>429.53390000000002</v>
          </cell>
          <cell r="AJ57">
            <v>0.26249185719683588</v>
          </cell>
          <cell r="AK57">
            <v>8.7493161515466877E-2</v>
          </cell>
          <cell r="AL57">
            <v>0.34998501871230275</v>
          </cell>
        </row>
        <row r="58">
          <cell r="A58" t="str">
            <v>D5208</v>
          </cell>
          <cell r="B58" t="str">
            <v>NAWC Dept Summary</v>
          </cell>
          <cell r="C58">
            <v>266.72820128000001</v>
          </cell>
          <cell r="D58">
            <v>318.65168032000003</v>
          </cell>
          <cell r="E58">
            <v>585.37988159999998</v>
          </cell>
          <cell r="F58">
            <v>0</v>
          </cell>
          <cell r="G58">
            <v>0</v>
          </cell>
          <cell r="H58">
            <v>0</v>
          </cell>
          <cell r="I58">
            <v>0</v>
          </cell>
          <cell r="J58">
            <v>9.4965041600000006</v>
          </cell>
          <cell r="K58">
            <v>0</v>
          </cell>
          <cell r="L58">
            <v>9.2972768000000006</v>
          </cell>
          <cell r="M58">
            <v>0</v>
          </cell>
          <cell r="N58">
            <v>0</v>
          </cell>
          <cell r="O58">
            <v>0</v>
          </cell>
          <cell r="P58">
            <v>0</v>
          </cell>
          <cell r="Q58">
            <v>18.793780959999999</v>
          </cell>
          <cell r="R58">
            <v>664.09119999999996</v>
          </cell>
          <cell r="S58">
            <v>591.47199999999998</v>
          </cell>
          <cell r="T58">
            <v>566.58610063999993</v>
          </cell>
          <cell r="V58">
            <v>7.2749838860295633</v>
          </cell>
          <cell r="X58">
            <v>2.3562753815870763</v>
          </cell>
          <cell r="Z58">
            <v>8.1502903898833594</v>
          </cell>
          <cell r="AE58">
            <v>17.781549657500001</v>
          </cell>
          <cell r="AF58">
            <v>266.72820128000001</v>
          </cell>
          <cell r="AG58">
            <v>317.63944901750006</v>
          </cell>
          <cell r="AH58">
            <v>584.36765029750006</v>
          </cell>
          <cell r="AI58">
            <v>591.47199999999998</v>
          </cell>
          <cell r="AJ58">
            <v>0.4509565985879298</v>
          </cell>
          <cell r="AK58">
            <v>0.53703209791418705</v>
          </cell>
          <cell r="AL58">
            <v>0.98798869650211685</v>
          </cell>
        </row>
        <row r="59">
          <cell r="A59" t="str">
            <v>D5233</v>
          </cell>
          <cell r="B59" t="str">
            <v>R2CSR Dept Summary</v>
          </cell>
          <cell r="C59">
            <v>2.00824E-2</v>
          </cell>
          <cell r="D59">
            <v>1221.4726072000001</v>
          </cell>
          <cell r="E59">
            <v>1221.4926895999999</v>
          </cell>
          <cell r="F59">
            <v>0</v>
          </cell>
          <cell r="G59">
            <v>0</v>
          </cell>
          <cell r="H59">
            <v>0</v>
          </cell>
          <cell r="I59">
            <v>0</v>
          </cell>
          <cell r="J59">
            <v>7.4359999999999997E-4</v>
          </cell>
          <cell r="K59">
            <v>0</v>
          </cell>
          <cell r="L59">
            <v>7.2800000000000002E-4</v>
          </cell>
          <cell r="M59">
            <v>0</v>
          </cell>
          <cell r="N59">
            <v>0</v>
          </cell>
          <cell r="O59">
            <v>0</v>
          </cell>
          <cell r="P59">
            <v>0</v>
          </cell>
          <cell r="Q59">
            <v>1.4716E-3</v>
          </cell>
          <cell r="R59">
            <v>5.1999999999999998E-2</v>
          </cell>
          <cell r="S59">
            <v>1905.9159999999999</v>
          </cell>
          <cell r="T59">
            <v>1221.4912179999999</v>
          </cell>
          <cell r="AE59">
            <v>0</v>
          </cell>
          <cell r="AF59">
            <v>2.00824E-2</v>
          </cell>
          <cell r="AG59">
            <v>1221.4711356</v>
          </cell>
          <cell r="AH59">
            <v>1221.4912180000001</v>
          </cell>
          <cell r="AI59">
            <v>1905.9159999999999</v>
          </cell>
          <cell r="AJ59">
            <v>1.0536875707009123E-5</v>
          </cell>
          <cell r="AK59">
            <v>0.6408840345534641</v>
          </cell>
          <cell r="AL59">
            <v>0.64089457142917106</v>
          </cell>
        </row>
        <row r="60">
          <cell r="A60" t="str">
            <v>SUBIM3218</v>
          </cell>
          <cell r="B60" t="str">
            <v>SSS Intra &amp; Sys Support</v>
          </cell>
          <cell r="C60">
            <v>9160.2324833330003</v>
          </cell>
          <cell r="D60">
            <v>12670.517416933</v>
          </cell>
          <cell r="E60">
            <v>21830.749900264</v>
          </cell>
          <cell r="F60">
            <v>0</v>
          </cell>
          <cell r="G60">
            <v>0</v>
          </cell>
          <cell r="H60">
            <v>0</v>
          </cell>
          <cell r="I60">
            <v>0</v>
          </cell>
          <cell r="J60">
            <v>307.66163430799998</v>
          </cell>
          <cell r="K60">
            <v>0</v>
          </cell>
          <cell r="L60">
            <v>301.20719442799998</v>
          </cell>
          <cell r="M60">
            <v>0</v>
          </cell>
          <cell r="N60">
            <v>0</v>
          </cell>
          <cell r="O60">
            <v>0</v>
          </cell>
          <cell r="P60">
            <v>0</v>
          </cell>
          <cell r="Q60">
            <v>608.86882873599995</v>
          </cell>
          <cell r="R60">
            <v>21514.799601999999</v>
          </cell>
          <cell r="S60">
            <v>29551.094701999999</v>
          </cell>
          <cell r="T60">
            <v>21221.881071528001</v>
          </cell>
          <cell r="AE60">
            <v>0</v>
          </cell>
          <cell r="AF60">
            <v>9160.2324833330003</v>
          </cell>
          <cell r="AG60">
            <v>12061.648588197</v>
          </cell>
          <cell r="AH60">
            <v>21221.881071529999</v>
          </cell>
          <cell r="AI60">
            <v>29551.094701999999</v>
          </cell>
          <cell r="AJ60">
            <v>0.30997946355987421</v>
          </cell>
          <cell r="AK60">
            <v>0.40816249651085434</v>
          </cell>
          <cell r="AL60">
            <v>0.71814196007072861</v>
          </cell>
        </row>
        <row r="61">
          <cell r="A61" t="str">
            <v>D3508</v>
          </cell>
          <cell r="B61" t="str">
            <v>GES Moorestown-Blanket Dept Summary</v>
          </cell>
          <cell r="C61">
            <v>8.0329600000000001E-2</v>
          </cell>
          <cell r="D61">
            <v>4641.9551264000002</v>
          </cell>
          <cell r="E61">
            <v>4642.0354559999996</v>
          </cell>
          <cell r="F61">
            <v>0</v>
          </cell>
          <cell r="G61">
            <v>0</v>
          </cell>
          <cell r="H61">
            <v>0</v>
          </cell>
          <cell r="I61">
            <v>0</v>
          </cell>
          <cell r="J61">
            <v>0</v>
          </cell>
          <cell r="K61">
            <v>0</v>
          </cell>
          <cell r="L61">
            <v>2.9120000000000001E-3</v>
          </cell>
          <cell r="M61">
            <v>0</v>
          </cell>
          <cell r="N61">
            <v>4.4720000000000003E-3</v>
          </cell>
          <cell r="O61">
            <v>0</v>
          </cell>
          <cell r="P61">
            <v>0</v>
          </cell>
          <cell r="Q61">
            <v>7.3839999999999999E-3</v>
          </cell>
          <cell r="R61">
            <v>0.20799999999999999</v>
          </cell>
          <cell r="S61">
            <v>6582.2079999999996</v>
          </cell>
          <cell r="T61">
            <v>4642.0280720000001</v>
          </cell>
          <cell r="AE61">
            <v>0</v>
          </cell>
          <cell r="AF61">
            <v>8.0329600000000001E-2</v>
          </cell>
          <cell r="AG61">
            <v>4641.9477424000006</v>
          </cell>
          <cell r="AH61">
            <v>4642.028072000001</v>
          </cell>
          <cell r="AI61">
            <v>6582.2079999999996</v>
          </cell>
          <cell r="AJ61">
            <v>1.2204050677219561E-5</v>
          </cell>
          <cell r="AK61">
            <v>0.70522653529028567</v>
          </cell>
          <cell r="AL61">
            <v>0.70523873934096293</v>
          </cell>
        </row>
        <row r="62">
          <cell r="A62" t="str">
            <v>D3740</v>
          </cell>
          <cell r="B62" t="str">
            <v>Video Support Dept Summary</v>
          </cell>
          <cell r="C62">
            <v>106.01709648000001</v>
          </cell>
          <cell r="D62">
            <v>47.267632319999997</v>
          </cell>
          <cell r="E62">
            <v>153.28472880000001</v>
          </cell>
          <cell r="F62">
            <v>0</v>
          </cell>
          <cell r="G62">
            <v>0</v>
          </cell>
          <cell r="H62">
            <v>0</v>
          </cell>
          <cell r="I62">
            <v>0</v>
          </cell>
          <cell r="J62">
            <v>0</v>
          </cell>
          <cell r="K62">
            <v>0</v>
          </cell>
          <cell r="L62">
            <v>3.1767455999999998</v>
          </cell>
          <cell r="M62">
            <v>0</v>
          </cell>
          <cell r="N62">
            <v>4.8785736000000002</v>
          </cell>
          <cell r="O62">
            <v>0</v>
          </cell>
          <cell r="P62">
            <v>0</v>
          </cell>
          <cell r="Q62">
            <v>8.0553191999999996</v>
          </cell>
          <cell r="R62">
            <v>226.91040000000001</v>
          </cell>
          <cell r="S62">
            <v>211.51179999999999</v>
          </cell>
          <cell r="T62">
            <v>145.2294096</v>
          </cell>
          <cell r="Z62">
            <v>2.7848368604863145</v>
          </cell>
          <cell r="AB62">
            <v>4.8666291701370961</v>
          </cell>
          <cell r="AE62">
            <v>7.6514660306234106</v>
          </cell>
          <cell r="AF62">
            <v>106.01709648000001</v>
          </cell>
          <cell r="AG62">
            <v>46.863779150623408</v>
          </cell>
          <cell r="AH62">
            <v>152.88087563062342</v>
          </cell>
          <cell r="AI62">
            <v>211.51179999999999</v>
          </cell>
          <cell r="AJ62">
            <v>0.50123490263900172</v>
          </cell>
          <cell r="AK62">
            <v>0.22156579042220534</v>
          </cell>
          <cell r="AL62">
            <v>0.72280069306120709</v>
          </cell>
        </row>
        <row r="63">
          <cell r="A63" t="str">
            <v>D3762</v>
          </cell>
          <cell r="B63" t="str">
            <v>Prov &amp; Log Support Dept Summary</v>
          </cell>
          <cell r="C63">
            <v>582.87468239999998</v>
          </cell>
          <cell r="D63">
            <v>220.9063816</v>
          </cell>
          <cell r="E63">
            <v>803.78106400000001</v>
          </cell>
          <cell r="F63">
            <v>0</v>
          </cell>
          <cell r="G63">
            <v>0</v>
          </cell>
          <cell r="H63">
            <v>0</v>
          </cell>
          <cell r="I63">
            <v>0</v>
          </cell>
          <cell r="J63">
            <v>0</v>
          </cell>
          <cell r="K63">
            <v>0</v>
          </cell>
          <cell r="L63">
            <v>16.982728000000002</v>
          </cell>
          <cell r="M63">
            <v>0</v>
          </cell>
          <cell r="N63">
            <v>26.080618000000001</v>
          </cell>
          <cell r="O63">
            <v>0</v>
          </cell>
          <cell r="P63">
            <v>0</v>
          </cell>
          <cell r="Q63">
            <v>43.063346000000003</v>
          </cell>
          <cell r="R63">
            <v>1213.0519999999999</v>
          </cell>
          <cell r="S63">
            <v>1222.8219999999999</v>
          </cell>
          <cell r="T63">
            <v>760.71771799999999</v>
          </cell>
          <cell r="Z63">
            <v>14.887602874467825</v>
          </cell>
          <cell r="AB63">
            <v>26.01676365690221</v>
          </cell>
          <cell r="AE63">
            <v>40.904366531370037</v>
          </cell>
          <cell r="AF63">
            <v>582.87468239999998</v>
          </cell>
          <cell r="AG63">
            <v>218.74740213137005</v>
          </cell>
          <cell r="AH63">
            <v>801.62208453137009</v>
          </cell>
          <cell r="AI63">
            <v>1222.8219999999999</v>
          </cell>
          <cell r="AJ63">
            <v>0.47666355561152812</v>
          </cell>
          <cell r="AK63">
            <v>0.17888736229097127</v>
          </cell>
          <cell r="AL63">
            <v>0.65555091790249942</v>
          </cell>
        </row>
        <row r="64">
          <cell r="A64" t="str">
            <v>D3791</v>
          </cell>
          <cell r="B64" t="str">
            <v>GES Moorestown (Non-Fac)</v>
          </cell>
          <cell r="C64">
            <v>7257.6792234889999</v>
          </cell>
          <cell r="D64">
            <v>2270.7355999269998</v>
          </cell>
          <cell r="E64">
            <v>9528.4148234160002</v>
          </cell>
          <cell r="F64">
            <v>0</v>
          </cell>
          <cell r="G64">
            <v>0</v>
          </cell>
          <cell r="H64">
            <v>0</v>
          </cell>
          <cell r="I64">
            <v>0</v>
          </cell>
          <cell r="J64">
            <v>0</v>
          </cell>
          <cell r="K64">
            <v>0</v>
          </cell>
          <cell r="L64">
            <v>206.68231623200001</v>
          </cell>
          <cell r="M64">
            <v>0</v>
          </cell>
          <cell r="N64">
            <v>317.40498564199999</v>
          </cell>
          <cell r="O64">
            <v>0</v>
          </cell>
          <cell r="P64">
            <v>0</v>
          </cell>
          <cell r="Q64">
            <v>524.08730187399999</v>
          </cell>
          <cell r="R64">
            <v>14763.022588</v>
          </cell>
          <cell r="S64">
            <v>14295.372588</v>
          </cell>
          <cell r="T64">
            <v>9004.3275215419999</v>
          </cell>
          <cell r="Z64">
            <v>181.184333002165</v>
          </cell>
          <cell r="AB64">
            <v>316.62786882467105</v>
          </cell>
          <cell r="AE64">
            <v>497.81220182683603</v>
          </cell>
          <cell r="AF64">
            <v>7257.6792234889999</v>
          </cell>
          <cell r="AG64">
            <v>2244.4604998798359</v>
          </cell>
          <cell r="AH64">
            <v>9502.1397233688367</v>
          </cell>
          <cell r="AI64">
            <v>14295.372588</v>
          </cell>
          <cell r="AJ64">
            <v>0.50769430309087094</v>
          </cell>
          <cell r="AK64">
            <v>0.15700608613474748</v>
          </cell>
          <cell r="AL64">
            <v>0.66470038922561847</v>
          </cell>
        </row>
        <row r="65">
          <cell r="A65" t="str">
            <v>D5096</v>
          </cell>
          <cell r="B65" t="str">
            <v>ATT-BATH Dept Summary</v>
          </cell>
          <cell r="C65">
            <v>4.0164800000000001E-2</v>
          </cell>
          <cell r="D65">
            <v>2339.3030512</v>
          </cell>
          <cell r="E65">
            <v>2339.3432160000002</v>
          </cell>
          <cell r="F65">
            <v>0</v>
          </cell>
          <cell r="G65">
            <v>0</v>
          </cell>
          <cell r="H65">
            <v>0</v>
          </cell>
          <cell r="I65">
            <v>0</v>
          </cell>
          <cell r="J65">
            <v>0</v>
          </cell>
          <cell r="K65">
            <v>0</v>
          </cell>
          <cell r="L65">
            <v>1.456E-3</v>
          </cell>
          <cell r="M65">
            <v>0</v>
          </cell>
          <cell r="N65">
            <v>2.2360000000000001E-3</v>
          </cell>
          <cell r="O65">
            <v>0</v>
          </cell>
          <cell r="P65">
            <v>0</v>
          </cell>
          <cell r="Q65">
            <v>3.692E-3</v>
          </cell>
          <cell r="R65">
            <v>0.104</v>
          </cell>
          <cell r="S65">
            <v>3654.1039999999998</v>
          </cell>
          <cell r="T65">
            <v>2339.3395240000004</v>
          </cell>
          <cell r="AE65">
            <v>0</v>
          </cell>
          <cell r="AF65">
            <v>4.0164800000000001E-2</v>
          </cell>
          <cell r="AG65">
            <v>2339.2993592000003</v>
          </cell>
          <cell r="AH65">
            <v>2339.3395240000004</v>
          </cell>
          <cell r="AI65">
            <v>3654.1039999999998</v>
          </cell>
          <cell r="AJ65">
            <v>1.0991695912322147E-5</v>
          </cell>
          <cell r="AK65">
            <v>0.64018412152472959</v>
          </cell>
          <cell r="AL65">
            <v>0.64019511322064193</v>
          </cell>
        </row>
        <row r="66">
          <cell r="A66" t="str">
            <v>D5221</v>
          </cell>
          <cell r="B66" t="str">
            <v>NE&amp;SS Security Dept Summary</v>
          </cell>
          <cell r="C66">
            <v>972.999647224</v>
          </cell>
          <cell r="D66">
            <v>353.52249141599998</v>
          </cell>
          <cell r="E66">
            <v>1326.5221386400001</v>
          </cell>
          <cell r="F66">
            <v>0</v>
          </cell>
          <cell r="G66">
            <v>0</v>
          </cell>
          <cell r="H66">
            <v>0</v>
          </cell>
          <cell r="I66">
            <v>0</v>
          </cell>
          <cell r="J66">
            <v>0</v>
          </cell>
          <cell r="K66">
            <v>0</v>
          </cell>
          <cell r="L66">
            <v>29.74681528</v>
          </cell>
          <cell r="M66">
            <v>0</v>
          </cell>
          <cell r="N66">
            <v>45.68260918</v>
          </cell>
          <cell r="O66">
            <v>0</v>
          </cell>
          <cell r="P66">
            <v>0</v>
          </cell>
          <cell r="Q66">
            <v>75.429424460000007</v>
          </cell>
          <cell r="R66">
            <v>2124.77252</v>
          </cell>
          <cell r="S66">
            <v>2109.43822</v>
          </cell>
          <cell r="T66">
            <v>1251.09271418</v>
          </cell>
          <cell r="Z66">
            <v>26.077010281786972</v>
          </cell>
          <cell r="AB66">
            <v>45.570762405503253</v>
          </cell>
          <cell r="AE66">
            <v>71.647772687290228</v>
          </cell>
          <cell r="AF66">
            <v>972.999647224</v>
          </cell>
          <cell r="AG66">
            <v>349.7408396432902</v>
          </cell>
          <cell r="AH66">
            <v>1322.7404868672902</v>
          </cell>
          <cell r="AI66">
            <v>2109.43822</v>
          </cell>
          <cell r="AJ66">
            <v>0.46126008242327193</v>
          </cell>
          <cell r="AK66">
            <v>0.16579809559119973</v>
          </cell>
          <cell r="AL66">
            <v>0.62705817801447172</v>
          </cell>
        </row>
        <row r="67">
          <cell r="A67" t="str">
            <v>D5227</v>
          </cell>
          <cell r="B67" t="str">
            <v>SCSC Wallops Island Dept Summary</v>
          </cell>
          <cell r="C67">
            <v>1767.5378518</v>
          </cell>
          <cell r="D67">
            <v>687.55344620000005</v>
          </cell>
          <cell r="E67">
            <v>2455.0912979999998</v>
          </cell>
          <cell r="F67">
            <v>0</v>
          </cell>
          <cell r="G67">
            <v>0</v>
          </cell>
          <cell r="H67">
            <v>0</v>
          </cell>
          <cell r="I67">
            <v>0</v>
          </cell>
          <cell r="J67">
            <v>0</v>
          </cell>
          <cell r="K67">
            <v>0</v>
          </cell>
          <cell r="L67">
            <v>51.491846000000002</v>
          </cell>
          <cell r="M67">
            <v>0</v>
          </cell>
          <cell r="N67">
            <v>79.076763499999998</v>
          </cell>
          <cell r="O67">
            <v>0</v>
          </cell>
          <cell r="P67">
            <v>0</v>
          </cell>
          <cell r="Q67">
            <v>130.56860950000001</v>
          </cell>
          <cell r="R67">
            <v>3677.989</v>
          </cell>
          <cell r="S67">
            <v>3567.0068999999999</v>
          </cell>
          <cell r="T67">
            <v>2324.5226884999997</v>
          </cell>
          <cell r="Z67">
            <v>45.139400131784171</v>
          </cell>
          <cell r="AB67">
            <v>78.883156324449502</v>
          </cell>
          <cell r="AE67">
            <v>124.02255645623367</v>
          </cell>
          <cell r="AF67">
            <v>1767.5378518</v>
          </cell>
          <cell r="AG67">
            <v>681.00739315623377</v>
          </cell>
          <cell r="AH67">
            <v>2448.5452449562335</v>
          </cell>
          <cell r="AI67">
            <v>3567.0068999999999</v>
          </cell>
          <cell r="AJ67">
            <v>0.49552409102432632</v>
          </cell>
          <cell r="AK67">
            <v>0.19091844009503706</v>
          </cell>
          <cell r="AL67">
            <v>0.68644253111936337</v>
          </cell>
        </row>
        <row r="68">
          <cell r="A68" t="str">
            <v>SUBIM3253</v>
          </cell>
          <cell r="B68" t="str">
            <v>Aegis Programs IM</v>
          </cell>
          <cell r="C68">
            <v>10687.228995793001</v>
          </cell>
          <cell r="D68">
            <v>10561.243729063001</v>
          </cell>
          <cell r="E68">
            <v>21248.472724856001</v>
          </cell>
          <cell r="F68">
            <v>0</v>
          </cell>
          <cell r="G68">
            <v>0</v>
          </cell>
          <cell r="H68">
            <v>0</v>
          </cell>
          <cell r="I68">
            <v>0</v>
          </cell>
          <cell r="J68">
            <v>0</v>
          </cell>
          <cell r="K68">
            <v>0</v>
          </cell>
          <cell r="L68">
            <v>308.08481911199999</v>
          </cell>
          <cell r="M68">
            <v>0</v>
          </cell>
          <cell r="N68">
            <v>473.130257922</v>
          </cell>
          <cell r="O68">
            <v>0</v>
          </cell>
          <cell r="P68">
            <v>0</v>
          </cell>
          <cell r="Q68">
            <v>781.21507703400005</v>
          </cell>
          <cell r="R68">
            <v>22006.058507999998</v>
          </cell>
          <cell r="S68">
            <v>31642.463508000001</v>
          </cell>
          <cell r="T68">
            <v>20467.257647822</v>
          </cell>
          <cell r="AE68">
            <v>0</v>
          </cell>
          <cell r="AF68">
            <v>10687.228995793001</v>
          </cell>
          <cell r="AG68">
            <v>9780.028652029001</v>
          </cell>
          <cell r="AH68">
            <v>20467.257647822</v>
          </cell>
          <cell r="AI68">
            <v>31642.463508000001</v>
          </cell>
          <cell r="AJ68">
            <v>0.33774958745203271</v>
          </cell>
          <cell r="AK68">
            <v>0.30907924250450242</v>
          </cell>
          <cell r="AL68">
            <v>0.64682882995653512</v>
          </cell>
        </row>
        <row r="69">
          <cell r="A69" t="str">
            <v>SUBINSTALL</v>
          </cell>
          <cell r="B69" t="str">
            <v>Dummy Summ Install Logistics FSE IM</v>
          </cell>
          <cell r="C69">
            <v>29928.551935480999</v>
          </cell>
          <cell r="D69">
            <v>33733.291753505</v>
          </cell>
          <cell r="E69">
            <v>63661.843688984998</v>
          </cell>
          <cell r="F69">
            <v>0</v>
          </cell>
          <cell r="G69">
            <v>226.52659750000001</v>
          </cell>
          <cell r="H69">
            <v>387.984668844</v>
          </cell>
          <cell r="I69">
            <v>0</v>
          </cell>
          <cell r="J69">
            <v>307.66163430799998</v>
          </cell>
          <cell r="K69">
            <v>0</v>
          </cell>
          <cell r="L69">
            <v>999.81330971199998</v>
          </cell>
          <cell r="M69">
            <v>0</v>
          </cell>
          <cell r="N69">
            <v>473.130257922</v>
          </cell>
          <cell r="O69">
            <v>0</v>
          </cell>
          <cell r="P69">
            <v>0</v>
          </cell>
          <cell r="Q69">
            <v>2395.1164682859999</v>
          </cell>
          <cell r="R69">
            <v>71415.236407999997</v>
          </cell>
          <cell r="S69">
            <v>93990.590207999994</v>
          </cell>
          <cell r="T69">
            <v>61266.727220699002</v>
          </cell>
          <cell r="AE69">
            <v>0</v>
          </cell>
          <cell r="AF69">
            <v>29928.551935480999</v>
          </cell>
          <cell r="AG69">
            <v>31338.175285219</v>
          </cell>
          <cell r="AH69">
            <v>61266.727220699999</v>
          </cell>
          <cell r="AI69">
            <v>93990.590207999994</v>
          </cell>
          <cell r="AJ69">
            <v>0.3184207256199742</v>
          </cell>
          <cell r="AK69">
            <v>0.33341822001402494</v>
          </cell>
          <cell r="AL69">
            <v>0.65183894563399913</v>
          </cell>
        </row>
        <row r="70">
          <cell r="A70" t="str">
            <v>SUBIM3229</v>
          </cell>
          <cell r="B70" t="str">
            <v>Install Logistics FSE IM</v>
          </cell>
          <cell r="C70">
            <v>29928.551935480999</v>
          </cell>
          <cell r="D70">
            <v>33733.291753505</v>
          </cell>
          <cell r="E70">
            <v>63661.843688984998</v>
          </cell>
          <cell r="F70">
            <v>0</v>
          </cell>
          <cell r="G70">
            <v>226.52659750000001</v>
          </cell>
          <cell r="H70">
            <v>387.984668844</v>
          </cell>
          <cell r="I70">
            <v>0</v>
          </cell>
          <cell r="J70">
            <v>307.66163430799998</v>
          </cell>
          <cell r="K70">
            <v>0</v>
          </cell>
          <cell r="L70">
            <v>999.81330971199998</v>
          </cell>
          <cell r="M70">
            <v>0</v>
          </cell>
          <cell r="N70">
            <v>473.130257922</v>
          </cell>
          <cell r="O70">
            <v>0</v>
          </cell>
          <cell r="P70">
            <v>0</v>
          </cell>
          <cell r="Q70">
            <v>2395.1164682859999</v>
          </cell>
          <cell r="R70">
            <v>71415.236407999997</v>
          </cell>
          <cell r="S70">
            <v>93990.590207999994</v>
          </cell>
          <cell r="T70">
            <v>61266.727220699002</v>
          </cell>
          <cell r="AE70">
            <v>0</v>
          </cell>
          <cell r="AF70">
            <v>29928.551935480999</v>
          </cell>
          <cell r="AG70">
            <v>31338.175285219</v>
          </cell>
          <cell r="AH70">
            <v>61266.727220699999</v>
          </cell>
          <cell r="AI70">
            <v>93990.590207999994</v>
          </cell>
          <cell r="AJ70">
            <v>0.3184207256199742</v>
          </cell>
          <cell r="AK70">
            <v>0.33341822001402494</v>
          </cell>
          <cell r="AL70">
            <v>0.65183894563399913</v>
          </cell>
        </row>
        <row r="71">
          <cell r="A71" t="str">
            <v>D3033</v>
          </cell>
          <cell r="B71" t="str">
            <v>Tyndall-Holliman Dept Summary</v>
          </cell>
          <cell r="C71">
            <v>1682.86664008</v>
          </cell>
          <cell r="D71">
            <v>398.82596655999998</v>
          </cell>
          <cell r="E71">
            <v>2081.6926066400001</v>
          </cell>
          <cell r="F71">
            <v>0</v>
          </cell>
          <cell r="G71">
            <v>0</v>
          </cell>
          <cell r="H71">
            <v>0</v>
          </cell>
          <cell r="I71">
            <v>0</v>
          </cell>
          <cell r="J71">
            <v>0</v>
          </cell>
          <cell r="K71">
            <v>56.167256080000001</v>
          </cell>
          <cell r="L71">
            <v>0</v>
          </cell>
          <cell r="M71">
            <v>0</v>
          </cell>
          <cell r="N71">
            <v>0</v>
          </cell>
          <cell r="O71">
            <v>46.305829439999997</v>
          </cell>
          <cell r="P71">
            <v>0</v>
          </cell>
          <cell r="Q71">
            <v>102.47308552</v>
          </cell>
          <cell r="R71">
            <v>4287.5767999999998</v>
          </cell>
          <cell r="S71">
            <v>4287.5767999999998</v>
          </cell>
          <cell r="T71">
            <v>1979.2195211200001</v>
          </cell>
          <cell r="Y71">
            <v>56.85999440689033</v>
          </cell>
          <cell r="AC71">
            <v>66.864685094360937</v>
          </cell>
          <cell r="AE71">
            <v>123.72467950125127</v>
          </cell>
          <cell r="AF71">
            <v>1682.86664008</v>
          </cell>
          <cell r="AG71">
            <v>420.07756054125127</v>
          </cell>
          <cell r="AH71">
            <v>2102.9442006212512</v>
          </cell>
          <cell r="AI71">
            <v>4287.5767999999998</v>
          </cell>
          <cell r="AJ71">
            <v>0.39249830815392045</v>
          </cell>
          <cell r="AK71">
            <v>9.797551860557957E-2</v>
          </cell>
          <cell r="AL71">
            <v>0.49047382675950002</v>
          </cell>
        </row>
        <row r="72">
          <cell r="A72" t="str">
            <v>D3257</v>
          </cell>
          <cell r="B72" t="str">
            <v>WSMR Dept Summary</v>
          </cell>
          <cell r="C72">
            <v>156.6333309</v>
          </cell>
          <cell r="D72">
            <v>129.60138430000001</v>
          </cell>
          <cell r="E72">
            <v>286.23471519999998</v>
          </cell>
          <cell r="F72">
            <v>0</v>
          </cell>
          <cell r="G72">
            <v>0</v>
          </cell>
          <cell r="H72">
            <v>0</v>
          </cell>
          <cell r="I72">
            <v>0</v>
          </cell>
          <cell r="J72">
            <v>0</v>
          </cell>
          <cell r="K72">
            <v>4.7486386500000002</v>
          </cell>
          <cell r="L72">
            <v>0</v>
          </cell>
          <cell r="M72">
            <v>0</v>
          </cell>
          <cell r="N72">
            <v>0</v>
          </cell>
          <cell r="O72">
            <v>3.9149082000000002</v>
          </cell>
          <cell r="P72">
            <v>0</v>
          </cell>
          <cell r="Q72">
            <v>8.6635468499999995</v>
          </cell>
          <cell r="R72">
            <v>362.49149999999997</v>
          </cell>
          <cell r="S72">
            <v>458.40890000000002</v>
          </cell>
          <cell r="T72">
            <v>277.57116834999999</v>
          </cell>
          <cell r="Y72">
            <v>1.6024019801072162</v>
          </cell>
          <cell r="AA72">
            <v>3.0601703000000975</v>
          </cell>
          <cell r="AE72">
            <v>4.6625722801073142</v>
          </cell>
          <cell r="AF72">
            <v>156.6333309</v>
          </cell>
          <cell r="AG72">
            <v>125.60040973010732</v>
          </cell>
          <cell r="AH72">
            <v>282.23374063010732</v>
          </cell>
          <cell r="AI72">
            <v>458.40890000000002</v>
          </cell>
          <cell r="AJ72">
            <v>0.3416891140202557</v>
          </cell>
          <cell r="AK72">
            <v>0.27399208377085899</v>
          </cell>
          <cell r="AL72">
            <v>0.61568119779111474</v>
          </cell>
        </row>
        <row r="73">
          <cell r="A73" t="str">
            <v>D5168</v>
          </cell>
          <cell r="B73" t="str">
            <v>Combat Environmental Sim Dept Summary</v>
          </cell>
          <cell r="C73">
            <v>72.468885979999996</v>
          </cell>
          <cell r="D73">
            <v>168.71399238999999</v>
          </cell>
          <cell r="E73">
            <v>241.18287837</v>
          </cell>
          <cell r="F73">
            <v>0</v>
          </cell>
          <cell r="G73">
            <v>0</v>
          </cell>
          <cell r="H73">
            <v>0</v>
          </cell>
          <cell r="I73">
            <v>0</v>
          </cell>
          <cell r="J73">
            <v>0</v>
          </cell>
          <cell r="K73">
            <v>1.7938209899999999</v>
          </cell>
          <cell r="L73">
            <v>0</v>
          </cell>
          <cell r="M73">
            <v>0</v>
          </cell>
          <cell r="N73">
            <v>0</v>
          </cell>
          <cell r="O73">
            <v>1.47887532</v>
          </cell>
          <cell r="P73">
            <v>0</v>
          </cell>
          <cell r="Q73">
            <v>3.2726963100000002</v>
          </cell>
          <cell r="R73">
            <v>136.93289999999999</v>
          </cell>
          <cell r="S73">
            <v>197.3843</v>
          </cell>
          <cell r="T73">
            <v>237.91018206000001</v>
          </cell>
          <cell r="Y73">
            <v>1.8159450643821173</v>
          </cell>
          <cell r="AC73">
            <v>2.1354661769691488</v>
          </cell>
          <cell r="AE73">
            <v>3.9514112413512663</v>
          </cell>
          <cell r="AF73">
            <v>72.468885979999996</v>
          </cell>
          <cell r="AG73">
            <v>169.39270732135128</v>
          </cell>
          <cell r="AH73">
            <v>241.86159330135126</v>
          </cell>
          <cell r="AI73">
            <v>197.3843</v>
          </cell>
          <cell r="AJ73">
            <v>0.36714615083367824</v>
          </cell>
          <cell r="AK73">
            <v>0.85818733972940753</v>
          </cell>
          <cell r="AL73">
            <v>1.2253334905630857</v>
          </cell>
        </row>
        <row r="74">
          <cell r="A74" t="str">
            <v>D5178</v>
          </cell>
          <cell r="B74" t="str">
            <v>Pt. Magu Dept Summary</v>
          </cell>
          <cell r="C74">
            <v>518.61870256999998</v>
          </cell>
          <cell r="D74">
            <v>236.89399292499999</v>
          </cell>
          <cell r="E74">
            <v>755.512695495</v>
          </cell>
          <cell r="F74">
            <v>0</v>
          </cell>
          <cell r="G74">
            <v>0</v>
          </cell>
          <cell r="H74">
            <v>0</v>
          </cell>
          <cell r="I74">
            <v>0</v>
          </cell>
          <cell r="J74">
            <v>0</v>
          </cell>
          <cell r="K74">
            <v>21.005807425</v>
          </cell>
          <cell r="L74">
            <v>0</v>
          </cell>
          <cell r="M74">
            <v>0</v>
          </cell>
          <cell r="N74">
            <v>0</v>
          </cell>
          <cell r="O74">
            <v>17.3177649</v>
          </cell>
          <cell r="P74">
            <v>0</v>
          </cell>
          <cell r="Q74">
            <v>38.323572325000001</v>
          </cell>
          <cell r="R74">
            <v>1603.49675</v>
          </cell>
          <cell r="S74">
            <v>1571.06935</v>
          </cell>
          <cell r="T74">
            <v>717.18912317000002</v>
          </cell>
          <cell r="Z74">
            <v>13.119647975794289</v>
          </cell>
          <cell r="AE74">
            <v>13.119647975794289</v>
          </cell>
          <cell r="AF74">
            <v>518.61870256999998</v>
          </cell>
          <cell r="AG74">
            <v>211.69006857579427</v>
          </cell>
          <cell r="AH74">
            <v>730.30877114579425</v>
          </cell>
          <cell r="AI74">
            <v>1571.06935</v>
          </cell>
          <cell r="AJ74">
            <v>0.33010554408053344</v>
          </cell>
          <cell r="AK74">
            <v>0.1347426633813423</v>
          </cell>
          <cell r="AL74">
            <v>0.46484820746187572</v>
          </cell>
        </row>
        <row r="75">
          <cell r="A75" t="str">
            <v>SUBIM3277</v>
          </cell>
          <cell r="B75" t="str">
            <v>O&amp;M services IM</v>
          </cell>
          <cell r="C75">
            <v>2430.5875595299999</v>
          </cell>
          <cell r="D75">
            <v>934.035336175</v>
          </cell>
          <cell r="E75">
            <v>3364.6228957049998</v>
          </cell>
          <cell r="F75">
            <v>0</v>
          </cell>
          <cell r="G75">
            <v>0</v>
          </cell>
          <cell r="H75">
            <v>0</v>
          </cell>
          <cell r="I75">
            <v>0</v>
          </cell>
          <cell r="J75">
            <v>0</v>
          </cell>
          <cell r="K75">
            <v>83.715523145000006</v>
          </cell>
          <cell r="L75">
            <v>0</v>
          </cell>
          <cell r="M75">
            <v>0</v>
          </cell>
          <cell r="N75">
            <v>0</v>
          </cell>
          <cell r="O75">
            <v>69.017377859999996</v>
          </cell>
          <cell r="P75">
            <v>0</v>
          </cell>
          <cell r="Q75">
            <v>152.732901005</v>
          </cell>
          <cell r="R75">
            <v>6390.4979499999999</v>
          </cell>
          <cell r="S75">
            <v>6514.4393499999996</v>
          </cell>
          <cell r="T75">
            <v>3211.8899947</v>
          </cell>
          <cell r="AE75">
            <v>0</v>
          </cell>
          <cell r="AF75">
            <v>2430.5875595299999</v>
          </cell>
          <cell r="AG75">
            <v>781.30243516999997</v>
          </cell>
          <cell r="AH75">
            <v>3211.8899947</v>
          </cell>
          <cell r="AI75">
            <v>6514.4393499999996</v>
          </cell>
          <cell r="AJ75">
            <v>0.37310771179871371</v>
          </cell>
          <cell r="AK75">
            <v>0.11993394875493008</v>
          </cell>
          <cell r="AL75">
            <v>0.49304166055364379</v>
          </cell>
        </row>
        <row r="76">
          <cell r="A76" t="str">
            <v>D3799</v>
          </cell>
          <cell r="B76" t="str">
            <v>PARC Dept Summary</v>
          </cell>
          <cell r="C76">
            <v>1603.15390505</v>
          </cell>
          <cell r="D76">
            <v>350.63315148999999</v>
          </cell>
          <cell r="E76">
            <v>1953.7870565400001</v>
          </cell>
          <cell r="F76">
            <v>0</v>
          </cell>
          <cell r="G76">
            <v>0</v>
          </cell>
          <cell r="H76">
            <v>0</v>
          </cell>
          <cell r="I76">
            <v>0</v>
          </cell>
          <cell r="J76">
            <v>0</v>
          </cell>
          <cell r="K76">
            <v>55.042258865000001</v>
          </cell>
          <cell r="L76">
            <v>0</v>
          </cell>
          <cell r="M76">
            <v>0</v>
          </cell>
          <cell r="N76">
            <v>0</v>
          </cell>
          <cell r="O76">
            <v>0</v>
          </cell>
          <cell r="P76">
            <v>30.252233879999999</v>
          </cell>
          <cell r="Q76">
            <v>85.294492744999999</v>
          </cell>
          <cell r="R76">
            <v>4201.6991500000004</v>
          </cell>
          <cell r="S76">
            <v>4196.3349500000004</v>
          </cell>
          <cell r="T76">
            <v>1868.492563795</v>
          </cell>
          <cell r="Y76">
            <v>55.721122049274051</v>
          </cell>
          <cell r="AD76">
            <v>43.386720599497721</v>
          </cell>
          <cell r="AE76">
            <v>99.107842648771765</v>
          </cell>
          <cell r="AF76">
            <v>1603.15390505</v>
          </cell>
          <cell r="AG76">
            <v>364.44650139377177</v>
          </cell>
          <cell r="AH76">
            <v>1967.6004064437718</v>
          </cell>
          <cell r="AI76">
            <v>4196.3349500000004</v>
          </cell>
          <cell r="AJ76">
            <v>0.3820366877648792</v>
          </cell>
          <cell r="AK76">
            <v>8.6848763441481652E-2</v>
          </cell>
          <cell r="AL76">
            <v>0.46888545120636083</v>
          </cell>
        </row>
        <row r="77">
          <cell r="A77" t="str">
            <v>D5269</v>
          </cell>
          <cell r="B77" t="str">
            <v>DEPOT OPERATIONS DEPT SUMMARY</v>
          </cell>
          <cell r="C77">
            <v>538.03528384000003</v>
          </cell>
          <cell r="D77">
            <v>364.66796160000001</v>
          </cell>
          <cell r="E77">
            <v>902.70324544000005</v>
          </cell>
          <cell r="F77">
            <v>0</v>
          </cell>
          <cell r="G77">
            <v>0</v>
          </cell>
          <cell r="H77">
            <v>0</v>
          </cell>
          <cell r="I77">
            <v>0</v>
          </cell>
          <cell r="J77">
            <v>0</v>
          </cell>
          <cell r="K77">
            <v>18.385105920000001</v>
          </cell>
          <cell r="L77">
            <v>0</v>
          </cell>
          <cell r="M77">
            <v>0</v>
          </cell>
          <cell r="N77">
            <v>0</v>
          </cell>
          <cell r="O77">
            <v>0</v>
          </cell>
          <cell r="P77">
            <v>10.10479104</v>
          </cell>
          <cell r="Q77">
            <v>28.489896959999999</v>
          </cell>
          <cell r="R77">
            <v>1403.4431999999999</v>
          </cell>
          <cell r="S77">
            <v>1439.4431999999999</v>
          </cell>
          <cell r="T77">
            <v>874.21334848000004</v>
          </cell>
          <cell r="Y77">
            <v>19.089274925882684</v>
          </cell>
          <cell r="AD77">
            <v>14.491946191736499</v>
          </cell>
          <cell r="AE77">
            <v>33.581221117619179</v>
          </cell>
          <cell r="AF77">
            <v>538.03528384000003</v>
          </cell>
          <cell r="AG77">
            <v>369.75928575761918</v>
          </cell>
          <cell r="AH77">
            <v>907.79456959761922</v>
          </cell>
          <cell r="AI77">
            <v>1439.4431999999999</v>
          </cell>
          <cell r="AJ77">
            <v>0.37378014209938959</v>
          </cell>
          <cell r="AK77">
            <v>0.25687660739765156</v>
          </cell>
          <cell r="AL77">
            <v>0.6306567494970412</v>
          </cell>
        </row>
        <row r="78">
          <cell r="A78" t="str">
            <v>D3261</v>
          </cell>
          <cell r="B78" t="str">
            <v>Dugway Proving Ground Dept Summary</v>
          </cell>
          <cell r="C78">
            <v>2176.5586379440001</v>
          </cell>
          <cell r="D78">
            <v>419.97892805999999</v>
          </cell>
          <cell r="E78">
            <v>2596.5375660039999</v>
          </cell>
          <cell r="F78">
            <v>0</v>
          </cell>
          <cell r="G78">
            <v>0</v>
          </cell>
          <cell r="H78">
            <v>0</v>
          </cell>
          <cell r="I78">
            <v>0</v>
          </cell>
          <cell r="J78">
            <v>0</v>
          </cell>
          <cell r="K78">
            <v>68.003909371999995</v>
          </cell>
          <cell r="L78">
            <v>0</v>
          </cell>
          <cell r="M78">
            <v>0</v>
          </cell>
          <cell r="N78">
            <v>0</v>
          </cell>
          <cell r="O78">
            <v>0</v>
          </cell>
          <cell r="P78">
            <v>37.376194464000001</v>
          </cell>
          <cell r="Q78">
            <v>105.380103836</v>
          </cell>
          <cell r="R78">
            <v>5191.1381199999996</v>
          </cell>
          <cell r="S78">
            <v>5191.1381199999996</v>
          </cell>
          <cell r="T78">
            <v>2491.1574621679997</v>
          </cell>
          <cell r="Y78">
            <v>22.94754498380804</v>
          </cell>
          <cell r="AA78">
            <v>43.823832277508139</v>
          </cell>
          <cell r="AD78">
            <v>17.867887186055974</v>
          </cell>
          <cell r="AE78">
            <v>84.639264447372142</v>
          </cell>
          <cell r="AF78">
            <v>2176.5586379440001</v>
          </cell>
          <cell r="AG78">
            <v>399.23808867137211</v>
          </cell>
          <cell r="AH78">
            <v>2575.7967266153723</v>
          </cell>
          <cell r="AI78">
            <v>5191.1381199999996</v>
          </cell>
          <cell r="AJ78">
            <v>0.41928351502695138</v>
          </cell>
          <cell r="AK78">
            <v>7.6907622074862486E-2</v>
          </cell>
          <cell r="AL78">
            <v>0.49619113710181384</v>
          </cell>
        </row>
        <row r="79">
          <cell r="A79" t="str">
            <v>D5124</v>
          </cell>
          <cell r="B79" t="str">
            <v>Korea Training center</v>
          </cell>
          <cell r="C79">
            <v>306.43925023999998</v>
          </cell>
          <cell r="D79">
            <v>137.2132871</v>
          </cell>
          <cell r="E79">
            <v>443.65253733999998</v>
          </cell>
          <cell r="F79">
            <v>0</v>
          </cell>
          <cell r="G79">
            <v>0</v>
          </cell>
          <cell r="H79">
            <v>0</v>
          </cell>
          <cell r="I79">
            <v>0</v>
          </cell>
          <cell r="J79">
            <v>0</v>
          </cell>
          <cell r="K79">
            <v>10.502849019999999</v>
          </cell>
          <cell r="L79">
            <v>0</v>
          </cell>
          <cell r="M79">
            <v>0</v>
          </cell>
          <cell r="N79">
            <v>0</v>
          </cell>
          <cell r="O79">
            <v>0</v>
          </cell>
          <cell r="P79">
            <v>5.7725582400000004</v>
          </cell>
          <cell r="Q79">
            <v>16.275407260000001</v>
          </cell>
          <cell r="R79">
            <v>801.74419999999998</v>
          </cell>
          <cell r="S79">
            <v>877.99659999999994</v>
          </cell>
          <cell r="T79">
            <v>427.37713007999997</v>
          </cell>
          <cell r="Y79">
            <v>10.632385810035348</v>
          </cell>
          <cell r="AD79">
            <v>8.2788058725403548</v>
          </cell>
          <cell r="AE79">
            <v>18.911191682575705</v>
          </cell>
          <cell r="AF79">
            <v>306.43925023999998</v>
          </cell>
          <cell r="AG79">
            <v>139.84907152257568</v>
          </cell>
          <cell r="AH79">
            <v>446.28832176257566</v>
          </cell>
          <cell r="AI79">
            <v>877.99659999999994</v>
          </cell>
          <cell r="AJ79">
            <v>0.34902099876013187</v>
          </cell>
          <cell r="AK79">
            <v>0.15928201945494516</v>
          </cell>
          <cell r="AL79">
            <v>0.50830301821507706</v>
          </cell>
        </row>
        <row r="80">
          <cell r="A80" t="str">
            <v>SUBIM3289</v>
          </cell>
          <cell r="B80" t="str">
            <v>Pacific Ranges and Logistics</v>
          </cell>
          <cell r="C80">
            <v>4624.1870770739997</v>
          </cell>
          <cell r="D80">
            <v>1272.4933282500001</v>
          </cell>
          <cell r="E80">
            <v>5896.6804053240003</v>
          </cell>
          <cell r="F80">
            <v>0</v>
          </cell>
          <cell r="G80">
            <v>0</v>
          </cell>
          <cell r="H80">
            <v>0</v>
          </cell>
          <cell r="I80">
            <v>0</v>
          </cell>
          <cell r="J80">
            <v>0</v>
          </cell>
          <cell r="K80">
            <v>151.934123177</v>
          </cell>
          <cell r="L80">
            <v>0</v>
          </cell>
          <cell r="M80">
            <v>0</v>
          </cell>
          <cell r="N80">
            <v>0</v>
          </cell>
          <cell r="O80">
            <v>0</v>
          </cell>
          <cell r="P80">
            <v>83.505777624000004</v>
          </cell>
          <cell r="Q80">
            <v>235.43990080099999</v>
          </cell>
          <cell r="R80">
            <v>11598.024670000001</v>
          </cell>
          <cell r="S80">
            <v>11704.91287</v>
          </cell>
          <cell r="T80">
            <v>5661.2405045230007</v>
          </cell>
          <cell r="AE80">
            <v>0</v>
          </cell>
          <cell r="AF80">
            <v>4624.1870770739997</v>
          </cell>
          <cell r="AG80">
            <v>1037.0534274490001</v>
          </cell>
          <cell r="AH80">
            <v>5661.2405045229998</v>
          </cell>
          <cell r="AI80">
            <v>11704.91287</v>
          </cell>
          <cell r="AJ80">
            <v>0.39506377607695936</v>
          </cell>
          <cell r="AK80">
            <v>8.8599841704673887E-2</v>
          </cell>
          <cell r="AL80">
            <v>0.48366361778163325</v>
          </cell>
        </row>
        <row r="81">
          <cell r="A81" t="str">
            <v>D3146</v>
          </cell>
          <cell r="B81" t="str">
            <v>MIT Lincoln Lab Dept Summary</v>
          </cell>
          <cell r="C81">
            <v>23.425840619999999</v>
          </cell>
          <cell r="D81">
            <v>19.17542134</v>
          </cell>
          <cell r="E81">
            <v>42.601261960000002</v>
          </cell>
          <cell r="F81">
            <v>0</v>
          </cell>
          <cell r="G81">
            <v>0</v>
          </cell>
          <cell r="H81">
            <v>0</v>
          </cell>
          <cell r="I81">
            <v>0</v>
          </cell>
          <cell r="J81">
            <v>0</v>
          </cell>
          <cell r="K81">
            <v>0.63810230999999995</v>
          </cell>
          <cell r="L81">
            <v>0</v>
          </cell>
          <cell r="M81">
            <v>0</v>
          </cell>
          <cell r="N81">
            <v>0</v>
          </cell>
          <cell r="O81">
            <v>0</v>
          </cell>
          <cell r="P81">
            <v>0</v>
          </cell>
          <cell r="Q81">
            <v>0.63810230999999995</v>
          </cell>
          <cell r="R81">
            <v>48.710099999999997</v>
          </cell>
          <cell r="S81">
            <v>48.710099999999997</v>
          </cell>
          <cell r="T81">
            <v>41.963159650000001</v>
          </cell>
          <cell r="Y81">
            <v>0.64597233886494321</v>
          </cell>
          <cell r="AE81">
            <v>0.64597233886494321</v>
          </cell>
          <cell r="AF81">
            <v>23.425840619999999</v>
          </cell>
          <cell r="AG81">
            <v>19.183291368864943</v>
          </cell>
          <cell r="AH81">
            <v>42.609131988864945</v>
          </cell>
          <cell r="AI81">
            <v>48.710099999999997</v>
          </cell>
          <cell r="AJ81">
            <v>0.4809236815362728</v>
          </cell>
          <cell r="AK81">
            <v>0.39382574391891917</v>
          </cell>
          <cell r="AL81">
            <v>0.87474942545519196</v>
          </cell>
        </row>
        <row r="82">
          <cell r="A82" t="str">
            <v>D3014</v>
          </cell>
          <cell r="B82" t="str">
            <v>GRDCUS Dept Summary</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AE82">
            <v>0</v>
          </cell>
          <cell r="AF82">
            <v>0</v>
          </cell>
          <cell r="AG82">
            <v>0</v>
          </cell>
          <cell r="AH82">
            <v>0</v>
          </cell>
          <cell r="AI82">
            <v>0</v>
          </cell>
          <cell r="AJ82" t="e">
            <v>#DIV/0!</v>
          </cell>
          <cell r="AK82" t="e">
            <v>#DIV/0!</v>
          </cell>
          <cell r="AL82" t="e">
            <v>#DIV/0!</v>
          </cell>
        </row>
        <row r="83">
          <cell r="A83" t="str">
            <v>D5037</v>
          </cell>
          <cell r="B83" t="str">
            <v>Fallon Boss Dept Summary</v>
          </cell>
          <cell r="C83">
            <v>4.4000968</v>
          </cell>
          <cell r="D83">
            <v>3.4696400000000002E-2</v>
          </cell>
          <cell r="E83">
            <v>4.4347931999999997</v>
          </cell>
          <cell r="F83">
            <v>0</v>
          </cell>
          <cell r="G83">
            <v>0</v>
          </cell>
          <cell r="H83">
            <v>0</v>
          </cell>
          <cell r="I83">
            <v>0</v>
          </cell>
          <cell r="J83">
            <v>0</v>
          </cell>
          <cell r="K83">
            <v>6.6547999999999998E-3</v>
          </cell>
          <cell r="L83">
            <v>0</v>
          </cell>
          <cell r="M83">
            <v>0</v>
          </cell>
          <cell r="N83">
            <v>0</v>
          </cell>
          <cell r="O83">
            <v>0</v>
          </cell>
          <cell r="P83">
            <v>0</v>
          </cell>
          <cell r="Q83">
            <v>6.6547999999999998E-3</v>
          </cell>
          <cell r="R83">
            <v>0.50800000000000001</v>
          </cell>
          <cell r="S83">
            <v>0.50800000000000001</v>
          </cell>
          <cell r="T83">
            <v>4.4281383999999999</v>
          </cell>
          <cell r="Y83">
            <v>2.2456256378272756E-3</v>
          </cell>
          <cell r="Z83">
            <v>4.156404540079984E-3</v>
          </cell>
          <cell r="AE83">
            <v>6.4020301779072596E-3</v>
          </cell>
          <cell r="AF83">
            <v>4.4000968</v>
          </cell>
          <cell r="AG83">
            <v>3.4443630177907261E-2</v>
          </cell>
          <cell r="AH83">
            <v>4.4345404301779077</v>
          </cell>
          <cell r="AI83">
            <v>0.50800000000000001</v>
          </cell>
          <cell r="AJ83">
            <v>8.6616078740157487</v>
          </cell>
          <cell r="AK83">
            <v>6.7802421610053662E-2</v>
          </cell>
          <cell r="AL83">
            <v>8.7294102956258026</v>
          </cell>
        </row>
        <row r="84">
          <cell r="A84" t="str">
            <v>D5038</v>
          </cell>
          <cell r="B84" t="str">
            <v>Polygone Dept Summary</v>
          </cell>
          <cell r="C84">
            <v>0</v>
          </cell>
          <cell r="D84">
            <v>252.648</v>
          </cell>
          <cell r="E84">
            <v>252.648</v>
          </cell>
          <cell r="F84">
            <v>0</v>
          </cell>
          <cell r="G84">
            <v>0</v>
          </cell>
          <cell r="H84">
            <v>0</v>
          </cell>
          <cell r="I84">
            <v>0</v>
          </cell>
          <cell r="J84">
            <v>0</v>
          </cell>
          <cell r="K84">
            <v>0</v>
          </cell>
          <cell r="L84">
            <v>0</v>
          </cell>
          <cell r="M84">
            <v>0</v>
          </cell>
          <cell r="N84">
            <v>0</v>
          </cell>
          <cell r="O84">
            <v>0</v>
          </cell>
          <cell r="P84">
            <v>0</v>
          </cell>
          <cell r="Q84">
            <v>0</v>
          </cell>
          <cell r="R84">
            <v>0</v>
          </cell>
          <cell r="S84">
            <v>484</v>
          </cell>
          <cell r="T84">
            <v>252.648</v>
          </cell>
          <cell r="AE84">
            <v>0</v>
          </cell>
          <cell r="AF84">
            <v>0</v>
          </cell>
          <cell r="AG84">
            <v>252.648</v>
          </cell>
          <cell r="AH84">
            <v>252.648</v>
          </cell>
          <cell r="AI84">
            <v>484</v>
          </cell>
          <cell r="AJ84">
            <v>0</v>
          </cell>
          <cell r="AK84">
            <v>0.52200000000000002</v>
          </cell>
          <cell r="AL84">
            <v>0.52200000000000002</v>
          </cell>
        </row>
        <row r="85">
          <cell r="A85" t="str">
            <v>D5041</v>
          </cell>
          <cell r="B85" t="str">
            <v>Nellis Dept Summary</v>
          </cell>
          <cell r="C85">
            <v>1990.2464723000001</v>
          </cell>
          <cell r="D85">
            <v>740.37505470999997</v>
          </cell>
          <cell r="E85">
            <v>2730.6215270100001</v>
          </cell>
          <cell r="F85">
            <v>0</v>
          </cell>
          <cell r="G85">
            <v>0</v>
          </cell>
          <cell r="H85">
            <v>0</v>
          </cell>
          <cell r="I85">
            <v>0</v>
          </cell>
          <cell r="J85">
            <v>0</v>
          </cell>
          <cell r="K85">
            <v>71.158462470000003</v>
          </cell>
          <cell r="L85">
            <v>0</v>
          </cell>
          <cell r="M85">
            <v>0</v>
          </cell>
          <cell r="N85">
            <v>0</v>
          </cell>
          <cell r="O85">
            <v>0</v>
          </cell>
          <cell r="P85">
            <v>0</v>
          </cell>
          <cell r="Q85">
            <v>71.158462470000003</v>
          </cell>
          <cell r="R85">
            <v>5431.9436999999998</v>
          </cell>
          <cell r="S85">
            <v>5887.2143999999998</v>
          </cell>
          <cell r="T85">
            <v>2659.4630645400002</v>
          </cell>
          <cell r="Y85">
            <v>72.036094700517822</v>
          </cell>
          <cell r="AE85">
            <v>72.036094700517822</v>
          </cell>
          <cell r="AF85">
            <v>1990.2464723000001</v>
          </cell>
          <cell r="AG85">
            <v>741.25268694051783</v>
          </cell>
          <cell r="AH85">
            <v>2731.4991592405177</v>
          </cell>
          <cell r="AI85">
            <v>5887.2143999999998</v>
          </cell>
          <cell r="AJ85">
            <v>0.33806250920639141</v>
          </cell>
          <cell r="AK85">
            <v>0.12590889962161356</v>
          </cell>
          <cell r="AL85">
            <v>0.46397140882800497</v>
          </cell>
        </row>
        <row r="86">
          <cell r="A86" t="str">
            <v>D5042</v>
          </cell>
          <cell r="B86" t="str">
            <v>Sardinia Dept Summary</v>
          </cell>
          <cell r="C86">
            <v>140.3648963</v>
          </cell>
          <cell r="D86">
            <v>57.68263915</v>
          </cell>
          <cell r="E86">
            <v>198.04753545</v>
          </cell>
          <cell r="F86">
            <v>0</v>
          </cell>
          <cell r="G86">
            <v>0</v>
          </cell>
          <cell r="H86">
            <v>0</v>
          </cell>
          <cell r="I86">
            <v>0</v>
          </cell>
          <cell r="J86">
            <v>0</v>
          </cell>
          <cell r="K86">
            <v>4.7991915499999998</v>
          </cell>
          <cell r="L86">
            <v>0</v>
          </cell>
          <cell r="M86">
            <v>0</v>
          </cell>
          <cell r="N86">
            <v>0</v>
          </cell>
          <cell r="O86">
            <v>0</v>
          </cell>
          <cell r="P86">
            <v>0</v>
          </cell>
          <cell r="Q86">
            <v>4.7991915499999998</v>
          </cell>
          <cell r="R86">
            <v>366.35050000000001</v>
          </cell>
          <cell r="S86">
            <v>377.5256</v>
          </cell>
          <cell r="T86">
            <v>193.24834390000001</v>
          </cell>
          <cell r="Y86">
            <v>4.8583823340404022</v>
          </cell>
          <cell r="AE86">
            <v>4.8583823340404022</v>
          </cell>
          <cell r="AF86">
            <v>140.3648963</v>
          </cell>
          <cell r="AG86">
            <v>57.741829934040396</v>
          </cell>
          <cell r="AH86">
            <v>198.10672623404039</v>
          </cell>
          <cell r="AI86">
            <v>377.5256</v>
          </cell>
          <cell r="AJ86">
            <v>0.37180232625284221</v>
          </cell>
          <cell r="AK86">
            <v>0.15294811778072903</v>
          </cell>
          <cell r="AL86">
            <v>0.52475044403357129</v>
          </cell>
        </row>
        <row r="87">
          <cell r="A87" t="str">
            <v>D5043</v>
          </cell>
          <cell r="B87" t="str">
            <v>TARS Dept Summary</v>
          </cell>
          <cell r="C87">
            <v>4098.9680398569999</v>
          </cell>
          <cell r="D87">
            <v>1017.835851406</v>
          </cell>
          <cell r="E87">
            <v>5116.803891263</v>
          </cell>
          <cell r="F87">
            <v>0</v>
          </cell>
          <cell r="G87">
            <v>0</v>
          </cell>
          <cell r="H87">
            <v>0</v>
          </cell>
          <cell r="I87">
            <v>0</v>
          </cell>
          <cell r="J87">
            <v>0</v>
          </cell>
          <cell r="K87">
            <v>137.48798145699999</v>
          </cell>
          <cell r="L87">
            <v>0</v>
          </cell>
          <cell r="M87">
            <v>0</v>
          </cell>
          <cell r="N87">
            <v>0</v>
          </cell>
          <cell r="O87">
            <v>0</v>
          </cell>
          <cell r="P87">
            <v>0</v>
          </cell>
          <cell r="Q87">
            <v>137.48798145699999</v>
          </cell>
          <cell r="R87">
            <v>10495.26576</v>
          </cell>
          <cell r="S87">
            <v>10837.03656</v>
          </cell>
          <cell r="T87">
            <v>4979.3159098059996</v>
          </cell>
          <cell r="Y87">
            <v>139.18368818779587</v>
          </cell>
          <cell r="AE87">
            <v>139.18368818779587</v>
          </cell>
          <cell r="AF87">
            <v>4098.9680398569999</v>
          </cell>
          <cell r="AG87">
            <v>1019.5315581367958</v>
          </cell>
          <cell r="AH87">
            <v>5118.4995979937958</v>
          </cell>
          <cell r="AI87">
            <v>10837.03656</v>
          </cell>
          <cell r="AJ87">
            <v>0.37823698546763967</v>
          </cell>
          <cell r="AK87">
            <v>9.4078445937880617E-2</v>
          </cell>
          <cell r="AL87">
            <v>0.47231543140552029</v>
          </cell>
        </row>
        <row r="88">
          <cell r="A88" t="str">
            <v>D5053</v>
          </cell>
          <cell r="B88" t="str">
            <v>Range Management Program Support Dept Summ</v>
          </cell>
          <cell r="C88">
            <v>267.57249066999998</v>
          </cell>
          <cell r="D88">
            <v>128.769719815</v>
          </cell>
          <cell r="E88">
            <v>396.34221048500001</v>
          </cell>
          <cell r="F88">
            <v>0</v>
          </cell>
          <cell r="G88">
            <v>0</v>
          </cell>
          <cell r="H88">
            <v>0</v>
          </cell>
          <cell r="I88">
            <v>0</v>
          </cell>
          <cell r="J88">
            <v>0</v>
          </cell>
          <cell r="K88">
            <v>9.0246954549999998</v>
          </cell>
          <cell r="L88">
            <v>0</v>
          </cell>
          <cell r="M88">
            <v>0</v>
          </cell>
          <cell r="N88">
            <v>0</v>
          </cell>
          <cell r="O88">
            <v>0</v>
          </cell>
          <cell r="P88">
            <v>0</v>
          </cell>
          <cell r="Q88">
            <v>9.0246954549999998</v>
          </cell>
          <cell r="R88">
            <v>688.90805</v>
          </cell>
          <cell r="S88">
            <v>646.19275000000005</v>
          </cell>
          <cell r="T88">
            <v>387.31751502999998</v>
          </cell>
          <cell r="Y88">
            <v>9.136001451883434</v>
          </cell>
          <cell r="AE88">
            <v>9.136001451883434</v>
          </cell>
          <cell r="AF88">
            <v>267.57249066999998</v>
          </cell>
          <cell r="AG88">
            <v>128.88102581188343</v>
          </cell>
          <cell r="AH88">
            <v>396.45351648188341</v>
          </cell>
          <cell r="AI88">
            <v>646.19275000000005</v>
          </cell>
          <cell r="AJ88">
            <v>0.41407535239291987</v>
          </cell>
          <cell r="AK88">
            <v>0.19944672206842837</v>
          </cell>
          <cell r="AL88">
            <v>0.61352207446134821</v>
          </cell>
        </row>
        <row r="89">
          <cell r="A89" t="str">
            <v>D5095</v>
          </cell>
          <cell r="B89" t="str">
            <v>Dave Henning Payroll Dept Summary</v>
          </cell>
          <cell r="C89">
            <v>8.5271824200000008</v>
          </cell>
          <cell r="D89">
            <v>3.3991439400000001</v>
          </cell>
          <cell r="E89">
            <v>11.926326359999999</v>
          </cell>
          <cell r="F89">
            <v>0</v>
          </cell>
          <cell r="G89">
            <v>0</v>
          </cell>
          <cell r="H89">
            <v>0</v>
          </cell>
          <cell r="I89">
            <v>0</v>
          </cell>
          <cell r="J89">
            <v>0</v>
          </cell>
          <cell r="K89">
            <v>0.17225320999999999</v>
          </cell>
          <cell r="L89">
            <v>0</v>
          </cell>
          <cell r="M89">
            <v>0</v>
          </cell>
          <cell r="N89">
            <v>0</v>
          </cell>
          <cell r="O89">
            <v>0</v>
          </cell>
          <cell r="P89">
            <v>0</v>
          </cell>
          <cell r="Q89">
            <v>0.17225320999999999</v>
          </cell>
          <cell r="R89">
            <v>13.149100000000001</v>
          </cell>
          <cell r="S89">
            <v>13.149100000000001</v>
          </cell>
          <cell r="T89">
            <v>11.75407315</v>
          </cell>
          <cell r="Y89">
            <v>0.17437769335248798</v>
          </cell>
          <cell r="AE89">
            <v>0.17437769335248798</v>
          </cell>
          <cell r="AF89">
            <v>8.5271824200000008</v>
          </cell>
          <cell r="AG89">
            <v>3.4012684233524881</v>
          </cell>
          <cell r="AH89">
            <v>11.92845084335249</v>
          </cell>
          <cell r="AI89">
            <v>13.149100000000001</v>
          </cell>
          <cell r="AJ89">
            <v>0.64849932086606688</v>
          </cell>
          <cell r="AK89">
            <v>0.25866929473138756</v>
          </cell>
          <cell r="AL89">
            <v>0.90716861559745443</v>
          </cell>
        </row>
        <row r="90">
          <cell r="A90" t="str">
            <v>D5166</v>
          </cell>
          <cell r="B90" t="str">
            <v>FYTTR Dept Summary</v>
          </cell>
          <cell r="C90">
            <v>3837.3413946199998</v>
          </cell>
          <cell r="D90">
            <v>821.05541323</v>
          </cell>
          <cell r="E90">
            <v>4658.3968078500002</v>
          </cell>
          <cell r="F90">
            <v>0</v>
          </cell>
          <cell r="G90">
            <v>0</v>
          </cell>
          <cell r="H90">
            <v>0</v>
          </cell>
          <cell r="I90">
            <v>0</v>
          </cell>
          <cell r="J90">
            <v>0</v>
          </cell>
          <cell r="K90">
            <v>123.28682611000001</v>
          </cell>
          <cell r="L90">
            <v>0</v>
          </cell>
          <cell r="M90">
            <v>0</v>
          </cell>
          <cell r="N90">
            <v>0</v>
          </cell>
          <cell r="O90">
            <v>0</v>
          </cell>
          <cell r="P90">
            <v>0</v>
          </cell>
          <cell r="Q90">
            <v>123.28682611000001</v>
          </cell>
          <cell r="R90">
            <v>9411.2080999999998</v>
          </cell>
          <cell r="S90">
            <v>9404.2618000000002</v>
          </cell>
          <cell r="T90">
            <v>4535.10998174</v>
          </cell>
          <cell r="Y90">
            <v>41.571754730156862</v>
          </cell>
          <cell r="Z90">
            <v>77.001551327711638</v>
          </cell>
          <cell r="AE90">
            <v>118.57330605786851</v>
          </cell>
          <cell r="AF90">
            <v>3837.3413946199998</v>
          </cell>
          <cell r="AG90">
            <v>816.34189317786854</v>
          </cell>
          <cell r="AH90">
            <v>4653.6832877978686</v>
          </cell>
          <cell r="AI90">
            <v>9404.2618000000002</v>
          </cell>
          <cell r="AJ90">
            <v>0.40804280827443573</v>
          </cell>
          <cell r="AK90">
            <v>8.680552610496961E-2</v>
          </cell>
          <cell r="AL90">
            <v>0.49484833437940534</v>
          </cell>
        </row>
        <row r="91">
          <cell r="A91" t="str">
            <v>D5176</v>
          </cell>
          <cell r="B91" t="str">
            <v>German National Labor Pool Dept Summary</v>
          </cell>
          <cell r="C91">
            <v>217.34361228</v>
          </cell>
          <cell r="D91">
            <v>182.36623574000001</v>
          </cell>
          <cell r="E91">
            <v>399.70984801999998</v>
          </cell>
          <cell r="F91">
            <v>0</v>
          </cell>
          <cell r="G91">
            <v>0</v>
          </cell>
          <cell r="H91">
            <v>0</v>
          </cell>
          <cell r="I91">
            <v>0</v>
          </cell>
          <cell r="J91">
            <v>0</v>
          </cell>
          <cell r="K91">
            <v>8.02267318</v>
          </cell>
          <cell r="L91">
            <v>0</v>
          </cell>
          <cell r="M91">
            <v>0</v>
          </cell>
          <cell r="N91">
            <v>0</v>
          </cell>
          <cell r="O91">
            <v>0</v>
          </cell>
          <cell r="P91">
            <v>0</v>
          </cell>
          <cell r="Q91">
            <v>8.02267318</v>
          </cell>
          <cell r="R91">
            <v>612.41780000000006</v>
          </cell>
          <cell r="S91">
            <v>610.87969999999996</v>
          </cell>
          <cell r="T91">
            <v>391.68717483999995</v>
          </cell>
          <cell r="Y91">
            <v>8.1216207445380544</v>
          </cell>
          <cell r="AE91">
            <v>8.1216207445380544</v>
          </cell>
          <cell r="AF91">
            <v>217.34361228</v>
          </cell>
          <cell r="AG91">
            <v>182.46518330453807</v>
          </cell>
          <cell r="AH91">
            <v>399.80879558453807</v>
          </cell>
          <cell r="AI91">
            <v>610.87969999999996</v>
          </cell>
          <cell r="AJ91">
            <v>0.35578791090946388</v>
          </cell>
          <cell r="AK91">
            <v>0.29869249756464011</v>
          </cell>
          <cell r="AL91">
            <v>0.65448040847410405</v>
          </cell>
        </row>
        <row r="92">
          <cell r="A92" t="str">
            <v>D5188</v>
          </cell>
          <cell r="B92" t="str">
            <v>UNBCC Dept Summary</v>
          </cell>
          <cell r="C92">
            <v>65.211456040000002</v>
          </cell>
          <cell r="D92">
            <v>397.77411081999998</v>
          </cell>
          <cell r="E92">
            <v>462.98556686000001</v>
          </cell>
          <cell r="F92">
            <v>0</v>
          </cell>
          <cell r="G92">
            <v>0</v>
          </cell>
          <cell r="H92">
            <v>0</v>
          </cell>
          <cell r="I92">
            <v>0</v>
          </cell>
          <cell r="J92">
            <v>0</v>
          </cell>
          <cell r="K92">
            <v>2.6821647400000002</v>
          </cell>
          <cell r="L92">
            <v>0</v>
          </cell>
          <cell r="M92">
            <v>0</v>
          </cell>
          <cell r="N92">
            <v>0</v>
          </cell>
          <cell r="O92">
            <v>0</v>
          </cell>
          <cell r="P92">
            <v>0</v>
          </cell>
          <cell r="Q92">
            <v>2.6821647400000002</v>
          </cell>
          <cell r="R92">
            <v>204.74539999999999</v>
          </cell>
          <cell r="S92">
            <v>846.33439999999996</v>
          </cell>
          <cell r="T92">
            <v>460.30340211999999</v>
          </cell>
          <cell r="Y92">
            <v>2.7152451937039408</v>
          </cell>
          <cell r="AE92">
            <v>2.7152451937039408</v>
          </cell>
          <cell r="AF92">
            <v>65.211456040000002</v>
          </cell>
          <cell r="AG92">
            <v>397.80719127370389</v>
          </cell>
          <cell r="AH92">
            <v>463.01864731370392</v>
          </cell>
          <cell r="AI92">
            <v>846.33439999999996</v>
          </cell>
          <cell r="AJ92">
            <v>7.7051642991233738E-2</v>
          </cell>
          <cell r="AK92">
            <v>0.4700354744811317</v>
          </cell>
          <cell r="AL92">
            <v>0.54708711747236549</v>
          </cell>
        </row>
        <row r="93">
          <cell r="A93" t="str">
            <v>D5190</v>
          </cell>
          <cell r="B93" t="str">
            <v>South Comm Programs Dept Summary</v>
          </cell>
          <cell r="C93">
            <v>252.02759104</v>
          </cell>
          <cell r="D93">
            <v>91.577626080000002</v>
          </cell>
          <cell r="E93">
            <v>343.60521712000002</v>
          </cell>
          <cell r="F93">
            <v>11.072597760000001</v>
          </cell>
          <cell r="G93">
            <v>0</v>
          </cell>
          <cell r="H93">
            <v>0</v>
          </cell>
          <cell r="I93">
            <v>0</v>
          </cell>
          <cell r="J93">
            <v>0</v>
          </cell>
          <cell r="K93">
            <v>12.18916224</v>
          </cell>
          <cell r="L93">
            <v>0</v>
          </cell>
          <cell r="M93">
            <v>0</v>
          </cell>
          <cell r="N93">
            <v>0</v>
          </cell>
          <cell r="O93">
            <v>0</v>
          </cell>
          <cell r="P93">
            <v>0</v>
          </cell>
          <cell r="Q93">
            <v>23.261759999999999</v>
          </cell>
          <cell r="R93">
            <v>930.47040000000004</v>
          </cell>
          <cell r="S93">
            <v>929.51649999999995</v>
          </cell>
          <cell r="T93">
            <v>320.34345712000004</v>
          </cell>
          <cell r="Y93">
            <v>12.339497158342915</v>
          </cell>
          <cell r="AE93">
            <v>12.339497158342915</v>
          </cell>
          <cell r="AF93">
            <v>252.02759104</v>
          </cell>
          <cell r="AG93">
            <v>80.655363238342915</v>
          </cell>
          <cell r="AH93">
            <v>332.68295427834289</v>
          </cell>
          <cell r="AI93">
            <v>929.51649999999995</v>
          </cell>
          <cell r="AJ93">
            <v>0.27113837251947653</v>
          </cell>
          <cell r="AK93">
            <v>8.6771308780794018E-2</v>
          </cell>
          <cell r="AL93">
            <v>0.35790968130027057</v>
          </cell>
        </row>
        <row r="94">
          <cell r="A94" t="str">
            <v>D5204</v>
          </cell>
          <cell r="B94" t="str">
            <v>SOFA Dependants - Germany Dept Summary</v>
          </cell>
          <cell r="C94">
            <v>129.01472014000001</v>
          </cell>
          <cell r="D94">
            <v>56.214808380000001</v>
          </cell>
          <cell r="E94">
            <v>185.22952852</v>
          </cell>
          <cell r="F94">
            <v>0</v>
          </cell>
          <cell r="G94">
            <v>0</v>
          </cell>
          <cell r="H94">
            <v>0</v>
          </cell>
          <cell r="I94">
            <v>0</v>
          </cell>
          <cell r="J94">
            <v>0</v>
          </cell>
          <cell r="K94">
            <v>5.13330967</v>
          </cell>
          <cell r="L94">
            <v>0</v>
          </cell>
          <cell r="M94">
            <v>0</v>
          </cell>
          <cell r="N94">
            <v>0</v>
          </cell>
          <cell r="O94">
            <v>0</v>
          </cell>
          <cell r="P94">
            <v>0</v>
          </cell>
          <cell r="Q94">
            <v>5.13330967</v>
          </cell>
          <cell r="R94">
            <v>391.85570000000001</v>
          </cell>
          <cell r="S94">
            <v>391.40309999999999</v>
          </cell>
          <cell r="T94">
            <v>180.09621885000001</v>
          </cell>
          <cell r="Y94">
            <v>5.1966212967446079</v>
          </cell>
          <cell r="AE94">
            <v>5.1966212967446079</v>
          </cell>
          <cell r="AF94">
            <v>129.01472014000001</v>
          </cell>
          <cell r="AG94">
            <v>56.278120006744608</v>
          </cell>
          <cell r="AH94">
            <v>185.29284014674462</v>
          </cell>
          <cell r="AI94">
            <v>391.40309999999999</v>
          </cell>
          <cell r="AJ94">
            <v>0.32962109942409756</v>
          </cell>
          <cell r="AK94">
            <v>0.14378557555304136</v>
          </cell>
          <cell r="AL94">
            <v>0.47340667497713895</v>
          </cell>
        </row>
        <row r="95">
          <cell r="A95" t="str">
            <v>D5207</v>
          </cell>
          <cell r="B95" t="str">
            <v>OR Social Security Cert Dept Summary</v>
          </cell>
          <cell r="C95">
            <v>112.4934999</v>
          </cell>
          <cell r="D95">
            <v>104.90229295</v>
          </cell>
          <cell r="E95">
            <v>217.39579284999999</v>
          </cell>
          <cell r="F95">
            <v>0</v>
          </cell>
          <cell r="G95">
            <v>0</v>
          </cell>
          <cell r="H95">
            <v>0</v>
          </cell>
          <cell r="I95">
            <v>0</v>
          </cell>
          <cell r="J95">
            <v>0</v>
          </cell>
          <cell r="K95">
            <v>4.5068781500000004</v>
          </cell>
          <cell r="L95">
            <v>0</v>
          </cell>
          <cell r="M95">
            <v>0</v>
          </cell>
          <cell r="N95">
            <v>0</v>
          </cell>
          <cell r="O95">
            <v>0</v>
          </cell>
          <cell r="P95">
            <v>0</v>
          </cell>
          <cell r="Q95">
            <v>4.5068781500000004</v>
          </cell>
          <cell r="R95">
            <v>344.03649999999999</v>
          </cell>
          <cell r="S95">
            <v>343.63189999999997</v>
          </cell>
          <cell r="T95">
            <v>212.88891469999999</v>
          </cell>
          <cell r="Y95">
            <v>4.5624636894588395</v>
          </cell>
          <cell r="AE95">
            <v>4.5624636894588395</v>
          </cell>
          <cell r="AF95">
            <v>112.4934999</v>
          </cell>
          <cell r="AG95">
            <v>104.95787848945884</v>
          </cell>
          <cell r="AH95">
            <v>217.45137838945885</v>
          </cell>
          <cell r="AI95">
            <v>343.63189999999997</v>
          </cell>
          <cell r="AJ95">
            <v>0.32736628904359583</v>
          </cell>
          <cell r="AK95">
            <v>0.30543694717940578</v>
          </cell>
          <cell r="AL95">
            <v>0.63280323622300161</v>
          </cell>
        </row>
        <row r="96">
          <cell r="A96" t="str">
            <v>SUBNOIMRMO</v>
          </cell>
          <cell r="B96" t="str">
            <v>Subtotal RMO with no IM2</v>
          </cell>
          <cell r="C96">
            <v>11146.937292987001</v>
          </cell>
          <cell r="D96">
            <v>3873.8110139609998</v>
          </cell>
          <cell r="E96">
            <v>15020.748306948</v>
          </cell>
          <cell r="F96">
            <v>11.072597760000001</v>
          </cell>
          <cell r="G96">
            <v>0</v>
          </cell>
          <cell r="H96">
            <v>0</v>
          </cell>
          <cell r="I96">
            <v>0</v>
          </cell>
          <cell r="J96">
            <v>0</v>
          </cell>
          <cell r="K96">
            <v>379.10835534199998</v>
          </cell>
          <cell r="L96">
            <v>0</v>
          </cell>
          <cell r="M96">
            <v>0</v>
          </cell>
          <cell r="N96">
            <v>0</v>
          </cell>
          <cell r="O96">
            <v>0</v>
          </cell>
          <cell r="P96">
            <v>0</v>
          </cell>
          <cell r="Q96">
            <v>390.18095310199999</v>
          </cell>
          <cell r="R96">
            <v>28939.56911</v>
          </cell>
          <cell r="S96">
            <v>30820.36391</v>
          </cell>
          <cell r="T96">
            <v>14630.567353846</v>
          </cell>
          <cell r="AE96">
            <v>0</v>
          </cell>
          <cell r="AF96">
            <v>11146.937292987001</v>
          </cell>
          <cell r="AG96">
            <v>3483.630060859</v>
          </cell>
          <cell r="AH96">
            <v>14630.567353846</v>
          </cell>
          <cell r="AI96">
            <v>30820.36391</v>
          </cell>
          <cell r="AJ96">
            <v>0.36167442167580172</v>
          </cell>
          <cell r="AK96">
            <v>0.11303014043025944</v>
          </cell>
          <cell r="AL96">
            <v>0.47470456210606116</v>
          </cell>
        </row>
        <row r="97">
          <cell r="A97" t="str">
            <v>SUBRMO</v>
          </cell>
          <cell r="B97" t="str">
            <v>Dummy Sub RMO</v>
          </cell>
          <cell r="C97">
            <v>18201.711929591002</v>
          </cell>
          <cell r="D97">
            <v>6080.3396783859998</v>
          </cell>
          <cell r="E97">
            <v>24282.051607976999</v>
          </cell>
          <cell r="F97">
            <v>11.072597760000001</v>
          </cell>
          <cell r="G97">
            <v>0</v>
          </cell>
          <cell r="H97">
            <v>0</v>
          </cell>
          <cell r="I97">
            <v>0</v>
          </cell>
          <cell r="J97">
            <v>0</v>
          </cell>
          <cell r="K97">
            <v>614.75800166399995</v>
          </cell>
          <cell r="L97">
            <v>0</v>
          </cell>
          <cell r="M97">
            <v>0</v>
          </cell>
          <cell r="N97">
            <v>0</v>
          </cell>
          <cell r="O97">
            <v>69.017377859999996</v>
          </cell>
          <cell r="P97">
            <v>83.505777624000004</v>
          </cell>
          <cell r="Q97">
            <v>778.35375490800004</v>
          </cell>
          <cell r="R97">
            <v>46928.09173</v>
          </cell>
          <cell r="S97">
            <v>49039.716130000001</v>
          </cell>
          <cell r="T97">
            <v>23503.697853068999</v>
          </cell>
          <cell r="AE97">
            <v>0</v>
          </cell>
          <cell r="AF97">
            <v>18201.711929591002</v>
          </cell>
          <cell r="AG97">
            <v>5301.9859234779997</v>
          </cell>
          <cell r="AH97">
            <v>23503.697853069003</v>
          </cell>
          <cell r="AI97">
            <v>49039.716130000001</v>
          </cell>
          <cell r="AJ97">
            <v>0.37116266907703654</v>
          </cell>
          <cell r="AK97">
            <v>0.10811616261038091</v>
          </cell>
          <cell r="AL97">
            <v>0.47927883168741747</v>
          </cell>
        </row>
        <row r="98">
          <cell r="A98" t="str">
            <v>SUBIM3220</v>
          </cell>
          <cell r="B98" t="str">
            <v>RMO IM</v>
          </cell>
          <cell r="C98">
            <v>18201.711929591002</v>
          </cell>
          <cell r="D98">
            <v>6080.3396783859998</v>
          </cell>
          <cell r="E98">
            <v>24282.051607976999</v>
          </cell>
          <cell r="F98">
            <v>11.072597760000001</v>
          </cell>
          <cell r="G98">
            <v>0</v>
          </cell>
          <cell r="H98">
            <v>0</v>
          </cell>
          <cell r="I98">
            <v>0</v>
          </cell>
          <cell r="J98">
            <v>0</v>
          </cell>
          <cell r="K98">
            <v>614.75800166399995</v>
          </cell>
          <cell r="L98">
            <v>0</v>
          </cell>
          <cell r="M98">
            <v>0</v>
          </cell>
          <cell r="N98">
            <v>0</v>
          </cell>
          <cell r="O98">
            <v>69.017377859999996</v>
          </cell>
          <cell r="P98">
            <v>83.505777624000004</v>
          </cell>
          <cell r="Q98">
            <v>778.35375490800004</v>
          </cell>
          <cell r="R98">
            <v>46928.09173</v>
          </cell>
          <cell r="S98">
            <v>49039.716130000001</v>
          </cell>
          <cell r="T98">
            <v>23503.697853068999</v>
          </cell>
          <cell r="AE98">
            <v>0</v>
          </cell>
          <cell r="AF98">
            <v>18201.711929591002</v>
          </cell>
          <cell r="AG98">
            <v>5301.9859234779997</v>
          </cell>
          <cell r="AH98">
            <v>23503.697853069003</v>
          </cell>
          <cell r="AI98">
            <v>49039.716130000001</v>
          </cell>
          <cell r="AJ98">
            <v>0.37116266907703654</v>
          </cell>
          <cell r="AK98">
            <v>0.10811616261038091</v>
          </cell>
          <cell r="AL98">
            <v>0.47927883168741747</v>
          </cell>
        </row>
        <row r="99">
          <cell r="A99" t="str">
            <v>D5384</v>
          </cell>
          <cell r="B99" t="str">
            <v>AMTCS PENSACOLA</v>
          </cell>
          <cell r="C99">
            <v>503.20639999999997</v>
          </cell>
          <cell r="D99">
            <v>108.6592</v>
          </cell>
          <cell r="E99">
            <v>611.86559999999997</v>
          </cell>
          <cell r="F99">
            <v>0</v>
          </cell>
          <cell r="G99">
            <v>0</v>
          </cell>
          <cell r="H99">
            <v>0</v>
          </cell>
          <cell r="I99">
            <v>0</v>
          </cell>
          <cell r="J99">
            <v>0</v>
          </cell>
          <cell r="K99">
            <v>0</v>
          </cell>
          <cell r="L99">
            <v>0</v>
          </cell>
          <cell r="M99">
            <v>16.8064</v>
          </cell>
          <cell r="N99">
            <v>0</v>
          </cell>
          <cell r="O99">
            <v>0</v>
          </cell>
          <cell r="P99">
            <v>0</v>
          </cell>
          <cell r="Q99">
            <v>16.8064</v>
          </cell>
          <cell r="R99">
            <v>1664</v>
          </cell>
          <cell r="S99">
            <v>1664</v>
          </cell>
          <cell r="T99">
            <v>595.05919999999992</v>
          </cell>
          <cell r="X99">
            <v>11.808143926499538</v>
          </cell>
          <cell r="Z99">
            <v>13.614679438372228</v>
          </cell>
          <cell r="AA99">
            <v>7.0237831496740784</v>
          </cell>
          <cell r="AE99">
            <v>32.446606514545849</v>
          </cell>
          <cell r="AF99">
            <v>503.20639999999997</v>
          </cell>
          <cell r="AG99">
            <v>124.29940651454585</v>
          </cell>
          <cell r="AH99">
            <v>627.50580651454584</v>
          </cell>
          <cell r="AI99">
            <v>1664</v>
          </cell>
          <cell r="AJ99">
            <v>0.30240769230769227</v>
          </cell>
          <cell r="AK99">
            <v>7.4699162568837657E-2</v>
          </cell>
          <cell r="AL99">
            <v>0.37710685487652995</v>
          </cell>
        </row>
        <row r="100">
          <cell r="A100" t="str">
            <v>D3734</v>
          </cell>
          <cell r="B100" t="str">
            <v>GES Moorestown</v>
          </cell>
          <cell r="C100">
            <v>3846.5808593820002</v>
          </cell>
          <cell r="D100">
            <v>2133.331817664</v>
          </cell>
          <cell r="E100">
            <v>5979.9126770459998</v>
          </cell>
          <cell r="F100">
            <v>0</v>
          </cell>
          <cell r="G100">
            <v>0</v>
          </cell>
          <cell r="H100">
            <v>0</v>
          </cell>
          <cell r="I100">
            <v>0</v>
          </cell>
          <cell r="J100">
            <v>0</v>
          </cell>
          <cell r="K100">
            <v>0</v>
          </cell>
          <cell r="L100">
            <v>0</v>
          </cell>
          <cell r="M100">
            <v>107.01189784100001</v>
          </cell>
          <cell r="N100">
            <v>0</v>
          </cell>
          <cell r="O100">
            <v>0</v>
          </cell>
          <cell r="P100">
            <v>0</v>
          </cell>
          <cell r="Q100">
            <v>107.01189784100001</v>
          </cell>
          <cell r="R100">
            <v>10595.23741</v>
          </cell>
          <cell r="S100">
            <v>10188.43741</v>
          </cell>
          <cell r="T100">
            <v>5872.9007792049997</v>
          </cell>
          <cell r="X100">
            <v>75.186351125428004</v>
          </cell>
          <cell r="Z100">
            <v>86.689159201081267</v>
          </cell>
          <cell r="AA100">
            <v>44.722746386511076</v>
          </cell>
          <cell r="AE100">
            <v>206.59825671302036</v>
          </cell>
          <cell r="AF100">
            <v>3846.5808593820002</v>
          </cell>
          <cell r="AG100">
            <v>2232.9181765360204</v>
          </cell>
          <cell r="AH100">
            <v>6079.499035918021</v>
          </cell>
          <cell r="AI100">
            <v>10188.43741</v>
          </cell>
          <cell r="AJ100">
            <v>0.37754374931003282</v>
          </cell>
          <cell r="AK100">
            <v>0.21916198595325329</v>
          </cell>
          <cell r="AL100">
            <v>0.59670573526328607</v>
          </cell>
        </row>
        <row r="101">
          <cell r="A101" t="str">
            <v>D5382</v>
          </cell>
          <cell r="B101" t="str">
            <v>CH 46 53</v>
          </cell>
          <cell r="C101">
            <v>433.56782399999997</v>
          </cell>
          <cell r="D101">
            <v>93.886871999999997</v>
          </cell>
          <cell r="E101">
            <v>527.45469600000001</v>
          </cell>
          <cell r="F101">
            <v>0</v>
          </cell>
          <cell r="G101">
            <v>0</v>
          </cell>
          <cell r="H101">
            <v>0</v>
          </cell>
          <cell r="I101">
            <v>0</v>
          </cell>
          <cell r="J101">
            <v>0</v>
          </cell>
          <cell r="K101">
            <v>0</v>
          </cell>
          <cell r="L101">
            <v>0</v>
          </cell>
          <cell r="M101">
            <v>12.768824</v>
          </cell>
          <cell r="N101">
            <v>0</v>
          </cell>
          <cell r="O101">
            <v>0</v>
          </cell>
          <cell r="P101">
            <v>0</v>
          </cell>
          <cell r="Q101">
            <v>12.768824</v>
          </cell>
          <cell r="R101">
            <v>1264.24</v>
          </cell>
          <cell r="S101">
            <v>1287.54</v>
          </cell>
          <cell r="T101">
            <v>514.68587200000002</v>
          </cell>
          <cell r="X101">
            <v>8.9713508880034709</v>
          </cell>
          <cell r="Z101">
            <v>10.343883613682516</v>
          </cell>
          <cell r="AA101">
            <v>5.33638678434132</v>
          </cell>
          <cell r="AE101">
            <v>24.651621286027307</v>
          </cell>
          <cell r="AF101">
            <v>433.56782399999997</v>
          </cell>
          <cell r="AG101">
            <v>105.76966928602731</v>
          </cell>
          <cell r="AH101">
            <v>539.33749328602732</v>
          </cell>
          <cell r="AI101">
            <v>1287.54</v>
          </cell>
          <cell r="AJ101">
            <v>0.33674124609720862</v>
          </cell>
          <cell r="AK101">
            <v>8.2148647254475446E-2</v>
          </cell>
          <cell r="AL101">
            <v>0.41888989335168408</v>
          </cell>
        </row>
        <row r="102">
          <cell r="A102" t="str">
            <v>D3281</v>
          </cell>
          <cell r="B102" t="str">
            <v>ADST II Dept Summary</v>
          </cell>
          <cell r="C102">
            <v>459.47315278000002</v>
          </cell>
          <cell r="D102">
            <v>213.98868512000001</v>
          </cell>
          <cell r="E102">
            <v>673.46183789999998</v>
          </cell>
          <cell r="F102">
            <v>0</v>
          </cell>
          <cell r="G102">
            <v>0</v>
          </cell>
          <cell r="H102">
            <v>0</v>
          </cell>
          <cell r="I102">
            <v>0</v>
          </cell>
          <cell r="J102">
            <v>0</v>
          </cell>
          <cell r="K102">
            <v>0</v>
          </cell>
          <cell r="L102">
            <v>0</v>
          </cell>
          <cell r="M102">
            <v>12.484966529999999</v>
          </cell>
          <cell r="N102">
            <v>0</v>
          </cell>
          <cell r="O102">
            <v>0</v>
          </cell>
          <cell r="P102">
            <v>0</v>
          </cell>
          <cell r="Q102">
            <v>12.484966529999999</v>
          </cell>
          <cell r="R102">
            <v>1236.1352999999999</v>
          </cell>
          <cell r="S102">
            <v>1189.8153</v>
          </cell>
          <cell r="T102">
            <v>660.97687137000003</v>
          </cell>
          <cell r="AA102">
            <v>15.653268553228326</v>
          </cell>
          <cell r="AE102">
            <v>15.653268553228326</v>
          </cell>
          <cell r="AF102">
            <v>459.47315278000002</v>
          </cell>
          <cell r="AG102">
            <v>217.15698714322832</v>
          </cell>
          <cell r="AH102">
            <v>676.6301399232284</v>
          </cell>
          <cell r="AI102">
            <v>1189.8153</v>
          </cell>
          <cell r="AJ102">
            <v>0.38617183085475537</v>
          </cell>
          <cell r="AK102">
            <v>0.18251319103328753</v>
          </cell>
          <cell r="AL102">
            <v>0.56868502188804293</v>
          </cell>
        </row>
        <row r="103">
          <cell r="A103" t="str">
            <v>D3822</v>
          </cell>
          <cell r="B103" t="str">
            <v>TSS Facility Dept Summary</v>
          </cell>
          <cell r="C103">
            <v>9.5992000000000004E-3</v>
          </cell>
          <cell r="D103">
            <v>54.660195600000002</v>
          </cell>
          <cell r="E103">
            <v>54.669794799999998</v>
          </cell>
          <cell r="F103">
            <v>0</v>
          </cell>
          <cell r="G103">
            <v>0</v>
          </cell>
          <cell r="H103">
            <v>0</v>
          </cell>
          <cell r="I103">
            <v>0</v>
          </cell>
          <cell r="J103">
            <v>0</v>
          </cell>
          <cell r="K103">
            <v>0</v>
          </cell>
          <cell r="L103">
            <v>0</v>
          </cell>
          <cell r="M103">
            <v>5.2519999999999997E-4</v>
          </cell>
          <cell r="N103">
            <v>0</v>
          </cell>
          <cell r="O103">
            <v>0</v>
          </cell>
          <cell r="P103">
            <v>0</v>
          </cell>
          <cell r="Q103">
            <v>5.2519999999999997E-4</v>
          </cell>
          <cell r="R103">
            <v>5.1999999999999998E-2</v>
          </cell>
          <cell r="S103">
            <v>91.451999999999998</v>
          </cell>
          <cell r="T103">
            <v>54.6692696</v>
          </cell>
          <cell r="AE103">
            <v>0</v>
          </cell>
          <cell r="AF103">
            <v>9.5992000000000004E-3</v>
          </cell>
          <cell r="AG103">
            <v>54.659670400000003</v>
          </cell>
          <cell r="AH103">
            <v>54.6692696</v>
          </cell>
          <cell r="AI103">
            <v>91.451999999999998</v>
          </cell>
          <cell r="AJ103">
            <v>1.0496435288457334E-4</v>
          </cell>
          <cell r="AK103">
            <v>0.59768698770939954</v>
          </cell>
          <cell r="AL103">
            <v>0.59779195206228408</v>
          </cell>
        </row>
        <row r="104">
          <cell r="A104" t="str">
            <v>D5023</v>
          </cell>
          <cell r="B104" t="str">
            <v>JRTC Mission Support Dept Summary</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AE104">
            <v>0</v>
          </cell>
          <cell r="AF104">
            <v>0</v>
          </cell>
          <cell r="AG104">
            <v>0</v>
          </cell>
          <cell r="AH104">
            <v>0</v>
          </cell>
          <cell r="AI104">
            <v>0</v>
          </cell>
          <cell r="AJ104" t="e">
            <v>#DIV/0!</v>
          </cell>
          <cell r="AK104" t="e">
            <v>#DIV/0!</v>
          </cell>
          <cell r="AL104" t="e">
            <v>#DIV/0!</v>
          </cell>
        </row>
        <row r="105">
          <cell r="A105" t="str">
            <v>D5028</v>
          </cell>
          <cell r="B105" t="str">
            <v>Simulation Support Programs Dept Summary</v>
          </cell>
          <cell r="C105">
            <v>2590.5271148400002</v>
          </cell>
          <cell r="D105">
            <v>518.60839510000005</v>
          </cell>
          <cell r="E105">
            <v>3109.1355099399998</v>
          </cell>
          <cell r="F105">
            <v>0</v>
          </cell>
          <cell r="G105">
            <v>0</v>
          </cell>
          <cell r="H105">
            <v>0</v>
          </cell>
          <cell r="I105">
            <v>0</v>
          </cell>
          <cell r="J105">
            <v>0</v>
          </cell>
          <cell r="K105">
            <v>0</v>
          </cell>
          <cell r="L105">
            <v>0</v>
          </cell>
          <cell r="M105">
            <v>66.836416700000001</v>
          </cell>
          <cell r="N105">
            <v>0</v>
          </cell>
          <cell r="O105">
            <v>0</v>
          </cell>
          <cell r="P105">
            <v>0</v>
          </cell>
          <cell r="Q105">
            <v>66.836416700000001</v>
          </cell>
          <cell r="R105">
            <v>6617.4669999999996</v>
          </cell>
          <cell r="S105">
            <v>6577.9791999999998</v>
          </cell>
          <cell r="T105">
            <v>3042.2990932399998</v>
          </cell>
          <cell r="X105">
            <v>43.116947907029576</v>
          </cell>
          <cell r="Y105">
            <v>4.7865422059830189</v>
          </cell>
          <cell r="Z105">
            <v>49.639800329897326</v>
          </cell>
          <cell r="AA105">
            <v>27.932483899113144</v>
          </cell>
          <cell r="AE105">
            <v>125.47577434202307</v>
          </cell>
          <cell r="AF105">
            <v>2590.5271148400002</v>
          </cell>
          <cell r="AG105">
            <v>577.24775274202318</v>
          </cell>
          <cell r="AH105">
            <v>3167.7748675820235</v>
          </cell>
          <cell r="AI105">
            <v>6577.9791999999998</v>
          </cell>
          <cell r="AJ105">
            <v>0.3938180763539052</v>
          </cell>
          <cell r="AK105">
            <v>8.7754572520086893E-2</v>
          </cell>
          <cell r="AL105">
            <v>0.48157264887399209</v>
          </cell>
        </row>
        <row r="106">
          <cell r="A106" t="str">
            <v>D5030</v>
          </cell>
          <cell r="B106" t="str">
            <v>MILES Dept Summary</v>
          </cell>
          <cell r="C106">
            <v>11.3723686</v>
          </cell>
          <cell r="D106">
            <v>15.8727109</v>
          </cell>
          <cell r="E106">
            <v>27.245079499999999</v>
          </cell>
          <cell r="F106">
            <v>0</v>
          </cell>
          <cell r="G106">
            <v>0</v>
          </cell>
          <cell r="H106">
            <v>0</v>
          </cell>
          <cell r="I106">
            <v>0</v>
          </cell>
          <cell r="J106">
            <v>0</v>
          </cell>
          <cell r="K106">
            <v>0</v>
          </cell>
          <cell r="L106">
            <v>0</v>
          </cell>
          <cell r="M106">
            <v>0.2277853</v>
          </cell>
          <cell r="N106">
            <v>0</v>
          </cell>
          <cell r="O106">
            <v>0</v>
          </cell>
          <cell r="P106">
            <v>0</v>
          </cell>
          <cell r="Q106">
            <v>0.2277853</v>
          </cell>
          <cell r="R106">
            <v>22.553000000000001</v>
          </cell>
          <cell r="S106">
            <v>14.753</v>
          </cell>
          <cell r="T106">
            <v>27.017294199999998</v>
          </cell>
          <cell r="AA106">
            <v>0.28559023084362894</v>
          </cell>
          <cell r="AE106">
            <v>0.28559023084362894</v>
          </cell>
          <cell r="AF106">
            <v>11.3723686</v>
          </cell>
          <cell r="AG106">
            <v>15.930515830843628</v>
          </cell>
          <cell r="AH106">
            <v>27.302884430843626</v>
          </cell>
          <cell r="AI106">
            <v>14.753</v>
          </cell>
          <cell r="AJ106">
            <v>0.77085125737138205</v>
          </cell>
          <cell r="AK106">
            <v>1.0798153481219839</v>
          </cell>
          <cell r="AL106">
            <v>1.850666605493366</v>
          </cell>
        </row>
        <row r="107">
          <cell r="A107" t="str">
            <v>D5050</v>
          </cell>
          <cell r="B107" t="str">
            <v>Training Sys Srvcs Dept Summary</v>
          </cell>
          <cell r="C107">
            <v>115.77079752</v>
          </cell>
          <cell r="D107">
            <v>58.816761880000001</v>
          </cell>
          <cell r="E107">
            <v>174.5875594</v>
          </cell>
          <cell r="F107">
            <v>0</v>
          </cell>
          <cell r="G107">
            <v>0</v>
          </cell>
          <cell r="H107">
            <v>0</v>
          </cell>
          <cell r="I107">
            <v>0</v>
          </cell>
          <cell r="J107">
            <v>0</v>
          </cell>
          <cell r="K107">
            <v>0</v>
          </cell>
          <cell r="L107">
            <v>0</v>
          </cell>
          <cell r="M107">
            <v>2.46399196</v>
          </cell>
          <cell r="N107">
            <v>0</v>
          </cell>
          <cell r="O107">
            <v>0</v>
          </cell>
          <cell r="P107">
            <v>0</v>
          </cell>
          <cell r="Q107">
            <v>2.46399196</v>
          </cell>
          <cell r="R107">
            <v>243.95959999999999</v>
          </cell>
          <cell r="S107">
            <v>257.75959999999998</v>
          </cell>
          <cell r="T107">
            <v>172.12356744000002</v>
          </cell>
          <cell r="AA107">
            <v>3.089277634040676</v>
          </cell>
          <cell r="AE107">
            <v>3.089277634040676</v>
          </cell>
          <cell r="AF107">
            <v>115.77079752</v>
          </cell>
          <cell r="AG107">
            <v>59.442047554040677</v>
          </cell>
          <cell r="AH107">
            <v>175.21284507404067</v>
          </cell>
          <cell r="AI107">
            <v>257.75959999999998</v>
          </cell>
          <cell r="AJ107">
            <v>0.44914252474010674</v>
          </cell>
          <cell r="AK107">
            <v>0.23061041200421123</v>
          </cell>
          <cell r="AL107">
            <v>0.67975293674431803</v>
          </cell>
        </row>
        <row r="108">
          <cell r="A108" t="str">
            <v>D5051</v>
          </cell>
          <cell r="B108" t="str">
            <v>CNATRA Dept Summary</v>
          </cell>
          <cell r="C108">
            <v>2793.4999284999999</v>
          </cell>
          <cell r="D108">
            <v>538.47201630999996</v>
          </cell>
          <cell r="E108">
            <v>3331.97194481</v>
          </cell>
          <cell r="F108">
            <v>0</v>
          </cell>
          <cell r="G108">
            <v>0</v>
          </cell>
          <cell r="H108">
            <v>0</v>
          </cell>
          <cell r="I108">
            <v>0</v>
          </cell>
          <cell r="J108">
            <v>0</v>
          </cell>
          <cell r="K108">
            <v>0</v>
          </cell>
          <cell r="L108">
            <v>0</v>
          </cell>
          <cell r="M108">
            <v>75.67730727</v>
          </cell>
          <cell r="N108">
            <v>0</v>
          </cell>
          <cell r="O108">
            <v>0</v>
          </cell>
          <cell r="P108">
            <v>0</v>
          </cell>
          <cell r="Q108">
            <v>75.67730727</v>
          </cell>
          <cell r="R108">
            <v>7492.8027000000002</v>
          </cell>
          <cell r="S108">
            <v>7477.8027000000002</v>
          </cell>
          <cell r="T108">
            <v>3256.2946375400002</v>
          </cell>
          <cell r="X108">
            <v>53.170728782730976</v>
          </cell>
          <cell r="Z108">
            <v>61.305352677566056</v>
          </cell>
          <cell r="AA108">
            <v>31.62729648322863</v>
          </cell>
          <cell r="AE108">
            <v>146.10337794352566</v>
          </cell>
          <cell r="AF108">
            <v>2793.4999284999999</v>
          </cell>
          <cell r="AG108">
            <v>608.89808698352556</v>
          </cell>
          <cell r="AH108">
            <v>3402.3980154835253</v>
          </cell>
          <cell r="AI108">
            <v>7477.8027000000002</v>
          </cell>
          <cell r="AJ108">
            <v>0.37357229664537683</v>
          </cell>
          <cell r="AK108">
            <v>8.1427407409869951E-2</v>
          </cell>
          <cell r="AL108">
            <v>0.45499970405524681</v>
          </cell>
        </row>
        <row r="109">
          <cell r="A109" t="str">
            <v>D5189</v>
          </cell>
          <cell r="B109" t="str">
            <v>C130 Dept Summary</v>
          </cell>
          <cell r="C109">
            <v>1148.1072062999999</v>
          </cell>
          <cell r="D109">
            <v>511.37561520000003</v>
          </cell>
          <cell r="E109">
            <v>1659.4828215</v>
          </cell>
          <cell r="F109">
            <v>0</v>
          </cell>
          <cell r="G109">
            <v>0</v>
          </cell>
          <cell r="H109">
            <v>0</v>
          </cell>
          <cell r="I109">
            <v>0</v>
          </cell>
          <cell r="J109">
            <v>0</v>
          </cell>
          <cell r="K109">
            <v>0</v>
          </cell>
          <cell r="L109">
            <v>0</v>
          </cell>
          <cell r="M109">
            <v>32.45736505</v>
          </cell>
          <cell r="N109">
            <v>0</v>
          </cell>
          <cell r="O109">
            <v>0</v>
          </cell>
          <cell r="P109">
            <v>0</v>
          </cell>
          <cell r="Q109">
            <v>32.45736505</v>
          </cell>
          <cell r="R109">
            <v>3213.6005</v>
          </cell>
          <cell r="S109">
            <v>3194.5684999999999</v>
          </cell>
          <cell r="T109">
            <v>1627.0254564500001</v>
          </cell>
          <cell r="Y109">
            <v>28.41158926194705</v>
          </cell>
          <cell r="AA109">
            <v>13.564683318319826</v>
          </cell>
          <cell r="AE109">
            <v>41.97627258026688</v>
          </cell>
          <cell r="AF109">
            <v>1148.1072062999999</v>
          </cell>
          <cell r="AG109">
            <v>520.89452273026689</v>
          </cell>
          <cell r="AH109">
            <v>1669.0017290302667</v>
          </cell>
          <cell r="AI109">
            <v>3194.5684999999999</v>
          </cell>
          <cell r="AJ109">
            <v>0.35939351630744493</v>
          </cell>
          <cell r="AK109">
            <v>0.1630563009465181</v>
          </cell>
          <cell r="AL109">
            <v>0.522449817253963</v>
          </cell>
        </row>
        <row r="110">
          <cell r="A110" t="str">
            <v>D5213</v>
          </cell>
          <cell r="B110" t="str">
            <v>FTSS Dept Summary</v>
          </cell>
          <cell r="C110">
            <v>1.9198400000000001E-2</v>
          </cell>
          <cell r="D110">
            <v>2210.9537912000001</v>
          </cell>
          <cell r="E110">
            <v>2210.9729895999999</v>
          </cell>
          <cell r="F110">
            <v>0</v>
          </cell>
          <cell r="G110">
            <v>0</v>
          </cell>
          <cell r="H110">
            <v>0</v>
          </cell>
          <cell r="I110">
            <v>0</v>
          </cell>
          <cell r="J110">
            <v>0</v>
          </cell>
          <cell r="K110">
            <v>0</v>
          </cell>
          <cell r="L110">
            <v>0</v>
          </cell>
          <cell r="M110">
            <v>1.0503999999999999E-3</v>
          </cell>
          <cell r="N110">
            <v>0</v>
          </cell>
          <cell r="O110">
            <v>0</v>
          </cell>
          <cell r="P110">
            <v>0</v>
          </cell>
          <cell r="Q110">
            <v>1.0503999999999999E-3</v>
          </cell>
          <cell r="R110">
            <v>0.104</v>
          </cell>
          <cell r="S110">
            <v>4613.1040000000003</v>
          </cell>
          <cell r="T110">
            <v>2210.9719391999997</v>
          </cell>
          <cell r="X110">
            <v>7.3800899540622117E-4</v>
          </cell>
          <cell r="Z110">
            <v>8.5091746489826428E-4</v>
          </cell>
          <cell r="AA110">
            <v>4.3898644685462989E-4</v>
          </cell>
          <cell r="AE110">
            <v>2.0279129071591154E-3</v>
          </cell>
          <cell r="AF110">
            <v>1.9198400000000001E-2</v>
          </cell>
          <cell r="AG110">
            <v>2210.954768712907</v>
          </cell>
          <cell r="AH110">
            <v>2210.9739671129068</v>
          </cell>
          <cell r="AI110">
            <v>4613.1040000000003</v>
          </cell>
          <cell r="AJ110">
            <v>4.1617097728557605E-6</v>
          </cell>
          <cell r="AK110">
            <v>0.4792770266425615</v>
          </cell>
          <cell r="AL110">
            <v>0.47928118835233435</v>
          </cell>
        </row>
        <row r="111">
          <cell r="A111" t="str">
            <v>D5223</v>
          </cell>
          <cell r="B111" t="str">
            <v>ATARS Dept Summary</v>
          </cell>
          <cell r="C111">
            <v>4314.9536796000002</v>
          </cell>
          <cell r="D111">
            <v>1205.1911033599999</v>
          </cell>
          <cell r="E111">
            <v>5520.1447829600002</v>
          </cell>
          <cell r="F111">
            <v>0</v>
          </cell>
          <cell r="G111">
            <v>0</v>
          </cell>
          <cell r="H111">
            <v>0</v>
          </cell>
          <cell r="I111">
            <v>0</v>
          </cell>
          <cell r="J111">
            <v>0</v>
          </cell>
          <cell r="K111">
            <v>0</v>
          </cell>
          <cell r="L111">
            <v>0</v>
          </cell>
          <cell r="M111">
            <v>117.83052284</v>
          </cell>
          <cell r="N111">
            <v>0</v>
          </cell>
          <cell r="O111">
            <v>0</v>
          </cell>
          <cell r="P111">
            <v>0</v>
          </cell>
          <cell r="Q111">
            <v>117.83052284</v>
          </cell>
          <cell r="R111">
            <v>11666.3884</v>
          </cell>
          <cell r="S111">
            <v>11479.4524</v>
          </cell>
          <cell r="T111">
            <v>5402.3142601199997</v>
          </cell>
          <cell r="Y111">
            <v>103.14307437752257</v>
          </cell>
          <cell r="AA111">
            <v>49.244099916750685</v>
          </cell>
          <cell r="AE111">
            <v>152.38717429427325</v>
          </cell>
          <cell r="AF111">
            <v>4314.9536796000002</v>
          </cell>
          <cell r="AG111">
            <v>1239.7477548142733</v>
          </cell>
          <cell r="AH111">
            <v>5554.7014344142735</v>
          </cell>
          <cell r="AI111">
            <v>11479.4524</v>
          </cell>
          <cell r="AJ111">
            <v>0.37588497510560698</v>
          </cell>
          <cell r="AK111">
            <v>0.10799711620514872</v>
          </cell>
          <cell r="AL111">
            <v>0.48388209131075571</v>
          </cell>
        </row>
        <row r="112">
          <cell r="A112" t="str">
            <v>SUBTRAIN2</v>
          </cell>
          <cell r="B112" t="str">
            <v>Dummy Sub Training Support 2</v>
          </cell>
          <cell r="C112">
            <v>16217.088129121999</v>
          </cell>
          <cell r="D112">
            <v>7663.8171643340002</v>
          </cell>
          <cell r="E112">
            <v>23880.905293455999</v>
          </cell>
          <cell r="F112">
            <v>0</v>
          </cell>
          <cell r="G112">
            <v>0</v>
          </cell>
          <cell r="H112">
            <v>0</v>
          </cell>
          <cell r="I112">
            <v>0</v>
          </cell>
          <cell r="J112">
            <v>0</v>
          </cell>
          <cell r="K112">
            <v>0</v>
          </cell>
          <cell r="L112">
            <v>0</v>
          </cell>
          <cell r="M112">
            <v>444.56705309099999</v>
          </cell>
          <cell r="N112">
            <v>0</v>
          </cell>
          <cell r="O112">
            <v>0</v>
          </cell>
          <cell r="P112">
            <v>0</v>
          </cell>
          <cell r="Q112">
            <v>444.56705309099999</v>
          </cell>
          <cell r="R112">
            <v>44016.53991</v>
          </cell>
          <cell r="S112">
            <v>48036.664109999998</v>
          </cell>
          <cell r="T112">
            <v>23436.338240364999</v>
          </cell>
          <cell r="AE112">
            <v>0</v>
          </cell>
          <cell r="AF112">
            <v>16217.088129121999</v>
          </cell>
          <cell r="AG112">
            <v>7219.250111243</v>
          </cell>
          <cell r="AH112">
            <v>23436.338240364999</v>
          </cell>
          <cell r="AI112">
            <v>48036.664109999998</v>
          </cell>
          <cell r="AJ112">
            <v>0.33759813320896315</v>
          </cell>
          <cell r="AK112">
            <v>0.15028624999253723</v>
          </cell>
          <cell r="AL112">
            <v>0.4878843832015004</v>
          </cell>
        </row>
        <row r="113">
          <cell r="A113" t="str">
            <v>D3742</v>
          </cell>
          <cell r="B113" t="str">
            <v>AF Oper Test Evaluation Center Dept Summary</v>
          </cell>
          <cell r="C113">
            <v>151.36096078</v>
          </cell>
          <cell r="D113">
            <v>88.154763610000003</v>
          </cell>
          <cell r="E113">
            <v>239.51572439</v>
          </cell>
          <cell r="F113">
            <v>0</v>
          </cell>
          <cell r="G113">
            <v>0</v>
          </cell>
          <cell r="H113">
            <v>0</v>
          </cell>
          <cell r="I113">
            <v>9.3879264899999999</v>
          </cell>
          <cell r="J113">
            <v>0</v>
          </cell>
          <cell r="K113">
            <v>0</v>
          </cell>
          <cell r="L113">
            <v>0</v>
          </cell>
          <cell r="M113">
            <v>4.0694445300000002</v>
          </cell>
          <cell r="N113">
            <v>0</v>
          </cell>
          <cell r="O113">
            <v>0</v>
          </cell>
          <cell r="P113">
            <v>0</v>
          </cell>
          <cell r="Q113">
            <v>13.45737102</v>
          </cell>
          <cell r="R113">
            <v>402.9153</v>
          </cell>
          <cell r="S113">
            <v>402.96350000000001</v>
          </cell>
          <cell r="T113">
            <v>226.05835336999999</v>
          </cell>
          <cell r="W113">
            <v>11.127347723809384</v>
          </cell>
          <cell r="Y113">
            <v>3.5621926281608975</v>
          </cell>
          <cell r="AA113">
            <v>1.7007149608689158</v>
          </cell>
          <cell r="AE113">
            <v>16.390255312839198</v>
          </cell>
          <cell r="AF113">
            <v>151.36096078</v>
          </cell>
          <cell r="AG113">
            <v>91.087647902839208</v>
          </cell>
          <cell r="AH113">
            <v>242.44860868283922</v>
          </cell>
          <cell r="AI113">
            <v>402.96350000000001</v>
          </cell>
          <cell r="AJ113">
            <v>0.37561953075154447</v>
          </cell>
          <cell r="AK113">
            <v>0.22604441321072308</v>
          </cell>
          <cell r="AL113">
            <v>0.60166394396226752</v>
          </cell>
        </row>
        <row r="114">
          <cell r="A114" t="str">
            <v>D3235</v>
          </cell>
          <cell r="B114" t="str">
            <v>Combined Targets Dept Summary</v>
          </cell>
          <cell r="C114">
            <v>683.92029419999994</v>
          </cell>
          <cell r="D114">
            <v>240.52582269999999</v>
          </cell>
          <cell r="E114">
            <v>924.44611689999999</v>
          </cell>
          <cell r="F114">
            <v>0</v>
          </cell>
          <cell r="G114">
            <v>0</v>
          </cell>
          <cell r="H114">
            <v>0</v>
          </cell>
          <cell r="I114">
            <v>40.219784300000001</v>
          </cell>
          <cell r="J114">
            <v>0</v>
          </cell>
          <cell r="K114">
            <v>0</v>
          </cell>
          <cell r="L114">
            <v>0</v>
          </cell>
          <cell r="M114">
            <v>17.434327100000001</v>
          </cell>
          <cell r="N114">
            <v>0</v>
          </cell>
          <cell r="O114">
            <v>0</v>
          </cell>
          <cell r="P114">
            <v>0</v>
          </cell>
          <cell r="Q114">
            <v>57.654111399999998</v>
          </cell>
          <cell r="R114">
            <v>1726.171</v>
          </cell>
          <cell r="S114">
            <v>1718.7724000000001</v>
          </cell>
          <cell r="T114">
            <v>866.79200549999996</v>
          </cell>
          <cell r="W114">
            <v>15.890606080033665</v>
          </cell>
          <cell r="AA114">
            <v>21.858625210197214</v>
          </cell>
          <cell r="AE114">
            <v>37.749231290230881</v>
          </cell>
          <cell r="AF114">
            <v>683.92029419999994</v>
          </cell>
          <cell r="AG114">
            <v>220.62094259023087</v>
          </cell>
          <cell r="AH114">
            <v>904.54123679023087</v>
          </cell>
          <cell r="AI114">
            <v>1718.7724000000001</v>
          </cell>
          <cell r="AJ114">
            <v>0.39791207620043229</v>
          </cell>
          <cell r="AK114">
            <v>0.1283596028131653</v>
          </cell>
          <cell r="AL114">
            <v>0.52627167901359762</v>
          </cell>
        </row>
        <row r="115">
          <cell r="A115" t="str">
            <v>D3238</v>
          </cell>
          <cell r="B115" t="str">
            <v>AHFRL SAAC Dept Summary</v>
          </cell>
          <cell r="C115">
            <v>558.02380261600001</v>
          </cell>
          <cell r="D115">
            <v>214.06875773199999</v>
          </cell>
          <cell r="E115">
            <v>772.09256034800001</v>
          </cell>
          <cell r="F115">
            <v>0</v>
          </cell>
          <cell r="G115">
            <v>0</v>
          </cell>
          <cell r="H115">
            <v>0</v>
          </cell>
          <cell r="I115">
            <v>33.201809388000001</v>
          </cell>
          <cell r="J115">
            <v>0</v>
          </cell>
          <cell r="K115">
            <v>0</v>
          </cell>
          <cell r="L115">
            <v>0</v>
          </cell>
          <cell r="M115">
            <v>14.392200636</v>
          </cell>
          <cell r="N115">
            <v>0</v>
          </cell>
          <cell r="O115">
            <v>0</v>
          </cell>
          <cell r="P115">
            <v>0</v>
          </cell>
          <cell r="Q115">
            <v>47.594010023999999</v>
          </cell>
          <cell r="R115">
            <v>1424.97036</v>
          </cell>
          <cell r="S115">
            <v>1460.02486</v>
          </cell>
          <cell r="T115">
            <v>724.49855032400001</v>
          </cell>
          <cell r="W115">
            <v>39.353533340237611</v>
          </cell>
          <cell r="Y115">
            <v>12.598228242362058</v>
          </cell>
          <cell r="AA115">
            <v>6.0148334154765664</v>
          </cell>
          <cell r="AE115">
            <v>57.966594998076239</v>
          </cell>
          <cell r="AF115">
            <v>558.02380261600001</v>
          </cell>
          <cell r="AG115">
            <v>224.44134270607623</v>
          </cell>
          <cell r="AH115">
            <v>782.4651453220763</v>
          </cell>
          <cell r="AI115">
            <v>1460.02486</v>
          </cell>
          <cell r="AJ115">
            <v>0.38220157608549216</v>
          </cell>
          <cell r="AK115">
            <v>0.15372432953372878</v>
          </cell>
          <cell r="AL115">
            <v>0.53592590561922093</v>
          </cell>
        </row>
        <row r="116">
          <cell r="A116" t="str">
            <v>D3282</v>
          </cell>
          <cell r="B116" t="str">
            <v>TACCSF Dept Summary</v>
          </cell>
          <cell r="C116">
            <v>1034.2709023</v>
          </cell>
          <cell r="D116">
            <v>298.07305105</v>
          </cell>
          <cell r="E116">
            <v>1332.34395335</v>
          </cell>
          <cell r="F116">
            <v>0</v>
          </cell>
          <cell r="G116">
            <v>0</v>
          </cell>
          <cell r="H116">
            <v>0</v>
          </cell>
          <cell r="I116">
            <v>48.526129449999999</v>
          </cell>
          <cell r="J116">
            <v>0</v>
          </cell>
          <cell r="K116">
            <v>0</v>
          </cell>
          <cell r="L116">
            <v>0</v>
          </cell>
          <cell r="M116">
            <v>21.034931650000001</v>
          </cell>
          <cell r="N116">
            <v>0</v>
          </cell>
          <cell r="O116">
            <v>0</v>
          </cell>
          <cell r="P116">
            <v>0</v>
          </cell>
          <cell r="Q116">
            <v>69.561061100000003</v>
          </cell>
          <cell r="R116">
            <v>2082.6664999999998</v>
          </cell>
          <cell r="S116">
            <v>2038.2665</v>
          </cell>
          <cell r="T116">
            <v>1262.78289225</v>
          </cell>
          <cell r="W116">
            <v>57.517186213154609</v>
          </cell>
          <cell r="Y116">
            <v>18.412949950566926</v>
          </cell>
          <cell r="AA116">
            <v>8.7909842963285385</v>
          </cell>
          <cell r="AE116">
            <v>84.721120460050059</v>
          </cell>
          <cell r="AF116">
            <v>1034.2709023</v>
          </cell>
          <cell r="AG116">
            <v>313.23311041005002</v>
          </cell>
          <cell r="AH116">
            <v>1347.5040127100501</v>
          </cell>
          <cell r="AI116">
            <v>2038.2665</v>
          </cell>
          <cell r="AJ116">
            <v>0.50742672869323024</v>
          </cell>
          <cell r="AK116">
            <v>0.15367622948718926</v>
          </cell>
          <cell r="AL116">
            <v>0.66110295818041953</v>
          </cell>
        </row>
        <row r="117">
          <cell r="A117" t="str">
            <v>D5087</v>
          </cell>
          <cell r="B117" t="str">
            <v>Warfighter Dept Summary</v>
          </cell>
          <cell r="C117">
            <v>605.68952972800002</v>
          </cell>
          <cell r="D117">
            <v>233.50048448800001</v>
          </cell>
          <cell r="E117">
            <v>839.19001421600001</v>
          </cell>
          <cell r="F117">
            <v>0</v>
          </cell>
          <cell r="G117">
            <v>0</v>
          </cell>
          <cell r="H117">
            <v>0</v>
          </cell>
          <cell r="I117">
            <v>37.216163592000001</v>
          </cell>
          <cell r="J117">
            <v>0</v>
          </cell>
          <cell r="K117">
            <v>0</v>
          </cell>
          <cell r="L117">
            <v>0</v>
          </cell>
          <cell r="M117">
            <v>16.132328424000001</v>
          </cell>
          <cell r="N117">
            <v>0</v>
          </cell>
          <cell r="O117">
            <v>0</v>
          </cell>
          <cell r="P117">
            <v>0</v>
          </cell>
          <cell r="Q117">
            <v>53.348492016000002</v>
          </cell>
          <cell r="R117">
            <v>1597.2602400000001</v>
          </cell>
          <cell r="S117">
            <v>1580.29304</v>
          </cell>
          <cell r="T117">
            <v>785.84152219999999</v>
          </cell>
          <cell r="W117">
            <v>44.11167830036544</v>
          </cell>
          <cell r="Y117">
            <v>14.121450965457273</v>
          </cell>
          <cell r="AA117">
            <v>6.7420730524978216</v>
          </cell>
          <cell r="AE117">
            <v>64.975202318320527</v>
          </cell>
          <cell r="AF117">
            <v>605.68952972800002</v>
          </cell>
          <cell r="AG117">
            <v>245.12719479032054</v>
          </cell>
          <cell r="AH117">
            <v>850.8167245183206</v>
          </cell>
          <cell r="AI117">
            <v>1580.29304</v>
          </cell>
          <cell r="AJ117">
            <v>0.38327671792315177</v>
          </cell>
          <cell r="AK117">
            <v>0.15511502524260978</v>
          </cell>
          <cell r="AL117">
            <v>0.53839174316576155</v>
          </cell>
        </row>
        <row r="118">
          <cell r="A118" t="str">
            <v>D5184</v>
          </cell>
          <cell r="B118" t="str">
            <v>F16 Program Dept Summary</v>
          </cell>
          <cell r="C118">
            <v>2.00824E-2</v>
          </cell>
          <cell r="D118">
            <v>288.8486072</v>
          </cell>
          <cell r="E118">
            <v>288.86868959999998</v>
          </cell>
          <cell r="F118">
            <v>0</v>
          </cell>
          <cell r="G118">
            <v>0</v>
          </cell>
          <cell r="H118">
            <v>0</v>
          </cell>
          <cell r="I118">
            <v>1.2116E-3</v>
          </cell>
          <cell r="J118">
            <v>0</v>
          </cell>
          <cell r="K118">
            <v>0</v>
          </cell>
          <cell r="L118">
            <v>0</v>
          </cell>
          <cell r="M118">
            <v>5.2519999999999997E-4</v>
          </cell>
          <cell r="N118">
            <v>0</v>
          </cell>
          <cell r="O118">
            <v>0</v>
          </cell>
          <cell r="P118">
            <v>0</v>
          </cell>
          <cell r="Q118">
            <v>1.7367999999999999E-3</v>
          </cell>
          <cell r="R118">
            <v>5.1999999999999998E-2</v>
          </cell>
          <cell r="S118">
            <v>647.67600000000004</v>
          </cell>
          <cell r="T118">
            <v>288.86695279999998</v>
          </cell>
          <cell r="Y118">
            <v>4.5973438254731625E-4</v>
          </cell>
          <cell r="AA118">
            <v>2.1949322342731495E-4</v>
          </cell>
          <cell r="AE118">
            <v>6.7922760597463117E-4</v>
          </cell>
          <cell r="AF118">
            <v>2.00824E-2</v>
          </cell>
          <cell r="AG118">
            <v>288.84754962760599</v>
          </cell>
          <cell r="AH118">
            <v>288.86763202760596</v>
          </cell>
          <cell r="AI118">
            <v>647.67600000000004</v>
          </cell>
          <cell r="AJ118">
            <v>3.1006861455419064E-5</v>
          </cell>
          <cell r="AK118">
            <v>0.4459753790901716</v>
          </cell>
          <cell r="AL118">
            <v>0.446006385951627</v>
          </cell>
        </row>
        <row r="119">
          <cell r="A119" t="str">
            <v>SUBIM3217</v>
          </cell>
          <cell r="B119" t="str">
            <v>Mission Support IM</v>
          </cell>
          <cell r="C119">
            <v>3033.285572024</v>
          </cell>
          <cell r="D119">
            <v>1363.1714867799999</v>
          </cell>
          <cell r="E119">
            <v>4396.4570588039996</v>
          </cell>
          <cell r="F119">
            <v>0</v>
          </cell>
          <cell r="G119">
            <v>0</v>
          </cell>
          <cell r="H119">
            <v>0</v>
          </cell>
          <cell r="I119">
            <v>168.55302481999999</v>
          </cell>
          <cell r="J119">
            <v>0</v>
          </cell>
          <cell r="K119">
            <v>0</v>
          </cell>
          <cell r="L119">
            <v>0</v>
          </cell>
          <cell r="M119">
            <v>73.063757539999997</v>
          </cell>
          <cell r="N119">
            <v>0</v>
          </cell>
          <cell r="O119">
            <v>0</v>
          </cell>
          <cell r="P119">
            <v>0</v>
          </cell>
          <cell r="Q119">
            <v>241.61678236</v>
          </cell>
          <cell r="R119">
            <v>7234.0353999999998</v>
          </cell>
          <cell r="S119">
            <v>7847.9962999999998</v>
          </cell>
          <cell r="T119">
            <v>4154.8402764439998</v>
          </cell>
          <cell r="AE119">
            <v>0</v>
          </cell>
          <cell r="AF119">
            <v>3033.285572024</v>
          </cell>
          <cell r="AG119">
            <v>1121.5547044199998</v>
          </cell>
          <cell r="AH119">
            <v>4154.8402764439998</v>
          </cell>
          <cell r="AI119">
            <v>7847.9962999999998</v>
          </cell>
          <cell r="AJ119">
            <v>0.3865044600013382</v>
          </cell>
          <cell r="AK119">
            <v>0.14290968822449621</v>
          </cell>
          <cell r="AL119">
            <v>0.52941414822583444</v>
          </cell>
        </row>
        <row r="120">
          <cell r="A120" t="str">
            <v>SUBTRAIN</v>
          </cell>
          <cell r="B120" t="str">
            <v>Dummy Sub Training Support</v>
          </cell>
          <cell r="C120">
            <v>19250.373701146</v>
          </cell>
          <cell r="D120">
            <v>9026.9886511139994</v>
          </cell>
          <cell r="E120">
            <v>28277.362352259999</v>
          </cell>
          <cell r="F120">
            <v>0</v>
          </cell>
          <cell r="G120">
            <v>0</v>
          </cell>
          <cell r="H120">
            <v>0</v>
          </cell>
          <cell r="I120">
            <v>168.55302481999999</v>
          </cell>
          <cell r="J120">
            <v>0</v>
          </cell>
          <cell r="K120">
            <v>0</v>
          </cell>
          <cell r="L120">
            <v>0</v>
          </cell>
          <cell r="M120">
            <v>517.63081063100003</v>
          </cell>
          <cell r="N120">
            <v>0</v>
          </cell>
          <cell r="O120">
            <v>0</v>
          </cell>
          <cell r="P120">
            <v>0</v>
          </cell>
          <cell r="Q120">
            <v>686.18383545100005</v>
          </cell>
          <cell r="R120">
            <v>51250.57531</v>
          </cell>
          <cell r="S120">
            <v>55884.660409999997</v>
          </cell>
          <cell r="T120">
            <v>27591.178516808999</v>
          </cell>
          <cell r="AE120">
            <v>0</v>
          </cell>
          <cell r="AF120">
            <v>19250.373701146</v>
          </cell>
          <cell r="AG120">
            <v>8340.8048156629993</v>
          </cell>
          <cell r="AH120">
            <v>27591.178516808999</v>
          </cell>
          <cell r="AI120">
            <v>55884.660409999997</v>
          </cell>
          <cell r="AJ120">
            <v>0.34446614795392655</v>
          </cell>
          <cell r="AK120">
            <v>0.14925034444998608</v>
          </cell>
          <cell r="AL120">
            <v>0.49371649240391263</v>
          </cell>
        </row>
        <row r="121">
          <cell r="A121" t="str">
            <v>SUBIM3244</v>
          </cell>
          <cell r="B121" t="str">
            <v>Training Support IM</v>
          </cell>
          <cell r="C121">
            <v>19250.373701146</v>
          </cell>
          <cell r="D121">
            <v>9026.9886511139994</v>
          </cell>
          <cell r="E121">
            <v>28277.362352259999</v>
          </cell>
          <cell r="F121">
            <v>0</v>
          </cell>
          <cell r="G121">
            <v>0</v>
          </cell>
          <cell r="H121">
            <v>0</v>
          </cell>
          <cell r="I121">
            <v>168.55302481999999</v>
          </cell>
          <cell r="J121">
            <v>0</v>
          </cell>
          <cell r="K121">
            <v>0</v>
          </cell>
          <cell r="L121">
            <v>0</v>
          </cell>
          <cell r="M121">
            <v>517.63081063100003</v>
          </cell>
          <cell r="N121">
            <v>0</v>
          </cell>
          <cell r="O121">
            <v>0</v>
          </cell>
          <cell r="P121">
            <v>0</v>
          </cell>
          <cell r="Q121">
            <v>686.18383545100005</v>
          </cell>
          <cell r="R121">
            <v>51250.57531</v>
          </cell>
          <cell r="S121">
            <v>55884.660409999997</v>
          </cell>
          <cell r="T121">
            <v>27591.178516808999</v>
          </cell>
          <cell r="AE121">
            <v>0</v>
          </cell>
          <cell r="AF121">
            <v>19250.373701146</v>
          </cell>
          <cell r="AG121">
            <v>8340.8048156629993</v>
          </cell>
          <cell r="AH121">
            <v>27591.178516808999</v>
          </cell>
          <cell r="AI121">
            <v>55884.660409999997</v>
          </cell>
          <cell r="AJ121">
            <v>0.34446614795392655</v>
          </cell>
          <cell r="AK121">
            <v>0.14925034444998608</v>
          </cell>
          <cell r="AL121">
            <v>0.49371649240391263</v>
          </cell>
        </row>
        <row r="122">
          <cell r="A122" t="str">
            <v>NBSSTOT</v>
          </cell>
          <cell r="B122" t="str">
            <v>SM NEW BUSINESS SUMMARY</v>
          </cell>
          <cell r="C122">
            <v>0.70576408000000002</v>
          </cell>
          <cell r="D122">
            <v>0.71278368000000003</v>
          </cell>
          <cell r="E122">
            <v>1.41854776</v>
          </cell>
          <cell r="F122">
            <v>0</v>
          </cell>
          <cell r="G122">
            <v>0</v>
          </cell>
          <cell r="H122">
            <v>0</v>
          </cell>
          <cell r="I122">
            <v>0</v>
          </cell>
          <cell r="J122">
            <v>0</v>
          </cell>
          <cell r="K122">
            <v>0</v>
          </cell>
          <cell r="L122">
            <v>0</v>
          </cell>
          <cell r="M122">
            <v>0</v>
          </cell>
          <cell r="N122">
            <v>0</v>
          </cell>
          <cell r="O122">
            <v>0</v>
          </cell>
          <cell r="P122">
            <v>0</v>
          </cell>
          <cell r="Q122">
            <v>0</v>
          </cell>
          <cell r="R122">
            <v>1.6084000000000001</v>
          </cell>
          <cell r="S122">
            <v>1.6084000000000001</v>
          </cell>
          <cell r="T122">
            <v>1.41854776</v>
          </cell>
          <cell r="AE122">
            <v>0</v>
          </cell>
          <cell r="AF122">
            <v>0.70576408000000002</v>
          </cell>
          <cell r="AG122">
            <v>0.71278368000000003</v>
          </cell>
          <cell r="AH122">
            <v>1.41854776</v>
          </cell>
          <cell r="AI122">
            <v>1.6084000000000001</v>
          </cell>
          <cell r="AJ122">
            <v>0.43879885600596868</v>
          </cell>
          <cell r="AK122">
            <v>0.44316319323551356</v>
          </cell>
          <cell r="AL122">
            <v>0.88196204924148225</v>
          </cell>
        </row>
        <row r="123">
          <cell r="A123" t="str">
            <v>CHSSTOT</v>
          </cell>
          <cell r="B123" t="str">
            <v>SM CHALLENGE SUMMARY</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AE123">
            <v>0</v>
          </cell>
          <cell r="AF123">
            <v>0</v>
          </cell>
          <cell r="AG123">
            <v>0</v>
          </cell>
          <cell r="AH123">
            <v>0</v>
          </cell>
          <cell r="AI123">
            <v>0</v>
          </cell>
          <cell r="AJ123" t="e">
            <v>#DIV/0!</v>
          </cell>
          <cell r="AK123" t="e">
            <v>#DIV/0!</v>
          </cell>
          <cell r="AL123" t="e">
            <v>#DIV/0!</v>
          </cell>
        </row>
        <row r="124">
          <cell r="A124" t="str">
            <v>SUBSYPL</v>
          </cell>
          <cell r="B124" t="str">
            <v>Total SM Contracts</v>
          </cell>
          <cell r="C124">
            <v>68929.471065399994</v>
          </cell>
          <cell r="D124">
            <v>49569.183830276997</v>
          </cell>
          <cell r="E124">
            <v>118498.65489567599</v>
          </cell>
          <cell r="F124">
            <v>11.072597760000001</v>
          </cell>
          <cell r="G124">
            <v>226.52659750000001</v>
          </cell>
          <cell r="H124">
            <v>387.984668844</v>
          </cell>
          <cell r="I124">
            <v>168.55302481999999</v>
          </cell>
          <cell r="J124">
            <v>307.66163430799998</v>
          </cell>
          <cell r="K124">
            <v>614.75800166399995</v>
          </cell>
          <cell r="L124">
            <v>999.81330971199998</v>
          </cell>
          <cell r="M124">
            <v>517.63081063100003</v>
          </cell>
          <cell r="N124">
            <v>473.130257922</v>
          </cell>
          <cell r="O124">
            <v>69.017377859999996</v>
          </cell>
          <cell r="P124">
            <v>83.505777624000004</v>
          </cell>
          <cell r="Q124">
            <v>3859.6540586450001</v>
          </cell>
          <cell r="R124">
            <v>172851.106058</v>
          </cell>
          <cell r="S124">
            <v>201951.98435799999</v>
          </cell>
          <cell r="T124">
            <v>114639.000837031</v>
          </cell>
          <cell r="AE124">
            <v>0</v>
          </cell>
          <cell r="AF124">
            <v>68929.471065399994</v>
          </cell>
          <cell r="AG124">
            <v>45709.529771631998</v>
          </cell>
          <cell r="AH124">
            <v>114639.00083703198</v>
          </cell>
          <cell r="AI124">
            <v>201951.98435799999</v>
          </cell>
          <cell r="AJ124">
            <v>0.34131613652881382</v>
          </cell>
          <cell r="AK124">
            <v>0.22633860180647089</v>
          </cell>
          <cell r="AL124">
            <v>0.56765473833528468</v>
          </cell>
        </row>
      </sheetData>
      <sheetData sheetId="3" refreshError="1">
        <row r="9">
          <cell r="A9" t="str">
            <v>D6050</v>
          </cell>
          <cell r="B9" t="str">
            <v>Americus</v>
          </cell>
          <cell r="C9">
            <v>3.8230399999999998E-2</v>
          </cell>
          <cell r="D9">
            <v>0.42615039999999998</v>
          </cell>
          <cell r="E9">
            <v>0.46438079999999998</v>
          </cell>
          <cell r="F9">
            <v>0</v>
          </cell>
          <cell r="G9">
            <v>0</v>
          </cell>
          <cell r="H9">
            <v>0</v>
          </cell>
          <cell r="I9">
            <v>0</v>
          </cell>
          <cell r="J9">
            <v>0</v>
          </cell>
          <cell r="K9">
            <v>0</v>
          </cell>
          <cell r="L9">
            <v>0</v>
          </cell>
          <cell r="M9">
            <v>0</v>
          </cell>
          <cell r="N9">
            <v>0</v>
          </cell>
          <cell r="O9">
            <v>0</v>
          </cell>
          <cell r="P9">
            <v>0</v>
          </cell>
          <cell r="Q9">
            <v>0</v>
          </cell>
          <cell r="R9">
            <v>0.20799999999999999</v>
          </cell>
          <cell r="S9">
            <v>0.20799999999999999</v>
          </cell>
          <cell r="T9">
            <v>0.46438079999999998</v>
          </cell>
          <cell r="AE9">
            <v>0</v>
          </cell>
          <cell r="AF9">
            <v>3.8230399999999998E-2</v>
          </cell>
          <cell r="AG9">
            <v>0.42615039999999998</v>
          </cell>
          <cell r="AH9">
            <v>0.46438079999999998</v>
          </cell>
          <cell r="AI9">
            <v>0.20799999999999999</v>
          </cell>
          <cell r="AJ9">
            <v>0.18379999999999999</v>
          </cell>
          <cell r="AK9">
            <v>2.0488</v>
          </cell>
          <cell r="AL9">
            <v>2.2326000000000001</v>
          </cell>
        </row>
        <row r="10">
          <cell r="A10" t="str">
            <v>D5017</v>
          </cell>
          <cell r="B10" t="str">
            <v>Huntsville Programs Dept Summary</v>
          </cell>
          <cell r="C10">
            <v>1695.0323676800001</v>
          </cell>
          <cell r="D10">
            <v>733.54500607</v>
          </cell>
          <cell r="E10">
            <v>2428.5773737499999</v>
          </cell>
          <cell r="F10">
            <v>0</v>
          </cell>
          <cell r="G10">
            <v>0</v>
          </cell>
          <cell r="H10">
            <v>0</v>
          </cell>
          <cell r="I10">
            <v>0</v>
          </cell>
          <cell r="J10">
            <v>0</v>
          </cell>
          <cell r="K10">
            <v>0</v>
          </cell>
          <cell r="L10">
            <v>0</v>
          </cell>
          <cell r="M10">
            <v>0</v>
          </cell>
          <cell r="N10">
            <v>0</v>
          </cell>
          <cell r="O10">
            <v>0</v>
          </cell>
          <cell r="P10">
            <v>0</v>
          </cell>
          <cell r="Q10">
            <v>0</v>
          </cell>
          <cell r="R10">
            <v>3496.3887</v>
          </cell>
          <cell r="S10">
            <v>3238.0761000000002</v>
          </cell>
          <cell r="T10">
            <v>2428.5773737499999</v>
          </cell>
          <cell r="AA10">
            <v>51.516218906728113</v>
          </cell>
          <cell r="AE10">
            <v>51.516218906728113</v>
          </cell>
          <cell r="AF10">
            <v>1695.0323676800001</v>
          </cell>
          <cell r="AG10">
            <v>785.06122497672811</v>
          </cell>
          <cell r="AH10">
            <v>2480.0935926567281</v>
          </cell>
          <cell r="AI10">
            <v>3238.0761000000002</v>
          </cell>
          <cell r="AJ10">
            <v>0.52346897210970422</v>
          </cell>
          <cell r="AK10">
            <v>0.24244681123359887</v>
          </cell>
          <cell r="AL10">
            <v>0.76591578334330312</v>
          </cell>
        </row>
        <row r="11">
          <cell r="A11" t="str">
            <v>SUBASSY</v>
          </cell>
          <cell r="B11" t="str">
            <v>Assembly Services</v>
          </cell>
          <cell r="C11">
            <v>1695.0705980800001</v>
          </cell>
          <cell r="D11">
            <v>733.97115646999998</v>
          </cell>
          <cell r="E11">
            <v>2429.04175455</v>
          </cell>
          <cell r="F11">
            <v>0</v>
          </cell>
          <cell r="G11">
            <v>0</v>
          </cell>
          <cell r="H11">
            <v>0</v>
          </cell>
          <cell r="I11">
            <v>0</v>
          </cell>
          <cell r="J11">
            <v>0</v>
          </cell>
          <cell r="K11">
            <v>0</v>
          </cell>
          <cell r="L11">
            <v>0</v>
          </cell>
          <cell r="M11">
            <v>0</v>
          </cell>
          <cell r="N11">
            <v>0</v>
          </cell>
          <cell r="O11">
            <v>0</v>
          </cell>
          <cell r="P11">
            <v>0</v>
          </cell>
          <cell r="Q11">
            <v>0</v>
          </cell>
          <cell r="R11">
            <v>3496.5967000000001</v>
          </cell>
          <cell r="S11">
            <v>3238.2840999999999</v>
          </cell>
          <cell r="T11">
            <v>2429.04175455</v>
          </cell>
          <cell r="AE11">
            <v>0</v>
          </cell>
          <cell r="AF11">
            <v>1695.0705980800001</v>
          </cell>
          <cell r="AG11">
            <v>733.97115646999998</v>
          </cell>
          <cell r="AH11">
            <v>2429.04175455</v>
          </cell>
          <cell r="AI11">
            <v>3238.2840999999999</v>
          </cell>
          <cell r="AJ11">
            <v>0.52344715464588176</v>
          </cell>
          <cell r="AK11">
            <v>0.22665434341292046</v>
          </cell>
          <cell r="AL11">
            <v>0.75010149805880222</v>
          </cell>
        </row>
        <row r="12">
          <cell r="A12" t="str">
            <v>D7050</v>
          </cell>
          <cell r="B12" t="str">
            <v>Rapid Response</v>
          </cell>
          <cell r="C12">
            <v>2.8672799999999998E-2</v>
          </cell>
          <cell r="D12">
            <v>0.31961279999999997</v>
          </cell>
          <cell r="E12">
            <v>0.34828559999999997</v>
          </cell>
          <cell r="F12">
            <v>0</v>
          </cell>
          <cell r="G12">
            <v>0</v>
          </cell>
          <cell r="H12">
            <v>0</v>
          </cell>
          <cell r="I12">
            <v>0</v>
          </cell>
          <cell r="J12">
            <v>0</v>
          </cell>
          <cell r="K12">
            <v>0</v>
          </cell>
          <cell r="L12">
            <v>0</v>
          </cell>
          <cell r="M12">
            <v>0</v>
          </cell>
          <cell r="N12">
            <v>0</v>
          </cell>
          <cell r="O12">
            <v>0</v>
          </cell>
          <cell r="P12">
            <v>0</v>
          </cell>
          <cell r="Q12">
            <v>0</v>
          </cell>
          <cell r="R12">
            <v>0.156</v>
          </cell>
          <cell r="S12">
            <v>0.156</v>
          </cell>
          <cell r="T12">
            <v>0.34828559999999997</v>
          </cell>
          <cell r="AE12">
            <v>0</v>
          </cell>
          <cell r="AF12">
            <v>2.8672799999999998E-2</v>
          </cell>
          <cell r="AG12">
            <v>0.31961279999999997</v>
          </cell>
          <cell r="AH12">
            <v>0.34828559999999997</v>
          </cell>
          <cell r="AI12">
            <v>0.156</v>
          </cell>
          <cell r="AJ12">
            <v>0.18379999999999999</v>
          </cell>
          <cell r="AK12">
            <v>2.0488</v>
          </cell>
          <cell r="AL12">
            <v>2.2326000000000001</v>
          </cell>
        </row>
        <row r="13">
          <cell r="A13" t="str">
            <v>D7051A</v>
          </cell>
          <cell r="B13" t="str">
            <v>FAST  New</v>
          </cell>
          <cell r="C13">
            <v>9.5575999999999994E-3</v>
          </cell>
          <cell r="D13">
            <v>0.1065376</v>
          </cell>
          <cell r="E13">
            <v>0.1160952</v>
          </cell>
          <cell r="F13">
            <v>0</v>
          </cell>
          <cell r="G13">
            <v>0</v>
          </cell>
          <cell r="H13">
            <v>0</v>
          </cell>
          <cell r="I13">
            <v>0</v>
          </cell>
          <cell r="J13">
            <v>0</v>
          </cell>
          <cell r="K13">
            <v>0</v>
          </cell>
          <cell r="L13">
            <v>0</v>
          </cell>
          <cell r="M13">
            <v>0</v>
          </cell>
          <cell r="N13">
            <v>0</v>
          </cell>
          <cell r="O13">
            <v>0</v>
          </cell>
          <cell r="P13">
            <v>0</v>
          </cell>
          <cell r="Q13">
            <v>0</v>
          </cell>
          <cell r="R13">
            <v>5.1999999999999998E-2</v>
          </cell>
          <cell r="S13">
            <v>5.1999999999999998E-2</v>
          </cell>
          <cell r="T13">
            <v>0.1160952</v>
          </cell>
          <cell r="AE13">
            <v>0</v>
          </cell>
          <cell r="AF13">
            <v>9.5575999999999994E-3</v>
          </cell>
          <cell r="AG13">
            <v>0.1065376</v>
          </cell>
          <cell r="AH13">
            <v>0.1160952</v>
          </cell>
          <cell r="AI13">
            <v>5.1999999999999998E-2</v>
          </cell>
          <cell r="AJ13">
            <v>0.18379999999999999</v>
          </cell>
          <cell r="AK13">
            <v>2.0488</v>
          </cell>
          <cell r="AL13">
            <v>2.2326000000000001</v>
          </cell>
        </row>
        <row r="14">
          <cell r="A14" t="str">
            <v>SUBLMIS</v>
          </cell>
          <cell r="B14" t="str">
            <v>LMIS Programs</v>
          </cell>
          <cell r="C14">
            <v>3.8230399999999998E-2</v>
          </cell>
          <cell r="D14">
            <v>0.42615039999999998</v>
          </cell>
          <cell r="E14">
            <v>0.46438079999999998</v>
          </cell>
          <cell r="F14">
            <v>0</v>
          </cell>
          <cell r="G14">
            <v>0</v>
          </cell>
          <cell r="H14">
            <v>0</v>
          </cell>
          <cell r="I14">
            <v>0</v>
          </cell>
          <cell r="J14">
            <v>0</v>
          </cell>
          <cell r="K14">
            <v>0</v>
          </cell>
          <cell r="L14">
            <v>0</v>
          </cell>
          <cell r="M14">
            <v>0</v>
          </cell>
          <cell r="N14">
            <v>0</v>
          </cell>
          <cell r="O14">
            <v>0</v>
          </cell>
          <cell r="P14">
            <v>0</v>
          </cell>
          <cell r="Q14">
            <v>0</v>
          </cell>
          <cell r="R14">
            <v>0.20799999999999999</v>
          </cell>
          <cell r="S14">
            <v>0.20799999999999999</v>
          </cell>
          <cell r="T14">
            <v>0.46438079999999998</v>
          </cell>
          <cell r="AE14">
            <v>0</v>
          </cell>
          <cell r="AF14">
            <v>3.8230399999999998E-2</v>
          </cell>
          <cell r="AG14">
            <v>0.42615039999999998</v>
          </cell>
          <cell r="AH14">
            <v>0.46438079999999998</v>
          </cell>
          <cell r="AI14">
            <v>0.20799999999999999</v>
          </cell>
          <cell r="AJ14">
            <v>0.18379999999999999</v>
          </cell>
          <cell r="AK14">
            <v>2.0488</v>
          </cell>
          <cell r="AL14">
            <v>2.2326000000000001</v>
          </cell>
        </row>
        <row r="15">
          <cell r="A15" t="str">
            <v>D5169</v>
          </cell>
          <cell r="B15" t="str">
            <v>PLM IWTA Dept Summary</v>
          </cell>
          <cell r="C15">
            <v>9.5575999999999994E-3</v>
          </cell>
          <cell r="D15">
            <v>14.4649172</v>
          </cell>
          <cell r="E15">
            <v>14.474474799999999</v>
          </cell>
          <cell r="F15">
            <v>0</v>
          </cell>
          <cell r="G15">
            <v>0</v>
          </cell>
          <cell r="H15">
            <v>0</v>
          </cell>
          <cell r="I15">
            <v>0</v>
          </cell>
          <cell r="J15">
            <v>0</v>
          </cell>
          <cell r="K15">
            <v>0</v>
          </cell>
          <cell r="L15">
            <v>0</v>
          </cell>
          <cell r="M15">
            <v>0</v>
          </cell>
          <cell r="N15">
            <v>0</v>
          </cell>
          <cell r="O15">
            <v>0</v>
          </cell>
          <cell r="P15">
            <v>0</v>
          </cell>
          <cell r="Q15">
            <v>0</v>
          </cell>
          <cell r="R15">
            <v>5.1999999999999998E-2</v>
          </cell>
          <cell r="S15">
            <v>20.712</v>
          </cell>
          <cell r="T15">
            <v>14.474474799999999</v>
          </cell>
          <cell r="AE15">
            <v>0</v>
          </cell>
          <cell r="AF15">
            <v>9.5575999999999994E-3</v>
          </cell>
          <cell r="AG15">
            <v>14.4649172</v>
          </cell>
          <cell r="AH15">
            <v>14.474474800000001</v>
          </cell>
          <cell r="AI15">
            <v>20.712</v>
          </cell>
          <cell r="AJ15">
            <v>4.6145229818462727E-4</v>
          </cell>
          <cell r="AK15">
            <v>0.69838341058323683</v>
          </cell>
          <cell r="AL15">
            <v>0.69884486288142145</v>
          </cell>
        </row>
        <row r="16">
          <cell r="A16" t="str">
            <v>SUBIWTA</v>
          </cell>
          <cell r="B16" t="str">
            <v>PLM IWTA</v>
          </cell>
          <cell r="C16">
            <v>9.5575999999999994E-3</v>
          </cell>
          <cell r="D16">
            <v>14.4649172</v>
          </cell>
          <cell r="E16">
            <v>14.474474799999999</v>
          </cell>
          <cell r="F16">
            <v>0</v>
          </cell>
          <cell r="G16">
            <v>0</v>
          </cell>
          <cell r="H16">
            <v>0</v>
          </cell>
          <cell r="I16">
            <v>0</v>
          </cell>
          <cell r="J16">
            <v>0</v>
          </cell>
          <cell r="K16">
            <v>0</v>
          </cell>
          <cell r="L16">
            <v>0</v>
          </cell>
          <cell r="M16">
            <v>0</v>
          </cell>
          <cell r="N16">
            <v>0</v>
          </cell>
          <cell r="O16">
            <v>0</v>
          </cell>
          <cell r="P16">
            <v>0</v>
          </cell>
          <cell r="Q16">
            <v>0</v>
          </cell>
          <cell r="R16">
            <v>5.1999999999999998E-2</v>
          </cell>
          <cell r="S16">
            <v>20.712</v>
          </cell>
          <cell r="T16">
            <v>14.474474799999999</v>
          </cell>
          <cell r="AE16">
            <v>0</v>
          </cell>
          <cell r="AF16">
            <v>9.5575999999999994E-3</v>
          </cell>
          <cell r="AG16">
            <v>14.4649172</v>
          </cell>
          <cell r="AH16">
            <v>14.474474800000001</v>
          </cell>
          <cell r="AI16">
            <v>20.712</v>
          </cell>
          <cell r="AJ16">
            <v>4.6145229818462727E-4</v>
          </cell>
          <cell r="AK16">
            <v>0.69838341058323683</v>
          </cell>
          <cell r="AL16">
            <v>0.69884486288142145</v>
          </cell>
        </row>
        <row r="17">
          <cell r="A17" t="str">
            <v>D3585</v>
          </cell>
          <cell r="B17" t="str">
            <v>GE Aircraft Dept Summary</v>
          </cell>
          <cell r="C17">
            <v>1162.07982055</v>
          </cell>
          <cell r="D17">
            <v>1038.4377185999999</v>
          </cell>
          <cell r="E17">
            <v>2200.5175391500002</v>
          </cell>
          <cell r="F17">
            <v>0</v>
          </cell>
          <cell r="G17">
            <v>103.16568289999999</v>
          </cell>
          <cell r="H17">
            <v>0</v>
          </cell>
          <cell r="I17">
            <v>0</v>
          </cell>
          <cell r="J17">
            <v>0</v>
          </cell>
          <cell r="K17">
            <v>0</v>
          </cell>
          <cell r="L17">
            <v>46.203035900000003</v>
          </cell>
          <cell r="M17">
            <v>0</v>
          </cell>
          <cell r="N17">
            <v>0</v>
          </cell>
          <cell r="O17">
            <v>0</v>
          </cell>
          <cell r="P17">
            <v>0</v>
          </cell>
          <cell r="Q17">
            <v>149.36871880000001</v>
          </cell>
          <cell r="R17">
            <v>3164.5915</v>
          </cell>
          <cell r="S17">
            <v>3046.7635</v>
          </cell>
          <cell r="T17">
            <v>2051.1488203500003</v>
          </cell>
          <cell r="U17">
            <v>102.94759104568136</v>
          </cell>
          <cell r="AA17">
            <v>46.627478364854312</v>
          </cell>
          <cell r="AE17">
            <v>149.57506941053566</v>
          </cell>
          <cell r="AF17">
            <v>1162.07982055</v>
          </cell>
          <cell r="AG17">
            <v>1038.6440692105357</v>
          </cell>
          <cell r="AH17">
            <v>2200.7238897605357</v>
          </cell>
          <cell r="AI17">
            <v>3046.7635</v>
          </cell>
          <cell r="AJ17">
            <v>0.3814145143034568</v>
          </cell>
          <cell r="AK17">
            <v>0.340900785115266</v>
          </cell>
          <cell r="AL17">
            <v>0.72231529941872274</v>
          </cell>
        </row>
        <row r="18">
          <cell r="A18" t="str">
            <v>D3788</v>
          </cell>
          <cell r="B18" t="str">
            <v>ILS Programs Dept Summary</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AE18">
            <v>0</v>
          </cell>
          <cell r="AF18">
            <v>0</v>
          </cell>
          <cell r="AG18">
            <v>0</v>
          </cell>
          <cell r="AH18">
            <v>0</v>
          </cell>
          <cell r="AI18">
            <v>0</v>
          </cell>
          <cell r="AJ18" t="e">
            <v>#DIV/0!</v>
          </cell>
          <cell r="AK18" t="e">
            <v>#DIV/0!</v>
          </cell>
          <cell r="AL18" t="e">
            <v>#DIV/0!</v>
          </cell>
        </row>
        <row r="19">
          <cell r="A19" t="str">
            <v>D5194</v>
          </cell>
          <cell r="B19" t="str">
            <v>WR-ALC Support Dept Summary</v>
          </cell>
          <cell r="C19">
            <v>48.388098749999997</v>
          </cell>
          <cell r="D19">
            <v>33.913424999999997</v>
          </cell>
          <cell r="E19">
            <v>82.301523750000001</v>
          </cell>
          <cell r="F19">
            <v>0</v>
          </cell>
          <cell r="G19">
            <v>4.4152624999999999</v>
          </cell>
          <cell r="H19">
            <v>0</v>
          </cell>
          <cell r="I19">
            <v>0</v>
          </cell>
          <cell r="J19">
            <v>0</v>
          </cell>
          <cell r="K19">
            <v>0</v>
          </cell>
          <cell r="L19">
            <v>1.9773875000000001</v>
          </cell>
          <cell r="M19">
            <v>0</v>
          </cell>
          <cell r="N19">
            <v>0</v>
          </cell>
          <cell r="O19">
            <v>0</v>
          </cell>
          <cell r="P19">
            <v>0</v>
          </cell>
          <cell r="Q19">
            <v>6.3926499999999997</v>
          </cell>
          <cell r="R19">
            <v>135.4375</v>
          </cell>
          <cell r="S19">
            <v>135.4375</v>
          </cell>
          <cell r="T19">
            <v>75.908873749999998</v>
          </cell>
          <cell r="U19">
            <v>4.4059286521655228</v>
          </cell>
          <cell r="AA19">
            <v>1.9955526964664967</v>
          </cell>
          <cell r="AE19">
            <v>6.4014813486320197</v>
          </cell>
          <cell r="AF19">
            <v>48.388098749999997</v>
          </cell>
          <cell r="AG19">
            <v>33.922256348632018</v>
          </cell>
          <cell r="AH19">
            <v>82.310355098632016</v>
          </cell>
          <cell r="AI19">
            <v>135.4375</v>
          </cell>
          <cell r="AJ19">
            <v>0.35727253345639132</v>
          </cell>
          <cell r="AK19">
            <v>0.25046428314633701</v>
          </cell>
          <cell r="AL19">
            <v>0.60773681660272838</v>
          </cell>
        </row>
        <row r="20">
          <cell r="A20" t="str">
            <v>D5260</v>
          </cell>
          <cell r="B20" t="str">
            <v>Honeywell</v>
          </cell>
          <cell r="C20">
            <v>1301.7141211200001</v>
          </cell>
          <cell r="D20">
            <v>1661.3617263399999</v>
          </cell>
          <cell r="E20">
            <v>2963.0758474600002</v>
          </cell>
          <cell r="F20">
            <v>0</v>
          </cell>
          <cell r="G20">
            <v>128.91962748</v>
          </cell>
          <cell r="H20">
            <v>0</v>
          </cell>
          <cell r="I20">
            <v>0</v>
          </cell>
          <cell r="J20">
            <v>0</v>
          </cell>
          <cell r="K20">
            <v>0</v>
          </cell>
          <cell r="L20">
            <v>57.737011080000002</v>
          </cell>
          <cell r="M20">
            <v>0</v>
          </cell>
          <cell r="N20">
            <v>0</v>
          </cell>
          <cell r="O20">
            <v>0</v>
          </cell>
          <cell r="P20">
            <v>0</v>
          </cell>
          <cell r="Q20">
            <v>186.65663856</v>
          </cell>
          <cell r="R20">
            <v>3954.5898000000002</v>
          </cell>
          <cell r="S20">
            <v>3639.9212000000002</v>
          </cell>
          <cell r="T20">
            <v>2776.4192089000003</v>
          </cell>
          <cell r="U20">
            <v>128.64709188652716</v>
          </cell>
          <cell r="AA20">
            <v>58.267409977361545</v>
          </cell>
          <cell r="AE20">
            <v>186.91450186388872</v>
          </cell>
          <cell r="AF20">
            <v>1301.7141211200001</v>
          </cell>
          <cell r="AG20">
            <v>1661.6195896438887</v>
          </cell>
          <cell r="AH20">
            <v>2963.333710763889</v>
          </cell>
          <cell r="AI20">
            <v>3639.9212000000002</v>
          </cell>
          <cell r="AJ20">
            <v>0.3576215114546985</v>
          </cell>
          <cell r="AK20">
            <v>0.4564987806999472</v>
          </cell>
          <cell r="AL20">
            <v>0.81412029215464576</v>
          </cell>
        </row>
        <row r="21">
          <cell r="A21" t="str">
            <v>SUBIM3209</v>
          </cell>
          <cell r="B21" t="str">
            <v>Commercial and Environmental Services IM</v>
          </cell>
          <cell r="C21">
            <v>2512.1820404199998</v>
          </cell>
          <cell r="D21">
            <v>2733.71286994</v>
          </cell>
          <cell r="E21">
            <v>5245.8949103599998</v>
          </cell>
          <cell r="F21">
            <v>0</v>
          </cell>
          <cell r="G21">
            <v>236.50057287999999</v>
          </cell>
          <cell r="H21">
            <v>0</v>
          </cell>
          <cell r="I21">
            <v>0</v>
          </cell>
          <cell r="J21">
            <v>0</v>
          </cell>
          <cell r="K21">
            <v>0</v>
          </cell>
          <cell r="L21">
            <v>105.91743448</v>
          </cell>
          <cell r="M21">
            <v>0</v>
          </cell>
          <cell r="N21">
            <v>0</v>
          </cell>
          <cell r="O21">
            <v>0</v>
          </cell>
          <cell r="P21">
            <v>0</v>
          </cell>
          <cell r="Q21">
            <v>342.41800735999999</v>
          </cell>
          <cell r="R21">
            <v>7254.6188000000002</v>
          </cell>
          <cell r="S21">
            <v>6822.1221999999998</v>
          </cell>
          <cell r="T21">
            <v>4903.4769029999998</v>
          </cell>
          <cell r="AE21">
            <v>0</v>
          </cell>
          <cell r="AF21">
            <v>2512.1820404199998</v>
          </cell>
          <cell r="AG21">
            <v>2391.29486258</v>
          </cell>
          <cell r="AH21">
            <v>4903.4769029999998</v>
          </cell>
          <cell r="AI21">
            <v>6822.1221999999998</v>
          </cell>
          <cell r="AJ21">
            <v>0.36824055136684591</v>
          </cell>
          <cell r="AK21">
            <v>0.3505206726698622</v>
          </cell>
          <cell r="AL21">
            <v>0.71876122403670806</v>
          </cell>
        </row>
        <row r="22">
          <cell r="A22" t="str">
            <v>D3001</v>
          </cell>
          <cell r="B22" t="str">
            <v>NETS Dept Summary</v>
          </cell>
          <cell r="C22">
            <v>2254.0022256040002</v>
          </cell>
          <cell r="D22">
            <v>1586.007323172</v>
          </cell>
          <cell r="E22">
            <v>3840.009548776</v>
          </cell>
          <cell r="F22">
            <v>0</v>
          </cell>
          <cell r="G22">
            <v>0</v>
          </cell>
          <cell r="H22">
            <v>132.603914156</v>
          </cell>
          <cell r="I22">
            <v>0</v>
          </cell>
          <cell r="J22">
            <v>0</v>
          </cell>
          <cell r="K22">
            <v>0</v>
          </cell>
          <cell r="L22">
            <v>95.370302792000004</v>
          </cell>
          <cell r="M22">
            <v>0</v>
          </cell>
          <cell r="N22">
            <v>0</v>
          </cell>
          <cell r="O22">
            <v>0</v>
          </cell>
          <cell r="P22">
            <v>0</v>
          </cell>
          <cell r="Q22">
            <v>227.97421694799999</v>
          </cell>
          <cell r="R22">
            <v>6532.21252</v>
          </cell>
          <cell r="S22">
            <v>6373.3731200000002</v>
          </cell>
          <cell r="T22">
            <v>3612.0353318279999</v>
          </cell>
          <cell r="V22">
            <v>109.05987046207646</v>
          </cell>
          <cell r="Z22">
            <v>73.263510290534853</v>
          </cell>
          <cell r="AE22">
            <v>182.32338075261131</v>
          </cell>
          <cell r="AF22">
            <v>2254.0022256040002</v>
          </cell>
          <cell r="AG22">
            <v>1540.3564869766112</v>
          </cell>
          <cell r="AH22">
            <v>3794.3587125806116</v>
          </cell>
          <cell r="AI22">
            <v>6373.3731200000002</v>
          </cell>
          <cell r="AJ22">
            <v>0.35365922929112931</v>
          </cell>
          <cell r="AK22">
            <v>0.2416862245429954</v>
          </cell>
          <cell r="AL22">
            <v>0.59534545383412474</v>
          </cell>
        </row>
        <row r="23">
          <cell r="A23" t="str">
            <v>D3295</v>
          </cell>
          <cell r="B23" t="str">
            <v>SQQ-89 Naval Systems Dept Summary</v>
          </cell>
          <cell r="C23">
            <v>1703.170853374</v>
          </cell>
          <cell r="D23">
            <v>1343.6996520160001</v>
          </cell>
          <cell r="E23">
            <v>3046.8705053899998</v>
          </cell>
          <cell r="F23">
            <v>0</v>
          </cell>
          <cell r="G23">
            <v>0</v>
          </cell>
          <cell r="H23">
            <v>98.468826816999993</v>
          </cell>
          <cell r="I23">
            <v>0</v>
          </cell>
          <cell r="J23">
            <v>0</v>
          </cell>
          <cell r="K23">
            <v>0</v>
          </cell>
          <cell r="L23">
            <v>70.819944410000005</v>
          </cell>
          <cell r="M23">
            <v>0</v>
          </cell>
          <cell r="N23">
            <v>0</v>
          </cell>
          <cell r="O23">
            <v>0</v>
          </cell>
          <cell r="P23">
            <v>0</v>
          </cell>
          <cell r="Q23">
            <v>169.288771228</v>
          </cell>
          <cell r="R23">
            <v>4850.6811239999997</v>
          </cell>
          <cell r="S23">
            <v>4579.369224</v>
          </cell>
          <cell r="T23">
            <v>2877.581734162</v>
          </cell>
          <cell r="V23">
            <v>80.985524187489148</v>
          </cell>
          <cell r="Z23">
            <v>54.403913736149711</v>
          </cell>
          <cell r="AE23">
            <v>135.38943792363887</v>
          </cell>
          <cell r="AF23">
            <v>1703.170853374</v>
          </cell>
          <cell r="AG23">
            <v>1309.8003187116387</v>
          </cell>
          <cell r="AH23">
            <v>3012.9711720856385</v>
          </cell>
          <cell r="AI23">
            <v>4579.369224</v>
          </cell>
          <cell r="AJ23">
            <v>0.37192258803851364</v>
          </cell>
          <cell r="AK23">
            <v>0.28602199443694359</v>
          </cell>
          <cell r="AL23">
            <v>0.65794458247545728</v>
          </cell>
        </row>
        <row r="24">
          <cell r="A24" t="str">
            <v>D3515</v>
          </cell>
          <cell r="B24" t="str">
            <v>VLS Support A&amp;N Dept Summary</v>
          </cell>
          <cell r="C24">
            <v>2.11328E-2</v>
          </cell>
          <cell r="D24">
            <v>555.70819719999997</v>
          </cell>
          <cell r="E24">
            <v>555.72933</v>
          </cell>
          <cell r="F24">
            <v>0</v>
          </cell>
          <cell r="G24">
            <v>0</v>
          </cell>
          <cell r="H24">
            <v>1.0556000000000001E-3</v>
          </cell>
          <cell r="I24">
            <v>0</v>
          </cell>
          <cell r="J24">
            <v>0</v>
          </cell>
          <cell r="K24">
            <v>0</v>
          </cell>
          <cell r="L24">
            <v>7.5920000000000002E-4</v>
          </cell>
          <cell r="M24">
            <v>0</v>
          </cell>
          <cell r="N24">
            <v>0</v>
          </cell>
          <cell r="O24">
            <v>0</v>
          </cell>
          <cell r="P24">
            <v>0</v>
          </cell>
          <cell r="Q24">
            <v>1.8148000000000001E-3</v>
          </cell>
          <cell r="R24">
            <v>5.1999999999999998E-2</v>
          </cell>
          <cell r="S24">
            <v>826.452</v>
          </cell>
          <cell r="T24">
            <v>555.72751519999997</v>
          </cell>
          <cell r="V24">
            <v>8.6817647874505707E-4</v>
          </cell>
          <cell r="AE24">
            <v>8.6817647874505707E-4</v>
          </cell>
          <cell r="AF24">
            <v>2.11328E-2</v>
          </cell>
          <cell r="AG24">
            <v>555.70725057647871</v>
          </cell>
          <cell r="AH24">
            <v>555.72838337647875</v>
          </cell>
          <cell r="AI24">
            <v>826.452</v>
          </cell>
          <cell r="AJ24">
            <v>2.5570511052063519E-5</v>
          </cell>
          <cell r="AK24">
            <v>0.67240112018178755</v>
          </cell>
          <cell r="AL24">
            <v>0.67242669069283956</v>
          </cell>
        </row>
        <row r="25">
          <cell r="A25" t="str">
            <v>D3580</v>
          </cell>
          <cell r="B25" t="str">
            <v>TB IMA Labor Pool</v>
          </cell>
          <cell r="C25">
            <v>1000.709785685</v>
          </cell>
          <cell r="D25">
            <v>280.44315910500001</v>
          </cell>
          <cell r="E25">
            <v>1281.15294479</v>
          </cell>
          <cell r="F25">
            <v>0</v>
          </cell>
          <cell r="G25">
            <v>0</v>
          </cell>
          <cell r="H25">
            <v>56.638279914999998</v>
          </cell>
          <cell r="I25">
            <v>0</v>
          </cell>
          <cell r="J25">
            <v>0</v>
          </cell>
          <cell r="K25">
            <v>0</v>
          </cell>
          <cell r="L25">
            <v>40.734920529999997</v>
          </cell>
          <cell r="M25">
            <v>0</v>
          </cell>
          <cell r="N25">
            <v>0</v>
          </cell>
          <cell r="O25">
            <v>0</v>
          </cell>
          <cell r="P25">
            <v>0</v>
          </cell>
          <cell r="Q25">
            <v>97.373200444999995</v>
          </cell>
          <cell r="R25">
            <v>2790.0630500000002</v>
          </cell>
          <cell r="S25">
            <v>2777.7449499999998</v>
          </cell>
          <cell r="T25">
            <v>1183.7797443449999</v>
          </cell>
          <cell r="V25">
            <v>46.582059888955662</v>
          </cell>
          <cell r="Z25">
            <v>31.292584610354357</v>
          </cell>
          <cell r="AE25">
            <v>77.874644499310023</v>
          </cell>
          <cell r="AF25">
            <v>1000.709785685</v>
          </cell>
          <cell r="AG25">
            <v>260.94460315931002</v>
          </cell>
          <cell r="AH25">
            <v>1261.65438884431</v>
          </cell>
          <cell r="AI25">
            <v>2777.7449499999998</v>
          </cell>
          <cell r="AJ25">
            <v>0.36025978039668477</v>
          </cell>
          <cell r="AK25">
            <v>9.3941167334067169E-2</v>
          </cell>
          <cell r="AL25">
            <v>0.45420094773075192</v>
          </cell>
        </row>
        <row r="26">
          <cell r="A26" t="str">
            <v>D3886</v>
          </cell>
          <cell r="B26" t="str">
            <v>Arlington Facility Cost Center</v>
          </cell>
          <cell r="C26">
            <v>8.9283999999999995E-3</v>
          </cell>
          <cell r="D26">
            <v>-4.5192680000000003</v>
          </cell>
          <cell r="E26">
            <v>-4.5103396</v>
          </cell>
          <cell r="F26">
            <v>0</v>
          </cell>
          <cell r="G26">
            <v>0</v>
          </cell>
          <cell r="H26">
            <v>1.0556000000000001E-3</v>
          </cell>
          <cell r="I26">
            <v>0</v>
          </cell>
          <cell r="J26">
            <v>0</v>
          </cell>
          <cell r="K26">
            <v>0</v>
          </cell>
          <cell r="L26">
            <v>7.5920000000000002E-4</v>
          </cell>
          <cell r="M26">
            <v>0</v>
          </cell>
          <cell r="N26">
            <v>0</v>
          </cell>
          <cell r="O26">
            <v>0</v>
          </cell>
          <cell r="P26">
            <v>0</v>
          </cell>
          <cell r="Q26">
            <v>1.8148000000000001E-3</v>
          </cell>
          <cell r="R26">
            <v>5.1999999999999998E-2</v>
          </cell>
          <cell r="S26">
            <v>5.1999999999999998E-2</v>
          </cell>
          <cell r="T26">
            <v>-4.5121544</v>
          </cell>
          <cell r="V26">
            <v>8.6817647874505707E-4</v>
          </cell>
          <cell r="Z26">
            <v>5.832177877623326E-4</v>
          </cell>
          <cell r="AE26">
            <v>1.4513942665073897E-3</v>
          </cell>
          <cell r="AF26">
            <v>8.9283999999999995E-3</v>
          </cell>
          <cell r="AG26">
            <v>-4.5196314057334925</v>
          </cell>
          <cell r="AH26">
            <v>-4.5107030057334923</v>
          </cell>
          <cell r="AI26">
            <v>5.1999999999999998E-2</v>
          </cell>
          <cell r="AJ26">
            <v>0.17169999999999999</v>
          </cell>
          <cell r="AK26">
            <v>-86.915988571797939</v>
          </cell>
          <cell r="AL26">
            <v>-86.744288571797938</v>
          </cell>
        </row>
        <row r="27">
          <cell r="A27" t="str">
            <v>D5003</v>
          </cell>
          <cell r="B27" t="str">
            <v>Chesapeake Facility Dept Summary</v>
          </cell>
          <cell r="C27">
            <v>2.11328E-2</v>
          </cell>
          <cell r="D27">
            <v>63.793132</v>
          </cell>
          <cell r="E27">
            <v>63.814264799999997</v>
          </cell>
          <cell r="F27">
            <v>0</v>
          </cell>
          <cell r="G27">
            <v>0</v>
          </cell>
          <cell r="H27">
            <v>1.0556000000000001E-3</v>
          </cell>
          <cell r="I27">
            <v>0</v>
          </cell>
          <cell r="J27">
            <v>0</v>
          </cell>
          <cell r="K27">
            <v>0</v>
          </cell>
          <cell r="L27">
            <v>7.5920000000000002E-4</v>
          </cell>
          <cell r="M27">
            <v>0</v>
          </cell>
          <cell r="N27">
            <v>0</v>
          </cell>
          <cell r="O27">
            <v>0</v>
          </cell>
          <cell r="P27">
            <v>0</v>
          </cell>
          <cell r="Q27">
            <v>1.8148000000000001E-3</v>
          </cell>
          <cell r="R27">
            <v>5.1999999999999998E-2</v>
          </cell>
          <cell r="S27">
            <v>98.188000000000002</v>
          </cell>
          <cell r="T27">
            <v>63.812449999999998</v>
          </cell>
          <cell r="V27">
            <v>8.6817647874505707E-4</v>
          </cell>
          <cell r="AE27">
            <v>8.6817647874505707E-4</v>
          </cell>
          <cell r="AF27">
            <v>2.11328E-2</v>
          </cell>
          <cell r="AG27">
            <v>63.792185376478749</v>
          </cell>
          <cell r="AH27">
            <v>63.813318176478745</v>
          </cell>
          <cell r="AI27">
            <v>98.188000000000002</v>
          </cell>
          <cell r="AJ27">
            <v>2.1522793009329041E-4</v>
          </cell>
          <cell r="AK27">
            <v>0.64969431474802164</v>
          </cell>
          <cell r="AL27">
            <v>0.64990954267811496</v>
          </cell>
        </row>
        <row r="28">
          <cell r="A28" t="str">
            <v>D5031</v>
          </cell>
          <cell r="B28" t="str">
            <v>FDLS (ATM) Dept Summary</v>
          </cell>
          <cell r="C28">
            <v>540.16570662000004</v>
          </cell>
          <cell r="D28">
            <v>137.21708799999999</v>
          </cell>
          <cell r="E28">
            <v>677.38279462000003</v>
          </cell>
          <cell r="F28">
            <v>0</v>
          </cell>
          <cell r="G28">
            <v>0</v>
          </cell>
          <cell r="H28">
            <v>23.862812399999999</v>
          </cell>
          <cell r="I28">
            <v>0</v>
          </cell>
          <cell r="J28">
            <v>0</v>
          </cell>
          <cell r="K28">
            <v>0</v>
          </cell>
          <cell r="L28">
            <v>17.162416799999999</v>
          </cell>
          <cell r="M28">
            <v>0</v>
          </cell>
          <cell r="N28">
            <v>0</v>
          </cell>
          <cell r="O28">
            <v>0</v>
          </cell>
          <cell r="P28">
            <v>0</v>
          </cell>
          <cell r="Q28">
            <v>41.025229199999998</v>
          </cell>
          <cell r="R28">
            <v>1175.508</v>
          </cell>
          <cell r="S28">
            <v>1184.5378000000001</v>
          </cell>
          <cell r="T28">
            <v>636.35756542000001</v>
          </cell>
          <cell r="AA28">
            <v>17.320078701378414</v>
          </cell>
          <cell r="AE28">
            <v>17.320078701378414</v>
          </cell>
          <cell r="AF28">
            <v>540.16570662000004</v>
          </cell>
          <cell r="AG28">
            <v>113.51193750137841</v>
          </cell>
          <cell r="AH28">
            <v>653.67764412137842</v>
          </cell>
          <cell r="AI28">
            <v>1184.5378000000001</v>
          </cell>
          <cell r="AJ28">
            <v>0.4560139040054273</v>
          </cell>
          <cell r="AK28">
            <v>9.5828041537702219E-2</v>
          </cell>
          <cell r="AL28">
            <v>0.55184194554312949</v>
          </cell>
        </row>
        <row r="29">
          <cell r="A29" t="str">
            <v>D5115</v>
          </cell>
          <cell r="B29" t="str">
            <v>TB IMA Dept Summary</v>
          </cell>
          <cell r="C29">
            <v>2.11328E-2</v>
          </cell>
          <cell r="D29">
            <v>888.14686919999997</v>
          </cell>
          <cell r="E29">
            <v>888.168002</v>
          </cell>
          <cell r="F29">
            <v>0</v>
          </cell>
          <cell r="G29">
            <v>0</v>
          </cell>
          <cell r="H29">
            <v>1.0556000000000001E-3</v>
          </cell>
          <cell r="I29">
            <v>0</v>
          </cell>
          <cell r="J29">
            <v>0</v>
          </cell>
          <cell r="K29">
            <v>0</v>
          </cell>
          <cell r="L29">
            <v>7.5920000000000002E-4</v>
          </cell>
          <cell r="M29">
            <v>0</v>
          </cell>
          <cell r="N29">
            <v>0</v>
          </cell>
          <cell r="O29">
            <v>0</v>
          </cell>
          <cell r="P29">
            <v>0</v>
          </cell>
          <cell r="Q29">
            <v>1.8148000000000001E-3</v>
          </cell>
          <cell r="R29">
            <v>5.1999999999999998E-2</v>
          </cell>
          <cell r="S29">
            <v>1255.1479999999999</v>
          </cell>
          <cell r="T29">
            <v>888.16618719999997</v>
          </cell>
          <cell r="V29">
            <v>8.6817647874505707E-4</v>
          </cell>
          <cell r="AE29">
            <v>8.6817647874505707E-4</v>
          </cell>
          <cell r="AF29">
            <v>2.11328E-2</v>
          </cell>
          <cell r="AG29">
            <v>888.14592257647871</v>
          </cell>
          <cell r="AH29">
            <v>888.16705537647874</v>
          </cell>
          <cell r="AI29">
            <v>1255.1479999999999</v>
          </cell>
          <cell r="AJ29">
            <v>1.6836898915506378E-5</v>
          </cell>
          <cell r="AK29">
            <v>0.70760254772861753</v>
          </cell>
          <cell r="AL29">
            <v>0.70761938462753304</v>
          </cell>
        </row>
        <row r="30">
          <cell r="A30" t="str">
            <v>D5139</v>
          </cell>
          <cell r="B30" t="str">
            <v>Undersea Warfare Dept Summary</v>
          </cell>
          <cell r="C30">
            <v>19.449850120000001</v>
          </cell>
          <cell r="D30">
            <v>130.22128996000001</v>
          </cell>
          <cell r="E30">
            <v>149.67114007999999</v>
          </cell>
          <cell r="F30">
            <v>0</v>
          </cell>
          <cell r="G30">
            <v>0</v>
          </cell>
          <cell r="H30">
            <v>1.2213210800000001</v>
          </cell>
          <cell r="I30">
            <v>0</v>
          </cell>
          <cell r="J30">
            <v>0</v>
          </cell>
          <cell r="K30">
            <v>0</v>
          </cell>
          <cell r="L30">
            <v>0.87838855999999998</v>
          </cell>
          <cell r="M30">
            <v>0</v>
          </cell>
          <cell r="N30">
            <v>0</v>
          </cell>
          <cell r="O30">
            <v>0</v>
          </cell>
          <cell r="P30">
            <v>0</v>
          </cell>
          <cell r="Q30">
            <v>2.0997096399999999</v>
          </cell>
          <cell r="R30">
            <v>60.163600000000002</v>
          </cell>
          <cell r="S30">
            <v>233.23560000000001</v>
          </cell>
          <cell r="T30">
            <v>147.57143044</v>
          </cell>
          <cell r="V30">
            <v>1.0044735076274254</v>
          </cell>
          <cell r="Z30">
            <v>0.67477849415034385</v>
          </cell>
          <cell r="AE30">
            <v>1.6792520017777692</v>
          </cell>
          <cell r="AF30">
            <v>19.449850120000001</v>
          </cell>
          <cell r="AG30">
            <v>129.80083232177779</v>
          </cell>
          <cell r="AH30">
            <v>149.2506824417778</v>
          </cell>
          <cell r="AI30">
            <v>233.23560000000001</v>
          </cell>
          <cell r="AJ30">
            <v>8.3391429610231035E-2</v>
          </cell>
          <cell r="AK30">
            <v>0.55652238475506222</v>
          </cell>
          <cell r="AL30">
            <v>0.63991381436529327</v>
          </cell>
        </row>
        <row r="31">
          <cell r="A31" t="str">
            <v>D5201</v>
          </cell>
          <cell r="B31" t="str">
            <v>IUSS Dept Summary</v>
          </cell>
          <cell r="C31">
            <v>1056.30190664</v>
          </cell>
          <cell r="D31">
            <v>313.81616013000001</v>
          </cell>
          <cell r="E31">
            <v>1370.11806677</v>
          </cell>
          <cell r="F31">
            <v>0</v>
          </cell>
          <cell r="G31">
            <v>0</v>
          </cell>
          <cell r="H31">
            <v>54.883755989999997</v>
          </cell>
          <cell r="I31">
            <v>0</v>
          </cell>
          <cell r="J31">
            <v>0</v>
          </cell>
          <cell r="K31">
            <v>0</v>
          </cell>
          <cell r="L31">
            <v>39.473046179999997</v>
          </cell>
          <cell r="M31">
            <v>0</v>
          </cell>
          <cell r="N31">
            <v>0</v>
          </cell>
          <cell r="O31">
            <v>0</v>
          </cell>
          <cell r="P31">
            <v>0</v>
          </cell>
          <cell r="Q31">
            <v>94.356802169999995</v>
          </cell>
          <cell r="R31">
            <v>2703.6333</v>
          </cell>
          <cell r="S31">
            <v>2703.6333</v>
          </cell>
          <cell r="T31">
            <v>1275.7612646</v>
          </cell>
          <cell r="V31">
            <v>45.139054580997666</v>
          </cell>
          <cell r="Z31">
            <v>30.323212156664905</v>
          </cell>
          <cell r="AE31">
            <v>75.462266737662574</v>
          </cell>
          <cell r="AF31">
            <v>1056.30190664</v>
          </cell>
          <cell r="AG31">
            <v>294.92162469766259</v>
          </cell>
          <cell r="AH31">
            <v>1351.2235313376625</v>
          </cell>
          <cell r="AI31">
            <v>2703.6333</v>
          </cell>
          <cell r="AJ31">
            <v>0.39069718021301186</v>
          </cell>
          <cell r="AK31">
            <v>0.1090834414185025</v>
          </cell>
          <cell r="AL31">
            <v>0.49978062163151438</v>
          </cell>
        </row>
        <row r="32">
          <cell r="A32" t="str">
            <v>D5212</v>
          </cell>
          <cell r="B32" t="str">
            <v>NATSC Dept Summary</v>
          </cell>
          <cell r="C32">
            <v>781.34580400000004</v>
          </cell>
          <cell r="D32">
            <v>852.63213199999996</v>
          </cell>
          <cell r="E32">
            <v>1633.977936</v>
          </cell>
          <cell r="F32">
            <v>0</v>
          </cell>
          <cell r="G32">
            <v>0</v>
          </cell>
          <cell r="H32">
            <v>45.393236000000002</v>
          </cell>
          <cell r="I32">
            <v>0</v>
          </cell>
          <cell r="J32">
            <v>0</v>
          </cell>
          <cell r="K32">
            <v>0</v>
          </cell>
          <cell r="L32">
            <v>32.647351999999998</v>
          </cell>
          <cell r="M32">
            <v>0</v>
          </cell>
          <cell r="N32">
            <v>0</v>
          </cell>
          <cell r="O32">
            <v>0</v>
          </cell>
          <cell r="P32">
            <v>0</v>
          </cell>
          <cell r="Q32">
            <v>78.040588</v>
          </cell>
          <cell r="R32">
            <v>2236.12</v>
          </cell>
          <cell r="S32">
            <v>3056.16</v>
          </cell>
          <cell r="T32">
            <v>1555.9373479999999</v>
          </cell>
          <cell r="V32">
            <v>37.333592070219176</v>
          </cell>
          <cell r="Z32">
            <v>25.079710760982831</v>
          </cell>
          <cell r="AE32">
            <v>62.413302831202003</v>
          </cell>
          <cell r="AF32">
            <v>781.34580400000004</v>
          </cell>
          <cell r="AG32">
            <v>837.00484683120203</v>
          </cell>
          <cell r="AH32">
            <v>1618.3506508312021</v>
          </cell>
          <cell r="AI32">
            <v>3056.16</v>
          </cell>
          <cell r="AJ32">
            <v>0.25566259750798392</v>
          </cell>
          <cell r="AK32">
            <v>0.27387468157138439</v>
          </cell>
          <cell r="AL32">
            <v>0.52953727907936832</v>
          </cell>
        </row>
        <row r="33">
          <cell r="A33" t="str">
            <v>D5239</v>
          </cell>
          <cell r="B33" t="str">
            <v>Chesapeake Procurement Dept Summary</v>
          </cell>
          <cell r="C33">
            <v>253.79701567999999</v>
          </cell>
          <cell r="D33">
            <v>119.9085292</v>
          </cell>
          <cell r="E33">
            <v>373.70554487999999</v>
          </cell>
          <cell r="F33">
            <v>0</v>
          </cell>
          <cell r="G33">
            <v>0</v>
          </cell>
          <cell r="H33">
            <v>6.0701303600000003</v>
          </cell>
          <cell r="I33">
            <v>0</v>
          </cell>
          <cell r="J33">
            <v>0</v>
          </cell>
          <cell r="K33">
            <v>0</v>
          </cell>
          <cell r="L33">
            <v>4.3657095200000002</v>
          </cell>
          <cell r="M33">
            <v>0</v>
          </cell>
          <cell r="N33">
            <v>0</v>
          </cell>
          <cell r="O33">
            <v>0</v>
          </cell>
          <cell r="P33">
            <v>0</v>
          </cell>
          <cell r="Q33">
            <v>10.43583988</v>
          </cell>
          <cell r="R33">
            <v>299.02120000000002</v>
          </cell>
          <cell r="S33">
            <v>255.71559999999999</v>
          </cell>
          <cell r="T33">
            <v>363.26970499999999</v>
          </cell>
          <cell r="V33">
            <v>4.9923687016561829</v>
          </cell>
          <cell r="Z33">
            <v>3.3537400530391932</v>
          </cell>
          <cell r="AE33">
            <v>8.3461087546953756</v>
          </cell>
          <cell r="AF33">
            <v>253.79701567999999</v>
          </cell>
          <cell r="AG33">
            <v>117.81879807469538</v>
          </cell>
          <cell r="AH33">
            <v>371.61581375469535</v>
          </cell>
          <cell r="AI33">
            <v>255.71559999999999</v>
          </cell>
          <cell r="AJ33">
            <v>0.99249719485240628</v>
          </cell>
          <cell r="AK33">
            <v>0.46074153502834941</v>
          </cell>
          <cell r="AL33">
            <v>1.4532387298807556</v>
          </cell>
        </row>
        <row r="34">
          <cell r="A34" t="str">
            <v>D5266</v>
          </cell>
          <cell r="B34" t="str">
            <v>SQQ-89 Life Cycle Support Dept Summary</v>
          </cell>
          <cell r="C34">
            <v>2.11328E-2</v>
          </cell>
          <cell r="D34">
            <v>1834.2087320000001</v>
          </cell>
          <cell r="E34">
            <v>1834.2298648000001</v>
          </cell>
          <cell r="F34">
            <v>0</v>
          </cell>
          <cell r="G34">
            <v>0</v>
          </cell>
          <cell r="H34">
            <v>1.0556000000000001E-3</v>
          </cell>
          <cell r="I34">
            <v>0</v>
          </cell>
          <cell r="J34">
            <v>0</v>
          </cell>
          <cell r="K34">
            <v>0</v>
          </cell>
          <cell r="L34">
            <v>7.5920000000000002E-4</v>
          </cell>
          <cell r="M34">
            <v>0</v>
          </cell>
          <cell r="N34">
            <v>0</v>
          </cell>
          <cell r="O34">
            <v>0</v>
          </cell>
          <cell r="P34">
            <v>0</v>
          </cell>
          <cell r="Q34">
            <v>1.8148000000000001E-3</v>
          </cell>
          <cell r="R34">
            <v>5.1999999999999998E-2</v>
          </cell>
          <cell r="S34">
            <v>2736.0520000000001</v>
          </cell>
          <cell r="T34">
            <v>1834.2280500000002</v>
          </cell>
          <cell r="AE34">
            <v>0</v>
          </cell>
          <cell r="AF34">
            <v>2.11328E-2</v>
          </cell>
          <cell r="AG34">
            <v>1834.2069172000001</v>
          </cell>
          <cell r="AH34">
            <v>1834.2280500000002</v>
          </cell>
          <cell r="AI34">
            <v>2736.0520000000001</v>
          </cell>
          <cell r="AJ34">
            <v>7.7238298102521439E-6</v>
          </cell>
          <cell r="AK34">
            <v>0.67038452383214941</v>
          </cell>
          <cell r="AL34">
            <v>0.67039224766195971</v>
          </cell>
        </row>
        <row r="35">
          <cell r="A35" t="str">
            <v>SUBIM3213</v>
          </cell>
          <cell r="B35" t="str">
            <v>NSS Mid-Atlantic Operations IM</v>
          </cell>
          <cell r="C35">
            <v>7609.0366073229998</v>
          </cell>
          <cell r="D35">
            <v>8101.2829959829996</v>
          </cell>
          <cell r="E35">
            <v>15710.319603305999</v>
          </cell>
          <cell r="F35">
            <v>0</v>
          </cell>
          <cell r="G35">
            <v>0</v>
          </cell>
          <cell r="H35">
            <v>419.14755471799998</v>
          </cell>
          <cell r="I35">
            <v>0</v>
          </cell>
          <cell r="J35">
            <v>0</v>
          </cell>
          <cell r="K35">
            <v>0</v>
          </cell>
          <cell r="L35">
            <v>301.45587679200003</v>
          </cell>
          <cell r="M35">
            <v>0</v>
          </cell>
          <cell r="N35">
            <v>0</v>
          </cell>
          <cell r="O35">
            <v>0</v>
          </cell>
          <cell r="P35">
            <v>0</v>
          </cell>
          <cell r="Q35">
            <v>720.60343151100005</v>
          </cell>
          <cell r="R35">
            <v>20647.662794</v>
          </cell>
          <cell r="S35">
            <v>26079.661594000001</v>
          </cell>
          <cell r="T35">
            <v>14989.716171795</v>
          </cell>
          <cell r="AE35">
            <v>0</v>
          </cell>
          <cell r="AF35">
            <v>7609.0366073229998</v>
          </cell>
          <cell r="AG35">
            <v>7380.6795644719996</v>
          </cell>
          <cell r="AH35">
            <v>14989.716171795</v>
          </cell>
          <cell r="AI35">
            <v>26079.661594000001</v>
          </cell>
          <cell r="AJ35">
            <v>0.29176132442890162</v>
          </cell>
          <cell r="AK35">
            <v>0.28300518923029394</v>
          </cell>
          <cell r="AL35">
            <v>0.57476651365919551</v>
          </cell>
        </row>
        <row r="36">
          <cell r="A36" t="str">
            <v>D3542</v>
          </cell>
          <cell r="B36" t="str">
            <v>Marine Products Dept Summary</v>
          </cell>
          <cell r="C36">
            <v>79.506512815999997</v>
          </cell>
          <cell r="D36">
            <v>18.513407667999999</v>
          </cell>
          <cell r="E36">
            <v>98.019920483999996</v>
          </cell>
          <cell r="F36">
            <v>0</v>
          </cell>
          <cell r="G36">
            <v>0</v>
          </cell>
          <cell r="H36">
            <v>0</v>
          </cell>
          <cell r="I36">
            <v>0</v>
          </cell>
          <cell r="J36">
            <v>2.5785486</v>
          </cell>
          <cell r="K36">
            <v>0</v>
          </cell>
          <cell r="L36">
            <v>2.5097873040000001</v>
          </cell>
          <cell r="M36">
            <v>0</v>
          </cell>
          <cell r="N36">
            <v>0</v>
          </cell>
          <cell r="O36">
            <v>0</v>
          </cell>
          <cell r="P36">
            <v>0</v>
          </cell>
          <cell r="Q36">
            <v>5.088335904</v>
          </cell>
          <cell r="R36">
            <v>171.90324000000001</v>
          </cell>
          <cell r="S36">
            <v>175.84724</v>
          </cell>
          <cell r="T36">
            <v>92.931584579999992</v>
          </cell>
          <cell r="X36">
            <v>1.6638564007563721</v>
          </cell>
          <cell r="Z36">
            <v>1.9280197565764874</v>
          </cell>
          <cell r="AE36">
            <v>3.5918761573328597</v>
          </cell>
          <cell r="AF36">
            <v>79.506512815999997</v>
          </cell>
          <cell r="AG36">
            <v>17.016947921332857</v>
          </cell>
          <cell r="AH36">
            <v>96.523460737332854</v>
          </cell>
          <cell r="AI36">
            <v>175.84724</v>
          </cell>
          <cell r="AJ36">
            <v>0.45213398183559772</v>
          </cell>
          <cell r="AK36">
            <v>9.6771197098873191E-2</v>
          </cell>
          <cell r="AL36">
            <v>0.54890517893447088</v>
          </cell>
        </row>
        <row r="37">
          <cell r="A37" t="str">
            <v>D3119</v>
          </cell>
          <cell r="B37" t="str">
            <v>Engineering Support Dept Summary</v>
          </cell>
          <cell r="C37">
            <v>2582.223547904</v>
          </cell>
          <cell r="D37">
            <v>765.40454288800004</v>
          </cell>
          <cell r="E37">
            <v>3347.628090792</v>
          </cell>
          <cell r="F37">
            <v>0</v>
          </cell>
          <cell r="G37">
            <v>0</v>
          </cell>
          <cell r="H37">
            <v>0</v>
          </cell>
          <cell r="I37">
            <v>0</v>
          </cell>
          <cell r="J37">
            <v>79.329852900000006</v>
          </cell>
          <cell r="K37">
            <v>0</v>
          </cell>
          <cell r="L37">
            <v>77.214390155999993</v>
          </cell>
          <cell r="M37">
            <v>0</v>
          </cell>
          <cell r="N37">
            <v>0</v>
          </cell>
          <cell r="O37">
            <v>0</v>
          </cell>
          <cell r="P37">
            <v>0</v>
          </cell>
          <cell r="Q37">
            <v>156.544243056</v>
          </cell>
          <cell r="R37">
            <v>5288.6568600000001</v>
          </cell>
          <cell r="S37">
            <v>5139.6143599999996</v>
          </cell>
          <cell r="T37">
            <v>3191.0838477359998</v>
          </cell>
          <cell r="AA37">
            <v>77.92371726928684</v>
          </cell>
          <cell r="AE37">
            <v>77.92371726928684</v>
          </cell>
          <cell r="AF37">
            <v>2582.223547904</v>
          </cell>
          <cell r="AG37">
            <v>686.78401710128685</v>
          </cell>
          <cell r="AH37">
            <v>3269.0075650052868</v>
          </cell>
          <cell r="AI37">
            <v>5139.6143599999996</v>
          </cell>
          <cell r="AJ37">
            <v>0.50241581703106619</v>
          </cell>
          <cell r="AK37">
            <v>0.13362559308852248</v>
          </cell>
          <cell r="AL37">
            <v>0.6360414101195887</v>
          </cell>
        </row>
        <row r="38">
          <cell r="A38" t="str">
            <v>D3724</v>
          </cell>
          <cell r="B38" t="str">
            <v>WOEF Asset Staging Dept Summary</v>
          </cell>
          <cell r="C38">
            <v>9.5575999999999994E-3</v>
          </cell>
          <cell r="D38">
            <v>4.7216000000000003E-3</v>
          </cell>
          <cell r="E38">
            <v>1.4279200000000001E-2</v>
          </cell>
          <cell r="F38">
            <v>0</v>
          </cell>
          <cell r="G38">
            <v>0</v>
          </cell>
          <cell r="H38">
            <v>0</v>
          </cell>
          <cell r="I38">
            <v>0</v>
          </cell>
          <cell r="J38">
            <v>7.7999999999999999E-4</v>
          </cell>
          <cell r="K38">
            <v>0</v>
          </cell>
          <cell r="L38">
            <v>7.5920000000000002E-4</v>
          </cell>
          <cell r="M38">
            <v>0</v>
          </cell>
          <cell r="N38">
            <v>0</v>
          </cell>
          <cell r="O38">
            <v>0</v>
          </cell>
          <cell r="P38">
            <v>0</v>
          </cell>
          <cell r="Q38">
            <v>1.5391999999999999E-3</v>
          </cell>
          <cell r="R38">
            <v>5.1999999999999998E-2</v>
          </cell>
          <cell r="S38">
            <v>5.1999999999999998E-2</v>
          </cell>
          <cell r="T38">
            <v>1.2740000000000001E-2</v>
          </cell>
          <cell r="AE38">
            <v>0</v>
          </cell>
          <cell r="AF38">
            <v>9.5575999999999994E-3</v>
          </cell>
          <cell r="AG38">
            <v>3.1824000000000002E-3</v>
          </cell>
          <cell r="AH38">
            <v>1.274E-2</v>
          </cell>
          <cell r="AI38">
            <v>5.1999999999999998E-2</v>
          </cell>
          <cell r="AJ38">
            <v>0.18379999999999999</v>
          </cell>
          <cell r="AK38">
            <v>6.1200000000000004E-2</v>
          </cell>
          <cell r="AL38">
            <v>0.245</v>
          </cell>
        </row>
        <row r="39">
          <cell r="A39" t="str">
            <v>D3036</v>
          </cell>
          <cell r="B39" t="str">
            <v>Americom Dept Sumamry</v>
          </cell>
          <cell r="C39">
            <v>51.443083199999997</v>
          </cell>
          <cell r="D39">
            <v>21.679996800000001</v>
          </cell>
          <cell r="E39">
            <v>73.123080000000002</v>
          </cell>
          <cell r="F39">
            <v>0</v>
          </cell>
          <cell r="G39">
            <v>0</v>
          </cell>
          <cell r="H39">
            <v>0</v>
          </cell>
          <cell r="I39">
            <v>0</v>
          </cell>
          <cell r="J39">
            <v>2.80044</v>
          </cell>
          <cell r="K39">
            <v>0</v>
          </cell>
          <cell r="L39">
            <v>2.7257615999999998</v>
          </cell>
          <cell r="M39">
            <v>0</v>
          </cell>
          <cell r="N39">
            <v>0</v>
          </cell>
          <cell r="O39">
            <v>0</v>
          </cell>
          <cell r="P39">
            <v>0</v>
          </cell>
          <cell r="Q39">
            <v>5.5262016000000003</v>
          </cell>
          <cell r="R39">
            <v>186.696</v>
          </cell>
          <cell r="S39">
            <v>194.696</v>
          </cell>
          <cell r="T39">
            <v>67.596878400000008</v>
          </cell>
          <cell r="AA39">
            <v>2.7508017072044972</v>
          </cell>
          <cell r="AE39">
            <v>2.7508017072044972</v>
          </cell>
          <cell r="AF39">
            <v>51.443083199999997</v>
          </cell>
          <cell r="AG39">
            <v>18.9045969072045</v>
          </cell>
          <cell r="AH39">
            <v>70.347680107204496</v>
          </cell>
          <cell r="AI39">
            <v>194.696</v>
          </cell>
          <cell r="AJ39">
            <v>0.26422259933434689</v>
          </cell>
          <cell r="AK39">
            <v>9.7098024136112196E-2</v>
          </cell>
          <cell r="AL39">
            <v>0.36132062347045907</v>
          </cell>
        </row>
        <row r="40">
          <cell r="A40" t="str">
            <v>D3774</v>
          </cell>
          <cell r="B40" t="str">
            <v>WOEF Labor Pool Dept Summary</v>
          </cell>
          <cell r="C40">
            <v>1259.8480122860001</v>
          </cell>
          <cell r="D40">
            <v>929.48307423200004</v>
          </cell>
          <cell r="E40">
            <v>2189.3310865180001</v>
          </cell>
          <cell r="F40">
            <v>0</v>
          </cell>
          <cell r="G40">
            <v>0</v>
          </cell>
          <cell r="H40">
            <v>0</v>
          </cell>
          <cell r="I40">
            <v>0</v>
          </cell>
          <cell r="J40">
            <v>51.150293099999999</v>
          </cell>
          <cell r="K40">
            <v>0</v>
          </cell>
          <cell r="L40">
            <v>49.786285284000002</v>
          </cell>
          <cell r="M40">
            <v>0</v>
          </cell>
          <cell r="N40">
            <v>0</v>
          </cell>
          <cell r="O40">
            <v>0</v>
          </cell>
          <cell r="P40">
            <v>0</v>
          </cell>
          <cell r="Q40">
            <v>100.936578384</v>
          </cell>
          <cell r="R40">
            <v>3410.0195399999998</v>
          </cell>
          <cell r="S40">
            <v>3357.9414400000001</v>
          </cell>
          <cell r="T40">
            <v>2088.3945081340003</v>
          </cell>
          <cell r="X40">
            <v>33.00567713751817</v>
          </cell>
          <cell r="Z40">
            <v>38.245847160483216</v>
          </cell>
          <cell r="AE40">
            <v>71.251524298001385</v>
          </cell>
          <cell r="AF40">
            <v>1259.8480122860001</v>
          </cell>
          <cell r="AG40">
            <v>899.79802014600148</v>
          </cell>
          <cell r="AH40">
            <v>2159.6460324320014</v>
          </cell>
          <cell r="AI40">
            <v>3357.9414400000001</v>
          </cell>
          <cell r="AJ40">
            <v>0.37518462867714575</v>
          </cell>
          <cell r="AK40">
            <v>0.26796120070098706</v>
          </cell>
          <cell r="AL40">
            <v>0.64314582937813281</v>
          </cell>
        </row>
        <row r="41">
          <cell r="A41" t="str">
            <v>D3736</v>
          </cell>
          <cell r="B41" t="str">
            <v>WSEC-JMSDF Dept Summary</v>
          </cell>
          <cell r="C41">
            <v>299.88970083200002</v>
          </cell>
          <cell r="D41">
            <v>274.33503630400003</v>
          </cell>
          <cell r="E41">
            <v>574.22473713600004</v>
          </cell>
          <cell r="F41">
            <v>0</v>
          </cell>
          <cell r="G41">
            <v>0</v>
          </cell>
          <cell r="H41">
            <v>0</v>
          </cell>
          <cell r="I41">
            <v>0</v>
          </cell>
          <cell r="J41">
            <v>8.6537082000000005</v>
          </cell>
          <cell r="K41">
            <v>0</v>
          </cell>
          <cell r="L41">
            <v>8.4229426479999994</v>
          </cell>
          <cell r="M41">
            <v>0</v>
          </cell>
          <cell r="N41">
            <v>0</v>
          </cell>
          <cell r="O41">
            <v>0</v>
          </cell>
          <cell r="P41">
            <v>0</v>
          </cell>
          <cell r="Q41">
            <v>17.076650848</v>
          </cell>
          <cell r="R41">
            <v>576.91387999999995</v>
          </cell>
          <cell r="S41">
            <v>617.91387999999995</v>
          </cell>
          <cell r="T41">
            <v>557.14808628800006</v>
          </cell>
          <cell r="V41">
            <v>9.631981939952853</v>
          </cell>
          <cell r="Z41">
            <v>6.4705084004419966</v>
          </cell>
          <cell r="AE41">
            <v>16.102490340394851</v>
          </cell>
          <cell r="AF41">
            <v>299.88970083200002</v>
          </cell>
          <cell r="AG41">
            <v>273.36087579639491</v>
          </cell>
          <cell r="AH41">
            <v>573.25057662839492</v>
          </cell>
          <cell r="AI41">
            <v>617.91387999999995</v>
          </cell>
          <cell r="AJ41">
            <v>0.48532604710546401</v>
          </cell>
          <cell r="AK41">
            <v>0.44239316293784325</v>
          </cell>
          <cell r="AL41">
            <v>0.92771921004330726</v>
          </cell>
        </row>
        <row r="42">
          <cell r="A42" t="str">
            <v>D3793</v>
          </cell>
          <cell r="B42" t="str">
            <v>WOEF Misc Dept Summary</v>
          </cell>
          <cell r="C42">
            <v>9.5575999999999994E-3</v>
          </cell>
          <cell r="D42">
            <v>348.69285639999998</v>
          </cell>
          <cell r="E42">
            <v>348.70241399999998</v>
          </cell>
          <cell r="F42">
            <v>0</v>
          </cell>
          <cell r="G42">
            <v>0</v>
          </cell>
          <cell r="H42">
            <v>0</v>
          </cell>
          <cell r="I42">
            <v>0</v>
          </cell>
          <cell r="J42">
            <v>7.7999999999999999E-4</v>
          </cell>
          <cell r="K42">
            <v>0</v>
          </cell>
          <cell r="L42">
            <v>7.5920000000000002E-4</v>
          </cell>
          <cell r="M42">
            <v>0</v>
          </cell>
          <cell r="N42">
            <v>0</v>
          </cell>
          <cell r="O42">
            <v>0</v>
          </cell>
          <cell r="P42">
            <v>0</v>
          </cell>
          <cell r="Q42">
            <v>1.5391999999999999E-3</v>
          </cell>
          <cell r="R42">
            <v>5.1999999999999998E-2</v>
          </cell>
          <cell r="S42">
            <v>482.79840000000002</v>
          </cell>
          <cell r="T42">
            <v>348.70087479999995</v>
          </cell>
          <cell r="Z42">
            <v>5.832177877623326E-4</v>
          </cell>
          <cell r="AE42">
            <v>5.832177877623326E-4</v>
          </cell>
          <cell r="AF42">
            <v>9.5575999999999994E-3</v>
          </cell>
          <cell r="AG42">
            <v>348.69190041778774</v>
          </cell>
          <cell r="AH42">
            <v>348.70145801778773</v>
          </cell>
          <cell r="AI42">
            <v>482.79840000000002</v>
          </cell>
          <cell r="AJ42">
            <v>1.9796254502914672E-5</v>
          </cell>
          <cell r="AK42">
            <v>0.72223085332881742</v>
          </cell>
          <cell r="AL42">
            <v>0.7222506495833203</v>
          </cell>
        </row>
        <row r="43">
          <cell r="A43" t="str">
            <v>D3737</v>
          </cell>
          <cell r="B43" t="str">
            <v>WSEC-Surface Ships Dept Summary</v>
          </cell>
          <cell r="C43">
            <v>902.84455734400001</v>
          </cell>
          <cell r="D43">
            <v>795.51614056799997</v>
          </cell>
          <cell r="E43">
            <v>1698.360697912</v>
          </cell>
          <cell r="F43">
            <v>0</v>
          </cell>
          <cell r="G43">
            <v>0</v>
          </cell>
          <cell r="H43">
            <v>0</v>
          </cell>
          <cell r="I43">
            <v>0</v>
          </cell>
          <cell r="J43">
            <v>26.422671900000001</v>
          </cell>
          <cell r="K43">
            <v>0</v>
          </cell>
          <cell r="L43">
            <v>25.718067315999999</v>
          </cell>
          <cell r="M43">
            <v>0</v>
          </cell>
          <cell r="N43">
            <v>0</v>
          </cell>
          <cell r="O43">
            <v>0</v>
          </cell>
          <cell r="P43">
            <v>0</v>
          </cell>
          <cell r="Q43">
            <v>52.140739216</v>
          </cell>
          <cell r="R43">
            <v>1761.5114599999999</v>
          </cell>
          <cell r="S43">
            <v>1811.5125599999999</v>
          </cell>
          <cell r="T43">
            <v>1646.219958696</v>
          </cell>
          <cell r="V43">
            <v>29.409669550228163</v>
          </cell>
          <cell r="Z43">
            <v>19.756631092676859</v>
          </cell>
          <cell r="AE43">
            <v>49.166300642905021</v>
          </cell>
          <cell r="AF43">
            <v>902.84455734400001</v>
          </cell>
          <cell r="AG43">
            <v>792.541701994905</v>
          </cell>
          <cell r="AH43">
            <v>1695.3862593389049</v>
          </cell>
          <cell r="AI43">
            <v>1811.5125599999999</v>
          </cell>
          <cell r="AJ43">
            <v>0.4983926566559384</v>
          </cell>
          <cell r="AK43">
            <v>0.43750273638450787</v>
          </cell>
          <cell r="AL43">
            <v>0.93589539304044633</v>
          </cell>
        </row>
        <row r="44">
          <cell r="A44" t="str">
            <v>D3266</v>
          </cell>
          <cell r="B44" t="str">
            <v>Marine Systems Labor Pool Dept Summary</v>
          </cell>
          <cell r="C44">
            <v>895.44038688800003</v>
          </cell>
          <cell r="D44">
            <v>765.61751299800005</v>
          </cell>
          <cell r="E44">
            <v>1661.0578998860001</v>
          </cell>
          <cell r="F44">
            <v>0</v>
          </cell>
          <cell r="G44">
            <v>0</v>
          </cell>
          <cell r="H44">
            <v>0</v>
          </cell>
          <cell r="I44">
            <v>0</v>
          </cell>
          <cell r="J44">
            <v>34.284752099999999</v>
          </cell>
          <cell r="K44">
            <v>0</v>
          </cell>
          <cell r="L44">
            <v>33.370492044000002</v>
          </cell>
          <cell r="M44">
            <v>0</v>
          </cell>
          <cell r="N44">
            <v>0</v>
          </cell>
          <cell r="O44">
            <v>0</v>
          </cell>
          <cell r="P44">
            <v>0</v>
          </cell>
          <cell r="Q44">
            <v>67.655244143999994</v>
          </cell>
          <cell r="R44">
            <v>2285.6501400000002</v>
          </cell>
          <cell r="S44">
            <v>1965.34574</v>
          </cell>
          <cell r="T44">
            <v>1593.4026557420002</v>
          </cell>
          <cell r="X44">
            <v>22.122873398597363</v>
          </cell>
          <cell r="Z44">
            <v>25.635227274028193</v>
          </cell>
          <cell r="AE44">
            <v>47.758100672625559</v>
          </cell>
          <cell r="AF44">
            <v>895.44038688800003</v>
          </cell>
          <cell r="AG44">
            <v>745.72036952662563</v>
          </cell>
          <cell r="AH44">
            <v>1641.1607564146257</v>
          </cell>
          <cell r="AI44">
            <v>1965.34574</v>
          </cell>
          <cell r="AJ44">
            <v>0.4556146883794604</v>
          </cell>
          <cell r="AK44">
            <v>0.37943469912150196</v>
          </cell>
          <cell r="AL44">
            <v>0.83504938750096236</v>
          </cell>
        </row>
        <row r="45">
          <cell r="A45" t="str">
            <v>D3738</v>
          </cell>
          <cell r="B45" t="str">
            <v>WSEC-NAVSEA Engineering Dept Summary</v>
          </cell>
          <cell r="C45">
            <v>636.66418102</v>
          </cell>
          <cell r="D45">
            <v>959.22868972000003</v>
          </cell>
          <cell r="E45">
            <v>1595.89287074</v>
          </cell>
          <cell r="F45">
            <v>0</v>
          </cell>
          <cell r="G45">
            <v>0</v>
          </cell>
          <cell r="H45">
            <v>0</v>
          </cell>
          <cell r="I45">
            <v>0</v>
          </cell>
          <cell r="J45">
            <v>26.141413499999999</v>
          </cell>
          <cell r="K45">
            <v>0</v>
          </cell>
          <cell r="L45">
            <v>25.444309140000001</v>
          </cell>
          <cell r="M45">
            <v>0</v>
          </cell>
          <cell r="N45">
            <v>0</v>
          </cell>
          <cell r="O45">
            <v>0</v>
          </cell>
          <cell r="P45">
            <v>0</v>
          </cell>
          <cell r="Q45">
            <v>51.58572264</v>
          </cell>
          <cell r="R45">
            <v>1742.7609</v>
          </cell>
          <cell r="S45">
            <v>1742.7609</v>
          </cell>
          <cell r="T45">
            <v>1544.3071480999999</v>
          </cell>
          <cell r="V45">
            <v>29.096615797241665</v>
          </cell>
          <cell r="X45">
            <v>16.868232841061843</v>
          </cell>
          <cell r="Z45">
            <v>19.546329936474844</v>
          </cell>
          <cell r="AE45">
            <v>65.511178574778356</v>
          </cell>
          <cell r="AF45">
            <v>636.66418102</v>
          </cell>
          <cell r="AG45">
            <v>973.1541456547784</v>
          </cell>
          <cell r="AH45">
            <v>1609.8183266747783</v>
          </cell>
          <cell r="AI45">
            <v>1742.7609</v>
          </cell>
          <cell r="AJ45">
            <v>0.36531929366788068</v>
          </cell>
          <cell r="AK45">
            <v>0.55839796822087207</v>
          </cell>
          <cell r="AL45">
            <v>0.92371726188875281</v>
          </cell>
        </row>
        <row r="46">
          <cell r="A46" t="str">
            <v>D3280</v>
          </cell>
          <cell r="B46" t="str">
            <v>Marine Systems Dept Summary</v>
          </cell>
          <cell r="C46">
            <v>9.5575999999999994E-3</v>
          </cell>
          <cell r="D46">
            <v>2750.8824083999998</v>
          </cell>
          <cell r="E46">
            <v>2750.8919660000001</v>
          </cell>
          <cell r="F46">
            <v>0</v>
          </cell>
          <cell r="G46">
            <v>0</v>
          </cell>
          <cell r="H46">
            <v>0</v>
          </cell>
          <cell r="I46">
            <v>0</v>
          </cell>
          <cell r="J46">
            <v>7.7999999999999999E-4</v>
          </cell>
          <cell r="K46">
            <v>0</v>
          </cell>
          <cell r="L46">
            <v>7.5920000000000002E-4</v>
          </cell>
          <cell r="M46">
            <v>0</v>
          </cell>
          <cell r="N46">
            <v>0</v>
          </cell>
          <cell r="O46">
            <v>0</v>
          </cell>
          <cell r="P46">
            <v>0</v>
          </cell>
          <cell r="Q46">
            <v>1.5391999999999999E-3</v>
          </cell>
          <cell r="R46">
            <v>5.1999999999999998E-2</v>
          </cell>
          <cell r="S46">
            <v>1707.252</v>
          </cell>
          <cell r="T46">
            <v>2750.8904268000001</v>
          </cell>
          <cell r="X46">
            <v>5.0330949456991818E-4</v>
          </cell>
          <cell r="Z46">
            <v>5.832177877623326E-4</v>
          </cell>
          <cell r="AE46">
            <v>1.0865272823322508E-3</v>
          </cell>
          <cell r="AF46">
            <v>9.5575999999999994E-3</v>
          </cell>
          <cell r="AG46">
            <v>2750.8819557272823</v>
          </cell>
          <cell r="AH46">
            <v>2750.8915133272822</v>
          </cell>
          <cell r="AI46">
            <v>1707.252</v>
          </cell>
          <cell r="AJ46">
            <v>5.5982362299180203E-6</v>
          </cell>
          <cell r="AK46">
            <v>1.6112922730371864</v>
          </cell>
          <cell r="AL46">
            <v>1.6112978712734163</v>
          </cell>
        </row>
        <row r="47">
          <cell r="A47" t="str">
            <v>D3252</v>
          </cell>
          <cell r="B47" t="str">
            <v>WSEC-FMS Dept Summary</v>
          </cell>
          <cell r="C47">
            <v>33.711827999999997</v>
          </cell>
          <cell r="D47">
            <v>43.080390999999999</v>
          </cell>
          <cell r="E47">
            <v>76.792219000000003</v>
          </cell>
          <cell r="F47">
            <v>0</v>
          </cell>
          <cell r="G47">
            <v>0</v>
          </cell>
          <cell r="H47">
            <v>0</v>
          </cell>
          <cell r="I47">
            <v>0</v>
          </cell>
          <cell r="J47">
            <v>1.0849875</v>
          </cell>
          <cell r="K47">
            <v>0</v>
          </cell>
          <cell r="L47">
            <v>1.0560544999999999</v>
          </cell>
          <cell r="M47">
            <v>0</v>
          </cell>
          <cell r="N47">
            <v>0</v>
          </cell>
          <cell r="O47">
            <v>0</v>
          </cell>
          <cell r="P47">
            <v>0</v>
          </cell>
          <cell r="Q47">
            <v>2.1410420000000001</v>
          </cell>
          <cell r="R47">
            <v>72.332499999999996</v>
          </cell>
          <cell r="S47">
            <v>72.332499999999996</v>
          </cell>
          <cell r="T47">
            <v>74.651177000000004</v>
          </cell>
          <cell r="V47">
            <v>1.2076418297851315</v>
          </cell>
          <cell r="Z47">
            <v>0.81126155064074856</v>
          </cell>
          <cell r="AE47">
            <v>2.01890338042588</v>
          </cell>
          <cell r="AF47">
            <v>33.711827999999997</v>
          </cell>
          <cell r="AG47">
            <v>42.958252380425883</v>
          </cell>
          <cell r="AH47">
            <v>76.670080380425873</v>
          </cell>
          <cell r="AI47">
            <v>72.332499999999996</v>
          </cell>
          <cell r="AJ47">
            <v>0.46606750769018074</v>
          </cell>
          <cell r="AK47">
            <v>0.59389973221478431</v>
          </cell>
          <cell r="AL47">
            <v>1.0599672399049651</v>
          </cell>
        </row>
        <row r="48">
          <cell r="A48" t="str">
            <v>D5075</v>
          </cell>
          <cell r="B48" t="str">
            <v>Oxnard Facility Cost Dept Summary</v>
          </cell>
          <cell r="C48">
            <v>9.5575999999999994E-3</v>
          </cell>
          <cell r="D48">
            <v>4.7216000000000003E-3</v>
          </cell>
          <cell r="E48">
            <v>1.4279200000000001E-2</v>
          </cell>
          <cell r="F48">
            <v>0</v>
          </cell>
          <cell r="G48">
            <v>0</v>
          </cell>
          <cell r="H48">
            <v>0</v>
          </cell>
          <cell r="I48">
            <v>0</v>
          </cell>
          <cell r="J48">
            <v>7.7999999999999999E-4</v>
          </cell>
          <cell r="K48">
            <v>0</v>
          </cell>
          <cell r="L48">
            <v>7.5920000000000002E-4</v>
          </cell>
          <cell r="M48">
            <v>0</v>
          </cell>
          <cell r="N48">
            <v>0</v>
          </cell>
          <cell r="O48">
            <v>0</v>
          </cell>
          <cell r="P48">
            <v>0</v>
          </cell>
          <cell r="Q48">
            <v>1.5391999999999999E-3</v>
          </cell>
          <cell r="R48">
            <v>5.1999999999999998E-2</v>
          </cell>
          <cell r="S48">
            <v>5.1999999999999998E-2</v>
          </cell>
          <cell r="T48">
            <v>1.2740000000000001E-2</v>
          </cell>
          <cell r="AE48">
            <v>0</v>
          </cell>
          <cell r="AF48">
            <v>9.5575999999999994E-3</v>
          </cell>
          <cell r="AG48">
            <v>3.1824000000000002E-3</v>
          </cell>
          <cell r="AH48">
            <v>1.274E-2</v>
          </cell>
          <cell r="AI48">
            <v>5.1999999999999998E-2</v>
          </cell>
          <cell r="AJ48">
            <v>0.18379999999999999</v>
          </cell>
          <cell r="AK48">
            <v>6.1200000000000004E-2</v>
          </cell>
          <cell r="AL48">
            <v>0.245</v>
          </cell>
        </row>
        <row r="49">
          <cell r="A49" t="str">
            <v>D5045</v>
          </cell>
          <cell r="B49" t="str">
            <v>MIT Data Analysis Dept Summary</v>
          </cell>
          <cell r="C49">
            <v>1797.2514712</v>
          </cell>
          <cell r="D49">
            <v>438.91271640000002</v>
          </cell>
          <cell r="E49">
            <v>2236.1641875999999</v>
          </cell>
          <cell r="F49">
            <v>0</v>
          </cell>
          <cell r="G49">
            <v>0</v>
          </cell>
          <cell r="H49">
            <v>0</v>
          </cell>
          <cell r="I49">
            <v>0</v>
          </cell>
          <cell r="J49">
            <v>51.891494999999999</v>
          </cell>
          <cell r="K49">
            <v>0</v>
          </cell>
          <cell r="L49">
            <v>50.507721799999999</v>
          </cell>
          <cell r="M49">
            <v>0</v>
          </cell>
          <cell r="N49">
            <v>0</v>
          </cell>
          <cell r="O49">
            <v>0</v>
          </cell>
          <cell r="P49">
            <v>0</v>
          </cell>
          <cell r="Q49">
            <v>102.3992168</v>
          </cell>
          <cell r="R49">
            <v>3459.433</v>
          </cell>
          <cell r="S49">
            <v>3368.8287999999998</v>
          </cell>
          <cell r="T49">
            <v>2133.7649707999999</v>
          </cell>
          <cell r="AA49">
            <v>50.971709101210386</v>
          </cell>
          <cell r="AE49">
            <v>50.971709101210386</v>
          </cell>
          <cell r="AF49">
            <v>1797.2514712</v>
          </cell>
          <cell r="AG49">
            <v>387.48520870121041</v>
          </cell>
          <cell r="AH49">
            <v>2184.7366799012102</v>
          </cell>
          <cell r="AI49">
            <v>3368.8287999999998</v>
          </cell>
          <cell r="AJ49">
            <v>0.53349445100920534</v>
          </cell>
          <cell r="AK49">
            <v>0.11502074807161777</v>
          </cell>
          <cell r="AL49">
            <v>0.64851519908082311</v>
          </cell>
        </row>
        <row r="50">
          <cell r="A50" t="str">
            <v>D5084</v>
          </cell>
          <cell r="B50" t="str">
            <v>Integrated Ship Defense Dept Summary</v>
          </cell>
          <cell r="C50">
            <v>9.5575999999999994E-3</v>
          </cell>
          <cell r="D50">
            <v>2734.6238736</v>
          </cell>
          <cell r="E50">
            <v>2734.6334311999999</v>
          </cell>
          <cell r="F50">
            <v>0</v>
          </cell>
          <cell r="G50">
            <v>0</v>
          </cell>
          <cell r="H50">
            <v>0</v>
          </cell>
          <cell r="I50">
            <v>0</v>
          </cell>
          <cell r="J50">
            <v>7.7999999999999999E-4</v>
          </cell>
          <cell r="K50">
            <v>0</v>
          </cell>
          <cell r="L50">
            <v>7.5920000000000002E-4</v>
          </cell>
          <cell r="M50">
            <v>0</v>
          </cell>
          <cell r="N50">
            <v>0</v>
          </cell>
          <cell r="O50">
            <v>0</v>
          </cell>
          <cell r="P50">
            <v>0</v>
          </cell>
          <cell r="Q50">
            <v>1.5391999999999999E-3</v>
          </cell>
          <cell r="R50">
            <v>5.1999999999999998E-2</v>
          </cell>
          <cell r="S50">
            <v>3984.1559999999999</v>
          </cell>
          <cell r="T50">
            <v>2734.6318919999999</v>
          </cell>
          <cell r="AE50">
            <v>0</v>
          </cell>
          <cell r="AF50">
            <v>9.5575999999999994E-3</v>
          </cell>
          <cell r="AG50">
            <v>2734.6223344</v>
          </cell>
          <cell r="AH50">
            <v>2734.6318919999999</v>
          </cell>
          <cell r="AI50">
            <v>3984.1559999999999</v>
          </cell>
          <cell r="AJ50">
            <v>2.3989020510241065E-6</v>
          </cell>
          <cell r="AK50">
            <v>0.68637431225082557</v>
          </cell>
          <cell r="AL50">
            <v>0.68637671115287657</v>
          </cell>
        </row>
        <row r="51">
          <cell r="A51" t="str">
            <v>D5047</v>
          </cell>
          <cell r="B51" t="str">
            <v>Lansdale Operations Dept Summary</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AE51">
            <v>0</v>
          </cell>
          <cell r="AF51">
            <v>0</v>
          </cell>
          <cell r="AG51">
            <v>0</v>
          </cell>
          <cell r="AH51">
            <v>0</v>
          </cell>
          <cell r="AI51">
            <v>0</v>
          </cell>
          <cell r="AJ51" t="e">
            <v>#DIV/0!</v>
          </cell>
          <cell r="AK51" t="e">
            <v>#DIV/0!</v>
          </cell>
          <cell r="AL51" t="e">
            <v>#DIV/0!</v>
          </cell>
        </row>
        <row r="52">
          <cell r="A52" t="str">
            <v>D5157</v>
          </cell>
          <cell r="B52" t="str">
            <v>WSEC Test &amp; Trials PMS Dept Summary</v>
          </cell>
          <cell r="C52">
            <v>84.286852210000006</v>
          </cell>
          <cell r="D52">
            <v>45.110370039999999</v>
          </cell>
          <cell r="E52">
            <v>129.39722225</v>
          </cell>
          <cell r="F52">
            <v>0</v>
          </cell>
          <cell r="G52">
            <v>0</v>
          </cell>
          <cell r="H52">
            <v>0</v>
          </cell>
          <cell r="I52">
            <v>0</v>
          </cell>
          <cell r="J52">
            <v>3.9355695000000002</v>
          </cell>
          <cell r="K52">
            <v>0</v>
          </cell>
          <cell r="L52">
            <v>3.83062098</v>
          </cell>
          <cell r="M52">
            <v>0</v>
          </cell>
          <cell r="N52">
            <v>0</v>
          </cell>
          <cell r="O52">
            <v>0</v>
          </cell>
          <cell r="P52">
            <v>0</v>
          </cell>
          <cell r="Q52">
            <v>7.7661904799999997</v>
          </cell>
          <cell r="R52">
            <v>262.37130000000002</v>
          </cell>
          <cell r="S52">
            <v>262.37130000000002</v>
          </cell>
          <cell r="T52">
            <v>121.63103176999999</v>
          </cell>
          <cell r="V52">
            <v>4.3804729107262119</v>
          </cell>
          <cell r="Z52">
            <v>2.9426847915062946</v>
          </cell>
          <cell r="AE52">
            <v>7.3231577022325069</v>
          </cell>
          <cell r="AF52">
            <v>84.286852210000006</v>
          </cell>
          <cell r="AG52">
            <v>44.667337262232508</v>
          </cell>
          <cell r="AH52">
            <v>128.95418947223251</v>
          </cell>
          <cell r="AI52">
            <v>262.37130000000002</v>
          </cell>
          <cell r="AJ52">
            <v>0.32125027474422696</v>
          </cell>
          <cell r="AK52">
            <v>0.17024475337901859</v>
          </cell>
          <cell r="AL52">
            <v>0.49149502812324553</v>
          </cell>
        </row>
        <row r="53">
          <cell r="A53" t="str">
            <v>D5158</v>
          </cell>
          <cell r="B53" t="str">
            <v>WSEC-Engineering Services Dept Summary</v>
          </cell>
          <cell r="C53">
            <v>148.69771684</v>
          </cell>
          <cell r="D53">
            <v>147.28304815999999</v>
          </cell>
          <cell r="E53">
            <v>295.98076500000002</v>
          </cell>
          <cell r="F53">
            <v>0</v>
          </cell>
          <cell r="G53">
            <v>0</v>
          </cell>
          <cell r="H53">
            <v>0</v>
          </cell>
          <cell r="I53">
            <v>0</v>
          </cell>
          <cell r="J53">
            <v>6.3708780000000003</v>
          </cell>
          <cell r="K53">
            <v>0</v>
          </cell>
          <cell r="L53">
            <v>6.2009879200000002</v>
          </cell>
          <cell r="M53">
            <v>0</v>
          </cell>
          <cell r="N53">
            <v>0</v>
          </cell>
          <cell r="O53">
            <v>0</v>
          </cell>
          <cell r="P53">
            <v>0</v>
          </cell>
          <cell r="Q53">
            <v>12.57186592</v>
          </cell>
          <cell r="R53">
            <v>424.72519999999997</v>
          </cell>
          <cell r="S53">
            <v>436.72519999999997</v>
          </cell>
          <cell r="T53">
            <v>283.40889908000003</v>
          </cell>
          <cell r="V53">
            <v>7.0910851648132711</v>
          </cell>
          <cell r="Z53">
            <v>4.7636017605945051</v>
          </cell>
          <cell r="AE53">
            <v>11.854686925407776</v>
          </cell>
          <cell r="AF53">
            <v>148.69771684</v>
          </cell>
          <cell r="AG53">
            <v>146.56586916540778</v>
          </cell>
          <cell r="AH53">
            <v>295.26358600540777</v>
          </cell>
          <cell r="AI53">
            <v>436.72519999999997</v>
          </cell>
          <cell r="AJ53">
            <v>0.34048348215307933</v>
          </cell>
          <cell r="AK53">
            <v>0.33560204257827986</v>
          </cell>
          <cell r="AL53">
            <v>0.67608552473135919</v>
          </cell>
        </row>
        <row r="54">
          <cell r="A54" t="str">
            <v>D5161</v>
          </cell>
          <cell r="B54" t="str">
            <v>CESAR Dept Summary</v>
          </cell>
          <cell r="C54">
            <v>184.41412274999999</v>
          </cell>
          <cell r="D54">
            <v>79.589821000000001</v>
          </cell>
          <cell r="E54">
            <v>264.00394375000002</v>
          </cell>
          <cell r="F54">
            <v>0</v>
          </cell>
          <cell r="G54">
            <v>0</v>
          </cell>
          <cell r="H54">
            <v>0</v>
          </cell>
          <cell r="I54">
            <v>0</v>
          </cell>
          <cell r="J54">
            <v>7.9433625000000001</v>
          </cell>
          <cell r="K54">
            <v>0</v>
          </cell>
          <cell r="L54">
            <v>7.7315395000000002</v>
          </cell>
          <cell r="M54">
            <v>0</v>
          </cell>
          <cell r="N54">
            <v>0</v>
          </cell>
          <cell r="O54">
            <v>0</v>
          </cell>
          <cell r="P54">
            <v>0</v>
          </cell>
          <cell r="Q54">
            <v>15.674901999999999</v>
          </cell>
          <cell r="R54">
            <v>529.5575</v>
          </cell>
          <cell r="S54">
            <v>526.20749999999998</v>
          </cell>
          <cell r="T54">
            <v>248.32904175000002</v>
          </cell>
          <cell r="AA54">
            <v>7.8025649990516426</v>
          </cell>
          <cell r="AE54">
            <v>7.8025649990516426</v>
          </cell>
          <cell r="AF54">
            <v>184.41412274999999</v>
          </cell>
          <cell r="AG54">
            <v>71.717483999051638</v>
          </cell>
          <cell r="AH54">
            <v>256.13160674905163</v>
          </cell>
          <cell r="AI54">
            <v>526.20749999999998</v>
          </cell>
          <cell r="AJ54">
            <v>0.35045894015193624</v>
          </cell>
          <cell r="AK54">
            <v>0.13629126152525695</v>
          </cell>
          <cell r="AL54">
            <v>0.48675020167719318</v>
          </cell>
        </row>
        <row r="55">
          <cell r="A55" t="str">
            <v>D5175</v>
          </cell>
          <cell r="B55" t="str">
            <v>IDIQ Programs Dept Summary</v>
          </cell>
          <cell r="C55">
            <v>250.02554845</v>
          </cell>
          <cell r="D55">
            <v>165.89032779999999</v>
          </cell>
          <cell r="E55">
            <v>415.91587625</v>
          </cell>
          <cell r="F55">
            <v>0</v>
          </cell>
          <cell r="G55">
            <v>0</v>
          </cell>
          <cell r="H55">
            <v>0</v>
          </cell>
          <cell r="I55">
            <v>0</v>
          </cell>
          <cell r="J55">
            <v>11.498677499999999</v>
          </cell>
          <cell r="K55">
            <v>0</v>
          </cell>
          <cell r="L55">
            <v>11.192046100000001</v>
          </cell>
          <cell r="M55">
            <v>0</v>
          </cell>
          <cell r="N55">
            <v>0</v>
          </cell>
          <cell r="O55">
            <v>0</v>
          </cell>
          <cell r="P55">
            <v>0</v>
          </cell>
          <cell r="Q55">
            <v>22.690723599999998</v>
          </cell>
          <cell r="R55">
            <v>766.57849999999996</v>
          </cell>
          <cell r="S55">
            <v>833.57849999999996</v>
          </cell>
          <cell r="T55">
            <v>393.22515264999998</v>
          </cell>
          <cell r="AA55">
            <v>11.294861413775671</v>
          </cell>
          <cell r="AE55">
            <v>11.294861413775671</v>
          </cell>
          <cell r="AF55">
            <v>250.02554845</v>
          </cell>
          <cell r="AG55">
            <v>154.49446561377567</v>
          </cell>
          <cell r="AH55">
            <v>404.52001406377565</v>
          </cell>
          <cell r="AI55">
            <v>833.57849999999996</v>
          </cell>
          <cell r="AJ55">
            <v>0.29994241508148306</v>
          </cell>
          <cell r="AK55">
            <v>0.18533883205214108</v>
          </cell>
          <cell r="AL55">
            <v>0.48528124713362414</v>
          </cell>
        </row>
        <row r="56">
          <cell r="A56" t="str">
            <v>D5181</v>
          </cell>
          <cell r="B56" t="str">
            <v>TTWCS Dept Summary</v>
          </cell>
          <cell r="C56">
            <v>2.11328E-2</v>
          </cell>
          <cell r="D56">
            <v>462.02342160000001</v>
          </cell>
          <cell r="E56">
            <v>462.04455439999998</v>
          </cell>
          <cell r="F56">
            <v>0</v>
          </cell>
          <cell r="G56">
            <v>0</v>
          </cell>
          <cell r="H56">
            <v>0</v>
          </cell>
          <cell r="I56">
            <v>0</v>
          </cell>
          <cell r="J56">
            <v>7.7999999999999999E-4</v>
          </cell>
          <cell r="K56">
            <v>0</v>
          </cell>
          <cell r="L56">
            <v>7.5920000000000002E-4</v>
          </cell>
          <cell r="M56">
            <v>0</v>
          </cell>
          <cell r="N56">
            <v>0</v>
          </cell>
          <cell r="O56">
            <v>0</v>
          </cell>
          <cell r="P56">
            <v>0</v>
          </cell>
          <cell r="Q56">
            <v>1.5391999999999999E-3</v>
          </cell>
          <cell r="R56">
            <v>5.1999999999999998E-2</v>
          </cell>
          <cell r="S56">
            <v>735.55160000000001</v>
          </cell>
          <cell r="T56">
            <v>462.04301519999996</v>
          </cell>
          <cell r="V56">
            <v>8.6817647874505707E-4</v>
          </cell>
          <cell r="Z56">
            <v>5.832177877623326E-4</v>
          </cell>
          <cell r="AE56">
            <v>1.4513942665073897E-3</v>
          </cell>
          <cell r="AF56">
            <v>2.11328E-2</v>
          </cell>
          <cell r="AG56">
            <v>462.02333379426648</v>
          </cell>
          <cell r="AH56">
            <v>462.04446659426645</v>
          </cell>
          <cell r="AI56">
            <v>735.55160000000001</v>
          </cell>
          <cell r="AJ56">
            <v>2.8730547251885522E-5</v>
          </cell>
          <cell r="AK56">
            <v>0.62813177728695913</v>
          </cell>
          <cell r="AL56">
            <v>0.62816050783421096</v>
          </cell>
        </row>
        <row r="57">
          <cell r="A57" t="str">
            <v>D5195</v>
          </cell>
          <cell r="B57" t="str">
            <v>National Library Medicine Dept Summary</v>
          </cell>
          <cell r="C57">
            <v>115.30697133</v>
          </cell>
          <cell r="D57">
            <v>46.488964920000001</v>
          </cell>
          <cell r="E57">
            <v>161.79593625000001</v>
          </cell>
          <cell r="F57">
            <v>0</v>
          </cell>
          <cell r="G57">
            <v>0</v>
          </cell>
          <cell r="H57">
            <v>0</v>
          </cell>
          <cell r="I57">
            <v>0</v>
          </cell>
          <cell r="J57">
            <v>6.6285734999999999</v>
          </cell>
          <cell r="K57">
            <v>0</v>
          </cell>
          <cell r="L57">
            <v>6.4518115399999996</v>
          </cell>
          <cell r="M57">
            <v>0</v>
          </cell>
          <cell r="N57">
            <v>0</v>
          </cell>
          <cell r="O57">
            <v>0</v>
          </cell>
          <cell r="P57">
            <v>0</v>
          </cell>
          <cell r="Q57">
            <v>13.080385039999999</v>
          </cell>
          <cell r="R57">
            <v>441.9049</v>
          </cell>
          <cell r="S57">
            <v>441.9049</v>
          </cell>
          <cell r="T57">
            <v>148.71555121</v>
          </cell>
          <cell r="AA57">
            <v>6.5110808659105315</v>
          </cell>
          <cell r="AE57">
            <v>6.5110808659105315</v>
          </cell>
          <cell r="AF57">
            <v>115.30697133</v>
          </cell>
          <cell r="AG57">
            <v>39.919660745910534</v>
          </cell>
          <cell r="AH57">
            <v>155.22663207591052</v>
          </cell>
          <cell r="AI57">
            <v>441.9049</v>
          </cell>
          <cell r="AJ57">
            <v>0.26093164237373245</v>
          </cell>
          <cell r="AK57">
            <v>9.0335410958128165E-2</v>
          </cell>
          <cell r="AL57">
            <v>0.35126705333186059</v>
          </cell>
        </row>
        <row r="58">
          <cell r="A58" t="str">
            <v>D5208</v>
          </cell>
          <cell r="B58" t="str">
            <v>NAWC Dept Summary</v>
          </cell>
          <cell r="C58">
            <v>274.05670071999998</v>
          </cell>
          <cell r="D58">
            <v>329.71442639999998</v>
          </cell>
          <cell r="E58">
            <v>603.77112711999996</v>
          </cell>
          <cell r="F58">
            <v>0</v>
          </cell>
          <cell r="G58">
            <v>0</v>
          </cell>
          <cell r="H58">
            <v>0</v>
          </cell>
          <cell r="I58">
            <v>0</v>
          </cell>
          <cell r="J58">
            <v>10.34637</v>
          </cell>
          <cell r="K58">
            <v>0</v>
          </cell>
          <cell r="L58">
            <v>10.0704668</v>
          </cell>
          <cell r="M58">
            <v>0</v>
          </cell>
          <cell r="N58">
            <v>0</v>
          </cell>
          <cell r="O58">
            <v>0</v>
          </cell>
          <cell r="P58">
            <v>0</v>
          </cell>
          <cell r="Q58">
            <v>20.416836799999999</v>
          </cell>
          <cell r="R58">
            <v>689.75800000000004</v>
          </cell>
          <cell r="S58">
            <v>619.96360000000004</v>
          </cell>
          <cell r="T58">
            <v>583.35429032000002</v>
          </cell>
          <cell r="V58">
            <v>11.515993685119868</v>
          </cell>
          <cell r="Z58">
            <v>7.7361372086802129</v>
          </cell>
          <cell r="AE58">
            <v>19.252130893800082</v>
          </cell>
          <cell r="AF58">
            <v>274.05670071999998</v>
          </cell>
          <cell r="AG58">
            <v>328.54972049380007</v>
          </cell>
          <cell r="AH58">
            <v>602.6064212138001</v>
          </cell>
          <cell r="AI58">
            <v>619.96360000000004</v>
          </cell>
          <cell r="AJ58">
            <v>0.44205288942770182</v>
          </cell>
          <cell r="AK58">
            <v>0.52995001721681734</v>
          </cell>
          <cell r="AL58">
            <v>0.97200290664451916</v>
          </cell>
        </row>
        <row r="59">
          <cell r="A59" t="str">
            <v>D5233</v>
          </cell>
          <cell r="B59" t="str">
            <v>R2CSR Dept Summary</v>
          </cell>
          <cell r="C59">
            <v>2.11328E-2</v>
          </cell>
          <cell r="D59">
            <v>1340.0767215999999</v>
          </cell>
          <cell r="E59">
            <v>1340.0978544</v>
          </cell>
          <cell r="F59">
            <v>0</v>
          </cell>
          <cell r="G59">
            <v>0</v>
          </cell>
          <cell r="H59">
            <v>0</v>
          </cell>
          <cell r="I59">
            <v>0</v>
          </cell>
          <cell r="J59">
            <v>7.7999999999999999E-4</v>
          </cell>
          <cell r="K59">
            <v>0</v>
          </cell>
          <cell r="L59">
            <v>7.5920000000000002E-4</v>
          </cell>
          <cell r="M59">
            <v>0</v>
          </cell>
          <cell r="N59">
            <v>0</v>
          </cell>
          <cell r="O59">
            <v>0</v>
          </cell>
          <cell r="P59">
            <v>0</v>
          </cell>
          <cell r="Q59">
            <v>1.5391999999999999E-3</v>
          </cell>
          <cell r="R59">
            <v>5.1999999999999998E-2</v>
          </cell>
          <cell r="S59">
            <v>1968.8119999999999</v>
          </cell>
          <cell r="T59">
            <v>1340.0963151999999</v>
          </cell>
          <cell r="AE59">
            <v>0</v>
          </cell>
          <cell r="AF59">
            <v>2.11328E-2</v>
          </cell>
          <cell r="AG59">
            <v>1340.0751823999999</v>
          </cell>
          <cell r="AH59">
            <v>1340.0963151999999</v>
          </cell>
          <cell r="AI59">
            <v>1968.8119999999999</v>
          </cell>
          <cell r="AJ59">
            <v>1.0733782605957299E-5</v>
          </cell>
          <cell r="AK59">
            <v>0.68065167339492039</v>
          </cell>
          <cell r="AL59">
            <v>0.68066240717752635</v>
          </cell>
        </row>
        <row r="60">
          <cell r="A60" t="str">
            <v>SUBIM3218</v>
          </cell>
          <cell r="B60" t="str">
            <v>SSS Intra &amp; Sys Support</v>
          </cell>
          <cell r="C60">
            <v>9595.7012473899995</v>
          </cell>
          <cell r="D60">
            <v>13462.157191697999</v>
          </cell>
          <cell r="E60">
            <v>23057.858439087999</v>
          </cell>
          <cell r="F60">
            <v>0</v>
          </cell>
          <cell r="G60">
            <v>0</v>
          </cell>
          <cell r="H60">
            <v>0</v>
          </cell>
          <cell r="I60">
            <v>0</v>
          </cell>
          <cell r="J60">
            <v>331.0670538</v>
          </cell>
          <cell r="K60">
            <v>0</v>
          </cell>
          <cell r="L60">
            <v>322.23859903200002</v>
          </cell>
          <cell r="M60">
            <v>0</v>
          </cell>
          <cell r="N60">
            <v>0</v>
          </cell>
          <cell r="O60">
            <v>0</v>
          </cell>
          <cell r="P60">
            <v>0</v>
          </cell>
          <cell r="Q60">
            <v>653.30565283199996</v>
          </cell>
          <cell r="R60">
            <v>22071.136920000001</v>
          </cell>
          <cell r="S60">
            <v>30446.218420000001</v>
          </cell>
          <cell r="T60">
            <v>22404.552786255997</v>
          </cell>
          <cell r="AE60">
            <v>0</v>
          </cell>
          <cell r="AF60">
            <v>9595.7012473899995</v>
          </cell>
          <cell r="AG60">
            <v>12808.851538866</v>
          </cell>
          <cell r="AH60">
            <v>22404.552786255997</v>
          </cell>
          <cell r="AI60">
            <v>30446.218420000001</v>
          </cell>
          <cell r="AJ60">
            <v>0.31516890258813296</v>
          </cell>
          <cell r="AK60">
            <v>0.42070418605589177</v>
          </cell>
          <cell r="AL60">
            <v>0.73587308864402479</v>
          </cell>
        </row>
        <row r="61">
          <cell r="A61" t="str">
            <v>D3508</v>
          </cell>
          <cell r="B61" t="str">
            <v>GES Moorestown-Blanket Dept Summary</v>
          </cell>
          <cell r="C61">
            <v>8.4531200000000001E-2</v>
          </cell>
          <cell r="D61">
            <v>4805.5838175999997</v>
          </cell>
          <cell r="E61">
            <v>4805.6683487999999</v>
          </cell>
          <cell r="F61">
            <v>0</v>
          </cell>
          <cell r="G61">
            <v>0</v>
          </cell>
          <cell r="H61">
            <v>0</v>
          </cell>
          <cell r="I61">
            <v>0</v>
          </cell>
          <cell r="J61">
            <v>0</v>
          </cell>
          <cell r="K61">
            <v>0</v>
          </cell>
          <cell r="L61">
            <v>3.0368000000000001E-3</v>
          </cell>
          <cell r="M61">
            <v>0</v>
          </cell>
          <cell r="N61">
            <v>4.4511999999999998E-3</v>
          </cell>
          <cell r="O61">
            <v>0</v>
          </cell>
          <cell r="P61">
            <v>0</v>
          </cell>
          <cell r="Q61">
            <v>7.4879999999999999E-3</v>
          </cell>
          <cell r="R61">
            <v>0.20799999999999999</v>
          </cell>
          <cell r="S61">
            <v>6816.1719999999996</v>
          </cell>
          <cell r="T61">
            <v>4805.6608607999997</v>
          </cell>
          <cell r="AE61">
            <v>0</v>
          </cell>
          <cell r="AF61">
            <v>8.4531200000000001E-2</v>
          </cell>
          <cell r="AG61">
            <v>4805.5763295999996</v>
          </cell>
          <cell r="AH61">
            <v>4805.6608607999997</v>
          </cell>
          <cell r="AI61">
            <v>6816.1719999999996</v>
          </cell>
          <cell r="AJ61">
            <v>1.2401564983982213E-5</v>
          </cell>
          <cell r="AK61">
            <v>0.70502568444575631</v>
          </cell>
          <cell r="AL61">
            <v>0.70503808601074025</v>
          </cell>
        </row>
        <row r="62">
          <cell r="A62" t="str">
            <v>D3740</v>
          </cell>
          <cell r="B62" t="str">
            <v>Video Support Dept Summary</v>
          </cell>
          <cell r="C62">
            <v>115.258334912</v>
          </cell>
          <cell r="D62">
            <v>55.894611976</v>
          </cell>
          <cell r="E62">
            <v>171.152946888</v>
          </cell>
          <cell r="F62">
            <v>0</v>
          </cell>
          <cell r="G62">
            <v>0</v>
          </cell>
          <cell r="H62">
            <v>0</v>
          </cell>
          <cell r="I62">
            <v>0</v>
          </cell>
          <cell r="J62">
            <v>0</v>
          </cell>
          <cell r="K62">
            <v>0</v>
          </cell>
          <cell r="L62">
            <v>3.4522222679999999</v>
          </cell>
          <cell r="M62">
            <v>0</v>
          </cell>
          <cell r="N62">
            <v>5.0601066120000002</v>
          </cell>
          <cell r="O62">
            <v>0</v>
          </cell>
          <cell r="P62">
            <v>0</v>
          </cell>
          <cell r="Q62">
            <v>8.5123288800000001</v>
          </cell>
          <cell r="R62">
            <v>236.45357999999999</v>
          </cell>
          <cell r="S62">
            <v>220.39648</v>
          </cell>
          <cell r="T62">
            <v>162.64061800799999</v>
          </cell>
          <cell r="Z62">
            <v>2.651998727616995</v>
          </cell>
          <cell r="AB62">
            <v>5.0726382853712879</v>
          </cell>
          <cell r="AE62">
            <v>7.7246370129882829</v>
          </cell>
          <cell r="AF62">
            <v>115.258334912</v>
          </cell>
          <cell r="AG62">
            <v>55.106920108988284</v>
          </cell>
          <cell r="AH62">
            <v>170.36525502098829</v>
          </cell>
          <cell r="AI62">
            <v>220.39648</v>
          </cell>
          <cell r="AJ62">
            <v>0.52295905502665019</v>
          </cell>
          <cell r="AK62">
            <v>0.25003539125937169</v>
          </cell>
          <cell r="AL62">
            <v>0.77299444628602187</v>
          </cell>
        </row>
        <row r="63">
          <cell r="A63" t="str">
            <v>D3762</v>
          </cell>
          <cell r="B63" t="str">
            <v>Prov &amp; Log Support Dept Summary</v>
          </cell>
          <cell r="C63">
            <v>627.1</v>
          </cell>
          <cell r="D63">
            <v>228.63154399999999</v>
          </cell>
          <cell r="E63">
            <v>855.73154399999999</v>
          </cell>
          <cell r="F63">
            <v>0</v>
          </cell>
          <cell r="G63">
            <v>0</v>
          </cell>
          <cell r="H63">
            <v>0</v>
          </cell>
          <cell r="I63">
            <v>0</v>
          </cell>
          <cell r="J63">
            <v>0</v>
          </cell>
          <cell r="K63">
            <v>0</v>
          </cell>
          <cell r="L63">
            <v>18.2865</v>
          </cell>
          <cell r="M63">
            <v>0</v>
          </cell>
          <cell r="N63">
            <v>26.8035</v>
          </cell>
          <cell r="O63">
            <v>0</v>
          </cell>
          <cell r="P63">
            <v>0</v>
          </cell>
          <cell r="Q63">
            <v>45.09</v>
          </cell>
          <cell r="R63">
            <v>1252.5</v>
          </cell>
          <cell r="S63">
            <v>1267.384</v>
          </cell>
          <cell r="T63">
            <v>810.64154399999995</v>
          </cell>
          <cell r="Z63">
            <v>14.047697676390801</v>
          </cell>
          <cell r="AB63">
            <v>26.869880559336586</v>
          </cell>
          <cell r="AE63">
            <v>40.91757823572739</v>
          </cell>
          <cell r="AF63">
            <v>627.1</v>
          </cell>
          <cell r="AG63">
            <v>224.45912223572736</v>
          </cell>
          <cell r="AH63">
            <v>851.55912223572739</v>
          </cell>
          <cell r="AI63">
            <v>1267.384</v>
          </cell>
          <cell r="AJ63">
            <v>0.49479873503216076</v>
          </cell>
          <cell r="AK63">
            <v>0.17710427323978159</v>
          </cell>
          <cell r="AL63">
            <v>0.67190300827194238</v>
          </cell>
        </row>
        <row r="64">
          <cell r="A64" t="str">
            <v>D3791</v>
          </cell>
          <cell r="B64" t="str">
            <v>GES Moorestown (Non-Fac)</v>
          </cell>
          <cell r="C64">
            <v>7849.4283353999999</v>
          </cell>
          <cell r="D64">
            <v>2375.9674091639999</v>
          </cell>
          <cell r="E64">
            <v>10225.395744560001</v>
          </cell>
          <cell r="F64">
            <v>0</v>
          </cell>
          <cell r="G64">
            <v>0</v>
          </cell>
          <cell r="H64">
            <v>0</v>
          </cell>
          <cell r="I64">
            <v>0</v>
          </cell>
          <cell r="J64">
            <v>0</v>
          </cell>
          <cell r="K64">
            <v>0</v>
          </cell>
          <cell r="L64">
            <v>223.73558527599999</v>
          </cell>
          <cell r="M64">
            <v>0</v>
          </cell>
          <cell r="N64">
            <v>327.94120034000002</v>
          </cell>
          <cell r="O64">
            <v>0</v>
          </cell>
          <cell r="P64">
            <v>0</v>
          </cell>
          <cell r="Q64">
            <v>551.67678561599996</v>
          </cell>
          <cell r="R64">
            <v>15324.355156</v>
          </cell>
          <cell r="S64">
            <v>14837.956456</v>
          </cell>
          <cell r="T64">
            <v>9673.7189589440004</v>
          </cell>
          <cell r="Z64">
            <v>171.87377909551185</v>
          </cell>
          <cell r="AB64">
            <v>328.75336741762374</v>
          </cell>
          <cell r="AE64">
            <v>500.62714651313559</v>
          </cell>
          <cell r="AF64">
            <v>7849.4283353999999</v>
          </cell>
          <cell r="AG64">
            <v>2324.9177700611353</v>
          </cell>
          <cell r="AH64">
            <v>10174.346105461136</v>
          </cell>
          <cell r="AI64">
            <v>14837.956456</v>
          </cell>
          <cell r="AJ64">
            <v>0.52901006676198592</v>
          </cell>
          <cell r="AK64">
            <v>0.15668719455777971</v>
          </cell>
          <cell r="AL64">
            <v>0.68569726131976561</v>
          </cell>
        </row>
        <row r="65">
          <cell r="A65" t="str">
            <v>D5096</v>
          </cell>
          <cell r="B65" t="str">
            <v>ATT-BATH Dept Summary</v>
          </cell>
          <cell r="C65">
            <v>4.22656E-2</v>
          </cell>
          <cell r="D65">
            <v>2436.6705007999999</v>
          </cell>
          <cell r="E65">
            <v>2436.7127664</v>
          </cell>
          <cell r="F65">
            <v>0</v>
          </cell>
          <cell r="G65">
            <v>0</v>
          </cell>
          <cell r="H65">
            <v>0</v>
          </cell>
          <cell r="I65">
            <v>0</v>
          </cell>
          <cell r="J65">
            <v>0</v>
          </cell>
          <cell r="K65">
            <v>0</v>
          </cell>
          <cell r="L65">
            <v>1.5184E-3</v>
          </cell>
          <cell r="M65">
            <v>0</v>
          </cell>
          <cell r="N65">
            <v>2.2255999999999999E-3</v>
          </cell>
          <cell r="O65">
            <v>0</v>
          </cell>
          <cell r="P65">
            <v>0</v>
          </cell>
          <cell r="Q65">
            <v>3.7439999999999999E-3</v>
          </cell>
          <cell r="R65">
            <v>0.104</v>
          </cell>
          <cell r="S65">
            <v>3807.1039999999998</v>
          </cell>
          <cell r="T65">
            <v>2436.7090223999999</v>
          </cell>
          <cell r="AE65">
            <v>0</v>
          </cell>
          <cell r="AF65">
            <v>4.22656E-2</v>
          </cell>
          <cell r="AG65">
            <v>2436.6667567999998</v>
          </cell>
          <cell r="AH65">
            <v>2436.7090223999999</v>
          </cell>
          <cell r="AI65">
            <v>3807.1039999999998</v>
          </cell>
          <cell r="AJ65">
            <v>1.1101771845476246E-5</v>
          </cell>
          <cell r="AK65">
            <v>0.64003157171435299</v>
          </cell>
          <cell r="AL65">
            <v>0.64004267348619848</v>
          </cell>
        </row>
        <row r="66">
          <cell r="A66" t="str">
            <v>D5221</v>
          </cell>
          <cell r="B66" t="str">
            <v>NE&amp;SS Security Dept Summary</v>
          </cell>
          <cell r="C66">
            <v>1055.723311968</v>
          </cell>
          <cell r="D66">
            <v>369.55771026399998</v>
          </cell>
          <cell r="E66">
            <v>1425.2810222319999</v>
          </cell>
          <cell r="F66">
            <v>0</v>
          </cell>
          <cell r="G66">
            <v>0</v>
          </cell>
          <cell r="H66">
            <v>0</v>
          </cell>
          <cell r="I66">
            <v>0</v>
          </cell>
          <cell r="J66">
            <v>0</v>
          </cell>
          <cell r="K66">
            <v>0</v>
          </cell>
          <cell r="L66">
            <v>32.215274051999998</v>
          </cell>
          <cell r="M66">
            <v>0</v>
          </cell>
          <cell r="N66">
            <v>47.219648268</v>
          </cell>
          <cell r="O66">
            <v>0</v>
          </cell>
          <cell r="P66">
            <v>0</v>
          </cell>
          <cell r="Q66">
            <v>79.434922319999998</v>
          </cell>
          <cell r="R66">
            <v>2206.5256199999999</v>
          </cell>
          <cell r="S66">
            <v>2190.5213199999998</v>
          </cell>
          <cell r="T66">
            <v>1345.846099912</v>
          </cell>
          <cell r="Z66">
            <v>24.747788283409797</v>
          </cell>
          <cell r="AB66">
            <v>47.336590706998884</v>
          </cell>
          <cell r="AE66">
            <v>72.08437899040868</v>
          </cell>
          <cell r="AF66">
            <v>1055.723311968</v>
          </cell>
          <cell r="AG66">
            <v>362.20716693440863</v>
          </cell>
          <cell r="AH66">
            <v>1417.9304789024086</v>
          </cell>
          <cell r="AI66">
            <v>2190.5213199999998</v>
          </cell>
          <cell r="AJ66">
            <v>0.48195071297822384</v>
          </cell>
          <cell r="AK66">
            <v>0.16535203909104554</v>
          </cell>
          <cell r="AL66">
            <v>0.64730275206926935</v>
          </cell>
        </row>
        <row r="67">
          <cell r="A67" t="str">
            <v>D5227</v>
          </cell>
          <cell r="B67" t="str">
            <v>SCSC Wallops Island Dept Summary</v>
          </cell>
          <cell r="C67">
            <v>1915.4213748479999</v>
          </cell>
          <cell r="D67">
            <v>720.42820250399996</v>
          </cell>
          <cell r="E67">
            <v>2635.8495773519999</v>
          </cell>
          <cell r="F67">
            <v>0</v>
          </cell>
          <cell r="G67">
            <v>0</v>
          </cell>
          <cell r="H67">
            <v>0</v>
          </cell>
          <cell r="I67">
            <v>0</v>
          </cell>
          <cell r="J67">
            <v>0</v>
          </cell>
          <cell r="K67">
            <v>0</v>
          </cell>
          <cell r="L67">
            <v>55.813169371999997</v>
          </cell>
          <cell r="M67">
            <v>0</v>
          </cell>
          <cell r="N67">
            <v>81.808344148000003</v>
          </cell>
          <cell r="O67">
            <v>0</v>
          </cell>
          <cell r="P67">
            <v>0</v>
          </cell>
          <cell r="Q67">
            <v>137.62151352000001</v>
          </cell>
          <cell r="R67">
            <v>3822.8198200000002</v>
          </cell>
          <cell r="S67">
            <v>3707.0941200000002</v>
          </cell>
          <cell r="T67">
            <v>2498.2280638319999</v>
          </cell>
          <cell r="Z67">
            <v>42.875702277584594</v>
          </cell>
          <cell r="AB67">
            <v>82.01094767526115</v>
          </cell>
          <cell r="AE67">
            <v>124.88664995284574</v>
          </cell>
          <cell r="AF67">
            <v>1915.4213748479999</v>
          </cell>
          <cell r="AG67">
            <v>707.69333893684575</v>
          </cell>
          <cell r="AH67">
            <v>2623.1147137848457</v>
          </cell>
          <cell r="AI67">
            <v>3707.0941200000002</v>
          </cell>
          <cell r="AJ67">
            <v>0.51669078605643814</v>
          </cell>
          <cell r="AK67">
            <v>0.19090244704573234</v>
          </cell>
          <cell r="AL67">
            <v>0.70759323310217048</v>
          </cell>
        </row>
        <row r="68">
          <cell r="A68" t="str">
            <v>SUBIM3253</v>
          </cell>
          <cell r="B68" t="str">
            <v>Aegis Programs IM</v>
          </cell>
          <cell r="C68">
            <v>11563.058153927999</v>
          </cell>
          <cell r="D68">
            <v>10992.733796308001</v>
          </cell>
          <cell r="E68">
            <v>22555.791950232</v>
          </cell>
          <cell r="F68">
            <v>0</v>
          </cell>
          <cell r="G68">
            <v>0</v>
          </cell>
          <cell r="H68">
            <v>0</v>
          </cell>
          <cell r="I68">
            <v>0</v>
          </cell>
          <cell r="J68">
            <v>0</v>
          </cell>
          <cell r="K68">
            <v>0</v>
          </cell>
          <cell r="L68">
            <v>333.50730616800001</v>
          </cell>
          <cell r="M68">
            <v>0</v>
          </cell>
          <cell r="N68">
            <v>488.83947616799998</v>
          </cell>
          <cell r="O68">
            <v>0</v>
          </cell>
          <cell r="P68">
            <v>0</v>
          </cell>
          <cell r="Q68">
            <v>822.34678233600005</v>
          </cell>
          <cell r="R68">
            <v>22842.966176000002</v>
          </cell>
          <cell r="S68">
            <v>32846.628376000001</v>
          </cell>
          <cell r="T68">
            <v>21733.445167895999</v>
          </cell>
          <cell r="AE68">
            <v>0</v>
          </cell>
          <cell r="AF68">
            <v>11563.058153927999</v>
          </cell>
          <cell r="AG68">
            <v>10170.387013972</v>
          </cell>
          <cell r="AH68">
            <v>21733.445167899998</v>
          </cell>
          <cell r="AI68">
            <v>32846.628376000001</v>
          </cell>
          <cell r="AJ68">
            <v>0.35203181348064211</v>
          </cell>
          <cell r="AK68">
            <v>0.30963260209084909</v>
          </cell>
          <cell r="AL68">
            <v>0.66166441557149125</v>
          </cell>
        </row>
        <row r="69">
          <cell r="A69" t="str">
            <v>SUBINSTALL</v>
          </cell>
          <cell r="B69" t="str">
            <v>Dummy Summ Install Logistics FSE IM</v>
          </cell>
          <cell r="C69">
            <v>31279.978049059999</v>
          </cell>
          <cell r="D69">
            <v>35289.886853928998</v>
          </cell>
          <cell r="E69">
            <v>66569.864902986999</v>
          </cell>
          <cell r="F69">
            <v>0</v>
          </cell>
          <cell r="G69">
            <v>236.50057287999999</v>
          </cell>
          <cell r="H69">
            <v>419.14755471799998</v>
          </cell>
          <cell r="I69">
            <v>0</v>
          </cell>
          <cell r="J69">
            <v>331.0670538</v>
          </cell>
          <cell r="K69">
            <v>0</v>
          </cell>
          <cell r="L69">
            <v>1063.1192164730001</v>
          </cell>
          <cell r="M69">
            <v>0</v>
          </cell>
          <cell r="N69">
            <v>488.83947616799998</v>
          </cell>
          <cell r="O69">
            <v>0</v>
          </cell>
          <cell r="P69">
            <v>0</v>
          </cell>
          <cell r="Q69">
            <v>2538.6738740390001</v>
          </cell>
          <cell r="R69">
            <v>72816.384690000006</v>
          </cell>
          <cell r="S69">
            <v>96194.630590000001</v>
          </cell>
          <cell r="T69">
            <v>64031.191028948</v>
          </cell>
          <cell r="AE69">
            <v>0</v>
          </cell>
          <cell r="AF69">
            <v>31279.978049059999</v>
          </cell>
          <cell r="AG69">
            <v>32751.212979889999</v>
          </cell>
          <cell r="AH69">
            <v>64031.191028949994</v>
          </cell>
          <cell r="AI69">
            <v>96194.630590000001</v>
          </cell>
          <cell r="AJ69">
            <v>0.32517384657758369</v>
          </cell>
          <cell r="AK69">
            <v>0.34046820263266003</v>
          </cell>
          <cell r="AL69">
            <v>0.66564204921024372</v>
          </cell>
        </row>
        <row r="70">
          <cell r="A70" t="str">
            <v>SUBIM3229</v>
          </cell>
          <cell r="B70" t="str">
            <v>Install Logistics FSE IM</v>
          </cell>
          <cell r="C70">
            <v>31279.978049059999</v>
          </cell>
          <cell r="D70">
            <v>35289.886853928998</v>
          </cell>
          <cell r="E70">
            <v>66569.864902986999</v>
          </cell>
          <cell r="F70">
            <v>0</v>
          </cell>
          <cell r="G70">
            <v>236.50057287999999</v>
          </cell>
          <cell r="H70">
            <v>419.14755471799998</v>
          </cell>
          <cell r="I70">
            <v>0</v>
          </cell>
          <cell r="J70">
            <v>331.0670538</v>
          </cell>
          <cell r="K70">
            <v>0</v>
          </cell>
          <cell r="L70">
            <v>1063.1192164730001</v>
          </cell>
          <cell r="M70">
            <v>0</v>
          </cell>
          <cell r="N70">
            <v>488.83947616799998</v>
          </cell>
          <cell r="O70">
            <v>0</v>
          </cell>
          <cell r="P70">
            <v>0</v>
          </cell>
          <cell r="Q70">
            <v>2538.6738740390001</v>
          </cell>
          <cell r="R70">
            <v>72816.384690000006</v>
          </cell>
          <cell r="S70">
            <v>96194.630590000001</v>
          </cell>
          <cell r="T70">
            <v>64031.191028948</v>
          </cell>
          <cell r="AE70">
            <v>0</v>
          </cell>
          <cell r="AF70">
            <v>31279.978049059999</v>
          </cell>
          <cell r="AG70">
            <v>32751.212979889999</v>
          </cell>
          <cell r="AH70">
            <v>64031.191028949994</v>
          </cell>
          <cell r="AI70">
            <v>96194.630590000001</v>
          </cell>
          <cell r="AJ70">
            <v>0.32517384657758369</v>
          </cell>
          <cell r="AK70">
            <v>0.34046820263266003</v>
          </cell>
          <cell r="AL70">
            <v>0.66564204921024372</v>
          </cell>
        </row>
        <row r="71">
          <cell r="A71" t="str">
            <v>D3033</v>
          </cell>
          <cell r="B71" t="str">
            <v>Tyndall-Holliman Dept Summary</v>
          </cell>
          <cell r="C71">
            <v>1692.12629657</v>
          </cell>
          <cell r="D71">
            <v>406.90607906000002</v>
          </cell>
          <cell r="E71">
            <v>2099.0323756299999</v>
          </cell>
          <cell r="F71">
            <v>0</v>
          </cell>
          <cell r="G71">
            <v>0</v>
          </cell>
          <cell r="H71">
            <v>0</v>
          </cell>
          <cell r="I71">
            <v>0</v>
          </cell>
          <cell r="J71">
            <v>0</v>
          </cell>
          <cell r="K71">
            <v>63.895837239999999</v>
          </cell>
          <cell r="L71">
            <v>0</v>
          </cell>
          <cell r="M71">
            <v>0</v>
          </cell>
          <cell r="N71">
            <v>0</v>
          </cell>
          <cell r="O71">
            <v>44.036320259999997</v>
          </cell>
          <cell r="P71">
            <v>0</v>
          </cell>
          <cell r="Q71">
            <v>107.9321575</v>
          </cell>
          <cell r="R71">
            <v>4317.2862999999998</v>
          </cell>
          <cell r="S71">
            <v>4317.2862999999998</v>
          </cell>
          <cell r="T71">
            <v>1991.10021813</v>
          </cell>
          <cell r="Y71">
            <v>57.093680811939237</v>
          </cell>
          <cell r="AC71">
            <v>70.689779673334243</v>
          </cell>
          <cell r="AE71">
            <v>127.78346048527348</v>
          </cell>
          <cell r="AF71">
            <v>1692.12629657</v>
          </cell>
          <cell r="AG71">
            <v>426.75738204527352</v>
          </cell>
          <cell r="AH71">
            <v>2118.8836786152733</v>
          </cell>
          <cell r="AI71">
            <v>4317.2862999999998</v>
          </cell>
          <cell r="AJ71">
            <v>0.39194210876633317</v>
          </cell>
          <cell r="AK71">
            <v>9.8848524834981077E-2</v>
          </cell>
          <cell r="AL71">
            <v>0.49079063360131425</v>
          </cell>
        </row>
        <row r="72">
          <cell r="A72" t="str">
            <v>D3257</v>
          </cell>
          <cell r="B72" t="str">
            <v>WSMR Dept Summary</v>
          </cell>
          <cell r="C72">
            <v>159.32757000000001</v>
          </cell>
          <cell r="D72">
            <v>133.78962999999999</v>
          </cell>
          <cell r="E72">
            <v>293.11720000000003</v>
          </cell>
          <cell r="F72">
            <v>0</v>
          </cell>
          <cell r="G72">
            <v>0</v>
          </cell>
          <cell r="H72">
            <v>0</v>
          </cell>
          <cell r="I72">
            <v>0</v>
          </cell>
          <cell r="J72">
            <v>0</v>
          </cell>
          <cell r="K72">
            <v>5.4782200000000003</v>
          </cell>
          <cell r="L72">
            <v>0</v>
          </cell>
          <cell r="M72">
            <v>0</v>
          </cell>
          <cell r="N72">
            <v>0</v>
          </cell>
          <cell r="O72">
            <v>3.7755299999999998</v>
          </cell>
          <cell r="P72">
            <v>0</v>
          </cell>
          <cell r="Q72">
            <v>9.2537500000000001</v>
          </cell>
          <cell r="R72">
            <v>370.15</v>
          </cell>
          <cell r="S72">
            <v>469.30489999999998</v>
          </cell>
          <cell r="T72">
            <v>283.86345</v>
          </cell>
          <cell r="AA72">
            <v>5.4538353897338157</v>
          </cell>
          <cell r="AE72">
            <v>5.4538353897338157</v>
          </cell>
          <cell r="AF72">
            <v>159.32757000000001</v>
          </cell>
          <cell r="AG72">
            <v>129.98971538973382</v>
          </cell>
          <cell r="AH72">
            <v>289.3172853897338</v>
          </cell>
          <cell r="AI72">
            <v>469.30489999999998</v>
          </cell>
          <cell r="AJ72">
            <v>0.3394969240679141</v>
          </cell>
          <cell r="AK72">
            <v>0.2769835034531577</v>
          </cell>
          <cell r="AL72">
            <v>0.61648042752107179</v>
          </cell>
        </row>
        <row r="73">
          <cell r="A73" t="str">
            <v>D5168</v>
          </cell>
          <cell r="B73" t="str">
            <v>Combat Environmental Sim Dept Summary</v>
          </cell>
          <cell r="C73">
            <v>77.52356288</v>
          </cell>
          <cell r="D73">
            <v>176.99125337000001</v>
          </cell>
          <cell r="E73">
            <v>254.51481625</v>
          </cell>
          <cell r="F73">
            <v>0</v>
          </cell>
          <cell r="G73">
            <v>0</v>
          </cell>
          <cell r="H73">
            <v>0</v>
          </cell>
          <cell r="I73">
            <v>0</v>
          </cell>
          <cell r="J73">
            <v>0</v>
          </cell>
          <cell r="K73">
            <v>2.0883791600000001</v>
          </cell>
          <cell r="L73">
            <v>0</v>
          </cell>
          <cell r="M73">
            <v>0</v>
          </cell>
          <cell r="N73">
            <v>0</v>
          </cell>
          <cell r="O73">
            <v>1.4392883400000001</v>
          </cell>
          <cell r="P73">
            <v>0</v>
          </cell>
          <cell r="Q73">
            <v>3.5276675000000002</v>
          </cell>
          <cell r="R73">
            <v>141.10669999999999</v>
          </cell>
          <cell r="S73">
            <v>205.38919999999999</v>
          </cell>
          <cell r="T73">
            <v>250.98714874999999</v>
          </cell>
          <cell r="Y73">
            <v>1.8660566685665636</v>
          </cell>
          <cell r="AC73">
            <v>2.3104331842507815</v>
          </cell>
          <cell r="AE73">
            <v>4.1764898528173449</v>
          </cell>
          <cell r="AF73">
            <v>77.52356288</v>
          </cell>
          <cell r="AG73">
            <v>177.64007572281736</v>
          </cell>
          <cell r="AH73">
            <v>255.16363860281734</v>
          </cell>
          <cell r="AI73">
            <v>205.38919999999999</v>
          </cell>
          <cell r="AJ73">
            <v>0.37744712419153492</v>
          </cell>
          <cell r="AK73">
            <v>0.86489492009714908</v>
          </cell>
          <cell r="AL73">
            <v>1.2423420442886841</v>
          </cell>
        </row>
        <row r="74">
          <cell r="A74" t="str">
            <v>D5178</v>
          </cell>
          <cell r="B74" t="str">
            <v>Pt. Magu Dept Summary</v>
          </cell>
          <cell r="C74">
            <v>714.49542074500005</v>
          </cell>
          <cell r="D74">
            <v>312.76896357499999</v>
          </cell>
          <cell r="E74">
            <v>1027.2643843200001</v>
          </cell>
          <cell r="F74">
            <v>0</v>
          </cell>
          <cell r="G74">
            <v>0</v>
          </cell>
          <cell r="H74">
            <v>0</v>
          </cell>
          <cell r="I74">
            <v>0</v>
          </cell>
          <cell r="J74">
            <v>0</v>
          </cell>
          <cell r="K74">
            <v>33.418448099999999</v>
          </cell>
          <cell r="L74">
            <v>0</v>
          </cell>
          <cell r="M74">
            <v>0</v>
          </cell>
          <cell r="N74">
            <v>0</v>
          </cell>
          <cell r="O74">
            <v>23.031633150000001</v>
          </cell>
          <cell r="P74">
            <v>0</v>
          </cell>
          <cell r="Q74">
            <v>56.450081249999997</v>
          </cell>
          <cell r="R74">
            <v>2258.0032500000002</v>
          </cell>
          <cell r="S74">
            <v>2212.4353500000002</v>
          </cell>
          <cell r="T74">
            <v>970.81430307000005</v>
          </cell>
          <cell r="Z74">
            <v>25.32514731202226</v>
          </cell>
          <cell r="AE74">
            <v>25.32514731202226</v>
          </cell>
          <cell r="AF74">
            <v>714.49542074500005</v>
          </cell>
          <cell r="AG74">
            <v>281.64402963702224</v>
          </cell>
          <cell r="AH74">
            <v>996.13945038202223</v>
          </cell>
          <cell r="AI74">
            <v>2212.4353500000002</v>
          </cell>
          <cell r="AJ74">
            <v>0.32294521995637071</v>
          </cell>
          <cell r="AK74">
            <v>0.12730045632159251</v>
          </cell>
          <cell r="AL74">
            <v>0.45024567627796319</v>
          </cell>
        </row>
        <row r="75">
          <cell r="A75" t="str">
            <v>SUBIM3277</v>
          </cell>
          <cell r="B75" t="str">
            <v>O&amp;M services IM</v>
          </cell>
          <cell r="C75">
            <v>2643.4728501949999</v>
          </cell>
          <cell r="D75">
            <v>1030.455926005</v>
          </cell>
          <cell r="E75">
            <v>3673.9287761999999</v>
          </cell>
          <cell r="F75">
            <v>0</v>
          </cell>
          <cell r="G75">
            <v>0</v>
          </cell>
          <cell r="H75">
            <v>0</v>
          </cell>
          <cell r="I75">
            <v>0</v>
          </cell>
          <cell r="J75">
            <v>0</v>
          </cell>
          <cell r="K75">
            <v>104.88088449999999</v>
          </cell>
          <cell r="L75">
            <v>0</v>
          </cell>
          <cell r="M75">
            <v>0</v>
          </cell>
          <cell r="N75">
            <v>0</v>
          </cell>
          <cell r="O75">
            <v>72.282771749999995</v>
          </cell>
          <cell r="P75">
            <v>0</v>
          </cell>
          <cell r="Q75">
            <v>177.16365625</v>
          </cell>
          <cell r="R75">
            <v>7086.5462500000003</v>
          </cell>
          <cell r="S75">
            <v>7204.4157500000001</v>
          </cell>
          <cell r="T75">
            <v>3496.7651199500001</v>
          </cell>
          <cell r="AE75">
            <v>0</v>
          </cell>
          <cell r="AF75">
            <v>2643.4728501949999</v>
          </cell>
          <cell r="AG75">
            <v>853.29226975500001</v>
          </cell>
          <cell r="AH75">
            <v>3496.7651199499996</v>
          </cell>
          <cell r="AI75">
            <v>7204.4157500000001</v>
          </cell>
          <cell r="AJ75">
            <v>0.36692397300849827</v>
          </cell>
          <cell r="AK75">
            <v>0.11844017604827983</v>
          </cell>
          <cell r="AL75">
            <v>0.4853641490567781</v>
          </cell>
        </row>
        <row r="76">
          <cell r="A76" t="str">
            <v>D3799</v>
          </cell>
          <cell r="B76" t="str">
            <v>PARC Dept Summary</v>
          </cell>
          <cell r="C76">
            <v>1654.8599711700001</v>
          </cell>
          <cell r="D76">
            <v>378.09294266500001</v>
          </cell>
          <cell r="E76">
            <v>2032.9529138349999</v>
          </cell>
          <cell r="F76">
            <v>0</v>
          </cell>
          <cell r="G76">
            <v>0</v>
          </cell>
          <cell r="H76">
            <v>0</v>
          </cell>
          <cell r="I76">
            <v>0</v>
          </cell>
          <cell r="J76">
            <v>0</v>
          </cell>
          <cell r="K76">
            <v>63.822706740000001</v>
          </cell>
          <cell r="L76">
            <v>0</v>
          </cell>
          <cell r="M76">
            <v>0</v>
          </cell>
          <cell r="N76">
            <v>0</v>
          </cell>
          <cell r="O76">
            <v>0</v>
          </cell>
          <cell r="P76">
            <v>31.480118865000001</v>
          </cell>
          <cell r="Q76">
            <v>95.302825604999995</v>
          </cell>
          <cell r="R76">
            <v>4312.3450499999999</v>
          </cell>
          <cell r="S76">
            <v>4310.69445</v>
          </cell>
          <cell r="T76">
            <v>1937.6500882299999</v>
          </cell>
          <cell r="Y76">
            <v>57.028335562468058</v>
          </cell>
          <cell r="AD76">
            <v>58.258126178296578</v>
          </cell>
          <cell r="AE76">
            <v>115.28646174076464</v>
          </cell>
          <cell r="AF76">
            <v>1654.8599711700001</v>
          </cell>
          <cell r="AG76">
            <v>398.07657880076465</v>
          </cell>
          <cell r="AH76">
            <v>2052.9365499707646</v>
          </cell>
          <cell r="AI76">
            <v>4310.69445</v>
          </cell>
          <cell r="AJ76">
            <v>0.38389637455514858</v>
          </cell>
          <cell r="AK76">
            <v>9.2346275853711843E-2</v>
          </cell>
          <cell r="AL76">
            <v>0.47624265040886044</v>
          </cell>
        </row>
        <row r="77">
          <cell r="A77" t="str">
            <v>D5269</v>
          </cell>
          <cell r="B77" t="str">
            <v>DEPOT OPERATIONS DEPT SUMMARY</v>
          </cell>
          <cell r="C77">
            <v>595.89512384</v>
          </cell>
          <cell r="D77">
            <v>393.00384192000001</v>
          </cell>
          <cell r="E77">
            <v>988.89896576000001</v>
          </cell>
          <cell r="F77">
            <v>0</v>
          </cell>
          <cell r="G77">
            <v>0</v>
          </cell>
          <cell r="H77">
            <v>0</v>
          </cell>
          <cell r="I77">
            <v>0</v>
          </cell>
          <cell r="J77">
            <v>0</v>
          </cell>
          <cell r="K77">
            <v>23.402138879999999</v>
          </cell>
          <cell r="L77">
            <v>0</v>
          </cell>
          <cell r="M77">
            <v>0</v>
          </cell>
          <cell r="N77">
            <v>0</v>
          </cell>
          <cell r="O77">
            <v>0</v>
          </cell>
          <cell r="P77">
            <v>11.542946880000001</v>
          </cell>
          <cell r="Q77">
            <v>34.945085759999998</v>
          </cell>
          <cell r="R77">
            <v>1581.2256</v>
          </cell>
          <cell r="S77">
            <v>1621.2256</v>
          </cell>
          <cell r="T77">
            <v>953.95388000000003</v>
          </cell>
          <cell r="Y77">
            <v>20.910818376364595</v>
          </cell>
          <cell r="AD77">
            <v>21.361750846248427</v>
          </cell>
          <cell r="AE77">
            <v>42.272569222613022</v>
          </cell>
          <cell r="AF77">
            <v>595.89512384</v>
          </cell>
          <cell r="AG77">
            <v>400.33132538261304</v>
          </cell>
          <cell r="AH77">
            <v>996.22644922261304</v>
          </cell>
          <cell r="AI77">
            <v>1621.2256</v>
          </cell>
          <cell r="AJ77">
            <v>0.36755842236885478</v>
          </cell>
          <cell r="AK77">
            <v>0.24693128789886679</v>
          </cell>
          <cell r="AL77">
            <v>0.61448971026772159</v>
          </cell>
        </row>
        <row r="78">
          <cell r="A78" t="str">
            <v>D3261</v>
          </cell>
          <cell r="B78" t="str">
            <v>Dugway Proving Ground Dept Summary</v>
          </cell>
          <cell r="C78">
            <v>2233.135432134</v>
          </cell>
          <cell r="D78">
            <v>460.45431532399999</v>
          </cell>
          <cell r="E78">
            <v>2693.5897474580001</v>
          </cell>
          <cell r="F78">
            <v>0</v>
          </cell>
          <cell r="G78">
            <v>0</v>
          </cell>
          <cell r="H78">
            <v>0</v>
          </cell>
          <cell r="I78">
            <v>0</v>
          </cell>
          <cell r="J78">
            <v>0</v>
          </cell>
          <cell r="K78">
            <v>79.550248936000003</v>
          </cell>
          <cell r="L78">
            <v>0</v>
          </cell>
          <cell r="M78">
            <v>0</v>
          </cell>
          <cell r="N78">
            <v>0</v>
          </cell>
          <cell r="O78">
            <v>0</v>
          </cell>
          <cell r="P78">
            <v>39.237622786000003</v>
          </cell>
          <cell r="Q78">
            <v>118.78787172200001</v>
          </cell>
          <cell r="R78">
            <v>5375.0168199999998</v>
          </cell>
          <cell r="S78">
            <v>5375.0168199999998</v>
          </cell>
          <cell r="T78">
            <v>2574.8018757360001</v>
          </cell>
          <cell r="AA78">
            <v>79.196155486506868</v>
          </cell>
          <cell r="AE78">
            <v>79.196155486506868</v>
          </cell>
          <cell r="AF78">
            <v>2233.135432134</v>
          </cell>
          <cell r="AG78">
            <v>420.86259908850684</v>
          </cell>
          <cell r="AH78">
            <v>2653.9980312225071</v>
          </cell>
          <cell r="AI78">
            <v>5375.0168199999998</v>
          </cell>
          <cell r="AJ78">
            <v>0.41546575702324967</v>
          </cell>
          <cell r="AK78">
            <v>7.8299773411408008E-2</v>
          </cell>
          <cell r="AL78">
            <v>0.49376553043465765</v>
          </cell>
        </row>
        <row r="79">
          <cell r="A79" t="str">
            <v>D5124</v>
          </cell>
          <cell r="B79" t="str">
            <v>Korea Training center</v>
          </cell>
          <cell r="C79">
            <v>313.919260205</v>
          </cell>
          <cell r="D79">
            <v>143.57506133000001</v>
          </cell>
          <cell r="E79">
            <v>457.49432153499998</v>
          </cell>
          <cell r="F79">
            <v>0</v>
          </cell>
          <cell r="G79">
            <v>0</v>
          </cell>
          <cell r="H79">
            <v>0</v>
          </cell>
          <cell r="I79">
            <v>0</v>
          </cell>
          <cell r="J79">
            <v>0</v>
          </cell>
          <cell r="K79">
            <v>12.15565662</v>
          </cell>
          <cell r="L79">
            <v>0</v>
          </cell>
          <cell r="M79">
            <v>0</v>
          </cell>
          <cell r="N79">
            <v>0</v>
          </cell>
          <cell r="O79">
            <v>0</v>
          </cell>
          <cell r="P79">
            <v>5.9956954949999997</v>
          </cell>
          <cell r="Q79">
            <v>18.151352115000002</v>
          </cell>
          <cell r="R79">
            <v>821.32815000000005</v>
          </cell>
          <cell r="S79">
            <v>901.52695000000006</v>
          </cell>
          <cell r="T79">
            <v>439.34296941999997</v>
          </cell>
          <cell r="Y79">
            <v>10.86160240009113</v>
          </cell>
          <cell r="AD79">
            <v>11.095828010443389</v>
          </cell>
          <cell r="AE79">
            <v>21.957430410534521</v>
          </cell>
          <cell r="AF79">
            <v>313.919260205</v>
          </cell>
          <cell r="AG79">
            <v>147.38113962553453</v>
          </cell>
          <cell r="AH79">
            <v>461.3003998305345</v>
          </cell>
          <cell r="AI79">
            <v>901.52695000000006</v>
          </cell>
          <cell r="AJ79">
            <v>0.34820840375875617</v>
          </cell>
          <cell r="AK79">
            <v>0.16347946073662525</v>
          </cell>
          <cell r="AL79">
            <v>0.51168786449538139</v>
          </cell>
        </row>
        <row r="80">
          <cell r="A80" t="str">
            <v>SUBIM3289</v>
          </cell>
          <cell r="B80" t="str">
            <v>Pacific Ranges and Logistics</v>
          </cell>
          <cell r="C80">
            <v>4797.8097873489996</v>
          </cell>
          <cell r="D80">
            <v>1375.1261612390001</v>
          </cell>
          <cell r="E80">
            <v>6172.9359485880004</v>
          </cell>
          <cell r="F80">
            <v>0</v>
          </cell>
          <cell r="G80">
            <v>0</v>
          </cell>
          <cell r="H80">
            <v>0</v>
          </cell>
          <cell r="I80">
            <v>0</v>
          </cell>
          <cell r="J80">
            <v>0</v>
          </cell>
          <cell r="K80">
            <v>178.930751176</v>
          </cell>
          <cell r="L80">
            <v>0</v>
          </cell>
          <cell r="M80">
            <v>0</v>
          </cell>
          <cell r="N80">
            <v>0</v>
          </cell>
          <cell r="O80">
            <v>0</v>
          </cell>
          <cell r="P80">
            <v>88.256384026000006</v>
          </cell>
          <cell r="Q80">
            <v>267.18713520199998</v>
          </cell>
          <cell r="R80">
            <v>12089.91562</v>
          </cell>
          <cell r="S80">
            <v>12208.463820000001</v>
          </cell>
          <cell r="T80">
            <v>5905.7488133860006</v>
          </cell>
          <cell r="AE80">
            <v>0</v>
          </cell>
          <cell r="AF80">
            <v>4797.8097873489996</v>
          </cell>
          <cell r="AG80">
            <v>1107.9390260370001</v>
          </cell>
          <cell r="AH80">
            <v>5905.7488133859997</v>
          </cell>
          <cell r="AI80">
            <v>12208.463820000001</v>
          </cell>
          <cell r="AJ80">
            <v>0.39299045793863024</v>
          </cell>
          <cell r="AK80">
            <v>9.0751714742518683E-2</v>
          </cell>
          <cell r="AL80">
            <v>0.48374217268114894</v>
          </cell>
        </row>
        <row r="81">
          <cell r="A81" t="str">
            <v>D3146</v>
          </cell>
          <cell r="B81" t="str">
            <v>MIT Lincoln Lab Dept Summary</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Y81">
            <v>0</v>
          </cell>
          <cell r="AE81">
            <v>0</v>
          </cell>
          <cell r="AF81">
            <v>0</v>
          </cell>
          <cell r="AG81">
            <v>0</v>
          </cell>
          <cell r="AH81">
            <v>0</v>
          </cell>
          <cell r="AI81">
            <v>0</v>
          </cell>
          <cell r="AJ81" t="e">
            <v>#DIV/0!</v>
          </cell>
          <cell r="AK81" t="e">
            <v>#DIV/0!</v>
          </cell>
          <cell r="AL81" t="e">
            <v>#DIV/0!</v>
          </cell>
        </row>
        <row r="82">
          <cell r="A82" t="str">
            <v>D3014</v>
          </cell>
          <cell r="B82" t="str">
            <v>GRDCUS Dept Summary</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AE82">
            <v>0</v>
          </cell>
          <cell r="AF82">
            <v>0</v>
          </cell>
          <cell r="AG82">
            <v>0</v>
          </cell>
          <cell r="AH82">
            <v>0</v>
          </cell>
          <cell r="AI82">
            <v>0</v>
          </cell>
          <cell r="AJ82" t="e">
            <v>#DIV/0!</v>
          </cell>
          <cell r="AK82" t="e">
            <v>#DIV/0!</v>
          </cell>
          <cell r="AL82" t="e">
            <v>#DIV/0!</v>
          </cell>
        </row>
        <row r="83">
          <cell r="A83" t="str">
            <v>D5037</v>
          </cell>
          <cell r="B83" t="str">
            <v>Fallon Boss Dept Summary</v>
          </cell>
          <cell r="C83">
            <v>4.3915284000000003</v>
          </cell>
          <cell r="D83">
            <v>3.6726200000000001E-2</v>
          </cell>
          <cell r="E83">
            <v>4.4282545999999998</v>
          </cell>
          <cell r="F83">
            <v>0</v>
          </cell>
          <cell r="G83">
            <v>0</v>
          </cell>
          <cell r="H83">
            <v>0</v>
          </cell>
          <cell r="I83">
            <v>0</v>
          </cell>
          <cell r="J83">
            <v>0</v>
          </cell>
          <cell r="K83">
            <v>7.6664000000000003E-3</v>
          </cell>
          <cell r="L83">
            <v>0</v>
          </cell>
          <cell r="M83">
            <v>0</v>
          </cell>
          <cell r="N83">
            <v>0</v>
          </cell>
          <cell r="O83">
            <v>0</v>
          </cell>
          <cell r="P83">
            <v>0</v>
          </cell>
          <cell r="Q83">
            <v>7.6664000000000003E-3</v>
          </cell>
          <cell r="R83">
            <v>0.51800000000000002</v>
          </cell>
          <cell r="S83">
            <v>0.51800000000000002</v>
          </cell>
          <cell r="T83">
            <v>4.4205882000000001</v>
          </cell>
          <cell r="Y83">
            <v>6.8502583811929554E-3</v>
          </cell>
          <cell r="Z83">
            <v>5.8097464242478523E-3</v>
          </cell>
          <cell r="AE83">
            <v>1.2660004805440807E-2</v>
          </cell>
          <cell r="AF83">
            <v>4.3915284000000003</v>
          </cell>
          <cell r="AG83">
            <v>4.171980480544081E-2</v>
          </cell>
          <cell r="AH83">
            <v>4.4332482048054409</v>
          </cell>
          <cell r="AI83">
            <v>0.51800000000000002</v>
          </cell>
          <cell r="AJ83">
            <v>8.4778540540540543</v>
          </cell>
          <cell r="AK83">
            <v>8.0540163717067195E-2</v>
          </cell>
          <cell r="AL83">
            <v>8.5583942177711219</v>
          </cell>
        </row>
        <row r="84">
          <cell r="A84" t="str">
            <v>D5038</v>
          </cell>
          <cell r="B84" t="str">
            <v>Polygone Dept Summary</v>
          </cell>
          <cell r="C84">
            <v>0</v>
          </cell>
          <cell r="D84">
            <v>271.15199999999999</v>
          </cell>
          <cell r="E84">
            <v>271.15199999999999</v>
          </cell>
          <cell r="F84">
            <v>0</v>
          </cell>
          <cell r="G84">
            <v>0</v>
          </cell>
          <cell r="H84">
            <v>0</v>
          </cell>
          <cell r="I84">
            <v>0</v>
          </cell>
          <cell r="J84">
            <v>0</v>
          </cell>
          <cell r="K84">
            <v>0</v>
          </cell>
          <cell r="L84">
            <v>0</v>
          </cell>
          <cell r="M84">
            <v>0</v>
          </cell>
          <cell r="N84">
            <v>0</v>
          </cell>
          <cell r="O84">
            <v>0</v>
          </cell>
          <cell r="P84">
            <v>0</v>
          </cell>
          <cell r="Q84">
            <v>0</v>
          </cell>
          <cell r="R84">
            <v>0</v>
          </cell>
          <cell r="S84">
            <v>504</v>
          </cell>
          <cell r="T84">
            <v>271.15199999999999</v>
          </cell>
          <cell r="AE84">
            <v>0</v>
          </cell>
          <cell r="AF84">
            <v>0</v>
          </cell>
          <cell r="AG84">
            <v>271.15199999999999</v>
          </cell>
          <cell r="AH84">
            <v>271.15199999999999</v>
          </cell>
          <cell r="AI84">
            <v>504</v>
          </cell>
          <cell r="AJ84">
            <v>0</v>
          </cell>
          <cell r="AK84">
            <v>0.53799999999999992</v>
          </cell>
          <cell r="AL84">
            <v>0.53799999999999992</v>
          </cell>
        </row>
        <row r="85">
          <cell r="A85" t="str">
            <v>D5041</v>
          </cell>
          <cell r="B85" t="str">
            <v>Nellis Dept Summary</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Y85">
            <v>0</v>
          </cell>
          <cell r="AE85">
            <v>0</v>
          </cell>
          <cell r="AF85">
            <v>0</v>
          </cell>
          <cell r="AG85">
            <v>0</v>
          </cell>
          <cell r="AH85">
            <v>0</v>
          </cell>
          <cell r="AI85">
            <v>0</v>
          </cell>
          <cell r="AJ85" t="e">
            <v>#DIV/0!</v>
          </cell>
          <cell r="AK85" t="e">
            <v>#DIV/0!</v>
          </cell>
          <cell r="AL85" t="e">
            <v>#DIV/0!</v>
          </cell>
        </row>
        <row r="86">
          <cell r="A86" t="str">
            <v>D5042</v>
          </cell>
          <cell r="B86" t="str">
            <v>Sardinia Dept Summary</v>
          </cell>
          <cell r="C86">
            <v>142.762968785</v>
          </cell>
          <cell r="D86">
            <v>52.796638944999998</v>
          </cell>
          <cell r="E86">
            <v>195.55960773000001</v>
          </cell>
          <cell r="F86">
            <v>0</v>
          </cell>
          <cell r="G86">
            <v>0</v>
          </cell>
          <cell r="H86">
            <v>0</v>
          </cell>
          <cell r="I86">
            <v>0</v>
          </cell>
          <cell r="J86">
            <v>0</v>
          </cell>
          <cell r="K86">
            <v>5.5782095399999996</v>
          </cell>
          <cell r="L86">
            <v>0</v>
          </cell>
          <cell r="M86">
            <v>0</v>
          </cell>
          <cell r="N86">
            <v>0</v>
          </cell>
          <cell r="O86">
            <v>0</v>
          </cell>
          <cell r="P86">
            <v>0</v>
          </cell>
          <cell r="Q86">
            <v>5.5782095399999996</v>
          </cell>
          <cell r="R86">
            <v>376.90604999999999</v>
          </cell>
          <cell r="S86">
            <v>384.05605000000003</v>
          </cell>
          <cell r="T86">
            <v>189.98139819000002</v>
          </cell>
          <cell r="Y86">
            <v>4.9843703241985153</v>
          </cell>
          <cell r="AE86">
            <v>4.9843703241985153</v>
          </cell>
          <cell r="AF86">
            <v>142.762968785</v>
          </cell>
          <cell r="AG86">
            <v>52.20279972919851</v>
          </cell>
          <cell r="AH86">
            <v>194.96576851419852</v>
          </cell>
          <cell r="AI86">
            <v>384.05605000000003</v>
          </cell>
          <cell r="AJ86">
            <v>0.37172430634799264</v>
          </cell>
          <cell r="AK86">
            <v>0.13592495087422399</v>
          </cell>
          <cell r="AL86">
            <v>0.50764925722221665</v>
          </cell>
        </row>
        <row r="87">
          <cell r="A87" t="str">
            <v>D5043</v>
          </cell>
          <cell r="B87" t="str">
            <v>TARS Dept Summary</v>
          </cell>
          <cell r="C87">
            <v>4155.0803739189996</v>
          </cell>
          <cell r="D87">
            <v>1074.17276965</v>
          </cell>
          <cell r="E87">
            <v>5229.2531435709998</v>
          </cell>
          <cell r="F87">
            <v>0</v>
          </cell>
          <cell r="G87">
            <v>0</v>
          </cell>
          <cell r="H87">
            <v>0</v>
          </cell>
          <cell r="I87">
            <v>0</v>
          </cell>
          <cell r="J87">
            <v>0</v>
          </cell>
          <cell r="K87">
            <v>159.02064979900001</v>
          </cell>
          <cell r="L87">
            <v>0</v>
          </cell>
          <cell r="M87">
            <v>0</v>
          </cell>
          <cell r="N87">
            <v>0</v>
          </cell>
          <cell r="O87">
            <v>0</v>
          </cell>
          <cell r="P87">
            <v>0</v>
          </cell>
          <cell r="Q87">
            <v>159.02064979900001</v>
          </cell>
          <cell r="R87">
            <v>10744.638499999999</v>
          </cell>
          <cell r="S87">
            <v>11099.1126</v>
          </cell>
          <cell r="T87">
            <v>5070.2324937719995</v>
          </cell>
          <cell r="Y87">
            <v>142.09179524616505</v>
          </cell>
          <cell r="AE87">
            <v>142.09179524616505</v>
          </cell>
          <cell r="AF87">
            <v>4155.0803739189996</v>
          </cell>
          <cell r="AG87">
            <v>1057.243915097165</v>
          </cell>
          <cell r="AH87">
            <v>5212.3242890161646</v>
          </cell>
          <cell r="AI87">
            <v>11099.1126</v>
          </cell>
          <cell r="AJ87">
            <v>0.37436149390168361</v>
          </cell>
          <cell r="AK87">
            <v>9.52548147945778E-2</v>
          </cell>
          <cell r="AL87">
            <v>0.46961630869626142</v>
          </cell>
        </row>
        <row r="88">
          <cell r="A88" t="str">
            <v>D5053</v>
          </cell>
          <cell r="B88" t="str">
            <v>Range Management Program Support Dept Summ</v>
          </cell>
          <cell r="C88">
            <v>278.20474409000002</v>
          </cell>
          <cell r="D88">
            <v>135.7773047</v>
          </cell>
          <cell r="E88">
            <v>413.98204879000002</v>
          </cell>
          <cell r="F88">
            <v>0</v>
          </cell>
          <cell r="G88">
            <v>0</v>
          </cell>
          <cell r="H88">
            <v>0</v>
          </cell>
          <cell r="I88">
            <v>0</v>
          </cell>
          <cell r="J88">
            <v>0</v>
          </cell>
          <cell r="K88">
            <v>10.4914684</v>
          </cell>
          <cell r="L88">
            <v>0</v>
          </cell>
          <cell r="M88">
            <v>0</v>
          </cell>
          <cell r="N88">
            <v>0</v>
          </cell>
          <cell r="O88">
            <v>0</v>
          </cell>
          <cell r="P88">
            <v>0</v>
          </cell>
          <cell r="Q88">
            <v>10.4914684</v>
          </cell>
          <cell r="R88">
            <v>708.88300000000004</v>
          </cell>
          <cell r="S88">
            <v>664.8605</v>
          </cell>
          <cell r="T88">
            <v>403.49058039000005</v>
          </cell>
          <cell r="Y88">
            <v>9.3745785946625606</v>
          </cell>
          <cell r="AE88">
            <v>9.3745785946625606</v>
          </cell>
          <cell r="AF88">
            <v>278.20474409000002</v>
          </cell>
          <cell r="AG88">
            <v>134.66041489466255</v>
          </cell>
          <cell r="AH88">
            <v>412.86515898466257</v>
          </cell>
          <cell r="AI88">
            <v>664.8605</v>
          </cell>
          <cell r="AJ88">
            <v>0.41844077680957137</v>
          </cell>
          <cell r="AK88">
            <v>0.20253935208162097</v>
          </cell>
          <cell r="AL88">
            <v>0.62098012889119236</v>
          </cell>
        </row>
        <row r="89">
          <cell r="A89" t="str">
            <v>D5095</v>
          </cell>
          <cell r="B89" t="str">
            <v>Dave Henning Payroll Dept Summary</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Y89">
            <v>0</v>
          </cell>
          <cell r="AE89">
            <v>0</v>
          </cell>
          <cell r="AF89">
            <v>0</v>
          </cell>
          <cell r="AG89">
            <v>0</v>
          </cell>
          <cell r="AH89">
            <v>0</v>
          </cell>
          <cell r="AI89">
            <v>0</v>
          </cell>
          <cell r="AJ89" t="e">
            <v>#DIV/0!</v>
          </cell>
          <cell r="AK89" t="e">
            <v>#DIV/0!</v>
          </cell>
          <cell r="AL89" t="e">
            <v>#DIV/0!</v>
          </cell>
        </row>
        <row r="90">
          <cell r="A90" t="str">
            <v>D5166</v>
          </cell>
          <cell r="B90" t="str">
            <v>FYTTR Dept Summary</v>
          </cell>
          <cell r="C90">
            <v>3922.5591071849999</v>
          </cell>
          <cell r="D90">
            <v>881.015330285</v>
          </cell>
          <cell r="E90">
            <v>4803.5744374699998</v>
          </cell>
          <cell r="F90">
            <v>0</v>
          </cell>
          <cell r="G90">
            <v>0</v>
          </cell>
          <cell r="H90">
            <v>0</v>
          </cell>
          <cell r="I90">
            <v>0</v>
          </cell>
          <cell r="J90">
            <v>0</v>
          </cell>
          <cell r="K90">
            <v>142.80725201999999</v>
          </cell>
          <cell r="L90">
            <v>0</v>
          </cell>
          <cell r="M90">
            <v>0</v>
          </cell>
          <cell r="N90">
            <v>0</v>
          </cell>
          <cell r="O90">
            <v>0</v>
          </cell>
          <cell r="P90">
            <v>0</v>
          </cell>
          <cell r="Q90">
            <v>142.80725201999999</v>
          </cell>
          <cell r="R90">
            <v>9649.1386500000008</v>
          </cell>
          <cell r="S90">
            <v>9643.2520499999991</v>
          </cell>
          <cell r="T90">
            <v>4660.7671854499995</v>
          </cell>
          <cell r="Z90">
            <v>108.22210187048118</v>
          </cell>
          <cell r="AE90">
            <v>108.22210187048118</v>
          </cell>
          <cell r="AF90">
            <v>3922.5591071849999</v>
          </cell>
          <cell r="AG90">
            <v>846.43018013548124</v>
          </cell>
          <cell r="AH90">
            <v>4768.9892873204808</v>
          </cell>
          <cell r="AI90">
            <v>9643.2520499999991</v>
          </cell>
          <cell r="AJ90">
            <v>0.40676724893704302</v>
          </cell>
          <cell r="AK90">
            <v>8.7774349954430703E-2</v>
          </cell>
          <cell r="AL90">
            <v>0.49454159889147375</v>
          </cell>
        </row>
        <row r="91">
          <cell r="A91" t="str">
            <v>D5176</v>
          </cell>
          <cell r="B91" t="str">
            <v>German National Labor Pool Dept Summary</v>
          </cell>
          <cell r="C91">
            <v>221.33574977999999</v>
          </cell>
          <cell r="D91">
            <v>189.61202306000001</v>
          </cell>
          <cell r="E91">
            <v>410.94777284000003</v>
          </cell>
          <cell r="F91">
            <v>0</v>
          </cell>
          <cell r="G91">
            <v>0</v>
          </cell>
          <cell r="H91">
            <v>0</v>
          </cell>
          <cell r="I91">
            <v>0</v>
          </cell>
          <cell r="J91">
            <v>0</v>
          </cell>
          <cell r="K91">
            <v>9.1905543200000004</v>
          </cell>
          <cell r="L91">
            <v>0</v>
          </cell>
          <cell r="M91">
            <v>0</v>
          </cell>
          <cell r="N91">
            <v>0</v>
          </cell>
          <cell r="O91">
            <v>0</v>
          </cell>
          <cell r="P91">
            <v>0</v>
          </cell>
          <cell r="Q91">
            <v>9.1905543200000004</v>
          </cell>
          <cell r="R91">
            <v>620.98339999999996</v>
          </cell>
          <cell r="S91">
            <v>619.39909999999998</v>
          </cell>
          <cell r="T91">
            <v>401.75721852000004</v>
          </cell>
          <cell r="Y91">
            <v>8.2121558695592611</v>
          </cell>
          <cell r="AE91">
            <v>8.2121558695592611</v>
          </cell>
          <cell r="AF91">
            <v>221.33574977999999</v>
          </cell>
          <cell r="AG91">
            <v>188.63362460955929</v>
          </cell>
          <cell r="AH91">
            <v>409.96937438955928</v>
          </cell>
          <cell r="AI91">
            <v>619.39909999999998</v>
          </cell>
          <cell r="AJ91">
            <v>0.35733947592109838</v>
          </cell>
          <cell r="AK91">
            <v>0.30454294268357718</v>
          </cell>
          <cell r="AL91">
            <v>0.66188241860467556</v>
          </cell>
        </row>
        <row r="92">
          <cell r="A92" t="str">
            <v>D5188</v>
          </cell>
          <cell r="B92" t="str">
            <v>UNBCC Dept Summary</v>
          </cell>
          <cell r="C92">
            <v>66.345976289999996</v>
          </cell>
          <cell r="D92">
            <v>421.99871932999997</v>
          </cell>
          <cell r="E92">
            <v>488.34469561999998</v>
          </cell>
          <cell r="F92">
            <v>0</v>
          </cell>
          <cell r="G92">
            <v>0</v>
          </cell>
          <cell r="H92">
            <v>0</v>
          </cell>
          <cell r="I92">
            <v>0</v>
          </cell>
          <cell r="J92">
            <v>0</v>
          </cell>
          <cell r="K92">
            <v>3.10405876</v>
          </cell>
          <cell r="L92">
            <v>0</v>
          </cell>
          <cell r="M92">
            <v>0</v>
          </cell>
          <cell r="N92">
            <v>0</v>
          </cell>
          <cell r="O92">
            <v>0</v>
          </cell>
          <cell r="P92">
            <v>0</v>
          </cell>
          <cell r="Q92">
            <v>3.10405876</v>
          </cell>
          <cell r="R92">
            <v>209.7337</v>
          </cell>
          <cell r="S92">
            <v>878.31010000000003</v>
          </cell>
          <cell r="T92">
            <v>485.24063686</v>
          </cell>
          <cell r="Y92">
            <v>2.7736101085783957</v>
          </cell>
          <cell r="AE92">
            <v>2.7736101085783957</v>
          </cell>
          <cell r="AF92">
            <v>66.345976289999996</v>
          </cell>
          <cell r="AG92">
            <v>421.66827067857838</v>
          </cell>
          <cell r="AH92">
            <v>488.01424696857839</v>
          </cell>
          <cell r="AI92">
            <v>878.31010000000003</v>
          </cell>
          <cell r="AJ92">
            <v>7.5538213997539128E-2</v>
          </cell>
          <cell r="AK92">
            <v>0.48009042669391866</v>
          </cell>
          <cell r="AL92">
            <v>0.55562864069145779</v>
          </cell>
        </row>
        <row r="93">
          <cell r="A93" t="str">
            <v>D5190</v>
          </cell>
          <cell r="B93" t="str">
            <v>South Comm Programs Dept Summary</v>
          </cell>
          <cell r="C93">
            <v>256.92410498999999</v>
          </cell>
          <cell r="D93">
            <v>99.465159869999994</v>
          </cell>
          <cell r="E93">
            <v>356.38926486000003</v>
          </cell>
          <cell r="F93">
            <v>10.70658064</v>
          </cell>
          <cell r="G93">
            <v>0</v>
          </cell>
          <cell r="H93">
            <v>0</v>
          </cell>
          <cell r="I93">
            <v>0</v>
          </cell>
          <cell r="J93">
            <v>0</v>
          </cell>
          <cell r="K93">
            <v>14.14798156</v>
          </cell>
          <cell r="L93">
            <v>0</v>
          </cell>
          <cell r="M93">
            <v>0</v>
          </cell>
          <cell r="N93">
            <v>0</v>
          </cell>
          <cell r="O93">
            <v>0</v>
          </cell>
          <cell r="P93">
            <v>0</v>
          </cell>
          <cell r="Q93">
            <v>24.8545622</v>
          </cell>
          <cell r="R93">
            <v>955.94470000000001</v>
          </cell>
          <cell r="S93">
            <v>954.96259999999995</v>
          </cell>
          <cell r="T93">
            <v>331.53470266000005</v>
          </cell>
          <cell r="Y93">
            <v>12.641830488671786</v>
          </cell>
          <cell r="AE93">
            <v>12.641830488671786</v>
          </cell>
          <cell r="AF93">
            <v>256.92410498999999</v>
          </cell>
          <cell r="AG93">
            <v>87.252428158671776</v>
          </cell>
          <cell r="AH93">
            <v>344.17653314867175</v>
          </cell>
          <cell r="AI93">
            <v>954.96259999999995</v>
          </cell>
          <cell r="AJ93">
            <v>0.26904101269515684</v>
          </cell>
          <cell r="AK93">
            <v>9.1367377276001999E-2</v>
          </cell>
          <cell r="AL93">
            <v>0.36040838997115887</v>
          </cell>
        </row>
        <row r="94">
          <cell r="A94" t="str">
            <v>D5204</v>
          </cell>
          <cell r="B94" t="str">
            <v>SOFA Dependants - Germany Dept Summary</v>
          </cell>
          <cell r="C94">
            <v>131.74193682999999</v>
          </cell>
          <cell r="D94">
            <v>62.084035999999998</v>
          </cell>
          <cell r="E94">
            <v>193.82597283000001</v>
          </cell>
          <cell r="F94">
            <v>0</v>
          </cell>
          <cell r="G94">
            <v>0</v>
          </cell>
          <cell r="H94">
            <v>0</v>
          </cell>
          <cell r="I94">
            <v>0</v>
          </cell>
          <cell r="J94">
            <v>0</v>
          </cell>
          <cell r="K94">
            <v>5.8661428000000004</v>
          </cell>
          <cell r="L94">
            <v>0</v>
          </cell>
          <cell r="M94">
            <v>0</v>
          </cell>
          <cell r="N94">
            <v>0</v>
          </cell>
          <cell r="O94">
            <v>0</v>
          </cell>
          <cell r="P94">
            <v>0</v>
          </cell>
          <cell r="Q94">
            <v>5.8661428000000004</v>
          </cell>
          <cell r="R94">
            <v>396.36099999999999</v>
          </cell>
          <cell r="S94">
            <v>395.89440000000002</v>
          </cell>
          <cell r="T94">
            <v>187.95983003000001</v>
          </cell>
          <cell r="Y94">
            <v>5.24165108538228</v>
          </cell>
          <cell r="AE94">
            <v>5.24165108538228</v>
          </cell>
          <cell r="AF94">
            <v>131.74193682999999</v>
          </cell>
          <cell r="AG94">
            <v>61.459544285382279</v>
          </cell>
          <cell r="AH94">
            <v>193.20148111538225</v>
          </cell>
          <cell r="AI94">
            <v>395.89440000000002</v>
          </cell>
          <cell r="AJ94">
            <v>0.33277039743426523</v>
          </cell>
          <cell r="AK94">
            <v>0.15524226734548979</v>
          </cell>
          <cell r="AL94">
            <v>0.48801266477975502</v>
          </cell>
        </row>
        <row r="95">
          <cell r="A95" t="str">
            <v>D5207</v>
          </cell>
          <cell r="B95" t="str">
            <v>OR Social Security Cert Dept Summary</v>
          </cell>
          <cell r="C95">
            <v>114.52833019000001</v>
          </cell>
          <cell r="D95">
            <v>108.39561963</v>
          </cell>
          <cell r="E95">
            <v>222.92394981999999</v>
          </cell>
          <cell r="F95">
            <v>0</v>
          </cell>
          <cell r="G95">
            <v>0</v>
          </cell>
          <cell r="H95">
            <v>0</v>
          </cell>
          <cell r="I95">
            <v>0</v>
          </cell>
          <cell r="J95">
            <v>0</v>
          </cell>
          <cell r="K95">
            <v>5.2140503599999999</v>
          </cell>
          <cell r="L95">
            <v>0</v>
          </cell>
          <cell r="M95">
            <v>0</v>
          </cell>
          <cell r="N95">
            <v>0</v>
          </cell>
          <cell r="O95">
            <v>0</v>
          </cell>
          <cell r="P95">
            <v>0</v>
          </cell>
          <cell r="Q95">
            <v>5.2140503599999999</v>
          </cell>
          <cell r="R95">
            <v>352.30070000000001</v>
          </cell>
          <cell r="S95">
            <v>351.88319999999999</v>
          </cell>
          <cell r="T95">
            <v>217.70989946</v>
          </cell>
          <cell r="Y95">
            <v>4.6589784225388904</v>
          </cell>
          <cell r="AE95">
            <v>4.6589784225388904</v>
          </cell>
          <cell r="AF95">
            <v>114.52833019000001</v>
          </cell>
          <cell r="AG95">
            <v>107.84054769253889</v>
          </cell>
          <cell r="AH95">
            <v>222.3688778825389</v>
          </cell>
          <cell r="AI95">
            <v>351.88319999999999</v>
          </cell>
          <cell r="AJ95">
            <v>0.32547257212052183</v>
          </cell>
          <cell r="AK95">
            <v>0.30646688359245028</v>
          </cell>
          <cell r="AL95">
            <v>0.63193945571297205</v>
          </cell>
        </row>
        <row r="96">
          <cell r="A96" t="str">
            <v>SUBNOIMRMO</v>
          </cell>
          <cell r="B96" t="str">
            <v>Subtotal RMO with no IM2</v>
          </cell>
          <cell r="C96">
            <v>9293.8748204589992</v>
          </cell>
          <cell r="D96">
            <v>3296.5063276699998</v>
          </cell>
          <cell r="E96">
            <v>12590.381148131</v>
          </cell>
          <cell r="F96">
            <v>10.70658064</v>
          </cell>
          <cell r="G96">
            <v>0</v>
          </cell>
          <cell r="H96">
            <v>0</v>
          </cell>
          <cell r="I96">
            <v>0</v>
          </cell>
          <cell r="J96">
            <v>0</v>
          </cell>
          <cell r="K96">
            <v>355.428033959</v>
          </cell>
          <cell r="L96">
            <v>0</v>
          </cell>
          <cell r="M96">
            <v>0</v>
          </cell>
          <cell r="N96">
            <v>0</v>
          </cell>
          <cell r="O96">
            <v>0</v>
          </cell>
          <cell r="P96">
            <v>0</v>
          </cell>
          <cell r="Q96">
            <v>366.13461459899997</v>
          </cell>
          <cell r="R96">
            <v>24015.4077</v>
          </cell>
          <cell r="S96">
            <v>25496.248599999999</v>
          </cell>
          <cell r="T96">
            <v>12224.246533532001</v>
          </cell>
          <cell r="AE96">
            <v>0</v>
          </cell>
          <cell r="AF96">
            <v>9293.8748204589992</v>
          </cell>
          <cell r="AG96">
            <v>2930.3717130709997</v>
          </cell>
          <cell r="AH96">
            <v>12224.246533529998</v>
          </cell>
          <cell r="AI96">
            <v>25496.248599999999</v>
          </cell>
          <cell r="AJ96">
            <v>0.36451930502666186</v>
          </cell>
          <cell r="AK96">
            <v>0.11493344605492276</v>
          </cell>
          <cell r="AL96">
            <v>0.47945275108158458</v>
          </cell>
        </row>
        <row r="97">
          <cell r="A97" t="str">
            <v>SUBRMO</v>
          </cell>
          <cell r="B97" t="str">
            <v>Dummy Sub RMO</v>
          </cell>
          <cell r="C97">
            <v>16735.157458002999</v>
          </cell>
          <cell r="D97">
            <v>5702.0884149140002</v>
          </cell>
          <cell r="E97">
            <v>22437.245872919</v>
          </cell>
          <cell r="F97">
            <v>10.70658064</v>
          </cell>
          <cell r="G97">
            <v>0</v>
          </cell>
          <cell r="H97">
            <v>0</v>
          </cell>
          <cell r="I97">
            <v>0</v>
          </cell>
          <cell r="J97">
            <v>0</v>
          </cell>
          <cell r="K97">
            <v>639.23966963500004</v>
          </cell>
          <cell r="L97">
            <v>0</v>
          </cell>
          <cell r="M97">
            <v>0</v>
          </cell>
          <cell r="N97">
            <v>0</v>
          </cell>
          <cell r="O97">
            <v>72.282771749999995</v>
          </cell>
          <cell r="P97">
            <v>88.256384026000006</v>
          </cell>
          <cell r="Q97">
            <v>810.48540605100004</v>
          </cell>
          <cell r="R97">
            <v>43191.869570000003</v>
          </cell>
          <cell r="S97">
            <v>44909.128170000004</v>
          </cell>
          <cell r="T97">
            <v>21626.760466868</v>
          </cell>
          <cell r="AE97">
            <v>0</v>
          </cell>
          <cell r="AF97">
            <v>16735.157458002999</v>
          </cell>
          <cell r="AG97">
            <v>4891.6030088630005</v>
          </cell>
          <cell r="AH97">
            <v>21626.760466865999</v>
          </cell>
          <cell r="AI97">
            <v>44909.128170000004</v>
          </cell>
          <cell r="AJ97">
            <v>0.37264489737260909</v>
          </cell>
          <cell r="AK97">
            <v>0.10892224383306259</v>
          </cell>
          <cell r="AL97">
            <v>0.48156714120567168</v>
          </cell>
        </row>
        <row r="98">
          <cell r="A98" t="str">
            <v>SUBIM3220</v>
          </cell>
          <cell r="B98" t="str">
            <v>RMO IM</v>
          </cell>
          <cell r="C98">
            <v>16735.157458002999</v>
          </cell>
          <cell r="D98">
            <v>5702.0884149140002</v>
          </cell>
          <cell r="E98">
            <v>22437.245872919</v>
          </cell>
          <cell r="F98">
            <v>10.70658064</v>
          </cell>
          <cell r="G98">
            <v>0</v>
          </cell>
          <cell r="H98">
            <v>0</v>
          </cell>
          <cell r="I98">
            <v>0</v>
          </cell>
          <cell r="J98">
            <v>0</v>
          </cell>
          <cell r="K98">
            <v>639.23966963500004</v>
          </cell>
          <cell r="L98">
            <v>0</v>
          </cell>
          <cell r="M98">
            <v>0</v>
          </cell>
          <cell r="N98">
            <v>0</v>
          </cell>
          <cell r="O98">
            <v>72.282771749999995</v>
          </cell>
          <cell r="P98">
            <v>88.256384026000006</v>
          </cell>
          <cell r="Q98">
            <v>810.48540605100004</v>
          </cell>
          <cell r="R98">
            <v>43191.869570000003</v>
          </cell>
          <cell r="S98">
            <v>44909.128170000004</v>
          </cell>
          <cell r="T98">
            <v>21626.760466868</v>
          </cell>
          <cell r="AE98">
            <v>0</v>
          </cell>
          <cell r="AF98">
            <v>16735.157458002999</v>
          </cell>
          <cell r="AG98">
            <v>4891.6030088630005</v>
          </cell>
          <cell r="AH98">
            <v>21626.760466865999</v>
          </cell>
          <cell r="AI98">
            <v>44909.128170000004</v>
          </cell>
          <cell r="AJ98">
            <v>0.37264489737260909</v>
          </cell>
          <cell r="AK98">
            <v>0.10892224383306259</v>
          </cell>
          <cell r="AL98">
            <v>0.48156714120567168</v>
          </cell>
        </row>
        <row r="99">
          <cell r="A99" t="str">
            <v>D5384</v>
          </cell>
          <cell r="B99" t="str">
            <v>AMTCS PENSACOLA</v>
          </cell>
          <cell r="C99">
            <v>501.7088</v>
          </cell>
          <cell r="D99">
            <v>110.65600000000001</v>
          </cell>
          <cell r="E99">
            <v>612.36479999999995</v>
          </cell>
          <cell r="F99">
            <v>0</v>
          </cell>
          <cell r="G99">
            <v>0</v>
          </cell>
          <cell r="H99">
            <v>0</v>
          </cell>
          <cell r="I99">
            <v>0</v>
          </cell>
          <cell r="J99">
            <v>0</v>
          </cell>
          <cell r="K99">
            <v>0</v>
          </cell>
          <cell r="L99">
            <v>0</v>
          </cell>
          <cell r="M99">
            <v>17.305599999999998</v>
          </cell>
          <cell r="N99">
            <v>0</v>
          </cell>
          <cell r="O99">
            <v>0</v>
          </cell>
          <cell r="P99">
            <v>0</v>
          </cell>
          <cell r="Q99">
            <v>17.305599999999998</v>
          </cell>
          <cell r="R99">
            <v>1664</v>
          </cell>
          <cell r="S99">
            <v>1664</v>
          </cell>
          <cell r="T99">
            <v>595.05919999999992</v>
          </cell>
          <cell r="X99">
            <v>16.105903826237384</v>
          </cell>
          <cell r="Z99">
            <v>18.662969208394646</v>
          </cell>
          <cell r="AE99">
            <v>34.76887303463203</v>
          </cell>
          <cell r="AF99">
            <v>501.7088</v>
          </cell>
          <cell r="AG99">
            <v>128.11927303463204</v>
          </cell>
          <cell r="AH99">
            <v>629.8280730346321</v>
          </cell>
          <cell r="AI99">
            <v>1664</v>
          </cell>
          <cell r="AJ99">
            <v>0.30150769230769231</v>
          </cell>
          <cell r="AK99">
            <v>7.6994755429466377E-2</v>
          </cell>
          <cell r="AL99">
            <v>0.37850244773715869</v>
          </cell>
        </row>
        <row r="100">
          <cell r="A100" t="str">
            <v>D3734</v>
          </cell>
          <cell r="B100" t="str">
            <v>GES Moorestown</v>
          </cell>
          <cell r="C100">
            <v>3949.7148714499999</v>
          </cell>
          <cell r="D100">
            <v>2241.00879304</v>
          </cell>
          <cell r="E100">
            <v>6190.7236644900004</v>
          </cell>
          <cell r="F100">
            <v>0</v>
          </cell>
          <cell r="G100">
            <v>0</v>
          </cell>
          <cell r="H100">
            <v>0</v>
          </cell>
          <cell r="I100">
            <v>0</v>
          </cell>
          <cell r="J100">
            <v>0</v>
          </cell>
          <cell r="K100">
            <v>0</v>
          </cell>
          <cell r="L100">
            <v>0</v>
          </cell>
          <cell r="M100">
            <v>113.77796976</v>
          </cell>
          <cell r="N100">
            <v>0</v>
          </cell>
          <cell r="O100">
            <v>0</v>
          </cell>
          <cell r="P100">
            <v>0</v>
          </cell>
          <cell r="Q100">
            <v>113.77796976</v>
          </cell>
          <cell r="R100">
            <v>10940.189399999999</v>
          </cell>
          <cell r="S100">
            <v>10535.8014</v>
          </cell>
          <cell r="T100">
            <v>6076.9456947300005</v>
          </cell>
          <cell r="X100">
            <v>105.89040764256109</v>
          </cell>
          <cell r="Z100">
            <v>122.70217422247924</v>
          </cell>
          <cell r="AE100">
            <v>228.59258186504033</v>
          </cell>
          <cell r="AF100">
            <v>3949.7148714499999</v>
          </cell>
          <cell r="AG100">
            <v>2355.8234051450404</v>
          </cell>
          <cell r="AH100">
            <v>6305.5382765950399</v>
          </cell>
          <cell r="AI100">
            <v>10535.8014</v>
          </cell>
          <cell r="AJ100">
            <v>0.37488509146062682</v>
          </cell>
          <cell r="AK100">
            <v>0.22360172859228727</v>
          </cell>
          <cell r="AL100">
            <v>0.59848682005291409</v>
          </cell>
        </row>
        <row r="101">
          <cell r="A101" t="str">
            <v>D5382</v>
          </cell>
          <cell r="B101" t="str">
            <v>CH 46 53</v>
          </cell>
          <cell r="C101">
            <v>428.350416</v>
          </cell>
          <cell r="D101">
            <v>93.123919999999998</v>
          </cell>
          <cell r="E101">
            <v>521.47433599999999</v>
          </cell>
          <cell r="F101">
            <v>0</v>
          </cell>
          <cell r="G101">
            <v>0</v>
          </cell>
          <cell r="H101">
            <v>0</v>
          </cell>
          <cell r="I101">
            <v>0</v>
          </cell>
          <cell r="J101">
            <v>0</v>
          </cell>
          <cell r="K101">
            <v>0</v>
          </cell>
          <cell r="L101">
            <v>0</v>
          </cell>
          <cell r="M101">
            <v>12.900992</v>
          </cell>
          <cell r="N101">
            <v>0</v>
          </cell>
          <cell r="O101">
            <v>0</v>
          </cell>
          <cell r="P101">
            <v>0</v>
          </cell>
          <cell r="Q101">
            <v>12.900992</v>
          </cell>
          <cell r="R101">
            <v>1240.48</v>
          </cell>
          <cell r="S101">
            <v>1264.48</v>
          </cell>
          <cell r="T101">
            <v>508.57334400000002</v>
          </cell>
          <cell r="X101">
            <v>12.006641573540234</v>
          </cell>
          <cell r="Z101">
            <v>13.912884641604201</v>
          </cell>
          <cell r="AE101">
            <v>25.919526215144437</v>
          </cell>
          <cell r="AF101">
            <v>428.350416</v>
          </cell>
          <cell r="AG101">
            <v>106.14245421514443</v>
          </cell>
          <cell r="AH101">
            <v>534.49287021514442</v>
          </cell>
          <cell r="AI101">
            <v>1264.48</v>
          </cell>
          <cell r="AJ101">
            <v>0.33875618119701378</v>
          </cell>
          <cell r="AK101">
            <v>8.3941584062337427E-2</v>
          </cell>
          <cell r="AL101">
            <v>0.42269776525935121</v>
          </cell>
        </row>
        <row r="102">
          <cell r="A102" t="str">
            <v>D3281</v>
          </cell>
          <cell r="B102" t="str">
            <v>ADST II Dept Summary</v>
          </cell>
          <cell r="C102">
            <v>293.10851752000002</v>
          </cell>
          <cell r="D102">
            <v>124.33767296000001</v>
          </cell>
          <cell r="E102">
            <v>417.44619047999998</v>
          </cell>
          <cell r="F102">
            <v>0</v>
          </cell>
          <cell r="G102">
            <v>0</v>
          </cell>
          <cell r="H102">
            <v>0</v>
          </cell>
          <cell r="I102">
            <v>0</v>
          </cell>
          <cell r="J102">
            <v>0</v>
          </cell>
          <cell r="K102">
            <v>0</v>
          </cell>
          <cell r="L102">
            <v>0</v>
          </cell>
          <cell r="M102">
            <v>7.9527302400000002</v>
          </cell>
          <cell r="N102">
            <v>0</v>
          </cell>
          <cell r="O102">
            <v>0</v>
          </cell>
          <cell r="P102">
            <v>0</v>
          </cell>
          <cell r="Q102">
            <v>7.9527302400000002</v>
          </cell>
          <cell r="R102">
            <v>764.68560000000002</v>
          </cell>
          <cell r="S102">
            <v>739.21759999999995</v>
          </cell>
          <cell r="T102">
            <v>409.49346023999999</v>
          </cell>
          <cell r="AA102">
            <v>11.266971193569734</v>
          </cell>
          <cell r="AE102">
            <v>11.266971193569734</v>
          </cell>
          <cell r="AF102">
            <v>293.10851752000002</v>
          </cell>
          <cell r="AG102">
            <v>127.65191391356974</v>
          </cell>
          <cell r="AH102">
            <v>420.76043143356975</v>
          </cell>
          <cell r="AI102">
            <v>739.21759999999995</v>
          </cell>
          <cell r="AJ102">
            <v>0.39651182212111841</v>
          </cell>
          <cell r="AK102">
            <v>0.17268516592890881</v>
          </cell>
          <cell r="AL102">
            <v>0.56919698805002716</v>
          </cell>
        </row>
        <row r="103">
          <cell r="A103" t="str">
            <v>D3822</v>
          </cell>
          <cell r="B103" t="str">
            <v>TSS Facility Dept Summary</v>
          </cell>
          <cell r="C103">
            <v>9.5575999999999994E-3</v>
          </cell>
          <cell r="D103">
            <v>56.464258000000001</v>
          </cell>
          <cell r="E103">
            <v>56.473815600000002</v>
          </cell>
          <cell r="F103">
            <v>0</v>
          </cell>
          <cell r="G103">
            <v>0</v>
          </cell>
          <cell r="H103">
            <v>0</v>
          </cell>
          <cell r="I103">
            <v>0</v>
          </cell>
          <cell r="J103">
            <v>0</v>
          </cell>
          <cell r="K103">
            <v>0</v>
          </cell>
          <cell r="L103">
            <v>0</v>
          </cell>
          <cell r="M103">
            <v>5.4080000000000003E-4</v>
          </cell>
          <cell r="N103">
            <v>0</v>
          </cell>
          <cell r="O103">
            <v>0</v>
          </cell>
          <cell r="P103">
            <v>0</v>
          </cell>
          <cell r="Q103">
            <v>5.4080000000000003E-4</v>
          </cell>
          <cell r="R103">
            <v>5.1999999999999998E-2</v>
          </cell>
          <cell r="S103">
            <v>94.468000000000004</v>
          </cell>
          <cell r="T103">
            <v>56.473274799999999</v>
          </cell>
          <cell r="AE103">
            <v>0</v>
          </cell>
          <cell r="AF103">
            <v>9.5575999999999994E-3</v>
          </cell>
          <cell r="AG103">
            <v>56.463717199999998</v>
          </cell>
          <cell r="AH103">
            <v>56.473274799999999</v>
          </cell>
          <cell r="AI103">
            <v>94.468000000000004</v>
          </cell>
          <cell r="AJ103">
            <v>1.0117288393953507E-4</v>
          </cell>
          <cell r="AK103">
            <v>0.59770204937121563</v>
          </cell>
          <cell r="AL103">
            <v>0.59780322225515514</v>
          </cell>
        </row>
        <row r="104">
          <cell r="A104" t="str">
            <v>D5023</v>
          </cell>
          <cell r="B104" t="str">
            <v>JRTC Mission Support Dept Summary</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AE104">
            <v>0</v>
          </cell>
          <cell r="AF104">
            <v>0</v>
          </cell>
          <cell r="AG104">
            <v>0</v>
          </cell>
          <cell r="AH104">
            <v>0</v>
          </cell>
          <cell r="AI104">
            <v>0</v>
          </cell>
          <cell r="AJ104" t="e">
            <v>#DIV/0!</v>
          </cell>
          <cell r="AK104" t="e">
            <v>#DIV/0!</v>
          </cell>
          <cell r="AL104" t="e">
            <v>#DIV/0!</v>
          </cell>
        </row>
        <row r="105">
          <cell r="A105" t="str">
            <v>D5028</v>
          </cell>
          <cell r="B105" t="str">
            <v>Simulation Support Programs Dept Summary</v>
          </cell>
          <cell r="C105">
            <v>2696.0788563900001</v>
          </cell>
          <cell r="D105">
            <v>541.86383324999997</v>
          </cell>
          <cell r="E105">
            <v>3237.94268964</v>
          </cell>
          <cell r="F105">
            <v>0</v>
          </cell>
          <cell r="G105">
            <v>0</v>
          </cell>
          <cell r="H105">
            <v>0</v>
          </cell>
          <cell r="I105">
            <v>0</v>
          </cell>
          <cell r="J105">
            <v>0</v>
          </cell>
          <cell r="K105">
            <v>0</v>
          </cell>
          <cell r="L105">
            <v>0</v>
          </cell>
          <cell r="M105">
            <v>71.999205200000006</v>
          </cell>
          <cell r="N105">
            <v>0</v>
          </cell>
          <cell r="O105">
            <v>0</v>
          </cell>
          <cell r="P105">
            <v>0</v>
          </cell>
          <cell r="Q105">
            <v>71.999205200000006</v>
          </cell>
          <cell r="R105">
            <v>6923.0005000000001</v>
          </cell>
          <cell r="S105">
            <v>6881.5162</v>
          </cell>
          <cell r="T105">
            <v>3165.9434844400002</v>
          </cell>
          <cell r="X105">
            <v>61.489325791121281</v>
          </cell>
          <cell r="Y105">
            <v>7.5400450166428099</v>
          </cell>
          <cell r="Z105">
            <v>71.251722738787521</v>
          </cell>
          <cell r="AE105">
            <v>140.28109354655163</v>
          </cell>
          <cell r="AF105">
            <v>2696.0788563900001</v>
          </cell>
          <cell r="AG105">
            <v>610.14572159655154</v>
          </cell>
          <cell r="AH105">
            <v>3306.2245779865516</v>
          </cell>
          <cell r="AI105">
            <v>6881.5162</v>
          </cell>
          <cell r="AJ105">
            <v>0.39178558591346485</v>
          </cell>
          <cell r="AK105">
            <v>8.8664431480456524E-2</v>
          </cell>
          <cell r="AL105">
            <v>0.48045001739392135</v>
          </cell>
        </row>
        <row r="106">
          <cell r="A106" t="str">
            <v>D5030</v>
          </cell>
          <cell r="B106" t="str">
            <v>MILES Dept Summary</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AE106">
            <v>0</v>
          </cell>
          <cell r="AF106">
            <v>0</v>
          </cell>
          <cell r="AG106">
            <v>0</v>
          </cell>
          <cell r="AH106">
            <v>0</v>
          </cell>
          <cell r="AI106">
            <v>0</v>
          </cell>
          <cell r="AJ106" t="e">
            <v>#DIV/0!</v>
          </cell>
          <cell r="AK106" t="e">
            <v>#DIV/0!</v>
          </cell>
          <cell r="AL106" t="e">
            <v>#DIV/0!</v>
          </cell>
        </row>
        <row r="107">
          <cell r="A107" t="str">
            <v>D5050</v>
          </cell>
          <cell r="B107" t="str">
            <v>Training Sys Srvcs Dept Summary</v>
          </cell>
          <cell r="C107">
            <v>124.78564799999999</v>
          </cell>
          <cell r="D107">
            <v>65.537854999999993</v>
          </cell>
          <cell r="E107">
            <v>190.32350299999999</v>
          </cell>
          <cell r="F107">
            <v>0</v>
          </cell>
          <cell r="G107">
            <v>0</v>
          </cell>
          <cell r="H107">
            <v>0</v>
          </cell>
          <cell r="I107">
            <v>0</v>
          </cell>
          <cell r="J107">
            <v>0</v>
          </cell>
          <cell r="K107">
            <v>0</v>
          </cell>
          <cell r="L107">
            <v>0</v>
          </cell>
          <cell r="M107">
            <v>2.6215280000000001</v>
          </cell>
          <cell r="N107">
            <v>0</v>
          </cell>
          <cell r="O107">
            <v>0</v>
          </cell>
          <cell r="P107">
            <v>0</v>
          </cell>
          <cell r="Q107">
            <v>2.6215280000000001</v>
          </cell>
          <cell r="R107">
            <v>252.07</v>
          </cell>
          <cell r="S107">
            <v>270.87</v>
          </cell>
          <cell r="T107">
            <v>187.70197499999998</v>
          </cell>
          <cell r="AA107">
            <v>3.7140302220456656</v>
          </cell>
          <cell r="AE107">
            <v>3.7140302220456656</v>
          </cell>
          <cell r="AF107">
            <v>124.78564799999999</v>
          </cell>
          <cell r="AG107">
            <v>66.63035722204566</v>
          </cell>
          <cell r="AH107">
            <v>191.41600522204567</v>
          </cell>
          <cell r="AI107">
            <v>270.87</v>
          </cell>
          <cell r="AJ107">
            <v>0.4606846383874183</v>
          </cell>
          <cell r="AK107">
            <v>0.24598647772749163</v>
          </cell>
          <cell r="AL107">
            <v>0.70667111611490996</v>
          </cell>
        </row>
        <row r="108">
          <cell r="A108" t="str">
            <v>D5051</v>
          </cell>
          <cell r="B108" t="str">
            <v>CNATRA Dept Summary</v>
          </cell>
          <cell r="C108">
            <v>2855.5719778500002</v>
          </cell>
          <cell r="D108">
            <v>560.22958365</v>
          </cell>
          <cell r="E108">
            <v>3415.8015614999999</v>
          </cell>
          <cell r="F108">
            <v>0</v>
          </cell>
          <cell r="G108">
            <v>0</v>
          </cell>
          <cell r="H108">
            <v>0</v>
          </cell>
          <cell r="I108">
            <v>0</v>
          </cell>
          <cell r="J108">
            <v>0</v>
          </cell>
          <cell r="K108">
            <v>0</v>
          </cell>
          <cell r="L108">
            <v>0</v>
          </cell>
          <cell r="M108">
            <v>79.931676240000002</v>
          </cell>
          <cell r="N108">
            <v>0</v>
          </cell>
          <cell r="O108">
            <v>0</v>
          </cell>
          <cell r="P108">
            <v>0</v>
          </cell>
          <cell r="Q108">
            <v>79.931676240000002</v>
          </cell>
          <cell r="R108">
            <v>7685.7380999999996</v>
          </cell>
          <cell r="S108">
            <v>7669.7380999999996</v>
          </cell>
          <cell r="T108">
            <v>3335.86988526</v>
          </cell>
          <cell r="X108">
            <v>74.390479971303137</v>
          </cell>
          <cell r="Z108">
            <v>86.201137923128343</v>
          </cell>
          <cell r="AE108">
            <v>160.59161789443147</v>
          </cell>
          <cell r="AF108">
            <v>2855.5719778500002</v>
          </cell>
          <cell r="AG108">
            <v>640.88952530443146</v>
          </cell>
          <cell r="AH108">
            <v>3496.4615031544317</v>
          </cell>
          <cell r="AI108">
            <v>7669.7380999999996</v>
          </cell>
          <cell r="AJ108">
            <v>0.3723167519696664</v>
          </cell>
          <cell r="AK108">
            <v>8.3560809632395594E-2</v>
          </cell>
          <cell r="AL108">
            <v>0.455877561602062</v>
          </cell>
        </row>
        <row r="109">
          <cell r="A109" t="str">
            <v>D5189</v>
          </cell>
          <cell r="B109" t="str">
            <v>C130 Dept Summary</v>
          </cell>
          <cell r="C109">
            <v>1171.5988664199999</v>
          </cell>
          <cell r="D109">
            <v>535.25346616000002</v>
          </cell>
          <cell r="E109">
            <v>1706.8523325799999</v>
          </cell>
          <cell r="F109">
            <v>0</v>
          </cell>
          <cell r="G109">
            <v>0</v>
          </cell>
          <cell r="H109">
            <v>0</v>
          </cell>
          <cell r="I109">
            <v>0</v>
          </cell>
          <cell r="J109">
            <v>0</v>
          </cell>
          <cell r="K109">
            <v>0</v>
          </cell>
          <cell r="L109">
            <v>0</v>
          </cell>
          <cell r="M109">
            <v>34.328347039999997</v>
          </cell>
          <cell r="N109">
            <v>0</v>
          </cell>
          <cell r="O109">
            <v>0</v>
          </cell>
          <cell r="P109">
            <v>0</v>
          </cell>
          <cell r="Q109">
            <v>34.328347039999997</v>
          </cell>
          <cell r="R109">
            <v>3300.8026</v>
          </cell>
          <cell r="S109">
            <v>3275.1826000000001</v>
          </cell>
          <cell r="T109">
            <v>1672.52398554</v>
          </cell>
          <cell r="Y109">
            <v>43.651256129948841</v>
          </cell>
          <cell r="AE109">
            <v>43.651256129948841</v>
          </cell>
          <cell r="AF109">
            <v>1171.5988664199999</v>
          </cell>
          <cell r="AG109">
            <v>544.57637524994891</v>
          </cell>
          <cell r="AH109">
            <v>1716.1752416699487</v>
          </cell>
          <cell r="AI109">
            <v>3275.1826000000001</v>
          </cell>
          <cell r="AJ109">
            <v>0.35772016693664649</v>
          </cell>
          <cell r="AK109">
            <v>0.16627359196703992</v>
          </cell>
          <cell r="AL109">
            <v>0.52399375890368638</v>
          </cell>
        </row>
        <row r="110">
          <cell r="A110" t="str">
            <v>D5213</v>
          </cell>
          <cell r="B110" t="str">
            <v>FTSS Dept Summary</v>
          </cell>
          <cell r="C110">
            <v>1.9115199999999999E-2</v>
          </cell>
          <cell r="D110">
            <v>2322.7169159999999</v>
          </cell>
          <cell r="E110">
            <v>2322.7360312000001</v>
          </cell>
          <cell r="F110">
            <v>0</v>
          </cell>
          <cell r="G110">
            <v>0</v>
          </cell>
          <cell r="H110">
            <v>0</v>
          </cell>
          <cell r="I110">
            <v>0</v>
          </cell>
          <cell r="J110">
            <v>0</v>
          </cell>
          <cell r="K110">
            <v>0</v>
          </cell>
          <cell r="L110">
            <v>0</v>
          </cell>
          <cell r="M110">
            <v>1.0816000000000001E-3</v>
          </cell>
          <cell r="N110">
            <v>0</v>
          </cell>
          <cell r="O110">
            <v>0</v>
          </cell>
          <cell r="P110">
            <v>0</v>
          </cell>
          <cell r="Q110">
            <v>1.0816000000000001E-3</v>
          </cell>
          <cell r="R110">
            <v>0.104</v>
          </cell>
          <cell r="S110">
            <v>4853.1040000000003</v>
          </cell>
          <cell r="T110">
            <v>2322.7349496000002</v>
          </cell>
          <cell r="X110">
            <v>1.0066189891398364E-3</v>
          </cell>
          <cell r="Z110">
            <v>1.1664355755246652E-3</v>
          </cell>
          <cell r="AE110">
            <v>2.1730545646645016E-3</v>
          </cell>
          <cell r="AF110">
            <v>1.9115199999999999E-2</v>
          </cell>
          <cell r="AG110">
            <v>2322.7180074545645</v>
          </cell>
          <cell r="AH110">
            <v>2322.7371226545647</v>
          </cell>
          <cell r="AI110">
            <v>4853.1040000000003</v>
          </cell>
          <cell r="AJ110">
            <v>3.9387575456862245E-6</v>
          </cell>
          <cell r="AK110">
            <v>0.47860462241373036</v>
          </cell>
          <cell r="AL110">
            <v>0.47860856117127604</v>
          </cell>
        </row>
        <row r="111">
          <cell r="A111" t="str">
            <v>D5223</v>
          </cell>
          <cell r="B111" t="str">
            <v>ATARS Dept Summary</v>
          </cell>
          <cell r="C111">
            <v>4435.8384898000004</v>
          </cell>
          <cell r="D111">
            <v>1259.3282142</v>
          </cell>
          <cell r="E111">
            <v>5695.1667040000002</v>
          </cell>
          <cell r="F111">
            <v>0</v>
          </cell>
          <cell r="G111">
            <v>0</v>
          </cell>
          <cell r="H111">
            <v>0</v>
          </cell>
          <cell r="I111">
            <v>0</v>
          </cell>
          <cell r="J111">
            <v>0</v>
          </cell>
          <cell r="K111">
            <v>0</v>
          </cell>
          <cell r="L111">
            <v>0</v>
          </cell>
          <cell r="M111">
            <v>125.3908708</v>
          </cell>
          <cell r="N111">
            <v>0</v>
          </cell>
          <cell r="O111">
            <v>0</v>
          </cell>
          <cell r="P111">
            <v>0</v>
          </cell>
          <cell r="Q111">
            <v>125.3908708</v>
          </cell>
          <cell r="R111">
            <v>12056.8145</v>
          </cell>
          <cell r="S111">
            <v>11862.3945</v>
          </cell>
          <cell r="T111">
            <v>5569.7758332000003</v>
          </cell>
          <cell r="Y111">
            <v>159.44458412956322</v>
          </cell>
          <cell r="AE111">
            <v>159.44458412956322</v>
          </cell>
          <cell r="AF111">
            <v>4435.8384898000004</v>
          </cell>
          <cell r="AG111">
            <v>1293.3819275295634</v>
          </cell>
          <cell r="AH111">
            <v>5729.220417329564</v>
          </cell>
          <cell r="AI111">
            <v>11862.3945</v>
          </cell>
          <cell r="AJ111">
            <v>0.37394123840679894</v>
          </cell>
          <cell r="AK111">
            <v>0.1090321121532051</v>
          </cell>
          <cell r="AL111">
            <v>0.48297335056000401</v>
          </cell>
        </row>
        <row r="112">
          <cell r="A112" t="str">
            <v>SUBTRAIN2</v>
          </cell>
          <cell r="B112" t="str">
            <v>Dummy Sub Training Support 2</v>
          </cell>
          <cell r="C112">
            <v>16456.785116229999</v>
          </cell>
          <cell r="D112">
            <v>7910.52051226</v>
          </cell>
          <cell r="E112">
            <v>24367.305628490001</v>
          </cell>
          <cell r="F112">
            <v>0</v>
          </cell>
          <cell r="G112">
            <v>0</v>
          </cell>
          <cell r="H112">
            <v>0</v>
          </cell>
          <cell r="I112">
            <v>0</v>
          </cell>
          <cell r="J112">
            <v>0</v>
          </cell>
          <cell r="K112">
            <v>0</v>
          </cell>
          <cell r="L112">
            <v>0</v>
          </cell>
          <cell r="M112">
            <v>466.21054168000001</v>
          </cell>
          <cell r="N112">
            <v>0</v>
          </cell>
          <cell r="O112">
            <v>0</v>
          </cell>
          <cell r="P112">
            <v>0</v>
          </cell>
          <cell r="Q112">
            <v>466.21054168000001</v>
          </cell>
          <cell r="R112">
            <v>44827.936699999998</v>
          </cell>
          <cell r="S112">
            <v>49110.772400000002</v>
          </cell>
          <cell r="T112">
            <v>23901.095086810001</v>
          </cell>
          <cell r="AE112">
            <v>0</v>
          </cell>
          <cell r="AF112">
            <v>16456.785116229999</v>
          </cell>
          <cell r="AG112">
            <v>7444.3099705799996</v>
          </cell>
          <cell r="AH112">
            <v>23901.095086809997</v>
          </cell>
          <cell r="AI112">
            <v>49110.772400000002</v>
          </cell>
          <cell r="AJ112">
            <v>0.33509522070212844</v>
          </cell>
          <cell r="AK112">
            <v>0.15158201768742696</v>
          </cell>
          <cell r="AL112">
            <v>0.4866772383895554</v>
          </cell>
        </row>
        <row r="113">
          <cell r="A113" t="str">
            <v>D3742</v>
          </cell>
          <cell r="B113" t="str">
            <v>AF Oper Test Evaluation Center Dept Summary</v>
          </cell>
          <cell r="C113">
            <v>155.69648459999999</v>
          </cell>
          <cell r="D113">
            <v>96.238916599999996</v>
          </cell>
          <cell r="E113">
            <v>251.9354012</v>
          </cell>
          <cell r="F113">
            <v>0</v>
          </cell>
          <cell r="G113">
            <v>0</v>
          </cell>
          <cell r="H113">
            <v>0</v>
          </cell>
          <cell r="I113">
            <v>10.1325558</v>
          </cell>
          <cell r="J113">
            <v>0</v>
          </cell>
          <cell r="K113">
            <v>0</v>
          </cell>
          <cell r="L113">
            <v>0</v>
          </cell>
          <cell r="M113">
            <v>4.3725551999999999</v>
          </cell>
          <cell r="N113">
            <v>0</v>
          </cell>
          <cell r="O113">
            <v>0</v>
          </cell>
          <cell r="P113">
            <v>0</v>
          </cell>
          <cell r="Q113">
            <v>14.505110999999999</v>
          </cell>
          <cell r="R113">
            <v>420.43799999999999</v>
          </cell>
          <cell r="S113">
            <v>421.04500000000002</v>
          </cell>
          <cell r="T113">
            <v>237.4302902</v>
          </cell>
          <cell r="W113">
            <v>13.474137378485205</v>
          </cell>
          <cell r="Y113">
            <v>5.5600558557374589</v>
          </cell>
          <cell r="AE113">
            <v>19.034193234222663</v>
          </cell>
          <cell r="AF113">
            <v>155.69648459999999</v>
          </cell>
          <cell r="AG113">
            <v>100.76799883422265</v>
          </cell>
          <cell r="AH113">
            <v>256.46448343422264</v>
          </cell>
          <cell r="AI113">
            <v>421.04500000000002</v>
          </cell>
          <cell r="AJ113">
            <v>0.36978585329359093</v>
          </cell>
          <cell r="AK113">
            <v>0.23932833505735171</v>
          </cell>
          <cell r="AL113">
            <v>0.60911418835094266</v>
          </cell>
        </row>
        <row r="114">
          <cell r="A114" t="str">
            <v>D3235</v>
          </cell>
          <cell r="B114" t="str">
            <v>Combined Targets Dept Summary</v>
          </cell>
          <cell r="C114">
            <v>722.12212538999995</v>
          </cell>
          <cell r="D114">
            <v>257.53639691000001</v>
          </cell>
          <cell r="E114">
            <v>979.65852229999996</v>
          </cell>
          <cell r="F114">
            <v>0</v>
          </cell>
          <cell r="G114">
            <v>0</v>
          </cell>
          <cell r="H114">
            <v>0</v>
          </cell>
          <cell r="I114">
            <v>44.884473829999997</v>
          </cell>
          <cell r="J114">
            <v>0</v>
          </cell>
          <cell r="K114">
            <v>0</v>
          </cell>
          <cell r="L114">
            <v>0</v>
          </cell>
          <cell r="M114">
            <v>19.369233520000002</v>
          </cell>
          <cell r="N114">
            <v>0</v>
          </cell>
          <cell r="O114">
            <v>0</v>
          </cell>
          <cell r="P114">
            <v>0</v>
          </cell>
          <cell r="Q114">
            <v>64.253707349999999</v>
          </cell>
          <cell r="R114">
            <v>1862.4263000000001</v>
          </cell>
          <cell r="S114">
            <v>1854.4391000000001</v>
          </cell>
          <cell r="T114">
            <v>915.40481494999995</v>
          </cell>
          <cell r="AA114">
            <v>27.441216981523734</v>
          </cell>
          <cell r="AE114">
            <v>27.441216981523734</v>
          </cell>
          <cell r="AF114">
            <v>722.12212538999995</v>
          </cell>
          <cell r="AG114">
            <v>220.72390654152372</v>
          </cell>
          <cell r="AH114">
            <v>942.84603193152361</v>
          </cell>
          <cell r="AI114">
            <v>1854.4391000000001</v>
          </cell>
          <cell r="AJ114">
            <v>0.38940190885211595</v>
          </cell>
          <cell r="AK114">
            <v>0.11902461857147194</v>
          </cell>
          <cell r="AL114">
            <v>0.50842652742358785</v>
          </cell>
        </row>
        <row r="115">
          <cell r="A115" t="str">
            <v>D3238</v>
          </cell>
          <cell r="B115" t="str">
            <v>AHFRL SAAC Dept Summary</v>
          </cell>
          <cell r="C115">
            <v>578.74170436999998</v>
          </cell>
          <cell r="D115">
            <v>228.88308386</v>
          </cell>
          <cell r="E115">
            <v>807.62478823000004</v>
          </cell>
          <cell r="F115">
            <v>0</v>
          </cell>
          <cell r="G115">
            <v>0</v>
          </cell>
          <cell r="H115">
            <v>0</v>
          </cell>
          <cell r="I115">
            <v>35.753309180000002</v>
          </cell>
          <cell r="J115">
            <v>0</v>
          </cell>
          <cell r="K115">
            <v>0</v>
          </cell>
          <cell r="L115">
            <v>0</v>
          </cell>
          <cell r="M115">
            <v>15.42881392</v>
          </cell>
          <cell r="N115">
            <v>0</v>
          </cell>
          <cell r="O115">
            <v>0</v>
          </cell>
          <cell r="P115">
            <v>0</v>
          </cell>
          <cell r="Q115">
            <v>51.182123099999998</v>
          </cell>
          <cell r="R115">
            <v>1483.5398</v>
          </cell>
          <cell r="S115">
            <v>1518.9186</v>
          </cell>
          <cell r="T115">
            <v>756.44266513000002</v>
          </cell>
          <cell r="W115">
            <v>47.544273047751311</v>
          </cell>
          <cell r="Y115">
            <v>19.618978665604867</v>
          </cell>
          <cell r="AE115">
            <v>67.163251713356175</v>
          </cell>
          <cell r="AF115">
            <v>578.74170436999998</v>
          </cell>
          <cell r="AG115">
            <v>244.86421247335616</v>
          </cell>
          <cell r="AH115">
            <v>823.60591684335611</v>
          </cell>
          <cell r="AI115">
            <v>1518.9186</v>
          </cell>
          <cell r="AJ115">
            <v>0.38102219853651143</v>
          </cell>
          <cell r="AK115">
            <v>0.16120956875065995</v>
          </cell>
          <cell r="AL115">
            <v>0.54223176728717137</v>
          </cell>
        </row>
        <row r="116">
          <cell r="A116" t="str">
            <v>D3282</v>
          </cell>
          <cell r="B116" t="str">
            <v>TACCSF Dept Summary</v>
          </cell>
          <cell r="C116">
            <v>1111.6432660800001</v>
          </cell>
          <cell r="D116">
            <v>311.08119029</v>
          </cell>
          <cell r="E116">
            <v>1422.7244563700001</v>
          </cell>
          <cell r="F116">
            <v>0</v>
          </cell>
          <cell r="G116">
            <v>0</v>
          </cell>
          <cell r="H116">
            <v>0</v>
          </cell>
          <cell r="I116">
            <v>51.662439769999999</v>
          </cell>
          <cell r="J116">
            <v>0</v>
          </cell>
          <cell r="K116">
            <v>0</v>
          </cell>
          <cell r="L116">
            <v>0</v>
          </cell>
          <cell r="M116">
            <v>22.29416488</v>
          </cell>
          <cell r="N116">
            <v>0</v>
          </cell>
          <cell r="O116">
            <v>0</v>
          </cell>
          <cell r="P116">
            <v>0</v>
          </cell>
          <cell r="Q116">
            <v>73.956604650000003</v>
          </cell>
          <cell r="R116">
            <v>2143.6696999999999</v>
          </cell>
          <cell r="S116">
            <v>2097.6696999999999</v>
          </cell>
          <cell r="T116">
            <v>1348.7678517200002</v>
          </cell>
          <cell r="W116">
            <v>68.700022433500692</v>
          </cell>
          <cell r="Y116">
            <v>28.348824959332795</v>
          </cell>
          <cell r="AE116">
            <v>97.048847392833494</v>
          </cell>
          <cell r="AF116">
            <v>1111.6432660800001</v>
          </cell>
          <cell r="AG116">
            <v>334.17343303283349</v>
          </cell>
          <cell r="AH116">
            <v>1445.8166991128337</v>
          </cell>
          <cell r="AI116">
            <v>2097.6696999999999</v>
          </cell>
          <cell r="AJ116">
            <v>0.52994199519590723</v>
          </cell>
          <cell r="AK116">
            <v>0.15930698385586325</v>
          </cell>
          <cell r="AL116">
            <v>0.68924897905177052</v>
          </cell>
        </row>
        <row r="117">
          <cell r="A117" t="str">
            <v>D5087</v>
          </cell>
          <cell r="B117" t="str">
            <v>Warfighter Dept Summary</v>
          </cell>
          <cell r="C117">
            <v>629.10106468799995</v>
          </cell>
          <cell r="D117">
            <v>257.88361221399998</v>
          </cell>
          <cell r="E117">
            <v>886.98467690200005</v>
          </cell>
          <cell r="F117">
            <v>0</v>
          </cell>
          <cell r="G117">
            <v>0</v>
          </cell>
          <cell r="H117">
            <v>0</v>
          </cell>
          <cell r="I117">
            <v>40.068154382000003</v>
          </cell>
          <cell r="J117">
            <v>0</v>
          </cell>
          <cell r="K117">
            <v>0</v>
          </cell>
          <cell r="L117">
            <v>0</v>
          </cell>
          <cell r="M117">
            <v>17.290821808</v>
          </cell>
          <cell r="N117">
            <v>0</v>
          </cell>
          <cell r="O117">
            <v>0</v>
          </cell>
          <cell r="P117">
            <v>0</v>
          </cell>
          <cell r="Q117">
            <v>57.35897619</v>
          </cell>
          <cell r="R117">
            <v>1662.5790199999999</v>
          </cell>
          <cell r="S117">
            <v>1644.8842199999999</v>
          </cell>
          <cell r="T117">
            <v>829.62570071200003</v>
          </cell>
          <cell r="W117">
            <v>53.282096570879176</v>
          </cell>
          <cell r="Y117">
            <v>21.98667155627523</v>
          </cell>
          <cell r="AE117">
            <v>75.268768127154402</v>
          </cell>
          <cell r="AF117">
            <v>629.10106468799995</v>
          </cell>
          <cell r="AG117">
            <v>275.79340415115439</v>
          </cell>
          <cell r="AH117">
            <v>904.89446883915434</v>
          </cell>
          <cell r="AI117">
            <v>1644.8842199999999</v>
          </cell>
          <cell r="AJ117">
            <v>0.38245917678509916</v>
          </cell>
          <cell r="AK117">
            <v>0.16766736576216557</v>
          </cell>
          <cell r="AL117">
            <v>0.55012654254726479</v>
          </cell>
        </row>
        <row r="118">
          <cell r="A118" t="str">
            <v>D5184</v>
          </cell>
          <cell r="B118" t="str">
            <v>F16 Program Dept Summary</v>
          </cell>
          <cell r="C118">
            <v>2.11328E-2</v>
          </cell>
          <cell r="D118">
            <v>298.34471120000001</v>
          </cell>
          <cell r="E118">
            <v>298.36584399999998</v>
          </cell>
          <cell r="F118">
            <v>0</v>
          </cell>
          <cell r="G118">
            <v>0</v>
          </cell>
          <cell r="H118">
            <v>0</v>
          </cell>
          <cell r="I118">
            <v>1.2532000000000001E-3</v>
          </cell>
          <cell r="J118">
            <v>0</v>
          </cell>
          <cell r="K118">
            <v>0</v>
          </cell>
          <cell r="L118">
            <v>0</v>
          </cell>
          <cell r="M118">
            <v>5.4080000000000003E-4</v>
          </cell>
          <cell r="N118">
            <v>0</v>
          </cell>
          <cell r="O118">
            <v>0</v>
          </cell>
          <cell r="P118">
            <v>0</v>
          </cell>
          <cell r="Q118">
            <v>1.794E-3</v>
          </cell>
          <cell r="R118">
            <v>5.1999999999999998E-2</v>
          </cell>
          <cell r="S118">
            <v>669.08399999999995</v>
          </cell>
          <cell r="T118">
            <v>298.36404999999996</v>
          </cell>
          <cell r="Y118">
            <v>6.8767072552516158E-4</v>
          </cell>
          <cell r="AE118">
            <v>6.8767072552516158E-4</v>
          </cell>
          <cell r="AF118">
            <v>2.11328E-2</v>
          </cell>
          <cell r="AG118">
            <v>298.34360487072553</v>
          </cell>
          <cell r="AH118">
            <v>298.3647376707255</v>
          </cell>
          <cell r="AI118">
            <v>669.08399999999995</v>
          </cell>
          <cell r="AJ118">
            <v>3.158467397217689E-5</v>
          </cell>
          <cell r="AK118">
            <v>0.44589857905842251</v>
          </cell>
          <cell r="AL118">
            <v>0.44593016373239469</v>
          </cell>
        </row>
        <row r="119">
          <cell r="A119" t="str">
            <v>SUBIM3217</v>
          </cell>
          <cell r="B119" t="str">
            <v>Mission Support IM</v>
          </cell>
          <cell r="C119">
            <v>3197.3257779280002</v>
          </cell>
          <cell r="D119">
            <v>1449.9679110740001</v>
          </cell>
          <cell r="E119">
            <v>4647.2936890020001</v>
          </cell>
          <cell r="F119">
            <v>0</v>
          </cell>
          <cell r="G119">
            <v>0</v>
          </cell>
          <cell r="H119">
            <v>0</v>
          </cell>
          <cell r="I119">
            <v>182.50218616199999</v>
          </cell>
          <cell r="J119">
            <v>0</v>
          </cell>
          <cell r="K119">
            <v>0</v>
          </cell>
          <cell r="L119">
            <v>0</v>
          </cell>
          <cell r="M119">
            <v>78.756130127999995</v>
          </cell>
          <cell r="N119">
            <v>0</v>
          </cell>
          <cell r="O119">
            <v>0</v>
          </cell>
          <cell r="P119">
            <v>0</v>
          </cell>
          <cell r="Q119">
            <v>261.25831628999998</v>
          </cell>
          <cell r="R119">
            <v>7572.7048199999999</v>
          </cell>
          <cell r="S119">
            <v>8206.0406199999998</v>
          </cell>
          <cell r="T119">
            <v>4386.035372712</v>
          </cell>
          <cell r="AE119">
            <v>0</v>
          </cell>
          <cell r="AF119">
            <v>3197.3257779280002</v>
          </cell>
          <cell r="AG119">
            <v>1188.709594784</v>
          </cell>
          <cell r="AH119">
            <v>4386.035372712</v>
          </cell>
          <cell r="AI119">
            <v>8206.0406199999998</v>
          </cell>
          <cell r="AJ119">
            <v>0.38963075202618241</v>
          </cell>
          <cell r="AK119">
            <v>0.14485787358727456</v>
          </cell>
          <cell r="AL119">
            <v>0.534488625613457</v>
          </cell>
        </row>
        <row r="120">
          <cell r="A120" t="str">
            <v>SUBTRAIN</v>
          </cell>
          <cell r="B120" t="str">
            <v>Dummy Sub Training Support</v>
          </cell>
          <cell r="C120">
            <v>19654.110894157999</v>
          </cell>
          <cell r="D120">
            <v>9360.4884233339999</v>
          </cell>
          <cell r="E120">
            <v>29014.599317492</v>
          </cell>
          <cell r="F120">
            <v>0</v>
          </cell>
          <cell r="G120">
            <v>0</v>
          </cell>
          <cell r="H120">
            <v>0</v>
          </cell>
          <cell r="I120">
            <v>182.50218616199999</v>
          </cell>
          <cell r="J120">
            <v>0</v>
          </cell>
          <cell r="K120">
            <v>0</v>
          </cell>
          <cell r="L120">
            <v>0</v>
          </cell>
          <cell r="M120">
            <v>544.966671808</v>
          </cell>
          <cell r="N120">
            <v>0</v>
          </cell>
          <cell r="O120">
            <v>0</v>
          </cell>
          <cell r="P120">
            <v>0</v>
          </cell>
          <cell r="Q120">
            <v>727.46885797000004</v>
          </cell>
          <cell r="R120">
            <v>52400.641519999997</v>
          </cell>
          <cell r="S120">
            <v>57316.813020000001</v>
          </cell>
          <cell r="T120">
            <v>28287.130459521999</v>
          </cell>
          <cell r="AE120">
            <v>0</v>
          </cell>
          <cell r="AF120">
            <v>19654.110894157999</v>
          </cell>
          <cell r="AG120">
            <v>8633.0195653640003</v>
          </cell>
          <cell r="AH120">
            <v>28287.130459521999</v>
          </cell>
          <cell r="AI120">
            <v>57316.813020000001</v>
          </cell>
          <cell r="AJ120">
            <v>0.34290306558565875</v>
          </cell>
          <cell r="AK120">
            <v>0.15061932285648216</v>
          </cell>
          <cell r="AL120">
            <v>0.49352238844214091</v>
          </cell>
        </row>
        <row r="121">
          <cell r="A121" t="str">
            <v>SUBIM3244</v>
          </cell>
          <cell r="B121" t="str">
            <v>Training Support IM</v>
          </cell>
          <cell r="C121">
            <v>19654.110894157999</v>
          </cell>
          <cell r="D121">
            <v>9360.4884233339999</v>
          </cell>
          <cell r="E121">
            <v>29014.599317492</v>
          </cell>
          <cell r="F121">
            <v>0</v>
          </cell>
          <cell r="G121">
            <v>0</v>
          </cell>
          <cell r="H121">
            <v>0</v>
          </cell>
          <cell r="I121">
            <v>182.50218616199999</v>
          </cell>
          <cell r="J121">
            <v>0</v>
          </cell>
          <cell r="K121">
            <v>0</v>
          </cell>
          <cell r="L121">
            <v>0</v>
          </cell>
          <cell r="M121">
            <v>544.966671808</v>
          </cell>
          <cell r="N121">
            <v>0</v>
          </cell>
          <cell r="O121">
            <v>0</v>
          </cell>
          <cell r="P121">
            <v>0</v>
          </cell>
          <cell r="Q121">
            <v>727.46885797000004</v>
          </cell>
          <cell r="R121">
            <v>52400.641519999997</v>
          </cell>
          <cell r="S121">
            <v>57316.813020000001</v>
          </cell>
          <cell r="T121">
            <v>28287.130459521999</v>
          </cell>
          <cell r="AE121">
            <v>0</v>
          </cell>
          <cell r="AF121">
            <v>19654.110894157999</v>
          </cell>
          <cell r="AG121">
            <v>8633.0195653640003</v>
          </cell>
          <cell r="AH121">
            <v>28287.130459521999</v>
          </cell>
          <cell r="AI121">
            <v>57316.813020000001</v>
          </cell>
          <cell r="AJ121">
            <v>0.34290306558565875</v>
          </cell>
          <cell r="AK121">
            <v>0.15061932285648216</v>
          </cell>
          <cell r="AL121">
            <v>0.49352238844214091</v>
          </cell>
        </row>
        <row r="122">
          <cell r="A122" t="str">
            <v>NBSSTOT</v>
          </cell>
          <cell r="B122" t="str">
            <v>SM NEW BUSINESS SUMMARY</v>
          </cell>
          <cell r="C122">
            <v>0.67921695999999998</v>
          </cell>
          <cell r="D122">
            <v>0.71215554000000003</v>
          </cell>
          <cell r="E122">
            <v>1.3913724999999999</v>
          </cell>
          <cell r="F122">
            <v>0</v>
          </cell>
          <cell r="G122">
            <v>0</v>
          </cell>
          <cell r="H122">
            <v>0</v>
          </cell>
          <cell r="I122">
            <v>0</v>
          </cell>
          <cell r="J122">
            <v>0</v>
          </cell>
          <cell r="K122">
            <v>0</v>
          </cell>
          <cell r="L122">
            <v>0</v>
          </cell>
          <cell r="M122">
            <v>0</v>
          </cell>
          <cell r="N122">
            <v>0</v>
          </cell>
          <cell r="O122">
            <v>0</v>
          </cell>
          <cell r="P122">
            <v>0</v>
          </cell>
          <cell r="Q122">
            <v>0</v>
          </cell>
          <cell r="R122">
            <v>1.5713999999999999</v>
          </cell>
          <cell r="S122">
            <v>1.5713999999999999</v>
          </cell>
          <cell r="T122">
            <v>1.3913724999999999</v>
          </cell>
          <cell r="AE122">
            <v>0</v>
          </cell>
          <cell r="AF122">
            <v>0.67921695999999998</v>
          </cell>
          <cell r="AG122">
            <v>0.71215554000000003</v>
          </cell>
          <cell r="AH122">
            <v>1.3913725000000001</v>
          </cell>
          <cell r="AI122">
            <v>1.5713999999999999</v>
          </cell>
          <cell r="AJ122">
            <v>0.43223683339697089</v>
          </cell>
          <cell r="AK122">
            <v>0.453198129056892</v>
          </cell>
          <cell r="AL122">
            <v>0.88543496245386288</v>
          </cell>
        </row>
        <row r="123">
          <cell r="A123" t="str">
            <v>CHSSTOT</v>
          </cell>
          <cell r="B123" t="str">
            <v>SM CHALLENGE SUMMARY</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AE123">
            <v>0</v>
          </cell>
          <cell r="AF123">
            <v>0</v>
          </cell>
          <cell r="AG123">
            <v>0</v>
          </cell>
          <cell r="AH123">
            <v>0</v>
          </cell>
          <cell r="AI123">
            <v>0</v>
          </cell>
          <cell r="AJ123" t="e">
            <v>#DIV/0!</v>
          </cell>
          <cell r="AK123" t="e">
            <v>#DIV/0!</v>
          </cell>
          <cell r="AL123" t="e">
            <v>#DIV/0!</v>
          </cell>
        </row>
        <row r="124">
          <cell r="A124" t="str">
            <v>SUBSYPL</v>
          </cell>
          <cell r="B124" t="str">
            <v>Total SM Contracts</v>
          </cell>
          <cell r="C124">
            <v>69365.044004260999</v>
          </cell>
          <cell r="D124">
            <v>51102.038071786999</v>
          </cell>
          <cell r="E124">
            <v>120467.082076048</v>
          </cell>
          <cell r="F124">
            <v>10.70658064</v>
          </cell>
          <cell r="G124">
            <v>236.50057287999999</v>
          </cell>
          <cell r="H124">
            <v>419.14755471799998</v>
          </cell>
          <cell r="I124">
            <v>182.50218616199999</v>
          </cell>
          <cell r="J124">
            <v>331.0670538</v>
          </cell>
          <cell r="K124">
            <v>639.23966963500004</v>
          </cell>
          <cell r="L124">
            <v>1063.1192164730001</v>
          </cell>
          <cell r="M124">
            <v>544.966671808</v>
          </cell>
          <cell r="N124">
            <v>488.83947616799998</v>
          </cell>
          <cell r="O124">
            <v>72.282771749999995</v>
          </cell>
          <cell r="P124">
            <v>88.256384026000006</v>
          </cell>
          <cell r="Q124">
            <v>4076.6281380599999</v>
          </cell>
          <cell r="R124">
            <v>171907.32388000001</v>
          </cell>
          <cell r="S124">
            <v>201681.34727999999</v>
          </cell>
          <cell r="T124">
            <v>116390.453937988</v>
          </cell>
          <cell r="AE124">
            <v>0</v>
          </cell>
          <cell r="AF124">
            <v>69365.044004260999</v>
          </cell>
          <cell r="AG124">
            <v>47025.409933727002</v>
          </cell>
          <cell r="AH124">
            <v>116390.453937988</v>
          </cell>
          <cell r="AI124">
            <v>201681.34727999999</v>
          </cell>
          <cell r="AJ124">
            <v>0.34393385873191101</v>
          </cell>
          <cell r="AK124">
            <v>0.23316687719484677</v>
          </cell>
          <cell r="AL124">
            <v>0.57710073592675781</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of FDC"/>
      <sheetName val="Composite Indirect Rates"/>
      <sheetName val="Database"/>
      <sheetName val="Projects"/>
      <sheetName val="Team Labor Rate Blending"/>
      <sheetName val="Assum"/>
      <sheetName val="Command Center"/>
      <sheetName val="HOURS"/>
      <sheetName val="List"/>
      <sheetName val="Lodging Tax by Major City"/>
      <sheetName val="Overhead Rates"/>
      <sheetName val="Labor_Lists"/>
      <sheetName val="RATES"/>
      <sheetName val="ODC estimates"/>
      <sheetName val="Input Sheet"/>
      <sheetName val="CSS-WX Labor Rate Categories"/>
      <sheetName val="PLC"/>
      <sheetName val="BOM"/>
      <sheetName val="Calendar"/>
      <sheetName val="Ind-Rt"/>
      <sheetName val="Info"/>
      <sheetName val="NLT"/>
      <sheetName val="Labor"/>
      <sheetName val="Empl"/>
      <sheetName val="Labcats"/>
      <sheetName val="NE ESI IT_excl 117 BA"/>
      <sheetName val="WBSD"/>
      <sheetName val="Rpt_Yr"/>
      <sheetName val="Sum-EOC"/>
      <sheetName val="J-SEC"/>
      <sheetName val="CLIN Structure"/>
      <sheetName val="Drop Down"/>
      <sheetName val="SUBMEPP Preliminary Pricing"/>
      <sheetName val="1601 Detail information"/>
      <sheetName val="LCAT"/>
      <sheetName val="Mapping"/>
      <sheetName val="Summaries"/>
      <sheetName val="HR Mapping"/>
      <sheetName val="Cross_Map"/>
      <sheetName val="Group List"/>
      <sheetName val="Sheet1"/>
      <sheetName val="BPA Rate Table"/>
      <sheetName val="LCAT Crosswalk"/>
      <sheetName val="Fields"/>
      <sheetName val="Drop Downs"/>
      <sheetName val="Sum_of_FDC"/>
      <sheetName val="Composite_Indirect_Rates"/>
      <sheetName val="Team_Labor_Rate_Blending"/>
      <sheetName val="Command_Center"/>
      <sheetName val="Lodging_Tax_by_Major_City"/>
      <sheetName val="Overhead_Rates"/>
      <sheetName val="ODC_estimates"/>
      <sheetName val="Input_Sheet"/>
      <sheetName val="NE_ESI_IT_excl_117_BA"/>
      <sheetName val="Drop_Down"/>
      <sheetName val="CSS-WX_Labor_Rate_Categories"/>
      <sheetName val="1601_Detail_information"/>
      <sheetName val="SUBMEPP_Preliminary_Pricing"/>
      <sheetName val="HR_Mapping"/>
      <sheetName val="CLIN_Structure"/>
      <sheetName val="Sheet2"/>
      <sheetName val="Global - Do not change"/>
      <sheetName val="Selections"/>
      <sheetName val="Data"/>
      <sheetName val="WD Locations"/>
      <sheetName val="WD LCs"/>
      <sheetName val="JobCodes"/>
      <sheetName val="Drop Down Info"/>
      <sheetName val="States_Abbrev"/>
      <sheetName val="Sheet3"/>
      <sheetName val="LCAT List"/>
      <sheetName val="Instructions"/>
      <sheetName val="Labor Categories"/>
      <sheetName val="GSA Descriptions"/>
      <sheetName val="T&amp;M1"/>
      <sheetName val="Tab 1 -Labor Category List"/>
      <sheetName val="LOOKUP"/>
      <sheetName val="Reference"/>
      <sheetName val="LCAT rates"/>
      <sheetName val="CWBS Index"/>
      <sheetName val="Cheat Sheet"/>
      <sheetName val="Group_List"/>
      <sheetName val="BPA_Rate_Table"/>
      <sheetName val="LCAT_Crosswalk"/>
      <sheetName val="Drop_Downs"/>
      <sheetName val="Global_-_Do_not_change"/>
      <sheetName val="Criterion Rate Buildup"/>
      <sheetName val="Drop Down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refreshError="1"/>
      <sheetData sheetId="8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t 07"/>
      <sheetName val="Dept 04"/>
      <sheetName val="Dept 05"/>
      <sheetName val="Dept 06"/>
      <sheetName val="Dept 03"/>
      <sheetName val="Acq"/>
      <sheetName val="Div 01 Rates"/>
      <sheetName val="Revenue Summary"/>
      <sheetName val="DL Alloc"/>
      <sheetName val="Div 04 Budget"/>
      <sheetName val="Div 05 Budget"/>
      <sheetName val="Svc Ctr Sum"/>
      <sheetName val="Svc Ctr A"/>
      <sheetName val="Svc Ctr B"/>
      <sheetName val="Svc Ctr C"/>
      <sheetName val="Svc Ctr D"/>
      <sheetName val="Svc Ctr E"/>
      <sheetName val="Svc Ctr F"/>
      <sheetName val="Svc Ctr G"/>
      <sheetName val="Svc Ctr H"/>
      <sheetName val="Svc Ctr I"/>
      <sheetName val="Svc Ctr J"/>
      <sheetName val="Svc Ctr K"/>
      <sheetName val="Svc Ctr L"/>
      <sheetName val="Svc Ctr M"/>
      <sheetName val="Svc Ctr N"/>
      <sheetName val="Svc Ctr O"/>
      <sheetName val="Svc Ctr P"/>
      <sheetName val="Svc Ctr Q"/>
      <sheetName val="Svc Ctr R"/>
      <sheetName val="Svc Ctr S"/>
      <sheetName val="Svc Ctr T"/>
      <sheetName val="Svc Ctr U"/>
      <sheetName val="Svc Ctr V"/>
      <sheetName val="Svc Ctr W"/>
      <sheetName val="Svc Ctr X"/>
      <sheetName val="Svc Ctr Y"/>
      <sheetName val="Svc Ctr Z"/>
      <sheetName val="AM"/>
      <sheetName val="CLOSE"/>
      <sheetName val="REV CLOSE"/>
      <sheetName val="RECEIV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B1" t="str">
            <v>Total Company</v>
          </cell>
        </row>
        <row r="13">
          <cell r="CA13">
            <v>8.2484890275168601E-2</v>
          </cell>
          <cell r="CB13">
            <v>8.38080637168854E-2</v>
          </cell>
          <cell r="CC13">
            <v>8.3764068971611164E-2</v>
          </cell>
        </row>
        <row r="14">
          <cell r="CA14">
            <v>1.1216287495503669E-2</v>
          </cell>
          <cell r="CB14">
            <v>-6.9667243718344235E-5</v>
          </cell>
          <cell r="CC14">
            <v>8.4012105840854182E-3</v>
          </cell>
        </row>
        <row r="15">
          <cell r="CA15">
            <v>1.3449901003981992E-2</v>
          </cell>
          <cell r="CB15">
            <v>5.2510834097359869E-2</v>
          </cell>
          <cell r="CC15">
            <v>2.2432255088927117E-2</v>
          </cell>
        </row>
        <row r="16">
          <cell r="CA16">
            <v>8.6870415934026085E-2</v>
          </cell>
          <cell r="CB16">
            <v>9.0213912163746426E-2</v>
          </cell>
          <cell r="CC16">
            <v>9.0062867106086894E-2</v>
          </cell>
        </row>
        <row r="17">
          <cell r="CA17">
            <v>0.45163005776476134</v>
          </cell>
          <cell r="CB17">
            <v>0.42297132644970165</v>
          </cell>
          <cell r="CC17">
            <v>0.45733719011170243</v>
          </cell>
        </row>
        <row r="18">
          <cell r="CA18">
            <v>3.5914687125566107E-2</v>
          </cell>
          <cell r="CB18">
            <v>3.2668151487592209E-2</v>
          </cell>
          <cell r="CC18">
            <v>2.6057187502225056E-2</v>
          </cell>
        </row>
        <row r="19">
          <cell r="CA19">
            <v>5.9549623114209284E-3</v>
          </cell>
          <cell r="CB19">
            <v>1.4742188722752087E-2</v>
          </cell>
          <cell r="CC19">
            <v>5.7355131318523062E-3</v>
          </cell>
        </row>
        <row r="20">
          <cell r="CA20">
            <v>0.15277383387484178</v>
          </cell>
          <cell r="CB20">
            <v>0.1780053956433362</v>
          </cell>
          <cell r="CC20">
            <v>0.16127556015495303</v>
          </cell>
        </row>
        <row r="21">
          <cell r="CA21">
            <v>0.15786559845618084</v>
          </cell>
          <cell r="CB21">
            <v>0.13772691697512127</v>
          </cell>
          <cell r="CC21">
            <v>0.14414683250009919</v>
          </cell>
        </row>
        <row r="22">
          <cell r="CA22">
            <v>-5.0982084899370674E-3</v>
          </cell>
          <cell r="CB22">
            <v>-1.8964235812298461E-2</v>
          </cell>
          <cell r="CC22">
            <v>-6.1597842367195838E-3</v>
          </cell>
        </row>
        <row r="23">
          <cell r="CA23">
            <v>6.9375742484856793E-3</v>
          </cell>
          <cell r="CB23">
            <v>6.3871137995216562E-3</v>
          </cell>
          <cell r="CC23">
            <v>6.9470990851769809E-3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10">
          <cell r="A10" t="str">
            <v>Apr</v>
          </cell>
          <cell r="B10">
            <v>2220923.699123391</v>
          </cell>
          <cell r="C10">
            <v>2.2000000000000002</v>
          </cell>
          <cell r="D10">
            <v>2230542</v>
          </cell>
          <cell r="E10">
            <v>2.2000000000000002</v>
          </cell>
          <cell r="F10">
            <v>80292.268849964414</v>
          </cell>
          <cell r="G10">
            <v>80</v>
          </cell>
          <cell r="H10">
            <v>95820.4</v>
          </cell>
          <cell r="I10">
            <v>96</v>
          </cell>
        </row>
        <row r="11">
          <cell r="A11" t="str">
            <v>May</v>
          </cell>
          <cell r="B11">
            <v>4437932.2912721559</v>
          </cell>
          <cell r="C11">
            <v>4.4000000000000004</v>
          </cell>
          <cell r="D11">
            <v>4261180</v>
          </cell>
          <cell r="E11">
            <v>4.3</v>
          </cell>
          <cell r="F11">
            <v>188367.04834361529</v>
          </cell>
          <cell r="G11">
            <v>188</v>
          </cell>
          <cell r="H11">
            <v>174806.22999999998</v>
          </cell>
          <cell r="I11">
            <v>175</v>
          </cell>
        </row>
        <row r="12">
          <cell r="A12" t="str">
            <v>June</v>
          </cell>
          <cell r="B12">
            <v>6820030.8994518947</v>
          </cell>
          <cell r="C12">
            <v>6.8</v>
          </cell>
          <cell r="D12">
            <v>6686615</v>
          </cell>
          <cell r="E12">
            <v>6.7</v>
          </cell>
          <cell r="F12">
            <v>323272.7958760247</v>
          </cell>
          <cell r="G12">
            <v>323</v>
          </cell>
          <cell r="H12">
            <v>242526.7</v>
          </cell>
          <cell r="I12">
            <v>242</v>
          </cell>
        </row>
        <row r="13">
          <cell r="A13" t="str">
            <v>July</v>
          </cell>
          <cell r="B13">
            <v>9173657.9263269752</v>
          </cell>
          <cell r="C13">
            <v>9.1999999999999993</v>
          </cell>
          <cell r="D13">
            <v>8871466</v>
          </cell>
          <cell r="E13">
            <v>8.9</v>
          </cell>
          <cell r="F13">
            <v>495512.95619378262</v>
          </cell>
          <cell r="G13">
            <v>495</v>
          </cell>
          <cell r="H13">
            <v>278349.68</v>
          </cell>
          <cell r="I13">
            <v>278</v>
          </cell>
        </row>
        <row r="14">
          <cell r="A14" t="str">
            <v>Aug</v>
          </cell>
          <cell r="B14">
            <v>11441485.28936075</v>
          </cell>
          <cell r="C14">
            <v>11.4</v>
          </cell>
          <cell r="F14">
            <v>594621.24743666954</v>
          </cell>
          <cell r="G14">
            <v>595</v>
          </cell>
        </row>
        <row r="15">
          <cell r="A15" t="str">
            <v>Sept</v>
          </cell>
          <cell r="B15">
            <v>13876500.461950297</v>
          </cell>
          <cell r="C15">
            <v>13.9</v>
          </cell>
          <cell r="F15">
            <v>770546.67846671201</v>
          </cell>
          <cell r="G15">
            <v>771</v>
          </cell>
        </row>
        <row r="16">
          <cell r="A16" t="str">
            <v>Oct</v>
          </cell>
          <cell r="B16">
            <v>16715630.095733767</v>
          </cell>
          <cell r="C16">
            <v>16.7</v>
          </cell>
          <cell r="F16">
            <v>986064.98674156505</v>
          </cell>
          <cell r="G16">
            <v>986</v>
          </cell>
        </row>
        <row r="17">
          <cell r="A17" t="str">
            <v>Nov</v>
          </cell>
          <cell r="B17">
            <v>19228129.8677078</v>
          </cell>
          <cell r="C17">
            <v>19.2</v>
          </cell>
          <cell r="F17">
            <v>1056631.7257508952</v>
          </cell>
          <cell r="G17">
            <v>1057</v>
          </cell>
        </row>
        <row r="18">
          <cell r="A18" t="str">
            <v>Dec</v>
          </cell>
          <cell r="B18">
            <v>21849286.811890993</v>
          </cell>
          <cell r="C18">
            <v>21.8</v>
          </cell>
          <cell r="F18">
            <v>1146856.3951625295</v>
          </cell>
          <cell r="G18">
            <v>1147</v>
          </cell>
        </row>
        <row r="19">
          <cell r="A19" t="str">
            <v>Jan</v>
          </cell>
          <cell r="B19">
            <v>24471817.678765096</v>
          </cell>
          <cell r="C19">
            <v>24.5</v>
          </cell>
          <cell r="F19">
            <v>1262105.0133099628</v>
          </cell>
          <cell r="G19">
            <v>1262</v>
          </cell>
        </row>
        <row r="20">
          <cell r="A20" t="str">
            <v>Feb</v>
          </cell>
          <cell r="B20">
            <v>26985672.677295495</v>
          </cell>
          <cell r="C20">
            <v>27</v>
          </cell>
          <cell r="F20">
            <v>1321694.0931530898</v>
          </cell>
          <cell r="G20">
            <v>1322</v>
          </cell>
        </row>
        <row r="21">
          <cell r="A21" t="str">
            <v>Mar</v>
          </cell>
          <cell r="B21">
            <v>30012881.407637473</v>
          </cell>
          <cell r="C21">
            <v>30</v>
          </cell>
          <cell r="F21">
            <v>1655351.6122715017</v>
          </cell>
          <cell r="G21">
            <v>1655</v>
          </cell>
        </row>
        <row r="28">
          <cell r="A28" t="str">
            <v>Apr</v>
          </cell>
          <cell r="B28">
            <v>220665.8371630123</v>
          </cell>
          <cell r="C28">
            <v>0.2</v>
          </cell>
          <cell r="D28">
            <v>357909</v>
          </cell>
          <cell r="E28">
            <v>0.4</v>
          </cell>
          <cell r="F28">
            <v>11464.195798621447</v>
          </cell>
          <cell r="G28">
            <v>11</v>
          </cell>
          <cell r="H28">
            <v>83545</v>
          </cell>
          <cell r="I28">
            <v>83</v>
          </cell>
        </row>
        <row r="29">
          <cell r="A29" t="str">
            <v>May</v>
          </cell>
          <cell r="B29">
            <v>425943.9620594639</v>
          </cell>
          <cell r="C29">
            <v>0.4</v>
          </cell>
          <cell r="D29">
            <v>625741</v>
          </cell>
          <cell r="E29">
            <v>0.6</v>
          </cell>
          <cell r="F29">
            <v>22125.466401151054</v>
          </cell>
          <cell r="G29">
            <v>22</v>
          </cell>
          <cell r="H29">
            <v>96571</v>
          </cell>
          <cell r="I29">
            <v>97</v>
          </cell>
        </row>
        <row r="30">
          <cell r="A30" t="str">
            <v>June</v>
          </cell>
          <cell r="B30">
            <v>655793.95364367892</v>
          </cell>
          <cell r="C30">
            <v>0.7</v>
          </cell>
          <cell r="D30">
            <v>599790</v>
          </cell>
          <cell r="E30">
            <v>0.6</v>
          </cell>
          <cell r="F30">
            <v>34094.353075541687</v>
          </cell>
          <cell r="G30">
            <v>34</v>
          </cell>
          <cell r="H30">
            <v>63712</v>
          </cell>
          <cell r="I30">
            <v>64</v>
          </cell>
        </row>
        <row r="31">
          <cell r="A31" t="str">
            <v>July</v>
          </cell>
          <cell r="B31">
            <v>835425.88621096744</v>
          </cell>
          <cell r="C31">
            <v>0.8</v>
          </cell>
          <cell r="D31">
            <v>871766</v>
          </cell>
          <cell r="E31">
            <v>0.9</v>
          </cell>
          <cell r="F31">
            <v>47969.72720290591</v>
          </cell>
          <cell r="G31">
            <v>48</v>
          </cell>
          <cell r="H31">
            <v>122841</v>
          </cell>
          <cell r="I31">
            <v>123</v>
          </cell>
        </row>
        <row r="32">
          <cell r="A32" t="str">
            <v>Aug</v>
          </cell>
          <cell r="B32">
            <v>1005756.6656322761</v>
          </cell>
          <cell r="C32">
            <v>1</v>
          </cell>
          <cell r="F32">
            <v>61316.533416212122</v>
          </cell>
          <cell r="G32">
            <v>61</v>
          </cell>
        </row>
        <row r="33">
          <cell r="A33" t="str">
            <v>Sept</v>
          </cell>
          <cell r="B33">
            <v>1225227.3950958627</v>
          </cell>
          <cell r="C33">
            <v>1.2</v>
          </cell>
          <cell r="F33">
            <v>73671.061740694669</v>
          </cell>
          <cell r="G33">
            <v>74</v>
          </cell>
        </row>
        <row r="34">
          <cell r="A34" t="str">
            <v>Oct</v>
          </cell>
          <cell r="B34">
            <v>1408721.8950939325</v>
          </cell>
          <cell r="C34">
            <v>1.4</v>
          </cell>
          <cell r="F34">
            <v>87811.602420962969</v>
          </cell>
          <cell r="G34">
            <v>88</v>
          </cell>
        </row>
        <row r="35">
          <cell r="A35" t="str">
            <v>Nov</v>
          </cell>
          <cell r="B35">
            <v>1561798.4771546652</v>
          </cell>
          <cell r="C35">
            <v>1.6</v>
          </cell>
          <cell r="F35">
            <v>100206.11012479159</v>
          </cell>
          <cell r="G35">
            <v>100</v>
          </cell>
        </row>
        <row r="36">
          <cell r="A36" t="str">
            <v>Dec</v>
          </cell>
          <cell r="B36">
            <v>1725112.6082712258</v>
          </cell>
          <cell r="C36">
            <v>1.7</v>
          </cell>
          <cell r="F36">
            <v>113189.11033934803</v>
          </cell>
          <cell r="G36">
            <v>113</v>
          </cell>
        </row>
        <row r="37">
          <cell r="A37" t="str">
            <v>Jan</v>
          </cell>
          <cell r="B37">
            <v>1888722.4814922812</v>
          </cell>
          <cell r="C37">
            <v>1.9</v>
          </cell>
          <cell r="F37">
            <v>126191.24027907063</v>
          </cell>
          <cell r="G37">
            <v>126</v>
          </cell>
        </row>
        <row r="38">
          <cell r="A38" t="str">
            <v>Feb</v>
          </cell>
          <cell r="B38">
            <v>2042080.0185522838</v>
          </cell>
          <cell r="C38">
            <v>2</v>
          </cell>
          <cell r="F38">
            <v>138603.92122180708</v>
          </cell>
          <cell r="G38">
            <v>139</v>
          </cell>
        </row>
        <row r="39">
          <cell r="A39" t="str">
            <v>Mar</v>
          </cell>
          <cell r="B39">
            <v>2239706.2222673791</v>
          </cell>
          <cell r="C39">
            <v>2.2000000000000002</v>
          </cell>
          <cell r="F39">
            <v>153555.78332240487</v>
          </cell>
          <cell r="G39">
            <v>154</v>
          </cell>
        </row>
        <row r="46">
          <cell r="A46" t="str">
            <v>Apr</v>
          </cell>
          <cell r="B46">
            <v>429961.77325041336</v>
          </cell>
          <cell r="C46">
            <v>0.4</v>
          </cell>
          <cell r="D46">
            <v>232518</v>
          </cell>
          <cell r="E46">
            <v>0.2</v>
          </cell>
          <cell r="F46">
            <v>15971.517605841034</v>
          </cell>
          <cell r="G46">
            <v>16</v>
          </cell>
          <cell r="H46">
            <v>-14425</v>
          </cell>
          <cell r="I46">
            <v>-14</v>
          </cell>
        </row>
        <row r="47">
          <cell r="A47" t="str">
            <v>May</v>
          </cell>
          <cell r="B47">
            <v>836643.38538315974</v>
          </cell>
          <cell r="C47">
            <v>0.8</v>
          </cell>
          <cell r="D47">
            <v>469740</v>
          </cell>
          <cell r="E47">
            <v>0.5</v>
          </cell>
          <cell r="F47">
            <v>30352.807064720335</v>
          </cell>
          <cell r="G47">
            <v>30</v>
          </cell>
          <cell r="H47">
            <v>-4533</v>
          </cell>
          <cell r="I47">
            <v>-4</v>
          </cell>
        </row>
        <row r="48">
          <cell r="A48" t="str">
            <v>June</v>
          </cell>
          <cell r="B48">
            <v>1221491.4851783491</v>
          </cell>
          <cell r="C48">
            <v>1.2</v>
          </cell>
          <cell r="D48">
            <v>1396937</v>
          </cell>
          <cell r="E48">
            <v>1.4</v>
          </cell>
          <cell r="F48">
            <v>47538.762945518771</v>
          </cell>
          <cell r="G48">
            <v>48</v>
          </cell>
          <cell r="H48">
            <v>143798</v>
          </cell>
          <cell r="I48">
            <v>144</v>
          </cell>
        </row>
        <row r="49">
          <cell r="A49" t="str">
            <v>July</v>
          </cell>
          <cell r="B49">
            <v>1508486.7186283653</v>
          </cell>
          <cell r="C49">
            <v>1.5</v>
          </cell>
          <cell r="D49">
            <v>1805453</v>
          </cell>
          <cell r="E49">
            <v>1.8</v>
          </cell>
          <cell r="F49">
            <v>66732.837312184449</v>
          </cell>
          <cell r="G49">
            <v>67</v>
          </cell>
          <cell r="H49">
            <v>171276</v>
          </cell>
          <cell r="I49">
            <v>171</v>
          </cell>
        </row>
        <row r="50">
          <cell r="A50" t="str">
            <v>Aug</v>
          </cell>
          <cell r="B50">
            <v>1783102.9818936125</v>
          </cell>
          <cell r="C50">
            <v>1.8</v>
          </cell>
          <cell r="F50">
            <v>85093.114101486193</v>
          </cell>
          <cell r="G50">
            <v>85</v>
          </cell>
        </row>
        <row r="51">
          <cell r="A51" t="str">
            <v>Sept</v>
          </cell>
          <cell r="B51">
            <v>2057779.2237484073</v>
          </cell>
          <cell r="C51">
            <v>2.1</v>
          </cell>
          <cell r="F51">
            <v>103456.70036700637</v>
          </cell>
          <cell r="G51">
            <v>103</v>
          </cell>
        </row>
        <row r="52">
          <cell r="A52" t="str">
            <v>Oct</v>
          </cell>
          <cell r="B52">
            <v>2345258.8216497279</v>
          </cell>
          <cell r="C52">
            <v>2.2999999999999998</v>
          </cell>
          <cell r="F52">
            <v>122679.68685184077</v>
          </cell>
          <cell r="G52">
            <v>123</v>
          </cell>
        </row>
        <row r="53">
          <cell r="A53" t="str">
            <v>Nov</v>
          </cell>
          <cell r="B53">
            <v>2594680.6851176871</v>
          </cell>
          <cell r="C53">
            <v>2.6</v>
          </cell>
          <cell r="F53">
            <v>139343.91361641485</v>
          </cell>
          <cell r="G53">
            <v>139</v>
          </cell>
        </row>
        <row r="54">
          <cell r="A54" t="str">
            <v>Dec</v>
          </cell>
          <cell r="B54">
            <v>2856804.1019260651</v>
          </cell>
          <cell r="C54">
            <v>2.9</v>
          </cell>
          <cell r="F54">
            <v>156861.9233685981</v>
          </cell>
          <cell r="G54">
            <v>157</v>
          </cell>
        </row>
        <row r="55">
          <cell r="A55" t="str">
            <v>Jan</v>
          </cell>
          <cell r="B55">
            <v>3118984.1270984826</v>
          </cell>
          <cell r="C55">
            <v>3.1</v>
          </cell>
          <cell r="F55">
            <v>174383.05663595512</v>
          </cell>
          <cell r="G55">
            <v>174</v>
          </cell>
        </row>
        <row r="56">
          <cell r="A56" t="str">
            <v>Feb</v>
          </cell>
          <cell r="B56">
            <v>3368459.7685122793</v>
          </cell>
          <cell r="C56">
            <v>3.4</v>
          </cell>
          <cell r="F56">
            <v>191050.25073994428</v>
          </cell>
          <cell r="G56">
            <v>191</v>
          </cell>
        </row>
        <row r="57">
          <cell r="A57" t="str">
            <v>Mar</v>
          </cell>
          <cell r="B57">
            <v>3678163.7140837698</v>
          </cell>
          <cell r="C57">
            <v>3.7</v>
          </cell>
          <cell r="F57">
            <v>211790.79468985615</v>
          </cell>
          <cell r="G57">
            <v>212</v>
          </cell>
        </row>
        <row r="65">
          <cell r="A65" t="str">
            <v>Apr</v>
          </cell>
          <cell r="B65">
            <v>1570296.0887099653</v>
          </cell>
          <cell r="C65">
            <v>1.6</v>
          </cell>
          <cell r="D65">
            <v>1640115</v>
          </cell>
          <cell r="E65">
            <v>1.6</v>
          </cell>
          <cell r="F65">
            <v>87685.555445501945</v>
          </cell>
          <cell r="G65">
            <v>88</v>
          </cell>
          <cell r="H65">
            <v>46449.31</v>
          </cell>
          <cell r="I65">
            <v>46</v>
          </cell>
        </row>
        <row r="66">
          <cell r="A66" t="str">
            <v>May</v>
          </cell>
          <cell r="B66">
            <v>3175344.9438295327</v>
          </cell>
          <cell r="C66">
            <v>3.2</v>
          </cell>
          <cell r="D66">
            <v>3165699</v>
          </cell>
          <cell r="E66">
            <v>3.2</v>
          </cell>
          <cell r="F66">
            <v>205546.77487774391</v>
          </cell>
          <cell r="G66">
            <v>206</v>
          </cell>
          <cell r="H66">
            <v>138096.31</v>
          </cell>
          <cell r="I66">
            <v>138</v>
          </cell>
        </row>
        <row r="67">
          <cell r="A67" t="str">
            <v>June</v>
          </cell>
          <cell r="B67">
            <v>4942745.4606298674</v>
          </cell>
          <cell r="C67">
            <v>4.9000000000000004</v>
          </cell>
          <cell r="D67">
            <v>4754128</v>
          </cell>
          <cell r="E67">
            <v>4.7</v>
          </cell>
          <cell r="F67">
            <v>346126.67985496426</v>
          </cell>
          <cell r="G67">
            <v>346</v>
          </cell>
          <cell r="H67">
            <v>121252.40000000002</v>
          </cell>
          <cell r="I67">
            <v>121</v>
          </cell>
        </row>
        <row r="68">
          <cell r="A68" t="str">
            <v>July</v>
          </cell>
          <cell r="B68">
            <v>6829745.3214876428</v>
          </cell>
          <cell r="C68">
            <v>6.8</v>
          </cell>
          <cell r="D68">
            <v>6226867</v>
          </cell>
          <cell r="E68">
            <v>6.2</v>
          </cell>
          <cell r="F68">
            <v>520126.39167869231</v>
          </cell>
          <cell r="G68">
            <v>520</v>
          </cell>
          <cell r="H68">
            <v>101376</v>
          </cell>
          <cell r="I68">
            <v>101</v>
          </cell>
        </row>
        <row r="69">
          <cell r="A69" t="str">
            <v>Aug</v>
          </cell>
          <cell r="B69">
            <v>8652625.6418348625</v>
          </cell>
          <cell r="C69">
            <v>8.6999999999999993</v>
          </cell>
          <cell r="F69">
            <v>622356.5999189713</v>
          </cell>
          <cell r="G69">
            <v>622</v>
          </cell>
        </row>
        <row r="70">
          <cell r="A70" t="str">
            <v>Sept</v>
          </cell>
          <cell r="B70">
            <v>10593493.843106028</v>
          </cell>
          <cell r="C70">
            <v>10.6</v>
          </cell>
          <cell r="F70">
            <v>802392.91635901108</v>
          </cell>
          <cell r="G70">
            <v>802</v>
          </cell>
        </row>
        <row r="71">
          <cell r="A71" t="str">
            <v>Oct</v>
          </cell>
          <cell r="B71">
            <v>12961649.378990108</v>
          </cell>
          <cell r="C71">
            <v>12.9</v>
          </cell>
          <cell r="F71">
            <v>1051042.6974687614</v>
          </cell>
          <cell r="G71">
            <v>1051</v>
          </cell>
        </row>
        <row r="72">
          <cell r="A72" t="str">
            <v>Nov</v>
          </cell>
          <cell r="B72">
            <v>15071650.705435451</v>
          </cell>
          <cell r="C72">
            <v>15.1</v>
          </cell>
          <cell r="F72">
            <v>1159045.7020096891</v>
          </cell>
          <cell r="G72">
            <v>1159</v>
          </cell>
        </row>
        <row r="73">
          <cell r="A73" t="str">
            <v>Dec</v>
          </cell>
          <cell r="B73">
            <v>17267370.101693705</v>
          </cell>
          <cell r="C73">
            <v>17.3</v>
          </cell>
          <cell r="F73">
            <v>1285264.3614545837</v>
          </cell>
          <cell r="G73">
            <v>1285</v>
          </cell>
        </row>
        <row r="74">
          <cell r="A74" t="str">
            <v>Jan</v>
          </cell>
          <cell r="B74">
            <v>19464111.070174336</v>
          </cell>
          <cell r="C74">
            <v>19.5</v>
          </cell>
          <cell r="F74">
            <v>1436484.7163949374</v>
          </cell>
          <cell r="G74">
            <v>1436</v>
          </cell>
        </row>
        <row r="75">
          <cell r="A75" t="str">
            <v>Feb</v>
          </cell>
          <cell r="B75">
            <v>21575132.890230935</v>
          </cell>
          <cell r="C75">
            <v>21.6</v>
          </cell>
          <cell r="F75">
            <v>1533488.9211913387</v>
          </cell>
          <cell r="G75">
            <v>1533</v>
          </cell>
        </row>
        <row r="76">
          <cell r="A76" t="str">
            <v>Mar</v>
          </cell>
          <cell r="B76">
            <v>24095011.471286327</v>
          </cell>
          <cell r="C76">
            <v>24.1</v>
          </cell>
          <cell r="F76">
            <v>1897949.0342592408</v>
          </cell>
          <cell r="G76">
            <v>1898</v>
          </cell>
        </row>
        <row r="95">
          <cell r="A95" t="str">
            <v>Apr</v>
          </cell>
          <cell r="B95">
            <v>2389538.4615384615</v>
          </cell>
          <cell r="C95">
            <v>2.4</v>
          </cell>
          <cell r="D95">
            <v>2230542</v>
          </cell>
          <cell r="E95">
            <v>2.2000000000000002</v>
          </cell>
          <cell r="F95">
            <v>143846.15384615384</v>
          </cell>
          <cell r="G95">
            <v>144</v>
          </cell>
          <cell r="H95">
            <v>115569.31</v>
          </cell>
          <cell r="I95">
            <v>116</v>
          </cell>
        </row>
        <row r="96">
          <cell r="A96" t="str">
            <v>May</v>
          </cell>
          <cell r="B96">
            <v>2280923.076923077</v>
          </cell>
          <cell r="C96">
            <v>2.2999999999999998</v>
          </cell>
          <cell r="D96">
            <v>2030638</v>
          </cell>
          <cell r="E96">
            <v>2</v>
          </cell>
          <cell r="F96">
            <v>137307.69230769231</v>
          </cell>
          <cell r="G96">
            <v>137</v>
          </cell>
          <cell r="H96">
            <v>114565</v>
          </cell>
          <cell r="I96">
            <v>115</v>
          </cell>
        </row>
        <row r="97">
          <cell r="A97" t="str">
            <v>June</v>
          </cell>
          <cell r="B97">
            <v>2389538.4615384615</v>
          </cell>
          <cell r="C97">
            <v>2.4</v>
          </cell>
          <cell r="D97">
            <v>2425435</v>
          </cell>
          <cell r="E97">
            <v>2.4</v>
          </cell>
          <cell r="F97">
            <v>143846.15384615384</v>
          </cell>
          <cell r="G97">
            <v>144</v>
          </cell>
          <cell r="H97">
            <v>98628.090000000026</v>
          </cell>
          <cell r="I97">
            <v>99</v>
          </cell>
        </row>
        <row r="98">
          <cell r="A98" t="str">
            <v>1st Qtr</v>
          </cell>
          <cell r="B98">
            <v>7060000</v>
          </cell>
          <cell r="C98">
            <v>7.1</v>
          </cell>
          <cell r="D98">
            <v>6686615</v>
          </cell>
          <cell r="E98">
            <v>6.7</v>
          </cell>
          <cell r="F98">
            <v>425000</v>
          </cell>
          <cell r="G98">
            <v>425</v>
          </cell>
          <cell r="H98">
            <v>328762.40000000002</v>
          </cell>
          <cell r="I98">
            <v>329</v>
          </cell>
        </row>
        <row r="99">
          <cell r="A99" t="str">
            <v>July</v>
          </cell>
          <cell r="B99">
            <v>2498153.846153846</v>
          </cell>
          <cell r="C99">
            <v>2.5</v>
          </cell>
          <cell r="D99">
            <v>2184851</v>
          </cell>
          <cell r="E99">
            <v>2.2000000000000002</v>
          </cell>
          <cell r="F99">
            <v>212575.75757575757</v>
          </cell>
          <cell r="G99">
            <v>213</v>
          </cell>
          <cell r="H99">
            <v>66730.599999999977</v>
          </cell>
          <cell r="I99">
            <v>67</v>
          </cell>
        </row>
        <row r="100">
          <cell r="A100" t="str">
            <v>2nd Qtr</v>
          </cell>
          <cell r="B100">
            <v>7364000</v>
          </cell>
          <cell r="C100">
            <v>7.4</v>
          </cell>
          <cell r="F100">
            <v>610000</v>
          </cell>
          <cell r="G100">
            <v>610</v>
          </cell>
        </row>
        <row r="101">
          <cell r="A101" t="str">
            <v>3rd Qtr</v>
          </cell>
          <cell r="B101">
            <v>7744999.9999999991</v>
          </cell>
          <cell r="C101">
            <v>7.7</v>
          </cell>
          <cell r="F101">
            <v>639999.99999999988</v>
          </cell>
          <cell r="G101">
            <v>640</v>
          </cell>
        </row>
        <row r="102">
          <cell r="A102" t="str">
            <v>4th Qtr</v>
          </cell>
          <cell r="B102">
            <v>7884000</v>
          </cell>
          <cell r="C102">
            <v>7.9</v>
          </cell>
          <cell r="F102">
            <v>708000</v>
          </cell>
          <cell r="G102">
            <v>708</v>
          </cell>
        </row>
        <row r="108">
          <cell r="A108" t="str">
            <v>Apr</v>
          </cell>
          <cell r="B108">
            <v>-35957</v>
          </cell>
          <cell r="C108">
            <v>-35.957000000000001</v>
          </cell>
          <cell r="D108" t="str">
            <v>Apr</v>
          </cell>
          <cell r="E108">
            <v>-120981</v>
          </cell>
          <cell r="F108">
            <v>-120.98099999999999</v>
          </cell>
          <cell r="G108" t="str">
            <v>Apr</v>
          </cell>
          <cell r="H108">
            <v>-11710</v>
          </cell>
          <cell r="I108">
            <v>-11.71</v>
          </cell>
          <cell r="J108" t="str">
            <v>Mar</v>
          </cell>
          <cell r="K108">
            <v>126401</v>
          </cell>
          <cell r="L108">
            <v>126.401</v>
          </cell>
        </row>
        <row r="109">
          <cell r="A109" t="str">
            <v>May</v>
          </cell>
          <cell r="B109">
            <v>-108796.74</v>
          </cell>
          <cell r="C109">
            <v>-108.79674</v>
          </cell>
          <cell r="D109" t="str">
            <v>May</v>
          </cell>
          <cell r="E109">
            <v>-273758.3</v>
          </cell>
          <cell r="F109">
            <v>-273.75829999999996</v>
          </cell>
          <cell r="G109" t="str">
            <v>May</v>
          </cell>
          <cell r="H109">
            <v>-49755.39</v>
          </cell>
          <cell r="I109">
            <v>-49.755389999999998</v>
          </cell>
          <cell r="J109" t="str">
            <v>Apr</v>
          </cell>
          <cell r="K109">
            <v>148401</v>
          </cell>
          <cell r="L109">
            <v>148.40100000000001</v>
          </cell>
        </row>
        <row r="110">
          <cell r="A110" t="str">
            <v>June</v>
          </cell>
          <cell r="B110">
            <v>-143311.09</v>
          </cell>
          <cell r="C110">
            <v>-143.31109000000001</v>
          </cell>
          <cell r="D110" t="str">
            <v>June</v>
          </cell>
          <cell r="E110">
            <v>-504603.9</v>
          </cell>
          <cell r="F110">
            <v>-504.60390000000001</v>
          </cell>
          <cell r="G110" t="str">
            <v>June</v>
          </cell>
          <cell r="H110">
            <v>-88833.7</v>
          </cell>
          <cell r="I110">
            <v>-88.833699999999993</v>
          </cell>
          <cell r="J110" t="str">
            <v>May</v>
          </cell>
          <cell r="K110">
            <v>114642</v>
          </cell>
          <cell r="L110">
            <v>114.642</v>
          </cell>
        </row>
        <row r="111">
          <cell r="A111" t="str">
            <v>July</v>
          </cell>
          <cell r="B111">
            <v>-204983.58</v>
          </cell>
          <cell r="C111">
            <v>-204.98357999999999</v>
          </cell>
          <cell r="D111" t="str">
            <v>July</v>
          </cell>
          <cell r="E111">
            <v>-784605.86</v>
          </cell>
          <cell r="F111">
            <v>-784.60586000000001</v>
          </cell>
          <cell r="G111" t="str">
            <v>July</v>
          </cell>
          <cell r="H111">
            <v>-74358.92</v>
          </cell>
          <cell r="I111">
            <v>-74.358919999999998</v>
          </cell>
          <cell r="J111" t="str">
            <v>June</v>
          </cell>
          <cell r="K111">
            <v>114642</v>
          </cell>
          <cell r="L111">
            <v>114.642</v>
          </cell>
        </row>
        <row r="112">
          <cell r="A112" t="str">
            <v>Aug</v>
          </cell>
          <cell r="D112" t="str">
            <v>Aug</v>
          </cell>
          <cell r="G112" t="str">
            <v>Aug</v>
          </cell>
          <cell r="J112" t="str">
            <v>July</v>
          </cell>
          <cell r="K112">
            <v>28642</v>
          </cell>
          <cell r="L112">
            <v>28.641999999999999</v>
          </cell>
        </row>
        <row r="113">
          <cell r="A113" t="str">
            <v>Sept</v>
          </cell>
          <cell r="D113" t="str">
            <v>Sept</v>
          </cell>
          <cell r="G113" t="str">
            <v>Sept</v>
          </cell>
          <cell r="J113" t="str">
            <v>Aug</v>
          </cell>
        </row>
        <row r="114">
          <cell r="A114" t="str">
            <v>Oct</v>
          </cell>
          <cell r="D114" t="str">
            <v>Oct</v>
          </cell>
          <cell r="G114" t="str">
            <v>Oct</v>
          </cell>
          <cell r="J114" t="str">
            <v>Sept</v>
          </cell>
        </row>
        <row r="115">
          <cell r="A115" t="str">
            <v>Nov</v>
          </cell>
          <cell r="D115" t="str">
            <v>Nov</v>
          </cell>
          <cell r="G115" t="str">
            <v>Nov</v>
          </cell>
          <cell r="J115" t="str">
            <v>Oct</v>
          </cell>
        </row>
        <row r="116">
          <cell r="A116" t="str">
            <v>Dec</v>
          </cell>
          <cell r="D116" t="str">
            <v>Dec</v>
          </cell>
          <cell r="G116" t="str">
            <v>Dec</v>
          </cell>
          <cell r="J116" t="str">
            <v>Nov</v>
          </cell>
        </row>
        <row r="117">
          <cell r="A117" t="str">
            <v>Jan</v>
          </cell>
          <cell r="D117" t="str">
            <v>Jan</v>
          </cell>
          <cell r="G117" t="str">
            <v>Jan</v>
          </cell>
          <cell r="J117" t="str">
            <v>Dec</v>
          </cell>
        </row>
        <row r="118">
          <cell r="A118" t="str">
            <v>Feb</v>
          </cell>
          <cell r="D118" t="str">
            <v>Feb</v>
          </cell>
          <cell r="G118" t="str">
            <v>Feb</v>
          </cell>
          <cell r="J118" t="str">
            <v>Jan</v>
          </cell>
        </row>
        <row r="119">
          <cell r="A119" t="str">
            <v>Mar</v>
          </cell>
          <cell r="D119" t="str">
            <v>Mar</v>
          </cell>
          <cell r="G119" t="str">
            <v>Mar</v>
          </cell>
          <cell r="J119" t="str">
            <v>Feb</v>
          </cell>
        </row>
        <row r="120">
          <cell r="J120" t="str">
            <v>Mar</v>
          </cell>
        </row>
        <row r="124">
          <cell r="A124" t="str">
            <v>Apr</v>
          </cell>
          <cell r="B124">
            <v>47</v>
          </cell>
          <cell r="C124">
            <v>5</v>
          </cell>
          <cell r="D124">
            <v>40</v>
          </cell>
          <cell r="E124">
            <v>70</v>
          </cell>
          <cell r="F124">
            <v>84</v>
          </cell>
          <cell r="H124">
            <v>39</v>
          </cell>
          <cell r="I124">
            <v>6</v>
          </cell>
          <cell r="J124">
            <v>32</v>
          </cell>
          <cell r="K124">
            <v>65</v>
          </cell>
          <cell r="L124">
            <v>67</v>
          </cell>
        </row>
        <row r="125">
          <cell r="A125" t="str">
            <v>May</v>
          </cell>
          <cell r="B125">
            <v>47</v>
          </cell>
          <cell r="C125">
            <v>8</v>
          </cell>
          <cell r="D125">
            <v>40</v>
          </cell>
          <cell r="E125">
            <v>71</v>
          </cell>
          <cell r="F125">
            <v>84</v>
          </cell>
          <cell r="H125">
            <v>39</v>
          </cell>
          <cell r="I125">
            <v>8</v>
          </cell>
          <cell r="J125">
            <v>32</v>
          </cell>
          <cell r="K125">
            <v>65</v>
          </cell>
          <cell r="L125">
            <v>65</v>
          </cell>
        </row>
        <row r="126">
          <cell r="A126" t="str">
            <v>June</v>
          </cell>
          <cell r="B126">
            <v>47</v>
          </cell>
          <cell r="C126">
            <v>9</v>
          </cell>
          <cell r="D126">
            <v>40</v>
          </cell>
          <cell r="E126">
            <v>72</v>
          </cell>
          <cell r="F126">
            <v>84</v>
          </cell>
          <cell r="H126">
            <v>39</v>
          </cell>
          <cell r="I126">
            <v>8</v>
          </cell>
          <cell r="J126">
            <v>32</v>
          </cell>
          <cell r="K126">
            <v>65</v>
          </cell>
          <cell r="L126">
            <v>66</v>
          </cell>
        </row>
        <row r="127">
          <cell r="A127" t="str">
            <v>July</v>
          </cell>
          <cell r="B127">
            <v>49</v>
          </cell>
          <cell r="C127">
            <v>10</v>
          </cell>
          <cell r="D127">
            <v>44</v>
          </cell>
          <cell r="E127">
            <v>76</v>
          </cell>
          <cell r="F127">
            <v>84</v>
          </cell>
        </row>
        <row r="128">
          <cell r="A128" t="str">
            <v>Aug</v>
          </cell>
          <cell r="B128">
            <v>49</v>
          </cell>
          <cell r="C128">
            <v>10</v>
          </cell>
          <cell r="D128">
            <v>44</v>
          </cell>
          <cell r="E128">
            <v>77</v>
          </cell>
          <cell r="F128">
            <v>84</v>
          </cell>
        </row>
        <row r="129">
          <cell r="A129" t="str">
            <v>Sept</v>
          </cell>
          <cell r="B129">
            <v>57</v>
          </cell>
          <cell r="C129">
            <v>10</v>
          </cell>
          <cell r="D129">
            <v>44</v>
          </cell>
          <cell r="E129">
            <v>81</v>
          </cell>
          <cell r="F129">
            <v>84</v>
          </cell>
        </row>
        <row r="130">
          <cell r="A130" t="str">
            <v>Oct</v>
          </cell>
          <cell r="B130">
            <v>57</v>
          </cell>
          <cell r="C130">
            <v>10</v>
          </cell>
          <cell r="D130">
            <v>44</v>
          </cell>
          <cell r="E130">
            <v>81</v>
          </cell>
          <cell r="F130">
            <v>84</v>
          </cell>
        </row>
        <row r="131">
          <cell r="A131" t="str">
            <v>Nov</v>
          </cell>
          <cell r="B131">
            <v>57</v>
          </cell>
          <cell r="C131">
            <v>10</v>
          </cell>
          <cell r="D131">
            <v>44</v>
          </cell>
          <cell r="E131">
            <v>81</v>
          </cell>
          <cell r="F131">
            <v>84</v>
          </cell>
        </row>
        <row r="132">
          <cell r="A132" t="str">
            <v>Dec</v>
          </cell>
          <cell r="B132">
            <v>57</v>
          </cell>
          <cell r="C132">
            <v>10</v>
          </cell>
          <cell r="D132">
            <v>44</v>
          </cell>
          <cell r="E132">
            <v>81</v>
          </cell>
          <cell r="F132">
            <v>84</v>
          </cell>
        </row>
        <row r="133">
          <cell r="A133" t="str">
            <v>Jan</v>
          </cell>
          <cell r="B133">
            <v>57</v>
          </cell>
          <cell r="C133">
            <v>10</v>
          </cell>
          <cell r="D133">
            <v>44</v>
          </cell>
          <cell r="E133">
            <v>81</v>
          </cell>
          <cell r="F133">
            <v>84</v>
          </cell>
        </row>
        <row r="134">
          <cell r="A134" t="str">
            <v>Feb</v>
          </cell>
          <cell r="B134">
            <v>57</v>
          </cell>
          <cell r="C134">
            <v>10</v>
          </cell>
          <cell r="D134">
            <v>44</v>
          </cell>
          <cell r="E134">
            <v>81</v>
          </cell>
          <cell r="F134">
            <v>84</v>
          </cell>
        </row>
        <row r="135">
          <cell r="A135" t="str">
            <v>Mar</v>
          </cell>
          <cell r="B135">
            <v>57</v>
          </cell>
          <cell r="C135">
            <v>10</v>
          </cell>
          <cell r="D135">
            <v>44</v>
          </cell>
          <cell r="E135">
            <v>81</v>
          </cell>
          <cell r="F135">
            <v>84</v>
          </cell>
        </row>
        <row r="158">
          <cell r="A158" t="str">
            <v>Apr</v>
          </cell>
        </row>
        <row r="159">
          <cell r="A159" t="str">
            <v>May</v>
          </cell>
        </row>
        <row r="160">
          <cell r="A160" t="str">
            <v>June</v>
          </cell>
        </row>
        <row r="161">
          <cell r="A161" t="str">
            <v>July</v>
          </cell>
        </row>
        <row r="162">
          <cell r="A162" t="str">
            <v>Aug</v>
          </cell>
        </row>
        <row r="163">
          <cell r="A163" t="str">
            <v>Sept</v>
          </cell>
        </row>
        <row r="164">
          <cell r="A164" t="str">
            <v>Oct</v>
          </cell>
        </row>
        <row r="165">
          <cell r="A165" t="str">
            <v>Nov</v>
          </cell>
          <cell r="B165">
            <v>1733250</v>
          </cell>
          <cell r="F165">
            <v>338541.5</v>
          </cell>
        </row>
        <row r="166">
          <cell r="A166" t="str">
            <v>Dec</v>
          </cell>
          <cell r="B166">
            <v>3466500</v>
          </cell>
          <cell r="F166">
            <v>1015624.5</v>
          </cell>
        </row>
        <row r="167">
          <cell r="A167" t="str">
            <v>Jan</v>
          </cell>
          <cell r="B167">
            <v>5199750</v>
          </cell>
          <cell r="F167">
            <v>1692707.5</v>
          </cell>
        </row>
        <row r="168">
          <cell r="A168" t="str">
            <v>Feb</v>
          </cell>
          <cell r="B168">
            <v>6933000</v>
          </cell>
          <cell r="F168">
            <v>2369790.5</v>
          </cell>
        </row>
        <row r="169">
          <cell r="A169" t="str">
            <v>Mar</v>
          </cell>
          <cell r="B169">
            <v>8666250</v>
          </cell>
          <cell r="F169">
            <v>3046873.5</v>
          </cell>
        </row>
        <row r="651">
          <cell r="S651">
            <v>7</v>
          </cell>
          <cell r="T651">
            <v>8</v>
          </cell>
        </row>
        <row r="652">
          <cell r="S652">
            <v>11</v>
          </cell>
          <cell r="T652">
            <v>11</v>
          </cell>
        </row>
        <row r="653">
          <cell r="S653">
            <v>11</v>
          </cell>
          <cell r="T653">
            <v>11</v>
          </cell>
        </row>
        <row r="654">
          <cell r="S654">
            <v>14</v>
          </cell>
          <cell r="T654">
            <v>12</v>
          </cell>
        </row>
        <row r="655">
          <cell r="S655">
            <v>14</v>
          </cell>
        </row>
        <row r="656">
          <cell r="S656">
            <v>14</v>
          </cell>
        </row>
        <row r="657">
          <cell r="S657">
            <v>14</v>
          </cell>
        </row>
        <row r="658">
          <cell r="S658">
            <v>14</v>
          </cell>
        </row>
        <row r="659">
          <cell r="S659">
            <v>14</v>
          </cell>
        </row>
        <row r="660">
          <cell r="S660">
            <v>14</v>
          </cell>
        </row>
        <row r="661">
          <cell r="S661">
            <v>14</v>
          </cell>
        </row>
        <row r="662">
          <cell r="S662">
            <v>14</v>
          </cell>
        </row>
        <row r="663">
          <cell r="S663">
            <v>14</v>
          </cell>
        </row>
      </sheetData>
      <sheetData sheetId="40" refreshError="1">
        <row r="10">
          <cell r="B10">
            <v>2220923.699123391</v>
          </cell>
          <cell r="C10">
            <v>2.2000000000000002</v>
          </cell>
          <cell r="D10">
            <v>2230542</v>
          </cell>
          <cell r="E10">
            <v>2.2000000000000002</v>
          </cell>
        </row>
        <row r="11">
          <cell r="B11">
            <v>4437932.2912721559</v>
          </cell>
          <cell r="C11">
            <v>4.4000000000000004</v>
          </cell>
          <cell r="D11">
            <v>4261180</v>
          </cell>
          <cell r="E11">
            <v>4.3</v>
          </cell>
        </row>
        <row r="12">
          <cell r="B12">
            <v>6721675.5782793649</v>
          </cell>
          <cell r="C12">
            <v>6.8</v>
          </cell>
          <cell r="D12">
            <v>6686615</v>
          </cell>
        </row>
        <row r="13">
          <cell r="B13">
            <v>8704830.7780887876</v>
          </cell>
          <cell r="C13">
            <v>9.1999999999999993</v>
          </cell>
          <cell r="D13">
            <v>8871466</v>
          </cell>
        </row>
        <row r="14">
          <cell r="B14">
            <v>10654878.410316607</v>
          </cell>
          <cell r="C14">
            <v>11.4</v>
          </cell>
          <cell r="D14">
            <v>0</v>
          </cell>
        </row>
        <row r="15">
          <cell r="B15">
            <v>12799633.18848291</v>
          </cell>
          <cell r="C15">
            <v>13.9</v>
          </cell>
          <cell r="D15">
            <v>0</v>
          </cell>
        </row>
        <row r="16">
          <cell r="B16">
            <v>15633292.643390024</v>
          </cell>
          <cell r="C16">
            <v>16.7</v>
          </cell>
          <cell r="D16">
            <v>0</v>
          </cell>
        </row>
        <row r="17">
          <cell r="B17">
            <v>18169171.965838742</v>
          </cell>
          <cell r="C17">
            <v>19.2</v>
          </cell>
          <cell r="D17">
            <v>0</v>
          </cell>
        </row>
        <row r="18">
          <cell r="B18">
            <v>20804431.778942652</v>
          </cell>
          <cell r="C18">
            <v>21.8</v>
          </cell>
          <cell r="D18">
            <v>0</v>
          </cell>
        </row>
        <row r="19">
          <cell r="B19">
            <v>23700536.654775772</v>
          </cell>
          <cell r="C19">
            <v>24.5</v>
          </cell>
          <cell r="D19">
            <v>0</v>
          </cell>
        </row>
        <row r="20">
          <cell r="B20">
            <v>26484218.786817238</v>
          </cell>
          <cell r="C20">
            <v>27</v>
          </cell>
          <cell r="D20">
            <v>0</v>
          </cell>
        </row>
        <row r="21">
          <cell r="B21">
            <v>29799194.307989448</v>
          </cell>
          <cell r="C21">
            <v>30</v>
          </cell>
          <cell r="D21">
            <v>0</v>
          </cell>
        </row>
        <row r="28">
          <cell r="A28" t="str">
            <v>Apr</v>
          </cell>
          <cell r="B28">
            <v>220665.8371630123</v>
          </cell>
          <cell r="C28">
            <v>0.2</v>
          </cell>
          <cell r="D28">
            <v>357909</v>
          </cell>
          <cell r="E28">
            <v>0.2</v>
          </cell>
          <cell r="F28">
            <v>11464.195798621447</v>
          </cell>
          <cell r="G28">
            <v>11</v>
          </cell>
          <cell r="H28">
            <v>83545</v>
          </cell>
          <cell r="I28">
            <v>18</v>
          </cell>
        </row>
        <row r="29">
          <cell r="A29" t="str">
            <v>May</v>
          </cell>
          <cell r="B29">
            <v>425943.9620594639</v>
          </cell>
          <cell r="C29">
            <v>0.4</v>
          </cell>
          <cell r="D29">
            <v>625741</v>
          </cell>
          <cell r="E29">
            <v>0.4</v>
          </cell>
          <cell r="F29">
            <v>22125.466401151054</v>
          </cell>
          <cell r="G29">
            <v>22</v>
          </cell>
          <cell r="H29">
            <v>96571</v>
          </cell>
          <cell r="I29">
            <v>31</v>
          </cell>
        </row>
        <row r="30">
          <cell r="A30" t="str">
            <v>June</v>
          </cell>
          <cell r="B30">
            <v>670796.1477053155</v>
          </cell>
          <cell r="C30">
            <v>0.7</v>
          </cell>
          <cell r="D30">
            <v>599790</v>
          </cell>
          <cell r="F30">
            <v>34930.807560714209</v>
          </cell>
          <cell r="G30">
            <v>34</v>
          </cell>
          <cell r="H30">
            <v>63712</v>
          </cell>
        </row>
        <row r="31">
          <cell r="A31" t="str">
            <v>July</v>
          </cell>
          <cell r="B31">
            <v>859093.27111904032</v>
          </cell>
          <cell r="C31">
            <v>0.8</v>
          </cell>
          <cell r="D31">
            <v>871766</v>
          </cell>
          <cell r="F31">
            <v>52973.632740047091</v>
          </cell>
          <cell r="G31">
            <v>48</v>
          </cell>
          <cell r="H31">
            <v>122841</v>
          </cell>
        </row>
        <row r="32">
          <cell r="A32" t="str">
            <v>Aug</v>
          </cell>
          <cell r="B32">
            <v>1047135.5091897779</v>
          </cell>
          <cell r="C32">
            <v>1</v>
          </cell>
          <cell r="D32">
            <v>0</v>
          </cell>
          <cell r="F32">
            <v>70985.742715108776</v>
          </cell>
          <cell r="G32">
            <v>61</v>
          </cell>
          <cell r="H32">
            <v>0</v>
          </cell>
        </row>
        <row r="33">
          <cell r="A33" t="str">
            <v>Sept</v>
          </cell>
          <cell r="B33">
            <v>1296085.2247457202</v>
          </cell>
          <cell r="C33">
            <v>1.2</v>
          </cell>
          <cell r="D33">
            <v>0</v>
          </cell>
          <cell r="F33">
            <v>89824.781565343394</v>
          </cell>
          <cell r="G33">
            <v>74</v>
          </cell>
          <cell r="H33">
            <v>0</v>
          </cell>
        </row>
        <row r="34">
          <cell r="A34" t="str">
            <v>Oct</v>
          </cell>
          <cell r="B34">
            <v>1519517.4557713964</v>
          </cell>
          <cell r="C34">
            <v>1.4</v>
          </cell>
          <cell r="D34">
            <v>0</v>
          </cell>
          <cell r="F34">
            <v>110302.04798030415</v>
          </cell>
          <cell r="G34">
            <v>88</v>
          </cell>
          <cell r="H34">
            <v>0</v>
          </cell>
        </row>
        <row r="35">
          <cell r="A35" t="str">
            <v>Nov</v>
          </cell>
          <cell r="B35">
            <v>1707135.2582215648</v>
          </cell>
          <cell r="C35">
            <v>1.6</v>
          </cell>
          <cell r="D35">
            <v>0</v>
          </cell>
          <cell r="F35">
            <v>128067.00293586115</v>
          </cell>
          <cell r="G35">
            <v>100</v>
          </cell>
          <cell r="H35">
            <v>0</v>
          </cell>
        </row>
        <row r="36">
          <cell r="A36" t="str">
            <v>Dec</v>
          </cell>
          <cell r="B36">
            <v>1906795.0502743735</v>
          </cell>
          <cell r="C36">
            <v>1.7</v>
          </cell>
          <cell r="D36">
            <v>0</v>
          </cell>
          <cell r="F36">
            <v>146744.85025750007</v>
          </cell>
          <cell r="G36">
            <v>113</v>
          </cell>
          <cell r="H36">
            <v>0</v>
          </cell>
        </row>
        <row r="37">
          <cell r="A37" t="str">
            <v>Jan</v>
          </cell>
          <cell r="B37">
            <v>2106807.9092062348</v>
          </cell>
          <cell r="C37">
            <v>1.9</v>
          </cell>
          <cell r="D37">
            <v>0</v>
          </cell>
          <cell r="F37">
            <v>165451.70218748489</v>
          </cell>
          <cell r="G37">
            <v>126</v>
          </cell>
          <cell r="H37">
            <v>0</v>
          </cell>
        </row>
        <row r="38">
          <cell r="A38" t="str">
            <v>Feb</v>
          </cell>
          <cell r="B38">
            <v>2294761.1251915032</v>
          </cell>
          <cell r="C38">
            <v>2</v>
          </cell>
          <cell r="D38">
            <v>0</v>
          </cell>
          <cell r="F38">
            <v>183244.21152097048</v>
          </cell>
          <cell r="G38">
            <v>139</v>
          </cell>
          <cell r="H38">
            <v>0</v>
          </cell>
        </row>
        <row r="39">
          <cell r="A39" t="str">
            <v>Mar</v>
          </cell>
          <cell r="B39">
            <v>2535220.4858732694</v>
          </cell>
          <cell r="C39">
            <v>2.2000000000000002</v>
          </cell>
          <cell r="D39">
            <v>0</v>
          </cell>
          <cell r="F39">
            <v>205010.96406457416</v>
          </cell>
          <cell r="G39">
            <v>154</v>
          </cell>
          <cell r="H39">
            <v>0</v>
          </cell>
        </row>
        <row r="46">
          <cell r="A46" t="str">
            <v>Apr</v>
          </cell>
          <cell r="B46">
            <v>429961.77325041336</v>
          </cell>
          <cell r="C46">
            <v>0.4</v>
          </cell>
          <cell r="D46">
            <v>232518</v>
          </cell>
          <cell r="E46">
            <v>0.4</v>
          </cell>
          <cell r="F46">
            <v>15971.517605841034</v>
          </cell>
          <cell r="G46">
            <v>16</v>
          </cell>
          <cell r="H46">
            <v>-14425</v>
          </cell>
          <cell r="I46">
            <v>10</v>
          </cell>
        </row>
        <row r="47">
          <cell r="A47" t="str">
            <v>May</v>
          </cell>
          <cell r="B47">
            <v>836643.38538315974</v>
          </cell>
          <cell r="C47">
            <v>0.8</v>
          </cell>
          <cell r="D47">
            <v>469740</v>
          </cell>
          <cell r="E47">
            <v>0.7</v>
          </cell>
          <cell r="F47">
            <v>30352.807064720335</v>
          </cell>
          <cell r="G47">
            <v>30</v>
          </cell>
          <cell r="H47">
            <v>-4533</v>
          </cell>
          <cell r="I47">
            <v>20</v>
          </cell>
        </row>
        <row r="48">
          <cell r="A48" t="str">
            <v>June</v>
          </cell>
          <cell r="B48">
            <v>1205933.1401464548</v>
          </cell>
          <cell r="C48">
            <v>1.2</v>
          </cell>
          <cell r="D48">
            <v>1396937</v>
          </cell>
          <cell r="F48">
            <v>46298.98985298878</v>
          </cell>
          <cell r="G48">
            <v>48</v>
          </cell>
          <cell r="H48">
            <v>143798</v>
          </cell>
        </row>
        <row r="49">
          <cell r="A49" t="str">
            <v>July</v>
          </cell>
          <cell r="B49">
            <v>1498934.7282060995</v>
          </cell>
          <cell r="C49">
            <v>1.5</v>
          </cell>
          <cell r="D49">
            <v>1805453</v>
          </cell>
          <cell r="F49">
            <v>85020.19734772027</v>
          </cell>
          <cell r="G49">
            <v>67</v>
          </cell>
          <cell r="H49">
            <v>171276</v>
          </cell>
        </row>
        <row r="50">
          <cell r="A50" t="str">
            <v>Aug</v>
          </cell>
          <cell r="B50">
            <v>1777808.5758224425</v>
          </cell>
          <cell r="C50">
            <v>1.8</v>
          </cell>
          <cell r="D50">
            <v>0</v>
          </cell>
          <cell r="F50">
            <v>126999.28628641149</v>
          </cell>
          <cell r="G50">
            <v>85</v>
          </cell>
          <cell r="H50">
            <v>0</v>
          </cell>
        </row>
        <row r="51">
          <cell r="A51" t="str">
            <v>Sept</v>
          </cell>
          <cell r="B51">
            <v>2068213.6198752164</v>
          </cell>
          <cell r="C51">
            <v>2.1</v>
          </cell>
          <cell r="D51">
            <v>0</v>
          </cell>
          <cell r="F51">
            <v>169956.09724432489</v>
          </cell>
          <cell r="G51">
            <v>103</v>
          </cell>
          <cell r="H51">
            <v>0</v>
          </cell>
        </row>
        <row r="52">
          <cell r="A52" t="str">
            <v>Oct</v>
          </cell>
          <cell r="B52">
            <v>2415418.7734357053</v>
          </cell>
          <cell r="C52">
            <v>2.2999999999999998</v>
          </cell>
          <cell r="D52">
            <v>0</v>
          </cell>
          <cell r="F52">
            <v>199642.96962796251</v>
          </cell>
          <cell r="G52">
            <v>123</v>
          </cell>
          <cell r="H52">
            <v>0</v>
          </cell>
        </row>
        <row r="53">
          <cell r="A53" t="str">
            <v>Nov</v>
          </cell>
          <cell r="B53">
            <v>2730086.2327025258</v>
          </cell>
          <cell r="C53">
            <v>2.6</v>
          </cell>
          <cell r="D53">
            <v>0</v>
          </cell>
          <cell r="F53">
            <v>226604.81795329522</v>
          </cell>
          <cell r="G53">
            <v>139</v>
          </cell>
          <cell r="H53">
            <v>0</v>
          </cell>
        </row>
        <row r="54">
          <cell r="A54" t="str">
            <v>Dec</v>
          </cell>
          <cell r="B54">
            <v>3055616.1898254948</v>
          </cell>
          <cell r="C54">
            <v>2.9</v>
          </cell>
          <cell r="D54">
            <v>0</v>
          </cell>
          <cell r="F54">
            <v>254476.23724311913</v>
          </cell>
          <cell r="G54">
            <v>157</v>
          </cell>
          <cell r="H54">
            <v>0</v>
          </cell>
        </row>
        <row r="55">
          <cell r="A55" t="str">
            <v>Jan</v>
          </cell>
          <cell r="B55">
            <v>3381224.8701246656</v>
          </cell>
          <cell r="C55">
            <v>3.1</v>
          </cell>
          <cell r="D55">
            <v>0</v>
          </cell>
          <cell r="F55">
            <v>282353.48787932837</v>
          </cell>
          <cell r="G55">
            <v>174</v>
          </cell>
          <cell r="H55">
            <v>0</v>
          </cell>
        </row>
        <row r="56">
          <cell r="A56" t="str">
            <v>Feb</v>
          </cell>
          <cell r="B56">
            <v>3695967.116408878</v>
          </cell>
          <cell r="C56">
            <v>3.4</v>
          </cell>
          <cell r="D56">
            <v>0</v>
          </cell>
          <cell r="F56">
            <v>309320.87598372716</v>
          </cell>
          <cell r="G56">
            <v>191</v>
          </cell>
          <cell r="H56">
            <v>0</v>
          </cell>
        </row>
        <row r="57">
          <cell r="A57" t="str">
            <v>Mar</v>
          </cell>
          <cell r="B57">
            <v>4061578.4647329925</v>
          </cell>
          <cell r="C57">
            <v>3.7</v>
          </cell>
          <cell r="D57">
            <v>0</v>
          </cell>
          <cell r="F57">
            <v>340570.28105077165</v>
          </cell>
          <cell r="G57">
            <v>212</v>
          </cell>
          <cell r="H57">
            <v>0</v>
          </cell>
        </row>
        <row r="65">
          <cell r="A65" t="str">
            <v>Apr</v>
          </cell>
          <cell r="B65">
            <v>1570296.0887099653</v>
          </cell>
          <cell r="C65">
            <v>1.6</v>
          </cell>
          <cell r="D65">
            <v>1640115</v>
          </cell>
          <cell r="E65">
            <v>1.6</v>
          </cell>
          <cell r="F65">
            <v>87685.176388815831</v>
          </cell>
          <cell r="G65">
            <v>88</v>
          </cell>
          <cell r="H65">
            <v>46449.31</v>
          </cell>
          <cell r="I65">
            <v>87</v>
          </cell>
        </row>
        <row r="66">
          <cell r="A66" t="str">
            <v>May</v>
          </cell>
          <cell r="B66">
            <v>3175344.9438295327</v>
          </cell>
          <cell r="C66">
            <v>3.2</v>
          </cell>
          <cell r="D66">
            <v>3165699</v>
          </cell>
          <cell r="E66">
            <v>3.2</v>
          </cell>
          <cell r="F66">
            <v>205546.61566458107</v>
          </cell>
          <cell r="G66">
            <v>206</v>
          </cell>
          <cell r="H66">
            <v>138096.31</v>
          </cell>
          <cell r="I66">
            <v>179</v>
          </cell>
        </row>
        <row r="67">
          <cell r="A67" t="str">
            <v>June</v>
          </cell>
          <cell r="B67">
            <v>4844946.2904275954</v>
          </cell>
          <cell r="C67">
            <v>4.9000000000000004</v>
          </cell>
          <cell r="D67">
            <v>4754128</v>
          </cell>
          <cell r="F67">
            <v>233269.64134440699</v>
          </cell>
          <cell r="G67">
            <v>346</v>
          </cell>
          <cell r="H67">
            <v>121252.40000000002</v>
          </cell>
        </row>
        <row r="68">
          <cell r="A68" t="str">
            <v>July</v>
          </cell>
          <cell r="B68">
            <v>6346802.7787636481</v>
          </cell>
          <cell r="C68">
            <v>6.8</v>
          </cell>
          <cell r="D68">
            <v>6226867</v>
          </cell>
          <cell r="F68">
            <v>202604.92891310493</v>
          </cell>
          <cell r="G68">
            <v>520</v>
          </cell>
          <cell r="H68">
            <v>101376</v>
          </cell>
        </row>
        <row r="69">
          <cell r="A69" t="str">
            <v>Aug</v>
          </cell>
          <cell r="B69">
            <v>7829934.3253043871</v>
          </cell>
          <cell r="C69">
            <v>8.6999999999999993</v>
          </cell>
          <cell r="D69">
            <v>0</v>
          </cell>
          <cell r="F69">
            <v>233026.86208379813</v>
          </cell>
          <cell r="G69">
            <v>622</v>
          </cell>
          <cell r="H69">
            <v>0</v>
          </cell>
        </row>
        <row r="70">
          <cell r="A70" t="str">
            <v>Sept</v>
          </cell>
          <cell r="B70">
            <v>9435334.3438619729</v>
          </cell>
          <cell r="C70">
            <v>10.6</v>
          </cell>
          <cell r="D70">
            <v>0</v>
          </cell>
          <cell r="F70">
            <v>335718.39212620753</v>
          </cell>
          <cell r="G70">
            <v>802</v>
          </cell>
          <cell r="H70">
            <v>0</v>
          </cell>
        </row>
        <row r="71">
          <cell r="A71" t="str">
            <v>Oct</v>
          </cell>
          <cell r="B71">
            <v>11698356.414182922</v>
          </cell>
          <cell r="C71">
            <v>12.9</v>
          </cell>
          <cell r="D71">
            <v>0</v>
          </cell>
          <cell r="F71">
            <v>602319.07904674485</v>
          </cell>
          <cell r="G71">
            <v>1051</v>
          </cell>
          <cell r="H71">
            <v>0</v>
          </cell>
        </row>
        <row r="72">
          <cell r="A72" t="str">
            <v>Nov</v>
          </cell>
          <cell r="B72">
            <v>13731950.47491465</v>
          </cell>
          <cell r="C72">
            <v>15.1</v>
          </cell>
          <cell r="D72">
            <v>0</v>
          </cell>
          <cell r="F72">
            <v>726743.64518421644</v>
          </cell>
          <cell r="G72">
            <v>1159</v>
          </cell>
          <cell r="H72">
            <v>0</v>
          </cell>
        </row>
        <row r="73">
          <cell r="A73" t="str">
            <v>Dec</v>
          </cell>
          <cell r="B73">
            <v>15842020.538842784</v>
          </cell>
          <cell r="C73">
            <v>17.3</v>
          </cell>
          <cell r="D73">
            <v>0</v>
          </cell>
          <cell r="F73">
            <v>891559.22334578121</v>
          </cell>
          <cell r="G73">
            <v>1285</v>
          </cell>
          <cell r="H73">
            <v>0</v>
          </cell>
        </row>
        <row r="74">
          <cell r="A74" t="str">
            <v>Jan</v>
          </cell>
          <cell r="B74">
            <v>18212503.875444874</v>
          </cell>
          <cell r="C74">
            <v>19.5</v>
          </cell>
          <cell r="D74">
            <v>0</v>
          </cell>
          <cell r="F74">
            <v>1094430.6793965679</v>
          </cell>
          <cell r="G74">
            <v>1436</v>
          </cell>
          <cell r="H74">
            <v>0</v>
          </cell>
        </row>
        <row r="75">
          <cell r="A75" t="str">
            <v>Feb</v>
          </cell>
          <cell r="B75">
            <v>20493490.545216858</v>
          </cell>
          <cell r="C75">
            <v>21.6</v>
          </cell>
          <cell r="D75">
            <v>0</v>
          </cell>
          <cell r="F75">
            <v>1240595.9243978825</v>
          </cell>
          <cell r="G75">
            <v>1533</v>
          </cell>
          <cell r="H75">
            <v>0</v>
          </cell>
        </row>
        <row r="76">
          <cell r="A76" t="str">
            <v>Mar</v>
          </cell>
          <cell r="B76">
            <v>23202395.357383188</v>
          </cell>
          <cell r="C76">
            <v>24.1</v>
          </cell>
          <cell r="D76">
            <v>0</v>
          </cell>
          <cell r="F76">
            <v>1620245.4227509499</v>
          </cell>
          <cell r="G76">
            <v>1898</v>
          </cell>
          <cell r="H76">
            <v>0</v>
          </cell>
        </row>
      </sheetData>
      <sheetData sheetId="41" refreshError="1">
        <row r="11">
          <cell r="A11" t="str">
            <v>Mar</v>
          </cell>
          <cell r="B11">
            <v>2523609</v>
          </cell>
          <cell r="C11">
            <v>4664704</v>
          </cell>
          <cell r="D11">
            <v>2619902</v>
          </cell>
          <cell r="E11">
            <v>67</v>
          </cell>
          <cell r="F11">
            <v>723709</v>
          </cell>
          <cell r="G11">
            <v>-10061</v>
          </cell>
        </row>
        <row r="12">
          <cell r="A12" t="str">
            <v>Apr</v>
          </cell>
          <cell r="B12">
            <v>2842760</v>
          </cell>
          <cell r="C12">
            <v>4510226</v>
          </cell>
          <cell r="D12">
            <v>1991164</v>
          </cell>
          <cell r="E12">
            <v>58</v>
          </cell>
          <cell r="F12">
            <v>708632</v>
          </cell>
          <cell r="G12">
            <v>-1826</v>
          </cell>
        </row>
        <row r="13">
          <cell r="A13" t="str">
            <v>May</v>
          </cell>
          <cell r="B13">
            <v>2243511</v>
          </cell>
          <cell r="C13">
            <v>4991912</v>
          </cell>
          <cell r="D13">
            <v>1497947</v>
          </cell>
          <cell r="E13">
            <v>84</v>
          </cell>
          <cell r="F13">
            <v>693555</v>
          </cell>
          <cell r="G13">
            <v>11656</v>
          </cell>
        </row>
        <row r="14">
          <cell r="A14" t="str">
            <v>Jun</v>
          </cell>
          <cell r="B14">
            <v>2435527</v>
          </cell>
          <cell r="C14">
            <v>5098147</v>
          </cell>
          <cell r="D14">
            <v>1013345</v>
          </cell>
          <cell r="E14">
            <v>91</v>
          </cell>
          <cell r="F14">
            <v>678478</v>
          </cell>
          <cell r="G14">
            <v>22794</v>
          </cell>
        </row>
        <row r="15">
          <cell r="A15" t="str">
            <v>Jul</v>
          </cell>
          <cell r="B15">
            <v>2801177</v>
          </cell>
          <cell r="C15">
            <v>4389675</v>
          </cell>
          <cell r="D15">
            <v>1206678</v>
          </cell>
          <cell r="E15">
            <v>95</v>
          </cell>
          <cell r="F15">
            <v>663401</v>
          </cell>
          <cell r="G15">
            <v>33629</v>
          </cell>
        </row>
        <row r="16">
          <cell r="A16" t="str">
            <v>Aug</v>
          </cell>
        </row>
        <row r="17">
          <cell r="A17" t="str">
            <v>Sep</v>
          </cell>
        </row>
        <row r="18">
          <cell r="A18" t="str">
            <v>Oct</v>
          </cell>
        </row>
        <row r="19">
          <cell r="A19" t="str">
            <v>Nov</v>
          </cell>
        </row>
        <row r="20">
          <cell r="A20" t="str">
            <v>Dec</v>
          </cell>
        </row>
        <row r="21">
          <cell r="A21" t="str">
            <v>Jan</v>
          </cell>
        </row>
        <row r="22">
          <cell r="A22" t="str">
            <v>Feb</v>
          </cell>
        </row>
        <row r="23">
          <cell r="A23" t="str">
            <v>Mar</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Table-BCO"/>
      <sheetName val="Rate Table-BTSO"/>
      <sheetName val="ODC"/>
      <sheetName val="TM_SCHED"/>
      <sheetName val="WORKSHEET A-1"/>
      <sheetName val="WORKSHEET A-2"/>
      <sheetName val="CASB-CMF"/>
      <sheetName val="A_FACTORS"/>
      <sheetName val="Sec Lbr Rates"/>
      <sheetName val="LOE by Chapter &amp; Resource"/>
      <sheetName val="Rate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clm-g&amp;a"/>
      <sheetName val="1601 Detail information"/>
      <sheetName val="A1 - Income Statement"/>
      <sheetName val="GRP DATA"/>
      <sheetName val="#REF"/>
      <sheetName val="ovhd summary"/>
      <sheetName val="G&amp;A RATE "/>
      <sheetName val="POOL WORKSHEETS "/>
      <sheetName val="SELF_DISSALLOWED"/>
      <sheetName val="Home Office Schedule"/>
      <sheetName val="UNALLOWABLE"/>
      <sheetName val="RATE CEILINGS_not complete"/>
      <sheetName val="OH by DIV "/>
      <sheetName val="PA_ADJ_not complete"/>
      <sheetName val="FY00 Rate Table "/>
      <sheetName val="FY00 Provisional Rates"/>
      <sheetName val="Rate Adjustments"/>
      <sheetName val="FY00 M&amp;S Rate Summary "/>
      <sheetName val="fy00 subcontract costs"/>
      <sheetName val="fy00 purchasing oh costs"/>
      <sheetName val="fy00 subcontract PA adj "/>
      <sheetName val="fy00 purchasing PA adj"/>
      <sheetName val="Co1 Budgets"/>
      <sheetName val="TM Rates"/>
      <sheetName val="LEDGER"/>
      <sheetName val="1601_Detail_information"/>
      <sheetName val="A1_-_Income_Statement"/>
      <sheetName val="GRP_DATA"/>
      <sheetName val="ovhd_summary"/>
      <sheetName val="G&amp;A_RATE_"/>
      <sheetName val="POOL_WORKSHEETS_"/>
      <sheetName val="Home_Office_Schedule"/>
      <sheetName val="RATE_CEILINGS_not_complete"/>
      <sheetName val="OH_by_DIV_"/>
      <sheetName val="PA_ADJ_not_complete"/>
      <sheetName val="FY00_Rate_Table_"/>
      <sheetName val="FY00_Provisional_Rates"/>
      <sheetName val="Rate_Adjustments"/>
      <sheetName val="FY00_M&amp;S_Rate_Summary_"/>
      <sheetName val="fy00_subcontract_costs"/>
      <sheetName val="fy00_purchasing_oh_costs"/>
      <sheetName val="fy00_subcontract_PA_adj_"/>
      <sheetName val="fy00_purchasing_PA_adj"/>
      <sheetName val="Co1_Budgets"/>
      <sheetName val="1601Period 4 Fy98"/>
      <sheetName val=""/>
      <sheetName val="1601_Detail_information1"/>
      <sheetName val="A1_-_Income_Statement1"/>
      <sheetName val="GRP_DATA1"/>
      <sheetName val="ovhd_summary1"/>
      <sheetName val="G&amp;A_RATE_1"/>
      <sheetName val="POOL_WORKSHEETS_1"/>
      <sheetName val="Home_Office_Schedule1"/>
      <sheetName val="RATE_CEILINGS_not_complete1"/>
      <sheetName val="OH_by_DIV_1"/>
      <sheetName val="PA_ADJ_not_complete1"/>
      <sheetName val="FY00_Rate_Table_1"/>
      <sheetName val="FY00_Provisional_Rates1"/>
      <sheetName val="Rate_Adjustments1"/>
      <sheetName val="FY00_M&amp;S_Rate_Summary_1"/>
      <sheetName val="fy00_subcontract_costs1"/>
      <sheetName val="fy00_purchasing_oh_costs1"/>
      <sheetName val="fy00_subcontract_PA_adj_1"/>
      <sheetName val="fy00_purchasing_PA_adj1"/>
      <sheetName val="Co1_Budgets1"/>
      <sheetName val="TM_Rates"/>
      <sheetName val="1601Period_4_Fy98"/>
      <sheetName val="Rate Info"/>
      <sheetName val="Command Center"/>
      <sheetName val="CLIN_Lists"/>
      <sheetName val="Labor_Lists"/>
      <sheetName val="CSC_Div_Avg"/>
      <sheetName val="DATABASE"/>
      <sheetName val="107_rate"/>
      <sheetName val="Facilities"/>
      <sheetName val="WBS_Data_Lists"/>
      <sheetName val="Rate_Master"/>
      <sheetName val="WD Wage Mapping"/>
      <sheetName val="Notes-Data Validation"/>
      <sheetName v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 Summary"/>
      <sheetName val="Summary"/>
      <sheetName val="Base"/>
      <sheetName val="OPT1"/>
      <sheetName val="OPT2"/>
      <sheetName val="OPT3"/>
      <sheetName val="Supp Cost Sheet"/>
      <sheetName val="Staffing - All Up "/>
      <sheetName val="Staffing - Deployment (Hours)"/>
      <sheetName val="Staffing - Deployment"/>
      <sheetName val="Staffing - Sustainment (Hours)"/>
      <sheetName val="Staffing - Sustainment"/>
      <sheetName val="Rate Build"/>
      <sheetName val="Vangent"/>
      <sheetName val="Sub Rates"/>
      <sheetName val="Travel Backup"/>
      <sheetName val="Subk"/>
      <sheetName val="Travel"/>
      <sheetName val="ODCs"/>
      <sheetName val="Alliant"/>
    </sheetNames>
    <sheetDataSet>
      <sheetData sheetId="0"/>
      <sheetData sheetId="1"/>
      <sheetData sheetId="2">
        <row r="1">
          <cell r="F1">
            <v>155</v>
          </cell>
        </row>
      </sheetData>
      <sheetData sheetId="3"/>
      <sheetData sheetId="4"/>
      <sheetData sheetId="5"/>
      <sheetData sheetId="6"/>
      <sheetData sheetId="7"/>
      <sheetData sheetId="8"/>
      <sheetData sheetId="9"/>
      <sheetData sheetId="10"/>
      <sheetData sheetId="11"/>
      <sheetData sheetId="12">
        <row r="4">
          <cell r="AE4">
            <v>301</v>
          </cell>
        </row>
      </sheetData>
      <sheetData sheetId="13"/>
      <sheetData sheetId="14"/>
      <sheetData sheetId="15"/>
      <sheetData sheetId="16"/>
      <sheetData sheetId="17"/>
      <sheetData sheetId="18"/>
      <sheetData sheetId="19">
        <row r="9">
          <cell r="B9" t="str">
            <v>Administration/Clerical (Entry Level)</v>
          </cell>
        </row>
        <row r="10">
          <cell r="B10" t="str">
            <v>Administration/Clerical (Journeyman)</v>
          </cell>
        </row>
        <row r="11">
          <cell r="B11" t="str">
            <v>Administration/Clerical (Senior)</v>
          </cell>
        </row>
        <row r="12">
          <cell r="B12" t="str">
            <v>Applications Developer (Entry Level)</v>
          </cell>
        </row>
        <row r="13">
          <cell r="B13" t="str">
            <v>Applications Developer (Journeyman)</v>
          </cell>
        </row>
        <row r="14">
          <cell r="B14" t="str">
            <v>Applications Developer (Senior)</v>
          </cell>
        </row>
        <row r="15">
          <cell r="B15" t="str">
            <v>Applications Developer (Master)</v>
          </cell>
        </row>
        <row r="16">
          <cell r="B16" t="str">
            <v>Applications Systems Analyst (Entry Level)</v>
          </cell>
        </row>
        <row r="17">
          <cell r="B17" t="str">
            <v>Applications Systems Analyst (Journeyman)</v>
          </cell>
        </row>
        <row r="18">
          <cell r="B18" t="str">
            <v>Applications Systems Analyst (Senior)</v>
          </cell>
        </row>
        <row r="19">
          <cell r="B19" t="str">
            <v>Applications Systems Analyst (Master)</v>
          </cell>
        </row>
        <row r="20">
          <cell r="B20" t="str">
            <v>Business Process Consultant</v>
          </cell>
        </row>
        <row r="21">
          <cell r="B21" t="str">
            <v>Business Systems Analyst</v>
          </cell>
        </row>
        <row r="22">
          <cell r="B22" t="str">
            <v>Chief Information Security Officer</v>
          </cell>
        </row>
        <row r="23">
          <cell r="B23" t="str">
            <v>Computer Scientist</v>
          </cell>
        </row>
        <row r="24">
          <cell r="B24" t="str">
            <v>Computer Forensic and Intrusion Analyst</v>
          </cell>
        </row>
        <row r="25">
          <cell r="B25" t="str">
            <v>Configuration Management Specialist (Journeyman)</v>
          </cell>
        </row>
        <row r="26">
          <cell r="B26" t="str">
            <v>Configuration Management Specialist (Senior)</v>
          </cell>
        </row>
        <row r="27">
          <cell r="B27" t="str">
            <v>Configuration Management Specialist (Master)</v>
          </cell>
        </row>
        <row r="28">
          <cell r="B28" t="str">
            <v>Data Architect</v>
          </cell>
        </row>
        <row r="29">
          <cell r="B29" t="str">
            <v>Data Warehousing Specialist (Entry Level)</v>
          </cell>
        </row>
        <row r="30">
          <cell r="B30" t="str">
            <v>Data Warehousing Specialist (Journeyman)</v>
          </cell>
        </row>
        <row r="31">
          <cell r="B31" t="str">
            <v>Data Warehousing Specialist (Senior)</v>
          </cell>
        </row>
        <row r="32">
          <cell r="B32" t="str">
            <v>Data Warehousing Specialist (Master)</v>
          </cell>
        </row>
        <row r="33">
          <cell r="B33" t="str">
            <v>Database Specialist (Entry Level)</v>
          </cell>
        </row>
        <row r="34">
          <cell r="B34" t="str">
            <v>Database Specialist (Journeyman)</v>
          </cell>
        </row>
        <row r="35">
          <cell r="B35" t="str">
            <v>Database Specialist (Senior)</v>
          </cell>
        </row>
        <row r="36">
          <cell r="B36" t="str">
            <v>Database Specialist (Master)</v>
          </cell>
        </row>
        <row r="37">
          <cell r="B37" t="str">
            <v>Disaster Recovery Specialist (Journeyman)</v>
          </cell>
        </row>
        <row r="38">
          <cell r="B38" t="str">
            <v>Disaster Recovery Specialist (Senior)</v>
          </cell>
        </row>
        <row r="39">
          <cell r="B39" t="str">
            <v>Enterprise Architect</v>
          </cell>
        </row>
        <row r="40">
          <cell r="B40" t="str">
            <v>ERP Analyst</v>
          </cell>
        </row>
        <row r="41">
          <cell r="B41" t="str">
            <v>ERP Business/Architectural Specialist</v>
          </cell>
        </row>
        <row r="42">
          <cell r="B42" t="str">
            <v>Financial Analyst</v>
          </cell>
        </row>
        <row r="43">
          <cell r="B43" t="str">
            <v>GIS Analyst/Programmer</v>
          </cell>
        </row>
        <row r="44">
          <cell r="B44" t="str">
            <v>Graphics Specialist</v>
          </cell>
        </row>
        <row r="45">
          <cell r="B45" t="str">
            <v>Groupware Specialist</v>
          </cell>
        </row>
        <row r="46">
          <cell r="B46" t="str">
            <v>Hardware Engineer (Entry Level)</v>
          </cell>
        </row>
        <row r="47">
          <cell r="B47" t="str">
            <v>Hardware Engineer (Journeyman)</v>
          </cell>
        </row>
        <row r="48">
          <cell r="B48" t="str">
            <v>Hardware Engineer (Senior)</v>
          </cell>
        </row>
        <row r="49">
          <cell r="B49" t="str">
            <v>Hardware Engineer (Master)</v>
          </cell>
        </row>
        <row r="50">
          <cell r="B50" t="str">
            <v>Helpdesk Specialist (Entry Level)</v>
          </cell>
        </row>
        <row r="51">
          <cell r="B51" t="str">
            <v>Helpdesk Specialist (Journeyman)</v>
          </cell>
        </row>
        <row r="52">
          <cell r="B52" t="str">
            <v>Helpdesk Specialist (Senior)</v>
          </cell>
        </row>
        <row r="53">
          <cell r="B53" t="str">
            <v>Information Assurance/Security Specialist (Entry Level)</v>
          </cell>
        </row>
        <row r="54">
          <cell r="B54" t="str">
            <v>Information Assurance/Security Specialist (Journeyman)</v>
          </cell>
        </row>
        <row r="55">
          <cell r="B55" t="str">
            <v>Information Assurance/Security Specialist (Senior)</v>
          </cell>
        </row>
        <row r="56">
          <cell r="B56" t="str">
            <v>Information Assurance/Security Specialist (Master)</v>
          </cell>
        </row>
        <row r="57">
          <cell r="B57" t="str">
            <v>Information Specialist/Knowledge Engineer</v>
          </cell>
        </row>
        <row r="58">
          <cell r="B58" t="str">
            <v>Modeling and Simulation Specialist</v>
          </cell>
        </row>
        <row r="59">
          <cell r="B59" t="str">
            <v>Network Specialist (Entry Level)</v>
          </cell>
        </row>
        <row r="60">
          <cell r="B60" t="str">
            <v>Network Specialist (Journeyman)</v>
          </cell>
        </row>
        <row r="61">
          <cell r="B61" t="str">
            <v>Network Specialist (Senior)</v>
          </cell>
        </row>
        <row r="62">
          <cell r="B62" t="str">
            <v>Network Specialist (Master)</v>
          </cell>
        </row>
        <row r="63">
          <cell r="B63" t="str">
            <v>Program Manager</v>
          </cell>
        </row>
        <row r="64">
          <cell r="B64" t="str">
            <v>Project Manager</v>
          </cell>
        </row>
        <row r="65">
          <cell r="B65" t="str">
            <v>Quality Assurance Specialist (Entry Level)</v>
          </cell>
        </row>
        <row r="66">
          <cell r="B66" t="str">
            <v>Quality Assurance Specialist (Journeyman)</v>
          </cell>
        </row>
        <row r="67">
          <cell r="B67" t="str">
            <v>Quality Assurance Specialist (Senior)</v>
          </cell>
        </row>
        <row r="68">
          <cell r="B68" t="str">
            <v>Quality Assurance Specialist (Master)</v>
          </cell>
        </row>
        <row r="69">
          <cell r="B69" t="str">
            <v>Research Analyst</v>
          </cell>
        </row>
        <row r="70">
          <cell r="B70" t="str">
            <v>Strategic/Capital Planner</v>
          </cell>
        </row>
        <row r="71">
          <cell r="B71" t="str">
            <v>Subject Matter Expert (Journeyman)</v>
          </cell>
        </row>
        <row r="72">
          <cell r="B72" t="str">
            <v>Subject Matter Expert (Senior)</v>
          </cell>
        </row>
        <row r="73">
          <cell r="B73" t="str">
            <v>Subject Matter Expert (Master)</v>
          </cell>
        </row>
        <row r="74">
          <cell r="B74" t="str">
            <v>Systems Engineer</v>
          </cell>
        </row>
        <row r="75">
          <cell r="B75" t="str">
            <v>Technical Editor</v>
          </cell>
        </row>
        <row r="76">
          <cell r="B76" t="str">
            <v>Technical Writer</v>
          </cell>
        </row>
        <row r="77">
          <cell r="B77" t="str">
            <v>Test Engineer (Entry Level)</v>
          </cell>
        </row>
        <row r="78">
          <cell r="B78" t="str">
            <v>Test Engineer (Journeyman)</v>
          </cell>
        </row>
        <row r="79">
          <cell r="B79" t="str">
            <v>Test Engineer (Senior)</v>
          </cell>
        </row>
        <row r="80">
          <cell r="B80" t="str">
            <v>Training Specialist (Entry Level)</v>
          </cell>
        </row>
        <row r="81">
          <cell r="B81" t="str">
            <v>Training Specialist (Journeyman)</v>
          </cell>
        </row>
        <row r="82">
          <cell r="B82" t="str">
            <v>Training Specialist (Senior)</v>
          </cell>
        </row>
        <row r="83">
          <cell r="B83" t="str">
            <v>Voice/Data Communications Engineer (Entry Level)</v>
          </cell>
        </row>
        <row r="84">
          <cell r="B84" t="str">
            <v>Voice/Data Communications Engineer (Journeyman)</v>
          </cell>
        </row>
        <row r="85">
          <cell r="B85" t="str">
            <v>Voice/Data Communications Engineer (Senior)</v>
          </cell>
        </row>
        <row r="86">
          <cell r="B86" t="str">
            <v>Voice/Data Communications Engineer (Master)</v>
          </cell>
        </row>
        <row r="87">
          <cell r="B87" t="str">
            <v>Web Content Analyst</v>
          </cell>
        </row>
        <row r="88">
          <cell r="B88" t="str">
            <v>Web Designer</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FLASH R405_T&amp;B"/>
      <sheetName val="FLASH R405 - DeptOH"/>
      <sheetName val="Input Sheet"/>
      <sheetName val="Pricing Results"/>
      <sheetName val="HR_Comp Output"/>
      <sheetName val="ODC BOE"/>
      <sheetName val="Travel BOE"/>
      <sheetName val="Sytex MOBIS"/>
      <sheetName val="Sub Rates"/>
      <sheetName val="Labor"/>
      <sheetName val="Schedule Rates"/>
      <sheetName val="Travel"/>
      <sheetName val="Calculations"/>
      <sheetName val="Base Year"/>
      <sheetName val="Option 1"/>
      <sheetName val="Option 2"/>
      <sheetName val="Option 3"/>
      <sheetName val="Option 4"/>
      <sheetName val="Option 5"/>
      <sheetName val="Millennia GS00T99ALD205 "/>
      <sheetName val="Millennia Lite GA07T00BGD0019"/>
      <sheetName val="INS MOBIS"/>
      <sheetName val="INS Logworld"/>
      <sheetName val="INS IT70"/>
      <sheetName val="INS PES"/>
      <sheetName val="Sytex IT70"/>
      <sheetName val="Sytex DAAB07-03-A-D625 BPA"/>
      <sheetName val="Sytex PMIF"/>
      <sheetName val="Sytex PMSS Other"/>
      <sheetName val="DOJ ITSS-3"/>
      <sheetName val="NITAAC - CIOSP2"/>
      <sheetName val="ITES EMS3 W91QUZ-04-D-0004"/>
      <sheetName val="Encore DCA200-02-D-5009"/>
      <sheetName val="Legacy LMIT GS-35F-4863G"/>
      <sheetName val="Govt. B-Table"/>
      <sheetName val="Program Cost Summary"/>
      <sheetName val="T&amp;M Profitabilty for EPP"/>
      <sheetName val="EPP_Business Case"/>
      <sheetName val="Certification"/>
      <sheetName val="Peer Review Cert"/>
      <sheetName val="Legacy OAO GS-35F-4524G"/>
      <sheetName val="Legacy ACS PES GS-23F-0232K "/>
      <sheetName val="Legacy LMIT GS-10F-0381K "/>
      <sheetName val="Legacy ACS GS-35F-4415G "/>
      <sheetName val="NETCENTS"/>
      <sheetName val="Lists"/>
      <sheetName val="USAF NETCENTS"/>
    </sheetNames>
    <sheetDataSet>
      <sheetData sheetId="0" refreshError="1"/>
      <sheetData sheetId="1" refreshError="1"/>
      <sheetData sheetId="2" refreshError="1">
        <row r="1">
          <cell r="A1" t="str">
            <v>Back to Table of Contents</v>
          </cell>
          <cell r="D1" t="str">
            <v>2005 / 2006 FPRP Dept. Overhead</v>
          </cell>
        </row>
        <row r="2">
          <cell r="C2" t="str">
            <v>Revision 10</v>
          </cell>
        </row>
        <row r="3">
          <cell r="I3" t="str">
            <v>2005 Rev 9</v>
          </cell>
          <cell r="L3" t="str">
            <v>2006 Rev 9</v>
          </cell>
          <cell r="AC3" t="str">
            <v>2005 Rev 10</v>
          </cell>
          <cell r="AF3" t="str">
            <v>2006 Rev 10</v>
          </cell>
          <cell r="AI3" t="str">
            <v>2005 Delta</v>
          </cell>
          <cell r="AL3" t="str">
            <v>2006 Delta</v>
          </cell>
          <cell r="AP3" t="str">
            <v>2005 Rev 10</v>
          </cell>
        </row>
        <row r="4">
          <cell r="A4" t="str">
            <v>Dept</v>
          </cell>
          <cell r="B4" t="str">
            <v>Ovhd</v>
          </cell>
          <cell r="C4" t="str">
            <v>Description</v>
          </cell>
          <cell r="D4" t="str">
            <v>PL</v>
          </cell>
          <cell r="E4" t="str">
            <v>PLM</v>
          </cell>
          <cell r="G4" t="str">
            <v>AR/CR</v>
          </cell>
          <cell r="H4" t="str">
            <v>Ben %</v>
          </cell>
          <cell r="I4" t="str">
            <v>Ovhd %</v>
          </cell>
          <cell r="J4" t="str">
            <v>Total %</v>
          </cell>
          <cell r="K4" t="str">
            <v>Ben %</v>
          </cell>
          <cell r="L4" t="str">
            <v>Ovhd %</v>
          </cell>
          <cell r="M4" t="str">
            <v>Total %</v>
          </cell>
          <cell r="O4" t="str">
            <v>pl2005</v>
          </cell>
          <cell r="P4" t="str">
            <v>pl2006</v>
          </cell>
          <cell r="Q4" t="str">
            <v>PA</v>
          </cell>
          <cell r="R4" t="str">
            <v>ph</v>
          </cell>
          <cell r="S4" t="str">
            <v>Vac</v>
          </cell>
          <cell r="T4" t="str">
            <v>PTO</v>
          </cell>
          <cell r="U4" t="str">
            <v>05Ben</v>
          </cell>
          <cell r="V4" t="str">
            <v>05oh</v>
          </cell>
          <cell r="W4" t="str">
            <v>o5tot</v>
          </cell>
          <cell r="X4" t="str">
            <v>06Ben</v>
          </cell>
          <cell r="Y4" t="str">
            <v>06oh</v>
          </cell>
          <cell r="Z4" t="str">
            <v>06tot</v>
          </cell>
          <cell r="AB4" t="str">
            <v>Ben %</v>
          </cell>
          <cell r="AC4" t="str">
            <v>Ovhd %</v>
          </cell>
          <cell r="AD4" t="str">
            <v>Total %</v>
          </cell>
          <cell r="AE4" t="str">
            <v>Ben %</v>
          </cell>
          <cell r="AF4" t="str">
            <v>Ovhd %</v>
          </cell>
          <cell r="AG4" t="str">
            <v>Total %</v>
          </cell>
          <cell r="AI4" t="str">
            <v>Ben %</v>
          </cell>
          <cell r="AJ4" t="str">
            <v>Ovhd %</v>
          </cell>
          <cell r="AK4" t="str">
            <v>Total %</v>
          </cell>
          <cell r="AL4" t="str">
            <v>Ben %</v>
          </cell>
          <cell r="AM4" t="str">
            <v>Ovhd %</v>
          </cell>
          <cell r="AN4" t="str">
            <v>Total %</v>
          </cell>
          <cell r="AP4" t="str">
            <v>Pd Abs %</v>
          </cell>
          <cell r="AQ4" t="str">
            <v>Hol %</v>
          </cell>
          <cell r="AR4" t="str">
            <v>Vac %</v>
          </cell>
          <cell r="AS4" t="str">
            <v>PTO %</v>
          </cell>
          <cell r="AT4" t="str">
            <v>Total %</v>
          </cell>
        </row>
        <row r="5">
          <cell r="A5" t="str">
            <v>These Departments Need To Be Priced And Require A Billing Rate</v>
          </cell>
        </row>
        <row r="6">
          <cell r="A6" t="str">
            <v>D5017</v>
          </cell>
          <cell r="B6">
            <v>5517</v>
          </cell>
          <cell r="C6" t="str">
            <v>Huntsville Programs</v>
          </cell>
          <cell r="D6" t="str">
            <v>ALC</v>
          </cell>
          <cell r="E6" t="str">
            <v>D3339</v>
          </cell>
          <cell r="G6" t="str">
            <v>CR1/7/8/10</v>
          </cell>
          <cell r="H6">
            <v>0.70495650556037792</v>
          </cell>
          <cell r="I6">
            <v>0.25207897105931587</v>
          </cell>
          <cell r="J6">
            <v>0.95703547661969379</v>
          </cell>
          <cell r="K6">
            <v>0.75446310900539293</v>
          </cell>
          <cell r="L6">
            <v>0.25428151848881253</v>
          </cell>
          <cell r="M6">
            <v>1.0087446274937664</v>
          </cell>
          <cell r="O6">
            <v>2571.4698239999998</v>
          </cell>
          <cell r="P6">
            <v>2278.0353279999999</v>
          </cell>
          <cell r="Q6">
            <v>54.298713999999997</v>
          </cell>
          <cell r="R6">
            <v>125.11</v>
          </cell>
          <cell r="S6">
            <v>188.08</v>
          </cell>
          <cell r="T6">
            <v>0</v>
          </cell>
          <cell r="U6">
            <v>1811.620808766</v>
          </cell>
          <cell r="V6">
            <v>648.27700957100001</v>
          </cell>
          <cell r="W6">
            <v>2459.897818338</v>
          </cell>
          <cell r="X6">
            <v>1712.5621479660001</v>
          </cell>
          <cell r="Y6">
            <v>579.31844728999999</v>
          </cell>
          <cell r="Z6">
            <v>2291.8805952550001</v>
          </cell>
          <cell r="AB6">
            <v>0.70450790122357665</v>
          </cell>
          <cell r="AC6">
            <v>0.25210368152894957</v>
          </cell>
          <cell r="AD6">
            <v>0.95661158275291513</v>
          </cell>
          <cell r="AE6">
            <v>0.75177154933305768</v>
          </cell>
          <cell r="AF6">
            <v>0.25430617346861445</v>
          </cell>
          <cell r="AG6">
            <v>1.0060777228012332</v>
          </cell>
          <cell r="AI6">
            <v>-4.4860433680127265E-4</v>
          </cell>
          <cell r="AJ6">
            <v>2.4710469633704157E-5</v>
          </cell>
          <cell r="AK6">
            <v>-4.2389386677865737E-4</v>
          </cell>
          <cell r="AL6">
            <v>-2.6915596723352531E-3</v>
          </cell>
          <cell r="AM6">
            <v>2.4654979801919108E-5</v>
          </cell>
          <cell r="AN6">
            <v>-2.6669046925331674E-3</v>
          </cell>
          <cell r="AP6">
            <v>2.1115827801368749E-2</v>
          </cell>
          <cell r="AQ6">
            <v>4.8653108363289121E-2</v>
          </cell>
          <cell r="AR6">
            <v>7.314104884475596E-2</v>
          </cell>
          <cell r="AS6">
            <v>0</v>
          </cell>
          <cell r="AT6">
            <v>0.14290998500941382</v>
          </cell>
        </row>
        <row r="7">
          <cell r="A7" t="str">
            <v>D5306</v>
          </cell>
          <cell r="B7">
            <v>5806</v>
          </cell>
          <cell r="C7" t="str">
            <v>AMMU Other / IWTA</v>
          </cell>
          <cell r="D7" t="str">
            <v>ALC</v>
          </cell>
          <cell r="E7" t="str">
            <v>D3339</v>
          </cell>
          <cell r="G7" t="str">
            <v>CR1/7/8/10</v>
          </cell>
          <cell r="H7">
            <v>0</v>
          </cell>
          <cell r="I7">
            <v>1.084818672463137</v>
          </cell>
          <cell r="J7">
            <v>1.084818672463137</v>
          </cell>
          <cell r="K7">
            <v>0</v>
          </cell>
          <cell r="L7">
            <v>1.1070509993413498</v>
          </cell>
          <cell r="M7">
            <v>1.1070509993413498</v>
          </cell>
          <cell r="O7">
            <v>652.351</v>
          </cell>
          <cell r="P7">
            <v>857.81500000000005</v>
          </cell>
          <cell r="Q7">
            <v>0</v>
          </cell>
          <cell r="R7">
            <v>0</v>
          </cell>
          <cell r="S7">
            <v>0</v>
          </cell>
          <cell r="T7">
            <v>0</v>
          </cell>
          <cell r="U7">
            <v>0</v>
          </cell>
          <cell r="V7">
            <v>707.68254579999996</v>
          </cell>
          <cell r="W7">
            <v>707.68254579999996</v>
          </cell>
          <cell r="X7">
            <v>0</v>
          </cell>
          <cell r="Y7">
            <v>949.64495299999999</v>
          </cell>
          <cell r="Z7">
            <v>949.64495299999999</v>
          </cell>
          <cell r="AB7">
            <v>0</v>
          </cell>
          <cell r="AC7">
            <v>1.084818672463137</v>
          </cell>
          <cell r="AD7">
            <v>1.084818672463137</v>
          </cell>
          <cell r="AE7">
            <v>0</v>
          </cell>
          <cell r="AF7">
            <v>1.1070509993413498</v>
          </cell>
          <cell r="AG7">
            <v>1.1070509993413498</v>
          </cell>
          <cell r="AI7">
            <v>0</v>
          </cell>
          <cell r="AJ7">
            <v>0</v>
          </cell>
          <cell r="AK7">
            <v>0</v>
          </cell>
          <cell r="AL7">
            <v>0</v>
          </cell>
          <cell r="AM7">
            <v>0</v>
          </cell>
          <cell r="AN7">
            <v>0</v>
          </cell>
          <cell r="AP7">
            <v>0</v>
          </cell>
          <cell r="AQ7">
            <v>0</v>
          </cell>
          <cell r="AR7">
            <v>0</v>
          </cell>
          <cell r="AS7">
            <v>0</v>
          </cell>
          <cell r="AT7">
            <v>0</v>
          </cell>
        </row>
        <row r="8">
          <cell r="A8" t="str">
            <v>D5309</v>
          </cell>
          <cell r="B8">
            <v>5809</v>
          </cell>
          <cell r="C8" t="str">
            <v>Jordan</v>
          </cell>
          <cell r="D8" t="str">
            <v>ALC</v>
          </cell>
          <cell r="E8" t="str">
            <v>D3339</v>
          </cell>
          <cell r="G8" t="str">
            <v>CR1/7/8/10</v>
          </cell>
          <cell r="H8">
            <v>0.44950755098291384</v>
          </cell>
          <cell r="I8">
            <v>0.1980460675179129</v>
          </cell>
          <cell r="J8">
            <v>0.64755361850082682</v>
          </cell>
          <cell r="K8">
            <v>0.45930520721572798</v>
          </cell>
          <cell r="L8">
            <v>0.2500454319872476</v>
          </cell>
          <cell r="M8">
            <v>0.70935063920297559</v>
          </cell>
          <cell r="O8">
            <v>108.86</v>
          </cell>
          <cell r="P8">
            <v>94.1</v>
          </cell>
          <cell r="Q8">
            <v>0</v>
          </cell>
          <cell r="R8">
            <v>4.26</v>
          </cell>
          <cell r="S8">
            <v>5.7</v>
          </cell>
          <cell r="T8">
            <v>3.75</v>
          </cell>
          <cell r="U8">
            <v>48.889848000000001</v>
          </cell>
          <cell r="V8">
            <v>21.559294909999998</v>
          </cell>
          <cell r="W8">
            <v>70.449142910000006</v>
          </cell>
          <cell r="X8">
            <v>42.994779999000002</v>
          </cell>
          <cell r="Y8">
            <v>23.52927515</v>
          </cell>
          <cell r="Z8">
            <v>66.524055149000006</v>
          </cell>
          <cell r="AB8">
            <v>0.44910755098291383</v>
          </cell>
          <cell r="AC8">
            <v>0.1980460675179129</v>
          </cell>
          <cell r="AD8">
            <v>0.64715361850082675</v>
          </cell>
          <cell r="AE8">
            <v>0.45690520721572803</v>
          </cell>
          <cell r="AF8">
            <v>0.2500454319872476</v>
          </cell>
          <cell r="AG8">
            <v>0.70695063920297563</v>
          </cell>
          <cell r="AI8">
            <v>-4.0000000000001146E-4</v>
          </cell>
          <cell r="AJ8">
            <v>0</v>
          </cell>
          <cell r="AK8">
            <v>-4.0000000000006697E-4</v>
          </cell>
          <cell r="AL8">
            <v>-2.3999999999999577E-3</v>
          </cell>
          <cell r="AM8">
            <v>0</v>
          </cell>
          <cell r="AN8">
            <v>-2.3999999999999577E-3</v>
          </cell>
          <cell r="AP8">
            <v>0</v>
          </cell>
          <cell r="AQ8">
            <v>3.9132831159287153E-2</v>
          </cell>
          <cell r="AR8">
            <v>5.2360830424398312E-2</v>
          </cell>
          <cell r="AS8">
            <v>3.4447914752893626E-2</v>
          </cell>
          <cell r="AT8">
            <v>0.1259415763365791</v>
          </cell>
        </row>
        <row r="9">
          <cell r="A9" t="str">
            <v>D5310</v>
          </cell>
          <cell r="B9">
            <v>5810</v>
          </cell>
          <cell r="C9" t="str">
            <v xml:space="preserve">Dryden </v>
          </cell>
          <cell r="D9" t="str">
            <v>ALC</v>
          </cell>
          <cell r="E9" t="str">
            <v>D3339</v>
          </cell>
          <cell r="G9" t="str">
            <v>CR1/7/8/10</v>
          </cell>
          <cell r="H9">
            <v>0.43027490042083627</v>
          </cell>
          <cell r="I9">
            <v>9.1435507888921741E-2</v>
          </cell>
          <cell r="J9">
            <v>0.52171040830975801</v>
          </cell>
          <cell r="K9">
            <v>0.44918737049742652</v>
          </cell>
          <cell r="L9">
            <v>0.11033679223799578</v>
          </cell>
          <cell r="M9">
            <v>0.55952416273542227</v>
          </cell>
          <cell r="O9">
            <v>710.49</v>
          </cell>
          <cell r="P9">
            <v>731.76152000000002</v>
          </cell>
          <cell r="Q9">
            <v>0</v>
          </cell>
          <cell r="R9">
            <v>24.14</v>
          </cell>
          <cell r="S9">
            <v>51.76</v>
          </cell>
          <cell r="T9">
            <v>3.15</v>
          </cell>
          <cell r="U9">
            <v>305.41994599999998</v>
          </cell>
          <cell r="V9">
            <v>64.964014000000006</v>
          </cell>
          <cell r="W9">
            <v>370.38396</v>
          </cell>
          <cell r="X9">
            <v>326.93016899999998</v>
          </cell>
          <cell r="Y9">
            <v>80.740218799999994</v>
          </cell>
          <cell r="Z9">
            <v>407.67038780000001</v>
          </cell>
          <cell r="AB9">
            <v>0.42987226561950198</v>
          </cell>
          <cell r="AC9">
            <v>9.1435507888921741E-2</v>
          </cell>
          <cell r="AD9">
            <v>0.52130777350842372</v>
          </cell>
          <cell r="AE9">
            <v>0.44677146866099215</v>
          </cell>
          <cell r="AF9">
            <v>0.11033679223799578</v>
          </cell>
          <cell r="AG9">
            <v>0.55710826089898802</v>
          </cell>
          <cell r="AI9">
            <v>-4.0263480133428953E-4</v>
          </cell>
          <cell r="AJ9">
            <v>0</v>
          </cell>
          <cell r="AK9">
            <v>-4.0263480133428953E-4</v>
          </cell>
          <cell r="AL9">
            <v>-2.4159018364343643E-3</v>
          </cell>
          <cell r="AM9">
            <v>0</v>
          </cell>
          <cell r="AN9">
            <v>-2.4159018364342533E-3</v>
          </cell>
          <cell r="AP9">
            <v>0</v>
          </cell>
          <cell r="AQ9">
            <v>3.3976551394108295E-2</v>
          </cell>
          <cell r="AR9">
            <v>7.2851130909653894E-2</v>
          </cell>
          <cell r="AS9">
            <v>4.4335599375079169E-3</v>
          </cell>
          <cell r="AT9">
            <v>0.11126124224127011</v>
          </cell>
        </row>
        <row r="10">
          <cell r="A10" t="str">
            <v>D5313</v>
          </cell>
          <cell r="B10">
            <v>5813</v>
          </cell>
          <cell r="C10" t="str">
            <v xml:space="preserve">IWTA </v>
          </cell>
          <cell r="D10" t="str">
            <v>ALC</v>
          </cell>
          <cell r="E10" t="str">
            <v>D3339</v>
          </cell>
          <cell r="G10" t="str">
            <v>CR1/7/8/10</v>
          </cell>
          <cell r="H10">
            <v>0.42022635356687477</v>
          </cell>
          <cell r="I10">
            <v>0.18108209017380306</v>
          </cell>
          <cell r="J10">
            <v>0.60130844374067793</v>
          </cell>
          <cell r="K10">
            <v>0.40865098999984428</v>
          </cell>
          <cell r="L10">
            <v>0.21307418545198528</v>
          </cell>
          <cell r="M10">
            <v>0.62172517545182959</v>
          </cell>
          <cell r="O10">
            <v>925.6857</v>
          </cell>
          <cell r="P10">
            <v>764.29809999999998</v>
          </cell>
          <cell r="Q10">
            <v>2.9335</v>
          </cell>
          <cell r="R10">
            <v>35.340000000000003</v>
          </cell>
          <cell r="S10">
            <v>5.4</v>
          </cell>
          <cell r="T10">
            <v>80.75</v>
          </cell>
          <cell r="U10">
            <v>388.62338366</v>
          </cell>
          <cell r="V10">
            <v>167.62510140000001</v>
          </cell>
          <cell r="W10">
            <v>556.24848506000001</v>
          </cell>
          <cell r="X10">
            <v>310.47604482000003</v>
          </cell>
          <cell r="Y10">
            <v>162.85219509999999</v>
          </cell>
          <cell r="Z10">
            <v>473.32823991999999</v>
          </cell>
          <cell r="AB10">
            <v>0.4198221746970921</v>
          </cell>
          <cell r="AC10">
            <v>0.18108209017380306</v>
          </cell>
          <cell r="AD10">
            <v>0.60090426487089521</v>
          </cell>
          <cell r="AE10">
            <v>0.40622375591408644</v>
          </cell>
          <cell r="AF10">
            <v>0.21307418545198528</v>
          </cell>
          <cell r="AG10">
            <v>0.61929794136607175</v>
          </cell>
          <cell r="AI10">
            <v>-4.0417886978266759E-4</v>
          </cell>
          <cell r="AJ10">
            <v>0</v>
          </cell>
          <cell r="AK10">
            <v>-4.041788697827231E-4</v>
          </cell>
          <cell r="AL10">
            <v>-2.4272340857578456E-3</v>
          </cell>
          <cell r="AM10">
            <v>0</v>
          </cell>
          <cell r="AN10">
            <v>-2.4272340857578456E-3</v>
          </cell>
          <cell r="AP10">
            <v>3.1690021786012251E-3</v>
          </cell>
          <cell r="AQ10">
            <v>3.8177104820783125E-2</v>
          </cell>
          <cell r="AR10">
            <v>5.833513470068729E-3</v>
          </cell>
          <cell r="AS10">
            <v>8.7232631982972195E-2</v>
          </cell>
          <cell r="AT10">
            <v>0.13441225245242527</v>
          </cell>
        </row>
        <row r="11">
          <cell r="A11" t="str">
            <v>D5320</v>
          </cell>
          <cell r="B11">
            <v>5820</v>
          </cell>
          <cell r="C11" t="str">
            <v>ALC Occupancy Service Center</v>
          </cell>
          <cell r="D11" t="str">
            <v>ALC</v>
          </cell>
          <cell r="E11" t="str">
            <v>D3339</v>
          </cell>
          <cell r="G11" t="str">
            <v>CR1/7/8/10</v>
          </cell>
          <cell r="H11">
            <v>0.46523658032931847</v>
          </cell>
          <cell r="I11">
            <v>0.47549405544592438</v>
          </cell>
          <cell r="J11">
            <v>0.94073063577524296</v>
          </cell>
          <cell r="K11">
            <v>0.46382191654548982</v>
          </cell>
          <cell r="L11">
            <v>0.47650675570151146</v>
          </cell>
          <cell r="M11">
            <v>0.94032867224700123</v>
          </cell>
          <cell r="O11">
            <v>158.04516000000001</v>
          </cell>
          <cell r="P11">
            <v>163.50752</v>
          </cell>
          <cell r="Q11">
            <v>0</v>
          </cell>
          <cell r="R11">
            <v>4.8499999999999996</v>
          </cell>
          <cell r="S11">
            <v>0</v>
          </cell>
          <cell r="T11">
            <v>11.58</v>
          </cell>
          <cell r="U11">
            <v>73.476901311999995</v>
          </cell>
          <cell r="V11">
            <v>75.149534071999994</v>
          </cell>
          <cell r="W11">
            <v>148.62643538399999</v>
          </cell>
          <cell r="X11">
            <v>75.518804192000005</v>
          </cell>
          <cell r="Y11">
            <v>77.912437887999999</v>
          </cell>
          <cell r="Z11">
            <v>153.43124208</v>
          </cell>
          <cell r="AB11">
            <v>0.46491079709116045</v>
          </cell>
          <cell r="AC11">
            <v>0.47549405544592438</v>
          </cell>
          <cell r="AD11">
            <v>0.94040485253708483</v>
          </cell>
          <cell r="AE11">
            <v>0.46186746757580327</v>
          </cell>
          <cell r="AF11">
            <v>0.47650675570151146</v>
          </cell>
          <cell r="AG11">
            <v>0.93837422327731479</v>
          </cell>
          <cell r="AI11">
            <v>-3.2578323815801724E-4</v>
          </cell>
          <cell r="AJ11">
            <v>0</v>
          </cell>
          <cell r="AK11">
            <v>-3.2578323815812826E-4</v>
          </cell>
          <cell r="AL11">
            <v>-1.9544489696865508E-3</v>
          </cell>
          <cell r="AM11">
            <v>0</v>
          </cell>
          <cell r="AN11">
            <v>-1.9544489696864398E-3</v>
          </cell>
          <cell r="AP11">
            <v>0</v>
          </cell>
          <cell r="AQ11">
            <v>3.068743136455428E-2</v>
          </cell>
          <cell r="AR11">
            <v>0</v>
          </cell>
          <cell r="AS11">
            <v>7.3270196948770835E-2</v>
          </cell>
          <cell r="AT11">
            <v>0.10395762831332511</v>
          </cell>
        </row>
        <row r="12">
          <cell r="A12" t="str">
            <v>D5325</v>
          </cell>
          <cell r="B12">
            <v>5825</v>
          </cell>
          <cell r="C12" t="str">
            <v>Supply Chain Management (SCM)</v>
          </cell>
          <cell r="D12" t="str">
            <v>ALC</v>
          </cell>
          <cell r="E12" t="str">
            <v>D3339</v>
          </cell>
          <cell r="G12" t="str">
            <v>CR1/7/8/10</v>
          </cell>
          <cell r="H12">
            <v>0.32475801634575424</v>
          </cell>
          <cell r="I12">
            <v>0.37080300457127024</v>
          </cell>
          <cell r="J12">
            <v>0.69556102091702454</v>
          </cell>
          <cell r="K12">
            <v>0.32834260087996114</v>
          </cell>
          <cell r="L12">
            <v>0.37169521264033123</v>
          </cell>
          <cell r="M12">
            <v>0.70003781352029226</v>
          </cell>
          <cell r="O12">
            <v>389.82600000000002</v>
          </cell>
          <cell r="P12">
            <v>393.77195999999998</v>
          </cell>
          <cell r="Q12">
            <v>3.5207000000000002</v>
          </cell>
          <cell r="R12">
            <v>11.99</v>
          </cell>
          <cell r="S12">
            <v>0</v>
          </cell>
          <cell r="T12">
            <v>36.93</v>
          </cell>
          <cell r="U12">
            <v>126.47836676</v>
          </cell>
          <cell r="V12">
            <v>144.61306805999999</v>
          </cell>
          <cell r="W12">
            <v>271.09143482000002</v>
          </cell>
          <cell r="X12">
            <v>128.5588315</v>
          </cell>
          <cell r="Y12">
            <v>146.42988738</v>
          </cell>
          <cell r="Z12">
            <v>274.98871888000002</v>
          </cell>
          <cell r="AB12">
            <v>0.32444825835116176</v>
          </cell>
          <cell r="AC12">
            <v>0.37096824752581914</v>
          </cell>
          <cell r="AD12">
            <v>0.69541650587698101</v>
          </cell>
          <cell r="AE12">
            <v>0.32648041140359513</v>
          </cell>
          <cell r="AF12">
            <v>0.37186468884173468</v>
          </cell>
          <cell r="AG12">
            <v>0.69834510024532992</v>
          </cell>
          <cell r="AI12">
            <v>-3.0975799459248554E-4</v>
          </cell>
          <cell r="AJ12">
            <v>1.6524295454889426E-4</v>
          </cell>
          <cell r="AK12">
            <v>-1.4451504004353577E-4</v>
          </cell>
          <cell r="AL12">
            <v>-1.8621894763660163E-3</v>
          </cell>
          <cell r="AM12">
            <v>1.6947620140345121E-4</v>
          </cell>
          <cell r="AN12">
            <v>-1.692713274962343E-3</v>
          </cell>
          <cell r="AP12">
            <v>9.0314653204250101E-3</v>
          </cell>
          <cell r="AQ12">
            <v>3.0757312236741521E-2</v>
          </cell>
          <cell r="AR12">
            <v>0</v>
          </cell>
          <cell r="AS12">
            <v>9.473457388681103E-2</v>
          </cell>
          <cell r="AT12">
            <v>0.13452335144397756</v>
          </cell>
        </row>
        <row r="13">
          <cell r="A13" t="str">
            <v>D5326</v>
          </cell>
          <cell r="B13">
            <v>5826</v>
          </cell>
          <cell r="C13" t="str">
            <v>IWTA JSF SS&amp;D Dept</v>
          </cell>
          <cell r="D13" t="str">
            <v>ALC</v>
          </cell>
          <cell r="E13" t="str">
            <v>D3339</v>
          </cell>
          <cell r="G13" t="str">
            <v>CR1/7/8/10</v>
          </cell>
          <cell r="H13">
            <v>0.4164400315928472</v>
          </cell>
          <cell r="I13">
            <v>0.10785227133532582</v>
          </cell>
          <cell r="J13">
            <v>0.52429230292817308</v>
          </cell>
          <cell r="K13">
            <v>0.41528716006852778</v>
          </cell>
          <cell r="L13">
            <v>0.15902568290346525</v>
          </cell>
          <cell r="M13">
            <v>0.57431284297199303</v>
          </cell>
          <cell r="O13">
            <v>275.16886779999999</v>
          </cell>
          <cell r="P13">
            <v>284.54335040000001</v>
          </cell>
          <cell r="Q13">
            <v>2.08</v>
          </cell>
          <cell r="R13">
            <v>10.94</v>
          </cell>
          <cell r="S13">
            <v>9.1</v>
          </cell>
          <cell r="T13">
            <v>18.899999999999999</v>
          </cell>
          <cell r="U13">
            <v>114.48181599999999</v>
          </cell>
          <cell r="V13">
            <v>29.677587393</v>
          </cell>
          <cell r="W13">
            <v>144.15940339299999</v>
          </cell>
          <cell r="X13">
            <v>117.487723616</v>
          </cell>
          <cell r="Y13">
            <v>45.249700613000002</v>
          </cell>
          <cell r="Z13">
            <v>162.737424229</v>
          </cell>
          <cell r="AB13">
            <v>0.41604203598790984</v>
          </cell>
          <cell r="AC13">
            <v>0.10785227133532582</v>
          </cell>
          <cell r="AD13">
            <v>0.52389430732323561</v>
          </cell>
          <cell r="AE13">
            <v>0.41289920657376217</v>
          </cell>
          <cell r="AF13">
            <v>0.15902568290346525</v>
          </cell>
          <cell r="AG13">
            <v>0.57192488947722742</v>
          </cell>
          <cell r="AI13">
            <v>-3.979956049373623E-4</v>
          </cell>
          <cell r="AJ13">
            <v>0</v>
          </cell>
          <cell r="AK13">
            <v>-3.9799560493747332E-4</v>
          </cell>
          <cell r="AL13">
            <v>-2.3879534947656156E-3</v>
          </cell>
          <cell r="AM13">
            <v>0</v>
          </cell>
          <cell r="AN13">
            <v>-2.3879534947656156E-3</v>
          </cell>
          <cell r="AP13">
            <v>7.5589946516471445E-3</v>
          </cell>
          <cell r="AQ13">
            <v>3.9757404562028725E-2</v>
          </cell>
          <cell r="AR13">
            <v>3.3070601600956255E-2</v>
          </cell>
          <cell r="AS13">
            <v>6.8685095632755294E-2</v>
          </cell>
          <cell r="AT13">
            <v>0.14907209644738742</v>
          </cell>
        </row>
        <row r="14">
          <cell r="A14" t="str">
            <v>D5327</v>
          </cell>
          <cell r="B14">
            <v>5827</v>
          </cell>
          <cell r="C14" t="str">
            <v>AMMU Service Center</v>
          </cell>
          <cell r="D14" t="str">
            <v>ALC</v>
          </cell>
          <cell r="E14" t="str">
            <v>D3339</v>
          </cell>
          <cell r="G14" t="str">
            <v>CR1/7/8/10</v>
          </cell>
          <cell r="H14">
            <v>0.39476549828925217</v>
          </cell>
          <cell r="I14">
            <v>0.74206749470482813</v>
          </cell>
          <cell r="J14">
            <v>1.1368329929940804</v>
          </cell>
          <cell r="K14">
            <v>0.40998153107905183</v>
          </cell>
          <cell r="L14">
            <v>0.69117198226196419</v>
          </cell>
          <cell r="M14">
            <v>1.101153513341016</v>
          </cell>
          <cell r="O14">
            <v>920.65</v>
          </cell>
          <cell r="P14">
            <v>973.61400000000003</v>
          </cell>
          <cell r="Q14">
            <v>6</v>
          </cell>
          <cell r="R14">
            <v>25.63</v>
          </cell>
          <cell r="S14">
            <v>13.27</v>
          </cell>
          <cell r="T14">
            <v>45.83</v>
          </cell>
          <cell r="U14">
            <v>363.163432</v>
          </cell>
          <cell r="V14">
            <v>682.82741899999996</v>
          </cell>
          <cell r="W14">
            <v>1045.990851</v>
          </cell>
          <cell r="X14">
            <v>397.37195680000002</v>
          </cell>
          <cell r="Y14">
            <v>672.40375833799999</v>
          </cell>
          <cell r="Z14">
            <v>1069.7757151379999</v>
          </cell>
          <cell r="AB14">
            <v>0.39446416336284146</v>
          </cell>
          <cell r="AC14">
            <v>0.74167970347037415</v>
          </cell>
          <cell r="AD14">
            <v>1.1361438668332158</v>
          </cell>
          <cell r="AE14">
            <v>0.4081411697038046</v>
          </cell>
          <cell r="AF14">
            <v>0.69062663266756641</v>
          </cell>
          <cell r="AG14">
            <v>1.0987678023713709</v>
          </cell>
          <cell r="AI14">
            <v>-3.0133492641071236E-4</v>
          </cell>
          <cell r="AJ14">
            <v>-3.8779123445398245E-4</v>
          </cell>
          <cell r="AK14">
            <v>-6.8912616086458378E-4</v>
          </cell>
          <cell r="AL14">
            <v>-1.8403613752472348E-3</v>
          </cell>
          <cell r="AM14">
            <v>-5.4534959439778152E-4</v>
          </cell>
          <cell r="AN14">
            <v>-2.3857109696450163E-3</v>
          </cell>
          <cell r="AP14">
            <v>6.5171346331396301E-3</v>
          </cell>
          <cell r="AQ14">
            <v>2.7839026774561449E-2</v>
          </cell>
          <cell r="AR14">
            <v>1.4413729430293815E-2</v>
          </cell>
          <cell r="AS14">
            <v>4.9780046706131537E-2</v>
          </cell>
          <cell r="AT14">
            <v>9.8549937544126429E-2</v>
          </cell>
        </row>
        <row r="15">
          <cell r="A15" t="str">
            <v>D5328</v>
          </cell>
          <cell r="B15">
            <v>5828</v>
          </cell>
          <cell r="C15" t="str">
            <v>C-9 DLM</v>
          </cell>
          <cell r="D15" t="str">
            <v>ALC</v>
          </cell>
          <cell r="E15" t="str">
            <v>D3339</v>
          </cell>
          <cell r="G15" t="str">
            <v>CR1/7/8/10</v>
          </cell>
          <cell r="H15">
            <v>6.5542870683445081E-2</v>
          </cell>
          <cell r="I15">
            <v>1.2794433919732109</v>
          </cell>
          <cell r="J15">
            <v>1.344986262656656</v>
          </cell>
          <cell r="K15">
            <v>6.7614187050274457E-2</v>
          </cell>
          <cell r="L15">
            <v>1.3923629651981158</v>
          </cell>
          <cell r="M15">
            <v>1.4599771522483902</v>
          </cell>
          <cell r="O15">
            <v>2929.6048000000001</v>
          </cell>
          <cell r="P15">
            <v>2929.6367599999999</v>
          </cell>
          <cell r="Q15">
            <v>0</v>
          </cell>
          <cell r="R15">
            <v>15.33</v>
          </cell>
          <cell r="S15">
            <v>0</v>
          </cell>
          <cell r="T15">
            <v>43.96</v>
          </cell>
          <cell r="U15">
            <v>191.85134772000001</v>
          </cell>
          <cell r="V15">
            <v>3748.5715244530002</v>
          </cell>
          <cell r="W15">
            <v>3940.4228721730001</v>
          </cell>
          <cell r="X15">
            <v>197.07123876</v>
          </cell>
          <cell r="Y15">
            <v>4079.5526330409998</v>
          </cell>
          <cell r="Z15">
            <v>4276.623871801</v>
          </cell>
          <cell r="AB15">
            <v>6.5487108609325051E-2</v>
          </cell>
          <cell r="AC15">
            <v>1.2795485331171632</v>
          </cell>
          <cell r="AD15">
            <v>1.3450356417264882</v>
          </cell>
          <cell r="AE15">
            <v>6.7268147864174122E-2</v>
          </cell>
          <cell r="AF15">
            <v>1.3925114160026446</v>
          </cell>
          <cell r="AG15">
            <v>1.4597795638668187</v>
          </cell>
          <cell r="AI15">
            <v>-5.5762074120030425E-5</v>
          </cell>
          <cell r="AJ15">
            <v>1.0514114395232532E-4</v>
          </cell>
          <cell r="AK15">
            <v>4.9379069832156119E-5</v>
          </cell>
          <cell r="AL15">
            <v>-3.460391861003359E-4</v>
          </cell>
          <cell r="AM15">
            <v>1.4845080452885462E-4</v>
          </cell>
          <cell r="AN15">
            <v>-1.9758838157146741E-4</v>
          </cell>
          <cell r="AP15">
            <v>0</v>
          </cell>
          <cell r="AQ15">
            <v>5.2327877125269593E-3</v>
          </cell>
          <cell r="AR15">
            <v>0</v>
          </cell>
          <cell r="AS15">
            <v>1.5005436910807902E-2</v>
          </cell>
          <cell r="AT15">
            <v>2.0238224623334862E-2</v>
          </cell>
        </row>
        <row r="16">
          <cell r="A16" t="str">
            <v>D5329</v>
          </cell>
          <cell r="B16">
            <v>5829</v>
          </cell>
          <cell r="C16" t="str">
            <v xml:space="preserve">L-1011 Product Support </v>
          </cell>
          <cell r="D16" t="str">
            <v>ALC</v>
          </cell>
          <cell r="E16" t="str">
            <v>D3339</v>
          </cell>
          <cell r="G16" t="str">
            <v>CR1/8/10</v>
          </cell>
          <cell r="H16">
            <v>0.23350950207573704</v>
          </cell>
          <cell r="I16">
            <v>0.70945262940725706</v>
          </cell>
          <cell r="J16">
            <v>0.94296213148299413</v>
          </cell>
          <cell r="K16">
            <v>0.23076001354729975</v>
          </cell>
          <cell r="L16">
            <v>0.69406589710270084</v>
          </cell>
          <cell r="M16">
            <v>0.92482591065000064</v>
          </cell>
          <cell r="O16">
            <v>1187.53</v>
          </cell>
          <cell r="P16">
            <v>1284.03448</v>
          </cell>
          <cell r="Q16">
            <v>0</v>
          </cell>
          <cell r="R16">
            <v>19.98</v>
          </cell>
          <cell r="S16">
            <v>13.99</v>
          </cell>
          <cell r="T16">
            <v>36.47</v>
          </cell>
          <cell r="U16">
            <v>277.09078299999999</v>
          </cell>
          <cell r="V16">
            <v>842.53244900000004</v>
          </cell>
          <cell r="W16">
            <v>1119.6232319999999</v>
          </cell>
          <cell r="X16">
            <v>294.83105399999999</v>
          </cell>
          <cell r="Y16">
            <v>891.24201331999996</v>
          </cell>
          <cell r="Z16">
            <v>1186.0730673200001</v>
          </cell>
          <cell r="AB16">
            <v>0.23333371199043393</v>
          </cell>
          <cell r="AC16">
            <v>0.70948308590098785</v>
          </cell>
          <cell r="AD16">
            <v>0.94281679789142159</v>
          </cell>
          <cell r="AE16">
            <v>0.2296130350019884</v>
          </cell>
          <cell r="AF16">
            <v>0.69409507859944686</v>
          </cell>
          <cell r="AG16">
            <v>0.92370811360143545</v>
          </cell>
          <cell r="AI16">
            <v>-1.7579008530310691E-4</v>
          </cell>
          <cell r="AJ16">
            <v>3.0456493730790513E-5</v>
          </cell>
          <cell r="AK16">
            <v>-1.4533359157253845E-4</v>
          </cell>
          <cell r="AL16">
            <v>-1.1469785453113446E-3</v>
          </cell>
          <cell r="AM16">
            <v>2.9181496746022439E-5</v>
          </cell>
          <cell r="AN16">
            <v>-1.1177970485651834E-3</v>
          </cell>
          <cell r="AP16">
            <v>0</v>
          </cell>
          <cell r="AQ16">
            <v>1.6824838109353028E-2</v>
          </cell>
          <cell r="AR16">
            <v>1.1780755012504947E-2</v>
          </cell>
          <cell r="AS16">
            <v>3.0710803095500745E-2</v>
          </cell>
          <cell r="AT16">
            <v>5.9316396217358722E-2</v>
          </cell>
        </row>
        <row r="17">
          <cell r="A17" t="str">
            <v>D5330</v>
          </cell>
          <cell r="B17">
            <v>5830</v>
          </cell>
          <cell r="C17" t="str">
            <v>IWTA CLS UAE F-16 Dept</v>
          </cell>
          <cell r="D17" t="str">
            <v>ALC</v>
          </cell>
          <cell r="E17" t="str">
            <v>D3339</v>
          </cell>
          <cell r="G17" t="str">
            <v>AR3/CR7/8/10</v>
          </cell>
          <cell r="H17">
            <v>0.37604405723478107</v>
          </cell>
          <cell r="I17">
            <v>0.12498149352298704</v>
          </cell>
          <cell r="J17">
            <v>0.50102555075776822</v>
          </cell>
          <cell r="K17">
            <v>0.37501307852371041</v>
          </cell>
          <cell r="L17">
            <v>0.17502010177198554</v>
          </cell>
          <cell r="M17">
            <v>0.55003318029569603</v>
          </cell>
          <cell r="O17">
            <v>1771.65</v>
          </cell>
          <cell r="P17">
            <v>1826.2</v>
          </cell>
          <cell r="Q17">
            <v>0</v>
          </cell>
          <cell r="R17">
            <v>60.42</v>
          </cell>
          <cell r="S17">
            <v>0</v>
          </cell>
          <cell r="T17">
            <v>0</v>
          </cell>
          <cell r="U17">
            <v>665.50979400000006</v>
          </cell>
          <cell r="V17">
            <v>221.51612700000001</v>
          </cell>
          <cell r="W17">
            <v>887.02592100000004</v>
          </cell>
          <cell r="X17">
            <v>680.466004</v>
          </cell>
          <cell r="Y17">
            <v>319.71548582399998</v>
          </cell>
          <cell r="Z17">
            <v>1000.181489824</v>
          </cell>
          <cell r="AB17">
            <v>0.37564405723478117</v>
          </cell>
          <cell r="AC17">
            <v>0.12503379730759462</v>
          </cell>
          <cell r="AD17">
            <v>0.50067785454237579</v>
          </cell>
          <cell r="AE17">
            <v>0.37261307852371045</v>
          </cell>
          <cell r="AF17">
            <v>0.17507145209944144</v>
          </cell>
          <cell r="AG17">
            <v>0.54768453062315192</v>
          </cell>
          <cell r="AI17">
            <v>-3.9999999999990044E-4</v>
          </cell>
          <cell r="AJ17">
            <v>5.2303784607576898E-5</v>
          </cell>
          <cell r="AK17">
            <v>-3.4769621539243456E-4</v>
          </cell>
          <cell r="AL17">
            <v>-2.3999999999999577E-3</v>
          </cell>
          <cell r="AM17">
            <v>5.135032745590129E-5</v>
          </cell>
          <cell r="AN17">
            <v>-2.3486496725441119E-3</v>
          </cell>
          <cell r="AP17">
            <v>0</v>
          </cell>
          <cell r="AQ17">
            <v>3.4103801540936417E-2</v>
          </cell>
          <cell r="AR17">
            <v>0</v>
          </cell>
          <cell r="AS17">
            <v>0</v>
          </cell>
          <cell r="AT17">
            <v>3.4103801540936417E-2</v>
          </cell>
        </row>
        <row r="18">
          <cell r="A18" t="str">
            <v>D5331</v>
          </cell>
          <cell r="B18">
            <v>5831</v>
          </cell>
          <cell r="C18" t="str">
            <v>Center Operations Service Centers</v>
          </cell>
          <cell r="D18" t="str">
            <v>ALC</v>
          </cell>
          <cell r="E18" t="str">
            <v>D3339</v>
          </cell>
          <cell r="G18" t="str">
            <v>CR1/7/8/10</v>
          </cell>
          <cell r="H18">
            <v>0.43536964142650331</v>
          </cell>
          <cell r="I18">
            <v>0.30962402362891728</v>
          </cell>
          <cell r="J18">
            <v>0.74499366505565989</v>
          </cell>
          <cell r="K18">
            <v>0.43182180157996514</v>
          </cell>
          <cell r="L18">
            <v>0.32419548011937038</v>
          </cell>
          <cell r="M18">
            <v>0.7560172816990921</v>
          </cell>
          <cell r="O18">
            <v>4178.4352124999996</v>
          </cell>
          <cell r="P18">
            <v>4107.8738624999996</v>
          </cell>
          <cell r="Q18">
            <v>19.936630000000001</v>
          </cell>
          <cell r="R18">
            <v>131.88</v>
          </cell>
          <cell r="S18">
            <v>0</v>
          </cell>
          <cell r="T18">
            <v>337.97</v>
          </cell>
          <cell r="U18">
            <v>1817.724072905</v>
          </cell>
          <cell r="V18">
            <v>1293.7439229669999</v>
          </cell>
          <cell r="W18">
            <v>3111.4679958729998</v>
          </cell>
          <cell r="X18">
            <v>1765.4872714969999</v>
          </cell>
          <cell r="Y18">
            <v>1331.754139123</v>
          </cell>
          <cell r="Z18">
            <v>3097.2414106199999</v>
          </cell>
          <cell r="AB18">
            <v>0.43502507050179617</v>
          </cell>
          <cell r="AC18">
            <v>0.30962402362891728</v>
          </cell>
          <cell r="AD18">
            <v>0.74464909413095282</v>
          </cell>
          <cell r="AE18">
            <v>0.42978127629813512</v>
          </cell>
          <cell r="AF18">
            <v>0.32419548011937038</v>
          </cell>
          <cell r="AG18">
            <v>0.7539767564175055</v>
          </cell>
          <cell r="AI18">
            <v>-3.4457092470713269E-4</v>
          </cell>
          <cell r="AJ18">
            <v>0</v>
          </cell>
          <cell r="AK18">
            <v>-3.4457092470707718E-4</v>
          </cell>
          <cell r="AL18">
            <v>-2.040525281830019E-3</v>
          </cell>
          <cell r="AM18">
            <v>0</v>
          </cell>
          <cell r="AN18">
            <v>-2.0405252815866026E-3</v>
          </cell>
          <cell r="AP18">
            <v>4.7713148549865195E-3</v>
          </cell>
          <cell r="AQ18">
            <v>3.156205452353894E-2</v>
          </cell>
          <cell r="AR18">
            <v>0</v>
          </cell>
          <cell r="AS18">
            <v>8.0884346127695295E-2</v>
          </cell>
          <cell r="AT18">
            <v>0.11721771550622076</v>
          </cell>
        </row>
        <row r="19">
          <cell r="A19" t="str">
            <v>D5335</v>
          </cell>
          <cell r="B19">
            <v>5835</v>
          </cell>
          <cell r="C19" t="str">
            <v xml:space="preserve">P-3 PDM </v>
          </cell>
          <cell r="D19" t="str">
            <v>ALC</v>
          </cell>
          <cell r="E19" t="str">
            <v>D3339</v>
          </cell>
          <cell r="G19" t="str">
            <v>CR1/7/8/10</v>
          </cell>
          <cell r="H19">
            <v>6.7087605970760703E-2</v>
          </cell>
          <cell r="I19">
            <v>1.204138337238946</v>
          </cell>
          <cell r="J19">
            <v>1.2712259432097066</v>
          </cell>
          <cell r="K19">
            <v>7.1156860148136353E-2</v>
          </cell>
          <cell r="L19">
            <v>1.2001601314422385</v>
          </cell>
          <cell r="M19">
            <v>1.2713169915903748</v>
          </cell>
          <cell r="O19">
            <v>16025.64751511</v>
          </cell>
          <cell r="P19">
            <v>17849.346368499999</v>
          </cell>
          <cell r="Q19">
            <v>0</v>
          </cell>
          <cell r="R19">
            <v>74.52</v>
          </cell>
          <cell r="S19">
            <v>0</v>
          </cell>
          <cell r="T19">
            <v>250.24</v>
          </cell>
          <cell r="U19">
            <v>1074.1681710400001</v>
          </cell>
          <cell r="V19">
            <v>19299.529312022001</v>
          </cell>
          <cell r="W19">
            <v>20373.697483061998</v>
          </cell>
          <cell r="X19">
            <v>1263.350578159</v>
          </cell>
          <cell r="Y19">
            <v>21424.427443777</v>
          </cell>
          <cell r="Z19">
            <v>22687.778021935999</v>
          </cell>
          <cell r="AB19">
            <v>6.7028066730358687E-2</v>
          </cell>
          <cell r="AC19">
            <v>1.2042901414014739</v>
          </cell>
          <cell r="AD19">
            <v>1.2713182081318324</v>
          </cell>
          <cell r="AE19">
            <v>7.0778534523175812E-2</v>
          </cell>
          <cell r="AF19">
            <v>1.2002919883714174</v>
          </cell>
          <cell r="AG19">
            <v>1.2710705228945931</v>
          </cell>
          <cell r="AI19">
            <v>-5.9539240402015081E-5</v>
          </cell>
          <cell r="AJ19">
            <v>1.5180416252791318E-4</v>
          </cell>
          <cell r="AK19">
            <v>9.2264922125773197E-5</v>
          </cell>
          <cell r="AL19">
            <v>-3.7832562496054045E-4</v>
          </cell>
          <cell r="AM19">
            <v>1.3185692917883074E-4</v>
          </cell>
          <cell r="AN19">
            <v>-2.4646869578170971E-4</v>
          </cell>
          <cell r="AP19">
            <v>0</v>
          </cell>
          <cell r="AQ19">
            <v>4.6500461169970073E-3</v>
          </cell>
          <cell r="AR19">
            <v>0</v>
          </cell>
          <cell r="AS19">
            <v>1.5614969676829458E-2</v>
          </cell>
          <cell r="AT19">
            <v>2.0265015793826467E-2</v>
          </cell>
        </row>
        <row r="20">
          <cell r="A20" t="str">
            <v>D5342</v>
          </cell>
          <cell r="B20">
            <v>5842</v>
          </cell>
          <cell r="C20" t="str">
            <v>C-130 Big Saffari</v>
          </cell>
          <cell r="D20" t="str">
            <v>ALC</v>
          </cell>
          <cell r="E20" t="str">
            <v>D3339</v>
          </cell>
          <cell r="G20" t="str">
            <v>CR1/7/8/10</v>
          </cell>
          <cell r="H20">
            <v>7.2575923186639663E-2</v>
          </cell>
          <cell r="I20">
            <v>1.0879963147251577</v>
          </cell>
          <cell r="J20">
            <v>1.1605722379117973</v>
          </cell>
          <cell r="K20">
            <v>8.6206614848408206E-2</v>
          </cell>
          <cell r="L20">
            <v>1.1779959795950814</v>
          </cell>
          <cell r="M20">
            <v>1.2642025944434896</v>
          </cell>
          <cell r="O20">
            <v>9716.643</v>
          </cell>
          <cell r="P20">
            <v>7472.6453199999996</v>
          </cell>
          <cell r="Q20">
            <v>13</v>
          </cell>
          <cell r="R20">
            <v>55.76</v>
          </cell>
          <cell r="S20">
            <v>0</v>
          </cell>
          <cell r="T20">
            <v>301.89999999999998</v>
          </cell>
          <cell r="U20">
            <v>704.64351199999999</v>
          </cell>
          <cell r="V20">
            <v>10572.832055499999</v>
          </cell>
          <cell r="W20">
            <v>11277.4755675</v>
          </cell>
          <cell r="X20">
            <v>641.07426499999997</v>
          </cell>
          <cell r="Y20">
            <v>8803.9585638999997</v>
          </cell>
          <cell r="Z20">
            <v>9445.0328289000008</v>
          </cell>
          <cell r="AB20">
            <v>7.2519234472234906E-2</v>
          </cell>
          <cell r="AC20">
            <v>1.0881157263367605</v>
          </cell>
          <cell r="AD20">
            <v>1.1606349608089954</v>
          </cell>
          <cell r="AE20">
            <v>8.5789467791842156E-2</v>
          </cell>
          <cell r="AF20">
            <v>1.1781582273598394</v>
          </cell>
          <cell r="AG20">
            <v>1.2639476951516817</v>
          </cell>
          <cell r="AI20">
            <v>-5.6688714404756757E-5</v>
          </cell>
          <cell r="AJ20">
            <v>1.1941161160278213E-4</v>
          </cell>
          <cell r="AK20">
            <v>6.272289719810864E-5</v>
          </cell>
          <cell r="AL20">
            <v>-4.1714705656605011E-4</v>
          </cell>
          <cell r="AM20">
            <v>1.6224776475803893E-4</v>
          </cell>
          <cell r="AN20">
            <v>-2.5489929180788629E-4</v>
          </cell>
          <cell r="AP20">
            <v>1.337910634362094E-3</v>
          </cell>
          <cell r="AQ20">
            <v>5.738607459386951E-3</v>
          </cell>
          <cell r="AR20">
            <v>0</v>
          </cell>
          <cell r="AS20">
            <v>3.107040157799355E-2</v>
          </cell>
          <cell r="AT20">
            <v>3.8146919671742593E-2</v>
          </cell>
        </row>
        <row r="21">
          <cell r="A21" t="str">
            <v>D5344</v>
          </cell>
          <cell r="B21">
            <v>5844</v>
          </cell>
          <cell r="C21" t="str">
            <v>IWTA C-5 AMP Dept</v>
          </cell>
          <cell r="D21" t="str">
            <v>ALC</v>
          </cell>
          <cell r="E21" t="str">
            <v>D3339</v>
          </cell>
          <cell r="G21" t="str">
            <v>CR1/7/8/10</v>
          </cell>
          <cell r="H21">
            <v>0.28724644663409737</v>
          </cell>
          <cell r="I21">
            <v>0.41899534521374743</v>
          </cell>
          <cell r="J21">
            <v>0.70624179184784486</v>
          </cell>
          <cell r="K21">
            <v>0.28695464949864236</v>
          </cell>
          <cell r="L21">
            <v>0.43501676421093505</v>
          </cell>
          <cell r="M21">
            <v>0.72197141370957729</v>
          </cell>
          <cell r="O21">
            <v>1763.4437662</v>
          </cell>
          <cell r="P21">
            <v>1816.0027703000001</v>
          </cell>
          <cell r="Q21">
            <v>1.3787</v>
          </cell>
          <cell r="R21">
            <v>47.76</v>
          </cell>
          <cell r="S21">
            <v>10.45</v>
          </cell>
          <cell r="T21">
            <v>75.540000000000006</v>
          </cell>
          <cell r="U21">
            <v>506.04926316000001</v>
          </cell>
          <cell r="V21">
            <v>738.87472958399997</v>
          </cell>
          <cell r="W21">
            <v>1244.9239927440001</v>
          </cell>
          <cell r="X21">
            <v>518.06047188000002</v>
          </cell>
          <cell r="Y21">
            <v>789.99164893399995</v>
          </cell>
          <cell r="Z21">
            <v>1308.0521208140001</v>
          </cell>
          <cell r="AB21">
            <v>0.28696648731276114</v>
          </cell>
          <cell r="AC21">
            <v>0.41899534521374743</v>
          </cell>
          <cell r="AD21">
            <v>0.70596183252650868</v>
          </cell>
          <cell r="AE21">
            <v>0.28527515505629841</v>
          </cell>
          <cell r="AF21">
            <v>0.43501676421093505</v>
          </cell>
          <cell r="AG21">
            <v>0.72029191926723357</v>
          </cell>
          <cell r="AI21">
            <v>-2.7995932133623169E-4</v>
          </cell>
          <cell r="AJ21">
            <v>0</v>
          </cell>
          <cell r="AK21">
            <v>-2.7995932133617618E-4</v>
          </cell>
          <cell r="AL21">
            <v>-1.6794944423439429E-3</v>
          </cell>
          <cell r="AM21">
            <v>0</v>
          </cell>
          <cell r="AN21">
            <v>-1.6794944423437208E-3</v>
          </cell>
          <cell r="AP21">
            <v>7.8182249211775296E-4</v>
          </cell>
          <cell r="AQ21">
            <v>2.7083370003295769E-2</v>
          </cell>
          <cell r="AR21">
            <v>5.925904868811574E-3</v>
          </cell>
          <cell r="AS21">
            <v>4.2836636726318315E-2</v>
          </cell>
          <cell r="AT21">
            <v>7.6627734090543409E-2</v>
          </cell>
        </row>
        <row r="22">
          <cell r="A22" t="str">
            <v>D5346</v>
          </cell>
          <cell r="B22">
            <v>5846</v>
          </cell>
          <cell r="C22" t="str">
            <v xml:space="preserve">Eng Labor Pool </v>
          </cell>
          <cell r="D22" t="str">
            <v>ALC</v>
          </cell>
          <cell r="E22" t="str">
            <v>D3339</v>
          </cell>
          <cell r="G22" t="str">
            <v>CR1/7/8/10</v>
          </cell>
          <cell r="H22">
            <v>0.49087653540719162</v>
          </cell>
          <cell r="I22">
            <v>0.4620019631626634</v>
          </cell>
          <cell r="J22">
            <v>0.95287849856985496</v>
          </cell>
          <cell r="K22">
            <v>0.49678263707575271</v>
          </cell>
          <cell r="L22">
            <v>0.49899544396110546</v>
          </cell>
          <cell r="M22">
            <v>0.99577808103685816</v>
          </cell>
          <cell r="O22">
            <v>9006.08</v>
          </cell>
          <cell r="P22">
            <v>6936.6914399999996</v>
          </cell>
          <cell r="Q22">
            <v>14.96</v>
          </cell>
          <cell r="R22">
            <v>376.58</v>
          </cell>
          <cell r="S22">
            <v>0</v>
          </cell>
          <cell r="T22">
            <v>820.31</v>
          </cell>
          <cell r="U22">
            <v>4416.8940759999996</v>
          </cell>
          <cell r="V22">
            <v>4162.5854084000002</v>
          </cell>
          <cell r="W22">
            <v>8579.4794844000007</v>
          </cell>
          <cell r="X22">
            <v>3427.3750626880001</v>
          </cell>
          <cell r="Y22">
            <v>3463.1995083719999</v>
          </cell>
          <cell r="Z22">
            <v>6890.5745710600004</v>
          </cell>
          <cell r="AB22">
            <v>0.49043469256324612</v>
          </cell>
          <cell r="AC22">
            <v>0.46219724990228828</v>
          </cell>
          <cell r="AD22">
            <v>0.95263194246553451</v>
          </cell>
          <cell r="AE22">
            <v>0.49409363128425393</v>
          </cell>
          <cell r="AF22">
            <v>0.49925811726346586</v>
          </cell>
          <cell r="AG22">
            <v>0.9933517485477199</v>
          </cell>
          <cell r="AI22">
            <v>-4.4184284394549467E-4</v>
          </cell>
          <cell r="AJ22">
            <v>1.9528673962487808E-4</v>
          </cell>
          <cell r="AK22">
            <v>-2.4655610432045005E-4</v>
          </cell>
          <cell r="AL22">
            <v>-2.6890057914987775E-3</v>
          </cell>
          <cell r="AM22">
            <v>2.6267330236040554E-4</v>
          </cell>
          <cell r="AN22">
            <v>-2.4263324891382609E-3</v>
          </cell>
          <cell r="AP22">
            <v>1.6611000568504833E-3</v>
          </cell>
          <cell r="AQ22">
            <v>4.1813974559408752E-2</v>
          </cell>
          <cell r="AR22">
            <v>0</v>
          </cell>
          <cell r="AS22">
            <v>9.1084023237635009E-2</v>
          </cell>
          <cell r="AT22">
            <v>0.13455909785389425</v>
          </cell>
        </row>
        <row r="23">
          <cell r="A23" t="str">
            <v>D5347</v>
          </cell>
          <cell r="B23">
            <v>5847</v>
          </cell>
          <cell r="C23" t="str">
            <v xml:space="preserve">Prod Labor Pool </v>
          </cell>
          <cell r="D23" t="str">
            <v>ALC</v>
          </cell>
          <cell r="E23" t="str">
            <v>D3339</v>
          </cell>
          <cell r="G23" t="str">
            <v>CR1/7/8/10</v>
          </cell>
          <cell r="H23">
            <v>0.59299965533017152</v>
          </cell>
          <cell r="I23">
            <v>0.48197704485917703</v>
          </cell>
          <cell r="J23">
            <v>1.0749767001893487</v>
          </cell>
          <cell r="K23">
            <v>0.5973841755058148</v>
          </cell>
          <cell r="L23">
            <v>0.53262249102367831</v>
          </cell>
          <cell r="M23">
            <v>1.130006666529493</v>
          </cell>
          <cell r="O23">
            <v>24568.44</v>
          </cell>
          <cell r="P23">
            <v>24497.0339021</v>
          </cell>
          <cell r="Q23">
            <v>97</v>
          </cell>
          <cell r="R23">
            <v>1100.22</v>
          </cell>
          <cell r="S23">
            <v>0</v>
          </cell>
          <cell r="T23">
            <v>2758.68</v>
          </cell>
          <cell r="U23">
            <v>14557.597124</v>
          </cell>
          <cell r="V23">
            <v>11845.63834</v>
          </cell>
          <cell r="W23">
            <v>26403.235464000001</v>
          </cell>
          <cell r="X23">
            <v>14564.730985288001</v>
          </cell>
          <cell r="Y23">
            <v>13052.03716398</v>
          </cell>
          <cell r="Z23">
            <v>27616.768149267999</v>
          </cell>
          <cell r="AB23">
            <v>0.59253241654740796</v>
          </cell>
          <cell r="AC23">
            <v>0.48214857516390947</v>
          </cell>
          <cell r="AD23">
            <v>1.0746809917113176</v>
          </cell>
          <cell r="AE23">
            <v>0.59455079514909948</v>
          </cell>
          <cell r="AF23">
            <v>0.5328007144106176</v>
          </cell>
          <cell r="AG23">
            <v>1.1273515095597169</v>
          </cell>
          <cell r="AI23">
            <v>-4.6723878276355713E-4</v>
          </cell>
          <cell r="AJ23">
            <v>1.715303047324368E-4</v>
          </cell>
          <cell r="AK23">
            <v>-2.9570847803106481E-4</v>
          </cell>
          <cell r="AL23">
            <v>-2.8333803567153204E-3</v>
          </cell>
          <cell r="AM23">
            <v>1.782233869392913E-4</v>
          </cell>
          <cell r="AN23">
            <v>-2.6551569697761401E-3</v>
          </cell>
          <cell r="AP23">
            <v>3.9481546243880367E-3</v>
          </cell>
          <cell r="AQ23">
            <v>4.4781842070558818E-2</v>
          </cell>
          <cell r="AR23">
            <v>0</v>
          </cell>
          <cell r="AS23">
            <v>0.11228551751759575</v>
          </cell>
          <cell r="AT23">
            <v>0.16101551421254259</v>
          </cell>
        </row>
        <row r="24">
          <cell r="A24" t="str">
            <v>D5350</v>
          </cell>
          <cell r="B24">
            <v>5850</v>
          </cell>
          <cell r="C24" t="str">
            <v>FBO, Misc, Gulfstream Dept</v>
          </cell>
          <cell r="D24" t="str">
            <v>ALC</v>
          </cell>
          <cell r="E24" t="str">
            <v>D3339</v>
          </cell>
          <cell r="G24" t="str">
            <v>CR1/7/8/10</v>
          </cell>
          <cell r="H24">
            <v>0.18016124418520113</v>
          </cell>
          <cell r="I24">
            <v>1.0624154593056674</v>
          </cell>
          <cell r="J24">
            <v>1.2425767034908686</v>
          </cell>
          <cell r="K24">
            <v>0.22711521367366283</v>
          </cell>
          <cell r="L24">
            <v>1.3922148120315894</v>
          </cell>
          <cell r="M24">
            <v>1.6193300257052521</v>
          </cell>
          <cell r="O24">
            <v>1457.9179999999999</v>
          </cell>
          <cell r="P24">
            <v>1102.2650000000001</v>
          </cell>
          <cell r="Q24">
            <v>0</v>
          </cell>
          <cell r="R24">
            <v>17.27</v>
          </cell>
          <cell r="S24">
            <v>0</v>
          </cell>
          <cell r="T24">
            <v>47.35</v>
          </cell>
          <cell r="U24">
            <v>262.40626959999997</v>
          </cell>
          <cell r="V24">
            <v>1549.1250296000001</v>
          </cell>
          <cell r="W24">
            <v>1811.5312991999999</v>
          </cell>
          <cell r="X24">
            <v>248.78070700000001</v>
          </cell>
          <cell r="Y24">
            <v>1534.807642472</v>
          </cell>
          <cell r="Z24">
            <v>1783.5883494719999</v>
          </cell>
          <cell r="AB24">
            <v>0.17998698801990234</v>
          </cell>
          <cell r="AC24">
            <v>1.0625597801796811</v>
          </cell>
          <cell r="AD24">
            <v>1.2425467681995832</v>
          </cell>
          <cell r="AE24">
            <v>0.22569954321329261</v>
          </cell>
          <cell r="AF24">
            <v>1.3924125709080846</v>
          </cell>
          <cell r="AG24">
            <v>1.618112114121377</v>
          </cell>
          <cell r="AI24">
            <v>-1.7425616529878618E-4</v>
          </cell>
          <cell r="AJ24">
            <v>1.4432087401372584E-4</v>
          </cell>
          <cell r="AK24">
            <v>-2.9935291285365651E-5</v>
          </cell>
          <cell r="AL24">
            <v>-1.4156704603702219E-3</v>
          </cell>
          <cell r="AM24">
            <v>1.9775887649520207E-4</v>
          </cell>
          <cell r="AN24">
            <v>-1.2179115838750754E-3</v>
          </cell>
          <cell r="AP24">
            <v>0</v>
          </cell>
          <cell r="AQ24">
            <v>1.1845659358070894E-2</v>
          </cell>
          <cell r="AR24">
            <v>0</v>
          </cell>
          <cell r="AS24">
            <v>3.2477821112024137E-2</v>
          </cell>
          <cell r="AT24">
            <v>4.4323480470095031E-2</v>
          </cell>
        </row>
        <row r="25">
          <cell r="A25" t="str">
            <v>D5354</v>
          </cell>
          <cell r="B25">
            <v>5854</v>
          </cell>
          <cell r="C25" t="str">
            <v>ALC Project Management Service Center</v>
          </cell>
          <cell r="D25" t="str">
            <v>ALC</v>
          </cell>
          <cell r="E25" t="str">
            <v>D3339</v>
          </cell>
          <cell r="G25" t="str">
            <v>CR1/7/8/10</v>
          </cell>
          <cell r="H25">
            <v>0</v>
          </cell>
          <cell r="I25">
            <v>1.008</v>
          </cell>
          <cell r="J25">
            <v>1.008</v>
          </cell>
          <cell r="K25">
            <v>0</v>
          </cell>
          <cell r="L25">
            <v>1.008</v>
          </cell>
          <cell r="M25">
            <v>1.008</v>
          </cell>
          <cell r="O25">
            <v>393.94</v>
          </cell>
          <cell r="P25">
            <v>591.6</v>
          </cell>
          <cell r="Q25">
            <v>0</v>
          </cell>
          <cell r="R25">
            <v>0</v>
          </cell>
          <cell r="S25">
            <v>0</v>
          </cell>
          <cell r="T25">
            <v>0</v>
          </cell>
          <cell r="U25">
            <v>0</v>
          </cell>
          <cell r="V25">
            <v>397.09152</v>
          </cell>
          <cell r="W25">
            <v>397.09152</v>
          </cell>
          <cell r="X25">
            <v>0</v>
          </cell>
          <cell r="Y25">
            <v>596.33280000000002</v>
          </cell>
          <cell r="Z25">
            <v>596.33280000000002</v>
          </cell>
          <cell r="AB25">
            <v>0</v>
          </cell>
          <cell r="AC25">
            <v>1.008</v>
          </cell>
          <cell r="AD25">
            <v>1.008</v>
          </cell>
          <cell r="AE25">
            <v>0</v>
          </cell>
          <cell r="AF25">
            <v>1.008</v>
          </cell>
          <cell r="AG25">
            <v>1.008</v>
          </cell>
          <cell r="AI25">
            <v>0</v>
          </cell>
          <cell r="AJ25">
            <v>0</v>
          </cell>
          <cell r="AK25">
            <v>0</v>
          </cell>
          <cell r="AL25">
            <v>0</v>
          </cell>
          <cell r="AM25">
            <v>0</v>
          </cell>
          <cell r="AN25">
            <v>0</v>
          </cell>
          <cell r="AP25">
            <v>0</v>
          </cell>
          <cell r="AQ25">
            <v>0</v>
          </cell>
          <cell r="AR25">
            <v>0</v>
          </cell>
          <cell r="AS25">
            <v>0</v>
          </cell>
          <cell r="AT25">
            <v>0</v>
          </cell>
        </row>
        <row r="26">
          <cell r="A26" t="str">
            <v>D5371</v>
          </cell>
          <cell r="B26">
            <v>5871</v>
          </cell>
          <cell r="C26" t="str">
            <v>IWT SCA Department</v>
          </cell>
          <cell r="D26" t="str">
            <v>ALC</v>
          </cell>
          <cell r="E26" t="str">
            <v>D3339</v>
          </cell>
          <cell r="G26" t="str">
            <v>CR1/7/8/10</v>
          </cell>
          <cell r="H26">
            <v>0.35936098694123386</v>
          </cell>
          <cell r="I26">
            <v>0.12443207955134399</v>
          </cell>
          <cell r="J26">
            <v>0.48379306649257786</v>
          </cell>
          <cell r="K26">
            <v>0.31468202089505692</v>
          </cell>
          <cell r="L26">
            <v>0.16876959301418992</v>
          </cell>
          <cell r="M26">
            <v>0.48345161390924685</v>
          </cell>
          <cell r="O26">
            <v>990.85089000000005</v>
          </cell>
          <cell r="P26">
            <v>961.95</v>
          </cell>
          <cell r="Q26">
            <v>1.07911</v>
          </cell>
          <cell r="R26">
            <v>36.42</v>
          </cell>
          <cell r="S26">
            <v>0</v>
          </cell>
          <cell r="T26">
            <v>50.76</v>
          </cell>
          <cell r="U26">
            <v>355.67681338599999</v>
          </cell>
          <cell r="V26">
            <v>123.293636768</v>
          </cell>
          <cell r="W26">
            <v>478.97045015399999</v>
          </cell>
          <cell r="X26">
            <v>300.39969000000002</v>
          </cell>
          <cell r="Y26">
            <v>162.34791000000001</v>
          </cell>
          <cell r="Z26">
            <v>462.74759999999998</v>
          </cell>
          <cell r="AB26">
            <v>0.35896098694123391</v>
          </cell>
          <cell r="AC26">
            <v>0.12443207955134399</v>
          </cell>
          <cell r="AD26">
            <v>0.48339306649257785</v>
          </cell>
          <cell r="AE26">
            <v>0.31228202089505691</v>
          </cell>
          <cell r="AF26">
            <v>0.16876959301418992</v>
          </cell>
          <cell r="AG26">
            <v>0.48105161390924678</v>
          </cell>
          <cell r="AI26">
            <v>-3.9999999999995595E-4</v>
          </cell>
          <cell r="AJ26">
            <v>0</v>
          </cell>
          <cell r="AK26">
            <v>-4.0000000000001146E-4</v>
          </cell>
          <cell r="AL26">
            <v>-2.4000000000000132E-3</v>
          </cell>
          <cell r="AM26">
            <v>0</v>
          </cell>
          <cell r="AN26">
            <v>-2.4000000000000687E-3</v>
          </cell>
          <cell r="AP26">
            <v>1.0890740583580642E-3</v>
          </cell>
          <cell r="AQ26">
            <v>3.6756287315844266E-2</v>
          </cell>
          <cell r="AR26">
            <v>0</v>
          </cell>
          <cell r="AS26">
            <v>5.1228696983862017E-2</v>
          </cell>
          <cell r="AT26">
            <v>8.907405835806434E-2</v>
          </cell>
        </row>
        <row r="27">
          <cell r="A27" t="str">
            <v>D5372</v>
          </cell>
          <cell r="B27">
            <v>5872</v>
          </cell>
          <cell r="C27" t="str">
            <v>Spares and Repairs ODC</v>
          </cell>
          <cell r="D27" t="str">
            <v>ALC</v>
          </cell>
          <cell r="E27" t="str">
            <v>D3339</v>
          </cell>
          <cell r="G27" t="str">
            <v>CR1/7/8/10</v>
          </cell>
          <cell r="H27">
            <v>0.30305706664199589</v>
          </cell>
          <cell r="I27">
            <v>0.65586846146729572</v>
          </cell>
          <cell r="J27">
            <v>0.95892552810929166</v>
          </cell>
          <cell r="K27">
            <v>0.30531156010399652</v>
          </cell>
          <cell r="L27">
            <v>0.6506926191526069</v>
          </cell>
          <cell r="M27">
            <v>0.95600417925660353</v>
          </cell>
          <cell r="O27">
            <v>1297.08</v>
          </cell>
          <cell r="P27">
            <v>1328.0447999999999</v>
          </cell>
          <cell r="Q27">
            <v>1.04</v>
          </cell>
          <cell r="R27">
            <v>32.69</v>
          </cell>
          <cell r="S27">
            <v>0</v>
          </cell>
          <cell r="T27">
            <v>74.06</v>
          </cell>
          <cell r="U27">
            <v>392.75482</v>
          </cell>
          <cell r="V27">
            <v>850.85114399999998</v>
          </cell>
          <cell r="W27">
            <v>1243.6059640000001</v>
          </cell>
          <cell r="X27">
            <v>406.193775152</v>
          </cell>
          <cell r="Y27">
            <v>862.88759678400004</v>
          </cell>
          <cell r="Z27">
            <v>1269.0813719360001</v>
          </cell>
          <cell r="AB27">
            <v>0.30279922595368058</v>
          </cell>
          <cell r="AC27">
            <v>0.65597429919511518</v>
          </cell>
          <cell r="AD27">
            <v>0.95877352514879588</v>
          </cell>
          <cell r="AE27">
            <v>0.30585848847267805</v>
          </cell>
          <cell r="AF27">
            <v>0.64974283757897333</v>
          </cell>
          <cell r="AG27">
            <v>0.95560132605165138</v>
          </cell>
          <cell r="AI27">
            <v>-2.5784068831530282E-4</v>
          </cell>
          <cell r="AJ27">
            <v>1.0583772781946887E-4</v>
          </cell>
          <cell r="AK27">
            <v>-1.5200296049577844E-4</v>
          </cell>
          <cell r="AL27">
            <v>5.4692836868153183E-4</v>
          </cell>
          <cell r="AM27">
            <v>-9.4978157363356797E-4</v>
          </cell>
          <cell r="AN27">
            <v>-4.0285320495214716E-4</v>
          </cell>
          <cell r="AP27">
            <v>8.0180096832886184E-4</v>
          </cell>
          <cell r="AQ27">
            <v>2.5202763129490855E-2</v>
          </cell>
          <cell r="AR27">
            <v>0</v>
          </cell>
          <cell r="AS27">
            <v>5.7097480494649529E-2</v>
          </cell>
          <cell r="AT27">
            <v>8.3102044592469254E-2</v>
          </cell>
        </row>
        <row r="28">
          <cell r="A28" t="str">
            <v>D5393</v>
          </cell>
          <cell r="B28">
            <v>5893</v>
          </cell>
          <cell r="C28" t="str">
            <v>F-16 Italy</v>
          </cell>
          <cell r="D28" t="str">
            <v>ALC</v>
          </cell>
          <cell r="E28" t="str">
            <v>D3339</v>
          </cell>
          <cell r="G28" t="str">
            <v>CR1/7/8/10</v>
          </cell>
          <cell r="H28">
            <v>0.31595094342482732</v>
          </cell>
          <cell r="I28">
            <v>0.11099183072544615</v>
          </cell>
          <cell r="J28">
            <v>0.42694277415027343</v>
          </cell>
          <cell r="K28">
            <v>0.31467787857022311</v>
          </cell>
          <cell r="L28">
            <v>0.16200711457841915</v>
          </cell>
          <cell r="M28">
            <v>0.47668499314864227</v>
          </cell>
          <cell r="O28">
            <v>2685.8763199999999</v>
          </cell>
          <cell r="P28">
            <v>3405.702984</v>
          </cell>
          <cell r="Q28">
            <v>0</v>
          </cell>
          <cell r="R28">
            <v>107.96704</v>
          </cell>
          <cell r="S28">
            <v>0</v>
          </cell>
          <cell r="T28">
            <v>91.376639999999995</v>
          </cell>
          <cell r="U28">
            <v>846.70204716800004</v>
          </cell>
          <cell r="V28">
            <v>298.07775409599998</v>
          </cell>
          <cell r="W28">
            <v>1144.7798012640001</v>
          </cell>
          <cell r="X28">
            <v>1062.30185061</v>
          </cell>
          <cell r="Y28">
            <v>660.31094906199996</v>
          </cell>
          <cell r="Z28">
            <v>1722.6127996719999</v>
          </cell>
          <cell r="AB28">
            <v>0.31524238136475324</v>
          </cell>
          <cell r="AC28">
            <v>0.11097970218375505</v>
          </cell>
          <cell r="AD28">
            <v>0.42622208354850832</v>
          </cell>
          <cell r="AE28">
            <v>0.31191852478055082</v>
          </cell>
          <cell r="AF28">
            <v>0.19388389186142838</v>
          </cell>
          <cell r="AG28">
            <v>0.50580241664197922</v>
          </cell>
          <cell r="AI28">
            <v>-7.0856206007408051E-4</v>
          </cell>
          <cell r="AJ28">
            <v>-1.2128541691094896E-5</v>
          </cell>
          <cell r="AK28">
            <v>-7.2069060176510602E-4</v>
          </cell>
          <cell r="AL28">
            <v>-2.7593537896722919E-3</v>
          </cell>
          <cell r="AM28">
            <v>3.1876777283009222E-2</v>
          </cell>
          <cell r="AN28">
            <v>2.9117423493336958E-2</v>
          </cell>
          <cell r="AP28">
            <v>0</v>
          </cell>
          <cell r="AQ28">
            <v>4.0198068390580252E-2</v>
          </cell>
          <cell r="AR28">
            <v>0</v>
          </cell>
          <cell r="AS28">
            <v>3.4021164459277858E-2</v>
          </cell>
          <cell r="AT28">
            <v>7.4219232849858111E-2</v>
          </cell>
        </row>
        <row r="29">
          <cell r="A29" t="str">
            <v>D5398</v>
          </cell>
          <cell r="B29">
            <v>5898</v>
          </cell>
          <cell r="C29" t="str">
            <v>OEM</v>
          </cell>
          <cell r="D29" t="str">
            <v>ALC</v>
          </cell>
          <cell r="E29" t="str">
            <v>D3339</v>
          </cell>
          <cell r="G29" t="str">
            <v>CR1/7/8/10</v>
          </cell>
          <cell r="H29">
            <v>0.28132012635891751</v>
          </cell>
          <cell r="I29">
            <v>0.50851665080090058</v>
          </cell>
          <cell r="J29">
            <v>0.78983677715981815</v>
          </cell>
          <cell r="K29">
            <v>0.28140342761091736</v>
          </cell>
          <cell r="L29">
            <v>0.51040210017783372</v>
          </cell>
          <cell r="M29">
            <v>0.79180552778875102</v>
          </cell>
          <cell r="O29">
            <v>392.5643</v>
          </cell>
          <cell r="P29">
            <v>406.18846000000002</v>
          </cell>
          <cell r="Q29">
            <v>3.2557</v>
          </cell>
          <cell r="R29">
            <v>9.8699999999999992</v>
          </cell>
          <cell r="S29">
            <v>0</v>
          </cell>
          <cell r="T29">
            <v>25.5</v>
          </cell>
          <cell r="U29">
            <v>110.33455676</v>
          </cell>
          <cell r="V29">
            <v>199.62548305999999</v>
          </cell>
          <cell r="W29">
            <v>309.96003982000002</v>
          </cell>
          <cell r="X29">
            <v>113.6719909</v>
          </cell>
          <cell r="Y29">
            <v>207.319443052</v>
          </cell>
          <cell r="Z29">
            <v>320.99143395200002</v>
          </cell>
          <cell r="AB29">
            <v>0.28106110708487753</v>
          </cell>
          <cell r="AC29">
            <v>0.50851665080090058</v>
          </cell>
          <cell r="AD29">
            <v>0.78957775788577822</v>
          </cell>
          <cell r="AE29">
            <v>0.27985037019515518</v>
          </cell>
          <cell r="AF29">
            <v>0.51040210017783372</v>
          </cell>
          <cell r="AG29">
            <v>0.79025247037298896</v>
          </cell>
          <cell r="AI29">
            <v>-2.5901927403998437E-4</v>
          </cell>
          <cell r="AJ29">
            <v>0</v>
          </cell>
          <cell r="AK29">
            <v>-2.5901927403992886E-4</v>
          </cell>
          <cell r="AL29">
            <v>-1.5530574157621713E-3</v>
          </cell>
          <cell r="AM29">
            <v>0</v>
          </cell>
          <cell r="AN29">
            <v>-1.5530574157620602E-3</v>
          </cell>
          <cell r="AP29">
            <v>8.2934184285224106E-3</v>
          </cell>
          <cell r="AQ29">
            <v>2.5142377949293911E-2</v>
          </cell>
          <cell r="AR29">
            <v>0</v>
          </cell>
          <cell r="AS29">
            <v>6.4957511419148406E-2</v>
          </cell>
          <cell r="AT29">
            <v>9.839330779696473E-2</v>
          </cell>
        </row>
        <row r="30">
          <cell r="A30" t="str">
            <v>D7332</v>
          </cell>
          <cell r="B30">
            <v>7832</v>
          </cell>
          <cell r="C30" t="str">
            <v>DS2 Services</v>
          </cell>
          <cell r="D30" t="str">
            <v>ALC</v>
          </cell>
          <cell r="E30" t="str">
            <v>D3339</v>
          </cell>
          <cell r="G30" t="str">
            <v>AR1/CR7/8/10</v>
          </cell>
          <cell r="H30">
            <v>0</v>
          </cell>
          <cell r="I30">
            <v>0.93642211770978112</v>
          </cell>
          <cell r="J30">
            <v>0.93642211770978112</v>
          </cell>
          <cell r="K30">
            <v>0</v>
          </cell>
          <cell r="L30">
            <v>0.94770890844526801</v>
          </cell>
          <cell r="M30">
            <v>0.94770890844526801</v>
          </cell>
          <cell r="O30">
            <v>262.59500000000003</v>
          </cell>
          <cell r="P30">
            <v>267.11147999999997</v>
          </cell>
          <cell r="Q30">
            <v>0</v>
          </cell>
          <cell r="R30">
            <v>0</v>
          </cell>
          <cell r="S30">
            <v>0</v>
          </cell>
          <cell r="T30">
            <v>0</v>
          </cell>
          <cell r="U30">
            <v>0</v>
          </cell>
          <cell r="V30">
            <v>245.899766</v>
          </cell>
          <cell r="W30">
            <v>245.899766</v>
          </cell>
          <cell r="X30">
            <v>0</v>
          </cell>
          <cell r="Y30">
            <v>253.143929144</v>
          </cell>
          <cell r="Z30">
            <v>253.143929144</v>
          </cell>
          <cell r="AB30">
            <v>0</v>
          </cell>
          <cell r="AC30">
            <v>0.93642211770978112</v>
          </cell>
          <cell r="AD30">
            <v>0.93642211770978112</v>
          </cell>
          <cell r="AE30">
            <v>0</v>
          </cell>
          <cell r="AF30">
            <v>0.94770890844526801</v>
          </cell>
          <cell r="AG30">
            <v>0.94770890844526801</v>
          </cell>
          <cell r="AI30">
            <v>0</v>
          </cell>
          <cell r="AJ30">
            <v>0</v>
          </cell>
          <cell r="AK30">
            <v>0</v>
          </cell>
          <cell r="AL30">
            <v>0</v>
          </cell>
          <cell r="AM30">
            <v>0</v>
          </cell>
          <cell r="AN30">
            <v>0</v>
          </cell>
          <cell r="AP30">
            <v>0</v>
          </cell>
          <cell r="AQ30">
            <v>0</v>
          </cell>
          <cell r="AR30">
            <v>0</v>
          </cell>
          <cell r="AS30">
            <v>0</v>
          </cell>
          <cell r="AT30">
            <v>0</v>
          </cell>
        </row>
        <row r="31">
          <cell r="A31" t="str">
            <v>D7397</v>
          </cell>
          <cell r="B31">
            <v>7897</v>
          </cell>
          <cell r="C31" t="str">
            <v>Off-Site Engineering</v>
          </cell>
          <cell r="D31" t="str">
            <v>ALC</v>
          </cell>
          <cell r="E31" t="str">
            <v>D3339</v>
          </cell>
          <cell r="G31" t="str">
            <v>AR1/CR7/8/10</v>
          </cell>
          <cell r="H31">
            <v>0.51464095266929055</v>
          </cell>
          <cell r="I31">
            <v>0.30088956504188108</v>
          </cell>
          <cell r="J31">
            <v>0.81553051771117158</v>
          </cell>
          <cell r="K31">
            <v>0.51532437006873477</v>
          </cell>
          <cell r="L31">
            <v>0.33723879785048194</v>
          </cell>
          <cell r="M31">
            <v>0.85256316791921671</v>
          </cell>
          <cell r="O31">
            <v>99.09</v>
          </cell>
          <cell r="P31">
            <v>101.83492</v>
          </cell>
          <cell r="Q31">
            <v>0.25</v>
          </cell>
          <cell r="R31">
            <v>3.88</v>
          </cell>
          <cell r="S31">
            <v>0</v>
          </cell>
          <cell r="T31">
            <v>6.88</v>
          </cell>
          <cell r="U31">
            <v>50.954264000000002</v>
          </cell>
          <cell r="V31">
            <v>29.815147</v>
          </cell>
          <cell r="W31">
            <v>80.769411000000005</v>
          </cell>
          <cell r="X31">
            <v>52.222031999999999</v>
          </cell>
          <cell r="Y31">
            <v>34.342686</v>
          </cell>
          <cell r="Z31">
            <v>86.564717999999999</v>
          </cell>
          <cell r="AB31">
            <v>0.51422206075285093</v>
          </cell>
          <cell r="AC31">
            <v>0.30088956504188108</v>
          </cell>
          <cell r="AD31">
            <v>0.81511162579473206</v>
          </cell>
          <cell r="AE31">
            <v>0.5128106547341521</v>
          </cell>
          <cell r="AF31">
            <v>0.33723879785048194</v>
          </cell>
          <cell r="AG31">
            <v>0.85004945258463405</v>
          </cell>
          <cell r="AI31">
            <v>-4.188919164396232E-4</v>
          </cell>
          <cell r="AJ31">
            <v>0</v>
          </cell>
          <cell r="AK31">
            <v>-4.1889191643951218E-4</v>
          </cell>
          <cell r="AL31">
            <v>-2.5137153345826668E-3</v>
          </cell>
          <cell r="AM31">
            <v>0</v>
          </cell>
          <cell r="AN31">
            <v>-2.5137153345826668E-3</v>
          </cell>
          <cell r="AP31">
            <v>2.5229589262286811E-3</v>
          </cell>
          <cell r="AQ31">
            <v>3.9156322535069128E-2</v>
          </cell>
          <cell r="AR31">
            <v>0</v>
          </cell>
          <cell r="AS31">
            <v>6.9431829649813301E-2</v>
          </cell>
          <cell r="AT31">
            <v>0.1111111111111111</v>
          </cell>
        </row>
        <row r="32">
          <cell r="A32" t="str">
            <v>D7424</v>
          </cell>
          <cell r="B32">
            <v>7924</v>
          </cell>
          <cell r="C32" t="str">
            <v>Oman F-16 Support Services</v>
          </cell>
          <cell r="D32" t="str">
            <v>ALC</v>
          </cell>
          <cell r="E32" t="str">
            <v>D3339</v>
          </cell>
          <cell r="G32" t="str">
            <v>AR1/CR7/8/10</v>
          </cell>
          <cell r="H32">
            <v>0.41988151804746704</v>
          </cell>
          <cell r="I32">
            <v>0.73402978775485217</v>
          </cell>
          <cell r="J32">
            <v>1.1539113058023194</v>
          </cell>
          <cell r="K32">
            <v>0.4259144283949039</v>
          </cell>
          <cell r="L32">
            <v>0.68198707997784314</v>
          </cell>
          <cell r="M32">
            <v>1.107901508372747</v>
          </cell>
          <cell r="O32">
            <v>980.47</v>
          </cell>
          <cell r="P32">
            <v>1173.45</v>
          </cell>
          <cell r="Q32">
            <v>0</v>
          </cell>
          <cell r="R32">
            <v>33.76</v>
          </cell>
          <cell r="S32">
            <v>0</v>
          </cell>
          <cell r="T32">
            <v>12.1</v>
          </cell>
          <cell r="U32">
            <v>411.29938399999998</v>
          </cell>
          <cell r="V32">
            <v>719.77734599999997</v>
          </cell>
          <cell r="W32">
            <v>1131.07673</v>
          </cell>
          <cell r="X32">
            <v>497.03502200000003</v>
          </cell>
          <cell r="Y32">
            <v>800.36089900000002</v>
          </cell>
          <cell r="Z32">
            <v>1297.395921</v>
          </cell>
          <cell r="AB32">
            <v>0.41949206401011757</v>
          </cell>
          <cell r="AC32">
            <v>0.73411460422042485</v>
          </cell>
          <cell r="AD32">
            <v>1.1536066682305424</v>
          </cell>
          <cell r="AE32">
            <v>0.42356727768545743</v>
          </cell>
          <cell r="AF32">
            <v>0.68205794793131369</v>
          </cell>
          <cell r="AG32">
            <v>1.1056252256167711</v>
          </cell>
          <cell r="AI32">
            <v>-3.8945403734946815E-4</v>
          </cell>
          <cell r="AJ32">
            <v>8.4816465572679078E-5</v>
          </cell>
          <cell r="AK32">
            <v>-3.0463757177701112E-4</v>
          </cell>
          <cell r="AL32">
            <v>-2.3471507094464661E-3</v>
          </cell>
          <cell r="AM32">
            <v>7.0867953470554745E-5</v>
          </cell>
          <cell r="AN32">
            <v>-2.2762827559759113E-3</v>
          </cell>
          <cell r="AP32">
            <v>0</v>
          </cell>
          <cell r="AQ32">
            <v>3.4432466062194661E-2</v>
          </cell>
          <cell r="AR32">
            <v>0</v>
          </cell>
          <cell r="AS32">
            <v>1.2341020123002233E-2</v>
          </cell>
          <cell r="AT32">
            <v>4.6773486185196896E-2</v>
          </cell>
        </row>
        <row r="33">
          <cell r="A33" t="str">
            <v>D7425</v>
          </cell>
          <cell r="B33">
            <v>7925</v>
          </cell>
          <cell r="C33" t="str">
            <v>Airlift - Non-Maintenance</v>
          </cell>
          <cell r="D33" t="str">
            <v>ALC</v>
          </cell>
          <cell r="E33" t="str">
            <v>D3339</v>
          </cell>
          <cell r="G33" t="str">
            <v>AR1/CR7/8/10</v>
          </cell>
          <cell r="H33">
            <v>0</v>
          </cell>
          <cell r="I33">
            <v>0.86915347034632906</v>
          </cell>
          <cell r="J33">
            <v>0.86915347034632906</v>
          </cell>
          <cell r="K33">
            <v>0</v>
          </cell>
          <cell r="L33">
            <v>0.82169142152887098</v>
          </cell>
          <cell r="M33">
            <v>0.82169142152887098</v>
          </cell>
          <cell r="O33">
            <v>198.42400000000001</v>
          </cell>
          <cell r="P33">
            <v>314.41500000000002</v>
          </cell>
          <cell r="Q33">
            <v>0</v>
          </cell>
          <cell r="R33">
            <v>0</v>
          </cell>
          <cell r="S33">
            <v>0</v>
          </cell>
          <cell r="T33">
            <v>0</v>
          </cell>
          <cell r="U33">
            <v>0</v>
          </cell>
          <cell r="V33">
            <v>172.5071082</v>
          </cell>
          <cell r="W33">
            <v>172.5071082</v>
          </cell>
          <cell r="X33">
            <v>0</v>
          </cell>
          <cell r="Y33">
            <v>258.35870829999999</v>
          </cell>
          <cell r="Z33">
            <v>258.35870829999999</v>
          </cell>
          <cell r="AB33">
            <v>0</v>
          </cell>
          <cell r="AC33">
            <v>0.86938630508406245</v>
          </cell>
          <cell r="AD33">
            <v>0.86938630508406245</v>
          </cell>
          <cell r="AE33">
            <v>0</v>
          </cell>
          <cell r="AF33">
            <v>0.82171241289378683</v>
          </cell>
          <cell r="AG33">
            <v>0.82171241289378683</v>
          </cell>
          <cell r="AI33">
            <v>0</v>
          </cell>
          <cell r="AJ33">
            <v>2.3283473773338947E-4</v>
          </cell>
          <cell r="AK33">
            <v>2.3283473773338947E-4</v>
          </cell>
          <cell r="AL33">
            <v>0</v>
          </cell>
          <cell r="AM33">
            <v>2.0991364915845523E-5</v>
          </cell>
          <cell r="AN33">
            <v>2.0991364915845523E-5</v>
          </cell>
          <cell r="AP33">
            <v>0</v>
          </cell>
          <cell r="AQ33">
            <v>0</v>
          </cell>
          <cell r="AR33">
            <v>0</v>
          </cell>
          <cell r="AS33">
            <v>0</v>
          </cell>
          <cell r="AT33">
            <v>0</v>
          </cell>
        </row>
        <row r="34">
          <cell r="A34" t="str">
            <v>D7432</v>
          </cell>
          <cell r="B34">
            <v>7932</v>
          </cell>
          <cell r="C34" t="str">
            <v>PLM IWTAs</v>
          </cell>
          <cell r="D34" t="str">
            <v>ALC</v>
          </cell>
          <cell r="E34" t="str">
            <v>D3339</v>
          </cell>
          <cell r="G34" t="str">
            <v>AR9/CR10</v>
          </cell>
          <cell r="H34">
            <v>0</v>
          </cell>
          <cell r="I34">
            <v>0.8387</v>
          </cell>
          <cell r="J34">
            <v>0.8387</v>
          </cell>
          <cell r="K34">
            <v>0</v>
          </cell>
          <cell r="L34">
            <v>0.8508</v>
          </cell>
          <cell r="M34">
            <v>0.8508</v>
          </cell>
          <cell r="O34">
            <v>145.05000000000001</v>
          </cell>
          <cell r="P34">
            <v>149.54655</v>
          </cell>
          <cell r="Q34">
            <v>0</v>
          </cell>
          <cell r="R34">
            <v>0</v>
          </cell>
          <cell r="S34">
            <v>0</v>
          </cell>
          <cell r="T34">
            <v>0</v>
          </cell>
          <cell r="U34">
            <v>0</v>
          </cell>
          <cell r="V34">
            <v>121.653435</v>
          </cell>
          <cell r="W34">
            <v>121.653435</v>
          </cell>
          <cell r="X34">
            <v>0</v>
          </cell>
          <cell r="Y34">
            <v>127.23420474</v>
          </cell>
          <cell r="Z34">
            <v>127.23420474</v>
          </cell>
          <cell r="AB34">
            <v>0</v>
          </cell>
          <cell r="AC34">
            <v>0.8387</v>
          </cell>
          <cell r="AD34">
            <v>0.8387</v>
          </cell>
          <cell r="AE34">
            <v>0</v>
          </cell>
          <cell r="AF34">
            <v>0.8508</v>
          </cell>
          <cell r="AG34">
            <v>0.8508</v>
          </cell>
          <cell r="AI34">
            <v>0</v>
          </cell>
          <cell r="AJ34">
            <v>0</v>
          </cell>
          <cell r="AK34">
            <v>0</v>
          </cell>
          <cell r="AL34">
            <v>0</v>
          </cell>
          <cell r="AM34">
            <v>0</v>
          </cell>
          <cell r="AN34">
            <v>0</v>
          </cell>
          <cell r="AP34">
            <v>0</v>
          </cell>
          <cell r="AQ34">
            <v>0</v>
          </cell>
          <cell r="AR34">
            <v>0</v>
          </cell>
          <cell r="AS34">
            <v>0</v>
          </cell>
          <cell r="AT34">
            <v>0</v>
          </cell>
        </row>
        <row r="35">
          <cell r="A35" t="str">
            <v>D7434</v>
          </cell>
          <cell r="B35">
            <v>7934</v>
          </cell>
          <cell r="C35" t="str">
            <v>Fighter Aircraft Programs</v>
          </cell>
          <cell r="D35" t="str">
            <v>ALC</v>
          </cell>
          <cell r="E35" t="str">
            <v>D3339</v>
          </cell>
          <cell r="G35" t="str">
            <v>AR10</v>
          </cell>
          <cell r="O35">
            <v>1293.07898</v>
          </cell>
          <cell r="P35">
            <v>1358.5282099999999</v>
          </cell>
          <cell r="Q35">
            <v>0</v>
          </cell>
          <cell r="R35">
            <v>40</v>
          </cell>
          <cell r="S35">
            <v>0</v>
          </cell>
          <cell r="T35">
            <v>13.77</v>
          </cell>
          <cell r="U35">
            <v>357.32967405199997</v>
          </cell>
          <cell r="V35">
            <v>191.14734449400001</v>
          </cell>
          <cell r="W35">
            <v>548.47701854599995</v>
          </cell>
          <cell r="X35">
            <v>364.21110468799998</v>
          </cell>
          <cell r="Y35">
            <v>288.21761277799999</v>
          </cell>
          <cell r="Z35">
            <v>652.42871746599997</v>
          </cell>
          <cell r="AB35">
            <v>0.27634017687921891</v>
          </cell>
          <cell r="AC35">
            <v>0.1478234102096378</v>
          </cell>
          <cell r="AD35">
            <v>0.42416358708885665</v>
          </cell>
          <cell r="AE35">
            <v>0.26809241207291529</v>
          </cell>
          <cell r="AF35">
            <v>0.21215430835845506</v>
          </cell>
          <cell r="AG35">
            <v>0.48024672043137034</v>
          </cell>
          <cell r="AI35">
            <v>0.27634017687921891</v>
          </cell>
          <cell r="AJ35">
            <v>0.1478234102096378</v>
          </cell>
          <cell r="AK35">
            <v>0.42416358708885665</v>
          </cell>
          <cell r="AL35">
            <v>0.26809241207291529</v>
          </cell>
          <cell r="AM35">
            <v>0.21215430835845506</v>
          </cell>
          <cell r="AN35">
            <v>0.48024672043137034</v>
          </cell>
          <cell r="AP35">
            <v>0</v>
          </cell>
          <cell r="AQ35">
            <v>3.0933918669066911E-2</v>
          </cell>
          <cell r="AR35">
            <v>0</v>
          </cell>
          <cell r="AS35">
            <v>1.0649001501826284E-2</v>
          </cell>
          <cell r="AT35">
            <v>4.1582920170893198E-2</v>
          </cell>
        </row>
        <row r="36">
          <cell r="AI36">
            <v>0</v>
          </cell>
          <cell r="AJ36">
            <v>0</v>
          </cell>
          <cell r="AK36">
            <v>0</v>
          </cell>
          <cell r="AL36">
            <v>0</v>
          </cell>
          <cell r="AM36">
            <v>0</v>
          </cell>
          <cell r="AN36">
            <v>0</v>
          </cell>
        </row>
        <row r="37">
          <cell r="A37" t="str">
            <v>These Departments Need To Be Priced But Do Not Need A Billing Rate</v>
          </cell>
          <cell r="AI37">
            <v>0</v>
          </cell>
          <cell r="AJ37">
            <v>0</v>
          </cell>
          <cell r="AK37">
            <v>0</v>
          </cell>
          <cell r="AL37">
            <v>0</v>
          </cell>
          <cell r="AM37">
            <v>0</v>
          </cell>
          <cell r="AN37">
            <v>0</v>
          </cell>
        </row>
        <row r="38">
          <cell r="A38" t="str">
            <v>D5345</v>
          </cell>
          <cell r="B38">
            <v>5845</v>
          </cell>
          <cell r="C38" t="str">
            <v>ALC Procurement Service Centers</v>
          </cell>
          <cell r="D38" t="str">
            <v>ALC</v>
          </cell>
          <cell r="E38" t="str">
            <v>D3339</v>
          </cell>
          <cell r="G38" t="str">
            <v>CR1/7/8/10</v>
          </cell>
          <cell r="H38">
            <v>0.31975229945197131</v>
          </cell>
          <cell r="I38">
            <v>0.81879827883692868</v>
          </cell>
          <cell r="J38">
            <v>1.1385505782889001</v>
          </cell>
          <cell r="K38">
            <v>0.32221134802894075</v>
          </cell>
          <cell r="L38">
            <v>0.80572814191971798</v>
          </cell>
          <cell r="M38">
            <v>1.1279394899486586</v>
          </cell>
          <cell r="O38">
            <v>1889.2806</v>
          </cell>
          <cell r="P38">
            <v>1930.61545</v>
          </cell>
          <cell r="Q38">
            <v>6.8994</v>
          </cell>
          <cell r="R38">
            <v>47.26</v>
          </cell>
          <cell r="S38">
            <v>0</v>
          </cell>
          <cell r="T38">
            <v>33.79</v>
          </cell>
          <cell r="U38">
            <v>603.58504391999998</v>
          </cell>
          <cell r="V38">
            <v>1547.1377035200001</v>
          </cell>
          <cell r="W38">
            <v>2150.7227474400001</v>
          </cell>
          <cell r="X38">
            <v>618.86622559</v>
          </cell>
          <cell r="Y38">
            <v>1555.7563272899999</v>
          </cell>
          <cell r="Z38">
            <v>2174.6225528800001</v>
          </cell>
          <cell r="AB38">
            <v>0.31947877087183341</v>
          </cell>
          <cell r="AC38">
            <v>0.81890308063291395</v>
          </cell>
          <cell r="AD38">
            <v>1.1383818515047475</v>
          </cell>
          <cell r="AE38">
            <v>0.32055385529521169</v>
          </cell>
          <cell r="AF38">
            <v>0.80583439197588513</v>
          </cell>
          <cell r="AG38">
            <v>1.1263882472710969</v>
          </cell>
          <cell r="AI38">
            <v>-2.7352858013790504E-4</v>
          </cell>
          <cell r="AJ38">
            <v>1.048017959852654E-4</v>
          </cell>
          <cell r="AK38">
            <v>-1.6872678415258413E-4</v>
          </cell>
          <cell r="AL38">
            <v>-1.6574927337290601E-3</v>
          </cell>
          <cell r="AM38">
            <v>1.0625005616715644E-4</v>
          </cell>
          <cell r="AN38">
            <v>-1.5512426775616817E-3</v>
          </cell>
          <cell r="AP38">
            <v>3.6518662182843564E-3</v>
          </cell>
          <cell r="AQ38">
            <v>2.5014812516467907E-2</v>
          </cell>
          <cell r="AR38">
            <v>0</v>
          </cell>
          <cell r="AS38">
            <v>1.7885114577474621E-2</v>
          </cell>
          <cell r="AT38">
            <v>4.6551793312226884E-2</v>
          </cell>
        </row>
        <row r="39">
          <cell r="A39" t="str">
            <v>D5353</v>
          </cell>
          <cell r="B39">
            <v>5853</v>
          </cell>
          <cell r="C39" t="str">
            <v>CPU Usage Service Center</v>
          </cell>
          <cell r="D39" t="str">
            <v>ALC</v>
          </cell>
          <cell r="E39" t="str">
            <v>D3339</v>
          </cell>
          <cell r="G39" t="str">
            <v>AR1/CR7/8/10</v>
          </cell>
          <cell r="H39">
            <v>0</v>
          </cell>
          <cell r="I39">
            <v>1.00928389528142</v>
          </cell>
          <cell r="J39">
            <v>1.00928389528142</v>
          </cell>
          <cell r="K39">
            <v>0</v>
          </cell>
          <cell r="L39">
            <v>1.0089205766427298</v>
          </cell>
          <cell r="M39">
            <v>1.0089205766427298</v>
          </cell>
          <cell r="O39">
            <v>896.88</v>
          </cell>
          <cell r="P39">
            <v>1296.47</v>
          </cell>
          <cell r="Q39">
            <v>0</v>
          </cell>
          <cell r="R39">
            <v>0</v>
          </cell>
          <cell r="S39">
            <v>0</v>
          </cell>
          <cell r="T39">
            <v>0</v>
          </cell>
          <cell r="U39">
            <v>0</v>
          </cell>
          <cell r="V39">
            <v>905.20654000000002</v>
          </cell>
          <cell r="W39">
            <v>905.20654000000002</v>
          </cell>
          <cell r="X39">
            <v>0</v>
          </cell>
          <cell r="Y39">
            <v>1308.0352600000001</v>
          </cell>
          <cell r="Z39">
            <v>1308.0352600000001</v>
          </cell>
          <cell r="AB39">
            <v>0</v>
          </cell>
          <cell r="AC39">
            <v>1.00928389528142</v>
          </cell>
          <cell r="AD39">
            <v>1.00928389528142</v>
          </cell>
          <cell r="AE39">
            <v>0</v>
          </cell>
          <cell r="AF39">
            <v>1.0089205766427298</v>
          </cell>
          <cell r="AG39">
            <v>1.0089205766427298</v>
          </cell>
          <cell r="AI39">
            <v>0</v>
          </cell>
          <cell r="AJ39">
            <v>0</v>
          </cell>
          <cell r="AK39">
            <v>0</v>
          </cell>
          <cell r="AL39">
            <v>0</v>
          </cell>
          <cell r="AM39">
            <v>0</v>
          </cell>
          <cell r="AN39">
            <v>0</v>
          </cell>
          <cell r="AP39">
            <v>0</v>
          </cell>
          <cell r="AQ39">
            <v>0</v>
          </cell>
          <cell r="AR39">
            <v>0</v>
          </cell>
          <cell r="AS39">
            <v>0</v>
          </cell>
          <cell r="AT39">
            <v>0</v>
          </cell>
        </row>
        <row r="40">
          <cell r="A40" t="str">
            <v>D5355</v>
          </cell>
          <cell r="B40">
            <v>5855</v>
          </cell>
          <cell r="C40" t="str">
            <v>Material Management Labor Pool</v>
          </cell>
          <cell r="D40" t="str">
            <v>ALC</v>
          </cell>
          <cell r="E40" t="str">
            <v>D3339</v>
          </cell>
          <cell r="G40" t="str">
            <v>CR1/7/8/10</v>
          </cell>
          <cell r="H40">
            <v>0.63528448688050931</v>
          </cell>
          <cell r="I40">
            <v>0.51741229668089361</v>
          </cell>
          <cell r="J40">
            <v>1.1526967835614028</v>
          </cell>
          <cell r="K40">
            <v>0.63576384296107102</v>
          </cell>
          <cell r="L40">
            <v>0.52233465988962124</v>
          </cell>
          <cell r="M40">
            <v>1.1580985028506923</v>
          </cell>
          <cell r="O40">
            <v>1363.62</v>
          </cell>
          <cell r="P40">
            <v>1403.1679999999999</v>
          </cell>
          <cell r="Q40">
            <v>0</v>
          </cell>
          <cell r="R40">
            <v>59.81</v>
          </cell>
          <cell r="S40">
            <v>0</v>
          </cell>
          <cell r="T40">
            <v>140.63</v>
          </cell>
          <cell r="U40">
            <v>865.656384</v>
          </cell>
          <cell r="V40">
            <v>706.08835599999998</v>
          </cell>
          <cell r="W40">
            <v>1571.7447400000001</v>
          </cell>
          <cell r="X40">
            <v>888.18876</v>
          </cell>
          <cell r="Y40">
            <v>733.47712564799997</v>
          </cell>
          <cell r="Z40">
            <v>1621.6658856480001</v>
          </cell>
          <cell r="AB40">
            <v>0.63482229946759361</v>
          </cell>
          <cell r="AC40">
            <v>0.51780434138542997</v>
          </cell>
          <cell r="AD40">
            <v>1.1526266408530237</v>
          </cell>
          <cell r="AE40">
            <v>0.63298818103035426</v>
          </cell>
          <cell r="AF40">
            <v>0.5227293707154097</v>
          </cell>
          <cell r="AG40">
            <v>1.1557175517457641</v>
          </cell>
          <cell r="AI40">
            <v>-4.6218741291570442E-4</v>
          </cell>
          <cell r="AJ40">
            <v>3.9204470453635398E-4</v>
          </cell>
          <cell r="AK40">
            <v>-7.0142708379128393E-5</v>
          </cell>
          <cell r="AL40">
            <v>-2.7756619307167663E-3</v>
          </cell>
          <cell r="AM40">
            <v>3.9471082578845795E-4</v>
          </cell>
          <cell r="AN40">
            <v>-2.3809511049281973E-3</v>
          </cell>
          <cell r="AP40">
            <v>0</v>
          </cell>
          <cell r="AQ40">
            <v>4.3861193000982686E-2</v>
          </cell>
          <cell r="AR40">
            <v>0</v>
          </cell>
          <cell r="AS40">
            <v>0.10312990422551738</v>
          </cell>
          <cell r="AT40">
            <v>0.14699109722650006</v>
          </cell>
        </row>
        <row r="41">
          <cell r="A41" t="str">
            <v>D5356</v>
          </cell>
          <cell r="B41">
            <v>5856</v>
          </cell>
          <cell r="C41" t="str">
            <v>Common Warehouse Service Center</v>
          </cell>
          <cell r="D41" t="str">
            <v>ALC</v>
          </cell>
          <cell r="E41" t="str">
            <v>D3339</v>
          </cell>
          <cell r="G41" t="str">
            <v>AR1/CR7/8/10</v>
          </cell>
          <cell r="H41">
            <v>0</v>
          </cell>
          <cell r="I41">
            <v>1.0722813883477953</v>
          </cell>
          <cell r="J41">
            <v>1.0722813883477953</v>
          </cell>
          <cell r="K41">
            <v>0</v>
          </cell>
          <cell r="L41">
            <v>1.07550313440765</v>
          </cell>
          <cell r="M41">
            <v>1.07550313440765</v>
          </cell>
          <cell r="O41">
            <v>225.88</v>
          </cell>
          <cell r="P41">
            <v>234.01168000000001</v>
          </cell>
          <cell r="Q41">
            <v>0</v>
          </cell>
          <cell r="R41">
            <v>0</v>
          </cell>
          <cell r="S41">
            <v>0</v>
          </cell>
          <cell r="T41">
            <v>0</v>
          </cell>
          <cell r="U41">
            <v>0</v>
          </cell>
          <cell r="V41">
            <v>242.20692</v>
          </cell>
          <cell r="W41">
            <v>242.20692</v>
          </cell>
          <cell r="X41">
            <v>0</v>
          </cell>
          <cell r="Y41">
            <v>251.680295328</v>
          </cell>
          <cell r="Z41">
            <v>251.680295328</v>
          </cell>
          <cell r="AB41">
            <v>0</v>
          </cell>
          <cell r="AC41">
            <v>1.0722813883477953</v>
          </cell>
          <cell r="AD41">
            <v>1.0722813883477953</v>
          </cell>
          <cell r="AE41">
            <v>0</v>
          </cell>
          <cell r="AF41">
            <v>1.07550313440765</v>
          </cell>
          <cell r="AG41">
            <v>1.07550313440765</v>
          </cell>
          <cell r="AI41">
            <v>0</v>
          </cell>
          <cell r="AJ41">
            <v>0</v>
          </cell>
          <cell r="AK41">
            <v>0</v>
          </cell>
          <cell r="AL41">
            <v>0</v>
          </cell>
          <cell r="AM41">
            <v>0</v>
          </cell>
          <cell r="AN41">
            <v>0</v>
          </cell>
          <cell r="AP41">
            <v>0</v>
          </cell>
          <cell r="AQ41">
            <v>0</v>
          </cell>
          <cell r="AR41">
            <v>0</v>
          </cell>
          <cell r="AS41">
            <v>0</v>
          </cell>
          <cell r="AT41">
            <v>0</v>
          </cell>
        </row>
        <row r="42">
          <cell r="A42" t="str">
            <v>D5357</v>
          </cell>
          <cell r="B42">
            <v>5857</v>
          </cell>
          <cell r="C42" t="str">
            <v>Warehouse Services Service Center</v>
          </cell>
          <cell r="D42" t="str">
            <v>ALC</v>
          </cell>
          <cell r="E42" t="str">
            <v>D3339</v>
          </cell>
          <cell r="G42" t="str">
            <v>CR1/7/8/10</v>
          </cell>
          <cell r="H42">
            <v>0</v>
          </cell>
          <cell r="I42">
            <v>1.1186111276184818</v>
          </cell>
          <cell r="J42">
            <v>1.1186111276184818</v>
          </cell>
          <cell r="K42">
            <v>0</v>
          </cell>
          <cell r="L42">
            <v>1.1219715644035062</v>
          </cell>
          <cell r="M42">
            <v>1.1219715644035062</v>
          </cell>
          <cell r="O42">
            <v>1076.96</v>
          </cell>
          <cell r="P42">
            <v>1115.73056</v>
          </cell>
          <cell r="Q42">
            <v>0</v>
          </cell>
          <cell r="R42">
            <v>0</v>
          </cell>
          <cell r="S42">
            <v>0</v>
          </cell>
          <cell r="T42">
            <v>0</v>
          </cell>
          <cell r="U42">
            <v>0</v>
          </cell>
          <cell r="V42">
            <v>1204.6994400000001</v>
          </cell>
          <cell r="W42">
            <v>1204.6994400000001</v>
          </cell>
          <cell r="X42">
            <v>0</v>
          </cell>
          <cell r="Y42">
            <v>1251.817961856</v>
          </cell>
          <cell r="Z42">
            <v>1251.817961856</v>
          </cell>
          <cell r="AB42">
            <v>0</v>
          </cell>
          <cell r="AC42">
            <v>1.1186111276184818</v>
          </cell>
          <cell r="AD42">
            <v>1.1186111276184818</v>
          </cell>
          <cell r="AE42">
            <v>0</v>
          </cell>
          <cell r="AF42">
            <v>1.1219715644035062</v>
          </cell>
          <cell r="AG42">
            <v>1.1219715644035062</v>
          </cell>
          <cell r="AI42">
            <v>0</v>
          </cell>
          <cell r="AJ42">
            <v>0</v>
          </cell>
          <cell r="AK42">
            <v>0</v>
          </cell>
          <cell r="AL42">
            <v>0</v>
          </cell>
          <cell r="AM42">
            <v>0</v>
          </cell>
          <cell r="AN42">
            <v>0</v>
          </cell>
          <cell r="AP42">
            <v>0</v>
          </cell>
          <cell r="AQ42">
            <v>0</v>
          </cell>
          <cell r="AR42">
            <v>0</v>
          </cell>
          <cell r="AS42">
            <v>0</v>
          </cell>
          <cell r="AT42">
            <v>0</v>
          </cell>
        </row>
        <row r="43">
          <cell r="A43" t="str">
            <v>D5366</v>
          </cell>
          <cell r="B43">
            <v>5866</v>
          </cell>
          <cell r="C43" t="str">
            <v>CLS Service Center</v>
          </cell>
          <cell r="D43" t="str">
            <v>ALC</v>
          </cell>
          <cell r="E43" t="str">
            <v>D3339</v>
          </cell>
          <cell r="G43" t="str">
            <v>CR1/8/10</v>
          </cell>
          <cell r="H43">
            <v>0.53617876063818215</v>
          </cell>
          <cell r="I43">
            <v>0.35493621413414261</v>
          </cell>
          <cell r="J43">
            <v>0.89111497477232471</v>
          </cell>
          <cell r="K43">
            <v>0.55280286087038244</v>
          </cell>
          <cell r="L43">
            <v>0.35935908890733703</v>
          </cell>
          <cell r="M43">
            <v>0.91216194977771947</v>
          </cell>
          <cell r="O43">
            <v>523.75019999999995</v>
          </cell>
          <cell r="P43">
            <v>542.25175999999999</v>
          </cell>
          <cell r="Q43">
            <v>5.3232999999999997</v>
          </cell>
          <cell r="R43">
            <v>18.45</v>
          </cell>
          <cell r="S43">
            <v>13.24</v>
          </cell>
          <cell r="T43">
            <v>25.31</v>
          </cell>
          <cell r="U43">
            <v>280.63573043999997</v>
          </cell>
          <cell r="V43">
            <v>185.93223313999999</v>
          </cell>
          <cell r="W43">
            <v>466.56796358000003</v>
          </cell>
          <cell r="X43">
            <v>299.89274472</v>
          </cell>
          <cell r="Y43">
            <v>194.89865395199999</v>
          </cell>
          <cell r="Z43">
            <v>494.79139867200001</v>
          </cell>
          <cell r="AB43">
            <v>0.53581980577763977</v>
          </cell>
          <cell r="AC43">
            <v>0.35500174155542091</v>
          </cell>
          <cell r="AD43">
            <v>0.89082154733306085</v>
          </cell>
          <cell r="AE43">
            <v>0.55305075398925396</v>
          </cell>
          <cell r="AF43">
            <v>0.35942465904029519</v>
          </cell>
          <cell r="AG43">
            <v>0.91247541302954926</v>
          </cell>
          <cell r="AI43">
            <v>-3.5895486054238201E-4</v>
          </cell>
          <cell r="AJ43">
            <v>6.5527421278299691E-5</v>
          </cell>
          <cell r="AK43">
            <v>-2.9342743926386028E-4</v>
          </cell>
          <cell r="AL43">
            <v>2.4789311887152277E-4</v>
          </cell>
          <cell r="AM43">
            <v>6.5570132958159277E-5</v>
          </cell>
          <cell r="AN43">
            <v>3.1346325182979307E-4</v>
          </cell>
          <cell r="AP43">
            <v>1.0163814734581486E-2</v>
          </cell>
          <cell r="AQ43">
            <v>3.5226716858532944E-2</v>
          </cell>
          <cell r="AR43">
            <v>2.5279226623684346E-2</v>
          </cell>
          <cell r="AS43">
            <v>4.8324563885608067E-2</v>
          </cell>
          <cell r="AT43">
            <v>0.11899432210240685</v>
          </cell>
        </row>
        <row r="44">
          <cell r="A44" t="str">
            <v>D5374</v>
          </cell>
          <cell r="B44">
            <v>5874</v>
          </cell>
          <cell r="C44" t="str">
            <v>IT Function Labor Pool</v>
          </cell>
          <cell r="D44" t="str">
            <v>ALC</v>
          </cell>
          <cell r="E44" t="str">
            <v>D3339</v>
          </cell>
          <cell r="G44" t="str">
            <v>CR1/7/8/10</v>
          </cell>
          <cell r="H44">
            <v>0.53200660596308513</v>
          </cell>
          <cell r="I44">
            <v>0.4760033220306556</v>
          </cell>
          <cell r="J44">
            <v>1.0080099279937407</v>
          </cell>
          <cell r="K44">
            <v>0.53099206534869425</v>
          </cell>
          <cell r="L44">
            <v>0.47297817968801287</v>
          </cell>
          <cell r="M44">
            <v>1.0039702450367072</v>
          </cell>
          <cell r="O44">
            <v>2222.0457200000001</v>
          </cell>
          <cell r="P44">
            <v>2297.0436</v>
          </cell>
          <cell r="Q44">
            <v>11.454280000000001</v>
          </cell>
          <cell r="R44">
            <v>96.62</v>
          </cell>
          <cell r="S44">
            <v>0</v>
          </cell>
          <cell r="T44">
            <v>213.69</v>
          </cell>
          <cell r="U44">
            <v>1181.126279504</v>
          </cell>
          <cell r="V44">
            <v>1058.5060804239999</v>
          </cell>
          <cell r="W44">
            <v>2239.6323599279999</v>
          </cell>
          <cell r="X44">
            <v>1219.40404472</v>
          </cell>
          <cell r="Y44">
            <v>1087.256964592</v>
          </cell>
          <cell r="Z44">
            <v>2306.6610093119998</v>
          </cell>
          <cell r="AB44">
            <v>0.53154904459121566</v>
          </cell>
          <cell r="AC44">
            <v>0.47636557200272184</v>
          </cell>
          <cell r="AD44">
            <v>1.0079146165939374</v>
          </cell>
          <cell r="AE44">
            <v>0.53085803191545866</v>
          </cell>
          <cell r="AF44">
            <v>0.47332883215277238</v>
          </cell>
          <cell r="AG44">
            <v>1.004186864068231</v>
          </cell>
          <cell r="AI44">
            <v>-4.5756137186947488E-4</v>
          </cell>
          <cell r="AJ44">
            <v>3.6224997206624199E-4</v>
          </cell>
          <cell r="AK44">
            <v>-9.5311399803232888E-5</v>
          </cell>
          <cell r="AL44">
            <v>-1.3403343323559191E-4</v>
          </cell>
          <cell r="AM44">
            <v>3.506524647595155E-4</v>
          </cell>
          <cell r="AN44">
            <v>2.1661903152381257E-4</v>
          </cell>
          <cell r="AP44">
            <v>5.1548354279587014E-3</v>
          </cell>
          <cell r="AQ44">
            <v>4.3482453637362604E-2</v>
          </cell>
          <cell r="AR44">
            <v>0</v>
          </cell>
          <cell r="AS44">
            <v>9.6168138250548679E-2</v>
          </cell>
          <cell r="AT44">
            <v>0.14480542731586998</v>
          </cell>
        </row>
        <row r="45">
          <cell r="A45" t="str">
            <v>D5395</v>
          </cell>
          <cell r="B45">
            <v>5895</v>
          </cell>
          <cell r="C45" t="str">
            <v>AMMU Buyers</v>
          </cell>
          <cell r="D45" t="str">
            <v>ALC</v>
          </cell>
          <cell r="E45" t="str">
            <v>D3339</v>
          </cell>
          <cell r="G45" t="str">
            <v>CR1/7/8/10</v>
          </cell>
          <cell r="H45">
            <v>0.42702297414879747</v>
          </cell>
          <cell r="I45">
            <v>0.50301186130168585</v>
          </cell>
          <cell r="J45">
            <v>0.93003483545048338</v>
          </cell>
          <cell r="K45">
            <v>0.42800682666148454</v>
          </cell>
          <cell r="L45">
            <v>0.49300960046245867</v>
          </cell>
          <cell r="M45">
            <v>0.92101642712394327</v>
          </cell>
          <cell r="O45">
            <v>1582.5008499999999</v>
          </cell>
          <cell r="P45">
            <v>1629.2048500000001</v>
          </cell>
          <cell r="Q45">
            <v>7.9391499999999997</v>
          </cell>
          <cell r="R45">
            <v>54.41</v>
          </cell>
          <cell r="S45">
            <v>0</v>
          </cell>
          <cell r="T45">
            <v>102.1</v>
          </cell>
          <cell r="U45">
            <v>675.19486721999999</v>
          </cell>
          <cell r="V45">
            <v>796.06375606999995</v>
          </cell>
          <cell r="W45">
            <v>1471.2586232900001</v>
          </cell>
          <cell r="X45">
            <v>693.78261818999999</v>
          </cell>
          <cell r="Y45">
            <v>803.26042616999996</v>
          </cell>
          <cell r="Z45">
            <v>1497.0430443600001</v>
          </cell>
          <cell r="AB45">
            <v>0.42666319403240766</v>
          </cell>
          <cell r="AC45">
            <v>0.50304159777860469</v>
          </cell>
          <cell r="AD45">
            <v>0.9297047918110124</v>
          </cell>
          <cell r="AE45">
            <v>0.425841242855372</v>
          </cell>
          <cell r="AF45">
            <v>0.49303832244913826</v>
          </cell>
          <cell r="AG45">
            <v>0.91887956530451032</v>
          </cell>
          <cell r="AI45">
            <v>-3.5978011638981844E-4</v>
          </cell>
          <cell r="AJ45">
            <v>2.9736476918840182E-5</v>
          </cell>
          <cell r="AK45">
            <v>-3.3004363947097826E-4</v>
          </cell>
          <cell r="AL45">
            <v>-2.1655838061125365E-3</v>
          </cell>
          <cell r="AM45">
            <v>2.8721986679580702E-5</v>
          </cell>
          <cell r="AN45">
            <v>-2.1368618194329558E-3</v>
          </cell>
          <cell r="AP45">
            <v>5.0168377476700879E-3</v>
          </cell>
          <cell r="AQ45">
            <v>3.4382288009513547E-2</v>
          </cell>
          <cell r="AR45">
            <v>0</v>
          </cell>
          <cell r="AS45">
            <v>6.4518132802266745E-2</v>
          </cell>
          <cell r="AT45">
            <v>0.10391725855945039</v>
          </cell>
        </row>
        <row r="46">
          <cell r="A46" t="str">
            <v>D5396</v>
          </cell>
          <cell r="B46">
            <v>5896</v>
          </cell>
          <cell r="C46" t="str">
            <v>CLS LS Buyers</v>
          </cell>
          <cell r="D46" t="str">
            <v>ALC</v>
          </cell>
          <cell r="E46" t="str">
            <v>D3339</v>
          </cell>
          <cell r="G46" t="str">
            <v>CR1/7/8/10</v>
          </cell>
          <cell r="H46">
            <v>0.40403519712410479</v>
          </cell>
          <cell r="I46">
            <v>0.5130578595626335</v>
          </cell>
          <cell r="J46">
            <v>0.91709305668673835</v>
          </cell>
          <cell r="K46">
            <v>0.40603462703885657</v>
          </cell>
          <cell r="L46">
            <v>0.50404054777466789</v>
          </cell>
          <cell r="M46">
            <v>0.91007517481352451</v>
          </cell>
          <cell r="O46">
            <v>1005.15485</v>
          </cell>
          <cell r="P46">
            <v>1030.9056499999999</v>
          </cell>
          <cell r="Q46">
            <v>4.9951499999999998</v>
          </cell>
          <cell r="R46">
            <v>34.24</v>
          </cell>
          <cell r="S46">
            <v>0</v>
          </cell>
          <cell r="T46">
            <v>92.17</v>
          </cell>
          <cell r="U46">
            <v>405.77088801999997</v>
          </cell>
          <cell r="V46">
            <v>515.73533186999998</v>
          </cell>
          <cell r="W46">
            <v>921.50621989000001</v>
          </cell>
          <cell r="X46">
            <v>416.43924155000002</v>
          </cell>
          <cell r="Y46">
            <v>519.65124852999998</v>
          </cell>
          <cell r="Z46">
            <v>936.09049008</v>
          </cell>
          <cell r="AB46">
            <v>0.40368992699980505</v>
          </cell>
          <cell r="AC46">
            <v>0.51309042767887947</v>
          </cell>
          <cell r="AD46">
            <v>0.91678035467868457</v>
          </cell>
          <cell r="AE46">
            <v>0.40395475720789781</v>
          </cell>
          <cell r="AF46">
            <v>0.50407255846352184</v>
          </cell>
          <cell r="AG46">
            <v>0.9080273156714197</v>
          </cell>
          <cell r="AI46">
            <v>-3.452701242997458E-4</v>
          </cell>
          <cell r="AJ46">
            <v>3.2568116245967893E-5</v>
          </cell>
          <cell r="AK46">
            <v>-3.127020080537779E-4</v>
          </cell>
          <cell r="AL46">
            <v>-2.0798698309587582E-3</v>
          </cell>
          <cell r="AM46">
            <v>3.2010688853945091E-5</v>
          </cell>
          <cell r="AN46">
            <v>-2.0478591421048131E-3</v>
          </cell>
          <cell r="AP46">
            <v>4.9695328038261962E-3</v>
          </cell>
          <cell r="AQ46">
            <v>3.4064403111620067E-2</v>
          </cell>
          <cell r="AR46">
            <v>0</v>
          </cell>
          <cell r="AS46">
            <v>9.1697314100409502E-2</v>
          </cell>
          <cell r="AT46">
            <v>0.13073125001585578</v>
          </cell>
        </row>
        <row r="47">
          <cell r="A47" t="str">
            <v>D5397</v>
          </cell>
          <cell r="B47">
            <v>5897</v>
          </cell>
          <cell r="C47" t="str">
            <v>CLS Buyers</v>
          </cell>
          <cell r="D47" t="str">
            <v>ALC</v>
          </cell>
          <cell r="E47" t="str">
            <v>D3339</v>
          </cell>
          <cell r="G47" t="str">
            <v>CR1/8/10</v>
          </cell>
          <cell r="H47">
            <v>0.44961982254354255</v>
          </cell>
          <cell r="I47">
            <v>0.53595521524811041</v>
          </cell>
          <cell r="J47">
            <v>0.9855750377916529</v>
          </cell>
          <cell r="K47">
            <v>0.44938643635077508</v>
          </cell>
          <cell r="L47">
            <v>0.54222103719392956</v>
          </cell>
          <cell r="M47">
            <v>0.99160747354470458</v>
          </cell>
          <cell r="O47">
            <v>152.15</v>
          </cell>
          <cell r="P47">
            <v>157.42784</v>
          </cell>
          <cell r="Q47">
            <v>0</v>
          </cell>
          <cell r="R47">
            <v>5.72</v>
          </cell>
          <cell r="S47">
            <v>0</v>
          </cell>
          <cell r="T47">
            <v>16.829999999999998</v>
          </cell>
          <cell r="U47">
            <v>68.351771999999997</v>
          </cell>
          <cell r="V47">
            <v>81.555617999999996</v>
          </cell>
          <cell r="W47">
            <v>149.90738999999999</v>
          </cell>
          <cell r="X47">
            <v>70.386607999999995</v>
          </cell>
          <cell r="Y47">
            <v>85.371079839999993</v>
          </cell>
          <cell r="Z47">
            <v>155.75768783999999</v>
          </cell>
          <cell r="AB47">
            <v>0.44923938218862958</v>
          </cell>
          <cell r="AC47">
            <v>0.53602115018074259</v>
          </cell>
          <cell r="AD47">
            <v>0.98526053236937228</v>
          </cell>
          <cell r="AE47">
            <v>0.44710394298746647</v>
          </cell>
          <cell r="AF47">
            <v>0.54228705570755464</v>
          </cell>
          <cell r="AG47">
            <v>0.98939099869502112</v>
          </cell>
          <cell r="AI47">
            <v>-3.8044035491296979E-4</v>
          </cell>
          <cell r="AJ47">
            <v>6.5934932632183418E-5</v>
          </cell>
          <cell r="AK47">
            <v>-3.1450542228061984E-4</v>
          </cell>
          <cell r="AL47">
            <v>-2.282493363308602E-3</v>
          </cell>
          <cell r="AM47">
            <v>6.6018513625087927E-5</v>
          </cell>
          <cell r="AN47">
            <v>-2.2164748496834585E-3</v>
          </cell>
          <cell r="AP47">
            <v>0</v>
          </cell>
          <cell r="AQ47">
            <v>3.7594479132435091E-2</v>
          </cell>
          <cell r="AR47">
            <v>0</v>
          </cell>
          <cell r="AS47">
            <v>0.11061452513966478</v>
          </cell>
          <cell r="AT47">
            <v>0.14820900427209988</v>
          </cell>
        </row>
        <row r="48">
          <cell r="A48" t="str">
            <v>D7336</v>
          </cell>
          <cell r="B48">
            <v>7836</v>
          </cell>
          <cell r="C48" t="str">
            <v>ALC Contracts</v>
          </cell>
          <cell r="D48" t="str">
            <v>ALC</v>
          </cell>
          <cell r="E48" t="str">
            <v>D3339</v>
          </cell>
          <cell r="G48" t="str">
            <v>CR1/7/8/10</v>
          </cell>
          <cell r="H48">
            <v>0.56698869926982509</v>
          </cell>
          <cell r="I48">
            <v>0.664082532405049</v>
          </cell>
          <cell r="J48">
            <v>1.2310712316748742</v>
          </cell>
          <cell r="K48">
            <v>0.56497019379162627</v>
          </cell>
          <cell r="L48">
            <v>0.66695226995392198</v>
          </cell>
          <cell r="M48">
            <v>1.2319224637455484</v>
          </cell>
          <cell r="O48">
            <v>706.68</v>
          </cell>
          <cell r="P48">
            <v>732.09767999999997</v>
          </cell>
          <cell r="Q48">
            <v>4.96</v>
          </cell>
          <cell r="R48">
            <v>32.729999999999997</v>
          </cell>
          <cell r="S48">
            <v>0</v>
          </cell>
          <cell r="T48">
            <v>74.84</v>
          </cell>
          <cell r="U48">
            <v>400.33563800000002</v>
          </cell>
          <cell r="V48">
            <v>469.47151600000001</v>
          </cell>
          <cell r="W48">
            <v>869.80715399999997</v>
          </cell>
          <cell r="X48">
            <v>411.47551668800003</v>
          </cell>
          <cell r="Y48">
            <v>488.45827769599998</v>
          </cell>
          <cell r="Z48">
            <v>899.93379438399995</v>
          </cell>
          <cell r="AB48">
            <v>0.56650200656591387</v>
          </cell>
          <cell r="AC48">
            <v>0.66433395030282449</v>
          </cell>
          <cell r="AD48">
            <v>1.2308359568687384</v>
          </cell>
          <cell r="AE48">
            <v>0.56205002136873328</v>
          </cell>
          <cell r="AF48">
            <v>0.6672036956817019</v>
          </cell>
          <cell r="AG48">
            <v>1.2292537170504352</v>
          </cell>
          <cell r="AI48">
            <v>-4.8669270391121788E-4</v>
          </cell>
          <cell r="AJ48">
            <v>2.5141789777549661E-4</v>
          </cell>
          <cell r="AK48">
            <v>-2.3527480613583229E-4</v>
          </cell>
          <cell r="AL48">
            <v>-2.9201724228929971E-3</v>
          </cell>
          <cell r="AM48">
            <v>2.5142572777991923E-4</v>
          </cell>
          <cell r="AN48">
            <v>-2.6687466951131888E-3</v>
          </cell>
          <cell r="AP48">
            <v>7.0187354955566885E-3</v>
          </cell>
          <cell r="AQ48">
            <v>4.631516386483274E-2</v>
          </cell>
          <cell r="AR48">
            <v>0</v>
          </cell>
          <cell r="AS48">
            <v>0.10590366219505294</v>
          </cell>
          <cell r="AT48">
            <v>0.15923756155544239</v>
          </cell>
        </row>
        <row r="49">
          <cell r="A49" t="str">
            <v>D7338</v>
          </cell>
          <cell r="B49">
            <v>7838</v>
          </cell>
          <cell r="C49" t="str">
            <v>Engineering Svcs Dept</v>
          </cell>
          <cell r="D49" t="str">
            <v>ALC</v>
          </cell>
          <cell r="E49" t="str">
            <v>D3339</v>
          </cell>
          <cell r="G49" t="str">
            <v>CR1/8/10</v>
          </cell>
          <cell r="H49">
            <v>0</v>
          </cell>
          <cell r="I49">
            <v>1.6241672045509883</v>
          </cell>
          <cell r="J49">
            <v>1.6241672045509883</v>
          </cell>
          <cell r="K49">
            <v>0</v>
          </cell>
          <cell r="L49">
            <v>1.0182394462645179</v>
          </cell>
          <cell r="M49">
            <v>1.0182394462645179</v>
          </cell>
          <cell r="O49">
            <v>457.61</v>
          </cell>
          <cell r="P49">
            <v>318.05799999999999</v>
          </cell>
          <cell r="Q49">
            <v>0</v>
          </cell>
          <cell r="R49">
            <v>0</v>
          </cell>
          <cell r="S49">
            <v>0</v>
          </cell>
          <cell r="T49">
            <v>0</v>
          </cell>
          <cell r="U49">
            <v>0</v>
          </cell>
          <cell r="V49">
            <v>743.24482599999999</v>
          </cell>
          <cell r="W49">
            <v>743.24482599999999</v>
          </cell>
          <cell r="X49">
            <v>0</v>
          </cell>
          <cell r="Y49">
            <v>323.85920179999999</v>
          </cell>
          <cell r="Z49">
            <v>323.85920179999999</v>
          </cell>
          <cell r="AB49">
            <v>0</v>
          </cell>
          <cell r="AC49">
            <v>1.6241883394156595</v>
          </cell>
          <cell r="AD49">
            <v>1.6241883394156595</v>
          </cell>
          <cell r="AE49">
            <v>0</v>
          </cell>
          <cell r="AF49">
            <v>1.0182394462645179</v>
          </cell>
          <cell r="AG49">
            <v>1.0182394462645179</v>
          </cell>
          <cell r="AI49">
            <v>0</v>
          </cell>
          <cell r="AJ49">
            <v>2.1134864671257247E-5</v>
          </cell>
          <cell r="AK49">
            <v>2.1134864671257247E-5</v>
          </cell>
          <cell r="AL49">
            <v>0</v>
          </cell>
          <cell r="AM49">
            <v>0</v>
          </cell>
          <cell r="AN49">
            <v>0</v>
          </cell>
          <cell r="AP49">
            <v>0</v>
          </cell>
          <cell r="AQ49">
            <v>0</v>
          </cell>
          <cell r="AR49">
            <v>0</v>
          </cell>
          <cell r="AS49">
            <v>0</v>
          </cell>
          <cell r="AT49">
            <v>0</v>
          </cell>
        </row>
        <row r="51">
          <cell r="A51" t="str">
            <v>These Departments Need To Be Priced And Require A Billing Rate</v>
          </cell>
        </row>
        <row r="52">
          <cell r="A52" t="str">
            <v>D3560</v>
          </cell>
          <cell r="B52">
            <v>3360</v>
          </cell>
          <cell r="C52" t="str">
            <v xml:space="preserve">GETS </v>
          </cell>
          <cell r="D52" t="str">
            <v>IT</v>
          </cell>
          <cell r="E52" t="str">
            <v>D3375</v>
          </cell>
          <cell r="G52" t="str">
            <v>CR1/4/8/10</v>
          </cell>
          <cell r="H52">
            <v>0.37584489096460005</v>
          </cell>
          <cell r="I52">
            <v>0.108937414060056</v>
          </cell>
          <cell r="J52">
            <v>0.48478230502465608</v>
          </cell>
          <cell r="K52">
            <v>0.38482262527935202</v>
          </cell>
          <cell r="L52">
            <v>0.1086459773460146</v>
          </cell>
          <cell r="M52">
            <v>0.49346860262536663</v>
          </cell>
          <cell r="O52">
            <v>492.59690000000001</v>
          </cell>
          <cell r="P52">
            <v>508.53392000000002</v>
          </cell>
          <cell r="Q52">
            <v>6.5030999999999999</v>
          </cell>
          <cell r="R52">
            <v>21.25</v>
          </cell>
          <cell r="S52">
            <v>30.94</v>
          </cell>
          <cell r="T52">
            <v>0</v>
          </cell>
          <cell r="U52">
            <v>184.94298941</v>
          </cell>
          <cell r="V52">
            <v>55.73113944</v>
          </cell>
          <cell r="W52">
            <v>240.67412884999999</v>
          </cell>
          <cell r="X52">
            <v>194.47487673000001</v>
          </cell>
          <cell r="Y52">
            <v>56.419792768000001</v>
          </cell>
          <cell r="Z52">
            <v>250.89466949800001</v>
          </cell>
          <cell r="AB52">
            <v>0.37544489096460004</v>
          </cell>
          <cell r="AC52">
            <v>0.11313741406005599</v>
          </cell>
          <cell r="AD52">
            <v>0.48858230502465605</v>
          </cell>
          <cell r="AE52">
            <v>0.38242262527935206</v>
          </cell>
          <cell r="AF52">
            <v>0.11094597734601459</v>
          </cell>
          <cell r="AG52">
            <v>0.49336860262536669</v>
          </cell>
          <cell r="AI52">
            <v>-4.0000000000001146E-4</v>
          </cell>
          <cell r="AJ52">
            <v>4.1999999999999954E-3</v>
          </cell>
          <cell r="AK52">
            <v>3.7999999999999701E-3</v>
          </cell>
          <cell r="AL52">
            <v>-2.3999999999999577E-3</v>
          </cell>
          <cell r="AM52">
            <v>2.2999999999999965E-3</v>
          </cell>
          <cell r="AN52">
            <v>-9.9999999999933475E-5</v>
          </cell>
          <cell r="AP52">
            <v>1.3201666514750701E-2</v>
          </cell>
          <cell r="AQ52">
            <v>4.3138720523819778E-2</v>
          </cell>
          <cell r="AR52">
            <v>6.2809977082681601E-2</v>
          </cell>
          <cell r="AS52">
            <v>0</v>
          </cell>
          <cell r="AT52">
            <v>0.11915036412125207</v>
          </cell>
        </row>
        <row r="53">
          <cell r="A53" t="str">
            <v>D5007</v>
          </cell>
          <cell r="B53">
            <v>5507</v>
          </cell>
          <cell r="C53" t="str">
            <v xml:space="preserve">EPO </v>
          </cell>
          <cell r="D53" t="str">
            <v>IT</v>
          </cell>
          <cell r="E53" t="str">
            <v>D3375</v>
          </cell>
          <cell r="G53" t="str">
            <v>CR1/4/8/10</v>
          </cell>
          <cell r="H53">
            <v>0.45256440063874648</v>
          </cell>
          <cell r="I53">
            <v>0.24396944972586027</v>
          </cell>
          <cell r="J53">
            <v>0.6965338503646068</v>
          </cell>
          <cell r="K53">
            <v>0.45441509465629115</v>
          </cell>
          <cell r="L53">
            <v>0.24373934699230426</v>
          </cell>
          <cell r="M53">
            <v>0.69815444164859541</v>
          </cell>
          <cell r="O53">
            <v>1094.7190800000001</v>
          </cell>
          <cell r="P53">
            <v>1135.1670200000001</v>
          </cell>
          <cell r="Q53">
            <v>22.750920000000001</v>
          </cell>
          <cell r="R53">
            <v>48.69</v>
          </cell>
          <cell r="S53">
            <v>71.41</v>
          </cell>
          <cell r="T53">
            <v>0</v>
          </cell>
          <cell r="U53">
            <v>494.982804676</v>
          </cell>
          <cell r="V53">
            <v>271.88184768799999</v>
          </cell>
          <cell r="W53">
            <v>766.86465236399999</v>
          </cell>
          <cell r="X53">
            <v>513.05137999600004</v>
          </cell>
          <cell r="Y53">
            <v>279.45344832799998</v>
          </cell>
          <cell r="Z53">
            <v>792.50482832399996</v>
          </cell>
          <cell r="AB53">
            <v>0.45215509048768926</v>
          </cell>
          <cell r="AC53">
            <v>0.24835764047156278</v>
          </cell>
          <cell r="AD53">
            <v>0.70051273095925204</v>
          </cell>
          <cell r="AE53">
            <v>0.45196113960040873</v>
          </cell>
          <cell r="AF53">
            <v>0.2461782657568751</v>
          </cell>
          <cell r="AG53">
            <v>0.6981394053572838</v>
          </cell>
          <cell r="AI53">
            <v>-4.0931015105721835E-4</v>
          </cell>
          <cell r="AJ53">
            <v>4.3881907457025138E-3</v>
          </cell>
          <cell r="AK53">
            <v>3.9788805946452399E-3</v>
          </cell>
          <cell r="AL53">
            <v>-2.4539550558824175E-3</v>
          </cell>
          <cell r="AM53">
            <v>2.4389187645708355E-3</v>
          </cell>
          <cell r="AN53">
            <v>-1.5036291311609773E-5</v>
          </cell>
          <cell r="AP53">
            <v>2.0782427579502862E-2</v>
          </cell>
          <cell r="AQ53">
            <v>4.4477163949677385E-2</v>
          </cell>
          <cell r="AR53">
            <v>6.5231346840140939E-2</v>
          </cell>
          <cell r="AS53">
            <v>0</v>
          </cell>
          <cell r="AT53">
            <v>0.13049093836932119</v>
          </cell>
        </row>
        <row r="54">
          <cell r="A54" t="str">
            <v>D5022</v>
          </cell>
          <cell r="B54">
            <v>5522</v>
          </cell>
          <cell r="C54" t="str">
            <v>HHS CIOSP2 Schedule</v>
          </cell>
          <cell r="D54" t="str">
            <v>IT</v>
          </cell>
          <cell r="E54" t="str">
            <v>D3375</v>
          </cell>
          <cell r="G54" t="str">
            <v>CR1/4/8/10</v>
          </cell>
          <cell r="H54">
            <v>0.31819179249197371</v>
          </cell>
          <cell r="I54">
            <v>0.22410885843512651</v>
          </cell>
          <cell r="J54">
            <v>0.54230065092710034</v>
          </cell>
          <cell r="K54">
            <v>0.32019569494623884</v>
          </cell>
          <cell r="L54">
            <v>0.22137387936864761</v>
          </cell>
          <cell r="M54">
            <v>0.54156957431488639</v>
          </cell>
          <cell r="O54">
            <v>3398.23</v>
          </cell>
          <cell r="P54">
            <v>3513.1696000000002</v>
          </cell>
          <cell r="Q54">
            <v>33.799999999999997</v>
          </cell>
          <cell r="R54">
            <v>150.09</v>
          </cell>
          <cell r="S54">
            <v>212.96</v>
          </cell>
          <cell r="T54">
            <v>0</v>
          </cell>
          <cell r="U54">
            <v>1079.8905629999999</v>
          </cell>
          <cell r="V54">
            <v>775.86248399999999</v>
          </cell>
          <cell r="W54">
            <v>1855.7530469999999</v>
          </cell>
          <cell r="X54">
            <v>1116.2275018559999</v>
          </cell>
          <cell r="Y54">
            <v>785.62922246400001</v>
          </cell>
          <cell r="Z54">
            <v>1901.85672432</v>
          </cell>
          <cell r="AB54">
            <v>0.31778030415834124</v>
          </cell>
          <cell r="AC54">
            <v>0.22831370566441941</v>
          </cell>
          <cell r="AD54">
            <v>0.54609400982276068</v>
          </cell>
          <cell r="AE54">
            <v>0.31772661981818351</v>
          </cell>
          <cell r="AF54">
            <v>0.2236240523269927</v>
          </cell>
          <cell r="AG54">
            <v>0.54135067214517618</v>
          </cell>
          <cell r="AI54">
            <v>-4.1148833363247039E-4</v>
          </cell>
          <cell r="AJ54">
            <v>4.2048472292929018E-3</v>
          </cell>
          <cell r="AK54">
            <v>3.7933588956603481E-3</v>
          </cell>
          <cell r="AL54">
            <v>-2.4690751280553314E-3</v>
          </cell>
          <cell r="AM54">
            <v>2.2501729583450925E-3</v>
          </cell>
          <cell r="AN54">
            <v>-2.1890216971021115E-4</v>
          </cell>
          <cell r="AP54">
            <v>9.9463544256863119E-3</v>
          </cell>
          <cell r="AQ54">
            <v>4.4167110525185169E-2</v>
          </cell>
          <cell r="AR54">
            <v>6.266791829864371E-2</v>
          </cell>
          <cell r="AS54">
            <v>0</v>
          </cell>
          <cell r="AT54">
            <v>0.11678138324951519</v>
          </cell>
        </row>
        <row r="55">
          <cell r="A55" t="str">
            <v>D5048</v>
          </cell>
          <cell r="B55">
            <v>5548</v>
          </cell>
          <cell r="C55" t="str">
            <v>Old Hanford</v>
          </cell>
          <cell r="D55" t="str">
            <v>IT</v>
          </cell>
          <cell r="E55" t="str">
            <v>D3375</v>
          </cell>
          <cell r="G55" t="str">
            <v>CR1/4/6/8/10</v>
          </cell>
          <cell r="H55">
            <v>0.18609999999999999</v>
          </cell>
          <cell r="I55">
            <v>0.47401467889908255</v>
          </cell>
          <cell r="J55">
            <v>0.66011467889908249</v>
          </cell>
          <cell r="K55">
            <v>0.18529999999999999</v>
          </cell>
          <cell r="L55">
            <v>0.47511641791044773</v>
          </cell>
          <cell r="M55">
            <v>0.6604164179104477</v>
          </cell>
          <cell r="O55">
            <v>3.27</v>
          </cell>
          <cell r="P55">
            <v>3.35</v>
          </cell>
          <cell r="Q55">
            <v>0</v>
          </cell>
          <cell r="R55">
            <v>0</v>
          </cell>
          <cell r="S55">
            <v>0</v>
          </cell>
          <cell r="T55">
            <v>0</v>
          </cell>
          <cell r="U55">
            <v>0.605931</v>
          </cell>
          <cell r="V55">
            <v>1.5634349999999999</v>
          </cell>
          <cell r="W55">
            <v>2.1693660000000001</v>
          </cell>
          <cell r="X55">
            <v>0.61003499999999999</v>
          </cell>
          <cell r="Y55">
            <v>1.5980049999999999</v>
          </cell>
          <cell r="Z55">
            <v>2.20804</v>
          </cell>
          <cell r="AB55">
            <v>0.18529999999999999</v>
          </cell>
          <cell r="AC55">
            <v>0.47811467889908255</v>
          </cell>
          <cell r="AD55">
            <v>0.66341467889908257</v>
          </cell>
          <cell r="AE55">
            <v>0.18209999999999998</v>
          </cell>
          <cell r="AF55">
            <v>0.47701641791044774</v>
          </cell>
          <cell r="AG55">
            <v>0.65911641791044773</v>
          </cell>
          <cell r="AI55">
            <v>-7.9999999999999516E-4</v>
          </cell>
          <cell r="AJ55">
            <v>4.0999999999999925E-3</v>
          </cell>
          <cell r="AK55">
            <v>3.3000000000000806E-3</v>
          </cell>
          <cell r="AL55">
            <v>-3.2000000000000084E-3</v>
          </cell>
          <cell r="AM55">
            <v>1.9000000000000128E-3</v>
          </cell>
          <cell r="AN55">
            <v>-1.2999999999999678E-3</v>
          </cell>
          <cell r="AP55">
            <v>0</v>
          </cell>
          <cell r="AQ55">
            <v>0</v>
          </cell>
          <cell r="AR55">
            <v>0</v>
          </cell>
          <cell r="AS55">
            <v>0</v>
          </cell>
          <cell r="AT55">
            <v>0</v>
          </cell>
        </row>
        <row r="56">
          <cell r="A56" t="str">
            <v>D5049</v>
          </cell>
          <cell r="B56">
            <v>5549</v>
          </cell>
          <cell r="C56" t="str">
            <v>Hanford Commercial</v>
          </cell>
          <cell r="D56" t="str">
            <v>IT</v>
          </cell>
          <cell r="E56" t="str">
            <v>D3375</v>
          </cell>
          <cell r="G56" t="str">
            <v>CR1/4/6/8/10</v>
          </cell>
          <cell r="H56">
            <v>0.1857</v>
          </cell>
          <cell r="I56">
            <v>0.47442854844568999</v>
          </cell>
          <cell r="J56">
            <v>0.66012854844569002</v>
          </cell>
          <cell r="K56">
            <v>0.1845</v>
          </cell>
          <cell r="L56">
            <v>0.47542131623760392</v>
          </cell>
          <cell r="M56">
            <v>0.65992131623760397</v>
          </cell>
          <cell r="O56">
            <v>385.38</v>
          </cell>
          <cell r="P56">
            <v>399.32</v>
          </cell>
          <cell r="Q56">
            <v>0</v>
          </cell>
          <cell r="R56">
            <v>0</v>
          </cell>
          <cell r="S56">
            <v>0</v>
          </cell>
          <cell r="T56">
            <v>0</v>
          </cell>
          <cell r="U56">
            <v>71.410914000000005</v>
          </cell>
          <cell r="V56">
            <v>184.45386999999999</v>
          </cell>
          <cell r="W56">
            <v>255.86478399999999</v>
          </cell>
          <cell r="X56">
            <v>72.716172</v>
          </cell>
          <cell r="Y56">
            <v>190.763676</v>
          </cell>
          <cell r="Z56">
            <v>263.479848</v>
          </cell>
          <cell r="AB56">
            <v>0.18530000000000002</v>
          </cell>
          <cell r="AC56">
            <v>0.47862854844568997</v>
          </cell>
          <cell r="AD56">
            <v>0.66392854844568994</v>
          </cell>
          <cell r="AE56">
            <v>0.18210000000000001</v>
          </cell>
          <cell r="AF56">
            <v>0.47772131623760394</v>
          </cell>
          <cell r="AG56">
            <v>0.65982131623760398</v>
          </cell>
          <cell r="AI56">
            <v>-3.999999999999837E-4</v>
          </cell>
          <cell r="AJ56">
            <v>4.1999999999999815E-3</v>
          </cell>
          <cell r="AK56">
            <v>3.7999999999999146E-3</v>
          </cell>
          <cell r="AL56">
            <v>-2.3999999999999855E-3</v>
          </cell>
          <cell r="AM56">
            <v>2.3000000000000242E-3</v>
          </cell>
          <cell r="AN56">
            <v>-9.9999999999988987E-5</v>
          </cell>
          <cell r="AP56">
            <v>0</v>
          </cell>
          <cell r="AQ56">
            <v>0</v>
          </cell>
          <cell r="AR56">
            <v>0</v>
          </cell>
          <cell r="AS56">
            <v>0</v>
          </cell>
          <cell r="AT56">
            <v>0</v>
          </cell>
        </row>
        <row r="57">
          <cell r="A57" t="str">
            <v>D5056</v>
          </cell>
          <cell r="B57">
            <v>5556</v>
          </cell>
          <cell r="C57" t="str">
            <v xml:space="preserve">PTO </v>
          </cell>
          <cell r="D57" t="str">
            <v>IT</v>
          </cell>
          <cell r="E57" t="str">
            <v>D3375</v>
          </cell>
          <cell r="G57" t="str">
            <v>CR1/4/5/8/10</v>
          </cell>
          <cell r="H57">
            <v>0.36138639385135446</v>
          </cell>
          <cell r="I57">
            <v>0.4633809389466072</v>
          </cell>
          <cell r="J57">
            <v>0.82476733279796177</v>
          </cell>
          <cell r="O57">
            <v>2378.41</v>
          </cell>
          <cell r="P57">
            <v>0</v>
          </cell>
          <cell r="Q57">
            <v>39.35</v>
          </cell>
          <cell r="R57">
            <v>113.98</v>
          </cell>
          <cell r="S57">
            <v>114.85</v>
          </cell>
          <cell r="T57">
            <v>0</v>
          </cell>
          <cell r="U57">
            <v>858.52044899999999</v>
          </cell>
          <cell r="V57">
            <v>1112.941581</v>
          </cell>
          <cell r="W57">
            <v>1971.4620299999999</v>
          </cell>
          <cell r="X57">
            <v>0</v>
          </cell>
          <cell r="Y57">
            <v>0</v>
          </cell>
          <cell r="Z57">
            <v>0</v>
          </cell>
          <cell r="AB57">
            <v>0.3609640259669275</v>
          </cell>
          <cell r="AC57">
            <v>0.4679351251466316</v>
          </cell>
          <cell r="AD57">
            <v>0.82889915111355905</v>
          </cell>
          <cell r="AI57">
            <v>-4.2236788442695516E-4</v>
          </cell>
          <cell r="AJ57">
            <v>4.5541862000244016E-3</v>
          </cell>
          <cell r="AK57">
            <v>4.1318183155972799E-3</v>
          </cell>
          <cell r="AL57">
            <v>0</v>
          </cell>
          <cell r="AM57">
            <v>0</v>
          </cell>
          <cell r="AN57">
            <v>0</v>
          </cell>
          <cell r="AP57">
            <v>1.6544666394776343E-2</v>
          </cell>
          <cell r="AQ57">
            <v>4.7922771935873132E-2</v>
          </cell>
          <cell r="AR57">
            <v>4.8288562527066405E-2</v>
          </cell>
          <cell r="AS57">
            <v>0</v>
          </cell>
          <cell r="AT57">
            <v>0.11275600085771587</v>
          </cell>
        </row>
        <row r="58">
          <cell r="A58" t="str">
            <v>D5085</v>
          </cell>
          <cell r="B58">
            <v>5585</v>
          </cell>
          <cell r="C58" t="str">
            <v xml:space="preserve">GSA Schedule </v>
          </cell>
          <cell r="D58" t="str">
            <v>IT</v>
          </cell>
          <cell r="E58" t="str">
            <v>D3375</v>
          </cell>
          <cell r="G58" t="str">
            <v>CR1/8/10</v>
          </cell>
          <cell r="H58">
            <v>0</v>
          </cell>
          <cell r="I58">
            <v>0.53031682705014538</v>
          </cell>
          <cell r="J58">
            <v>0.53031682705014538</v>
          </cell>
          <cell r="K58">
            <v>0</v>
          </cell>
          <cell r="L58">
            <v>0.52481087878423838</v>
          </cell>
          <cell r="M58">
            <v>0.52481087878423838</v>
          </cell>
          <cell r="O58">
            <v>1664.76</v>
          </cell>
          <cell r="P58">
            <v>1664.8</v>
          </cell>
          <cell r="Q58">
            <v>0</v>
          </cell>
          <cell r="R58">
            <v>0</v>
          </cell>
          <cell r="S58">
            <v>0</v>
          </cell>
          <cell r="T58">
            <v>0</v>
          </cell>
          <cell r="U58">
            <v>0</v>
          </cell>
          <cell r="V58">
            <v>882.85024099999998</v>
          </cell>
          <cell r="W58">
            <v>882.85024099999998</v>
          </cell>
          <cell r="X58">
            <v>0</v>
          </cell>
          <cell r="Y58">
            <v>873.705151</v>
          </cell>
          <cell r="Z58">
            <v>873.705151</v>
          </cell>
          <cell r="AB58">
            <v>0</v>
          </cell>
          <cell r="AC58">
            <v>0.53031682705014538</v>
          </cell>
          <cell r="AD58">
            <v>0.53031682705014538</v>
          </cell>
          <cell r="AE58">
            <v>0</v>
          </cell>
          <cell r="AF58">
            <v>0.52481087878423838</v>
          </cell>
          <cell r="AG58">
            <v>0.52481087878423838</v>
          </cell>
          <cell r="AI58">
            <v>0</v>
          </cell>
          <cell r="AJ58">
            <v>0</v>
          </cell>
          <cell r="AK58">
            <v>0</v>
          </cell>
          <cell r="AL58">
            <v>0</v>
          </cell>
          <cell r="AM58">
            <v>0</v>
          </cell>
          <cell r="AN58">
            <v>0</v>
          </cell>
          <cell r="AP58">
            <v>0</v>
          </cell>
          <cell r="AQ58">
            <v>0</v>
          </cell>
          <cell r="AR58">
            <v>0</v>
          </cell>
          <cell r="AS58">
            <v>0</v>
          </cell>
          <cell r="AT58">
            <v>0</v>
          </cell>
        </row>
        <row r="59">
          <cell r="A59" t="str">
            <v>D5111</v>
          </cell>
          <cell r="B59">
            <v>5611</v>
          </cell>
          <cell r="C59" t="str">
            <v>EPA NC</v>
          </cell>
          <cell r="D59" t="str">
            <v>IT</v>
          </cell>
          <cell r="E59" t="str">
            <v>D3375</v>
          </cell>
          <cell r="G59" t="str">
            <v>CR1/4/8/10</v>
          </cell>
          <cell r="H59">
            <v>0.39956363990938909</v>
          </cell>
          <cell r="I59">
            <v>0.22345938772933455</v>
          </cell>
          <cell r="J59">
            <v>0.62302302763872375</v>
          </cell>
          <cell r="K59">
            <v>0.40418448280436209</v>
          </cell>
          <cell r="L59">
            <v>0.2208001547838597</v>
          </cell>
          <cell r="M59">
            <v>0.62498463758822176</v>
          </cell>
          <cell r="O59">
            <v>2115.4630999999999</v>
          </cell>
          <cell r="P59">
            <v>2110.8144000000002</v>
          </cell>
          <cell r="Q59">
            <v>24.655899999999999</v>
          </cell>
          <cell r="R59">
            <v>94.82</v>
          </cell>
          <cell r="S59">
            <v>135.6</v>
          </cell>
          <cell r="T59">
            <v>0</v>
          </cell>
          <cell r="U59">
            <v>844.37793468999996</v>
          </cell>
          <cell r="V59">
            <v>482.34522830999998</v>
          </cell>
          <cell r="W59">
            <v>1326.7231630000001</v>
          </cell>
          <cell r="X59">
            <v>847.86437599999999</v>
          </cell>
          <cell r="Y59">
            <v>471.48264655999998</v>
          </cell>
          <cell r="Z59">
            <v>1319.3470225599999</v>
          </cell>
          <cell r="AB59">
            <v>0.39914566918704464</v>
          </cell>
          <cell r="AC59">
            <v>0.22800928473297408</v>
          </cell>
          <cell r="AD59">
            <v>0.62715495392001885</v>
          </cell>
          <cell r="AE59">
            <v>0.40167642214303634</v>
          </cell>
          <cell r="AF59">
            <v>0.22336527861473748</v>
          </cell>
          <cell r="AG59">
            <v>0.62504170075777377</v>
          </cell>
          <cell r="AI59">
            <v>-4.1797072234445176E-4</v>
          </cell>
          <cell r="AJ59">
            <v>4.5498970036395303E-3</v>
          </cell>
          <cell r="AK59">
            <v>4.1319262812951063E-3</v>
          </cell>
          <cell r="AL59">
            <v>-2.5080606613257506E-3</v>
          </cell>
          <cell r="AM59">
            <v>2.5651238308777857E-3</v>
          </cell>
          <cell r="AN59">
            <v>5.7063169552007409E-5</v>
          </cell>
          <cell r="AP59">
            <v>1.1655083938831171E-2</v>
          </cell>
          <cell r="AQ59">
            <v>4.4822337009801774E-2</v>
          </cell>
          <cell r="AR59">
            <v>6.4099439976050637E-2</v>
          </cell>
          <cell r="AS59">
            <v>0</v>
          </cell>
          <cell r="AT59">
            <v>0.12057686092468359</v>
          </cell>
        </row>
        <row r="60">
          <cell r="A60" t="str">
            <v>D5120</v>
          </cell>
          <cell r="B60">
            <v>5620</v>
          </cell>
          <cell r="C60" t="str">
            <v xml:space="preserve">NISC II </v>
          </cell>
          <cell r="D60" t="str">
            <v>IT</v>
          </cell>
          <cell r="E60" t="str">
            <v>D3375</v>
          </cell>
          <cell r="G60" t="str">
            <v>CR1/4/8/10</v>
          </cell>
          <cell r="H60">
            <v>0.35978437365506005</v>
          </cell>
          <cell r="I60">
            <v>8.6232132379229706E-2</v>
          </cell>
          <cell r="J60">
            <v>0.44601650603428977</v>
          </cell>
          <cell r="K60">
            <v>0.36140840470916002</v>
          </cell>
          <cell r="L60">
            <v>8.6137416651121429E-2</v>
          </cell>
          <cell r="M60">
            <v>0.44754582136028143</v>
          </cell>
          <cell r="O60">
            <v>27251.285929999998</v>
          </cell>
          <cell r="P60">
            <v>28025.780490000001</v>
          </cell>
          <cell r="Q60">
            <v>608.60220000000004</v>
          </cell>
          <cell r="R60">
            <v>1176.28</v>
          </cell>
          <cell r="S60">
            <v>876.63</v>
          </cell>
          <cell r="T60">
            <v>0</v>
          </cell>
          <cell r="U60">
            <v>9793.4794005000003</v>
          </cell>
          <cell r="V60">
            <v>2466.7689425799999</v>
          </cell>
          <cell r="W60">
            <v>12260.24834308</v>
          </cell>
          <cell r="X60">
            <v>10060.21194066</v>
          </cell>
          <cell r="Y60">
            <v>2479.9638168759998</v>
          </cell>
          <cell r="Z60">
            <v>12540.175757536001</v>
          </cell>
          <cell r="AB60">
            <v>0.35937678044465043</v>
          </cell>
          <cell r="AC60">
            <v>9.0519359303496916E-2</v>
          </cell>
          <cell r="AD60">
            <v>0.44989613974814735</v>
          </cell>
          <cell r="AE60">
            <v>0.35896277515802377</v>
          </cell>
          <cell r="AF60">
            <v>8.8488661993227496E-2</v>
          </cell>
          <cell r="AG60">
            <v>0.4474514371512513</v>
          </cell>
          <cell r="AI60">
            <v>-4.0759321040961805E-4</v>
          </cell>
          <cell r="AJ60">
            <v>4.2872269242672095E-3</v>
          </cell>
          <cell r="AK60">
            <v>3.8796337138575776E-3</v>
          </cell>
          <cell r="AL60">
            <v>-2.4456295511362525E-3</v>
          </cell>
          <cell r="AM60">
            <v>2.3512453421060675E-3</v>
          </cell>
          <cell r="AN60">
            <v>-9.4384209030129451E-5</v>
          </cell>
          <cell r="AP60">
            <v>2.2332971793085587E-2</v>
          </cell>
          <cell r="AQ60">
            <v>4.3164201609476122E-2</v>
          </cell>
          <cell r="AR60">
            <v>3.216839022759467E-2</v>
          </cell>
          <cell r="AS60">
            <v>0</v>
          </cell>
          <cell r="AT60">
            <v>9.7665563630156382E-2</v>
          </cell>
        </row>
        <row r="61">
          <cell r="A61" t="str">
            <v>D5143</v>
          </cell>
          <cell r="B61">
            <v>5643</v>
          </cell>
          <cell r="C61" t="str">
            <v xml:space="preserve">Misc IWTA </v>
          </cell>
          <cell r="D61" t="str">
            <v>IT</v>
          </cell>
          <cell r="E61" t="str">
            <v>D3375</v>
          </cell>
          <cell r="G61" t="str">
            <v>CR1/4/8/10</v>
          </cell>
          <cell r="H61">
            <v>0</v>
          </cell>
          <cell r="I61">
            <v>0.49169999999999997</v>
          </cell>
          <cell r="J61">
            <v>0.49169999999999997</v>
          </cell>
          <cell r="O61">
            <v>34.96</v>
          </cell>
          <cell r="P61">
            <v>0</v>
          </cell>
          <cell r="Q61">
            <v>0</v>
          </cell>
          <cell r="R61">
            <v>0</v>
          </cell>
          <cell r="S61">
            <v>0</v>
          </cell>
          <cell r="T61">
            <v>0</v>
          </cell>
          <cell r="U61">
            <v>0</v>
          </cell>
          <cell r="V61">
            <v>17.189831999999999</v>
          </cell>
          <cell r="W61">
            <v>17.189831999999999</v>
          </cell>
          <cell r="X61">
            <v>0</v>
          </cell>
          <cell r="Y61">
            <v>0</v>
          </cell>
          <cell r="Z61">
            <v>0</v>
          </cell>
          <cell r="AB61">
            <v>0</v>
          </cell>
          <cell r="AC61">
            <v>0.49169999999999997</v>
          </cell>
          <cell r="AD61">
            <v>0.49169999999999997</v>
          </cell>
          <cell r="AI61">
            <v>0</v>
          </cell>
          <cell r="AJ61">
            <v>0</v>
          </cell>
          <cell r="AK61">
            <v>0</v>
          </cell>
          <cell r="AL61">
            <v>0</v>
          </cell>
          <cell r="AM61">
            <v>0</v>
          </cell>
          <cell r="AN61">
            <v>0</v>
          </cell>
          <cell r="AP61">
            <v>0</v>
          </cell>
          <cell r="AQ61">
            <v>0</v>
          </cell>
          <cell r="AR61">
            <v>0</v>
          </cell>
          <cell r="AS61">
            <v>0</v>
          </cell>
          <cell r="AT61">
            <v>0</v>
          </cell>
        </row>
        <row r="62">
          <cell r="A62" t="str">
            <v>D5151</v>
          </cell>
          <cell r="B62">
            <v>5651</v>
          </cell>
          <cell r="C62" t="str">
            <v xml:space="preserve">INS STARS </v>
          </cell>
          <cell r="D62" t="str">
            <v>IT</v>
          </cell>
          <cell r="E62" t="str">
            <v>D3375</v>
          </cell>
          <cell r="G62" t="str">
            <v>AR1/CR3/8/10</v>
          </cell>
          <cell r="H62">
            <v>0.1634598132457202</v>
          </cell>
          <cell r="I62">
            <v>0.6363621303821545</v>
          </cell>
          <cell r="J62">
            <v>0.79982194362787484</v>
          </cell>
          <cell r="O62">
            <v>57.83</v>
          </cell>
          <cell r="P62">
            <v>0</v>
          </cell>
          <cell r="Q62">
            <v>0</v>
          </cell>
          <cell r="R62">
            <v>0</v>
          </cell>
          <cell r="S62">
            <v>0</v>
          </cell>
          <cell r="T62">
            <v>0</v>
          </cell>
          <cell r="U62">
            <v>9.4460289999999993</v>
          </cell>
          <cell r="V62">
            <v>36.895274000000001</v>
          </cell>
          <cell r="W62">
            <v>46.341303000000003</v>
          </cell>
          <cell r="X62">
            <v>0</v>
          </cell>
          <cell r="Y62">
            <v>0</v>
          </cell>
          <cell r="Z62">
            <v>0</v>
          </cell>
          <cell r="AB62">
            <v>0.16334132803043402</v>
          </cell>
          <cell r="AC62">
            <v>0.63799540031125712</v>
          </cell>
          <cell r="AD62">
            <v>0.80133672834169123</v>
          </cell>
          <cell r="AI62">
            <v>-1.1848521528617928E-4</v>
          </cell>
          <cell r="AJ62">
            <v>1.6332699291026209E-3</v>
          </cell>
          <cell r="AK62">
            <v>1.5147847138163861E-3</v>
          </cell>
          <cell r="AL62">
            <v>0</v>
          </cell>
          <cell r="AM62">
            <v>0</v>
          </cell>
          <cell r="AN62">
            <v>0</v>
          </cell>
          <cell r="AP62">
            <v>0</v>
          </cell>
          <cell r="AQ62">
            <v>0</v>
          </cell>
          <cell r="AR62">
            <v>0</v>
          </cell>
          <cell r="AS62">
            <v>0</v>
          </cell>
          <cell r="AT62">
            <v>0</v>
          </cell>
        </row>
        <row r="63">
          <cell r="A63" t="str">
            <v>D5154</v>
          </cell>
          <cell r="B63">
            <v>5654</v>
          </cell>
          <cell r="C63" t="str">
            <v xml:space="preserve">SSA ETSC </v>
          </cell>
          <cell r="D63" t="str">
            <v>IT</v>
          </cell>
          <cell r="E63" t="str">
            <v>D3375</v>
          </cell>
          <cell r="G63" t="str">
            <v>CR1/4/8/10</v>
          </cell>
          <cell r="H63">
            <v>0.31168391933512157</v>
          </cell>
          <cell r="I63">
            <v>0.10504699055176002</v>
          </cell>
          <cell r="J63">
            <v>0.41673090988691547</v>
          </cell>
          <cell r="K63">
            <v>0.30565008590324477</v>
          </cell>
          <cell r="L63">
            <v>0.11048887071466386</v>
          </cell>
          <cell r="M63">
            <v>0.41613895661790862</v>
          </cell>
          <cell r="O63">
            <v>29502.505249999998</v>
          </cell>
          <cell r="P63">
            <v>28470.112000000001</v>
          </cell>
          <cell r="Q63">
            <v>409.72874999999999</v>
          </cell>
          <cell r="R63">
            <v>1263.4000000000001</v>
          </cell>
          <cell r="S63">
            <v>1533.51</v>
          </cell>
          <cell r="T63">
            <v>0</v>
          </cell>
          <cell r="U63">
            <v>9183.6278020249993</v>
          </cell>
          <cell r="V63">
            <v>3223.5048999000001</v>
          </cell>
          <cell r="W63">
            <v>12407.132701926001</v>
          </cell>
          <cell r="X63">
            <v>8633.4175096750005</v>
          </cell>
          <cell r="Y63">
            <v>3211.5583216</v>
          </cell>
          <cell r="Z63">
            <v>11844.975831275</v>
          </cell>
          <cell r="AB63">
            <v>0.31128298170627389</v>
          </cell>
          <cell r="AC63">
            <v>0.10926207359627536</v>
          </cell>
          <cell r="AD63">
            <v>0.42054505530258318</v>
          </cell>
          <cell r="AE63">
            <v>0.30324494366846888</v>
          </cell>
          <cell r="AF63">
            <v>0.11280455523322142</v>
          </cell>
          <cell r="AG63">
            <v>0.4160494989016903</v>
          </cell>
          <cell r="AI63">
            <v>-4.0093762884768624E-4</v>
          </cell>
          <cell r="AJ63">
            <v>4.2150830445153442E-3</v>
          </cell>
          <cell r="AK63">
            <v>3.8141454156677135E-3</v>
          </cell>
          <cell r="AL63">
            <v>-2.4051422347758922E-3</v>
          </cell>
          <cell r="AM63">
            <v>2.3156845185575564E-3</v>
          </cell>
          <cell r="AN63">
            <v>-8.9457716218321881E-5</v>
          </cell>
          <cell r="AP63">
            <v>1.3887930754626339E-2</v>
          </cell>
          <cell r="AQ63">
            <v>4.2823481914302859E-2</v>
          </cell>
          <cell r="AR63">
            <v>5.1978975582082136E-2</v>
          </cell>
          <cell r="AS63">
            <v>0</v>
          </cell>
          <cell r="AT63">
            <v>0.10869038825101134</v>
          </cell>
        </row>
        <row r="64">
          <cell r="A64" t="str">
            <v>D5173</v>
          </cell>
          <cell r="B64">
            <v>5673</v>
          </cell>
          <cell r="C64" t="str">
            <v>DCPDS Defense Civilian Personnel System</v>
          </cell>
          <cell r="D64" t="str">
            <v>IT</v>
          </cell>
          <cell r="E64" t="str">
            <v>D3375</v>
          </cell>
          <cell r="G64" t="str">
            <v>CR1/4/8/10</v>
          </cell>
          <cell r="H64">
            <v>0.38236908790199892</v>
          </cell>
          <cell r="I64">
            <v>0.28690322013201441</v>
          </cell>
          <cell r="J64">
            <v>0.66927230803422666</v>
          </cell>
          <cell r="K64">
            <v>0.33173520061117123</v>
          </cell>
          <cell r="L64">
            <v>0.33362538174051531</v>
          </cell>
          <cell r="M64">
            <v>0.6653605823516866</v>
          </cell>
          <cell r="O64">
            <v>4687.9225859999997</v>
          </cell>
          <cell r="P64">
            <v>5382.4520000000002</v>
          </cell>
          <cell r="Q64">
            <v>85.688413999999995</v>
          </cell>
          <cell r="R64">
            <v>185.59899999999999</v>
          </cell>
          <cell r="S64">
            <v>27.07</v>
          </cell>
          <cell r="T64">
            <v>0</v>
          </cell>
          <cell r="U64">
            <v>1790.6415143300001</v>
          </cell>
          <cell r="V64">
            <v>1364.6693605139999</v>
          </cell>
          <cell r="W64">
            <v>3155.3108748449999</v>
          </cell>
          <cell r="X64">
            <v>1772.6309091999999</v>
          </cell>
          <cell r="Y64">
            <v>1808.1022428000001</v>
          </cell>
          <cell r="Z64">
            <v>3580.7331519999998</v>
          </cell>
          <cell r="AB64">
            <v>0.38196908790208428</v>
          </cell>
          <cell r="AC64">
            <v>0.29110322013197171</v>
          </cell>
          <cell r="AD64">
            <v>0.67307230803426932</v>
          </cell>
          <cell r="AE64">
            <v>0.32933520061117122</v>
          </cell>
          <cell r="AF64">
            <v>0.33592538174051528</v>
          </cell>
          <cell r="AG64">
            <v>0.6652605823516865</v>
          </cell>
          <cell r="AI64">
            <v>-3.9999999991463531E-4</v>
          </cell>
          <cell r="AJ64">
            <v>4.1999999999572935E-3</v>
          </cell>
          <cell r="AK64">
            <v>3.8000000000426581E-3</v>
          </cell>
          <cell r="AL64">
            <v>-2.4000000000000132E-3</v>
          </cell>
          <cell r="AM64">
            <v>2.2999999999999687E-3</v>
          </cell>
          <cell r="AN64">
            <v>-1.0000000000010001E-4</v>
          </cell>
          <cell r="AP64">
            <v>1.8278547144933592E-2</v>
          </cell>
          <cell r="AQ64">
            <v>3.9590884148614648E-2</v>
          </cell>
          <cell r="AR64">
            <v>5.7744127603219777E-3</v>
          </cell>
          <cell r="AS64">
            <v>0</v>
          </cell>
          <cell r="AT64">
            <v>6.3643844053870219E-2</v>
          </cell>
        </row>
        <row r="65">
          <cell r="A65" t="str">
            <v>D5180</v>
          </cell>
          <cell r="B65">
            <v>5680</v>
          </cell>
          <cell r="C65" t="str">
            <v>NCHS/EPO</v>
          </cell>
          <cell r="D65" t="str">
            <v>IT</v>
          </cell>
          <cell r="E65" t="str">
            <v>D3375</v>
          </cell>
          <cell r="G65" t="str">
            <v>CR1/4/5/8/10</v>
          </cell>
          <cell r="H65">
            <v>0.31629429647396756</v>
          </cell>
          <cell r="I65">
            <v>0.14331322810137839</v>
          </cell>
          <cell r="J65">
            <v>0.45960752457534593</v>
          </cell>
          <cell r="K65">
            <v>0.31554788738707079</v>
          </cell>
          <cell r="L65">
            <v>0.14172540972334696</v>
          </cell>
          <cell r="M65">
            <v>0.45727329711041775</v>
          </cell>
          <cell r="O65">
            <v>766.45920000000001</v>
          </cell>
          <cell r="P65">
            <v>785.35919999999999</v>
          </cell>
          <cell r="Q65">
            <v>8.0808</v>
          </cell>
          <cell r="R65">
            <v>32.15</v>
          </cell>
          <cell r="S65">
            <v>26.48</v>
          </cell>
          <cell r="T65">
            <v>0</v>
          </cell>
          <cell r="U65">
            <v>242.12008976000001</v>
          </cell>
          <cell r="V65">
            <v>113.08597344</v>
          </cell>
          <cell r="W65">
            <v>355.20606320000002</v>
          </cell>
          <cell r="X65">
            <v>245.93357431999999</v>
          </cell>
          <cell r="Y65">
            <v>113.1347832</v>
          </cell>
          <cell r="Z65">
            <v>359.06835752000001</v>
          </cell>
          <cell r="AB65">
            <v>0.31589429647396755</v>
          </cell>
          <cell r="AC65">
            <v>0.14754337013633603</v>
          </cell>
          <cell r="AD65">
            <v>0.46343766661030361</v>
          </cell>
          <cell r="AE65">
            <v>0.31314788738707078</v>
          </cell>
          <cell r="AF65">
            <v>0.14405482637753528</v>
          </cell>
          <cell r="AG65">
            <v>0.45720271376460608</v>
          </cell>
          <cell r="AI65">
            <v>-4.0000000000001146E-4</v>
          </cell>
          <cell r="AJ65">
            <v>4.2301420349576402E-3</v>
          </cell>
          <cell r="AK65">
            <v>3.8301420349576842E-3</v>
          </cell>
          <cell r="AL65">
            <v>-2.4000000000000132E-3</v>
          </cell>
          <cell r="AM65">
            <v>2.3294166541883154E-3</v>
          </cell>
          <cell r="AN65">
            <v>-7.0583345811670029E-5</v>
          </cell>
          <cell r="AP65">
            <v>1.0543026947814052E-2</v>
          </cell>
          <cell r="AQ65">
            <v>4.1946133597196039E-2</v>
          </cell>
          <cell r="AR65">
            <v>3.4548479553771418E-2</v>
          </cell>
          <cell r="AS65">
            <v>0</v>
          </cell>
          <cell r="AT65">
            <v>8.703764009878151E-2</v>
          </cell>
        </row>
        <row r="66">
          <cell r="A66" t="str">
            <v>D5196</v>
          </cell>
          <cell r="B66">
            <v>5696</v>
          </cell>
          <cell r="C66" t="str">
            <v xml:space="preserve">ITSS </v>
          </cell>
          <cell r="D66" t="str">
            <v>IT</v>
          </cell>
          <cell r="E66" t="str">
            <v>D3375</v>
          </cell>
          <cell r="G66" t="str">
            <v>AR1/CR8/10</v>
          </cell>
          <cell r="H66">
            <v>0</v>
          </cell>
          <cell r="I66">
            <v>0.53018751066856329</v>
          </cell>
          <cell r="J66">
            <v>0.53018751066856329</v>
          </cell>
          <cell r="O66">
            <v>87.875</v>
          </cell>
          <cell r="P66">
            <v>0</v>
          </cell>
          <cell r="Q66">
            <v>0</v>
          </cell>
          <cell r="R66">
            <v>0</v>
          </cell>
          <cell r="S66">
            <v>0</v>
          </cell>
          <cell r="T66">
            <v>0</v>
          </cell>
          <cell r="U66">
            <v>0</v>
          </cell>
          <cell r="V66">
            <v>46.5906631</v>
          </cell>
          <cell r="W66">
            <v>46.5906631</v>
          </cell>
          <cell r="X66">
            <v>0</v>
          </cell>
          <cell r="Y66">
            <v>0</v>
          </cell>
          <cell r="Z66">
            <v>0</v>
          </cell>
          <cell r="AB66">
            <v>0</v>
          </cell>
          <cell r="AC66">
            <v>0.5301924677098151</v>
          </cell>
          <cell r="AD66">
            <v>0.5301924677098151</v>
          </cell>
          <cell r="AI66">
            <v>0</v>
          </cell>
          <cell r="AJ66">
            <v>4.9570412518074036E-6</v>
          </cell>
          <cell r="AK66">
            <v>4.9570412518074036E-6</v>
          </cell>
          <cell r="AL66">
            <v>0</v>
          </cell>
          <cell r="AM66">
            <v>0</v>
          </cell>
          <cell r="AN66">
            <v>0</v>
          </cell>
          <cell r="AP66">
            <v>0</v>
          </cell>
          <cell r="AQ66">
            <v>0</v>
          </cell>
          <cell r="AR66">
            <v>0</v>
          </cell>
          <cell r="AS66">
            <v>0</v>
          </cell>
          <cell r="AT66">
            <v>0</v>
          </cell>
        </row>
        <row r="67">
          <cell r="A67" t="str">
            <v>D5211</v>
          </cell>
          <cell r="B67">
            <v>5711</v>
          </cell>
          <cell r="C67" t="str">
            <v>FEDSIM Millenia GAO</v>
          </cell>
          <cell r="D67" t="str">
            <v>IT</v>
          </cell>
          <cell r="E67" t="str">
            <v>D3375</v>
          </cell>
          <cell r="G67" t="str">
            <v>CR1/4/8/10</v>
          </cell>
          <cell r="H67">
            <v>0.38071487258772968</v>
          </cell>
          <cell r="I67">
            <v>0.10127885511314082</v>
          </cell>
          <cell r="J67">
            <v>0.48199372770087057</v>
          </cell>
          <cell r="K67">
            <v>0.38659831627421426</v>
          </cell>
          <cell r="L67">
            <v>9.4613645359754875E-2</v>
          </cell>
          <cell r="M67">
            <v>0.48121196163396912</v>
          </cell>
          <cell r="O67">
            <v>3153.15</v>
          </cell>
          <cell r="P67">
            <v>3237.76</v>
          </cell>
          <cell r="Q67">
            <v>40.9</v>
          </cell>
          <cell r="R67">
            <v>148.61000000000001</v>
          </cell>
          <cell r="S67">
            <v>152.65</v>
          </cell>
          <cell r="T67">
            <v>0</v>
          </cell>
          <cell r="U67">
            <v>1199.1850405</v>
          </cell>
          <cell r="V67">
            <v>332.81878999999998</v>
          </cell>
          <cell r="W67">
            <v>1532.0038305</v>
          </cell>
          <cell r="X67">
            <v>1243.9131405000001</v>
          </cell>
          <cell r="Y67">
            <v>313.98983889599998</v>
          </cell>
          <cell r="Z67">
            <v>1557.9029793960001</v>
          </cell>
          <cell r="AB67">
            <v>0.38031335030049312</v>
          </cell>
          <cell r="AC67">
            <v>0.10555120752263608</v>
          </cell>
          <cell r="AD67">
            <v>0.48586455782312926</v>
          </cell>
          <cell r="AE67">
            <v>0.38418942123566907</v>
          </cell>
          <cell r="AF67">
            <v>9.6977490269816155E-2</v>
          </cell>
          <cell r="AG67">
            <v>0.4811669115054853</v>
          </cell>
          <cell r="AI67">
            <v>-4.0152228723655536E-4</v>
          </cell>
          <cell r="AJ67">
            <v>4.2723524094952642E-3</v>
          </cell>
          <cell r="AK67">
            <v>3.8708301222586949E-3</v>
          </cell>
          <cell r="AL67">
            <v>-2.408895038545189E-3</v>
          </cell>
          <cell r="AM67">
            <v>2.3638449100612802E-3</v>
          </cell>
          <cell r="AN67">
            <v>-4.5050128483825613E-5</v>
          </cell>
          <cell r="AP67">
            <v>1.2971155828298685E-2</v>
          </cell>
          <cell r="AQ67">
            <v>4.7130647130647137E-2</v>
          </cell>
          <cell r="AR67">
            <v>4.8411905554762699E-2</v>
          </cell>
          <cell r="AS67">
            <v>0</v>
          </cell>
          <cell r="AT67">
            <v>0.10851370851370852</v>
          </cell>
        </row>
        <row r="68">
          <cell r="A68" t="str">
            <v>D5228</v>
          </cell>
          <cell r="B68">
            <v>5728</v>
          </cell>
          <cell r="C68" t="str">
            <v xml:space="preserve">FBI CJIS </v>
          </cell>
          <cell r="D68" t="str">
            <v>IT</v>
          </cell>
          <cell r="E68" t="str">
            <v>D3375</v>
          </cell>
          <cell r="G68" t="str">
            <v>CR1/4/8/10</v>
          </cell>
          <cell r="H68">
            <v>0.63907548558368465</v>
          </cell>
          <cell r="I68">
            <v>0.15934586636896814</v>
          </cell>
          <cell r="J68">
            <v>0.79842135195265285</v>
          </cell>
          <cell r="K68">
            <v>0.6752813441619876</v>
          </cell>
          <cell r="L68">
            <v>0.14185768727136233</v>
          </cell>
          <cell r="M68">
            <v>0.81713903143356792</v>
          </cell>
          <cell r="O68">
            <v>4569.8039699999999</v>
          </cell>
          <cell r="P68">
            <v>4586.5625250000003</v>
          </cell>
          <cell r="Q68">
            <v>87.538499999999999</v>
          </cell>
          <cell r="R68">
            <v>230.33</v>
          </cell>
          <cell r="S68">
            <v>0</v>
          </cell>
          <cell r="T68">
            <v>0</v>
          </cell>
          <cell r="U68">
            <v>2918.57595855</v>
          </cell>
          <cell r="V68">
            <v>748.07938984400005</v>
          </cell>
          <cell r="W68">
            <v>3666.6553483940002</v>
          </cell>
          <cell r="X68">
            <v>3086.1506764249998</v>
          </cell>
          <cell r="Y68">
            <v>661.46749932600005</v>
          </cell>
          <cell r="Z68">
            <v>3747.6181757519998</v>
          </cell>
          <cell r="AB68">
            <v>0.63866546086220854</v>
          </cell>
          <cell r="AC68">
            <v>0.16370054268301579</v>
          </cell>
          <cell r="AD68">
            <v>0.80236600354522436</v>
          </cell>
          <cell r="AE68">
            <v>0.67286789607757491</v>
          </cell>
          <cell r="AF68">
            <v>0.1442185723448739</v>
          </cell>
          <cell r="AG68">
            <v>0.81708646842266686</v>
          </cell>
          <cell r="AI68">
            <v>-4.1002472147610991E-4</v>
          </cell>
          <cell r="AJ68">
            <v>4.3546763140476508E-3</v>
          </cell>
          <cell r="AK68">
            <v>3.9446515925715131E-3</v>
          </cell>
          <cell r="AL68">
            <v>-2.4134480844126838E-3</v>
          </cell>
          <cell r="AM68">
            <v>2.360885073511565E-3</v>
          </cell>
          <cell r="AN68">
            <v>-5.2563010901063301E-5</v>
          </cell>
          <cell r="AP68">
            <v>1.9155854512507679E-2</v>
          </cell>
          <cell r="AQ68">
            <v>5.0402599654619323E-2</v>
          </cell>
          <cell r="AR68">
            <v>0</v>
          </cell>
          <cell r="AS68">
            <v>0</v>
          </cell>
          <cell r="AT68">
            <v>6.9558454167126998E-2</v>
          </cell>
        </row>
        <row r="69">
          <cell r="A69" t="str">
            <v>D5230</v>
          </cell>
          <cell r="B69">
            <v>5730</v>
          </cell>
          <cell r="C69" t="str">
            <v xml:space="preserve">Richland Solution Center </v>
          </cell>
          <cell r="D69" t="str">
            <v>IT</v>
          </cell>
          <cell r="E69" t="str">
            <v>D3375</v>
          </cell>
          <cell r="G69" t="str">
            <v>CR1/4/6/8/10</v>
          </cell>
          <cell r="H69">
            <v>0.336663505776581</v>
          </cell>
          <cell r="I69">
            <v>0.25717951561854469</v>
          </cell>
          <cell r="J69">
            <v>0.59384302139512568</v>
          </cell>
          <cell r="K69">
            <v>0.33515424023392459</v>
          </cell>
          <cell r="L69">
            <v>0.25841771403974106</v>
          </cell>
          <cell r="M69">
            <v>0.59357195427366571</v>
          </cell>
          <cell r="O69">
            <v>357.45711999999997</v>
          </cell>
          <cell r="P69">
            <v>370.30739999999997</v>
          </cell>
          <cell r="Q69">
            <v>7.22288</v>
          </cell>
          <cell r="R69">
            <v>15.18</v>
          </cell>
          <cell r="S69">
            <v>13.37</v>
          </cell>
          <cell r="T69">
            <v>0</v>
          </cell>
          <cell r="U69">
            <v>120.19978433599999</v>
          </cell>
          <cell r="V69">
            <v>93.431968879999999</v>
          </cell>
          <cell r="W69">
            <v>213.63175321599999</v>
          </cell>
          <cell r="X69">
            <v>123.22135754</v>
          </cell>
          <cell r="Y69">
            <v>96.545698819999998</v>
          </cell>
          <cell r="Z69">
            <v>219.76705636</v>
          </cell>
          <cell r="AB69">
            <v>0.33626350577658098</v>
          </cell>
          <cell r="AC69">
            <v>0.26137951561854472</v>
          </cell>
          <cell r="AD69">
            <v>0.59764302139512571</v>
          </cell>
          <cell r="AE69">
            <v>0.33275424023392458</v>
          </cell>
          <cell r="AF69">
            <v>0.26071771403974103</v>
          </cell>
          <cell r="AG69">
            <v>0.59347195427366561</v>
          </cell>
          <cell r="AI69">
            <v>-4.0000000000001146E-4</v>
          </cell>
          <cell r="AJ69">
            <v>4.200000000000037E-3</v>
          </cell>
          <cell r="AK69">
            <v>3.8000000000000256E-3</v>
          </cell>
          <cell r="AL69">
            <v>-2.4000000000000132E-3</v>
          </cell>
          <cell r="AM69">
            <v>2.2999999999999687E-3</v>
          </cell>
          <cell r="AN69">
            <v>-1.0000000000010001E-4</v>
          </cell>
          <cell r="AP69">
            <v>2.020628376349029E-2</v>
          </cell>
          <cell r="AQ69">
            <v>4.2466632081632621E-2</v>
          </cell>
          <cell r="AR69">
            <v>3.7403087676642167E-2</v>
          </cell>
          <cell r="AS69">
            <v>0</v>
          </cell>
          <cell r="AT69">
            <v>0.10007600352176507</v>
          </cell>
        </row>
        <row r="70">
          <cell r="A70" t="str">
            <v>D5255</v>
          </cell>
          <cell r="B70">
            <v>5755</v>
          </cell>
          <cell r="C70" t="str">
            <v xml:space="preserve">NISA-P </v>
          </cell>
          <cell r="D70" t="str">
            <v>IT</v>
          </cell>
          <cell r="E70" t="str">
            <v>D3375</v>
          </cell>
          <cell r="G70" t="str">
            <v>CR1/4/8/10</v>
          </cell>
          <cell r="H70">
            <v>0.32422815934284921</v>
          </cell>
          <cell r="I70">
            <v>0.11407300020753527</v>
          </cell>
          <cell r="J70">
            <v>0.43830115955038451</v>
          </cell>
          <cell r="K70">
            <v>0.34060478919604997</v>
          </cell>
          <cell r="L70">
            <v>0.10239432015730897</v>
          </cell>
          <cell r="M70">
            <v>0.44299910935335901</v>
          </cell>
          <cell r="O70">
            <v>16236.929126360001</v>
          </cell>
          <cell r="P70">
            <v>16436.750924</v>
          </cell>
          <cell r="Q70">
            <v>165.44555199999999</v>
          </cell>
          <cell r="R70">
            <v>692.48</v>
          </cell>
          <cell r="S70">
            <v>681.97</v>
          </cell>
          <cell r="T70">
            <v>0</v>
          </cell>
          <cell r="U70">
            <v>5257.9013223689999</v>
          </cell>
          <cell r="V70">
            <v>1922.2500184759999</v>
          </cell>
          <cell r="W70">
            <v>7180.151340845</v>
          </cell>
          <cell r="X70">
            <v>5558.5306947589997</v>
          </cell>
          <cell r="Y70">
            <v>1722.3991912009999</v>
          </cell>
          <cell r="Z70">
            <v>7280.9298859609999</v>
          </cell>
          <cell r="AB70">
            <v>0.32382362954538052</v>
          </cell>
          <cell r="AC70">
            <v>0.11838753519933178</v>
          </cell>
          <cell r="AD70">
            <v>0.44221116474471234</v>
          </cell>
          <cell r="AE70">
            <v>0.33817697429744176</v>
          </cell>
          <cell r="AF70">
            <v>0.10478951705023719</v>
          </cell>
          <cell r="AG70">
            <v>0.4429664913477398</v>
          </cell>
          <cell r="AI70">
            <v>-4.04529797468689E-4</v>
          </cell>
          <cell r="AJ70">
            <v>4.3145349917965009E-3</v>
          </cell>
          <cell r="AK70">
            <v>3.9100051943278258E-3</v>
          </cell>
          <cell r="AL70">
            <v>-2.427814898608216E-3</v>
          </cell>
          <cell r="AM70">
            <v>2.3951968929282197E-3</v>
          </cell>
          <cell r="AN70">
            <v>-3.2618005619211576E-5</v>
          </cell>
          <cell r="AP70">
            <v>1.0189460747932057E-2</v>
          </cell>
          <cell r="AQ70">
            <v>4.2648458622375006E-2</v>
          </cell>
          <cell r="AR70">
            <v>4.2001168736571573E-2</v>
          </cell>
          <cell r="AS70">
            <v>0</v>
          </cell>
          <cell r="AT70">
            <v>9.4839088106878633E-2</v>
          </cell>
        </row>
        <row r="71">
          <cell r="A71" t="str">
            <v>D5256</v>
          </cell>
          <cell r="B71">
            <v>5756</v>
          </cell>
          <cell r="C71" t="str">
            <v>Navy Manpower &amp; Personnel</v>
          </cell>
          <cell r="D71" t="str">
            <v>IT</v>
          </cell>
          <cell r="E71" t="str">
            <v>D3375</v>
          </cell>
          <cell r="G71" t="str">
            <v>CR1/4/8/10</v>
          </cell>
          <cell r="H71">
            <v>0.33361373405094652</v>
          </cell>
          <cell r="I71">
            <v>0.17775858544399928</v>
          </cell>
          <cell r="J71">
            <v>0.51137231949494577</v>
          </cell>
          <cell r="K71">
            <v>0.33908570870606719</v>
          </cell>
          <cell r="L71">
            <v>0.17800792253243097</v>
          </cell>
          <cell r="M71">
            <v>0.51709363123849816</v>
          </cell>
          <cell r="O71">
            <v>4957.11078</v>
          </cell>
          <cell r="P71">
            <v>4476.2943299999997</v>
          </cell>
          <cell r="Q71">
            <v>98.527000000000001</v>
          </cell>
          <cell r="R71">
            <v>219.3</v>
          </cell>
          <cell r="S71">
            <v>301.99</v>
          </cell>
          <cell r="T71">
            <v>0</v>
          </cell>
          <cell r="U71">
            <v>1651.6991482200001</v>
          </cell>
          <cell r="V71">
            <v>903.58155526600001</v>
          </cell>
          <cell r="W71">
            <v>2555.2807034860002</v>
          </cell>
          <cell r="X71">
            <v>1506.6906759850001</v>
          </cell>
          <cell r="Y71">
            <v>808.23164119099999</v>
          </cell>
          <cell r="Z71">
            <v>2314.922317176</v>
          </cell>
          <cell r="AB71">
            <v>0.33319794967745309</v>
          </cell>
          <cell r="AC71">
            <v>0.18227987942323129</v>
          </cell>
          <cell r="AD71">
            <v>0.5154778291006844</v>
          </cell>
          <cell r="AE71">
            <v>0.33659329903469509</v>
          </cell>
          <cell r="AF71">
            <v>0.18055819872573037</v>
          </cell>
          <cell r="AG71">
            <v>0.51715149776042546</v>
          </cell>
          <cell r="AI71">
            <v>-4.15784373493433E-4</v>
          </cell>
          <cell r="AJ71">
            <v>4.5212939792320106E-3</v>
          </cell>
          <cell r="AK71">
            <v>4.1055096057386331E-3</v>
          </cell>
          <cell r="AL71">
            <v>-2.4924096713720978E-3</v>
          </cell>
          <cell r="AM71">
            <v>2.5502761932993945E-3</v>
          </cell>
          <cell r="AN71">
            <v>5.7866521927296688E-5</v>
          </cell>
          <cell r="AP71">
            <v>1.987589230354057E-2</v>
          </cell>
          <cell r="AQ71">
            <v>4.42394793525272E-2</v>
          </cell>
          <cell r="AR71">
            <v>6.0920567121156816E-2</v>
          </cell>
          <cell r="AS71">
            <v>0</v>
          </cell>
          <cell r="AT71">
            <v>0.12503593877722458</v>
          </cell>
        </row>
        <row r="72">
          <cell r="A72" t="str">
            <v>D5257</v>
          </cell>
          <cell r="B72">
            <v>5757</v>
          </cell>
          <cell r="C72" t="str">
            <v xml:space="preserve">ESAT 2001 </v>
          </cell>
          <cell r="D72" t="str">
            <v>IT</v>
          </cell>
          <cell r="E72" t="str">
            <v>D3375</v>
          </cell>
          <cell r="G72" t="str">
            <v>CR1/4/6/8/10</v>
          </cell>
          <cell r="H72">
            <v>0.39013974501206522</v>
          </cell>
          <cell r="I72">
            <v>0.16032448169153712</v>
          </cell>
          <cell r="J72">
            <v>0.55046422670360229</v>
          </cell>
          <cell r="K72">
            <v>0.38623114512655482</v>
          </cell>
          <cell r="L72">
            <v>0.16480054003713332</v>
          </cell>
          <cell r="M72">
            <v>0.55103168516368817</v>
          </cell>
          <cell r="O72">
            <v>3139.6258050000001</v>
          </cell>
          <cell r="P72">
            <v>3253.0485250000002</v>
          </cell>
          <cell r="Q72">
            <v>19.104195000000001</v>
          </cell>
          <cell r="R72">
            <v>132.5</v>
          </cell>
          <cell r="S72">
            <v>182.26</v>
          </cell>
          <cell r="T72">
            <v>0</v>
          </cell>
          <cell r="U72">
            <v>1223.636960674</v>
          </cell>
          <cell r="V72">
            <v>516.54530827300005</v>
          </cell>
          <cell r="W72">
            <v>1740.182268947</v>
          </cell>
          <cell r="X72">
            <v>1248.6213405030001</v>
          </cell>
          <cell r="Y72">
            <v>543.586165295</v>
          </cell>
          <cell r="Z72">
            <v>1792.2075057980001</v>
          </cell>
          <cell r="AB72">
            <v>0.38973974501206521</v>
          </cell>
          <cell r="AC72">
            <v>0.16452448169153713</v>
          </cell>
          <cell r="AD72">
            <v>0.55426422670360231</v>
          </cell>
          <cell r="AE72">
            <v>0.38383114512655481</v>
          </cell>
          <cell r="AF72">
            <v>0.16710054003728703</v>
          </cell>
          <cell r="AG72">
            <v>0.55093168516384183</v>
          </cell>
          <cell r="AI72">
            <v>-4.0000000000001146E-4</v>
          </cell>
          <cell r="AJ72">
            <v>4.2000000000000093E-3</v>
          </cell>
          <cell r="AK72">
            <v>3.8000000000000256E-3</v>
          </cell>
          <cell r="AL72">
            <v>-2.4000000000000132E-3</v>
          </cell>
          <cell r="AM72">
            <v>2.3000000001537069E-3</v>
          </cell>
          <cell r="AN72">
            <v>-9.999999984633412E-5</v>
          </cell>
          <cell r="AP72">
            <v>6.0848636705608935E-3</v>
          </cell>
          <cell r="AQ72">
            <v>4.220248151514986E-2</v>
          </cell>
          <cell r="AR72">
            <v>5.8051504007178963E-2</v>
          </cell>
          <cell r="AS72">
            <v>0</v>
          </cell>
          <cell r="AT72">
            <v>0.10633884919288972</v>
          </cell>
        </row>
        <row r="73">
          <cell r="A73" t="str">
            <v>D5261</v>
          </cell>
          <cell r="B73">
            <v>5761</v>
          </cell>
          <cell r="C73" t="str">
            <v>FEDSIM M&amp;DS Dept Summary</v>
          </cell>
          <cell r="D73" t="str">
            <v>IT</v>
          </cell>
          <cell r="E73" t="str">
            <v>D3375</v>
          </cell>
          <cell r="G73" t="str">
            <v>AR2/CR3/8/10</v>
          </cell>
          <cell r="H73">
            <v>0</v>
          </cell>
          <cell r="I73">
            <v>0.57719213738878539</v>
          </cell>
          <cell r="J73">
            <v>0.57719213738878539</v>
          </cell>
          <cell r="O73">
            <v>144.99</v>
          </cell>
          <cell r="P73">
            <v>0</v>
          </cell>
          <cell r="Q73">
            <v>0</v>
          </cell>
          <cell r="R73">
            <v>0</v>
          </cell>
          <cell r="S73">
            <v>0</v>
          </cell>
          <cell r="T73">
            <v>0</v>
          </cell>
          <cell r="U73">
            <v>0</v>
          </cell>
          <cell r="V73">
            <v>83.687088000000003</v>
          </cell>
          <cell r="W73">
            <v>83.687088000000003</v>
          </cell>
          <cell r="X73">
            <v>0</v>
          </cell>
          <cell r="Y73">
            <v>0</v>
          </cell>
          <cell r="Z73">
            <v>0</v>
          </cell>
          <cell r="AB73">
            <v>0</v>
          </cell>
          <cell r="AC73">
            <v>0.57719213738878539</v>
          </cell>
          <cell r="AD73">
            <v>0.57719213738878539</v>
          </cell>
          <cell r="AI73">
            <v>0</v>
          </cell>
          <cell r="AJ73">
            <v>0</v>
          </cell>
          <cell r="AK73">
            <v>0</v>
          </cell>
          <cell r="AL73">
            <v>0</v>
          </cell>
          <cell r="AM73">
            <v>0</v>
          </cell>
          <cell r="AN73">
            <v>0</v>
          </cell>
          <cell r="AP73">
            <v>0</v>
          </cell>
          <cell r="AQ73">
            <v>0</v>
          </cell>
          <cell r="AR73">
            <v>0</v>
          </cell>
          <cell r="AS73">
            <v>0</v>
          </cell>
          <cell r="AT73">
            <v>0</v>
          </cell>
        </row>
        <row r="74">
          <cell r="A74" t="str">
            <v>D5262</v>
          </cell>
          <cell r="B74">
            <v>5762</v>
          </cell>
          <cell r="C74" t="str">
            <v xml:space="preserve">New Hanford </v>
          </cell>
          <cell r="D74" t="str">
            <v>IT</v>
          </cell>
          <cell r="E74" t="str">
            <v>D3375</v>
          </cell>
          <cell r="G74" t="str">
            <v>CR1/4/6/8/10</v>
          </cell>
          <cell r="H74">
            <v>0.36656403751845024</v>
          </cell>
          <cell r="I74">
            <v>0.29345120586363754</v>
          </cell>
          <cell r="J74">
            <v>0.66001524338208784</v>
          </cell>
          <cell r="K74">
            <v>0.36468349727045185</v>
          </cell>
          <cell r="L74">
            <v>0.29533062119864284</v>
          </cell>
          <cell r="M74">
            <v>0.66001411846909463</v>
          </cell>
          <cell r="O74">
            <v>17116.719799999999</v>
          </cell>
          <cell r="P74">
            <v>17737.66995</v>
          </cell>
          <cell r="Q74">
            <v>271.24020000000002</v>
          </cell>
          <cell r="R74">
            <v>694.72</v>
          </cell>
          <cell r="S74">
            <v>0</v>
          </cell>
          <cell r="T74">
            <v>0</v>
          </cell>
          <cell r="U74">
            <v>6267.5272310399996</v>
          </cell>
          <cell r="V74">
            <v>5095.6399030279999</v>
          </cell>
          <cell r="W74">
            <v>11363.167134068</v>
          </cell>
          <cell r="X74">
            <v>6426.0651029150004</v>
          </cell>
          <cell r="Y74">
            <v>5280.1306171670003</v>
          </cell>
          <cell r="Z74">
            <v>11706.195720082</v>
          </cell>
          <cell r="AB74">
            <v>0.36616403751845022</v>
          </cell>
          <cell r="AC74">
            <v>0.29769955707448109</v>
          </cell>
          <cell r="AD74">
            <v>0.66386359459293132</v>
          </cell>
          <cell r="AE74">
            <v>0.36228349727045184</v>
          </cell>
          <cell r="AF74">
            <v>0.29767893032461124</v>
          </cell>
          <cell r="AG74">
            <v>0.65996242759506307</v>
          </cell>
          <cell r="AI74">
            <v>-4.0000000000001146E-4</v>
          </cell>
          <cell r="AJ74">
            <v>4.2483512108435484E-3</v>
          </cell>
          <cell r="AK74">
            <v>3.8483512108434814E-3</v>
          </cell>
          <cell r="AL74">
            <v>-2.4000000000000132E-3</v>
          </cell>
          <cell r="AM74">
            <v>2.3483091259683953E-3</v>
          </cell>
          <cell r="AN74">
            <v>-5.1690874031562473E-5</v>
          </cell>
          <cell r="AP74">
            <v>1.584650582408903E-2</v>
          </cell>
          <cell r="AQ74">
            <v>4.0587215781846243E-2</v>
          </cell>
          <cell r="AR74">
            <v>0</v>
          </cell>
          <cell r="AS74">
            <v>0</v>
          </cell>
          <cell r="AT74">
            <v>5.6433721605935273E-2</v>
          </cell>
        </row>
        <row r="75">
          <cell r="A75" t="str">
            <v>D5263</v>
          </cell>
          <cell r="B75">
            <v>5763</v>
          </cell>
          <cell r="C75" t="str">
            <v xml:space="preserve">CMS </v>
          </cell>
          <cell r="D75" t="str">
            <v>IT</v>
          </cell>
          <cell r="E75" t="str">
            <v>D3375</v>
          </cell>
          <cell r="G75" t="str">
            <v>CR1/3/4/8/10</v>
          </cell>
          <cell r="H75">
            <v>0.35824697771791336</v>
          </cell>
          <cell r="I75">
            <v>7.7834145679321717E-2</v>
          </cell>
          <cell r="J75">
            <v>0.43608112339723509</v>
          </cell>
          <cell r="K75">
            <v>0.35890556278474706</v>
          </cell>
          <cell r="L75">
            <v>7.6957481088705829E-2</v>
          </cell>
          <cell r="M75">
            <v>0.43586304387345287</v>
          </cell>
          <cell r="O75">
            <v>15323.52</v>
          </cell>
          <cell r="P75">
            <v>16007.63</v>
          </cell>
          <cell r="Q75">
            <v>98.52</v>
          </cell>
          <cell r="R75">
            <v>648.75</v>
          </cell>
          <cell r="S75">
            <v>680.23</v>
          </cell>
          <cell r="T75">
            <v>0</v>
          </cell>
          <cell r="U75">
            <v>5483.4753199999996</v>
          </cell>
          <cell r="V75">
            <v>1257.2535680000001</v>
          </cell>
          <cell r="W75">
            <v>6740.7288879999996</v>
          </cell>
          <cell r="X75">
            <v>5706.8091420000001</v>
          </cell>
          <cell r="Y75">
            <v>1268.925864</v>
          </cell>
          <cell r="Z75">
            <v>6975.7350059999999</v>
          </cell>
          <cell r="AB75">
            <v>0.35784697771791335</v>
          </cell>
          <cell r="AC75">
            <v>8.2047308190285259E-2</v>
          </cell>
          <cell r="AD75">
            <v>0.43989428590819862</v>
          </cell>
          <cell r="AE75">
            <v>0.35650556278474704</v>
          </cell>
          <cell r="AF75">
            <v>7.9270064587949635E-2</v>
          </cell>
          <cell r="AG75">
            <v>0.43577562737269665</v>
          </cell>
          <cell r="AI75">
            <v>-4.0000000000001146E-4</v>
          </cell>
          <cell r="AJ75">
            <v>4.2131625109635418E-3</v>
          </cell>
          <cell r="AK75">
            <v>3.8131625109635303E-3</v>
          </cell>
          <cell r="AL75">
            <v>-2.4000000000000132E-3</v>
          </cell>
          <cell r="AM75">
            <v>2.312583499243806E-3</v>
          </cell>
          <cell r="AN75">
            <v>-8.7416500756221094E-5</v>
          </cell>
          <cell r="AP75">
            <v>6.4293321638892367E-3</v>
          </cell>
          <cell r="AQ75">
            <v>4.233687821075053E-2</v>
          </cell>
          <cell r="AR75">
            <v>4.4391236478302634E-2</v>
          </cell>
          <cell r="AS75">
            <v>0</v>
          </cell>
          <cell r="AT75">
            <v>9.3157446852942402E-2</v>
          </cell>
        </row>
        <row r="76">
          <cell r="A76" t="str">
            <v>D5265</v>
          </cell>
          <cell r="B76">
            <v>5765</v>
          </cell>
          <cell r="C76" t="str">
            <v xml:space="preserve">ADNET </v>
          </cell>
          <cell r="D76" t="str">
            <v>IT</v>
          </cell>
          <cell r="E76" t="str">
            <v>D3375</v>
          </cell>
          <cell r="G76" t="str">
            <v>CR1/4/8/10</v>
          </cell>
          <cell r="H76">
            <v>0.30586017957124578</v>
          </cell>
          <cell r="I76">
            <v>0.20759239242207364</v>
          </cell>
          <cell r="J76">
            <v>0.5134525719933194</v>
          </cell>
          <cell r="K76">
            <v>0.30155411166376661</v>
          </cell>
          <cell r="L76">
            <v>0.21129186363549815</v>
          </cell>
          <cell r="M76">
            <v>0.51284597529926468</v>
          </cell>
          <cell r="O76">
            <v>518.01612</v>
          </cell>
          <cell r="P76">
            <v>613.41007999999999</v>
          </cell>
          <cell r="Q76">
            <v>2.3338800000000002</v>
          </cell>
          <cell r="R76">
            <v>22.42</v>
          </cell>
          <cell r="S76">
            <v>24.7</v>
          </cell>
          <cell r="T76">
            <v>0</v>
          </cell>
          <cell r="U76">
            <v>158.226897036</v>
          </cell>
          <cell r="V76">
            <v>109.779073368</v>
          </cell>
          <cell r="W76">
            <v>268.00597040399998</v>
          </cell>
          <cell r="X76">
            <v>183.46574756800001</v>
          </cell>
          <cell r="Y76">
            <v>131.05620216</v>
          </cell>
          <cell r="Z76">
            <v>314.52194972799998</v>
          </cell>
          <cell r="AB76">
            <v>0.30544782474336896</v>
          </cell>
          <cell r="AC76">
            <v>0.2119221181147799</v>
          </cell>
          <cell r="AD76">
            <v>0.51736994285814886</v>
          </cell>
          <cell r="AE76">
            <v>0.29909151080138757</v>
          </cell>
          <cell r="AF76">
            <v>0.21365185612861137</v>
          </cell>
          <cell r="AG76">
            <v>0.51274336692999889</v>
          </cell>
          <cell r="AI76">
            <v>-4.1235482787682631E-4</v>
          </cell>
          <cell r="AJ76">
            <v>4.32972569270626E-3</v>
          </cell>
          <cell r="AK76">
            <v>3.9173708648294614E-3</v>
          </cell>
          <cell r="AL76">
            <v>-2.4626008623790385E-3</v>
          </cell>
          <cell r="AM76">
            <v>2.3599924931132221E-3</v>
          </cell>
          <cell r="AN76">
            <v>-1.0260836926578865E-4</v>
          </cell>
          <cell r="AP76">
            <v>4.5054196382923375E-3</v>
          </cell>
          <cell r="AQ76">
            <v>4.328050640586243E-2</v>
          </cell>
          <cell r="AR76">
            <v>4.7681913836967078E-2</v>
          </cell>
          <cell r="AS76">
            <v>0</v>
          </cell>
          <cell r="AT76">
            <v>9.5467839881121841E-2</v>
          </cell>
        </row>
        <row r="77">
          <cell r="A77" t="str">
            <v>D5267</v>
          </cell>
          <cell r="B77">
            <v>5767</v>
          </cell>
          <cell r="C77" t="str">
            <v xml:space="preserve">Tech Services Support </v>
          </cell>
          <cell r="D77" t="str">
            <v>IT</v>
          </cell>
          <cell r="E77" t="str">
            <v>D3375</v>
          </cell>
          <cell r="G77" t="str">
            <v>CR1/4/8/10</v>
          </cell>
          <cell r="H77">
            <v>0.36284287567445334</v>
          </cell>
          <cell r="I77">
            <v>8.5843114473470428E-2</v>
          </cell>
          <cell r="J77">
            <v>0.44868599014792376</v>
          </cell>
          <cell r="K77">
            <v>0.3582547666680434</v>
          </cell>
          <cell r="L77">
            <v>8.8062446418516183E-2</v>
          </cell>
          <cell r="M77">
            <v>0.44631721308655958</v>
          </cell>
          <cell r="O77">
            <v>8424.22228</v>
          </cell>
          <cell r="P77">
            <v>8907.3797699999996</v>
          </cell>
          <cell r="Q77">
            <v>113.32872</v>
          </cell>
          <cell r="R77">
            <v>350.1</v>
          </cell>
          <cell r="S77">
            <v>364.62</v>
          </cell>
          <cell r="T77">
            <v>0</v>
          </cell>
          <cell r="U77">
            <v>3053.2858764839998</v>
          </cell>
          <cell r="V77">
            <v>758.79088090799996</v>
          </cell>
          <cell r="W77">
            <v>3812.0767573920002</v>
          </cell>
          <cell r="X77">
            <v>3169.6498077249998</v>
          </cell>
          <cell r="Y77">
            <v>805.2104799</v>
          </cell>
          <cell r="Z77">
            <v>3974.8602876250002</v>
          </cell>
          <cell r="AB77">
            <v>0.36244127647638469</v>
          </cell>
          <cell r="AC77">
            <v>9.0072514196289699E-2</v>
          </cell>
          <cell r="AD77">
            <v>0.45251379067267444</v>
          </cell>
          <cell r="AE77">
            <v>0.3558453652554886</v>
          </cell>
          <cell r="AF77">
            <v>9.0398130616586483E-2</v>
          </cell>
          <cell r="AG77">
            <v>0.44624349587207512</v>
          </cell>
          <cell r="AI77">
            <v>-4.015991980686473E-4</v>
          </cell>
          <cell r="AJ77">
            <v>4.2293997228192715E-3</v>
          </cell>
          <cell r="AK77">
            <v>3.8278005247506797E-3</v>
          </cell>
          <cell r="AL77">
            <v>-2.4094014125548013E-3</v>
          </cell>
          <cell r="AM77">
            <v>2.3356841980703008E-3</v>
          </cell>
          <cell r="AN77">
            <v>-7.3717214484458893E-5</v>
          </cell>
          <cell r="AP77">
            <v>1.3452721952631098E-2</v>
          </cell>
          <cell r="AQ77">
            <v>4.1558732469723011E-2</v>
          </cell>
          <cell r="AR77">
            <v>4.3282333713540143E-2</v>
          </cell>
          <cell r="AS77">
            <v>0</v>
          </cell>
          <cell r="AT77">
            <v>9.8293788135894261E-2</v>
          </cell>
        </row>
        <row r="78">
          <cell r="A78" t="str">
            <v>D5283</v>
          </cell>
          <cell r="B78">
            <v>5783</v>
          </cell>
          <cell r="C78" t="str">
            <v>Meads</v>
          </cell>
          <cell r="D78" t="str">
            <v>IT</v>
          </cell>
          <cell r="E78" t="str">
            <v>D3375</v>
          </cell>
          <cell r="G78" t="str">
            <v>AR1/DR3/10</v>
          </cell>
          <cell r="AI78">
            <v>0</v>
          </cell>
          <cell r="AJ78">
            <v>0</v>
          </cell>
          <cell r="AK78">
            <v>0</v>
          </cell>
          <cell r="AL78">
            <v>0</v>
          </cell>
          <cell r="AM78">
            <v>0</v>
          </cell>
          <cell r="AN78">
            <v>0</v>
          </cell>
        </row>
        <row r="79">
          <cell r="A79" t="str">
            <v>D5288</v>
          </cell>
          <cell r="B79">
            <v>5788</v>
          </cell>
          <cell r="C79" t="str">
            <v>GE CPARS</v>
          </cell>
          <cell r="D79" t="str">
            <v>IT</v>
          </cell>
          <cell r="E79" t="str">
            <v>D3376</v>
          </cell>
          <cell r="G79" t="str">
            <v>AR9/10</v>
          </cell>
          <cell r="H79">
            <v>0.23543579790511399</v>
          </cell>
          <cell r="I79">
            <v>0.49905643869377697</v>
          </cell>
          <cell r="J79">
            <v>0.73449223659889096</v>
          </cell>
          <cell r="K79">
            <v>0.2387966099669743</v>
          </cell>
          <cell r="L79">
            <v>0.49518748273439406</v>
          </cell>
          <cell r="M79">
            <v>0.73398409270136833</v>
          </cell>
          <cell r="O79">
            <v>64.92</v>
          </cell>
          <cell r="P79">
            <v>66.953919999999997</v>
          </cell>
          <cell r="Q79">
            <v>0.64</v>
          </cell>
          <cell r="R79">
            <v>2.4700000000000002</v>
          </cell>
          <cell r="S79">
            <v>2.74</v>
          </cell>
          <cell r="T79">
            <v>0</v>
          </cell>
          <cell r="U79">
            <v>15.258267999999999</v>
          </cell>
          <cell r="V79">
            <v>32.398744000000001</v>
          </cell>
          <cell r="W79">
            <v>47.657012000000002</v>
          </cell>
          <cell r="X79">
            <v>15.826088415999999</v>
          </cell>
          <cell r="Y79">
            <v>33.154743103999998</v>
          </cell>
          <cell r="Z79">
            <v>48.980831520000002</v>
          </cell>
          <cell r="AB79">
            <v>0.23503185459026493</v>
          </cell>
          <cell r="AC79">
            <v>0.49905643869377697</v>
          </cell>
          <cell r="AD79">
            <v>0.7340882932840419</v>
          </cell>
          <cell r="AE79">
            <v>0.23637284293436442</v>
          </cell>
          <cell r="AF79">
            <v>0.49518748273439406</v>
          </cell>
          <cell r="AG79">
            <v>0.7315603256687585</v>
          </cell>
          <cell r="AI79">
            <v>-4.0394331484905344E-4</v>
          </cell>
          <cell r="AJ79">
            <v>0</v>
          </cell>
          <cell r="AK79">
            <v>-4.0394331484905344E-4</v>
          </cell>
          <cell r="AL79">
            <v>-2.4237670326098804E-3</v>
          </cell>
          <cell r="AM79">
            <v>0</v>
          </cell>
          <cell r="AN79">
            <v>-2.4237670326098248E-3</v>
          </cell>
          <cell r="AP79">
            <v>9.8582871226124465E-3</v>
          </cell>
          <cell r="AQ79">
            <v>3.8046826863832414E-2</v>
          </cell>
          <cell r="AR79">
            <v>4.2205791743684537E-2</v>
          </cell>
          <cell r="AS79">
            <v>0</v>
          </cell>
          <cell r="AT79">
            <v>9.0110905730129393E-2</v>
          </cell>
        </row>
        <row r="80">
          <cell r="A80" t="str">
            <v>D5292</v>
          </cell>
          <cell r="B80">
            <v>5792</v>
          </cell>
          <cell r="C80" t="str">
            <v>ENCORE DEPT</v>
          </cell>
          <cell r="D80" t="str">
            <v>IT</v>
          </cell>
          <cell r="E80" t="str">
            <v>D3375</v>
          </cell>
          <cell r="G80" t="str">
            <v>CR1/8/10</v>
          </cell>
          <cell r="H80">
            <v>0</v>
          </cell>
          <cell r="I80">
            <v>0.50015782269005327</v>
          </cell>
          <cell r="J80">
            <v>0.50015782269005327</v>
          </cell>
          <cell r="K80">
            <v>0</v>
          </cell>
          <cell r="L80">
            <v>0.49946310291578733</v>
          </cell>
          <cell r="M80">
            <v>0.49946310291578733</v>
          </cell>
          <cell r="O80">
            <v>10547.97</v>
          </cell>
          <cell r="P80">
            <v>10831.950559999999</v>
          </cell>
          <cell r="Q80">
            <v>0</v>
          </cell>
          <cell r="R80">
            <v>0</v>
          </cell>
          <cell r="S80">
            <v>0</v>
          </cell>
          <cell r="T80">
            <v>0</v>
          </cell>
          <cell r="U80">
            <v>0</v>
          </cell>
          <cell r="V80">
            <v>5275.6497090000003</v>
          </cell>
          <cell r="W80">
            <v>5275.6497090000003</v>
          </cell>
          <cell r="X80">
            <v>0</v>
          </cell>
          <cell r="Y80">
            <v>5410.1596373279999</v>
          </cell>
          <cell r="Z80">
            <v>5410.1596373279999</v>
          </cell>
          <cell r="AB80">
            <v>0</v>
          </cell>
          <cell r="AC80">
            <v>0.50015782269005327</v>
          </cell>
          <cell r="AD80">
            <v>0.50015782269005327</v>
          </cell>
          <cell r="AE80">
            <v>0</v>
          </cell>
          <cell r="AF80">
            <v>0.49946310291578733</v>
          </cell>
          <cell r="AG80">
            <v>0.49946310291578733</v>
          </cell>
          <cell r="AI80">
            <v>0</v>
          </cell>
          <cell r="AJ80">
            <v>0</v>
          </cell>
          <cell r="AK80">
            <v>0</v>
          </cell>
          <cell r="AL80">
            <v>0</v>
          </cell>
          <cell r="AM80">
            <v>0</v>
          </cell>
          <cell r="AN80">
            <v>0</v>
          </cell>
          <cell r="AP80">
            <v>0</v>
          </cell>
          <cell r="AQ80">
            <v>0</v>
          </cell>
          <cell r="AR80">
            <v>0</v>
          </cell>
          <cell r="AS80">
            <v>0</v>
          </cell>
          <cell r="AT80">
            <v>0</v>
          </cell>
        </row>
        <row r="81">
          <cell r="A81" t="str">
            <v>D5299</v>
          </cell>
          <cell r="B81">
            <v>5799</v>
          </cell>
          <cell r="C81" t="str">
            <v>ODIN Service Center</v>
          </cell>
          <cell r="D81" t="str">
            <v>IT</v>
          </cell>
          <cell r="E81" t="str">
            <v>D3375</v>
          </cell>
          <cell r="G81" t="str">
            <v>CR1/4/8/10</v>
          </cell>
          <cell r="H81">
            <v>0.25925405686344866</v>
          </cell>
          <cell r="I81">
            <v>0.17171780182806609</v>
          </cell>
          <cell r="J81">
            <v>0.43097185869151472</v>
          </cell>
          <cell r="O81">
            <v>2748.5001999999999</v>
          </cell>
          <cell r="P81">
            <v>0</v>
          </cell>
          <cell r="Q81">
            <v>30.1798</v>
          </cell>
          <cell r="R81">
            <v>116.36</v>
          </cell>
          <cell r="S81">
            <v>115.94</v>
          </cell>
          <cell r="T81">
            <v>0</v>
          </cell>
          <cell r="U81">
            <v>711.45762706000005</v>
          </cell>
          <cell r="V81">
            <v>483.68468710799999</v>
          </cell>
          <cell r="W81">
            <v>1195.142314168</v>
          </cell>
          <cell r="X81">
            <v>0</v>
          </cell>
          <cell r="Y81">
            <v>0</v>
          </cell>
          <cell r="Z81">
            <v>0</v>
          </cell>
          <cell r="AB81">
            <v>0.25885303812602961</v>
          </cell>
          <cell r="AC81">
            <v>0.17598131777760104</v>
          </cell>
          <cell r="AD81">
            <v>0.43483435590363062</v>
          </cell>
          <cell r="AI81">
            <v>-4.0101873741904548E-4</v>
          </cell>
          <cell r="AJ81">
            <v>4.2635159495349462E-3</v>
          </cell>
          <cell r="AK81">
            <v>3.8624972121159007E-3</v>
          </cell>
          <cell r="AL81">
            <v>0</v>
          </cell>
          <cell r="AM81">
            <v>0</v>
          </cell>
          <cell r="AN81">
            <v>0</v>
          </cell>
          <cell r="AP81">
            <v>1.0980461271205293E-2</v>
          </cell>
          <cell r="AQ81">
            <v>4.2335816457280954E-2</v>
          </cell>
          <cell r="AR81">
            <v>4.2183005844423804E-2</v>
          </cell>
          <cell r="AS81">
            <v>0</v>
          </cell>
          <cell r="AT81">
            <v>9.5499283572910043E-2</v>
          </cell>
        </row>
        <row r="82">
          <cell r="A82" t="str">
            <v>D5386</v>
          </cell>
          <cell r="B82">
            <v>5886</v>
          </cell>
          <cell r="C82" t="str">
            <v xml:space="preserve">FDIC </v>
          </cell>
          <cell r="D82" t="str">
            <v>IT</v>
          </cell>
          <cell r="E82" t="str">
            <v>D3375</v>
          </cell>
          <cell r="G82" t="str">
            <v>CR1/4/8/10</v>
          </cell>
          <cell r="O82">
            <v>0</v>
          </cell>
          <cell r="P82">
            <v>0</v>
          </cell>
          <cell r="Q82">
            <v>0</v>
          </cell>
          <cell r="R82">
            <v>0</v>
          </cell>
          <cell r="S82">
            <v>0</v>
          </cell>
          <cell r="T82">
            <v>0</v>
          </cell>
          <cell r="U82">
            <v>0</v>
          </cell>
          <cell r="V82">
            <v>0</v>
          </cell>
          <cell r="W82">
            <v>0</v>
          </cell>
          <cell r="X82">
            <v>0</v>
          </cell>
          <cell r="Y82">
            <v>0</v>
          </cell>
          <cell r="Z82">
            <v>0</v>
          </cell>
          <cell r="AI82">
            <v>0</v>
          </cell>
          <cell r="AJ82">
            <v>0</v>
          </cell>
          <cell r="AK82">
            <v>0</v>
          </cell>
          <cell r="AL82">
            <v>0</v>
          </cell>
          <cell r="AM82">
            <v>0</v>
          </cell>
          <cell r="AN82">
            <v>0</v>
          </cell>
        </row>
        <row r="83">
          <cell r="A83" t="str">
            <v>D5450</v>
          </cell>
          <cell r="B83">
            <v>6450</v>
          </cell>
          <cell r="C83" t="str">
            <v>Strategic Programs</v>
          </cell>
          <cell r="D83" t="str">
            <v>IT</v>
          </cell>
          <cell r="E83" t="str">
            <v>D3375</v>
          </cell>
          <cell r="G83" t="str">
            <v>AR1/CR4/8/10</v>
          </cell>
          <cell r="H83">
            <v>0.58593461485305665</v>
          </cell>
          <cell r="I83">
            <v>0.29349322476978706</v>
          </cell>
          <cell r="J83">
            <v>0.87942783962284365</v>
          </cell>
          <cell r="K83">
            <v>0.61629594750861572</v>
          </cell>
          <cell r="L83">
            <v>0.27965562713462538</v>
          </cell>
          <cell r="M83">
            <v>0.89595157464324116</v>
          </cell>
          <cell r="O83">
            <v>581.59853999999996</v>
          </cell>
          <cell r="P83">
            <v>602.31294000000003</v>
          </cell>
          <cell r="Q83">
            <v>13.97146</v>
          </cell>
          <cell r="R83">
            <v>24.03</v>
          </cell>
          <cell r="S83">
            <v>31.4</v>
          </cell>
          <cell r="T83">
            <v>0</v>
          </cell>
          <cell r="U83">
            <v>340.55726111799999</v>
          </cell>
          <cell r="V83">
            <v>173.02051289400001</v>
          </cell>
          <cell r="W83">
            <v>513.57777401199996</v>
          </cell>
          <cell r="X83">
            <v>369.82665722199999</v>
          </cell>
          <cell r="Y83">
            <v>169.75922118099999</v>
          </cell>
          <cell r="Z83">
            <v>539.58587840300004</v>
          </cell>
          <cell r="AB83">
            <v>0.58555384461247106</v>
          </cell>
          <cell r="AC83">
            <v>0.29749131229593528</v>
          </cell>
          <cell r="AD83">
            <v>0.88304515690840624</v>
          </cell>
          <cell r="AE83">
            <v>0.61401081175841909</v>
          </cell>
          <cell r="AF83">
            <v>0.28184554889523039</v>
          </cell>
          <cell r="AG83">
            <v>0.8958563606536496</v>
          </cell>
          <cell r="AI83">
            <v>-3.8077024058558173E-4</v>
          </cell>
          <cell r="AJ83">
            <v>3.9980875261482196E-3</v>
          </cell>
          <cell r="AK83">
            <v>3.6173172855625824E-3</v>
          </cell>
          <cell r="AL83">
            <v>-2.2851357501966207E-3</v>
          </cell>
          <cell r="AM83">
            <v>2.189921760605007E-3</v>
          </cell>
          <cell r="AN83">
            <v>-9.5213989591558246E-5</v>
          </cell>
          <cell r="AP83">
            <v>2.4022515599850029E-2</v>
          </cell>
          <cell r="AQ83">
            <v>4.1317160115291907E-2</v>
          </cell>
          <cell r="AR83">
            <v>5.3989131403252837E-2</v>
          </cell>
          <cell r="AS83">
            <v>0</v>
          </cell>
          <cell r="AT83">
            <v>0.11932880711839478</v>
          </cell>
        </row>
        <row r="84">
          <cell r="A84" t="str">
            <v>D7002</v>
          </cell>
          <cell r="B84">
            <v>7502</v>
          </cell>
          <cell r="C84" t="str">
            <v>NUMAS DEPT</v>
          </cell>
          <cell r="D84" t="str">
            <v>IT</v>
          </cell>
          <cell r="E84" t="str">
            <v>D3375</v>
          </cell>
          <cell r="G84" t="str">
            <v>CR1/4/8/10</v>
          </cell>
          <cell r="H84">
            <v>0.31828404344613354</v>
          </cell>
          <cell r="I84">
            <v>0.25206749790158617</v>
          </cell>
          <cell r="J84">
            <v>0.5703515413477197</v>
          </cell>
          <cell r="K84">
            <v>0.32836865660459308</v>
          </cell>
          <cell r="L84">
            <v>0.24123145708688948</v>
          </cell>
          <cell r="M84">
            <v>0.56960011369148256</v>
          </cell>
          <cell r="O84">
            <v>2787.82</v>
          </cell>
          <cell r="P84">
            <v>1881.40743</v>
          </cell>
          <cell r="Q84">
            <v>27.83</v>
          </cell>
          <cell r="R84">
            <v>122.88</v>
          </cell>
          <cell r="S84">
            <v>145.18</v>
          </cell>
          <cell r="T84">
            <v>0</v>
          </cell>
          <cell r="U84">
            <v>886.15923799999996</v>
          </cell>
          <cell r="V84">
            <v>714.89234399999998</v>
          </cell>
          <cell r="W84">
            <v>1601.0515820000001</v>
          </cell>
          <cell r="X84">
            <v>613.00608486700003</v>
          </cell>
          <cell r="Y84">
            <v>458.44425343400002</v>
          </cell>
          <cell r="Z84">
            <v>1071.4503383010001</v>
          </cell>
          <cell r="AB84">
            <v>0.31786816867660034</v>
          </cell>
          <cell r="AC84">
            <v>0.25643418298168458</v>
          </cell>
          <cell r="AD84">
            <v>0.57430235165828492</v>
          </cell>
          <cell r="AE84">
            <v>0.32582314446743738</v>
          </cell>
          <cell r="AF84">
            <v>0.2436709062183304</v>
          </cell>
          <cell r="AG84">
            <v>0.56949405068576775</v>
          </cell>
          <cell r="AI84">
            <v>-4.1587476953319769E-4</v>
          </cell>
          <cell r="AJ84">
            <v>4.3666850800984092E-3</v>
          </cell>
          <cell r="AK84">
            <v>3.9508103105652115E-3</v>
          </cell>
          <cell r="AL84">
            <v>-2.5455121371557032E-3</v>
          </cell>
          <cell r="AM84">
            <v>2.4394491314409239E-3</v>
          </cell>
          <cell r="AN84">
            <v>-1.0606300571480709E-4</v>
          </cell>
          <cell r="AP84">
            <v>9.9827105049823863E-3</v>
          </cell>
          <cell r="AQ84">
            <v>4.4077451198427438E-2</v>
          </cell>
          <cell r="AR84">
            <v>5.2076532918194141E-2</v>
          </cell>
          <cell r="AS84">
            <v>0</v>
          </cell>
          <cell r="AT84">
            <v>0.10613669462160397</v>
          </cell>
        </row>
        <row r="85">
          <cell r="A85" t="str">
            <v>D7004</v>
          </cell>
          <cell r="B85">
            <v>7504</v>
          </cell>
          <cell r="C85" t="str">
            <v>AF/JOINT ON SITE DEPT</v>
          </cell>
          <cell r="D85" t="str">
            <v>IT</v>
          </cell>
          <cell r="E85" t="str">
            <v>D3375</v>
          </cell>
          <cell r="G85" t="str">
            <v>CR1/4/8/10</v>
          </cell>
          <cell r="H85">
            <v>0.29929840537293229</v>
          </cell>
          <cell r="I85">
            <v>0.21413694450502432</v>
          </cell>
          <cell r="J85">
            <v>0.51343534987795658</v>
          </cell>
          <cell r="K85">
            <v>0.3079571896899414</v>
          </cell>
          <cell r="L85">
            <v>0.2050429685043475</v>
          </cell>
          <cell r="M85">
            <v>0.5130001581942889</v>
          </cell>
          <cell r="O85">
            <v>1419.84295</v>
          </cell>
          <cell r="P85">
            <v>5359.9280099999996</v>
          </cell>
          <cell r="Q85">
            <v>7.5570500000000003</v>
          </cell>
          <cell r="R85">
            <v>60.88</v>
          </cell>
          <cell r="S85">
            <v>49.2</v>
          </cell>
          <cell r="T85">
            <v>0</v>
          </cell>
          <cell r="U85">
            <v>424.370853635</v>
          </cell>
          <cell r="V85">
            <v>310.19254138000002</v>
          </cell>
          <cell r="W85">
            <v>734.56339501499997</v>
          </cell>
          <cell r="X85">
            <v>1637.2995670600001</v>
          </cell>
          <cell r="Y85">
            <v>1111.84291852</v>
          </cell>
          <cell r="Z85">
            <v>2749.1424855800001</v>
          </cell>
          <cell r="AB85">
            <v>0.29888577017268003</v>
          </cell>
          <cell r="AC85">
            <v>0.21846961410767299</v>
          </cell>
          <cell r="AD85">
            <v>0.51735538428035299</v>
          </cell>
          <cell r="AE85">
            <v>0.30547043990241957</v>
          </cell>
          <cell r="AF85">
            <v>0.20743616638985421</v>
          </cell>
          <cell r="AG85">
            <v>0.51290660629227369</v>
          </cell>
          <cell r="AI85">
            <v>-4.1263520025225375E-4</v>
          </cell>
          <cell r="AJ85">
            <v>4.3326696026486644E-3</v>
          </cell>
          <cell r="AK85">
            <v>3.9200344023964107E-3</v>
          </cell>
          <cell r="AL85">
            <v>-2.4867497875218358E-3</v>
          </cell>
          <cell r="AM85">
            <v>2.3931978855067093E-3</v>
          </cell>
          <cell r="AN85">
            <v>-9.3551902015209798E-5</v>
          </cell>
          <cell r="AP85">
            <v>5.3224548531934472E-3</v>
          </cell>
          <cell r="AQ85">
            <v>4.2877981681002118E-2</v>
          </cell>
          <cell r="AR85">
            <v>3.4651719755343369E-2</v>
          </cell>
          <cell r="AS85">
            <v>0</v>
          </cell>
          <cell r="AT85">
            <v>8.2852156289538931E-2</v>
          </cell>
        </row>
        <row r="86">
          <cell r="A86" t="str">
            <v>D7008</v>
          </cell>
          <cell r="B86">
            <v>7508</v>
          </cell>
          <cell r="C86" t="str">
            <v xml:space="preserve">DNS </v>
          </cell>
          <cell r="D86" t="str">
            <v>IT</v>
          </cell>
          <cell r="E86" t="str">
            <v>D3375</v>
          </cell>
          <cell r="G86" t="str">
            <v>CR1/4/8/10</v>
          </cell>
          <cell r="H86">
            <v>0.40470510272015625</v>
          </cell>
          <cell r="I86">
            <v>0.36366113851072451</v>
          </cell>
          <cell r="J86">
            <v>0.76836624123088071</v>
          </cell>
          <cell r="K86">
            <v>0.40642312003746955</v>
          </cell>
          <cell r="L86">
            <v>0.35445800876326922</v>
          </cell>
          <cell r="M86">
            <v>0.76088112880073877</v>
          </cell>
          <cell r="O86">
            <v>3897.5408000000002</v>
          </cell>
          <cell r="P86">
            <v>3958.8422</v>
          </cell>
          <cell r="Q86">
            <v>96.148200000000003</v>
          </cell>
          <cell r="R86">
            <v>192.53</v>
          </cell>
          <cell r="S86">
            <v>228.14</v>
          </cell>
          <cell r="T86">
            <v>0</v>
          </cell>
          <cell r="U86">
            <v>1575.7613650999999</v>
          </cell>
          <cell r="V86">
            <v>1434.5080038799999</v>
          </cell>
          <cell r="W86">
            <v>3010.2693689799999</v>
          </cell>
          <cell r="X86">
            <v>1599.25489098</v>
          </cell>
          <cell r="Y86">
            <v>1412.90274828</v>
          </cell>
          <cell r="Z86">
            <v>3012.15763926</v>
          </cell>
          <cell r="AB86">
            <v>0.40429631040680825</v>
          </cell>
          <cell r="AC86">
            <v>0.36805464714570785</v>
          </cell>
          <cell r="AD86">
            <v>0.77235095755251615</v>
          </cell>
          <cell r="AE86">
            <v>0.40397035551960114</v>
          </cell>
          <cell r="AF86">
            <v>0.35689797089664244</v>
          </cell>
          <cell r="AG86">
            <v>0.76086832641624358</v>
          </cell>
          <cell r="AI86">
            <v>-4.0879231334800537E-4</v>
          </cell>
          <cell r="AJ86">
            <v>4.3935086349833341E-3</v>
          </cell>
          <cell r="AK86">
            <v>3.9847163216354398E-3</v>
          </cell>
          <cell r="AL86">
            <v>-2.452764517868411E-3</v>
          </cell>
          <cell r="AM86">
            <v>2.4399621333732191E-3</v>
          </cell>
          <cell r="AN86">
            <v>-1.2802384495191887E-5</v>
          </cell>
          <cell r="AP86">
            <v>2.4668939963373826E-2</v>
          </cell>
          <cell r="AQ86">
            <v>4.9397815155648915E-2</v>
          </cell>
          <cell r="AR86">
            <v>5.8534345554509648E-2</v>
          </cell>
          <cell r="AS86">
            <v>0</v>
          </cell>
          <cell r="AT86">
            <v>0.1326011006735324</v>
          </cell>
        </row>
        <row r="87">
          <cell r="A87" t="str">
            <v>D7014</v>
          </cell>
          <cell r="B87">
            <v>7514</v>
          </cell>
          <cell r="C87" t="str">
            <v xml:space="preserve">OSF KSC </v>
          </cell>
          <cell r="D87" t="str">
            <v>IT</v>
          </cell>
          <cell r="E87" t="str">
            <v>D3375</v>
          </cell>
          <cell r="G87" t="str">
            <v>CR1/4/8/10</v>
          </cell>
          <cell r="H87">
            <v>0.39485841812176198</v>
          </cell>
          <cell r="I87">
            <v>0.14065642746399321</v>
          </cell>
          <cell r="J87">
            <v>0.53551484558575524</v>
          </cell>
          <cell r="K87">
            <v>0.39890623672159675</v>
          </cell>
          <cell r="L87">
            <v>0.1459632602406489</v>
          </cell>
          <cell r="M87">
            <v>0.54486949696224574</v>
          </cell>
          <cell r="O87">
            <v>955.39274999999998</v>
          </cell>
          <cell r="P87">
            <v>988.84725000000003</v>
          </cell>
          <cell r="Q87">
            <v>10.850899999999999</v>
          </cell>
          <cell r="R87">
            <v>41.85</v>
          </cell>
          <cell r="S87">
            <v>60.72</v>
          </cell>
          <cell r="T87">
            <v>0</v>
          </cell>
          <cell r="U87">
            <v>376.85620231000001</v>
          </cell>
          <cell r="V87">
            <v>138.54234126</v>
          </cell>
          <cell r="W87">
            <v>515.39854357000002</v>
          </cell>
          <cell r="X87">
            <v>392.04363382999998</v>
          </cell>
          <cell r="Y87">
            <v>146.72769896</v>
          </cell>
          <cell r="Z87">
            <v>538.77133278999997</v>
          </cell>
          <cell r="AB87">
            <v>0.39445160360490494</v>
          </cell>
          <cell r="AC87">
            <v>0.145010877735884</v>
          </cell>
          <cell r="AD87">
            <v>0.53946248134078889</v>
          </cell>
          <cell r="AE87">
            <v>0.39646531234222471</v>
          </cell>
          <cell r="AF87">
            <v>0.14838257269765376</v>
          </cell>
          <cell r="AG87">
            <v>0.54484788503987847</v>
          </cell>
          <cell r="AI87">
            <v>-4.0681451685703474E-4</v>
          </cell>
          <cell r="AJ87">
            <v>4.3544502718907974E-3</v>
          </cell>
          <cell r="AK87">
            <v>3.9476357550336516E-3</v>
          </cell>
          <cell r="AL87">
            <v>-2.4409243793720448E-3</v>
          </cell>
          <cell r="AM87">
            <v>2.4193124570048574E-3</v>
          </cell>
          <cell r="AN87">
            <v>-2.1611922367270608E-5</v>
          </cell>
          <cell r="AP87">
            <v>1.135752809512109E-2</v>
          </cell>
          <cell r="AQ87">
            <v>4.3803974857460452E-2</v>
          </cell>
          <cell r="AR87">
            <v>6.3555014416845843E-2</v>
          </cell>
          <cell r="AS87">
            <v>0</v>
          </cell>
          <cell r="AT87">
            <v>0.11871651736942739</v>
          </cell>
        </row>
        <row r="88">
          <cell r="A88" t="str">
            <v>D7015</v>
          </cell>
          <cell r="B88">
            <v>7515</v>
          </cell>
          <cell r="C88" t="str">
            <v xml:space="preserve">JSC </v>
          </cell>
          <cell r="D88" t="str">
            <v>IT</v>
          </cell>
          <cell r="E88" t="str">
            <v>D3375</v>
          </cell>
          <cell r="G88" t="str">
            <v>CR1/4/8/10</v>
          </cell>
          <cell r="H88">
            <v>0.395951728496511</v>
          </cell>
          <cell r="I88">
            <v>0.2509922627804646</v>
          </cell>
          <cell r="J88">
            <v>0.64694399127697566</v>
          </cell>
          <cell r="K88">
            <v>0.39863175931137751</v>
          </cell>
          <cell r="L88">
            <v>0.24699404749858211</v>
          </cell>
          <cell r="M88">
            <v>0.64562580680995962</v>
          </cell>
          <cell r="O88">
            <v>3585.8024270000001</v>
          </cell>
          <cell r="P88">
            <v>3704.6995200000001</v>
          </cell>
          <cell r="Q88">
            <v>44.662669999999999</v>
          </cell>
          <cell r="R88">
            <v>142.56768</v>
          </cell>
          <cell r="S88">
            <v>206.95</v>
          </cell>
          <cell r="T88">
            <v>0</v>
          </cell>
          <cell r="U88">
            <v>1419.4517723609999</v>
          </cell>
          <cell r="V88">
            <v>915.81057296400002</v>
          </cell>
          <cell r="W88">
            <v>2335.2623453249998</v>
          </cell>
          <cell r="X88">
            <v>1466.5705069390001</v>
          </cell>
          <cell r="Y88">
            <v>922.28977302400006</v>
          </cell>
          <cell r="Z88">
            <v>2388.8602799629998</v>
          </cell>
          <cell r="AB88">
            <v>0.39585331352139214</v>
          </cell>
          <cell r="AC88">
            <v>0.25539906104927179</v>
          </cell>
          <cell r="AD88">
            <v>0.65125237457066387</v>
          </cell>
          <cell r="AE88">
            <v>0.39586759979362646</v>
          </cell>
          <cell r="AF88">
            <v>0.24895130308004035</v>
          </cell>
          <cell r="AG88">
            <v>0.64481890287366672</v>
          </cell>
          <cell r="AI88">
            <v>-9.8414975118865655E-5</v>
          </cell>
          <cell r="AJ88">
            <v>4.4067982688071883E-3</v>
          </cell>
          <cell r="AK88">
            <v>4.3083832936882116E-3</v>
          </cell>
          <cell r="AL88">
            <v>-2.7641595177510525E-3</v>
          </cell>
          <cell r="AM88">
            <v>1.9572555814582338E-3</v>
          </cell>
          <cell r="AN88">
            <v>-8.0690393629290202E-4</v>
          </cell>
          <cell r="AP88">
            <v>1.2455418531624525E-2</v>
          </cell>
          <cell r="AQ88">
            <v>3.9758933433283662E-2</v>
          </cell>
          <cell r="AR88">
            <v>5.7713720767694709E-2</v>
          </cell>
          <cell r="AS88">
            <v>0</v>
          </cell>
          <cell r="AT88">
            <v>0.1099280727326029</v>
          </cell>
        </row>
        <row r="89">
          <cell r="A89" t="str">
            <v>D7016</v>
          </cell>
          <cell r="B89">
            <v>7516</v>
          </cell>
          <cell r="C89" t="str">
            <v xml:space="preserve">SSC </v>
          </cell>
          <cell r="D89" t="str">
            <v>IT</v>
          </cell>
          <cell r="E89" t="str">
            <v>D3375</v>
          </cell>
          <cell r="G89" t="str">
            <v>CR1/4/8/10</v>
          </cell>
          <cell r="H89">
            <v>0.39878200360522187</v>
          </cell>
          <cell r="I89">
            <v>0.13669383550163378</v>
          </cell>
          <cell r="J89">
            <v>0.5354758391068557</v>
          </cell>
          <cell r="K89">
            <v>0.3972516293164074</v>
          </cell>
          <cell r="L89">
            <v>0.14072388937771924</v>
          </cell>
          <cell r="M89">
            <v>0.53797551869412663</v>
          </cell>
          <cell r="O89">
            <v>736.80902000000003</v>
          </cell>
          <cell r="P89">
            <v>762.22763999999995</v>
          </cell>
          <cell r="Q89">
            <v>12.5289</v>
          </cell>
          <cell r="R89">
            <v>32.22</v>
          </cell>
          <cell r="S89">
            <v>47.02</v>
          </cell>
          <cell r="T89">
            <v>0</v>
          </cell>
          <cell r="U89">
            <v>293.52878083000002</v>
          </cell>
          <cell r="V89">
            <v>103.901689596</v>
          </cell>
          <cell r="W89">
            <v>397.430470426</v>
          </cell>
          <cell r="X89">
            <v>300.95021142000002</v>
          </cell>
          <cell r="Y89">
            <v>109.094723552</v>
          </cell>
          <cell r="Z89">
            <v>410.04493497200002</v>
          </cell>
          <cell r="AB89">
            <v>0.39837837602748133</v>
          </cell>
          <cell r="AC89">
            <v>0.14101576768970606</v>
          </cell>
          <cell r="AD89">
            <v>0.53939414371718741</v>
          </cell>
          <cell r="AE89">
            <v>0.39482983248941228</v>
          </cell>
          <cell r="AF89">
            <v>0.14312617101106437</v>
          </cell>
          <cell r="AG89">
            <v>0.53795600350047668</v>
          </cell>
          <cell r="AI89">
            <v>-4.0362757774053959E-4</v>
          </cell>
          <cell r="AJ89">
            <v>4.3219321880722805E-3</v>
          </cell>
          <cell r="AK89">
            <v>3.9183046103317132E-3</v>
          </cell>
          <cell r="AL89">
            <v>-2.4217968269951151E-3</v>
          </cell>
          <cell r="AM89">
            <v>2.4022816333451324E-3</v>
          </cell>
          <cell r="AN89">
            <v>-1.9515193649954909E-5</v>
          </cell>
          <cell r="AP89">
            <v>1.7004270658901543E-2</v>
          </cell>
          <cell r="AQ89">
            <v>4.3729106356488412E-2</v>
          </cell>
          <cell r="AR89">
            <v>6.3815722559965399E-2</v>
          </cell>
          <cell r="AS89">
            <v>0</v>
          </cell>
          <cell r="AT89">
            <v>0.12454909957535536</v>
          </cell>
        </row>
        <row r="90">
          <cell r="A90" t="str">
            <v>D7017</v>
          </cell>
          <cell r="B90">
            <v>7517</v>
          </cell>
          <cell r="C90" t="str">
            <v xml:space="preserve">MSC </v>
          </cell>
          <cell r="D90" t="str">
            <v>IT</v>
          </cell>
          <cell r="E90" t="str">
            <v>D3375</v>
          </cell>
          <cell r="G90" t="str">
            <v>CR1/4/8/10</v>
          </cell>
          <cell r="H90">
            <v>0.38239579442418803</v>
          </cell>
          <cell r="I90">
            <v>0.15412157393645656</v>
          </cell>
          <cell r="J90">
            <v>0.53651736836064456</v>
          </cell>
          <cell r="K90">
            <v>0.38345395309605262</v>
          </cell>
          <cell r="L90">
            <v>0.16223837026363555</v>
          </cell>
          <cell r="M90">
            <v>0.5456923233596882</v>
          </cell>
          <cell r="O90">
            <v>4062.7231000000002</v>
          </cell>
          <cell r="P90">
            <v>4203.1472999999996</v>
          </cell>
          <cell r="Q90">
            <v>45.466900000000003</v>
          </cell>
          <cell r="R90">
            <v>175.3</v>
          </cell>
          <cell r="S90">
            <v>231.2</v>
          </cell>
          <cell r="T90">
            <v>0</v>
          </cell>
          <cell r="U90">
            <v>1551.9303381100001</v>
          </cell>
          <cell r="V90">
            <v>643.61247565999997</v>
          </cell>
          <cell r="W90">
            <v>2195.5428137700001</v>
          </cell>
          <cell r="X90">
            <v>1601.5490941099999</v>
          </cell>
          <cell r="Y90">
            <v>691.91396671999996</v>
          </cell>
          <cell r="Z90">
            <v>2293.4630608299999</v>
          </cell>
          <cell r="AB90">
            <v>0.38199264382797832</v>
          </cell>
          <cell r="AC90">
            <v>0.1584189864330158</v>
          </cell>
          <cell r="AD90">
            <v>0.54041163026099415</v>
          </cell>
          <cell r="AE90">
            <v>0.38103568107403707</v>
          </cell>
          <cell r="AF90">
            <v>0.16461806292632192</v>
          </cell>
          <cell r="AG90">
            <v>0.54565374400035904</v>
          </cell>
          <cell r="AI90">
            <v>-4.031505962097115E-4</v>
          </cell>
          <cell r="AJ90">
            <v>4.2974124965592386E-3</v>
          </cell>
          <cell r="AK90">
            <v>3.8942619003495826E-3</v>
          </cell>
          <cell r="AL90">
            <v>-2.4182720220155551E-3</v>
          </cell>
          <cell r="AM90">
            <v>2.3796926626863668E-3</v>
          </cell>
          <cell r="AN90">
            <v>-3.8579359329160567E-5</v>
          </cell>
          <cell r="AP90">
            <v>1.1191237719351339E-2</v>
          </cell>
          <cell r="AQ90">
            <v>4.3148399653424575E-2</v>
          </cell>
          <cell r="AR90">
            <v>5.6907644038059098E-2</v>
          </cell>
          <cell r="AS90">
            <v>0</v>
          </cell>
          <cell r="AT90">
            <v>0.11124728141083501</v>
          </cell>
        </row>
        <row r="91">
          <cell r="A91" t="str">
            <v>D7018</v>
          </cell>
          <cell r="B91">
            <v>7518</v>
          </cell>
          <cell r="C91" t="str">
            <v xml:space="preserve">TEIS </v>
          </cell>
          <cell r="D91" t="str">
            <v>IT</v>
          </cell>
          <cell r="E91" t="str">
            <v>D3375</v>
          </cell>
          <cell r="G91" t="str">
            <v>CR1/4/8/10</v>
          </cell>
          <cell r="H91">
            <v>0.3075040738685052</v>
          </cell>
          <cell r="I91">
            <v>0.37559059244781801</v>
          </cell>
          <cell r="J91">
            <v>0.68309466631632332</v>
          </cell>
          <cell r="K91">
            <v>0.30101324970016224</v>
          </cell>
          <cell r="L91">
            <v>0.38144862337880675</v>
          </cell>
          <cell r="M91">
            <v>0.68246187307896911</v>
          </cell>
          <cell r="O91">
            <v>1570.42084</v>
          </cell>
          <cell r="P91">
            <v>1901.97021</v>
          </cell>
          <cell r="Q91">
            <v>12.949159999999999</v>
          </cell>
          <cell r="R91">
            <v>71.13</v>
          </cell>
          <cell r="S91">
            <v>78.099999999999994</v>
          </cell>
          <cell r="T91">
            <v>0</v>
          </cell>
          <cell r="U91">
            <v>482.23572565199999</v>
          </cell>
          <cell r="V91">
            <v>598.16955089600003</v>
          </cell>
          <cell r="W91">
            <v>1080.4052765480001</v>
          </cell>
          <cell r="X91">
            <v>567.63603324099995</v>
          </cell>
          <cell r="Y91">
            <v>731.52790579500004</v>
          </cell>
          <cell r="Z91">
            <v>1299.1639390360001</v>
          </cell>
          <cell r="AB91">
            <v>0.30707420162101262</v>
          </cell>
          <cell r="AC91">
            <v>0.38089761397715532</v>
          </cell>
          <cell r="AD91">
            <v>0.687971815598168</v>
          </cell>
          <cell r="AE91">
            <v>0.29844633225932593</v>
          </cell>
          <cell r="AF91">
            <v>0.38461585883356186</v>
          </cell>
          <cell r="AG91">
            <v>0.6830621910928879</v>
          </cell>
          <cell r="AI91">
            <v>-4.298722474925798E-4</v>
          </cell>
          <cell r="AJ91">
            <v>5.3070215293373191E-3</v>
          </cell>
          <cell r="AK91">
            <v>4.8771492818446838E-3</v>
          </cell>
          <cell r="AL91">
            <v>-2.5669174408363138E-3</v>
          </cell>
          <cell r="AM91">
            <v>3.1672354547551129E-3</v>
          </cell>
          <cell r="AN91">
            <v>6.0031801391879913E-4</v>
          </cell>
          <cell r="AP91">
            <v>8.2456623537930113E-3</v>
          </cell>
          <cell r="AQ91">
            <v>4.5293591493602438E-2</v>
          </cell>
          <cell r="AR91">
            <v>4.9731892248704487E-2</v>
          </cell>
          <cell r="AS91">
            <v>0</v>
          </cell>
          <cell r="AT91">
            <v>0.10327114609609994</v>
          </cell>
        </row>
        <row r="92">
          <cell r="A92" t="str">
            <v>D7023</v>
          </cell>
          <cell r="B92">
            <v>7523</v>
          </cell>
          <cell r="C92" t="str">
            <v xml:space="preserve">ISSD EPA </v>
          </cell>
          <cell r="D92" t="str">
            <v>IT</v>
          </cell>
          <cell r="E92" t="str">
            <v>D3375</v>
          </cell>
          <cell r="G92" t="str">
            <v>CR1/4/8/10</v>
          </cell>
          <cell r="H92">
            <v>0.39957468916936634</v>
          </cell>
          <cell r="I92">
            <v>0.11706910472675085</v>
          </cell>
          <cell r="J92">
            <v>0.51664379389611725</v>
          </cell>
          <cell r="K92">
            <v>0.37959882495176478</v>
          </cell>
          <cell r="L92">
            <v>0.11583033390506776</v>
          </cell>
          <cell r="M92">
            <v>0.49542915885683253</v>
          </cell>
          <cell r="O92">
            <v>903.43412000000001</v>
          </cell>
          <cell r="P92">
            <v>935.17777999999998</v>
          </cell>
          <cell r="Q92">
            <v>18.047879999999999</v>
          </cell>
          <cell r="R92">
            <v>38.619999999999997</v>
          </cell>
          <cell r="S92">
            <v>40.67</v>
          </cell>
          <cell r="T92">
            <v>0</v>
          </cell>
          <cell r="U92">
            <v>360.62755883599999</v>
          </cell>
          <cell r="V92">
            <v>109.56759651199999</v>
          </cell>
          <cell r="W92">
            <v>470.19515534800001</v>
          </cell>
          <cell r="X92">
            <v>352.74510853700002</v>
          </cell>
          <cell r="Y92">
            <v>110.479555812</v>
          </cell>
          <cell r="Z92">
            <v>463.22466434900002</v>
          </cell>
          <cell r="AB92">
            <v>0.39917416317639187</v>
          </cell>
          <cell r="AC92">
            <v>0.12127901092776969</v>
          </cell>
          <cell r="AD92">
            <v>0.52045317410416159</v>
          </cell>
          <cell r="AE92">
            <v>0.37719577611970212</v>
          </cell>
          <cell r="AF92">
            <v>0.11813749019143718</v>
          </cell>
          <cell r="AG92">
            <v>0.49533326631113928</v>
          </cell>
          <cell r="AI92">
            <v>-4.0052599297446534E-4</v>
          </cell>
          <cell r="AJ92">
            <v>4.2099062010188398E-3</v>
          </cell>
          <cell r="AK92">
            <v>3.8093802080443329E-3</v>
          </cell>
          <cell r="AL92">
            <v>-2.4030488320626597E-3</v>
          </cell>
          <cell r="AM92">
            <v>2.3071562863694189E-3</v>
          </cell>
          <cell r="AN92">
            <v>-9.5892545693254672E-5</v>
          </cell>
          <cell r="AP92">
            <v>1.9976974081961835E-2</v>
          </cell>
          <cell r="AQ92">
            <v>4.274799804992975E-2</v>
          </cell>
          <cell r="AR92">
            <v>4.5017117573553679E-2</v>
          </cell>
          <cell r="AS92">
            <v>0</v>
          </cell>
          <cell r="AT92">
            <v>0.10774208970544527</v>
          </cell>
        </row>
        <row r="93">
          <cell r="A93" t="str">
            <v>D7026</v>
          </cell>
          <cell r="B93">
            <v>7526</v>
          </cell>
          <cell r="C93" t="str">
            <v xml:space="preserve">OSSS </v>
          </cell>
          <cell r="D93" t="str">
            <v>IT</v>
          </cell>
          <cell r="E93" t="str">
            <v>D3375</v>
          </cell>
          <cell r="G93" t="str">
            <v>CR1/4/8/10</v>
          </cell>
          <cell r="H93">
            <v>0.32341799966324297</v>
          </cell>
          <cell r="I93">
            <v>0.11705507308802281</v>
          </cell>
          <cell r="J93">
            <v>0.44047307275126579</v>
          </cell>
          <cell r="K93">
            <v>0.32631379797055343</v>
          </cell>
          <cell r="L93">
            <v>0.11345304715359529</v>
          </cell>
          <cell r="M93">
            <v>0.43976684512414871</v>
          </cell>
          <cell r="O93">
            <v>2553.77</v>
          </cell>
          <cell r="P93">
            <v>2313.1784400000001</v>
          </cell>
          <cell r="Q93">
            <v>25.48</v>
          </cell>
          <cell r="R93">
            <v>109.72</v>
          </cell>
          <cell r="S93">
            <v>120.7</v>
          </cell>
          <cell r="T93">
            <v>0</v>
          </cell>
          <cell r="U93">
            <v>824.89636499999995</v>
          </cell>
          <cell r="V93">
            <v>309.87287199999997</v>
          </cell>
          <cell r="W93">
            <v>1134.769237</v>
          </cell>
          <cell r="X93">
            <v>749.16332185199997</v>
          </cell>
          <cell r="Y93">
            <v>267.89361090400001</v>
          </cell>
          <cell r="Z93">
            <v>1017.056932756</v>
          </cell>
          <cell r="AB93">
            <v>0.32301122066591742</v>
          </cell>
          <cell r="AC93">
            <v>0.1213393813851678</v>
          </cell>
          <cell r="AD93">
            <v>0.44435060205108523</v>
          </cell>
          <cell r="AE93">
            <v>0.32386750148509941</v>
          </cell>
          <cell r="AF93">
            <v>0.11581190896107435</v>
          </cell>
          <cell r="AG93">
            <v>0.43967941044617376</v>
          </cell>
          <cell r="AI93">
            <v>-4.0677899732555201E-4</v>
          </cell>
          <cell r="AJ93">
            <v>4.2843082971449897E-3</v>
          </cell>
          <cell r="AK93">
            <v>3.8775292998194377E-3</v>
          </cell>
          <cell r="AL93">
            <v>-2.4462964854540248E-3</v>
          </cell>
          <cell r="AM93">
            <v>2.3588618074790596E-3</v>
          </cell>
          <cell r="AN93">
            <v>-8.7434677974951303E-5</v>
          </cell>
          <cell r="AP93">
            <v>9.9774059527678698E-3</v>
          </cell>
          <cell r="AQ93">
            <v>4.2963931755796332E-2</v>
          </cell>
          <cell r="AR93">
            <v>4.7263457554909016E-2</v>
          </cell>
          <cell r="AS93">
            <v>0</v>
          </cell>
          <cell r="AT93">
            <v>0.10020479526347321</v>
          </cell>
        </row>
        <row r="94">
          <cell r="A94" t="str">
            <v>D7032</v>
          </cell>
          <cell r="B94">
            <v>7532</v>
          </cell>
          <cell r="C94" t="str">
            <v>FIPS</v>
          </cell>
          <cell r="D94" t="str">
            <v>IT</v>
          </cell>
          <cell r="E94" t="str">
            <v>D3375</v>
          </cell>
          <cell r="G94" t="str">
            <v>CR1/4/8/10</v>
          </cell>
          <cell r="H94">
            <v>0.34202487511105462</v>
          </cell>
          <cell r="I94">
            <v>0.18245526662818859</v>
          </cell>
          <cell r="J94">
            <v>0.52448014173913826</v>
          </cell>
          <cell r="K94">
            <v>0.34247656100164414</v>
          </cell>
          <cell r="L94">
            <v>0.15745078425730186</v>
          </cell>
          <cell r="M94">
            <v>0.499927345258946</v>
          </cell>
          <cell r="O94">
            <v>9532.8481339999998</v>
          </cell>
          <cell r="P94">
            <v>9708.8503760000003</v>
          </cell>
          <cell r="Q94">
            <v>126.511866</v>
          </cell>
          <cell r="R94">
            <v>417.3</v>
          </cell>
          <cell r="S94">
            <v>504.28</v>
          </cell>
          <cell r="T94">
            <v>0</v>
          </cell>
          <cell r="U94">
            <v>3256.5652372300001</v>
          </cell>
          <cell r="V94">
            <v>1781.2260883179999</v>
          </cell>
          <cell r="W94">
            <v>5037.7913255470003</v>
          </cell>
          <cell r="X94">
            <v>3301.1755028940001</v>
          </cell>
          <cell r="Y94">
            <v>1552.4624046429999</v>
          </cell>
          <cell r="Z94">
            <v>4853.6379075360001</v>
          </cell>
          <cell r="AB94">
            <v>0.34161513867142029</v>
          </cell>
          <cell r="AC94">
            <v>0.18685140718491591</v>
          </cell>
          <cell r="AD94">
            <v>0.52846654585623132</v>
          </cell>
          <cell r="AE94">
            <v>0.34001713643197257</v>
          </cell>
          <cell r="AF94">
            <v>0.1599017746200562</v>
          </cell>
          <cell r="AG94">
            <v>0.49991891105192576</v>
          </cell>
          <cell r="AI94">
            <v>-4.0973643963432282E-4</v>
          </cell>
          <cell r="AJ94">
            <v>4.3961405567273237E-3</v>
          </cell>
          <cell r="AK94">
            <v>3.9864041170930564E-3</v>
          </cell>
          <cell r="AL94">
            <v>-2.4594245696715755E-3</v>
          </cell>
          <cell r="AM94">
            <v>2.4509903627543406E-3</v>
          </cell>
          <cell r="AN94">
            <v>-8.4342070202358954E-6</v>
          </cell>
          <cell r="AP94">
            <v>1.327115089023404E-2</v>
          </cell>
          <cell r="AQ94">
            <v>4.3774955200602803E-2</v>
          </cell>
          <cell r="AR94">
            <v>5.2899195802923508E-2</v>
          </cell>
          <cell r="AS94">
            <v>0</v>
          </cell>
          <cell r="AT94">
            <v>0.10994530189376035</v>
          </cell>
        </row>
        <row r="95">
          <cell r="A95" t="str">
            <v>D7034</v>
          </cell>
          <cell r="B95">
            <v>7534</v>
          </cell>
          <cell r="C95" t="str">
            <v>ITS SERVICES DEPT</v>
          </cell>
          <cell r="D95" t="str">
            <v>IT</v>
          </cell>
          <cell r="E95" t="str">
            <v>D3375</v>
          </cell>
          <cell r="G95" t="str">
            <v>CR1/4/8/10</v>
          </cell>
          <cell r="H95">
            <v>0.33358269017828246</v>
          </cell>
          <cell r="I95">
            <v>0.14585388512162864</v>
          </cell>
          <cell r="J95">
            <v>0.47943657529991113</v>
          </cell>
          <cell r="K95">
            <v>0.34200505433282241</v>
          </cell>
          <cell r="L95">
            <v>0.13676275023751305</v>
          </cell>
          <cell r="M95">
            <v>0.47876780457033546</v>
          </cell>
          <cell r="O95">
            <v>5133.28395</v>
          </cell>
          <cell r="P95">
            <v>3380.3719700000001</v>
          </cell>
          <cell r="Q95">
            <v>55.004300000000001</v>
          </cell>
          <cell r="R95">
            <v>221.5</v>
          </cell>
          <cell r="S95">
            <v>210.93</v>
          </cell>
          <cell r="T95">
            <v>0</v>
          </cell>
          <cell r="U95">
            <v>1710.26609521</v>
          </cell>
          <cell r="V95">
            <v>770.84943748000001</v>
          </cell>
          <cell r="W95">
            <v>2481.1155326899998</v>
          </cell>
          <cell r="X95">
            <v>1147.6688177369999</v>
          </cell>
          <cell r="Y95">
            <v>470.392970574</v>
          </cell>
          <cell r="Z95">
            <v>1618.0617883110001</v>
          </cell>
          <cell r="AB95">
            <v>0.33317192500329151</v>
          </cell>
          <cell r="AC95">
            <v>0.15016691945903363</v>
          </cell>
          <cell r="AD95">
            <v>0.48333884446232511</v>
          </cell>
          <cell r="AE95">
            <v>0.33950962436154619</v>
          </cell>
          <cell r="AF95">
            <v>0.13915420395998609</v>
          </cell>
          <cell r="AG95">
            <v>0.47866382832153231</v>
          </cell>
          <cell r="AI95">
            <v>-4.1076517499094578E-4</v>
          </cell>
          <cell r="AJ95">
            <v>4.3130343374049862E-3</v>
          </cell>
          <cell r="AK95">
            <v>3.9022691624139849E-3</v>
          </cell>
          <cell r="AL95">
            <v>-2.4954299712762196E-3</v>
          </cell>
          <cell r="AM95">
            <v>2.3914537224730414E-3</v>
          </cell>
          <cell r="AN95">
            <v>-1.0397624880315037E-4</v>
          </cell>
          <cell r="AP95">
            <v>1.0715226458493494E-2</v>
          </cell>
          <cell r="AQ95">
            <v>4.3149765755701085E-2</v>
          </cell>
          <cell r="AR95">
            <v>4.1090655037697654E-2</v>
          </cell>
          <cell r="AS95">
            <v>0</v>
          </cell>
          <cell r="AT95">
            <v>9.4955647251892233E-2</v>
          </cell>
        </row>
        <row r="96">
          <cell r="A96" t="str">
            <v>D7035</v>
          </cell>
          <cell r="B96">
            <v>7535</v>
          </cell>
          <cell r="C96" t="str">
            <v xml:space="preserve">National Systems </v>
          </cell>
          <cell r="D96" t="str">
            <v>IT</v>
          </cell>
          <cell r="E96" t="str">
            <v>D3376</v>
          </cell>
          <cell r="G96" t="str">
            <v>CR1/8/10</v>
          </cell>
          <cell r="O96">
            <v>0</v>
          </cell>
          <cell r="P96">
            <v>0</v>
          </cell>
          <cell r="Q96">
            <v>0</v>
          </cell>
          <cell r="R96">
            <v>0</v>
          </cell>
          <cell r="S96">
            <v>0</v>
          </cell>
          <cell r="T96">
            <v>0</v>
          </cell>
          <cell r="U96">
            <v>0</v>
          </cell>
          <cell r="V96">
            <v>0</v>
          </cell>
          <cell r="W96">
            <v>0</v>
          </cell>
          <cell r="X96">
            <v>25.8096</v>
          </cell>
          <cell r="Y96">
            <v>29.683104</v>
          </cell>
          <cell r="Z96">
            <v>55.492704000000003</v>
          </cell>
        </row>
        <row r="97">
          <cell r="A97" t="str">
            <v>D7040</v>
          </cell>
          <cell r="B97">
            <v>7540</v>
          </cell>
          <cell r="C97" t="str">
            <v>Seabrook Admin Pool</v>
          </cell>
          <cell r="D97" t="str">
            <v>IT</v>
          </cell>
          <cell r="E97" t="str">
            <v>D3375</v>
          </cell>
          <cell r="G97" t="str">
            <v>CR1/4/8/10</v>
          </cell>
          <cell r="H97">
            <v>0.38478633669230128</v>
          </cell>
          <cell r="I97">
            <v>0.31464987300378344</v>
          </cell>
          <cell r="J97">
            <v>0.69943620969608467</v>
          </cell>
          <cell r="K97">
            <v>0.38473024574252374</v>
          </cell>
          <cell r="L97">
            <v>0.31426802806035181</v>
          </cell>
          <cell r="M97">
            <v>0.69899827380287549</v>
          </cell>
          <cell r="O97">
            <v>2935.61895</v>
          </cell>
          <cell r="P97">
            <v>3075.8445400000001</v>
          </cell>
          <cell r="Q97">
            <v>16.521049999999999</v>
          </cell>
          <cell r="R97">
            <v>136.16</v>
          </cell>
          <cell r="S97">
            <v>177.71</v>
          </cell>
          <cell r="T97">
            <v>0</v>
          </cell>
          <cell r="U97">
            <v>1128.295810115</v>
          </cell>
          <cell r="V97">
            <v>924.15327180500003</v>
          </cell>
          <cell r="W97">
            <v>2052.44908192</v>
          </cell>
          <cell r="X97">
            <v>1175.2707981000001</v>
          </cell>
          <cell r="Y97">
            <v>967.11503560799997</v>
          </cell>
          <cell r="Z97">
            <v>2142.3858337080001</v>
          </cell>
          <cell r="AB97">
            <v>0.38434682066451437</v>
          </cell>
          <cell r="AC97">
            <v>0.31480695810503606</v>
          </cell>
          <cell r="AD97">
            <v>0.69915377876955043</v>
          </cell>
          <cell r="AE97">
            <v>0.38209694372264991</v>
          </cell>
          <cell r="AF97">
            <v>0.31442259939704231</v>
          </cell>
          <cell r="AG97">
            <v>0.69651954311969222</v>
          </cell>
          <cell r="AI97">
            <v>-4.3951602778691257E-4</v>
          </cell>
          <cell r="AJ97">
            <v>1.5708510125261865E-4</v>
          </cell>
          <cell r="AK97">
            <v>-2.824309265342384E-4</v>
          </cell>
          <cell r="AL97">
            <v>-2.6333020198738288E-3</v>
          </cell>
          <cell r="AM97">
            <v>1.5457133669050105E-4</v>
          </cell>
          <cell r="AN97">
            <v>-2.4787306831832723E-3</v>
          </cell>
          <cell r="AP97">
            <v>5.6277910319389368E-3</v>
          </cell>
          <cell r="AQ97">
            <v>4.6382041511211801E-2</v>
          </cell>
          <cell r="AR97">
            <v>6.0535785817842608E-2</v>
          </cell>
          <cell r="AS97">
            <v>0</v>
          </cell>
          <cell r="AT97">
            <v>0.11254561836099335</v>
          </cell>
        </row>
        <row r="98">
          <cell r="A98" t="str">
            <v>D7042</v>
          </cell>
          <cell r="B98">
            <v>7542</v>
          </cell>
          <cell r="C98" t="str">
            <v>MRESS</v>
          </cell>
          <cell r="D98" t="str">
            <v>IT</v>
          </cell>
          <cell r="E98" t="str">
            <v>D3375</v>
          </cell>
          <cell r="G98" t="str">
            <v>CR1/4/8/10</v>
          </cell>
          <cell r="H98">
            <v>0.51391375533129791</v>
          </cell>
          <cell r="I98">
            <v>0.37973971613023522</v>
          </cell>
          <cell r="J98">
            <v>0.89365347146153318</v>
          </cell>
          <cell r="O98">
            <v>42.906999999999996</v>
          </cell>
          <cell r="P98">
            <v>0</v>
          </cell>
          <cell r="Q98">
            <v>2.9649999999999999</v>
          </cell>
          <cell r="R98">
            <v>4.9800000000000004</v>
          </cell>
          <cell r="S98">
            <v>1.66</v>
          </cell>
          <cell r="T98">
            <v>0</v>
          </cell>
          <cell r="U98">
            <v>22.0344275</v>
          </cell>
          <cell r="V98">
            <v>16.463943</v>
          </cell>
          <cell r="W98">
            <v>38.4983705</v>
          </cell>
          <cell r="X98">
            <v>0</v>
          </cell>
          <cell r="Y98">
            <v>0.03</v>
          </cell>
          <cell r="Z98">
            <v>0.03</v>
          </cell>
          <cell r="AB98">
            <v>0.51353922436898414</v>
          </cell>
          <cell r="AC98">
            <v>0.38371228470878882</v>
          </cell>
          <cell r="AD98">
            <v>0.89725150907777296</v>
          </cell>
          <cell r="AI98">
            <v>-3.7453096231376826E-4</v>
          </cell>
          <cell r="AJ98">
            <v>3.9725685785536036E-3</v>
          </cell>
          <cell r="AK98">
            <v>3.5980376162397798E-3</v>
          </cell>
          <cell r="AL98">
            <v>0</v>
          </cell>
          <cell r="AM98">
            <v>0</v>
          </cell>
          <cell r="AN98">
            <v>0</v>
          </cell>
          <cell r="AP98">
            <v>6.9102943575640341E-2</v>
          </cell>
          <cell r="AQ98">
            <v>0.11606497774255951</v>
          </cell>
          <cell r="AR98">
            <v>3.86883259141865E-2</v>
          </cell>
          <cell r="AS98">
            <v>0</v>
          </cell>
          <cell r="AT98">
            <v>0.22385624723238637</v>
          </cell>
        </row>
        <row r="99">
          <cell r="A99" t="str">
            <v>D7053</v>
          </cell>
          <cell r="B99">
            <v>7553</v>
          </cell>
          <cell r="C99" t="str">
            <v>JCP GSA</v>
          </cell>
          <cell r="D99" t="str">
            <v>IT</v>
          </cell>
          <cell r="E99" t="str">
            <v>D3375</v>
          </cell>
          <cell r="G99" t="str">
            <v>CR1/4/8/10</v>
          </cell>
          <cell r="H99">
            <v>0.37154382390795337</v>
          </cell>
          <cell r="I99">
            <v>0.20887966521540421</v>
          </cell>
          <cell r="J99">
            <v>0.58042348912335762</v>
          </cell>
          <cell r="K99">
            <v>0.36880775372478281</v>
          </cell>
          <cell r="L99">
            <v>0.20069930624478927</v>
          </cell>
          <cell r="M99">
            <v>0.56950705996957207</v>
          </cell>
          <cell r="O99">
            <v>3853.8308400000001</v>
          </cell>
          <cell r="P99">
            <v>3283.1753399999998</v>
          </cell>
          <cell r="Q99">
            <v>64.559160000000006</v>
          </cell>
          <cell r="R99">
            <v>173.91</v>
          </cell>
          <cell r="S99">
            <v>186.94</v>
          </cell>
          <cell r="T99">
            <v>0</v>
          </cell>
          <cell r="U99">
            <v>1430.205114652</v>
          </cell>
          <cell r="V99">
            <v>822.89284918400006</v>
          </cell>
          <cell r="W99">
            <v>2253.097963836</v>
          </cell>
          <cell r="X99">
            <v>1202.486501414</v>
          </cell>
          <cell r="Y99">
            <v>667.38600650800004</v>
          </cell>
          <cell r="Z99">
            <v>1869.8725079220001</v>
          </cell>
          <cell r="AB99">
            <v>0.37111258226684385</v>
          </cell>
          <cell r="AC99">
            <v>0.21352593908454998</v>
          </cell>
          <cell r="AD99">
            <v>0.58463852135139383</v>
          </cell>
          <cell r="AE99">
            <v>0.36625716779841555</v>
          </cell>
          <cell r="AF99">
            <v>0.20327455508605277</v>
          </cell>
          <cell r="AG99">
            <v>0.56953172288446841</v>
          </cell>
          <cell r="AI99">
            <v>-4.3124164110952545E-4</v>
          </cell>
          <cell r="AJ99">
            <v>4.6462738691457617E-3</v>
          </cell>
          <cell r="AK99">
            <v>4.2150322280362085E-3</v>
          </cell>
          <cell r="AL99">
            <v>-2.5505859263672548E-3</v>
          </cell>
          <cell r="AM99">
            <v>2.5752488412635055E-3</v>
          </cell>
          <cell r="AN99">
            <v>2.4662914896333987E-5</v>
          </cell>
          <cell r="AP99">
            <v>1.6751944410720428E-2</v>
          </cell>
          <cell r="AQ99">
            <v>4.5126526622533331E-2</v>
          </cell>
          <cell r="AR99">
            <v>4.8507577981808873E-2</v>
          </cell>
          <cell r="AS99">
            <v>0</v>
          </cell>
          <cell r="AT99">
            <v>0.11038604901506263</v>
          </cell>
        </row>
        <row r="100">
          <cell r="A100" t="str">
            <v>D7056</v>
          </cell>
          <cell r="B100">
            <v>7556</v>
          </cell>
          <cell r="C100" t="str">
            <v xml:space="preserve">721st </v>
          </cell>
          <cell r="D100" t="str">
            <v>IT</v>
          </cell>
          <cell r="E100" t="str">
            <v>D3375</v>
          </cell>
          <cell r="G100" t="str">
            <v>CR1/4/8/10</v>
          </cell>
          <cell r="H100">
            <v>0.36520503953890227</v>
          </cell>
          <cell r="I100">
            <v>9.7603501173479837E-2</v>
          </cell>
          <cell r="J100">
            <v>0.46280854071238209</v>
          </cell>
          <cell r="K100">
            <v>0.36601906527205114</v>
          </cell>
          <cell r="L100">
            <v>9.7746362999469982E-2</v>
          </cell>
          <cell r="M100">
            <v>0.46376542827152117</v>
          </cell>
          <cell r="O100">
            <v>7240.8465749999996</v>
          </cell>
          <cell r="P100">
            <v>7446.0983100000003</v>
          </cell>
          <cell r="Q100">
            <v>143.85342499999999</v>
          </cell>
          <cell r="R100">
            <v>305.55</v>
          </cell>
          <cell r="S100">
            <v>332.11</v>
          </cell>
          <cell r="T100">
            <v>0</v>
          </cell>
          <cell r="U100">
            <v>2641.4706490869999</v>
          </cell>
          <cell r="V100">
            <v>737.515988795</v>
          </cell>
          <cell r="W100">
            <v>3378.9866378830002</v>
          </cell>
          <cell r="X100">
            <v>2707.3775142539998</v>
          </cell>
          <cell r="Y100">
            <v>745.20966595599998</v>
          </cell>
          <cell r="Z100">
            <v>3452.58718021</v>
          </cell>
          <cell r="AB100">
            <v>0.3648013559915817</v>
          </cell>
          <cell r="AC100">
            <v>0.10185493935769521</v>
          </cell>
          <cell r="AD100">
            <v>0.46665629534941505</v>
          </cell>
          <cell r="AE100">
            <v>0.36359679949672863</v>
          </cell>
          <cell r="AF100">
            <v>0.10008055694822003</v>
          </cell>
          <cell r="AG100">
            <v>0.46367735644494867</v>
          </cell>
          <cell r="AI100">
            <v>-4.0368354732056577E-4</v>
          </cell>
          <cell r="AJ100">
            <v>4.2514381842153753E-3</v>
          </cell>
          <cell r="AK100">
            <v>3.8477546370329629E-3</v>
          </cell>
          <cell r="AL100">
            <v>-2.4222657753225074E-3</v>
          </cell>
          <cell r="AM100">
            <v>2.334193948750049E-3</v>
          </cell>
          <cell r="AN100">
            <v>-8.8071826572500012E-5</v>
          </cell>
          <cell r="AP100">
            <v>1.9866934551088729E-2</v>
          </cell>
          <cell r="AQ100">
            <v>4.2198104439189837E-2</v>
          </cell>
          <cell r="AR100">
            <v>4.5866183817049051E-2</v>
          </cell>
          <cell r="AS100">
            <v>0</v>
          </cell>
          <cell r="AT100">
            <v>0.10793122280732761</v>
          </cell>
        </row>
        <row r="101">
          <cell r="A101" t="str">
            <v>D7064</v>
          </cell>
          <cell r="B101">
            <v>7564</v>
          </cell>
          <cell r="C101" t="str">
            <v xml:space="preserve">MCOM </v>
          </cell>
          <cell r="D101" t="str">
            <v>IT</v>
          </cell>
          <cell r="E101" t="str">
            <v>D3375</v>
          </cell>
          <cell r="G101" t="str">
            <v>CR1/4/8/10</v>
          </cell>
          <cell r="H101">
            <v>0.34238313085624328</v>
          </cell>
          <cell r="I101">
            <v>0.16709384101432384</v>
          </cell>
          <cell r="J101">
            <v>0.50947697187056706</v>
          </cell>
          <cell r="K101">
            <v>0.33859383252836389</v>
          </cell>
          <cell r="L101">
            <v>0.17017576195687287</v>
          </cell>
          <cell r="M101">
            <v>0.50876959448523673</v>
          </cell>
          <cell r="O101">
            <v>4109.93</v>
          </cell>
          <cell r="P101">
            <v>4645.4824099999996</v>
          </cell>
          <cell r="Q101">
            <v>65.89</v>
          </cell>
          <cell r="R101">
            <v>178.6</v>
          </cell>
          <cell r="S101">
            <v>214.21</v>
          </cell>
          <cell r="T101">
            <v>0</v>
          </cell>
          <cell r="U101">
            <v>1405.496729</v>
          </cell>
          <cell r="V101">
            <v>704.38326400000005</v>
          </cell>
          <cell r="W101">
            <v>2109.879993</v>
          </cell>
          <cell r="X101">
            <v>1561.596955361</v>
          </cell>
          <cell r="Y101">
            <v>801.47379782200005</v>
          </cell>
          <cell r="Z101">
            <v>2363.0707531829999</v>
          </cell>
          <cell r="AB101">
            <v>0.34197583146184968</v>
          </cell>
          <cell r="AC101">
            <v>0.17138570827240368</v>
          </cell>
          <cell r="AD101">
            <v>0.51336153973425336</v>
          </cell>
          <cell r="AE101">
            <v>0.33615388404000007</v>
          </cell>
          <cell r="AF101">
            <v>0.17252757132321164</v>
          </cell>
          <cell r="AG101">
            <v>0.50868145536321163</v>
          </cell>
          <cell r="AI101">
            <v>-4.0729939439360097E-4</v>
          </cell>
          <cell r="AJ101">
            <v>4.29186725807984E-3</v>
          </cell>
          <cell r="AK101">
            <v>3.8845678636862946E-3</v>
          </cell>
          <cell r="AL101">
            <v>-2.4399484883638189E-3</v>
          </cell>
          <cell r="AM101">
            <v>2.3518093663387751E-3</v>
          </cell>
          <cell r="AN101">
            <v>-8.8139122025099326E-5</v>
          </cell>
          <cell r="AP101">
            <v>1.6031903219762864E-2</v>
          </cell>
          <cell r="AQ101">
            <v>4.3455727956437207E-2</v>
          </cell>
          <cell r="AR101">
            <v>5.2120109101614867E-2</v>
          </cell>
          <cell r="AS101">
            <v>0</v>
          </cell>
          <cell r="AT101">
            <v>0.11160774027781493</v>
          </cell>
        </row>
        <row r="102">
          <cell r="A102" t="str">
            <v>D7066</v>
          </cell>
          <cell r="B102">
            <v>7566</v>
          </cell>
          <cell r="C102" t="str">
            <v>Tech Refresh Program (TRP)</v>
          </cell>
          <cell r="D102" t="str">
            <v>IT</v>
          </cell>
          <cell r="E102" t="str">
            <v>D3375</v>
          </cell>
          <cell r="G102" t="str">
            <v>CR1/4/8/10</v>
          </cell>
          <cell r="H102">
            <v>0.63940378171581291</v>
          </cell>
          <cell r="I102">
            <v>0.18291385239574645</v>
          </cell>
          <cell r="J102">
            <v>0.82231763411155934</v>
          </cell>
          <cell r="K102">
            <v>0.67279024197845805</v>
          </cell>
          <cell r="L102">
            <v>0.14879154822096771</v>
          </cell>
          <cell r="M102">
            <v>0.82158179019942579</v>
          </cell>
          <cell r="O102">
            <v>3931.8149579999999</v>
          </cell>
          <cell r="P102">
            <v>3709.2806</v>
          </cell>
          <cell r="Q102">
            <v>74.565042000000005</v>
          </cell>
          <cell r="R102">
            <v>221.95</v>
          </cell>
          <cell r="S102">
            <v>213.62</v>
          </cell>
          <cell r="T102">
            <v>0</v>
          </cell>
          <cell r="U102">
            <v>2512.4246591689998</v>
          </cell>
          <cell r="V102">
            <v>736.32591329900004</v>
          </cell>
          <cell r="W102">
            <v>3248.750572467</v>
          </cell>
          <cell r="X102">
            <v>2486.6641077999998</v>
          </cell>
          <cell r="Y102">
            <v>560.86150664000002</v>
          </cell>
          <cell r="Z102">
            <v>3047.52561444</v>
          </cell>
          <cell r="AB102">
            <v>0.63899870314522567</v>
          </cell>
          <cell r="AC102">
            <v>0.18727379624028584</v>
          </cell>
          <cell r="AD102">
            <v>0.82627249938525715</v>
          </cell>
          <cell r="AE102">
            <v>0.67038986152732682</v>
          </cell>
          <cell r="AF102">
            <v>0.15120492815776732</v>
          </cell>
          <cell r="AG102">
            <v>0.82159478968509414</v>
          </cell>
          <cell r="AI102">
            <v>-4.0507857058724728E-4</v>
          </cell>
          <cell r="AJ102">
            <v>4.3599438445393879E-3</v>
          </cell>
          <cell r="AK102">
            <v>3.9548652736978163E-3</v>
          </cell>
          <cell r="AL102">
            <v>-2.4003804511312232E-3</v>
          </cell>
          <cell r="AM102">
            <v>2.4133799367996034E-3</v>
          </cell>
          <cell r="AN102">
            <v>1.2999485668352406E-5</v>
          </cell>
          <cell r="AP102">
            <v>1.896453490220432E-2</v>
          </cell>
          <cell r="AQ102">
            <v>5.644975726754433E-2</v>
          </cell>
          <cell r="AR102">
            <v>5.4331142813664426E-2</v>
          </cell>
          <cell r="AS102">
            <v>0</v>
          </cell>
          <cell r="AT102">
            <v>0.12974543498341307</v>
          </cell>
        </row>
        <row r="103">
          <cell r="A103" t="str">
            <v>D7070</v>
          </cell>
          <cell r="B103">
            <v>7570</v>
          </cell>
          <cell r="C103" t="str">
            <v>Seabrook Facility Service Center</v>
          </cell>
          <cell r="D103" t="str">
            <v>IT</v>
          </cell>
          <cell r="E103" t="str">
            <v>D3375</v>
          </cell>
          <cell r="G103" t="str">
            <v>CR1/4/8/10</v>
          </cell>
          <cell r="H103">
            <v>0.30474929663885797</v>
          </cell>
          <cell r="I103">
            <v>0.36865674829193629</v>
          </cell>
          <cell r="J103">
            <v>0.67340604493342582</v>
          </cell>
          <cell r="K103">
            <v>0.31063633192548484</v>
          </cell>
          <cell r="L103">
            <v>0.36561254050680692</v>
          </cell>
          <cell r="M103">
            <v>0.6762488724322917</v>
          </cell>
          <cell r="O103">
            <v>380.009975</v>
          </cell>
          <cell r="P103">
            <v>393.03116499999999</v>
          </cell>
          <cell r="Q103">
            <v>2.020025</v>
          </cell>
          <cell r="R103">
            <v>13.12</v>
          </cell>
          <cell r="S103">
            <v>26.3</v>
          </cell>
          <cell r="T103">
            <v>0</v>
          </cell>
          <cell r="U103">
            <v>115.688584608</v>
          </cell>
          <cell r="V103">
            <v>141.344715597</v>
          </cell>
          <cell r="W103">
            <v>257.03330020499999</v>
          </cell>
          <cell r="X103">
            <v>121.34967640799999</v>
          </cell>
          <cell r="Y103">
            <v>144.40636896199999</v>
          </cell>
          <cell r="Z103">
            <v>265.75604536899999</v>
          </cell>
          <cell r="AB103">
            <v>0.30443565226939107</v>
          </cell>
          <cell r="AC103">
            <v>0.37195001419896939</v>
          </cell>
          <cell r="AD103">
            <v>0.6763856664683604</v>
          </cell>
          <cell r="AE103">
            <v>0.30875331834817732</v>
          </cell>
          <cell r="AF103">
            <v>0.36741709518633209</v>
          </cell>
          <cell r="AG103">
            <v>0.67617041353196505</v>
          </cell>
          <cell r="AI103">
            <v>-3.1364436946690333E-4</v>
          </cell>
          <cell r="AJ103">
            <v>3.293265907033105E-3</v>
          </cell>
          <cell r="AK103">
            <v>2.9796215349345845E-3</v>
          </cell>
          <cell r="AL103">
            <v>-1.8830135773075241E-3</v>
          </cell>
          <cell r="AM103">
            <v>1.8045546795251721E-3</v>
          </cell>
          <cell r="AN103">
            <v>-7.8458900326650038E-5</v>
          </cell>
          <cell r="AP103">
            <v>5.3157157256200974E-3</v>
          </cell>
          <cell r="AQ103">
            <v>3.4525409497474374E-2</v>
          </cell>
          <cell r="AR103">
            <v>6.9208709587162812E-2</v>
          </cell>
          <cell r="AS103">
            <v>0</v>
          </cell>
          <cell r="AT103">
            <v>0.10904983481025729</v>
          </cell>
        </row>
        <row r="104">
          <cell r="A104" t="str">
            <v>D7076</v>
          </cell>
          <cell r="B104">
            <v>7576</v>
          </cell>
          <cell r="C104" t="str">
            <v>HLS Prof Svcs Service Center</v>
          </cell>
          <cell r="D104" t="str">
            <v>IT</v>
          </cell>
          <cell r="E104" t="str">
            <v>D3375</v>
          </cell>
          <cell r="G104" t="str">
            <v>AR3/CR8/10</v>
          </cell>
          <cell r="H104">
            <v>1.3401017866372338</v>
          </cell>
          <cell r="I104">
            <v>0.1520919001110396</v>
          </cell>
          <cell r="J104">
            <v>1.4921936867482735</v>
          </cell>
          <cell r="K104">
            <v>1.4402124739393676</v>
          </cell>
          <cell r="L104">
            <v>4.9644989275768568E-2</v>
          </cell>
          <cell r="M104">
            <v>1.4898574632151362</v>
          </cell>
          <cell r="O104">
            <v>119.9572</v>
          </cell>
          <cell r="P104">
            <v>120.0086</v>
          </cell>
          <cell r="Q104">
            <v>4.4227999999999996</v>
          </cell>
          <cell r="R104">
            <v>9.33</v>
          </cell>
          <cell r="S104">
            <v>13.99</v>
          </cell>
          <cell r="T104">
            <v>0</v>
          </cell>
          <cell r="U104">
            <v>160.62011516000001</v>
          </cell>
          <cell r="V104">
            <v>18.366718720000001</v>
          </cell>
          <cell r="W104">
            <v>178.98683388000001</v>
          </cell>
          <cell r="X104">
            <v>172.84049406</v>
          </cell>
          <cell r="Y104">
            <v>5.9724464399999997</v>
          </cell>
          <cell r="Z104">
            <v>178.8129405</v>
          </cell>
          <cell r="AB104">
            <v>1.3389785286752276</v>
          </cell>
          <cell r="AC104">
            <v>0.15311059878023162</v>
          </cell>
          <cell r="AD104">
            <v>1.4920891274554591</v>
          </cell>
          <cell r="AE104">
            <v>1.4402342337132505</v>
          </cell>
          <cell r="AF104">
            <v>4.9766820377872917E-2</v>
          </cell>
          <cell r="AG104">
            <v>1.4900010540911235</v>
          </cell>
          <cell r="AI104">
            <v>-1.1232579620061856E-3</v>
          </cell>
          <cell r="AJ104">
            <v>1.0186986691920197E-3</v>
          </cell>
          <cell r="AK104">
            <v>-1.0455929281438792E-4</v>
          </cell>
          <cell r="AL104">
            <v>2.1759773882967792E-5</v>
          </cell>
          <cell r="AM104">
            <v>1.2183110210434861E-4</v>
          </cell>
          <cell r="AN104">
            <v>1.4359087598725395E-4</v>
          </cell>
          <cell r="AP104">
            <v>3.6869816901361485E-2</v>
          </cell>
          <cell r="AQ104">
            <v>7.7777740727526148E-2</v>
          </cell>
          <cell r="AR104">
            <v>0.11662492955820909</v>
          </cell>
          <cell r="AS104">
            <v>0</v>
          </cell>
          <cell r="AT104">
            <v>0.23127248718709673</v>
          </cell>
        </row>
        <row r="105">
          <cell r="A105" t="str">
            <v>D7080</v>
          </cell>
          <cell r="B105">
            <v>7580</v>
          </cell>
          <cell r="C105" t="str">
            <v>IT Consulting Services</v>
          </cell>
          <cell r="D105" t="str">
            <v>IT</v>
          </cell>
          <cell r="E105" t="str">
            <v>D3375</v>
          </cell>
          <cell r="G105" t="str">
            <v>AR1 / MR3</v>
          </cell>
        </row>
        <row r="106">
          <cell r="A106" t="str">
            <v>D7081</v>
          </cell>
          <cell r="B106">
            <v>7581</v>
          </cell>
          <cell r="C106" t="str">
            <v>NSA</v>
          </cell>
          <cell r="D106" t="str">
            <v>TO</v>
          </cell>
          <cell r="E106" t="str">
            <v>D3338</v>
          </cell>
          <cell r="G106" t="str">
            <v>MR1</v>
          </cell>
        </row>
        <row r="107">
          <cell r="A107" t="str">
            <v>D7094</v>
          </cell>
          <cell r="B107">
            <v>7594</v>
          </cell>
          <cell r="C107" t="str">
            <v>MOUNDS</v>
          </cell>
          <cell r="D107" t="str">
            <v>IT</v>
          </cell>
          <cell r="E107" t="str">
            <v>D3375</v>
          </cell>
          <cell r="G107" t="str">
            <v>CR1/3/4/8/10</v>
          </cell>
          <cell r="H107">
            <v>0.32437016736101953</v>
          </cell>
          <cell r="I107">
            <v>0.10965754775433792</v>
          </cell>
          <cell r="J107">
            <v>0.43402771511535748</v>
          </cell>
          <cell r="K107">
            <v>0.36894699689413801</v>
          </cell>
          <cell r="L107">
            <v>0.10211437975104541</v>
          </cell>
          <cell r="M107">
            <v>0.47106137664518344</v>
          </cell>
          <cell r="O107">
            <v>517.91629999999998</v>
          </cell>
          <cell r="P107">
            <v>135.90430000000001</v>
          </cell>
          <cell r="Q107">
            <v>5.6237000000000004</v>
          </cell>
          <cell r="R107">
            <v>19.399999999999999</v>
          </cell>
          <cell r="S107">
            <v>19.43</v>
          </cell>
          <cell r="T107">
            <v>0</v>
          </cell>
          <cell r="U107">
            <v>167.78943039000001</v>
          </cell>
          <cell r="V107">
            <v>58.982642820000002</v>
          </cell>
          <cell r="W107">
            <v>226.77207321</v>
          </cell>
          <cell r="X107">
            <v>49.815313029999999</v>
          </cell>
          <cell r="Y107">
            <v>14.19385393</v>
          </cell>
          <cell r="Z107">
            <v>64.009166960000002</v>
          </cell>
          <cell r="AB107">
            <v>0.32397016736101958</v>
          </cell>
          <cell r="AC107">
            <v>0.11388450763183164</v>
          </cell>
          <cell r="AD107">
            <v>0.43785467499285119</v>
          </cell>
          <cell r="AE107">
            <v>0.366546996894138</v>
          </cell>
          <cell r="AF107">
            <v>0.10444006503105493</v>
          </cell>
          <cell r="AG107">
            <v>0.47098706192519296</v>
          </cell>
          <cell r="AI107">
            <v>-3.9999999999995595E-4</v>
          </cell>
          <cell r="AJ107">
            <v>4.2269598774937189E-3</v>
          </cell>
          <cell r="AK107">
            <v>3.8269598774937075E-3</v>
          </cell>
          <cell r="AL107">
            <v>-2.4000000000000132E-3</v>
          </cell>
          <cell r="AM107">
            <v>2.3256852800095235E-3</v>
          </cell>
          <cell r="AN107">
            <v>-7.4314719990475897E-5</v>
          </cell>
          <cell r="AP107">
            <v>1.0858318226323443E-2</v>
          </cell>
          <cell r="AQ107">
            <v>3.7457789994251964E-2</v>
          </cell>
          <cell r="AR107">
            <v>3.7515714411768854E-2</v>
          </cell>
          <cell r="AS107">
            <v>0</v>
          </cell>
          <cell r="AT107">
            <v>8.5831822632344262E-2</v>
          </cell>
        </row>
        <row r="108">
          <cell r="A108" t="str">
            <v>D7096</v>
          </cell>
          <cell r="B108">
            <v>7596</v>
          </cell>
          <cell r="C108" t="str">
            <v>National Institute of Environmental Health Sciences</v>
          </cell>
          <cell r="D108" t="str">
            <v>IT</v>
          </cell>
          <cell r="E108" t="str">
            <v>D3375</v>
          </cell>
          <cell r="G108" t="str">
            <v>CR1/4/8/10</v>
          </cell>
          <cell r="H108">
            <v>0.31385863188278307</v>
          </cell>
          <cell r="I108">
            <v>0.26515827621658988</v>
          </cell>
          <cell r="J108">
            <v>0.57901690809937301</v>
          </cell>
          <cell r="K108">
            <v>0.31271356530664152</v>
          </cell>
          <cell r="L108">
            <v>0.26628235097711406</v>
          </cell>
          <cell r="M108">
            <v>0.57899591628375557</v>
          </cell>
          <cell r="O108">
            <v>2142.5708</v>
          </cell>
          <cell r="P108">
            <v>2214.8571200000001</v>
          </cell>
          <cell r="Q108">
            <v>21.08</v>
          </cell>
          <cell r="R108">
            <v>93.59</v>
          </cell>
          <cell r="S108">
            <v>116.56</v>
          </cell>
          <cell r="T108">
            <v>0</v>
          </cell>
          <cell r="U108">
            <v>671.58586000000003</v>
          </cell>
          <cell r="V108">
            <v>577.58571600000005</v>
          </cell>
          <cell r="W108">
            <v>1249.171576</v>
          </cell>
          <cell r="X108">
            <v>687.16699995199997</v>
          </cell>
          <cell r="Y108">
            <v>595.24917422399994</v>
          </cell>
          <cell r="Z108">
            <v>1282.4161741759999</v>
          </cell>
          <cell r="AB108">
            <v>0.31344861976089661</v>
          </cell>
          <cell r="AC108">
            <v>0.26957602334541292</v>
          </cell>
          <cell r="AD108">
            <v>0.58302464310630953</v>
          </cell>
          <cell r="AE108">
            <v>0.31025342165277003</v>
          </cell>
          <cell r="AF108">
            <v>0.26875285491282613</v>
          </cell>
          <cell r="AG108">
            <v>0.57900627656559622</v>
          </cell>
          <cell r="AI108">
            <v>-4.1001212188646052E-4</v>
          </cell>
          <cell r="AJ108">
            <v>4.4177471288230352E-3</v>
          </cell>
          <cell r="AK108">
            <v>4.0077350069365192E-3</v>
          </cell>
          <cell r="AL108">
            <v>-2.4601436538714827E-3</v>
          </cell>
          <cell r="AM108">
            <v>2.4705039357120762E-3</v>
          </cell>
          <cell r="AN108">
            <v>1.0360281840648966E-5</v>
          </cell>
          <cell r="AP108">
            <v>9.8386480390753005E-3</v>
          </cell>
          <cell r="AQ108">
            <v>4.3681170302516961E-2</v>
          </cell>
          <cell r="AR108">
            <v>5.4401936216063436E-2</v>
          </cell>
          <cell r="AS108">
            <v>0</v>
          </cell>
          <cell r="AT108">
            <v>0.10792175455765571</v>
          </cell>
        </row>
        <row r="109">
          <cell r="A109" t="str">
            <v>D7107</v>
          </cell>
          <cell r="B109">
            <v>7607</v>
          </cell>
          <cell r="C109" t="str">
            <v>ITS ESE</v>
          </cell>
          <cell r="D109" t="str">
            <v>IT</v>
          </cell>
          <cell r="E109" t="str">
            <v>D3375</v>
          </cell>
          <cell r="G109" t="str">
            <v>CR1/4/8/10</v>
          </cell>
          <cell r="H109">
            <v>0.33238312787754504</v>
          </cell>
          <cell r="I109">
            <v>0.2172001057567742</v>
          </cell>
          <cell r="J109">
            <v>0.54958323363422157</v>
          </cell>
          <cell r="K109">
            <v>0.33097852289115925</v>
          </cell>
          <cell r="L109">
            <v>0.21891508810861862</v>
          </cell>
          <cell r="M109">
            <v>0.54989361099977785</v>
          </cell>
          <cell r="O109">
            <v>10234.4275168</v>
          </cell>
          <cell r="P109">
            <v>10595.6939124</v>
          </cell>
          <cell r="Q109">
            <v>6.9524831999999996</v>
          </cell>
          <cell r="R109">
            <v>443.02</v>
          </cell>
          <cell r="S109">
            <v>553.77</v>
          </cell>
          <cell r="T109">
            <v>0</v>
          </cell>
          <cell r="U109">
            <v>3397.5400550630002</v>
          </cell>
          <cell r="V109">
            <v>2267.4163905800001</v>
          </cell>
          <cell r="W109">
            <v>5664.9564456420003</v>
          </cell>
          <cell r="X109">
            <v>3480.7924307990002</v>
          </cell>
          <cell r="Y109">
            <v>2344.9046570169999</v>
          </cell>
          <cell r="Z109">
            <v>5825.697087816</v>
          </cell>
          <cell r="AB109">
            <v>0.33197167594238913</v>
          </cell>
          <cell r="AC109">
            <v>0.2215479455844496</v>
          </cell>
          <cell r="AD109">
            <v>0.55351962152674106</v>
          </cell>
          <cell r="AE109">
            <v>0.32851009660872471</v>
          </cell>
          <cell r="AF109">
            <v>0.22130732318274965</v>
          </cell>
          <cell r="AG109">
            <v>0.54981741979147436</v>
          </cell>
          <cell r="AI109">
            <v>-4.1145193515590428E-4</v>
          </cell>
          <cell r="AJ109">
            <v>4.3478398276753927E-3</v>
          </cell>
          <cell r="AK109">
            <v>3.9363878925194884E-3</v>
          </cell>
          <cell r="AL109">
            <v>-2.4684262824345438E-3</v>
          </cell>
          <cell r="AM109">
            <v>2.3922350741310272E-3</v>
          </cell>
          <cell r="AN109">
            <v>-7.61912083034888E-5</v>
          </cell>
          <cell r="AP109">
            <v>6.793231168609452E-4</v>
          </cell>
          <cell r="AQ109">
            <v>4.3287228257054389E-2</v>
          </cell>
          <cell r="AR109">
            <v>5.4108546774206609E-2</v>
          </cell>
          <cell r="AS109">
            <v>0</v>
          </cell>
          <cell r="AT109">
            <v>9.8075098148121945E-2</v>
          </cell>
        </row>
        <row r="110">
          <cell r="A110" t="str">
            <v>D7142</v>
          </cell>
          <cell r="B110">
            <v>7642</v>
          </cell>
          <cell r="C110" t="str">
            <v>FBI Technology Infusion Program (TIP)</v>
          </cell>
          <cell r="D110" t="str">
            <v>IT</v>
          </cell>
          <cell r="E110" t="str">
            <v>D3375</v>
          </cell>
          <cell r="G110" t="str">
            <v>CR1/3/8/10</v>
          </cell>
          <cell r="H110">
            <v>0.32957410768880824</v>
          </cell>
          <cell r="I110">
            <v>0.16384692990549687</v>
          </cell>
          <cell r="J110">
            <v>0.49342103759430506</v>
          </cell>
          <cell r="K110">
            <v>0.33600435709653603</v>
          </cell>
          <cell r="L110">
            <v>0.16025257702915699</v>
          </cell>
          <cell r="M110">
            <v>0.49625693412569305</v>
          </cell>
          <cell r="O110">
            <v>2839.9814700000002</v>
          </cell>
          <cell r="P110">
            <v>2936.2725599999999</v>
          </cell>
          <cell r="Q110">
            <v>42.373080000000002</v>
          </cell>
          <cell r="R110">
            <v>112.09</v>
          </cell>
          <cell r="S110">
            <v>142.35</v>
          </cell>
          <cell r="T110">
            <v>0</v>
          </cell>
          <cell r="U110">
            <v>934.94109605999995</v>
          </cell>
          <cell r="V110">
            <v>476.56162391200002</v>
          </cell>
          <cell r="W110">
            <v>1411.502719972</v>
          </cell>
          <cell r="X110">
            <v>980.12972879100005</v>
          </cell>
          <cell r="Y110">
            <v>476.99727738399997</v>
          </cell>
          <cell r="Z110">
            <v>1457.1270061749999</v>
          </cell>
          <cell r="AB110">
            <v>0.32920675924691856</v>
          </cell>
          <cell r="AC110">
            <v>0.16780448356657762</v>
          </cell>
          <cell r="AD110">
            <v>0.49701124281349623</v>
          </cell>
          <cell r="AE110">
            <v>0.33380066351571941</v>
          </cell>
          <cell r="AF110">
            <v>0.16244993189051904</v>
          </cell>
          <cell r="AG110">
            <v>0.49625059540623845</v>
          </cell>
          <cell r="AI110">
            <v>-3.6734844188968108E-4</v>
          </cell>
          <cell r="AJ110">
            <v>3.9575536610807482E-3</v>
          </cell>
          <cell r="AK110">
            <v>3.5902052191911782E-3</v>
          </cell>
          <cell r="AL110">
            <v>-2.2036935808166236E-3</v>
          </cell>
          <cell r="AM110">
            <v>2.1973548613620497E-3</v>
          </cell>
          <cell r="AN110">
            <v>-6.3387194546016268E-6</v>
          </cell>
          <cell r="AP110">
            <v>1.4920195940574218E-2</v>
          </cell>
          <cell r="AQ110">
            <v>3.9468567377659684E-2</v>
          </cell>
          <cell r="AR110">
            <v>5.0123566475241819E-2</v>
          </cell>
          <cell r="AS110">
            <v>0</v>
          </cell>
          <cell r="AT110">
            <v>0.10451232979347572</v>
          </cell>
        </row>
        <row r="111">
          <cell r="A111" t="str">
            <v>D7147</v>
          </cell>
          <cell r="B111">
            <v>7647</v>
          </cell>
          <cell r="C111" t="str">
            <v>CDC CITS</v>
          </cell>
          <cell r="D111" t="str">
            <v>IT</v>
          </cell>
          <cell r="E111" t="str">
            <v>D3375</v>
          </cell>
          <cell r="G111" t="str">
            <v>CR1/4/7/8/10</v>
          </cell>
          <cell r="H111">
            <v>0.34704665822036296</v>
          </cell>
          <cell r="I111">
            <v>0.2874378615033068</v>
          </cell>
          <cell r="J111">
            <v>0.63448451972366982</v>
          </cell>
          <cell r="K111">
            <v>0.35070435921943172</v>
          </cell>
          <cell r="L111">
            <v>0.29607417847806067</v>
          </cell>
          <cell r="M111">
            <v>0.64677853769749249</v>
          </cell>
          <cell r="O111">
            <v>6405.9579999999996</v>
          </cell>
          <cell r="P111">
            <v>6646.9009999999998</v>
          </cell>
          <cell r="Q111">
            <v>66.182000000000002</v>
          </cell>
          <cell r="R111">
            <v>268.29000000000002</v>
          </cell>
          <cell r="S111">
            <v>286.70999999999998</v>
          </cell>
          <cell r="T111">
            <v>0</v>
          </cell>
          <cell r="U111">
            <v>2220.5947334000002</v>
          </cell>
          <cell r="V111">
            <v>1812.5764655999999</v>
          </cell>
          <cell r="W111">
            <v>4033.1711989999999</v>
          </cell>
          <cell r="X111">
            <v>2315.0876824000002</v>
          </cell>
          <cell r="Y111">
            <v>1984.0177652</v>
          </cell>
          <cell r="Z111">
            <v>4299.1054475999999</v>
          </cell>
          <cell r="AB111">
            <v>0.34664522205734105</v>
          </cell>
          <cell r="AC111">
            <v>0.2829516624367503</v>
          </cell>
          <cell r="AD111">
            <v>0.62959688449409135</v>
          </cell>
          <cell r="AE111">
            <v>0.34829579715419262</v>
          </cell>
          <cell r="AF111">
            <v>0.29848763584714139</v>
          </cell>
          <cell r="AG111">
            <v>0.64678343300133401</v>
          </cell>
          <cell r="AI111">
            <v>-4.0143616302190654E-4</v>
          </cell>
          <cell r="AJ111">
            <v>-4.4861990665565066E-3</v>
          </cell>
          <cell r="AK111">
            <v>-4.8876352295784686E-3</v>
          </cell>
          <cell r="AL111">
            <v>-2.4085620652390949E-3</v>
          </cell>
          <cell r="AM111">
            <v>2.4134573690807182E-3</v>
          </cell>
          <cell r="AN111">
            <v>4.8953038415122663E-6</v>
          </cell>
          <cell r="AP111">
            <v>1.0331319687078811E-2</v>
          </cell>
          <cell r="AQ111">
            <v>4.1881323605306192E-2</v>
          </cell>
          <cell r="AR111">
            <v>4.4756771742805679E-2</v>
          </cell>
          <cell r="AS111">
            <v>0</v>
          </cell>
          <cell r="AT111">
            <v>9.6969415035190687E-2</v>
          </cell>
        </row>
        <row r="112">
          <cell r="A112" t="str">
            <v>D7148</v>
          </cell>
          <cell r="B112">
            <v>7648</v>
          </cell>
          <cell r="C112" t="str">
            <v>ITES-FA2 Army Info Tech Enterprise</v>
          </cell>
          <cell r="D112" t="str">
            <v>IT</v>
          </cell>
          <cell r="E112" t="str">
            <v>D3375</v>
          </cell>
          <cell r="G112" t="str">
            <v>CR1/4/8/10</v>
          </cell>
          <cell r="H112">
            <v>3.2399886887225927E-2</v>
          </cell>
          <cell r="I112">
            <v>0.3958123535764726</v>
          </cell>
          <cell r="J112">
            <v>0.42821224046369849</v>
          </cell>
          <cell r="K112">
            <v>0</v>
          </cell>
          <cell r="L112">
            <v>0.43178672566371679</v>
          </cell>
          <cell r="M112">
            <v>0.43178672566371679</v>
          </cell>
          <cell r="O112">
            <v>31.296199999999999</v>
          </cell>
          <cell r="P112">
            <v>28.25</v>
          </cell>
          <cell r="Q112">
            <v>3.3799999999999997E-2</v>
          </cell>
          <cell r="R112">
            <v>0.12</v>
          </cell>
          <cell r="S112">
            <v>0.15</v>
          </cell>
          <cell r="T112">
            <v>0</v>
          </cell>
          <cell r="U112">
            <v>1.0127668599999999</v>
          </cell>
          <cell r="V112">
            <v>12.400300619999999</v>
          </cell>
          <cell r="W112">
            <v>13.41306748</v>
          </cell>
          <cell r="X112">
            <v>0</v>
          </cell>
          <cell r="Y112">
            <v>12.197975</v>
          </cell>
          <cell r="Z112">
            <v>12.197975</v>
          </cell>
          <cell r="AB112">
            <v>3.2360697464867937E-2</v>
          </cell>
          <cell r="AC112">
            <v>0.39622384251123138</v>
          </cell>
          <cell r="AD112">
            <v>0.42858453997609935</v>
          </cell>
          <cell r="AE112">
            <v>0</v>
          </cell>
          <cell r="AF112">
            <v>0.43178672566371679</v>
          </cell>
          <cell r="AG112">
            <v>0.43178672566371679</v>
          </cell>
          <cell r="AI112">
            <v>-3.9189422357990833E-5</v>
          </cell>
          <cell r="AJ112">
            <v>4.1148893475878578E-4</v>
          </cell>
          <cell r="AK112">
            <v>3.7229951240086434E-4</v>
          </cell>
          <cell r="AL112">
            <v>0</v>
          </cell>
          <cell r="AM112">
            <v>0</v>
          </cell>
          <cell r="AN112">
            <v>0</v>
          </cell>
          <cell r="AP112">
            <v>1.0800033230871479E-3</v>
          </cell>
          <cell r="AQ112">
            <v>3.8343313245697559E-3</v>
          </cell>
          <cell r="AR112">
            <v>4.7929141557121954E-3</v>
          </cell>
          <cell r="AS112">
            <v>0</v>
          </cell>
          <cell r="AT112">
            <v>9.7072488033690986E-3</v>
          </cell>
        </row>
        <row r="113">
          <cell r="A113" t="str">
            <v>D7149</v>
          </cell>
          <cell r="B113">
            <v>7649</v>
          </cell>
          <cell r="C113" t="str">
            <v>AFPCA - Air Force Pentagon Communications Agency</v>
          </cell>
          <cell r="D113" t="str">
            <v>IT</v>
          </cell>
          <cell r="E113" t="str">
            <v>D3375</v>
          </cell>
          <cell r="G113" t="str">
            <v>CR1/4/8/10</v>
          </cell>
          <cell r="H113">
            <v>0.32884114241369766</v>
          </cell>
          <cell r="I113">
            <v>9.5236035511251302E-2</v>
          </cell>
          <cell r="J113">
            <v>0.42407717792494903</v>
          </cell>
          <cell r="K113">
            <v>0.33457071491887985</v>
          </cell>
          <cell r="L113">
            <v>9.5263799274332192E-2</v>
          </cell>
          <cell r="M113">
            <v>0.42983451419308871</v>
          </cell>
          <cell r="O113">
            <v>10452.151559001</v>
          </cell>
          <cell r="P113">
            <v>8105.7386078979998</v>
          </cell>
          <cell r="Q113">
            <v>174.72915</v>
          </cell>
          <cell r="R113">
            <v>434.48</v>
          </cell>
          <cell r="S113">
            <v>452.91</v>
          </cell>
          <cell r="T113">
            <v>0</v>
          </cell>
          <cell r="U113">
            <v>3432.8791282669999</v>
          </cell>
          <cell r="V113">
            <v>1039.71395334</v>
          </cell>
          <cell r="W113">
            <v>4472.5930816070004</v>
          </cell>
          <cell r="X113">
            <v>2692.3143173200001</v>
          </cell>
          <cell r="Y113">
            <v>790.99404756299998</v>
          </cell>
          <cell r="Z113">
            <v>3483.3083648820002</v>
          </cell>
          <cell r="AB113">
            <v>0.3284375574625813</v>
          </cell>
          <cell r="AC113">
            <v>9.9473677497972882E-2</v>
          </cell>
          <cell r="AD113">
            <v>0.42791123496055422</v>
          </cell>
          <cell r="AE113">
            <v>0.33214916586339044</v>
          </cell>
          <cell r="AF113">
            <v>9.7584450452458213E-2</v>
          </cell>
          <cell r="AG113">
            <v>0.42973361631572526</v>
          </cell>
          <cell r="AI113">
            <v>-4.0358495111636472E-4</v>
          </cell>
          <cell r="AJ113">
            <v>4.2376419867215798E-3</v>
          </cell>
          <cell r="AK113">
            <v>3.8340570356051873E-3</v>
          </cell>
          <cell r="AL113">
            <v>-2.4215490554894137E-3</v>
          </cell>
          <cell r="AM113">
            <v>2.3206511781260208E-3</v>
          </cell>
          <cell r="AN113">
            <v>-1.0089787736344835E-4</v>
          </cell>
          <cell r="AP113">
            <v>1.6717050935750145E-2</v>
          </cell>
          <cell r="AQ113">
            <v>4.1568474925704854E-2</v>
          </cell>
          <cell r="AR113">
            <v>4.3331748247562571E-2</v>
          </cell>
          <cell r="AS113">
            <v>0</v>
          </cell>
          <cell r="AT113">
            <v>0.10161727410901757</v>
          </cell>
        </row>
        <row r="114">
          <cell r="A114" t="str">
            <v>D7155</v>
          </cell>
          <cell r="B114">
            <v>7655</v>
          </cell>
          <cell r="C114" t="str">
            <v>E-Rulemaking</v>
          </cell>
          <cell r="D114" t="str">
            <v>IT</v>
          </cell>
          <cell r="E114" t="str">
            <v>D3375</v>
          </cell>
          <cell r="G114" t="str">
            <v>CR1/4/8/10</v>
          </cell>
          <cell r="H114">
            <v>0.37978814767847158</v>
          </cell>
          <cell r="I114">
            <v>0.41471360837960825</v>
          </cell>
          <cell r="J114">
            <v>0.79450175605807982</v>
          </cell>
          <cell r="K114">
            <v>0.36814045377842963</v>
          </cell>
          <cell r="L114">
            <v>0.42762820678655822</v>
          </cell>
          <cell r="M114">
            <v>0.79576866056498774</v>
          </cell>
          <cell r="O114">
            <v>2487.1329999999998</v>
          </cell>
          <cell r="P114">
            <v>3133.4764</v>
          </cell>
          <cell r="Q114">
            <v>26.856999999999999</v>
          </cell>
          <cell r="R114">
            <v>121.03</v>
          </cell>
          <cell r="S114">
            <v>140.02000000000001</v>
          </cell>
          <cell r="T114">
            <v>0</v>
          </cell>
          <cell r="U114">
            <v>943.55997790000004</v>
          </cell>
          <cell r="V114">
            <v>1043.03762962</v>
          </cell>
          <cell r="W114">
            <v>1986.5976075200001</v>
          </cell>
          <cell r="X114">
            <v>1145.8662804400001</v>
          </cell>
          <cell r="Y114">
            <v>1348.37915492</v>
          </cell>
          <cell r="Z114">
            <v>2494.2454353600001</v>
          </cell>
          <cell r="AB114">
            <v>0.37937656647231977</v>
          </cell>
          <cell r="AC114">
            <v>0.41937348329180629</v>
          </cell>
          <cell r="AD114">
            <v>0.79875004976412611</v>
          </cell>
          <cell r="AE114">
            <v>0.36568530736022142</v>
          </cell>
          <cell r="AF114">
            <v>0.43031412488697857</v>
          </cell>
          <cell r="AG114">
            <v>0.79599943224719993</v>
          </cell>
          <cell r="AI114">
            <v>-4.1158120615181204E-4</v>
          </cell>
          <cell r="AJ114">
            <v>4.6598749121980476E-3</v>
          </cell>
          <cell r="AK114">
            <v>4.2482937060462911E-3</v>
          </cell>
          <cell r="AL114">
            <v>-2.4551464182082094E-3</v>
          </cell>
          <cell r="AM114">
            <v>2.6859181004203481E-3</v>
          </cell>
          <cell r="AN114">
            <v>2.3077168221219413E-4</v>
          </cell>
          <cell r="AP114">
            <v>1.0798377087192362E-2</v>
          </cell>
          <cell r="AQ114">
            <v>4.8662455928171117E-2</v>
          </cell>
          <cell r="AR114">
            <v>5.6297753276563826E-2</v>
          </cell>
          <cell r="AS114">
            <v>0</v>
          </cell>
          <cell r="AT114">
            <v>0.11575858629192731</v>
          </cell>
        </row>
        <row r="115">
          <cell r="A115" t="str">
            <v>D7156</v>
          </cell>
          <cell r="B115">
            <v>7656</v>
          </cell>
          <cell r="C115" t="str">
            <v>NRC II</v>
          </cell>
          <cell r="D115" t="str">
            <v>IT</v>
          </cell>
          <cell r="E115" t="str">
            <v>D3375</v>
          </cell>
          <cell r="G115" t="str">
            <v>CR1/4/8/9/10</v>
          </cell>
          <cell r="H115">
            <v>0.38480365234419778</v>
          </cell>
          <cell r="I115">
            <v>0.70119627536687301</v>
          </cell>
          <cell r="J115">
            <v>1.0859999277110708</v>
          </cell>
          <cell r="K115">
            <v>0.38965210236162895</v>
          </cell>
          <cell r="L115">
            <v>0.49032030186159781</v>
          </cell>
          <cell r="M115">
            <v>0.87997240422322687</v>
          </cell>
          <cell r="O115">
            <v>1482.9380000000001</v>
          </cell>
          <cell r="P115">
            <v>1505.4422400000001</v>
          </cell>
          <cell r="Q115">
            <v>16.922000000000001</v>
          </cell>
          <cell r="R115">
            <v>70.38</v>
          </cell>
          <cell r="S115">
            <v>64.66</v>
          </cell>
          <cell r="T115">
            <v>0</v>
          </cell>
          <cell r="U115">
            <v>569.9717594</v>
          </cell>
          <cell r="V115">
            <v>1047.3541018000001</v>
          </cell>
          <cell r="W115">
            <v>1617.3258612</v>
          </cell>
          <cell r="X115">
            <v>582.51932323999995</v>
          </cell>
          <cell r="Y115">
            <v>742.566528672</v>
          </cell>
          <cell r="Z115">
            <v>1325.085851912</v>
          </cell>
          <cell r="AB115">
            <v>0.38435306088319265</v>
          </cell>
          <cell r="AC115">
            <v>0.70626964970888872</v>
          </cell>
          <cell r="AD115">
            <v>1.0906227105920814</v>
          </cell>
          <cell r="AE115">
            <v>0.38694232682085494</v>
          </cell>
          <cell r="AF115">
            <v>0.49325474531125152</v>
          </cell>
          <cell r="AG115">
            <v>0.88019707213210641</v>
          </cell>
          <cell r="AI115">
            <v>-4.5059146100512315E-4</v>
          </cell>
          <cell r="AJ115">
            <v>5.0733743420157129E-3</v>
          </cell>
          <cell r="AK115">
            <v>4.6227828810105898E-3</v>
          </cell>
          <cell r="AL115">
            <v>-2.7097755407740065E-3</v>
          </cell>
          <cell r="AM115">
            <v>2.934443449653712E-3</v>
          </cell>
          <cell r="AN115">
            <v>2.2466790887953891E-4</v>
          </cell>
          <cell r="AP115">
            <v>1.1411131146413404E-2</v>
          </cell>
          <cell r="AQ115">
            <v>4.7459839858443167E-2</v>
          </cell>
          <cell r="AR115">
            <v>4.3602632072278137E-2</v>
          </cell>
          <cell r="AS115">
            <v>0</v>
          </cell>
          <cell r="AT115">
            <v>0.10247360307713471</v>
          </cell>
        </row>
        <row r="116">
          <cell r="A116" t="str">
            <v>D7160</v>
          </cell>
          <cell r="B116">
            <v>7660</v>
          </cell>
          <cell r="C116" t="str">
            <v>INTEL</v>
          </cell>
          <cell r="D116" t="str">
            <v>TO</v>
          </cell>
          <cell r="E116" t="str">
            <v>D3338</v>
          </cell>
          <cell r="G116" t="str">
            <v>MR1</v>
          </cell>
        </row>
        <row r="117">
          <cell r="A117" t="str">
            <v>D7161</v>
          </cell>
          <cell r="B117">
            <v>7661</v>
          </cell>
          <cell r="C117" t="str">
            <v>CBIS</v>
          </cell>
          <cell r="D117" t="str">
            <v>IT</v>
          </cell>
          <cell r="E117" t="str">
            <v>D3375</v>
          </cell>
          <cell r="G117" t="str">
            <v>AR1CR8/10</v>
          </cell>
          <cell r="H117">
            <v>0</v>
          </cell>
          <cell r="I117">
            <v>0.48599909196367852</v>
          </cell>
          <cell r="J117">
            <v>0.48599909196367852</v>
          </cell>
          <cell r="K117">
            <v>0</v>
          </cell>
          <cell r="L117">
            <v>0.50880000000000003</v>
          </cell>
          <cell r="M117">
            <v>0.50880000000000003</v>
          </cell>
          <cell r="O117">
            <v>999.96</v>
          </cell>
          <cell r="P117">
            <v>1030.95876</v>
          </cell>
          <cell r="Q117">
            <v>0</v>
          </cell>
          <cell r="R117">
            <v>0</v>
          </cell>
          <cell r="S117">
            <v>0</v>
          </cell>
          <cell r="T117">
            <v>0</v>
          </cell>
          <cell r="U117">
            <v>0</v>
          </cell>
          <cell r="V117">
            <v>485.97965199999999</v>
          </cell>
          <cell r="W117">
            <v>485.97965199999999</v>
          </cell>
          <cell r="X117">
            <v>0</v>
          </cell>
          <cell r="Y117">
            <v>524.55181708800001</v>
          </cell>
          <cell r="Z117">
            <v>524.55181708800001</v>
          </cell>
          <cell r="AB117">
            <v>0</v>
          </cell>
          <cell r="AC117">
            <v>0.48599909196367852</v>
          </cell>
          <cell r="AD117">
            <v>0.48599909196367852</v>
          </cell>
          <cell r="AE117">
            <v>0</v>
          </cell>
          <cell r="AF117">
            <v>0.50880000000000003</v>
          </cell>
          <cell r="AG117">
            <v>0.50880000000000003</v>
          </cell>
          <cell r="AI117">
            <v>0</v>
          </cell>
          <cell r="AJ117">
            <v>0</v>
          </cell>
          <cell r="AK117">
            <v>0</v>
          </cell>
          <cell r="AL117">
            <v>0</v>
          </cell>
          <cell r="AM117">
            <v>0</v>
          </cell>
          <cell r="AN117">
            <v>0</v>
          </cell>
          <cell r="AP117">
            <v>0</v>
          </cell>
          <cell r="AQ117">
            <v>0</v>
          </cell>
          <cell r="AR117">
            <v>0</v>
          </cell>
          <cell r="AS117">
            <v>0</v>
          </cell>
          <cell r="AT117">
            <v>0</v>
          </cell>
        </row>
        <row r="118">
          <cell r="A118" t="str">
            <v>D7162</v>
          </cell>
          <cell r="B118">
            <v>7662</v>
          </cell>
          <cell r="C118" t="str">
            <v>Health Affairs</v>
          </cell>
          <cell r="D118" t="str">
            <v>IT</v>
          </cell>
          <cell r="E118" t="str">
            <v>D3375</v>
          </cell>
          <cell r="G118" t="str">
            <v>CR1/4/8/10</v>
          </cell>
          <cell r="H118">
            <v>0.31285088681802542</v>
          </cell>
          <cell r="I118">
            <v>0.19909928789629827</v>
          </cell>
          <cell r="J118">
            <v>0.51195017471432369</v>
          </cell>
          <cell r="K118">
            <v>0.31088146445966613</v>
          </cell>
          <cell r="L118">
            <v>0.19379502729429751</v>
          </cell>
          <cell r="M118">
            <v>0.50467649175396356</v>
          </cell>
          <cell r="O118">
            <v>6424.3459050000001</v>
          </cell>
          <cell r="P118">
            <v>6666.5692650000001</v>
          </cell>
          <cell r="Q118">
            <v>111.65235</v>
          </cell>
          <cell r="R118">
            <v>287.02</v>
          </cell>
          <cell r="S118">
            <v>286.82</v>
          </cell>
          <cell r="T118">
            <v>0</v>
          </cell>
          <cell r="U118">
            <v>2007.159114545</v>
          </cell>
          <cell r="V118">
            <v>1308.0491310150001</v>
          </cell>
          <cell r="W118">
            <v>3315.2082455599998</v>
          </cell>
          <cell r="X118">
            <v>2055.7120133449998</v>
          </cell>
          <cell r="Y118">
            <v>1308.6321819049999</v>
          </cell>
          <cell r="Z118">
            <v>3364.3441952500002</v>
          </cell>
          <cell r="AB118">
            <v>0.31243011261004011</v>
          </cell>
          <cell r="AC118">
            <v>0.20360814164706781</v>
          </cell>
          <cell r="AD118">
            <v>0.51603825425710792</v>
          </cell>
          <cell r="AE118">
            <v>0.30836130723753902</v>
          </cell>
          <cell r="AF118">
            <v>0.19629769524415192</v>
          </cell>
          <cell r="AG118">
            <v>0.50465900248169104</v>
          </cell>
          <cell r="AI118">
            <v>-4.2077420798530829E-4</v>
          </cell>
          <cell r="AJ118">
            <v>4.508853750769537E-3</v>
          </cell>
          <cell r="AK118">
            <v>4.0880795427842287E-3</v>
          </cell>
          <cell r="AL118">
            <v>-2.5201572221271173E-3</v>
          </cell>
          <cell r="AM118">
            <v>2.5026679498544036E-3</v>
          </cell>
          <cell r="AN118">
            <v>-1.7489272272519507E-5</v>
          </cell>
          <cell r="AP118">
            <v>1.7379566986438597E-2</v>
          </cell>
          <cell r="AQ118">
            <v>4.4676921860109582E-2</v>
          </cell>
          <cell r="AR118">
            <v>4.4645790286100724E-2</v>
          </cell>
          <cell r="AS118">
            <v>0</v>
          </cell>
          <cell r="AT118">
            <v>0.1067022791326489</v>
          </cell>
        </row>
        <row r="119">
          <cell r="A119" t="str">
            <v>D7163</v>
          </cell>
          <cell r="B119">
            <v>7663</v>
          </cell>
          <cell r="C119" t="str">
            <v>HBO</v>
          </cell>
          <cell r="D119" t="str">
            <v>IT</v>
          </cell>
          <cell r="E119" t="str">
            <v>D3375</v>
          </cell>
          <cell r="G119" t="str">
            <v>CR1/4/8/10</v>
          </cell>
          <cell r="H119">
            <v>0.3239933150921851</v>
          </cell>
          <cell r="I119">
            <v>0.24452723029415499</v>
          </cell>
          <cell r="J119">
            <v>0.56852054538634011</v>
          </cell>
          <cell r="K119">
            <v>0.32280855780886575</v>
          </cell>
          <cell r="L119">
            <v>0.23951833254761054</v>
          </cell>
          <cell r="M119">
            <v>0.56232689035647632</v>
          </cell>
          <cell r="O119">
            <v>2694.2163599999999</v>
          </cell>
          <cell r="P119">
            <v>2775.4910599999998</v>
          </cell>
          <cell r="Q119">
            <v>42.283639999999998</v>
          </cell>
          <cell r="R119">
            <v>116.44</v>
          </cell>
          <cell r="S119">
            <v>116.36</v>
          </cell>
          <cell r="T119">
            <v>0</v>
          </cell>
          <cell r="U119">
            <v>871.81001950799998</v>
          </cell>
          <cell r="V119">
            <v>670.42520103599998</v>
          </cell>
          <cell r="W119">
            <v>1542.235220544</v>
          </cell>
          <cell r="X119">
            <v>889.16499232199999</v>
          </cell>
          <cell r="Y119">
            <v>671.37284557800001</v>
          </cell>
          <cell r="Z119">
            <v>1560.5378379000001</v>
          </cell>
          <cell r="AB119">
            <v>0.32358574925586153</v>
          </cell>
          <cell r="AC119">
            <v>0.24883866455179568</v>
          </cell>
          <cell r="AD119">
            <v>0.57242441380765718</v>
          </cell>
          <cell r="AE119">
            <v>0.32036312605597084</v>
          </cell>
          <cell r="AF119">
            <v>0.24189335546913995</v>
          </cell>
          <cell r="AG119">
            <v>0.56225648152511076</v>
          </cell>
          <cell r="AI119">
            <v>-4.0756583632356458E-4</v>
          </cell>
          <cell r="AJ119">
            <v>4.3114342576406894E-3</v>
          </cell>
          <cell r="AK119">
            <v>3.9038684213170693E-3</v>
          </cell>
          <cell r="AL119">
            <v>-2.445431752894911E-3</v>
          </cell>
          <cell r="AM119">
            <v>2.3750229215294127E-3</v>
          </cell>
          <cell r="AN119">
            <v>-7.0408831365553759E-5</v>
          </cell>
          <cell r="AP119">
            <v>1.5694225834186531E-2</v>
          </cell>
          <cell r="AQ119">
            <v>4.3218503802716128E-2</v>
          </cell>
          <cell r="AR119">
            <v>4.3188810567537345E-2</v>
          </cell>
          <cell r="AS119">
            <v>0</v>
          </cell>
          <cell r="AT119">
            <v>0.10210154020444001</v>
          </cell>
        </row>
        <row r="120">
          <cell r="A120" t="str">
            <v>D7164</v>
          </cell>
          <cell r="B120">
            <v>7664</v>
          </cell>
          <cell r="C120" t="str">
            <v>HCO</v>
          </cell>
          <cell r="D120" t="str">
            <v>IT</v>
          </cell>
          <cell r="E120" t="str">
            <v>D3375</v>
          </cell>
          <cell r="G120" t="str">
            <v>CR1/4/8/10</v>
          </cell>
          <cell r="H120">
            <v>0.30536113580670282</v>
          </cell>
          <cell r="I120">
            <v>0.19659437373180111</v>
          </cell>
          <cell r="J120">
            <v>0.50195550953850399</v>
          </cell>
          <cell r="K120">
            <v>0.29708699056567739</v>
          </cell>
          <cell r="L120">
            <v>0.1800453210343379</v>
          </cell>
          <cell r="M120">
            <v>0.47713231160001524</v>
          </cell>
          <cell r="O120">
            <v>3409.4366500000001</v>
          </cell>
          <cell r="P120">
            <v>5236.2</v>
          </cell>
          <cell r="Q120">
            <v>54.193350000000002</v>
          </cell>
          <cell r="R120">
            <v>139.30000000000001</v>
          </cell>
          <cell r="S120">
            <v>139.19999999999999</v>
          </cell>
          <cell r="T120">
            <v>0</v>
          </cell>
          <cell r="U120">
            <v>1039.797369245</v>
          </cell>
          <cell r="V120">
            <v>684.05288891500004</v>
          </cell>
          <cell r="W120">
            <v>1723.8502581600001</v>
          </cell>
          <cell r="X120">
            <v>1543.01602</v>
          </cell>
          <cell r="Y120">
            <v>954.85455000000002</v>
          </cell>
          <cell r="Z120">
            <v>2497.87057</v>
          </cell>
          <cell r="AB120">
            <v>0.30497629842895013</v>
          </cell>
          <cell r="AC120">
            <v>0.20063516619820462</v>
          </cell>
          <cell r="AD120">
            <v>0.50561146462715478</v>
          </cell>
          <cell r="AE120">
            <v>0.29468240708911042</v>
          </cell>
          <cell r="AF120">
            <v>0.18235639394981093</v>
          </cell>
          <cell r="AG120">
            <v>0.47703880103892138</v>
          </cell>
          <cell r="AI120">
            <v>-3.8483737775268922E-4</v>
          </cell>
          <cell r="AJ120">
            <v>4.0407924664035144E-3</v>
          </cell>
          <cell r="AK120">
            <v>3.6559550886507974E-3</v>
          </cell>
          <cell r="AL120">
            <v>-2.4045834765669682E-3</v>
          </cell>
          <cell r="AM120">
            <v>2.3110729154730281E-3</v>
          </cell>
          <cell r="AN120">
            <v>-9.3510561093856914E-5</v>
          </cell>
          <cell r="AP120">
            <v>1.5895103960943225E-2</v>
          </cell>
          <cell r="AQ120">
            <v>4.0857189706105849E-2</v>
          </cell>
          <cell r="AR120">
            <v>4.0827859347379279E-2</v>
          </cell>
          <cell r="AS120">
            <v>0</v>
          </cell>
          <cell r="AT120">
            <v>9.758015301442835E-2</v>
          </cell>
        </row>
        <row r="121">
          <cell r="A121" t="str">
            <v>D7165</v>
          </cell>
          <cell r="B121">
            <v>7665</v>
          </cell>
          <cell r="C121" t="str">
            <v>ITS</v>
          </cell>
          <cell r="D121" t="str">
            <v>IT</v>
          </cell>
          <cell r="E121" t="str">
            <v>D3375</v>
          </cell>
          <cell r="G121" t="str">
            <v>CR1/4/8/10</v>
          </cell>
          <cell r="H121">
            <v>0.34800218395481902</v>
          </cell>
          <cell r="I121">
            <v>0.23363112446808845</v>
          </cell>
          <cell r="J121">
            <v>0.5816333084229075</v>
          </cell>
          <cell r="K121">
            <v>0.34630523492544429</v>
          </cell>
          <cell r="L121">
            <v>0.23029805658218783</v>
          </cell>
          <cell r="M121">
            <v>0.57660329150763212</v>
          </cell>
          <cell r="O121">
            <v>2761.5612500000002</v>
          </cell>
          <cell r="P121">
            <v>2861.27819</v>
          </cell>
          <cell r="Q121">
            <v>49.308750000000003</v>
          </cell>
          <cell r="R121">
            <v>126.75</v>
          </cell>
          <cell r="S121">
            <v>126.67</v>
          </cell>
          <cell r="T121">
            <v>0</v>
          </cell>
          <cell r="U121">
            <v>959.83553762500003</v>
          </cell>
          <cell r="V121">
            <v>657.74567337500002</v>
          </cell>
          <cell r="W121">
            <v>1617.5812109999999</v>
          </cell>
          <cell r="X121">
            <v>983.45685589499999</v>
          </cell>
          <cell r="Y121">
            <v>666.08021138300001</v>
          </cell>
          <cell r="Z121">
            <v>1649.537067278</v>
          </cell>
          <cell r="AB121">
            <v>0.34756988917953563</v>
          </cell>
          <cell r="AC121">
            <v>0.2381789190353826</v>
          </cell>
          <cell r="AD121">
            <v>0.58574880821491826</v>
          </cell>
          <cell r="AE121">
            <v>0.34371242171842087</v>
          </cell>
          <cell r="AF121">
            <v>0.23279113988668121</v>
          </cell>
          <cell r="AG121">
            <v>0.57650356160510208</v>
          </cell>
          <cell r="AI121">
            <v>-4.3229477528339277E-4</v>
          </cell>
          <cell r="AJ121">
            <v>4.54779456729415E-3</v>
          </cell>
          <cell r="AK121">
            <v>4.1154997920107572E-3</v>
          </cell>
          <cell r="AL121">
            <v>-2.5928132070234255E-3</v>
          </cell>
          <cell r="AM121">
            <v>2.493083304493382E-3</v>
          </cell>
          <cell r="AN121">
            <v>-9.9729902530043546E-5</v>
          </cell>
          <cell r="AP121">
            <v>1.7855388867438662E-2</v>
          </cell>
          <cell r="AQ121">
            <v>4.5897949936833736E-2</v>
          </cell>
          <cell r="AR121">
            <v>4.5868980816558019E-2</v>
          </cell>
          <cell r="AS121">
            <v>0</v>
          </cell>
          <cell r="AT121">
            <v>0.10962231962083041</v>
          </cell>
        </row>
        <row r="122">
          <cell r="A122" t="str">
            <v>D7166</v>
          </cell>
          <cell r="B122">
            <v>7666</v>
          </cell>
          <cell r="C122" t="str">
            <v>CDC</v>
          </cell>
          <cell r="D122" t="str">
            <v>IT</v>
          </cell>
          <cell r="E122" t="str">
            <v>D3375</v>
          </cell>
          <cell r="G122" t="str">
            <v>AR1/CR4/8/10</v>
          </cell>
          <cell r="H122">
            <v>0.40736192227390461</v>
          </cell>
          <cell r="I122">
            <v>0.14062051303265094</v>
          </cell>
          <cell r="J122">
            <v>0.54798243530655555</v>
          </cell>
          <cell r="K122">
            <v>0.41280457331636689</v>
          </cell>
          <cell r="L122">
            <v>0.13838484161040651</v>
          </cell>
          <cell r="M122">
            <v>0.55118941492677331</v>
          </cell>
          <cell r="O122">
            <v>676.86919999999998</v>
          </cell>
          <cell r="P122">
            <v>697.53319999999997</v>
          </cell>
          <cell r="Q122">
            <v>7.1508000000000003</v>
          </cell>
          <cell r="R122">
            <v>28.55</v>
          </cell>
          <cell r="S122">
            <v>28.53</v>
          </cell>
          <cell r="T122">
            <v>0</v>
          </cell>
          <cell r="U122">
            <v>275.45999075999998</v>
          </cell>
          <cell r="V122">
            <v>98.024544800000001</v>
          </cell>
          <cell r="W122">
            <v>373.48453555999998</v>
          </cell>
          <cell r="X122">
            <v>286.27081532</v>
          </cell>
          <cell r="Y122">
            <v>98.132347760000002</v>
          </cell>
          <cell r="Z122">
            <v>384.40316308000001</v>
          </cell>
          <cell r="AB122">
            <v>0.4069619222739046</v>
          </cell>
          <cell r="AC122">
            <v>0.14482051303265092</v>
          </cell>
          <cell r="AD122">
            <v>0.55178243530655557</v>
          </cell>
          <cell r="AE122">
            <v>0.41040457331636687</v>
          </cell>
          <cell r="AF122">
            <v>0.14068484161040651</v>
          </cell>
          <cell r="AG122">
            <v>0.55108941492677344</v>
          </cell>
          <cell r="AI122">
            <v>-4.0000000000001146E-4</v>
          </cell>
          <cell r="AJ122">
            <v>4.1999999999999815E-3</v>
          </cell>
          <cell r="AK122">
            <v>3.8000000000000256E-3</v>
          </cell>
          <cell r="AL122">
            <v>-2.4000000000000132E-3</v>
          </cell>
          <cell r="AM122">
            <v>2.2999999999999965E-3</v>
          </cell>
          <cell r="AN122">
            <v>-9.9999999999877964E-5</v>
          </cell>
          <cell r="AP122">
            <v>1.0564522658144292E-2</v>
          </cell>
          <cell r="AQ122">
            <v>4.2179493467866466E-2</v>
          </cell>
          <cell r="AR122">
            <v>4.2149945661584247E-2</v>
          </cell>
          <cell r="AS122">
            <v>0</v>
          </cell>
          <cell r="AT122">
            <v>9.4893961787595016E-2</v>
          </cell>
        </row>
        <row r="123">
          <cell r="A123" t="str">
            <v>D7168</v>
          </cell>
          <cell r="B123">
            <v>7668</v>
          </cell>
          <cell r="C123" t="str">
            <v>NASA MAEL</v>
          </cell>
          <cell r="D123" t="str">
            <v>IT</v>
          </cell>
          <cell r="E123" t="str">
            <v>D3375</v>
          </cell>
          <cell r="G123" t="str">
            <v>AR1/CR4/8/10</v>
          </cell>
          <cell r="H123">
            <v>0.27008936919995447</v>
          </cell>
          <cell r="I123">
            <v>7.6874877061770958E-2</v>
          </cell>
          <cell r="J123">
            <v>0.3469642462617254</v>
          </cell>
          <cell r="K123">
            <v>0.26884249816930234</v>
          </cell>
          <cell r="L123">
            <v>7.6501097168011484E-2</v>
          </cell>
          <cell r="M123">
            <v>0.34534359533731385</v>
          </cell>
          <cell r="O123">
            <v>279.28660000000002</v>
          </cell>
          <cell r="P123">
            <v>287.86840000000001</v>
          </cell>
          <cell r="Q123">
            <v>7.4634</v>
          </cell>
          <cell r="R123">
            <v>7.26</v>
          </cell>
          <cell r="S123">
            <v>18</v>
          </cell>
          <cell r="T123">
            <v>0</v>
          </cell>
          <cell r="U123">
            <v>75.32062698</v>
          </cell>
          <cell r="V123">
            <v>22.643126760000001</v>
          </cell>
          <cell r="W123">
            <v>97.963753740000001</v>
          </cell>
          <cell r="X123">
            <v>76.700375640000004</v>
          </cell>
          <cell r="Y123">
            <v>22.684345759999999</v>
          </cell>
          <cell r="Z123">
            <v>99.384721400000004</v>
          </cell>
          <cell r="AB123">
            <v>0.26968936919995445</v>
          </cell>
          <cell r="AC123">
            <v>8.1074877061770953E-2</v>
          </cell>
          <cell r="AD123">
            <v>0.35076424626172537</v>
          </cell>
          <cell r="AE123">
            <v>0.26644249816930238</v>
          </cell>
          <cell r="AF123">
            <v>7.8801097168011494E-2</v>
          </cell>
          <cell r="AG123">
            <v>0.34524359533731386</v>
          </cell>
          <cell r="AI123">
            <v>-4.0000000000001146E-4</v>
          </cell>
          <cell r="AJ123">
            <v>4.1999999999999954E-3</v>
          </cell>
          <cell r="AK123">
            <v>3.7999999999999701E-3</v>
          </cell>
          <cell r="AL123">
            <v>-2.3999999999999577E-3</v>
          </cell>
          <cell r="AM123">
            <v>2.3000000000000104E-3</v>
          </cell>
          <cell r="AN123">
            <v>-9.9999999999988987E-5</v>
          </cell>
          <cell r="AP123">
            <v>2.6723086607091065E-2</v>
          </cell>
          <cell r="AQ123">
            <v>2.5994802471726173E-2</v>
          </cell>
          <cell r="AR123">
            <v>6.444992348361861E-2</v>
          </cell>
          <cell r="AS123">
            <v>0</v>
          </cell>
          <cell r="AT123">
            <v>0.11716781256243584</v>
          </cell>
        </row>
        <row r="124">
          <cell r="A124" t="str">
            <v>D7169</v>
          </cell>
          <cell r="B124">
            <v>7669</v>
          </cell>
          <cell r="C124" t="str">
            <v>ODIN - R DRYDEN</v>
          </cell>
          <cell r="D124" t="str">
            <v>IT</v>
          </cell>
          <cell r="E124" t="str">
            <v>D3375</v>
          </cell>
          <cell r="G124" t="str">
            <v>CR1/4/8/10</v>
          </cell>
          <cell r="H124">
            <v>0.37279898021474206</v>
          </cell>
          <cell r="I124">
            <v>0.12667462339737298</v>
          </cell>
          <cell r="J124">
            <v>0.49947360361211507</v>
          </cell>
          <cell r="K124">
            <v>0.3678505761765436</v>
          </cell>
          <cell r="L124">
            <v>0.14021068451270627</v>
          </cell>
          <cell r="M124">
            <v>0.50806126068924984</v>
          </cell>
          <cell r="O124">
            <v>738.80259999999998</v>
          </cell>
          <cell r="P124">
            <v>643.84780000000001</v>
          </cell>
          <cell r="Q124">
            <v>16.4802</v>
          </cell>
          <cell r="R124">
            <v>32.520000000000003</v>
          </cell>
          <cell r="S124">
            <v>45.52</v>
          </cell>
          <cell r="T124">
            <v>0</v>
          </cell>
          <cell r="U124">
            <v>275.13305994000001</v>
          </cell>
          <cell r="V124">
            <v>96.651398279999995</v>
          </cell>
          <cell r="W124">
            <v>371.78445821999998</v>
          </cell>
          <cell r="X124">
            <v>235.34774356</v>
          </cell>
          <cell r="Y124">
            <v>91.704213039999999</v>
          </cell>
          <cell r="Z124">
            <v>327.05195659999998</v>
          </cell>
          <cell r="AB124">
            <v>0.37240402231935837</v>
          </cell>
          <cell r="AC124">
            <v>0.13082168129890176</v>
          </cell>
          <cell r="AD124">
            <v>0.50322570361826013</v>
          </cell>
          <cell r="AE124">
            <v>0.36553319520545074</v>
          </cell>
          <cell r="AF124">
            <v>0.14243150794333692</v>
          </cell>
          <cell r="AG124">
            <v>0.50796470314878761</v>
          </cell>
          <cell r="AI124">
            <v>-3.949578953836852E-4</v>
          </cell>
          <cell r="AJ124">
            <v>4.1470579015287778E-3</v>
          </cell>
          <cell r="AK124">
            <v>3.7521000061450649E-3</v>
          </cell>
          <cell r="AL124">
            <v>-2.3173809710928528E-3</v>
          </cell>
          <cell r="AM124">
            <v>2.2208234306306529E-3</v>
          </cell>
          <cell r="AN124">
            <v>-9.6557540462227642E-5</v>
          </cell>
          <cell r="AP124">
            <v>2.2306635087640459E-2</v>
          </cell>
          <cell r="AQ124">
            <v>4.4017170486405979E-2</v>
          </cell>
          <cell r="AR124">
            <v>6.1613210348745395E-2</v>
          </cell>
          <cell r="AS124">
            <v>0</v>
          </cell>
          <cell r="AT124">
            <v>0.12793701592279183</v>
          </cell>
        </row>
        <row r="125">
          <cell r="A125" t="str">
            <v>D7170</v>
          </cell>
          <cell r="B125">
            <v>7670</v>
          </cell>
          <cell r="C125" t="str">
            <v>ODIN - R GLENN</v>
          </cell>
          <cell r="D125" t="str">
            <v>IT</v>
          </cell>
          <cell r="E125" t="str">
            <v>D3375</v>
          </cell>
          <cell r="G125" t="str">
            <v>CR1/4/8/10</v>
          </cell>
          <cell r="H125">
            <v>0.3319750593973001</v>
          </cell>
          <cell r="I125">
            <v>0.11687740463635921</v>
          </cell>
          <cell r="J125">
            <v>0.44885246403365936</v>
          </cell>
          <cell r="K125">
            <v>0.33138125942253921</v>
          </cell>
          <cell r="L125">
            <v>0.11349875587513471</v>
          </cell>
          <cell r="M125">
            <v>0.4448800152976739</v>
          </cell>
          <cell r="O125">
            <v>4157.5122000000001</v>
          </cell>
          <cell r="P125">
            <v>4306.6416799999997</v>
          </cell>
          <cell r="Q125">
            <v>45.1678</v>
          </cell>
          <cell r="R125">
            <v>174.18</v>
          </cell>
          <cell r="S125">
            <v>214</v>
          </cell>
          <cell r="T125">
            <v>0</v>
          </cell>
          <cell r="U125">
            <v>1378.5569866599999</v>
          </cell>
          <cell r="V125">
            <v>503.06965092000002</v>
          </cell>
          <cell r="W125">
            <v>1881.6266375800001</v>
          </cell>
          <cell r="X125">
            <v>1416.9885962799999</v>
          </cell>
          <cell r="Y125">
            <v>498.52723071999998</v>
          </cell>
          <cell r="Z125">
            <v>1915.5158269999999</v>
          </cell>
          <cell r="AB125">
            <v>0.33158218673657769</v>
          </cell>
          <cell r="AC125">
            <v>0.12100256757394483</v>
          </cell>
          <cell r="AD125">
            <v>0.45258475431052253</v>
          </cell>
          <cell r="AE125">
            <v>0.32902402882981435</v>
          </cell>
          <cell r="AF125">
            <v>0.11575776852649604</v>
          </cell>
          <cell r="AG125">
            <v>0.44478179735631035</v>
          </cell>
          <cell r="AI125">
            <v>-3.9287266072240978E-4</v>
          </cell>
          <cell r="AJ125">
            <v>4.1251629375856219E-3</v>
          </cell>
          <cell r="AK125">
            <v>3.7322902768631705E-3</v>
          </cell>
          <cell r="AL125">
            <v>-2.3572305927248571E-3</v>
          </cell>
          <cell r="AM125">
            <v>2.2590126513613307E-3</v>
          </cell>
          <cell r="AN125">
            <v>-9.8217941363554218E-5</v>
          </cell>
          <cell r="AP125">
            <v>1.0864141300655715E-2</v>
          </cell>
          <cell r="AQ125">
            <v>4.1895246873839602E-2</v>
          </cell>
          <cell r="AR125">
            <v>5.1473090084979183E-2</v>
          </cell>
          <cell r="AS125">
            <v>0</v>
          </cell>
          <cell r="AT125">
            <v>0.1042324782594745</v>
          </cell>
        </row>
        <row r="126">
          <cell r="A126" t="str">
            <v>D7171</v>
          </cell>
          <cell r="B126">
            <v>7671</v>
          </cell>
          <cell r="C126" t="str">
            <v>ODIN - R LANGLEY</v>
          </cell>
          <cell r="D126" t="str">
            <v>IT</v>
          </cell>
          <cell r="E126" t="str">
            <v>D3375</v>
          </cell>
          <cell r="G126" t="str">
            <v>CR1/4/8/10</v>
          </cell>
          <cell r="H126">
            <v>0.3247213091316104</v>
          </cell>
          <cell r="I126">
            <v>9.7221461514093138E-2</v>
          </cell>
          <cell r="J126">
            <v>0.42194277064570357</v>
          </cell>
          <cell r="K126">
            <v>0.32314041167428725</v>
          </cell>
          <cell r="L126">
            <v>0.10870795153402822</v>
          </cell>
          <cell r="M126">
            <v>0.43184836320831543</v>
          </cell>
          <cell r="O126">
            <v>2909.9801499999999</v>
          </cell>
          <cell r="P126">
            <v>3010.4090500000002</v>
          </cell>
          <cell r="Q126">
            <v>15.90985</v>
          </cell>
          <cell r="R126">
            <v>123.12</v>
          </cell>
          <cell r="S126">
            <v>132.96</v>
          </cell>
          <cell r="T126">
            <v>0</v>
          </cell>
          <cell r="U126">
            <v>943.76857179499996</v>
          </cell>
          <cell r="V126">
            <v>295.13443978999999</v>
          </cell>
          <cell r="W126">
            <v>1238.9030115850001</v>
          </cell>
          <cell r="X126">
            <v>965.55983800499996</v>
          </cell>
          <cell r="Y126">
            <v>334.17934192000001</v>
          </cell>
          <cell r="Z126">
            <v>1299.7391799249999</v>
          </cell>
          <cell r="AB126">
            <v>0.32432130913161039</v>
          </cell>
          <cell r="AC126">
            <v>0.10142146151409315</v>
          </cell>
          <cell r="AD126">
            <v>0.42574277064570359</v>
          </cell>
          <cell r="AE126">
            <v>0.32074041167428724</v>
          </cell>
          <cell r="AF126">
            <v>0.11100795153402823</v>
          </cell>
          <cell r="AG126">
            <v>0.43174836320831544</v>
          </cell>
          <cell r="AI126">
            <v>-4.0000000000001146E-4</v>
          </cell>
          <cell r="AJ126">
            <v>4.2000000000000093E-3</v>
          </cell>
          <cell r="AK126">
            <v>3.8000000000000256E-3</v>
          </cell>
          <cell r="AL126">
            <v>-2.4000000000000132E-3</v>
          </cell>
          <cell r="AM126">
            <v>2.3000000000000104E-3</v>
          </cell>
          <cell r="AN126">
            <v>-9.9999999999988987E-5</v>
          </cell>
          <cell r="AP126">
            <v>5.4673396998945172E-3</v>
          </cell>
          <cell r="AQ126">
            <v>4.230956695701172E-2</v>
          </cell>
          <cell r="AR126">
            <v>4.5691033321997067E-2</v>
          </cell>
          <cell r="AS126">
            <v>0</v>
          </cell>
          <cell r="AT126">
            <v>9.3467939978903306E-2</v>
          </cell>
        </row>
        <row r="127">
          <cell r="A127" t="str">
            <v>D7173</v>
          </cell>
          <cell r="B127">
            <v>7673</v>
          </cell>
          <cell r="C127" t="str">
            <v>ODIN - R AMES</v>
          </cell>
          <cell r="D127" t="str">
            <v>IT</v>
          </cell>
          <cell r="E127" t="str">
            <v>D3375</v>
          </cell>
          <cell r="G127" t="str">
            <v>CR1/4/8/10</v>
          </cell>
          <cell r="H127">
            <v>0.33906883171460589</v>
          </cell>
          <cell r="I127">
            <v>0.1312716436594456</v>
          </cell>
          <cell r="J127">
            <v>0.47034047537405149</v>
          </cell>
          <cell r="K127">
            <v>0.33456375837885016</v>
          </cell>
          <cell r="L127">
            <v>0.14258026355410866</v>
          </cell>
          <cell r="M127">
            <v>0.4771440219329588</v>
          </cell>
          <cell r="O127">
            <v>1122.1984</v>
          </cell>
          <cell r="P127">
            <v>1224.7503999999999</v>
          </cell>
          <cell r="Q127">
            <v>25.1708</v>
          </cell>
          <cell r="R127">
            <v>48.42</v>
          </cell>
          <cell r="S127">
            <v>48.38</v>
          </cell>
          <cell r="T127">
            <v>0</v>
          </cell>
          <cell r="U127">
            <v>380.04787276000002</v>
          </cell>
          <cell r="V127">
            <v>152.08641911999999</v>
          </cell>
          <cell r="W127">
            <v>532.13429187999998</v>
          </cell>
          <cell r="X127">
            <v>406.81594441999999</v>
          </cell>
          <cell r="Y127">
            <v>177.44383927999999</v>
          </cell>
          <cell r="Z127">
            <v>584.25978369999996</v>
          </cell>
          <cell r="AB127">
            <v>0.33866370934052303</v>
          </cell>
          <cell r="AC127">
            <v>0.13552542858731575</v>
          </cell>
          <cell r="AD127">
            <v>0.47418913792783879</v>
          </cell>
          <cell r="AE127">
            <v>0.3321623282752143</v>
          </cell>
          <cell r="AF127">
            <v>0.14488163407009297</v>
          </cell>
          <cell r="AG127">
            <v>0.47704396234530727</v>
          </cell>
          <cell r="AI127">
            <v>-4.0512237408285579E-4</v>
          </cell>
          <cell r="AJ127">
            <v>4.2537849278701523E-3</v>
          </cell>
          <cell r="AK127">
            <v>3.8486625537872965E-3</v>
          </cell>
          <cell r="AL127">
            <v>-2.4014301036358598E-3</v>
          </cell>
          <cell r="AM127">
            <v>2.3013705159843079E-3</v>
          </cell>
          <cell r="AN127">
            <v>-1.0005958765152423E-4</v>
          </cell>
          <cell r="AP127">
            <v>2.242990187831314E-2</v>
          </cell>
          <cell r="AQ127">
            <v>4.3147450575584501E-2</v>
          </cell>
          <cell r="AR127">
            <v>4.3111806254580297E-2</v>
          </cell>
          <cell r="AS127">
            <v>0</v>
          </cell>
          <cell r="AT127">
            <v>0.10868915870847795</v>
          </cell>
        </row>
        <row r="128">
          <cell r="A128" t="str">
            <v>D7174</v>
          </cell>
          <cell r="B128">
            <v>7674</v>
          </cell>
          <cell r="C128" t="str">
            <v>ODIN - GSFC (w/ISEM  &amp; TSDIS)</v>
          </cell>
          <cell r="D128" t="str">
            <v>IT</v>
          </cell>
          <cell r="E128" t="str">
            <v>D3375</v>
          </cell>
          <cell r="G128" t="str">
            <v>CR1/4/8/10</v>
          </cell>
          <cell r="H128">
            <v>0.33631165505898947</v>
          </cell>
          <cell r="I128">
            <v>8.1851494692735838E-2</v>
          </cell>
          <cell r="J128">
            <v>0.4181631497517253</v>
          </cell>
          <cell r="K128">
            <v>0.33837126432205311</v>
          </cell>
          <cell r="L128">
            <v>8.2244734792202318E-2</v>
          </cell>
          <cell r="M128">
            <v>0.4206159991142554</v>
          </cell>
          <cell r="O128">
            <v>1888.2869250000001</v>
          </cell>
          <cell r="P128">
            <v>1788.326</v>
          </cell>
          <cell r="Q128">
            <v>27.299675000000001</v>
          </cell>
          <cell r="R128">
            <v>79.94</v>
          </cell>
          <cell r="S128">
            <v>142.97999999999999</v>
          </cell>
          <cell r="T128">
            <v>0</v>
          </cell>
          <cell r="U128">
            <v>634.31281820200002</v>
          </cell>
          <cell r="V128">
            <v>162.329976305</v>
          </cell>
          <cell r="W128">
            <v>796.64279450699996</v>
          </cell>
          <cell r="X128">
            <v>600.92082935200006</v>
          </cell>
          <cell r="Y128">
            <v>151.10281036800001</v>
          </cell>
          <cell r="Z128">
            <v>752.02363972000001</v>
          </cell>
          <cell r="AB128">
            <v>0.33591972162916922</v>
          </cell>
          <cell r="AC128">
            <v>8.5966795700287965E-2</v>
          </cell>
          <cell r="AD128">
            <v>0.4218865173294572</v>
          </cell>
          <cell r="AE128">
            <v>0.33602420887019485</v>
          </cell>
          <cell r="AF128">
            <v>8.4493996266899879E-2</v>
          </cell>
          <cell r="AG128">
            <v>0.4205182051370947</v>
          </cell>
          <cell r="AI128">
            <v>-3.9193342982024593E-4</v>
          </cell>
          <cell r="AJ128">
            <v>4.1153010075521274E-3</v>
          </cell>
          <cell r="AK128">
            <v>3.7233675777318953E-3</v>
          </cell>
          <cell r="AL128">
            <v>-2.3470554518582598E-3</v>
          </cell>
          <cell r="AM128">
            <v>2.2492614746975614E-3</v>
          </cell>
          <cell r="AN128">
            <v>-9.7793977160698375E-5</v>
          </cell>
          <cell r="AP128">
            <v>1.4457376492187488E-2</v>
          </cell>
          <cell r="AQ128">
            <v>4.2334667968958156E-2</v>
          </cell>
          <cell r="AR128">
            <v>7.57194248961926E-2</v>
          </cell>
          <cell r="AS128">
            <v>0</v>
          </cell>
          <cell r="AT128">
            <v>0.13251146935733824</v>
          </cell>
        </row>
        <row r="129">
          <cell r="A129" t="str">
            <v>D7175</v>
          </cell>
          <cell r="B129">
            <v>7675</v>
          </cell>
          <cell r="C129" t="str">
            <v>UTL - NOVEC</v>
          </cell>
          <cell r="D129" t="str">
            <v>IT</v>
          </cell>
          <cell r="E129" t="str">
            <v>D3375</v>
          </cell>
          <cell r="G129" t="str">
            <v>CR1/4/8/10</v>
          </cell>
          <cell r="H129">
            <v>0.32442632033049834</v>
          </cell>
          <cell r="I129">
            <v>0.11781486343578024</v>
          </cell>
          <cell r="J129">
            <v>0.44224118376627852</v>
          </cell>
          <cell r="K129">
            <v>0.32517286217716501</v>
          </cell>
          <cell r="L129">
            <v>0.11538379124420049</v>
          </cell>
          <cell r="M129">
            <v>0.44055665342136552</v>
          </cell>
          <cell r="O129">
            <v>1335.1959999999999</v>
          </cell>
          <cell r="P129">
            <v>1363.9554000000001</v>
          </cell>
          <cell r="Q129">
            <v>13.673999999999999</v>
          </cell>
          <cell r="R129">
            <v>51.73</v>
          </cell>
          <cell r="S129">
            <v>71.37</v>
          </cell>
          <cell r="T129">
            <v>0</v>
          </cell>
          <cell r="U129">
            <v>432.68743080000002</v>
          </cell>
          <cell r="V129">
            <v>162.40152560000001</v>
          </cell>
          <cell r="W129">
            <v>595.08895640000003</v>
          </cell>
          <cell r="X129">
            <v>440.53938834000002</v>
          </cell>
          <cell r="Y129">
            <v>160.23599256</v>
          </cell>
          <cell r="Z129">
            <v>600.77538089999996</v>
          </cell>
          <cell r="AB129">
            <v>0.3240628572883682</v>
          </cell>
          <cell r="AC129">
            <v>0.12163122537814675</v>
          </cell>
          <cell r="AD129">
            <v>0.44569408266651495</v>
          </cell>
          <cell r="AE129">
            <v>0.32298665215886091</v>
          </cell>
          <cell r="AF129">
            <v>0.11747890917840861</v>
          </cell>
          <cell r="AG129">
            <v>0.4404655613372695</v>
          </cell>
          <cell r="AI129">
            <v>-3.6346304213014102E-4</v>
          </cell>
          <cell r="AJ129">
            <v>3.8163619423665085E-3</v>
          </cell>
          <cell r="AK129">
            <v>3.452898900236423E-3</v>
          </cell>
          <cell r="AL129">
            <v>-2.1862100183041022E-3</v>
          </cell>
          <cell r="AM129">
            <v>2.0951179342081211E-3</v>
          </cell>
          <cell r="AN129">
            <v>-9.1092084096022763E-5</v>
          </cell>
          <cell r="AP129">
            <v>1.0241193053304534E-2</v>
          </cell>
          <cell r="AQ129">
            <v>3.8743375504420328E-2</v>
          </cell>
          <cell r="AR129">
            <v>5.3452826401517085E-2</v>
          </cell>
          <cell r="AS129">
            <v>0</v>
          </cell>
          <cell r="AT129">
            <v>0.10243739495924195</v>
          </cell>
        </row>
        <row r="130">
          <cell r="A130" t="str">
            <v>D7177</v>
          </cell>
          <cell r="B130">
            <v>7677</v>
          </cell>
          <cell r="C130" t="str">
            <v>ESTARS</v>
          </cell>
          <cell r="D130" t="str">
            <v>IT</v>
          </cell>
          <cell r="E130" t="str">
            <v>D3375</v>
          </cell>
          <cell r="G130" t="str">
            <v>DR1</v>
          </cell>
        </row>
        <row r="131">
          <cell r="A131" t="str">
            <v>D7209</v>
          </cell>
          <cell r="B131">
            <v>7709</v>
          </cell>
          <cell r="C131" t="str">
            <v>Other Misc.</v>
          </cell>
          <cell r="D131" t="str">
            <v>IT</v>
          </cell>
          <cell r="E131" t="str">
            <v>D3375</v>
          </cell>
          <cell r="G131" t="str">
            <v>AR3/CR8/10</v>
          </cell>
          <cell r="H131">
            <v>0</v>
          </cell>
          <cell r="I131">
            <v>0.42598747300215983</v>
          </cell>
          <cell r="J131">
            <v>0.42598747300215983</v>
          </cell>
          <cell r="O131">
            <v>37.04</v>
          </cell>
          <cell r="P131">
            <v>0</v>
          </cell>
          <cell r="Q131">
            <v>0</v>
          </cell>
          <cell r="R131">
            <v>0</v>
          </cell>
          <cell r="S131">
            <v>0</v>
          </cell>
          <cell r="T131">
            <v>0</v>
          </cell>
          <cell r="U131">
            <v>0</v>
          </cell>
          <cell r="V131">
            <v>15.778575999999999</v>
          </cell>
          <cell r="W131">
            <v>15.778575999999999</v>
          </cell>
          <cell r="X131">
            <v>0</v>
          </cell>
          <cell r="Y131">
            <v>0</v>
          </cell>
          <cell r="Z131">
            <v>0</v>
          </cell>
          <cell r="AB131">
            <v>0</v>
          </cell>
          <cell r="AC131">
            <v>0.42598747300215983</v>
          </cell>
          <cell r="AD131">
            <v>0.42598747300215983</v>
          </cell>
          <cell r="AI131">
            <v>0</v>
          </cell>
          <cell r="AJ131">
            <v>0</v>
          </cell>
          <cell r="AK131">
            <v>0</v>
          </cell>
          <cell r="AL131">
            <v>0</v>
          </cell>
          <cell r="AM131">
            <v>0</v>
          </cell>
          <cell r="AN131">
            <v>0</v>
          </cell>
          <cell r="AP131">
            <v>0</v>
          </cell>
          <cell r="AQ131">
            <v>0</v>
          </cell>
          <cell r="AR131">
            <v>0</v>
          </cell>
          <cell r="AS131">
            <v>0</v>
          </cell>
          <cell r="AT131">
            <v>0</v>
          </cell>
        </row>
        <row r="132">
          <cell r="A132" t="str">
            <v>D7210</v>
          </cell>
          <cell r="B132">
            <v>7710</v>
          </cell>
          <cell r="C132" t="str">
            <v>ACS SANDIA</v>
          </cell>
          <cell r="D132" t="str">
            <v>IT</v>
          </cell>
          <cell r="E132" t="str">
            <v>D3375</v>
          </cell>
          <cell r="G132" t="str">
            <v>CR1/4/8/10</v>
          </cell>
          <cell r="H132">
            <v>0.3721713636652928</v>
          </cell>
          <cell r="I132">
            <v>7.4400000000000008E-2</v>
          </cell>
          <cell r="J132">
            <v>0.44657136366529282</v>
          </cell>
          <cell r="O132">
            <v>1781.7818</v>
          </cell>
          <cell r="P132">
            <v>0</v>
          </cell>
          <cell r="Q132">
            <v>40.0182</v>
          </cell>
          <cell r="R132">
            <v>77.11</v>
          </cell>
          <cell r="S132">
            <v>100.67</v>
          </cell>
          <cell r="T132">
            <v>0</v>
          </cell>
          <cell r="U132">
            <v>662.41544954000005</v>
          </cell>
          <cell r="V132">
            <v>140.04804948</v>
          </cell>
          <cell r="W132">
            <v>802.46349901999997</v>
          </cell>
          <cell r="X132">
            <v>0</v>
          </cell>
          <cell r="Y132">
            <v>0</v>
          </cell>
          <cell r="Z132">
            <v>0</v>
          </cell>
          <cell r="AB132">
            <v>0.37177136366529284</v>
          </cell>
          <cell r="AC132">
            <v>7.8600000000000003E-2</v>
          </cell>
          <cell r="AD132">
            <v>0.45037136366529279</v>
          </cell>
          <cell r="AI132">
            <v>-3.9999999999995595E-4</v>
          </cell>
          <cell r="AJ132">
            <v>4.1999999999999954E-3</v>
          </cell>
          <cell r="AK132">
            <v>3.7999999999999701E-3</v>
          </cell>
          <cell r="AL132">
            <v>0</v>
          </cell>
          <cell r="AM132">
            <v>0</v>
          </cell>
          <cell r="AN132">
            <v>0</v>
          </cell>
          <cell r="AP132">
            <v>2.2459652466985575E-2</v>
          </cell>
          <cell r="AQ132">
            <v>4.3276904051887832E-2</v>
          </cell>
          <cell r="AR132">
            <v>5.6499623017812847E-2</v>
          </cell>
          <cell r="AS132">
            <v>0</v>
          </cell>
          <cell r="AT132">
            <v>0.12223617953668625</v>
          </cell>
        </row>
        <row r="133">
          <cell r="A133" t="str">
            <v>D7211</v>
          </cell>
          <cell r="B133">
            <v>7711</v>
          </cell>
          <cell r="C133" t="str">
            <v>DFAS</v>
          </cell>
          <cell r="D133" t="str">
            <v>IT</v>
          </cell>
          <cell r="E133" t="str">
            <v>D3375</v>
          </cell>
          <cell r="G133" t="str">
            <v>CR1/4/8/10</v>
          </cell>
          <cell r="H133">
            <v>0.38613398303544605</v>
          </cell>
          <cell r="I133">
            <v>0.23772248739077584</v>
          </cell>
          <cell r="J133">
            <v>0.62385647042622194</v>
          </cell>
          <cell r="K133">
            <v>0.38449560394181359</v>
          </cell>
          <cell r="L133">
            <v>0.23851023130780347</v>
          </cell>
          <cell r="M133">
            <v>0.62300583524961695</v>
          </cell>
          <cell r="O133">
            <v>10161.545120000001</v>
          </cell>
          <cell r="P133">
            <v>10045.94642</v>
          </cell>
          <cell r="Q133">
            <v>169.87860000000001</v>
          </cell>
          <cell r="R133">
            <v>436.65</v>
          </cell>
          <cell r="S133">
            <v>420.2</v>
          </cell>
          <cell r="T133">
            <v>0</v>
          </cell>
          <cell r="U133">
            <v>3919.4403584199999</v>
          </cell>
          <cell r="V133">
            <v>2460.6606735400001</v>
          </cell>
          <cell r="W133">
            <v>6380.10103196</v>
          </cell>
          <cell r="X133">
            <v>3837.2447591649998</v>
          </cell>
          <cell r="Y133">
            <v>2420.4998862349998</v>
          </cell>
          <cell r="Z133">
            <v>6257.7446454000001</v>
          </cell>
          <cell r="AB133">
            <v>0.38571303006919089</v>
          </cell>
          <cell r="AC133">
            <v>0.24215418467186808</v>
          </cell>
          <cell r="AD133">
            <v>0.627867214741059</v>
          </cell>
          <cell r="AE133">
            <v>0.38196946297917839</v>
          </cell>
          <cell r="AF133">
            <v>0.24094294206229699</v>
          </cell>
          <cell r="AG133">
            <v>0.62291240504147538</v>
          </cell>
          <cell r="AI133">
            <v>-4.2095296625516143E-4</v>
          </cell>
          <cell r="AJ133">
            <v>4.431697281092245E-3</v>
          </cell>
          <cell r="AK133">
            <v>4.0107443148370558E-3</v>
          </cell>
          <cell r="AL133">
            <v>-2.5261409626352038E-3</v>
          </cell>
          <cell r="AM133">
            <v>2.4327107544935278E-3</v>
          </cell>
          <cell r="AN133">
            <v>-9.3430208141564997E-5</v>
          </cell>
          <cell r="AP133">
            <v>1.6717792224889515E-2</v>
          </cell>
          <cell r="AQ133">
            <v>4.2970827255451871E-2</v>
          </cell>
          <cell r="AR133">
            <v>4.1351978959672221E-2</v>
          </cell>
          <cell r="AS133">
            <v>0</v>
          </cell>
          <cell r="AT133">
            <v>0.10104059844001362</v>
          </cell>
        </row>
        <row r="134">
          <cell r="A134" t="str">
            <v>D7212</v>
          </cell>
          <cell r="B134">
            <v>7712</v>
          </cell>
          <cell r="C134" t="str">
            <v>TMA OPS</v>
          </cell>
          <cell r="D134" t="str">
            <v>IT</v>
          </cell>
          <cell r="E134" t="str">
            <v>D3375</v>
          </cell>
          <cell r="G134" t="str">
            <v>CR1/4/8/10</v>
          </cell>
          <cell r="H134">
            <v>0.32263107677224023</v>
          </cell>
          <cell r="I134">
            <v>0.18244989398035658</v>
          </cell>
          <cell r="J134">
            <v>0.50508097075259673</v>
          </cell>
          <cell r="K134">
            <v>0.3162422021337627</v>
          </cell>
          <cell r="L134">
            <v>0.1785821976351831</v>
          </cell>
          <cell r="M134">
            <v>0.49482439976894571</v>
          </cell>
          <cell r="O134">
            <v>7560.0848500000002</v>
          </cell>
          <cell r="P134">
            <v>7866.0829299999996</v>
          </cell>
          <cell r="Q134">
            <v>129.01515000000001</v>
          </cell>
          <cell r="R134">
            <v>364.45</v>
          </cell>
          <cell r="S134">
            <v>331.39</v>
          </cell>
          <cell r="T134">
            <v>0</v>
          </cell>
          <cell r="U134">
            <v>2436.0078537049999</v>
          </cell>
          <cell r="V134">
            <v>1412.7364557349999</v>
          </cell>
          <cell r="W134">
            <v>3848.7443094400001</v>
          </cell>
          <cell r="X134">
            <v>2468.1741453099999</v>
          </cell>
          <cell r="Y134">
            <v>1424.0872539500001</v>
          </cell>
          <cell r="Z134">
            <v>3892.26139926</v>
          </cell>
          <cell r="AB134">
            <v>0.32221964462541713</v>
          </cell>
          <cell r="AC134">
            <v>0.18686780423304375</v>
          </cell>
          <cell r="AD134">
            <v>0.50908744885846091</v>
          </cell>
          <cell r="AE134">
            <v>0.31377423391975351</v>
          </cell>
          <cell r="AF134">
            <v>0.18104147472419288</v>
          </cell>
          <cell r="AG134">
            <v>0.49481570864394642</v>
          </cell>
          <cell r="AI134">
            <v>-4.1143214682309859E-4</v>
          </cell>
          <cell r="AJ134">
            <v>4.4179102526871739E-3</v>
          </cell>
          <cell r="AK134">
            <v>4.0064781058641863E-3</v>
          </cell>
          <cell r="AL134">
            <v>-2.4679682140091863E-3</v>
          </cell>
          <cell r="AM134">
            <v>2.4592770890097815E-3</v>
          </cell>
          <cell r="AN134">
            <v>-8.6911249992938089E-6</v>
          </cell>
          <cell r="AP134">
            <v>1.7065304498533506E-2</v>
          </cell>
          <cell r="AQ134">
            <v>4.8207130902770221E-2</v>
          </cell>
          <cell r="AR134">
            <v>4.3834164109943813E-2</v>
          </cell>
          <cell r="AS134">
            <v>0</v>
          </cell>
          <cell r="AT134">
            <v>0.10910659951124754</v>
          </cell>
        </row>
        <row r="135">
          <cell r="A135" t="str">
            <v>D7213</v>
          </cell>
          <cell r="B135">
            <v>7713</v>
          </cell>
          <cell r="C135" t="str">
            <v>Ginnie Mae</v>
          </cell>
          <cell r="D135" t="str">
            <v>IT</v>
          </cell>
          <cell r="E135" t="str">
            <v>D3375</v>
          </cell>
          <cell r="G135" t="str">
            <v>CR1/4/5/8/10</v>
          </cell>
          <cell r="H135">
            <v>0.32144454192154376</v>
          </cell>
          <cell r="I135">
            <v>0.43330626009713258</v>
          </cell>
          <cell r="J135">
            <v>0.75475080201867628</v>
          </cell>
          <cell r="K135">
            <v>0.32120481259863864</v>
          </cell>
          <cell r="L135">
            <v>0.43258075960534853</v>
          </cell>
          <cell r="M135">
            <v>0.75378557220398723</v>
          </cell>
          <cell r="O135">
            <v>1999.33</v>
          </cell>
          <cell r="P135">
            <v>2065.62</v>
          </cell>
          <cell r="Q135">
            <v>22.04</v>
          </cell>
          <cell r="R135">
            <v>81.08</v>
          </cell>
          <cell r="S135">
            <v>2.37</v>
          </cell>
          <cell r="T135">
            <v>0</v>
          </cell>
          <cell r="U135">
            <v>641.87456399999996</v>
          </cell>
          <cell r="V135">
            <v>874.73646699999995</v>
          </cell>
          <cell r="W135">
            <v>1516.6110309999999</v>
          </cell>
          <cell r="X135">
            <v>658.52750900000001</v>
          </cell>
          <cell r="Y135">
            <v>898.32356165600004</v>
          </cell>
          <cell r="Z135">
            <v>1556.851070656</v>
          </cell>
          <cell r="AB135">
            <v>0.32104483201872624</v>
          </cell>
          <cell r="AC135">
            <v>0.43751480095832102</v>
          </cell>
          <cell r="AD135">
            <v>0.75855963297704732</v>
          </cell>
          <cell r="AE135">
            <v>0.31880380176411927</v>
          </cell>
          <cell r="AF135">
            <v>0.4348929433564741</v>
          </cell>
          <cell r="AG135">
            <v>0.75369674512059337</v>
          </cell>
          <cell r="AI135">
            <v>-3.9970990281751329E-4</v>
          </cell>
          <cell r="AJ135">
            <v>4.2085408611884367E-3</v>
          </cell>
          <cell r="AK135">
            <v>3.8088309583710345E-3</v>
          </cell>
          <cell r="AL135">
            <v>-2.4010108345193792E-3</v>
          </cell>
          <cell r="AM135">
            <v>2.3121837511255738E-3</v>
          </cell>
          <cell r="AN135">
            <v>-8.8827083393860917E-5</v>
          </cell>
          <cell r="AP135">
            <v>1.102369293713394E-2</v>
          </cell>
          <cell r="AQ135">
            <v>4.0553585451126126E-2</v>
          </cell>
          <cell r="AR135">
            <v>1.1853971080311905E-3</v>
          </cell>
          <cell r="AS135">
            <v>0</v>
          </cell>
          <cell r="AT135">
            <v>5.276267549629126E-2</v>
          </cell>
        </row>
        <row r="136">
          <cell r="A136" t="str">
            <v>D7214</v>
          </cell>
          <cell r="B136">
            <v>7714</v>
          </cell>
          <cell r="C136" t="str">
            <v>DOJ MEGA</v>
          </cell>
          <cell r="D136" t="str">
            <v>IT</v>
          </cell>
          <cell r="E136" t="str">
            <v>D3375</v>
          </cell>
          <cell r="G136" t="str">
            <v>AR1/CR4/8/10</v>
          </cell>
          <cell r="H136">
            <v>0.38184423148817381</v>
          </cell>
          <cell r="I136">
            <v>0.5363421578645664</v>
          </cell>
          <cell r="J136">
            <v>0.91818638935274033</v>
          </cell>
          <cell r="K136">
            <v>0.34685792891168798</v>
          </cell>
          <cell r="L136">
            <v>0.42277547612142308</v>
          </cell>
          <cell r="M136">
            <v>0.76963340503311095</v>
          </cell>
          <cell r="O136">
            <v>802.46</v>
          </cell>
          <cell r="P136">
            <v>827.52</v>
          </cell>
          <cell r="Q136">
            <v>0</v>
          </cell>
          <cell r="R136">
            <v>0</v>
          </cell>
          <cell r="S136">
            <v>0</v>
          </cell>
          <cell r="T136">
            <v>18</v>
          </cell>
          <cell r="U136">
            <v>306.03493800000001</v>
          </cell>
          <cell r="V136">
            <v>434.45418599999999</v>
          </cell>
          <cell r="W136">
            <v>740.48912399999995</v>
          </cell>
          <cell r="X136">
            <v>284.77462533300002</v>
          </cell>
          <cell r="Y136">
            <v>352.08435800000001</v>
          </cell>
          <cell r="Z136">
            <v>636.85898333299997</v>
          </cell>
          <cell r="AB136">
            <v>0.38137095680781596</v>
          </cell>
          <cell r="AC136">
            <v>0.5414029185255339</v>
          </cell>
          <cell r="AD136">
            <v>0.92277387533334987</v>
          </cell>
          <cell r="AE136">
            <v>0.34413020269359051</v>
          </cell>
          <cell r="AF136">
            <v>0.42546930346094358</v>
          </cell>
          <cell r="AG136">
            <v>0.76959950615453399</v>
          </cell>
          <cell r="AI136">
            <v>-4.7327468035784914E-4</v>
          </cell>
          <cell r="AJ136">
            <v>5.0607606609675004E-3</v>
          </cell>
          <cell r="AK136">
            <v>4.5874859806095403E-3</v>
          </cell>
          <cell r="AL136">
            <v>-2.7277262180974704E-3</v>
          </cell>
          <cell r="AM136">
            <v>2.6938273395205048E-3</v>
          </cell>
          <cell r="AN136">
            <v>-3.3898878576965608E-5</v>
          </cell>
          <cell r="AP136">
            <v>0</v>
          </cell>
          <cell r="AQ136">
            <v>0</v>
          </cell>
          <cell r="AR136">
            <v>0</v>
          </cell>
          <cell r="AS136">
            <v>2.2431024599356975E-2</v>
          </cell>
          <cell r="AT136">
            <v>2.2431024599356975E-2</v>
          </cell>
        </row>
        <row r="137">
          <cell r="A137" t="str">
            <v>D7216</v>
          </cell>
          <cell r="B137">
            <v>7716</v>
          </cell>
          <cell r="C137" t="str">
            <v>DOL OWCP</v>
          </cell>
          <cell r="D137" t="str">
            <v>IT</v>
          </cell>
          <cell r="E137" t="str">
            <v>D3375</v>
          </cell>
          <cell r="G137" t="str">
            <v>CR1/4/5/8/10</v>
          </cell>
          <cell r="H137">
            <v>0.41917682407070278</v>
          </cell>
          <cell r="I137">
            <v>0.38057825167985171</v>
          </cell>
          <cell r="J137">
            <v>0.79975507575055449</v>
          </cell>
          <cell r="K137">
            <v>0.41798051538322595</v>
          </cell>
          <cell r="L137">
            <v>0.38170360631785982</v>
          </cell>
          <cell r="M137">
            <v>0.79968412170108583</v>
          </cell>
          <cell r="O137">
            <v>241.68799999999999</v>
          </cell>
          <cell r="P137">
            <v>249.13499999999999</v>
          </cell>
          <cell r="Q137">
            <v>22.717919999999999</v>
          </cell>
          <cell r="R137">
            <v>11.52</v>
          </cell>
          <cell r="S137">
            <v>15.82</v>
          </cell>
          <cell r="T137">
            <v>0</v>
          </cell>
          <cell r="U137">
            <v>101.210463424</v>
          </cell>
          <cell r="V137">
            <v>93.026417228</v>
          </cell>
          <cell r="W137">
            <v>194.236880652</v>
          </cell>
          <cell r="X137">
            <v>103.51790226</v>
          </cell>
          <cell r="Y137">
            <v>95.685748340000004</v>
          </cell>
          <cell r="Z137">
            <v>199.2036506</v>
          </cell>
          <cell r="AB137">
            <v>0.41876495077951742</v>
          </cell>
          <cell r="AC137">
            <v>0.38490292123729769</v>
          </cell>
          <cell r="AD137">
            <v>0.80366787201681511</v>
          </cell>
          <cell r="AE137">
            <v>0.41550927111806851</v>
          </cell>
          <cell r="AF137">
            <v>0.38407188207196902</v>
          </cell>
          <cell r="AG137">
            <v>0.79958115319003753</v>
          </cell>
          <cell r="AI137">
            <v>-4.1187329118536065E-4</v>
          </cell>
          <cell r="AJ137">
            <v>4.3246695574459815E-3</v>
          </cell>
          <cell r="AK137">
            <v>3.9127962662606208E-3</v>
          </cell>
          <cell r="AL137">
            <v>-2.4712442651574351E-3</v>
          </cell>
          <cell r="AM137">
            <v>2.3682757541091948E-3</v>
          </cell>
          <cell r="AN137">
            <v>-1.0296851104829585E-4</v>
          </cell>
          <cell r="AP137">
            <v>9.3996888550527957E-2</v>
          </cell>
          <cell r="AQ137">
            <v>4.7664757869650125E-2</v>
          </cell>
          <cell r="AR137">
            <v>6.5456290755023003E-2</v>
          </cell>
          <cell r="AS137">
            <v>0</v>
          </cell>
          <cell r="AT137">
            <v>0.20711793717520111</v>
          </cell>
        </row>
        <row r="138">
          <cell r="A138" t="str">
            <v>D7217</v>
          </cell>
          <cell r="B138">
            <v>7717</v>
          </cell>
          <cell r="C138" t="str">
            <v>FAA Tech Services</v>
          </cell>
          <cell r="D138" t="str">
            <v>IT</v>
          </cell>
          <cell r="E138" t="str">
            <v>D3375</v>
          </cell>
          <cell r="G138" t="str">
            <v>DR1</v>
          </cell>
          <cell r="O138">
            <v>0</v>
          </cell>
          <cell r="P138">
            <v>0</v>
          </cell>
          <cell r="Q138">
            <v>0</v>
          </cell>
          <cell r="R138">
            <v>0</v>
          </cell>
          <cell r="S138">
            <v>0</v>
          </cell>
          <cell r="T138">
            <v>0</v>
          </cell>
          <cell r="U138">
            <v>0</v>
          </cell>
          <cell r="V138">
            <v>0</v>
          </cell>
          <cell r="W138">
            <v>0</v>
          </cell>
          <cell r="X138">
            <v>0</v>
          </cell>
          <cell r="Y138">
            <v>0</v>
          </cell>
          <cell r="Z138">
            <v>0</v>
          </cell>
          <cell r="AI138">
            <v>0</v>
          </cell>
          <cell r="AJ138">
            <v>0</v>
          </cell>
          <cell r="AK138">
            <v>0</v>
          </cell>
          <cell r="AL138">
            <v>0</v>
          </cell>
          <cell r="AM138">
            <v>0</v>
          </cell>
          <cell r="AN138">
            <v>0</v>
          </cell>
        </row>
        <row r="139">
          <cell r="A139" t="str">
            <v>D7219</v>
          </cell>
          <cell r="B139">
            <v>7719</v>
          </cell>
          <cell r="C139" t="str">
            <v>Other GSA (Social Srvcs &amp; Environment)</v>
          </cell>
          <cell r="D139" t="str">
            <v>IT</v>
          </cell>
          <cell r="E139" t="str">
            <v>D3375</v>
          </cell>
          <cell r="G139" t="str">
            <v>CR1/4/8/10</v>
          </cell>
          <cell r="H139">
            <v>0.36602753882512645</v>
          </cell>
          <cell r="I139">
            <v>0.15948386617055604</v>
          </cell>
          <cell r="J139">
            <v>0.5255114049956825</v>
          </cell>
          <cell r="K139">
            <v>0.36379888642141917</v>
          </cell>
          <cell r="L139">
            <v>0.15904398603285716</v>
          </cell>
          <cell r="M139">
            <v>0.5228428724542763</v>
          </cell>
          <cell r="O139">
            <v>14615.02</v>
          </cell>
          <cell r="P139">
            <v>15083.23372</v>
          </cell>
          <cell r="Q139">
            <v>408.06639999999999</v>
          </cell>
          <cell r="R139">
            <v>665</v>
          </cell>
          <cell r="S139">
            <v>910.67</v>
          </cell>
          <cell r="T139">
            <v>0</v>
          </cell>
          <cell r="U139">
            <v>5347.0938939199996</v>
          </cell>
          <cell r="V139">
            <v>2395.5699926399998</v>
          </cell>
          <cell r="W139">
            <v>7742.6638865599998</v>
          </cell>
          <cell r="X139">
            <v>5453.1567849060002</v>
          </cell>
          <cell r="Y139">
            <v>2435.6518047879999</v>
          </cell>
          <cell r="Z139">
            <v>7888.8085896940001</v>
          </cell>
          <cell r="AB139">
            <v>0.36586292005895299</v>
          </cell>
          <cell r="AC139">
            <v>0.16391150970987378</v>
          </cell>
          <cell r="AD139">
            <v>0.52977442976882683</v>
          </cell>
          <cell r="AE139">
            <v>0.36153764412436618</v>
          </cell>
          <cell r="AF139">
            <v>0.16148074411645461</v>
          </cell>
          <cell r="AG139">
            <v>0.52301838824082081</v>
          </cell>
          <cell r="AI139">
            <v>-1.6461876617346327E-4</v>
          </cell>
          <cell r="AJ139">
            <v>4.4276435393177382E-3</v>
          </cell>
          <cell r="AK139">
            <v>4.2630247731443305E-3</v>
          </cell>
          <cell r="AL139">
            <v>-2.26124229705299E-3</v>
          </cell>
          <cell r="AM139">
            <v>2.4367580835974456E-3</v>
          </cell>
          <cell r="AN139">
            <v>1.7551578654451117E-4</v>
          </cell>
          <cell r="AP139">
            <v>2.7921029187780787E-2</v>
          </cell>
          <cell r="AQ139">
            <v>4.5501135133581755E-2</v>
          </cell>
          <cell r="AR139">
            <v>6.2310554484359237E-2</v>
          </cell>
          <cell r="AS139">
            <v>0</v>
          </cell>
          <cell r="AT139">
            <v>0.1357327188057218</v>
          </cell>
        </row>
        <row r="140">
          <cell r="A140" t="str">
            <v>D7220</v>
          </cell>
          <cell r="B140">
            <v>7720</v>
          </cell>
          <cell r="C140" t="str">
            <v>EPA ATLANTA</v>
          </cell>
          <cell r="D140" t="str">
            <v>IT</v>
          </cell>
          <cell r="E140" t="str">
            <v>D3375</v>
          </cell>
          <cell r="G140" t="str">
            <v>AR1/CR4/8/10</v>
          </cell>
          <cell r="H140">
            <v>0.40253561040105779</v>
          </cell>
          <cell r="I140">
            <v>7.4400000000000008E-2</v>
          </cell>
          <cell r="J140">
            <v>0.47693561040105781</v>
          </cell>
          <cell r="O140">
            <v>68.069999999999993</v>
          </cell>
          <cell r="P140">
            <v>0</v>
          </cell>
          <cell r="Q140">
            <v>1.07</v>
          </cell>
          <cell r="R140">
            <v>6.41</v>
          </cell>
          <cell r="S140">
            <v>31.3</v>
          </cell>
          <cell r="T140">
            <v>0</v>
          </cell>
          <cell r="U140">
            <v>27.373370999999999</v>
          </cell>
          <cell r="V140">
            <v>5.3503020000000001</v>
          </cell>
          <cell r="W140">
            <v>32.723672999999998</v>
          </cell>
          <cell r="X140">
            <v>0</v>
          </cell>
          <cell r="Y140">
            <v>0</v>
          </cell>
          <cell r="Z140">
            <v>0</v>
          </cell>
          <cell r="AB140">
            <v>0.40213561040105777</v>
          </cell>
          <cell r="AC140">
            <v>7.8600000000000003E-2</v>
          </cell>
          <cell r="AD140">
            <v>0.48073561040105778</v>
          </cell>
          <cell r="AI140">
            <v>-4.0000000000001146E-4</v>
          </cell>
          <cell r="AJ140">
            <v>4.1999999999999954E-3</v>
          </cell>
          <cell r="AK140">
            <v>3.7999999999999701E-3</v>
          </cell>
          <cell r="AL140">
            <v>0</v>
          </cell>
          <cell r="AM140">
            <v>0</v>
          </cell>
          <cell r="AN140">
            <v>0</v>
          </cell>
          <cell r="AP140">
            <v>1.5719112678125462E-2</v>
          </cell>
          <cell r="AQ140">
            <v>9.4167768473630092E-2</v>
          </cell>
          <cell r="AR140">
            <v>0.45982077273395039</v>
          </cell>
          <cell r="AS140">
            <v>0</v>
          </cell>
          <cell r="AT140">
            <v>0.56970765388570599</v>
          </cell>
        </row>
        <row r="141">
          <cell r="A141" t="str">
            <v>D7222</v>
          </cell>
          <cell r="B141">
            <v>7722</v>
          </cell>
          <cell r="C141" t="str">
            <v>Air Force - Tech Services</v>
          </cell>
          <cell r="D141" t="str">
            <v>IT</v>
          </cell>
          <cell r="E141" t="str">
            <v>D3375</v>
          </cell>
          <cell r="G141" t="str">
            <v>CR1/4/5/8/10</v>
          </cell>
          <cell r="H141">
            <v>0.32627133381953011</v>
          </cell>
          <cell r="I141">
            <v>0.11221119937635914</v>
          </cell>
          <cell r="J141">
            <v>0.43848253319588931</v>
          </cell>
          <cell r="K141">
            <v>0.32632707304746444</v>
          </cell>
          <cell r="L141">
            <v>0.11335109012505827</v>
          </cell>
          <cell r="M141">
            <v>0.43967816317252273</v>
          </cell>
          <cell r="O141">
            <v>3640.96738</v>
          </cell>
          <cell r="P141">
            <v>2758.2339999999999</v>
          </cell>
          <cell r="Q141">
            <v>75.142619999999994</v>
          </cell>
          <cell r="R141">
            <v>160.58000000000001</v>
          </cell>
          <cell r="S141">
            <v>176.62</v>
          </cell>
          <cell r="T141">
            <v>0</v>
          </cell>
          <cell r="U141">
            <v>1186.4383845140001</v>
          </cell>
          <cell r="V141">
            <v>424.35875559599998</v>
          </cell>
          <cell r="W141">
            <v>1610.7971401100001</v>
          </cell>
          <cell r="X141">
            <v>893.25102063999998</v>
          </cell>
          <cell r="Y141">
            <v>319.19942944000002</v>
          </cell>
          <cell r="Z141">
            <v>1212.4504500800001</v>
          </cell>
          <cell r="AB141">
            <v>0.32585800988802049</v>
          </cell>
          <cell r="AC141">
            <v>0.1165511006572105</v>
          </cell>
          <cell r="AD141">
            <v>0.44240911054523102</v>
          </cell>
          <cell r="AE141">
            <v>0.32384889050022586</v>
          </cell>
          <cell r="AF141">
            <v>0.11572601506616191</v>
          </cell>
          <cell r="AG141">
            <v>0.43957490556638784</v>
          </cell>
          <cell r="AI141">
            <v>-4.1332393150961266E-4</v>
          </cell>
          <cell r="AJ141">
            <v>4.3399012808513632E-3</v>
          </cell>
          <cell r="AK141">
            <v>3.9265773493417089E-3</v>
          </cell>
          <cell r="AL141">
            <v>-2.4781825472385832E-3</v>
          </cell>
          <cell r="AM141">
            <v>2.3749249411036399E-3</v>
          </cell>
          <cell r="AN141">
            <v>-1.0325760613488777E-4</v>
          </cell>
          <cell r="AP141">
            <v>2.0638092066619942E-2</v>
          </cell>
          <cell r="AQ141">
            <v>4.4103663461000302E-2</v>
          </cell>
          <cell r="AR141">
            <v>4.8509086066022375E-2</v>
          </cell>
          <cell r="AS141">
            <v>0</v>
          </cell>
          <cell r="AT141">
            <v>0.11325084159364261</v>
          </cell>
        </row>
        <row r="142">
          <cell r="A142" t="str">
            <v>D7223</v>
          </cell>
          <cell r="B142">
            <v>7723</v>
          </cell>
          <cell r="C142" t="str">
            <v>Army</v>
          </cell>
          <cell r="D142" t="str">
            <v>IT</v>
          </cell>
          <cell r="E142" t="str">
            <v>D3375</v>
          </cell>
          <cell r="G142" t="str">
            <v>CR1/4/5/8/10</v>
          </cell>
          <cell r="H142">
            <v>0.34547849508611989</v>
          </cell>
          <cell r="I142">
            <v>0.15301893816539541</v>
          </cell>
          <cell r="J142">
            <v>0.4984974332515153</v>
          </cell>
          <cell r="K142">
            <v>0.34642261466043917</v>
          </cell>
          <cell r="L142">
            <v>0.15190857265765481</v>
          </cell>
          <cell r="M142">
            <v>0.498331187318094</v>
          </cell>
          <cell r="O142">
            <v>7631.6320500000002</v>
          </cell>
          <cell r="P142">
            <v>8005.7802099999999</v>
          </cell>
          <cell r="Q142">
            <v>78.54795</v>
          </cell>
          <cell r="R142">
            <v>335.64</v>
          </cell>
          <cell r="S142">
            <v>369.21</v>
          </cell>
          <cell r="T142">
            <v>0</v>
          </cell>
          <cell r="U142">
            <v>2633.3870948650001</v>
          </cell>
          <cell r="V142">
            <v>1201.3910993699999</v>
          </cell>
          <cell r="W142">
            <v>3834.7781942349998</v>
          </cell>
          <cell r="X142">
            <v>2753.3874242410002</v>
          </cell>
          <cell r="Y142">
            <v>1235.5523039950001</v>
          </cell>
          <cell r="Z142">
            <v>3988.9397282360001</v>
          </cell>
          <cell r="AB142">
            <v>0.34506211484147747</v>
          </cell>
          <cell r="AC142">
            <v>0.15742256590711812</v>
          </cell>
          <cell r="AD142">
            <v>0.50248468074859554</v>
          </cell>
          <cell r="AE142">
            <v>0.34392493323783119</v>
          </cell>
          <cell r="AF142">
            <v>0.15433252869616315</v>
          </cell>
          <cell r="AG142">
            <v>0.49825746193399434</v>
          </cell>
          <cell r="AI142">
            <v>-4.1638024464241141E-4</v>
          </cell>
          <cell r="AJ142">
            <v>4.4036277417227043E-3</v>
          </cell>
          <cell r="AK142">
            <v>3.9872474970802374E-3</v>
          </cell>
          <cell r="AL142">
            <v>-2.497681422607978E-3</v>
          </cell>
          <cell r="AM142">
            <v>2.4239560385083403E-3</v>
          </cell>
          <cell r="AN142">
            <v>-7.3725384099665447E-5</v>
          </cell>
          <cell r="AP142">
            <v>1.0292418382513607E-2</v>
          </cell>
          <cell r="AQ142">
            <v>4.3980107767381156E-2</v>
          </cell>
          <cell r="AR142">
            <v>4.8378904745545216E-2</v>
          </cell>
          <cell r="AS142">
            <v>0</v>
          </cell>
          <cell r="AT142">
            <v>0.10265143089543999</v>
          </cell>
        </row>
        <row r="143">
          <cell r="A143" t="str">
            <v>D7225</v>
          </cell>
          <cell r="B143">
            <v>7725</v>
          </cell>
          <cell r="C143" t="str">
            <v>OSD/Joint - N&amp;CP</v>
          </cell>
          <cell r="D143" t="str">
            <v>IT</v>
          </cell>
          <cell r="E143" t="str">
            <v>D3375</v>
          </cell>
          <cell r="G143" t="str">
            <v>CR1/4/5/8/10</v>
          </cell>
          <cell r="H143">
            <v>0.33616858050734522</v>
          </cell>
          <cell r="I143">
            <v>0.15282291780036489</v>
          </cell>
          <cell r="J143">
            <v>0.48899149830771005</v>
          </cell>
          <cell r="K143">
            <v>0.34592114662449119</v>
          </cell>
          <cell r="L143">
            <v>0.15792382243070099</v>
          </cell>
          <cell r="M143">
            <v>0.50384496905519216</v>
          </cell>
          <cell r="O143">
            <v>19570.169600000001</v>
          </cell>
          <cell r="P143">
            <v>21033.226470000001</v>
          </cell>
          <cell r="Q143">
            <v>195.41040000000001</v>
          </cell>
          <cell r="R143">
            <v>860.9</v>
          </cell>
          <cell r="S143">
            <v>941.2</v>
          </cell>
          <cell r="T143">
            <v>0</v>
          </cell>
          <cell r="U143">
            <v>6570.7218268799998</v>
          </cell>
          <cell r="V143">
            <v>3076.4754624399998</v>
          </cell>
          <cell r="W143">
            <v>9647.19728932</v>
          </cell>
          <cell r="X143">
            <v>7223.1936581870004</v>
          </cell>
          <cell r="Y143">
            <v>3372.1827210739998</v>
          </cell>
          <cell r="Z143">
            <v>10595.376379261001</v>
          </cell>
          <cell r="AB143">
            <v>0.33575191023791634</v>
          </cell>
          <cell r="AC143">
            <v>0.15720228926580174</v>
          </cell>
          <cell r="AD143">
            <v>0.4929541995037181</v>
          </cell>
          <cell r="AE143">
            <v>0.34341824201291926</v>
          </cell>
          <cell r="AF143">
            <v>0.16032645899019787</v>
          </cell>
          <cell r="AG143">
            <v>0.50374470100311719</v>
          </cell>
          <cell r="AI143">
            <v>-4.1667026942887597E-4</v>
          </cell>
          <cell r="AJ143">
            <v>4.3793714654368487E-3</v>
          </cell>
          <cell r="AK143">
            <v>3.962701196008056E-3</v>
          </cell>
          <cell r="AL143">
            <v>-2.5029046115719322E-3</v>
          </cell>
          <cell r="AM143">
            <v>2.402636559496879E-3</v>
          </cell>
          <cell r="AN143">
            <v>-1.0026805207496992E-4</v>
          </cell>
          <cell r="AP143">
            <v>9.9851153052858566E-3</v>
          </cell>
          <cell r="AQ143">
            <v>4.3990421013009512E-2</v>
          </cell>
          <cell r="AR143">
            <v>4.8093604666563546E-2</v>
          </cell>
          <cell r="AS143">
            <v>0</v>
          </cell>
          <cell r="AT143">
            <v>0.10206914098485892</v>
          </cell>
        </row>
        <row r="144">
          <cell r="A144" t="str">
            <v>D7227</v>
          </cell>
          <cell r="B144">
            <v>7727</v>
          </cell>
          <cell r="C144" t="str">
            <v>Navy</v>
          </cell>
          <cell r="D144" t="str">
            <v>IT</v>
          </cell>
          <cell r="E144" t="str">
            <v>D3375</v>
          </cell>
          <cell r="G144" t="str">
            <v>CR1/4/5/7/8/10</v>
          </cell>
          <cell r="H144">
            <v>0.34595935611986856</v>
          </cell>
          <cell r="I144">
            <v>0.15665444550222382</v>
          </cell>
          <cell r="J144">
            <v>0.50261380162209235</v>
          </cell>
          <cell r="K144">
            <v>0.34717156458783394</v>
          </cell>
          <cell r="L144">
            <v>0.15548353615645322</v>
          </cell>
          <cell r="M144">
            <v>0.50265510074428721</v>
          </cell>
          <cell r="O144">
            <v>16260.48</v>
          </cell>
          <cell r="P144">
            <v>14386.92</v>
          </cell>
          <cell r="Q144">
            <v>162.24</v>
          </cell>
          <cell r="R144">
            <v>714.32</v>
          </cell>
          <cell r="S144">
            <v>785.76</v>
          </cell>
          <cell r="T144">
            <v>0</v>
          </cell>
          <cell r="U144">
            <v>5618.7009390000003</v>
          </cell>
          <cell r="V144">
            <v>2619.147046</v>
          </cell>
          <cell r="W144">
            <v>8237.8479850000003</v>
          </cell>
          <cell r="X144">
            <v>4958.8201980000003</v>
          </cell>
          <cell r="Y144">
            <v>2272.1480299999998</v>
          </cell>
          <cell r="Z144">
            <v>7230.9682279999997</v>
          </cell>
          <cell r="AB144">
            <v>0.34554336274205932</v>
          </cell>
          <cell r="AC144">
            <v>0.16107439915672847</v>
          </cell>
          <cell r="AD144">
            <v>0.50661776189878782</v>
          </cell>
          <cell r="AE144">
            <v>0.3446755940812905</v>
          </cell>
          <cell r="AF144">
            <v>0.15793151209570916</v>
          </cell>
          <cell r="AG144">
            <v>0.50260710617699966</v>
          </cell>
          <cell r="AI144">
            <v>-4.1599337780923173E-4</v>
          </cell>
          <cell r="AJ144">
            <v>4.4199536545046492E-3</v>
          </cell>
          <cell r="AK144">
            <v>4.0039602766954729E-3</v>
          </cell>
          <cell r="AL144">
            <v>-2.4959705065434323E-3</v>
          </cell>
          <cell r="AM144">
            <v>2.4479759392559419E-3</v>
          </cell>
          <cell r="AN144">
            <v>-4.7994567287545919E-5</v>
          </cell>
          <cell r="AP144">
            <v>9.9775652379265559E-3</v>
          </cell>
          <cell r="AQ144">
            <v>4.3929822489865003E-2</v>
          </cell>
          <cell r="AR144">
            <v>4.8323296729247844E-2</v>
          </cell>
          <cell r="AS144">
            <v>0</v>
          </cell>
          <cell r="AT144">
            <v>0.10223068445703939</v>
          </cell>
        </row>
        <row r="145">
          <cell r="A145" t="str">
            <v>D7228</v>
          </cell>
          <cell r="B145">
            <v>7728</v>
          </cell>
          <cell r="C145" t="str">
            <v>Navy - Dahlgren</v>
          </cell>
          <cell r="D145" t="str">
            <v>IT</v>
          </cell>
          <cell r="E145" t="str">
            <v>D3375</v>
          </cell>
          <cell r="G145" t="str">
            <v>CR1/4/5/7/8/10</v>
          </cell>
          <cell r="H145">
            <v>0.34291616377464756</v>
          </cell>
          <cell r="I145">
            <v>0.17111703187826235</v>
          </cell>
          <cell r="J145">
            <v>0.51403319565290995</v>
          </cell>
          <cell r="K145">
            <v>0.34394279725154919</v>
          </cell>
          <cell r="L145">
            <v>0.16926183332354541</v>
          </cell>
          <cell r="M145">
            <v>0.51320463057509458</v>
          </cell>
          <cell r="O145">
            <v>5021.29</v>
          </cell>
          <cell r="P145">
            <v>5278.61</v>
          </cell>
          <cell r="Q145">
            <v>50.17</v>
          </cell>
          <cell r="R145">
            <v>220.8</v>
          </cell>
          <cell r="S145">
            <v>242.86</v>
          </cell>
          <cell r="T145">
            <v>0</v>
          </cell>
          <cell r="U145">
            <v>1719.7908159999999</v>
          </cell>
          <cell r="V145">
            <v>881.46103100000005</v>
          </cell>
          <cell r="W145">
            <v>2601.251847</v>
          </cell>
          <cell r="X145">
            <v>1802.3534010000001</v>
          </cell>
          <cell r="Y145">
            <v>906.39122499999996</v>
          </cell>
          <cell r="Z145">
            <v>2708.7446260000002</v>
          </cell>
          <cell r="AB145">
            <v>0.34249979905562117</v>
          </cell>
          <cell r="AC145">
            <v>0.17554473671108423</v>
          </cell>
          <cell r="AD145">
            <v>0.51804453576670539</v>
          </cell>
          <cell r="AE145">
            <v>0.34144469869908939</v>
          </cell>
          <cell r="AF145">
            <v>0.17171020874813636</v>
          </cell>
          <cell r="AG145">
            <v>0.51315490744722581</v>
          </cell>
          <cell r="AI145">
            <v>-4.1636471902639638E-4</v>
          </cell>
          <cell r="AJ145">
            <v>4.4277048328218716E-3</v>
          </cell>
          <cell r="AK145">
            <v>4.0113401137954474E-3</v>
          </cell>
          <cell r="AL145">
            <v>-2.4980985524598043E-3</v>
          </cell>
          <cell r="AM145">
            <v>2.4483754245909484E-3</v>
          </cell>
          <cell r="AN145">
            <v>-4.9723127868772643E-5</v>
          </cell>
          <cell r="AP145">
            <v>9.9914563787393291E-3</v>
          </cell>
          <cell r="AQ145">
            <v>4.3972763971011436E-2</v>
          </cell>
          <cell r="AR145">
            <v>4.8366057327897817E-2</v>
          </cell>
          <cell r="AS145">
            <v>0</v>
          </cell>
          <cell r="AT145">
            <v>0.10233027767764857</v>
          </cell>
        </row>
        <row r="146">
          <cell r="A146" t="str">
            <v>D7230</v>
          </cell>
          <cell r="B146">
            <v>7730</v>
          </cell>
          <cell r="C146" t="str">
            <v>AFSPC/AFMC</v>
          </cell>
          <cell r="D146" t="str">
            <v>IT</v>
          </cell>
          <cell r="E146" t="str">
            <v>D3375</v>
          </cell>
          <cell r="G146" t="str">
            <v>CR1/4/5/7/8/10</v>
          </cell>
          <cell r="H146">
            <v>0.35545778659600974</v>
          </cell>
          <cell r="I146">
            <v>0.12799912659538931</v>
          </cell>
          <cell r="J146">
            <v>0.48345691319139911</v>
          </cell>
          <cell r="K146">
            <v>0.35697703320614294</v>
          </cell>
          <cell r="L146">
            <v>0.13023779696060941</v>
          </cell>
          <cell r="M146">
            <v>0.48721483016675232</v>
          </cell>
          <cell r="O146">
            <v>11766.55112</v>
          </cell>
          <cell r="P146">
            <v>10064.87024</v>
          </cell>
          <cell r="Q146">
            <v>107.52888</v>
          </cell>
          <cell r="R146">
            <v>516.98</v>
          </cell>
          <cell r="S146">
            <v>568.67999999999995</v>
          </cell>
          <cell r="T146">
            <v>0</v>
          </cell>
          <cell r="U146">
            <v>4177.613048536</v>
          </cell>
          <cell r="V146">
            <v>1557.6680711040001</v>
          </cell>
          <cell r="W146">
            <v>5735.2811196399998</v>
          </cell>
          <cell r="X146">
            <v>3567.7828373040002</v>
          </cell>
          <cell r="Y146">
            <v>1335.042312304</v>
          </cell>
          <cell r="Z146">
            <v>4902.8251496080002</v>
          </cell>
          <cell r="AB146">
            <v>0.35504142258262672</v>
          </cell>
          <cell r="AC146">
            <v>0.13238102271585594</v>
          </cell>
          <cell r="AD146">
            <v>0.48742244529848266</v>
          </cell>
          <cell r="AE146">
            <v>0.35447877143262607</v>
          </cell>
          <cell r="AF146">
            <v>0.13264376792442384</v>
          </cell>
          <cell r="AG146">
            <v>0.48712253935704986</v>
          </cell>
          <cell r="AI146">
            <v>-4.1636401338301932E-4</v>
          </cell>
          <cell r="AJ146">
            <v>4.3818961204666329E-3</v>
          </cell>
          <cell r="AK146">
            <v>3.9655321070835581E-3</v>
          </cell>
          <cell r="AL146">
            <v>-2.4982617735168633E-3</v>
          </cell>
          <cell r="AM146">
            <v>2.4059709638144244E-3</v>
          </cell>
          <cell r="AN146">
            <v>-9.2290809702466614E-5</v>
          </cell>
          <cell r="AP146">
            <v>9.1385214667728393E-3</v>
          </cell>
          <cell r="AQ146">
            <v>4.3936408785176809E-2</v>
          </cell>
          <cell r="AR146">
            <v>4.8330219637034981E-2</v>
          </cell>
          <cell r="AS146">
            <v>0</v>
          </cell>
          <cell r="AT146">
            <v>0.10140514988898464</v>
          </cell>
        </row>
        <row r="147">
          <cell r="A147" t="str">
            <v>D7231</v>
          </cell>
          <cell r="B147">
            <v>7731</v>
          </cell>
          <cell r="C147" t="str">
            <v>ACC</v>
          </cell>
          <cell r="D147" t="str">
            <v>IT</v>
          </cell>
          <cell r="E147" t="str">
            <v>D3375</v>
          </cell>
          <cell r="G147" t="str">
            <v>CR1/4/5/7/8/10</v>
          </cell>
          <cell r="H147">
            <v>0.31815108567178974</v>
          </cell>
          <cell r="I147">
            <v>0.14963035980290915</v>
          </cell>
          <cell r="J147">
            <v>0.46778144547469891</v>
          </cell>
          <cell r="K147">
            <v>0.3183921661233366</v>
          </cell>
          <cell r="L147">
            <v>0.14920406450001727</v>
          </cell>
          <cell r="M147">
            <v>0.46759623062335387</v>
          </cell>
          <cell r="O147">
            <v>5111.8764000000001</v>
          </cell>
          <cell r="P147">
            <v>5967.3484799999997</v>
          </cell>
          <cell r="Q147">
            <v>46.893599999999999</v>
          </cell>
          <cell r="R147">
            <v>225.42</v>
          </cell>
          <cell r="S147">
            <v>248.04</v>
          </cell>
          <cell r="T147">
            <v>0</v>
          </cell>
          <cell r="U147">
            <v>1624.2124879200001</v>
          </cell>
          <cell r="V147">
            <v>787.45881387999998</v>
          </cell>
          <cell r="W147">
            <v>2411.6713018</v>
          </cell>
          <cell r="X147">
            <v>1884.9956954080001</v>
          </cell>
          <cell r="Y147">
            <v>904.81795260800004</v>
          </cell>
          <cell r="Z147">
            <v>2789.8136480160001</v>
          </cell>
          <cell r="AB147">
            <v>0.31773312983858532</v>
          </cell>
          <cell r="AC147">
            <v>0.1540449635832353</v>
          </cell>
          <cell r="AD147">
            <v>0.47177809342182059</v>
          </cell>
          <cell r="AE147">
            <v>0.31588496997044829</v>
          </cell>
          <cell r="AF147">
            <v>0.15162814031065269</v>
          </cell>
          <cell r="AG147">
            <v>0.46751311028110099</v>
          </cell>
          <cell r="AI147">
            <v>-4.1795583320441976E-4</v>
          </cell>
          <cell r="AJ147">
            <v>4.414603780326154E-3</v>
          </cell>
          <cell r="AK147">
            <v>3.9966479471216787E-3</v>
          </cell>
          <cell r="AL147">
            <v>-2.5071961528883024E-3</v>
          </cell>
          <cell r="AM147">
            <v>2.4240758106354177E-3</v>
          </cell>
          <cell r="AN147">
            <v>-8.3120342252884782E-5</v>
          </cell>
          <cell r="AP147">
            <v>9.1734612362693278E-3</v>
          </cell>
          <cell r="AQ147">
            <v>4.4097310334029201E-2</v>
          </cell>
          <cell r="AR147">
            <v>4.8522299952322788E-2</v>
          </cell>
          <cell r="AS147">
            <v>0</v>
          </cell>
          <cell r="AT147">
            <v>0.10179307152262132</v>
          </cell>
        </row>
        <row r="148">
          <cell r="A148" t="str">
            <v>D7232</v>
          </cell>
          <cell r="B148">
            <v>7732</v>
          </cell>
          <cell r="C148" t="str">
            <v>AMC</v>
          </cell>
          <cell r="D148" t="str">
            <v>IT</v>
          </cell>
          <cell r="E148" t="str">
            <v>D3375</v>
          </cell>
          <cell r="G148" t="str">
            <v>CR1/4/5/7/8/10</v>
          </cell>
          <cell r="H148">
            <v>0.33875800360590952</v>
          </cell>
          <cell r="I148">
            <v>0.14172788037837439</v>
          </cell>
          <cell r="J148">
            <v>0.48048588398428388</v>
          </cell>
          <cell r="K148">
            <v>0.33988828157125983</v>
          </cell>
          <cell r="L148">
            <v>0.14068065472383948</v>
          </cell>
          <cell r="M148">
            <v>0.48056893629509934</v>
          </cell>
          <cell r="O148">
            <v>4261.4047200000005</v>
          </cell>
          <cell r="P148">
            <v>4192.6733599999998</v>
          </cell>
          <cell r="Q148">
            <v>38.905279999999998</v>
          </cell>
          <cell r="R148">
            <v>187.02</v>
          </cell>
          <cell r="S148">
            <v>205.76</v>
          </cell>
          <cell r="T148">
            <v>0</v>
          </cell>
          <cell r="U148">
            <v>1441.8123656160001</v>
          </cell>
          <cell r="V148">
            <v>622.70906822400002</v>
          </cell>
          <cell r="W148">
            <v>2064.5214338400001</v>
          </cell>
          <cell r="X148">
            <v>1414.572921056</v>
          </cell>
          <cell r="Y148">
            <v>599.962464856</v>
          </cell>
          <cell r="Z148">
            <v>2014.535385912</v>
          </cell>
          <cell r="AB148">
            <v>0.3383420398558154</v>
          </cell>
          <cell r="AC148">
            <v>0.14612765253237903</v>
          </cell>
          <cell r="AD148">
            <v>0.48446969238819443</v>
          </cell>
          <cell r="AE148">
            <v>0.33739163526347304</v>
          </cell>
          <cell r="AF148">
            <v>0.14309783122623224</v>
          </cell>
          <cell r="AG148">
            <v>0.48048946648970531</v>
          </cell>
          <cell r="AI148">
            <v>-4.1596375009411712E-4</v>
          </cell>
          <cell r="AJ148">
            <v>4.3997721540046386E-3</v>
          </cell>
          <cell r="AK148">
            <v>3.9838084039105492E-3</v>
          </cell>
          <cell r="AL148">
            <v>-2.4966463077867873E-3</v>
          </cell>
          <cell r="AM148">
            <v>2.4171765023927594E-3</v>
          </cell>
          <cell r="AN148">
            <v>-7.9469805394027926E-5</v>
          </cell>
          <cell r="AP148">
            <v>9.1296843544116588E-3</v>
          </cell>
          <cell r="AQ148">
            <v>4.3886936887796942E-2</v>
          </cell>
          <cell r="AR148">
            <v>4.8284547823939136E-2</v>
          </cell>
          <cell r="AS148">
            <v>0</v>
          </cell>
          <cell r="AT148">
            <v>0.10130116906614774</v>
          </cell>
        </row>
        <row r="149">
          <cell r="A149" t="str">
            <v>D7233</v>
          </cell>
          <cell r="B149">
            <v>7733</v>
          </cell>
          <cell r="C149" t="str">
            <v>AETC/MPC</v>
          </cell>
          <cell r="D149" t="str">
            <v>IT</v>
          </cell>
          <cell r="E149" t="str">
            <v>D3375</v>
          </cell>
          <cell r="G149" t="str">
            <v>CR1/4/5/7/8/10</v>
          </cell>
          <cell r="H149">
            <v>0.3478988270661455</v>
          </cell>
          <cell r="I149">
            <v>0.12413491903848112</v>
          </cell>
          <cell r="J149">
            <v>0.47203374610462656</v>
          </cell>
          <cell r="K149">
            <v>0.34923245168942352</v>
          </cell>
          <cell r="L149">
            <v>0.12268677087197184</v>
          </cell>
          <cell r="M149">
            <v>0.47191922256139535</v>
          </cell>
          <cell r="O149">
            <v>12354.476720000001</v>
          </cell>
          <cell r="P149">
            <v>14081.59144</v>
          </cell>
          <cell r="Q149">
            <v>112.79328</v>
          </cell>
          <cell r="R149">
            <v>542.29</v>
          </cell>
          <cell r="S149">
            <v>596.51</v>
          </cell>
          <cell r="T149">
            <v>0</v>
          </cell>
          <cell r="U149">
            <v>4292.9689332159996</v>
          </cell>
          <cell r="V149">
            <v>1587.641081624</v>
          </cell>
          <cell r="W149">
            <v>5880.6100148400001</v>
          </cell>
          <cell r="X149">
            <v>4882.5992828239996</v>
          </cell>
          <cell r="Y149">
            <v>1761.3692428239999</v>
          </cell>
          <cell r="Z149">
            <v>6643.9685256479997</v>
          </cell>
          <cell r="AB149">
            <v>0.34748286232684727</v>
          </cell>
          <cell r="AC149">
            <v>0.12850735143268779</v>
          </cell>
          <cell r="AD149">
            <v>0.4759902137595351</v>
          </cell>
          <cell r="AE149">
            <v>0.34673632619069933</v>
          </cell>
          <cell r="AF149">
            <v>0.12508310941479778</v>
          </cell>
          <cell r="AG149">
            <v>0.47181943560549716</v>
          </cell>
          <cell r="AI149">
            <v>-4.1596473929822464E-4</v>
          </cell>
          <cell r="AJ149">
            <v>4.3724323942066767E-3</v>
          </cell>
          <cell r="AK149">
            <v>3.9564676549085354E-3</v>
          </cell>
          <cell r="AL149">
            <v>-2.4961254987241888E-3</v>
          </cell>
          <cell r="AM149">
            <v>2.3963385428259348E-3</v>
          </cell>
          <cell r="AN149">
            <v>-9.9786955898184537E-5</v>
          </cell>
          <cell r="AP149">
            <v>9.1297496896331504E-3</v>
          </cell>
          <cell r="AQ149">
            <v>4.3894210357134408E-2</v>
          </cell>
          <cell r="AR149">
            <v>4.8282902911973756E-2</v>
          </cell>
          <cell r="AS149">
            <v>0</v>
          </cell>
          <cell r="AT149">
            <v>0.10130686295874131</v>
          </cell>
        </row>
        <row r="150">
          <cell r="A150" t="str">
            <v>D7234</v>
          </cell>
          <cell r="B150">
            <v>7734</v>
          </cell>
          <cell r="C150" t="str">
            <v>AFRC/WR-ALC</v>
          </cell>
          <cell r="D150" t="str">
            <v>IT</v>
          </cell>
          <cell r="E150" t="str">
            <v>D3375</v>
          </cell>
          <cell r="G150" t="str">
            <v>CR1/4/5/7/8/10</v>
          </cell>
          <cell r="H150">
            <v>0.35864386258959857</v>
          </cell>
          <cell r="I150">
            <v>0.1308992545874737</v>
          </cell>
          <cell r="J150">
            <v>0.48954311717707233</v>
          </cell>
          <cell r="K150">
            <v>0.36626934713635706</v>
          </cell>
          <cell r="L150">
            <v>0.14041223506353831</v>
          </cell>
          <cell r="M150">
            <v>0.50668158219989534</v>
          </cell>
          <cell r="O150">
            <v>7376.8226400000003</v>
          </cell>
          <cell r="P150">
            <v>4496.9084000000003</v>
          </cell>
          <cell r="Q150">
            <v>67.477360000000004</v>
          </cell>
          <cell r="R150">
            <v>324.39999999999998</v>
          </cell>
          <cell r="S150">
            <v>356.84</v>
          </cell>
          <cell r="T150">
            <v>0</v>
          </cell>
          <cell r="U150">
            <v>2642.5777841919999</v>
          </cell>
          <cell r="V150">
            <v>997.98738588799995</v>
          </cell>
          <cell r="W150">
            <v>3640.5651700799999</v>
          </cell>
          <cell r="X150">
            <v>1635.83832364</v>
          </cell>
          <cell r="Y150">
            <v>642.27651463999996</v>
          </cell>
          <cell r="Z150">
            <v>2278.1148382800002</v>
          </cell>
          <cell r="AB150">
            <v>0.35822710035929506</v>
          </cell>
          <cell r="AC150">
            <v>0.13528688902950226</v>
          </cell>
          <cell r="AD150">
            <v>0.49351398938879731</v>
          </cell>
          <cell r="AE150">
            <v>0.36376954523690097</v>
          </cell>
          <cell r="AF150">
            <v>0.14282623916466697</v>
          </cell>
          <cell r="AG150">
            <v>0.50659578440156794</v>
          </cell>
          <cell r="AI150">
            <v>-4.1676223030351345E-4</v>
          </cell>
          <cell r="AJ150">
            <v>4.387634442028554E-3</v>
          </cell>
          <cell r="AK150">
            <v>3.9708722117249851E-3</v>
          </cell>
          <cell r="AL150">
            <v>-2.4998018994560889E-3</v>
          </cell>
          <cell r="AM150">
            <v>2.4140041011286584E-3</v>
          </cell>
          <cell r="AN150">
            <v>-8.5797798327402752E-5</v>
          </cell>
          <cell r="AP150">
            <v>9.1472119221236957E-3</v>
          </cell>
          <cell r="AQ150">
            <v>4.39755726592879E-2</v>
          </cell>
          <cell r="AR150">
            <v>4.8373129925216689E-2</v>
          </cell>
          <cell r="AS150">
            <v>0</v>
          </cell>
          <cell r="AT150">
            <v>0.10149591450662829</v>
          </cell>
        </row>
        <row r="151">
          <cell r="A151" t="str">
            <v>D7235</v>
          </cell>
          <cell r="B151">
            <v>7735</v>
          </cell>
          <cell r="C151" t="str">
            <v>UTL - RAPPAHANOCK</v>
          </cell>
          <cell r="D151" t="str">
            <v>IT</v>
          </cell>
          <cell r="E151" t="str">
            <v>D3375</v>
          </cell>
          <cell r="G151" t="str">
            <v>CR1/4/8/10</v>
          </cell>
          <cell r="H151">
            <v>0.35387830254608249</v>
          </cell>
          <cell r="I151">
            <v>7.911593864118395E-2</v>
          </cell>
          <cell r="J151">
            <v>0.43299424118726648</v>
          </cell>
          <cell r="K151">
            <v>0.35454863131704062</v>
          </cell>
          <cell r="L151">
            <v>7.8802447134923626E-2</v>
          </cell>
          <cell r="M151">
            <v>0.4333510784519643</v>
          </cell>
          <cell r="O151">
            <v>1697.2230999999999</v>
          </cell>
          <cell r="P151">
            <v>1702.0925</v>
          </cell>
          <cell r="Q151">
            <v>29.136900000000001</v>
          </cell>
          <cell r="R151">
            <v>73.16</v>
          </cell>
          <cell r="S151">
            <v>104.27</v>
          </cell>
          <cell r="T151">
            <v>0</v>
          </cell>
          <cell r="U151">
            <v>599.93154043000004</v>
          </cell>
          <cell r="V151">
            <v>141.40573566</v>
          </cell>
          <cell r="W151">
            <v>741.33727609000005</v>
          </cell>
          <cell r="X151">
            <v>599.38954424999997</v>
          </cell>
          <cell r="Y151">
            <v>138.04386700000001</v>
          </cell>
          <cell r="Z151">
            <v>737.43341124999995</v>
          </cell>
          <cell r="AB151">
            <v>0.35347830254608253</v>
          </cell>
          <cell r="AC151">
            <v>8.3315938641183945E-2</v>
          </cell>
          <cell r="AD151">
            <v>0.43679424118726645</v>
          </cell>
          <cell r="AE151">
            <v>0.35214863131704061</v>
          </cell>
          <cell r="AF151">
            <v>8.1102447134923636E-2</v>
          </cell>
          <cell r="AG151">
            <v>0.43325107845196426</v>
          </cell>
          <cell r="AI151">
            <v>-3.9999999999995595E-4</v>
          </cell>
          <cell r="AJ151">
            <v>4.1999999999999954E-3</v>
          </cell>
          <cell r="AK151">
            <v>3.7999999999999701E-3</v>
          </cell>
          <cell r="AL151">
            <v>-2.4000000000000132E-3</v>
          </cell>
          <cell r="AM151">
            <v>2.3000000000000104E-3</v>
          </cell>
          <cell r="AN151">
            <v>-1.000000000000445E-4</v>
          </cell>
          <cell r="AP151">
            <v>1.7167395376600756E-2</v>
          </cell>
          <cell r="AQ151">
            <v>4.3105706020616856E-2</v>
          </cell>
          <cell r="AR151">
            <v>6.1435647440810814E-2</v>
          </cell>
          <cell r="AS151">
            <v>0</v>
          </cell>
          <cell r="AT151">
            <v>0.12170874883802843</v>
          </cell>
        </row>
        <row r="152">
          <cell r="A152" t="str">
            <v>D7236</v>
          </cell>
          <cell r="B152">
            <v>7736</v>
          </cell>
          <cell r="C152" t="str">
            <v>UTL - SO MD</v>
          </cell>
          <cell r="D152" t="str">
            <v>IT</v>
          </cell>
          <cell r="E152" t="str">
            <v>D3375</v>
          </cell>
          <cell r="G152" t="str">
            <v>CR1/4/8/10</v>
          </cell>
          <cell r="H152">
            <v>0.30096127307207349</v>
          </cell>
          <cell r="I152">
            <v>0.11959409317464756</v>
          </cell>
          <cell r="J152">
            <v>0.42055536624672107</v>
          </cell>
          <cell r="K152">
            <v>0.3001280902696315</v>
          </cell>
          <cell r="L152">
            <v>0.11913338915737368</v>
          </cell>
          <cell r="M152">
            <v>0.4192614794270052</v>
          </cell>
          <cell r="O152">
            <v>1142.7153499999999</v>
          </cell>
          <cell r="P152">
            <v>1178.24387</v>
          </cell>
          <cell r="Q152">
            <v>16.444649999999999</v>
          </cell>
          <cell r="R152">
            <v>42.1</v>
          </cell>
          <cell r="S152">
            <v>52.61</v>
          </cell>
          <cell r="T152">
            <v>0</v>
          </cell>
          <cell r="U152">
            <v>343.51930835500002</v>
          </cell>
          <cell r="V152">
            <v>140.79646650999999</v>
          </cell>
          <cell r="W152">
            <v>484.31577486499998</v>
          </cell>
          <cell r="X152">
            <v>351.18994413500002</v>
          </cell>
          <cell r="Y152">
            <v>142.70090149200001</v>
          </cell>
          <cell r="Z152">
            <v>493.89084562699998</v>
          </cell>
          <cell r="AB152">
            <v>0.30061669194782414</v>
          </cell>
          <cell r="AC152">
            <v>0.12321219497926583</v>
          </cell>
          <cell r="AD152">
            <v>0.42382888692708992</v>
          </cell>
          <cell r="AE152">
            <v>0.29806218651067545</v>
          </cell>
          <cell r="AF152">
            <v>0.12111321359303996</v>
          </cell>
          <cell r="AG152">
            <v>0.41917540010371535</v>
          </cell>
          <cell r="AI152">
            <v>-3.4458112424934351E-4</v>
          </cell>
          <cell r="AJ152">
            <v>3.6181018046182734E-3</v>
          </cell>
          <cell r="AK152">
            <v>3.2735206803688466E-3</v>
          </cell>
          <cell r="AL152">
            <v>-2.0659037589560447E-3</v>
          </cell>
          <cell r="AM152">
            <v>1.9798244356662859E-3</v>
          </cell>
          <cell r="AN152">
            <v>-8.6079323289856013E-5</v>
          </cell>
          <cell r="AP152">
            <v>1.4390854205292684E-2</v>
          </cell>
          <cell r="AQ152">
            <v>3.6842070949690144E-2</v>
          </cell>
          <cell r="AR152">
            <v>4.6039462058508271E-2</v>
          </cell>
          <cell r="AS152">
            <v>0</v>
          </cell>
          <cell r="AT152">
            <v>9.7272387213491102E-2</v>
          </cell>
        </row>
        <row r="153">
          <cell r="A153" t="str">
            <v>D7238</v>
          </cell>
          <cell r="B153">
            <v>7738</v>
          </cell>
          <cell r="C153" t="str">
            <v>OSD/Joint - CTS</v>
          </cell>
          <cell r="D153" t="str">
            <v>IT</v>
          </cell>
          <cell r="E153" t="str">
            <v>D3375</v>
          </cell>
          <cell r="G153" t="str">
            <v>CR1/4/5/7/8/10</v>
          </cell>
          <cell r="H153">
            <v>0.33497317018009215</v>
          </cell>
          <cell r="I153">
            <v>0.15429266287344964</v>
          </cell>
          <cell r="J153">
            <v>0.48926583305354171</v>
          </cell>
          <cell r="K153">
            <v>0.33164243381546576</v>
          </cell>
          <cell r="L153">
            <v>0.15642045969007337</v>
          </cell>
          <cell r="M153">
            <v>0.48806289350553916</v>
          </cell>
          <cell r="O153">
            <v>15801.0468</v>
          </cell>
          <cell r="P153">
            <v>17851.870370000001</v>
          </cell>
          <cell r="Q153">
            <v>154.2432</v>
          </cell>
          <cell r="R153">
            <v>696.08</v>
          </cell>
          <cell r="S153">
            <v>766.94</v>
          </cell>
          <cell r="T153">
            <v>0</v>
          </cell>
          <cell r="U153">
            <v>5286.3344640400001</v>
          </cell>
          <cell r="V153">
            <v>2507.20447152</v>
          </cell>
          <cell r="W153">
            <v>7793.53893556</v>
          </cell>
          <cell r="X153">
            <v>5875.8076487770004</v>
          </cell>
          <cell r="Y153">
            <v>2835.1682714540002</v>
          </cell>
          <cell r="Z153">
            <v>8710.9759202309997</v>
          </cell>
          <cell r="AB153">
            <v>0.3345559652440242</v>
          </cell>
          <cell r="AC153">
            <v>0.15867331470216264</v>
          </cell>
          <cell r="AD153">
            <v>0.49322927994618687</v>
          </cell>
          <cell r="AE153">
            <v>0.32914241068270766</v>
          </cell>
          <cell r="AF153">
            <v>0.15881631519229994</v>
          </cell>
          <cell r="AG153">
            <v>0.48795872587500755</v>
          </cell>
          <cell r="AI153">
            <v>-4.1720493606794973E-4</v>
          </cell>
          <cell r="AJ153">
            <v>4.3806518287130003E-3</v>
          </cell>
          <cell r="AK153">
            <v>3.9634468926451616E-3</v>
          </cell>
          <cell r="AL153">
            <v>-2.5000231327581002E-3</v>
          </cell>
          <cell r="AM153">
            <v>2.3958555022265682E-3</v>
          </cell>
          <cell r="AN153">
            <v>-1.0416763053161526E-4</v>
          </cell>
          <cell r="AP153">
            <v>9.7615811124614864E-3</v>
          </cell>
          <cell r="AQ153">
            <v>4.4052777566610336E-2</v>
          </cell>
          <cell r="AR153">
            <v>4.8537290580013978E-2</v>
          </cell>
          <cell r="AS153">
            <v>0</v>
          </cell>
          <cell r="AT153">
            <v>0.1023516492590858</v>
          </cell>
        </row>
        <row r="154">
          <cell r="A154" t="str">
            <v>D7241</v>
          </cell>
          <cell r="B154">
            <v>7741</v>
          </cell>
          <cell r="C154" t="str">
            <v>Intel SP</v>
          </cell>
          <cell r="D154" t="str">
            <v>TO</v>
          </cell>
          <cell r="E154" t="str">
            <v>D3338</v>
          </cell>
          <cell r="G154" t="str">
            <v>MR1</v>
          </cell>
        </row>
        <row r="155">
          <cell r="A155" t="str">
            <v>D7243</v>
          </cell>
          <cell r="B155">
            <v>7743</v>
          </cell>
          <cell r="C155" t="str">
            <v>Lender Services</v>
          </cell>
          <cell r="D155" t="str">
            <v>IT</v>
          </cell>
          <cell r="E155" t="str">
            <v>D3375</v>
          </cell>
          <cell r="G155" t="str">
            <v>CR1/4/8/10</v>
          </cell>
          <cell r="H155">
            <v>0.44855674970115489</v>
          </cell>
          <cell r="I155">
            <v>1.0495692768445908</v>
          </cell>
          <cell r="J155">
            <v>1.4981260265457457</v>
          </cell>
          <cell r="K155">
            <v>0.44758374632457004</v>
          </cell>
          <cell r="L155">
            <v>1.0497649433075305</v>
          </cell>
          <cell r="M155">
            <v>1.4973486896321004</v>
          </cell>
          <cell r="O155">
            <v>607.97388000000001</v>
          </cell>
          <cell r="P155">
            <v>627.36198000000002</v>
          </cell>
          <cell r="Q155">
            <v>14.766120000000001</v>
          </cell>
          <cell r="R155">
            <v>31.63</v>
          </cell>
          <cell r="S155">
            <v>44.23</v>
          </cell>
          <cell r="T155">
            <v>0</v>
          </cell>
          <cell r="U155">
            <v>272.41890196399999</v>
          </cell>
          <cell r="V155">
            <v>641.17550386799996</v>
          </cell>
          <cell r="W155">
            <v>913.59440583200001</v>
          </cell>
          <cell r="X155">
            <v>278.98857255799999</v>
          </cell>
          <cell r="Y155">
            <v>660.31571392199999</v>
          </cell>
          <cell r="Z155">
            <v>939.30428647999997</v>
          </cell>
          <cell r="AB155">
            <v>0.44807665415494491</v>
          </cell>
          <cell r="AC155">
            <v>1.0546102800797954</v>
          </cell>
          <cell r="AD155">
            <v>1.5026869342347404</v>
          </cell>
          <cell r="AE155">
            <v>0.4447011158661543</v>
          </cell>
          <cell r="AF155">
            <v>1.0525274641635121</v>
          </cell>
          <cell r="AG155">
            <v>1.4972285800296663</v>
          </cell>
          <cell r="AI155">
            <v>-4.8009554620997985E-4</v>
          </cell>
          <cell r="AJ155">
            <v>5.0410032352046219E-3</v>
          </cell>
          <cell r="AK155">
            <v>4.5609076889947531E-3</v>
          </cell>
          <cell r="AL155">
            <v>-2.8826304584157469E-3</v>
          </cell>
          <cell r="AM155">
            <v>2.7625208559816095E-3</v>
          </cell>
          <cell r="AN155">
            <v>-1.2010960243413749E-4</v>
          </cell>
          <cell r="AP155">
            <v>2.4287424979507345E-2</v>
          </cell>
          <cell r="AQ155">
            <v>5.2025261348398716E-2</v>
          </cell>
          <cell r="AR155">
            <v>7.2749835897555334E-2</v>
          </cell>
          <cell r="AS155">
            <v>0</v>
          </cell>
          <cell r="AT155">
            <v>0.1490625222254614</v>
          </cell>
        </row>
        <row r="156">
          <cell r="A156" t="str">
            <v>D7290</v>
          </cell>
          <cell r="B156">
            <v>7790</v>
          </cell>
          <cell r="C156" t="str">
            <v>DMA SSA</v>
          </cell>
          <cell r="D156" t="str">
            <v>IT</v>
          </cell>
          <cell r="E156" t="str">
            <v>D3375</v>
          </cell>
          <cell r="G156" t="str">
            <v>CR1/4/8/9/10</v>
          </cell>
          <cell r="H156">
            <v>0.32873703602513515</v>
          </cell>
          <cell r="I156">
            <v>0.15801373613547232</v>
          </cell>
          <cell r="J156">
            <v>0.48675077216060747</v>
          </cell>
          <cell r="K156">
            <v>0.34905790071057768</v>
          </cell>
          <cell r="L156">
            <v>0.16334486654213576</v>
          </cell>
          <cell r="M156">
            <v>0.5124027672527135</v>
          </cell>
          <cell r="O156">
            <v>2481.5756999999999</v>
          </cell>
          <cell r="P156">
            <v>1375.80315</v>
          </cell>
          <cell r="Q156">
            <v>41.754300000000001</v>
          </cell>
          <cell r="R156">
            <v>107.27</v>
          </cell>
          <cell r="S156">
            <v>105.02</v>
          </cell>
          <cell r="T156">
            <v>0</v>
          </cell>
          <cell r="U156">
            <v>814.77401000999998</v>
          </cell>
          <cell r="V156">
            <v>402.90177180000001</v>
          </cell>
          <cell r="W156">
            <v>1217.67578181</v>
          </cell>
          <cell r="X156">
            <v>476.81783177</v>
          </cell>
          <cell r="Y156">
            <v>228.00512917</v>
          </cell>
          <cell r="Z156">
            <v>704.82296094000003</v>
          </cell>
          <cell r="AB156">
            <v>0.32832929900546659</v>
          </cell>
          <cell r="AC156">
            <v>0.16235723608995689</v>
          </cell>
          <cell r="AD156">
            <v>0.49068653509542348</v>
          </cell>
          <cell r="AE156">
            <v>0.34657416780154926</v>
          </cell>
          <cell r="AF156">
            <v>0.1657251105799547</v>
          </cell>
          <cell r="AG156">
            <v>0.51229927838150391</v>
          </cell>
          <cell r="AI156">
            <v>-4.0773701966856368E-4</v>
          </cell>
          <cell r="AJ156">
            <v>4.3434999544845754E-3</v>
          </cell>
          <cell r="AK156">
            <v>3.9357629348160117E-3</v>
          </cell>
          <cell r="AL156">
            <v>-2.4837329090284244E-3</v>
          </cell>
          <cell r="AM156">
            <v>2.380244037818946E-3</v>
          </cell>
          <cell r="AN156">
            <v>-1.0348887120958938E-4</v>
          </cell>
          <cell r="AP156">
            <v>1.6825720851473523E-2</v>
          </cell>
          <cell r="AQ156">
            <v>4.3226567700513835E-2</v>
          </cell>
          <cell r="AR156">
            <v>4.2319885708100705E-2</v>
          </cell>
          <cell r="AS156">
            <v>0</v>
          </cell>
          <cell r="AT156">
            <v>0.10237217426008806</v>
          </cell>
        </row>
        <row r="157">
          <cell r="A157" t="str">
            <v>D7326</v>
          </cell>
          <cell r="B157">
            <v>7826</v>
          </cell>
          <cell r="C157" t="str">
            <v>Theater Medical Information Program (TMIP)</v>
          </cell>
          <cell r="D157" t="str">
            <v>IT</v>
          </cell>
          <cell r="E157" t="str">
            <v>D3375</v>
          </cell>
          <cell r="G157" t="str">
            <v>CR1/4/8/10</v>
          </cell>
          <cell r="H157">
            <v>0.33510825543854905</v>
          </cell>
          <cell r="I157">
            <v>0.38990934061290372</v>
          </cell>
          <cell r="J157">
            <v>0.72501759605145277</v>
          </cell>
          <cell r="K157">
            <v>0.33358993938443077</v>
          </cell>
          <cell r="L157">
            <v>0.37138320274109582</v>
          </cell>
          <cell r="M157">
            <v>0.70497314212552664</v>
          </cell>
          <cell r="O157">
            <v>1183.22</v>
          </cell>
          <cell r="P157">
            <v>1225.8104800000001</v>
          </cell>
          <cell r="Q157">
            <v>11.84</v>
          </cell>
          <cell r="R157">
            <v>51.64</v>
          </cell>
          <cell r="S157">
            <v>51.46</v>
          </cell>
          <cell r="T157">
            <v>0</v>
          </cell>
          <cell r="U157">
            <v>396.01691</v>
          </cell>
          <cell r="V157">
            <v>466.89645400000001</v>
          </cell>
          <cell r="W157">
            <v>862.913364</v>
          </cell>
          <cell r="X157">
            <v>405.872962696</v>
          </cell>
          <cell r="Y157">
            <v>458.58235928800002</v>
          </cell>
          <cell r="Z157">
            <v>864.45532198399997</v>
          </cell>
          <cell r="AB157">
            <v>0.33469423268707427</v>
          </cell>
          <cell r="AC157">
            <v>0.39459817616335086</v>
          </cell>
          <cell r="AD157">
            <v>0.72929240885042512</v>
          </cell>
          <cell r="AE157">
            <v>0.33110580250219429</v>
          </cell>
          <cell r="AF157">
            <v>0.37410543209583264</v>
          </cell>
          <cell r="AG157">
            <v>0.70521123459802681</v>
          </cell>
          <cell r="AI157">
            <v>-4.1402275147478518E-4</v>
          </cell>
          <cell r="AJ157">
            <v>4.6888355504471346E-3</v>
          </cell>
          <cell r="AK157">
            <v>4.2748127989723494E-3</v>
          </cell>
          <cell r="AL157">
            <v>-2.4841368822364762E-3</v>
          </cell>
          <cell r="AM157">
            <v>2.7222293547368159E-3</v>
          </cell>
          <cell r="AN157">
            <v>2.3809247250017318E-4</v>
          </cell>
          <cell r="AP157">
            <v>1.0006592180659555E-2</v>
          </cell>
          <cell r="AQ157">
            <v>4.3643616571727994E-2</v>
          </cell>
          <cell r="AR157">
            <v>4.3491489325738236E-2</v>
          </cell>
          <cell r="AS157">
            <v>0</v>
          </cell>
          <cell r="AT157">
            <v>9.7141698078125782E-2</v>
          </cell>
        </row>
        <row r="158">
          <cell r="A158" t="str">
            <v>D7333</v>
          </cell>
          <cell r="B158">
            <v>7833</v>
          </cell>
          <cell r="C158" t="str">
            <v>REAC II</v>
          </cell>
          <cell r="D158" t="str">
            <v>IT</v>
          </cell>
          <cell r="E158" t="str">
            <v>D3375</v>
          </cell>
          <cell r="G158" t="str">
            <v>CR1/4/8/10</v>
          </cell>
          <cell r="H158">
            <v>0.32299341099083789</v>
          </cell>
          <cell r="I158">
            <v>0.13649421628837596</v>
          </cell>
          <cell r="J158">
            <v>0.45948762727921388</v>
          </cell>
          <cell r="K158">
            <v>0.32198659660305945</v>
          </cell>
          <cell r="L158">
            <v>0.13679685234044367</v>
          </cell>
          <cell r="M158">
            <v>0.45878344894350309</v>
          </cell>
          <cell r="O158">
            <v>6243.6549999999997</v>
          </cell>
          <cell r="P158">
            <v>6416.5808399999996</v>
          </cell>
          <cell r="Q158">
            <v>63.505000000000003</v>
          </cell>
          <cell r="R158">
            <v>258.91000000000003</v>
          </cell>
          <cell r="S158">
            <v>330.44</v>
          </cell>
          <cell r="T158">
            <v>0</v>
          </cell>
          <cell r="U158">
            <v>2014.1453395000001</v>
          </cell>
          <cell r="V158">
            <v>879.25113099999999</v>
          </cell>
          <cell r="W158">
            <v>2893.3964704999999</v>
          </cell>
          <cell r="X158">
            <v>2050.5498977000002</v>
          </cell>
          <cell r="Y158">
            <v>893.24245880000001</v>
          </cell>
          <cell r="Z158">
            <v>2943.7923565000001</v>
          </cell>
          <cell r="AB158">
            <v>0.32259074844782426</v>
          </cell>
          <cell r="AC158">
            <v>0.1408231446164146</v>
          </cell>
          <cell r="AD158">
            <v>0.4634138930642388</v>
          </cell>
          <cell r="AE158">
            <v>0.31957049226547268</v>
          </cell>
          <cell r="AF158">
            <v>0.13920847895060573</v>
          </cell>
          <cell r="AG158">
            <v>0.45877897121607841</v>
          </cell>
          <cell r="AI158">
            <v>-4.0266254301363213E-4</v>
          </cell>
          <cell r="AJ158">
            <v>4.3289283280386337E-3</v>
          </cell>
          <cell r="AK158">
            <v>3.9262657850249183E-3</v>
          </cell>
          <cell r="AL158">
            <v>-2.4161043375867663E-3</v>
          </cell>
          <cell r="AM158">
            <v>2.4116266101620598E-3</v>
          </cell>
          <cell r="AN158">
            <v>-4.477727424678779E-6</v>
          </cell>
          <cell r="AP158">
            <v>1.0171125726837886E-2</v>
          </cell>
          <cell r="AQ158">
            <v>4.1467698007016732E-2</v>
          </cell>
          <cell r="AR158">
            <v>5.2924128575329674E-2</v>
          </cell>
          <cell r="AS158">
            <v>0</v>
          </cell>
          <cell r="AT158">
            <v>0.10456295230918429</v>
          </cell>
        </row>
        <row r="159">
          <cell r="A159" t="str">
            <v>D7353</v>
          </cell>
          <cell r="B159">
            <v>7853</v>
          </cell>
          <cell r="C159" t="str">
            <v>US Centcom</v>
          </cell>
          <cell r="D159" t="str">
            <v>IT</v>
          </cell>
          <cell r="E159" t="str">
            <v>D3375</v>
          </cell>
          <cell r="G159" t="str">
            <v>CR1/4/8/10</v>
          </cell>
          <cell r="H159">
            <v>0.32383114853778627</v>
          </cell>
          <cell r="I159">
            <v>0.11034464029117254</v>
          </cell>
          <cell r="J159">
            <v>0.4341757888289588</v>
          </cell>
          <cell r="K159">
            <v>0.32283024689454837</v>
          </cell>
          <cell r="L159">
            <v>0.11040745281691389</v>
          </cell>
          <cell r="M159">
            <v>0.43323769971146225</v>
          </cell>
          <cell r="O159">
            <v>4036.5125600000001</v>
          </cell>
          <cell r="P159">
            <v>4260.2443300000004</v>
          </cell>
          <cell r="Q159">
            <v>39.907440000000001</v>
          </cell>
          <cell r="R159">
            <v>170.52</v>
          </cell>
          <cell r="S159">
            <v>170.54</v>
          </cell>
          <cell r="T159">
            <v>0</v>
          </cell>
          <cell r="U159">
            <v>1305.527221368</v>
          </cell>
          <cell r="V159">
            <v>462.43093521600002</v>
          </cell>
          <cell r="W159">
            <v>1767.9581565840001</v>
          </cell>
          <cell r="X159">
            <v>1365.067462493</v>
          </cell>
          <cell r="Y159">
            <v>480.203146812</v>
          </cell>
          <cell r="Z159">
            <v>1845.2706093050001</v>
          </cell>
          <cell r="AB159">
            <v>0.32342949562579831</v>
          </cell>
          <cell r="AC159">
            <v>0.11456199586704618</v>
          </cell>
          <cell r="AD159">
            <v>0.4379914914928445</v>
          </cell>
          <cell r="AE159">
            <v>0.32041999396147308</v>
          </cell>
          <cell r="AF159">
            <v>0.11271727854444441</v>
          </cell>
          <cell r="AG159">
            <v>0.43313727250591749</v>
          </cell>
          <cell r="AI159">
            <v>-4.0165291198795972E-4</v>
          </cell>
          <cell r="AJ159">
            <v>4.2173555758736464E-3</v>
          </cell>
          <cell r="AK159">
            <v>3.8157026638857006E-3</v>
          </cell>
          <cell r="AL159">
            <v>-2.4102529330752853E-3</v>
          </cell>
          <cell r="AM159">
            <v>2.3098257275305234E-3</v>
          </cell>
          <cell r="AN159">
            <v>-1.0042720554476192E-4</v>
          </cell>
          <cell r="AP159">
            <v>9.8866136068705805E-3</v>
          </cell>
          <cell r="AQ159">
            <v>4.2244387318343936E-2</v>
          </cell>
          <cell r="AR159">
            <v>4.2249342090490111E-2</v>
          </cell>
          <cell r="AS159">
            <v>0</v>
          </cell>
          <cell r="AT159">
            <v>9.4380343015704624E-2</v>
          </cell>
        </row>
        <row r="160">
          <cell r="A160" t="str">
            <v>D7356</v>
          </cell>
          <cell r="B160">
            <v>7856</v>
          </cell>
          <cell r="C160" t="str">
            <v>Army IBIS</v>
          </cell>
          <cell r="D160" t="str">
            <v>IT</v>
          </cell>
          <cell r="E160" t="str">
            <v>D3375</v>
          </cell>
          <cell r="G160" t="str">
            <v>AR1/CR3/4/8/10</v>
          </cell>
          <cell r="H160">
            <v>0</v>
          </cell>
          <cell r="I160">
            <v>0.85108902436194256</v>
          </cell>
          <cell r="J160">
            <v>0.85108902436194256</v>
          </cell>
          <cell r="K160">
            <v>0</v>
          </cell>
          <cell r="L160">
            <v>0.83050215077650114</v>
          </cell>
          <cell r="M160">
            <v>0.83050215077650114</v>
          </cell>
          <cell r="O160">
            <v>692.8922</v>
          </cell>
          <cell r="P160">
            <v>594.20399999999995</v>
          </cell>
          <cell r="Q160">
            <v>0</v>
          </cell>
          <cell r="R160">
            <v>0</v>
          </cell>
          <cell r="S160">
            <v>0</v>
          </cell>
          <cell r="T160">
            <v>0</v>
          </cell>
          <cell r="U160">
            <v>0</v>
          </cell>
          <cell r="V160">
            <v>589.75803108599996</v>
          </cell>
          <cell r="W160">
            <v>589.75803108599996</v>
          </cell>
          <cell r="X160">
            <v>0</v>
          </cell>
          <cell r="Y160">
            <v>493.48770000000002</v>
          </cell>
          <cell r="Z160">
            <v>493.48770000000002</v>
          </cell>
          <cell r="AB160">
            <v>0</v>
          </cell>
          <cell r="AC160">
            <v>0.85115409162637412</v>
          </cell>
          <cell r="AD160">
            <v>0.85115409162637412</v>
          </cell>
          <cell r="AE160">
            <v>0</v>
          </cell>
          <cell r="AF160">
            <v>0.83050215077650114</v>
          </cell>
          <cell r="AG160">
            <v>0.83050215077650114</v>
          </cell>
          <cell r="AI160">
            <v>0</v>
          </cell>
          <cell r="AJ160">
            <v>6.5067264431561966E-5</v>
          </cell>
          <cell r="AK160">
            <v>6.5067264431561966E-5</v>
          </cell>
          <cell r="AL160">
            <v>0</v>
          </cell>
          <cell r="AM160">
            <v>0</v>
          </cell>
          <cell r="AN160">
            <v>0</v>
          </cell>
          <cell r="AP160">
            <v>0</v>
          </cell>
          <cell r="AQ160">
            <v>0</v>
          </cell>
          <cell r="AR160">
            <v>0</v>
          </cell>
          <cell r="AS160">
            <v>0</v>
          </cell>
          <cell r="AT160">
            <v>0</v>
          </cell>
        </row>
        <row r="161">
          <cell r="A161" t="str">
            <v>D7370</v>
          </cell>
          <cell r="B161">
            <v>7870</v>
          </cell>
          <cell r="C161" t="str">
            <v>ITSS &amp; C81</v>
          </cell>
          <cell r="D161" t="str">
            <v>IT</v>
          </cell>
          <cell r="E161" t="str">
            <v>D3375</v>
          </cell>
          <cell r="G161" t="str">
            <v>AR5/CR8/10</v>
          </cell>
          <cell r="H161">
            <v>0</v>
          </cell>
          <cell r="I161">
            <v>0.41320106104996435</v>
          </cell>
          <cell r="J161">
            <v>0.41320106104996435</v>
          </cell>
          <cell r="K161">
            <v>0</v>
          </cell>
          <cell r="L161">
            <v>0.41320042998305967</v>
          </cell>
          <cell r="M161">
            <v>0.41320042998305967</v>
          </cell>
          <cell r="O161">
            <v>20206.400000000001</v>
          </cell>
          <cell r="P161">
            <v>30270.959999999999</v>
          </cell>
          <cell r="Q161">
            <v>0</v>
          </cell>
          <cell r="R161">
            <v>0</v>
          </cell>
          <cell r="S161">
            <v>0</v>
          </cell>
          <cell r="T161">
            <v>0</v>
          </cell>
          <cell r="U161">
            <v>0</v>
          </cell>
          <cell r="V161">
            <v>8349.3059200000007</v>
          </cell>
          <cell r="W161">
            <v>8349.3059200000007</v>
          </cell>
          <cell r="X161">
            <v>0</v>
          </cell>
          <cell r="Y161">
            <v>12507.973688</v>
          </cell>
          <cell r="Z161">
            <v>12507.973688</v>
          </cell>
          <cell r="AB161">
            <v>0</v>
          </cell>
          <cell r="AC161">
            <v>0.41320106104996435</v>
          </cell>
          <cell r="AD161">
            <v>0.41320106104996435</v>
          </cell>
          <cell r="AE161">
            <v>0</v>
          </cell>
          <cell r="AF161">
            <v>0.41320042998305967</v>
          </cell>
          <cell r="AG161">
            <v>0.41320042998305967</v>
          </cell>
          <cell r="AI161">
            <v>0</v>
          </cell>
          <cell r="AJ161">
            <v>0</v>
          </cell>
          <cell r="AK161">
            <v>0</v>
          </cell>
          <cell r="AL161">
            <v>0</v>
          </cell>
          <cell r="AM161">
            <v>0</v>
          </cell>
          <cell r="AN161">
            <v>0</v>
          </cell>
          <cell r="AP161">
            <v>0</v>
          </cell>
          <cell r="AQ161">
            <v>0</v>
          </cell>
          <cell r="AR161">
            <v>0</v>
          </cell>
          <cell r="AS161">
            <v>0</v>
          </cell>
          <cell r="AT161">
            <v>0</v>
          </cell>
        </row>
        <row r="162">
          <cell r="A162" t="str">
            <v>D7380</v>
          </cell>
          <cell r="B162">
            <v>7880</v>
          </cell>
          <cell r="C162" t="str">
            <v>LM Desktop Solutions</v>
          </cell>
          <cell r="D162" t="str">
            <v>IT</v>
          </cell>
          <cell r="E162" t="str">
            <v>D3375</v>
          </cell>
          <cell r="G162" t="str">
            <v>AR6/CR8/10</v>
          </cell>
          <cell r="H162">
            <v>0.23837838665706629</v>
          </cell>
          <cell r="I162">
            <v>0.30190857877300969</v>
          </cell>
          <cell r="J162">
            <v>0.54028696543007593</v>
          </cell>
          <cell r="K162">
            <v>0.23760147178647231</v>
          </cell>
          <cell r="L162">
            <v>0.30198875524600854</v>
          </cell>
          <cell r="M162">
            <v>0.53959022703248083</v>
          </cell>
          <cell r="O162">
            <v>58.469900000000003</v>
          </cell>
          <cell r="P162">
            <v>60.260100000000001</v>
          </cell>
          <cell r="Q162">
            <v>0.6401</v>
          </cell>
          <cell r="R162">
            <v>2.44</v>
          </cell>
          <cell r="S162">
            <v>2.46</v>
          </cell>
          <cell r="T162">
            <v>0</v>
          </cell>
          <cell r="U162">
            <v>13.91457247</v>
          </cell>
          <cell r="V162">
            <v>17.65256441</v>
          </cell>
          <cell r="W162">
            <v>31.56713688</v>
          </cell>
          <cell r="X162">
            <v>14.173264209999999</v>
          </cell>
          <cell r="Y162">
            <v>18.197872589999999</v>
          </cell>
          <cell r="Z162">
            <v>32.371136800000002</v>
          </cell>
          <cell r="AB162">
            <v>0.23797838665706628</v>
          </cell>
          <cell r="AC162">
            <v>0.30190857877300969</v>
          </cell>
          <cell r="AD162">
            <v>0.53988696543007597</v>
          </cell>
          <cell r="AE162">
            <v>0.2352014717864723</v>
          </cell>
          <cell r="AF162">
            <v>0.30198875524600854</v>
          </cell>
          <cell r="AG162">
            <v>0.53719022703248087</v>
          </cell>
          <cell r="AI162">
            <v>-4.0000000000001146E-4</v>
          </cell>
          <cell r="AJ162">
            <v>0</v>
          </cell>
          <cell r="AK162">
            <v>-3.9999999999995595E-4</v>
          </cell>
          <cell r="AL162">
            <v>-2.4000000000000132E-3</v>
          </cell>
          <cell r="AM162">
            <v>0</v>
          </cell>
          <cell r="AN162">
            <v>-2.3999999999999577E-3</v>
          </cell>
          <cell r="AP162">
            <v>1.094751316489339E-2</v>
          </cell>
          <cell r="AQ162">
            <v>4.1730873492172894E-2</v>
          </cell>
          <cell r="AR162">
            <v>4.2072929832272669E-2</v>
          </cell>
          <cell r="AS162">
            <v>0</v>
          </cell>
          <cell r="AT162">
            <v>9.475131648933896E-2</v>
          </cell>
        </row>
        <row r="163">
          <cell r="A163" t="str">
            <v>D7384</v>
          </cell>
          <cell r="B163">
            <v>7884</v>
          </cell>
          <cell r="C163" t="str">
            <v>FAA FS21 Program</v>
          </cell>
          <cell r="D163" t="str">
            <v>IT</v>
          </cell>
          <cell r="E163" t="str">
            <v>D3375</v>
          </cell>
          <cell r="G163" t="str">
            <v>AR1/CR3/8/10</v>
          </cell>
          <cell r="H163">
            <v>0.42337239040807323</v>
          </cell>
          <cell r="I163">
            <v>0.12412855759097294</v>
          </cell>
          <cell r="J163">
            <v>0.54750094799904614</v>
          </cell>
          <cell r="K163">
            <v>0.43774279418368522</v>
          </cell>
          <cell r="L163">
            <v>7.7555755995456041E-2</v>
          </cell>
          <cell r="M163">
            <v>0.51529855017914128</v>
          </cell>
          <cell r="O163">
            <v>8093.89</v>
          </cell>
          <cell r="P163">
            <v>17614.59</v>
          </cell>
          <cell r="Q163">
            <v>282.81</v>
          </cell>
          <cell r="R163">
            <v>430</v>
          </cell>
          <cell r="S163">
            <v>258.69</v>
          </cell>
          <cell r="T163">
            <v>0</v>
          </cell>
          <cell r="U163">
            <v>3423.4920010000001</v>
          </cell>
          <cell r="V163">
            <v>1038.6772289999999</v>
          </cell>
          <cell r="W163">
            <v>4462.1692300000004</v>
          </cell>
          <cell r="X163">
            <v>7668.3848289999996</v>
          </cell>
          <cell r="Y163">
            <v>1406.626401</v>
          </cell>
          <cell r="Z163">
            <v>9075.0112300000001</v>
          </cell>
          <cell r="AB163">
            <v>0.42297239040807322</v>
          </cell>
          <cell r="AC163">
            <v>0.12832855759097292</v>
          </cell>
          <cell r="AD163">
            <v>0.55130094799904628</v>
          </cell>
          <cell r="AE163">
            <v>0.43534279418368521</v>
          </cell>
          <cell r="AF163">
            <v>7.9855755995456038E-2</v>
          </cell>
          <cell r="AG163">
            <v>0.51519855017914129</v>
          </cell>
          <cell r="AI163">
            <v>-4.0000000000001146E-4</v>
          </cell>
          <cell r="AJ163">
            <v>4.1999999999999815E-3</v>
          </cell>
          <cell r="AK163">
            <v>3.8000000000001366E-3</v>
          </cell>
          <cell r="AL163">
            <v>-2.4000000000000132E-3</v>
          </cell>
          <cell r="AM163">
            <v>2.2999999999999965E-3</v>
          </cell>
          <cell r="AN163">
            <v>-9.9999999999988987E-5</v>
          </cell>
          <cell r="AP163">
            <v>3.4941171673941701E-2</v>
          </cell>
          <cell r="AQ163">
            <v>5.3126494182648885E-2</v>
          </cell>
          <cell r="AR163">
            <v>3.1961146000254514E-2</v>
          </cell>
          <cell r="AS163">
            <v>0</v>
          </cell>
          <cell r="AT163">
            <v>0.12002881185684511</v>
          </cell>
        </row>
        <row r="164">
          <cell r="A164" t="str">
            <v>D7395</v>
          </cell>
          <cell r="B164">
            <v>7895</v>
          </cell>
          <cell r="C164" t="str">
            <v>FAA FS21 Program-FAA Incumbents</v>
          </cell>
          <cell r="D164" t="str">
            <v>IT</v>
          </cell>
          <cell r="E164" t="str">
            <v>D3375</v>
          </cell>
          <cell r="G164" t="str">
            <v>AR3/CR8/10</v>
          </cell>
          <cell r="H164">
            <v>0.33934008875852228</v>
          </cell>
          <cell r="I164">
            <v>0.10774807115467619</v>
          </cell>
          <cell r="J164">
            <v>0.44708815991319839</v>
          </cell>
          <cell r="K164">
            <v>0.32265473510430737</v>
          </cell>
          <cell r="L164">
            <v>0.1231473510430737</v>
          </cell>
          <cell r="M164">
            <v>0.44580208614738109</v>
          </cell>
          <cell r="O164">
            <v>18395.98</v>
          </cell>
          <cell r="P164">
            <v>66630</v>
          </cell>
          <cell r="Q164">
            <v>347.01</v>
          </cell>
          <cell r="R164">
            <v>1047.75</v>
          </cell>
          <cell r="S164">
            <v>1164.26</v>
          </cell>
          <cell r="T164">
            <v>0</v>
          </cell>
          <cell r="U164">
            <v>6235.1350940000002</v>
          </cell>
          <cell r="V164">
            <v>2059.3944780000002</v>
          </cell>
          <cell r="W164">
            <v>8294.5295719999995</v>
          </cell>
          <cell r="X164">
            <v>21338.573</v>
          </cell>
          <cell r="Y164">
            <v>8358.5570000000007</v>
          </cell>
          <cell r="Z164">
            <v>29697.13</v>
          </cell>
          <cell r="AB164">
            <v>0.33894008875852227</v>
          </cell>
          <cell r="AC164">
            <v>0.1119480711546762</v>
          </cell>
          <cell r="AD164">
            <v>0.45088815991319842</v>
          </cell>
          <cell r="AE164">
            <v>0.32025473510430735</v>
          </cell>
          <cell r="AF164">
            <v>0.1254473510430737</v>
          </cell>
          <cell r="AG164">
            <v>0.44570208614738105</v>
          </cell>
          <cell r="AI164">
            <v>-4.0000000000001146E-4</v>
          </cell>
          <cell r="AJ164">
            <v>4.2000000000000093E-3</v>
          </cell>
          <cell r="AK164">
            <v>3.8000000000000256E-3</v>
          </cell>
          <cell r="AL164">
            <v>-2.4000000000000132E-3</v>
          </cell>
          <cell r="AM164">
            <v>2.2999999999999965E-3</v>
          </cell>
          <cell r="AN164">
            <v>-1.000000000000445E-4</v>
          </cell>
          <cell r="AP164">
            <v>1.8863360364601397E-2</v>
          </cell>
          <cell r="AQ164">
            <v>5.6955378294605667E-2</v>
          </cell>
          <cell r="AR164">
            <v>6.3288827232906325E-2</v>
          </cell>
          <cell r="AS164">
            <v>0</v>
          </cell>
          <cell r="AT164">
            <v>0.13910756589211337</v>
          </cell>
        </row>
        <row r="165">
          <cell r="A165" t="str">
            <v>D7396</v>
          </cell>
          <cell r="B165">
            <v>7896</v>
          </cell>
          <cell r="C165" t="str">
            <v>FAA FS21 Program-FAA New Hires</v>
          </cell>
          <cell r="D165" t="str">
            <v>IT</v>
          </cell>
          <cell r="E165" t="str">
            <v>D3375</v>
          </cell>
          <cell r="G165" t="str">
            <v>AR3/CR8/10</v>
          </cell>
          <cell r="H165">
            <v>0.41034116400498105</v>
          </cell>
          <cell r="I165">
            <v>8.729204334432962E-2</v>
          </cell>
          <cell r="J165">
            <v>0.49763320734931071</v>
          </cell>
          <cell r="K165">
            <v>0.3717029684601113</v>
          </cell>
          <cell r="L165">
            <v>0.1106806019377448</v>
          </cell>
          <cell r="M165">
            <v>0.48238357039785612</v>
          </cell>
          <cell r="O165">
            <v>457.73</v>
          </cell>
          <cell r="P165">
            <v>2425.5</v>
          </cell>
          <cell r="Q165">
            <v>14.76</v>
          </cell>
          <cell r="R165">
            <v>25.62</v>
          </cell>
          <cell r="S165">
            <v>14.14</v>
          </cell>
          <cell r="T165">
            <v>0</v>
          </cell>
          <cell r="U165">
            <v>187.642369</v>
          </cell>
          <cell r="V165">
            <v>41.878653</v>
          </cell>
          <cell r="W165">
            <v>229.52102199999999</v>
          </cell>
          <cell r="X165">
            <v>895.74435000000005</v>
          </cell>
          <cell r="Y165">
            <v>274.03444999999999</v>
          </cell>
          <cell r="Z165">
            <v>1169.7788</v>
          </cell>
          <cell r="AB165">
            <v>0.4099411640049811</v>
          </cell>
          <cell r="AC165">
            <v>9.1492043344329629E-2</v>
          </cell>
          <cell r="AD165">
            <v>0.50143320734931063</v>
          </cell>
          <cell r="AE165">
            <v>0.36930296846011135</v>
          </cell>
          <cell r="AF165">
            <v>0.1129806019377448</v>
          </cell>
          <cell r="AG165">
            <v>0.48228357039785613</v>
          </cell>
          <cell r="AI165">
            <v>-3.9999999999995595E-4</v>
          </cell>
          <cell r="AJ165">
            <v>4.2000000000000093E-3</v>
          </cell>
          <cell r="AK165">
            <v>3.7999999999999146E-3</v>
          </cell>
          <cell r="AL165">
            <v>-2.3999999999999577E-3</v>
          </cell>
          <cell r="AM165">
            <v>2.2999999999999965E-3</v>
          </cell>
          <cell r="AN165">
            <v>-9.9999999999988987E-5</v>
          </cell>
          <cell r="AP165">
            <v>3.2246083935944768E-2</v>
          </cell>
          <cell r="AQ165">
            <v>5.5971861140847227E-2</v>
          </cell>
          <cell r="AR165">
            <v>3.0891573635112402E-2</v>
          </cell>
          <cell r="AS165">
            <v>0</v>
          </cell>
          <cell r="AT165">
            <v>0.11910951871190439</v>
          </cell>
        </row>
        <row r="166">
          <cell r="A166" t="str">
            <v>D7398</v>
          </cell>
          <cell r="B166">
            <v>7898</v>
          </cell>
          <cell r="C166" t="str">
            <v>INS Site</v>
          </cell>
          <cell r="D166" t="str">
            <v>IT</v>
          </cell>
          <cell r="E166" t="str">
            <v>D3375</v>
          </cell>
          <cell r="G166" t="str">
            <v>AR8/10</v>
          </cell>
          <cell r="H166">
            <v>0.35343878620291025</v>
          </cell>
          <cell r="I166">
            <v>0.49390186470166508</v>
          </cell>
          <cell r="J166">
            <v>0.84734065090457533</v>
          </cell>
          <cell r="K166">
            <v>0.35395741863421604</v>
          </cell>
          <cell r="L166">
            <v>0.49314368503947736</v>
          </cell>
          <cell r="M166">
            <v>0.84710110367369329</v>
          </cell>
          <cell r="O166">
            <v>2264.14878</v>
          </cell>
          <cell r="P166">
            <v>5776.9393600000003</v>
          </cell>
          <cell r="Q166">
            <v>31.18122</v>
          </cell>
          <cell r="R166">
            <v>131.99</v>
          </cell>
          <cell r="S166">
            <v>269.97000000000003</v>
          </cell>
          <cell r="T166">
            <v>0</v>
          </cell>
          <cell r="U166">
            <v>799.02542107399995</v>
          </cell>
          <cell r="V166">
            <v>1130.9993472799999</v>
          </cell>
          <cell r="W166">
            <v>1930.0247683539999</v>
          </cell>
          <cell r="X166">
            <v>2026.3658890080001</v>
          </cell>
          <cell r="Y166">
            <v>2866.5181247679998</v>
          </cell>
          <cell r="Z166">
            <v>4892.8840137759998</v>
          </cell>
          <cell r="AB166">
            <v>0.35290323150672104</v>
          </cell>
          <cell r="AC166">
            <v>0.49952518901165138</v>
          </cell>
          <cell r="AD166">
            <v>0.85242842051837242</v>
          </cell>
          <cell r="AE166">
            <v>0.35076807332247989</v>
          </cell>
          <cell r="AF166">
            <v>0.49620014096322446</v>
          </cell>
          <cell r="AG166">
            <v>0.84696821428570435</v>
          </cell>
          <cell r="AI166">
            <v>-5.3555469618921103E-4</v>
          </cell>
          <cell r="AJ166">
            <v>5.6233243099862995E-3</v>
          </cell>
          <cell r="AK166">
            <v>5.0877696137970885E-3</v>
          </cell>
          <cell r="AL166">
            <v>-3.189345311736147E-3</v>
          </cell>
          <cell r="AM166">
            <v>3.0564559237470923E-3</v>
          </cell>
          <cell r="AN166">
            <v>-1.3288938798894367E-4</v>
          </cell>
          <cell r="AP166">
            <v>1.3771718658877179E-2</v>
          </cell>
          <cell r="AQ166">
            <v>5.8295639034816438E-2</v>
          </cell>
          <cell r="AR166">
            <v>0.1192368639308235</v>
          </cell>
          <cell r="AS166">
            <v>0</v>
          </cell>
          <cell r="AT166">
            <v>0.1913042216245171</v>
          </cell>
        </row>
        <row r="167">
          <cell r="A167" t="str">
            <v>D7399</v>
          </cell>
          <cell r="B167">
            <v>7899</v>
          </cell>
          <cell r="C167" t="str">
            <v>INS-Gov't Site</v>
          </cell>
          <cell r="D167" t="str">
            <v>IT</v>
          </cell>
          <cell r="E167" t="str">
            <v>D3375</v>
          </cell>
          <cell r="G167" t="str">
            <v>AR8/10</v>
          </cell>
          <cell r="H167">
            <v>0.31126531406782337</v>
          </cell>
          <cell r="I167">
            <v>0.13616731690910347</v>
          </cell>
          <cell r="J167">
            <v>0.44743263097692687</v>
          </cell>
          <cell r="K167">
            <v>0.30537157021678474</v>
          </cell>
          <cell r="L167">
            <v>0.1418234850337757</v>
          </cell>
          <cell r="M167">
            <v>0.44719505525056047</v>
          </cell>
          <cell r="O167">
            <v>10556.171480000001</v>
          </cell>
          <cell r="P167">
            <v>26623.253939999999</v>
          </cell>
          <cell r="Q167">
            <v>216.75852</v>
          </cell>
          <cell r="R167">
            <v>458.75</v>
          </cell>
          <cell r="S167">
            <v>770.08</v>
          </cell>
          <cell r="T167">
            <v>0</v>
          </cell>
          <cell r="U167">
            <v>3281.5314104839999</v>
          </cell>
          <cell r="V167">
            <v>1482.7107854799999</v>
          </cell>
          <cell r="W167">
            <v>4764.2421959639996</v>
          </cell>
          <cell r="X167">
            <v>8065.8490504820002</v>
          </cell>
          <cell r="Y167">
            <v>3839.2461407720002</v>
          </cell>
          <cell r="Z167">
            <v>11905.095191254</v>
          </cell>
          <cell r="AB167">
            <v>0.31086378396763215</v>
          </cell>
          <cell r="AC167">
            <v>0.14045914167737636</v>
          </cell>
          <cell r="AD167">
            <v>0.45132292564500848</v>
          </cell>
          <cell r="AE167">
            <v>0.3029625555410978</v>
          </cell>
          <cell r="AF167">
            <v>0.1442064951723929</v>
          </cell>
          <cell r="AG167">
            <v>0.44716905071349067</v>
          </cell>
          <cell r="AI167">
            <v>-4.0153010019122748E-4</v>
          </cell>
          <cell r="AJ167">
            <v>4.2918247682728894E-3</v>
          </cell>
          <cell r="AK167">
            <v>3.8902946680816064E-3</v>
          </cell>
          <cell r="AL167">
            <v>-2.4090146756869379E-3</v>
          </cell>
          <cell r="AM167">
            <v>2.383010138617192E-3</v>
          </cell>
          <cell r="AN167">
            <v>-2.6004537069801437E-5</v>
          </cell>
          <cell r="AP167">
            <v>2.0533819520711309E-2</v>
          </cell>
          <cell r="AQ167">
            <v>4.3457990510021534E-2</v>
          </cell>
          <cell r="AR167">
            <v>7.2950690641868959E-2</v>
          </cell>
          <cell r="AS167">
            <v>0</v>
          </cell>
          <cell r="AT167">
            <v>0.1369425006726018</v>
          </cell>
        </row>
        <row r="168">
          <cell r="A168" t="str">
            <v>D7400</v>
          </cell>
          <cell r="B168">
            <v>7900</v>
          </cell>
          <cell r="C168" t="str">
            <v>Low OH</v>
          </cell>
          <cell r="D168" t="str">
            <v>IT</v>
          </cell>
          <cell r="E168" t="str">
            <v>D3375</v>
          </cell>
          <cell r="G168" t="str">
            <v>AR8/10</v>
          </cell>
          <cell r="H168">
            <v>0.17644628744114427</v>
          </cell>
          <cell r="I168">
            <v>7.697571189893837E-2</v>
          </cell>
          <cell r="J168">
            <v>0.25342199934008264</v>
          </cell>
          <cell r="K168">
            <v>0.16922181636081252</v>
          </cell>
          <cell r="L168">
            <v>7.7173049555765927E-2</v>
          </cell>
          <cell r="M168">
            <v>0.24639486591657841</v>
          </cell>
          <cell r="O168">
            <v>3818.66</v>
          </cell>
          <cell r="P168">
            <v>9567.1409999999996</v>
          </cell>
          <cell r="Q168">
            <v>0</v>
          </cell>
          <cell r="R168">
            <v>158.11000000000001</v>
          </cell>
          <cell r="S168">
            <v>158.03</v>
          </cell>
          <cell r="T168">
            <v>0</v>
          </cell>
          <cell r="U168">
            <v>672.25476400000002</v>
          </cell>
          <cell r="V168">
            <v>310.04703999999998</v>
          </cell>
          <cell r="W168">
            <v>982.30180399999995</v>
          </cell>
          <cell r="X168">
            <v>1595.916375</v>
          </cell>
          <cell r="Y168">
            <v>760.41752380000003</v>
          </cell>
          <cell r="Z168">
            <v>2356.3338988</v>
          </cell>
          <cell r="AB168">
            <v>0.17604467640481217</v>
          </cell>
          <cell r="AC168">
            <v>8.1192627780425589E-2</v>
          </cell>
          <cell r="AD168">
            <v>0.25723730418523777</v>
          </cell>
          <cell r="AE168">
            <v>0.16681225613796222</v>
          </cell>
          <cell r="AF168">
            <v>7.9482211435997444E-2</v>
          </cell>
          <cell r="AG168">
            <v>0.24629446757395967</v>
          </cell>
          <cell r="AI168">
            <v>-4.0161103633210016E-4</v>
          </cell>
          <cell r="AJ168">
            <v>4.2169158814872182E-3</v>
          </cell>
          <cell r="AK168">
            <v>3.8153048451551319E-3</v>
          </cell>
          <cell r="AL168">
            <v>-2.4095602228502988E-3</v>
          </cell>
          <cell r="AM168">
            <v>2.3091618802315167E-3</v>
          </cell>
          <cell r="AN168">
            <v>-1.0039834261874048E-4</v>
          </cell>
          <cell r="AP168">
            <v>0</v>
          </cell>
          <cell r="AQ168">
            <v>4.1404576474470108E-2</v>
          </cell>
          <cell r="AR168">
            <v>4.1383626717225418E-2</v>
          </cell>
          <cell r="AS168">
            <v>0</v>
          </cell>
          <cell r="AT168">
            <v>8.2788203191695525E-2</v>
          </cell>
        </row>
        <row r="169">
          <cell r="A169" t="str">
            <v>D7401</v>
          </cell>
          <cell r="B169">
            <v>7901</v>
          </cell>
          <cell r="C169" t="str">
            <v>INS- CBA</v>
          </cell>
          <cell r="D169" t="str">
            <v>IT</v>
          </cell>
          <cell r="E169" t="str">
            <v>D3375</v>
          </cell>
          <cell r="G169" t="str">
            <v>AR8/10</v>
          </cell>
          <cell r="H169">
            <v>0.17624851319988397</v>
          </cell>
          <cell r="I169">
            <v>7.7152872062663191E-2</v>
          </cell>
          <cell r="J169">
            <v>0.25340138526254713</v>
          </cell>
          <cell r="K169">
            <v>0.16918965482189274</v>
          </cell>
          <cell r="L169">
            <v>7.79468219508299E-2</v>
          </cell>
          <cell r="M169">
            <v>0.24713647677272269</v>
          </cell>
          <cell r="O169">
            <v>275.76</v>
          </cell>
          <cell r="P169">
            <v>688.63</v>
          </cell>
          <cell r="Q169">
            <v>0</v>
          </cell>
          <cell r="R169">
            <v>11.37</v>
          </cell>
          <cell r="S169">
            <v>10.49</v>
          </cell>
          <cell r="T169">
            <v>0</v>
          </cell>
          <cell r="U169">
            <v>48.491562000000002</v>
          </cell>
          <cell r="V169">
            <v>22.438320000000001</v>
          </cell>
          <cell r="W169">
            <v>70.929882000000006</v>
          </cell>
          <cell r="X169">
            <v>114.85</v>
          </cell>
          <cell r="Y169">
            <v>55.266463999999999</v>
          </cell>
          <cell r="Z169">
            <v>170.11646400000001</v>
          </cell>
          <cell r="AB169">
            <v>0.17584697563098348</v>
          </cell>
          <cell r="AC169">
            <v>8.1369016536118374E-2</v>
          </cell>
          <cell r="AD169">
            <v>0.25721599216710184</v>
          </cell>
          <cell r="AE169">
            <v>0.16678041909298172</v>
          </cell>
          <cell r="AF169">
            <v>8.0255672857702978E-2</v>
          </cell>
          <cell r="AG169">
            <v>0.24703609195068471</v>
          </cell>
          <cell r="AI169">
            <v>-4.0153756890048964E-4</v>
          </cell>
          <cell r="AJ169">
            <v>4.2161444734551828E-3</v>
          </cell>
          <cell r="AK169">
            <v>3.8146069045547071E-3</v>
          </cell>
          <cell r="AL169">
            <v>-2.4092357289110244E-3</v>
          </cell>
          <cell r="AM169">
            <v>2.3088509068730778E-3</v>
          </cell>
          <cell r="AN169">
            <v>-1.0038482203797439E-4</v>
          </cell>
          <cell r="AP169">
            <v>0</v>
          </cell>
          <cell r="AQ169">
            <v>4.1231505657093125E-2</v>
          </cell>
          <cell r="AR169">
            <v>3.8040324920220484E-2</v>
          </cell>
          <cell r="AS169">
            <v>0</v>
          </cell>
          <cell r="AT169">
            <v>7.9271830577313601E-2</v>
          </cell>
        </row>
        <row r="170">
          <cell r="A170" t="str">
            <v>D7402</v>
          </cell>
          <cell r="B170">
            <v>7902</v>
          </cell>
          <cell r="C170" t="str">
            <v>INS- Puerto Rico</v>
          </cell>
          <cell r="D170" t="str">
            <v>IT</v>
          </cell>
          <cell r="E170" t="str">
            <v>D3375</v>
          </cell>
          <cell r="G170" t="str">
            <v>AR8/10</v>
          </cell>
          <cell r="H170">
            <v>0.32723586299366159</v>
          </cell>
          <cell r="I170">
            <v>0.12021651389566067</v>
          </cell>
          <cell r="J170">
            <v>0.44745237688932227</v>
          </cell>
          <cell r="K170">
            <v>0.32850177752128118</v>
          </cell>
          <cell r="L170">
            <v>0.11874432260857018</v>
          </cell>
          <cell r="M170">
            <v>0.44724610012985133</v>
          </cell>
          <cell r="O170">
            <v>410.2</v>
          </cell>
          <cell r="P170">
            <v>1039.6500000000001</v>
          </cell>
          <cell r="Q170">
            <v>0</v>
          </cell>
          <cell r="R170">
            <v>18.48</v>
          </cell>
          <cell r="S170">
            <v>37.79</v>
          </cell>
          <cell r="T170">
            <v>0</v>
          </cell>
          <cell r="U170">
            <v>134.06065899999999</v>
          </cell>
          <cell r="V170">
            <v>51.113480000000003</v>
          </cell>
          <cell r="W170">
            <v>185.174139</v>
          </cell>
          <cell r="X170">
            <v>338.92169699999999</v>
          </cell>
          <cell r="Y170">
            <v>125.949162</v>
          </cell>
          <cell r="Z170">
            <v>464.870859</v>
          </cell>
          <cell r="AB170">
            <v>0.32681779375914188</v>
          </cell>
          <cell r="AC170">
            <v>0.124606240858118</v>
          </cell>
          <cell r="AD170">
            <v>0.45142403461725988</v>
          </cell>
          <cell r="AE170">
            <v>0.32599595729331982</v>
          </cell>
          <cell r="AF170">
            <v>0.12114573366036646</v>
          </cell>
          <cell r="AG170">
            <v>0.44714169095368628</v>
          </cell>
          <cell r="AI170">
            <v>-4.1806923451970235E-4</v>
          </cell>
          <cell r="AJ170">
            <v>4.3897269624573326E-3</v>
          </cell>
          <cell r="AK170">
            <v>3.9716577279376164E-3</v>
          </cell>
          <cell r="AL170">
            <v>-2.5058202279613639E-3</v>
          </cell>
          <cell r="AM170">
            <v>2.4014110517962817E-3</v>
          </cell>
          <cell r="AN170">
            <v>-1.0440917616505452E-4</v>
          </cell>
          <cell r="AP170">
            <v>0</v>
          </cell>
          <cell r="AQ170">
            <v>4.5051194539249148E-2</v>
          </cell>
          <cell r="AR170">
            <v>9.2125792296440759E-2</v>
          </cell>
          <cell r="AS170">
            <v>0</v>
          </cell>
          <cell r="AT170">
            <v>0.13717698683568991</v>
          </cell>
        </row>
        <row r="171">
          <cell r="A171" t="str">
            <v>D7403</v>
          </cell>
          <cell r="B171">
            <v>7903</v>
          </cell>
          <cell r="C171" t="str">
            <v>INS- Bahrain</v>
          </cell>
          <cell r="D171" t="str">
            <v>IT</v>
          </cell>
          <cell r="E171" t="str">
            <v>D3375</v>
          </cell>
          <cell r="G171" t="str">
            <v>AR8/10</v>
          </cell>
          <cell r="H171">
            <v>0.13449999999999998</v>
          </cell>
          <cell r="I171">
            <v>0.107450623885918</v>
          </cell>
          <cell r="J171">
            <v>0.24195062388591801</v>
          </cell>
          <cell r="O171">
            <v>56.1</v>
          </cell>
          <cell r="P171">
            <v>0</v>
          </cell>
          <cell r="Q171">
            <v>0</v>
          </cell>
          <cell r="R171">
            <v>0</v>
          </cell>
          <cell r="S171">
            <v>0</v>
          </cell>
          <cell r="T171">
            <v>0</v>
          </cell>
          <cell r="U171">
            <v>7.5230100000000002</v>
          </cell>
          <cell r="V171">
            <v>6.2636000000000003</v>
          </cell>
          <cell r="W171">
            <v>13.78661</v>
          </cell>
          <cell r="X171">
            <v>0</v>
          </cell>
          <cell r="Y171">
            <v>0</v>
          </cell>
          <cell r="Z171">
            <v>0</v>
          </cell>
          <cell r="AB171">
            <v>0.1341</v>
          </cell>
          <cell r="AC171">
            <v>0.11165062388591801</v>
          </cell>
          <cell r="AD171">
            <v>0.24575062388591798</v>
          </cell>
          <cell r="AI171">
            <v>-3.999999999999837E-4</v>
          </cell>
          <cell r="AJ171">
            <v>4.2000000000000093E-3</v>
          </cell>
          <cell r="AK171">
            <v>3.7999999999999701E-3</v>
          </cell>
          <cell r="AL171">
            <v>0</v>
          </cell>
          <cell r="AM171">
            <v>0</v>
          </cell>
          <cell r="AN171">
            <v>0</v>
          </cell>
          <cell r="AP171">
            <v>0</v>
          </cell>
          <cell r="AQ171">
            <v>0</v>
          </cell>
          <cell r="AR171">
            <v>0</v>
          </cell>
          <cell r="AS171">
            <v>0</v>
          </cell>
          <cell r="AT171">
            <v>0</v>
          </cell>
        </row>
        <row r="172">
          <cell r="A172" t="str">
            <v>D7404</v>
          </cell>
          <cell r="B172">
            <v>7904</v>
          </cell>
          <cell r="C172" t="str">
            <v>INS- WD</v>
          </cell>
          <cell r="D172" t="str">
            <v>IT</v>
          </cell>
          <cell r="E172" t="str">
            <v>D3375</v>
          </cell>
          <cell r="G172" t="str">
            <v>AR8/10</v>
          </cell>
          <cell r="H172">
            <v>0.17676436724318398</v>
          </cell>
          <cell r="I172">
            <v>7.7142172157703234E-2</v>
          </cell>
          <cell r="J172">
            <v>0.2539065394008872</v>
          </cell>
          <cell r="K172">
            <v>0.16956544915304841</v>
          </cell>
          <cell r="L172">
            <v>7.6832012977965325E-2</v>
          </cell>
          <cell r="M172">
            <v>0.24639746213101377</v>
          </cell>
          <cell r="O172">
            <v>401.26</v>
          </cell>
          <cell r="P172">
            <v>1004.78</v>
          </cell>
          <cell r="Q172">
            <v>0</v>
          </cell>
          <cell r="R172">
            <v>16.690000000000001</v>
          </cell>
          <cell r="S172">
            <v>18.170000000000002</v>
          </cell>
          <cell r="T172">
            <v>0</v>
          </cell>
          <cell r="U172">
            <v>70.767166000000003</v>
          </cell>
          <cell r="V172">
            <v>32.647759999999998</v>
          </cell>
          <cell r="W172">
            <v>103.41492599999999</v>
          </cell>
          <cell r="X172">
            <v>167.95249999999999</v>
          </cell>
          <cell r="Y172">
            <v>79.521764000000005</v>
          </cell>
          <cell r="Z172">
            <v>247.47426400000001</v>
          </cell>
          <cell r="AB172">
            <v>0.17636237352340131</v>
          </cell>
          <cell r="AC172">
            <v>8.1363106215421421E-2</v>
          </cell>
          <cell r="AD172">
            <v>0.2577254797388227</v>
          </cell>
          <cell r="AE172">
            <v>0.16715350624017197</v>
          </cell>
          <cell r="AF172">
            <v>7.9143458269471931E-2</v>
          </cell>
          <cell r="AG172">
            <v>0.24629696450964392</v>
          </cell>
          <cell r="AI172">
            <v>-4.0199371978266729E-4</v>
          </cell>
          <cell r="AJ172">
            <v>4.220934057718187E-3</v>
          </cell>
          <cell r="AK172">
            <v>3.8189403379355058E-3</v>
          </cell>
          <cell r="AL172">
            <v>-2.4119429128764414E-3</v>
          </cell>
          <cell r="AM172">
            <v>2.3114452915066058E-3</v>
          </cell>
          <cell r="AN172">
            <v>-1.0049762136984941E-4</v>
          </cell>
          <cell r="AP172">
            <v>0</v>
          </cell>
          <cell r="AQ172">
            <v>4.1593978966256294E-2</v>
          </cell>
          <cell r="AR172">
            <v>4.5282360564222704E-2</v>
          </cell>
          <cell r="AS172">
            <v>0</v>
          </cell>
          <cell r="AT172">
            <v>8.6876339530478991E-2</v>
          </cell>
        </row>
        <row r="173">
          <cell r="A173" t="str">
            <v>D7407</v>
          </cell>
          <cell r="B173">
            <v>7907</v>
          </cell>
          <cell r="C173" t="str">
            <v>INS - Commercial</v>
          </cell>
          <cell r="D173" t="str">
            <v>IT</v>
          </cell>
          <cell r="E173" t="str">
            <v>D3375</v>
          </cell>
          <cell r="G173" t="str">
            <v>AR8/10</v>
          </cell>
          <cell r="H173">
            <v>0.2752830455223198</v>
          </cell>
          <cell r="I173">
            <v>0.17176240526411224</v>
          </cell>
          <cell r="J173">
            <v>0.4470454507864321</v>
          </cell>
          <cell r="K173">
            <v>0.27722857890666452</v>
          </cell>
          <cell r="L173">
            <v>0.16979756523723208</v>
          </cell>
          <cell r="M173">
            <v>0.44702614414389663</v>
          </cell>
          <cell r="O173">
            <v>91.355954999999994</v>
          </cell>
          <cell r="P173">
            <v>230.00515999999999</v>
          </cell>
          <cell r="Q173">
            <v>0.95462999999999998</v>
          </cell>
          <cell r="R173">
            <v>4.04</v>
          </cell>
          <cell r="S173">
            <v>6.06</v>
          </cell>
          <cell r="T173">
            <v>0</v>
          </cell>
          <cell r="U173">
            <v>25.110739371000001</v>
          </cell>
          <cell r="V173">
            <v>16.090583120000002</v>
          </cell>
          <cell r="W173">
            <v>41.201322490999999</v>
          </cell>
          <cell r="X173">
            <v>63.190244671999999</v>
          </cell>
          <cell r="Y173">
            <v>39.604168512000001</v>
          </cell>
          <cell r="Z173">
            <v>102.79441318400001</v>
          </cell>
          <cell r="AB173">
            <v>0.27486702285581716</v>
          </cell>
          <cell r="AC173">
            <v>0.17613064326239053</v>
          </cell>
          <cell r="AD173">
            <v>0.45099766611820763</v>
          </cell>
          <cell r="AE173">
            <v>0.27473403062783464</v>
          </cell>
          <cell r="AF173">
            <v>0.17218817400444408</v>
          </cell>
          <cell r="AG173">
            <v>0.44692220463227872</v>
          </cell>
          <cell r="AI173">
            <v>-4.1602266650264674E-4</v>
          </cell>
          <cell r="AJ173">
            <v>4.3682379982782904E-3</v>
          </cell>
          <cell r="AK173">
            <v>3.9522153317755326E-3</v>
          </cell>
          <cell r="AL173">
            <v>-2.4945482788298889E-3</v>
          </cell>
          <cell r="AM173">
            <v>2.3906087672120047E-3</v>
          </cell>
          <cell r="AN173">
            <v>-1.0393951161791204E-4</v>
          </cell>
          <cell r="AP173">
            <v>1.0449565110451749E-2</v>
          </cell>
          <cell r="AQ173">
            <v>4.4222623473204346E-2</v>
          </cell>
          <cell r="AR173">
            <v>6.6333935209806516E-2</v>
          </cell>
          <cell r="AS173">
            <v>0</v>
          </cell>
          <cell r="AT173">
            <v>0.12100612379346261</v>
          </cell>
        </row>
        <row r="174">
          <cell r="A174" t="str">
            <v>D7409</v>
          </cell>
          <cell r="B174">
            <v>7909</v>
          </cell>
          <cell r="C174" t="str">
            <v>Sytex @ Sytex Site</v>
          </cell>
          <cell r="D174" t="str">
            <v>IT</v>
          </cell>
          <cell r="E174" t="str">
            <v>D3375</v>
          </cell>
          <cell r="G174" t="str">
            <v>AR10/10</v>
          </cell>
          <cell r="O174">
            <v>3171.6175384600001</v>
          </cell>
          <cell r="P174">
            <v>24232.864000000001</v>
          </cell>
          <cell r="Q174">
            <v>34.124461539999999</v>
          </cell>
          <cell r="R174">
            <v>216.66</v>
          </cell>
          <cell r="S174">
            <v>219.53</v>
          </cell>
          <cell r="T174">
            <v>0</v>
          </cell>
          <cell r="U174">
            <v>1190.105906817</v>
          </cell>
          <cell r="V174">
            <v>1464.6390794690001</v>
          </cell>
          <cell r="W174">
            <v>2654.7449862849999</v>
          </cell>
          <cell r="X174">
            <v>7158.99328324</v>
          </cell>
          <cell r="Y174">
            <v>13123.921467344</v>
          </cell>
          <cell r="Z174">
            <v>20282.914750584001</v>
          </cell>
          <cell r="AB174">
            <v>0.37523626111453018</v>
          </cell>
          <cell r="AC174">
            <v>0.46179561744388803</v>
          </cell>
          <cell r="AD174">
            <v>0.83703187855810279</v>
          </cell>
          <cell r="AE174">
            <v>0.29542497672747225</v>
          </cell>
          <cell r="AF174">
            <v>0.54157533617751497</v>
          </cell>
          <cell r="AG174">
            <v>0.83700031290498722</v>
          </cell>
          <cell r="AI174">
            <v>0.37523626111453018</v>
          </cell>
          <cell r="AJ174">
            <v>0.46179561744388803</v>
          </cell>
          <cell r="AK174">
            <v>0.83703187855810279</v>
          </cell>
          <cell r="AL174">
            <v>0.29542497672747225</v>
          </cell>
          <cell r="AM174">
            <v>0.54157533617751497</v>
          </cell>
          <cell r="AN174">
            <v>0.83700031290498722</v>
          </cell>
          <cell r="AP174">
            <v>1.0759324264731288E-2</v>
          </cell>
          <cell r="AQ174">
            <v>6.8312145891714512E-2</v>
          </cell>
          <cell r="AR174">
            <v>6.9217046928865905E-2</v>
          </cell>
          <cell r="AS174">
            <v>0</v>
          </cell>
          <cell r="AT174">
            <v>0.14828851708531171</v>
          </cell>
        </row>
        <row r="175">
          <cell r="A175" t="str">
            <v>D7410</v>
          </cell>
          <cell r="B175">
            <v>7910</v>
          </cell>
          <cell r="C175" t="str">
            <v>Sytex @ Client Site</v>
          </cell>
          <cell r="D175" t="str">
            <v>IT</v>
          </cell>
          <cell r="E175" t="str">
            <v>D3375</v>
          </cell>
          <cell r="G175" t="str">
            <v>AR10/10</v>
          </cell>
          <cell r="O175">
            <v>12875.8559</v>
          </cell>
          <cell r="P175">
            <v>97766.743100000007</v>
          </cell>
          <cell r="Q175">
            <v>136.06399999999999</v>
          </cell>
          <cell r="R175">
            <v>863.91679999999997</v>
          </cell>
          <cell r="S175">
            <v>717.79830000000004</v>
          </cell>
          <cell r="T175">
            <v>0</v>
          </cell>
          <cell r="U175">
            <v>4134.3806949700001</v>
          </cell>
          <cell r="V175">
            <v>1994.5272984000001</v>
          </cell>
          <cell r="W175">
            <v>6128.9079933700004</v>
          </cell>
          <cell r="X175">
            <v>28502.358210980001</v>
          </cell>
          <cell r="Y175">
            <v>15493.46881678</v>
          </cell>
          <cell r="Z175">
            <v>43995.827027760002</v>
          </cell>
          <cell r="AB175">
            <v>0.32109560149473249</v>
          </cell>
          <cell r="AC175">
            <v>0.15490444393681044</v>
          </cell>
          <cell r="AD175">
            <v>0.47600004543154295</v>
          </cell>
          <cell r="AE175">
            <v>0.29153429179722773</v>
          </cell>
          <cell r="AF175">
            <v>0.15847381558913767</v>
          </cell>
          <cell r="AG175">
            <v>0.45000810738636543</v>
          </cell>
          <cell r="AI175">
            <v>0.32109560149473249</v>
          </cell>
          <cell r="AJ175">
            <v>0.15490444393681044</v>
          </cell>
          <cell r="AK175">
            <v>0.47600004543154295</v>
          </cell>
          <cell r="AL175">
            <v>0.29153429179722773</v>
          </cell>
          <cell r="AM175">
            <v>0.15847381558913767</v>
          </cell>
          <cell r="AN175">
            <v>0.45000810738636543</v>
          </cell>
          <cell r="AP175">
            <v>1.0567375175424259E-2</v>
          </cell>
          <cell r="AQ175">
            <v>6.7095873603245273E-2</v>
          </cell>
          <cell r="AR175">
            <v>5.5747618300077434E-2</v>
          </cell>
          <cell r="AS175">
            <v>0</v>
          </cell>
          <cell r="AT175">
            <v>0.13341086707874697</v>
          </cell>
        </row>
        <row r="176">
          <cell r="A176" t="str">
            <v>D7412</v>
          </cell>
          <cell r="B176">
            <v>7912</v>
          </cell>
          <cell r="C176" t="str">
            <v>SMG-SESG</v>
          </cell>
          <cell r="D176" t="str">
            <v>IT</v>
          </cell>
          <cell r="E176" t="str">
            <v>D3375</v>
          </cell>
          <cell r="G176" t="str">
            <v>AR10/10</v>
          </cell>
          <cell r="O176">
            <v>1780</v>
          </cell>
          <cell r="P176">
            <v>10680</v>
          </cell>
          <cell r="Q176">
            <v>0</v>
          </cell>
          <cell r="R176">
            <v>0</v>
          </cell>
          <cell r="S176">
            <v>0</v>
          </cell>
          <cell r="T176">
            <v>0</v>
          </cell>
          <cell r="U176">
            <v>0</v>
          </cell>
          <cell r="V176">
            <v>847.28</v>
          </cell>
          <cell r="W176">
            <v>847.28</v>
          </cell>
          <cell r="X176">
            <v>0</v>
          </cell>
          <cell r="Y176">
            <v>4806</v>
          </cell>
          <cell r="Z176">
            <v>4806</v>
          </cell>
          <cell r="AB176">
            <v>0</v>
          </cell>
          <cell r="AC176">
            <v>0.47599999999999998</v>
          </cell>
          <cell r="AD176">
            <v>0.47599999999999998</v>
          </cell>
          <cell r="AE176">
            <v>0</v>
          </cell>
          <cell r="AF176">
            <v>0.45</v>
          </cell>
          <cell r="AG176">
            <v>0.45</v>
          </cell>
          <cell r="AI176">
            <v>0</v>
          </cell>
          <cell r="AJ176">
            <v>0.47599999999999998</v>
          </cell>
          <cell r="AK176">
            <v>0.47599999999999998</v>
          </cell>
          <cell r="AL176">
            <v>0</v>
          </cell>
          <cell r="AM176">
            <v>0.45</v>
          </cell>
          <cell r="AN176">
            <v>0.45</v>
          </cell>
          <cell r="AP176">
            <v>0</v>
          </cell>
          <cell r="AQ176">
            <v>0</v>
          </cell>
          <cell r="AR176">
            <v>0</v>
          </cell>
          <cell r="AS176">
            <v>0</v>
          </cell>
          <cell r="AT176">
            <v>0</v>
          </cell>
        </row>
        <row r="177">
          <cell r="A177" t="str">
            <v>D7423</v>
          </cell>
          <cell r="B177">
            <v>7923</v>
          </cell>
          <cell r="C177" t="str">
            <v>FDIC ITAS</v>
          </cell>
          <cell r="D177" t="str">
            <v>IT</v>
          </cell>
          <cell r="E177" t="str">
            <v>D3375</v>
          </cell>
          <cell r="G177" t="str">
            <v>AR6/CR8/10</v>
          </cell>
          <cell r="H177">
            <v>0.28188011688023623</v>
          </cell>
          <cell r="I177">
            <v>0.15420095632953593</v>
          </cell>
          <cell r="J177">
            <v>0.43608107320977213</v>
          </cell>
          <cell r="K177">
            <v>0.28670380846389165</v>
          </cell>
          <cell r="L177">
            <v>0.14908681817323369</v>
          </cell>
          <cell r="M177">
            <v>0.43579062663712531</v>
          </cell>
          <cell r="O177">
            <v>1065.3126999999999</v>
          </cell>
          <cell r="P177">
            <v>1847.9419</v>
          </cell>
          <cell r="Q177">
            <v>11.5373</v>
          </cell>
          <cell r="R177">
            <v>38.450000000000003</v>
          </cell>
          <cell r="S177">
            <v>38.43</v>
          </cell>
          <cell r="T177">
            <v>0</v>
          </cell>
          <cell r="U177">
            <v>299.86434330999998</v>
          </cell>
          <cell r="V177">
            <v>168.74655046999999</v>
          </cell>
          <cell r="W177">
            <v>468.61089378000003</v>
          </cell>
          <cell r="X177">
            <v>525.37691999000003</v>
          </cell>
          <cell r="Y177">
            <v>279.75404441000001</v>
          </cell>
          <cell r="Z177">
            <v>805.13096440000004</v>
          </cell>
          <cell r="AB177">
            <v>0.28148011688023622</v>
          </cell>
          <cell r="AC177">
            <v>0.15840095632953591</v>
          </cell>
          <cell r="AD177">
            <v>0.43988107320977216</v>
          </cell>
          <cell r="AE177">
            <v>0.28430380846389164</v>
          </cell>
          <cell r="AF177">
            <v>0.15138681817323368</v>
          </cell>
          <cell r="AG177">
            <v>0.43569062663712532</v>
          </cell>
          <cell r="AI177">
            <v>-4.0000000000001146E-4</v>
          </cell>
          <cell r="AJ177">
            <v>4.1999999999999815E-3</v>
          </cell>
          <cell r="AK177">
            <v>3.8000000000000256E-3</v>
          </cell>
          <cell r="AL177">
            <v>-2.4000000000000132E-3</v>
          </cell>
          <cell r="AM177">
            <v>2.2999999999999965E-3</v>
          </cell>
          <cell r="AN177">
            <v>-9.9999999999988987E-5</v>
          </cell>
          <cell r="AP177">
            <v>1.0829965699273088E-2</v>
          </cell>
          <cell r="AQ177">
            <v>3.6092689029239962E-2</v>
          </cell>
          <cell r="AR177">
            <v>3.6073915198795624E-2</v>
          </cell>
          <cell r="AS177">
            <v>0</v>
          </cell>
          <cell r="AT177">
            <v>8.2996569927308667E-2</v>
          </cell>
        </row>
        <row r="178">
          <cell r="A178" t="str">
            <v>D7427</v>
          </cell>
          <cell r="B178">
            <v>7927</v>
          </cell>
          <cell r="C178" t="str">
            <v>National Scanning Initiative (NSI)</v>
          </cell>
          <cell r="D178" t="str">
            <v>IT</v>
          </cell>
          <cell r="E178" t="str">
            <v>D3375</v>
          </cell>
          <cell r="G178" t="str">
            <v>AR9/10</v>
          </cell>
          <cell r="H178">
            <v>0.14942568318769039</v>
          </cell>
          <cell r="I178">
            <v>0.36355730104729506</v>
          </cell>
          <cell r="J178">
            <v>0.51298298423498545</v>
          </cell>
          <cell r="K178" t="e">
            <v>#DIV/0!</v>
          </cell>
          <cell r="L178" t="e">
            <v>#DIV/0!</v>
          </cell>
          <cell r="M178" t="e">
            <v>#DIV/0!</v>
          </cell>
          <cell r="O178">
            <v>89.945999999999998</v>
          </cell>
          <cell r="P178">
            <v>0</v>
          </cell>
          <cell r="Q178">
            <v>2.7770000000000001</v>
          </cell>
          <cell r="R178">
            <v>1.389</v>
          </cell>
          <cell r="S178">
            <v>1.1200000000000001</v>
          </cell>
          <cell r="T178">
            <v>1.6679999999999999</v>
          </cell>
          <cell r="U178">
            <v>13.424792500000001</v>
          </cell>
          <cell r="V178">
            <v>32.862749999999998</v>
          </cell>
          <cell r="W178">
            <v>46.287542500000001</v>
          </cell>
          <cell r="X178">
            <v>0</v>
          </cell>
          <cell r="Y178">
            <v>0</v>
          </cell>
          <cell r="Z178">
            <v>0</v>
          </cell>
          <cell r="AB178">
            <v>0.14925391345918662</v>
          </cell>
          <cell r="AC178">
            <v>0.36536088319658461</v>
          </cell>
          <cell r="AD178">
            <v>0.51461479665577126</v>
          </cell>
          <cell r="AI178">
            <v>-1.7176972850377337E-4</v>
          </cell>
          <cell r="AJ178">
            <v>1.803582149289551E-3</v>
          </cell>
          <cell r="AK178">
            <v>1.6318124207858054E-3</v>
          </cell>
          <cell r="AL178" t="e">
            <v>#DIV/0!</v>
          </cell>
          <cell r="AM178" t="e">
            <v>#DIV/0!</v>
          </cell>
          <cell r="AN178" t="e">
            <v>#DIV/0!</v>
          </cell>
          <cell r="AP178">
            <v>3.0874080003557694E-2</v>
          </cell>
          <cell r="AQ178">
            <v>1.5442598892668935E-2</v>
          </cell>
          <cell r="AR178">
            <v>1.2451915593800727E-2</v>
          </cell>
          <cell r="AS178">
            <v>1.8544460009338935E-2</v>
          </cell>
          <cell r="AT178">
            <v>7.731305449936629E-2</v>
          </cell>
        </row>
        <row r="179">
          <cell r="A179" t="str">
            <v>D7446</v>
          </cell>
          <cell r="B179">
            <v>7966</v>
          </cell>
          <cell r="C179" t="e">
            <v>#NAME?</v>
          </cell>
          <cell r="D179" t="str">
            <v>IT</v>
          </cell>
          <cell r="E179" t="str">
            <v>D3375</v>
          </cell>
          <cell r="G179" t="str">
            <v>AR10/10</v>
          </cell>
          <cell r="O179">
            <v>167.9</v>
          </cell>
          <cell r="P179">
            <v>0</v>
          </cell>
          <cell r="Q179">
            <v>4.2300000000000004</v>
          </cell>
          <cell r="R179">
            <v>19.809999999999999</v>
          </cell>
          <cell r="S179">
            <v>24.92</v>
          </cell>
          <cell r="T179">
            <v>0</v>
          </cell>
          <cell r="U179">
            <v>120.939043</v>
          </cell>
          <cell r="V179">
            <v>91.161535999999998</v>
          </cell>
          <cell r="W179">
            <v>212.10057900000001</v>
          </cell>
          <cell r="X179">
            <v>0</v>
          </cell>
          <cell r="Y179">
            <v>0</v>
          </cell>
          <cell r="Z179">
            <v>0</v>
          </cell>
          <cell r="AB179">
            <v>0.72030400833829655</v>
          </cell>
          <cell r="AC179">
            <v>0.54295137581893982</v>
          </cell>
          <cell r="AD179">
            <v>1.2632553841572365</v>
          </cell>
          <cell r="AI179">
            <v>0.72030400833829655</v>
          </cell>
          <cell r="AJ179">
            <v>0.54295137581893982</v>
          </cell>
          <cell r="AK179">
            <v>1.2632553841572365</v>
          </cell>
          <cell r="AL179">
            <v>0</v>
          </cell>
          <cell r="AM179">
            <v>0</v>
          </cell>
          <cell r="AN179">
            <v>0</v>
          </cell>
          <cell r="AP179">
            <v>2.5193567599761765E-2</v>
          </cell>
          <cell r="AQ179">
            <v>0.11798689696247765</v>
          </cell>
          <cell r="AR179">
            <v>0.14842167957117333</v>
          </cell>
          <cell r="AS179">
            <v>0</v>
          </cell>
          <cell r="AT179">
            <v>0.29160214413341273</v>
          </cell>
        </row>
        <row r="181">
          <cell r="A181" t="str">
            <v>These Departments Need To Be Priced But Do Not Need A Billing Rate</v>
          </cell>
        </row>
        <row r="182">
          <cell r="A182" t="str">
            <v>D5073</v>
          </cell>
          <cell r="B182">
            <v>5573</v>
          </cell>
          <cell r="C182" t="str">
            <v>DOD Info Sys Labor Pool Dept Summ</v>
          </cell>
          <cell r="D182" t="str">
            <v>IT</v>
          </cell>
          <cell r="E182" t="str">
            <v>D3375</v>
          </cell>
          <cell r="G182" t="str">
            <v>CR1/8/10</v>
          </cell>
          <cell r="H182">
            <v>0.32181022762574946</v>
          </cell>
          <cell r="I182">
            <v>0.16291966913482275</v>
          </cell>
          <cell r="J182">
            <v>0.48472989676057215</v>
          </cell>
          <cell r="K182">
            <v>0.31972434994500409</v>
          </cell>
          <cell r="L182">
            <v>0.15896323831175313</v>
          </cell>
          <cell r="M182">
            <v>0.47868758825675717</v>
          </cell>
          <cell r="O182">
            <v>6431.1572999999999</v>
          </cell>
          <cell r="P182">
            <v>6676.5851000000002</v>
          </cell>
          <cell r="Q182">
            <v>74.942700000000002</v>
          </cell>
          <cell r="R182">
            <v>288.77</v>
          </cell>
          <cell r="S182">
            <v>318.12</v>
          </cell>
          <cell r="T182">
            <v>0</v>
          </cell>
          <cell r="U182">
            <v>2066.88928369</v>
          </cell>
          <cell r="V182">
            <v>1076.5505841300001</v>
          </cell>
          <cell r="W182">
            <v>3143.43986782</v>
          </cell>
          <cell r="X182">
            <v>2117.7402427100001</v>
          </cell>
          <cell r="Y182">
            <v>1077.75090209</v>
          </cell>
          <cell r="Z182">
            <v>3195.4911447999998</v>
          </cell>
          <cell r="AB182">
            <v>0.32138683401352974</v>
          </cell>
          <cell r="AC182">
            <v>0.16739608967891365</v>
          </cell>
          <cell r="AD182">
            <v>0.48878292369244336</v>
          </cell>
          <cell r="AE182">
            <v>0.31718913351527567</v>
          </cell>
          <cell r="AF182">
            <v>0.16142247660259731</v>
          </cell>
          <cell r="AG182">
            <v>0.47861161011787295</v>
          </cell>
          <cell r="AI182">
            <v>-4.233936122197135E-4</v>
          </cell>
          <cell r="AJ182">
            <v>4.4764205440908922E-3</v>
          </cell>
          <cell r="AK182">
            <v>4.0530269318712064E-3</v>
          </cell>
          <cell r="AL182">
            <v>-2.5352164297284263E-3</v>
          </cell>
          <cell r="AM182">
            <v>2.4592382908441845E-3</v>
          </cell>
          <cell r="AN182">
            <v>-7.5978138884214008E-5</v>
          </cell>
          <cell r="AP182">
            <v>1.1653065926407989E-2</v>
          </cell>
          <cell r="AQ182">
            <v>4.4901716212103843E-2</v>
          </cell>
          <cell r="AR182">
            <v>4.946543602657643E-2</v>
          </cell>
          <cell r="AS182">
            <v>0</v>
          </cell>
          <cell r="AT182">
            <v>0.10602021816508826</v>
          </cell>
        </row>
        <row r="183">
          <cell r="A183" t="str">
            <v>D5243</v>
          </cell>
          <cell r="B183">
            <v>5743</v>
          </cell>
          <cell r="C183" t="str">
            <v xml:space="preserve">Facilities Service Center </v>
          </cell>
          <cell r="D183" t="str">
            <v>IT</v>
          </cell>
          <cell r="E183" t="str">
            <v>D3375</v>
          </cell>
          <cell r="G183" t="str">
            <v>CR1/6/8/10</v>
          </cell>
          <cell r="H183">
            <v>0.18610000000000002</v>
          </cell>
          <cell r="I183">
            <v>0.47386648501362399</v>
          </cell>
          <cell r="J183">
            <v>0.65996648501362398</v>
          </cell>
          <cell r="K183">
            <v>0.18529999999999999</v>
          </cell>
          <cell r="L183">
            <v>0.47486465177398157</v>
          </cell>
          <cell r="M183">
            <v>0.66016465177398154</v>
          </cell>
          <cell r="O183">
            <v>7.34</v>
          </cell>
          <cell r="P183">
            <v>7.61</v>
          </cell>
          <cell r="Q183">
            <v>0</v>
          </cell>
          <cell r="R183">
            <v>0</v>
          </cell>
          <cell r="S183">
            <v>0</v>
          </cell>
          <cell r="T183">
            <v>0</v>
          </cell>
          <cell r="U183">
            <v>1.3601019999999999</v>
          </cell>
          <cell r="V183">
            <v>3.5082740000000001</v>
          </cell>
          <cell r="W183">
            <v>4.8683759999999996</v>
          </cell>
          <cell r="X183">
            <v>1.3857809999999999</v>
          </cell>
          <cell r="Y183">
            <v>3.6281789999999998</v>
          </cell>
          <cell r="Z183">
            <v>5.01396</v>
          </cell>
          <cell r="AB183">
            <v>0.18529999999999999</v>
          </cell>
          <cell r="AC183">
            <v>0.47796648501362399</v>
          </cell>
          <cell r="AD183">
            <v>0.66326648501362395</v>
          </cell>
          <cell r="AE183">
            <v>0.18209999999999998</v>
          </cell>
          <cell r="AF183">
            <v>0.47676465177398158</v>
          </cell>
          <cell r="AG183">
            <v>0.65886465177398157</v>
          </cell>
          <cell r="AI183">
            <v>-8.0000000000002292E-4</v>
          </cell>
          <cell r="AJ183">
            <v>4.0999999999999925E-3</v>
          </cell>
          <cell r="AK183">
            <v>3.2999999999999696E-3</v>
          </cell>
          <cell r="AL183">
            <v>-3.2000000000000084E-3</v>
          </cell>
          <cell r="AM183">
            <v>1.9000000000000128E-3</v>
          </cell>
          <cell r="AN183">
            <v>-1.2999999999999678E-3</v>
          </cell>
          <cell r="AP183">
            <v>0</v>
          </cell>
          <cell r="AQ183">
            <v>0</v>
          </cell>
          <cell r="AR183">
            <v>0</v>
          </cell>
          <cell r="AS183">
            <v>0</v>
          </cell>
          <cell r="AT183">
            <v>0</v>
          </cell>
        </row>
        <row r="184">
          <cell r="A184" t="str">
            <v>D5387</v>
          </cell>
          <cell r="B184">
            <v>5887</v>
          </cell>
          <cell r="C184" t="str">
            <v xml:space="preserve">Telephone &amp; Desktop SC </v>
          </cell>
          <cell r="D184" t="str">
            <v>IT</v>
          </cell>
          <cell r="E184" t="str">
            <v>D3375</v>
          </cell>
          <cell r="G184" t="str">
            <v>CR1/6/8/10</v>
          </cell>
          <cell r="H184">
            <v>0.2314765667574932</v>
          </cell>
          <cell r="I184">
            <v>0.42809564032697545</v>
          </cell>
          <cell r="J184">
            <v>0.65957220708446873</v>
          </cell>
          <cell r="K184">
            <v>0.23002115637319318</v>
          </cell>
          <cell r="L184">
            <v>0.43001051248357425</v>
          </cell>
          <cell r="M184">
            <v>0.66003166885676734</v>
          </cell>
          <cell r="O184">
            <v>7.34</v>
          </cell>
          <cell r="P184">
            <v>7.61</v>
          </cell>
          <cell r="Q184">
            <v>0</v>
          </cell>
          <cell r="R184">
            <v>0</v>
          </cell>
          <cell r="S184">
            <v>0</v>
          </cell>
          <cell r="T184">
            <v>0</v>
          </cell>
          <cell r="U184">
            <v>1.696102</v>
          </cell>
          <cell r="V184">
            <v>3.1730499999999999</v>
          </cell>
          <cell r="W184">
            <v>4.8691519999999997</v>
          </cell>
          <cell r="X184">
            <v>1.732197</v>
          </cell>
          <cell r="Y184">
            <v>3.2898830000000001</v>
          </cell>
          <cell r="Z184">
            <v>5.0220799999999999</v>
          </cell>
          <cell r="AB184">
            <v>0.23107656675749319</v>
          </cell>
          <cell r="AC184">
            <v>0.43229564032697548</v>
          </cell>
          <cell r="AD184">
            <v>0.66337220708446865</v>
          </cell>
          <cell r="AE184">
            <v>0.22762115637319316</v>
          </cell>
          <cell r="AF184">
            <v>0.43231051248357422</v>
          </cell>
          <cell r="AG184">
            <v>0.65993166885676735</v>
          </cell>
          <cell r="AI184">
            <v>-4.0000000000001146E-4</v>
          </cell>
          <cell r="AJ184">
            <v>4.200000000000037E-3</v>
          </cell>
          <cell r="AK184">
            <v>3.7999999999999146E-3</v>
          </cell>
          <cell r="AL184">
            <v>-2.4000000000000132E-3</v>
          </cell>
          <cell r="AM184">
            <v>2.2999999999999687E-3</v>
          </cell>
          <cell r="AN184">
            <v>-9.9999999999988987E-5</v>
          </cell>
          <cell r="AP184">
            <v>0</v>
          </cell>
          <cell r="AQ184">
            <v>0</v>
          </cell>
          <cell r="AR184">
            <v>0</v>
          </cell>
          <cell r="AS184">
            <v>0</v>
          </cell>
          <cell r="AT184">
            <v>0</v>
          </cell>
        </row>
        <row r="185">
          <cell r="A185" t="str">
            <v>D5388</v>
          </cell>
          <cell r="B185">
            <v>5887</v>
          </cell>
          <cell r="C185" t="str">
            <v xml:space="preserve">SDI/RIM SC </v>
          </cell>
          <cell r="D185" t="str">
            <v>IT</v>
          </cell>
          <cell r="E185" t="str">
            <v>D3375</v>
          </cell>
          <cell r="G185" t="str">
            <v>CR1/6/8/10</v>
          </cell>
          <cell r="H185">
            <v>0.2314765667574932</v>
          </cell>
          <cell r="I185">
            <v>0.42814468664850136</v>
          </cell>
          <cell r="J185">
            <v>0.65962125340599453</v>
          </cell>
          <cell r="K185">
            <v>0.23002115637319318</v>
          </cell>
          <cell r="L185">
            <v>0.43000919842312746</v>
          </cell>
          <cell r="M185">
            <v>0.66003035479632066</v>
          </cell>
          <cell r="O185">
            <v>7.34</v>
          </cell>
          <cell r="P185">
            <v>7.61</v>
          </cell>
          <cell r="Q185">
            <v>0</v>
          </cell>
          <cell r="R185">
            <v>0</v>
          </cell>
          <cell r="S185">
            <v>0</v>
          </cell>
          <cell r="T185">
            <v>0</v>
          </cell>
          <cell r="U185">
            <v>1.696102</v>
          </cell>
          <cell r="V185">
            <v>3.1734100000000001</v>
          </cell>
          <cell r="W185">
            <v>4.8695120000000003</v>
          </cell>
          <cell r="X185">
            <v>1.732197</v>
          </cell>
          <cell r="Y185">
            <v>3.289873</v>
          </cell>
          <cell r="Z185">
            <v>5.0220700000000003</v>
          </cell>
          <cell r="AB185">
            <v>0.23107656675749319</v>
          </cell>
          <cell r="AC185">
            <v>0.4323446866485014</v>
          </cell>
          <cell r="AD185">
            <v>0.66342125340599456</v>
          </cell>
          <cell r="AE185">
            <v>0.22762115637319316</v>
          </cell>
          <cell r="AF185">
            <v>0.43230919842312743</v>
          </cell>
          <cell r="AG185">
            <v>0.65993035479632067</v>
          </cell>
          <cell r="AI185">
            <v>-4.0000000000001146E-4</v>
          </cell>
          <cell r="AJ185">
            <v>4.200000000000037E-3</v>
          </cell>
          <cell r="AK185">
            <v>3.8000000000000256E-3</v>
          </cell>
          <cell r="AL185">
            <v>-2.4000000000000132E-3</v>
          </cell>
          <cell r="AM185">
            <v>2.2999999999999687E-3</v>
          </cell>
          <cell r="AN185">
            <v>-9.9999999999988987E-5</v>
          </cell>
          <cell r="AP185">
            <v>0</v>
          </cell>
          <cell r="AQ185">
            <v>0</v>
          </cell>
          <cell r="AR185">
            <v>0</v>
          </cell>
          <cell r="AS185">
            <v>0</v>
          </cell>
          <cell r="AT185">
            <v>0</v>
          </cell>
        </row>
        <row r="186">
          <cell r="A186" t="str">
            <v>D5389</v>
          </cell>
          <cell r="B186">
            <v>5887</v>
          </cell>
          <cell r="C186" t="str">
            <v xml:space="preserve">Multi-media SC </v>
          </cell>
          <cell r="D186" t="str">
            <v>IT</v>
          </cell>
          <cell r="E186" t="str">
            <v>D3375</v>
          </cell>
          <cell r="G186" t="str">
            <v>CR1/6/8/10</v>
          </cell>
          <cell r="H186">
            <v>0.2314765667574932</v>
          </cell>
          <cell r="I186">
            <v>0.42814468664850136</v>
          </cell>
          <cell r="J186">
            <v>0.65962125340599453</v>
          </cell>
          <cell r="K186">
            <v>0.23002115637319318</v>
          </cell>
          <cell r="L186">
            <v>0.43000919842312746</v>
          </cell>
          <cell r="M186">
            <v>0.66003035479632066</v>
          </cell>
          <cell r="O186">
            <v>7.34</v>
          </cell>
          <cell r="P186">
            <v>7.61</v>
          </cell>
          <cell r="Q186">
            <v>0</v>
          </cell>
          <cell r="R186">
            <v>0</v>
          </cell>
          <cell r="S186">
            <v>0</v>
          </cell>
          <cell r="T186">
            <v>0</v>
          </cell>
          <cell r="U186">
            <v>1.696102</v>
          </cell>
          <cell r="V186">
            <v>3.1734100000000001</v>
          </cell>
          <cell r="W186">
            <v>4.8695120000000003</v>
          </cell>
          <cell r="X186">
            <v>1.732197</v>
          </cell>
          <cell r="Y186">
            <v>3.289873</v>
          </cell>
          <cell r="Z186">
            <v>5.0220700000000003</v>
          </cell>
          <cell r="AB186">
            <v>0.23107656675749319</v>
          </cell>
          <cell r="AC186">
            <v>0.4323446866485014</v>
          </cell>
          <cell r="AD186">
            <v>0.66342125340599456</v>
          </cell>
          <cell r="AE186">
            <v>0.22762115637319316</v>
          </cell>
          <cell r="AF186">
            <v>0.43230919842312743</v>
          </cell>
          <cell r="AG186">
            <v>0.65993035479632067</v>
          </cell>
          <cell r="AI186">
            <v>-4.0000000000001146E-4</v>
          </cell>
          <cell r="AJ186">
            <v>4.200000000000037E-3</v>
          </cell>
          <cell r="AK186">
            <v>3.8000000000000256E-3</v>
          </cell>
          <cell r="AL186">
            <v>-2.4000000000000132E-3</v>
          </cell>
          <cell r="AM186">
            <v>2.2999999999999687E-3</v>
          </cell>
          <cell r="AN186">
            <v>-9.9999999999988987E-5</v>
          </cell>
          <cell r="AP186">
            <v>0</v>
          </cell>
          <cell r="AQ186">
            <v>0</v>
          </cell>
          <cell r="AR186">
            <v>0</v>
          </cell>
          <cell r="AS186">
            <v>0</v>
          </cell>
          <cell r="AT186">
            <v>0</v>
          </cell>
        </row>
        <row r="187">
          <cell r="A187" t="str">
            <v>D5422</v>
          </cell>
          <cell r="B187">
            <v>6422</v>
          </cell>
          <cell r="C187" t="str">
            <v>MHX 4</v>
          </cell>
          <cell r="D187" t="str">
            <v>IT</v>
          </cell>
          <cell r="E187" t="str">
            <v>D3375</v>
          </cell>
          <cell r="G187" t="str">
            <v>CR1/8/10</v>
          </cell>
          <cell r="H187">
            <v>0</v>
          </cell>
          <cell r="I187">
            <v>0.66621613815329417</v>
          </cell>
          <cell r="J187">
            <v>0.66621613815329417</v>
          </cell>
          <cell r="K187">
            <v>0</v>
          </cell>
          <cell r="L187">
            <v>0.6882029490045779</v>
          </cell>
          <cell r="M187">
            <v>0.6882029490045779</v>
          </cell>
          <cell r="O187">
            <v>328.91</v>
          </cell>
          <cell r="P187">
            <v>375.72</v>
          </cell>
          <cell r="Q187">
            <v>0</v>
          </cell>
          <cell r="R187">
            <v>0</v>
          </cell>
          <cell r="S187">
            <v>0</v>
          </cell>
          <cell r="T187">
            <v>0</v>
          </cell>
          <cell r="U187">
            <v>0</v>
          </cell>
          <cell r="V187">
            <v>219.12514999999999</v>
          </cell>
          <cell r="W187">
            <v>219.12514999999999</v>
          </cell>
          <cell r="X187">
            <v>0</v>
          </cell>
          <cell r="Y187">
            <v>258.57161200000002</v>
          </cell>
          <cell r="Z187">
            <v>258.57161200000002</v>
          </cell>
          <cell r="AB187">
            <v>0</v>
          </cell>
          <cell r="AC187">
            <v>0.66621613815329417</v>
          </cell>
          <cell r="AD187">
            <v>0.66621613815329417</v>
          </cell>
          <cell r="AE187">
            <v>0</v>
          </cell>
          <cell r="AF187">
            <v>0.6882029490045779</v>
          </cell>
          <cell r="AG187">
            <v>0.6882029490045779</v>
          </cell>
          <cell r="AI187">
            <v>0</v>
          </cell>
          <cell r="AJ187">
            <v>0</v>
          </cell>
          <cell r="AK187">
            <v>0</v>
          </cell>
          <cell r="AL187">
            <v>0</v>
          </cell>
          <cell r="AM187">
            <v>0</v>
          </cell>
          <cell r="AN187">
            <v>0</v>
          </cell>
          <cell r="AP187">
            <v>0</v>
          </cell>
          <cell r="AQ187">
            <v>0</v>
          </cell>
          <cell r="AR187">
            <v>0</v>
          </cell>
          <cell r="AS187">
            <v>0</v>
          </cell>
          <cell r="AT187">
            <v>0</v>
          </cell>
        </row>
        <row r="188">
          <cell r="A188" t="str">
            <v>D5445</v>
          </cell>
          <cell r="B188">
            <v>6445</v>
          </cell>
          <cell r="C188" t="str">
            <v>DIST. PRGM ADMIN SUPPORT POOL</v>
          </cell>
          <cell r="D188" t="str">
            <v>IT</v>
          </cell>
          <cell r="E188" t="str">
            <v>D3375</v>
          </cell>
          <cell r="G188" t="str">
            <v>CR1/8/10</v>
          </cell>
          <cell r="H188">
            <v>0.30310154176889276</v>
          </cell>
          <cell r="I188">
            <v>6.4399999999999999E-2</v>
          </cell>
          <cell r="J188">
            <v>0.36750154176889277</v>
          </cell>
          <cell r="K188">
            <v>0.30164917837736333</v>
          </cell>
          <cell r="L188">
            <v>6.4100000000000004E-2</v>
          </cell>
          <cell r="M188">
            <v>0.36574917837736332</v>
          </cell>
          <cell r="O188">
            <v>222.62739999999999</v>
          </cell>
          <cell r="P188">
            <v>230.58335</v>
          </cell>
          <cell r="Q188">
            <v>0.94259999999999999</v>
          </cell>
          <cell r="R188">
            <v>9.48</v>
          </cell>
          <cell r="S188">
            <v>12.56</v>
          </cell>
          <cell r="T188">
            <v>0</v>
          </cell>
          <cell r="U188">
            <v>67.389657220000004</v>
          </cell>
          <cell r="V188">
            <v>15.27223964</v>
          </cell>
          <cell r="W188">
            <v>82.661896859999999</v>
          </cell>
          <cell r="X188">
            <v>69.001878035000004</v>
          </cell>
          <cell r="Y188">
            <v>15.310734439999999</v>
          </cell>
          <cell r="Z188">
            <v>84.312612474999995</v>
          </cell>
          <cell r="AB188">
            <v>0.3027015417688928</v>
          </cell>
          <cell r="AC188">
            <v>6.8600000000000008E-2</v>
          </cell>
          <cell r="AD188">
            <v>0.3713015417688928</v>
          </cell>
          <cell r="AE188">
            <v>0.29924917837736337</v>
          </cell>
          <cell r="AF188">
            <v>6.6400000000000001E-2</v>
          </cell>
          <cell r="AG188">
            <v>0.36564917837736333</v>
          </cell>
          <cell r="AI188">
            <v>-3.9999999999995595E-4</v>
          </cell>
          <cell r="AJ188">
            <v>4.2000000000000093E-3</v>
          </cell>
          <cell r="AK188">
            <v>3.8000000000000256E-3</v>
          </cell>
          <cell r="AL188">
            <v>-2.3999999999999577E-3</v>
          </cell>
          <cell r="AM188">
            <v>2.2999999999999965E-3</v>
          </cell>
          <cell r="AN188">
            <v>-9.9999999999988987E-5</v>
          </cell>
          <cell r="AP188">
            <v>4.233980183930639E-3</v>
          </cell>
          <cell r="AQ188">
            <v>4.2582359583770914E-2</v>
          </cell>
          <cell r="AR188">
            <v>5.6417134638413781E-2</v>
          </cell>
          <cell r="AS188">
            <v>0</v>
          </cell>
          <cell r="AT188">
            <v>0.10323347440611533</v>
          </cell>
        </row>
        <row r="189">
          <cell r="A189" t="str">
            <v>D5447</v>
          </cell>
          <cell r="B189">
            <v>6447</v>
          </cell>
          <cell r="C189" t="str">
            <v>BUS OPS SERV CTR</v>
          </cell>
          <cell r="D189" t="str">
            <v>IT</v>
          </cell>
          <cell r="E189" t="str">
            <v>D3375</v>
          </cell>
          <cell r="G189" t="str">
            <v>CR1/8/10</v>
          </cell>
          <cell r="H189">
            <v>0.31485824163597531</v>
          </cell>
          <cell r="I189">
            <v>0.38356598346621668</v>
          </cell>
          <cell r="J189">
            <v>0.69842422510219204</v>
          </cell>
          <cell r="K189">
            <v>0.31347643511202217</v>
          </cell>
          <cell r="L189">
            <v>0.38328156657024426</v>
          </cell>
          <cell r="M189">
            <v>0.69675800168226643</v>
          </cell>
          <cell r="O189">
            <v>451.18529999999998</v>
          </cell>
          <cell r="P189">
            <v>467.40514999999999</v>
          </cell>
          <cell r="Q189">
            <v>7.4847000000000001</v>
          </cell>
          <cell r="R189">
            <v>19.21</v>
          </cell>
          <cell r="S189">
            <v>20.75</v>
          </cell>
          <cell r="T189">
            <v>0</v>
          </cell>
          <cell r="U189">
            <v>141.87893609</v>
          </cell>
          <cell r="V189">
            <v>175.02031158</v>
          </cell>
          <cell r="W189">
            <v>316.89924767000002</v>
          </cell>
          <cell r="X189">
            <v>145.398727815</v>
          </cell>
          <cell r="Y189">
            <v>180.29118596000001</v>
          </cell>
          <cell r="Z189">
            <v>325.68991377499998</v>
          </cell>
          <cell r="AB189">
            <v>0.3144582416359753</v>
          </cell>
          <cell r="AC189">
            <v>0.38791226482777696</v>
          </cell>
          <cell r="AD189">
            <v>0.70237050646375232</v>
          </cell>
          <cell r="AE189">
            <v>0.31107643511202221</v>
          </cell>
          <cell r="AF189">
            <v>0.38572785507391183</v>
          </cell>
          <cell r="AG189">
            <v>0.69680429018593393</v>
          </cell>
          <cell r="AI189">
            <v>-4.0000000000001146E-4</v>
          </cell>
          <cell r="AJ189">
            <v>4.3462813615602891E-3</v>
          </cell>
          <cell r="AK189">
            <v>3.9462813615602776E-3</v>
          </cell>
          <cell r="AL189">
            <v>-2.3999999999999577E-3</v>
          </cell>
          <cell r="AM189">
            <v>2.4462885036675708E-3</v>
          </cell>
          <cell r="AN189">
            <v>4.6288503667502034E-5</v>
          </cell>
          <cell r="AP189">
            <v>1.6588971316219746E-2</v>
          </cell>
          <cell r="AQ189">
            <v>4.2576741751116455E-2</v>
          </cell>
          <cell r="AR189">
            <v>4.5989973520857173E-2</v>
          </cell>
          <cell r="AS189">
            <v>0</v>
          </cell>
          <cell r="AT189">
            <v>0.10515568658819338</v>
          </cell>
        </row>
        <row r="190">
          <cell r="A190" t="str">
            <v>D5449</v>
          </cell>
          <cell r="B190">
            <v>5949</v>
          </cell>
          <cell r="C190" t="str">
            <v>Federal Healthcare Service Center</v>
          </cell>
          <cell r="D190" t="str">
            <v>IT</v>
          </cell>
          <cell r="E190" t="str">
            <v>D3375</v>
          </cell>
          <cell r="G190" t="str">
            <v>CR1/3/8/10</v>
          </cell>
          <cell r="H190">
            <v>0.3047852855701198</v>
          </cell>
          <cell r="I190">
            <v>5.7011102569763911E-2</v>
          </cell>
          <cell r="J190">
            <v>0.36179638813988368</v>
          </cell>
          <cell r="K190">
            <v>0.30362862394250778</v>
          </cell>
          <cell r="L190">
            <v>5.6566429266769594E-2</v>
          </cell>
          <cell r="M190">
            <v>0.3601950532092773</v>
          </cell>
          <cell r="O190">
            <v>1017.92425</v>
          </cell>
          <cell r="P190">
            <v>1048.25235</v>
          </cell>
          <cell r="Q190">
            <v>16.845749999999999</v>
          </cell>
          <cell r="R190">
            <v>43.29</v>
          </cell>
          <cell r="S190">
            <v>44.99</v>
          </cell>
          <cell r="T190">
            <v>0</v>
          </cell>
          <cell r="U190">
            <v>309.84116352500001</v>
          </cell>
          <cell r="V190">
            <v>62.347799674999997</v>
          </cell>
          <cell r="W190">
            <v>372.18896319999999</v>
          </cell>
          <cell r="X190">
            <v>315.76361293500003</v>
          </cell>
          <cell r="Y190">
            <v>61.746472814999997</v>
          </cell>
          <cell r="Z190">
            <v>377.51008574999997</v>
          </cell>
          <cell r="AB190">
            <v>0.30438528557011979</v>
          </cell>
          <cell r="AC190">
            <v>6.1249940430243212E-2</v>
          </cell>
          <cell r="AD190">
            <v>0.36563522600036297</v>
          </cell>
          <cell r="AE190">
            <v>0.30122862394250777</v>
          </cell>
          <cell r="AF190">
            <v>5.8904206429873492E-2</v>
          </cell>
          <cell r="AG190">
            <v>0.3601328303723812</v>
          </cell>
          <cell r="AI190">
            <v>-4.0000000000001146E-4</v>
          </cell>
          <cell r="AJ190">
            <v>4.2388378604793012E-3</v>
          </cell>
          <cell r="AK190">
            <v>3.8388378604792828E-3</v>
          </cell>
          <cell r="AL190">
            <v>-2.4000000000000132E-3</v>
          </cell>
          <cell r="AM190">
            <v>2.3377771631038977E-3</v>
          </cell>
          <cell r="AN190">
            <v>-6.2222836896108635E-5</v>
          </cell>
          <cell r="AP190">
            <v>1.6549119445774082E-2</v>
          </cell>
          <cell r="AQ190">
            <v>4.2527722470507998E-2</v>
          </cell>
          <cell r="AR190">
            <v>4.4197787801990178E-2</v>
          </cell>
          <cell r="AS190">
            <v>0</v>
          </cell>
          <cell r="AT190">
            <v>0.10327462971827225</v>
          </cell>
        </row>
        <row r="191">
          <cell r="A191" t="str">
            <v>D7167</v>
          </cell>
          <cell r="B191">
            <v>7667</v>
          </cell>
          <cell r="C191" t="str">
            <v>Alexandria Sevice Center</v>
          </cell>
          <cell r="D191" t="str">
            <v>IT</v>
          </cell>
          <cell r="E191" t="str">
            <v>D3375</v>
          </cell>
          <cell r="G191" t="str">
            <v>CR1/3/8/10</v>
          </cell>
          <cell r="H191">
            <v>0.32096181463469742</v>
          </cell>
          <cell r="I191">
            <v>6.0900000000000003E-2</v>
          </cell>
          <cell r="J191">
            <v>0.38186181463469743</v>
          </cell>
          <cell r="K191">
            <v>0.31962175484578292</v>
          </cell>
          <cell r="L191">
            <v>6.0600000000000001E-2</v>
          </cell>
          <cell r="M191">
            <v>0.38022175484578297</v>
          </cell>
          <cell r="O191">
            <v>169.97139999999999</v>
          </cell>
          <cell r="P191">
            <v>175.12649999999999</v>
          </cell>
          <cell r="Q191">
            <v>2.8086000000000002</v>
          </cell>
          <cell r="R191">
            <v>7.25</v>
          </cell>
          <cell r="S191">
            <v>7.21</v>
          </cell>
          <cell r="T191">
            <v>0</v>
          </cell>
          <cell r="U191">
            <v>54.486340419999998</v>
          </cell>
          <cell r="V191">
            <v>11.06513814</v>
          </cell>
          <cell r="W191">
            <v>65.551478560000007</v>
          </cell>
          <cell r="X191">
            <v>55.55393565</v>
          </cell>
          <cell r="Y191">
            <v>11.01545685</v>
          </cell>
          <cell r="Z191">
            <v>66.569392500000006</v>
          </cell>
          <cell r="AB191">
            <v>0.32056181463469735</v>
          </cell>
          <cell r="AC191">
            <v>6.5100000000000005E-2</v>
          </cell>
          <cell r="AD191">
            <v>0.38566181463469745</v>
          </cell>
          <cell r="AE191">
            <v>0.31722175484578291</v>
          </cell>
          <cell r="AF191">
            <v>6.2899999999999998E-2</v>
          </cell>
          <cell r="AG191">
            <v>0.38012175484578298</v>
          </cell>
          <cell r="AI191">
            <v>-4.0000000000006697E-4</v>
          </cell>
          <cell r="AJ191">
            <v>4.2000000000000023E-3</v>
          </cell>
          <cell r="AK191">
            <v>3.8000000000000256E-3</v>
          </cell>
          <cell r="AL191">
            <v>-2.4000000000000132E-3</v>
          </cell>
          <cell r="AM191">
            <v>2.2999999999999965E-3</v>
          </cell>
          <cell r="AN191">
            <v>-9.9999999999988987E-5</v>
          </cell>
          <cell r="AP191">
            <v>1.6523956383250361E-2</v>
          </cell>
          <cell r="AQ191">
            <v>4.2654234771261519E-2</v>
          </cell>
          <cell r="AR191">
            <v>4.2418901062178702E-2</v>
          </cell>
          <cell r="AS191">
            <v>0</v>
          </cell>
          <cell r="AT191">
            <v>0.10159709221669058</v>
          </cell>
        </row>
        <row r="192">
          <cell r="A192" t="str">
            <v>D7176</v>
          </cell>
          <cell r="B192">
            <v>7676</v>
          </cell>
          <cell r="C192" t="str">
            <v>NASA ODIN HQ</v>
          </cell>
          <cell r="D192" t="str">
            <v>IT</v>
          </cell>
          <cell r="E192" t="str">
            <v>D3375</v>
          </cell>
          <cell r="G192" t="str">
            <v>CR1/8/10</v>
          </cell>
          <cell r="H192">
            <v>0.31252681851943548</v>
          </cell>
          <cell r="I192">
            <v>0.15240044565486507</v>
          </cell>
          <cell r="J192">
            <v>0.46492726417430058</v>
          </cell>
          <cell r="K192">
            <v>0.31109678772414939</v>
          </cell>
          <cell r="L192">
            <v>0.13478524376747655</v>
          </cell>
          <cell r="M192">
            <v>0.44588203149162597</v>
          </cell>
          <cell r="O192">
            <v>1615.6</v>
          </cell>
          <cell r="P192">
            <v>1673.8163999999999</v>
          </cell>
          <cell r="Q192">
            <v>17.16</v>
          </cell>
          <cell r="R192">
            <v>67.430000000000007</v>
          </cell>
          <cell r="S192">
            <v>93.83</v>
          </cell>
          <cell r="T192">
            <v>0</v>
          </cell>
          <cell r="U192">
            <v>504.28991200000002</v>
          </cell>
          <cell r="V192">
            <v>252.96595199999999</v>
          </cell>
          <cell r="W192">
            <v>757.25586399999997</v>
          </cell>
          <cell r="X192">
            <v>516.812539904</v>
          </cell>
          <cell r="Y192">
            <v>229.50415491199999</v>
          </cell>
          <cell r="Z192">
            <v>746.31669481599999</v>
          </cell>
          <cell r="AB192">
            <v>0.31213785095320629</v>
          </cell>
          <cell r="AC192">
            <v>0.15657709333993564</v>
          </cell>
          <cell r="AD192">
            <v>0.46871494429314187</v>
          </cell>
          <cell r="AE192">
            <v>0.30876298015959219</v>
          </cell>
          <cell r="AF192">
            <v>0.13711429456181692</v>
          </cell>
          <cell r="AG192">
            <v>0.44587727472140914</v>
          </cell>
          <cell r="AI192">
            <v>-3.8896756622919249E-4</v>
          </cell>
          <cell r="AJ192">
            <v>4.1766476850705614E-3</v>
          </cell>
          <cell r="AK192">
            <v>3.7876801188412856E-3</v>
          </cell>
          <cell r="AL192">
            <v>-2.3338075645571998E-3</v>
          </cell>
          <cell r="AM192">
            <v>2.3290507943403704E-3</v>
          </cell>
          <cell r="AN192">
            <v>-4.756770216829409E-6</v>
          </cell>
          <cell r="AP192">
            <v>1.0621440950730379E-2</v>
          </cell>
          <cell r="AQ192">
            <v>4.1736816043575146E-2</v>
          </cell>
          <cell r="AR192">
            <v>5.8077494429314189E-2</v>
          </cell>
          <cell r="AS192">
            <v>0</v>
          </cell>
          <cell r="AT192">
            <v>0.11043575142361972</v>
          </cell>
        </row>
        <row r="193">
          <cell r="A193" t="str">
            <v>D7215</v>
          </cell>
          <cell r="B193">
            <v>7715</v>
          </cell>
          <cell r="C193" t="str">
            <v>DHS (GSA MASC)</v>
          </cell>
          <cell r="D193" t="str">
            <v>IT</v>
          </cell>
          <cell r="E193" t="str">
            <v>D3375</v>
          </cell>
          <cell r="G193" t="str">
            <v>CR1/5/8/10</v>
          </cell>
          <cell r="H193">
            <v>0.3297227183162908</v>
          </cell>
          <cell r="I193">
            <v>1.170763313190663</v>
          </cell>
          <cell r="J193">
            <v>1.5004860315069537</v>
          </cell>
          <cell r="K193">
            <v>0.32854618644109146</v>
          </cell>
          <cell r="L193">
            <v>1.1710980311763866</v>
          </cell>
          <cell r="M193">
            <v>1.499644217617478</v>
          </cell>
          <cell r="O193">
            <v>164.95247499999999</v>
          </cell>
          <cell r="P193">
            <v>170.095786</v>
          </cell>
          <cell r="Q193">
            <v>3.3614999999999999</v>
          </cell>
          <cell r="R193">
            <v>7.2</v>
          </cell>
          <cell r="S193">
            <v>11.18</v>
          </cell>
          <cell r="T193">
            <v>0</v>
          </cell>
          <cell r="U193">
            <v>54.322575049999998</v>
          </cell>
          <cell r="V193">
            <v>193.81334185</v>
          </cell>
          <cell r="W193">
            <v>248.13591690000001</v>
          </cell>
          <cell r="X193">
            <v>55.475953275999998</v>
          </cell>
          <cell r="Y193">
            <v>199.59019328400001</v>
          </cell>
          <cell r="Z193">
            <v>255.06614655999999</v>
          </cell>
          <cell r="AB193">
            <v>0.32932258245897794</v>
          </cell>
          <cell r="AC193">
            <v>1.1749647396924479</v>
          </cell>
          <cell r="AD193">
            <v>1.5042873221514259</v>
          </cell>
          <cell r="AE193">
            <v>0.32614537126745746</v>
          </cell>
          <cell r="AF193">
            <v>1.1733988123844525</v>
          </cell>
          <cell r="AG193">
            <v>1.4995441836519101</v>
          </cell>
          <cell r="AI193">
            <v>-4.001358573128555E-4</v>
          </cell>
          <cell r="AJ193">
            <v>4.2014265017848995E-3</v>
          </cell>
          <cell r="AK193">
            <v>3.8012906444722105E-3</v>
          </cell>
          <cell r="AL193">
            <v>-2.4008151736339967E-3</v>
          </cell>
          <cell r="AM193">
            <v>2.3007812080659829E-3</v>
          </cell>
          <cell r="AN193">
            <v>-1.0003396556790278E-4</v>
          </cell>
          <cell r="AP193">
            <v>2.0378596926175253E-2</v>
          </cell>
          <cell r="AQ193">
            <v>4.3648935852584211E-2</v>
          </cell>
          <cell r="AR193">
            <v>6.7777097615540474E-2</v>
          </cell>
          <cell r="AS193">
            <v>0</v>
          </cell>
          <cell r="AT193">
            <v>0.13180463039429996</v>
          </cell>
        </row>
        <row r="194">
          <cell r="A194" t="str">
            <v>D7224</v>
          </cell>
          <cell r="B194">
            <v>7724</v>
          </cell>
          <cell r="C194" t="str">
            <v>ACS Facility Service Center</v>
          </cell>
          <cell r="D194" t="str">
            <v>IT</v>
          </cell>
          <cell r="E194" t="str">
            <v>D3375</v>
          </cell>
          <cell r="G194" t="str">
            <v>AR1/CR8/10</v>
          </cell>
          <cell r="H194">
            <v>0.22530847470767756</v>
          </cell>
          <cell r="I194">
            <v>0.65938632044867851</v>
          </cell>
          <cell r="J194">
            <v>0.88469479515635607</v>
          </cell>
          <cell r="K194">
            <v>0.2263882749993518</v>
          </cell>
          <cell r="L194">
            <v>0.66226108675038475</v>
          </cell>
          <cell r="M194">
            <v>0.88864936174973663</v>
          </cell>
          <cell r="O194">
            <v>539.14779999999996</v>
          </cell>
          <cell r="P194">
            <v>551.12158999999997</v>
          </cell>
          <cell r="Q194">
            <v>6.6222000000000003</v>
          </cell>
          <cell r="R194">
            <v>16.05</v>
          </cell>
          <cell r="S194">
            <v>26.3</v>
          </cell>
          <cell r="T194">
            <v>0</v>
          </cell>
          <cell r="U194">
            <v>121.32752533999999</v>
          </cell>
          <cell r="V194">
            <v>355.50668402000002</v>
          </cell>
          <cell r="W194">
            <v>476.83420935999999</v>
          </cell>
          <cell r="X194">
            <v>123.858098035</v>
          </cell>
          <cell r="Y194">
            <v>364.98638312499997</v>
          </cell>
          <cell r="Z194">
            <v>488.84448115999999</v>
          </cell>
          <cell r="AB194">
            <v>0.22503574222133524</v>
          </cell>
          <cell r="AC194">
            <v>0.65938632044867851</v>
          </cell>
          <cell r="AD194">
            <v>0.88442206267001366</v>
          </cell>
          <cell r="AE194">
            <v>0.22473824339743251</v>
          </cell>
          <cell r="AF194">
            <v>0.66226108675038475</v>
          </cell>
          <cell r="AG194">
            <v>0.88699933014781729</v>
          </cell>
          <cell r="AI194">
            <v>-2.7273248634232528E-4</v>
          </cell>
          <cell r="AJ194">
            <v>0</v>
          </cell>
          <cell r="AK194">
            <v>-2.7273248634240854E-4</v>
          </cell>
          <cell r="AL194">
            <v>-1.6500316019192884E-3</v>
          </cell>
          <cell r="AM194">
            <v>0</v>
          </cell>
          <cell r="AN194">
            <v>-1.6500316019193439E-3</v>
          </cell>
          <cell r="AP194">
            <v>1.2282717280864358E-2</v>
          </cell>
          <cell r="AQ194">
            <v>2.9769202433915155E-2</v>
          </cell>
          <cell r="AR194">
            <v>4.8780686854328265E-2</v>
          </cell>
          <cell r="AS194">
            <v>0</v>
          </cell>
          <cell r="AT194">
            <v>9.0832606569107771E-2</v>
          </cell>
        </row>
        <row r="196">
          <cell r="A196" t="str">
            <v>These Departments Need To Be Priced And Require A Billing Rate</v>
          </cell>
        </row>
        <row r="197">
          <cell r="A197" t="str">
            <v>D3001</v>
          </cell>
          <cell r="B197">
            <v>3401</v>
          </cell>
          <cell r="C197" t="str">
            <v xml:space="preserve">NETS </v>
          </cell>
          <cell r="D197" t="str">
            <v>SM</v>
          </cell>
          <cell r="E197" t="str">
            <v>D3379</v>
          </cell>
          <cell r="G197" t="str">
            <v>CR1/3/8/10</v>
          </cell>
          <cell r="H197">
            <v>0.4340767883545022</v>
          </cell>
          <cell r="I197">
            <v>0.22438358408033812</v>
          </cell>
          <cell r="J197">
            <v>0.65846037243484024</v>
          </cell>
          <cell r="K197">
            <v>0.43993352856251433</v>
          </cell>
          <cell r="L197">
            <v>0.22657005831819846</v>
          </cell>
          <cell r="M197">
            <v>0.66650358688071276</v>
          </cell>
          <cell r="O197">
            <v>6024.7278640000004</v>
          </cell>
          <cell r="P197">
            <v>6102.1926160000003</v>
          </cell>
          <cell r="Q197">
            <v>87.008769999999998</v>
          </cell>
          <cell r="R197">
            <v>261.98</v>
          </cell>
          <cell r="S197">
            <v>303.66000000000003</v>
          </cell>
          <cell r="T197">
            <v>0</v>
          </cell>
          <cell r="U197">
            <v>2612.6699627349999</v>
          </cell>
          <cell r="V197">
            <v>1352.580836158</v>
          </cell>
          <cell r="W197">
            <v>3965.2507988930001</v>
          </cell>
          <cell r="X197">
            <v>2669.2148104050002</v>
          </cell>
          <cell r="Y197">
            <v>1383.3166777040001</v>
          </cell>
          <cell r="Z197">
            <v>4052.5314881089998</v>
          </cell>
          <cell r="AB197">
            <v>0.43365775545592339</v>
          </cell>
          <cell r="AC197">
            <v>0.22450488498246962</v>
          </cell>
          <cell r="AD197">
            <v>0.65816264043839301</v>
          </cell>
          <cell r="AE197">
            <v>0.43741897025772286</v>
          </cell>
          <cell r="AF197">
            <v>0.2266917425839578</v>
          </cell>
          <cell r="AG197">
            <v>0.66411071284168055</v>
          </cell>
          <cell r="AI197">
            <v>-4.1903289857880832E-4</v>
          </cell>
          <cell r="AJ197">
            <v>1.2130090213149924E-4</v>
          </cell>
          <cell r="AK197">
            <v>-2.9773199644722581E-4</v>
          </cell>
          <cell r="AL197">
            <v>-2.5145583047914699E-3</v>
          </cell>
          <cell r="AM197">
            <v>1.2168426575934199E-4</v>
          </cell>
          <cell r="AN197">
            <v>-2.3928740390322112E-3</v>
          </cell>
          <cell r="AP197">
            <v>1.4441941937313036E-2</v>
          </cell>
          <cell r="AQ197">
            <v>4.3484121758499396E-2</v>
          </cell>
          <cell r="AR197">
            <v>5.0402276559989037E-2</v>
          </cell>
          <cell r="AS197">
            <v>0</v>
          </cell>
          <cell r="AT197">
            <v>0.10832834025580147</v>
          </cell>
        </row>
        <row r="198">
          <cell r="A198" t="str">
            <v>D3033</v>
          </cell>
          <cell r="B198">
            <v>3433</v>
          </cell>
          <cell r="C198" t="str">
            <v xml:space="preserve">Tyndall-Holliman </v>
          </cell>
          <cell r="D198" t="str">
            <v>SM</v>
          </cell>
          <cell r="E198" t="str">
            <v>D3379</v>
          </cell>
          <cell r="G198" t="str">
            <v>CR1/3/8/10</v>
          </cell>
          <cell r="H198">
            <v>0.42599485741683429</v>
          </cell>
          <cell r="I198">
            <v>0.09</v>
          </cell>
          <cell r="J198">
            <v>0.51599485741683426</v>
          </cell>
          <cell r="K198">
            <v>0.42604196622358437</v>
          </cell>
          <cell r="L198">
            <v>9.1499999999999998E-2</v>
          </cell>
          <cell r="M198">
            <v>0.51754196622358439</v>
          </cell>
          <cell r="O198">
            <v>5339.34</v>
          </cell>
          <cell r="P198">
            <v>5517.7293600000003</v>
          </cell>
          <cell r="Q198">
            <v>177.04</v>
          </cell>
          <cell r="R198">
            <v>233.65</v>
          </cell>
          <cell r="S198">
            <v>349.36</v>
          </cell>
          <cell r="T198">
            <v>0</v>
          </cell>
          <cell r="U198">
            <v>2272.3956459999999</v>
          </cell>
          <cell r="V198">
            <v>480.54059999999998</v>
          </cell>
          <cell r="W198">
            <v>2752.9362460000002</v>
          </cell>
          <cell r="X198">
            <v>2337.54171516</v>
          </cell>
          <cell r="Y198">
            <v>504.87223643999999</v>
          </cell>
          <cell r="Z198">
            <v>2842.4139516</v>
          </cell>
          <cell r="AB198">
            <v>0.42559485741683428</v>
          </cell>
          <cell r="AC198">
            <v>0.09</v>
          </cell>
          <cell r="AD198">
            <v>0.51559485741683431</v>
          </cell>
          <cell r="AE198">
            <v>0.42364196622358435</v>
          </cell>
          <cell r="AF198">
            <v>9.1499999999999998E-2</v>
          </cell>
          <cell r="AG198">
            <v>0.51514196622358444</v>
          </cell>
          <cell r="AI198">
            <v>-4.0000000000001146E-4</v>
          </cell>
          <cell r="AJ198">
            <v>0</v>
          </cell>
          <cell r="AK198">
            <v>-3.9999999999995595E-4</v>
          </cell>
          <cell r="AL198">
            <v>-2.4000000000000132E-3</v>
          </cell>
          <cell r="AM198">
            <v>0</v>
          </cell>
          <cell r="AN198">
            <v>-2.3999999999999577E-3</v>
          </cell>
          <cell r="AP198">
            <v>3.3157656189716327E-2</v>
          </cell>
          <cell r="AQ198">
            <v>4.3760090198414037E-2</v>
          </cell>
          <cell r="AR198">
            <v>6.5431307989376963E-2</v>
          </cell>
          <cell r="AS198">
            <v>0</v>
          </cell>
          <cell r="AT198">
            <v>0.14234905437750733</v>
          </cell>
        </row>
        <row r="199">
          <cell r="A199" t="str">
            <v>D3036</v>
          </cell>
          <cell r="B199">
            <v>3436</v>
          </cell>
          <cell r="C199" t="str">
            <v>Americom Dept Sumamry</v>
          </cell>
          <cell r="D199" t="str">
            <v>SM</v>
          </cell>
          <cell r="E199" t="str">
            <v>D3379</v>
          </cell>
          <cell r="G199" t="str">
            <v>CR1/3/8/10</v>
          </cell>
          <cell r="H199">
            <v>0.28433147876779785</v>
          </cell>
          <cell r="I199">
            <v>0.12368097316426017</v>
          </cell>
          <cell r="J199">
            <v>0.40801245193205804</v>
          </cell>
          <cell r="K199">
            <v>0.28313301075574659</v>
          </cell>
          <cell r="L199">
            <v>0.12747188130451981</v>
          </cell>
          <cell r="M199">
            <v>0.4106048920602664</v>
          </cell>
          <cell r="O199">
            <v>191.96266</v>
          </cell>
          <cell r="P199">
            <v>198.29028</v>
          </cell>
          <cell r="Q199">
            <v>1.93102</v>
          </cell>
          <cell r="R199">
            <v>5.87</v>
          </cell>
          <cell r="S199">
            <v>7.32</v>
          </cell>
          <cell r="T199">
            <v>0</v>
          </cell>
          <cell r="U199">
            <v>54.504566594000003</v>
          </cell>
          <cell r="V199">
            <v>23.742201427000001</v>
          </cell>
          <cell r="W199">
            <v>78.246768020999994</v>
          </cell>
          <cell r="X199">
            <v>55.668641964000003</v>
          </cell>
          <cell r="Y199">
            <v>25.276510508000001</v>
          </cell>
          <cell r="Z199">
            <v>80.945152472000004</v>
          </cell>
          <cell r="AB199">
            <v>0.28393317009672614</v>
          </cell>
          <cell r="AC199">
            <v>0.12368135254533356</v>
          </cell>
          <cell r="AD199">
            <v>0.40761452264205961</v>
          </cell>
          <cell r="AE199">
            <v>0.28074317089067607</v>
          </cell>
          <cell r="AF199">
            <v>0.12747226191823421</v>
          </cell>
          <cell r="AG199">
            <v>0.40821543280891026</v>
          </cell>
          <cell r="AI199">
            <v>-3.9830867107171208E-4</v>
          </cell>
          <cell r="AJ199">
            <v>3.7938107338986171E-7</v>
          </cell>
          <cell r="AK199">
            <v>-3.9792928999843324E-4</v>
          </cell>
          <cell r="AL199">
            <v>-2.3898398650705199E-3</v>
          </cell>
          <cell r="AM199">
            <v>3.8061371440689662E-7</v>
          </cell>
          <cell r="AN199">
            <v>-2.3894592513561408E-3</v>
          </cell>
          <cell r="AP199">
            <v>1.0059352167760126E-2</v>
          </cell>
          <cell r="AQ199">
            <v>3.0578863618580823E-2</v>
          </cell>
          <cell r="AR199">
            <v>3.8132415960478984E-2</v>
          </cell>
          <cell r="AS199">
            <v>0</v>
          </cell>
          <cell r="AT199">
            <v>7.8770631746819933E-2</v>
          </cell>
        </row>
        <row r="200">
          <cell r="A200" t="str">
            <v>D3119</v>
          </cell>
          <cell r="B200">
            <v>3419</v>
          </cell>
          <cell r="C200" t="str">
            <v xml:space="preserve">Engineering Support </v>
          </cell>
          <cell r="D200" t="str">
            <v>SM</v>
          </cell>
          <cell r="E200" t="str">
            <v>D3379</v>
          </cell>
          <cell r="G200" t="str">
            <v>CR1/3/8/10</v>
          </cell>
          <cell r="H200">
            <v>0.63165021370775332</v>
          </cell>
          <cell r="I200">
            <v>0.12990238485083014</v>
          </cell>
          <cell r="J200">
            <v>0.76155259855858337</v>
          </cell>
          <cell r="K200">
            <v>0.67605344104141607</v>
          </cell>
          <cell r="L200">
            <v>0.13096594393997071</v>
          </cell>
          <cell r="M200">
            <v>0.8070193849813867</v>
          </cell>
          <cell r="O200">
            <v>2754.9538600000001</v>
          </cell>
          <cell r="P200">
            <v>2123.2996400000002</v>
          </cell>
          <cell r="Q200">
            <v>22.792560000000002</v>
          </cell>
          <cell r="R200">
            <v>125.54</v>
          </cell>
          <cell r="S200">
            <v>163.44</v>
          </cell>
          <cell r="T200">
            <v>0</v>
          </cell>
          <cell r="U200">
            <v>1739.023449048</v>
          </cell>
          <cell r="V200">
            <v>358.00977042400001</v>
          </cell>
          <cell r="W200">
            <v>2097.0332194719999</v>
          </cell>
          <cell r="X200">
            <v>1430.17643208</v>
          </cell>
          <cell r="Y200">
            <v>278.17827884799999</v>
          </cell>
          <cell r="Z200">
            <v>1708.354710928</v>
          </cell>
          <cell r="AB200">
            <v>0.63123505416820302</v>
          </cell>
          <cell r="AC200">
            <v>0.12995127636148504</v>
          </cell>
          <cell r="AD200">
            <v>0.76118633052968798</v>
          </cell>
          <cell r="AE200">
            <v>0.67356316797567017</v>
          </cell>
          <cell r="AF200">
            <v>0.1310122573411259</v>
          </cell>
          <cell r="AG200">
            <v>0.80457542531679604</v>
          </cell>
          <cell r="AI200">
            <v>-4.1515953955029161E-4</v>
          </cell>
          <cell r="AJ200">
            <v>4.8891510654902604E-5</v>
          </cell>
          <cell r="AK200">
            <v>-3.6626802889538901E-4</v>
          </cell>
          <cell r="AL200">
            <v>-2.490273065745896E-3</v>
          </cell>
          <cell r="AM200">
            <v>4.6313401155184675E-5</v>
          </cell>
          <cell r="AN200">
            <v>-2.4439596645906558E-3</v>
          </cell>
          <cell r="AP200">
            <v>8.273300083508477E-3</v>
          </cell>
          <cell r="AQ200">
            <v>4.556882125060345E-2</v>
          </cell>
          <cell r="AR200">
            <v>5.932585745737317E-2</v>
          </cell>
          <cell r="AS200">
            <v>0</v>
          </cell>
          <cell r="AT200">
            <v>0.1131679787914851</v>
          </cell>
        </row>
        <row r="201">
          <cell r="A201" t="str">
            <v>D3235</v>
          </cell>
          <cell r="B201">
            <v>3935</v>
          </cell>
          <cell r="C201" t="str">
            <v xml:space="preserve">Combined Targets </v>
          </cell>
          <cell r="D201" t="str">
            <v>SM</v>
          </cell>
          <cell r="E201" t="str">
            <v>D3379</v>
          </cell>
          <cell r="G201" t="str">
            <v>CR1/3/8/10</v>
          </cell>
          <cell r="H201">
            <v>0.42194157932271514</v>
          </cell>
          <cell r="I201">
            <v>0.13581717200095086</v>
          </cell>
          <cell r="J201">
            <v>0.55775875132366604</v>
          </cell>
          <cell r="K201">
            <v>0.42373219587861005</v>
          </cell>
          <cell r="L201">
            <v>0.13746532712650295</v>
          </cell>
          <cell r="M201">
            <v>0.56119752300511305</v>
          </cell>
          <cell r="O201">
            <v>1850.92</v>
          </cell>
          <cell r="P201">
            <v>1914.9656</v>
          </cell>
          <cell r="Q201">
            <v>18.32</v>
          </cell>
          <cell r="R201">
            <v>77.14</v>
          </cell>
          <cell r="S201">
            <v>101.3</v>
          </cell>
          <cell r="T201">
            <v>0</v>
          </cell>
          <cell r="U201">
            <v>780.23071600000003</v>
          </cell>
          <cell r="V201">
            <v>251.38672</v>
          </cell>
          <cell r="W201">
            <v>1031.617436</v>
          </cell>
          <cell r="X201">
            <v>806.78056809600002</v>
          </cell>
          <cell r="Y201">
            <v>263.24137264000001</v>
          </cell>
          <cell r="Z201">
            <v>1070.021940736</v>
          </cell>
          <cell r="AB201">
            <v>0.42153670390940723</v>
          </cell>
          <cell r="AC201">
            <v>0.13581717200095086</v>
          </cell>
          <cell r="AD201">
            <v>0.55735387591035812</v>
          </cell>
          <cell r="AE201">
            <v>0.42130290387252911</v>
          </cell>
          <cell r="AF201">
            <v>0.13746532712650295</v>
          </cell>
          <cell r="AG201">
            <v>0.55876823099903206</v>
          </cell>
          <cell r="AI201">
            <v>-4.0487541330791466E-4</v>
          </cell>
          <cell r="AJ201">
            <v>0</v>
          </cell>
          <cell r="AK201">
            <v>-4.0487541330791466E-4</v>
          </cell>
          <cell r="AL201">
            <v>-2.4292920060809409E-3</v>
          </cell>
          <cell r="AM201">
            <v>0</v>
          </cell>
          <cell r="AN201">
            <v>-2.4292920060809964E-3</v>
          </cell>
          <cell r="AP201">
            <v>9.8977805631793921E-3</v>
          </cell>
          <cell r="AQ201">
            <v>4.1676571650854706E-2</v>
          </cell>
          <cell r="AR201">
            <v>5.4729539904479929E-2</v>
          </cell>
          <cell r="AS201">
            <v>0</v>
          </cell>
          <cell r="AT201">
            <v>0.10630389211851403</v>
          </cell>
        </row>
        <row r="202">
          <cell r="A202" t="str">
            <v>D3238</v>
          </cell>
          <cell r="B202">
            <v>3938</v>
          </cell>
          <cell r="C202" t="str">
            <v>NTC Luke AFB</v>
          </cell>
          <cell r="D202" t="str">
            <v>SM</v>
          </cell>
          <cell r="E202" t="str">
            <v>D3379</v>
          </cell>
          <cell r="G202" t="str">
            <v>CR1/3/8/10</v>
          </cell>
          <cell r="H202">
            <v>0.3740752869544951</v>
          </cell>
          <cell r="I202">
            <v>0.13905174503291967</v>
          </cell>
          <cell r="J202">
            <v>0.51312703198741483</v>
          </cell>
          <cell r="K202">
            <v>0.37546112338117671</v>
          </cell>
          <cell r="L202">
            <v>0.14023083437964962</v>
          </cell>
          <cell r="M202">
            <v>0.51569195776082632</v>
          </cell>
          <cell r="O202">
            <v>1373.04</v>
          </cell>
          <cell r="P202">
            <v>1422.3232800000001</v>
          </cell>
          <cell r="Q202">
            <v>13.52</v>
          </cell>
          <cell r="R202">
            <v>59.27</v>
          </cell>
          <cell r="S202">
            <v>75.709999999999994</v>
          </cell>
          <cell r="T202">
            <v>0</v>
          </cell>
          <cell r="U202">
            <v>513.06076399999995</v>
          </cell>
          <cell r="V202">
            <v>190.96769599999999</v>
          </cell>
          <cell r="W202">
            <v>704.02846</v>
          </cell>
          <cell r="X202">
            <v>530.54917261599996</v>
          </cell>
          <cell r="Y202">
            <v>199.49925547999999</v>
          </cell>
          <cell r="Z202">
            <v>730.04842809599995</v>
          </cell>
          <cell r="AB202">
            <v>0.37366774748004428</v>
          </cell>
          <cell r="AC202">
            <v>0.1390838548039387</v>
          </cell>
          <cell r="AD202">
            <v>0.51275160228398298</v>
          </cell>
          <cell r="AE202">
            <v>0.37301588188586771</v>
          </cell>
          <cell r="AF202">
            <v>0.14026294745031523</v>
          </cell>
          <cell r="AG202">
            <v>0.51327882933618296</v>
          </cell>
          <cell r="AI202">
            <v>-4.0753947445082428E-4</v>
          </cell>
          <cell r="AJ202">
            <v>3.2109771019028788E-5</v>
          </cell>
          <cell r="AK202">
            <v>-3.75429703431851E-4</v>
          </cell>
          <cell r="AL202">
            <v>-2.4452414953090029E-3</v>
          </cell>
          <cell r="AM202">
            <v>3.2113070665612531E-5</v>
          </cell>
          <cell r="AN202">
            <v>-2.4131284246433626E-3</v>
          </cell>
          <cell r="AP202">
            <v>9.8467633863543666E-3</v>
          </cell>
          <cell r="AQ202">
            <v>4.3166987123463264E-2</v>
          </cell>
          <cell r="AR202">
            <v>5.5140418341781738E-2</v>
          </cell>
          <cell r="AS202">
            <v>0</v>
          </cell>
          <cell r="AT202">
            <v>0.10815416885159937</v>
          </cell>
        </row>
        <row r="203">
          <cell r="A203" t="str">
            <v>D3257</v>
          </cell>
          <cell r="B203">
            <v>3957</v>
          </cell>
          <cell r="C203" t="str">
            <v xml:space="preserve">WSMR </v>
          </cell>
          <cell r="D203" t="str">
            <v>SM</v>
          </cell>
          <cell r="E203" t="str">
            <v>D3379</v>
          </cell>
          <cell r="G203" t="str">
            <v>CR1/3/8/10</v>
          </cell>
          <cell r="H203">
            <v>0.34951403723331975</v>
          </cell>
          <cell r="I203">
            <v>9.9357249626307917E-2</v>
          </cell>
          <cell r="J203">
            <v>0.44887128685962763</v>
          </cell>
          <cell r="K203">
            <v>0.34804667877407264</v>
          </cell>
          <cell r="L203">
            <v>0.10087183663400116</v>
          </cell>
          <cell r="M203">
            <v>0.44891851540807376</v>
          </cell>
          <cell r="O203">
            <v>73.59</v>
          </cell>
          <cell r="P203">
            <v>76.206800000000001</v>
          </cell>
          <cell r="Q203">
            <v>0.68</v>
          </cell>
          <cell r="R203">
            <v>3.29</v>
          </cell>
          <cell r="S203">
            <v>6.45</v>
          </cell>
          <cell r="T203">
            <v>0</v>
          </cell>
          <cell r="U203">
            <v>25.691094</v>
          </cell>
          <cell r="V203">
            <v>7.3124919999999998</v>
          </cell>
          <cell r="W203">
            <v>33.003585999999999</v>
          </cell>
          <cell r="X203">
            <v>26.339334392000001</v>
          </cell>
          <cell r="Y203">
            <v>7.6879403919999998</v>
          </cell>
          <cell r="Z203">
            <v>34.027274783999999</v>
          </cell>
          <cell r="AB203">
            <v>0.34911121076233181</v>
          </cell>
          <cell r="AC203">
            <v>9.9368011958146485E-2</v>
          </cell>
          <cell r="AD203">
            <v>0.4484792227204783</v>
          </cell>
          <cell r="AE203">
            <v>0.3456297127290478</v>
          </cell>
          <cell r="AF203">
            <v>0.10088260354719002</v>
          </cell>
          <cell r="AG203">
            <v>0.44651231627623778</v>
          </cell>
          <cell r="AI203">
            <v>-4.0282647098793811E-4</v>
          </cell>
          <cell r="AJ203">
            <v>1.0762331838568007E-5</v>
          </cell>
          <cell r="AK203">
            <v>-3.9206413914932847E-4</v>
          </cell>
          <cell r="AL203">
            <v>-2.4169660450248376E-3</v>
          </cell>
          <cell r="AM203">
            <v>1.0766913188853255E-5</v>
          </cell>
          <cell r="AN203">
            <v>-2.4061991318359843E-3</v>
          </cell>
          <cell r="AP203">
            <v>9.2403859220002715E-3</v>
          </cell>
          <cell r="AQ203">
            <v>4.4707161299089547E-2</v>
          </cell>
          <cell r="AR203">
            <v>8.7647778230737869E-2</v>
          </cell>
          <cell r="AS203">
            <v>0</v>
          </cell>
          <cell r="AT203">
            <v>0.14159532545182768</v>
          </cell>
        </row>
        <row r="204">
          <cell r="A204" t="str">
            <v>D3266</v>
          </cell>
          <cell r="B204">
            <v>3966</v>
          </cell>
          <cell r="C204" t="str">
            <v xml:space="preserve">Marine Systems Labor Pool </v>
          </cell>
          <cell r="D204" t="str">
            <v>SM</v>
          </cell>
          <cell r="E204" t="str">
            <v>D3379</v>
          </cell>
          <cell r="G204" t="str">
            <v>AR1/CR3/8/10</v>
          </cell>
          <cell r="H204">
            <v>0.53883547426055811</v>
          </cell>
          <cell r="I204">
            <v>0.36707159484919555</v>
          </cell>
          <cell r="J204">
            <v>0.90590706910975372</v>
          </cell>
          <cell r="K204">
            <v>0.51693569056202993</v>
          </cell>
          <cell r="L204">
            <v>0.34255982417005748</v>
          </cell>
          <cell r="M204">
            <v>0.85949551473208752</v>
          </cell>
          <cell r="O204">
            <v>2177.5783000000001</v>
          </cell>
          <cell r="P204">
            <v>2393.4490000000001</v>
          </cell>
          <cell r="Q204">
            <v>43.521700000000003</v>
          </cell>
          <cell r="R204">
            <v>110.86</v>
          </cell>
          <cell r="S204">
            <v>148.78</v>
          </cell>
          <cell r="T204">
            <v>0</v>
          </cell>
          <cell r="U204">
            <v>1172.3780767000001</v>
          </cell>
          <cell r="V204">
            <v>799.70347148999997</v>
          </cell>
          <cell r="W204">
            <v>1972.0815481899999</v>
          </cell>
          <cell r="X204">
            <v>1230.8709900399999</v>
          </cell>
          <cell r="Y204">
            <v>820.2762626</v>
          </cell>
          <cell r="Z204">
            <v>2051.1472526399998</v>
          </cell>
          <cell r="AB204">
            <v>0.53838618648064229</v>
          </cell>
          <cell r="AC204">
            <v>0.36724441618930531</v>
          </cell>
          <cell r="AD204">
            <v>0.90563060266994755</v>
          </cell>
          <cell r="AE204">
            <v>0.51426664618297691</v>
          </cell>
          <cell r="AF204">
            <v>0.34271725138074804</v>
          </cell>
          <cell r="AG204">
            <v>0.85698389756372484</v>
          </cell>
          <cell r="AI204">
            <v>-4.4928777991581903E-4</v>
          </cell>
          <cell r="AJ204">
            <v>1.7282134010976336E-4</v>
          </cell>
          <cell r="AK204">
            <v>-2.764664398061667E-4</v>
          </cell>
          <cell r="AL204">
            <v>-2.6690443790530205E-3</v>
          </cell>
          <cell r="AM204">
            <v>1.5742721069056387E-4</v>
          </cell>
          <cell r="AN204">
            <v>-2.5116171683626787E-3</v>
          </cell>
          <cell r="AP204">
            <v>1.9986284764134544E-2</v>
          </cell>
          <cell r="AQ204">
            <v>5.0909765219464206E-2</v>
          </cell>
          <cell r="AR204">
            <v>6.8323605171855359E-2</v>
          </cell>
          <cell r="AS204">
            <v>0</v>
          </cell>
          <cell r="AT204">
            <v>0.13921965515545409</v>
          </cell>
        </row>
        <row r="205">
          <cell r="A205" t="str">
            <v>D3280</v>
          </cell>
          <cell r="B205">
            <v>3980</v>
          </cell>
          <cell r="C205" t="str">
            <v xml:space="preserve">Marine Systems </v>
          </cell>
          <cell r="D205" t="str">
            <v>SM</v>
          </cell>
          <cell r="E205" t="str">
            <v>D3379</v>
          </cell>
          <cell r="G205" t="str">
            <v>CR1/2/3/8/10</v>
          </cell>
          <cell r="H205">
            <v>0</v>
          </cell>
          <cell r="I205">
            <v>1.5546245630553455</v>
          </cell>
          <cell r="J205">
            <v>1.5546245630553455</v>
          </cell>
          <cell r="K205">
            <v>0</v>
          </cell>
          <cell r="L205">
            <v>1.5547486519860054</v>
          </cell>
          <cell r="M205">
            <v>1.5547486519860054</v>
          </cell>
          <cell r="O205">
            <v>1943.61</v>
          </cell>
          <cell r="P205">
            <v>1943.6</v>
          </cell>
          <cell r="Q205">
            <v>0</v>
          </cell>
          <cell r="R205">
            <v>0</v>
          </cell>
          <cell r="S205">
            <v>0</v>
          </cell>
          <cell r="T205">
            <v>0</v>
          </cell>
          <cell r="U205">
            <v>0</v>
          </cell>
          <cell r="V205">
            <v>3023.935031</v>
          </cell>
          <cell r="W205">
            <v>3023.935031</v>
          </cell>
          <cell r="X205">
            <v>0</v>
          </cell>
          <cell r="Y205">
            <v>3024.1609279999998</v>
          </cell>
          <cell r="Z205">
            <v>3024.1609279999998</v>
          </cell>
          <cell r="AB205">
            <v>0</v>
          </cell>
          <cell r="AC205">
            <v>1.5558342625320924</v>
          </cell>
          <cell r="AD205">
            <v>1.5558342625320924</v>
          </cell>
          <cell r="AE205">
            <v>0</v>
          </cell>
          <cell r="AF205">
            <v>1.5559584935171846</v>
          </cell>
          <cell r="AG205">
            <v>1.5559584935171846</v>
          </cell>
          <cell r="AI205">
            <v>0</v>
          </cell>
          <cell r="AJ205">
            <v>1.2096994767469837E-3</v>
          </cell>
          <cell r="AK205">
            <v>1.2096994767469837E-3</v>
          </cell>
          <cell r="AL205">
            <v>0</v>
          </cell>
          <cell r="AM205">
            <v>1.209841531179201E-3</v>
          </cell>
          <cell r="AN205">
            <v>1.209841531179201E-3</v>
          </cell>
          <cell r="AP205">
            <v>0</v>
          </cell>
          <cell r="AQ205">
            <v>0</v>
          </cell>
          <cell r="AR205">
            <v>0</v>
          </cell>
          <cell r="AS205">
            <v>0</v>
          </cell>
          <cell r="AT205">
            <v>0</v>
          </cell>
        </row>
        <row r="206">
          <cell r="A206" t="str">
            <v>D3281</v>
          </cell>
          <cell r="B206">
            <v>3981</v>
          </cell>
          <cell r="C206" t="str">
            <v>Orlando Support Operations</v>
          </cell>
          <cell r="D206" t="str">
            <v>SM</v>
          </cell>
          <cell r="E206" t="str">
            <v>D3379</v>
          </cell>
          <cell r="G206" t="str">
            <v>CR1/3/7/8/10</v>
          </cell>
          <cell r="H206">
            <v>0.43208190142231617</v>
          </cell>
          <cell r="I206">
            <v>0.12128462582573322</v>
          </cell>
          <cell r="J206">
            <v>0.55336652724804947</v>
          </cell>
          <cell r="K206">
            <v>0.37634047669509524</v>
          </cell>
          <cell r="L206">
            <v>0.13933778374342409</v>
          </cell>
          <cell r="M206">
            <v>0.51567826043851939</v>
          </cell>
          <cell r="O206">
            <v>2520.39032</v>
          </cell>
          <cell r="P206">
            <v>1740.2566300000001</v>
          </cell>
          <cell r="Q206">
            <v>50.686680000000003</v>
          </cell>
          <cell r="R206">
            <v>102.87</v>
          </cell>
          <cell r="S206">
            <v>130.37</v>
          </cell>
          <cell r="T206">
            <v>0</v>
          </cell>
          <cell r="U206">
            <v>1087.999509664</v>
          </cell>
          <cell r="V206">
            <v>305.86066641600002</v>
          </cell>
          <cell r="W206">
            <v>1393.86017608</v>
          </cell>
          <cell r="X206">
            <v>650.70654457800003</v>
          </cell>
          <cell r="Y206">
            <v>242.59537658900001</v>
          </cell>
          <cell r="Z206">
            <v>893.30192116700005</v>
          </cell>
          <cell r="AB206">
            <v>0.43167897489147633</v>
          </cell>
          <cell r="AC206">
            <v>0.12135448386264236</v>
          </cell>
          <cell r="AD206">
            <v>0.55303345875411869</v>
          </cell>
          <cell r="AE206">
            <v>0.37391413045672467</v>
          </cell>
          <cell r="AF206">
            <v>0.13940207002055782</v>
          </cell>
          <cell r="AG206">
            <v>0.51331620047728244</v>
          </cell>
          <cell r="AI206">
            <v>-4.029265308398422E-4</v>
          </cell>
          <cell r="AJ206">
            <v>6.9858036909134502E-5</v>
          </cell>
          <cell r="AK206">
            <v>-3.3306849393077709E-4</v>
          </cell>
          <cell r="AL206">
            <v>-2.4263462383705692E-3</v>
          </cell>
          <cell r="AM206">
            <v>6.4286277133729364E-5</v>
          </cell>
          <cell r="AN206">
            <v>-2.3620599612369508E-3</v>
          </cell>
          <cell r="AP206">
            <v>2.0110646988994944E-2</v>
          </cell>
          <cell r="AQ206">
            <v>4.0815106764891876E-2</v>
          </cell>
          <cell r="AR206">
            <v>5.1726115183619657E-2</v>
          </cell>
          <cell r="AS206">
            <v>0</v>
          </cell>
          <cell r="AT206">
            <v>0.11265186893750648</v>
          </cell>
        </row>
        <row r="207">
          <cell r="A207" t="str">
            <v>D3282</v>
          </cell>
          <cell r="B207">
            <v>3982</v>
          </cell>
          <cell r="C207" t="str">
            <v xml:space="preserve">TACCSF </v>
          </cell>
          <cell r="D207" t="str">
            <v>SM</v>
          </cell>
          <cell r="E207" t="str">
            <v>D3379</v>
          </cell>
          <cell r="G207" t="str">
            <v>CR1/3/8/10</v>
          </cell>
          <cell r="H207">
            <v>0.63251754135191796</v>
          </cell>
          <cell r="I207">
            <v>0.13457021362450372</v>
          </cell>
          <cell r="J207">
            <v>0.76708775497642157</v>
          </cell>
          <cell r="K207">
            <v>0.67738789171729952</v>
          </cell>
          <cell r="L207">
            <v>0.13560963924374173</v>
          </cell>
          <cell r="M207">
            <v>0.8129975309610411</v>
          </cell>
          <cell r="O207">
            <v>2924.29</v>
          </cell>
          <cell r="P207">
            <v>3023.8388799999998</v>
          </cell>
          <cell r="Q207">
            <v>29.4</v>
          </cell>
          <cell r="R207">
            <v>124.04</v>
          </cell>
          <cell r="S207">
            <v>167.52</v>
          </cell>
          <cell r="T207">
            <v>0</v>
          </cell>
          <cell r="U207">
            <v>1848.453581</v>
          </cell>
          <cell r="V207">
            <v>393.66119400000002</v>
          </cell>
          <cell r="W207">
            <v>2242.114775</v>
          </cell>
          <cell r="X207">
            <v>2040.79713892</v>
          </cell>
          <cell r="Y207">
            <v>410.20556275199999</v>
          </cell>
          <cell r="Z207">
            <v>2451.0027016720001</v>
          </cell>
          <cell r="AB207">
            <v>0.63210337586217513</v>
          </cell>
          <cell r="AC207">
            <v>0.13461770002291154</v>
          </cell>
          <cell r="AD207">
            <v>0.76672107588508664</v>
          </cell>
          <cell r="AE207">
            <v>0.67490273784693189</v>
          </cell>
          <cell r="AF207">
            <v>0.13565721555640559</v>
          </cell>
          <cell r="AG207">
            <v>0.81055995340333753</v>
          </cell>
          <cell r="AI207">
            <v>-4.1416548974282374E-4</v>
          </cell>
          <cell r="AJ207">
            <v>4.7486398407819985E-5</v>
          </cell>
          <cell r="AK207">
            <v>-3.6667909133492049E-4</v>
          </cell>
          <cell r="AL207">
            <v>-2.485153870367629E-3</v>
          </cell>
          <cell r="AM207">
            <v>4.7576312663860643E-5</v>
          </cell>
          <cell r="AN207">
            <v>-2.4375775577035741E-3</v>
          </cell>
          <cell r="AP207">
            <v>1.0053722442028663E-2</v>
          </cell>
          <cell r="AQ207">
            <v>4.2417133731606646E-2</v>
          </cell>
          <cell r="AR207">
            <v>5.7285700118661284E-2</v>
          </cell>
          <cell r="AS207">
            <v>0</v>
          </cell>
          <cell r="AT207">
            <v>0.10975655629229659</v>
          </cell>
        </row>
        <row r="208">
          <cell r="A208" t="str">
            <v>D3295</v>
          </cell>
          <cell r="B208">
            <v>3995</v>
          </cell>
          <cell r="C208" t="str">
            <v xml:space="preserve">SQQ-89 Naval Systems </v>
          </cell>
          <cell r="D208" t="str">
            <v>SM</v>
          </cell>
          <cell r="E208" t="str">
            <v>D3379</v>
          </cell>
          <cell r="G208" t="str">
            <v>CR1/3/8/10</v>
          </cell>
          <cell r="H208">
            <v>0.40379090833014875</v>
          </cell>
          <cell r="I208">
            <v>0.13197085326631203</v>
          </cell>
          <cell r="J208">
            <v>0.53576176159646072</v>
          </cell>
          <cell r="K208">
            <v>0.38773252381690126</v>
          </cell>
          <cell r="L208">
            <v>0.12880085083038506</v>
          </cell>
          <cell r="M208">
            <v>0.51653337464728633</v>
          </cell>
          <cell r="O208">
            <v>3584.93</v>
          </cell>
          <cell r="P208">
            <v>3937.33</v>
          </cell>
          <cell r="Q208">
            <v>35.36</v>
          </cell>
          <cell r="R208">
            <v>153.12</v>
          </cell>
          <cell r="S208">
            <v>197.49</v>
          </cell>
          <cell r="T208">
            <v>0</v>
          </cell>
          <cell r="U208">
            <v>1446.1281690000001</v>
          </cell>
          <cell r="V208">
            <v>473.13029499999999</v>
          </cell>
          <cell r="W208">
            <v>1919.258464</v>
          </cell>
          <cell r="X208">
            <v>1517.235066</v>
          </cell>
          <cell r="Y208">
            <v>507.155214</v>
          </cell>
          <cell r="Z208">
            <v>2024.3902800000001</v>
          </cell>
          <cell r="AB208">
            <v>0.40339090833014873</v>
          </cell>
          <cell r="AC208">
            <v>0.13197755465239211</v>
          </cell>
          <cell r="AD208">
            <v>0.53536846298254082</v>
          </cell>
          <cell r="AE208">
            <v>0.38534617773973734</v>
          </cell>
          <cell r="AF208">
            <v>0.12880688537663848</v>
          </cell>
          <cell r="AG208">
            <v>0.51415306311637587</v>
          </cell>
          <cell r="AI208">
            <v>-4.0000000000001146E-4</v>
          </cell>
          <cell r="AJ208">
            <v>6.7013860800824165E-6</v>
          </cell>
          <cell r="AK208">
            <v>-3.9329861391990129E-4</v>
          </cell>
          <cell r="AL208">
            <v>-2.3863460771639255E-3</v>
          </cell>
          <cell r="AM208">
            <v>6.0345462534194816E-6</v>
          </cell>
          <cell r="AN208">
            <v>-2.3803115309104506E-3</v>
          </cell>
          <cell r="AP208">
            <v>9.8635119793134031E-3</v>
          </cell>
          <cell r="AQ208">
            <v>4.2712131059741754E-2</v>
          </cell>
          <cell r="AR208">
            <v>5.5088941764553291E-2</v>
          </cell>
          <cell r="AS208">
            <v>0</v>
          </cell>
          <cell r="AT208">
            <v>0.10766458480360844</v>
          </cell>
        </row>
        <row r="209">
          <cell r="A209" t="str">
            <v>D3508</v>
          </cell>
          <cell r="B209">
            <v>3308</v>
          </cell>
          <cell r="C209" t="str">
            <v xml:space="preserve">GES Moorestown-Blanket </v>
          </cell>
          <cell r="D209" t="str">
            <v>SM</v>
          </cell>
          <cell r="E209" t="str">
            <v>D3379</v>
          </cell>
          <cell r="G209" t="str">
            <v>CR1/2/3/5/8/10</v>
          </cell>
          <cell r="H209">
            <v>0</v>
          </cell>
          <cell r="I209">
            <v>0.81575492332603095</v>
          </cell>
          <cell r="J209">
            <v>0.81575492332603095</v>
          </cell>
          <cell r="K209">
            <v>0</v>
          </cell>
          <cell r="L209">
            <v>0.86168456525713755</v>
          </cell>
          <cell r="M209">
            <v>0.86168456525713755</v>
          </cell>
          <cell r="O209">
            <v>8399.2000000000007</v>
          </cell>
          <cell r="P209">
            <v>8698.6592000000001</v>
          </cell>
          <cell r="Q209">
            <v>0</v>
          </cell>
          <cell r="R209">
            <v>0</v>
          </cell>
          <cell r="S209">
            <v>0</v>
          </cell>
          <cell r="T209">
            <v>0</v>
          </cell>
          <cell r="U209">
            <v>0</v>
          </cell>
          <cell r="V209">
            <v>6851.7482719999998</v>
          </cell>
          <cell r="W209">
            <v>6851.7482719999998</v>
          </cell>
          <cell r="X209">
            <v>0</v>
          </cell>
          <cell r="Y209">
            <v>7495.562033792</v>
          </cell>
          <cell r="Z209">
            <v>7495.562033792</v>
          </cell>
          <cell r="AB209">
            <v>0</v>
          </cell>
          <cell r="AC209">
            <v>0.81576200971521085</v>
          </cell>
          <cell r="AD209">
            <v>0.81576200971521085</v>
          </cell>
          <cell r="AE209">
            <v>0</v>
          </cell>
          <cell r="AF209">
            <v>0.86169165401858716</v>
          </cell>
          <cell r="AG209">
            <v>0.86169165401858716</v>
          </cell>
          <cell r="AI209">
            <v>0</v>
          </cell>
          <cell r="AJ209">
            <v>7.08638917990001E-6</v>
          </cell>
          <cell r="AK209">
            <v>7.08638917990001E-6</v>
          </cell>
          <cell r="AL209">
            <v>0</v>
          </cell>
          <cell r="AM209">
            <v>7.0887614496140117E-6</v>
          </cell>
          <cell r="AN209">
            <v>7.0887614496140117E-6</v>
          </cell>
          <cell r="AP209">
            <v>0</v>
          </cell>
          <cell r="AQ209">
            <v>0</v>
          </cell>
          <cell r="AR209">
            <v>0</v>
          </cell>
          <cell r="AS209">
            <v>0</v>
          </cell>
          <cell r="AT209">
            <v>0</v>
          </cell>
        </row>
        <row r="210">
          <cell r="A210" t="str">
            <v>D3515</v>
          </cell>
          <cell r="B210">
            <v>3315</v>
          </cell>
          <cell r="C210" t="str">
            <v xml:space="preserve">VLS Support A&amp;N </v>
          </cell>
          <cell r="D210" t="str">
            <v>SM</v>
          </cell>
          <cell r="E210" t="str">
            <v>D3379</v>
          </cell>
          <cell r="G210" t="str">
            <v>CR1/2/3/8/10</v>
          </cell>
          <cell r="H210">
            <v>0</v>
          </cell>
          <cell r="I210">
            <v>0.81791961496549226</v>
          </cell>
          <cell r="J210">
            <v>0.81791961496549226</v>
          </cell>
          <cell r="K210">
            <v>0</v>
          </cell>
          <cell r="L210">
            <v>0.83377216431490064</v>
          </cell>
          <cell r="M210">
            <v>0.83377216431490064</v>
          </cell>
          <cell r="O210">
            <v>440.48</v>
          </cell>
          <cell r="P210">
            <v>440.52</v>
          </cell>
          <cell r="Q210">
            <v>0</v>
          </cell>
          <cell r="R210">
            <v>0</v>
          </cell>
          <cell r="S210">
            <v>0</v>
          </cell>
          <cell r="T210">
            <v>0</v>
          </cell>
          <cell r="U210">
            <v>0</v>
          </cell>
          <cell r="V210">
            <v>360.365072</v>
          </cell>
          <cell r="W210">
            <v>360.365072</v>
          </cell>
          <cell r="X210">
            <v>0</v>
          </cell>
          <cell r="Y210">
            <v>367.38431606400002</v>
          </cell>
          <cell r="Z210">
            <v>367.38431606400002</v>
          </cell>
          <cell r="AB210">
            <v>0</v>
          </cell>
          <cell r="AC210">
            <v>0.81811903378132944</v>
          </cell>
          <cell r="AD210">
            <v>0.81811903378132944</v>
          </cell>
          <cell r="AE210">
            <v>0</v>
          </cell>
          <cell r="AF210">
            <v>0.83397874344865164</v>
          </cell>
          <cell r="AG210">
            <v>0.83397874344865164</v>
          </cell>
          <cell r="AI210">
            <v>0</v>
          </cell>
          <cell r="AJ210">
            <v>1.9941881583718235E-4</v>
          </cell>
          <cell r="AK210">
            <v>1.9941881583718235E-4</v>
          </cell>
          <cell r="AL210">
            <v>0</v>
          </cell>
          <cell r="AM210">
            <v>2.0657913375099479E-4</v>
          </cell>
          <cell r="AN210">
            <v>2.0657913375099479E-4</v>
          </cell>
          <cell r="AP210">
            <v>0</v>
          </cell>
          <cell r="AQ210">
            <v>0</v>
          </cell>
          <cell r="AR210">
            <v>0</v>
          </cell>
          <cell r="AS210">
            <v>0</v>
          </cell>
          <cell r="AT210">
            <v>0</v>
          </cell>
        </row>
        <row r="211">
          <cell r="A211" t="str">
            <v>D3567</v>
          </cell>
          <cell r="B211">
            <v>3367</v>
          </cell>
          <cell r="C211" t="str">
            <v>Assembly Services/Americus, Georgia</v>
          </cell>
          <cell r="D211" t="str">
            <v>SM</v>
          </cell>
          <cell r="E211" t="str">
            <v>D3379</v>
          </cell>
          <cell r="G211" t="str">
            <v>AR1/CR3/8/10</v>
          </cell>
          <cell r="H211">
            <v>0.87940958950597725</v>
          </cell>
          <cell r="I211">
            <v>1.0871314196251618</v>
          </cell>
          <cell r="J211">
            <v>1.9665410091311391</v>
          </cell>
          <cell r="K211">
            <v>0.9412570388206094</v>
          </cell>
          <cell r="L211">
            <v>1.1208999922711249</v>
          </cell>
          <cell r="M211">
            <v>2.0621570310917345</v>
          </cell>
          <cell r="O211">
            <v>2210.02</v>
          </cell>
          <cell r="P211">
            <v>2190.09879</v>
          </cell>
          <cell r="Q211">
            <v>40.96</v>
          </cell>
          <cell r="R211">
            <v>103.69</v>
          </cell>
          <cell r="S211">
            <v>155.52000000000001</v>
          </cell>
          <cell r="T211">
            <v>0</v>
          </cell>
          <cell r="U211">
            <v>1942.3875929999999</v>
          </cell>
          <cell r="V211">
            <v>2404.4336119999998</v>
          </cell>
          <cell r="W211">
            <v>4346.8212050000002</v>
          </cell>
          <cell r="X211">
            <v>2054.6977252239999</v>
          </cell>
          <cell r="Y211">
            <v>2456.790543176</v>
          </cell>
          <cell r="Z211">
            <v>4511.4882684000004</v>
          </cell>
          <cell r="AB211">
            <v>0.87890045927186178</v>
          </cell>
          <cell r="AC211">
            <v>1.0879691640799629</v>
          </cell>
          <cell r="AD211">
            <v>1.966869623351825</v>
          </cell>
          <cell r="AE211">
            <v>0.93817581864606203</v>
          </cell>
          <cell r="AF211">
            <v>1.121771563179577</v>
          </cell>
          <cell r="AG211">
            <v>2.0599473818256393</v>
          </cell>
          <cell r="AI211">
            <v>-5.0913023411547353E-4</v>
          </cell>
          <cell r="AJ211">
            <v>8.3774445480111481E-4</v>
          </cell>
          <cell r="AK211">
            <v>3.2861422068597435E-4</v>
          </cell>
          <cell r="AL211">
            <v>-3.0812201745473722E-3</v>
          </cell>
          <cell r="AM211">
            <v>8.7157090845213503E-4</v>
          </cell>
          <cell r="AN211">
            <v>-2.2096492660952372E-3</v>
          </cell>
          <cell r="AP211">
            <v>1.8533768925168097E-2</v>
          </cell>
          <cell r="AQ211">
            <v>4.6918127437760741E-2</v>
          </cell>
          <cell r="AR211">
            <v>7.0370403887747623E-2</v>
          </cell>
          <cell r="AS211">
            <v>0</v>
          </cell>
          <cell r="AT211">
            <v>0.13582230025067646</v>
          </cell>
        </row>
        <row r="212">
          <cell r="A212" t="str">
            <v>D3580</v>
          </cell>
          <cell r="B212">
            <v>3380</v>
          </cell>
          <cell r="C212" t="str">
            <v>TB IMA Labor Pool</v>
          </cell>
          <cell r="D212" t="str">
            <v>SM</v>
          </cell>
          <cell r="E212" t="str">
            <v>D3379</v>
          </cell>
          <cell r="G212" t="str">
            <v>AR1/CR3/8/10</v>
          </cell>
          <cell r="H212">
            <v>0.40071272213004161</v>
          </cell>
          <cell r="I212">
            <v>0.10644166463622062</v>
          </cell>
          <cell r="J212">
            <v>0.50715438676626223</v>
          </cell>
          <cell r="K212">
            <v>0.40331307191759835</v>
          </cell>
          <cell r="L212">
            <v>0.10700934213852213</v>
          </cell>
          <cell r="M212">
            <v>0.51032241405612055</v>
          </cell>
          <cell r="O212">
            <v>3091.2748000000001</v>
          </cell>
          <cell r="P212">
            <v>3131.5656399999998</v>
          </cell>
          <cell r="Q212">
            <v>69.965199999999996</v>
          </cell>
          <cell r="R212">
            <v>134.31</v>
          </cell>
          <cell r="S212">
            <v>185.33</v>
          </cell>
          <cell r="T212">
            <v>0</v>
          </cell>
          <cell r="U212">
            <v>1237.47064604</v>
          </cell>
          <cell r="V212">
            <v>329.04043555999999</v>
          </cell>
          <cell r="W212">
            <v>1566.5110815999999</v>
          </cell>
          <cell r="X212">
            <v>1255.4484041000001</v>
          </cell>
          <cell r="Y212">
            <v>335.10677900000002</v>
          </cell>
          <cell r="Z212">
            <v>1590.5551831</v>
          </cell>
          <cell r="AB212">
            <v>0.40031078635907746</v>
          </cell>
          <cell r="AC212">
            <v>0.10644166463622062</v>
          </cell>
          <cell r="AD212">
            <v>0.50675245099529809</v>
          </cell>
          <cell r="AE212">
            <v>0.40090119397912416</v>
          </cell>
          <cell r="AF212">
            <v>0.10700934213852213</v>
          </cell>
          <cell r="AG212">
            <v>0.50791053611764625</v>
          </cell>
          <cell r="AI212">
            <v>-4.0193577096414579E-4</v>
          </cell>
          <cell r="AJ212">
            <v>0</v>
          </cell>
          <cell r="AK212">
            <v>-4.0193577096414579E-4</v>
          </cell>
          <cell r="AL212">
            <v>-2.411877938474194E-3</v>
          </cell>
          <cell r="AM212">
            <v>0</v>
          </cell>
          <cell r="AN212">
            <v>-2.411877938474305E-3</v>
          </cell>
          <cell r="AP212">
            <v>2.2633122102247265E-2</v>
          </cell>
          <cell r="AQ212">
            <v>4.3448094617793281E-2</v>
          </cell>
          <cell r="AR212">
            <v>5.9952612430315161E-2</v>
          </cell>
          <cell r="AS212">
            <v>0</v>
          </cell>
          <cell r="AT212">
            <v>0.12603382915035571</v>
          </cell>
        </row>
        <row r="213">
          <cell r="A213" t="str">
            <v>D3585</v>
          </cell>
          <cell r="B213">
            <v>3385</v>
          </cell>
          <cell r="C213" t="str">
            <v xml:space="preserve">GE Aircraft </v>
          </cell>
          <cell r="D213" t="str">
            <v>SM</v>
          </cell>
          <cell r="E213" t="str">
            <v>D3379</v>
          </cell>
          <cell r="G213" t="str">
            <v>CR1/3/8/10</v>
          </cell>
          <cell r="H213">
            <v>0.43023904657877882</v>
          </cell>
          <cell r="I213">
            <v>0.27621997758928879</v>
          </cell>
          <cell r="J213">
            <v>0.70645902416806761</v>
          </cell>
          <cell r="K213">
            <v>0.43074453533172397</v>
          </cell>
          <cell r="L213">
            <v>0.27774868325743773</v>
          </cell>
          <cell r="M213">
            <v>0.7084932185891617</v>
          </cell>
          <cell r="O213">
            <v>2229.8265999999999</v>
          </cell>
          <cell r="P213">
            <v>2303.8672000000001</v>
          </cell>
          <cell r="Q213">
            <v>26.7834</v>
          </cell>
          <cell r="R213">
            <v>100</v>
          </cell>
          <cell r="S213">
            <v>137.01</v>
          </cell>
          <cell r="T213">
            <v>0</v>
          </cell>
          <cell r="U213">
            <v>958.42213977999995</v>
          </cell>
          <cell r="V213">
            <v>616.61565347999999</v>
          </cell>
          <cell r="W213">
            <v>1575.0377932599999</v>
          </cell>
          <cell r="X213">
            <v>986.57293485000002</v>
          </cell>
          <cell r="Y213">
            <v>640.6140292</v>
          </cell>
          <cell r="Z213">
            <v>1627.1869640499999</v>
          </cell>
          <cell r="AB213">
            <v>0.4298191347165739</v>
          </cell>
          <cell r="AC213">
            <v>0.2765307640872165</v>
          </cell>
          <cell r="AD213">
            <v>0.7063498988037904</v>
          </cell>
          <cell r="AE213">
            <v>0.4282247409269076</v>
          </cell>
          <cell r="AF213">
            <v>0.2780603105942912</v>
          </cell>
          <cell r="AG213">
            <v>0.70628505152119869</v>
          </cell>
          <cell r="AI213">
            <v>-4.1991186220491361E-4</v>
          </cell>
          <cell r="AJ213">
            <v>3.1078649792770641E-4</v>
          </cell>
          <cell r="AK213">
            <v>-1.091253642772072E-4</v>
          </cell>
          <cell r="AL213">
            <v>-2.5197944048163667E-3</v>
          </cell>
          <cell r="AM213">
            <v>3.1162733685347055E-4</v>
          </cell>
          <cell r="AN213">
            <v>-2.2081670679630072E-3</v>
          </cell>
          <cell r="AP213">
            <v>1.2011427256271856E-2</v>
          </cell>
          <cell r="AQ213">
            <v>4.484653649750165E-2</v>
          </cell>
          <cell r="AR213">
            <v>6.1444239655227002E-2</v>
          </cell>
          <cell r="AS213">
            <v>0</v>
          </cell>
          <cell r="AT213">
            <v>0.11830220340900051</v>
          </cell>
        </row>
        <row r="214">
          <cell r="A214" t="str">
            <v>D3734</v>
          </cell>
          <cell r="B214">
            <v>3834</v>
          </cell>
          <cell r="C214" t="str">
            <v>Intracorporate - Other</v>
          </cell>
          <cell r="D214" t="str">
            <v>SM</v>
          </cell>
          <cell r="E214" t="str">
            <v>D3379</v>
          </cell>
          <cell r="G214" t="str">
            <v>CR1/3/8/10</v>
          </cell>
          <cell r="H214">
            <v>0.3983330455058337</v>
          </cell>
          <cell r="I214">
            <v>0.25876783380430363</v>
          </cell>
          <cell r="J214">
            <v>0.65710087931013728</v>
          </cell>
          <cell r="K214">
            <v>0.39957861891513508</v>
          </cell>
          <cell r="L214">
            <v>0.2372180684163207</v>
          </cell>
          <cell r="M214">
            <v>0.63679668733145567</v>
          </cell>
          <cell r="O214">
            <v>9189.62111</v>
          </cell>
          <cell r="P214">
            <v>9450.5198999999993</v>
          </cell>
          <cell r="Q214">
            <v>184.32889</v>
          </cell>
          <cell r="R214">
            <v>420.63</v>
          </cell>
          <cell r="S214">
            <v>726.84</v>
          </cell>
          <cell r="T214">
            <v>0</v>
          </cell>
          <cell r="U214">
            <v>3656.6573433469998</v>
          </cell>
          <cell r="V214">
            <v>2378.8737701169998</v>
          </cell>
          <cell r="W214">
            <v>6035.5311134639996</v>
          </cell>
          <cell r="X214">
            <v>3752.3278067199999</v>
          </cell>
          <cell r="Y214">
            <v>2242.5493425620002</v>
          </cell>
          <cell r="Z214">
            <v>5994.8771492819997</v>
          </cell>
          <cell r="AB214">
            <v>0.39791165485243818</v>
          </cell>
          <cell r="AC214">
            <v>0.25886527220674499</v>
          </cell>
          <cell r="AD214">
            <v>0.65677692705918311</v>
          </cell>
          <cell r="AE214">
            <v>0.3970498815329726</v>
          </cell>
          <cell r="AF214">
            <v>0.23729375381369233</v>
          </cell>
          <cell r="AG214">
            <v>0.63434363534666494</v>
          </cell>
          <cell r="AI214">
            <v>-4.2139065339552584E-4</v>
          </cell>
          <cell r="AJ214">
            <v>9.7438402441363259E-5</v>
          </cell>
          <cell r="AK214">
            <v>-3.2395225095416258E-4</v>
          </cell>
          <cell r="AL214">
            <v>-2.5287373821624715E-3</v>
          </cell>
          <cell r="AM214">
            <v>7.5685397371627605E-5</v>
          </cell>
          <cell r="AN214">
            <v>-2.4530519847907328E-3</v>
          </cell>
          <cell r="AP214">
            <v>2.0058377575482001E-2</v>
          </cell>
          <cell r="AQ214">
            <v>4.5772289734804961E-2</v>
          </cell>
          <cell r="AR214">
            <v>7.9093576470640803E-2</v>
          </cell>
          <cell r="AS214">
            <v>0</v>
          </cell>
          <cell r="AT214">
            <v>0.14492424378092778</v>
          </cell>
        </row>
        <row r="215">
          <cell r="A215" t="str">
            <v>D3736</v>
          </cell>
          <cell r="B215">
            <v>3836</v>
          </cell>
          <cell r="C215" t="str">
            <v xml:space="preserve">JMSDF </v>
          </cell>
          <cell r="D215" t="str">
            <v>SM</v>
          </cell>
          <cell r="E215" t="str">
            <v>D3379</v>
          </cell>
          <cell r="G215" t="str">
            <v>CR1/2/3/8/10</v>
          </cell>
          <cell r="H215">
            <v>0</v>
          </cell>
          <cell r="I215">
            <v>0.72639999999999993</v>
          </cell>
          <cell r="J215">
            <v>0.72639999999999993</v>
          </cell>
          <cell r="O215">
            <v>150</v>
          </cell>
          <cell r="P215">
            <v>0</v>
          </cell>
          <cell r="Q215">
            <v>0</v>
          </cell>
          <cell r="R215">
            <v>0</v>
          </cell>
          <cell r="S215">
            <v>0</v>
          </cell>
          <cell r="T215">
            <v>0</v>
          </cell>
          <cell r="U215">
            <v>0</v>
          </cell>
          <cell r="V215">
            <v>108.96</v>
          </cell>
          <cell r="W215">
            <v>108.96</v>
          </cell>
          <cell r="X215">
            <v>0</v>
          </cell>
          <cell r="Y215">
            <v>0</v>
          </cell>
          <cell r="Z215">
            <v>0</v>
          </cell>
          <cell r="AB215">
            <v>0</v>
          </cell>
          <cell r="AC215">
            <v>0.72639999999999993</v>
          </cell>
          <cell r="AD215">
            <v>0.72639999999999993</v>
          </cell>
          <cell r="AI215">
            <v>0</v>
          </cell>
          <cell r="AJ215">
            <v>0</v>
          </cell>
          <cell r="AK215">
            <v>0</v>
          </cell>
          <cell r="AL215">
            <v>0</v>
          </cell>
          <cell r="AM215">
            <v>0</v>
          </cell>
          <cell r="AN215">
            <v>0</v>
          </cell>
          <cell r="AP215">
            <v>0</v>
          </cell>
          <cell r="AQ215">
            <v>0</v>
          </cell>
          <cell r="AR215">
            <v>0</v>
          </cell>
          <cell r="AS215">
            <v>0</v>
          </cell>
          <cell r="AT215">
            <v>0</v>
          </cell>
        </row>
        <row r="216">
          <cell r="A216" t="str">
            <v>D3737</v>
          </cell>
          <cell r="B216">
            <v>3837</v>
          </cell>
          <cell r="C216" t="str">
            <v>Naval Programs - Washington</v>
          </cell>
          <cell r="D216" t="str">
            <v>SM</v>
          </cell>
          <cell r="E216" t="str">
            <v>D3379</v>
          </cell>
          <cell r="G216" t="str">
            <v>CR1/3/8/10</v>
          </cell>
          <cell r="H216">
            <v>0.61516487361831795</v>
          </cell>
          <cell r="I216">
            <v>0.26898592380170827</v>
          </cell>
          <cell r="J216">
            <v>0.88415079742002622</v>
          </cell>
          <cell r="K216">
            <v>0.65696359600318588</v>
          </cell>
          <cell r="L216">
            <v>0.26949587982240164</v>
          </cell>
          <cell r="M216">
            <v>0.92645947582558763</v>
          </cell>
          <cell r="O216">
            <v>2659.23783</v>
          </cell>
          <cell r="P216">
            <v>2753.5281500000001</v>
          </cell>
          <cell r="Q216">
            <v>47.343470000000003</v>
          </cell>
          <cell r="R216">
            <v>113.16</v>
          </cell>
          <cell r="S216">
            <v>182.06</v>
          </cell>
          <cell r="T216">
            <v>0</v>
          </cell>
          <cell r="U216">
            <v>1634.828465001</v>
          </cell>
          <cell r="V216">
            <v>715.41945819099999</v>
          </cell>
          <cell r="W216">
            <v>2350.2479231920001</v>
          </cell>
          <cell r="X216">
            <v>1802.4988844</v>
          </cell>
          <cell r="Y216">
            <v>742.19080008799995</v>
          </cell>
          <cell r="Z216">
            <v>2544.6896844879998</v>
          </cell>
          <cell r="AB216">
            <v>0.61477331833873616</v>
          </cell>
          <cell r="AC216">
            <v>0.26903176922351468</v>
          </cell>
          <cell r="AD216">
            <v>0.88380508756225096</v>
          </cell>
          <cell r="AE216">
            <v>0.65461429344748112</v>
          </cell>
          <cell r="AF216">
            <v>0.26954175140283199</v>
          </cell>
          <cell r="AG216">
            <v>0.92415604485031311</v>
          </cell>
          <cell r="AI216">
            <v>-3.9155527958179004E-4</v>
          </cell>
          <cell r="AJ216">
            <v>4.5845421806411935E-5</v>
          </cell>
          <cell r="AK216">
            <v>-3.4570985777526708E-4</v>
          </cell>
          <cell r="AL216">
            <v>-2.3493025557047575E-3</v>
          </cell>
          <cell r="AM216">
            <v>4.587158043034556E-5</v>
          </cell>
          <cell r="AN216">
            <v>-2.303430975274523E-3</v>
          </cell>
          <cell r="AP216">
            <v>1.7803398201506483E-2</v>
          </cell>
          <cell r="AQ216">
            <v>4.2553546254266397E-2</v>
          </cell>
          <cell r="AR216">
            <v>6.8463225795791269E-2</v>
          </cell>
          <cell r="AS216">
            <v>0</v>
          </cell>
          <cell r="AT216">
            <v>0.12882017025156414</v>
          </cell>
        </row>
        <row r="217">
          <cell r="A217" t="str">
            <v>D3738</v>
          </cell>
          <cell r="B217">
            <v>3838</v>
          </cell>
          <cell r="C217" t="str">
            <v xml:space="preserve">NAVSEA Engineering </v>
          </cell>
          <cell r="D217" t="str">
            <v>SM</v>
          </cell>
          <cell r="E217" t="str">
            <v>D3379</v>
          </cell>
          <cell r="G217" t="str">
            <v>CR1/3/8/10</v>
          </cell>
          <cell r="H217">
            <v>0.40675957941790486</v>
          </cell>
          <cell r="I217">
            <v>0.3927540357871504</v>
          </cell>
          <cell r="J217">
            <v>0.79951361520505537</v>
          </cell>
          <cell r="K217">
            <v>0.41083406486599205</v>
          </cell>
          <cell r="L217">
            <v>0.39462471587861309</v>
          </cell>
          <cell r="M217">
            <v>0.80545878074460509</v>
          </cell>
          <cell r="O217">
            <v>1156.8699799999999</v>
          </cell>
          <cell r="P217">
            <v>1194.7974200000001</v>
          </cell>
          <cell r="Q217">
            <v>20.331420000000001</v>
          </cell>
          <cell r="R217">
            <v>53.02</v>
          </cell>
          <cell r="S217">
            <v>84.95</v>
          </cell>
          <cell r="T217">
            <v>0</v>
          </cell>
          <cell r="U217">
            <v>470.105531074</v>
          </cell>
          <cell r="V217">
            <v>454.44191352600001</v>
          </cell>
          <cell r="W217">
            <v>924.54744459999995</v>
          </cell>
          <cell r="X217">
            <v>487.99804510199999</v>
          </cell>
          <cell r="Y217">
            <v>471.57590856000002</v>
          </cell>
          <cell r="Z217">
            <v>959.57395366200001</v>
          </cell>
          <cell r="AB217">
            <v>0.40635986688322573</v>
          </cell>
          <cell r="AC217">
            <v>0.39282021435632725</v>
          </cell>
          <cell r="AD217">
            <v>0.79918008123955298</v>
          </cell>
          <cell r="AE217">
            <v>0.40843580420687547</v>
          </cell>
          <cell r="AF217">
            <v>0.39469110048798062</v>
          </cell>
          <cell r="AG217">
            <v>0.80312690469485604</v>
          </cell>
          <cell r="AI217">
            <v>-3.9971253467913082E-4</v>
          </cell>
          <cell r="AJ217">
            <v>6.6178569176844615E-5</v>
          </cell>
          <cell r="AK217">
            <v>-3.3353396550239722E-4</v>
          </cell>
          <cell r="AL217">
            <v>-2.39826065911658E-3</v>
          </cell>
          <cell r="AM217">
            <v>6.6384609367531322E-5</v>
          </cell>
          <cell r="AN217">
            <v>-2.3318760497490487E-3</v>
          </cell>
          <cell r="AP217">
            <v>1.7574507378953684E-2</v>
          </cell>
          <cell r="AQ217">
            <v>4.5830560837960381E-2</v>
          </cell>
          <cell r="AR217">
            <v>7.343089670284296E-2</v>
          </cell>
          <cell r="AS217">
            <v>0</v>
          </cell>
          <cell r="AT217">
            <v>0.13683596491975702</v>
          </cell>
        </row>
        <row r="218">
          <cell r="A218" t="str">
            <v>D3740</v>
          </cell>
          <cell r="B218">
            <v>3840</v>
          </cell>
          <cell r="C218" t="str">
            <v xml:space="preserve">Video Support </v>
          </cell>
          <cell r="D218" t="str">
            <v>SM</v>
          </cell>
          <cell r="E218" t="str">
            <v>D3379</v>
          </cell>
          <cell r="G218" t="str">
            <v>CR1/3/8/10</v>
          </cell>
          <cell r="H218">
            <v>0.61535953160671375</v>
          </cell>
          <cell r="I218">
            <v>0.25922191906150333</v>
          </cell>
          <cell r="J218">
            <v>0.87458145066821713</v>
          </cell>
          <cell r="K218">
            <v>0.65528987294459784</v>
          </cell>
          <cell r="L218">
            <v>0.24728760183545509</v>
          </cell>
          <cell r="M218">
            <v>0.90257747478005279</v>
          </cell>
          <cell r="O218">
            <v>292.38249999999999</v>
          </cell>
          <cell r="P218">
            <v>320.03834000000001</v>
          </cell>
          <cell r="Q218">
            <v>2.9075000000000002</v>
          </cell>
          <cell r="R218">
            <v>11.18</v>
          </cell>
          <cell r="S218">
            <v>16.52</v>
          </cell>
          <cell r="T218">
            <v>0</v>
          </cell>
          <cell r="U218">
            <v>179.80028525</v>
          </cell>
          <cell r="V218">
            <v>76.002888749999997</v>
          </cell>
          <cell r="W218">
            <v>255.80317400000001</v>
          </cell>
          <cell r="X218">
            <v>208.93039722</v>
          </cell>
          <cell r="Y218">
            <v>79.352713593999994</v>
          </cell>
          <cell r="Z218">
            <v>288.283110814</v>
          </cell>
          <cell r="AB218">
            <v>0.61494886065342491</v>
          </cell>
          <cell r="AC218">
            <v>0.25994335758809095</v>
          </cell>
          <cell r="AD218">
            <v>0.87489221824151586</v>
          </cell>
          <cell r="AE218">
            <v>0.6528292742050843</v>
          </cell>
          <cell r="AF218">
            <v>0.24794752276867826</v>
          </cell>
          <cell r="AG218">
            <v>0.90077679697376256</v>
          </cell>
          <cell r="AI218">
            <v>-4.1067095328883862E-4</v>
          </cell>
          <cell r="AJ218">
            <v>7.2143852658762553E-4</v>
          </cell>
          <cell r="AK218">
            <v>3.1076757329873139E-4</v>
          </cell>
          <cell r="AL218">
            <v>-2.460598739513542E-3</v>
          </cell>
          <cell r="AM218">
            <v>6.5992093322317369E-4</v>
          </cell>
          <cell r="AN218">
            <v>-1.8006778062902296E-3</v>
          </cell>
          <cell r="AP218">
            <v>9.9441656049866194E-3</v>
          </cell>
          <cell r="AQ218">
            <v>3.8237582618658776E-2</v>
          </cell>
          <cell r="AR218">
            <v>5.6501329593939442E-2</v>
          </cell>
          <cell r="AS218">
            <v>0</v>
          </cell>
          <cell r="AT218">
            <v>0.10468307781758485</v>
          </cell>
        </row>
        <row r="219">
          <cell r="A219" t="str">
            <v>D3742</v>
          </cell>
          <cell r="B219">
            <v>3842</v>
          </cell>
          <cell r="C219" t="str">
            <v>AFOTEC</v>
          </cell>
          <cell r="D219" t="str">
            <v>SM</v>
          </cell>
          <cell r="E219" t="str">
            <v>D3379</v>
          </cell>
          <cell r="G219" t="str">
            <v>CR1/3/8/10</v>
          </cell>
          <cell r="H219">
            <v>0.47497077914860508</v>
          </cell>
          <cell r="I219">
            <v>0.45161384906079804</v>
          </cell>
          <cell r="J219">
            <v>0.92658462820940313</v>
          </cell>
          <cell r="K219">
            <v>0.47285494155245339</v>
          </cell>
          <cell r="L219">
            <v>0.45825446432097983</v>
          </cell>
          <cell r="M219">
            <v>0.93110940587343327</v>
          </cell>
          <cell r="O219">
            <v>89.97</v>
          </cell>
          <cell r="P219">
            <v>93.170720000000003</v>
          </cell>
          <cell r="Q219">
            <v>0.92</v>
          </cell>
          <cell r="R219">
            <v>3.56</v>
          </cell>
          <cell r="S219">
            <v>5.21</v>
          </cell>
          <cell r="T219">
            <v>0</v>
          </cell>
          <cell r="U219">
            <v>42.696508999999999</v>
          </cell>
          <cell r="V219">
            <v>40.631698</v>
          </cell>
          <cell r="W219">
            <v>83.328207000000006</v>
          </cell>
          <cell r="X219">
            <v>43.828746848000002</v>
          </cell>
          <cell r="Y219">
            <v>42.695898384000003</v>
          </cell>
          <cell r="Z219">
            <v>86.524645231999997</v>
          </cell>
          <cell r="AB219">
            <v>0.47456384350339004</v>
          </cell>
          <cell r="AC219">
            <v>0.45161384906079804</v>
          </cell>
          <cell r="AD219">
            <v>0.92617769256418814</v>
          </cell>
          <cell r="AE219">
            <v>0.47041331061947361</v>
          </cell>
          <cell r="AF219">
            <v>0.45825446432097983</v>
          </cell>
          <cell r="AG219">
            <v>0.92866777494045338</v>
          </cell>
          <cell r="AI219">
            <v>-4.0693564521504522E-4</v>
          </cell>
          <cell r="AJ219">
            <v>0</v>
          </cell>
          <cell r="AK219">
            <v>-4.0693564521498971E-4</v>
          </cell>
          <cell r="AL219">
            <v>-2.441630932979777E-3</v>
          </cell>
          <cell r="AM219">
            <v>0</v>
          </cell>
          <cell r="AN219">
            <v>-2.441630932979888E-3</v>
          </cell>
          <cell r="AP219">
            <v>1.0225630765810826E-2</v>
          </cell>
          <cell r="AQ219">
            <v>3.9568745137267977E-2</v>
          </cell>
          <cell r="AR219">
            <v>5.7908191619428701E-2</v>
          </cell>
          <cell r="AS219">
            <v>0</v>
          </cell>
          <cell r="AT219">
            <v>0.10770256752250751</v>
          </cell>
        </row>
        <row r="220">
          <cell r="A220" t="str">
            <v>D3762</v>
          </cell>
          <cell r="B220">
            <v>3862</v>
          </cell>
          <cell r="C220" t="str">
            <v>PROV &amp; LOG SUPPT</v>
          </cell>
          <cell r="D220" t="str">
            <v>SM</v>
          </cell>
          <cell r="E220" t="str">
            <v>D3379</v>
          </cell>
          <cell r="G220" t="str">
            <v>CR1/3/8/10</v>
          </cell>
          <cell r="H220">
            <v>0.63019313071193428</v>
          </cell>
          <cell r="I220">
            <v>0.20245899450822857</v>
          </cell>
          <cell r="J220">
            <v>0.83265212522016285</v>
          </cell>
          <cell r="K220">
            <v>0.67365249909284897</v>
          </cell>
          <cell r="L220">
            <v>0.20277562827232168</v>
          </cell>
          <cell r="M220">
            <v>0.87642812736517062</v>
          </cell>
          <cell r="O220">
            <v>1332.5936999999999</v>
          </cell>
          <cell r="P220">
            <v>1380.1726100000001</v>
          </cell>
          <cell r="Q220">
            <v>22.116299999999999</v>
          </cell>
          <cell r="R220">
            <v>56.62</v>
          </cell>
          <cell r="S220">
            <v>99.65</v>
          </cell>
          <cell r="T220">
            <v>0</v>
          </cell>
          <cell r="U220">
            <v>839.25696629000004</v>
          </cell>
          <cell r="V220">
            <v>270.02050859000002</v>
          </cell>
          <cell r="W220">
            <v>1109.27747488</v>
          </cell>
          <cell r="X220">
            <v>926.43566096999996</v>
          </cell>
          <cell r="Y220">
            <v>280.090560117</v>
          </cell>
          <cell r="Z220">
            <v>1206.5262210870001</v>
          </cell>
          <cell r="AB220">
            <v>0.62979208613247994</v>
          </cell>
          <cell r="AC220">
            <v>0.20262778414005711</v>
          </cell>
          <cell r="AD220">
            <v>0.83241987027253694</v>
          </cell>
          <cell r="AE220">
            <v>0.67124622982483317</v>
          </cell>
          <cell r="AF220">
            <v>0.20293879047273658</v>
          </cell>
          <cell r="AG220">
            <v>0.87418502029756984</v>
          </cell>
          <cell r="AI220">
            <v>-4.0104457945433492E-4</v>
          </cell>
          <cell r="AJ220">
            <v>1.6878963182853646E-4</v>
          </cell>
          <cell r="AK220">
            <v>-2.3225494762590948E-4</v>
          </cell>
          <cell r="AL220">
            <v>-2.4062692680157927E-3</v>
          </cell>
          <cell r="AM220">
            <v>1.6316220041490137E-4</v>
          </cell>
          <cell r="AN220">
            <v>-2.2431070676007803E-3</v>
          </cell>
          <cell r="AP220">
            <v>1.6596431455439119E-2</v>
          </cell>
          <cell r="AQ220">
            <v>4.248856947170019E-2</v>
          </cell>
          <cell r="AR220">
            <v>7.4778981770662736E-2</v>
          </cell>
          <cell r="AS220">
            <v>0</v>
          </cell>
          <cell r="AT220">
            <v>0.13386398269780203</v>
          </cell>
        </row>
        <row r="221">
          <cell r="A221" t="str">
            <v>D3774</v>
          </cell>
          <cell r="B221">
            <v>3874</v>
          </cell>
          <cell r="C221" t="str">
            <v xml:space="preserve">WOEF Labor Pool </v>
          </cell>
          <cell r="D221" t="str">
            <v>SM</v>
          </cell>
          <cell r="E221" t="str">
            <v>D3379</v>
          </cell>
          <cell r="G221" t="str">
            <v>AR1/CR3/8/10</v>
          </cell>
          <cell r="H221">
            <v>0.41627611740541159</v>
          </cell>
          <cell r="I221">
            <v>0.34417923377257753</v>
          </cell>
          <cell r="J221">
            <v>0.76045535117798901</v>
          </cell>
          <cell r="K221">
            <v>0.41471736030764905</v>
          </cell>
          <cell r="L221">
            <v>0.34482204198830396</v>
          </cell>
          <cell r="M221">
            <v>0.75953940229595307</v>
          </cell>
          <cell r="O221">
            <v>578.48542999999995</v>
          </cell>
          <cell r="P221">
            <v>598.52095999999995</v>
          </cell>
          <cell r="Q221">
            <v>8.3353199999999994</v>
          </cell>
          <cell r="R221">
            <v>22.86</v>
          </cell>
          <cell r="S221">
            <v>30.11</v>
          </cell>
          <cell r="T221">
            <v>0</v>
          </cell>
          <cell r="U221">
            <v>240.572298504</v>
          </cell>
          <cell r="V221">
            <v>199.264385312</v>
          </cell>
          <cell r="W221">
            <v>439.836683816</v>
          </cell>
          <cell r="X221">
            <v>246.743432716</v>
          </cell>
          <cell r="Y221">
            <v>206.55076429600001</v>
          </cell>
          <cell r="Z221">
            <v>453.29419701199998</v>
          </cell>
          <cell r="AB221">
            <v>0.41586578680814834</v>
          </cell>
          <cell r="AC221">
            <v>0.3444587797345216</v>
          </cell>
          <cell r="AD221">
            <v>0.76032456654267</v>
          </cell>
          <cell r="AE221">
            <v>0.41225529130341571</v>
          </cell>
          <cell r="AF221">
            <v>0.34510197319739649</v>
          </cell>
          <cell r="AG221">
            <v>0.7573572645008122</v>
          </cell>
          <cell r="AI221">
            <v>-4.1033059726325316E-4</v>
          </cell>
          <cell r="AJ221">
            <v>2.7954596194407211E-4</v>
          </cell>
          <cell r="AK221">
            <v>-1.3078463531901452E-4</v>
          </cell>
          <cell r="AL221">
            <v>-2.4620690042333471E-3</v>
          </cell>
          <cell r="AM221">
            <v>2.7993120909253211E-4</v>
          </cell>
          <cell r="AN221">
            <v>-2.1821377951408705E-3</v>
          </cell>
          <cell r="AP221">
            <v>1.4408867652898363E-2</v>
          </cell>
          <cell r="AQ221">
            <v>3.9516984896231531E-2</v>
          </cell>
          <cell r="AR221">
            <v>5.2049711952122983E-2</v>
          </cell>
          <cell r="AS221">
            <v>0</v>
          </cell>
          <cell r="AT221">
            <v>0.10597556450125287</v>
          </cell>
        </row>
        <row r="222">
          <cell r="A222" t="str">
            <v>D3791</v>
          </cell>
          <cell r="B222">
            <v>3891</v>
          </cell>
          <cell r="C222" t="str">
            <v>GES Moorestown (Non-Fac)</v>
          </cell>
          <cell r="D222" t="str">
            <v>SM</v>
          </cell>
          <cell r="E222" t="str">
            <v>D3379</v>
          </cell>
          <cell r="G222" t="str">
            <v>CR1/3/5/8/10</v>
          </cell>
          <cell r="H222">
            <v>0.64195823997273671</v>
          </cell>
          <cell r="I222">
            <v>0.1320064851295068</v>
          </cell>
          <cell r="J222">
            <v>0.77396472510224346</v>
          </cell>
          <cell r="K222">
            <v>0.68433730446690022</v>
          </cell>
          <cell r="L222">
            <v>0.1332633502009935</v>
          </cell>
          <cell r="M222">
            <v>0.81760065466789378</v>
          </cell>
          <cell r="O222">
            <v>14785.380510815001</v>
          </cell>
          <cell r="P222">
            <v>15336.311702290999</v>
          </cell>
          <cell r="Q222">
            <v>228.06530000000001</v>
          </cell>
          <cell r="R222">
            <v>652.67999999999995</v>
          </cell>
          <cell r="S222">
            <v>966.57</v>
          </cell>
          <cell r="T222">
            <v>0</v>
          </cell>
          <cell r="U222">
            <v>9485.5122338500005</v>
          </cell>
          <cell r="V222">
            <v>1952.011368535</v>
          </cell>
          <cell r="W222">
            <v>11437.523602384999</v>
          </cell>
          <cell r="X222">
            <v>10457.344468449999</v>
          </cell>
          <cell r="Y222">
            <v>2044.0220413659999</v>
          </cell>
          <cell r="Z222">
            <v>12501.366509816</v>
          </cell>
          <cell r="AB222">
            <v>0.6415467107465832</v>
          </cell>
          <cell r="AC222">
            <v>0.13202307286627965</v>
          </cell>
          <cell r="AD222">
            <v>0.77356978361286277</v>
          </cell>
          <cell r="AE222">
            <v>0.68186827911745163</v>
          </cell>
          <cell r="AF222">
            <v>0.13327989682556177</v>
          </cell>
          <cell r="AG222">
            <v>0.81514817594301348</v>
          </cell>
          <cell r="AI222">
            <v>-4.115292261535064E-4</v>
          </cell>
          <cell r="AJ222">
            <v>1.6587736772849526E-5</v>
          </cell>
          <cell r="AK222">
            <v>-3.9494148938068463E-4</v>
          </cell>
          <cell r="AL222">
            <v>-2.4690253494485948E-3</v>
          </cell>
          <cell r="AM222">
            <v>1.654662456826439E-5</v>
          </cell>
          <cell r="AN222">
            <v>-2.4524787248803026E-3</v>
          </cell>
          <cell r="AP222">
            <v>1.5425054487652721E-2</v>
          </cell>
          <cell r="AQ222">
            <v>4.4143605199919396E-2</v>
          </cell>
          <cell r="AR222">
            <v>6.5373359805855999E-2</v>
          </cell>
          <cell r="AS222">
            <v>0</v>
          </cell>
          <cell r="AT222">
            <v>0.12494201949342812</v>
          </cell>
        </row>
        <row r="223">
          <cell r="A223" t="str">
            <v>D5003</v>
          </cell>
          <cell r="B223">
            <v>5503</v>
          </cell>
          <cell r="C223" t="str">
            <v xml:space="preserve">Chesapeake Facility </v>
          </cell>
          <cell r="D223" t="str">
            <v>SM</v>
          </cell>
          <cell r="E223" t="str">
            <v>D3379</v>
          </cell>
          <cell r="G223" t="str">
            <v>CR1/2/3/8/10</v>
          </cell>
          <cell r="H223">
            <v>0</v>
          </cell>
          <cell r="I223">
            <v>0.5333</v>
          </cell>
          <cell r="J223">
            <v>0.5333</v>
          </cell>
          <cell r="K223">
            <v>0</v>
          </cell>
          <cell r="L223">
            <v>0.52400000000000002</v>
          </cell>
          <cell r="M223">
            <v>0.52400000000000002</v>
          </cell>
          <cell r="O223">
            <v>184.08</v>
          </cell>
          <cell r="P223">
            <v>190.70688000000001</v>
          </cell>
          <cell r="Q223">
            <v>0</v>
          </cell>
          <cell r="R223">
            <v>0</v>
          </cell>
          <cell r="S223">
            <v>0</v>
          </cell>
          <cell r="T223">
            <v>0</v>
          </cell>
          <cell r="U223">
            <v>0</v>
          </cell>
          <cell r="V223">
            <v>98.169864000000004</v>
          </cell>
          <cell r="W223">
            <v>98.169864000000004</v>
          </cell>
          <cell r="X223">
            <v>0</v>
          </cell>
          <cell r="Y223">
            <v>99.930405120000003</v>
          </cell>
          <cell r="Z223">
            <v>99.930405120000003</v>
          </cell>
          <cell r="AB223">
            <v>0</v>
          </cell>
          <cell r="AC223">
            <v>0.5333</v>
          </cell>
          <cell r="AD223">
            <v>0.5333</v>
          </cell>
          <cell r="AE223">
            <v>0</v>
          </cell>
          <cell r="AF223">
            <v>0.52400000000000002</v>
          </cell>
          <cell r="AG223">
            <v>0.52400000000000002</v>
          </cell>
          <cell r="AI223">
            <v>0</v>
          </cell>
          <cell r="AJ223">
            <v>0</v>
          </cell>
          <cell r="AK223">
            <v>0</v>
          </cell>
          <cell r="AL223">
            <v>0</v>
          </cell>
          <cell r="AM223">
            <v>0</v>
          </cell>
          <cell r="AN223">
            <v>0</v>
          </cell>
          <cell r="AP223">
            <v>0</v>
          </cell>
          <cell r="AQ223">
            <v>0</v>
          </cell>
          <cell r="AR223">
            <v>0</v>
          </cell>
          <cell r="AS223">
            <v>0</v>
          </cell>
          <cell r="AT223">
            <v>0</v>
          </cell>
        </row>
        <row r="224">
          <cell r="A224" t="str">
            <v>D5031</v>
          </cell>
          <cell r="B224">
            <v>5531</v>
          </cell>
          <cell r="C224" t="str">
            <v xml:space="preserve">FDLS (ATM) </v>
          </cell>
          <cell r="D224" t="str">
            <v>SM</v>
          </cell>
          <cell r="E224" t="str">
            <v>D3379</v>
          </cell>
          <cell r="G224" t="str">
            <v>CR1/3/8/10</v>
          </cell>
          <cell r="H224">
            <v>0.60504107128520657</v>
          </cell>
          <cell r="I224">
            <v>0.13790387941851673</v>
          </cell>
          <cell r="J224">
            <v>0.74294495070372324</v>
          </cell>
          <cell r="K224">
            <v>0.65255782607828994</v>
          </cell>
          <cell r="L224">
            <v>0.14827209656273047</v>
          </cell>
          <cell r="M224">
            <v>0.80082992264102049</v>
          </cell>
          <cell r="O224">
            <v>1424.9351999999999</v>
          </cell>
          <cell r="P224">
            <v>1244.1736000000001</v>
          </cell>
          <cell r="Q224">
            <v>15.1363</v>
          </cell>
          <cell r="R224">
            <v>57.6</v>
          </cell>
          <cell r="S224">
            <v>82.27</v>
          </cell>
          <cell r="T224">
            <v>0</v>
          </cell>
          <cell r="U224">
            <v>861.57434583999998</v>
          </cell>
          <cell r="V224">
            <v>196.613124</v>
          </cell>
          <cell r="W224">
            <v>1058.1874698399999</v>
          </cell>
          <cell r="X224">
            <v>808.9091416</v>
          </cell>
          <cell r="Y224">
            <v>184.58918531200001</v>
          </cell>
          <cell r="Z224">
            <v>993.49832691200004</v>
          </cell>
          <cell r="AB224">
            <v>0.6046410712852065</v>
          </cell>
          <cell r="AC224">
            <v>0.13798039658224459</v>
          </cell>
          <cell r="AD224">
            <v>0.74262146786745109</v>
          </cell>
          <cell r="AE224">
            <v>0.65015777669611374</v>
          </cell>
          <cell r="AF224">
            <v>0.14836288546228596</v>
          </cell>
          <cell r="AG224">
            <v>0.79852066215839979</v>
          </cell>
          <cell r="AI224">
            <v>-4.0000000000006697E-4</v>
          </cell>
          <cell r="AJ224">
            <v>7.6517163727862769E-5</v>
          </cell>
          <cell r="AK224">
            <v>-3.2348283627214869E-4</v>
          </cell>
          <cell r="AL224">
            <v>-2.4000493821761948E-3</v>
          </cell>
          <cell r="AM224">
            <v>9.0788899555493963E-5</v>
          </cell>
          <cell r="AN224">
            <v>-2.3092604826207008E-3</v>
          </cell>
          <cell r="AP224">
            <v>1.0622447954124512E-2</v>
          </cell>
          <cell r="AQ224">
            <v>4.0422890809350492E-2</v>
          </cell>
          <cell r="AR224">
            <v>5.77359588000914E-2</v>
          </cell>
          <cell r="AS224">
            <v>0</v>
          </cell>
          <cell r="AT224">
            <v>0.1087812975635664</v>
          </cell>
        </row>
        <row r="225">
          <cell r="A225" t="str">
            <v>D5038</v>
          </cell>
          <cell r="B225">
            <v>5538</v>
          </cell>
          <cell r="C225" t="str">
            <v xml:space="preserve">Polygone </v>
          </cell>
          <cell r="D225" t="str">
            <v>SM</v>
          </cell>
          <cell r="E225" t="str">
            <v>D3379</v>
          </cell>
          <cell r="G225" t="str">
            <v>CR1/2/3/8/10</v>
          </cell>
          <cell r="H225">
            <v>0</v>
          </cell>
          <cell r="I225">
            <v>0.55186585350597361</v>
          </cell>
          <cell r="J225">
            <v>0.55186585350597361</v>
          </cell>
          <cell r="K225">
            <v>0</v>
          </cell>
          <cell r="L225">
            <v>0.55842001000813157</v>
          </cell>
          <cell r="M225">
            <v>0.55842001000813157</v>
          </cell>
          <cell r="O225">
            <v>639.48</v>
          </cell>
          <cell r="P225">
            <v>662.50127999999995</v>
          </cell>
          <cell r="Q225">
            <v>0</v>
          </cell>
          <cell r="R225">
            <v>0</v>
          </cell>
          <cell r="S225">
            <v>0</v>
          </cell>
          <cell r="T225">
            <v>0</v>
          </cell>
          <cell r="U225">
            <v>0</v>
          </cell>
          <cell r="V225">
            <v>352.90717599999999</v>
          </cell>
          <cell r="W225">
            <v>352.90717599999999</v>
          </cell>
          <cell r="X225">
            <v>0</v>
          </cell>
          <cell r="Y225">
            <v>369.95397140799997</v>
          </cell>
          <cell r="Z225">
            <v>369.95397140799997</v>
          </cell>
          <cell r="AB225">
            <v>0</v>
          </cell>
          <cell r="AC225">
            <v>0.55186585350597361</v>
          </cell>
          <cell r="AD225">
            <v>0.55186585350597361</v>
          </cell>
          <cell r="AE225">
            <v>0</v>
          </cell>
          <cell r="AF225">
            <v>0.55842001000813157</v>
          </cell>
          <cell r="AG225">
            <v>0.55842001000813157</v>
          </cell>
          <cell r="AI225">
            <v>0</v>
          </cell>
          <cell r="AJ225">
            <v>0</v>
          </cell>
          <cell r="AK225">
            <v>0</v>
          </cell>
          <cell r="AL225">
            <v>0</v>
          </cell>
          <cell r="AM225">
            <v>0</v>
          </cell>
          <cell r="AN225">
            <v>0</v>
          </cell>
          <cell r="AP225">
            <v>0</v>
          </cell>
          <cell r="AQ225">
            <v>0</v>
          </cell>
          <cell r="AR225">
            <v>0</v>
          </cell>
          <cell r="AS225">
            <v>0</v>
          </cell>
          <cell r="AT225">
            <v>0</v>
          </cell>
        </row>
        <row r="226">
          <cell r="A226" t="str">
            <v>D5043</v>
          </cell>
          <cell r="B226">
            <v>5543</v>
          </cell>
          <cell r="C226" t="str">
            <v xml:space="preserve">TARS </v>
          </cell>
          <cell r="D226" t="str">
            <v>SM</v>
          </cell>
          <cell r="E226" t="str">
            <v>D3379</v>
          </cell>
          <cell r="G226" t="str">
            <v>CR1/3/8/10</v>
          </cell>
          <cell r="H226">
            <v>0.46930248359376403</v>
          </cell>
          <cell r="I226">
            <v>8.9105426440779303E-2</v>
          </cell>
          <cell r="J226">
            <v>0.55840791003454326</v>
          </cell>
          <cell r="K226">
            <v>0.47578508085672261</v>
          </cell>
          <cell r="L226">
            <v>8.561867380154041E-2</v>
          </cell>
          <cell r="M226">
            <v>0.56140375465826298</v>
          </cell>
          <cell r="O226">
            <v>9395.4914599999993</v>
          </cell>
          <cell r="P226">
            <v>9250.1968400000005</v>
          </cell>
          <cell r="Q226">
            <v>199.66800000000001</v>
          </cell>
          <cell r="R226">
            <v>384.58</v>
          </cell>
          <cell r="S226">
            <v>537.5</v>
          </cell>
          <cell r="T226">
            <v>0</v>
          </cell>
          <cell r="U226">
            <v>4405.5692801779996</v>
          </cell>
          <cell r="V226">
            <v>837.32576116400003</v>
          </cell>
          <cell r="W226">
            <v>5242.8950413419998</v>
          </cell>
          <cell r="X226">
            <v>4378.9051790439999</v>
          </cell>
          <cell r="Y226">
            <v>792.00278584399996</v>
          </cell>
          <cell r="Z226">
            <v>5170.9079648879997</v>
          </cell>
          <cell r="AB226">
            <v>0.46890248359376402</v>
          </cell>
          <cell r="AC226">
            <v>8.9119953408376584E-2</v>
          </cell>
          <cell r="AD226">
            <v>0.5580224370021406</v>
          </cell>
          <cell r="AE226">
            <v>0.4733850808567226</v>
          </cell>
          <cell r="AF226">
            <v>8.5620100798200954E-2</v>
          </cell>
          <cell r="AG226">
            <v>0.55900518165492352</v>
          </cell>
          <cell r="AI226">
            <v>-4.0000000000001146E-4</v>
          </cell>
          <cell r="AJ226">
            <v>1.4526967597280893E-5</v>
          </cell>
          <cell r="AK226">
            <v>-3.8547303240266118E-4</v>
          </cell>
          <cell r="AL226">
            <v>-2.4000000000000132E-3</v>
          </cell>
          <cell r="AM226">
            <v>1.4269966605445772E-6</v>
          </cell>
          <cell r="AN226">
            <v>-2.3985730033394548E-3</v>
          </cell>
          <cell r="AP226">
            <v>2.1251469478745077E-2</v>
          </cell>
          <cell r="AQ226">
            <v>4.0932398442092781E-2</v>
          </cell>
          <cell r="AR226">
            <v>5.7208289985503327E-2</v>
          </cell>
          <cell r="AS226">
            <v>0</v>
          </cell>
          <cell r="AT226">
            <v>0.11939215790634118</v>
          </cell>
        </row>
        <row r="227">
          <cell r="A227" t="str">
            <v>D5045</v>
          </cell>
          <cell r="B227">
            <v>5545</v>
          </cell>
          <cell r="C227" t="str">
            <v xml:space="preserve">MIT Data Analysis </v>
          </cell>
          <cell r="D227" t="str">
            <v>SM</v>
          </cell>
          <cell r="E227" t="str">
            <v>D3379</v>
          </cell>
          <cell r="G227" t="str">
            <v>CR1/3/8/10</v>
          </cell>
          <cell r="H227">
            <v>0.65824712225847548</v>
          </cell>
          <cell r="I227">
            <v>0.122051630699671</v>
          </cell>
          <cell r="J227">
            <v>0.78029875295814644</v>
          </cell>
          <cell r="K227">
            <v>0.70301640300830137</v>
          </cell>
          <cell r="L227">
            <v>0.12289748775278264</v>
          </cell>
          <cell r="M227">
            <v>0.82591389076108401</v>
          </cell>
          <cell r="O227">
            <v>6130.3507799999998</v>
          </cell>
          <cell r="P227">
            <v>6344.3350200000004</v>
          </cell>
          <cell r="Q227">
            <v>154.8503</v>
          </cell>
          <cell r="R227">
            <v>271.39</v>
          </cell>
          <cell r="S227">
            <v>373.25</v>
          </cell>
          <cell r="T227">
            <v>0</v>
          </cell>
          <cell r="U227">
            <v>4032.7575874899999</v>
          </cell>
          <cell r="V227">
            <v>748.31223693200002</v>
          </cell>
          <cell r="W227">
            <v>4781.0698244220002</v>
          </cell>
          <cell r="X227">
            <v>4444.4725598000005</v>
          </cell>
          <cell r="Y227">
            <v>779.79911014799995</v>
          </cell>
          <cell r="Z227">
            <v>5224.2716699479997</v>
          </cell>
          <cell r="AB227">
            <v>0.65783471977601904</v>
          </cell>
          <cell r="AC227">
            <v>0.12206678928933982</v>
          </cell>
          <cell r="AD227">
            <v>0.77990150906535893</v>
          </cell>
          <cell r="AE227">
            <v>0.7005419079839198</v>
          </cell>
          <cell r="AF227">
            <v>0.12291266266515666</v>
          </cell>
          <cell r="AG227">
            <v>0.82345457064907635</v>
          </cell>
          <cell r="AI227">
            <v>-4.1240248245644207E-4</v>
          </cell>
          <cell r="AJ227">
            <v>1.5158589668828881E-5</v>
          </cell>
          <cell r="AK227">
            <v>-3.9724389278750216E-4</v>
          </cell>
          <cell r="AL227">
            <v>-2.4744950243815733E-3</v>
          </cell>
          <cell r="AM227">
            <v>1.5174912374016358E-5</v>
          </cell>
          <cell r="AN227">
            <v>-2.459320112007668E-3</v>
          </cell>
          <cell r="AP227">
            <v>2.5259614915543221E-2</v>
          </cell>
          <cell r="AQ227">
            <v>4.4269897390765624E-2</v>
          </cell>
          <cell r="AR227">
            <v>6.0885586061031241E-2</v>
          </cell>
          <cell r="AS227">
            <v>0</v>
          </cell>
          <cell r="AT227">
            <v>0.13041509836734008</v>
          </cell>
        </row>
        <row r="228">
          <cell r="A228" t="str">
            <v>D5050</v>
          </cell>
          <cell r="B228">
            <v>5550</v>
          </cell>
          <cell r="C228" t="str">
            <v xml:space="preserve">Training Sys Srvcs </v>
          </cell>
          <cell r="D228" t="str">
            <v>SM</v>
          </cell>
          <cell r="E228" t="str">
            <v>D3379</v>
          </cell>
          <cell r="G228" t="str">
            <v>CR1/3/8/10</v>
          </cell>
          <cell r="H228">
            <v>0.57319353989017363</v>
          </cell>
          <cell r="I228">
            <v>0.31965093530961203</v>
          </cell>
          <cell r="J228">
            <v>0.89284447519978571</v>
          </cell>
          <cell r="K228">
            <v>0.61374883914910539</v>
          </cell>
          <cell r="L228">
            <v>0.3217165923479619</v>
          </cell>
          <cell r="M228">
            <v>0.93546543149706729</v>
          </cell>
          <cell r="O228">
            <v>223.99</v>
          </cell>
          <cell r="P228">
            <v>230.95128</v>
          </cell>
          <cell r="Q228">
            <v>0</v>
          </cell>
          <cell r="R228">
            <v>8.8800000000000008</v>
          </cell>
          <cell r="S228">
            <v>11.02</v>
          </cell>
          <cell r="T228">
            <v>0</v>
          </cell>
          <cell r="U228">
            <v>128.30581699999999</v>
          </cell>
          <cell r="V228">
            <v>71.602045000000004</v>
          </cell>
          <cell r="W228">
            <v>199.90786199999999</v>
          </cell>
          <cell r="X228">
            <v>141.2278</v>
          </cell>
          <cell r="Y228">
            <v>74.304414351999995</v>
          </cell>
          <cell r="Z228">
            <v>215.53221435200001</v>
          </cell>
          <cell r="AB228">
            <v>0.572819398187419</v>
          </cell>
          <cell r="AC228">
            <v>0.31966625742220633</v>
          </cell>
          <cell r="AD228">
            <v>0.89248565560962534</v>
          </cell>
          <cell r="AE228">
            <v>0.61150472948233936</v>
          </cell>
          <cell r="AF228">
            <v>0.32173198759495941</v>
          </cell>
          <cell r="AG228">
            <v>0.93323671707729883</v>
          </cell>
          <cell r="AI228">
            <v>-3.7414170275462677E-4</v>
          </cell>
          <cell r="AJ228">
            <v>1.5322112594307047E-5</v>
          </cell>
          <cell r="AK228">
            <v>-3.5881959016037523E-4</v>
          </cell>
          <cell r="AL228">
            <v>-2.2441096667660254E-3</v>
          </cell>
          <cell r="AM228">
            <v>1.5395246997507162E-5</v>
          </cell>
          <cell r="AN228">
            <v>-2.2287144197684627E-3</v>
          </cell>
          <cell r="AP228">
            <v>0</v>
          </cell>
          <cell r="AQ228">
            <v>3.9644626992276444E-2</v>
          </cell>
          <cell r="AR228">
            <v>4.9198624938613329E-2</v>
          </cell>
          <cell r="AS228">
            <v>0</v>
          </cell>
          <cell r="AT228">
            <v>8.8843251930889766E-2</v>
          </cell>
        </row>
        <row r="229">
          <cell r="A229" t="str">
            <v>D5051</v>
          </cell>
          <cell r="B229">
            <v>5551</v>
          </cell>
          <cell r="C229" t="str">
            <v xml:space="preserve">CNATRA </v>
          </cell>
          <cell r="D229" t="str">
            <v>SM</v>
          </cell>
          <cell r="E229" t="str">
            <v>D3379</v>
          </cell>
          <cell r="G229" t="str">
            <v>CR1/3/8/10</v>
          </cell>
          <cell r="H229">
            <v>0.4541604370220379</v>
          </cell>
          <cell r="I229">
            <v>9.360068557920978E-2</v>
          </cell>
          <cell r="J229">
            <v>0.54776112260124765</v>
          </cell>
          <cell r="K229">
            <v>0.45353573820565624</v>
          </cell>
          <cell r="L229">
            <v>9.444693700218601E-2</v>
          </cell>
          <cell r="M229">
            <v>0.54798267520784227</v>
          </cell>
          <cell r="O229">
            <v>9140.4580399999995</v>
          </cell>
          <cell r="P229">
            <v>9402.1967199999999</v>
          </cell>
          <cell r="Q229">
            <v>545.65196000000003</v>
          </cell>
          <cell r="R229">
            <v>399.63</v>
          </cell>
          <cell r="S229">
            <v>623.58000000000004</v>
          </cell>
          <cell r="T229">
            <v>0</v>
          </cell>
          <cell r="U229">
            <v>4147.5746508120001</v>
          </cell>
          <cell r="V229">
            <v>855.56000305199996</v>
          </cell>
          <cell r="W229">
            <v>5003.134653864</v>
          </cell>
          <cell r="X229">
            <v>4241.6455438880002</v>
          </cell>
          <cell r="Y229">
            <v>888.01528129600001</v>
          </cell>
          <cell r="Z229">
            <v>5129.6608251839998</v>
          </cell>
          <cell r="AB229">
            <v>0.4537600449191494</v>
          </cell>
          <cell r="AC229">
            <v>9.3601436526259685E-2</v>
          </cell>
          <cell r="AD229">
            <v>0.54736148144540908</v>
          </cell>
          <cell r="AE229">
            <v>0.45113346063748389</v>
          </cell>
          <cell r="AF229">
            <v>9.4447638965801176E-2</v>
          </cell>
          <cell r="AG229">
            <v>0.54558109960328505</v>
          </cell>
          <cell r="AI229">
            <v>-4.0039210288850269E-4</v>
          </cell>
          <cell r="AJ229">
            <v>7.5094704990452676E-7</v>
          </cell>
          <cell r="AK229">
            <v>-3.9964115583857041E-4</v>
          </cell>
          <cell r="AL229">
            <v>-2.4022775681723507E-3</v>
          </cell>
          <cell r="AM229">
            <v>7.0196361516561279E-7</v>
          </cell>
          <cell r="AN229">
            <v>-2.4015756045572267E-3</v>
          </cell>
          <cell r="AP229">
            <v>5.9696347558530018E-2</v>
          </cell>
          <cell r="AQ229">
            <v>4.3721003723353892E-2</v>
          </cell>
          <cell r="AR229">
            <v>6.8221964071288499E-2</v>
          </cell>
          <cell r="AS229">
            <v>0</v>
          </cell>
          <cell r="AT229">
            <v>0.17163931535317239</v>
          </cell>
        </row>
        <row r="230">
          <cell r="A230" t="str">
            <v>D5053</v>
          </cell>
          <cell r="B230">
            <v>5553</v>
          </cell>
          <cell r="C230" t="str">
            <v>Range Management Program Support Dept Summ</v>
          </cell>
          <cell r="D230" t="str">
            <v>SM</v>
          </cell>
          <cell r="E230" t="str">
            <v>D3379</v>
          </cell>
          <cell r="G230" t="str">
            <v>AR1/CR3/8/10</v>
          </cell>
          <cell r="H230">
            <v>0</v>
          </cell>
          <cell r="I230">
            <v>1.0181</v>
          </cell>
          <cell r="J230">
            <v>1.0181</v>
          </cell>
          <cell r="K230">
            <v>0</v>
          </cell>
          <cell r="L230">
            <v>1.0273999999999999</v>
          </cell>
          <cell r="M230">
            <v>1.0273999999999999</v>
          </cell>
          <cell r="O230">
            <v>40.04</v>
          </cell>
          <cell r="P230">
            <v>41.481439999999999</v>
          </cell>
          <cell r="Q230">
            <v>0</v>
          </cell>
          <cell r="R230">
            <v>0</v>
          </cell>
          <cell r="S230">
            <v>0</v>
          </cell>
          <cell r="T230">
            <v>0</v>
          </cell>
          <cell r="U230">
            <v>0</v>
          </cell>
          <cell r="V230">
            <v>40.764724000000001</v>
          </cell>
          <cell r="W230">
            <v>40.764724000000001</v>
          </cell>
          <cell r="X230">
            <v>0</v>
          </cell>
          <cell r="Y230">
            <v>42.618031455999997</v>
          </cell>
          <cell r="Z230">
            <v>42.618031455999997</v>
          </cell>
          <cell r="AB230">
            <v>0</v>
          </cell>
          <cell r="AC230">
            <v>1.0181</v>
          </cell>
          <cell r="AD230">
            <v>1.0181</v>
          </cell>
          <cell r="AE230">
            <v>0</v>
          </cell>
          <cell r="AF230">
            <v>1.0273999999999999</v>
          </cell>
          <cell r="AG230">
            <v>1.0273999999999999</v>
          </cell>
          <cell r="AI230">
            <v>0</v>
          </cell>
          <cell r="AJ230">
            <v>0</v>
          </cell>
          <cell r="AK230">
            <v>0</v>
          </cell>
          <cell r="AL230">
            <v>0</v>
          </cell>
          <cell r="AM230">
            <v>0</v>
          </cell>
          <cell r="AN230">
            <v>0</v>
          </cell>
          <cell r="AP230">
            <v>0</v>
          </cell>
          <cell r="AQ230">
            <v>0</v>
          </cell>
          <cell r="AR230">
            <v>0</v>
          </cell>
          <cell r="AS230">
            <v>0</v>
          </cell>
          <cell r="AT230">
            <v>0</v>
          </cell>
        </row>
        <row r="231">
          <cell r="A231" t="str">
            <v>D5087</v>
          </cell>
          <cell r="B231">
            <v>5587</v>
          </cell>
          <cell r="C231" t="str">
            <v xml:space="preserve">Warfighter </v>
          </cell>
          <cell r="D231" t="str">
            <v>SM</v>
          </cell>
          <cell r="E231" t="str">
            <v>D3379</v>
          </cell>
          <cell r="G231" t="str">
            <v>CR1/3/8/10</v>
          </cell>
          <cell r="H231">
            <v>0.38373929683096003</v>
          </cell>
          <cell r="I231">
            <v>0.21253405145298726</v>
          </cell>
          <cell r="J231">
            <v>0.59627334828394729</v>
          </cell>
          <cell r="K231">
            <v>0.38629360279371422</v>
          </cell>
          <cell r="L231">
            <v>0.21396151788429907</v>
          </cell>
          <cell r="M231">
            <v>0.60025512067801323</v>
          </cell>
          <cell r="O231">
            <v>2448.06</v>
          </cell>
          <cell r="P231">
            <v>2521.2285299999999</v>
          </cell>
          <cell r="Q231">
            <v>23.92</v>
          </cell>
          <cell r="R231">
            <v>54.44</v>
          </cell>
          <cell r="S231">
            <v>130.18</v>
          </cell>
          <cell r="T231">
            <v>0</v>
          </cell>
          <cell r="U231">
            <v>938.42818699999998</v>
          </cell>
          <cell r="V231">
            <v>520.42415000000005</v>
          </cell>
          <cell r="W231">
            <v>1458.852337</v>
          </cell>
          <cell r="X231">
            <v>967.82551497600002</v>
          </cell>
          <cell r="Y231">
            <v>539.57853265200004</v>
          </cell>
          <cell r="Z231">
            <v>1507.4040476279999</v>
          </cell>
          <cell r="AB231">
            <v>0.38333545215395048</v>
          </cell>
          <cell r="AC231">
            <v>0.21258635409262847</v>
          </cell>
          <cell r="AD231">
            <v>0.59592180624657898</v>
          </cell>
          <cell r="AE231">
            <v>0.38387060254946426</v>
          </cell>
          <cell r="AF231">
            <v>0.21401413090149352</v>
          </cell>
          <cell r="AG231">
            <v>0.59788473345095772</v>
          </cell>
          <cell r="AI231">
            <v>-4.0384467700954607E-4</v>
          </cell>
          <cell r="AJ231">
            <v>5.2302639641205184E-5</v>
          </cell>
          <cell r="AK231">
            <v>-3.5154203736831313E-4</v>
          </cell>
          <cell r="AL231">
            <v>-2.4230002442499621E-3</v>
          </cell>
          <cell r="AM231">
            <v>5.261301719444722E-5</v>
          </cell>
          <cell r="AN231">
            <v>-2.3703872270555149E-3</v>
          </cell>
          <cell r="AP231">
            <v>9.771002344713774E-3</v>
          </cell>
          <cell r="AQ231">
            <v>2.2238017042065961E-2</v>
          </cell>
          <cell r="AR231">
            <v>5.3176801222192267E-2</v>
          </cell>
          <cell r="AS231">
            <v>0</v>
          </cell>
          <cell r="AT231">
            <v>8.5185820608972007E-2</v>
          </cell>
        </row>
        <row r="232">
          <cell r="A232" t="str">
            <v>D5096</v>
          </cell>
          <cell r="B232">
            <v>5596</v>
          </cell>
          <cell r="C232" t="str">
            <v xml:space="preserve">ATT-BATH </v>
          </cell>
          <cell r="D232" t="str">
            <v>SM</v>
          </cell>
          <cell r="E232" t="str">
            <v>D3379</v>
          </cell>
          <cell r="G232" t="str">
            <v>CR1/3/5/10</v>
          </cell>
          <cell r="H232">
            <v>0</v>
          </cell>
          <cell r="I232">
            <v>0.7884974952342112</v>
          </cell>
          <cell r="J232">
            <v>0.7884974952342112</v>
          </cell>
          <cell r="K232">
            <v>0</v>
          </cell>
          <cell r="L232">
            <v>0.83360333842316403</v>
          </cell>
          <cell r="M232">
            <v>0.83360333842316403</v>
          </cell>
          <cell r="O232">
            <v>4217.5600000000004</v>
          </cell>
          <cell r="P232">
            <v>4369.3921600000003</v>
          </cell>
          <cell r="Q232">
            <v>0</v>
          </cell>
          <cell r="R232">
            <v>0</v>
          </cell>
          <cell r="S232">
            <v>0</v>
          </cell>
          <cell r="T232">
            <v>0</v>
          </cell>
          <cell r="U232">
            <v>0</v>
          </cell>
          <cell r="V232">
            <v>3325.5964560000002</v>
          </cell>
          <cell r="W232">
            <v>3325.5964560000002</v>
          </cell>
          <cell r="X232">
            <v>0</v>
          </cell>
          <cell r="Y232">
            <v>3642.4030460160002</v>
          </cell>
          <cell r="Z232">
            <v>3642.4030460160002</v>
          </cell>
          <cell r="AB232">
            <v>0</v>
          </cell>
          <cell r="AC232">
            <v>0.78851194908904676</v>
          </cell>
          <cell r="AD232">
            <v>0.78851194908904676</v>
          </cell>
          <cell r="AE232">
            <v>0</v>
          </cell>
          <cell r="AF232">
            <v>0.83361779227799959</v>
          </cell>
          <cell r="AG232">
            <v>0.83361779227799959</v>
          </cell>
          <cell r="AI232">
            <v>0</v>
          </cell>
          <cell r="AJ232">
            <v>1.4453854835561053E-5</v>
          </cell>
          <cell r="AK232">
            <v>1.4453854835561053E-5</v>
          </cell>
          <cell r="AL232">
            <v>0</v>
          </cell>
          <cell r="AM232">
            <v>1.4453854835561053E-5</v>
          </cell>
          <cell r="AN232">
            <v>1.4453854835561053E-5</v>
          </cell>
          <cell r="AP232">
            <v>0</v>
          </cell>
          <cell r="AQ232">
            <v>0</v>
          </cell>
          <cell r="AR232">
            <v>0</v>
          </cell>
          <cell r="AS232">
            <v>0</v>
          </cell>
          <cell r="AT232">
            <v>0</v>
          </cell>
        </row>
        <row r="233">
          <cell r="A233" t="str">
            <v>D5115</v>
          </cell>
          <cell r="B233">
            <v>5615</v>
          </cell>
          <cell r="C233" t="str">
            <v xml:space="preserve">TB IMA </v>
          </cell>
          <cell r="D233" t="str">
            <v>SM</v>
          </cell>
          <cell r="E233" t="str">
            <v>D3379</v>
          </cell>
          <cell r="G233" t="str">
            <v>CR1/2/3/10</v>
          </cell>
          <cell r="H233">
            <v>0</v>
          </cell>
          <cell r="I233">
            <v>0.84621313335438364</v>
          </cell>
          <cell r="J233">
            <v>0.84621313335438364</v>
          </cell>
          <cell r="K233">
            <v>0</v>
          </cell>
          <cell r="L233">
            <v>0.85101313335438378</v>
          </cell>
          <cell r="M233">
            <v>0.85101313335438378</v>
          </cell>
          <cell r="O233">
            <v>1900.2</v>
          </cell>
          <cell r="P233">
            <v>1968.6071999999999</v>
          </cell>
          <cell r="Q233">
            <v>0</v>
          </cell>
          <cell r="R233">
            <v>0</v>
          </cell>
          <cell r="S233">
            <v>0</v>
          </cell>
          <cell r="T233">
            <v>0</v>
          </cell>
          <cell r="U233">
            <v>0</v>
          </cell>
          <cell r="V233">
            <v>1608.6519559999999</v>
          </cell>
          <cell r="W233">
            <v>1608.6519559999999</v>
          </cell>
          <cell r="X233">
            <v>0</v>
          </cell>
          <cell r="Y233">
            <v>1676.012740976</v>
          </cell>
          <cell r="Z233">
            <v>1676.012740976</v>
          </cell>
          <cell r="AB233">
            <v>0</v>
          </cell>
          <cell r="AC233">
            <v>0.84656981159877898</v>
          </cell>
          <cell r="AD233">
            <v>0.84656981159877898</v>
          </cell>
          <cell r="AE233">
            <v>0</v>
          </cell>
          <cell r="AF233">
            <v>0.85136981159877911</v>
          </cell>
          <cell r="AG233">
            <v>0.85136981159877911</v>
          </cell>
          <cell r="AI233">
            <v>0</v>
          </cell>
          <cell r="AJ233">
            <v>3.5667824439533646E-4</v>
          </cell>
          <cell r="AK233">
            <v>3.5667824439533646E-4</v>
          </cell>
          <cell r="AL233">
            <v>0</v>
          </cell>
          <cell r="AM233">
            <v>3.5667824439533646E-4</v>
          </cell>
          <cell r="AN233">
            <v>3.5667824439533646E-4</v>
          </cell>
          <cell r="AP233">
            <v>0</v>
          </cell>
          <cell r="AQ233">
            <v>0</v>
          </cell>
          <cell r="AR233">
            <v>0</v>
          </cell>
          <cell r="AS233">
            <v>0</v>
          </cell>
          <cell r="AT233">
            <v>0</v>
          </cell>
        </row>
        <row r="234">
          <cell r="A234" t="str">
            <v>D5139</v>
          </cell>
          <cell r="B234">
            <v>5639</v>
          </cell>
          <cell r="C234" t="str">
            <v xml:space="preserve">Undersea Warfare </v>
          </cell>
          <cell r="D234" t="str">
            <v>SM</v>
          </cell>
          <cell r="E234" t="str">
            <v>D3379</v>
          </cell>
          <cell r="G234" t="str">
            <v>CR1/2/3/10</v>
          </cell>
          <cell r="H234">
            <v>0</v>
          </cell>
          <cell r="I234">
            <v>0.58856733768830816</v>
          </cell>
          <cell r="J234">
            <v>0.58856733768830816</v>
          </cell>
          <cell r="K234">
            <v>0</v>
          </cell>
          <cell r="L234">
            <v>0.58117168754998672</v>
          </cell>
          <cell r="M234">
            <v>0.58117168754998672</v>
          </cell>
          <cell r="O234">
            <v>300.04000000000002</v>
          </cell>
          <cell r="P234">
            <v>300.08</v>
          </cell>
          <cell r="Q234">
            <v>0</v>
          </cell>
          <cell r="R234">
            <v>0</v>
          </cell>
          <cell r="S234">
            <v>0</v>
          </cell>
          <cell r="T234">
            <v>0</v>
          </cell>
          <cell r="U234">
            <v>0</v>
          </cell>
          <cell r="V234">
            <v>176.59374399999999</v>
          </cell>
          <cell r="W234">
            <v>176.59374399999999</v>
          </cell>
          <cell r="X234">
            <v>0</v>
          </cell>
          <cell r="Y234">
            <v>174.398</v>
          </cell>
          <cell r="Z234">
            <v>174.398</v>
          </cell>
          <cell r="AB234">
            <v>0</v>
          </cell>
          <cell r="AC234">
            <v>0.58856733768830816</v>
          </cell>
          <cell r="AD234">
            <v>0.58856733768830816</v>
          </cell>
          <cell r="AE234">
            <v>0</v>
          </cell>
          <cell r="AF234">
            <v>0.58117168754998672</v>
          </cell>
          <cell r="AG234">
            <v>0.58117168754998672</v>
          </cell>
          <cell r="AI234">
            <v>0</v>
          </cell>
          <cell r="AJ234">
            <v>0</v>
          </cell>
          <cell r="AK234">
            <v>0</v>
          </cell>
          <cell r="AL234">
            <v>0</v>
          </cell>
          <cell r="AM234">
            <v>0</v>
          </cell>
          <cell r="AN234">
            <v>0</v>
          </cell>
          <cell r="AP234">
            <v>0</v>
          </cell>
          <cell r="AQ234">
            <v>0</v>
          </cell>
          <cell r="AR234">
            <v>0</v>
          </cell>
          <cell r="AS234">
            <v>0</v>
          </cell>
          <cell r="AT234">
            <v>0</v>
          </cell>
        </row>
        <row r="235">
          <cell r="A235" t="str">
            <v>D5158</v>
          </cell>
          <cell r="B235">
            <v>5658</v>
          </cell>
          <cell r="C235" t="str">
            <v xml:space="preserve">Engineering Services </v>
          </cell>
          <cell r="D235" t="str">
            <v>SM</v>
          </cell>
          <cell r="E235" t="str">
            <v>D3379</v>
          </cell>
          <cell r="G235" t="str">
            <v>CR1/3/8/10</v>
          </cell>
          <cell r="H235">
            <v>0.36134085082105394</v>
          </cell>
          <cell r="I235">
            <v>0.29071454846954337</v>
          </cell>
          <cell r="J235">
            <v>0.65205539928884326</v>
          </cell>
          <cell r="K235">
            <v>0.3602849631375995</v>
          </cell>
          <cell r="L235">
            <v>0.28942595598838727</v>
          </cell>
          <cell r="M235">
            <v>0.64971091912598677</v>
          </cell>
          <cell r="O235">
            <v>570.13457500000004</v>
          </cell>
          <cell r="P235">
            <v>589.157915</v>
          </cell>
          <cell r="Q235">
            <v>7.2738750000000003</v>
          </cell>
          <cell r="R235">
            <v>22.36</v>
          </cell>
          <cell r="S235">
            <v>29.27</v>
          </cell>
          <cell r="T235">
            <v>0</v>
          </cell>
          <cell r="U235">
            <v>205.80370996299999</v>
          </cell>
          <cell r="V235">
            <v>165.81755759800001</v>
          </cell>
          <cell r="W235">
            <v>371.62126755999998</v>
          </cell>
          <cell r="X235">
            <v>210.96733758799999</v>
          </cell>
          <cell r="Y235">
            <v>170.59130065299999</v>
          </cell>
          <cell r="Z235">
            <v>381.55863823999999</v>
          </cell>
          <cell r="AB235">
            <v>0.36097391561106423</v>
          </cell>
          <cell r="AC235">
            <v>0.29083932964072562</v>
          </cell>
          <cell r="AD235">
            <v>0.65181324525003581</v>
          </cell>
          <cell r="AE235">
            <v>0.35808283690460135</v>
          </cell>
          <cell r="AF235">
            <v>0.28955106315256751</v>
          </cell>
          <cell r="AG235">
            <v>0.6476339000554715</v>
          </cell>
          <cell r="AI235">
            <v>-3.6693520998970497E-4</v>
          </cell>
          <cell r="AJ235">
            <v>1.2478117118225329E-4</v>
          </cell>
          <cell r="AK235">
            <v>-2.4215403880745168E-4</v>
          </cell>
          <cell r="AL235">
            <v>-2.2021262329981472E-3</v>
          </cell>
          <cell r="AM235">
            <v>1.2510716418023815E-4</v>
          </cell>
          <cell r="AN235">
            <v>-2.0770190705152736E-3</v>
          </cell>
          <cell r="AP235">
            <v>1.275817205087062E-2</v>
          </cell>
          <cell r="AQ235">
            <v>3.9218810751829945E-2</v>
          </cell>
          <cell r="AR235">
            <v>5.133875629275772E-2</v>
          </cell>
          <cell r="AS235">
            <v>0</v>
          </cell>
          <cell r="AT235">
            <v>0.10331573909545828</v>
          </cell>
        </row>
        <row r="236">
          <cell r="A236" t="str">
            <v>D5168</v>
          </cell>
          <cell r="B236">
            <v>5668</v>
          </cell>
          <cell r="C236" t="str">
            <v xml:space="preserve">Combat Environmental Sim </v>
          </cell>
          <cell r="D236" t="str">
            <v>SM</v>
          </cell>
          <cell r="E236" t="str">
            <v>D3379</v>
          </cell>
          <cell r="G236" t="str">
            <v>CR1/3/8/10</v>
          </cell>
          <cell r="H236">
            <v>0.64088566719593154</v>
          </cell>
          <cell r="I236">
            <v>0.28140383463389612</v>
          </cell>
          <cell r="J236">
            <v>0.92228950182982761</v>
          </cell>
          <cell r="K236">
            <v>0.68571543454942951</v>
          </cell>
          <cell r="L236">
            <v>0.27790583745510389</v>
          </cell>
          <cell r="M236">
            <v>0.96362127200453329</v>
          </cell>
          <cell r="O236">
            <v>2291.2158599999998</v>
          </cell>
          <cell r="P236">
            <v>2372.34013</v>
          </cell>
          <cell r="Q236">
            <v>28.847940000000001</v>
          </cell>
          <cell r="R236">
            <v>101.46</v>
          </cell>
          <cell r="S236">
            <v>125.34</v>
          </cell>
          <cell r="T236">
            <v>0</v>
          </cell>
          <cell r="U236">
            <v>1467.460648302</v>
          </cell>
          <cell r="V236">
            <v>645.11351549400001</v>
          </cell>
          <cell r="W236">
            <v>2112.574163796</v>
          </cell>
          <cell r="X236">
            <v>1620.8681977900001</v>
          </cell>
          <cell r="Y236">
            <v>659.65561113399997</v>
          </cell>
          <cell r="Z236">
            <v>2280.5238089240002</v>
          </cell>
          <cell r="AB236">
            <v>0.64047245566028865</v>
          </cell>
          <cell r="AC236">
            <v>0.28155946663794484</v>
          </cell>
          <cell r="AD236">
            <v>0.9220319222982335</v>
          </cell>
          <cell r="AE236">
            <v>0.68323600705182186</v>
          </cell>
          <cell r="AF236">
            <v>0.27806114426517753</v>
          </cell>
          <cell r="AG236">
            <v>0.96129715131699944</v>
          </cell>
          <cell r="AI236">
            <v>-4.1321153564288782E-4</v>
          </cell>
          <cell r="AJ236">
            <v>1.5563200404872246E-4</v>
          </cell>
          <cell r="AK236">
            <v>-2.5757953159410985E-4</v>
          </cell>
          <cell r="AL236">
            <v>-2.4794274976076558E-3</v>
          </cell>
          <cell r="AM236">
            <v>1.55306810073641E-4</v>
          </cell>
          <cell r="AN236">
            <v>-2.3241206875338483E-3</v>
          </cell>
          <cell r="AP236">
            <v>1.2590668781421583E-2</v>
          </cell>
          <cell r="AQ236">
            <v>4.4282165539828271E-2</v>
          </cell>
          <cell r="AR236">
            <v>5.4704579427972369E-2</v>
          </cell>
          <cell r="AS236">
            <v>0</v>
          </cell>
          <cell r="AT236">
            <v>0.11157741374922223</v>
          </cell>
        </row>
        <row r="237">
          <cell r="A237" t="str">
            <v>D5169</v>
          </cell>
          <cell r="B237">
            <v>5669</v>
          </cell>
          <cell r="C237" t="str">
            <v>SM PLM IWTA</v>
          </cell>
          <cell r="D237" t="str">
            <v>SM</v>
          </cell>
          <cell r="E237" t="str">
            <v>D3379</v>
          </cell>
          <cell r="G237" t="str">
            <v>CR1/2/3/8/10</v>
          </cell>
          <cell r="H237">
            <v>0</v>
          </cell>
          <cell r="I237">
            <v>0.81019999999999992</v>
          </cell>
          <cell r="J237">
            <v>0.81019999999999992</v>
          </cell>
          <cell r="K237">
            <v>0</v>
          </cell>
          <cell r="L237">
            <v>0.82989999999999997</v>
          </cell>
          <cell r="M237">
            <v>0.82989999999999997</v>
          </cell>
          <cell r="O237">
            <v>100</v>
          </cell>
          <cell r="P237">
            <v>103.6</v>
          </cell>
          <cell r="Q237">
            <v>0</v>
          </cell>
          <cell r="R237">
            <v>0</v>
          </cell>
          <cell r="S237">
            <v>0</v>
          </cell>
          <cell r="T237">
            <v>0</v>
          </cell>
          <cell r="U237">
            <v>0</v>
          </cell>
          <cell r="V237">
            <v>81.02</v>
          </cell>
          <cell r="W237">
            <v>81.02</v>
          </cell>
          <cell r="X237">
            <v>0</v>
          </cell>
          <cell r="Y237">
            <v>85.977639999999994</v>
          </cell>
          <cell r="Z237">
            <v>85.977639999999994</v>
          </cell>
          <cell r="AB237">
            <v>0</v>
          </cell>
          <cell r="AC237">
            <v>0.81019999999999992</v>
          </cell>
          <cell r="AD237">
            <v>0.81019999999999992</v>
          </cell>
          <cell r="AE237">
            <v>0</v>
          </cell>
          <cell r="AF237">
            <v>0.82989999999999997</v>
          </cell>
          <cell r="AG237">
            <v>0.82989999999999997</v>
          </cell>
          <cell r="AI237">
            <v>0</v>
          </cell>
          <cell r="AJ237">
            <v>0</v>
          </cell>
          <cell r="AK237">
            <v>0</v>
          </cell>
          <cell r="AL237">
            <v>0</v>
          </cell>
          <cell r="AM237">
            <v>0</v>
          </cell>
          <cell r="AN237">
            <v>0</v>
          </cell>
          <cell r="AP237">
            <v>0</v>
          </cell>
          <cell r="AQ237">
            <v>0</v>
          </cell>
          <cell r="AR237">
            <v>0</v>
          </cell>
          <cell r="AS237">
            <v>0</v>
          </cell>
          <cell r="AT237">
            <v>0</v>
          </cell>
        </row>
        <row r="238">
          <cell r="A238" t="str">
            <v>D5175</v>
          </cell>
          <cell r="B238">
            <v>5675</v>
          </cell>
          <cell r="C238" t="str">
            <v>FE&amp;L ID/IQ Services</v>
          </cell>
          <cell r="D238" t="str">
            <v>SM</v>
          </cell>
          <cell r="E238" t="str">
            <v>D3379</v>
          </cell>
          <cell r="G238" t="str">
            <v>CR1/3/8/10</v>
          </cell>
          <cell r="H238">
            <v>0.36151903229871879</v>
          </cell>
          <cell r="I238">
            <v>0.13778038643806723</v>
          </cell>
          <cell r="J238">
            <v>0.49929941873678596</v>
          </cell>
          <cell r="O238">
            <v>1379.4046840000001</v>
          </cell>
          <cell r="P238">
            <v>0</v>
          </cell>
          <cell r="Q238">
            <v>11.473546000000001</v>
          </cell>
          <cell r="R238">
            <v>39.85</v>
          </cell>
          <cell r="S238">
            <v>46.61</v>
          </cell>
          <cell r="T238">
            <v>0</v>
          </cell>
          <cell r="U238">
            <v>498.12781992599997</v>
          </cell>
          <cell r="V238">
            <v>190.06377190000001</v>
          </cell>
          <cell r="W238">
            <v>688.19159182600004</v>
          </cell>
          <cell r="X238">
            <v>0</v>
          </cell>
          <cell r="Y238">
            <v>0</v>
          </cell>
          <cell r="Z238">
            <v>0</v>
          </cell>
          <cell r="AB238">
            <v>0.36111797045775434</v>
          </cell>
          <cell r="AC238">
            <v>0.13778681057458261</v>
          </cell>
          <cell r="AD238">
            <v>0.49890478103233699</v>
          </cell>
          <cell r="AI238">
            <v>-4.0106184096444508E-4</v>
          </cell>
          <cell r="AJ238">
            <v>6.4241365153872021E-6</v>
          </cell>
          <cell r="AK238">
            <v>-3.9463770444897461E-4</v>
          </cell>
          <cell r="AL238">
            <v>0</v>
          </cell>
          <cell r="AM238">
            <v>0</v>
          </cell>
          <cell r="AN238">
            <v>0</v>
          </cell>
          <cell r="AP238">
            <v>8.3177519498694123E-3</v>
          </cell>
          <cell r="AQ238">
            <v>2.8889274092098124E-2</v>
          </cell>
          <cell r="AR238">
            <v>3.3789938906717526E-2</v>
          </cell>
          <cell r="AS238">
            <v>0</v>
          </cell>
          <cell r="AT238">
            <v>7.0996964948685071E-2</v>
          </cell>
        </row>
        <row r="239">
          <cell r="A239" t="str">
            <v>D5176</v>
          </cell>
          <cell r="B239">
            <v>5676</v>
          </cell>
          <cell r="C239" t="str">
            <v xml:space="preserve">German National Labor Pool </v>
          </cell>
          <cell r="D239" t="str">
            <v>SM</v>
          </cell>
          <cell r="E239" t="str">
            <v>D3379</v>
          </cell>
          <cell r="G239" t="str">
            <v>AR1/CR3/8/10</v>
          </cell>
          <cell r="H239">
            <v>0.29615088109758525</v>
          </cell>
          <cell r="I239">
            <v>0.20516824494061908</v>
          </cell>
          <cell r="J239">
            <v>0.50131912603820428</v>
          </cell>
          <cell r="K239">
            <v>0.29489279418598546</v>
          </cell>
          <cell r="L239">
            <v>0.2064498414510969</v>
          </cell>
          <cell r="M239">
            <v>0.50134263563708237</v>
          </cell>
          <cell r="O239">
            <v>376.97300000000001</v>
          </cell>
          <cell r="P239">
            <v>390.57350000000002</v>
          </cell>
          <cell r="Q239">
            <v>22.536999999999999</v>
          </cell>
          <cell r="R239">
            <v>19.100000000000001</v>
          </cell>
          <cell r="S239">
            <v>31.82</v>
          </cell>
          <cell r="T239">
            <v>0</v>
          </cell>
          <cell r="U239">
            <v>111.4900969</v>
          </cell>
          <cell r="V239">
            <v>77.342888799999997</v>
          </cell>
          <cell r="W239">
            <v>188.83298569999999</v>
          </cell>
          <cell r="X239">
            <v>114.23993435</v>
          </cell>
          <cell r="Y239">
            <v>80.633837150000005</v>
          </cell>
          <cell r="Z239">
            <v>194.8737715</v>
          </cell>
          <cell r="AB239">
            <v>0.29575088109758524</v>
          </cell>
          <cell r="AC239">
            <v>0.20516824494061908</v>
          </cell>
          <cell r="AD239">
            <v>0.50091912603820432</v>
          </cell>
          <cell r="AE239">
            <v>0.29249279418598545</v>
          </cell>
          <cell r="AF239">
            <v>0.2064498414510969</v>
          </cell>
          <cell r="AG239">
            <v>0.49894263563708235</v>
          </cell>
          <cell r="AI239">
            <v>-4.0000000000001146E-4</v>
          </cell>
          <cell r="AJ239">
            <v>0</v>
          </cell>
          <cell r="AK239">
            <v>-3.9999999999995595E-4</v>
          </cell>
          <cell r="AL239">
            <v>-2.4000000000000132E-3</v>
          </cell>
          <cell r="AM239">
            <v>0</v>
          </cell>
          <cell r="AN239">
            <v>-2.4000000000000132E-3</v>
          </cell>
          <cell r="AP239">
            <v>5.9784122470309543E-2</v>
          </cell>
          <cell r="AQ239">
            <v>5.0666758627275696E-2</v>
          </cell>
          <cell r="AR239">
            <v>8.4409228247115844E-2</v>
          </cell>
          <cell r="AS239">
            <v>0</v>
          </cell>
          <cell r="AT239">
            <v>0.1948601093447011</v>
          </cell>
        </row>
        <row r="240">
          <cell r="A240" t="str">
            <v>D5181</v>
          </cell>
          <cell r="B240">
            <v>5681</v>
          </cell>
          <cell r="C240" t="str">
            <v xml:space="preserve">TTWCS </v>
          </cell>
          <cell r="D240" t="str">
            <v>SM</v>
          </cell>
          <cell r="E240" t="str">
            <v>D3379</v>
          </cell>
          <cell r="G240" t="str">
            <v>CR1/2/3/8/10</v>
          </cell>
          <cell r="H240">
            <v>0</v>
          </cell>
          <cell r="I240">
            <v>0.81623358686730507</v>
          </cell>
          <cell r="J240">
            <v>0.81623358686730507</v>
          </cell>
          <cell r="K240">
            <v>0</v>
          </cell>
          <cell r="L240">
            <v>0.79069223181257708</v>
          </cell>
          <cell r="M240">
            <v>0.79069223181257708</v>
          </cell>
          <cell r="O240">
            <v>731</v>
          </cell>
          <cell r="P240">
            <v>811</v>
          </cell>
          <cell r="Q240">
            <v>0</v>
          </cell>
          <cell r="R240">
            <v>0</v>
          </cell>
          <cell r="S240">
            <v>0</v>
          </cell>
          <cell r="T240">
            <v>0</v>
          </cell>
          <cell r="U240">
            <v>0</v>
          </cell>
          <cell r="V240">
            <v>596.66675199999997</v>
          </cell>
          <cell r="W240">
            <v>596.66675199999997</v>
          </cell>
          <cell r="X240">
            <v>0</v>
          </cell>
          <cell r="Y240">
            <v>641.25139999999999</v>
          </cell>
          <cell r="Z240">
            <v>641.25139999999999</v>
          </cell>
          <cell r="AB240">
            <v>0</v>
          </cell>
          <cell r="AC240">
            <v>0.81623358686730507</v>
          </cell>
          <cell r="AD240">
            <v>0.81623358686730507</v>
          </cell>
          <cell r="AE240">
            <v>0</v>
          </cell>
          <cell r="AF240">
            <v>0.79069223181257708</v>
          </cell>
          <cell r="AG240">
            <v>0.79069223181257708</v>
          </cell>
          <cell r="AI240">
            <v>0</v>
          </cell>
          <cell r="AJ240">
            <v>0</v>
          </cell>
          <cell r="AK240">
            <v>0</v>
          </cell>
          <cell r="AL240">
            <v>0</v>
          </cell>
          <cell r="AM240">
            <v>0</v>
          </cell>
          <cell r="AN240">
            <v>0</v>
          </cell>
          <cell r="AP240">
            <v>0</v>
          </cell>
          <cell r="AQ240">
            <v>0</v>
          </cell>
          <cell r="AR240">
            <v>0</v>
          </cell>
          <cell r="AS240">
            <v>0</v>
          </cell>
          <cell r="AT240">
            <v>0</v>
          </cell>
        </row>
        <row r="241">
          <cell r="A241" t="str">
            <v>D5184</v>
          </cell>
          <cell r="B241">
            <v>5684</v>
          </cell>
          <cell r="C241" t="str">
            <v xml:space="preserve">F16 Program </v>
          </cell>
          <cell r="D241" t="str">
            <v>SM</v>
          </cell>
          <cell r="E241" t="str">
            <v>D3379</v>
          </cell>
          <cell r="G241" t="str">
            <v>CR1/3/8/10</v>
          </cell>
          <cell r="H241">
            <v>0.38011340489982465</v>
          </cell>
          <cell r="I241">
            <v>0.1622258659722591</v>
          </cell>
          <cell r="J241">
            <v>0.54233927087208378</v>
          </cell>
          <cell r="K241">
            <v>0.3878003490401396</v>
          </cell>
          <cell r="L241">
            <v>0.16328847559438175</v>
          </cell>
          <cell r="M241">
            <v>0.55108882463452136</v>
          </cell>
          <cell r="O241">
            <v>940.85</v>
          </cell>
          <cell r="P241">
            <v>970.89120000000003</v>
          </cell>
          <cell r="Q241">
            <v>7.52</v>
          </cell>
          <cell r="R241">
            <v>34.090000000000003</v>
          </cell>
          <cell r="S241">
            <v>38.159999999999997</v>
          </cell>
          <cell r="T241">
            <v>0</v>
          </cell>
          <cell r="U241">
            <v>357.28994899999998</v>
          </cell>
          <cell r="V241">
            <v>152.63258200000001</v>
          </cell>
          <cell r="W241">
            <v>509.92253099999999</v>
          </cell>
          <cell r="X241">
            <v>374.409263232</v>
          </cell>
          <cell r="Y241">
            <v>158.53780555200001</v>
          </cell>
          <cell r="Z241">
            <v>532.94706878399995</v>
          </cell>
          <cell r="AB241">
            <v>0.37975229739065736</v>
          </cell>
          <cell r="AC241">
            <v>0.16222839134824893</v>
          </cell>
          <cell r="AD241">
            <v>0.54198068873890626</v>
          </cell>
          <cell r="AE241">
            <v>0.385634624386337</v>
          </cell>
          <cell r="AF241">
            <v>0.16329101093098794</v>
          </cell>
          <cell r="AG241">
            <v>0.54892563531732486</v>
          </cell>
          <cell r="AI241">
            <v>-3.6110750916729106E-4</v>
          </cell>
          <cell r="AJ241">
            <v>2.5253759898258288E-6</v>
          </cell>
          <cell r="AK241">
            <v>-3.5858213317752075E-4</v>
          </cell>
          <cell r="AL241">
            <v>-2.1657246538026032E-3</v>
          </cell>
          <cell r="AM241">
            <v>2.5353366061853233E-6</v>
          </cell>
          <cell r="AN241">
            <v>-2.1631893171965011E-3</v>
          </cell>
          <cell r="AP241">
            <v>7.9927724929584939E-3</v>
          </cell>
          <cell r="AQ241">
            <v>3.6233193388956794E-2</v>
          </cell>
          <cell r="AR241">
            <v>4.0559068927034057E-2</v>
          </cell>
          <cell r="AS241">
            <v>0</v>
          </cell>
          <cell r="AT241">
            <v>8.4785034808949347E-2</v>
          </cell>
        </row>
        <row r="242">
          <cell r="A242" t="str">
            <v>D5189</v>
          </cell>
          <cell r="B242">
            <v>5689</v>
          </cell>
          <cell r="C242" t="str">
            <v xml:space="preserve">C130 </v>
          </cell>
          <cell r="D242" t="str">
            <v>SM</v>
          </cell>
          <cell r="E242" t="str">
            <v>D3379</v>
          </cell>
          <cell r="G242" t="str">
            <v>CR1/3/10</v>
          </cell>
          <cell r="H242">
            <v>0.44140692066858367</v>
          </cell>
          <cell r="I242">
            <v>0.12783822959975844</v>
          </cell>
          <cell r="J242">
            <v>0.5692451502683421</v>
          </cell>
          <cell r="K242">
            <v>0.4401814249955957</v>
          </cell>
          <cell r="L242">
            <v>0.1285778277176399</v>
          </cell>
          <cell r="M242">
            <v>0.56875925271323557</v>
          </cell>
          <cell r="O242">
            <v>3510.2643200000002</v>
          </cell>
          <cell r="P242">
            <v>3627.127</v>
          </cell>
          <cell r="Q242">
            <v>145.16568000000001</v>
          </cell>
          <cell r="R242">
            <v>155.43</v>
          </cell>
          <cell r="S242">
            <v>221.52</v>
          </cell>
          <cell r="T242">
            <v>0</v>
          </cell>
          <cell r="U242">
            <v>1548.050858496</v>
          </cell>
          <cell r="V242">
            <v>448.877976096</v>
          </cell>
          <cell r="W242">
            <v>1996.9288345919999</v>
          </cell>
          <cell r="X242">
            <v>1587.8888267</v>
          </cell>
          <cell r="Y242">
            <v>466.504862516</v>
          </cell>
          <cell r="Z242">
            <v>2054.393689216</v>
          </cell>
          <cell r="AB242">
            <v>0.44100692066858371</v>
          </cell>
          <cell r="AC242">
            <v>0.12787583360560151</v>
          </cell>
          <cell r="AD242">
            <v>0.56888275427418522</v>
          </cell>
          <cell r="AE242">
            <v>0.43778142499559569</v>
          </cell>
          <cell r="AF242">
            <v>0.12861553028498865</v>
          </cell>
          <cell r="AG242">
            <v>0.56639695528058431</v>
          </cell>
          <cell r="AI242">
            <v>-3.9999999999995595E-4</v>
          </cell>
          <cell r="AJ242">
            <v>3.7604005843072663E-5</v>
          </cell>
          <cell r="AK242">
            <v>-3.6239599415688328E-4</v>
          </cell>
          <cell r="AL242">
            <v>-2.4000000000000132E-3</v>
          </cell>
          <cell r="AM242">
            <v>3.7702567348751881E-5</v>
          </cell>
          <cell r="AN242">
            <v>-2.3622974326512614E-3</v>
          </cell>
          <cell r="AP242">
            <v>4.1354629385857759E-2</v>
          </cell>
          <cell r="AQ242">
            <v>4.4278716880214876E-2</v>
          </cell>
          <cell r="AR242">
            <v>6.3106358896642858E-2</v>
          </cell>
          <cell r="AS242">
            <v>0</v>
          </cell>
          <cell r="AT242">
            <v>0.14873970516271551</v>
          </cell>
        </row>
        <row r="243">
          <cell r="A243" t="str">
            <v>D5195</v>
          </cell>
          <cell r="B243">
            <v>5695</v>
          </cell>
          <cell r="C243" t="str">
            <v xml:space="preserve">National Library Medicine </v>
          </cell>
          <cell r="D243" t="str">
            <v>SM</v>
          </cell>
          <cell r="E243" t="str">
            <v>D3379</v>
          </cell>
          <cell r="G243" t="str">
            <v>CR1/3/8/10</v>
          </cell>
          <cell r="H243">
            <v>0.33771919285375274</v>
          </cell>
          <cell r="I243">
            <v>0.11829155482410966</v>
          </cell>
          <cell r="J243">
            <v>0.45601074767786243</v>
          </cell>
          <cell r="K243">
            <v>0.33696389127423843</v>
          </cell>
          <cell r="L243">
            <v>0.1195313428561466</v>
          </cell>
          <cell r="M243">
            <v>0.45649523413038501</v>
          </cell>
          <cell r="O243">
            <v>533.037764004</v>
          </cell>
          <cell r="P243">
            <v>548.21222799999998</v>
          </cell>
          <cell r="Q243">
            <v>5.7973860000000004</v>
          </cell>
          <cell r="R243">
            <v>25.16</v>
          </cell>
          <cell r="S243">
            <v>32.950000000000003</v>
          </cell>
          <cell r="T243">
            <v>0</v>
          </cell>
          <cell r="U243">
            <v>179.803018374</v>
          </cell>
          <cell r="V243">
            <v>63.057770245999997</v>
          </cell>
          <cell r="W243">
            <v>242.86078861999999</v>
          </cell>
          <cell r="X243">
            <v>183.406732764</v>
          </cell>
          <cell r="Y243">
            <v>65.532588856999993</v>
          </cell>
          <cell r="Z243">
            <v>248.939321621</v>
          </cell>
          <cell r="AB243">
            <v>0.33731759833183367</v>
          </cell>
          <cell r="AC243">
            <v>0.11829887956217451</v>
          </cell>
          <cell r="AD243">
            <v>0.45561647789400816</v>
          </cell>
          <cell r="AE243">
            <v>0.33455425362018743</v>
          </cell>
          <cell r="AF243">
            <v>0.11953872152045465</v>
          </cell>
          <cell r="AG243">
            <v>0.45409297514064206</v>
          </cell>
          <cell r="AI243">
            <v>-4.0159452191906864E-4</v>
          </cell>
          <cell r="AJ243">
            <v>7.3247380648483462E-6</v>
          </cell>
          <cell r="AK243">
            <v>-3.9426978385426192E-4</v>
          </cell>
          <cell r="AL243">
            <v>-2.4096376540510001E-3</v>
          </cell>
          <cell r="AM243">
            <v>7.3786643080553382E-6</v>
          </cell>
          <cell r="AN243">
            <v>-2.4022589897429447E-3</v>
          </cell>
          <cell r="AP243">
            <v>1.087612621749722E-2</v>
          </cell>
          <cell r="AQ243">
            <v>4.7201158527693347E-2</v>
          </cell>
          <cell r="AR243">
            <v>6.1815507690282039E-2</v>
          </cell>
          <cell r="AS243">
            <v>0</v>
          </cell>
          <cell r="AT243">
            <v>0.1198927924354726</v>
          </cell>
        </row>
        <row r="244">
          <cell r="A244" t="str">
            <v>D5201</v>
          </cell>
          <cell r="B244">
            <v>5701</v>
          </cell>
          <cell r="C244" t="str">
            <v xml:space="preserve">IUSS </v>
          </cell>
          <cell r="D244" t="str">
            <v>SM</v>
          </cell>
          <cell r="E244" t="str">
            <v>D3379</v>
          </cell>
          <cell r="G244" t="str">
            <v>CR1/3/8/10</v>
          </cell>
          <cell r="H244">
            <v>0.43502715876164333</v>
          </cell>
          <cell r="I244">
            <v>0.11544846997816488</v>
          </cell>
          <cell r="J244">
            <v>0.55047562873980815</v>
          </cell>
          <cell r="K244">
            <v>0.4370202397686419</v>
          </cell>
          <cell r="L244">
            <v>0.11506208788576479</v>
          </cell>
          <cell r="M244">
            <v>0.55208232765440668</v>
          </cell>
          <cell r="O244">
            <v>1909.1721</v>
          </cell>
          <cell r="P244">
            <v>1972.5264999999999</v>
          </cell>
          <cell r="Q244">
            <v>40.5779</v>
          </cell>
          <cell r="R244">
            <v>78.05</v>
          </cell>
          <cell r="S244">
            <v>141.74</v>
          </cell>
          <cell r="T244">
            <v>0</v>
          </cell>
          <cell r="U244">
            <v>829.77804541</v>
          </cell>
          <cell r="V244">
            <v>220.55725387000001</v>
          </cell>
          <cell r="W244">
            <v>1050.3352992800001</v>
          </cell>
          <cell r="X244">
            <v>857.29994037999995</v>
          </cell>
          <cell r="Y244">
            <v>227.10953749999999</v>
          </cell>
          <cell r="Z244">
            <v>1084.4094778799999</v>
          </cell>
          <cell r="AB244">
            <v>0.43462715876164332</v>
          </cell>
          <cell r="AC244">
            <v>0.11552507700589172</v>
          </cell>
          <cell r="AD244">
            <v>0.55015223576753514</v>
          </cell>
          <cell r="AE244">
            <v>0.43462023976864189</v>
          </cell>
          <cell r="AF244">
            <v>0.11513636825664952</v>
          </cell>
          <cell r="AG244">
            <v>0.54975660802529136</v>
          </cell>
          <cell r="AI244">
            <v>-4.0000000000001146E-4</v>
          </cell>
          <cell r="AJ244">
            <v>7.6607027726841026E-5</v>
          </cell>
          <cell r="AK244">
            <v>-3.2339297227301778E-4</v>
          </cell>
          <cell r="AL244">
            <v>-2.4000000000000132E-3</v>
          </cell>
          <cell r="AM244">
            <v>7.4280370884735603E-5</v>
          </cell>
          <cell r="AN244">
            <v>-2.3257196291153193E-3</v>
          </cell>
          <cell r="AP244">
            <v>2.1254186565998947E-2</v>
          </cell>
          <cell r="AQ244">
            <v>4.0881594697513124E-2</v>
          </cell>
          <cell r="AR244">
            <v>7.424160451538131E-2</v>
          </cell>
          <cell r="AS244">
            <v>0</v>
          </cell>
          <cell r="AT244">
            <v>0.13637738577889338</v>
          </cell>
        </row>
        <row r="245">
          <cell r="A245" t="str">
            <v>D5204</v>
          </cell>
          <cell r="B245">
            <v>5704</v>
          </cell>
          <cell r="C245" t="str">
            <v xml:space="preserve">SOFA Dependants - Germany </v>
          </cell>
          <cell r="D245" t="str">
            <v>SM</v>
          </cell>
          <cell r="E245" t="str">
            <v>D3379</v>
          </cell>
          <cell r="G245" t="str">
            <v>CR1/3/8/10</v>
          </cell>
          <cell r="H245">
            <v>0.38009563192285994</v>
          </cell>
          <cell r="I245">
            <v>0.12327298248082406</v>
          </cell>
          <cell r="J245">
            <v>0.50336861440368397</v>
          </cell>
          <cell r="K245">
            <v>0.39384977568183632</v>
          </cell>
          <cell r="L245">
            <v>0.12478740173744447</v>
          </cell>
          <cell r="M245">
            <v>0.51863717741928084</v>
          </cell>
          <cell r="O245">
            <v>210.3809</v>
          </cell>
          <cell r="P245">
            <v>217.86019999999999</v>
          </cell>
          <cell r="Q245">
            <v>3.9291</v>
          </cell>
          <cell r="R245">
            <v>9.3000000000000007</v>
          </cell>
          <cell r="S245">
            <v>18.600000000000001</v>
          </cell>
          <cell r="T245">
            <v>0</v>
          </cell>
          <cell r="U245">
            <v>79.880708769999998</v>
          </cell>
          <cell r="V245">
            <v>25.934280999999999</v>
          </cell>
          <cell r="W245">
            <v>105.81498977</v>
          </cell>
          <cell r="X245">
            <v>85.281326419999999</v>
          </cell>
          <cell r="Y245">
            <v>27.186208300000001</v>
          </cell>
          <cell r="Z245">
            <v>112.46753472</v>
          </cell>
          <cell r="AB245">
            <v>0.37969563192285993</v>
          </cell>
          <cell r="AC245">
            <v>0.12327298248082406</v>
          </cell>
          <cell r="AD245">
            <v>0.50296861440368401</v>
          </cell>
          <cell r="AE245">
            <v>0.39144977568183636</v>
          </cell>
          <cell r="AF245">
            <v>0.12478740173744447</v>
          </cell>
          <cell r="AG245">
            <v>0.51623717741928088</v>
          </cell>
          <cell r="AI245">
            <v>-4.0000000000001146E-4</v>
          </cell>
          <cell r="AJ245">
            <v>0</v>
          </cell>
          <cell r="AK245">
            <v>-3.9999999999995595E-4</v>
          </cell>
          <cell r="AL245">
            <v>-2.3999999999999577E-3</v>
          </cell>
          <cell r="AM245">
            <v>0</v>
          </cell>
          <cell r="AN245">
            <v>-2.3999999999999577E-3</v>
          </cell>
          <cell r="AP245">
            <v>1.8676125066486551E-2</v>
          </cell>
          <cell r="AQ245">
            <v>4.4205533867380548E-2</v>
          </cell>
          <cell r="AR245">
            <v>8.8411067734761095E-2</v>
          </cell>
          <cell r="AS245">
            <v>0</v>
          </cell>
          <cell r="AT245">
            <v>0.1512927266686282</v>
          </cell>
        </row>
        <row r="246">
          <cell r="A246" t="str">
            <v>D5207</v>
          </cell>
          <cell r="B246">
            <v>5707</v>
          </cell>
          <cell r="C246" t="str">
            <v xml:space="preserve">OR Social Security Cert </v>
          </cell>
          <cell r="D246" t="str">
            <v>SM</v>
          </cell>
          <cell r="E246" t="str">
            <v>D3379</v>
          </cell>
          <cell r="G246" t="str">
            <v>CR1/3/8/10</v>
          </cell>
          <cell r="H246">
            <v>0.42193110779907311</v>
          </cell>
          <cell r="I246">
            <v>0.20450345668087219</v>
          </cell>
          <cell r="J246">
            <v>0.62643456447994539</v>
          </cell>
          <cell r="K246">
            <v>0.4205840482332473</v>
          </cell>
          <cell r="L246">
            <v>0.20590833883256343</v>
          </cell>
          <cell r="M246">
            <v>0.62649238706581067</v>
          </cell>
          <cell r="O246">
            <v>51.529200000000003</v>
          </cell>
          <cell r="P246">
            <v>53.340800000000002</v>
          </cell>
          <cell r="Q246">
            <v>2.4508000000000001</v>
          </cell>
          <cell r="R246">
            <v>2.57</v>
          </cell>
          <cell r="S246">
            <v>4.68</v>
          </cell>
          <cell r="T246">
            <v>0</v>
          </cell>
          <cell r="U246">
            <v>21.72116076</v>
          </cell>
          <cell r="V246">
            <v>10.53789952</v>
          </cell>
          <cell r="W246">
            <v>32.25906028</v>
          </cell>
          <cell r="X246">
            <v>22.306271679999998</v>
          </cell>
          <cell r="Y246">
            <v>10.98331552</v>
          </cell>
          <cell r="Z246">
            <v>33.2895872</v>
          </cell>
          <cell r="AB246">
            <v>0.4215311077990731</v>
          </cell>
          <cell r="AC246">
            <v>0.20450345668087219</v>
          </cell>
          <cell r="AD246">
            <v>0.62603456447994532</v>
          </cell>
          <cell r="AE246">
            <v>0.41818404823324729</v>
          </cell>
          <cell r="AF246">
            <v>0.20590833883256343</v>
          </cell>
          <cell r="AG246">
            <v>0.62409238706581072</v>
          </cell>
          <cell r="AI246">
            <v>-4.0000000000001146E-4</v>
          </cell>
          <cell r="AJ246">
            <v>0</v>
          </cell>
          <cell r="AK246">
            <v>-4.0000000000006697E-4</v>
          </cell>
          <cell r="AL246">
            <v>-2.4000000000000132E-3</v>
          </cell>
          <cell r="AM246">
            <v>0</v>
          </cell>
          <cell r="AN246">
            <v>-2.3999999999999577E-3</v>
          </cell>
          <cell r="AP246">
            <v>4.7561382672348884E-2</v>
          </cell>
          <cell r="AQ246">
            <v>4.9874634187994371E-2</v>
          </cell>
          <cell r="AR246">
            <v>9.082229105051115E-2</v>
          </cell>
          <cell r="AS246">
            <v>0</v>
          </cell>
          <cell r="AT246">
            <v>0.18825830791085441</v>
          </cell>
        </row>
        <row r="247">
          <cell r="A247" t="str">
            <v>D5208</v>
          </cell>
          <cell r="B247">
            <v>5708</v>
          </cell>
          <cell r="C247" t="str">
            <v xml:space="preserve">NAWC </v>
          </cell>
          <cell r="D247" t="str">
            <v>SM</v>
          </cell>
          <cell r="E247" t="str">
            <v>D3379</v>
          </cell>
          <cell r="G247" t="str">
            <v>CR1/3/8/10</v>
          </cell>
          <cell r="H247">
            <v>0.41043723891099354</v>
          </cell>
          <cell r="I247">
            <v>0.36867917510692721</v>
          </cell>
          <cell r="J247">
            <v>0.77911641401792076</v>
          </cell>
          <cell r="K247">
            <v>0.41156059933896078</v>
          </cell>
          <cell r="L247">
            <v>0.33687596028789263</v>
          </cell>
          <cell r="M247">
            <v>0.7484365596268534</v>
          </cell>
          <cell r="O247">
            <v>1345.38698</v>
          </cell>
          <cell r="P247">
            <v>1390.8977299999999</v>
          </cell>
          <cell r="Q247">
            <v>26.063020000000002</v>
          </cell>
          <cell r="R247">
            <v>59.74</v>
          </cell>
          <cell r="S247">
            <v>67.78</v>
          </cell>
          <cell r="T247">
            <v>0</v>
          </cell>
          <cell r="U247">
            <v>551.63874654599999</v>
          </cell>
          <cell r="V247">
            <v>496.25983398599999</v>
          </cell>
          <cell r="W247">
            <v>1047.8985805320001</v>
          </cell>
          <cell r="X247">
            <v>568.97612936999997</v>
          </cell>
          <cell r="Y247">
            <v>468.81245264799998</v>
          </cell>
          <cell r="Z247">
            <v>1037.7885820179999</v>
          </cell>
          <cell r="AB247">
            <v>0.41002236140712467</v>
          </cell>
          <cell r="AC247">
            <v>0.36886029176973306</v>
          </cell>
          <cell r="AD247">
            <v>0.77888265317685779</v>
          </cell>
          <cell r="AE247">
            <v>0.40907114671184341</v>
          </cell>
          <cell r="AF247">
            <v>0.33705745759467159</v>
          </cell>
          <cell r="AG247">
            <v>0.74612860430651506</v>
          </cell>
          <cell r="AI247">
            <v>-4.1487750386887123E-4</v>
          </cell>
          <cell r="AJ247">
            <v>1.8111666280584693E-4</v>
          </cell>
          <cell r="AK247">
            <v>-2.3376084106296879E-4</v>
          </cell>
          <cell r="AL247">
            <v>-2.4894526271173611E-3</v>
          </cell>
          <cell r="AM247">
            <v>1.8149730677896603E-4</v>
          </cell>
          <cell r="AN247">
            <v>-2.3079553203383396E-3</v>
          </cell>
          <cell r="AP247">
            <v>1.9372136335078848E-2</v>
          </cell>
          <cell r="AQ247">
            <v>4.4403581191190061E-2</v>
          </cell>
          <cell r="AR247">
            <v>5.0379556965832982E-2</v>
          </cell>
          <cell r="AS247">
            <v>0</v>
          </cell>
          <cell r="AT247">
            <v>0.11415527449210189</v>
          </cell>
        </row>
        <row r="248">
          <cell r="A248" t="str">
            <v>D5212</v>
          </cell>
          <cell r="B248">
            <v>5712</v>
          </cell>
          <cell r="C248" t="str">
            <v xml:space="preserve">NATSC </v>
          </cell>
          <cell r="D248" t="str">
            <v>SM</v>
          </cell>
          <cell r="E248" t="str">
            <v>D3379</v>
          </cell>
          <cell r="G248" t="str">
            <v>CR1/2/3/8/10</v>
          </cell>
          <cell r="H248">
            <v>0.3154570134990316</v>
          </cell>
          <cell r="I248">
            <v>0.23620816988001953</v>
          </cell>
          <cell r="J248">
            <v>0.55166518337905113</v>
          </cell>
          <cell r="K248">
            <v>0.32163368591495528</v>
          </cell>
          <cell r="L248">
            <v>0.23002413054492082</v>
          </cell>
          <cell r="M248">
            <v>0.5516578164598761</v>
          </cell>
          <cell r="O248">
            <v>3051.33</v>
          </cell>
          <cell r="P248">
            <v>3362.7315199999998</v>
          </cell>
          <cell r="Q248">
            <v>47.44</v>
          </cell>
          <cell r="R248">
            <v>94.49</v>
          </cell>
          <cell r="S248">
            <v>114.68</v>
          </cell>
          <cell r="T248">
            <v>0</v>
          </cell>
          <cell r="U248">
            <v>961.65602100000001</v>
          </cell>
          <cell r="V248">
            <v>721.04581099999996</v>
          </cell>
          <cell r="W248">
            <v>1682.701832</v>
          </cell>
          <cell r="X248">
            <v>1075.4434323359999</v>
          </cell>
          <cell r="Y248">
            <v>773.81681263999997</v>
          </cell>
          <cell r="Z248">
            <v>1849.260244976</v>
          </cell>
          <cell r="AB248">
            <v>0.31515962580251894</v>
          </cell>
          <cell r="AC248">
            <v>0.23630541796528071</v>
          </cell>
          <cell r="AD248">
            <v>0.55146504376779959</v>
          </cell>
          <cell r="AE248">
            <v>0.31981245780097245</v>
          </cell>
          <cell r="AF248">
            <v>0.23011554982539908</v>
          </cell>
          <cell r="AG248">
            <v>0.54992800762637162</v>
          </cell>
          <cell r="AI248">
            <v>-2.9738769651266317E-4</v>
          </cell>
          <cell r="AJ248">
            <v>9.7248085261181227E-5</v>
          </cell>
          <cell r="AK248">
            <v>-2.0013961125153745E-4</v>
          </cell>
          <cell r="AL248">
            <v>-1.8212281139828312E-3</v>
          </cell>
          <cell r="AM248">
            <v>9.1419280478260978E-5</v>
          </cell>
          <cell r="AN248">
            <v>-1.729808833504487E-3</v>
          </cell>
          <cell r="AP248">
            <v>1.554731871020178E-2</v>
          </cell>
          <cell r="AQ248">
            <v>3.0966824302844989E-2</v>
          </cell>
          <cell r="AR248">
            <v>3.7583611081069571E-2</v>
          </cell>
          <cell r="AS248">
            <v>0</v>
          </cell>
          <cell r="AT248">
            <v>8.4097754094116337E-2</v>
          </cell>
        </row>
        <row r="249">
          <cell r="A249" t="str">
            <v>D5213</v>
          </cell>
          <cell r="B249">
            <v>5713</v>
          </cell>
          <cell r="C249" t="str">
            <v xml:space="preserve">FTSS </v>
          </cell>
          <cell r="D249" t="str">
            <v>SM</v>
          </cell>
          <cell r="E249" t="str">
            <v>D3379</v>
          </cell>
          <cell r="G249" t="str">
            <v>CR1/3/8/10</v>
          </cell>
          <cell r="H249">
            <v>0.39144201291975739</v>
          </cell>
          <cell r="I249">
            <v>0.12213621607743746</v>
          </cell>
          <cell r="J249">
            <v>0.51357822899719485</v>
          </cell>
          <cell r="K249">
            <v>0.39308372251034018</v>
          </cell>
          <cell r="L249">
            <v>0.12350819848862732</v>
          </cell>
          <cell r="M249">
            <v>0.51659192099896756</v>
          </cell>
          <cell r="O249">
            <v>5743.0320099999999</v>
          </cell>
          <cell r="P249">
            <v>5857.21054</v>
          </cell>
          <cell r="Q249">
            <v>142.90799000000001</v>
          </cell>
          <cell r="R249">
            <v>242.68</v>
          </cell>
          <cell r="S249">
            <v>300.23</v>
          </cell>
          <cell r="T249">
            <v>0</v>
          </cell>
          <cell r="U249">
            <v>2245.7234534529998</v>
          </cell>
          <cell r="V249">
            <v>701.43378251299998</v>
          </cell>
          <cell r="W249">
            <v>2947.1572359659999</v>
          </cell>
          <cell r="X249">
            <v>2288.0473460620001</v>
          </cell>
          <cell r="Y249">
            <v>723.41484196399995</v>
          </cell>
          <cell r="Z249">
            <v>3011.4621880260001</v>
          </cell>
          <cell r="AB249">
            <v>0.39103446568688022</v>
          </cell>
          <cell r="AC249">
            <v>0.12213649188993464</v>
          </cell>
          <cell r="AD249">
            <v>0.51317095757681486</v>
          </cell>
          <cell r="AE249">
            <v>0.39063771575846412</v>
          </cell>
          <cell r="AF249">
            <v>0.12350842385187676</v>
          </cell>
          <cell r="AG249">
            <v>0.51414613961034084</v>
          </cell>
          <cell r="AI249">
            <v>-4.075472328771701E-4</v>
          </cell>
          <cell r="AJ249">
            <v>2.7581249717467671E-7</v>
          </cell>
          <cell r="AK249">
            <v>-4.0727142037999542E-4</v>
          </cell>
          <cell r="AL249">
            <v>-2.446006751876062E-3</v>
          </cell>
          <cell r="AM249">
            <v>2.2536324943700503E-7</v>
          </cell>
          <cell r="AN249">
            <v>-2.4457813886267221E-3</v>
          </cell>
          <cell r="AP249">
            <v>2.4883718173808335E-2</v>
          </cell>
          <cell r="AQ249">
            <v>4.2256424755675356E-2</v>
          </cell>
          <cell r="AR249">
            <v>5.227726390471573E-2</v>
          </cell>
          <cell r="AS249">
            <v>0</v>
          </cell>
          <cell r="AT249">
            <v>0.11941740683419944</v>
          </cell>
        </row>
        <row r="250">
          <cell r="A250" t="str">
            <v>D5221</v>
          </cell>
          <cell r="B250">
            <v>5721</v>
          </cell>
          <cell r="C250" t="str">
            <v xml:space="preserve">NE&amp;SS Security </v>
          </cell>
          <cell r="D250" t="str">
            <v>SM</v>
          </cell>
          <cell r="E250" t="str">
            <v>D3379</v>
          </cell>
          <cell r="G250" t="str">
            <v>CR1/3/8/10</v>
          </cell>
          <cell r="H250">
            <v>0.59974588948750163</v>
          </cell>
          <cell r="I250">
            <v>0.17871218741589204</v>
          </cell>
          <cell r="J250">
            <v>0.77845807690339364</v>
          </cell>
          <cell r="K250">
            <v>0.64356676828908776</v>
          </cell>
          <cell r="L250">
            <v>0.17901044634821073</v>
          </cell>
          <cell r="M250">
            <v>0.82257721463729849</v>
          </cell>
          <cell r="O250">
            <v>3332.5850500000001</v>
          </cell>
          <cell r="P250">
            <v>3438.7916500000001</v>
          </cell>
          <cell r="Q250">
            <v>50.137949999999996</v>
          </cell>
          <cell r="R250">
            <v>128.41999999999999</v>
          </cell>
          <cell r="S250">
            <v>146.63999999999999</v>
          </cell>
          <cell r="T250">
            <v>0</v>
          </cell>
          <cell r="U250">
            <v>1997.3635510849999</v>
          </cell>
          <cell r="V250">
            <v>595.92283603500005</v>
          </cell>
          <cell r="W250">
            <v>2593.2863871200002</v>
          </cell>
          <cell r="X250">
            <v>2204.7916874500002</v>
          </cell>
          <cell r="Y250">
            <v>615.92890016499996</v>
          </cell>
          <cell r="Z250">
            <v>2820.7205876150001</v>
          </cell>
          <cell r="AB250">
            <v>0.59934360897556083</v>
          </cell>
          <cell r="AC250">
            <v>0.17881699254307104</v>
          </cell>
          <cell r="AD250">
            <v>0.77816060151863198</v>
          </cell>
          <cell r="AE250">
            <v>0.64115303044021299</v>
          </cell>
          <cell r="AF250">
            <v>0.17911201458366921</v>
          </cell>
          <cell r="AG250">
            <v>0.8202650450238822</v>
          </cell>
          <cell r="AI250">
            <v>-4.0228051194080017E-4</v>
          </cell>
          <cell r="AJ250">
            <v>1.0480512717900292E-4</v>
          </cell>
          <cell r="AK250">
            <v>-2.9747538476165847E-4</v>
          </cell>
          <cell r="AL250">
            <v>-2.4137378488747752E-3</v>
          </cell>
          <cell r="AM250">
            <v>1.0156823545848237E-4</v>
          </cell>
          <cell r="AN250">
            <v>-2.3121696134162928E-3</v>
          </cell>
          <cell r="AP250">
            <v>1.5044762323470183E-2</v>
          </cell>
          <cell r="AQ250">
            <v>3.8534650451006486E-2</v>
          </cell>
          <cell r="AR250">
            <v>4.4001877761529293E-2</v>
          </cell>
          <cell r="AS250">
            <v>0</v>
          </cell>
          <cell r="AT250">
            <v>9.7581290536005963E-2</v>
          </cell>
        </row>
        <row r="251">
          <cell r="A251" t="str">
            <v>D5223</v>
          </cell>
          <cell r="B251">
            <v>5723</v>
          </cell>
          <cell r="C251" t="str">
            <v xml:space="preserve">ATARS </v>
          </cell>
          <cell r="D251" t="str">
            <v>SM</v>
          </cell>
          <cell r="E251" t="str">
            <v>D3379</v>
          </cell>
          <cell r="G251" t="str">
            <v>CR1/3/8/10</v>
          </cell>
          <cell r="H251">
            <v>0.4745079287836857</v>
          </cell>
          <cell r="I251">
            <v>0.11713828797083185</v>
          </cell>
          <cell r="J251">
            <v>0.59164621675451756</v>
          </cell>
          <cell r="K251">
            <v>0.47560849599861998</v>
          </cell>
          <cell r="L251">
            <v>0.11803268503707788</v>
          </cell>
          <cell r="M251">
            <v>0.59364118103569785</v>
          </cell>
          <cell r="O251">
            <v>16592.25995</v>
          </cell>
          <cell r="P251">
            <v>17149.346829999999</v>
          </cell>
          <cell r="Q251">
            <v>641.88004999999998</v>
          </cell>
          <cell r="R251">
            <v>744.02</v>
          </cell>
          <cell r="S251">
            <v>918.68</v>
          </cell>
          <cell r="T251">
            <v>0</v>
          </cell>
          <cell r="U251">
            <v>7866.3619507350004</v>
          </cell>
          <cell r="V251">
            <v>1943.87906011</v>
          </cell>
          <cell r="W251">
            <v>9810.2410108450003</v>
          </cell>
          <cell r="X251">
            <v>8114.2217624149998</v>
          </cell>
          <cell r="Y251">
            <v>2024.484033873</v>
          </cell>
          <cell r="Z251">
            <v>10138.705796288001</v>
          </cell>
          <cell r="AB251">
            <v>0.47409828284030714</v>
          </cell>
          <cell r="AC251">
            <v>0.11715577419638969</v>
          </cell>
          <cell r="AD251">
            <v>0.59125405703669687</v>
          </cell>
          <cell r="AE251">
            <v>0.47315048455492698</v>
          </cell>
          <cell r="AF251">
            <v>0.11805021228747289</v>
          </cell>
          <cell r="AG251">
            <v>0.59120069684239984</v>
          </cell>
          <cell r="AI251">
            <v>-4.0964594337855598E-4</v>
          </cell>
          <cell r="AJ251">
            <v>1.7486225557833412E-5</v>
          </cell>
          <cell r="AK251">
            <v>-3.9215971782069481E-4</v>
          </cell>
          <cell r="AL251">
            <v>-2.4580114436930089E-3</v>
          </cell>
          <cell r="AM251">
            <v>1.7527250395013572E-5</v>
          </cell>
          <cell r="AN251">
            <v>-2.4404841932980093E-3</v>
          </cell>
          <cell r="AP251">
            <v>3.8685510710070571E-2</v>
          </cell>
          <cell r="AQ251">
            <v>4.4841390036201786E-2</v>
          </cell>
          <cell r="AR251">
            <v>5.5367984998330497E-2</v>
          </cell>
          <cell r="AS251">
            <v>0</v>
          </cell>
          <cell r="AT251">
            <v>0.13889488574460285</v>
          </cell>
        </row>
        <row r="252">
          <cell r="A252" t="str">
            <v>D5227</v>
          </cell>
          <cell r="B252">
            <v>5727</v>
          </cell>
          <cell r="C252" t="str">
            <v xml:space="preserve">SCSC Wallops Island </v>
          </cell>
          <cell r="D252" t="str">
            <v>SM</v>
          </cell>
          <cell r="E252" t="str">
            <v>D3379</v>
          </cell>
          <cell r="G252" t="str">
            <v>CR1/3/8/10</v>
          </cell>
          <cell r="H252">
            <v>0.62477828160825355</v>
          </cell>
          <cell r="I252">
            <v>0.24849249054892164</v>
          </cell>
          <cell r="J252">
            <v>0.87327077215738735</v>
          </cell>
          <cell r="K252">
            <v>0.66934188348845403</v>
          </cell>
          <cell r="L252">
            <v>0.24512476040312056</v>
          </cell>
          <cell r="M252">
            <v>0.9144666438915745</v>
          </cell>
          <cell r="O252">
            <v>4710.9505250000002</v>
          </cell>
          <cell r="P252">
            <v>4864.7325979999996</v>
          </cell>
          <cell r="Q252">
            <v>69.880070000000003</v>
          </cell>
          <cell r="R252">
            <v>207.11</v>
          </cell>
          <cell r="S252">
            <v>289.45999999999998</v>
          </cell>
          <cell r="T252">
            <v>0</v>
          </cell>
          <cell r="U252">
            <v>2941.3760242650001</v>
          </cell>
          <cell r="V252">
            <v>1172.1815488100001</v>
          </cell>
          <cell r="W252">
            <v>4113.5575730760002</v>
          </cell>
          <cell r="X252">
            <v>3244.2492510339998</v>
          </cell>
          <cell r="Y252">
            <v>1194.0116045100001</v>
          </cell>
          <cell r="Z252">
            <v>4438.2608555440002</v>
          </cell>
          <cell r="AB252">
            <v>0.6243699670917261</v>
          </cell>
          <cell r="AC252">
            <v>0.24882060267656919</v>
          </cell>
          <cell r="AD252">
            <v>0.87319056976850762</v>
          </cell>
          <cell r="AE252">
            <v>0.6668915887314717</v>
          </cell>
          <cell r="AF252">
            <v>0.24544239183894404</v>
          </cell>
          <cell r="AG252">
            <v>0.91233398057041581</v>
          </cell>
          <cell r="AI252">
            <v>-4.0831451652745265E-4</v>
          </cell>
          <cell r="AJ252">
            <v>3.2811212764755071E-4</v>
          </cell>
          <cell r="AK252">
            <v>-8.0202388879735409E-5</v>
          </cell>
          <cell r="AL252">
            <v>-2.4502947569823297E-3</v>
          </cell>
          <cell r="AM252">
            <v>3.1763143582347331E-4</v>
          </cell>
          <cell r="AN252">
            <v>-2.1326633211586898E-3</v>
          </cell>
          <cell r="AP252">
            <v>1.4833539352443104E-2</v>
          </cell>
          <cell r="AQ252">
            <v>4.3963526872318408E-2</v>
          </cell>
          <cell r="AR252">
            <v>6.1444075556280647E-2</v>
          </cell>
          <cell r="AS252">
            <v>0</v>
          </cell>
          <cell r="AT252">
            <v>0.12024114178104216</v>
          </cell>
        </row>
        <row r="253">
          <cell r="A253" t="str">
            <v>D5233</v>
          </cell>
          <cell r="B253">
            <v>5733</v>
          </cell>
          <cell r="C253" t="str">
            <v>SM ID/IQ Programs</v>
          </cell>
          <cell r="D253" t="str">
            <v>SM</v>
          </cell>
          <cell r="E253" t="str">
            <v>D3379</v>
          </cell>
          <cell r="G253" t="str">
            <v>CR1/3/8/10</v>
          </cell>
          <cell r="H253">
            <v>0</v>
          </cell>
          <cell r="I253">
            <v>0.80733638135515384</v>
          </cell>
          <cell r="J253">
            <v>0.80733638135515384</v>
          </cell>
          <cell r="K253">
            <v>0</v>
          </cell>
          <cell r="L253">
            <v>0.84886693346813391</v>
          </cell>
          <cell r="M253">
            <v>0.84886693346813391</v>
          </cell>
          <cell r="O253">
            <v>1206.33</v>
          </cell>
          <cell r="P253">
            <v>1002.963</v>
          </cell>
          <cell r="Q253">
            <v>0</v>
          </cell>
          <cell r="R253">
            <v>0</v>
          </cell>
          <cell r="S253">
            <v>0</v>
          </cell>
          <cell r="T253">
            <v>0</v>
          </cell>
          <cell r="U253">
            <v>0</v>
          </cell>
          <cell r="V253">
            <v>973.17937645799998</v>
          </cell>
          <cell r="W253">
            <v>973.17937645799998</v>
          </cell>
          <cell r="X253">
            <v>0</v>
          </cell>
          <cell r="Y253">
            <v>851.38875939000002</v>
          </cell>
          <cell r="Z253">
            <v>851.38875939000002</v>
          </cell>
          <cell r="AB253">
            <v>0</v>
          </cell>
          <cell r="AC253">
            <v>0.8067273270647336</v>
          </cell>
          <cell r="AD253">
            <v>0.8067273270647336</v>
          </cell>
          <cell r="AE253">
            <v>0</v>
          </cell>
          <cell r="AF253">
            <v>0.8488735470700316</v>
          </cell>
          <cell r="AG253">
            <v>0.8488735470700316</v>
          </cell>
          <cell r="AI253">
            <v>0</v>
          </cell>
          <cell r="AJ253">
            <v>-6.0905429042024117E-4</v>
          </cell>
          <cell r="AK253">
            <v>-6.0905429042024117E-4</v>
          </cell>
          <cell r="AL253">
            <v>0</v>
          </cell>
          <cell r="AM253">
            <v>6.6136018976870048E-6</v>
          </cell>
          <cell r="AN253">
            <v>6.6136018976870048E-6</v>
          </cell>
          <cell r="AP253">
            <v>0</v>
          </cell>
          <cell r="AQ253">
            <v>0</v>
          </cell>
          <cell r="AR253">
            <v>0</v>
          </cell>
          <cell r="AS253">
            <v>0</v>
          </cell>
          <cell r="AT253">
            <v>0</v>
          </cell>
        </row>
        <row r="254">
          <cell r="A254" t="str">
            <v>D5239</v>
          </cell>
          <cell r="B254">
            <v>5739</v>
          </cell>
          <cell r="C254" t="str">
            <v xml:space="preserve">Chesapeake Procurement </v>
          </cell>
          <cell r="D254" t="str">
            <v>SM</v>
          </cell>
          <cell r="E254" t="str">
            <v>D3379</v>
          </cell>
          <cell r="G254" t="str">
            <v>CR1/3/8/10</v>
          </cell>
          <cell r="H254">
            <v>0.66781181419119184</v>
          </cell>
          <cell r="I254">
            <v>0.36325483612354315</v>
          </cell>
          <cell r="J254">
            <v>1.031066650314735</v>
          </cell>
          <cell r="K254">
            <v>0.71509939318852012</v>
          </cell>
          <cell r="L254">
            <v>0.36431234178131822</v>
          </cell>
          <cell r="M254">
            <v>1.0794117349698384</v>
          </cell>
          <cell r="O254">
            <v>335.53629999999998</v>
          </cell>
          <cell r="P254">
            <v>346.61836</v>
          </cell>
          <cell r="Q254">
            <v>7.2836999999999996</v>
          </cell>
          <cell r="R254">
            <v>15.58</v>
          </cell>
          <cell r="S254">
            <v>18.57</v>
          </cell>
          <cell r="T254">
            <v>0</v>
          </cell>
          <cell r="U254">
            <v>223.92993071000001</v>
          </cell>
          <cell r="V254">
            <v>121.89970366999999</v>
          </cell>
          <cell r="W254">
            <v>345.82963438000002</v>
          </cell>
          <cell r="X254">
            <v>246.96656748000001</v>
          </cell>
          <cell r="Y254">
            <v>126.292389156</v>
          </cell>
          <cell r="Z254">
            <v>373.25895663599999</v>
          </cell>
          <cell r="AB254">
            <v>0.6673791500651346</v>
          </cell>
          <cell r="AC254">
            <v>0.3632981101299621</v>
          </cell>
          <cell r="AD254">
            <v>1.0306772601950966</v>
          </cell>
          <cell r="AE254">
            <v>0.71250284456945678</v>
          </cell>
          <cell r="AF254">
            <v>0.36435574029027201</v>
          </cell>
          <cell r="AG254">
            <v>1.0768585848597287</v>
          </cell>
          <cell r="AI254">
            <v>-4.3266412605724724E-4</v>
          </cell>
          <cell r="AJ254">
            <v>4.3274006418958511E-5</v>
          </cell>
          <cell r="AK254">
            <v>-3.8939011963834425E-4</v>
          </cell>
          <cell r="AL254">
            <v>-2.5965486190633325E-3</v>
          </cell>
          <cell r="AM254">
            <v>4.3398508953795822E-5</v>
          </cell>
          <cell r="AN254">
            <v>-2.5531501101097032E-3</v>
          </cell>
          <cell r="AP254">
            <v>2.1707636401784247E-2</v>
          </cell>
          <cell r="AQ254">
            <v>4.6433128099701883E-2</v>
          </cell>
          <cell r="AR254">
            <v>5.5344235482122209E-2</v>
          </cell>
          <cell r="AS254">
            <v>0</v>
          </cell>
          <cell r="AT254">
            <v>0.12348499998360833</v>
          </cell>
        </row>
        <row r="255">
          <cell r="A255" t="str">
            <v>D5260</v>
          </cell>
          <cell r="B255">
            <v>5760</v>
          </cell>
          <cell r="C255" t="str">
            <v>Honeywell</v>
          </cell>
          <cell r="D255" t="str">
            <v>SM</v>
          </cell>
          <cell r="E255" t="str">
            <v>D3379</v>
          </cell>
          <cell r="G255" t="str">
            <v>CR1/3/8/10</v>
          </cell>
          <cell r="H255">
            <v>0.54829498104747487</v>
          </cell>
          <cell r="I255">
            <v>1.0630065264065027</v>
          </cell>
          <cell r="J255">
            <v>1.6113015074539776</v>
          </cell>
          <cell r="O255">
            <v>107.45269999999999</v>
          </cell>
          <cell r="P255">
            <v>0</v>
          </cell>
          <cell r="Q255">
            <v>5.4793000000000003</v>
          </cell>
          <cell r="R255">
            <v>7.7</v>
          </cell>
          <cell r="S255">
            <v>0.97</v>
          </cell>
          <cell r="T255">
            <v>0</v>
          </cell>
          <cell r="U255">
            <v>58.867555830000001</v>
          </cell>
          <cell r="V255">
            <v>114.25658138</v>
          </cell>
          <cell r="W255">
            <v>173.12413720999999</v>
          </cell>
          <cell r="X255">
            <v>0</v>
          </cell>
          <cell r="Y255">
            <v>0</v>
          </cell>
          <cell r="Z255">
            <v>0</v>
          </cell>
          <cell r="AB255">
            <v>0.54784622284968176</v>
          </cell>
          <cell r="AC255">
            <v>1.0633197805173813</v>
          </cell>
          <cell r="AD255">
            <v>1.6111660033670629</v>
          </cell>
          <cell r="AI255">
            <v>-4.4875819779310877E-4</v>
          </cell>
          <cell r="AJ255">
            <v>3.1325411087856914E-4</v>
          </cell>
          <cell r="AK255">
            <v>-1.3550408691465066E-4</v>
          </cell>
          <cell r="AL255">
            <v>0</v>
          </cell>
          <cell r="AM255">
            <v>0</v>
          </cell>
          <cell r="AN255">
            <v>0</v>
          </cell>
          <cell r="AP255">
            <v>5.0992669332645908E-2</v>
          </cell>
          <cell r="AQ255">
            <v>7.1659437129080988E-2</v>
          </cell>
          <cell r="AR255">
            <v>9.02722779418293E-3</v>
          </cell>
          <cell r="AS255">
            <v>0</v>
          </cell>
          <cell r="AT255">
            <v>0.13167933425590983</v>
          </cell>
        </row>
        <row r="256">
          <cell r="A256" t="str">
            <v>D5266</v>
          </cell>
          <cell r="B256">
            <v>5766</v>
          </cell>
          <cell r="C256" t="str">
            <v xml:space="preserve">SQQ-89 Life Cycle Support </v>
          </cell>
          <cell r="D256" t="str">
            <v>SM</v>
          </cell>
          <cell r="E256" t="str">
            <v>D3379</v>
          </cell>
          <cell r="G256" t="str">
            <v>CR1/2/3/10</v>
          </cell>
          <cell r="H256">
            <v>0</v>
          </cell>
          <cell r="I256">
            <v>0.76524325907504231</v>
          </cell>
          <cell r="J256">
            <v>0.76524325907504231</v>
          </cell>
          <cell r="K256">
            <v>0</v>
          </cell>
          <cell r="L256">
            <v>0.75553167421246348</v>
          </cell>
          <cell r="M256">
            <v>0.75553167421246348</v>
          </cell>
          <cell r="O256">
            <v>2669.96</v>
          </cell>
          <cell r="P256">
            <v>2766.0785599999999</v>
          </cell>
          <cell r="Q256">
            <v>0</v>
          </cell>
          <cell r="R256">
            <v>0</v>
          </cell>
          <cell r="S256">
            <v>0</v>
          </cell>
          <cell r="T256">
            <v>0</v>
          </cell>
          <cell r="U256">
            <v>0</v>
          </cell>
          <cell r="V256">
            <v>2043.1751320000001</v>
          </cell>
          <cell r="W256">
            <v>2043.1751320000001</v>
          </cell>
          <cell r="X256">
            <v>0</v>
          </cell>
          <cell r="Y256">
            <v>2089.8659654399999</v>
          </cell>
          <cell r="Z256">
            <v>2089.8659654399999</v>
          </cell>
          <cell r="AB256">
            <v>0</v>
          </cell>
          <cell r="AC256">
            <v>0.76524559618870691</v>
          </cell>
          <cell r="AD256">
            <v>0.76524559618870691</v>
          </cell>
          <cell r="AE256">
            <v>0</v>
          </cell>
          <cell r="AF256">
            <v>0.75553384334825258</v>
          </cell>
          <cell r="AG256">
            <v>0.75553384334825258</v>
          </cell>
          <cell r="AI256">
            <v>0</v>
          </cell>
          <cell r="AJ256">
            <v>2.3371136645966573E-6</v>
          </cell>
          <cell r="AK256">
            <v>2.3371136645966573E-6</v>
          </cell>
          <cell r="AL256">
            <v>0</v>
          </cell>
          <cell r="AM256">
            <v>2.1691357890984975E-6</v>
          </cell>
          <cell r="AN256">
            <v>2.1691357890984975E-6</v>
          </cell>
          <cell r="AP256">
            <v>0</v>
          </cell>
          <cell r="AQ256">
            <v>0</v>
          </cell>
          <cell r="AR256">
            <v>0</v>
          </cell>
          <cell r="AS256">
            <v>0</v>
          </cell>
          <cell r="AT256">
            <v>0</v>
          </cell>
        </row>
        <row r="257">
          <cell r="A257" t="str">
            <v>D5269</v>
          </cell>
          <cell r="B257">
            <v>5769</v>
          </cell>
          <cell r="C257" t="str">
            <v xml:space="preserve">DEPOT OPERATIONS </v>
          </cell>
          <cell r="D257" t="str">
            <v>SM</v>
          </cell>
          <cell r="E257" t="str">
            <v>D3379</v>
          </cell>
          <cell r="G257" t="str">
            <v>CR1/3/8/10</v>
          </cell>
          <cell r="H257">
            <v>0.4481604108127123</v>
          </cell>
          <cell r="I257">
            <v>0.56080094384392232</v>
          </cell>
          <cell r="J257">
            <v>1.0089613546566347</v>
          </cell>
          <cell r="K257">
            <v>0.45381734613923008</v>
          </cell>
          <cell r="L257">
            <v>0.56287693727976129</v>
          </cell>
          <cell r="M257">
            <v>1.0166942834189914</v>
          </cell>
          <cell r="O257">
            <v>1532.7958000000001</v>
          </cell>
          <cell r="P257">
            <v>1585.9776999999999</v>
          </cell>
          <cell r="Q257">
            <v>14.8094</v>
          </cell>
          <cell r="R257">
            <v>59.82</v>
          </cell>
          <cell r="S257">
            <v>65.25</v>
          </cell>
          <cell r="T257">
            <v>0</v>
          </cell>
          <cell r="U257">
            <v>686.26967518000004</v>
          </cell>
          <cell r="V257">
            <v>859.59333135999998</v>
          </cell>
          <cell r="W257">
            <v>1545.86300654</v>
          </cell>
          <cell r="X257">
            <v>715.59222133000003</v>
          </cell>
          <cell r="Y257">
            <v>892.71027036999999</v>
          </cell>
          <cell r="Z257">
            <v>1608.3024917</v>
          </cell>
          <cell r="AB257">
            <v>0.44772413597427652</v>
          </cell>
          <cell r="AC257">
            <v>0.56080094384392232</v>
          </cell>
          <cell r="AD257">
            <v>1.0085250798181988</v>
          </cell>
          <cell r="AE257">
            <v>0.45119942186450673</v>
          </cell>
          <cell r="AF257">
            <v>0.56287693727976129</v>
          </cell>
          <cell r="AG257">
            <v>1.0140763591442681</v>
          </cell>
          <cell r="AI257">
            <v>-4.3627483843577952E-4</v>
          </cell>
          <cell r="AJ257">
            <v>0</v>
          </cell>
          <cell r="AK257">
            <v>-4.3627483843589054E-4</v>
          </cell>
          <cell r="AL257">
            <v>-2.6179242747233489E-3</v>
          </cell>
          <cell r="AM257">
            <v>0</v>
          </cell>
          <cell r="AN257">
            <v>-2.6179242747232934E-3</v>
          </cell>
          <cell r="AP257">
            <v>9.6616914007723667E-3</v>
          </cell>
          <cell r="AQ257">
            <v>3.9026724890556197E-2</v>
          </cell>
          <cell r="AR257">
            <v>4.2569271131875489E-2</v>
          </cell>
          <cell r="AS257">
            <v>0</v>
          </cell>
          <cell r="AT257">
            <v>9.1257687423204059E-2</v>
          </cell>
        </row>
        <row r="258">
          <cell r="A258" t="str">
            <v>D5294</v>
          </cell>
          <cell r="B258">
            <v>5794</v>
          </cell>
          <cell r="C258" t="str">
            <v>TSA Department</v>
          </cell>
          <cell r="D258" t="str">
            <v>SM</v>
          </cell>
          <cell r="E258" t="str">
            <v>D3379</v>
          </cell>
          <cell r="G258" t="str">
            <v>CR1/3/8/10</v>
          </cell>
          <cell r="H258">
            <v>0.45407539219508991</v>
          </cell>
          <cell r="I258">
            <v>0.33575078728074548</v>
          </cell>
          <cell r="J258">
            <v>0.78982617947583544</v>
          </cell>
          <cell r="K258">
            <v>0.45655612363263243</v>
          </cell>
          <cell r="L258">
            <v>0.3356893048757158</v>
          </cell>
          <cell r="M258">
            <v>0.79224542850834823</v>
          </cell>
          <cell r="O258">
            <v>6476.2412000000004</v>
          </cell>
          <cell r="P258">
            <v>6701.8409600000005</v>
          </cell>
          <cell r="Q258">
            <v>55.518799999999999</v>
          </cell>
          <cell r="R258">
            <v>239.74</v>
          </cell>
          <cell r="S258">
            <v>264.64999999999998</v>
          </cell>
          <cell r="T258">
            <v>0</v>
          </cell>
          <cell r="U258">
            <v>2938.0872503599999</v>
          </cell>
          <cell r="V258">
            <v>2175.3639755200002</v>
          </cell>
          <cell r="W258">
            <v>5113.4512258799996</v>
          </cell>
          <cell r="X258">
            <v>3043.5335486200001</v>
          </cell>
          <cell r="Y258">
            <v>2250.731604604</v>
          </cell>
          <cell r="Z258">
            <v>5294.2651532239997</v>
          </cell>
          <cell r="AB258">
            <v>0.45367168387119361</v>
          </cell>
          <cell r="AC258">
            <v>0.33589915945687754</v>
          </cell>
          <cell r="AD258">
            <v>0.78957084332807115</v>
          </cell>
          <cell r="AE258">
            <v>0.45413395614508884</v>
          </cell>
          <cell r="AF258">
            <v>0.33583781203366542</v>
          </cell>
          <cell r="AG258">
            <v>0.78997176817875414</v>
          </cell>
          <cell r="AI258">
            <v>-4.0370832389630129E-4</v>
          </cell>
          <cell r="AJ258">
            <v>1.4837217613206111E-4</v>
          </cell>
          <cell r="AK258">
            <v>-2.553361477642957E-4</v>
          </cell>
          <cell r="AL258">
            <v>-2.4221674875435917E-3</v>
          </cell>
          <cell r="AM258">
            <v>1.4850715794961777E-4</v>
          </cell>
          <cell r="AN258">
            <v>-2.2736603295940849E-3</v>
          </cell>
          <cell r="AP258">
            <v>8.5726887380290894E-3</v>
          </cell>
          <cell r="AQ258">
            <v>3.7018386529519623E-2</v>
          </cell>
          <cell r="AR258">
            <v>4.0864753462239792E-2</v>
          </cell>
          <cell r="AS258">
            <v>0</v>
          </cell>
          <cell r="AT258">
            <v>8.6455828729788506E-2</v>
          </cell>
        </row>
        <row r="259">
          <cell r="A259" t="str">
            <v>D5382</v>
          </cell>
          <cell r="B259">
            <v>5882</v>
          </cell>
          <cell r="C259" t="str">
            <v>FTSS UNION</v>
          </cell>
          <cell r="D259" t="str">
            <v>SM</v>
          </cell>
          <cell r="E259" t="str">
            <v>D3379</v>
          </cell>
          <cell r="G259" t="str">
            <v>CR1/3/8/10</v>
          </cell>
          <cell r="H259">
            <v>0.43410767199271821</v>
          </cell>
          <cell r="I259">
            <v>0.12394853267161356</v>
          </cell>
          <cell r="J259">
            <v>0.55805620466433181</v>
          </cell>
          <cell r="K259">
            <v>0.43400564637525735</v>
          </cell>
          <cell r="L259">
            <v>0.12526656969782032</v>
          </cell>
          <cell r="M259">
            <v>0.55927221607307775</v>
          </cell>
          <cell r="O259">
            <v>2271.4468900000002</v>
          </cell>
          <cell r="P259">
            <v>2327.7854200000002</v>
          </cell>
          <cell r="Q259">
            <v>57.743110000000001</v>
          </cell>
          <cell r="R259">
            <v>96.7</v>
          </cell>
          <cell r="S259">
            <v>98.08</v>
          </cell>
          <cell r="T259">
            <v>0</v>
          </cell>
          <cell r="U259">
            <v>985.14533471699997</v>
          </cell>
          <cell r="V259">
            <v>281.54937305700003</v>
          </cell>
          <cell r="W259">
            <v>1266.6947077740001</v>
          </cell>
          <cell r="X259">
            <v>1004.693983494</v>
          </cell>
          <cell r="Y259">
            <v>291.600616108</v>
          </cell>
          <cell r="Z259">
            <v>1296.2945996020001</v>
          </cell>
          <cell r="AB259">
            <v>0.43370828481796458</v>
          </cell>
          <cell r="AC259">
            <v>0.12395155453403535</v>
          </cell>
          <cell r="AD259">
            <v>0.55765983935200003</v>
          </cell>
          <cell r="AE259">
            <v>0.43160936350138318</v>
          </cell>
          <cell r="AF259">
            <v>0.12526954314715141</v>
          </cell>
          <cell r="AG259">
            <v>0.55687890664853468</v>
          </cell>
          <cell r="AI259">
            <v>-3.9938717475362928E-4</v>
          </cell>
          <cell r="AJ259">
            <v>3.0218624217925871E-6</v>
          </cell>
          <cell r="AK259">
            <v>-3.9636531233178118E-4</v>
          </cell>
          <cell r="AL259">
            <v>-2.3962828738741671E-3</v>
          </cell>
          <cell r="AM259">
            <v>2.9734493310895616E-6</v>
          </cell>
          <cell r="AN259">
            <v>-2.3933094245430775E-3</v>
          </cell>
          <cell r="AP259">
            <v>2.542128995144588E-2</v>
          </cell>
          <cell r="AQ259">
            <v>4.2571983710347726E-2</v>
          </cell>
          <cell r="AR259">
            <v>4.3179525980464366E-2</v>
          </cell>
          <cell r="AS259">
            <v>0</v>
          </cell>
          <cell r="AT259">
            <v>0.11117279964225799</v>
          </cell>
        </row>
        <row r="260">
          <cell r="A260" t="str">
            <v>D5384</v>
          </cell>
          <cell r="B260">
            <v>5884</v>
          </cell>
          <cell r="C260" t="str">
            <v>AMTCS PENSACOLA</v>
          </cell>
          <cell r="D260" t="str">
            <v>SM</v>
          </cell>
          <cell r="E260" t="str">
            <v>D3379</v>
          </cell>
          <cell r="G260" t="str">
            <v>CR1/3/8/10</v>
          </cell>
          <cell r="H260">
            <v>0.50565974583293982</v>
          </cell>
          <cell r="I260">
            <v>0.5450128286497059</v>
          </cell>
          <cell r="J260">
            <v>1.0506725744826457</v>
          </cell>
          <cell r="K260">
            <v>0.51040133561376266</v>
          </cell>
          <cell r="L260">
            <v>0.54828577114325083</v>
          </cell>
          <cell r="M260">
            <v>1.0586871067570136</v>
          </cell>
          <cell r="O260">
            <v>978.95455000000004</v>
          </cell>
          <cell r="P260">
            <v>1003.06843</v>
          </cell>
          <cell r="Q260">
            <v>23.435449999999999</v>
          </cell>
          <cell r="R260">
            <v>50.15</v>
          </cell>
          <cell r="S260">
            <v>58</v>
          </cell>
          <cell r="T260">
            <v>0</v>
          </cell>
          <cell r="U260">
            <v>494.550311115</v>
          </cell>
          <cell r="V260">
            <v>534.09105041500004</v>
          </cell>
          <cell r="W260">
            <v>1028.64136153</v>
          </cell>
          <cell r="X260">
            <v>509.08986717599998</v>
          </cell>
          <cell r="Y260">
            <v>550.53340577400002</v>
          </cell>
          <cell r="Z260">
            <v>1059.62327295</v>
          </cell>
          <cell r="AB260">
            <v>0.50518209564989502</v>
          </cell>
          <cell r="AC260">
            <v>0.54557287712182345</v>
          </cell>
          <cell r="AD260">
            <v>1.0507549727717185</v>
          </cell>
          <cell r="AE260">
            <v>0.50753253910702778</v>
          </cell>
          <cell r="AF260">
            <v>0.54884930011604494</v>
          </cell>
          <cell r="AG260">
            <v>1.0563818392230726</v>
          </cell>
          <cell r="AI260">
            <v>-4.7765018304479767E-4</v>
          </cell>
          <cell r="AJ260">
            <v>5.6004847211754694E-4</v>
          </cell>
          <cell r="AK260">
            <v>8.2398289072749265E-5</v>
          </cell>
          <cell r="AL260">
            <v>-2.8687965067348831E-3</v>
          </cell>
          <cell r="AM260">
            <v>5.6352897279410286E-4</v>
          </cell>
          <cell r="AN260">
            <v>-2.3052675339410023E-3</v>
          </cell>
          <cell r="AP260">
            <v>2.3939262553098098E-2</v>
          </cell>
          <cell r="AQ260">
            <v>5.1228118813074618E-2</v>
          </cell>
          <cell r="AR260">
            <v>5.9246877191591781E-2</v>
          </cell>
          <cell r="AS260">
            <v>0</v>
          </cell>
          <cell r="AT260">
            <v>0.13441425855776448</v>
          </cell>
        </row>
        <row r="261">
          <cell r="A261" t="str">
            <v>D7073</v>
          </cell>
          <cell r="B261">
            <v>7573</v>
          </cell>
          <cell r="C261" t="str">
            <v>SM Kwajelain Range Services</v>
          </cell>
          <cell r="D261" t="str">
            <v>SM</v>
          </cell>
          <cell r="E261" t="str">
            <v>D3379</v>
          </cell>
          <cell r="G261" t="str">
            <v>CR1/3/8/10</v>
          </cell>
          <cell r="H261">
            <v>0.54904866720211443</v>
          </cell>
          <cell r="I261">
            <v>0.18153103115391084</v>
          </cell>
          <cell r="J261">
            <v>0.73057969835602521</v>
          </cell>
          <cell r="K261">
            <v>0.58698939691380603</v>
          </cell>
          <cell r="L261">
            <v>0.18582348799085285</v>
          </cell>
          <cell r="M261">
            <v>0.77281288490465894</v>
          </cell>
          <cell r="O261">
            <v>935.91459999999995</v>
          </cell>
          <cell r="P261">
            <v>968.86980000000005</v>
          </cell>
          <cell r="Q261">
            <v>13.70655</v>
          </cell>
          <cell r="R261">
            <v>35.25</v>
          </cell>
          <cell r="S261">
            <v>53.33</v>
          </cell>
          <cell r="T261">
            <v>0</v>
          </cell>
          <cell r="U261">
            <v>513.53447036499995</v>
          </cell>
          <cell r="V261">
            <v>169.89754241</v>
          </cell>
          <cell r="W261">
            <v>683.43201277499998</v>
          </cell>
          <cell r="X261">
            <v>566.67801955000004</v>
          </cell>
          <cell r="Y261">
            <v>180.03876564500001</v>
          </cell>
          <cell r="Z261">
            <v>746.71678519500006</v>
          </cell>
          <cell r="AB261">
            <v>0.54869800125460166</v>
          </cell>
          <cell r="AC261">
            <v>0.18153103115391084</v>
          </cell>
          <cell r="AD261">
            <v>0.73022903240851245</v>
          </cell>
          <cell r="AE261">
            <v>0.58488562606657779</v>
          </cell>
          <cell r="AF261">
            <v>0.18582348799085285</v>
          </cell>
          <cell r="AG261">
            <v>0.77070911405743059</v>
          </cell>
          <cell r="AI261">
            <v>-3.506659475127627E-4</v>
          </cell>
          <cell r="AJ261">
            <v>0</v>
          </cell>
          <cell r="AK261">
            <v>-3.506659475127627E-4</v>
          </cell>
          <cell r="AL261">
            <v>-2.1037708472282368E-3</v>
          </cell>
          <cell r="AM261">
            <v>0</v>
          </cell>
          <cell r="AN261">
            <v>-2.1037708472283478E-3</v>
          </cell>
          <cell r="AP261">
            <v>1.4645086207651852E-2</v>
          </cell>
          <cell r="AQ261">
            <v>3.7663692819836343E-2</v>
          </cell>
          <cell r="AR261">
            <v>5.6981694697358073E-2</v>
          </cell>
          <cell r="AS261">
            <v>0</v>
          </cell>
          <cell r="AT261">
            <v>0.10929047372484627</v>
          </cell>
        </row>
        <row r="262">
          <cell r="A262" t="str">
            <v>D7074</v>
          </cell>
          <cell r="B262">
            <v>7574</v>
          </cell>
          <cell r="C262" t="str">
            <v>THAAD - Range Tech Support</v>
          </cell>
          <cell r="D262" t="str">
            <v>SM</v>
          </cell>
          <cell r="E262" t="str">
            <v>D3379</v>
          </cell>
          <cell r="G262" t="str">
            <v>CR1/3/8/10</v>
          </cell>
          <cell r="H262">
            <v>0.4030078071208173</v>
          </cell>
          <cell r="I262">
            <v>0.13715397860741765</v>
          </cell>
          <cell r="J262">
            <v>0.54016178572823492</v>
          </cell>
          <cell r="K262">
            <v>0.40526622866827788</v>
          </cell>
          <cell r="L262">
            <v>0.14380831397665417</v>
          </cell>
          <cell r="M262">
            <v>0.54907454264493205</v>
          </cell>
          <cell r="O262">
            <v>1792.21</v>
          </cell>
          <cell r="P262">
            <v>1732.90744</v>
          </cell>
          <cell r="Q262">
            <v>18.2</v>
          </cell>
          <cell r="R262">
            <v>70.06</v>
          </cell>
          <cell r="S262">
            <v>81.03</v>
          </cell>
          <cell r="T262">
            <v>0</v>
          </cell>
          <cell r="U262">
            <v>721.58858599999996</v>
          </cell>
          <cell r="V262">
            <v>245.88978</v>
          </cell>
          <cell r="W262">
            <v>967.47836600000005</v>
          </cell>
          <cell r="X262">
            <v>698.321636152</v>
          </cell>
          <cell r="Y262">
            <v>249.29046295200001</v>
          </cell>
          <cell r="Z262">
            <v>947.61209910399998</v>
          </cell>
          <cell r="AB262">
            <v>0.40262501938946882</v>
          </cell>
          <cell r="AC262">
            <v>0.13719920098649155</v>
          </cell>
          <cell r="AD262">
            <v>0.53982422037596045</v>
          </cell>
          <cell r="AE262">
            <v>0.40297688153038341</v>
          </cell>
          <cell r="AF262">
            <v>0.14385676764824787</v>
          </cell>
          <cell r="AG262">
            <v>0.54683364917863131</v>
          </cell>
          <cell r="AI262">
            <v>-3.8278773134847732E-4</v>
          </cell>
          <cell r="AJ262">
            <v>4.5222379073894814E-5</v>
          </cell>
          <cell r="AK262">
            <v>-3.3756535227447149E-4</v>
          </cell>
          <cell r="AL262">
            <v>-2.2893471378944708E-3</v>
          </cell>
          <cell r="AM262">
            <v>4.8453671593701175E-5</v>
          </cell>
          <cell r="AN262">
            <v>-2.2408934663007418E-3</v>
          </cell>
          <cell r="AP262">
            <v>1.015505995391165E-2</v>
          </cell>
          <cell r="AQ262">
            <v>3.909140111928848E-2</v>
          </cell>
          <cell r="AR262">
            <v>4.5212335607992364E-2</v>
          </cell>
          <cell r="AS262">
            <v>0</v>
          </cell>
          <cell r="AT262">
            <v>9.4458796681192503E-2</v>
          </cell>
        </row>
        <row r="263">
          <cell r="A263" t="str">
            <v>D7075</v>
          </cell>
          <cell r="B263">
            <v>7575</v>
          </cell>
          <cell r="C263" t="str">
            <v>Syracuse Security Support Dept</v>
          </cell>
          <cell r="D263" t="str">
            <v>SM</v>
          </cell>
          <cell r="E263" t="str">
            <v>D3379</v>
          </cell>
          <cell r="G263" t="str">
            <v>CR1/3/8/10</v>
          </cell>
          <cell r="H263">
            <v>0.59985982718588127</v>
          </cell>
          <cell r="I263">
            <v>0.16376558761800239</v>
          </cell>
          <cell r="J263">
            <v>0.76362541480388357</v>
          </cell>
          <cell r="K263">
            <v>0.64337992047619341</v>
          </cell>
          <cell r="L263">
            <v>0.1636328784051552</v>
          </cell>
          <cell r="M263">
            <v>0.80701279888134858</v>
          </cell>
          <cell r="O263">
            <v>606.01530000000002</v>
          </cell>
          <cell r="P263">
            <v>627.74158</v>
          </cell>
          <cell r="Q263">
            <v>9.2643000000000004</v>
          </cell>
          <cell r="R263">
            <v>23.75</v>
          </cell>
          <cell r="S263">
            <v>24.48</v>
          </cell>
          <cell r="T263">
            <v>0</v>
          </cell>
          <cell r="U263">
            <v>363.28041901</v>
          </cell>
          <cell r="V263">
            <v>99.277715709999995</v>
          </cell>
          <cell r="W263">
            <v>462.55813472</v>
          </cell>
          <cell r="X263">
            <v>402.36099589999998</v>
          </cell>
          <cell r="Y263">
            <v>102.75216163</v>
          </cell>
          <cell r="Z263">
            <v>505.11315753000002</v>
          </cell>
          <cell r="AB263">
            <v>0.59945750381219742</v>
          </cell>
          <cell r="AC263">
            <v>0.16382047732128213</v>
          </cell>
          <cell r="AD263">
            <v>0.76327798113347955</v>
          </cell>
          <cell r="AE263">
            <v>0.64096597822944912</v>
          </cell>
          <cell r="AF263">
            <v>0.16368544780799768</v>
          </cell>
          <cell r="AG263">
            <v>0.80465142603744688</v>
          </cell>
          <cell r="AI263">
            <v>-4.0232337368384385E-4</v>
          </cell>
          <cell r="AJ263">
            <v>5.4889703279742408E-5</v>
          </cell>
          <cell r="AK263">
            <v>-3.4743367040401818E-4</v>
          </cell>
          <cell r="AL263">
            <v>-2.4139422467442939E-3</v>
          </cell>
          <cell r="AM263">
            <v>5.2569402842483903E-5</v>
          </cell>
          <cell r="AN263">
            <v>-2.361372843901699E-3</v>
          </cell>
          <cell r="AP263">
            <v>1.5287237797461549E-2</v>
          </cell>
          <cell r="AQ263">
            <v>3.9190429680570772E-2</v>
          </cell>
          <cell r="AR263">
            <v>4.0395019729699895E-2</v>
          </cell>
          <cell r="AS263">
            <v>0</v>
          </cell>
          <cell r="AT263">
            <v>9.4872687207732218E-2</v>
          </cell>
        </row>
        <row r="264">
          <cell r="A264" t="str">
            <v>D7077</v>
          </cell>
          <cell r="B264">
            <v>7577</v>
          </cell>
          <cell r="C264" t="str">
            <v>ISEA Fleet Support - Pt. Hueneme</v>
          </cell>
          <cell r="D264" t="str">
            <v>SM</v>
          </cell>
          <cell r="E264" t="str">
            <v>D3379</v>
          </cell>
          <cell r="G264" t="str">
            <v>CR1/2/3/10</v>
          </cell>
          <cell r="H264">
            <v>0.4831446036261095</v>
          </cell>
          <cell r="I264">
            <v>0.34992437374753865</v>
          </cell>
          <cell r="J264">
            <v>0.83306897737364816</v>
          </cell>
          <cell r="K264">
            <v>0.51638013677102168</v>
          </cell>
          <cell r="L264">
            <v>0.34616720728015338</v>
          </cell>
          <cell r="M264">
            <v>0.86254734405117506</v>
          </cell>
          <cell r="O264">
            <v>2353.2163</v>
          </cell>
          <cell r="P264">
            <v>2434.86958</v>
          </cell>
          <cell r="Q264">
            <v>31.524899999999999</v>
          </cell>
          <cell r="R264">
            <v>70.05</v>
          </cell>
          <cell r="S264">
            <v>110.1</v>
          </cell>
          <cell r="T264">
            <v>0</v>
          </cell>
          <cell r="U264">
            <v>1136.2282392699999</v>
          </cell>
          <cell r="V264">
            <v>823.98757981000006</v>
          </cell>
          <cell r="W264">
            <v>1960.2158190800001</v>
          </cell>
          <cell r="X264">
            <v>1252.8737192999999</v>
          </cell>
          <cell r="Y264">
            <v>843.43130336399997</v>
          </cell>
          <cell r="Z264">
            <v>2096.3050226639998</v>
          </cell>
          <cell r="AB264">
            <v>0.48284054435200024</v>
          </cell>
          <cell r="AC264">
            <v>0.35015377881327781</v>
          </cell>
          <cell r="AD264">
            <v>0.83299432316527811</v>
          </cell>
          <cell r="AE264">
            <v>0.51455475463289491</v>
          </cell>
          <cell r="AF264">
            <v>0.34639691188880845</v>
          </cell>
          <cell r="AG264">
            <v>0.8609516665217033</v>
          </cell>
          <cell r="AI264">
            <v>-3.0405927410925848E-4</v>
          </cell>
          <cell r="AJ264">
            <v>2.294050657391522E-4</v>
          </cell>
          <cell r="AK264">
            <v>-7.4654208370050767E-5</v>
          </cell>
          <cell r="AL264">
            <v>-1.8253821381267743E-3</v>
          </cell>
          <cell r="AM264">
            <v>2.2970460865506803E-4</v>
          </cell>
          <cell r="AN264">
            <v>-1.5956775294717618E-3</v>
          </cell>
          <cell r="AP264">
            <v>1.3396516078866187E-2</v>
          </cell>
          <cell r="AQ264">
            <v>2.9767769329151764E-2</v>
          </cell>
          <cell r="AR264">
            <v>4.6787029309630392E-2</v>
          </cell>
          <cell r="AS264">
            <v>0</v>
          </cell>
          <cell r="AT264">
            <v>8.9951314717648334E-2</v>
          </cell>
        </row>
        <row r="265">
          <cell r="A265" t="str">
            <v>D7095</v>
          </cell>
          <cell r="B265">
            <v>7595</v>
          </cell>
          <cell r="C265" t="str">
            <v>Mission Support</v>
          </cell>
          <cell r="D265" t="str">
            <v>SM</v>
          </cell>
          <cell r="E265" t="str">
            <v>D3379</v>
          </cell>
          <cell r="G265" t="str">
            <v>CR1/3/8/10</v>
          </cell>
          <cell r="H265">
            <v>0.69715985292284677</v>
          </cell>
          <cell r="I265">
            <v>0.49157534588059326</v>
          </cell>
          <cell r="J265">
            <v>1.18873519880344</v>
          </cell>
          <cell r="K265">
            <v>0.74570377544961752</v>
          </cell>
          <cell r="L265">
            <v>0.49228146216033897</v>
          </cell>
          <cell r="M265">
            <v>1.2379852376099565</v>
          </cell>
          <cell r="O265">
            <v>80.23</v>
          </cell>
          <cell r="P265">
            <v>83.13288</v>
          </cell>
          <cell r="Q265">
            <v>0.8</v>
          </cell>
          <cell r="R265">
            <v>3.91</v>
          </cell>
          <cell r="S265">
            <v>6.77</v>
          </cell>
          <cell r="T265">
            <v>0</v>
          </cell>
          <cell r="U265">
            <v>55.897395000000003</v>
          </cell>
          <cell r="V265">
            <v>39.457042000000001</v>
          </cell>
          <cell r="W265">
            <v>95.354437000000004</v>
          </cell>
          <cell r="X265">
            <v>61.770307600000002</v>
          </cell>
          <cell r="Y265">
            <v>40.943373991999998</v>
          </cell>
          <cell r="Z265">
            <v>102.713681592</v>
          </cell>
          <cell r="AB265">
            <v>0.69671438364701488</v>
          </cell>
          <cell r="AC265">
            <v>0.49179910258008225</v>
          </cell>
          <cell r="AD265">
            <v>1.1885134862270972</v>
          </cell>
          <cell r="AE265">
            <v>0.74303100770717923</v>
          </cell>
          <cell r="AF265">
            <v>0.49250517956312828</v>
          </cell>
          <cell r="AG265">
            <v>1.2355361872703075</v>
          </cell>
          <cell r="AI265">
            <v>-4.45469275831889E-4</v>
          </cell>
          <cell r="AJ265">
            <v>2.2375669948898613E-4</v>
          </cell>
          <cell r="AK265">
            <v>-2.2171257634284736E-4</v>
          </cell>
          <cell r="AL265">
            <v>-2.6727677424382978E-3</v>
          </cell>
          <cell r="AM265">
            <v>2.2371740278931407E-4</v>
          </cell>
          <cell r="AN265">
            <v>-2.4490503396490393E-3</v>
          </cell>
          <cell r="AP265">
            <v>9.9713324192945291E-3</v>
          </cell>
          <cell r="AQ265">
            <v>4.8734887199302003E-2</v>
          </cell>
          <cell r="AR265">
            <v>8.4382400598279936E-2</v>
          </cell>
          <cell r="AS265">
            <v>0</v>
          </cell>
          <cell r="AT265">
            <v>0.14308862021687646</v>
          </cell>
        </row>
        <row r="266">
          <cell r="A266" t="str">
            <v>D7101</v>
          </cell>
          <cell r="B266">
            <v>7601</v>
          </cell>
          <cell r="C266" t="str">
            <v>JIMO</v>
          </cell>
          <cell r="D266" t="str">
            <v>SM</v>
          </cell>
          <cell r="E266" t="str">
            <v>D3379</v>
          </cell>
          <cell r="G266" t="str">
            <v>CR1/3/8/10</v>
          </cell>
          <cell r="H266">
            <v>0.57313187973822333</v>
          </cell>
          <cell r="I266">
            <v>5.9853042182336551E-2</v>
          </cell>
          <cell r="J266">
            <v>0.63298492192055988</v>
          </cell>
          <cell r="K266">
            <v>0.62038656187131314</v>
          </cell>
          <cell r="L266">
            <v>6.0703423466430248E-2</v>
          </cell>
          <cell r="M266">
            <v>0.68108998533774334</v>
          </cell>
          <cell r="O266">
            <v>462.99</v>
          </cell>
          <cell r="P266">
            <v>586.54</v>
          </cell>
          <cell r="Q266">
            <v>0</v>
          </cell>
          <cell r="R266">
            <v>18.510000000000002</v>
          </cell>
          <cell r="S266">
            <v>18.510000000000002</v>
          </cell>
          <cell r="T266">
            <v>0</v>
          </cell>
          <cell r="U266">
            <v>265.18113299999999</v>
          </cell>
          <cell r="V266">
            <v>27.711359999999999</v>
          </cell>
          <cell r="W266">
            <v>292.892493</v>
          </cell>
          <cell r="X266">
            <v>362.54843</v>
          </cell>
          <cell r="Y266">
            <v>35.604985999999997</v>
          </cell>
          <cell r="Z266">
            <v>398.15341599999999</v>
          </cell>
          <cell r="AB266">
            <v>0.57275779822458361</v>
          </cell>
          <cell r="AC266">
            <v>5.9853042182336551E-2</v>
          </cell>
          <cell r="AD266">
            <v>0.63261084040692017</v>
          </cell>
          <cell r="AE266">
            <v>0.61811373478364651</v>
          </cell>
          <cell r="AF266">
            <v>6.0703423466430248E-2</v>
          </cell>
          <cell r="AG266">
            <v>0.67881715825007671</v>
          </cell>
          <cell r="AI266">
            <v>-3.7408151363971243E-4</v>
          </cell>
          <cell r="AJ266">
            <v>0</v>
          </cell>
          <cell r="AK266">
            <v>-3.7408151363971243E-4</v>
          </cell>
          <cell r="AL266">
            <v>-2.272827087666629E-3</v>
          </cell>
          <cell r="AM266">
            <v>0</v>
          </cell>
          <cell r="AN266">
            <v>-2.272827087666629E-3</v>
          </cell>
          <cell r="AP266">
            <v>0</v>
          </cell>
          <cell r="AQ266">
            <v>3.9979265210911684E-2</v>
          </cell>
          <cell r="AR266">
            <v>3.9979265210911684E-2</v>
          </cell>
          <cell r="AS266">
            <v>0</v>
          </cell>
          <cell r="AT266">
            <v>7.9958530421823368E-2</v>
          </cell>
        </row>
        <row r="267">
          <cell r="A267" t="str">
            <v>D7117</v>
          </cell>
          <cell r="B267">
            <v>7617</v>
          </cell>
          <cell r="C267" t="str">
            <v>China Lake Range Control</v>
          </cell>
          <cell r="D267" t="str">
            <v>SM</v>
          </cell>
          <cell r="E267" t="str">
            <v>D3379</v>
          </cell>
          <cell r="G267" t="str">
            <v>CR1/3/8/10</v>
          </cell>
          <cell r="H267">
            <v>0.59962231901471919</v>
          </cell>
          <cell r="I267">
            <v>0.15088560528687295</v>
          </cell>
          <cell r="J267">
            <v>0.75050792430159208</v>
          </cell>
          <cell r="K267">
            <v>0.64137727035278547</v>
          </cell>
          <cell r="L267">
            <v>0.15128605226193653</v>
          </cell>
          <cell r="M267">
            <v>0.79266332261472217</v>
          </cell>
          <cell r="O267">
            <v>832.25</v>
          </cell>
          <cell r="P267">
            <v>861.43</v>
          </cell>
          <cell r="Q267">
            <v>17.16</v>
          </cell>
          <cell r="R267">
            <v>34.380000000000003</v>
          </cell>
          <cell r="S267">
            <v>43.8</v>
          </cell>
          <cell r="T267">
            <v>0</v>
          </cell>
          <cell r="U267">
            <v>498.71597500000001</v>
          </cell>
          <cell r="V267">
            <v>125.574545</v>
          </cell>
          <cell r="W267">
            <v>624.29052000000001</v>
          </cell>
          <cell r="X267">
            <v>550.51338999999996</v>
          </cell>
          <cell r="Y267">
            <v>130.32234399999999</v>
          </cell>
          <cell r="Z267">
            <v>680.835734</v>
          </cell>
          <cell r="AB267">
            <v>0.59923817963352355</v>
          </cell>
          <cell r="AC267">
            <v>0.15088560528687295</v>
          </cell>
          <cell r="AD267">
            <v>0.75012378492039655</v>
          </cell>
          <cell r="AE267">
            <v>0.6390692104988217</v>
          </cell>
          <cell r="AF267">
            <v>0.15128605226193653</v>
          </cell>
          <cell r="AG267">
            <v>0.79035526276075829</v>
          </cell>
          <cell r="AI267">
            <v>-3.8413938119563618E-4</v>
          </cell>
          <cell r="AJ267">
            <v>0</v>
          </cell>
          <cell r="AK267">
            <v>-3.8413938119552515E-4</v>
          </cell>
          <cell r="AL267">
            <v>-2.308059853963762E-3</v>
          </cell>
          <cell r="AM267">
            <v>0</v>
          </cell>
          <cell r="AN267">
            <v>-2.308059853963873E-3</v>
          </cell>
          <cell r="AP267">
            <v>2.0618804445779515E-2</v>
          </cell>
          <cell r="AQ267">
            <v>4.130970261339742E-2</v>
          </cell>
          <cell r="AR267">
            <v>5.2628416942024629E-2</v>
          </cell>
          <cell r="AS267">
            <v>0</v>
          </cell>
          <cell r="AT267">
            <v>0.11455692400120157</v>
          </cell>
        </row>
        <row r="268">
          <cell r="A268" t="str">
            <v>D7137</v>
          </cell>
          <cell r="B268">
            <v>7637</v>
          </cell>
          <cell r="C268" t="str">
            <v>Anlogs</v>
          </cell>
          <cell r="D268" t="str">
            <v>SM</v>
          </cell>
          <cell r="E268" t="str">
            <v>D3379</v>
          </cell>
          <cell r="G268" t="str">
            <v>CR1/3/8/10</v>
          </cell>
          <cell r="H268">
            <v>0</v>
          </cell>
          <cell r="I268">
            <v>0.82374584348736068</v>
          </cell>
          <cell r="J268">
            <v>0.82374584348736068</v>
          </cell>
          <cell r="K268">
            <v>0</v>
          </cell>
          <cell r="L268">
            <v>0.85035439979288319</v>
          </cell>
          <cell r="M268">
            <v>0.85035439979288319</v>
          </cell>
          <cell r="O268">
            <v>736.86200004</v>
          </cell>
          <cell r="P268">
            <v>417.15600000000001</v>
          </cell>
          <cell r="Q268">
            <v>0</v>
          </cell>
          <cell r="R268">
            <v>0</v>
          </cell>
          <cell r="S268">
            <v>0</v>
          </cell>
          <cell r="T268">
            <v>0</v>
          </cell>
          <cell r="U268">
            <v>0</v>
          </cell>
          <cell r="V268">
            <v>688.84434523599998</v>
          </cell>
          <cell r="W268">
            <v>688.84434523599998</v>
          </cell>
          <cell r="X268">
            <v>0</v>
          </cell>
          <cell r="Y268">
            <v>393.10963199999998</v>
          </cell>
          <cell r="Z268">
            <v>393.10963199999998</v>
          </cell>
          <cell r="AB268">
            <v>0</v>
          </cell>
          <cell r="AC268">
            <v>0.93483494222609742</v>
          </cell>
          <cell r="AD268">
            <v>0.93483494222609742</v>
          </cell>
          <cell r="AE268">
            <v>0</v>
          </cell>
          <cell r="AF268">
            <v>0.94235641342806997</v>
          </cell>
          <cell r="AG268">
            <v>0.94235641342806997</v>
          </cell>
          <cell r="AI268">
            <v>0</v>
          </cell>
          <cell r="AJ268">
            <v>0.11108909873873674</v>
          </cell>
          <cell r="AK268">
            <v>0.11108909873873674</v>
          </cell>
          <cell r="AL268">
            <v>0</v>
          </cell>
          <cell r="AM268">
            <v>9.2002013635186786E-2</v>
          </cell>
          <cell r="AN268">
            <v>9.2002013635186786E-2</v>
          </cell>
          <cell r="AP268">
            <v>0</v>
          </cell>
          <cell r="AQ268">
            <v>0</v>
          </cell>
          <cell r="AR268">
            <v>0</v>
          </cell>
          <cell r="AS268">
            <v>0</v>
          </cell>
          <cell r="AT268">
            <v>0</v>
          </cell>
        </row>
        <row r="269">
          <cell r="A269" t="str">
            <v>D7141</v>
          </cell>
          <cell r="B269">
            <v>7641</v>
          </cell>
          <cell r="C269" t="str">
            <v>Task Order Management Solutions (TOMS)</v>
          </cell>
          <cell r="D269" t="str">
            <v>SM</v>
          </cell>
          <cell r="E269" t="str">
            <v>D3379</v>
          </cell>
          <cell r="G269" t="str">
            <v>CR1/3/8/10</v>
          </cell>
          <cell r="H269">
            <v>0.49839063509149623</v>
          </cell>
          <cell r="I269">
            <v>0.3454751345532831</v>
          </cell>
          <cell r="J269">
            <v>0.84386576964477944</v>
          </cell>
          <cell r="K269">
            <v>0.53423984437737104</v>
          </cell>
          <cell r="L269">
            <v>0.3471437127904079</v>
          </cell>
          <cell r="M269">
            <v>0.88138355716777894</v>
          </cell>
          <cell r="O269">
            <v>139.35</v>
          </cell>
          <cell r="P269">
            <v>144.452</v>
          </cell>
          <cell r="Q269">
            <v>0</v>
          </cell>
          <cell r="R269">
            <v>5.0599999999999996</v>
          </cell>
          <cell r="S269">
            <v>7.51</v>
          </cell>
          <cell r="T269">
            <v>0</v>
          </cell>
          <cell r="U269">
            <v>69.403795000000002</v>
          </cell>
          <cell r="V269">
            <v>48.141959999999997</v>
          </cell>
          <cell r="W269">
            <v>117.545755</v>
          </cell>
          <cell r="X269">
            <v>76.880030000000005</v>
          </cell>
          <cell r="Y269">
            <v>50.145603600000001</v>
          </cell>
          <cell r="Z269">
            <v>127.02563360000001</v>
          </cell>
          <cell r="AB269">
            <v>0.49805378543236456</v>
          </cell>
          <cell r="AC269">
            <v>0.3454751345532831</v>
          </cell>
          <cell r="AD269">
            <v>0.84352891998564772</v>
          </cell>
          <cell r="AE269">
            <v>0.53221852241575063</v>
          </cell>
          <cell r="AF269">
            <v>0.3471437127904079</v>
          </cell>
          <cell r="AG269">
            <v>0.87936223520615853</v>
          </cell>
          <cell r="AI269">
            <v>-3.3684965913166609E-4</v>
          </cell>
          <cell r="AJ269">
            <v>0</v>
          </cell>
          <cell r="AK269">
            <v>-3.368496591317216E-4</v>
          </cell>
          <cell r="AL269">
            <v>-2.0213219616204148E-3</v>
          </cell>
          <cell r="AM269">
            <v>0</v>
          </cell>
          <cell r="AN269">
            <v>-2.0213219616204148E-3</v>
          </cell>
          <cell r="AP269">
            <v>0</v>
          </cell>
          <cell r="AQ269">
            <v>3.6311445999282384E-2</v>
          </cell>
          <cell r="AR269">
            <v>5.3893074991029785E-2</v>
          </cell>
          <cell r="AS269">
            <v>0</v>
          </cell>
          <cell r="AT269">
            <v>9.0204520990312176E-2</v>
          </cell>
        </row>
        <row r="270">
          <cell r="A270" t="str">
            <v>D7152</v>
          </cell>
          <cell r="B270">
            <v>7652</v>
          </cell>
          <cell r="C270" t="str">
            <v>Dept. Homeland Security Support</v>
          </cell>
          <cell r="D270" t="str">
            <v>SM</v>
          </cell>
          <cell r="E270" t="str">
            <v>D3379</v>
          </cell>
          <cell r="G270" t="str">
            <v>CR1/3/8/10</v>
          </cell>
          <cell r="H270">
            <v>0.33343808123724666</v>
          </cell>
          <cell r="I270">
            <v>0.37565247666054646</v>
          </cell>
          <cell r="J270">
            <v>0.70909055789779307</v>
          </cell>
          <cell r="O270">
            <v>2445.4299999999998</v>
          </cell>
          <cell r="P270">
            <v>0</v>
          </cell>
          <cell r="Q270">
            <v>11.8</v>
          </cell>
          <cell r="R270">
            <v>73.95</v>
          </cell>
          <cell r="S270">
            <v>81.349999999999994</v>
          </cell>
          <cell r="T270">
            <v>0</v>
          </cell>
          <cell r="U270">
            <v>814.43126700000005</v>
          </cell>
          <cell r="V270">
            <v>919.22306400000002</v>
          </cell>
          <cell r="W270">
            <v>1733.654331</v>
          </cell>
          <cell r="X270">
            <v>0</v>
          </cell>
          <cell r="Y270">
            <v>0</v>
          </cell>
          <cell r="Z270">
            <v>0</v>
          </cell>
          <cell r="AB270">
            <v>0.33304215086917233</v>
          </cell>
          <cell r="AC270">
            <v>0.37589424518387365</v>
          </cell>
          <cell r="AD270">
            <v>0.70893639605304593</v>
          </cell>
          <cell r="AI270">
            <v>-3.9593036807433757E-4</v>
          </cell>
          <cell r="AJ270">
            <v>2.4176852332719045E-4</v>
          </cell>
          <cell r="AK270">
            <v>-1.5416184474714711E-4</v>
          </cell>
          <cell r="AL270">
            <v>0</v>
          </cell>
          <cell r="AM270">
            <v>0</v>
          </cell>
          <cell r="AN270">
            <v>0</v>
          </cell>
          <cell r="AP270">
            <v>4.8253272430615482E-3</v>
          </cell>
          <cell r="AQ270">
            <v>3.0240080476644192E-2</v>
          </cell>
          <cell r="AR270">
            <v>3.326613315449635E-2</v>
          </cell>
          <cell r="AS270">
            <v>0</v>
          </cell>
          <cell r="AT270">
            <v>6.8331540874202096E-2</v>
          </cell>
        </row>
        <row r="271">
          <cell r="A271" t="str">
            <v>D7154</v>
          </cell>
          <cell r="B271">
            <v>7654</v>
          </cell>
          <cell r="C271" t="str">
            <v>West Coast Tactical Training Range</v>
          </cell>
          <cell r="D271" t="str">
            <v>SM</v>
          </cell>
          <cell r="E271" t="str">
            <v>D3379</v>
          </cell>
          <cell r="G271" t="str">
            <v>CR1/3/8/10</v>
          </cell>
          <cell r="H271">
            <v>0.5077753730005522</v>
          </cell>
          <cell r="I271">
            <v>7.5300000000000006E-2</v>
          </cell>
          <cell r="J271">
            <v>0.58307537300055223</v>
          </cell>
          <cell r="K271">
            <v>0.51569195181486305</v>
          </cell>
          <cell r="L271">
            <v>7.5700000000000003E-2</v>
          </cell>
          <cell r="M271">
            <v>0.59139195181486315</v>
          </cell>
          <cell r="O271">
            <v>9024.8793999999998</v>
          </cell>
          <cell r="P271">
            <v>8995.7199999999993</v>
          </cell>
          <cell r="Q271">
            <v>151.92060000000001</v>
          </cell>
          <cell r="R271">
            <v>389.52</v>
          </cell>
          <cell r="S271">
            <v>561.71</v>
          </cell>
          <cell r="T271">
            <v>0</v>
          </cell>
          <cell r="U271">
            <v>4579.0015518600003</v>
          </cell>
          <cell r="V271">
            <v>679.57341882000003</v>
          </cell>
          <cell r="W271">
            <v>5258.5749706799998</v>
          </cell>
          <cell r="X271">
            <v>4617.4306767799999</v>
          </cell>
          <cell r="Y271">
            <v>680.97600399999999</v>
          </cell>
          <cell r="Z271">
            <v>5298.40668078</v>
          </cell>
          <cell r="AB271">
            <v>0.50737537300055224</v>
          </cell>
          <cell r="AC271">
            <v>7.5300000000000006E-2</v>
          </cell>
          <cell r="AD271">
            <v>0.58267537300055217</v>
          </cell>
          <cell r="AE271">
            <v>0.51329195181486309</v>
          </cell>
          <cell r="AF271">
            <v>7.5700000000000003E-2</v>
          </cell>
          <cell r="AG271">
            <v>0.58899195181486308</v>
          </cell>
          <cell r="AI271">
            <v>-3.9999999999995595E-4</v>
          </cell>
          <cell r="AJ271">
            <v>0</v>
          </cell>
          <cell r="AK271">
            <v>-4.0000000000006697E-4</v>
          </cell>
          <cell r="AL271">
            <v>-2.3999999999999577E-3</v>
          </cell>
          <cell r="AM271">
            <v>0</v>
          </cell>
          <cell r="AN271">
            <v>-2.4000000000000687E-3</v>
          </cell>
          <cell r="AP271">
            <v>1.6833532423713053E-2</v>
          </cell>
          <cell r="AQ271">
            <v>4.3160687554450863E-2</v>
          </cell>
          <cell r="AR271">
            <v>6.2240166887991881E-2</v>
          </cell>
          <cell r="AS271">
            <v>0</v>
          </cell>
          <cell r="AT271">
            <v>0.12223438686615579</v>
          </cell>
        </row>
        <row r="272">
          <cell r="A272" t="str">
            <v>D7237</v>
          </cell>
          <cell r="B272">
            <v>7737</v>
          </cell>
          <cell r="C272" t="str">
            <v>CHEM-BIO</v>
          </cell>
          <cell r="D272" t="str">
            <v>SM</v>
          </cell>
          <cell r="E272" t="str">
            <v>D3379</v>
          </cell>
          <cell r="G272" t="str">
            <v>CR1/3/8/10</v>
          </cell>
          <cell r="H272">
            <v>0.36653073686911375</v>
          </cell>
          <cell r="I272">
            <v>0.36510796096158182</v>
          </cell>
          <cell r="J272">
            <v>0.73163869783069557</v>
          </cell>
          <cell r="K272">
            <v>0.36621316191126274</v>
          </cell>
          <cell r="L272">
            <v>0.34723029552567553</v>
          </cell>
          <cell r="M272">
            <v>0.71344345743693827</v>
          </cell>
          <cell r="O272">
            <v>2781.97235</v>
          </cell>
          <cell r="P272">
            <v>3107.3069999999998</v>
          </cell>
          <cell r="Q272">
            <v>43.728149999999999</v>
          </cell>
          <cell r="R272">
            <v>111.81</v>
          </cell>
          <cell r="S272">
            <v>123.46</v>
          </cell>
          <cell r="T272">
            <v>0</v>
          </cell>
          <cell r="U272">
            <v>1018.565586455</v>
          </cell>
          <cell r="V272">
            <v>1016.241803564</v>
          </cell>
          <cell r="W272">
            <v>2034.807390019</v>
          </cell>
          <cell r="X272">
            <v>1130.4791846989999</v>
          </cell>
          <cell r="Y272">
            <v>1079.511967849</v>
          </cell>
          <cell r="Z272">
            <v>2209.9911525480002</v>
          </cell>
          <cell r="AB272">
            <v>0.36613073686911374</v>
          </cell>
          <cell r="AC272">
            <v>0.36529543637053041</v>
          </cell>
          <cell r="AD272">
            <v>0.73142617323964421</v>
          </cell>
          <cell r="AE272">
            <v>0.36381316191126273</v>
          </cell>
          <cell r="AF272">
            <v>0.34741078620458171</v>
          </cell>
          <cell r="AG272">
            <v>0.71122394811584444</v>
          </cell>
          <cell r="AI272">
            <v>-4.0000000000001146E-4</v>
          </cell>
          <cell r="AJ272">
            <v>1.8747540894858972E-4</v>
          </cell>
          <cell r="AK272">
            <v>-2.1252459105136623E-4</v>
          </cell>
          <cell r="AL272">
            <v>-2.4000000000000132E-3</v>
          </cell>
          <cell r="AM272">
            <v>1.8049067890618664E-4</v>
          </cell>
          <cell r="AN272">
            <v>-2.2195093210938266E-3</v>
          </cell>
          <cell r="AP272">
            <v>1.5718398495225879E-2</v>
          </cell>
          <cell r="AQ272">
            <v>4.0190909877303421E-2</v>
          </cell>
          <cell r="AR272">
            <v>4.4378586293282174E-2</v>
          </cell>
          <cell r="AS272">
            <v>0</v>
          </cell>
          <cell r="AT272">
            <v>0.10028789466581148</v>
          </cell>
        </row>
        <row r="273">
          <cell r="A273" t="str">
            <v>D7239</v>
          </cell>
          <cell r="B273">
            <v>7739</v>
          </cell>
          <cell r="C273" t="str">
            <v>OSD/Joint - I&amp;SP</v>
          </cell>
          <cell r="D273" t="str">
            <v>SM</v>
          </cell>
          <cell r="E273" t="str">
            <v>D3379</v>
          </cell>
          <cell r="G273" t="str">
            <v>CR1/3/8/10</v>
          </cell>
          <cell r="H273">
            <v>0.36706407889777648</v>
          </cell>
          <cell r="I273">
            <v>0.35520061678953913</v>
          </cell>
          <cell r="J273">
            <v>0.72226469568731566</v>
          </cell>
          <cell r="K273">
            <v>0.38563135560888778</v>
          </cell>
          <cell r="L273">
            <v>0.4287225975052269</v>
          </cell>
          <cell r="M273">
            <v>0.81435395311411463</v>
          </cell>
          <cell r="O273">
            <v>1654.76704</v>
          </cell>
          <cell r="P273">
            <v>1610.43264</v>
          </cell>
          <cell r="Q273">
            <v>48.822960000000002</v>
          </cell>
          <cell r="R273">
            <v>78.66</v>
          </cell>
          <cell r="S273">
            <v>108.04</v>
          </cell>
          <cell r="T273">
            <v>0</v>
          </cell>
          <cell r="U273">
            <v>606.686032512</v>
          </cell>
          <cell r="V273">
            <v>587.85347325099997</v>
          </cell>
          <cell r="W273">
            <v>1194.5395057630001</v>
          </cell>
          <cell r="X273">
            <v>616.62108374399998</v>
          </cell>
          <cell r="Y273">
            <v>690.50806452799998</v>
          </cell>
          <cell r="Z273">
            <v>1307.1291482720001</v>
          </cell>
          <cell r="AB273">
            <v>0.36662927037270454</v>
          </cell>
          <cell r="AC273">
            <v>0.35524847851151303</v>
          </cell>
          <cell r="AD273">
            <v>0.72187774888421763</v>
          </cell>
          <cell r="AE273">
            <v>0.3828915711395417</v>
          </cell>
          <cell r="AF273">
            <v>0.42877177683631645</v>
          </cell>
          <cell r="AG273">
            <v>0.81166334797585826</v>
          </cell>
          <cell r="AI273">
            <v>-4.3480852507193912E-4</v>
          </cell>
          <cell r="AJ273">
            <v>4.7861721973907478E-5</v>
          </cell>
          <cell r="AK273">
            <v>-3.8694680309803164E-4</v>
          </cell>
          <cell r="AL273">
            <v>-2.7397844693460849E-3</v>
          </cell>
          <cell r="AM273">
            <v>4.9179331089554967E-5</v>
          </cell>
          <cell r="AN273">
            <v>-2.6906051382563634E-3</v>
          </cell>
          <cell r="AP273">
            <v>2.9504431028551308E-2</v>
          </cell>
          <cell r="AQ273">
            <v>4.7535392051318598E-2</v>
          </cell>
          <cell r="AR273">
            <v>6.5290157096675072E-2</v>
          </cell>
          <cell r="AS273">
            <v>0</v>
          </cell>
          <cell r="AT273">
            <v>0.14232998017654497</v>
          </cell>
        </row>
        <row r="274">
          <cell r="A274" t="str">
            <v>D7296</v>
          </cell>
          <cell r="B274">
            <v>7796</v>
          </cell>
          <cell r="C274" t="str">
            <v>ACWSS (Aircraft Carrier Warfare Systems Support)</v>
          </cell>
          <cell r="D274" t="str">
            <v>SM</v>
          </cell>
          <cell r="E274" t="str">
            <v>D3379</v>
          </cell>
          <cell r="G274" t="str">
            <v>CR1/3/8/10</v>
          </cell>
          <cell r="H274">
            <v>0.42863448784154828</v>
          </cell>
          <cell r="I274">
            <v>0.26523325658003843</v>
          </cell>
          <cell r="J274">
            <v>0.69386774442158672</v>
          </cell>
          <cell r="K274">
            <v>0.43326399604310856</v>
          </cell>
          <cell r="L274">
            <v>0.26559314687455965</v>
          </cell>
          <cell r="M274">
            <v>0.69885714291766821</v>
          </cell>
          <cell r="O274">
            <v>601.47254999999996</v>
          </cell>
          <cell r="P274">
            <v>623.11540000000002</v>
          </cell>
          <cell r="Q274">
            <v>8.7593999999999994</v>
          </cell>
          <cell r="R274">
            <v>26.11</v>
          </cell>
          <cell r="S274">
            <v>39.869999999999997</v>
          </cell>
          <cell r="T274">
            <v>0</v>
          </cell>
          <cell r="U274">
            <v>257.56993017999997</v>
          </cell>
          <cell r="V274">
            <v>159.55032317999999</v>
          </cell>
          <cell r="W274">
            <v>417.12025335999999</v>
          </cell>
          <cell r="X274">
            <v>268.46954276000002</v>
          </cell>
          <cell r="Y274">
            <v>165.51569275200001</v>
          </cell>
          <cell r="Z274">
            <v>433.98523551199997</v>
          </cell>
          <cell r="AB274">
            <v>0.42823222802104599</v>
          </cell>
          <cell r="AC274">
            <v>0.26526617578807216</v>
          </cell>
          <cell r="AD274">
            <v>0.6934984038091182</v>
          </cell>
          <cell r="AE274">
            <v>0.43085043759149594</v>
          </cell>
          <cell r="AF274">
            <v>0.2656260666194416</v>
          </cell>
          <cell r="AG274">
            <v>0.69647650421093743</v>
          </cell>
          <cell r="AI274">
            <v>-4.0225982050229314E-4</v>
          </cell>
          <cell r="AJ274">
            <v>3.2919208033721503E-5</v>
          </cell>
          <cell r="AK274">
            <v>-3.6934061246851613E-4</v>
          </cell>
          <cell r="AL274">
            <v>-2.4135584516126185E-3</v>
          </cell>
          <cell r="AM274">
            <v>3.2919744881954038E-5</v>
          </cell>
          <cell r="AN274">
            <v>-2.3806387067307755E-3</v>
          </cell>
          <cell r="AP274">
            <v>1.4563258123749787E-2</v>
          </cell>
          <cell r="AQ274">
            <v>4.3410127361589487E-2</v>
          </cell>
          <cell r="AR274">
            <v>6.6287314358735069E-2</v>
          </cell>
          <cell r="AS274">
            <v>0</v>
          </cell>
          <cell r="AT274">
            <v>0.12426069984407434</v>
          </cell>
        </row>
        <row r="275">
          <cell r="A275" t="str">
            <v>D7329</v>
          </cell>
          <cell r="B275">
            <v>7829</v>
          </cell>
          <cell r="C275" t="str">
            <v>Seaport-E Program</v>
          </cell>
          <cell r="D275" t="str">
            <v>SM</v>
          </cell>
          <cell r="E275" t="str">
            <v>D3379</v>
          </cell>
          <cell r="G275" t="str">
            <v>AR1/CR3/8/10</v>
          </cell>
          <cell r="H275">
            <v>0.57273145545693749</v>
          </cell>
          <cell r="I275">
            <v>0.24313482466769418</v>
          </cell>
          <cell r="J275">
            <v>0.81586628012463169</v>
          </cell>
          <cell r="K275">
            <v>0.5765467657746538</v>
          </cell>
          <cell r="L275">
            <v>0.24071203174600381</v>
          </cell>
          <cell r="M275">
            <v>0.81725879752065755</v>
          </cell>
          <cell r="O275">
            <v>327.71769999999998</v>
          </cell>
          <cell r="P275">
            <v>340.88069999999999</v>
          </cell>
          <cell r="Q275">
            <v>3.6722999999999999</v>
          </cell>
          <cell r="R275">
            <v>14.22</v>
          </cell>
          <cell r="S275">
            <v>21.62</v>
          </cell>
          <cell r="T275">
            <v>0</v>
          </cell>
          <cell r="U275">
            <v>187.6942353</v>
          </cell>
          <cell r="V275">
            <v>79.858337950000006</v>
          </cell>
          <cell r="W275">
            <v>267.55257325000002</v>
          </cell>
          <cell r="X275">
            <v>196.53366510000001</v>
          </cell>
          <cell r="Y275">
            <v>82.237539545999994</v>
          </cell>
          <cell r="Z275">
            <v>278.771204646</v>
          </cell>
          <cell r="AB275">
            <v>0.57273145545693749</v>
          </cell>
          <cell r="AC275">
            <v>0.24368027100763862</v>
          </cell>
          <cell r="AD275">
            <v>0.81641172646457616</v>
          </cell>
          <cell r="AE275">
            <v>0.5765467657746538</v>
          </cell>
          <cell r="AF275">
            <v>0.24125020731886551</v>
          </cell>
          <cell r="AG275">
            <v>0.81779697309351929</v>
          </cell>
          <cell r="AI275">
            <v>0</v>
          </cell>
          <cell r="AJ275">
            <v>5.454463399444387E-4</v>
          </cell>
          <cell r="AK275">
            <v>5.4544633994446645E-4</v>
          </cell>
          <cell r="AL275">
            <v>0</v>
          </cell>
          <cell r="AM275">
            <v>5.3817557286170437E-4</v>
          </cell>
          <cell r="AN275">
            <v>5.3817557286173212E-4</v>
          </cell>
          <cell r="AP275">
            <v>1.1205680987020232E-2</v>
          </cell>
          <cell r="AQ275">
            <v>4.3391003903664654E-2</v>
          </cell>
          <cell r="AR275">
            <v>6.5971413811338239E-2</v>
          </cell>
          <cell r="AS275">
            <v>0</v>
          </cell>
          <cell r="AT275">
            <v>0.12056809870202312</v>
          </cell>
        </row>
        <row r="276">
          <cell r="A276" t="str">
            <v>D7334</v>
          </cell>
          <cell r="B276">
            <v>7834</v>
          </cell>
          <cell r="C276" t="str">
            <v>USSS X-Ray</v>
          </cell>
          <cell r="D276" t="str">
            <v>SM</v>
          </cell>
          <cell r="E276" t="str">
            <v>D3379</v>
          </cell>
          <cell r="G276" t="str">
            <v>CR1/3/8/10</v>
          </cell>
          <cell r="H276">
            <v>0.17742783436237872</v>
          </cell>
          <cell r="I276">
            <v>0.67052570756541785</v>
          </cell>
          <cell r="J276">
            <v>0.84795354192779659</v>
          </cell>
          <cell r="O276">
            <v>32.311500000000002</v>
          </cell>
          <cell r="P276">
            <v>0</v>
          </cell>
          <cell r="Q276">
            <v>0.25650000000000001</v>
          </cell>
          <cell r="R276">
            <v>0.83</v>
          </cell>
          <cell r="S276">
            <v>4.32</v>
          </cell>
          <cell r="T276">
            <v>0</v>
          </cell>
          <cell r="U276">
            <v>5.7329594699999999</v>
          </cell>
          <cell r="V276">
            <v>21.6656914</v>
          </cell>
          <cell r="W276">
            <v>27.398650870000001</v>
          </cell>
          <cell r="X276">
            <v>0</v>
          </cell>
          <cell r="Y276">
            <v>2.4558620960000002</v>
          </cell>
          <cell r="Z276">
            <v>2.4558620960000002</v>
          </cell>
          <cell r="AB276">
            <v>0.17742783436237872</v>
          </cell>
          <cell r="AC276">
            <v>0.67052570756541785</v>
          </cell>
          <cell r="AD276">
            <v>0.84795354192779659</v>
          </cell>
          <cell r="AI276">
            <v>0</v>
          </cell>
          <cell r="AJ276">
            <v>0</v>
          </cell>
          <cell r="AK276">
            <v>0</v>
          </cell>
          <cell r="AL276">
            <v>0</v>
          </cell>
          <cell r="AM276">
            <v>0</v>
          </cell>
          <cell r="AN276">
            <v>0</v>
          </cell>
          <cell r="AP276">
            <v>7.938350123021215E-3</v>
          </cell>
          <cell r="AQ276">
            <v>2.5687448741160263E-2</v>
          </cell>
          <cell r="AR276">
            <v>0.13369852838772572</v>
          </cell>
          <cell r="AS276">
            <v>0</v>
          </cell>
          <cell r="AT276">
            <v>0.16732432725190721</v>
          </cell>
        </row>
        <row r="277">
          <cell r="A277" t="str">
            <v>D7377</v>
          </cell>
          <cell r="B277">
            <v>7877</v>
          </cell>
          <cell r="C277" t="str">
            <v>Middle River Security</v>
          </cell>
          <cell r="D277" t="str">
            <v>SM</v>
          </cell>
          <cell r="E277" t="str">
            <v>D3379</v>
          </cell>
          <cell r="G277" t="str">
            <v>AR1/CR3/8/10</v>
          </cell>
          <cell r="H277">
            <v>0.51080256633399768</v>
          </cell>
          <cell r="I277">
            <v>0.22914132207632812</v>
          </cell>
          <cell r="J277">
            <v>0.73994388841032588</v>
          </cell>
          <cell r="K277">
            <v>0.44804073736693384</v>
          </cell>
          <cell r="L277">
            <v>0.22232681609099833</v>
          </cell>
          <cell r="M277">
            <v>0.6703675534579322</v>
          </cell>
          <cell r="O277">
            <v>567.50914</v>
          </cell>
          <cell r="P277">
            <v>633.46398999999997</v>
          </cell>
          <cell r="Q277">
            <v>9.1190999999999995</v>
          </cell>
          <cell r="R277">
            <v>22.62</v>
          </cell>
          <cell r="S277">
            <v>25.45</v>
          </cell>
          <cell r="T277">
            <v>0</v>
          </cell>
          <cell r="U277">
            <v>289.65714876999999</v>
          </cell>
          <cell r="V277">
            <v>130.12315262999999</v>
          </cell>
          <cell r="W277">
            <v>419.78030139999998</v>
          </cell>
          <cell r="X277">
            <v>282.29131361499998</v>
          </cell>
          <cell r="Y277">
            <v>140.91978600499999</v>
          </cell>
          <cell r="Z277">
            <v>423.21109962000003</v>
          </cell>
          <cell r="AB277">
            <v>0.51040085234574373</v>
          </cell>
          <cell r="AC277">
            <v>0.22928820605426722</v>
          </cell>
          <cell r="AD277">
            <v>0.73968905840001098</v>
          </cell>
          <cell r="AE277">
            <v>0.44563119304540105</v>
          </cell>
          <cell r="AF277">
            <v>0.22245903197275665</v>
          </cell>
          <cell r="AG277">
            <v>0.66809022501815774</v>
          </cell>
          <cell r="AI277">
            <v>-4.0171398825394888E-4</v>
          </cell>
          <cell r="AJ277">
            <v>1.4688397793910513E-4</v>
          </cell>
          <cell r="AK277">
            <v>-2.5483001031489927E-4</v>
          </cell>
          <cell r="AL277">
            <v>-2.4095443215327861E-3</v>
          </cell>
          <cell r="AM277">
            <v>1.3221588175832411E-4</v>
          </cell>
          <cell r="AN277">
            <v>-2.277328439774462E-3</v>
          </cell>
          <cell r="AP277">
            <v>1.6068639881288961E-2</v>
          </cell>
          <cell r="AQ277">
            <v>3.9858388888679396E-2</v>
          </cell>
          <cell r="AR277">
            <v>4.4845092715158734E-2</v>
          </cell>
          <cell r="AS277">
            <v>0</v>
          </cell>
          <cell r="AT277">
            <v>0.1007721214851271</v>
          </cell>
        </row>
        <row r="278">
          <cell r="A278" t="str">
            <v>D7392</v>
          </cell>
          <cell r="B278">
            <v>7892</v>
          </cell>
          <cell r="C278" t="str">
            <v>Field Logistics</v>
          </cell>
          <cell r="D278" t="str">
            <v>SM</v>
          </cell>
          <cell r="E278" t="str">
            <v>D3379</v>
          </cell>
          <cell r="G278" t="str">
            <v>AR1/CR3/8/10</v>
          </cell>
          <cell r="H278">
            <v>0.38379859300658331</v>
          </cell>
          <cell r="I278">
            <v>0.22448869830796306</v>
          </cell>
          <cell r="J278">
            <v>0.60828729131454629</v>
          </cell>
          <cell r="K278">
            <v>0.38547683273292527</v>
          </cell>
          <cell r="L278">
            <v>0.1974382729091041</v>
          </cell>
          <cell r="M278">
            <v>0.58291510564202931</v>
          </cell>
          <cell r="O278">
            <v>2908.66464</v>
          </cell>
          <cell r="P278">
            <v>2989.50855</v>
          </cell>
          <cell r="Q278">
            <v>55.115360000000003</v>
          </cell>
          <cell r="R278">
            <v>124.95</v>
          </cell>
          <cell r="S278">
            <v>151.76</v>
          </cell>
          <cell r="T278">
            <v>0</v>
          </cell>
          <cell r="U278">
            <v>1115.171530504</v>
          </cell>
          <cell r="V278">
            <v>653.31260084799999</v>
          </cell>
          <cell r="W278">
            <v>1768.4841313520001</v>
          </cell>
          <cell r="X278">
            <v>1145.1718763619999</v>
          </cell>
          <cell r="Y278">
            <v>590.60452508100002</v>
          </cell>
          <cell r="Z278">
            <v>1735.7764014429999</v>
          </cell>
          <cell r="AB278">
            <v>0.38339639268417003</v>
          </cell>
          <cell r="AC278">
            <v>0.22460911851563609</v>
          </cell>
          <cell r="AD278">
            <v>0.60800551119980617</v>
          </cell>
          <cell r="AE278">
            <v>0.3830635896197721</v>
          </cell>
          <cell r="AF278">
            <v>0.1975590687241888</v>
          </cell>
          <cell r="AG278">
            <v>0.58062265834396087</v>
          </cell>
          <cell r="AI278">
            <v>-4.0220032241328196E-4</v>
          </cell>
          <cell r="AJ278">
            <v>1.2042020767302763E-4</v>
          </cell>
          <cell r="AK278">
            <v>-2.8178011474011555E-4</v>
          </cell>
          <cell r="AL278">
            <v>-2.4132431131531629E-3</v>
          </cell>
          <cell r="AM278">
            <v>1.2079581508470105E-4</v>
          </cell>
          <cell r="AN278">
            <v>-2.2924472980684341E-3</v>
          </cell>
          <cell r="AP278">
            <v>1.8948681550307569E-2</v>
          </cell>
          <cell r="AQ278">
            <v>4.295785711480303E-2</v>
          </cell>
          <cell r="AR278">
            <v>5.2175145224029676E-2</v>
          </cell>
          <cell r="AS278">
            <v>0</v>
          </cell>
          <cell r="AT278">
            <v>0.11408168388914028</v>
          </cell>
        </row>
        <row r="279">
          <cell r="A279" t="str">
            <v>D7133</v>
          </cell>
          <cell r="B279">
            <v>7633</v>
          </cell>
          <cell r="C279" t="str">
            <v>ID/IQ Solutions Sagemore Facility Center</v>
          </cell>
          <cell r="D279" t="str">
            <v>SM</v>
          </cell>
          <cell r="E279" t="str">
            <v>D3379</v>
          </cell>
          <cell r="G279" t="str">
            <v>AR1/CR3/8/10</v>
          </cell>
          <cell r="H279">
            <v>0</v>
          </cell>
          <cell r="I279">
            <v>0.65870000000000006</v>
          </cell>
          <cell r="J279">
            <v>0.65870000000000006</v>
          </cell>
          <cell r="K279">
            <v>0</v>
          </cell>
          <cell r="L279">
            <v>0.66459999999999997</v>
          </cell>
          <cell r="M279">
            <v>0.66459999999999997</v>
          </cell>
          <cell r="O279">
            <v>1.96</v>
          </cell>
          <cell r="P279">
            <v>2.0305599999999999</v>
          </cell>
          <cell r="Q279">
            <v>0</v>
          </cell>
          <cell r="R279">
            <v>0</v>
          </cell>
          <cell r="S279">
            <v>0</v>
          </cell>
          <cell r="T279">
            <v>0</v>
          </cell>
          <cell r="U279">
            <v>0</v>
          </cell>
          <cell r="V279">
            <v>1.2910520000000001</v>
          </cell>
          <cell r="W279">
            <v>1.2910520000000001</v>
          </cell>
          <cell r="X279">
            <v>0</v>
          </cell>
          <cell r="Y279">
            <v>1.3495101759999999</v>
          </cell>
          <cell r="Z279">
            <v>1.3495101759999999</v>
          </cell>
          <cell r="AB279">
            <v>0</v>
          </cell>
          <cell r="AC279">
            <v>0.65870000000000006</v>
          </cell>
          <cell r="AD279">
            <v>0.65870000000000006</v>
          </cell>
          <cell r="AE279">
            <v>0</v>
          </cell>
          <cell r="AF279">
            <v>0.66459999999999997</v>
          </cell>
          <cell r="AG279">
            <v>0.66459999999999997</v>
          </cell>
          <cell r="AI279">
            <v>0</v>
          </cell>
          <cell r="AJ279">
            <v>0</v>
          </cell>
          <cell r="AK279">
            <v>0</v>
          </cell>
          <cell r="AL279">
            <v>0</v>
          </cell>
          <cell r="AM279">
            <v>0</v>
          </cell>
          <cell r="AN279">
            <v>0</v>
          </cell>
          <cell r="AP279">
            <v>0</v>
          </cell>
          <cell r="AQ279">
            <v>0</v>
          </cell>
          <cell r="AR279">
            <v>0</v>
          </cell>
          <cell r="AS279">
            <v>0</v>
          </cell>
          <cell r="AT279">
            <v>0</v>
          </cell>
        </row>
        <row r="280">
          <cell r="A280" t="str">
            <v>D7295</v>
          </cell>
          <cell r="B280">
            <v>7795</v>
          </cell>
          <cell r="C280" t="str">
            <v>Seaport PMO</v>
          </cell>
          <cell r="D280" t="str">
            <v>SM</v>
          </cell>
          <cell r="E280" t="str">
            <v>D3379</v>
          </cell>
          <cell r="G280" t="str">
            <v>AR1/CR3/8/10</v>
          </cell>
          <cell r="H280">
            <v>0</v>
          </cell>
          <cell r="I280">
            <v>0.90255790139064473</v>
          </cell>
          <cell r="J280">
            <v>0.90255790139064473</v>
          </cell>
          <cell r="K280">
            <v>0</v>
          </cell>
          <cell r="L280">
            <v>0.93711188369152976</v>
          </cell>
          <cell r="M280">
            <v>0.93711188369152976</v>
          </cell>
          <cell r="O280">
            <v>94.92</v>
          </cell>
          <cell r="P280">
            <v>97.862520000000004</v>
          </cell>
          <cell r="Q280">
            <v>0</v>
          </cell>
          <cell r="R280">
            <v>0</v>
          </cell>
          <cell r="S280">
            <v>0</v>
          </cell>
          <cell r="T280">
            <v>0</v>
          </cell>
          <cell r="U280">
            <v>0</v>
          </cell>
          <cell r="V280">
            <v>85.670795999999996</v>
          </cell>
          <cell r="W280">
            <v>85.670795999999996</v>
          </cell>
          <cell r="X280">
            <v>0</v>
          </cell>
          <cell r="Y280">
            <v>91.708130460000007</v>
          </cell>
          <cell r="Z280">
            <v>91.708130460000007</v>
          </cell>
          <cell r="AB280">
            <v>0</v>
          </cell>
          <cell r="AC280">
            <v>0.90255790139064473</v>
          </cell>
          <cell r="AD280">
            <v>0.90255790139064473</v>
          </cell>
          <cell r="AE280">
            <v>0</v>
          </cell>
          <cell r="AF280">
            <v>0.93711188369152976</v>
          </cell>
          <cell r="AG280">
            <v>0.93711188369152976</v>
          </cell>
          <cell r="AI280">
            <v>0</v>
          </cell>
          <cell r="AJ280">
            <v>0</v>
          </cell>
          <cell r="AK280">
            <v>0</v>
          </cell>
          <cell r="AL280">
            <v>0</v>
          </cell>
          <cell r="AM280">
            <v>0</v>
          </cell>
          <cell r="AN280">
            <v>0</v>
          </cell>
          <cell r="AP280">
            <v>0</v>
          </cell>
          <cell r="AQ280">
            <v>0</v>
          </cell>
          <cell r="AR280">
            <v>0</v>
          </cell>
          <cell r="AS280">
            <v>0</v>
          </cell>
          <cell r="AT280">
            <v>0</v>
          </cell>
        </row>
        <row r="282">
          <cell r="A282" t="str">
            <v>These Departments Need To Be Priced And Require A Billing Rate</v>
          </cell>
        </row>
        <row r="283">
          <cell r="A283" t="str">
            <v>D3255</v>
          </cell>
          <cell r="B283">
            <v>3955</v>
          </cell>
          <cell r="C283" t="str">
            <v xml:space="preserve">SEAT </v>
          </cell>
          <cell r="D283" t="str">
            <v>SO</v>
          </cell>
          <cell r="E283" t="str">
            <v>D3371</v>
          </cell>
          <cell r="G283" t="str">
            <v>CR1/5/8/10</v>
          </cell>
          <cell r="H283">
            <v>0.46734265856785168</v>
          </cell>
          <cell r="I283">
            <v>0.14677392122275568</v>
          </cell>
          <cell r="J283">
            <v>0.6141165797906073</v>
          </cell>
          <cell r="K283">
            <v>0</v>
          </cell>
          <cell r="L283">
            <v>0.45699999999999996</v>
          </cell>
          <cell r="M283">
            <v>0.45699999999999996</v>
          </cell>
          <cell r="O283">
            <v>8324.22847</v>
          </cell>
          <cell r="P283">
            <v>797.08</v>
          </cell>
          <cell r="Q283">
            <v>292.95623999999998</v>
          </cell>
          <cell r="R283">
            <v>1148.8499999999999</v>
          </cell>
          <cell r="S283">
            <v>2.33</v>
          </cell>
          <cell r="T283">
            <v>0</v>
          </cell>
          <cell r="U283">
            <v>3887.3679141920002</v>
          </cell>
          <cell r="V283">
            <v>1221.7838790159999</v>
          </cell>
          <cell r="W283">
            <v>5109.1517932079996</v>
          </cell>
          <cell r="X283">
            <v>0</v>
          </cell>
          <cell r="Y283">
            <v>364.26555999999999</v>
          </cell>
          <cell r="Z283">
            <v>364.26555999999999</v>
          </cell>
          <cell r="AB283">
            <v>0.46699438010403388</v>
          </cell>
          <cell r="AC283">
            <v>0.14677442881574343</v>
          </cell>
          <cell r="AD283">
            <v>0.61376880891977725</v>
          </cell>
          <cell r="AE283">
            <v>0</v>
          </cell>
          <cell r="AF283">
            <v>0.45699999999999996</v>
          </cell>
          <cell r="AG283">
            <v>0.45699999999999996</v>
          </cell>
          <cell r="AI283">
            <v>-3.4827846381779715E-4</v>
          </cell>
          <cell r="AJ283">
            <v>5.0759298775293615E-7</v>
          </cell>
          <cell r="AK283">
            <v>-3.4777087083004421E-4</v>
          </cell>
          <cell r="AL283">
            <v>0</v>
          </cell>
          <cell r="AM283">
            <v>0</v>
          </cell>
          <cell r="AN283">
            <v>0</v>
          </cell>
          <cell r="AP283">
            <v>3.5193200313494037E-2</v>
          </cell>
          <cell r="AQ283">
            <v>0.13801279051150309</v>
          </cell>
          <cell r="AR283">
            <v>2.7990582050903273E-4</v>
          </cell>
          <cell r="AS283">
            <v>0</v>
          </cell>
          <cell r="AT283">
            <v>0.17348589664550618</v>
          </cell>
        </row>
        <row r="284">
          <cell r="A284" t="str">
            <v>D3272</v>
          </cell>
          <cell r="B284">
            <v>3972</v>
          </cell>
          <cell r="C284" t="str">
            <v xml:space="preserve">AMES (ET&amp;SC) </v>
          </cell>
          <cell r="D284" t="str">
            <v>SO</v>
          </cell>
          <cell r="E284" t="str">
            <v>D3371</v>
          </cell>
          <cell r="G284" t="str">
            <v>CR1/4/8/10</v>
          </cell>
          <cell r="H284">
            <v>0.38500042574710874</v>
          </cell>
          <cell r="I284">
            <v>0.14566043456673869</v>
          </cell>
          <cell r="J284">
            <v>0.53066086031394921</v>
          </cell>
          <cell r="K284">
            <v>0.37799584286848159</v>
          </cell>
          <cell r="L284">
            <v>0.14300224236084449</v>
          </cell>
          <cell r="M284">
            <v>0.520998085229326</v>
          </cell>
          <cell r="O284">
            <v>9820.0854780000009</v>
          </cell>
          <cell r="P284">
            <v>10772.823232000001</v>
          </cell>
          <cell r="Q284">
            <v>229.95786000000001</v>
          </cell>
          <cell r="R284">
            <v>440.08</v>
          </cell>
          <cell r="S284">
            <v>603.51</v>
          </cell>
          <cell r="T284">
            <v>0</v>
          </cell>
          <cell r="U284">
            <v>3777.0914877119999</v>
          </cell>
          <cell r="V284">
            <v>1430.397918208</v>
          </cell>
          <cell r="W284">
            <v>5207.4894059210001</v>
          </cell>
          <cell r="X284">
            <v>4047.9207001680002</v>
          </cell>
          <cell r="Y284">
            <v>1540.5378787330001</v>
          </cell>
          <cell r="Z284">
            <v>5588.4585789009998</v>
          </cell>
          <cell r="AB284">
            <v>0.38462918639291294</v>
          </cell>
          <cell r="AC284">
            <v>0.14566043456673869</v>
          </cell>
          <cell r="AD284">
            <v>0.53028962095975352</v>
          </cell>
          <cell r="AE284">
            <v>0.3757530048524238</v>
          </cell>
          <cell r="AF284">
            <v>0.14300224236084449</v>
          </cell>
          <cell r="AG284">
            <v>0.51875524721326827</v>
          </cell>
          <cell r="AI284">
            <v>-3.71239354195807E-4</v>
          </cell>
          <cell r="AJ284">
            <v>0</v>
          </cell>
          <cell r="AK284">
            <v>-3.7123935419569598E-4</v>
          </cell>
          <cell r="AL284">
            <v>-2.242838016057791E-3</v>
          </cell>
          <cell r="AM284">
            <v>0</v>
          </cell>
          <cell r="AN284">
            <v>-2.2428380160577355E-3</v>
          </cell>
          <cell r="AP284">
            <v>2.3417093518704704E-2</v>
          </cell>
          <cell r="AQ284">
            <v>4.4814273866140369E-2</v>
          </cell>
          <cell r="AR284">
            <v>6.145669519395195E-2</v>
          </cell>
          <cell r="AS284">
            <v>0</v>
          </cell>
          <cell r="AT284">
            <v>0.12968806257879703</v>
          </cell>
        </row>
        <row r="285">
          <cell r="A285" t="str">
            <v>D5012</v>
          </cell>
          <cell r="B285">
            <v>5512</v>
          </cell>
          <cell r="C285" t="str">
            <v xml:space="preserve">ARTS/SAMS </v>
          </cell>
          <cell r="D285" t="str">
            <v>SO</v>
          </cell>
          <cell r="E285" t="str">
            <v>D3371</v>
          </cell>
          <cell r="G285" t="str">
            <v>CR1/4/8/10</v>
          </cell>
          <cell r="H285">
            <v>0.41399663715408008</v>
          </cell>
          <cell r="I285">
            <v>0.15467655805643801</v>
          </cell>
          <cell r="J285">
            <v>0.56867319521051807</v>
          </cell>
          <cell r="K285">
            <v>0.41399082394590248</v>
          </cell>
          <cell r="L285">
            <v>0.15483942659667541</v>
          </cell>
          <cell r="M285">
            <v>0.56883025054257785</v>
          </cell>
          <cell r="O285">
            <v>4187.6596</v>
          </cell>
          <cell r="P285">
            <v>4331.6777099999999</v>
          </cell>
          <cell r="Q285">
            <v>78.080719999999999</v>
          </cell>
          <cell r="R285">
            <v>166.21</v>
          </cell>
          <cell r="S285">
            <v>238.56</v>
          </cell>
          <cell r="T285">
            <v>0</v>
          </cell>
          <cell r="U285">
            <v>1732.136712106</v>
          </cell>
          <cell r="V285">
            <v>647.73541323999996</v>
          </cell>
          <cell r="W285">
            <v>2379.8721253459998</v>
          </cell>
          <cell r="X285">
            <v>1783.716615071</v>
          </cell>
          <cell r="Y285">
            <v>670.717227858</v>
          </cell>
          <cell r="Z285">
            <v>2454.4338429290001</v>
          </cell>
          <cell r="AB285">
            <v>0.41362882315124183</v>
          </cell>
          <cell r="AC285">
            <v>0.15467718848017159</v>
          </cell>
          <cell r="AD285">
            <v>0.56830601163141337</v>
          </cell>
          <cell r="AE285">
            <v>0.41178424030789679</v>
          </cell>
          <cell r="AF285">
            <v>0.15484005800099104</v>
          </cell>
          <cell r="AG285">
            <v>0.56662429830888783</v>
          </cell>
          <cell r="AI285">
            <v>-3.678140028382515E-4</v>
          </cell>
          <cell r="AJ285">
            <v>6.3042373357746762E-7</v>
          </cell>
          <cell r="AK285">
            <v>-3.6718357910470178E-4</v>
          </cell>
          <cell r="AL285">
            <v>-2.206583638005688E-3</v>
          </cell>
          <cell r="AM285">
            <v>6.3140431563746269E-7</v>
          </cell>
          <cell r="AN285">
            <v>-2.2059522336900228E-3</v>
          </cell>
          <cell r="AP285">
            <v>1.8645431448153046E-2</v>
          </cell>
          <cell r="AQ285">
            <v>3.9690427560062427E-2</v>
          </cell>
          <cell r="AR285">
            <v>5.6967381016355768E-2</v>
          </cell>
          <cell r="AS285">
            <v>0</v>
          </cell>
          <cell r="AT285">
            <v>0.11530324002457124</v>
          </cell>
        </row>
        <row r="286">
          <cell r="A286" t="str">
            <v>D5061</v>
          </cell>
          <cell r="B286">
            <v>5561</v>
          </cell>
          <cell r="C286" t="str">
            <v xml:space="preserve">Mission Systems </v>
          </cell>
          <cell r="D286" t="str">
            <v>SO</v>
          </cell>
          <cell r="E286" t="str">
            <v>D3371</v>
          </cell>
          <cell r="G286" t="str">
            <v>CR1/4/8/10</v>
          </cell>
          <cell r="H286">
            <v>0</v>
          </cell>
          <cell r="I286">
            <v>0.70157989438656321</v>
          </cell>
          <cell r="J286">
            <v>0.70157989438656321</v>
          </cell>
          <cell r="K286">
            <v>0</v>
          </cell>
          <cell r="L286">
            <v>0.75259999999999994</v>
          </cell>
          <cell r="M286">
            <v>0.75259999999999994</v>
          </cell>
          <cell r="O286">
            <v>134.85400000000001</v>
          </cell>
          <cell r="P286">
            <v>105.29904000000001</v>
          </cell>
          <cell r="Q286">
            <v>0</v>
          </cell>
          <cell r="R286">
            <v>0</v>
          </cell>
          <cell r="S286">
            <v>0</v>
          </cell>
          <cell r="T286">
            <v>0</v>
          </cell>
          <cell r="U286">
            <v>0</v>
          </cell>
          <cell r="V286">
            <v>94.685841600000003</v>
          </cell>
          <cell r="W286">
            <v>94.685841600000003</v>
          </cell>
          <cell r="X286">
            <v>0</v>
          </cell>
          <cell r="Y286">
            <v>79.248057504000002</v>
          </cell>
          <cell r="Z286">
            <v>79.248057504000002</v>
          </cell>
          <cell r="AB286">
            <v>0</v>
          </cell>
          <cell r="AC286">
            <v>0.70213595147344532</v>
          </cell>
          <cell r="AD286">
            <v>0.70213595147344532</v>
          </cell>
          <cell r="AE286">
            <v>0</v>
          </cell>
          <cell r="AF286">
            <v>0.75259999999999994</v>
          </cell>
          <cell r="AG286">
            <v>0.75259999999999994</v>
          </cell>
          <cell r="AI286">
            <v>0</v>
          </cell>
          <cell r="AJ286">
            <v>5.5605708688211131E-4</v>
          </cell>
          <cell r="AK286">
            <v>5.5605708688211131E-4</v>
          </cell>
          <cell r="AL286">
            <v>0</v>
          </cell>
          <cell r="AM286">
            <v>0</v>
          </cell>
          <cell r="AN286">
            <v>0</v>
          </cell>
          <cell r="AP286">
            <v>0</v>
          </cell>
          <cell r="AQ286">
            <v>0</v>
          </cell>
          <cell r="AR286">
            <v>0</v>
          </cell>
          <cell r="AS286">
            <v>0</v>
          </cell>
          <cell r="AT286">
            <v>0</v>
          </cell>
        </row>
        <row r="287">
          <cell r="A287" t="str">
            <v>D5067</v>
          </cell>
          <cell r="B287">
            <v>5567</v>
          </cell>
          <cell r="C287" t="str">
            <v xml:space="preserve">Greenbelt Programs </v>
          </cell>
          <cell r="D287" t="str">
            <v>SO</v>
          </cell>
          <cell r="E287" t="str">
            <v>D3371</v>
          </cell>
          <cell r="G287" t="str">
            <v>CR1/4/8/10</v>
          </cell>
          <cell r="H287">
            <v>0.67544789239691017</v>
          </cell>
          <cell r="I287">
            <v>0.23088604304645313</v>
          </cell>
          <cell r="J287">
            <v>0.90633393544336327</v>
          </cell>
          <cell r="K287">
            <v>0.67387205295188424</v>
          </cell>
          <cell r="L287">
            <v>0.22025749497742217</v>
          </cell>
          <cell r="M287">
            <v>0.89412954792930643</v>
          </cell>
          <cell r="O287">
            <v>7722.8387439999997</v>
          </cell>
          <cell r="P287">
            <v>8091.6267099999995</v>
          </cell>
          <cell r="Q287">
            <v>92.306256000000005</v>
          </cell>
          <cell r="R287">
            <v>355.69</v>
          </cell>
          <cell r="S287">
            <v>502.74</v>
          </cell>
          <cell r="T287">
            <v>0</v>
          </cell>
          <cell r="U287">
            <v>5209.7463651609996</v>
          </cell>
          <cell r="V287">
            <v>1782.285533214</v>
          </cell>
          <cell r="W287">
            <v>6992.0318983739999</v>
          </cell>
          <cell r="X287">
            <v>5424.3844215509998</v>
          </cell>
          <cell r="Y287">
            <v>1781.399454458</v>
          </cell>
          <cell r="Z287">
            <v>7205.7838760089999</v>
          </cell>
          <cell r="AB287">
            <v>0.67458955674926357</v>
          </cell>
          <cell r="AC287">
            <v>0.23078114049690432</v>
          </cell>
          <cell r="AD287">
            <v>0.90537069724603847</v>
          </cell>
          <cell r="AE287">
            <v>0.67037007711283803</v>
          </cell>
          <cell r="AF287">
            <v>0.22015343988328895</v>
          </cell>
          <cell r="AG287">
            <v>0.89052351699612697</v>
          </cell>
          <cell r="AI287">
            <v>-8.5833564764659087E-4</v>
          </cell>
          <cell r="AJ287">
            <v>-1.0490254954881317E-4</v>
          </cell>
          <cell r="AK287">
            <v>-9.6323819732480054E-4</v>
          </cell>
          <cell r="AL287">
            <v>-3.5019758390462119E-3</v>
          </cell>
          <cell r="AM287">
            <v>-1.0405509413322078E-4</v>
          </cell>
          <cell r="AN287">
            <v>-3.6060309331794604E-3</v>
          </cell>
          <cell r="AP287">
            <v>1.1952373869221891E-2</v>
          </cell>
          <cell r="AQ287">
            <v>4.6056898478728618E-2</v>
          </cell>
          <cell r="AR287">
            <v>6.509782434478345E-2</v>
          </cell>
          <cell r="AS287">
            <v>0</v>
          </cell>
          <cell r="AT287">
            <v>0.12310709669273395</v>
          </cell>
        </row>
        <row r="288">
          <cell r="A288" t="str">
            <v>D5069</v>
          </cell>
          <cell r="B288">
            <v>5569</v>
          </cell>
          <cell r="C288" t="str">
            <v xml:space="preserve">Stennis </v>
          </cell>
          <cell r="D288" t="str">
            <v>SO</v>
          </cell>
          <cell r="E288" t="str">
            <v>D3371</v>
          </cell>
          <cell r="G288" t="str">
            <v>CR1/4/8/10</v>
          </cell>
          <cell r="H288">
            <v>0.49499818835276321</v>
          </cell>
          <cell r="I288">
            <v>0.12637741241315109</v>
          </cell>
          <cell r="J288">
            <v>0.62137560076591436</v>
          </cell>
          <cell r="K288">
            <v>0.4839872594171325</v>
          </cell>
          <cell r="L288">
            <v>0.1248961071839363</v>
          </cell>
          <cell r="M288">
            <v>0.60888336660106879</v>
          </cell>
          <cell r="O288">
            <v>4163.32708</v>
          </cell>
          <cell r="P288">
            <v>4444.8421699999999</v>
          </cell>
          <cell r="Q288">
            <v>187.04400000000001</v>
          </cell>
          <cell r="R288">
            <v>161.16999999999999</v>
          </cell>
          <cell r="S288">
            <v>220.53</v>
          </cell>
          <cell r="T288">
            <v>0</v>
          </cell>
          <cell r="U288">
            <v>2061.1352837200002</v>
          </cell>
          <cell r="V288">
            <v>526.3152394</v>
          </cell>
          <cell r="W288">
            <v>2587.4505231200001</v>
          </cell>
          <cell r="X288">
            <v>2141.8707991199999</v>
          </cell>
          <cell r="Y288">
            <v>555.30848407999997</v>
          </cell>
          <cell r="Z288">
            <v>2697.1792832000001</v>
          </cell>
          <cell r="AB288">
            <v>0.49506926650596</v>
          </cell>
          <cell r="AC288">
            <v>0.1264169807672185</v>
          </cell>
          <cell r="AD288">
            <v>0.62148624727317847</v>
          </cell>
          <cell r="AE288">
            <v>0.48187780740030189</v>
          </cell>
          <cell r="AF288">
            <v>0.12493322886198228</v>
          </cell>
          <cell r="AG288">
            <v>0.60681103626228428</v>
          </cell>
          <cell r="AI288">
            <v>7.1078153196790783E-5</v>
          </cell>
          <cell r="AJ288">
            <v>3.956835406740411E-5</v>
          </cell>
          <cell r="AK288">
            <v>1.1064650726411163E-4</v>
          </cell>
          <cell r="AL288">
            <v>-2.1094520168306041E-3</v>
          </cell>
          <cell r="AM288">
            <v>3.7121678045981543E-5</v>
          </cell>
          <cell r="AN288">
            <v>-2.0723303387845116E-3</v>
          </cell>
          <cell r="AP288">
            <v>4.4926568680738868E-2</v>
          </cell>
          <cell r="AQ288">
            <v>3.8711827560759408E-2</v>
          </cell>
          <cell r="AR288">
            <v>5.2969655221035382E-2</v>
          </cell>
          <cell r="AS288">
            <v>0</v>
          </cell>
          <cell r="AT288">
            <v>0.13660805146253366</v>
          </cell>
        </row>
        <row r="289">
          <cell r="A289" t="str">
            <v>D5146</v>
          </cell>
          <cell r="B289">
            <v>5646</v>
          </cell>
          <cell r="C289" t="str">
            <v xml:space="preserve">Dryden S&amp;ASS </v>
          </cell>
          <cell r="D289" t="str">
            <v>SO</v>
          </cell>
          <cell r="E289" t="str">
            <v>D3371</v>
          </cell>
          <cell r="G289" t="str">
            <v>CR1/4/8/10</v>
          </cell>
          <cell r="H289">
            <v>0.41285838041292539</v>
          </cell>
          <cell r="I289">
            <v>0.11473570143067943</v>
          </cell>
          <cell r="J289">
            <v>0.5275940818436049</v>
          </cell>
          <cell r="K289">
            <v>0.36103083240508443</v>
          </cell>
          <cell r="L289">
            <v>0.11589868639175512</v>
          </cell>
          <cell r="M289">
            <v>0.47692951879683954</v>
          </cell>
          <cell r="O289">
            <v>81.457800000000006</v>
          </cell>
          <cell r="P289">
            <v>74.728520000000003</v>
          </cell>
          <cell r="Q289">
            <v>2.1722000000000001</v>
          </cell>
          <cell r="R289">
            <v>3.77</v>
          </cell>
          <cell r="S289">
            <v>3.28</v>
          </cell>
          <cell r="T289">
            <v>0</v>
          </cell>
          <cell r="U289">
            <v>33.598944260000003</v>
          </cell>
          <cell r="V289">
            <v>9.3461178199999999</v>
          </cell>
          <cell r="W289">
            <v>42.94506208</v>
          </cell>
          <cell r="X289">
            <v>26.806117604000001</v>
          </cell>
          <cell r="Y289">
            <v>8.6609373040000008</v>
          </cell>
          <cell r="Z289">
            <v>35.467054908000001</v>
          </cell>
          <cell r="AB289">
            <v>0.41247055849777431</v>
          </cell>
          <cell r="AC289">
            <v>0.11473570143067943</v>
          </cell>
          <cell r="AD289">
            <v>0.52720625992845371</v>
          </cell>
          <cell r="AE289">
            <v>0.35871334804971383</v>
          </cell>
          <cell r="AF289">
            <v>0.11589868639175512</v>
          </cell>
          <cell r="AG289">
            <v>0.47461203444146893</v>
          </cell>
          <cell r="AI289">
            <v>-3.8782191515107645E-4</v>
          </cell>
          <cell r="AJ289">
            <v>0</v>
          </cell>
          <cell r="AK289">
            <v>-3.8782191515118747E-4</v>
          </cell>
          <cell r="AL289">
            <v>-2.3174843553706026E-3</v>
          </cell>
          <cell r="AM289">
            <v>0</v>
          </cell>
          <cell r="AN289">
            <v>-2.3174843553706026E-3</v>
          </cell>
          <cell r="AP289">
            <v>2.6666568456304982E-2</v>
          </cell>
          <cell r="AQ289">
            <v>4.6281632943683718E-2</v>
          </cell>
          <cell r="AR289">
            <v>4.0266248290525886E-2</v>
          </cell>
          <cell r="AS289">
            <v>0</v>
          </cell>
          <cell r="AT289">
            <v>0.11321444969051458</v>
          </cell>
        </row>
        <row r="290">
          <cell r="A290" t="str">
            <v>D5149</v>
          </cell>
          <cell r="B290">
            <v>5649</v>
          </cell>
          <cell r="C290" t="str">
            <v xml:space="preserve">AMES Part-Time </v>
          </cell>
          <cell r="D290" t="str">
            <v>SO</v>
          </cell>
          <cell r="E290" t="str">
            <v>D3371</v>
          </cell>
          <cell r="G290" t="str">
            <v>CR1/4/8/10</v>
          </cell>
          <cell r="H290">
            <v>0.12559999999999999</v>
          </cell>
          <cell r="I290">
            <v>0.10199999999999999</v>
          </cell>
          <cell r="J290">
            <v>0.2276</v>
          </cell>
          <cell r="K290">
            <v>0.1249</v>
          </cell>
          <cell r="L290">
            <v>0.10150000000000001</v>
          </cell>
          <cell r="M290">
            <v>0.22639999999999999</v>
          </cell>
          <cell r="O290">
            <v>123.34</v>
          </cell>
          <cell r="P290">
            <v>127.78</v>
          </cell>
          <cell r="Q290">
            <v>0</v>
          </cell>
          <cell r="R290">
            <v>0</v>
          </cell>
          <cell r="S290">
            <v>0</v>
          </cell>
          <cell r="T290">
            <v>0</v>
          </cell>
          <cell r="U290">
            <v>15.392832</v>
          </cell>
          <cell r="V290">
            <v>12.568346</v>
          </cell>
          <cell r="W290">
            <v>27.961178</v>
          </cell>
          <cell r="X290">
            <v>15.550826000000001</v>
          </cell>
          <cell r="Y290">
            <v>12.956892</v>
          </cell>
          <cell r="Z290">
            <v>28.507718000000001</v>
          </cell>
          <cell r="AB290">
            <v>0.12479999999999999</v>
          </cell>
          <cell r="AC290">
            <v>0.10189999999999999</v>
          </cell>
          <cell r="AD290">
            <v>0.22669999999999998</v>
          </cell>
          <cell r="AE290">
            <v>0.1217</v>
          </cell>
          <cell r="AF290">
            <v>0.1014</v>
          </cell>
          <cell r="AG290">
            <v>0.22309999999999999</v>
          </cell>
          <cell r="AI290">
            <v>-7.9999999999999516E-4</v>
          </cell>
          <cell r="AJ290">
            <v>-1.0000000000000286E-4</v>
          </cell>
          <cell r="AK290">
            <v>-9.000000000000119E-4</v>
          </cell>
          <cell r="AL290">
            <v>-3.1999999999999945E-3</v>
          </cell>
          <cell r="AM290">
            <v>-1.0000000000000286E-4</v>
          </cell>
          <cell r="AN290">
            <v>-3.2999999999999974E-3</v>
          </cell>
          <cell r="AP290">
            <v>0</v>
          </cell>
          <cell r="AQ290">
            <v>0</v>
          </cell>
          <cell r="AR290">
            <v>0</v>
          </cell>
          <cell r="AS290">
            <v>0</v>
          </cell>
          <cell r="AT290">
            <v>0</v>
          </cell>
        </row>
        <row r="291">
          <cell r="A291" t="str">
            <v>D5156</v>
          </cell>
          <cell r="B291">
            <v>5656</v>
          </cell>
          <cell r="C291" t="str">
            <v>CSOC Dept Summary</v>
          </cell>
          <cell r="D291" t="str">
            <v>SO</v>
          </cell>
          <cell r="E291" t="str">
            <v>D3371</v>
          </cell>
          <cell r="G291" t="str">
            <v>AR1/CR8/10</v>
          </cell>
          <cell r="H291">
            <v>0</v>
          </cell>
          <cell r="I291">
            <v>0.92379999999999995</v>
          </cell>
          <cell r="J291">
            <v>0.92379999999999995</v>
          </cell>
          <cell r="K291">
            <v>0</v>
          </cell>
          <cell r="L291">
            <v>0.92180000000000006</v>
          </cell>
          <cell r="M291">
            <v>0.92180000000000006</v>
          </cell>
          <cell r="O291">
            <v>13</v>
          </cell>
          <cell r="P291">
            <v>13.403</v>
          </cell>
          <cell r="Q291">
            <v>0</v>
          </cell>
          <cell r="R291">
            <v>0</v>
          </cell>
          <cell r="S291">
            <v>0</v>
          </cell>
          <cell r="T291">
            <v>0</v>
          </cell>
          <cell r="U291">
            <v>0</v>
          </cell>
          <cell r="V291">
            <v>12.009399999999999</v>
          </cell>
          <cell r="W291">
            <v>12.009399999999999</v>
          </cell>
          <cell r="X291">
            <v>0</v>
          </cell>
          <cell r="Y291">
            <v>12.354885400000001</v>
          </cell>
          <cell r="Z291">
            <v>12.354885400000001</v>
          </cell>
          <cell r="AB291">
            <v>0</v>
          </cell>
          <cell r="AC291">
            <v>0.92379999999999995</v>
          </cell>
          <cell r="AD291">
            <v>0.92379999999999995</v>
          </cell>
          <cell r="AE291">
            <v>0</v>
          </cell>
          <cell r="AF291">
            <v>0.92180000000000006</v>
          </cell>
          <cell r="AG291">
            <v>0.92180000000000006</v>
          </cell>
          <cell r="AI291">
            <v>0</v>
          </cell>
          <cell r="AJ291">
            <v>0</v>
          </cell>
          <cell r="AK291">
            <v>0</v>
          </cell>
          <cell r="AL291">
            <v>0</v>
          </cell>
          <cell r="AM291">
            <v>0</v>
          </cell>
          <cell r="AN291">
            <v>0</v>
          </cell>
          <cell r="AP291">
            <v>0</v>
          </cell>
          <cell r="AQ291">
            <v>0</v>
          </cell>
          <cell r="AR291">
            <v>0</v>
          </cell>
          <cell r="AS291">
            <v>0</v>
          </cell>
          <cell r="AT291">
            <v>0</v>
          </cell>
        </row>
        <row r="292">
          <cell r="A292" t="str">
            <v>D5232</v>
          </cell>
          <cell r="B292">
            <v>5732</v>
          </cell>
          <cell r="C292" t="str">
            <v xml:space="preserve">CSOC Commercial </v>
          </cell>
          <cell r="D292" t="str">
            <v>SO</v>
          </cell>
          <cell r="E292" t="str">
            <v>D3371</v>
          </cell>
          <cell r="G292" t="str">
            <v>CR1/8/10</v>
          </cell>
          <cell r="H292">
            <v>0</v>
          </cell>
          <cell r="I292">
            <v>0.77345789473684212</v>
          </cell>
          <cell r="J292">
            <v>0.77345789473684212</v>
          </cell>
          <cell r="K292">
            <v>0</v>
          </cell>
          <cell r="L292">
            <v>0.78737894736842107</v>
          </cell>
          <cell r="M292">
            <v>0.78737894736842107</v>
          </cell>
          <cell r="O292">
            <v>57</v>
          </cell>
          <cell r="P292">
            <v>57</v>
          </cell>
          <cell r="Q292">
            <v>0</v>
          </cell>
          <cell r="R292">
            <v>0</v>
          </cell>
          <cell r="S292">
            <v>0</v>
          </cell>
          <cell r="T292">
            <v>0</v>
          </cell>
          <cell r="U292">
            <v>0</v>
          </cell>
          <cell r="V292">
            <v>44.0871</v>
          </cell>
          <cell r="W292">
            <v>44.0871</v>
          </cell>
          <cell r="X292">
            <v>0</v>
          </cell>
          <cell r="Y292">
            <v>44.880600000000001</v>
          </cell>
          <cell r="Z292">
            <v>44.880600000000001</v>
          </cell>
          <cell r="AB292">
            <v>0</v>
          </cell>
          <cell r="AC292">
            <v>0.77345789473684212</v>
          </cell>
          <cell r="AD292">
            <v>0.77345789473684212</v>
          </cell>
          <cell r="AE292">
            <v>0</v>
          </cell>
          <cell r="AF292">
            <v>0.78737894736842107</v>
          </cell>
          <cell r="AG292">
            <v>0.78737894736842107</v>
          </cell>
          <cell r="AI292">
            <v>0</v>
          </cell>
          <cell r="AJ292">
            <v>0</v>
          </cell>
          <cell r="AK292">
            <v>0</v>
          </cell>
          <cell r="AL292">
            <v>0</v>
          </cell>
          <cell r="AM292">
            <v>0</v>
          </cell>
          <cell r="AN292">
            <v>0</v>
          </cell>
          <cell r="AP292">
            <v>0</v>
          </cell>
          <cell r="AQ292">
            <v>0</v>
          </cell>
          <cell r="AR292">
            <v>0</v>
          </cell>
          <cell r="AS292">
            <v>0</v>
          </cell>
          <cell r="AT292">
            <v>0</v>
          </cell>
        </row>
        <row r="293">
          <cell r="A293" t="str">
            <v>D5240</v>
          </cell>
          <cell r="B293">
            <v>5740</v>
          </cell>
          <cell r="C293" t="str">
            <v xml:space="preserve">ASP2 </v>
          </cell>
          <cell r="D293" t="str">
            <v>SO</v>
          </cell>
          <cell r="E293" t="str">
            <v>D3371</v>
          </cell>
          <cell r="G293" t="str">
            <v>CR1/4/8/10</v>
          </cell>
          <cell r="H293">
            <v>0.59311405271269413</v>
          </cell>
          <cell r="I293">
            <v>0.18887577174433012</v>
          </cell>
          <cell r="J293">
            <v>0.78198982445702436</v>
          </cell>
          <cell r="K293">
            <v>0.6452099114165889</v>
          </cell>
          <cell r="L293">
            <v>0.17281963181207319</v>
          </cell>
          <cell r="M293">
            <v>0.81802954322866206</v>
          </cell>
          <cell r="O293">
            <v>2951.9215899999999</v>
          </cell>
          <cell r="P293">
            <v>2250.7408300000002</v>
          </cell>
          <cell r="Q293">
            <v>78.109110000000001</v>
          </cell>
          <cell r="R293">
            <v>111.46</v>
          </cell>
          <cell r="S293">
            <v>195.6</v>
          </cell>
          <cell r="T293">
            <v>0</v>
          </cell>
          <cell r="U293">
            <v>1748.821552823</v>
          </cell>
          <cell r="V293">
            <v>557.29589035100003</v>
          </cell>
          <cell r="W293">
            <v>2306.1174431740001</v>
          </cell>
          <cell r="X293">
            <v>1445.388676307</v>
          </cell>
          <cell r="Y293">
            <v>388.76578896199999</v>
          </cell>
          <cell r="Z293">
            <v>1834.154465269</v>
          </cell>
          <cell r="AB293">
            <v>0.59243496126297857</v>
          </cell>
          <cell r="AC293">
            <v>0.18879088531311566</v>
          </cell>
          <cell r="AD293">
            <v>0.78122584657609417</v>
          </cell>
          <cell r="AE293">
            <v>0.64218352332773909</v>
          </cell>
          <cell r="AF293">
            <v>0.17272792308210802</v>
          </cell>
          <cell r="AG293">
            <v>0.81491144640984714</v>
          </cell>
          <cell r="AI293">
            <v>-6.7909144971556312E-4</v>
          </cell>
          <cell r="AJ293">
            <v>-8.4886431214459268E-5</v>
          </cell>
          <cell r="AK293">
            <v>-7.6397788093018892E-4</v>
          </cell>
          <cell r="AL293">
            <v>-3.0263880888498074E-3</v>
          </cell>
          <cell r="AM293">
            <v>-9.1708729965167546E-5</v>
          </cell>
          <cell r="AN293">
            <v>-3.1180968188149194E-3</v>
          </cell>
          <cell r="AP293">
            <v>2.6460428442477701E-2</v>
          </cell>
          <cell r="AQ293">
            <v>3.7758455501522993E-2</v>
          </cell>
          <cell r="AR293">
            <v>6.6261922627829692E-2</v>
          </cell>
          <cell r="AS293">
            <v>0</v>
          </cell>
          <cell r="AT293">
            <v>0.13048080657183037</v>
          </cell>
        </row>
        <row r="294">
          <cell r="A294" t="str">
            <v>D5258</v>
          </cell>
          <cell r="B294">
            <v>5758</v>
          </cell>
          <cell r="C294" t="str">
            <v xml:space="preserve">SEAT Commercial Activity </v>
          </cell>
          <cell r="D294" t="str">
            <v>SO</v>
          </cell>
          <cell r="E294" t="str">
            <v>D3371</v>
          </cell>
          <cell r="G294" t="str">
            <v>CR1/8/10</v>
          </cell>
          <cell r="H294">
            <v>0</v>
          </cell>
          <cell r="I294">
            <v>1.0509173611111111</v>
          </cell>
          <cell r="J294">
            <v>1.0509173611111111</v>
          </cell>
          <cell r="K294">
            <v>0</v>
          </cell>
          <cell r="L294">
            <v>1.123</v>
          </cell>
          <cell r="M294">
            <v>1.123</v>
          </cell>
          <cell r="O294">
            <v>17.28</v>
          </cell>
          <cell r="P294">
            <v>17.902080000000002</v>
          </cell>
          <cell r="Q294">
            <v>0</v>
          </cell>
          <cell r="R294">
            <v>0</v>
          </cell>
          <cell r="S294">
            <v>0</v>
          </cell>
          <cell r="T294">
            <v>0</v>
          </cell>
          <cell r="U294">
            <v>0</v>
          </cell>
          <cell r="V294">
            <v>18.159852000000001</v>
          </cell>
          <cell r="W294">
            <v>18.159852000000001</v>
          </cell>
          <cell r="X294">
            <v>0</v>
          </cell>
          <cell r="Y294">
            <v>20.104035840000002</v>
          </cell>
          <cell r="Z294">
            <v>20.104035840000002</v>
          </cell>
          <cell r="AB294">
            <v>0</v>
          </cell>
          <cell r="AC294">
            <v>1.0509173611111111</v>
          </cell>
          <cell r="AD294">
            <v>1.0509173611111111</v>
          </cell>
          <cell r="AE294">
            <v>0</v>
          </cell>
          <cell r="AF294">
            <v>1.123</v>
          </cell>
          <cell r="AG294">
            <v>1.123</v>
          </cell>
          <cell r="AI294">
            <v>0</v>
          </cell>
          <cell r="AJ294">
            <v>0</v>
          </cell>
          <cell r="AK294">
            <v>0</v>
          </cell>
          <cell r="AL294">
            <v>0</v>
          </cell>
          <cell r="AM294">
            <v>0</v>
          </cell>
          <cell r="AN294">
            <v>0</v>
          </cell>
          <cell r="AP294">
            <v>0</v>
          </cell>
          <cell r="AQ294">
            <v>0</v>
          </cell>
          <cell r="AR294">
            <v>0</v>
          </cell>
          <cell r="AS294">
            <v>0</v>
          </cell>
          <cell r="AT294">
            <v>0</v>
          </cell>
        </row>
        <row r="295">
          <cell r="A295" t="str">
            <v>D5376</v>
          </cell>
          <cell r="B295">
            <v>5876</v>
          </cell>
          <cell r="C295" t="str">
            <v>ES Commercial Activity</v>
          </cell>
          <cell r="D295" t="str">
            <v>SO</v>
          </cell>
          <cell r="E295" t="str">
            <v>D3371</v>
          </cell>
          <cell r="G295" t="str">
            <v>CR1/8/10</v>
          </cell>
          <cell r="H295">
            <v>0</v>
          </cell>
          <cell r="I295">
            <v>0.745</v>
          </cell>
          <cell r="J295">
            <v>0.745</v>
          </cell>
          <cell r="O295">
            <v>3.3079999999999998</v>
          </cell>
          <cell r="P295">
            <v>0</v>
          </cell>
          <cell r="Q295">
            <v>0</v>
          </cell>
          <cell r="R295">
            <v>0</v>
          </cell>
          <cell r="S295">
            <v>0</v>
          </cell>
          <cell r="T295">
            <v>0</v>
          </cell>
          <cell r="U295">
            <v>0</v>
          </cell>
          <cell r="V295">
            <v>2.4644599999999999</v>
          </cell>
          <cell r="W295">
            <v>2.4644599999999999</v>
          </cell>
          <cell r="X295">
            <v>0</v>
          </cell>
          <cell r="Y295">
            <v>0</v>
          </cell>
          <cell r="Z295">
            <v>0</v>
          </cell>
          <cell r="AB295">
            <v>0</v>
          </cell>
          <cell r="AC295">
            <v>0.745</v>
          </cell>
          <cell r="AD295">
            <v>0.745</v>
          </cell>
          <cell r="AI295">
            <v>0</v>
          </cell>
          <cell r="AJ295">
            <v>0</v>
          </cell>
          <cell r="AK295">
            <v>0</v>
          </cell>
          <cell r="AL295">
            <v>0</v>
          </cell>
          <cell r="AM295">
            <v>0</v>
          </cell>
          <cell r="AN295">
            <v>0</v>
          </cell>
          <cell r="AP295">
            <v>0</v>
          </cell>
          <cell r="AQ295">
            <v>0</v>
          </cell>
          <cell r="AR295">
            <v>0</v>
          </cell>
          <cell r="AS295">
            <v>0</v>
          </cell>
          <cell r="AT295">
            <v>0</v>
          </cell>
        </row>
        <row r="296">
          <cell r="A296" t="str">
            <v>D7090</v>
          </cell>
          <cell r="B296">
            <v>7590</v>
          </cell>
          <cell r="C296" t="str">
            <v>Bioastronautics</v>
          </cell>
          <cell r="D296" t="str">
            <v>SO</v>
          </cell>
          <cell r="E296" t="str">
            <v>D3371</v>
          </cell>
          <cell r="G296" t="str">
            <v>CR1/4/8/10</v>
          </cell>
          <cell r="H296">
            <v>0.37500089988867807</v>
          </cell>
          <cell r="I296">
            <v>0.12800256768553911</v>
          </cell>
          <cell r="J296">
            <v>0.5030034675742171</v>
          </cell>
          <cell r="K296">
            <v>0.37399616110753187</v>
          </cell>
          <cell r="L296">
            <v>0.12499927437145461</v>
          </cell>
          <cell r="M296">
            <v>0.4989954354789865</v>
          </cell>
          <cell r="O296">
            <v>16616.788680000001</v>
          </cell>
          <cell r="P296">
            <v>17213.468349999999</v>
          </cell>
          <cell r="Q296">
            <v>321.23131999999998</v>
          </cell>
          <cell r="R296">
            <v>648.84</v>
          </cell>
          <cell r="S296">
            <v>16.18</v>
          </cell>
          <cell r="T296">
            <v>0</v>
          </cell>
          <cell r="U296">
            <v>6224.9082838439999</v>
          </cell>
          <cell r="V296">
            <v>2106.873394492</v>
          </cell>
          <cell r="W296">
            <v>8331.7816783359995</v>
          </cell>
          <cell r="X296">
            <v>6398.1498042539997</v>
          </cell>
          <cell r="Y296">
            <v>2131.76694821</v>
          </cell>
          <cell r="Z296">
            <v>8529.9167524639997</v>
          </cell>
          <cell r="AB296">
            <v>0.37461560134879196</v>
          </cell>
          <cell r="AC296">
            <v>0.1267918510047514</v>
          </cell>
          <cell r="AD296">
            <v>0.50140745235354334</v>
          </cell>
          <cell r="AE296">
            <v>0.37169440081225696</v>
          </cell>
          <cell r="AF296">
            <v>0.12384296440815776</v>
          </cell>
          <cell r="AG296">
            <v>0.49553736522041475</v>
          </cell>
          <cell r="AI296">
            <v>-3.8529853988611418E-4</v>
          </cell>
          <cell r="AJ296">
            <v>-1.2107166807877046E-3</v>
          </cell>
          <cell r="AK296">
            <v>-1.5960152206737632E-3</v>
          </cell>
          <cell r="AL296">
            <v>-2.3017602952749017E-3</v>
          </cell>
          <cell r="AM296">
            <v>-1.1563099632968532E-3</v>
          </cell>
          <cell r="AN296">
            <v>-3.4580702585717549E-3</v>
          </cell>
          <cell r="AP296">
            <v>1.933173287487459E-2</v>
          </cell>
          <cell r="AQ296">
            <v>3.9047255910580669E-2</v>
          </cell>
          <cell r="AR296">
            <v>9.7371401367547501E-4</v>
          </cell>
          <cell r="AS296">
            <v>0</v>
          </cell>
          <cell r="AT296">
            <v>5.9352702799130741E-2</v>
          </cell>
        </row>
        <row r="297">
          <cell r="A297" t="str">
            <v>D7109</v>
          </cell>
          <cell r="B297">
            <v>7609</v>
          </cell>
          <cell r="C297" t="str">
            <v>Contract Finalization &amp; Export Control</v>
          </cell>
          <cell r="D297" t="str">
            <v>SO</v>
          </cell>
          <cell r="E297" t="str">
            <v>D3371</v>
          </cell>
          <cell r="G297" t="str">
            <v>CR1/6/8/10</v>
          </cell>
          <cell r="H297">
            <v>0.69568917099378957</v>
          </cell>
          <cell r="I297">
            <v>0.39728238606294963</v>
          </cell>
          <cell r="J297">
            <v>1.0929715570567393</v>
          </cell>
          <cell r="K297">
            <v>0.69974579779678803</v>
          </cell>
          <cell r="L297">
            <v>0.3946797869291136</v>
          </cell>
          <cell r="M297">
            <v>1.0944255847259017</v>
          </cell>
          <cell r="O297">
            <v>132.00842</v>
          </cell>
          <cell r="P297">
            <v>136.13216</v>
          </cell>
          <cell r="Q297">
            <v>3.0931999999999999</v>
          </cell>
          <cell r="R297">
            <v>5.89</v>
          </cell>
          <cell r="S297">
            <v>8.84</v>
          </cell>
          <cell r="T297">
            <v>0</v>
          </cell>
          <cell r="U297">
            <v>91.782092906000003</v>
          </cell>
          <cell r="V297">
            <v>52.446204078000001</v>
          </cell>
          <cell r="W297">
            <v>144.228296984</v>
          </cell>
          <cell r="X297">
            <v>94.919238368999999</v>
          </cell>
          <cell r="Y297">
            <v>53.730214910999997</v>
          </cell>
          <cell r="Z297">
            <v>148.64945327999999</v>
          </cell>
          <cell r="AB297">
            <v>0.69527453556371632</v>
          </cell>
          <cell r="AC297">
            <v>0.39729438529754391</v>
          </cell>
          <cell r="AD297">
            <v>1.0925689208612601</v>
          </cell>
          <cell r="AE297">
            <v>0.69725800552198691</v>
          </cell>
          <cell r="AF297">
            <v>0.39469156230974367</v>
          </cell>
          <cell r="AG297">
            <v>1.0919495678317306</v>
          </cell>
          <cell r="AI297">
            <v>-4.1463543007325132E-4</v>
          </cell>
          <cell r="AJ297">
            <v>1.1999234594273211E-5</v>
          </cell>
          <cell r="AK297">
            <v>-4.0263619547920015E-4</v>
          </cell>
          <cell r="AL297">
            <v>-2.487792274801115E-3</v>
          </cell>
          <cell r="AM297">
            <v>1.1775380630074661E-5</v>
          </cell>
          <cell r="AN297">
            <v>-2.4760168941710958E-3</v>
          </cell>
          <cell r="AP297">
            <v>2.3431838666048727E-2</v>
          </cell>
          <cell r="AQ297">
            <v>4.4618366010289338E-2</v>
          </cell>
          <cell r="AR297">
            <v>6.6965425387259386E-2</v>
          </cell>
          <cell r="AS297">
            <v>0</v>
          </cell>
          <cell r="AT297">
            <v>0.13501563006359746</v>
          </cell>
        </row>
        <row r="298">
          <cell r="A298" t="str">
            <v>D7110</v>
          </cell>
          <cell r="B298">
            <v>7610</v>
          </cell>
          <cell r="C298" t="str">
            <v>Contracts Management</v>
          </cell>
          <cell r="D298" t="str">
            <v>SO</v>
          </cell>
          <cell r="E298" t="str">
            <v>D3371</v>
          </cell>
          <cell r="G298" t="str">
            <v>CR1/6/8/10</v>
          </cell>
          <cell r="H298">
            <v>0.66098569375166361</v>
          </cell>
          <cell r="I298">
            <v>0.37491219845382057</v>
          </cell>
          <cell r="J298">
            <v>1.0358978922054842</v>
          </cell>
          <cell r="K298">
            <v>0.66398946188626307</v>
          </cell>
          <cell r="L298">
            <v>0.37800346202285479</v>
          </cell>
          <cell r="M298">
            <v>1.0419929239091179</v>
          </cell>
          <cell r="O298">
            <v>335.12279999999998</v>
          </cell>
          <cell r="P298">
            <v>345.55520000000001</v>
          </cell>
          <cell r="Q298">
            <v>23.126999999999999</v>
          </cell>
          <cell r="R298">
            <v>17.829999999999998</v>
          </cell>
          <cell r="S298">
            <v>26.33</v>
          </cell>
          <cell r="T298">
            <v>0</v>
          </cell>
          <cell r="U298">
            <v>221.35327525</v>
          </cell>
          <cell r="V298">
            <v>125.65172370000001</v>
          </cell>
          <cell r="W298">
            <v>347.00499895000002</v>
          </cell>
          <cell r="X298">
            <v>228.46689850000001</v>
          </cell>
          <cell r="Y298">
            <v>130.63128109600001</v>
          </cell>
          <cell r="Z298">
            <v>359.09817959600002</v>
          </cell>
          <cell r="AB298">
            <v>0.66051392280680399</v>
          </cell>
          <cell r="AC298">
            <v>0.37494233069191357</v>
          </cell>
          <cell r="AD298">
            <v>1.0354562534987175</v>
          </cell>
          <cell r="AE298">
            <v>0.66115890746254147</v>
          </cell>
          <cell r="AF298">
            <v>0.3780330352314189</v>
          </cell>
          <cell r="AG298">
            <v>1.0391919426939604</v>
          </cell>
          <cell r="AI298">
            <v>-4.7177094485961746E-4</v>
          </cell>
          <cell r="AJ298">
            <v>3.0132238093005803E-5</v>
          </cell>
          <cell r="AK298">
            <v>-4.4163870676672268E-4</v>
          </cell>
          <cell r="AL298">
            <v>-2.8305544237215985E-3</v>
          </cell>
          <cell r="AM298">
            <v>2.9573208564115383E-5</v>
          </cell>
          <cell r="AN298">
            <v>-2.8009812151574831E-3</v>
          </cell>
          <cell r="AP298">
            <v>6.9010523903476576E-2</v>
          </cell>
          <cell r="AQ298">
            <v>5.3204377619189142E-2</v>
          </cell>
          <cell r="AR298">
            <v>7.8568214397826699E-2</v>
          </cell>
          <cell r="AS298">
            <v>0</v>
          </cell>
          <cell r="AT298">
            <v>0.20078311592049242</v>
          </cell>
        </row>
        <row r="299">
          <cell r="A299" t="str">
            <v>D7111</v>
          </cell>
          <cell r="B299">
            <v>7611</v>
          </cell>
          <cell r="C299" t="str">
            <v>Financial Planning &amp; Analysis</v>
          </cell>
          <cell r="D299" t="str">
            <v>SO</v>
          </cell>
          <cell r="E299" t="str">
            <v>D3371</v>
          </cell>
          <cell r="G299" t="str">
            <v>CR1/6/8/10</v>
          </cell>
          <cell r="H299">
            <v>0.69069255655194095</v>
          </cell>
          <cell r="I299">
            <v>0.43435630791802032</v>
          </cell>
          <cell r="J299">
            <v>1.1250488644699612</v>
          </cell>
          <cell r="K299">
            <v>0.69625151157787224</v>
          </cell>
          <cell r="L299">
            <v>0.43312011079911034</v>
          </cell>
          <cell r="M299">
            <v>1.1293716223769825</v>
          </cell>
          <cell r="O299">
            <v>133.59399999999999</v>
          </cell>
          <cell r="P299">
            <v>138.18342000000001</v>
          </cell>
          <cell r="Q299">
            <v>8.4960000000000004</v>
          </cell>
          <cell r="R299">
            <v>6.55</v>
          </cell>
          <cell r="S299">
            <v>16.600000000000001</v>
          </cell>
          <cell r="T299">
            <v>0</v>
          </cell>
          <cell r="U299">
            <v>92.217071799999999</v>
          </cell>
          <cell r="V299">
            <v>58.027396600000003</v>
          </cell>
          <cell r="W299">
            <v>150.24446839999999</v>
          </cell>
          <cell r="X299">
            <v>95.867194650000002</v>
          </cell>
          <cell r="Y299">
            <v>59.850018181000003</v>
          </cell>
          <cell r="Z299">
            <v>155.71721283100001</v>
          </cell>
          <cell r="AB299">
            <v>0.6902785439465845</v>
          </cell>
          <cell r="AC299">
            <v>0.43435630791802032</v>
          </cell>
          <cell r="AD299">
            <v>1.1246348518646048</v>
          </cell>
          <cell r="AE299">
            <v>0.69376770852827341</v>
          </cell>
          <cell r="AF299">
            <v>0.43312011079911034</v>
          </cell>
          <cell r="AG299">
            <v>1.1268878193273839</v>
          </cell>
          <cell r="AI299">
            <v>-4.1401260535645079E-4</v>
          </cell>
          <cell r="AJ299">
            <v>0</v>
          </cell>
          <cell r="AK299">
            <v>-4.1401260535645079E-4</v>
          </cell>
          <cell r="AL299">
            <v>-2.4838030495988317E-3</v>
          </cell>
          <cell r="AM299">
            <v>0</v>
          </cell>
          <cell r="AN299">
            <v>-2.4838030495986096E-3</v>
          </cell>
          <cell r="AP299">
            <v>6.3595670464242415E-2</v>
          </cell>
          <cell r="AQ299">
            <v>4.9029148015629444E-2</v>
          </cell>
          <cell r="AR299">
            <v>0.12425707741365632</v>
          </cell>
          <cell r="AS299">
            <v>0</v>
          </cell>
          <cell r="AT299">
            <v>0.23688189589352818</v>
          </cell>
        </row>
        <row r="300">
          <cell r="A300" t="str">
            <v>D7114</v>
          </cell>
          <cell r="B300">
            <v>7614</v>
          </cell>
          <cell r="C300" t="str">
            <v>Real Estate and Facilities</v>
          </cell>
          <cell r="D300" t="str">
            <v>SO</v>
          </cell>
          <cell r="E300" t="str">
            <v>D3371</v>
          </cell>
          <cell r="G300" t="str">
            <v>CR1/6/8/10</v>
          </cell>
          <cell r="H300">
            <v>0.73729720906714014</v>
          </cell>
          <cell r="I300">
            <v>0.45228770287602982</v>
          </cell>
          <cell r="J300">
            <v>1.1895849119431701</v>
          </cell>
          <cell r="K300">
            <v>0.74229885691733311</v>
          </cell>
          <cell r="L300">
            <v>0.45086445759816207</v>
          </cell>
          <cell r="M300">
            <v>1.1931633145154952</v>
          </cell>
          <cell r="O300">
            <v>162.16800000000001</v>
          </cell>
          <cell r="P300">
            <v>168.06571</v>
          </cell>
          <cell r="Q300">
            <v>4.0919999999999996</v>
          </cell>
          <cell r="R300">
            <v>7.89</v>
          </cell>
          <cell r="S300">
            <v>14.46</v>
          </cell>
          <cell r="T300">
            <v>0</v>
          </cell>
          <cell r="U300">
            <v>119.4947506</v>
          </cell>
          <cell r="V300">
            <v>73.346592200000003</v>
          </cell>
          <cell r="W300">
            <v>192.84134280000001</v>
          </cell>
          <cell r="X300">
            <v>124.31206106</v>
          </cell>
          <cell r="Y300">
            <v>75.774855180000003</v>
          </cell>
          <cell r="Z300">
            <v>200.08691623999999</v>
          </cell>
          <cell r="AB300">
            <v>0.73685776848700113</v>
          </cell>
          <cell r="AC300">
            <v>0.45228770287602982</v>
          </cell>
          <cell r="AD300">
            <v>1.1891454713630309</v>
          </cell>
          <cell r="AE300">
            <v>0.73966343913937005</v>
          </cell>
          <cell r="AF300">
            <v>0.45086445759816207</v>
          </cell>
          <cell r="AG300">
            <v>1.1905278967375319</v>
          </cell>
          <cell r="AI300">
            <v>-4.3944058013900555E-4</v>
          </cell>
          <cell r="AJ300">
            <v>0</v>
          </cell>
          <cell r="AK300">
            <v>-4.3944058013911658E-4</v>
          </cell>
          <cell r="AL300">
            <v>-2.6354177779630561E-3</v>
          </cell>
          <cell r="AM300">
            <v>0</v>
          </cell>
          <cell r="AN300">
            <v>-2.6354177779632781E-3</v>
          </cell>
          <cell r="AP300">
            <v>2.5233091608702084E-2</v>
          </cell>
          <cell r="AQ300">
            <v>4.8653248483054606E-2</v>
          </cell>
          <cell r="AR300">
            <v>8.9166789995560158E-2</v>
          </cell>
          <cell r="AS300">
            <v>0</v>
          </cell>
          <cell r="AT300">
            <v>0.16305313008731687</v>
          </cell>
        </row>
        <row r="301">
          <cell r="A301" t="str">
            <v>D7115</v>
          </cell>
          <cell r="B301">
            <v>7615</v>
          </cell>
          <cell r="C301" t="str">
            <v>Support Services</v>
          </cell>
          <cell r="D301" t="str">
            <v>SO</v>
          </cell>
          <cell r="E301" t="str">
            <v>D3371</v>
          </cell>
          <cell r="G301" t="str">
            <v>CR1/6/8/10</v>
          </cell>
          <cell r="H301">
            <v>0.68192694448819091</v>
          </cell>
          <cell r="I301">
            <v>0.2620077399802126</v>
          </cell>
          <cell r="J301">
            <v>0.94393468446840345</v>
          </cell>
          <cell r="K301">
            <v>0.68494375186226009</v>
          </cell>
          <cell r="L301">
            <v>0.26305241778570454</v>
          </cell>
          <cell r="M301">
            <v>0.94799616964796452</v>
          </cell>
          <cell r="O301">
            <v>455.59224999999998</v>
          </cell>
          <cell r="P301">
            <v>470.69824999999997</v>
          </cell>
          <cell r="Q301">
            <v>13.697749999999999</v>
          </cell>
          <cell r="R301">
            <v>21.12</v>
          </cell>
          <cell r="S301">
            <v>28.75</v>
          </cell>
          <cell r="T301">
            <v>0</v>
          </cell>
          <cell r="U301">
            <v>310.48689407500001</v>
          </cell>
          <cell r="V301">
            <v>119.382489775</v>
          </cell>
          <cell r="W301">
            <v>429.86938385000002</v>
          </cell>
          <cell r="X301">
            <v>321.20101054999998</v>
          </cell>
          <cell r="Y301">
            <v>123.832272238</v>
          </cell>
          <cell r="Z301">
            <v>445.03328278800001</v>
          </cell>
          <cell r="AB301">
            <v>0.68150170261895371</v>
          </cell>
          <cell r="AC301">
            <v>0.26203801705362634</v>
          </cell>
          <cell r="AD301">
            <v>0.9435397196725801</v>
          </cell>
          <cell r="AE301">
            <v>0.68239261681979912</v>
          </cell>
          <cell r="AF301">
            <v>0.26308207484943913</v>
          </cell>
          <cell r="AG301">
            <v>0.94547469166923825</v>
          </cell>
          <cell r="AI301">
            <v>-4.2524186923720286E-4</v>
          </cell>
          <cell r="AJ301">
            <v>3.0277073413742528E-5</v>
          </cell>
          <cell r="AK301">
            <v>-3.9496479582334931E-4</v>
          </cell>
          <cell r="AL301">
            <v>-2.5511350424609613E-3</v>
          </cell>
          <cell r="AM301">
            <v>2.9657063734589428E-5</v>
          </cell>
          <cell r="AN301">
            <v>-2.5214779787262609E-3</v>
          </cell>
          <cell r="AP301">
            <v>3.0065809942991788E-2</v>
          </cell>
          <cell r="AQ301">
            <v>4.6357241590479208E-2</v>
          </cell>
          <cell r="AR301">
            <v>6.310467309310025E-2</v>
          </cell>
          <cell r="AS301">
            <v>0</v>
          </cell>
          <cell r="AT301">
            <v>0.13952772462657126</v>
          </cell>
        </row>
        <row r="302">
          <cell r="A302" t="str">
            <v>D7144</v>
          </cell>
          <cell r="B302">
            <v>7644</v>
          </cell>
          <cell r="C302" t="str">
            <v>CARGO - Cargo Mission Contract</v>
          </cell>
          <cell r="D302" t="str">
            <v>SO</v>
          </cell>
          <cell r="E302" t="str">
            <v>D3371</v>
          </cell>
          <cell r="G302" t="str">
            <v>CR1/4/8/10</v>
          </cell>
          <cell r="H302">
            <v>0.21800564434315178</v>
          </cell>
          <cell r="I302">
            <v>0.37154736719343168</v>
          </cell>
          <cell r="J302">
            <v>0.58955301153658346</v>
          </cell>
          <cell r="K302">
            <v>0.23414715932243632</v>
          </cell>
          <cell r="L302">
            <v>0.32136686122388369</v>
          </cell>
          <cell r="M302">
            <v>0.55551402054632004</v>
          </cell>
          <cell r="O302">
            <v>5059.3362649999999</v>
          </cell>
          <cell r="P302">
            <v>4969.1957499999999</v>
          </cell>
          <cell r="Q302">
            <v>41.162999999999997</v>
          </cell>
          <cell r="R302">
            <v>125.1</v>
          </cell>
          <cell r="S302">
            <v>134.80000000000001</v>
          </cell>
          <cell r="T302">
            <v>0</v>
          </cell>
          <cell r="U302">
            <v>1101.7664096000001</v>
          </cell>
          <cell r="V302">
            <v>1879.8620050070001</v>
          </cell>
          <cell r="W302">
            <v>2981.6284146070002</v>
          </cell>
          <cell r="X302">
            <v>1154.15725</v>
          </cell>
          <cell r="Y302">
            <v>1601.6393534159999</v>
          </cell>
          <cell r="Z302">
            <v>2755.7966034159999</v>
          </cell>
          <cell r="AB302">
            <v>0.21776896254592007</v>
          </cell>
          <cell r="AC302">
            <v>0.37156296923999776</v>
          </cell>
          <cell r="AD302">
            <v>0.58933193178591781</v>
          </cell>
          <cell r="AE302">
            <v>0.23226238370665916</v>
          </cell>
          <cell r="AF302">
            <v>0.32231359640360313</v>
          </cell>
          <cell r="AG302">
            <v>0.55457598011026232</v>
          </cell>
          <cell r="AI302">
            <v>-2.3668179723171368E-4</v>
          </cell>
          <cell r="AJ302">
            <v>1.5602046566087768E-5</v>
          </cell>
          <cell r="AK302">
            <v>-2.2107975066565366E-4</v>
          </cell>
          <cell r="AL302">
            <v>-1.8847756157771567E-3</v>
          </cell>
          <cell r="AM302">
            <v>9.4673517971943788E-4</v>
          </cell>
          <cell r="AN302">
            <v>-9.3804043605771881E-4</v>
          </cell>
          <cell r="AP302">
            <v>8.1360474662974386E-3</v>
          </cell>
          <cell r="AQ302">
            <v>2.4726563613774739E-2</v>
          </cell>
          <cell r="AR302">
            <v>2.6643811152172944E-2</v>
          </cell>
          <cell r="AS302">
            <v>0</v>
          </cell>
          <cell r="AT302">
            <v>5.9506422232245122E-2</v>
          </cell>
        </row>
        <row r="303">
          <cell r="A303" t="str">
            <v>D7157</v>
          </cell>
          <cell r="B303">
            <v>7657</v>
          </cell>
          <cell r="C303" t="str">
            <v xml:space="preserve">MSOC </v>
          </cell>
          <cell r="D303" t="str">
            <v>SO</v>
          </cell>
          <cell r="E303" t="str">
            <v>D3371</v>
          </cell>
          <cell r="G303" t="str">
            <v>CR1/4/8/10</v>
          </cell>
          <cell r="H303">
            <v>0.6607481717031648</v>
          </cell>
          <cell r="I303">
            <v>0.13998273928861438</v>
          </cell>
          <cell r="J303">
            <v>0.80073091099177929</v>
          </cell>
          <cell r="K303">
            <v>0.66478724758902197</v>
          </cell>
          <cell r="L303">
            <v>0.14144844530411607</v>
          </cell>
          <cell r="M303">
            <v>0.80623569289313801</v>
          </cell>
          <cell r="O303">
            <v>17819.59</v>
          </cell>
          <cell r="P303">
            <v>18462.53296</v>
          </cell>
          <cell r="Q303">
            <v>397.4</v>
          </cell>
          <cell r="R303">
            <v>756.95</v>
          </cell>
          <cell r="S303">
            <v>1228.1500000000001</v>
          </cell>
          <cell r="T303">
            <v>0</v>
          </cell>
          <cell r="U303">
            <v>11767.407821000001</v>
          </cell>
          <cell r="V303">
            <v>2494.4679683999998</v>
          </cell>
          <cell r="W303">
            <v>14261.875789399999</v>
          </cell>
          <cell r="X303">
            <v>12231.05047</v>
          </cell>
          <cell r="Y303">
            <v>2611.5295307679999</v>
          </cell>
          <cell r="Z303">
            <v>14842.580000768001</v>
          </cell>
          <cell r="AB303">
            <v>0.6603635561199781</v>
          </cell>
          <cell r="AC303">
            <v>0.1399845882200432</v>
          </cell>
          <cell r="AD303">
            <v>0.80034814434002122</v>
          </cell>
          <cell r="AE303">
            <v>0.66247954690178112</v>
          </cell>
          <cell r="AF303">
            <v>0.14145022984798505</v>
          </cell>
          <cell r="AG303">
            <v>0.80392977674976618</v>
          </cell>
          <cell r="AI303">
            <v>-3.846155831866982E-4</v>
          </cell>
          <cell r="AJ303">
            <v>1.8489314288216985E-6</v>
          </cell>
          <cell r="AK303">
            <v>-3.8276665175807079E-4</v>
          </cell>
          <cell r="AL303">
            <v>-2.3077006872408434E-3</v>
          </cell>
          <cell r="AM303">
            <v>1.7845438689823023E-6</v>
          </cell>
          <cell r="AN303">
            <v>-2.3059161433718334E-3</v>
          </cell>
          <cell r="AP303">
            <v>2.230129873919658E-2</v>
          </cell>
          <cell r="AQ303">
            <v>4.2478530650817442E-2</v>
          </cell>
          <cell r="AR303">
            <v>6.8921338818682135E-2</v>
          </cell>
          <cell r="AS303">
            <v>0</v>
          </cell>
          <cell r="AT303">
            <v>0.13370116820869615</v>
          </cell>
        </row>
        <row r="304">
          <cell r="A304" t="str">
            <v>D7158</v>
          </cell>
          <cell r="B304">
            <v>7658</v>
          </cell>
          <cell r="C304" t="str">
            <v>LM12 Service Center</v>
          </cell>
          <cell r="D304" t="str">
            <v>SO</v>
          </cell>
          <cell r="E304" t="str">
            <v>D3371</v>
          </cell>
          <cell r="G304" t="str">
            <v>CR1/8/10</v>
          </cell>
          <cell r="H304">
            <v>0</v>
          </cell>
          <cell r="I304">
            <v>0.83348124999999995</v>
          </cell>
          <cell r="J304">
            <v>0.83348124999999995</v>
          </cell>
          <cell r="K304">
            <v>0</v>
          </cell>
          <cell r="L304">
            <v>0.83643476644592152</v>
          </cell>
          <cell r="M304">
            <v>0.83643476644592152</v>
          </cell>
          <cell r="O304">
            <v>50.56</v>
          </cell>
          <cell r="P304">
            <v>52.380159999999997</v>
          </cell>
          <cell r="Q304">
            <v>0</v>
          </cell>
          <cell r="R304">
            <v>0</v>
          </cell>
          <cell r="S304">
            <v>0</v>
          </cell>
          <cell r="T304">
            <v>0</v>
          </cell>
          <cell r="U304">
            <v>0</v>
          </cell>
          <cell r="V304">
            <v>42.140811999999997</v>
          </cell>
          <cell r="W304">
            <v>42.140811999999997</v>
          </cell>
          <cell r="X304">
            <v>0</v>
          </cell>
          <cell r="Y304">
            <v>43.812586895999999</v>
          </cell>
          <cell r="Z304">
            <v>43.812586895999999</v>
          </cell>
          <cell r="AB304">
            <v>0</v>
          </cell>
          <cell r="AC304">
            <v>0.83348124999999995</v>
          </cell>
          <cell r="AD304">
            <v>0.83348124999999995</v>
          </cell>
          <cell r="AE304">
            <v>0</v>
          </cell>
          <cell r="AF304">
            <v>0.83643476644592152</v>
          </cell>
          <cell r="AG304">
            <v>0.83643476644592152</v>
          </cell>
          <cell r="AI304">
            <v>0</v>
          </cell>
          <cell r="AJ304">
            <v>0</v>
          </cell>
          <cell r="AK304">
            <v>0</v>
          </cell>
          <cell r="AL304">
            <v>0</v>
          </cell>
          <cell r="AM304">
            <v>0</v>
          </cell>
          <cell r="AN304">
            <v>0</v>
          </cell>
          <cell r="AP304">
            <v>0</v>
          </cell>
          <cell r="AQ304">
            <v>0</v>
          </cell>
          <cell r="AR304">
            <v>0</v>
          </cell>
          <cell r="AS304">
            <v>0</v>
          </cell>
          <cell r="AT304">
            <v>0</v>
          </cell>
        </row>
        <row r="305">
          <cell r="A305" t="str">
            <v>D7205</v>
          </cell>
          <cell r="B305">
            <v>7705</v>
          </cell>
          <cell r="C305" t="str">
            <v>Information Systems</v>
          </cell>
          <cell r="D305" t="str">
            <v>SO</v>
          </cell>
          <cell r="E305" t="str">
            <v>D3371</v>
          </cell>
          <cell r="G305" t="str">
            <v>AR1/CR6/8/10</v>
          </cell>
          <cell r="H305">
            <v>0.54920206756538925</v>
          </cell>
          <cell r="I305">
            <v>0.2883992311635542</v>
          </cell>
          <cell r="J305">
            <v>0.83760129872894351</v>
          </cell>
          <cell r="K305">
            <v>0.55284719017296868</v>
          </cell>
          <cell r="L305">
            <v>0.28804630390578179</v>
          </cell>
          <cell r="M305">
            <v>0.84089349407875047</v>
          </cell>
          <cell r="O305">
            <v>2121.0623000000001</v>
          </cell>
          <cell r="P305">
            <v>2186.4523800000002</v>
          </cell>
          <cell r="Q305">
            <v>83.447699999999998</v>
          </cell>
          <cell r="R305">
            <v>91.88</v>
          </cell>
          <cell r="S305">
            <v>19.559999999999999</v>
          </cell>
          <cell r="T305">
            <v>0</v>
          </cell>
          <cell r="U305">
            <v>1164.0160676749999</v>
          </cell>
          <cell r="V305">
            <v>611.71702657000003</v>
          </cell>
          <cell r="W305">
            <v>1775.7330942450001</v>
          </cell>
          <cell r="X305">
            <v>1203.3576417300001</v>
          </cell>
          <cell r="Y305">
            <v>629.80386820499996</v>
          </cell>
          <cell r="Z305">
            <v>1833.1615099349999</v>
          </cell>
          <cell r="AB305">
            <v>0.54878919288462191</v>
          </cell>
          <cell r="AC305">
            <v>0.28840125373497988</v>
          </cell>
          <cell r="AD305">
            <v>0.83719044661960185</v>
          </cell>
          <cell r="AE305">
            <v>0.55036992926870876</v>
          </cell>
          <cell r="AF305">
            <v>0.28804828953329409</v>
          </cell>
          <cell r="AG305">
            <v>0.83841821880200285</v>
          </cell>
          <cell r="AI305">
            <v>-4.1287468076733891E-4</v>
          </cell>
          <cell r="AJ305">
            <v>2.0225714256749683E-6</v>
          </cell>
          <cell r="AK305">
            <v>-4.1085210934166394E-4</v>
          </cell>
          <cell r="AL305">
            <v>-2.4772609042599258E-3</v>
          </cell>
          <cell r="AM305">
            <v>1.9856275123020239E-6</v>
          </cell>
          <cell r="AN305">
            <v>-2.4752752767476238E-3</v>
          </cell>
          <cell r="AP305">
            <v>3.9342408754330316E-2</v>
          </cell>
          <cell r="AQ305">
            <v>4.3317916687312767E-2</v>
          </cell>
          <cell r="AR305">
            <v>9.2217941924666695E-3</v>
          </cell>
          <cell r="AS305">
            <v>0</v>
          </cell>
          <cell r="AT305">
            <v>9.1882119634109763E-2</v>
          </cell>
        </row>
        <row r="306">
          <cell r="A306" t="str">
            <v>D7292</v>
          </cell>
          <cell r="B306">
            <v>7792</v>
          </cell>
          <cell r="C306" t="str">
            <v>LM5 Service Center</v>
          </cell>
          <cell r="D306" t="str">
            <v>SO</v>
          </cell>
          <cell r="E306" t="str">
            <v>D3371</v>
          </cell>
          <cell r="G306" t="str">
            <v>CR1/8/10</v>
          </cell>
          <cell r="H306">
            <v>0</v>
          </cell>
          <cell r="I306">
            <v>0.91273292682926832</v>
          </cell>
          <cell r="J306">
            <v>0.91273292682926832</v>
          </cell>
          <cell r="K306">
            <v>0</v>
          </cell>
          <cell r="L306">
            <v>0.91219663810151619</v>
          </cell>
          <cell r="M306">
            <v>0.91219663810151619</v>
          </cell>
          <cell r="O306">
            <v>3.28</v>
          </cell>
          <cell r="P306">
            <v>3.3980800000000002</v>
          </cell>
          <cell r="Q306">
            <v>0</v>
          </cell>
          <cell r="R306">
            <v>0</v>
          </cell>
          <cell r="S306">
            <v>0</v>
          </cell>
          <cell r="T306">
            <v>0</v>
          </cell>
          <cell r="U306">
            <v>0</v>
          </cell>
          <cell r="V306">
            <v>2.9937640000000001</v>
          </cell>
          <cell r="W306">
            <v>2.9937640000000001</v>
          </cell>
          <cell r="X306">
            <v>0</v>
          </cell>
          <cell r="Y306">
            <v>3.0997171520000002</v>
          </cell>
          <cell r="Z306">
            <v>3.0997171520000002</v>
          </cell>
          <cell r="AB306">
            <v>0</v>
          </cell>
          <cell r="AC306">
            <v>0.91273292682926832</v>
          </cell>
          <cell r="AD306">
            <v>0.91273292682926832</v>
          </cell>
          <cell r="AE306">
            <v>0</v>
          </cell>
          <cell r="AF306">
            <v>0.91219663810151619</v>
          </cell>
          <cell r="AG306">
            <v>0.91219663810151619</v>
          </cell>
          <cell r="AI306">
            <v>0</v>
          </cell>
          <cell r="AJ306">
            <v>0</v>
          </cell>
          <cell r="AK306">
            <v>0</v>
          </cell>
          <cell r="AL306">
            <v>0</v>
          </cell>
          <cell r="AM306">
            <v>0</v>
          </cell>
          <cell r="AN306">
            <v>0</v>
          </cell>
          <cell r="AP306">
            <v>0</v>
          </cell>
          <cell r="AQ306">
            <v>0</v>
          </cell>
          <cell r="AR306">
            <v>0</v>
          </cell>
          <cell r="AS306">
            <v>0</v>
          </cell>
          <cell r="AT306">
            <v>0</v>
          </cell>
        </row>
        <row r="307">
          <cell r="A307" t="str">
            <v>D7293</v>
          </cell>
          <cell r="B307">
            <v>7793</v>
          </cell>
          <cell r="C307" t="str">
            <v>SSL &amp; RASS</v>
          </cell>
          <cell r="D307" t="str">
            <v>SO</v>
          </cell>
          <cell r="E307" t="str">
            <v>D3371</v>
          </cell>
          <cell r="G307" t="str">
            <v>CR1/4/8/10</v>
          </cell>
          <cell r="H307">
            <v>0.41237163840771762</v>
          </cell>
          <cell r="I307">
            <v>0.10667790947839333</v>
          </cell>
          <cell r="J307">
            <v>0.51904954788611091</v>
          </cell>
          <cell r="K307">
            <v>0.41277967411706207</v>
          </cell>
          <cell r="L307">
            <v>0.10620525683317243</v>
          </cell>
          <cell r="M307">
            <v>0.51898493095023457</v>
          </cell>
          <cell r="O307">
            <v>1000.841184</v>
          </cell>
          <cell r="P307">
            <v>1026.5430960000001</v>
          </cell>
          <cell r="Q307">
            <v>14.634880000000001</v>
          </cell>
          <cell r="R307">
            <v>43.25</v>
          </cell>
          <cell r="S307">
            <v>68.61</v>
          </cell>
          <cell r="T307">
            <v>0</v>
          </cell>
          <cell r="U307">
            <v>411.919106736</v>
          </cell>
          <cell r="V307">
            <v>105.502410768</v>
          </cell>
          <cell r="W307">
            <v>517.42151750400001</v>
          </cell>
          <cell r="X307">
            <v>420.45638773799999</v>
          </cell>
          <cell r="Y307">
            <v>107.73387274700001</v>
          </cell>
          <cell r="Z307">
            <v>528.19026048499995</v>
          </cell>
          <cell r="AB307">
            <v>0.41157289819920123</v>
          </cell>
          <cell r="AC307">
            <v>0.10541373841786271</v>
          </cell>
          <cell r="AD307">
            <v>0.5169866366170639</v>
          </cell>
          <cell r="AE307">
            <v>0.40958474064687483</v>
          </cell>
          <cell r="AF307">
            <v>0.10494822201502585</v>
          </cell>
          <cell r="AG307">
            <v>0.51453296266190063</v>
          </cell>
          <cell r="AI307">
            <v>-7.9874020851639083E-4</v>
          </cell>
          <cell r="AJ307">
            <v>-1.2641710605306167E-3</v>
          </cell>
          <cell r="AK307">
            <v>-2.0629112690470075E-3</v>
          </cell>
          <cell r="AL307">
            <v>-3.1949334701872334E-3</v>
          </cell>
          <cell r="AM307">
            <v>-1.2570348181465824E-3</v>
          </cell>
          <cell r="AN307">
            <v>-4.4519682883339406E-3</v>
          </cell>
          <cell r="AP307">
            <v>1.4622579719900896E-2</v>
          </cell>
          <cell r="AQ307">
            <v>4.3213649369568709E-2</v>
          </cell>
          <cell r="AR307">
            <v>6.8552334872742413E-2</v>
          </cell>
          <cell r="AS307">
            <v>0</v>
          </cell>
          <cell r="AT307">
            <v>0.12638856396221201</v>
          </cell>
        </row>
        <row r="308">
          <cell r="A308" t="str">
            <v>D7294</v>
          </cell>
          <cell r="B308">
            <v>7794</v>
          </cell>
          <cell r="C308" t="str">
            <v>LMSO HQ Administrative Support</v>
          </cell>
          <cell r="D308" t="str">
            <v>SO</v>
          </cell>
          <cell r="E308" t="str">
            <v>D3371</v>
          </cell>
          <cell r="G308" t="str">
            <v>CR1/8/10</v>
          </cell>
          <cell r="H308">
            <v>0</v>
          </cell>
          <cell r="I308">
            <v>1.107</v>
          </cell>
          <cell r="J308">
            <v>1.107</v>
          </cell>
          <cell r="K308">
            <v>0</v>
          </cell>
          <cell r="L308">
            <v>1.123</v>
          </cell>
          <cell r="M308">
            <v>1.123</v>
          </cell>
          <cell r="O308">
            <v>48.72</v>
          </cell>
          <cell r="P308">
            <v>50.47392</v>
          </cell>
          <cell r="Q308">
            <v>0</v>
          </cell>
          <cell r="R308">
            <v>0</v>
          </cell>
          <cell r="S308">
            <v>0</v>
          </cell>
          <cell r="T308">
            <v>0</v>
          </cell>
          <cell r="U308">
            <v>0</v>
          </cell>
          <cell r="V308">
            <v>53.933039999999998</v>
          </cell>
          <cell r="W308">
            <v>53.933039999999998</v>
          </cell>
          <cell r="X308">
            <v>0</v>
          </cell>
          <cell r="Y308">
            <v>56.682212159999999</v>
          </cell>
          <cell r="Z308">
            <v>56.682212159999999</v>
          </cell>
          <cell r="AB308">
            <v>0</v>
          </cell>
          <cell r="AC308">
            <v>1.107</v>
          </cell>
          <cell r="AD308">
            <v>1.107</v>
          </cell>
          <cell r="AE308">
            <v>0</v>
          </cell>
          <cell r="AF308">
            <v>1.123</v>
          </cell>
          <cell r="AG308">
            <v>1.123</v>
          </cell>
          <cell r="AI308">
            <v>0</v>
          </cell>
          <cell r="AJ308">
            <v>0</v>
          </cell>
          <cell r="AK308">
            <v>0</v>
          </cell>
          <cell r="AL308">
            <v>0</v>
          </cell>
          <cell r="AM308">
            <v>0</v>
          </cell>
          <cell r="AN308">
            <v>0</v>
          </cell>
          <cell r="AP308">
            <v>0</v>
          </cell>
          <cell r="AQ308">
            <v>0</v>
          </cell>
          <cell r="AR308">
            <v>0</v>
          </cell>
          <cell r="AS308">
            <v>0</v>
          </cell>
          <cell r="AT308">
            <v>0</v>
          </cell>
        </row>
        <row r="309">
          <cell r="A309" t="str">
            <v>D7300</v>
          </cell>
          <cell r="B309">
            <v>7800</v>
          </cell>
          <cell r="C309" t="str">
            <v>NCCIPS</v>
          </cell>
          <cell r="D309" t="str">
            <v>SO</v>
          </cell>
          <cell r="E309" t="str">
            <v>D3371</v>
          </cell>
          <cell r="G309" t="str">
            <v>CR1/4/8/10</v>
          </cell>
          <cell r="H309">
            <v>0.58594194306955449</v>
          </cell>
          <cell r="I309">
            <v>0.31239341857084674</v>
          </cell>
          <cell r="J309">
            <v>0.89833536164040129</v>
          </cell>
          <cell r="K309">
            <v>0.48335922864166159</v>
          </cell>
          <cell r="L309">
            <v>0.12678807194182939</v>
          </cell>
          <cell r="M309">
            <v>0.61014730058349109</v>
          </cell>
          <cell r="O309">
            <v>2137.219795</v>
          </cell>
          <cell r="P309">
            <v>2539.8667999999998</v>
          </cell>
          <cell r="Q309">
            <v>103.799605</v>
          </cell>
          <cell r="R309">
            <v>135.21600000000001</v>
          </cell>
          <cell r="S309">
            <v>85.56</v>
          </cell>
          <cell r="T309">
            <v>0</v>
          </cell>
          <cell r="U309">
            <v>1332.745497983</v>
          </cell>
          <cell r="V309">
            <v>804.46329611099998</v>
          </cell>
          <cell r="W309">
            <v>2137.208794094</v>
          </cell>
          <cell r="X309">
            <v>1424.53990748</v>
          </cell>
          <cell r="Y309">
            <v>567.27243352000005</v>
          </cell>
          <cell r="Z309">
            <v>1991.8123410000001</v>
          </cell>
          <cell r="AB309">
            <v>0.62358841196443249</v>
          </cell>
          <cell r="AC309">
            <v>0.37640644073811791</v>
          </cell>
          <cell r="AD309">
            <v>0.9999948527025504</v>
          </cell>
          <cell r="AE309">
            <v>0.56087189591202191</v>
          </cell>
          <cell r="AF309">
            <v>0.22334731629233473</v>
          </cell>
          <cell r="AG309">
            <v>0.78421921220435664</v>
          </cell>
          <cell r="AI309">
            <v>3.7646468894877994E-2</v>
          </cell>
          <cell r="AJ309">
            <v>6.4013022167271172E-2</v>
          </cell>
          <cell r="AK309">
            <v>0.10165949106214911</v>
          </cell>
          <cell r="AL309">
            <v>7.7512667270360325E-2</v>
          </cell>
          <cell r="AM309">
            <v>9.6559244350505335E-2</v>
          </cell>
          <cell r="AN309">
            <v>0.17407191162086555</v>
          </cell>
          <cell r="AP309">
            <v>4.8567585441065972E-2</v>
          </cell>
          <cell r="AQ309">
            <v>6.3267241074753386E-2</v>
          </cell>
          <cell r="AR309">
            <v>4.0033318145455417E-2</v>
          </cell>
          <cell r="AS309">
            <v>0</v>
          </cell>
          <cell r="AT309">
            <v>0.15186814466127477</v>
          </cell>
        </row>
        <row r="310">
          <cell r="A310" t="str">
            <v>D7359</v>
          </cell>
          <cell r="B310">
            <v>7859</v>
          </cell>
          <cell r="C310" t="str">
            <v>Space Exploration Initiative</v>
          </cell>
          <cell r="D310" t="str">
            <v>SO</v>
          </cell>
          <cell r="E310" t="str">
            <v>D3371</v>
          </cell>
          <cell r="G310" t="str">
            <v>AR1/CR3/4/6/8/10</v>
          </cell>
          <cell r="H310">
            <v>0.27153811635093278</v>
          </cell>
          <cell r="I310">
            <v>0.31527029597615641</v>
          </cell>
          <cell r="J310">
            <v>0.58680841232708914</v>
          </cell>
          <cell r="K310">
            <v>0.2876287726570535</v>
          </cell>
          <cell r="L310">
            <v>0.30684053640331233</v>
          </cell>
          <cell r="M310">
            <v>0.59446930906036577</v>
          </cell>
          <cell r="O310">
            <v>4043.5790999999999</v>
          </cell>
          <cell r="P310">
            <v>4162.7229900000002</v>
          </cell>
          <cell r="Q310">
            <v>105.90089999999999</v>
          </cell>
          <cell r="R310">
            <v>113.15</v>
          </cell>
          <cell r="S310">
            <v>29.9</v>
          </cell>
          <cell r="T310">
            <v>0</v>
          </cell>
          <cell r="U310">
            <v>1096.8751364899999</v>
          </cell>
          <cell r="V310">
            <v>1274.8203796600001</v>
          </cell>
          <cell r="W310">
            <v>2371.69551615</v>
          </cell>
          <cell r="X310">
            <v>1190.2695993249999</v>
          </cell>
          <cell r="Y310">
            <v>1277.2921551500001</v>
          </cell>
          <cell r="Z310">
            <v>2467.5617544749998</v>
          </cell>
          <cell r="AB310">
            <v>0.27126343008598497</v>
          </cell>
          <cell r="AC310">
            <v>0.31527029597615641</v>
          </cell>
          <cell r="AD310">
            <v>0.58653372606214138</v>
          </cell>
          <cell r="AE310">
            <v>0.28593533660163151</v>
          </cell>
          <cell r="AF310">
            <v>0.30684053640331233</v>
          </cell>
          <cell r="AG310">
            <v>0.59277587300494372</v>
          </cell>
          <cell r="AI310">
            <v>-2.746862649478099E-4</v>
          </cell>
          <cell r="AJ310">
            <v>0</v>
          </cell>
          <cell r="AK310">
            <v>-2.7468626494775439E-4</v>
          </cell>
          <cell r="AL310">
            <v>-1.6934360554219929E-3</v>
          </cell>
          <cell r="AM310">
            <v>0</v>
          </cell>
          <cell r="AN310">
            <v>-1.6934360554220484E-3</v>
          </cell>
          <cell r="AP310">
            <v>2.6189892019176771E-2</v>
          </cell>
          <cell r="AQ310">
            <v>2.7982635482511026E-2</v>
          </cell>
          <cell r="AR310">
            <v>7.3944392481403417E-3</v>
          </cell>
          <cell r="AS310">
            <v>0</v>
          </cell>
          <cell r="AT310">
            <v>6.1566966749828145E-2</v>
          </cell>
        </row>
        <row r="311">
          <cell r="A311" t="str">
            <v>D9006</v>
          </cell>
          <cell r="C311" t="str">
            <v>ESC- Engineering &amp; Science Contract- LMSO</v>
          </cell>
          <cell r="D311" t="str">
            <v>SO</v>
          </cell>
          <cell r="E311" t="str">
            <v>D3371</v>
          </cell>
          <cell r="G311" t="str">
            <v>CR1 / DR2</v>
          </cell>
          <cell r="AI311">
            <v>0</v>
          </cell>
          <cell r="AJ311">
            <v>0</v>
          </cell>
          <cell r="AK311">
            <v>0</v>
          </cell>
          <cell r="AL311">
            <v>0</v>
          </cell>
          <cell r="AM311">
            <v>0</v>
          </cell>
          <cell r="AN311">
            <v>0</v>
          </cell>
        </row>
        <row r="313">
          <cell r="A313" t="str">
            <v>These Departments Need To Be Priced But Do Not Need A Billing Rate</v>
          </cell>
        </row>
        <row r="314">
          <cell r="A314" t="str">
            <v>D3275</v>
          </cell>
          <cell r="B314">
            <v>3975</v>
          </cell>
          <cell r="C314" t="str">
            <v xml:space="preserve">HOP Service Center </v>
          </cell>
          <cell r="D314" t="str">
            <v>SO</v>
          </cell>
          <cell r="E314" t="str">
            <v>D3371</v>
          </cell>
          <cell r="G314" t="str">
            <v>CR1/8/10</v>
          </cell>
          <cell r="H314">
            <v>0.39699092482182596</v>
          </cell>
          <cell r="I314">
            <v>0.19241778244096991</v>
          </cell>
          <cell r="J314">
            <v>0.58940870726279582</v>
          </cell>
          <cell r="K314">
            <v>0.35928936886745405</v>
          </cell>
          <cell r="L314">
            <v>0.16030907471534178</v>
          </cell>
          <cell r="M314">
            <v>0.51959844358279583</v>
          </cell>
          <cell r="O314">
            <v>1081.28125</v>
          </cell>
          <cell r="P314">
            <v>349.37162000000001</v>
          </cell>
          <cell r="Q314">
            <v>26.945699999999999</v>
          </cell>
          <cell r="R314">
            <v>103.46</v>
          </cell>
          <cell r="S314">
            <v>8.4600000000000009</v>
          </cell>
          <cell r="T314">
            <v>0</v>
          </cell>
          <cell r="U314">
            <v>428.90982171000002</v>
          </cell>
          <cell r="V314">
            <v>208.05774031999999</v>
          </cell>
          <cell r="W314">
            <v>636.96756202999995</v>
          </cell>
          <cell r="X314">
            <v>124.75942093</v>
          </cell>
          <cell r="Y314">
            <v>56.007441133999997</v>
          </cell>
          <cell r="Z314">
            <v>180.76686206400001</v>
          </cell>
          <cell r="AB314">
            <v>0.39666813949654633</v>
          </cell>
          <cell r="AC314">
            <v>0.19241778244096991</v>
          </cell>
          <cell r="AD314">
            <v>0.58908592193751619</v>
          </cell>
          <cell r="AE314">
            <v>0.35709660942122318</v>
          </cell>
          <cell r="AF314">
            <v>0.16030907471534178</v>
          </cell>
          <cell r="AG314">
            <v>0.51740568413656496</v>
          </cell>
          <cell r="AI314">
            <v>-3.2278532527962867E-4</v>
          </cell>
          <cell r="AJ314">
            <v>0</v>
          </cell>
          <cell r="AK314">
            <v>-3.2278532527962867E-4</v>
          </cell>
          <cell r="AL314">
            <v>-2.1927594462308742E-3</v>
          </cell>
          <cell r="AM314">
            <v>0</v>
          </cell>
          <cell r="AN314">
            <v>-2.1927594462308742E-3</v>
          </cell>
          <cell r="AP314">
            <v>2.492015837692552E-2</v>
          </cell>
          <cell r="AQ314">
            <v>9.5682783734574145E-2</v>
          </cell>
          <cell r="AR314">
            <v>7.8240513279963023E-3</v>
          </cell>
          <cell r="AS314">
            <v>0</v>
          </cell>
          <cell r="AT314">
            <v>0.12842699343949596</v>
          </cell>
        </row>
        <row r="315">
          <cell r="A315" t="str">
            <v>D3286</v>
          </cell>
          <cell r="B315">
            <v>3986</v>
          </cell>
          <cell r="C315" t="str">
            <v xml:space="preserve">Langley Service Center </v>
          </cell>
          <cell r="D315" t="str">
            <v>SO</v>
          </cell>
          <cell r="E315" t="str">
            <v>D3371</v>
          </cell>
          <cell r="G315" t="str">
            <v>CR1/4/8/10</v>
          </cell>
          <cell r="H315">
            <v>0.4949754499672081</v>
          </cell>
          <cell r="I315">
            <v>0.14306998640569152</v>
          </cell>
          <cell r="J315">
            <v>0.63804543637289957</v>
          </cell>
          <cell r="K315">
            <v>0.50993063315764475</v>
          </cell>
          <cell r="L315">
            <v>0.14210825301541244</v>
          </cell>
          <cell r="M315">
            <v>0.65203888617305716</v>
          </cell>
          <cell r="O315">
            <v>358.83031499999998</v>
          </cell>
          <cell r="P315">
            <v>371.82185500000003</v>
          </cell>
          <cell r="Q315">
            <v>3.1889599999999998</v>
          </cell>
          <cell r="R315">
            <v>15.35</v>
          </cell>
          <cell r="S315">
            <v>24.85</v>
          </cell>
          <cell r="T315">
            <v>0</v>
          </cell>
          <cell r="U315">
            <v>177.46972050299999</v>
          </cell>
          <cell r="V315">
            <v>51.341266732999998</v>
          </cell>
          <cell r="W315">
            <v>228.810987235</v>
          </cell>
          <cell r="X315">
            <v>188.717545586</v>
          </cell>
          <cell r="Y315">
            <v>52.842496242999999</v>
          </cell>
          <cell r="Z315">
            <v>241.560041829</v>
          </cell>
          <cell r="AB315">
            <v>0.49457839286237565</v>
          </cell>
          <cell r="AC315">
            <v>0.1430795130366842</v>
          </cell>
          <cell r="AD315">
            <v>0.63765790589627303</v>
          </cell>
          <cell r="AE315">
            <v>0.50754828703116439</v>
          </cell>
          <cell r="AF315">
            <v>0.14211777907191603</v>
          </cell>
          <cell r="AG315">
            <v>0.64966606610308042</v>
          </cell>
          <cell r="AI315">
            <v>-3.9705710483245449E-4</v>
          </cell>
          <cell r="AJ315">
            <v>9.5266309926844706E-6</v>
          </cell>
          <cell r="AK315">
            <v>-3.8753047662654083E-4</v>
          </cell>
          <cell r="AL315">
            <v>-2.3823461264803614E-3</v>
          </cell>
          <cell r="AM315">
            <v>9.5260565035892864E-6</v>
          </cell>
          <cell r="AN315">
            <v>-2.3728200699767443E-3</v>
          </cell>
          <cell r="AP315">
            <v>8.8870975129289164E-3</v>
          </cell>
          <cell r="AQ315">
            <v>4.2777879566836485E-2</v>
          </cell>
          <cell r="AR315">
            <v>6.9252788745008911E-2</v>
          </cell>
          <cell r="AS315">
            <v>0</v>
          </cell>
          <cell r="AT315">
            <v>0.12091776582477431</v>
          </cell>
        </row>
        <row r="316">
          <cell r="A316" t="str">
            <v>D3288</v>
          </cell>
          <cell r="B316">
            <v>3988</v>
          </cell>
          <cell r="C316" t="str">
            <v xml:space="preserve">LM1 facility </v>
          </cell>
          <cell r="D316" t="str">
            <v>SO</v>
          </cell>
          <cell r="E316" t="str">
            <v>D3371</v>
          </cell>
          <cell r="G316" t="str">
            <v>CR1/8/10</v>
          </cell>
          <cell r="H316">
            <v>0</v>
          </cell>
          <cell r="I316">
            <v>1.0348183863292235</v>
          </cell>
          <cell r="J316">
            <v>1.0348183863292235</v>
          </cell>
          <cell r="K316">
            <v>0</v>
          </cell>
          <cell r="L316">
            <v>1.0451634758889787</v>
          </cell>
          <cell r="M316">
            <v>1.0451634758889787</v>
          </cell>
          <cell r="O316">
            <v>184.92</v>
          </cell>
          <cell r="P316">
            <v>191.57712000000001</v>
          </cell>
          <cell r="Q316">
            <v>0</v>
          </cell>
          <cell r="R316">
            <v>0</v>
          </cell>
          <cell r="S316">
            <v>0</v>
          </cell>
          <cell r="T316">
            <v>0</v>
          </cell>
          <cell r="U316">
            <v>0</v>
          </cell>
          <cell r="V316">
            <v>191.35861600000001</v>
          </cell>
          <cell r="W316">
            <v>191.35861600000001</v>
          </cell>
          <cell r="X316">
            <v>0</v>
          </cell>
          <cell r="Y316">
            <v>200.22940864</v>
          </cell>
          <cell r="Z316">
            <v>200.22940864</v>
          </cell>
          <cell r="AB316">
            <v>0</v>
          </cell>
          <cell r="AC316">
            <v>1.0348183863292235</v>
          </cell>
          <cell r="AD316">
            <v>1.0348183863292235</v>
          </cell>
          <cell r="AE316">
            <v>0</v>
          </cell>
          <cell r="AF316">
            <v>1.0451634758889787</v>
          </cell>
          <cell r="AG316">
            <v>1.0451634758889787</v>
          </cell>
          <cell r="AI316">
            <v>0</v>
          </cell>
          <cell r="AJ316">
            <v>0</v>
          </cell>
          <cell r="AK316">
            <v>0</v>
          </cell>
          <cell r="AL316">
            <v>0</v>
          </cell>
          <cell r="AM316">
            <v>0</v>
          </cell>
          <cell r="AN316">
            <v>0</v>
          </cell>
          <cell r="AP316">
            <v>0</v>
          </cell>
          <cell r="AQ316">
            <v>0</v>
          </cell>
          <cell r="AR316">
            <v>0</v>
          </cell>
          <cell r="AS316">
            <v>0</v>
          </cell>
          <cell r="AT316">
            <v>0</v>
          </cell>
        </row>
        <row r="317">
          <cell r="A317" t="str">
            <v>D5197</v>
          </cell>
          <cell r="B317">
            <v>5697</v>
          </cell>
          <cell r="C317" t="str">
            <v xml:space="preserve">Clear Lake SC </v>
          </cell>
          <cell r="D317" t="str">
            <v>SO</v>
          </cell>
          <cell r="E317" t="str">
            <v>D3371</v>
          </cell>
          <cell r="G317" t="str">
            <v>CR1/8/10</v>
          </cell>
          <cell r="H317">
            <v>0</v>
          </cell>
          <cell r="I317">
            <v>0.84075596534978347</v>
          </cell>
          <cell r="J317">
            <v>0.84075596534978347</v>
          </cell>
          <cell r="K317">
            <v>0</v>
          </cell>
          <cell r="L317">
            <v>0.82444127919380583</v>
          </cell>
          <cell r="M317">
            <v>0.82444127919380583</v>
          </cell>
          <cell r="O317">
            <v>609.52</v>
          </cell>
          <cell r="P317">
            <v>631.46271999999999</v>
          </cell>
          <cell r="Q317">
            <v>0</v>
          </cell>
          <cell r="R317">
            <v>0</v>
          </cell>
          <cell r="S317">
            <v>0</v>
          </cell>
          <cell r="T317">
            <v>0</v>
          </cell>
          <cell r="U317">
            <v>0</v>
          </cell>
          <cell r="V317">
            <v>512.45757600000002</v>
          </cell>
          <cell r="W317">
            <v>512.45757600000002</v>
          </cell>
          <cell r="X317">
            <v>0</v>
          </cell>
          <cell r="Y317">
            <v>520.60393264000004</v>
          </cell>
          <cell r="Z317">
            <v>520.60393264000004</v>
          </cell>
          <cell r="AB317">
            <v>0</v>
          </cell>
          <cell r="AC317">
            <v>0.84075596534978347</v>
          </cell>
          <cell r="AD317">
            <v>0.84075596534978347</v>
          </cell>
          <cell r="AE317">
            <v>0</v>
          </cell>
          <cell r="AF317">
            <v>0.82444127919380583</v>
          </cell>
          <cell r="AG317">
            <v>0.82444127919380583</v>
          </cell>
          <cell r="AI317">
            <v>0</v>
          </cell>
          <cell r="AJ317">
            <v>0</v>
          </cell>
          <cell r="AK317">
            <v>0</v>
          </cell>
          <cell r="AL317">
            <v>0</v>
          </cell>
          <cell r="AM317">
            <v>0</v>
          </cell>
          <cell r="AN317">
            <v>0</v>
          </cell>
          <cell r="AP317">
            <v>0</v>
          </cell>
          <cell r="AQ317">
            <v>0</v>
          </cell>
          <cell r="AR317">
            <v>0</v>
          </cell>
          <cell r="AS317">
            <v>0</v>
          </cell>
          <cell r="AT317">
            <v>0</v>
          </cell>
        </row>
        <row r="318">
          <cell r="A318" t="str">
            <v>D5298</v>
          </cell>
          <cell r="B318">
            <v>5798</v>
          </cell>
          <cell r="C318" t="str">
            <v>Greenbelt Facility Service Center</v>
          </cell>
          <cell r="D318" t="str">
            <v>SO</v>
          </cell>
          <cell r="E318" t="str">
            <v>D3371</v>
          </cell>
          <cell r="G318" t="str">
            <v>CR1/4/8/10</v>
          </cell>
          <cell r="H318">
            <v>0.58150000000000002</v>
          </cell>
          <cell r="I318">
            <v>0.10199999999999999</v>
          </cell>
          <cell r="J318">
            <v>0.68349999999999989</v>
          </cell>
          <cell r="K318">
            <v>0.58619999999999994</v>
          </cell>
          <cell r="L318">
            <v>0.10149999999999999</v>
          </cell>
          <cell r="M318">
            <v>0.68769999999999998</v>
          </cell>
          <cell r="O318">
            <v>65.37</v>
          </cell>
          <cell r="P318">
            <v>67.72</v>
          </cell>
          <cell r="Q318">
            <v>0</v>
          </cell>
          <cell r="R318">
            <v>0</v>
          </cell>
          <cell r="S318">
            <v>4</v>
          </cell>
          <cell r="T318">
            <v>0</v>
          </cell>
          <cell r="U318">
            <v>37.960358999999997</v>
          </cell>
          <cell r="V318">
            <v>6.6612030000000004</v>
          </cell>
          <cell r="W318">
            <v>44.621561999999997</v>
          </cell>
          <cell r="X318">
            <v>39.473987999999999</v>
          </cell>
          <cell r="Y318">
            <v>6.8668079999999998</v>
          </cell>
          <cell r="Z318">
            <v>46.340795999999997</v>
          </cell>
          <cell r="AB318">
            <v>0.58069999999999988</v>
          </cell>
          <cell r="AC318">
            <v>0.1019</v>
          </cell>
          <cell r="AD318">
            <v>0.68259999999999987</v>
          </cell>
          <cell r="AE318">
            <v>0.58289999999999997</v>
          </cell>
          <cell r="AF318">
            <v>0.1014</v>
          </cell>
          <cell r="AG318">
            <v>0.68430000000000002</v>
          </cell>
          <cell r="AI318">
            <v>-8.0000000000013394E-4</v>
          </cell>
          <cell r="AJ318">
            <v>-9.9999999999988987E-5</v>
          </cell>
          <cell r="AK318">
            <v>-9.000000000000119E-4</v>
          </cell>
          <cell r="AL318">
            <v>-3.2999999999999696E-3</v>
          </cell>
          <cell r="AM318">
            <v>-9.9999999999988987E-5</v>
          </cell>
          <cell r="AN318">
            <v>-3.3999999999999586E-3</v>
          </cell>
          <cell r="AP318">
            <v>0</v>
          </cell>
          <cell r="AQ318">
            <v>0</v>
          </cell>
          <cell r="AR318">
            <v>6.1190148386109831E-2</v>
          </cell>
          <cell r="AS318">
            <v>0</v>
          </cell>
          <cell r="AT318">
            <v>6.1190148386109831E-2</v>
          </cell>
        </row>
        <row r="319">
          <cell r="A319" t="str">
            <v>D5378</v>
          </cell>
          <cell r="B319">
            <v>5878</v>
          </cell>
          <cell r="C319" t="str">
            <v>LMSO Hqt Fac Service Center</v>
          </cell>
          <cell r="D319" t="str">
            <v>SO</v>
          </cell>
          <cell r="E319" t="str">
            <v>D3371</v>
          </cell>
          <cell r="G319" t="str">
            <v>CR1/8/10</v>
          </cell>
          <cell r="H319">
            <v>0</v>
          </cell>
          <cell r="I319">
            <v>1.0685910006715915</v>
          </cell>
          <cell r="J319">
            <v>1.0685910006715915</v>
          </cell>
          <cell r="K319">
            <v>0</v>
          </cell>
          <cell r="L319">
            <v>1.079991405182406</v>
          </cell>
          <cell r="M319">
            <v>1.079991405182406</v>
          </cell>
          <cell r="O319">
            <v>119.12</v>
          </cell>
          <cell r="P319">
            <v>123.40832</v>
          </cell>
          <cell r="Q319">
            <v>0</v>
          </cell>
          <cell r="R319">
            <v>0</v>
          </cell>
          <cell r="S319">
            <v>0</v>
          </cell>
          <cell r="T319">
            <v>0</v>
          </cell>
          <cell r="U319">
            <v>0</v>
          </cell>
          <cell r="V319">
            <v>127.29056</v>
          </cell>
          <cell r="W319">
            <v>127.29056</v>
          </cell>
          <cell r="X319">
            <v>0</v>
          </cell>
          <cell r="Y319">
            <v>133.27992492800001</v>
          </cell>
          <cell r="Z319">
            <v>133.27992492800001</v>
          </cell>
          <cell r="AB319">
            <v>0</v>
          </cell>
          <cell r="AC319">
            <v>1.0685910006715915</v>
          </cell>
          <cell r="AD319">
            <v>1.0685910006715915</v>
          </cell>
          <cell r="AE319">
            <v>0</v>
          </cell>
          <cell r="AF319">
            <v>1.079991405182406</v>
          </cell>
          <cell r="AG319">
            <v>1.079991405182406</v>
          </cell>
          <cell r="AI319">
            <v>0</v>
          </cell>
          <cell r="AJ319">
            <v>0</v>
          </cell>
          <cell r="AK319">
            <v>0</v>
          </cell>
          <cell r="AL319">
            <v>0</v>
          </cell>
          <cell r="AM319">
            <v>0</v>
          </cell>
          <cell r="AN319">
            <v>0</v>
          </cell>
          <cell r="AP319">
            <v>0</v>
          </cell>
          <cell r="AQ319">
            <v>0</v>
          </cell>
          <cell r="AR319">
            <v>0</v>
          </cell>
          <cell r="AS319">
            <v>0</v>
          </cell>
          <cell r="AT319">
            <v>0</v>
          </cell>
        </row>
        <row r="320">
          <cell r="A320" t="str">
            <v>D7087</v>
          </cell>
          <cell r="B320">
            <v>7587</v>
          </cell>
          <cell r="C320" t="str">
            <v>Enterprise Solutions Facility Service Center</v>
          </cell>
          <cell r="D320" t="str">
            <v>SO</v>
          </cell>
          <cell r="E320" t="str">
            <v>D3371</v>
          </cell>
          <cell r="G320" t="str">
            <v>CR1/8/10</v>
          </cell>
          <cell r="H320">
            <v>0</v>
          </cell>
          <cell r="I320">
            <v>1.107</v>
          </cell>
          <cell r="J320">
            <v>1.107</v>
          </cell>
          <cell r="K320">
            <v>0</v>
          </cell>
          <cell r="L320">
            <v>1.123</v>
          </cell>
          <cell r="M320">
            <v>1.123</v>
          </cell>
          <cell r="O320">
            <v>1.96</v>
          </cell>
          <cell r="P320">
            <v>2.0305599999999999</v>
          </cell>
          <cell r="Q320">
            <v>0</v>
          </cell>
          <cell r="R320">
            <v>0</v>
          </cell>
          <cell r="S320">
            <v>0</v>
          </cell>
          <cell r="T320">
            <v>0</v>
          </cell>
          <cell r="U320">
            <v>0</v>
          </cell>
          <cell r="V320">
            <v>2.1697199999999999</v>
          </cell>
          <cell r="W320">
            <v>2.1697199999999999</v>
          </cell>
          <cell r="X320">
            <v>0</v>
          </cell>
          <cell r="Y320">
            <v>2.2803188799999998</v>
          </cell>
          <cell r="Z320">
            <v>2.2803188799999998</v>
          </cell>
          <cell r="AB320">
            <v>0</v>
          </cell>
          <cell r="AC320">
            <v>1.107</v>
          </cell>
          <cell r="AD320">
            <v>1.107</v>
          </cell>
          <cell r="AE320">
            <v>0</v>
          </cell>
          <cell r="AF320">
            <v>1.123</v>
          </cell>
          <cell r="AG320">
            <v>1.123</v>
          </cell>
          <cell r="AI320">
            <v>0</v>
          </cell>
          <cell r="AJ320">
            <v>0</v>
          </cell>
          <cell r="AK320">
            <v>0</v>
          </cell>
          <cell r="AL320">
            <v>0</v>
          </cell>
          <cell r="AM320">
            <v>0</v>
          </cell>
          <cell r="AN320">
            <v>0</v>
          </cell>
          <cell r="AP320">
            <v>0</v>
          </cell>
          <cell r="AQ320">
            <v>0</v>
          </cell>
          <cell r="AR320">
            <v>0</v>
          </cell>
          <cell r="AS320">
            <v>0</v>
          </cell>
          <cell r="AT320">
            <v>0</v>
          </cell>
        </row>
        <row r="321">
          <cell r="A321" t="str">
            <v>D7108</v>
          </cell>
          <cell r="B321">
            <v>7608</v>
          </cell>
          <cell r="C321" t="str">
            <v>LMSO Administrative Service Center</v>
          </cell>
          <cell r="D321" t="str">
            <v>SO</v>
          </cell>
          <cell r="E321" t="str">
            <v>D3371</v>
          </cell>
          <cell r="G321" t="str">
            <v>CR1/8/10</v>
          </cell>
          <cell r="H321">
            <v>0.51298999379842913</v>
          </cell>
          <cell r="I321">
            <v>0.44765272861412442</v>
          </cell>
          <cell r="J321">
            <v>0.96064272241255344</v>
          </cell>
          <cell r="K321">
            <v>0.51703632192948645</v>
          </cell>
          <cell r="L321">
            <v>0.45159919652177222</v>
          </cell>
          <cell r="M321">
            <v>0.96863551845125873</v>
          </cell>
          <cell r="O321">
            <v>441.11403999999999</v>
          </cell>
          <cell r="P321">
            <v>456.63713999999999</v>
          </cell>
          <cell r="Q321">
            <v>7.6844000000000001</v>
          </cell>
          <cell r="R321">
            <v>14.83</v>
          </cell>
          <cell r="S321">
            <v>24.76</v>
          </cell>
          <cell r="T321">
            <v>0</v>
          </cell>
          <cell r="U321">
            <v>226.152003028</v>
          </cell>
          <cell r="V321">
            <v>197.475935636</v>
          </cell>
          <cell r="W321">
            <v>423.627938664</v>
          </cell>
          <cell r="X321">
            <v>235.259151946</v>
          </cell>
          <cell r="Y321">
            <v>206.227358678</v>
          </cell>
          <cell r="Z321">
            <v>441.486510624</v>
          </cell>
          <cell r="AB321">
            <v>0.51268375640004571</v>
          </cell>
          <cell r="AC321">
            <v>0.44767547103238881</v>
          </cell>
          <cell r="AD321">
            <v>0.96035922743243451</v>
          </cell>
          <cell r="AE321">
            <v>0.51519933736883516</v>
          </cell>
          <cell r="AF321">
            <v>0.45162195672038419</v>
          </cell>
          <cell r="AG321">
            <v>0.96682129408921935</v>
          </cell>
          <cell r="AI321">
            <v>-3.0623739838342434E-4</v>
          </cell>
          <cell r="AJ321">
            <v>2.2742418264387609E-5</v>
          </cell>
          <cell r="AK321">
            <v>-2.8349498011892571E-4</v>
          </cell>
          <cell r="AL321">
            <v>-1.8369845606512891E-3</v>
          </cell>
          <cell r="AM321">
            <v>2.2760198611970761E-5</v>
          </cell>
          <cell r="AN321">
            <v>-1.8142243620393739E-3</v>
          </cell>
          <cell r="AP321">
            <v>1.742043848797014E-2</v>
          </cell>
          <cell r="AQ321">
            <v>3.3619424128962211E-2</v>
          </cell>
          <cell r="AR321">
            <v>5.6130609671820923E-2</v>
          </cell>
          <cell r="AS321">
            <v>0</v>
          </cell>
          <cell r="AT321">
            <v>0.10717047228875327</v>
          </cell>
        </row>
        <row r="322">
          <cell r="A322" t="str">
            <v>D7113</v>
          </cell>
          <cell r="B322">
            <v>7613</v>
          </cell>
          <cell r="C322" t="str">
            <v>LMSO Local Material Handling</v>
          </cell>
          <cell r="D322" t="str">
            <v>SO</v>
          </cell>
          <cell r="E322" t="str">
            <v>D3371</v>
          </cell>
          <cell r="G322" t="str">
            <v>CR1/6/8/10</v>
          </cell>
          <cell r="H322">
            <v>0.59205122952219125</v>
          </cell>
          <cell r="I322">
            <v>0.4649965132440414</v>
          </cell>
          <cell r="J322">
            <v>1.0570477427662326</v>
          </cell>
          <cell r="K322">
            <v>0.59493995422960255</v>
          </cell>
          <cell r="L322">
            <v>0.46596267395014374</v>
          </cell>
          <cell r="M322">
            <v>1.0609026281797465</v>
          </cell>
          <cell r="O322">
            <v>712.51702999999998</v>
          </cell>
          <cell r="P322">
            <v>737.40237999999999</v>
          </cell>
          <cell r="Q322">
            <v>15.35979</v>
          </cell>
          <cell r="R322">
            <v>31.18</v>
          </cell>
          <cell r="S322">
            <v>45.65</v>
          </cell>
          <cell r="T322">
            <v>0</v>
          </cell>
          <cell r="U322">
            <v>421.55944885500003</v>
          </cell>
          <cell r="V322">
            <v>331.32559057700001</v>
          </cell>
          <cell r="W322">
            <v>752.88503943199999</v>
          </cell>
          <cell r="X322">
            <v>436.92726820600001</v>
          </cell>
          <cell r="Y322">
            <v>343.60973263400001</v>
          </cell>
          <cell r="Z322">
            <v>780.53700084000002</v>
          </cell>
          <cell r="AB322">
            <v>0.59164824292690943</v>
          </cell>
          <cell r="AC322">
            <v>0.46500725825037476</v>
          </cell>
          <cell r="AD322">
            <v>1.0566555011772842</v>
          </cell>
          <cell r="AE322">
            <v>0.59252218335123896</v>
          </cell>
          <cell r="AF322">
            <v>0.46597318093006429</v>
          </cell>
          <cell r="AG322">
            <v>1.0584953642813033</v>
          </cell>
          <cell r="AI322">
            <v>-4.0298659528181791E-4</v>
          </cell>
          <cell r="AJ322">
            <v>1.0745006333356955E-5</v>
          </cell>
          <cell r="AK322">
            <v>-3.9224158894834993E-4</v>
          </cell>
          <cell r="AL322">
            <v>-2.4177708783635898E-3</v>
          </cell>
          <cell r="AM322">
            <v>1.0506979920554826E-5</v>
          </cell>
          <cell r="AN322">
            <v>-2.407263898443146E-3</v>
          </cell>
          <cell r="AP322">
            <v>2.1557084747855081E-2</v>
          </cell>
          <cell r="AQ322">
            <v>4.3760357559453705E-2</v>
          </cell>
          <cell r="AR322">
            <v>6.4068644085601714E-2</v>
          </cell>
          <cell r="AS322">
            <v>0</v>
          </cell>
          <cell r="AT322">
            <v>0.12938608639291049</v>
          </cell>
        </row>
        <row r="323">
          <cell r="A323" t="str">
            <v>D7324</v>
          </cell>
          <cell r="B323">
            <v>7824</v>
          </cell>
          <cell r="C323" t="str">
            <v>Stennis Admin Service Center</v>
          </cell>
          <cell r="D323" t="str">
            <v>SO</v>
          </cell>
          <cell r="E323" t="str">
            <v>D3371</v>
          </cell>
          <cell r="G323" t="str">
            <v>CR1/4/8/10</v>
          </cell>
          <cell r="H323">
            <v>0.48153665123299411</v>
          </cell>
          <cell r="I323">
            <v>0.22654361882228161</v>
          </cell>
          <cell r="J323">
            <v>0.70808027005527563</v>
          </cell>
          <cell r="K323">
            <v>0.48068342299123457</v>
          </cell>
          <cell r="L323">
            <v>0.22554903871356349</v>
          </cell>
          <cell r="M323">
            <v>0.70623246170479803</v>
          </cell>
          <cell r="O323">
            <v>490.69425999999999</v>
          </cell>
          <cell r="P323">
            <v>397.37676399999998</v>
          </cell>
          <cell r="Q323">
            <v>24.720739999999999</v>
          </cell>
          <cell r="R323">
            <v>15.84</v>
          </cell>
          <cell r="S323">
            <v>20.58</v>
          </cell>
          <cell r="T323">
            <v>0</v>
          </cell>
          <cell r="U323">
            <v>186.396398404</v>
          </cell>
          <cell r="V323">
            <v>192.024745094</v>
          </cell>
          <cell r="W323">
            <v>378.42114349799999</v>
          </cell>
          <cell r="X323">
            <v>155.36873236400001</v>
          </cell>
          <cell r="Y323">
            <v>165.82988387</v>
          </cell>
          <cell r="Z323">
            <v>321.19861623399999</v>
          </cell>
          <cell r="AB323">
            <v>0.3798626020283995</v>
          </cell>
          <cell r="AC323">
            <v>0.39133277225211477</v>
          </cell>
          <cell r="AD323">
            <v>0.77119537428051432</v>
          </cell>
          <cell r="AE323">
            <v>0.39098595197176655</v>
          </cell>
          <cell r="AF323">
            <v>0.41731147589193213</v>
          </cell>
          <cell r="AG323">
            <v>0.80829742786369863</v>
          </cell>
          <cell r="AI323">
            <v>-0.10167404920459461</v>
          </cell>
          <cell r="AJ323">
            <v>0.16478915342983316</v>
          </cell>
          <cell r="AK323">
            <v>6.3115104225238694E-2</v>
          </cell>
          <cell r="AL323">
            <v>-8.9697471019468011E-2</v>
          </cell>
          <cell r="AM323">
            <v>0.19176243717836863</v>
          </cell>
          <cell r="AN323">
            <v>0.10206496615890059</v>
          </cell>
          <cell r="AP323">
            <v>5.0379109794355448E-2</v>
          </cell>
          <cell r="AQ323">
            <v>3.228079333962456E-2</v>
          </cell>
          <cell r="AR323">
            <v>4.194057619504251E-2</v>
          </cell>
          <cell r="AS323">
            <v>0</v>
          </cell>
          <cell r="AT323">
            <v>0.12460047932902252</v>
          </cell>
        </row>
        <row r="324">
          <cell r="A324" t="str">
            <v>D7325</v>
          </cell>
          <cell r="B324">
            <v>7825</v>
          </cell>
          <cell r="C324" t="str">
            <v>Stennis FSC</v>
          </cell>
          <cell r="D324" t="str">
            <v>SO</v>
          </cell>
          <cell r="E324" t="str">
            <v>D3371</v>
          </cell>
          <cell r="G324" t="str">
            <v>CR1/8/10</v>
          </cell>
          <cell r="H324">
            <v>0</v>
          </cell>
          <cell r="I324">
            <v>0.66199999999999992</v>
          </cell>
          <cell r="J324">
            <v>0.66199999999999992</v>
          </cell>
          <cell r="K324">
            <v>0</v>
          </cell>
          <cell r="L324">
            <v>0.64489999999999992</v>
          </cell>
          <cell r="M324">
            <v>0.64489999999999992</v>
          </cell>
          <cell r="O324">
            <v>163.28</v>
          </cell>
          <cell r="P324">
            <v>169.15808000000001</v>
          </cell>
          <cell r="Q324">
            <v>0</v>
          </cell>
          <cell r="R324">
            <v>0</v>
          </cell>
          <cell r="S324">
            <v>0</v>
          </cell>
          <cell r="T324">
            <v>0</v>
          </cell>
          <cell r="U324">
            <v>0</v>
          </cell>
          <cell r="V324">
            <v>108.09135999999999</v>
          </cell>
          <cell r="W324">
            <v>108.09135999999999</v>
          </cell>
          <cell r="X324">
            <v>0</v>
          </cell>
          <cell r="Y324">
            <v>109.090045792</v>
          </cell>
          <cell r="Z324">
            <v>109.090045792</v>
          </cell>
          <cell r="AB324">
            <v>0</v>
          </cell>
          <cell r="AC324">
            <v>0.66199999999999992</v>
          </cell>
          <cell r="AD324">
            <v>0.66199999999999992</v>
          </cell>
          <cell r="AE324">
            <v>0</v>
          </cell>
          <cell r="AF324">
            <v>0.64489999999999992</v>
          </cell>
          <cell r="AG324">
            <v>0.64489999999999992</v>
          </cell>
          <cell r="AI324">
            <v>0</v>
          </cell>
          <cell r="AJ324">
            <v>0</v>
          </cell>
          <cell r="AK324">
            <v>0</v>
          </cell>
          <cell r="AL324">
            <v>0</v>
          </cell>
          <cell r="AM324">
            <v>0</v>
          </cell>
          <cell r="AN324">
            <v>0</v>
          </cell>
          <cell r="AP324">
            <v>0</v>
          </cell>
          <cell r="AQ324">
            <v>0</v>
          </cell>
          <cell r="AR324">
            <v>0</v>
          </cell>
          <cell r="AS324">
            <v>0</v>
          </cell>
          <cell r="AT324">
            <v>0</v>
          </cell>
        </row>
        <row r="326">
          <cell r="A326" t="str">
            <v>These Departments Need To Be Priced And Require A Billing Rate</v>
          </cell>
        </row>
        <row r="327">
          <cell r="A327" t="str">
            <v>D5016</v>
          </cell>
          <cell r="B327">
            <v>5516</v>
          </cell>
          <cell r="C327" t="str">
            <v>CCSC</v>
          </cell>
          <cell r="D327" t="str">
            <v>TO</v>
          </cell>
          <cell r="E327" t="str">
            <v>D3338</v>
          </cell>
          <cell r="G327" t="str">
            <v>CR1/3/8/9/10</v>
          </cell>
          <cell r="H327">
            <v>0.62801187814873294</v>
          </cell>
          <cell r="I327">
            <v>0.16156348179939461</v>
          </cell>
          <cell r="J327">
            <v>0.78957535994812755</v>
          </cell>
          <cell r="K327">
            <v>0.67096557228289566</v>
          </cell>
          <cell r="L327">
            <v>0.15669496744904823</v>
          </cell>
          <cell r="M327">
            <v>0.82766053973194376</v>
          </cell>
          <cell r="O327">
            <v>1602.8594599999999</v>
          </cell>
          <cell r="P327">
            <v>1289.31585</v>
          </cell>
          <cell r="Q327">
            <v>21.847439999999999</v>
          </cell>
          <cell r="R327">
            <v>72.680000000000007</v>
          </cell>
          <cell r="S327">
            <v>114.13</v>
          </cell>
          <cell r="T327">
            <v>0</v>
          </cell>
          <cell r="U327">
            <v>1005.958753152</v>
          </cell>
          <cell r="V327">
            <v>259.67766582399997</v>
          </cell>
          <cell r="W327">
            <v>1265.636418976</v>
          </cell>
          <cell r="X327">
            <v>865.15225380000004</v>
          </cell>
          <cell r="Y327">
            <v>202.43181942000001</v>
          </cell>
          <cell r="Z327">
            <v>1067.5840732199999</v>
          </cell>
          <cell r="AB327">
            <v>0.62760259290106446</v>
          </cell>
          <cell r="AC327">
            <v>0.16200900472209834</v>
          </cell>
          <cell r="AD327">
            <v>0.7896115976231628</v>
          </cell>
          <cell r="AE327">
            <v>0.67101653469939115</v>
          </cell>
          <cell r="AF327">
            <v>0.15700715958777675</v>
          </cell>
          <cell r="AG327">
            <v>0.82802369428716782</v>
          </cell>
          <cell r="AI327">
            <v>-4.0928524766847829E-4</v>
          </cell>
          <cell r="AJ327">
            <v>4.4552292270372273E-4</v>
          </cell>
          <cell r="AK327">
            <v>3.6237675035244443E-5</v>
          </cell>
          <cell r="AL327">
            <v>5.0962416495492491E-5</v>
          </cell>
          <cell r="AM327">
            <v>3.1219213872851759E-4</v>
          </cell>
          <cell r="AN327">
            <v>3.6315455522406559E-4</v>
          </cell>
          <cell r="AP327">
            <v>1.3630290456032871E-2</v>
          </cell>
          <cell r="AQ327">
            <v>4.5343962969779029E-2</v>
          </cell>
          <cell r="AR327">
            <v>7.120399688691359E-2</v>
          </cell>
          <cell r="AS327">
            <v>0</v>
          </cell>
          <cell r="AT327">
            <v>0.13017825031272551</v>
          </cell>
        </row>
        <row r="328">
          <cell r="A328" t="str">
            <v>D5103</v>
          </cell>
          <cell r="B328">
            <v>5603</v>
          </cell>
          <cell r="C328" t="str">
            <v xml:space="preserve">CAMEO </v>
          </cell>
          <cell r="D328" t="str">
            <v>TO</v>
          </cell>
          <cell r="E328" t="str">
            <v>D3338</v>
          </cell>
          <cell r="G328" t="str">
            <v>CR1/3/8/9/10</v>
          </cell>
          <cell r="H328">
            <v>0.59363224028535622</v>
          </cell>
          <cell r="I328">
            <v>0.12098690048057774</v>
          </cell>
          <cell r="J328">
            <v>0.71461914076593402</v>
          </cell>
          <cell r="K328">
            <v>0.60343670133985383</v>
          </cell>
          <cell r="L328">
            <v>0.11991260869369337</v>
          </cell>
          <cell r="M328">
            <v>0.72334931003354719</v>
          </cell>
          <cell r="O328">
            <v>12645.610673220001</v>
          </cell>
          <cell r="P328">
            <v>13216.19062596</v>
          </cell>
          <cell r="Q328">
            <v>161.00460000000001</v>
          </cell>
          <cell r="R328">
            <v>534.08000000000004</v>
          </cell>
          <cell r="S328">
            <v>834.76</v>
          </cell>
          <cell r="T328">
            <v>0</v>
          </cell>
          <cell r="U328">
            <v>7501.7654622159998</v>
          </cell>
          <cell r="V328">
            <v>1399.498267809</v>
          </cell>
          <cell r="W328">
            <v>8901.2637300250008</v>
          </cell>
          <cell r="X328">
            <v>7943.2996773360001</v>
          </cell>
          <cell r="Y328">
            <v>1585.058494953</v>
          </cell>
          <cell r="Z328">
            <v>9528.3581722889994</v>
          </cell>
          <cell r="AB328">
            <v>0.59323077833660653</v>
          </cell>
          <cell r="AC328">
            <v>0.11067067490641323</v>
          </cell>
          <cell r="AD328">
            <v>0.70390145324301978</v>
          </cell>
          <cell r="AE328">
            <v>0.60102792870839161</v>
          </cell>
          <cell r="AF328">
            <v>0.11993308358003986</v>
          </cell>
          <cell r="AG328">
            <v>0.72096101228843135</v>
          </cell>
          <cell r="AI328">
            <v>-4.0146194874968177E-4</v>
          </cell>
          <cell r="AJ328">
            <v>-1.0316225574164506E-2</v>
          </cell>
          <cell r="AK328">
            <v>-1.0717687522914243E-2</v>
          </cell>
          <cell r="AL328">
            <v>-2.4087726314622193E-3</v>
          </cell>
          <cell r="AM328">
            <v>2.0474886346488752E-5</v>
          </cell>
          <cell r="AN328">
            <v>-2.3882977451158416E-3</v>
          </cell>
          <cell r="AP328">
            <v>1.273205416176258E-2</v>
          </cell>
          <cell r="AQ328">
            <v>4.2234417443440489E-2</v>
          </cell>
          <cell r="AR328">
            <v>6.6011837749188104E-2</v>
          </cell>
          <cell r="AS328">
            <v>0</v>
          </cell>
          <cell r="AT328">
            <v>0.12097830935439118</v>
          </cell>
        </row>
        <row r="329">
          <cell r="A329" t="str">
            <v>D5104</v>
          </cell>
          <cell r="B329">
            <v>5604</v>
          </cell>
          <cell r="C329" t="str">
            <v xml:space="preserve">MILSTAR/GPS SIM </v>
          </cell>
          <cell r="D329" t="str">
            <v>TO</v>
          </cell>
          <cell r="E329" t="str">
            <v>D3338</v>
          </cell>
          <cell r="G329" t="str">
            <v>CR1/3/8/9/10</v>
          </cell>
          <cell r="H329">
            <v>0.59066802197930179</v>
          </cell>
          <cell r="I329">
            <v>0.15082237234544024</v>
          </cell>
          <cell r="J329">
            <v>0.74149039432474195</v>
          </cell>
          <cell r="K329">
            <v>0.60137787734597881</v>
          </cell>
          <cell r="L329">
            <v>0.14468070339018579</v>
          </cell>
          <cell r="M329">
            <v>0.7460585807361646</v>
          </cell>
          <cell r="O329">
            <v>10315.06906</v>
          </cell>
          <cell r="P329">
            <v>10832.11011</v>
          </cell>
          <cell r="Q329">
            <v>150.57094000000001</v>
          </cell>
          <cell r="R329">
            <v>444.97</v>
          </cell>
          <cell r="S329">
            <v>739.65</v>
          </cell>
          <cell r="T329">
            <v>0</v>
          </cell>
          <cell r="U329">
            <v>6090.2991671959999</v>
          </cell>
          <cell r="V329">
            <v>1553.2856108240001</v>
          </cell>
          <cell r="W329">
            <v>7643.5847780200002</v>
          </cell>
          <cell r="X329">
            <v>6489.5386864069997</v>
          </cell>
          <cell r="Y329">
            <v>1570.645258255</v>
          </cell>
          <cell r="Z329">
            <v>8060.1839446619997</v>
          </cell>
          <cell r="AB329">
            <v>0.59042737685713564</v>
          </cell>
          <cell r="AC329">
            <v>0.15058412132666807</v>
          </cell>
          <cell r="AD329">
            <v>0.74101149818380374</v>
          </cell>
          <cell r="AE329">
            <v>0.59910198664025582</v>
          </cell>
          <cell r="AF329">
            <v>0.1449990114857686</v>
          </cell>
          <cell r="AG329">
            <v>0.74410099812602437</v>
          </cell>
          <cell r="AI329">
            <v>-2.4064512216614986E-4</v>
          </cell>
          <cell r="AJ329">
            <v>-2.3825101877217314E-4</v>
          </cell>
          <cell r="AK329">
            <v>-4.7889614093821198E-4</v>
          </cell>
          <cell r="AL329">
            <v>-2.2758907057229827E-3</v>
          </cell>
          <cell r="AM329">
            <v>3.1830809558280881E-4</v>
          </cell>
          <cell r="AN329">
            <v>-1.9575826101402294E-3</v>
          </cell>
          <cell r="AP329">
            <v>1.4597181960117677E-2</v>
          </cell>
          <cell r="AQ329">
            <v>4.3137859515212984E-2</v>
          </cell>
          <cell r="AR329">
            <v>7.1705772951945704E-2</v>
          </cell>
          <cell r="AS329">
            <v>0</v>
          </cell>
          <cell r="AT329">
            <v>0.12944081442727637</v>
          </cell>
        </row>
        <row r="330">
          <cell r="A330" t="str">
            <v>D5106</v>
          </cell>
          <cell r="B330">
            <v>5606</v>
          </cell>
          <cell r="C330" t="str">
            <v>LUSTER CONUS</v>
          </cell>
          <cell r="D330" t="str">
            <v>TO</v>
          </cell>
          <cell r="E330" t="str">
            <v>D3338</v>
          </cell>
          <cell r="G330" t="str">
            <v>CR1/3/8/9/10</v>
          </cell>
          <cell r="H330">
            <v>0.43901012382507876</v>
          </cell>
          <cell r="I330">
            <v>0.3705473901157107</v>
          </cell>
          <cell r="J330">
            <v>0.80955751394078945</v>
          </cell>
          <cell r="K330">
            <v>0.45138661189713691</v>
          </cell>
          <cell r="L330">
            <v>0.35969555863805952</v>
          </cell>
          <cell r="M330">
            <v>0.81108217053519638</v>
          </cell>
          <cell r="O330">
            <v>2636.4877892</v>
          </cell>
          <cell r="P330">
            <v>2785.7414991000001</v>
          </cell>
          <cell r="Q330">
            <v>32.064599999999999</v>
          </cell>
          <cell r="R330">
            <v>82.27</v>
          </cell>
          <cell r="S330">
            <v>124.17</v>
          </cell>
          <cell r="T330">
            <v>0</v>
          </cell>
          <cell r="U330">
            <v>1156.66380024</v>
          </cell>
          <cell r="V330">
            <v>956.83813843999997</v>
          </cell>
          <cell r="W330">
            <v>2113.50193868</v>
          </cell>
          <cell r="X330">
            <v>1252.4529073000001</v>
          </cell>
          <cell r="Y330">
            <v>1002.024903804</v>
          </cell>
          <cell r="Z330">
            <v>2254.477811104</v>
          </cell>
          <cell r="AB330">
            <v>0.438713884804667</v>
          </cell>
          <cell r="AC330">
            <v>0.36292151337076256</v>
          </cell>
          <cell r="AD330">
            <v>0.80163539817542961</v>
          </cell>
          <cell r="AE330">
            <v>0.44959408750044999</v>
          </cell>
          <cell r="AF330">
            <v>0.35969773366542729</v>
          </cell>
          <cell r="AG330">
            <v>0.80929182116587728</v>
          </cell>
          <cell r="AI330">
            <v>-2.9623902041175931E-4</v>
          </cell>
          <cell r="AJ330">
            <v>-7.6258767449481346E-3</v>
          </cell>
          <cell r="AK330">
            <v>-7.9221157653598384E-3</v>
          </cell>
          <cell r="AL330">
            <v>-1.7925243966869231E-3</v>
          </cell>
          <cell r="AM330">
            <v>2.1750273677678678E-6</v>
          </cell>
          <cell r="AN330">
            <v>-1.7903493693190997E-3</v>
          </cell>
          <cell r="AP330">
            <v>1.2161861750829306E-2</v>
          </cell>
          <cell r="AQ330">
            <v>3.1204392577506877E-2</v>
          </cell>
          <cell r="AR330">
            <v>4.7096747615765516E-2</v>
          </cell>
          <cell r="AS330">
            <v>0</v>
          </cell>
          <cell r="AT330">
            <v>9.0463001944101701E-2</v>
          </cell>
        </row>
        <row r="331">
          <cell r="A331" t="str">
            <v>D5108</v>
          </cell>
          <cell r="B331">
            <v>5608</v>
          </cell>
          <cell r="C331" t="str">
            <v xml:space="preserve">VAFB Prg &amp; East Coast Support </v>
          </cell>
          <cell r="D331" t="str">
            <v>TO</v>
          </cell>
          <cell r="E331" t="str">
            <v>D3338</v>
          </cell>
          <cell r="G331" t="str">
            <v>CR1/3/8/9/10</v>
          </cell>
          <cell r="H331">
            <v>0.60159837434174623</v>
          </cell>
          <cell r="I331">
            <v>0.14462447917021837</v>
          </cell>
          <cell r="J331">
            <v>0.7462228535119646</v>
          </cell>
          <cell r="K331">
            <v>0.60819789378475875</v>
          </cell>
          <cell r="L331">
            <v>0.13136967321118853</v>
          </cell>
          <cell r="M331">
            <v>0.73956756699594739</v>
          </cell>
          <cell r="O331">
            <v>23294.31165</v>
          </cell>
          <cell r="P331">
            <v>25064.644850000001</v>
          </cell>
          <cell r="Q331">
            <v>382.43835000000001</v>
          </cell>
          <cell r="R331">
            <v>1066.47</v>
          </cell>
          <cell r="S331">
            <v>2955.34</v>
          </cell>
          <cell r="T331">
            <v>0</v>
          </cell>
          <cell r="U331">
            <v>14004.49834339</v>
          </cell>
          <cell r="V331">
            <v>3369.0880964100002</v>
          </cell>
          <cell r="W331">
            <v>17373.586439800001</v>
          </cell>
          <cell r="X331">
            <v>15184.084492960999</v>
          </cell>
          <cell r="Y331">
            <v>3292.8777926990001</v>
          </cell>
          <cell r="Z331">
            <v>18476.96228566</v>
          </cell>
          <cell r="AB331">
            <v>0.60119820468659346</v>
          </cell>
          <cell r="AC331">
            <v>0.14463136524620165</v>
          </cell>
          <cell r="AD331">
            <v>0.74582956993279526</v>
          </cell>
          <cell r="AE331">
            <v>0.60579691369379207</v>
          </cell>
          <cell r="AF331">
            <v>0.13137540198176795</v>
          </cell>
          <cell r="AG331">
            <v>0.73717231567555996</v>
          </cell>
          <cell r="AI331">
            <v>-4.0016965515277114E-4</v>
          </cell>
          <cell r="AJ331">
            <v>6.8860759832867213E-6</v>
          </cell>
          <cell r="AK331">
            <v>-3.9328357916934564E-4</v>
          </cell>
          <cell r="AL331">
            <v>-2.4009800909666756E-3</v>
          </cell>
          <cell r="AM331">
            <v>5.7287705794162314E-6</v>
          </cell>
          <cell r="AN331">
            <v>-2.3952513203874259E-3</v>
          </cell>
          <cell r="AP331">
            <v>1.6417671221463204E-2</v>
          </cell>
          <cell r="AQ331">
            <v>4.5782421735565647E-2</v>
          </cell>
          <cell r="AR331">
            <v>0.12686959994372704</v>
          </cell>
          <cell r="AS331">
            <v>0</v>
          </cell>
          <cell r="AT331">
            <v>0.1890696929007559</v>
          </cell>
        </row>
        <row r="332">
          <cell r="A332" t="str">
            <v>D5116</v>
          </cell>
          <cell r="B332">
            <v>5616</v>
          </cell>
          <cell r="C332" t="str">
            <v>P431 /SEG3/MISC</v>
          </cell>
          <cell r="D332" t="str">
            <v>TO</v>
          </cell>
          <cell r="E332" t="str">
            <v>D3338</v>
          </cell>
          <cell r="G332" t="str">
            <v>CR1/3/8/9/10</v>
          </cell>
          <cell r="H332">
            <v>0.59333557986972563</v>
          </cell>
          <cell r="I332">
            <v>9.1176746709565951E-2</v>
          </cell>
          <cell r="J332">
            <v>0.68451232657929151</v>
          </cell>
          <cell r="K332">
            <v>0.60375072026552923</v>
          </cell>
          <cell r="L332">
            <v>9.0931173269120105E-2</v>
          </cell>
          <cell r="M332">
            <v>0.69468189353464938</v>
          </cell>
          <cell r="O332">
            <v>29793.605940000001</v>
          </cell>
          <cell r="P332">
            <v>29986.890422</v>
          </cell>
          <cell r="Q332">
            <v>479.03449999999998</v>
          </cell>
          <cell r="R332">
            <v>1205.27</v>
          </cell>
          <cell r="S332">
            <v>1927.01</v>
          </cell>
          <cell r="T332">
            <v>0</v>
          </cell>
          <cell r="U332">
            <v>17665.659564395999</v>
          </cell>
          <cell r="V332">
            <v>2716.6332223559998</v>
          </cell>
          <cell r="W332">
            <v>20382.292786752001</v>
          </cell>
          <cell r="X332">
            <v>18032.461297702001</v>
          </cell>
          <cell r="Y332">
            <v>2726.8976585250002</v>
          </cell>
          <cell r="Z332">
            <v>20759.358956226999</v>
          </cell>
          <cell r="AB332">
            <v>0.5929345914009897</v>
          </cell>
          <cell r="AC332">
            <v>9.1181753152904846E-2</v>
          </cell>
          <cell r="AD332">
            <v>0.68411634455389458</v>
          </cell>
          <cell r="AE332">
            <v>0.60134482248524224</v>
          </cell>
          <cell r="AF332">
            <v>9.0936326513015198E-2</v>
          </cell>
          <cell r="AG332">
            <v>0.69228114899825732</v>
          </cell>
          <cell r="AI332">
            <v>-4.0098846873592997E-4</v>
          </cell>
          <cell r="AJ332">
            <v>5.0064433388952168E-6</v>
          </cell>
          <cell r="AK332">
            <v>-3.9598202539692373E-4</v>
          </cell>
          <cell r="AL332">
            <v>-2.4058977802869919E-3</v>
          </cell>
          <cell r="AM332">
            <v>5.1532438950924186E-6</v>
          </cell>
          <cell r="AN332">
            <v>-2.4007445363920521E-3</v>
          </cell>
          <cell r="AP332">
            <v>1.6078433102884759E-2</v>
          </cell>
          <cell r="AQ332">
            <v>4.0453982053304957E-2</v>
          </cell>
          <cell r="AR332">
            <v>6.4678642923609794E-2</v>
          </cell>
          <cell r="AS332">
            <v>0</v>
          </cell>
          <cell r="AT332">
            <v>0.12121105807979951</v>
          </cell>
        </row>
        <row r="333">
          <cell r="A333" t="str">
            <v>D5118</v>
          </cell>
          <cell r="B333">
            <v>5618</v>
          </cell>
          <cell r="C333" t="str">
            <v>MISC NON-LOB Programs</v>
          </cell>
          <cell r="D333" t="str">
            <v>TO</v>
          </cell>
          <cell r="E333" t="str">
            <v>D3338</v>
          </cell>
          <cell r="G333" t="str">
            <v>AR6/CR8/9/10</v>
          </cell>
          <cell r="H333">
            <v>0</v>
          </cell>
          <cell r="I333">
            <v>0.91977647104068927</v>
          </cell>
          <cell r="J333">
            <v>0.91977647104068927</v>
          </cell>
          <cell r="K333">
            <v>0</v>
          </cell>
          <cell r="L333">
            <v>0.93308076907610848</v>
          </cell>
          <cell r="M333">
            <v>0.93308076907610848</v>
          </cell>
          <cell r="O333">
            <v>260.02</v>
          </cell>
          <cell r="P333">
            <v>268.08062000000001</v>
          </cell>
          <cell r="Q333">
            <v>0</v>
          </cell>
          <cell r="R333">
            <v>0</v>
          </cell>
          <cell r="S333">
            <v>0</v>
          </cell>
          <cell r="T333">
            <v>0</v>
          </cell>
          <cell r="U333">
            <v>0</v>
          </cell>
          <cell r="V333">
            <v>239.16027800000001</v>
          </cell>
          <cell r="W333">
            <v>239.16027800000001</v>
          </cell>
          <cell r="X333">
            <v>0</v>
          </cell>
          <cell r="Y333">
            <v>250.140871084</v>
          </cell>
          <cell r="Z333">
            <v>250.140871084</v>
          </cell>
          <cell r="AB333">
            <v>0</v>
          </cell>
          <cell r="AC333">
            <v>0.91977647104068927</v>
          </cell>
          <cell r="AD333">
            <v>0.91977647104068927</v>
          </cell>
          <cell r="AE333">
            <v>0</v>
          </cell>
          <cell r="AF333">
            <v>0.93308076907610848</v>
          </cell>
          <cell r="AG333">
            <v>0.93308076907610848</v>
          </cell>
          <cell r="AI333">
            <v>0</v>
          </cell>
          <cell r="AJ333">
            <v>0</v>
          </cell>
          <cell r="AK333">
            <v>0</v>
          </cell>
          <cell r="AL333">
            <v>0</v>
          </cell>
          <cell r="AM333">
            <v>0</v>
          </cell>
          <cell r="AN333">
            <v>0</v>
          </cell>
          <cell r="AP333">
            <v>0</v>
          </cell>
          <cell r="AQ333">
            <v>0</v>
          </cell>
          <cell r="AR333">
            <v>0</v>
          </cell>
          <cell r="AS333">
            <v>0</v>
          </cell>
          <cell r="AT333">
            <v>0</v>
          </cell>
        </row>
        <row r="334">
          <cell r="A334" t="str">
            <v>D5164</v>
          </cell>
          <cell r="B334">
            <v>5664</v>
          </cell>
          <cell r="C334" t="str">
            <v xml:space="preserve">Sunnyvale Metrology </v>
          </cell>
          <cell r="D334" t="str">
            <v>TO</v>
          </cell>
          <cell r="E334" t="str">
            <v>D3338</v>
          </cell>
          <cell r="G334" t="str">
            <v>CR1/3/8/9/10</v>
          </cell>
          <cell r="H334">
            <v>0.82797649263903894</v>
          </cell>
          <cell r="I334">
            <v>2.1271308691785356</v>
          </cell>
          <cell r="J334">
            <v>2.9551073618175745</v>
          </cell>
          <cell r="K334">
            <v>0.89623152056598054</v>
          </cell>
          <cell r="L334">
            <v>2.0663718545813294</v>
          </cell>
          <cell r="M334">
            <v>2.9626033751473102</v>
          </cell>
          <cell r="O334">
            <v>1512.8486800000001</v>
          </cell>
          <cell r="P334">
            <v>1463.54412</v>
          </cell>
          <cell r="Q334">
            <v>23.452819999999999</v>
          </cell>
          <cell r="R334">
            <v>104.95</v>
          </cell>
          <cell r="S334">
            <v>169.51</v>
          </cell>
          <cell r="T334">
            <v>0</v>
          </cell>
          <cell r="U334">
            <v>1251.7326084880001</v>
          </cell>
          <cell r="V334">
            <v>3228.0120243440001</v>
          </cell>
          <cell r="W334">
            <v>4479.7446328320002</v>
          </cell>
          <cell r="X334">
            <v>1306.4484457149999</v>
          </cell>
          <cell r="Y334">
            <v>3025.5184125800001</v>
          </cell>
          <cell r="Z334">
            <v>4331.9668582949998</v>
          </cell>
          <cell r="AB334">
            <v>0.82740106465109253</v>
          </cell>
          <cell r="AC334">
            <v>2.1337309322595304</v>
          </cell>
          <cell r="AD334">
            <v>2.9611319969106229</v>
          </cell>
          <cell r="AE334">
            <v>0.89266078682684324</v>
          </cell>
          <cell r="AF334">
            <v>2.0672546671022123</v>
          </cell>
          <cell r="AG334">
            <v>2.9599154539290553</v>
          </cell>
          <cell r="AI334">
            <v>-5.7542798794640859E-4</v>
          </cell>
          <cell r="AJ334">
            <v>6.6000630809948113E-3</v>
          </cell>
          <cell r="AK334">
            <v>6.0246350930484027E-3</v>
          </cell>
          <cell r="AL334">
            <v>-3.5707337391372995E-3</v>
          </cell>
          <cell r="AM334">
            <v>8.8281252088284745E-4</v>
          </cell>
          <cell r="AN334">
            <v>-2.6879212182548962E-3</v>
          </cell>
          <cell r="AP334">
            <v>1.5502422886074764E-2</v>
          </cell>
          <cell r="AQ334">
            <v>6.9372437169327464E-2</v>
          </cell>
          <cell r="AR334">
            <v>0.11204689685157407</v>
          </cell>
          <cell r="AS334">
            <v>0</v>
          </cell>
          <cell r="AT334">
            <v>0.1969217569069763</v>
          </cell>
        </row>
        <row r="335">
          <cell r="A335" t="str">
            <v>D5172</v>
          </cell>
          <cell r="B335">
            <v>5672</v>
          </cell>
          <cell r="C335" t="str">
            <v xml:space="preserve">FBM Programs </v>
          </cell>
          <cell r="D335" t="str">
            <v>TO</v>
          </cell>
          <cell r="E335" t="str">
            <v>D3338</v>
          </cell>
          <cell r="G335" t="str">
            <v>CR1/3/8/9/10</v>
          </cell>
          <cell r="H335">
            <v>0.61000067990588325</v>
          </cell>
          <cell r="I335">
            <v>0.15635646486098309</v>
          </cell>
          <cell r="J335">
            <v>0.76635714476686634</v>
          </cell>
          <cell r="K335">
            <v>0.62099837463751806</v>
          </cell>
          <cell r="L335">
            <v>0.15439312724840187</v>
          </cell>
          <cell r="M335">
            <v>0.77539150188591999</v>
          </cell>
          <cell r="O335">
            <v>10344.578820000001</v>
          </cell>
          <cell r="P335">
            <v>10594.452740000001</v>
          </cell>
          <cell r="Q335">
            <v>223.24668</v>
          </cell>
          <cell r="R335">
            <v>583.24</v>
          </cell>
          <cell r="S335">
            <v>772.78</v>
          </cell>
          <cell r="T335">
            <v>0</v>
          </cell>
          <cell r="U335">
            <v>6306.0622820119997</v>
          </cell>
          <cell r="V335">
            <v>1617.4450409789999</v>
          </cell>
          <cell r="W335">
            <v>7923.5073229910004</v>
          </cell>
          <cell r="X335">
            <v>6553.7112451379999</v>
          </cell>
          <cell r="Y335">
            <v>1635.714074494</v>
          </cell>
          <cell r="Z335">
            <v>8189.4253196319996</v>
          </cell>
          <cell r="AB335">
            <v>0.60960067990588329</v>
          </cell>
          <cell r="AC335">
            <v>0.15635678060201583</v>
          </cell>
          <cell r="AD335">
            <v>0.76595746050789915</v>
          </cell>
          <cell r="AE335">
            <v>0.61859837463751799</v>
          </cell>
          <cell r="AF335">
            <v>0.1543934467061486</v>
          </cell>
          <cell r="AG335">
            <v>0.77299182134366662</v>
          </cell>
          <cell r="AI335">
            <v>-3.9999999999995595E-4</v>
          </cell>
          <cell r="AJ335">
            <v>3.1574103273590559E-7</v>
          </cell>
          <cell r="AK335">
            <v>-3.9968425896719229E-4</v>
          </cell>
          <cell r="AL335">
            <v>-2.4000000000000687E-3</v>
          </cell>
          <cell r="AM335">
            <v>3.1945774672803573E-7</v>
          </cell>
          <cell r="AN335">
            <v>-2.3996805422533685E-3</v>
          </cell>
          <cell r="AP335">
            <v>2.1581031367693709E-2</v>
          </cell>
          <cell r="AQ335">
            <v>5.6381222488476331E-2</v>
          </cell>
          <cell r="AR335">
            <v>7.4703863100344173E-2</v>
          </cell>
          <cell r="AS335">
            <v>0</v>
          </cell>
          <cell r="AT335">
            <v>0.15266611695651422</v>
          </cell>
        </row>
        <row r="336">
          <cell r="A336" t="str">
            <v>D5185</v>
          </cell>
          <cell r="B336">
            <v>5685</v>
          </cell>
          <cell r="C336" t="str">
            <v xml:space="preserve">SV Engineering Services </v>
          </cell>
          <cell r="D336" t="str">
            <v>TO</v>
          </cell>
          <cell r="E336" t="str">
            <v>D3338</v>
          </cell>
          <cell r="G336" t="str">
            <v>CR1/3/8/9/10</v>
          </cell>
          <cell r="H336">
            <v>0.6508007352178401</v>
          </cell>
          <cell r="I336">
            <v>0.27679244190411473</v>
          </cell>
          <cell r="J336">
            <v>0.92759317712195477</v>
          </cell>
          <cell r="K336">
            <v>0.66847049197831721</v>
          </cell>
          <cell r="L336">
            <v>0.28671907538303926</v>
          </cell>
          <cell r="M336">
            <v>0.95518956736135652</v>
          </cell>
          <cell r="O336">
            <v>4815.0355</v>
          </cell>
          <cell r="P336">
            <v>4401.4667399999998</v>
          </cell>
          <cell r="Q336">
            <v>41.1145</v>
          </cell>
          <cell r="R336">
            <v>225.67</v>
          </cell>
          <cell r="S336">
            <v>275.68</v>
          </cell>
          <cell r="T336">
            <v>0</v>
          </cell>
          <cell r="U336">
            <v>3131.4962292999999</v>
          </cell>
          <cell r="V336">
            <v>1354.1291759000001</v>
          </cell>
          <cell r="W336">
            <v>4485.6254052000004</v>
          </cell>
          <cell r="X336">
            <v>2930.4295169379998</v>
          </cell>
          <cell r="Y336">
            <v>1262.0240740219999</v>
          </cell>
          <cell r="Z336">
            <v>4192.4535909599999</v>
          </cell>
          <cell r="AB336">
            <v>0.65035786949026642</v>
          </cell>
          <cell r="AC336">
            <v>0.28122932341828011</v>
          </cell>
          <cell r="AD336">
            <v>0.93158719290854664</v>
          </cell>
          <cell r="AE336">
            <v>0.66578476904223971</v>
          </cell>
          <cell r="AF336">
            <v>0.28672807238388903</v>
          </cell>
          <cell r="AG336">
            <v>0.9525128414261288</v>
          </cell>
          <cell r="AI336">
            <v>-4.4286572757368248E-4</v>
          </cell>
          <cell r="AJ336">
            <v>4.4368815141653806E-3</v>
          </cell>
          <cell r="AK336">
            <v>3.9940157865918646E-3</v>
          </cell>
          <cell r="AL336">
            <v>-2.6857229360774948E-3</v>
          </cell>
          <cell r="AM336">
            <v>8.9970008497752829E-6</v>
          </cell>
          <cell r="AN336">
            <v>-2.6767259352277195E-3</v>
          </cell>
          <cell r="AP336">
            <v>8.5387740131926335E-3</v>
          </cell>
          <cell r="AQ336">
            <v>4.6867774910486118E-2</v>
          </cell>
          <cell r="AR336">
            <v>5.7253991169950877E-2</v>
          </cell>
          <cell r="AS336">
            <v>0</v>
          </cell>
          <cell r="AT336">
            <v>0.11266054009362964</v>
          </cell>
        </row>
        <row r="337">
          <cell r="A337" t="str">
            <v>D5193</v>
          </cell>
          <cell r="B337">
            <v>5693</v>
          </cell>
          <cell r="C337" t="str">
            <v xml:space="preserve">P432 </v>
          </cell>
          <cell r="D337" t="str">
            <v>TO</v>
          </cell>
          <cell r="E337" t="str">
            <v>D3338</v>
          </cell>
          <cell r="G337" t="str">
            <v>CR1/3/8/9/10</v>
          </cell>
          <cell r="H337">
            <v>0.58224057828052977</v>
          </cell>
          <cell r="I337">
            <v>0.11670319251143661</v>
          </cell>
          <cell r="J337">
            <v>0.69894377079196635</v>
          </cell>
          <cell r="K337">
            <v>0.59191803469641835</v>
          </cell>
          <cell r="L337">
            <v>0.11407792934156874</v>
          </cell>
          <cell r="M337">
            <v>0.70599596403798703</v>
          </cell>
          <cell r="O337">
            <v>23804.257089999999</v>
          </cell>
          <cell r="P337">
            <v>17174.15768</v>
          </cell>
          <cell r="Q337">
            <v>467.84440000000001</v>
          </cell>
          <cell r="R337">
            <v>887.56</v>
          </cell>
          <cell r="S337">
            <v>92.24</v>
          </cell>
          <cell r="T337">
            <v>0</v>
          </cell>
          <cell r="U337">
            <v>13850.437099436</v>
          </cell>
          <cell r="V337">
            <v>2778.7527257659999</v>
          </cell>
          <cell r="W337">
            <v>16629.189825202</v>
          </cell>
          <cell r="X337">
            <v>10125.145613704</v>
          </cell>
          <cell r="Y337">
            <v>1959.3741240480001</v>
          </cell>
          <cell r="Z337">
            <v>12084.519737752</v>
          </cell>
          <cell r="AB337">
            <v>0.58184706403857778</v>
          </cell>
          <cell r="AC337">
            <v>0.11673343617740267</v>
          </cell>
          <cell r="AD337">
            <v>0.6985805002159805</v>
          </cell>
          <cell r="AE337">
            <v>0.58955704275937448</v>
          </cell>
          <cell r="AF337">
            <v>0.11408851371673211</v>
          </cell>
          <cell r="AG337">
            <v>0.7036455564761066</v>
          </cell>
          <cell r="AI337">
            <v>-3.9351424195199769E-4</v>
          </cell>
          <cell r="AJ337">
            <v>3.0243665966059319E-5</v>
          </cell>
          <cell r="AK337">
            <v>-3.6327057598584123E-4</v>
          </cell>
          <cell r="AL337">
            <v>-2.3609919370438659E-3</v>
          </cell>
          <cell r="AM337">
            <v>1.0584375163366633E-5</v>
          </cell>
          <cell r="AN337">
            <v>-2.3504075618804299E-3</v>
          </cell>
          <cell r="AP337">
            <v>1.9653812266904904E-2</v>
          </cell>
          <cell r="AQ337">
            <v>3.7285767694588447E-2</v>
          </cell>
          <cell r="AR337">
            <v>3.8749371446987679E-3</v>
          </cell>
          <cell r="AS337">
            <v>0</v>
          </cell>
          <cell r="AT337">
            <v>6.0814517106192116E-2</v>
          </cell>
        </row>
        <row r="338">
          <cell r="A338" t="str">
            <v>D5199</v>
          </cell>
          <cell r="B338">
            <v>5699</v>
          </cell>
          <cell r="C338" t="str">
            <v>Advanced Launch and Strategic Programs</v>
          </cell>
          <cell r="D338" t="str">
            <v>TO</v>
          </cell>
          <cell r="E338" t="str">
            <v>D3338</v>
          </cell>
          <cell r="G338" t="str">
            <v>CR1/3/8/9/10</v>
          </cell>
          <cell r="H338" t="e">
            <v>#DIV/0!</v>
          </cell>
          <cell r="I338" t="e">
            <v>#DIV/0!</v>
          </cell>
          <cell r="J338" t="e">
            <v>#DIV/0!</v>
          </cell>
          <cell r="K338" t="e">
            <v>#DIV/0!</v>
          </cell>
          <cell r="L338" t="e">
            <v>#DIV/0!</v>
          </cell>
          <cell r="M338" t="e">
            <v>#DIV/0!</v>
          </cell>
          <cell r="O338">
            <v>0</v>
          </cell>
          <cell r="P338">
            <v>0</v>
          </cell>
          <cell r="Q338">
            <v>0</v>
          </cell>
          <cell r="R338">
            <v>0</v>
          </cell>
          <cell r="S338">
            <v>0</v>
          </cell>
          <cell r="T338">
            <v>0</v>
          </cell>
          <cell r="U338">
            <v>0</v>
          </cell>
          <cell r="V338">
            <v>375.64744000000002</v>
          </cell>
          <cell r="W338">
            <v>375.64744000000002</v>
          </cell>
          <cell r="X338">
            <v>0</v>
          </cell>
          <cell r="Y338">
            <v>389.35737702400002</v>
          </cell>
          <cell r="Z338">
            <v>389.35737702400002</v>
          </cell>
          <cell r="AI338" t="e">
            <v>#DIV/0!</v>
          </cell>
          <cell r="AJ338" t="e">
            <v>#DIV/0!</v>
          </cell>
          <cell r="AK338" t="e">
            <v>#DIV/0!</v>
          </cell>
          <cell r="AL338" t="e">
            <v>#DIV/0!</v>
          </cell>
          <cell r="AM338" t="e">
            <v>#DIV/0!</v>
          </cell>
          <cell r="AN338" t="e">
            <v>#DIV/0!</v>
          </cell>
        </row>
        <row r="339">
          <cell r="A339" t="str">
            <v>D5214</v>
          </cell>
          <cell r="B339">
            <v>5714</v>
          </cell>
          <cell r="C339" t="str">
            <v xml:space="preserve">Dallas Metrology </v>
          </cell>
          <cell r="D339" t="str">
            <v>TO</v>
          </cell>
          <cell r="E339" t="str">
            <v>D3338</v>
          </cell>
          <cell r="G339" t="str">
            <v>CR1/3/7/8/9/10</v>
          </cell>
          <cell r="H339">
            <v>0.45198182533950682</v>
          </cell>
          <cell r="I339">
            <v>0.38812590826768167</v>
          </cell>
          <cell r="J339">
            <v>0.84010773360718849</v>
          </cell>
          <cell r="K339">
            <v>0.40043406540392373</v>
          </cell>
          <cell r="L339">
            <v>0.48247182289546708</v>
          </cell>
          <cell r="M339">
            <v>0.88290588829939065</v>
          </cell>
          <cell r="O339">
            <v>316.00348200000002</v>
          </cell>
          <cell r="P339">
            <v>72.549469999999999</v>
          </cell>
          <cell r="Q339">
            <v>6.3857179999999998</v>
          </cell>
          <cell r="R339">
            <v>15.86</v>
          </cell>
          <cell r="S339">
            <v>18.37</v>
          </cell>
          <cell r="T339">
            <v>0</v>
          </cell>
          <cell r="U339">
            <v>142.676877214</v>
          </cell>
          <cell r="V339">
            <v>124.17253239599999</v>
          </cell>
          <cell r="W339">
            <v>266.84940961000001</v>
          </cell>
          <cell r="X339">
            <v>28.873704487000001</v>
          </cell>
          <cell r="Y339">
            <v>35.087489568999999</v>
          </cell>
          <cell r="Z339">
            <v>63.961194055999997</v>
          </cell>
          <cell r="AB339">
            <v>0.45150412998930178</v>
          </cell>
          <cell r="AC339">
            <v>0.39294672201112008</v>
          </cell>
          <cell r="AD339">
            <v>0.84445085200042191</v>
          </cell>
          <cell r="AE339">
            <v>0.39798642894289926</v>
          </cell>
          <cell r="AF339">
            <v>0.48363536727421991</v>
          </cell>
          <cell r="AG339">
            <v>0.88162179621711911</v>
          </cell>
          <cell r="AI339">
            <v>-4.7769535020503184E-4</v>
          </cell>
          <cell r="AJ339">
            <v>4.8208137434384013E-3</v>
          </cell>
          <cell r="AK339">
            <v>4.343118393233425E-3</v>
          </cell>
          <cell r="AL339">
            <v>-2.4476364610244716E-3</v>
          </cell>
          <cell r="AM339">
            <v>1.1635443787528232E-3</v>
          </cell>
          <cell r="AN339">
            <v>-1.2840920822715374E-3</v>
          </cell>
          <cell r="AP339">
            <v>2.0207745685536464E-2</v>
          </cell>
          <cell r="AQ339">
            <v>5.018932038223553E-2</v>
          </cell>
          <cell r="AR339">
            <v>5.8132270833648601E-2</v>
          </cell>
          <cell r="AS339">
            <v>0</v>
          </cell>
          <cell r="AT339">
            <v>0.1285293369014206</v>
          </cell>
        </row>
        <row r="340">
          <cell r="A340" t="str">
            <v>D5375</v>
          </cell>
          <cell r="B340">
            <v>5875</v>
          </cell>
          <cell r="C340" t="str">
            <v xml:space="preserve">Denver Metrology </v>
          </cell>
          <cell r="D340" t="str">
            <v>TO</v>
          </cell>
          <cell r="E340" t="str">
            <v>D3338</v>
          </cell>
          <cell r="G340" t="str">
            <v>AR1/CR3/8/9/10</v>
          </cell>
          <cell r="H340">
            <v>0.98629438483492771</v>
          </cell>
          <cell r="I340">
            <v>2.7040731967675273</v>
          </cell>
          <cell r="J340">
            <v>3.6903675816024548</v>
          </cell>
          <cell r="K340">
            <v>0.94034343941427712</v>
          </cell>
          <cell r="L340">
            <v>2.4273832293852293</v>
          </cell>
          <cell r="M340">
            <v>3.3677266687995062</v>
          </cell>
          <cell r="O340">
            <v>593.34765000000004</v>
          </cell>
          <cell r="P340">
            <v>654.22950500000002</v>
          </cell>
          <cell r="Q340">
            <v>16.038450000000001</v>
          </cell>
          <cell r="R340">
            <v>42.34</v>
          </cell>
          <cell r="S340">
            <v>68.900000000000006</v>
          </cell>
          <cell r="T340">
            <v>0</v>
          </cell>
          <cell r="U340">
            <v>584.82259951000003</v>
          </cell>
          <cell r="V340">
            <v>1610.1816121300001</v>
          </cell>
          <cell r="W340">
            <v>2195.00421164</v>
          </cell>
          <cell r="X340">
            <v>612.76010077399997</v>
          </cell>
          <cell r="Y340">
            <v>1589.928017342</v>
          </cell>
          <cell r="Z340">
            <v>2202.6881181160002</v>
          </cell>
          <cell r="AB340">
            <v>0.98563228405808967</v>
          </cell>
          <cell r="AC340">
            <v>2.7137237539071739</v>
          </cell>
          <cell r="AD340">
            <v>3.6993560379652632</v>
          </cell>
          <cell r="AE340">
            <v>0.93661336899502867</v>
          </cell>
          <cell r="AF340">
            <v>2.4302297667574622</v>
          </cell>
          <cell r="AG340">
            <v>3.3668431357524913</v>
          </cell>
          <cell r="AI340">
            <v>-6.6210077683803714E-4</v>
          </cell>
          <cell r="AJ340">
            <v>9.6505571396465761E-3</v>
          </cell>
          <cell r="AK340">
            <v>8.988456362808428E-3</v>
          </cell>
          <cell r="AL340">
            <v>-3.7300704192484435E-3</v>
          </cell>
          <cell r="AM340">
            <v>2.846537372232838E-3</v>
          </cell>
          <cell r="AN340">
            <v>-8.835330470149394E-4</v>
          </cell>
          <cell r="AP340">
            <v>2.7030443282281474E-2</v>
          </cell>
          <cell r="AQ340">
            <v>7.1357828753514069E-2</v>
          </cell>
          <cell r="AR340">
            <v>0.11612079360219932</v>
          </cell>
          <cell r="AS340">
            <v>0</v>
          </cell>
          <cell r="AT340">
            <v>0.21450906563799488</v>
          </cell>
        </row>
        <row r="341">
          <cell r="A341" t="str">
            <v>D5381</v>
          </cell>
          <cell r="B341">
            <v>5881</v>
          </cell>
          <cell r="C341" t="str">
            <v>Stennis Metrology Program Summary</v>
          </cell>
          <cell r="D341" t="str">
            <v>TO</v>
          </cell>
          <cell r="E341" t="str">
            <v>D3338</v>
          </cell>
          <cell r="G341" t="str">
            <v>CR1/3/6/8/9/10</v>
          </cell>
          <cell r="H341">
            <v>0.77966851303517859</v>
          </cell>
          <cell r="I341">
            <v>2.1026687061297338</v>
          </cell>
          <cell r="J341">
            <v>2.8823372191649121</v>
          </cell>
          <cell r="K341">
            <v>0.70202718732652702</v>
          </cell>
          <cell r="L341">
            <v>1.8372730895557565</v>
          </cell>
          <cell r="M341">
            <v>2.5393002768822832</v>
          </cell>
          <cell r="O341">
            <v>702.01876000000004</v>
          </cell>
          <cell r="P341">
            <v>807.95808076900005</v>
          </cell>
          <cell r="Q341">
            <v>13.44876</v>
          </cell>
          <cell r="R341">
            <v>41.33</v>
          </cell>
          <cell r="S341">
            <v>90.95</v>
          </cell>
          <cell r="T341">
            <v>0</v>
          </cell>
          <cell r="U341">
            <v>546.88296322799999</v>
          </cell>
          <cell r="V341">
            <v>1481.907632808</v>
          </cell>
          <cell r="W341">
            <v>2028.7905960359999</v>
          </cell>
          <cell r="X341">
            <v>564.108004456</v>
          </cell>
          <cell r="Y341">
            <v>1485.2816672859999</v>
          </cell>
          <cell r="Z341">
            <v>2049.3896717419998</v>
          </cell>
          <cell r="AB341">
            <v>0.77901474203908738</v>
          </cell>
          <cell r="AC341">
            <v>2.1109231223507474</v>
          </cell>
          <cell r="AD341">
            <v>2.8899378643898346</v>
          </cell>
          <cell r="AE341">
            <v>0.69818969310770684</v>
          </cell>
          <cell r="AF341">
            <v>1.8383152574850607</v>
          </cell>
          <cell r="AG341">
            <v>2.5365049505927675</v>
          </cell>
          <cell r="AI341">
            <v>-6.5377099609120748E-4</v>
          </cell>
          <cell r="AJ341">
            <v>8.2544162210136385E-3</v>
          </cell>
          <cell r="AK341">
            <v>7.600645224922431E-3</v>
          </cell>
          <cell r="AL341">
            <v>-3.837494218820181E-3</v>
          </cell>
          <cell r="AM341">
            <v>1.0421679293042274E-3</v>
          </cell>
          <cell r="AN341">
            <v>-2.7953262895157316E-3</v>
          </cell>
          <cell r="AP341">
            <v>1.9157265825773657E-2</v>
          </cell>
          <cell r="AQ341">
            <v>5.8873070571504378E-2</v>
          </cell>
          <cell r="AR341">
            <v>0.12955494237789314</v>
          </cell>
          <cell r="AS341">
            <v>0</v>
          </cell>
          <cell r="AT341">
            <v>0.20758527877517119</v>
          </cell>
        </row>
        <row r="342">
          <cell r="A342" t="str">
            <v>D5390</v>
          </cell>
          <cell r="B342">
            <v>5890</v>
          </cell>
          <cell r="C342" t="str">
            <v xml:space="preserve">Pt. Canaveral Metrology </v>
          </cell>
          <cell r="D342" t="str">
            <v>TO</v>
          </cell>
          <cell r="E342" t="str">
            <v>D3338</v>
          </cell>
          <cell r="G342" t="str">
            <v>CR1/3/8/9/10</v>
          </cell>
          <cell r="H342">
            <v>0.76880384826903148</v>
          </cell>
          <cell r="I342">
            <v>3.3847756875419153</v>
          </cell>
          <cell r="J342">
            <v>4.1535795358109473</v>
          </cell>
          <cell r="K342">
            <v>0.55535551532529781</v>
          </cell>
          <cell r="L342">
            <v>2.0607150470561164</v>
          </cell>
          <cell r="M342">
            <v>2.6160705623703069</v>
          </cell>
          <cell r="O342">
            <v>61.806188200000001</v>
          </cell>
          <cell r="P342">
            <v>90.026765999999995</v>
          </cell>
          <cell r="Q342">
            <v>0.69981179999999998</v>
          </cell>
          <cell r="R342">
            <v>3.41</v>
          </cell>
          <cell r="S342">
            <v>4.28</v>
          </cell>
          <cell r="T342">
            <v>0</v>
          </cell>
          <cell r="U342">
            <v>47.484419260000003</v>
          </cell>
          <cell r="V342">
            <v>209.583379912</v>
          </cell>
          <cell r="W342">
            <v>257.06779917199998</v>
          </cell>
          <cell r="X342">
            <v>49.795416819000003</v>
          </cell>
          <cell r="Y342">
            <v>185.578911334</v>
          </cell>
          <cell r="Z342">
            <v>235.374328152</v>
          </cell>
          <cell r="AB342">
            <v>0.76827936882863779</v>
          </cell>
          <cell r="AC342">
            <v>3.3909772793915804</v>
          </cell>
          <cell r="AD342">
            <v>4.159256648220218</v>
          </cell>
          <cell r="AE342">
            <v>0.55311791183302095</v>
          </cell>
          <cell r="AF342">
            <v>2.0613748508304743</v>
          </cell>
          <cell r="AG342">
            <v>2.6144927626523873</v>
          </cell>
          <cell r="AI342">
            <v>-5.244794403936881E-4</v>
          </cell>
          <cell r="AJ342">
            <v>6.2015918496651778E-3</v>
          </cell>
          <cell r="AK342">
            <v>5.6771124092707126E-3</v>
          </cell>
          <cell r="AL342">
            <v>-2.2376034922768628E-3</v>
          </cell>
          <cell r="AM342">
            <v>6.5980377435792548E-4</v>
          </cell>
          <cell r="AN342">
            <v>-1.5777997179196035E-3</v>
          </cell>
          <cell r="AP342">
            <v>1.1322681763441932E-2</v>
          </cell>
          <cell r="AQ342">
            <v>5.5172468959993233E-2</v>
          </cell>
          <cell r="AR342">
            <v>6.9248729369141074E-2</v>
          </cell>
          <cell r="AS342">
            <v>0</v>
          </cell>
          <cell r="AT342">
            <v>0.13574388009257624</v>
          </cell>
        </row>
        <row r="343">
          <cell r="A343" t="str">
            <v>D5391</v>
          </cell>
          <cell r="B343">
            <v>5891</v>
          </cell>
          <cell r="C343" t="str">
            <v xml:space="preserve">Ocala Metrology </v>
          </cell>
          <cell r="D343" t="str">
            <v>TO</v>
          </cell>
          <cell r="E343" t="str">
            <v>D3338</v>
          </cell>
          <cell r="G343" t="str">
            <v>CR1/3/8/9/10</v>
          </cell>
          <cell r="H343">
            <v>1.0381544543823193</v>
          </cell>
          <cell r="I343">
            <v>0.54703779956867249</v>
          </cell>
          <cell r="J343">
            <v>1.5851922539509919</v>
          </cell>
          <cell r="K343" t="e">
            <v>#DIV/0!</v>
          </cell>
          <cell r="L343" t="e">
            <v>#DIV/0!</v>
          </cell>
          <cell r="M343" t="e">
            <v>#DIV/0!</v>
          </cell>
          <cell r="O343">
            <v>19.052810000000001</v>
          </cell>
          <cell r="P343">
            <v>0</v>
          </cell>
          <cell r="Q343">
            <v>1.38819</v>
          </cell>
          <cell r="R343">
            <v>4.87</v>
          </cell>
          <cell r="S343">
            <v>4.42</v>
          </cell>
          <cell r="T343">
            <v>0</v>
          </cell>
          <cell r="U343">
            <v>19.769314846</v>
          </cell>
          <cell r="V343">
            <v>10.531641498000001</v>
          </cell>
          <cell r="W343">
            <v>30.300956343999999</v>
          </cell>
          <cell r="X343">
            <v>0</v>
          </cell>
          <cell r="Y343">
            <v>0</v>
          </cell>
          <cell r="Z343">
            <v>0</v>
          </cell>
          <cell r="AB343">
            <v>1.0376062557701462</v>
          </cell>
          <cell r="AC343">
            <v>0.55276053757949617</v>
          </cell>
          <cell r="AD343">
            <v>1.5903667933496424</v>
          </cell>
          <cell r="AI343">
            <v>-5.4819861217314525E-4</v>
          </cell>
          <cell r="AJ343">
            <v>5.7227380108236803E-3</v>
          </cell>
          <cell r="AK343">
            <v>5.174539398650424E-3</v>
          </cell>
          <cell r="AL343" t="e">
            <v>#DIV/0!</v>
          </cell>
          <cell r="AM343" t="e">
            <v>#DIV/0!</v>
          </cell>
          <cell r="AN343" t="e">
            <v>#DIV/0!</v>
          </cell>
          <cell r="AP343">
            <v>7.2860118796125084E-2</v>
          </cell>
          <cell r="AQ343">
            <v>0.25560534115440187</v>
          </cell>
          <cell r="AR343">
            <v>0.23198677780337912</v>
          </cell>
          <cell r="AS343">
            <v>0</v>
          </cell>
          <cell r="AT343">
            <v>0.56045223775390607</v>
          </cell>
        </row>
        <row r="344">
          <cell r="A344" t="str">
            <v>D7072</v>
          </cell>
          <cell r="B344">
            <v>7572</v>
          </cell>
          <cell r="C344" t="str">
            <v xml:space="preserve">MMSC </v>
          </cell>
          <cell r="D344" t="str">
            <v>TO</v>
          </cell>
          <cell r="E344" t="str">
            <v>D3338</v>
          </cell>
          <cell r="G344" t="str">
            <v>CR1/3/8/9/10</v>
          </cell>
          <cell r="H344">
            <v>0.57246815122474681</v>
          </cell>
          <cell r="I344">
            <v>0.14035351941071689</v>
          </cell>
          <cell r="J344">
            <v>0.71282167063546376</v>
          </cell>
          <cell r="K344">
            <v>0.5813377950503027</v>
          </cell>
          <cell r="L344">
            <v>0.13959090209465352</v>
          </cell>
          <cell r="M344">
            <v>0.72092869714495622</v>
          </cell>
          <cell r="O344">
            <v>7800.1904320000003</v>
          </cell>
          <cell r="P344">
            <v>8073.7083759999996</v>
          </cell>
          <cell r="Q344">
            <v>98.672280000000001</v>
          </cell>
          <cell r="R344">
            <v>317.05</v>
          </cell>
          <cell r="S344">
            <v>396.74</v>
          </cell>
          <cell r="T344">
            <v>0</v>
          </cell>
          <cell r="U344">
            <v>4462.3108369820002</v>
          </cell>
          <cell r="V344">
            <v>1016.3848564469999</v>
          </cell>
          <cell r="W344">
            <v>5478.6956934290001</v>
          </cell>
          <cell r="X344">
            <v>4674.6120209139999</v>
          </cell>
          <cell r="Y344">
            <v>1127.1482354550001</v>
          </cell>
          <cell r="Z344">
            <v>5801.7602563689998</v>
          </cell>
          <cell r="AB344">
            <v>0.57207716604911729</v>
          </cell>
          <cell r="AC344">
            <v>0.13030256957282962</v>
          </cell>
          <cell r="AD344">
            <v>0.70237973562194689</v>
          </cell>
          <cell r="AE344">
            <v>0.57899193322486187</v>
          </cell>
          <cell r="AF344">
            <v>0.13960725145901656</v>
          </cell>
          <cell r="AG344">
            <v>0.7185991846838784</v>
          </cell>
          <cell r="AI344">
            <v>-3.9098517562952129E-4</v>
          </cell>
          <cell r="AJ344">
            <v>-1.0050949837887263E-2</v>
          </cell>
          <cell r="AK344">
            <v>-1.0441935013516868E-2</v>
          </cell>
          <cell r="AL344">
            <v>-2.3458618254408314E-3</v>
          </cell>
          <cell r="AM344">
            <v>1.6349364363038577E-5</v>
          </cell>
          <cell r="AN344">
            <v>-2.3295124610778206E-3</v>
          </cell>
          <cell r="AP344">
            <v>1.2649983466454937E-2</v>
          </cell>
          <cell r="AQ344">
            <v>4.0646443540572265E-2</v>
          </cell>
          <cell r="AR344">
            <v>5.0862860779961015E-2</v>
          </cell>
          <cell r="AS344">
            <v>0</v>
          </cell>
          <cell r="AT344">
            <v>0.10415928778698821</v>
          </cell>
        </row>
        <row r="345">
          <cell r="A345" t="str">
            <v>D7081</v>
          </cell>
          <cell r="B345">
            <v>7581</v>
          </cell>
          <cell r="C345" t="str">
            <v>NSA</v>
          </cell>
          <cell r="D345" t="str">
            <v>TO</v>
          </cell>
          <cell r="E345" t="str">
            <v>D3338</v>
          </cell>
          <cell r="G345" t="str">
            <v>MR1/CR3/8/9/10</v>
          </cell>
          <cell r="H345">
            <v>0.53417452244176866</v>
          </cell>
          <cell r="I345">
            <v>0.23203220784886461</v>
          </cell>
          <cell r="J345">
            <v>0.76620673029063324</v>
          </cell>
          <cell r="K345">
            <v>0.54245397153754182</v>
          </cell>
          <cell r="L345">
            <v>0.2461079699982065</v>
          </cell>
          <cell r="M345">
            <v>0.78856194153574821</v>
          </cell>
          <cell r="O345">
            <v>809.15525000000002</v>
          </cell>
          <cell r="P345">
            <v>833.11285999999996</v>
          </cell>
          <cell r="Q345">
            <v>13.874750000000001</v>
          </cell>
          <cell r="R345">
            <v>20.39</v>
          </cell>
          <cell r="S345">
            <v>29.33</v>
          </cell>
          <cell r="T345">
            <v>0</v>
          </cell>
          <cell r="U345">
            <v>431.93704515000002</v>
          </cell>
          <cell r="V345">
            <v>187.78175915</v>
          </cell>
          <cell r="W345">
            <v>619.71880429999999</v>
          </cell>
          <cell r="X345">
            <v>450.11528798199998</v>
          </cell>
          <cell r="Y345">
            <v>205.07399475400001</v>
          </cell>
          <cell r="Z345">
            <v>655.189282736</v>
          </cell>
          <cell r="AB345">
            <v>0.53381232482888796</v>
          </cell>
          <cell r="AC345">
            <v>0.23207135979158511</v>
          </cell>
          <cell r="AD345">
            <v>0.76588368462047296</v>
          </cell>
          <cell r="AE345">
            <v>0.54028128671786435</v>
          </cell>
          <cell r="AF345">
            <v>0.24615391815461835</v>
          </cell>
          <cell r="AG345">
            <v>0.78643520487248275</v>
          </cell>
          <cell r="AI345">
            <v>-3.6219761288069918E-4</v>
          </cell>
          <cell r="AJ345">
            <v>3.9151942720500044E-5</v>
          </cell>
          <cell r="AK345">
            <v>-3.2304567016028241E-4</v>
          </cell>
          <cell r="AL345">
            <v>-2.1726848196774728E-3</v>
          </cell>
          <cell r="AM345">
            <v>4.5948156411845797E-5</v>
          </cell>
          <cell r="AN345">
            <v>-2.1267366632654605E-3</v>
          </cell>
          <cell r="AP345">
            <v>1.7147203827695613E-2</v>
          </cell>
          <cell r="AQ345">
            <v>2.5199119699217176E-2</v>
          </cell>
          <cell r="AR345">
            <v>3.6247679292694443E-2</v>
          </cell>
          <cell r="AS345">
            <v>0</v>
          </cell>
          <cell r="AT345">
            <v>7.8594002819607239E-2</v>
          </cell>
        </row>
        <row r="346">
          <cell r="A346" t="str">
            <v>D7091</v>
          </cell>
          <cell r="B346">
            <v>7591</v>
          </cell>
          <cell r="C346" t="str">
            <v xml:space="preserve">GCCS </v>
          </cell>
          <cell r="D346" t="str">
            <v>TO</v>
          </cell>
          <cell r="E346" t="str">
            <v>D3338</v>
          </cell>
          <cell r="G346" t="str">
            <v>CR1/3/8/9/10</v>
          </cell>
          <cell r="H346">
            <v>0.50101860106962171</v>
          </cell>
          <cell r="I346">
            <v>0.36048406516390236</v>
          </cell>
          <cell r="J346">
            <v>0.86150266623352401</v>
          </cell>
          <cell r="K346" t="e">
            <v>#DIV/0!</v>
          </cell>
          <cell r="L346" t="e">
            <v>#DIV/0!</v>
          </cell>
          <cell r="M346" t="e">
            <v>#DIV/0!</v>
          </cell>
          <cell r="O346">
            <v>166.227</v>
          </cell>
          <cell r="P346">
            <v>0</v>
          </cell>
          <cell r="Q346">
            <v>1.4430000000000001</v>
          </cell>
          <cell r="R346">
            <v>6.66</v>
          </cell>
          <cell r="S346">
            <v>6.06</v>
          </cell>
          <cell r="T346">
            <v>0</v>
          </cell>
          <cell r="U346">
            <v>83.226328199999998</v>
          </cell>
          <cell r="V346">
            <v>59.922184700000003</v>
          </cell>
          <cell r="W346">
            <v>143.14851289999999</v>
          </cell>
          <cell r="X346">
            <v>0</v>
          </cell>
          <cell r="Y346">
            <v>0</v>
          </cell>
          <cell r="Z346">
            <v>0</v>
          </cell>
          <cell r="AB346">
            <v>0.5006787597682687</v>
          </cell>
          <cell r="AC346">
            <v>0.36048406516390236</v>
          </cell>
          <cell r="AD346">
            <v>0.861162824932171</v>
          </cell>
          <cell r="AI346">
            <v>-3.398413013530055E-4</v>
          </cell>
          <cell r="AJ346">
            <v>0</v>
          </cell>
          <cell r="AK346">
            <v>-3.398413013530055E-4</v>
          </cell>
          <cell r="AL346" t="e">
            <v>#DIV/0!</v>
          </cell>
          <cell r="AM346" t="e">
            <v>#DIV/0!</v>
          </cell>
          <cell r="AN346" t="e">
            <v>#DIV/0!</v>
          </cell>
          <cell r="AP346">
            <v>8.6809002147665536E-3</v>
          </cell>
          <cell r="AQ346">
            <v>4.006569329892256E-2</v>
          </cell>
          <cell r="AR346">
            <v>3.6456171380100703E-2</v>
          </cell>
          <cell r="AS346">
            <v>0</v>
          </cell>
          <cell r="AT346">
            <v>8.5202764893789806E-2</v>
          </cell>
        </row>
        <row r="347">
          <cell r="A347" t="str">
            <v>D7092</v>
          </cell>
          <cell r="B347">
            <v>7592</v>
          </cell>
          <cell r="C347" t="str">
            <v xml:space="preserve">FAA </v>
          </cell>
          <cell r="D347" t="str">
            <v>TO</v>
          </cell>
          <cell r="E347" t="str">
            <v>D3338</v>
          </cell>
          <cell r="G347" t="str">
            <v>CR1/3/8/9/10</v>
          </cell>
          <cell r="H347">
            <v>0.17520574373101952</v>
          </cell>
          <cell r="I347">
            <v>0.30814675765423927</v>
          </cell>
          <cell r="J347">
            <v>0.48335250138525876</v>
          </cell>
          <cell r="K347">
            <v>0.17074764355105654</v>
          </cell>
          <cell r="L347">
            <v>0.2563441955427827</v>
          </cell>
          <cell r="M347">
            <v>0.42709183909383924</v>
          </cell>
          <cell r="O347">
            <v>940.07709999999997</v>
          </cell>
          <cell r="P347">
            <v>597.93359999999996</v>
          </cell>
          <cell r="Q347">
            <v>2.6629</v>
          </cell>
          <cell r="R347">
            <v>14.57</v>
          </cell>
          <cell r="S347">
            <v>11.04</v>
          </cell>
          <cell r="T347">
            <v>0</v>
          </cell>
          <cell r="U347">
            <v>164.42739663</v>
          </cell>
          <cell r="V347">
            <v>289.68171031000003</v>
          </cell>
          <cell r="W347">
            <v>454.10910694</v>
          </cell>
          <cell r="X347">
            <v>100.90551256000001</v>
          </cell>
          <cell r="Y347">
            <v>153.27680767999999</v>
          </cell>
          <cell r="Z347">
            <v>254.18232024</v>
          </cell>
          <cell r="AB347">
            <v>0.17490841616075958</v>
          </cell>
          <cell r="AC347">
            <v>0.30814675765423927</v>
          </cell>
          <cell r="AD347">
            <v>0.4830551738149988</v>
          </cell>
          <cell r="AE347">
            <v>0.16875705355912432</v>
          </cell>
          <cell r="AF347">
            <v>0.2563441955427827</v>
          </cell>
          <cell r="AG347">
            <v>0.425101249101907</v>
          </cell>
          <cell r="AI347">
            <v>-2.973275702599365E-4</v>
          </cell>
          <cell r="AJ347">
            <v>0</v>
          </cell>
          <cell r="AK347">
            <v>-2.9732757025996426E-4</v>
          </cell>
          <cell r="AL347">
            <v>-1.9905899919322179E-3</v>
          </cell>
          <cell r="AM347">
            <v>0</v>
          </cell>
          <cell r="AN347">
            <v>-1.9905899919322456E-3</v>
          </cell>
          <cell r="AP347">
            <v>2.8326400036762945E-3</v>
          </cell>
          <cell r="AQ347">
            <v>1.5498728774480306E-2</v>
          </cell>
          <cell r="AR347">
            <v>1.1743717616352956E-2</v>
          </cell>
          <cell r="AS347">
            <v>0</v>
          </cell>
          <cell r="AT347">
            <v>3.0075086394509558E-2</v>
          </cell>
        </row>
        <row r="348">
          <cell r="A348" t="str">
            <v>D7098</v>
          </cell>
          <cell r="B348">
            <v>7598</v>
          </cell>
          <cell r="C348" t="str">
            <v xml:space="preserve">IOLITE </v>
          </cell>
          <cell r="D348" t="str">
            <v>TO</v>
          </cell>
          <cell r="E348" t="str">
            <v>D3338</v>
          </cell>
          <cell r="G348" t="str">
            <v>CR1/3/5/8/9/10</v>
          </cell>
          <cell r="H348">
            <v>0.36784006407594494</v>
          </cell>
          <cell r="I348">
            <v>0.4271947363404594</v>
          </cell>
          <cell r="J348">
            <v>0.7950348004164044</v>
          </cell>
          <cell r="K348">
            <v>0.32783626002971733</v>
          </cell>
          <cell r="L348">
            <v>0.32441817901910691</v>
          </cell>
          <cell r="M348">
            <v>0.6522544390488243</v>
          </cell>
          <cell r="O348">
            <v>1556.1409200000001</v>
          </cell>
          <cell r="P348">
            <v>2228.6129059999998</v>
          </cell>
          <cell r="Q348">
            <v>69.150679999999994</v>
          </cell>
          <cell r="R348">
            <v>72.180000000000007</v>
          </cell>
          <cell r="S348">
            <v>76.819999999999993</v>
          </cell>
          <cell r="T348">
            <v>0</v>
          </cell>
          <cell r="U348">
            <v>571.74496799600001</v>
          </cell>
          <cell r="V348">
            <v>647.62630303200001</v>
          </cell>
          <cell r="W348">
            <v>1219.3712710279999</v>
          </cell>
          <cell r="X348">
            <v>724.95774518300004</v>
          </cell>
          <cell r="Y348">
            <v>723.00333270299996</v>
          </cell>
          <cell r="Z348">
            <v>1447.9610778860001</v>
          </cell>
          <cell r="AB348">
            <v>0.36741207730466979</v>
          </cell>
          <cell r="AC348">
            <v>0.41617458593145923</v>
          </cell>
          <cell r="AD348">
            <v>0.78358666323612891</v>
          </cell>
          <cell r="AE348">
            <v>0.32529549803432761</v>
          </cell>
          <cell r="AF348">
            <v>0.3244185343971081</v>
          </cell>
          <cell r="AG348">
            <v>0.64971403243143577</v>
          </cell>
          <cell r="AI348">
            <v>-4.2798677127514617E-4</v>
          </cell>
          <cell r="AJ348">
            <v>-1.1020150409000173E-2</v>
          </cell>
          <cell r="AK348">
            <v>-1.1448137180275486E-2</v>
          </cell>
          <cell r="AL348">
            <v>-2.5407619953897176E-3</v>
          </cell>
          <cell r="AM348">
            <v>3.5537800119334051E-7</v>
          </cell>
          <cell r="AN348">
            <v>-2.5404066173885242E-3</v>
          </cell>
          <cell r="AP348">
            <v>4.4437286566566217E-2</v>
          </cell>
          <cell r="AQ348">
            <v>4.6383974016954717E-2</v>
          </cell>
          <cell r="AR348">
            <v>4.9365709115855645E-2</v>
          </cell>
          <cell r="AS348">
            <v>0</v>
          </cell>
          <cell r="AT348">
            <v>0.14018696969937658</v>
          </cell>
        </row>
        <row r="349">
          <cell r="A349" t="str">
            <v>D7103</v>
          </cell>
          <cell r="B349">
            <v>7603</v>
          </cell>
          <cell r="C349" t="str">
            <v xml:space="preserve">CIS-LMTO IWTA </v>
          </cell>
          <cell r="D349" t="str">
            <v>TO</v>
          </cell>
          <cell r="E349" t="str">
            <v>D3338</v>
          </cell>
          <cell r="G349" t="str">
            <v>CR1/3/8/9/10</v>
          </cell>
          <cell r="H349">
            <v>0.51159364733268609</v>
          </cell>
          <cell r="I349">
            <v>0.28039662240422064</v>
          </cell>
          <cell r="J349">
            <v>0.79199026973690678</v>
          </cell>
          <cell r="K349">
            <v>0.51027035925768771</v>
          </cell>
          <cell r="L349">
            <v>0.28051606797997009</v>
          </cell>
          <cell r="M349">
            <v>0.79078642723765769</v>
          </cell>
          <cell r="O349">
            <v>10787.34028</v>
          </cell>
          <cell r="P349">
            <v>11132.085510000001</v>
          </cell>
          <cell r="Q349">
            <v>290.04343999999998</v>
          </cell>
          <cell r="R349">
            <v>489.81</v>
          </cell>
          <cell r="S349">
            <v>628.28</v>
          </cell>
          <cell r="T349">
            <v>0</v>
          </cell>
          <cell r="U349">
            <v>5514.0526797120001</v>
          </cell>
          <cell r="V349">
            <v>3026.250109437</v>
          </cell>
          <cell r="W349">
            <v>8540.3027891490001</v>
          </cell>
          <cell r="X349">
            <v>5651.4074143549997</v>
          </cell>
          <cell r="Y349">
            <v>3124.8021039139999</v>
          </cell>
          <cell r="Z349">
            <v>8776.2095182689991</v>
          </cell>
          <cell r="AB349">
            <v>0.51115961271150334</v>
          </cell>
          <cell r="AC349">
            <v>0.28053718811927569</v>
          </cell>
          <cell r="AD349">
            <v>0.79169680083077898</v>
          </cell>
          <cell r="AE349">
            <v>0.50766834384072201</v>
          </cell>
          <cell r="AF349">
            <v>0.28070230875490282</v>
          </cell>
          <cell r="AG349">
            <v>0.78837065259562478</v>
          </cell>
          <cell r="AI349">
            <v>-4.3403462118274394E-4</v>
          </cell>
          <cell r="AJ349">
            <v>1.4056571505505211E-4</v>
          </cell>
          <cell r="AK349">
            <v>-2.9346890612780285E-4</v>
          </cell>
          <cell r="AL349">
            <v>-2.6020154169656973E-3</v>
          </cell>
          <cell r="AM349">
            <v>1.8624077493273328E-4</v>
          </cell>
          <cell r="AN349">
            <v>-2.4157746420329085E-3</v>
          </cell>
          <cell r="AP349">
            <v>2.6887391374660518E-2</v>
          </cell>
          <cell r="AQ349">
            <v>4.5406002525768104E-2</v>
          </cell>
          <cell r="AR349">
            <v>5.824234553579874E-2</v>
          </cell>
          <cell r="AS349">
            <v>0</v>
          </cell>
          <cell r="AT349">
            <v>0.13053573943622737</v>
          </cell>
        </row>
        <row r="350">
          <cell r="A350" t="str">
            <v>D7104</v>
          </cell>
          <cell r="B350">
            <v>7604</v>
          </cell>
          <cell r="C350" t="str">
            <v xml:space="preserve">FSS-LMTO IWTA </v>
          </cell>
          <cell r="D350" t="str">
            <v>TO</v>
          </cell>
          <cell r="E350" t="str">
            <v>D3338</v>
          </cell>
          <cell r="G350" t="str">
            <v>CR1/3/8/9/10</v>
          </cell>
          <cell r="H350">
            <v>0.43095368783720145</v>
          </cell>
          <cell r="I350">
            <v>0.12391288574190511</v>
          </cell>
          <cell r="J350">
            <v>0.55486657357910651</v>
          </cell>
          <cell r="K350">
            <v>0.42899387235759529</v>
          </cell>
          <cell r="L350">
            <v>0.1190747821258287</v>
          </cell>
          <cell r="M350">
            <v>0.54806865448342401</v>
          </cell>
          <cell r="O350">
            <v>4841.32</v>
          </cell>
          <cell r="P350">
            <v>5006.33</v>
          </cell>
          <cell r="Q350">
            <v>98.64</v>
          </cell>
          <cell r="R350">
            <v>206.08</v>
          </cell>
          <cell r="S350">
            <v>226.87</v>
          </cell>
          <cell r="T350">
            <v>0</v>
          </cell>
          <cell r="U350">
            <v>2084.451732</v>
          </cell>
          <cell r="V350">
            <v>599.95499600000005</v>
          </cell>
          <cell r="W350">
            <v>2684.4067279999999</v>
          </cell>
          <cell r="X350">
            <v>2135.6913009999998</v>
          </cell>
          <cell r="Y350">
            <v>596.18045400000005</v>
          </cell>
          <cell r="Z350">
            <v>2731.8717550000001</v>
          </cell>
          <cell r="AB350">
            <v>0.43055442152140327</v>
          </cell>
          <cell r="AC350">
            <v>0.12392384638900136</v>
          </cell>
          <cell r="AD350">
            <v>0.55447826791040467</v>
          </cell>
          <cell r="AE350">
            <v>0.42659818689539042</v>
          </cell>
          <cell r="AF350">
            <v>0.11908532877377241</v>
          </cell>
          <cell r="AG350">
            <v>0.54568351566916284</v>
          </cell>
          <cell r="AI350">
            <v>-3.9926631579817462E-4</v>
          </cell>
          <cell r="AJ350">
            <v>1.0960647096255882E-5</v>
          </cell>
          <cell r="AK350">
            <v>-3.8830566870184935E-4</v>
          </cell>
          <cell r="AL350">
            <v>-2.3956854622048662E-3</v>
          </cell>
          <cell r="AM350">
            <v>1.0546647943712739E-5</v>
          </cell>
          <cell r="AN350">
            <v>-2.3851388142611674E-3</v>
          </cell>
          <cell r="AP350">
            <v>2.0374608577825883E-2</v>
          </cell>
          <cell r="AQ350">
            <v>4.2566903241264782E-2</v>
          </cell>
          <cell r="AR350">
            <v>4.6861186618525529E-2</v>
          </cell>
          <cell r="AS350">
            <v>0</v>
          </cell>
          <cell r="AT350">
            <v>0.1098026984376162</v>
          </cell>
        </row>
        <row r="351">
          <cell r="A351" t="str">
            <v>D7118</v>
          </cell>
          <cell r="B351">
            <v>7618</v>
          </cell>
          <cell r="C351" t="str">
            <v xml:space="preserve">Stennis ENG`G &amp; MFG SVCS </v>
          </cell>
          <cell r="D351" t="str">
            <v>TO</v>
          </cell>
          <cell r="E351" t="str">
            <v>D3338</v>
          </cell>
          <cell r="G351" t="str">
            <v>CR1/3/8/9/10</v>
          </cell>
          <cell r="H351">
            <v>0.59104875563488624</v>
          </cell>
          <cell r="I351">
            <v>0.70488808464791675</v>
          </cell>
          <cell r="J351">
            <v>1.2959368402828031</v>
          </cell>
          <cell r="K351">
            <v>0.52995021861268765</v>
          </cell>
          <cell r="L351">
            <v>0.6737844819069474</v>
          </cell>
          <cell r="M351">
            <v>1.203734700519635</v>
          </cell>
          <cell r="O351">
            <v>2332.0124999999998</v>
          </cell>
          <cell r="P351">
            <v>2535.0907400000001</v>
          </cell>
          <cell r="Q351">
            <v>72.040000000000006</v>
          </cell>
          <cell r="R351">
            <v>112.28</v>
          </cell>
          <cell r="S351">
            <v>134.13</v>
          </cell>
          <cell r="T351">
            <v>0</v>
          </cell>
          <cell r="U351">
            <v>1377.24143325</v>
          </cell>
          <cell r="V351">
            <v>1655.0540905</v>
          </cell>
          <cell r="W351">
            <v>3032.29552375</v>
          </cell>
          <cell r="X351">
            <v>1336.4002749220001</v>
          </cell>
          <cell r="Y351">
            <v>1708.435064838</v>
          </cell>
          <cell r="Z351">
            <v>3044.8353397599999</v>
          </cell>
          <cell r="AB351">
            <v>0.59058063936192451</v>
          </cell>
          <cell r="AC351">
            <v>0.70971064284603969</v>
          </cell>
          <cell r="AD351">
            <v>1.3002912822079642</v>
          </cell>
          <cell r="AE351">
            <v>0.52716072597937857</v>
          </cell>
          <cell r="AF351">
            <v>0.6739147589005039</v>
          </cell>
          <cell r="AG351">
            <v>1.2010754848798824</v>
          </cell>
          <cell r="AI351">
            <v>-4.681162729617272E-4</v>
          </cell>
          <cell r="AJ351">
            <v>4.8225581981229393E-3</v>
          </cell>
          <cell r="AK351">
            <v>4.3544419251611011E-3</v>
          </cell>
          <cell r="AL351">
            <v>-2.7894926333090764E-3</v>
          </cell>
          <cell r="AM351">
            <v>1.3027699355649958E-4</v>
          </cell>
          <cell r="AN351">
            <v>-2.6592156397526878E-3</v>
          </cell>
          <cell r="AP351">
            <v>3.0891772664168829E-2</v>
          </cell>
          <cell r="AQ351">
            <v>4.8147254785298112E-2</v>
          </cell>
          <cell r="AR351">
            <v>5.751684435653754E-2</v>
          </cell>
          <cell r="AS351">
            <v>0</v>
          </cell>
          <cell r="AT351">
            <v>0.13655587180600448</v>
          </cell>
        </row>
        <row r="352">
          <cell r="A352" t="str">
            <v>D7120</v>
          </cell>
          <cell r="B352">
            <v>7620</v>
          </cell>
          <cell r="C352" t="str">
            <v xml:space="preserve">Crossbows/SOFPARS </v>
          </cell>
          <cell r="D352" t="str">
            <v>TO</v>
          </cell>
          <cell r="E352" t="str">
            <v>D3338</v>
          </cell>
          <cell r="G352" t="str">
            <v>CR1/3/8/9/10</v>
          </cell>
          <cell r="H352">
            <v>0.5930675201415273</v>
          </cell>
          <cell r="I352">
            <v>0.17401159809073841</v>
          </cell>
          <cell r="J352">
            <v>0.76707911823226582</v>
          </cell>
          <cell r="K352">
            <v>0.60210264093925681</v>
          </cell>
          <cell r="L352">
            <v>0.15506631406747187</v>
          </cell>
          <cell r="M352">
            <v>0.75716895500672865</v>
          </cell>
          <cell r="O352">
            <v>1428.9817499999999</v>
          </cell>
          <cell r="P352">
            <v>1477.1975500000001</v>
          </cell>
          <cell r="Q352">
            <v>19.422599999999999</v>
          </cell>
          <cell r="R352">
            <v>62.84</v>
          </cell>
          <cell r="S352">
            <v>102.45</v>
          </cell>
          <cell r="T352">
            <v>0</v>
          </cell>
          <cell r="U352">
            <v>846.90912784</v>
          </cell>
          <cell r="V352">
            <v>248.67919796000001</v>
          </cell>
          <cell r="W352">
            <v>1095.5883257999999</v>
          </cell>
          <cell r="X352">
            <v>885.86719874799996</v>
          </cell>
          <cell r="Y352">
            <v>229.08337922800001</v>
          </cell>
          <cell r="Z352">
            <v>1114.950577976</v>
          </cell>
          <cell r="AB352">
            <v>0.59266616094992119</v>
          </cell>
          <cell r="AC352">
            <v>0.174025454110943</v>
          </cell>
          <cell r="AD352">
            <v>0.76669161506086414</v>
          </cell>
          <cell r="AE352">
            <v>0.59969446791189163</v>
          </cell>
          <cell r="AF352">
            <v>0.15507971782650196</v>
          </cell>
          <cell r="AG352">
            <v>0.75477418573839361</v>
          </cell>
          <cell r="AI352">
            <v>-4.0135919160610989E-4</v>
          </cell>
          <cell r="AJ352">
            <v>1.3856020204594532E-5</v>
          </cell>
          <cell r="AK352">
            <v>-3.8750317140168189E-4</v>
          </cell>
          <cell r="AL352">
            <v>-2.4081730273651791E-3</v>
          </cell>
          <cell r="AM352">
            <v>1.340375903008395E-5</v>
          </cell>
          <cell r="AN352">
            <v>-2.3947692683350397E-3</v>
          </cell>
          <cell r="AP352">
            <v>1.3591916061909119E-2</v>
          </cell>
          <cell r="AQ352">
            <v>4.3975369174588837E-2</v>
          </cell>
          <cell r="AR352">
            <v>7.1694407573784633E-2</v>
          </cell>
          <cell r="AS352">
            <v>0</v>
          </cell>
          <cell r="AT352">
            <v>0.1292616928102826</v>
          </cell>
        </row>
        <row r="353">
          <cell r="A353" t="str">
            <v>D7121</v>
          </cell>
          <cell r="B353">
            <v>7621</v>
          </cell>
          <cell r="C353" t="str">
            <v xml:space="preserve">CRSS O&amp;M </v>
          </cell>
          <cell r="D353" t="str">
            <v>TO</v>
          </cell>
          <cell r="E353" t="str">
            <v>D3338</v>
          </cell>
          <cell r="G353" t="str">
            <v>CR1/3/8/9/10</v>
          </cell>
          <cell r="H353">
            <v>0.5927646936840032</v>
          </cell>
          <cell r="I353">
            <v>0.11050281519406448</v>
          </cell>
          <cell r="J353">
            <v>0.70326750887806777</v>
          </cell>
          <cell r="K353">
            <v>0.60499551785395811</v>
          </cell>
          <cell r="L353">
            <v>0.10913007645589423</v>
          </cell>
          <cell r="M353">
            <v>0.71412559430985234</v>
          </cell>
          <cell r="O353">
            <v>2068.8719379999998</v>
          </cell>
          <cell r="P353">
            <v>2067.9112</v>
          </cell>
          <cell r="Q353">
            <v>22.088699999999999</v>
          </cell>
          <cell r="R353">
            <v>83.85</v>
          </cell>
          <cell r="S353">
            <v>139.94</v>
          </cell>
          <cell r="T353">
            <v>0</v>
          </cell>
          <cell r="U353">
            <v>1225.5248666800001</v>
          </cell>
          <cell r="V353">
            <v>236.911892626</v>
          </cell>
          <cell r="W353">
            <v>1462.4367593060001</v>
          </cell>
          <cell r="X353">
            <v>1246.1030044399999</v>
          </cell>
          <cell r="Y353">
            <v>225.67328735999999</v>
          </cell>
          <cell r="Z353">
            <v>1471.7762918000001</v>
          </cell>
          <cell r="AB353">
            <v>0.59236381149078166</v>
          </cell>
          <cell r="AC353">
            <v>0.11451259417005057</v>
          </cell>
          <cell r="AD353">
            <v>0.70687640566083232</v>
          </cell>
          <cell r="AE353">
            <v>0.60259019073933151</v>
          </cell>
          <cell r="AF353">
            <v>0.1091310339438173</v>
          </cell>
          <cell r="AG353">
            <v>0.71172122468314891</v>
          </cell>
          <cell r="AI353">
            <v>-4.0088219322154117E-4</v>
          </cell>
          <cell r="AJ353">
            <v>4.0097789759860891E-3</v>
          </cell>
          <cell r="AK353">
            <v>3.608896782764548E-3</v>
          </cell>
          <cell r="AL353">
            <v>-2.4053271146265987E-3</v>
          </cell>
          <cell r="AM353">
            <v>9.5748792307281949E-7</v>
          </cell>
          <cell r="AN353">
            <v>-2.4043696267034287E-3</v>
          </cell>
          <cell r="AP353">
            <v>1.067668790623811E-2</v>
          </cell>
          <cell r="AQ353">
            <v>4.0529333140386967E-2</v>
          </cell>
          <cell r="AR353">
            <v>6.7640726054451428E-2</v>
          </cell>
          <cell r="AS353">
            <v>0</v>
          </cell>
          <cell r="AT353">
            <v>0.11884674710107651</v>
          </cell>
        </row>
        <row r="354">
          <cell r="A354" t="str">
            <v>D7122</v>
          </cell>
          <cell r="B354">
            <v>7622</v>
          </cell>
          <cell r="C354" t="str">
            <v xml:space="preserve">Communications Systems </v>
          </cell>
          <cell r="D354" t="str">
            <v>TO</v>
          </cell>
          <cell r="E354" t="str">
            <v>D3338</v>
          </cell>
          <cell r="G354" t="str">
            <v>CR1/3/8/9/10</v>
          </cell>
          <cell r="H354">
            <v>0.65200241587044638</v>
          </cell>
          <cell r="I354">
            <v>0.36291289421429729</v>
          </cell>
          <cell r="J354">
            <v>1.0149153100847437</v>
          </cell>
          <cell r="K354">
            <v>0.65500145364243956</v>
          </cell>
          <cell r="L354">
            <v>0.34978762778768302</v>
          </cell>
          <cell r="M354">
            <v>1.0047890814301226</v>
          </cell>
          <cell r="O354">
            <v>7201.1353200000003</v>
          </cell>
          <cell r="P354">
            <v>8520.21767</v>
          </cell>
          <cell r="Q354">
            <v>138.74355</v>
          </cell>
          <cell r="R354">
            <v>373.04</v>
          </cell>
          <cell r="S354">
            <v>687.67</v>
          </cell>
          <cell r="T354">
            <v>0</v>
          </cell>
          <cell r="U354">
            <v>4691.9307790700004</v>
          </cell>
          <cell r="V354">
            <v>2645.9946784099998</v>
          </cell>
          <cell r="W354">
            <v>7337.9254574799997</v>
          </cell>
          <cell r="X354">
            <v>5557.9951063999997</v>
          </cell>
          <cell r="Y354">
            <v>2980.6203676959999</v>
          </cell>
          <cell r="Z354">
            <v>8538.6154740959992</v>
          </cell>
          <cell r="AB354">
            <v>0.6515543133926277</v>
          </cell>
          <cell r="AC354">
            <v>0.36744132151789638</v>
          </cell>
          <cell r="AD354">
            <v>1.018995634910524</v>
          </cell>
          <cell r="AE354">
            <v>0.65233017766317225</v>
          </cell>
          <cell r="AF354">
            <v>0.34982913384840786</v>
          </cell>
          <cell r="AG354">
            <v>1.0021593115115801</v>
          </cell>
          <cell r="AI354">
            <v>-4.4810247781867929E-4</v>
          </cell>
          <cell r="AJ354">
            <v>4.5284273035990918E-3</v>
          </cell>
          <cell r="AK354">
            <v>4.080324825780357E-3</v>
          </cell>
          <cell r="AL354">
            <v>-2.6712759792673069E-3</v>
          </cell>
          <cell r="AM354">
            <v>4.1506060724838534E-5</v>
          </cell>
          <cell r="AN354">
            <v>-2.6297699185424683E-3</v>
          </cell>
          <cell r="AP354">
            <v>1.9266899431074708E-2</v>
          </cell>
          <cell r="AQ354">
            <v>5.1802942650437514E-2</v>
          </cell>
          <cell r="AR354">
            <v>9.5494664305239008E-2</v>
          </cell>
          <cell r="AS354">
            <v>0</v>
          </cell>
          <cell r="AT354">
            <v>0.16656450638675124</v>
          </cell>
        </row>
        <row r="355">
          <cell r="A355" t="str">
            <v>D7123</v>
          </cell>
          <cell r="B355">
            <v>7623</v>
          </cell>
          <cell r="C355" t="str">
            <v xml:space="preserve">AEHF </v>
          </cell>
          <cell r="D355" t="str">
            <v>TO</v>
          </cell>
          <cell r="E355" t="str">
            <v>D3338</v>
          </cell>
          <cell r="G355" t="str">
            <v>CR1/3/9/10</v>
          </cell>
          <cell r="H355">
            <v>0.59200462289756539</v>
          </cell>
          <cell r="I355">
            <v>0.13849388681031069</v>
          </cell>
          <cell r="J355">
            <v>0.73049850970787611</v>
          </cell>
          <cell r="K355">
            <v>0.60200158257887837</v>
          </cell>
          <cell r="L355">
            <v>0.13550954968311837</v>
          </cell>
          <cell r="M355">
            <v>0.73751113226199672</v>
          </cell>
          <cell r="O355">
            <v>3034.5275449999999</v>
          </cell>
          <cell r="P355">
            <v>5185.2202200000002</v>
          </cell>
          <cell r="Q355">
            <v>37.186050000000002</v>
          </cell>
          <cell r="R355">
            <v>130.01</v>
          </cell>
          <cell r="S355">
            <v>212.63</v>
          </cell>
          <cell r="T355">
            <v>0</v>
          </cell>
          <cell r="U355">
            <v>1795.2432276100001</v>
          </cell>
          <cell r="V355">
            <v>420.27011434000002</v>
          </cell>
          <cell r="W355">
            <v>2215.5133419499998</v>
          </cell>
          <cell r="X355">
            <v>3109.0805338199998</v>
          </cell>
          <cell r="Y355">
            <v>702.65345702000002</v>
          </cell>
          <cell r="Z355">
            <v>3811.7339908399999</v>
          </cell>
          <cell r="AB355">
            <v>0.5916055138692109</v>
          </cell>
          <cell r="AC355">
            <v>0.13849606177821003</v>
          </cell>
          <cell r="AD355">
            <v>0.73010157564742084</v>
          </cell>
          <cell r="AE355">
            <v>0.59960433731009399</v>
          </cell>
          <cell r="AF355">
            <v>0.13551082253166097</v>
          </cell>
          <cell r="AG355">
            <v>0.73511515984175491</v>
          </cell>
          <cell r="AI355">
            <v>-3.9910902835449402E-4</v>
          </cell>
          <cell r="AJ355">
            <v>2.1749678993376875E-6</v>
          </cell>
          <cell r="AK355">
            <v>-3.9693406045526736E-4</v>
          </cell>
          <cell r="AL355">
            <v>-2.3972452687843759E-3</v>
          </cell>
          <cell r="AM355">
            <v>1.2728485425939073E-6</v>
          </cell>
          <cell r="AN355">
            <v>-2.3959724202418098E-3</v>
          </cell>
          <cell r="AP355">
            <v>1.2254312886785808E-2</v>
          </cell>
          <cell r="AQ355">
            <v>4.2843572210843117E-2</v>
          </cell>
          <cell r="AR355">
            <v>7.0070215823333379E-2</v>
          </cell>
          <cell r="AS355">
            <v>0</v>
          </cell>
          <cell r="AT355">
            <v>0.12516810092096231</v>
          </cell>
        </row>
        <row r="356">
          <cell r="A356" t="str">
            <v>D7124</v>
          </cell>
          <cell r="B356">
            <v>7624</v>
          </cell>
          <cell r="C356" t="str">
            <v xml:space="preserve">PT Mugu </v>
          </cell>
          <cell r="D356" t="str">
            <v>TO</v>
          </cell>
          <cell r="E356" t="str">
            <v>D3338</v>
          </cell>
          <cell r="G356" t="str">
            <v>CR1/3/9/10</v>
          </cell>
          <cell r="H356">
            <v>0.59190130244393202</v>
          </cell>
          <cell r="I356">
            <v>0.16693668920757168</v>
          </cell>
          <cell r="J356">
            <v>0.75883799165150356</v>
          </cell>
          <cell r="K356">
            <v>0.60108119805145765</v>
          </cell>
          <cell r="L356">
            <v>0.16224231014383683</v>
          </cell>
          <cell r="M356">
            <v>0.76332350819529449</v>
          </cell>
          <cell r="O356">
            <v>301.69743999999997</v>
          </cell>
          <cell r="P356">
            <v>312.52080000000001</v>
          </cell>
          <cell r="Q356">
            <v>4.0725600000000002</v>
          </cell>
          <cell r="R356">
            <v>13.02</v>
          </cell>
          <cell r="S356">
            <v>20.59</v>
          </cell>
          <cell r="T356">
            <v>0</v>
          </cell>
          <cell r="U356">
            <v>178.45442870400001</v>
          </cell>
          <cell r="V356">
            <v>50.364371775999999</v>
          </cell>
          <cell r="W356">
            <v>228.81880047999999</v>
          </cell>
          <cell r="X356">
            <v>187.10032695999999</v>
          </cell>
          <cell r="Y356">
            <v>50.704096560000004</v>
          </cell>
          <cell r="Z356">
            <v>237.80442352</v>
          </cell>
          <cell r="AB356">
            <v>0.59150130244393195</v>
          </cell>
          <cell r="AC356">
            <v>0.16693668920757168</v>
          </cell>
          <cell r="AD356">
            <v>0.75843799165150361</v>
          </cell>
          <cell r="AE356">
            <v>0.5986811980514577</v>
          </cell>
          <cell r="AF356">
            <v>0.16224231014383683</v>
          </cell>
          <cell r="AG356">
            <v>0.76092350819529453</v>
          </cell>
          <cell r="AI356">
            <v>-4.0000000000006697E-4</v>
          </cell>
          <cell r="AJ356">
            <v>0</v>
          </cell>
          <cell r="AK356">
            <v>-3.9999999999995595E-4</v>
          </cell>
          <cell r="AL356">
            <v>-2.3999999999999577E-3</v>
          </cell>
          <cell r="AM356">
            <v>0</v>
          </cell>
          <cell r="AN356">
            <v>-2.3999999999999577E-3</v>
          </cell>
          <cell r="AP356">
            <v>1.3498821866039037E-2</v>
          </cell>
          <cell r="AQ356">
            <v>4.3155818624115605E-2</v>
          </cell>
          <cell r="AR356">
            <v>6.8247181679764998E-2</v>
          </cell>
          <cell r="AS356">
            <v>0</v>
          </cell>
          <cell r="AT356">
            <v>0.12490182216991964</v>
          </cell>
        </row>
        <row r="357">
          <cell r="A357" t="str">
            <v>D7125</v>
          </cell>
          <cell r="B357">
            <v>7625</v>
          </cell>
          <cell r="C357" t="str">
            <v xml:space="preserve">SBIRS </v>
          </cell>
          <cell r="D357" t="str">
            <v>TO</v>
          </cell>
          <cell r="E357" t="str">
            <v>D3338</v>
          </cell>
          <cell r="G357" t="str">
            <v>CR1/3/9/10</v>
          </cell>
          <cell r="H357">
            <v>0.57800307683012886</v>
          </cell>
          <cell r="I357">
            <v>0.15092364742083589</v>
          </cell>
          <cell r="J357">
            <v>0.72892672425096483</v>
          </cell>
          <cell r="K357">
            <v>0.58699642543955788</v>
          </cell>
          <cell r="L357">
            <v>0.14644702511580363</v>
          </cell>
          <cell r="M357">
            <v>0.73344345055536153</v>
          </cell>
          <cell r="O357">
            <v>10690.50569</v>
          </cell>
          <cell r="P357">
            <v>11041.73468</v>
          </cell>
          <cell r="Q357">
            <v>104.96223000000001</v>
          </cell>
          <cell r="R357">
            <v>451.27</v>
          </cell>
          <cell r="S357">
            <v>629.09</v>
          </cell>
          <cell r="T357">
            <v>0</v>
          </cell>
          <cell r="U357">
            <v>6174.9543225819998</v>
          </cell>
          <cell r="V357">
            <v>1613.450111508</v>
          </cell>
          <cell r="W357">
            <v>7788.40443409</v>
          </cell>
          <cell r="X357">
            <v>6455.4891008040004</v>
          </cell>
          <cell r="Y357">
            <v>1617.0291960039999</v>
          </cell>
          <cell r="Z357">
            <v>8072.5182968079998</v>
          </cell>
          <cell r="AB357">
            <v>0.57761105991067485</v>
          </cell>
          <cell r="AC357">
            <v>0.15092364742083589</v>
          </cell>
          <cell r="AD357">
            <v>0.72853470733151071</v>
          </cell>
          <cell r="AE357">
            <v>0.58464446827334926</v>
          </cell>
          <cell r="AF357">
            <v>0.14644702511580363</v>
          </cell>
          <cell r="AG357">
            <v>0.73109149338915291</v>
          </cell>
          <cell r="AI357">
            <v>-3.9201691945400796E-4</v>
          </cell>
          <cell r="AJ357">
            <v>0</v>
          </cell>
          <cell r="AK357">
            <v>-3.9201691945411898E-4</v>
          </cell>
          <cell r="AL357">
            <v>-2.3519571662086181E-3</v>
          </cell>
          <cell r="AM357">
            <v>0</v>
          </cell>
          <cell r="AN357">
            <v>-2.3519571662086181E-3</v>
          </cell>
          <cell r="AP357">
            <v>9.8182661366695376E-3</v>
          </cell>
          <cell r="AQ357">
            <v>4.2212222048777559E-2</v>
          </cell>
          <cell r="AR357">
            <v>5.8845672809328071E-2</v>
          </cell>
          <cell r="AS357">
            <v>0</v>
          </cell>
          <cell r="AT357">
            <v>0.11087616099477517</v>
          </cell>
        </row>
        <row r="358">
          <cell r="A358" t="str">
            <v>D7127</v>
          </cell>
          <cell r="B358">
            <v>7627</v>
          </cell>
          <cell r="C358" t="str">
            <v xml:space="preserve">HST </v>
          </cell>
          <cell r="D358" t="str">
            <v>TO</v>
          </cell>
          <cell r="E358" t="str">
            <v>D3338</v>
          </cell>
          <cell r="G358" t="str">
            <v>CR1/3/9/10</v>
          </cell>
          <cell r="H358">
            <v>0.5834437665989084</v>
          </cell>
          <cell r="I358">
            <v>0.11036036063703927</v>
          </cell>
          <cell r="J358">
            <v>0.69380412723594764</v>
          </cell>
          <cell r="K358">
            <v>0.59265367214270892</v>
          </cell>
          <cell r="L358">
            <v>0.10896083412618442</v>
          </cell>
          <cell r="M358">
            <v>0.7016145062687793</v>
          </cell>
          <cell r="O358">
            <v>8499.8191150000002</v>
          </cell>
          <cell r="P358">
            <v>8764.9971150000001</v>
          </cell>
          <cell r="Q358">
            <v>52.276454999999999</v>
          </cell>
          <cell r="R358">
            <v>365.2</v>
          </cell>
          <cell r="S358">
            <v>605.09</v>
          </cell>
          <cell r="T358">
            <v>0</v>
          </cell>
          <cell r="U358">
            <v>4955.7735824470001</v>
          </cell>
          <cell r="V358">
            <v>971.99187706099997</v>
          </cell>
          <cell r="W358">
            <v>5927.7654595080003</v>
          </cell>
          <cell r="X358">
            <v>5173.6156284170002</v>
          </cell>
          <cell r="Y358">
            <v>955.061196763</v>
          </cell>
          <cell r="Z358">
            <v>6128.6768251800004</v>
          </cell>
          <cell r="AB358">
            <v>0.58304459370215667</v>
          </cell>
          <cell r="AC358">
            <v>0.11435441906589326</v>
          </cell>
          <cell r="AD358">
            <v>0.69739901276804994</v>
          </cell>
          <cell r="AE358">
            <v>0.59025868012701566</v>
          </cell>
          <cell r="AF358">
            <v>0.10896309311141171</v>
          </cell>
          <cell r="AG358">
            <v>0.69922177323842738</v>
          </cell>
          <cell r="AI358">
            <v>-3.9917289675173162E-4</v>
          </cell>
          <cell r="AJ358">
            <v>3.9940584288539888E-3</v>
          </cell>
          <cell r="AK358">
            <v>3.5948855321022988E-3</v>
          </cell>
          <cell r="AL358">
            <v>-2.3949920156932647E-3</v>
          </cell>
          <cell r="AM358">
            <v>2.2589852272936195E-6</v>
          </cell>
          <cell r="AN358">
            <v>-2.3927330303519234E-3</v>
          </cell>
          <cell r="AP358">
            <v>6.1503020585162178E-3</v>
          </cell>
          <cell r="AQ358">
            <v>4.2965620216025027E-2</v>
          </cell>
          <cell r="AR358">
            <v>7.1188573758254617E-2</v>
          </cell>
          <cell r="AS358">
            <v>0</v>
          </cell>
          <cell r="AT358">
            <v>0.12030449603279586</v>
          </cell>
        </row>
        <row r="359">
          <cell r="A359" t="str">
            <v>D7128</v>
          </cell>
          <cell r="B359">
            <v>7628</v>
          </cell>
          <cell r="C359" t="str">
            <v>SCOMS</v>
          </cell>
          <cell r="D359" t="str">
            <v>TO</v>
          </cell>
          <cell r="E359" t="str">
            <v>D3338</v>
          </cell>
          <cell r="G359" t="str">
            <v>CR1/3/9/10</v>
          </cell>
          <cell r="H359">
            <v>0.60241259163891669</v>
          </cell>
          <cell r="I359">
            <v>0.54501899258490538</v>
          </cell>
          <cell r="J359">
            <v>1.1474315842238221</v>
          </cell>
          <cell r="K359" t="e">
            <v>#DIV/0!</v>
          </cell>
          <cell r="L359" t="e">
            <v>#DIV/0!</v>
          </cell>
          <cell r="M359" t="e">
            <v>#DIV/0!</v>
          </cell>
          <cell r="O359">
            <v>106.69047999999999</v>
          </cell>
          <cell r="P359">
            <v>0</v>
          </cell>
          <cell r="Q359">
            <v>1.4419200000000001</v>
          </cell>
          <cell r="R359">
            <v>4.63</v>
          </cell>
          <cell r="S359">
            <v>7.4</v>
          </cell>
          <cell r="T359">
            <v>0</v>
          </cell>
          <cell r="U359">
            <v>64.228292367999998</v>
          </cell>
          <cell r="V359">
            <v>58.162065927999997</v>
          </cell>
          <cell r="W359">
            <v>122.390358296</v>
          </cell>
          <cell r="X359">
            <v>0</v>
          </cell>
          <cell r="Y359">
            <v>0</v>
          </cell>
          <cell r="Z359">
            <v>0</v>
          </cell>
          <cell r="AB359">
            <v>0.60200584314551775</v>
          </cell>
          <cell r="AC359">
            <v>0.54514766385904345</v>
          </cell>
          <cell r="AD359">
            <v>1.1471535070045613</v>
          </cell>
          <cell r="AI359">
            <v>-4.0674849339894514E-4</v>
          </cell>
          <cell r="AJ359">
            <v>1.2867127413807022E-4</v>
          </cell>
          <cell r="AK359">
            <v>-2.780772192607639E-4</v>
          </cell>
          <cell r="AL359" t="e">
            <v>#DIV/0!</v>
          </cell>
          <cell r="AM359" t="e">
            <v>#DIV/0!</v>
          </cell>
          <cell r="AN359" t="e">
            <v>#DIV/0!</v>
          </cell>
          <cell r="AP359">
            <v>1.3514982780094345E-2</v>
          </cell>
          <cell r="AQ359">
            <v>4.3396561717596545E-2</v>
          </cell>
          <cell r="AR359">
            <v>6.9359515488167281E-2</v>
          </cell>
          <cell r="AS359">
            <v>0</v>
          </cell>
          <cell r="AT359">
            <v>0.12627105998585816</v>
          </cell>
        </row>
        <row r="360">
          <cell r="A360" t="str">
            <v>D7129</v>
          </cell>
          <cell r="B360">
            <v>7629</v>
          </cell>
          <cell r="C360" t="str">
            <v>CFS Department Summary</v>
          </cell>
          <cell r="D360" t="str">
            <v>TO</v>
          </cell>
          <cell r="E360" t="str">
            <v>D3338</v>
          </cell>
          <cell r="G360" t="str">
            <v>CR1/3/8/9/10</v>
          </cell>
          <cell r="H360">
            <v>0.60922176008683981</v>
          </cell>
          <cell r="I360">
            <v>0.23772200473846825</v>
          </cell>
          <cell r="J360">
            <v>0.84694376482530798</v>
          </cell>
          <cell r="K360">
            <v>0.61432452760421496</v>
          </cell>
          <cell r="L360">
            <v>0.22510079749248563</v>
          </cell>
          <cell r="M360">
            <v>0.83942532509670065</v>
          </cell>
          <cell r="O360">
            <v>5186.1907000000001</v>
          </cell>
          <cell r="P360">
            <v>5441.8193000000001</v>
          </cell>
          <cell r="Q360">
            <v>60.808799999999998</v>
          </cell>
          <cell r="R360">
            <v>254.21</v>
          </cell>
          <cell r="S360">
            <v>374.47</v>
          </cell>
          <cell r="T360">
            <v>0</v>
          </cell>
          <cell r="U360">
            <v>3157.3836699200001</v>
          </cell>
          <cell r="V360">
            <v>1177.4261208</v>
          </cell>
          <cell r="W360">
            <v>4334.8097907199999</v>
          </cell>
          <cell r="X360">
            <v>3329.60470326</v>
          </cell>
          <cell r="Y360">
            <v>1225.0581842399999</v>
          </cell>
          <cell r="Z360">
            <v>4554.6628874999997</v>
          </cell>
          <cell r="AB360">
            <v>0.60880593340310452</v>
          </cell>
          <cell r="AC360">
            <v>0.22703101156692906</v>
          </cell>
          <cell r="AD360">
            <v>0.83583694497003358</v>
          </cell>
          <cell r="AE360">
            <v>0.61185506531979106</v>
          </cell>
          <cell r="AF360">
            <v>0.2251192325037327</v>
          </cell>
          <cell r="AG360">
            <v>0.83697429782352373</v>
          </cell>
          <cell r="AI360">
            <v>-4.1582668373529863E-4</v>
          </cell>
          <cell r="AJ360">
            <v>-1.0690993171539181E-2</v>
          </cell>
          <cell r="AK360">
            <v>-1.1106819855274397E-2</v>
          </cell>
          <cell r="AL360">
            <v>-2.4694622844239067E-3</v>
          </cell>
          <cell r="AM360">
            <v>1.8435011247069921E-5</v>
          </cell>
          <cell r="AN360">
            <v>-2.45102727317692E-3</v>
          </cell>
          <cell r="AP360">
            <v>1.1725137681497133E-2</v>
          </cell>
          <cell r="AQ360">
            <v>4.9016708930506546E-2</v>
          </cell>
          <cell r="AR360">
            <v>7.2205212199389426E-2</v>
          </cell>
          <cell r="AS360">
            <v>0</v>
          </cell>
          <cell r="AT360">
            <v>0.1329470588113931</v>
          </cell>
        </row>
        <row r="361">
          <cell r="A361" t="str">
            <v>D7130</v>
          </cell>
          <cell r="B361">
            <v>7630</v>
          </cell>
          <cell r="C361" t="str">
            <v xml:space="preserve">P601 </v>
          </cell>
          <cell r="D361" t="str">
            <v>TO</v>
          </cell>
          <cell r="E361" t="str">
            <v>D3338</v>
          </cell>
          <cell r="G361" t="str">
            <v>CR1/3/9/10</v>
          </cell>
          <cell r="H361">
            <v>0.61027256260697937</v>
          </cell>
          <cell r="I361">
            <v>0.12956949339767584</v>
          </cell>
          <cell r="J361">
            <v>0.73984205600465514</v>
          </cell>
          <cell r="K361">
            <v>0.61960631348822148</v>
          </cell>
          <cell r="L361">
            <v>0.12857883230858716</v>
          </cell>
          <cell r="M361">
            <v>0.74818514579680861</v>
          </cell>
          <cell r="O361">
            <v>13464.655914000001</v>
          </cell>
          <cell r="P361">
            <v>13918.377562</v>
          </cell>
          <cell r="Q361">
            <v>225.98220000000001</v>
          </cell>
          <cell r="R361">
            <v>582.94000000000005</v>
          </cell>
          <cell r="S361">
            <v>822.1</v>
          </cell>
          <cell r="T361">
            <v>0</v>
          </cell>
          <cell r="U361">
            <v>8211.6410068919995</v>
          </cell>
          <cell r="V361">
            <v>1604.078081637</v>
          </cell>
          <cell r="W361">
            <v>9815.7190885290001</v>
          </cell>
          <cell r="X361">
            <v>8589.9933335789992</v>
          </cell>
          <cell r="Y361">
            <v>1789.914871064</v>
          </cell>
          <cell r="Z361">
            <v>10379.908204642999</v>
          </cell>
          <cell r="AB361">
            <v>0.6098663834664998</v>
          </cell>
          <cell r="AC361">
            <v>0.11913249710073504</v>
          </cell>
          <cell r="AD361">
            <v>0.72899888056723494</v>
          </cell>
          <cell r="AE361">
            <v>0.61716915605389433</v>
          </cell>
          <cell r="AF361">
            <v>0.12860082743773465</v>
          </cell>
          <cell r="AG361">
            <v>0.74576998349162904</v>
          </cell>
          <cell r="AI361">
            <v>-4.0617914047957893E-4</v>
          </cell>
          <cell r="AJ361">
            <v>-1.0436996296940809E-2</v>
          </cell>
          <cell r="AK361">
            <v>-1.0843175437420194E-2</v>
          </cell>
          <cell r="AL361">
            <v>-2.4371574343271529E-3</v>
          </cell>
          <cell r="AM361">
            <v>2.1995129147495129E-5</v>
          </cell>
          <cell r="AN361">
            <v>-2.4151623051795745E-3</v>
          </cell>
          <cell r="AP361">
            <v>1.6783362415153359E-2</v>
          </cell>
          <cell r="AQ361">
            <v>4.3294088146276562E-2</v>
          </cell>
          <cell r="AR361">
            <v>6.1056146198672182E-2</v>
          </cell>
          <cell r="AS361">
            <v>0</v>
          </cell>
          <cell r="AT361">
            <v>0.1211335967601021</v>
          </cell>
        </row>
        <row r="362">
          <cell r="A362" t="str">
            <v>D7131</v>
          </cell>
          <cell r="B362">
            <v>7631</v>
          </cell>
          <cell r="C362" t="str">
            <v xml:space="preserve">ULTRA </v>
          </cell>
          <cell r="D362" t="str">
            <v>TO</v>
          </cell>
          <cell r="E362" t="str">
            <v>D3338</v>
          </cell>
          <cell r="G362" t="str">
            <v>CR1/3/9/10</v>
          </cell>
          <cell r="H362">
            <v>0.59305381441509075</v>
          </cell>
          <cell r="I362">
            <v>0.15211521102975117</v>
          </cell>
          <cell r="J362">
            <v>0.74516902544484198</v>
          </cell>
          <cell r="K362">
            <v>0.60318679957691024</v>
          </cell>
          <cell r="L362">
            <v>0.1508092274296359</v>
          </cell>
          <cell r="M362">
            <v>0.75399602700654611</v>
          </cell>
          <cell r="O362">
            <v>2317.8336100000001</v>
          </cell>
          <cell r="P362">
            <v>2396.5596999999998</v>
          </cell>
          <cell r="Q362">
            <v>29.99747</v>
          </cell>
          <cell r="R362">
            <v>96.31</v>
          </cell>
          <cell r="S362">
            <v>148.19</v>
          </cell>
          <cell r="T362">
            <v>0</v>
          </cell>
          <cell r="U362">
            <v>1373.6709302019999</v>
          </cell>
          <cell r="V362">
            <v>328.65784397599998</v>
          </cell>
          <cell r="W362">
            <v>1702.328774178</v>
          </cell>
          <cell r="X362">
            <v>1439.809000446</v>
          </cell>
          <cell r="Y362">
            <v>361.428596846</v>
          </cell>
          <cell r="Z362">
            <v>1801.2375972919999</v>
          </cell>
          <cell r="AB362">
            <v>0.59265295156454301</v>
          </cell>
          <cell r="AC362">
            <v>0.14179527061737618</v>
          </cell>
          <cell r="AD362">
            <v>0.73444822218191919</v>
          </cell>
          <cell r="AE362">
            <v>0.60078161226110915</v>
          </cell>
          <cell r="AF362">
            <v>0.1508114305877713</v>
          </cell>
          <cell r="AG362">
            <v>0.7515930428488804</v>
          </cell>
          <cell r="AI362">
            <v>-4.0086285054774518E-4</v>
          </cell>
          <cell r="AJ362">
            <v>-1.0319940412374995E-2</v>
          </cell>
          <cell r="AK362">
            <v>-1.0720803262922796E-2</v>
          </cell>
          <cell r="AL362">
            <v>-2.4051873158010828E-3</v>
          </cell>
          <cell r="AM362">
            <v>2.2031581353998408E-6</v>
          </cell>
          <cell r="AN362">
            <v>-2.4029841576657107E-3</v>
          </cell>
          <cell r="AP362">
            <v>1.2942029087238923E-2</v>
          </cell>
          <cell r="AQ362">
            <v>4.1551731575762245E-2</v>
          </cell>
          <cell r="AR362">
            <v>6.393470150775836E-2</v>
          </cell>
          <cell r="AS362">
            <v>0</v>
          </cell>
          <cell r="AT362">
            <v>0.11842846217075953</v>
          </cell>
        </row>
        <row r="363">
          <cell r="A363" t="str">
            <v>D7132</v>
          </cell>
          <cell r="B363">
            <v>7632</v>
          </cell>
          <cell r="C363" t="str">
            <v>P400 Programs</v>
          </cell>
          <cell r="D363" t="str">
            <v>TO</v>
          </cell>
          <cell r="E363" t="str">
            <v>D3338</v>
          </cell>
          <cell r="G363" t="str">
            <v>CR1/3/9/10</v>
          </cell>
          <cell r="H363">
            <v>0.38561660624518074</v>
          </cell>
          <cell r="I363">
            <v>0.39459077137119836</v>
          </cell>
          <cell r="J363">
            <v>0.78020737761637904</v>
          </cell>
          <cell r="K363">
            <v>0.38132070349297637</v>
          </cell>
          <cell r="L363">
            <v>0.35580906605138285</v>
          </cell>
          <cell r="M363">
            <v>0.73712976954435927</v>
          </cell>
          <cell r="O363">
            <v>1242.8636200000001</v>
          </cell>
          <cell r="P363">
            <v>1649.7535</v>
          </cell>
          <cell r="Q363">
            <v>6.9180000000000001</v>
          </cell>
          <cell r="R363">
            <v>56.6768</v>
          </cell>
          <cell r="S363">
            <v>62.286299999999997</v>
          </cell>
          <cell r="T363">
            <v>0</v>
          </cell>
          <cell r="U363">
            <v>478.75243561000002</v>
          </cell>
          <cell r="V363">
            <v>490.523788298</v>
          </cell>
          <cell r="W363">
            <v>969.27622390800002</v>
          </cell>
          <cell r="X363">
            <v>624.97224272999995</v>
          </cell>
          <cell r="Y363">
            <v>587.10217206499999</v>
          </cell>
          <cell r="Z363">
            <v>1212.0744147949999</v>
          </cell>
          <cell r="AB363">
            <v>0.38520110163816684</v>
          </cell>
          <cell r="AC363">
            <v>0.39467225559148633</v>
          </cell>
          <cell r="AD363">
            <v>0.77987335722965323</v>
          </cell>
          <cell r="AE363">
            <v>0.37882765075509761</v>
          </cell>
          <cell r="AF363">
            <v>0.35587266344032609</v>
          </cell>
          <cell r="AG363">
            <v>0.7347003141954237</v>
          </cell>
          <cell r="AI363">
            <v>-4.1550460701389458E-4</v>
          </cell>
          <cell r="AJ363">
            <v>8.1484220287975084E-5</v>
          </cell>
          <cell r="AK363">
            <v>-3.3402038672580847E-4</v>
          </cell>
          <cell r="AL363">
            <v>-2.4930527378787537E-3</v>
          </cell>
          <cell r="AM363">
            <v>6.3597388943237299E-5</v>
          </cell>
          <cell r="AN363">
            <v>-2.4294553489355719E-3</v>
          </cell>
          <cell r="AP363">
            <v>5.5661778884476482E-3</v>
          </cell>
          <cell r="AQ363">
            <v>4.5601785335063552E-2</v>
          </cell>
          <cell r="AR363">
            <v>5.0115152618273588E-2</v>
          </cell>
          <cell r="AS363">
            <v>0</v>
          </cell>
          <cell r="AT363">
            <v>0.10128311584178479</v>
          </cell>
        </row>
        <row r="364">
          <cell r="A364" t="str">
            <v>D7134</v>
          </cell>
          <cell r="B364">
            <v>7634</v>
          </cell>
          <cell r="C364" t="str">
            <v xml:space="preserve">LUSTER OCONUS Direct </v>
          </cell>
          <cell r="D364" t="str">
            <v>TO</v>
          </cell>
          <cell r="E364" t="str">
            <v>D3338</v>
          </cell>
          <cell r="G364" t="str">
            <v>CR1/3/5/9/10</v>
          </cell>
          <cell r="H364">
            <v>0.41504006717492797</v>
          </cell>
          <cell r="I364">
            <v>0.35055766489520218</v>
          </cell>
          <cell r="J364">
            <v>0.76559773207013015</v>
          </cell>
          <cell r="K364">
            <v>0.35951234681175781</v>
          </cell>
          <cell r="L364">
            <v>0.50966822034027903</v>
          </cell>
          <cell r="M364">
            <v>0.86918056715203673</v>
          </cell>
          <cell r="O364">
            <v>1610.72</v>
          </cell>
          <cell r="P364">
            <v>1629.65</v>
          </cell>
          <cell r="Q364">
            <v>13.4</v>
          </cell>
          <cell r="R364">
            <v>43.44</v>
          </cell>
          <cell r="S364">
            <v>36.69</v>
          </cell>
          <cell r="T364">
            <v>0</v>
          </cell>
          <cell r="U364">
            <v>668.06669299999999</v>
          </cell>
          <cell r="V364">
            <v>553.14935700000001</v>
          </cell>
          <cell r="W364">
            <v>1221.21605</v>
          </cell>
          <cell r="X364">
            <v>672.61006899999995</v>
          </cell>
          <cell r="Y364">
            <v>591.89591399999995</v>
          </cell>
          <cell r="Z364">
            <v>1264.505983</v>
          </cell>
          <cell r="AB364">
            <v>0.41476277254892219</v>
          </cell>
          <cell r="AC364">
            <v>0.34341745120194694</v>
          </cell>
          <cell r="AD364">
            <v>0.75818022375086913</v>
          </cell>
          <cell r="AE364">
            <v>0.41273283772589203</v>
          </cell>
          <cell r="AF364">
            <v>0.36320431626422844</v>
          </cell>
          <cell r="AG364">
            <v>0.77593715399012053</v>
          </cell>
          <cell r="AI364">
            <v>-2.7729462600578625E-4</v>
          </cell>
          <cell r="AJ364">
            <v>-7.1402136932552374E-3</v>
          </cell>
          <cell r="AK364">
            <v>-7.4175083192610236E-3</v>
          </cell>
          <cell r="AL364">
            <v>5.3220490914134222E-2</v>
          </cell>
          <cell r="AM364">
            <v>-0.14646390407605059</v>
          </cell>
          <cell r="AN364">
            <v>-9.32434131619162E-2</v>
          </cell>
          <cell r="AP364">
            <v>8.3192609516241182E-3</v>
          </cell>
          <cell r="AQ364">
            <v>2.6969305652130723E-2</v>
          </cell>
          <cell r="AR364">
            <v>2.2778633157842454E-2</v>
          </cell>
          <cell r="AS364">
            <v>0</v>
          </cell>
          <cell r="AT364">
            <v>5.8067199761597299E-2</v>
          </cell>
        </row>
        <row r="365">
          <cell r="A365" t="str">
            <v>D7135</v>
          </cell>
          <cell r="B365">
            <v>7635</v>
          </cell>
          <cell r="C365" t="str">
            <v xml:space="preserve">LUSTER OCONUS Indirect </v>
          </cell>
          <cell r="D365" t="str">
            <v>TO</v>
          </cell>
          <cell r="E365" t="str">
            <v>D3338</v>
          </cell>
          <cell r="G365" t="str">
            <v>CR1/3/9/10</v>
          </cell>
          <cell r="H365">
            <v>0.53842896241683957</v>
          </cell>
          <cell r="I365">
            <v>0.20619334740883941</v>
          </cell>
          <cell r="J365">
            <v>0.7446223098256789</v>
          </cell>
          <cell r="K365">
            <v>0.54514250554982557</v>
          </cell>
          <cell r="L365">
            <v>0.21052048159206818</v>
          </cell>
          <cell r="M365">
            <v>0.75566298714189373</v>
          </cell>
          <cell r="O365">
            <v>5104.7202841999997</v>
          </cell>
          <cell r="P365">
            <v>4980.4300911</v>
          </cell>
          <cell r="Q365">
            <v>73.72139</v>
          </cell>
          <cell r="R365">
            <v>190.94</v>
          </cell>
          <cell r="S365">
            <v>296.97000000000003</v>
          </cell>
          <cell r="T365">
            <v>0</v>
          </cell>
          <cell r="U365">
            <v>2746.66609019</v>
          </cell>
          <cell r="V365">
            <v>1004.58545579</v>
          </cell>
          <cell r="W365">
            <v>3751.2515459800002</v>
          </cell>
          <cell r="X365">
            <v>2704.1611778259999</v>
          </cell>
          <cell r="Y365">
            <v>1048.484587314</v>
          </cell>
          <cell r="Z365">
            <v>3752.6457651400001</v>
          </cell>
          <cell r="AB365">
            <v>0.53806397555051366</v>
          </cell>
          <cell r="AC365">
            <v>0.19679539717374275</v>
          </cell>
          <cell r="AD365">
            <v>0.7348593727242565</v>
          </cell>
          <cell r="AE365">
            <v>0.54295736078262002</v>
          </cell>
          <cell r="AF365">
            <v>0.2105208923999628</v>
          </cell>
          <cell r="AG365">
            <v>0.75347825318258288</v>
          </cell>
          <cell r="AI365">
            <v>-3.6498686632591149E-4</v>
          </cell>
          <cell r="AJ365">
            <v>-9.3979502350966526E-3</v>
          </cell>
          <cell r="AK365">
            <v>-9.7629371014223976E-3</v>
          </cell>
          <cell r="AL365">
            <v>-2.1851447672055491E-3</v>
          </cell>
          <cell r="AM365">
            <v>4.1080789461855893E-7</v>
          </cell>
          <cell r="AN365">
            <v>-2.1847339593108472E-3</v>
          </cell>
          <cell r="AP365">
            <v>1.444180795335262E-2</v>
          </cell>
          <cell r="AQ365">
            <v>3.7404596014984921E-2</v>
          </cell>
          <cell r="AR365">
            <v>5.8175567605373797E-2</v>
          </cell>
          <cell r="AS365">
            <v>0</v>
          </cell>
          <cell r="AT365">
            <v>0.11002197157371134</v>
          </cell>
        </row>
        <row r="366">
          <cell r="A366" t="str">
            <v>D7136</v>
          </cell>
          <cell r="B366">
            <v>7636</v>
          </cell>
          <cell r="C366" t="str">
            <v>KICC</v>
          </cell>
          <cell r="D366" t="str">
            <v>TO</v>
          </cell>
          <cell r="E366" t="str">
            <v>D3338</v>
          </cell>
          <cell r="G366" t="str">
            <v>CR1/3/8/9/10</v>
          </cell>
          <cell r="H366">
            <v>0.33673607736613093</v>
          </cell>
          <cell r="I366">
            <v>0.27180071214783358</v>
          </cell>
          <cell r="J366">
            <v>0.6085367895139645</v>
          </cell>
          <cell r="K366">
            <v>0.34071146202726244</v>
          </cell>
          <cell r="L366">
            <v>0.28586328482115403</v>
          </cell>
          <cell r="M366">
            <v>0.62657474684841652</v>
          </cell>
          <cell r="O366">
            <v>2783.13</v>
          </cell>
          <cell r="P366">
            <v>1951.4</v>
          </cell>
          <cell r="Q366">
            <v>32.89</v>
          </cell>
          <cell r="R366">
            <v>81.96</v>
          </cell>
          <cell r="S366">
            <v>61.43</v>
          </cell>
          <cell r="T366">
            <v>0</v>
          </cell>
          <cell r="U366">
            <v>936.10523899999998</v>
          </cell>
          <cell r="V366">
            <v>756.68382199999996</v>
          </cell>
          <cell r="W366">
            <v>1692.7890609999999</v>
          </cell>
          <cell r="X366">
            <v>660.33912299999997</v>
          </cell>
          <cell r="Y366">
            <v>558.00990000000002</v>
          </cell>
          <cell r="Z366">
            <v>1218.349023</v>
          </cell>
          <cell r="AB366">
            <v>0.33634980723142649</v>
          </cell>
          <cell r="AC366">
            <v>0.27188231307915905</v>
          </cell>
          <cell r="AD366">
            <v>0.60823212031058549</v>
          </cell>
          <cell r="AE366">
            <v>0.33839249923132109</v>
          </cell>
          <cell r="AF366">
            <v>0.28595362303986882</v>
          </cell>
          <cell r="AG366">
            <v>0.62434612227118991</v>
          </cell>
          <cell r="AI366">
            <v>-3.8627013470443616E-4</v>
          </cell>
          <cell r="AJ366">
            <v>8.1600931325476189E-5</v>
          </cell>
          <cell r="AK366">
            <v>-3.0466920337901549E-4</v>
          </cell>
          <cell r="AL366">
            <v>-2.3189627959413484E-3</v>
          </cell>
          <cell r="AM366">
            <v>9.033821871479164E-5</v>
          </cell>
          <cell r="AN366">
            <v>-2.2286245772266122E-3</v>
          </cell>
          <cell r="AP366">
            <v>1.1817629790918858E-2</v>
          </cell>
          <cell r="AQ366">
            <v>2.9448857940520202E-2</v>
          </cell>
          <cell r="AR366">
            <v>2.2072271147952124E-2</v>
          </cell>
          <cell r="AS366">
            <v>0</v>
          </cell>
          <cell r="AT366">
            <v>6.333875887939118E-2</v>
          </cell>
        </row>
        <row r="367">
          <cell r="A367" t="str">
            <v>D7159</v>
          </cell>
          <cell r="B367">
            <v>7659</v>
          </cell>
          <cell r="C367" t="str">
            <v>DIA Programs</v>
          </cell>
          <cell r="D367" t="str">
            <v>TO</v>
          </cell>
          <cell r="E367" t="str">
            <v>D3338</v>
          </cell>
          <cell r="G367" t="str">
            <v>CR1/3/5/8/9/10</v>
          </cell>
          <cell r="H367">
            <v>0.60819126818644276</v>
          </cell>
          <cell r="I367">
            <v>0.85445329851983431</v>
          </cell>
          <cell r="J367">
            <v>1.4626445667062771</v>
          </cell>
          <cell r="K367">
            <v>0.55184568371321863</v>
          </cell>
          <cell r="L367">
            <v>0.65164840458061468</v>
          </cell>
          <cell r="M367">
            <v>1.2034940882938334</v>
          </cell>
          <cell r="O367">
            <v>284.35329999999999</v>
          </cell>
          <cell r="P367">
            <v>323.76440000000002</v>
          </cell>
          <cell r="Q367">
            <v>8.6466999999999992</v>
          </cell>
          <cell r="R367">
            <v>16.64</v>
          </cell>
          <cell r="S367">
            <v>12.72</v>
          </cell>
          <cell r="T367">
            <v>0</v>
          </cell>
          <cell r="U367">
            <v>172.78373282000001</v>
          </cell>
          <cell r="V367">
            <v>243.00621512999999</v>
          </cell>
          <cell r="W367">
            <v>415.78994795</v>
          </cell>
          <cell r="X367">
            <v>177.69895212</v>
          </cell>
          <cell r="Y367">
            <v>211.02015471999999</v>
          </cell>
          <cell r="Z367">
            <v>388.71910683999999</v>
          </cell>
          <cell r="AB367">
            <v>0.60763751579461189</v>
          </cell>
          <cell r="AC367">
            <v>0.85459256189395372</v>
          </cell>
          <cell r="AD367">
            <v>1.4622300776885657</v>
          </cell>
          <cell r="AE367">
            <v>0.54885265989713505</v>
          </cell>
          <cell r="AF367">
            <v>0.65177071574268197</v>
          </cell>
          <cell r="AG367">
            <v>1.200623375639817</v>
          </cell>
          <cell r="AI367">
            <v>-5.53752391830864E-4</v>
          </cell>
          <cell r="AJ367">
            <v>1.3926337411940271E-4</v>
          </cell>
          <cell r="AK367">
            <v>-4.1448901771135027E-4</v>
          </cell>
          <cell r="AL367">
            <v>-2.9930238160835732E-3</v>
          </cell>
          <cell r="AM367">
            <v>1.2231116206729009E-4</v>
          </cell>
          <cell r="AN367">
            <v>-2.8707126540163941E-3</v>
          </cell>
          <cell r="AP367">
            <v>3.0408298409056619E-2</v>
          </cell>
          <cell r="AQ367">
            <v>5.851875114514233E-2</v>
          </cell>
          <cell r="AR367">
            <v>4.4733083808065531E-2</v>
          </cell>
          <cell r="AS367">
            <v>0</v>
          </cell>
          <cell r="AT367">
            <v>0.13366013336226448</v>
          </cell>
        </row>
        <row r="368">
          <cell r="A368" t="str">
            <v>D7160</v>
          </cell>
          <cell r="B368">
            <v>7660</v>
          </cell>
          <cell r="C368" t="str">
            <v>INTEL</v>
          </cell>
          <cell r="D368" t="str">
            <v>TO</v>
          </cell>
          <cell r="E368" t="str">
            <v>D3338</v>
          </cell>
          <cell r="G368" t="str">
            <v>MR1/CR3/5/8/9/10</v>
          </cell>
          <cell r="H368">
            <v>0.4488268837681556</v>
          </cell>
          <cell r="I368">
            <v>0.35775276552464413</v>
          </cell>
          <cell r="J368">
            <v>0.80657964929279979</v>
          </cell>
          <cell r="K368">
            <v>0.44405869966001388</v>
          </cell>
          <cell r="L368">
            <v>0.33865959495970532</v>
          </cell>
          <cell r="M368">
            <v>0.7827182946197192</v>
          </cell>
          <cell r="O368">
            <v>4652.2112999999999</v>
          </cell>
          <cell r="P368">
            <v>4757.3231492309997</v>
          </cell>
          <cell r="Q368">
            <v>91.018699999999995</v>
          </cell>
          <cell r="R368">
            <v>95.86</v>
          </cell>
          <cell r="S368">
            <v>804.39</v>
          </cell>
          <cell r="T368">
            <v>0</v>
          </cell>
          <cell r="U368">
            <v>2085.8363518900001</v>
          </cell>
          <cell r="V368">
            <v>1664.5078443800001</v>
          </cell>
          <cell r="W368">
            <v>3750.3441962699999</v>
          </cell>
          <cell r="X368">
            <v>2099.1763213180002</v>
          </cell>
          <cell r="Y368">
            <v>1611.2794508110001</v>
          </cell>
          <cell r="Z368">
            <v>3710.4557721289998</v>
          </cell>
          <cell r="AB368">
            <v>0.44835374349613055</v>
          </cell>
          <cell r="AC368">
            <v>0.35778853045217446</v>
          </cell>
          <cell r="AD368">
            <v>0.80614227394830495</v>
          </cell>
          <cell r="AE368">
            <v>0.44125157267429327</v>
          </cell>
          <cell r="AF368">
            <v>0.3386945557968784</v>
          </cell>
          <cell r="AG368">
            <v>0.77994612847117162</v>
          </cell>
          <cell r="AI368">
            <v>-4.7314027202505216E-4</v>
          </cell>
          <cell r="AJ368">
            <v>3.5764927530324009E-5</v>
          </cell>
          <cell r="AK368">
            <v>-4.3737534449483917E-4</v>
          </cell>
          <cell r="AL368">
            <v>-2.8071269857206094E-3</v>
          </cell>
          <cell r="AM368">
            <v>3.4960837173081405E-5</v>
          </cell>
          <cell r="AN368">
            <v>-2.7721661485475835E-3</v>
          </cell>
          <cell r="AP368">
            <v>1.9564610059736538E-2</v>
          </cell>
          <cell r="AQ368">
            <v>2.0605254967675266E-2</v>
          </cell>
          <cell r="AR368">
            <v>0.17290487214112565</v>
          </cell>
          <cell r="AS368">
            <v>0</v>
          </cell>
          <cell r="AT368">
            <v>0.21307473716853748</v>
          </cell>
        </row>
        <row r="369">
          <cell r="A369" t="str">
            <v>D7180</v>
          </cell>
          <cell r="B369">
            <v>7680</v>
          </cell>
          <cell r="C369" t="str">
            <v xml:space="preserve">DOME </v>
          </cell>
          <cell r="D369" t="str">
            <v>TO</v>
          </cell>
          <cell r="E369" t="str">
            <v>D3338</v>
          </cell>
          <cell r="G369" t="str">
            <v>CR1/3/8/9/10</v>
          </cell>
          <cell r="H369">
            <v>0.5911441506632451</v>
          </cell>
          <cell r="I369">
            <v>0.14917411453905746</v>
          </cell>
          <cell r="J369">
            <v>0.74031826520239263</v>
          </cell>
          <cell r="K369">
            <v>0.60117610172841429</v>
          </cell>
          <cell r="L369">
            <v>0.14494789791418106</v>
          </cell>
          <cell r="M369">
            <v>0.74612399964259524</v>
          </cell>
          <cell r="O369">
            <v>11107.6384739</v>
          </cell>
          <cell r="P369">
            <v>11482.136206200001</v>
          </cell>
          <cell r="Q369">
            <v>147.40464</v>
          </cell>
          <cell r="R369">
            <v>473.39</v>
          </cell>
          <cell r="S369">
            <v>683.41</v>
          </cell>
          <cell r="T369">
            <v>0</v>
          </cell>
          <cell r="U369">
            <v>6561.7523961380002</v>
          </cell>
          <cell r="V369">
            <v>1542.162412683</v>
          </cell>
          <cell r="W369">
            <v>8103.9148088219999</v>
          </cell>
          <cell r="X369">
            <v>6875.1087570629998</v>
          </cell>
          <cell r="Y369">
            <v>1664.427006653</v>
          </cell>
          <cell r="Z369">
            <v>8539.5357637159996</v>
          </cell>
          <cell r="AB369">
            <v>0.59074234469877418</v>
          </cell>
          <cell r="AC369">
            <v>0.13883800920480729</v>
          </cell>
          <cell r="AD369">
            <v>0.72958035390367149</v>
          </cell>
          <cell r="AE369">
            <v>0.59876565071146359</v>
          </cell>
          <cell r="AF369">
            <v>0.14495795701798594</v>
          </cell>
          <cell r="AG369">
            <v>0.74372360772944957</v>
          </cell>
          <cell r="AI369">
            <v>-4.0180596447092487E-4</v>
          </cell>
          <cell r="AJ369">
            <v>-1.0336105334250167E-2</v>
          </cell>
          <cell r="AK369">
            <v>-1.0737911298721148E-2</v>
          </cell>
          <cell r="AL369">
            <v>-2.4104510169506987E-3</v>
          </cell>
          <cell r="AM369">
            <v>1.0059103804888059E-5</v>
          </cell>
          <cell r="AN369">
            <v>-2.4003919131456719E-3</v>
          </cell>
          <cell r="AP369">
            <v>1.3270565147250854E-2</v>
          </cell>
          <cell r="AQ369">
            <v>4.2618419847957847E-2</v>
          </cell>
          <cell r="AR369">
            <v>6.1526129213318556E-2</v>
          </cell>
          <cell r="AS369">
            <v>0</v>
          </cell>
          <cell r="AT369">
            <v>0.11741511420852727</v>
          </cell>
        </row>
        <row r="370">
          <cell r="A370" t="str">
            <v>D7181</v>
          </cell>
          <cell r="B370">
            <v>7681</v>
          </cell>
          <cell r="C370" t="str">
            <v>P433/MAS</v>
          </cell>
          <cell r="D370" t="str">
            <v>TO</v>
          </cell>
          <cell r="E370" t="str">
            <v>D3338</v>
          </cell>
          <cell r="G370" t="str">
            <v>CR1/3/8/9/10</v>
          </cell>
          <cell r="H370">
            <v>0.58271506299080356</v>
          </cell>
          <cell r="I370">
            <v>9.8988523641872175E-2</v>
          </cell>
          <cell r="J370">
            <v>0.68170358663267561</v>
          </cell>
          <cell r="K370">
            <v>0.59178165200872568</v>
          </cell>
          <cell r="L370">
            <v>9.8477363266163284E-2</v>
          </cell>
          <cell r="M370">
            <v>0.69025901527488898</v>
          </cell>
          <cell r="O370">
            <v>4657.7108699999999</v>
          </cell>
          <cell r="P370">
            <v>4815.58655</v>
          </cell>
          <cell r="Q370">
            <v>78.080709999999996</v>
          </cell>
          <cell r="R370">
            <v>184.49</v>
          </cell>
          <cell r="S370">
            <v>233.18</v>
          </cell>
          <cell r="T370">
            <v>0</v>
          </cell>
          <cell r="U370">
            <v>2712.2610425389998</v>
          </cell>
          <cell r="V370">
            <v>461.06995457099998</v>
          </cell>
          <cell r="W370">
            <v>3173.3309971110002</v>
          </cell>
          <cell r="X370">
            <v>2838.2546851500001</v>
          </cell>
          <cell r="Y370">
            <v>474.23665917599999</v>
          </cell>
          <cell r="Z370">
            <v>3312.4913443260002</v>
          </cell>
          <cell r="AB370">
            <v>0.582316317659065</v>
          </cell>
          <cell r="AC370">
            <v>9.8990677489390833E-2</v>
          </cell>
          <cell r="AD370">
            <v>0.68130699514867055</v>
          </cell>
          <cell r="AE370">
            <v>0.58938919603677353</v>
          </cell>
          <cell r="AF370">
            <v>9.8479521497957495E-2</v>
          </cell>
          <cell r="AG370">
            <v>0.68786871753473111</v>
          </cell>
          <cell r="AI370">
            <v>-3.9874533173855919E-4</v>
          </cell>
          <cell r="AJ370">
            <v>2.1538475186572148E-6</v>
          </cell>
          <cell r="AK370">
            <v>-3.9659148400505995E-4</v>
          </cell>
          <cell r="AL370">
            <v>-2.3924559719521454E-3</v>
          </cell>
          <cell r="AM370">
            <v>2.1582317942109297E-6</v>
          </cell>
          <cell r="AN370">
            <v>-2.3902977401578651E-3</v>
          </cell>
          <cell r="AP370">
            <v>1.6763752018810904E-2</v>
          </cell>
          <cell r="AQ370">
            <v>3.9609586157072905E-2</v>
          </cell>
          <cell r="AR370">
            <v>5.0063219145245058E-2</v>
          </cell>
          <cell r="AS370">
            <v>0</v>
          </cell>
          <cell r="AT370">
            <v>0.10643655732112886</v>
          </cell>
        </row>
        <row r="371">
          <cell r="A371" t="str">
            <v>D7187</v>
          </cell>
          <cell r="B371">
            <v>7687</v>
          </cell>
          <cell r="C371" t="str">
            <v>SP LOB HR/Security Labor Pool w/Facility</v>
          </cell>
          <cell r="D371" t="str">
            <v>TO</v>
          </cell>
          <cell r="E371" t="str">
            <v>D3338</v>
          </cell>
          <cell r="G371" t="str">
            <v>CR1/3/8/9/10</v>
          </cell>
          <cell r="H371">
            <v>0.60978427018622239</v>
          </cell>
          <cell r="I371">
            <v>0.29123892987259403</v>
          </cell>
          <cell r="J371">
            <v>0.90102320005881653</v>
          </cell>
          <cell r="K371">
            <v>0.59039811340106174</v>
          </cell>
          <cell r="L371">
            <v>0.10087916940590014</v>
          </cell>
          <cell r="M371">
            <v>0.69127728280934364</v>
          </cell>
          <cell r="O371">
            <v>589.90246999999999</v>
          </cell>
          <cell r="P371">
            <v>419.84069</v>
          </cell>
          <cell r="Q371">
            <v>3.3610500000000001</v>
          </cell>
          <cell r="R371">
            <v>27.193000000000001</v>
          </cell>
          <cell r="S371">
            <v>25.35</v>
          </cell>
          <cell r="T371">
            <v>0</v>
          </cell>
          <cell r="U371">
            <v>359.46672476999998</v>
          </cell>
          <cell r="V371">
            <v>171.840045492</v>
          </cell>
          <cell r="W371">
            <v>531.30677026199999</v>
          </cell>
          <cell r="X371">
            <v>246.86140718499999</v>
          </cell>
          <cell r="Y371">
            <v>42.361100090999997</v>
          </cell>
          <cell r="Z371">
            <v>289.22250727599999</v>
          </cell>
          <cell r="AB371">
            <v>0.60936636656225562</v>
          </cell>
          <cell r="AC371">
            <v>0.29130246817240824</v>
          </cell>
          <cell r="AD371">
            <v>0.90066883473466386</v>
          </cell>
          <cell r="AE371">
            <v>0.58798828475867837</v>
          </cell>
          <cell r="AF371">
            <v>0.10089803370654711</v>
          </cell>
          <cell r="AG371">
            <v>0.68888631846522541</v>
          </cell>
          <cell r="AI371">
            <v>-4.1790362396676439E-4</v>
          </cell>
          <cell r="AJ371">
            <v>6.3538299814203114E-5</v>
          </cell>
          <cell r="AK371">
            <v>-3.543653241526723E-4</v>
          </cell>
          <cell r="AL371">
            <v>-2.4098286423833715E-3</v>
          </cell>
          <cell r="AM371">
            <v>1.8864300646972976E-5</v>
          </cell>
          <cell r="AN371">
            <v>-2.3909643441182293E-3</v>
          </cell>
          <cell r="AP371">
            <v>5.6976367635822919E-3</v>
          </cell>
          <cell r="AQ371">
            <v>4.6097450651461085E-2</v>
          </cell>
          <cell r="AR371">
            <v>4.29732053842731E-2</v>
          </cell>
          <cell r="AS371">
            <v>0</v>
          </cell>
          <cell r="AT371">
            <v>9.4768292799316478E-2</v>
          </cell>
        </row>
        <row r="372">
          <cell r="A372" t="str">
            <v>D7195</v>
          </cell>
          <cell r="B372">
            <v>7695</v>
          </cell>
          <cell r="C372" t="str">
            <v>Contracts IWTA</v>
          </cell>
          <cell r="D372" t="str">
            <v>TO</v>
          </cell>
          <cell r="E372" t="str">
            <v>D3338</v>
          </cell>
          <cell r="G372" t="str">
            <v>AR1/CR3/8/9/10</v>
          </cell>
          <cell r="H372">
            <v>0.71494143216706629</v>
          </cell>
          <cell r="I372">
            <v>0.46488659500947122</v>
          </cell>
          <cell r="J372">
            <v>1.1798280271765373</v>
          </cell>
          <cell r="K372">
            <v>0.75943679706769862</v>
          </cell>
          <cell r="L372">
            <v>0.50675276980216122</v>
          </cell>
          <cell r="M372">
            <v>1.26618956686986</v>
          </cell>
          <cell r="O372">
            <v>623.09630000000004</v>
          </cell>
          <cell r="P372">
            <v>490.01785000000001</v>
          </cell>
          <cell r="Q372">
            <v>17.723700000000001</v>
          </cell>
          <cell r="R372">
            <v>25.26</v>
          </cell>
          <cell r="S372">
            <v>40.92</v>
          </cell>
          <cell r="T372">
            <v>0</v>
          </cell>
          <cell r="U372">
            <v>445.17676258</v>
          </cell>
          <cell r="V372">
            <v>289.66911727000002</v>
          </cell>
          <cell r="W372">
            <v>734.84587984999996</v>
          </cell>
          <cell r="X372">
            <v>370.72586066999997</v>
          </cell>
          <cell r="Y372">
            <v>248.31790273999999</v>
          </cell>
          <cell r="Z372">
            <v>619.04376341</v>
          </cell>
          <cell r="AB372">
            <v>0.71445900510081661</v>
          </cell>
          <cell r="AC372">
            <v>0.46488659500947122</v>
          </cell>
          <cell r="AD372">
            <v>1.1793456001102878</v>
          </cell>
          <cell r="AE372">
            <v>0.7565558288743971</v>
          </cell>
          <cell r="AF372">
            <v>0.50675276980216122</v>
          </cell>
          <cell r="AG372">
            <v>1.2633085986765584</v>
          </cell>
          <cell r="AI372">
            <v>-4.824270662496799E-4</v>
          </cell>
          <cell r="AJ372">
            <v>0</v>
          </cell>
          <cell r="AK372">
            <v>-4.8242706624956888E-4</v>
          </cell>
          <cell r="AL372">
            <v>-2.8809681933015252E-3</v>
          </cell>
          <cell r="AM372">
            <v>0</v>
          </cell>
          <cell r="AN372">
            <v>-2.8809681933015252E-3</v>
          </cell>
          <cell r="AP372">
            <v>2.8444559853749732E-2</v>
          </cell>
          <cell r="AQ372">
            <v>4.0539480012961079E-2</v>
          </cell>
          <cell r="AR372">
            <v>6.567203175496307E-2</v>
          </cell>
          <cell r="AS372">
            <v>0</v>
          </cell>
          <cell r="AT372">
            <v>0.13465607162167387</v>
          </cell>
        </row>
        <row r="373">
          <cell r="A373" t="str">
            <v>D7196</v>
          </cell>
          <cell r="B373">
            <v>7696</v>
          </cell>
          <cell r="C373" t="str">
            <v>Procurement</v>
          </cell>
          <cell r="D373" t="str">
            <v>TO</v>
          </cell>
          <cell r="E373" t="str">
            <v>D3338</v>
          </cell>
          <cell r="G373" t="str">
            <v>AR1/CR3/6/8/9/10</v>
          </cell>
          <cell r="H373">
            <v>0.55631309570440013</v>
          </cell>
          <cell r="I373">
            <v>0.35217191974583284</v>
          </cell>
          <cell r="J373">
            <v>0.90848501545023286</v>
          </cell>
          <cell r="K373">
            <v>0.56429534432703909</v>
          </cell>
          <cell r="L373">
            <v>0.34347665149481427</v>
          </cell>
          <cell r="M373">
            <v>0.90777199582185342</v>
          </cell>
          <cell r="O373">
            <v>574.42499999999995</v>
          </cell>
          <cell r="P373">
            <v>594.52200000000005</v>
          </cell>
          <cell r="Q373">
            <v>3</v>
          </cell>
          <cell r="R373">
            <v>15.9</v>
          </cell>
          <cell r="S373">
            <v>36.78</v>
          </cell>
          <cell r="T373">
            <v>0</v>
          </cell>
          <cell r="U373">
            <v>319.31817000000001</v>
          </cell>
          <cell r="V373">
            <v>202.29635500000001</v>
          </cell>
          <cell r="W373">
            <v>521.61452499999996</v>
          </cell>
          <cell r="X373">
            <v>333.98324389999999</v>
          </cell>
          <cell r="Y373">
            <v>204.2044258</v>
          </cell>
          <cell r="Z373">
            <v>538.18766970000001</v>
          </cell>
          <cell r="AB373">
            <v>0.55589183966575273</v>
          </cell>
          <cell r="AC373">
            <v>0.35217191974583284</v>
          </cell>
          <cell r="AD373">
            <v>0.90806375941158546</v>
          </cell>
          <cell r="AE373">
            <v>0.56176767874023159</v>
          </cell>
          <cell r="AF373">
            <v>0.34347665149481427</v>
          </cell>
          <cell r="AG373">
            <v>0.90524433023504591</v>
          </cell>
          <cell r="AI373">
            <v>-4.2125603864739958E-4</v>
          </cell>
          <cell r="AJ373">
            <v>0</v>
          </cell>
          <cell r="AK373">
            <v>-4.2125603864739958E-4</v>
          </cell>
          <cell r="AL373">
            <v>-2.5276655868075038E-3</v>
          </cell>
          <cell r="AM373">
            <v>0</v>
          </cell>
          <cell r="AN373">
            <v>-2.5276655868075038E-3</v>
          </cell>
          <cell r="AP373">
            <v>5.2226139182660926E-3</v>
          </cell>
          <cell r="AQ373">
            <v>2.767985376681029E-2</v>
          </cell>
          <cell r="AR373">
            <v>6.4029246637942294E-2</v>
          </cell>
          <cell r="AS373">
            <v>0</v>
          </cell>
          <cell r="AT373">
            <v>9.693171432301867E-2</v>
          </cell>
        </row>
        <row r="374">
          <cell r="A374" t="str">
            <v>D7197</v>
          </cell>
          <cell r="B374">
            <v>7697</v>
          </cell>
          <cell r="C374" t="str">
            <v>LMTO Central Security/ESH Department</v>
          </cell>
          <cell r="D374" t="str">
            <v>TO</v>
          </cell>
          <cell r="E374" t="str">
            <v>D3338</v>
          </cell>
          <cell r="G374" t="str">
            <v>AR1/CR3/6/8/9/10</v>
          </cell>
          <cell r="H374">
            <v>0.61059649635998137</v>
          </cell>
          <cell r="I374">
            <v>0.24776613603679989</v>
          </cell>
          <cell r="J374">
            <v>0.85836263239678134</v>
          </cell>
          <cell r="K374">
            <v>0.62038494759135066</v>
          </cell>
          <cell r="L374">
            <v>0.24223354660885379</v>
          </cell>
          <cell r="M374">
            <v>0.86261849420020453</v>
          </cell>
          <cell r="O374">
            <v>1329.8284000000001</v>
          </cell>
          <cell r="P374">
            <v>1375.8416</v>
          </cell>
          <cell r="Q374">
            <v>48.450600000000001</v>
          </cell>
          <cell r="R374">
            <v>62.48</v>
          </cell>
          <cell r="S374">
            <v>92.4</v>
          </cell>
          <cell r="T374">
            <v>0</v>
          </cell>
          <cell r="U374">
            <v>811.42433003999997</v>
          </cell>
          <cell r="V374">
            <v>329.48644425999998</v>
          </cell>
          <cell r="W374">
            <v>1140.9107743</v>
          </cell>
          <cell r="X374">
            <v>850.04861146999997</v>
          </cell>
          <cell r="Y374">
            <v>333.27499033999999</v>
          </cell>
          <cell r="Z374">
            <v>1183.3236018099999</v>
          </cell>
          <cell r="AB374">
            <v>0.61017220721109577</v>
          </cell>
          <cell r="AC374">
            <v>0.24776613603679989</v>
          </cell>
          <cell r="AD374">
            <v>0.85793834324789564</v>
          </cell>
          <cell r="AE374">
            <v>0.61783900957057847</v>
          </cell>
          <cell r="AF374">
            <v>0.24223354660885379</v>
          </cell>
          <cell r="AG374">
            <v>0.86007255617943223</v>
          </cell>
          <cell r="AI374">
            <v>-4.2428914888559266E-4</v>
          </cell>
          <cell r="AJ374">
            <v>0</v>
          </cell>
          <cell r="AK374">
            <v>-4.2428914888570368E-4</v>
          </cell>
          <cell r="AL374">
            <v>-2.5459380207721871E-3</v>
          </cell>
          <cell r="AM374">
            <v>0</v>
          </cell>
          <cell r="AN374">
            <v>-2.5459380207722981E-3</v>
          </cell>
          <cell r="AP374">
            <v>3.6433723328513662E-2</v>
          </cell>
          <cell r="AQ374">
            <v>4.6983505541015665E-2</v>
          </cell>
          <cell r="AR374">
            <v>6.9482649039530206E-2</v>
          </cell>
          <cell r="AS374">
            <v>0</v>
          </cell>
          <cell r="AT374">
            <v>0.15289987790905951</v>
          </cell>
        </row>
        <row r="375">
          <cell r="A375" t="str">
            <v>D7208</v>
          </cell>
          <cell r="B375">
            <v>7708</v>
          </cell>
          <cell r="C375" t="str">
            <v>Contracts Prime</v>
          </cell>
          <cell r="D375" t="str">
            <v>TO</v>
          </cell>
          <cell r="E375" t="str">
            <v>D3338</v>
          </cell>
          <cell r="G375" t="str">
            <v>AR1/CR3/8/9/10</v>
          </cell>
          <cell r="H375">
            <v>0.70267524487978639</v>
          </cell>
          <cell r="I375">
            <v>0.40363374888691006</v>
          </cell>
          <cell r="J375">
            <v>1.1063089937666966</v>
          </cell>
          <cell r="K375">
            <v>0.60570565101811513</v>
          </cell>
          <cell r="L375">
            <v>0.11730270766532379</v>
          </cell>
          <cell r="M375">
            <v>0.72300835868343882</v>
          </cell>
          <cell r="O375">
            <v>336.9</v>
          </cell>
          <cell r="P375">
            <v>437.86799999999999</v>
          </cell>
          <cell r="Q375">
            <v>0</v>
          </cell>
          <cell r="R375">
            <v>0</v>
          </cell>
          <cell r="S375">
            <v>0</v>
          </cell>
          <cell r="T375">
            <v>0</v>
          </cell>
          <cell r="U375">
            <v>236.55332999999999</v>
          </cell>
          <cell r="V375">
            <v>135.98420999999999</v>
          </cell>
          <cell r="W375">
            <v>372.53753999999998</v>
          </cell>
          <cell r="X375">
            <v>264.11288999999999</v>
          </cell>
          <cell r="Y375">
            <v>51.363101999999998</v>
          </cell>
          <cell r="Z375">
            <v>315.47599200000002</v>
          </cell>
          <cell r="AB375">
            <v>0.70214701691896708</v>
          </cell>
          <cell r="AC375">
            <v>0.40363374888691006</v>
          </cell>
          <cell r="AD375">
            <v>1.1057807658058771</v>
          </cell>
          <cell r="AE375">
            <v>0.60317924580010418</v>
          </cell>
          <cell r="AF375">
            <v>0.11730270766532379</v>
          </cell>
          <cell r="AG375">
            <v>0.72048195346542798</v>
          </cell>
          <cell r="AI375">
            <v>-5.2822796081930523E-4</v>
          </cell>
          <cell r="AJ375">
            <v>0</v>
          </cell>
          <cell r="AK375">
            <v>-5.2822796081941625E-4</v>
          </cell>
          <cell r="AL375">
            <v>-2.526405218010952E-3</v>
          </cell>
          <cell r="AM375">
            <v>0</v>
          </cell>
          <cell r="AN375">
            <v>-2.5264052180108409E-3</v>
          </cell>
          <cell r="AP375">
            <v>0</v>
          </cell>
          <cell r="AQ375">
            <v>0</v>
          </cell>
          <cell r="AR375">
            <v>0</v>
          </cell>
          <cell r="AS375">
            <v>0</v>
          </cell>
          <cell r="AT375">
            <v>0</v>
          </cell>
        </row>
        <row r="376">
          <cell r="A376" t="str">
            <v>D7241</v>
          </cell>
          <cell r="B376">
            <v>7741</v>
          </cell>
          <cell r="C376" t="str">
            <v>Intel SP</v>
          </cell>
          <cell r="D376" t="str">
            <v>TO</v>
          </cell>
          <cell r="E376" t="str">
            <v>D3338</v>
          </cell>
          <cell r="G376" t="str">
            <v>MR1/CR3/8/9/10</v>
          </cell>
          <cell r="H376">
            <v>0.35216466405542479</v>
          </cell>
          <cell r="I376">
            <v>0.26239235922852328</v>
          </cell>
          <cell r="J376">
            <v>0.61455702328394812</v>
          </cell>
          <cell r="K376">
            <v>0.31923306706960231</v>
          </cell>
          <cell r="L376">
            <v>0.2797497493492147</v>
          </cell>
          <cell r="M376">
            <v>0.59898281642119677</v>
          </cell>
          <cell r="O376">
            <v>2009.90699</v>
          </cell>
          <cell r="P376">
            <v>420.19617</v>
          </cell>
          <cell r="Q376">
            <v>36.624319999999997</v>
          </cell>
          <cell r="R376">
            <v>27.54</v>
          </cell>
          <cell r="S376">
            <v>59.65</v>
          </cell>
          <cell r="T376">
            <v>0</v>
          </cell>
          <cell r="U376">
            <v>706.97184156399999</v>
          </cell>
          <cell r="V376">
            <v>505.78799437200001</v>
          </cell>
          <cell r="W376">
            <v>1212.7598359359999</v>
          </cell>
          <cell r="X376">
            <v>133.088565816</v>
          </cell>
          <cell r="Y376">
            <v>117.589373236</v>
          </cell>
          <cell r="Z376">
            <v>250.677939052</v>
          </cell>
          <cell r="AB376">
            <v>0.3517435608122344</v>
          </cell>
          <cell r="AC376">
            <v>0.25164746273756677</v>
          </cell>
          <cell r="AD376">
            <v>0.60339102354980112</v>
          </cell>
          <cell r="AE376">
            <v>0.3167296023093214</v>
          </cell>
          <cell r="AF376">
            <v>0.27984399104827634</v>
          </cell>
          <cell r="AG376">
            <v>0.59657359335759774</v>
          </cell>
          <cell r="AI376">
            <v>-4.211032431903905E-4</v>
          </cell>
          <cell r="AJ376">
            <v>-1.0744896490956501E-2</v>
          </cell>
          <cell r="AK376">
            <v>-1.1165999734147003E-2</v>
          </cell>
          <cell r="AL376">
            <v>-2.5034647602809046E-3</v>
          </cell>
          <cell r="AM376">
            <v>9.4241699061636819E-5</v>
          </cell>
          <cell r="AN376">
            <v>-2.4092230635990308E-3</v>
          </cell>
          <cell r="AP376">
            <v>1.8221897919763939E-2</v>
          </cell>
          <cell r="AQ376">
            <v>1.370212658447444E-2</v>
          </cell>
          <cell r="AR376">
            <v>2.9677990223816276E-2</v>
          </cell>
          <cell r="AS376">
            <v>0</v>
          </cell>
          <cell r="AT376">
            <v>6.1602014728054655E-2</v>
          </cell>
        </row>
        <row r="377">
          <cell r="A377" t="str">
            <v>D7321</v>
          </cell>
          <cell r="B377">
            <v>7821</v>
          </cell>
          <cell r="C377" t="str">
            <v>Supp to Targets &amp; Countermeasures (TCPC)</v>
          </cell>
          <cell r="D377" t="str">
            <v>TO</v>
          </cell>
          <cell r="E377" t="str">
            <v>D3338</v>
          </cell>
          <cell r="G377" t="str">
            <v>CR1/3/4/8/9/10</v>
          </cell>
          <cell r="H377" t="e">
            <v>#DIV/0!</v>
          </cell>
          <cell r="I377" t="e">
            <v>#DIV/0!</v>
          </cell>
          <cell r="J377" t="e">
            <v>#DIV/0!</v>
          </cell>
          <cell r="K377" t="e">
            <v>#DIV/0!</v>
          </cell>
          <cell r="L377" t="e">
            <v>#DIV/0!</v>
          </cell>
          <cell r="M377" t="e">
            <v>#DIV/0!</v>
          </cell>
          <cell r="O377">
            <v>0</v>
          </cell>
          <cell r="P377">
            <v>0</v>
          </cell>
          <cell r="Q377">
            <v>0</v>
          </cell>
          <cell r="R377">
            <v>0</v>
          </cell>
          <cell r="S377">
            <v>0</v>
          </cell>
          <cell r="T377">
            <v>0</v>
          </cell>
          <cell r="U377">
            <v>0</v>
          </cell>
          <cell r="V377">
            <v>0</v>
          </cell>
          <cell r="W377">
            <v>0</v>
          </cell>
          <cell r="X377">
            <v>0</v>
          </cell>
          <cell r="Y377">
            <v>0</v>
          </cell>
          <cell r="Z377">
            <v>0</v>
          </cell>
          <cell r="AI377" t="e">
            <v>#DIV/0!</v>
          </cell>
          <cell r="AJ377" t="e">
            <v>#DIV/0!</v>
          </cell>
          <cell r="AK377" t="e">
            <v>#DIV/0!</v>
          </cell>
          <cell r="AL377" t="e">
            <v>#DIV/0!</v>
          </cell>
          <cell r="AM377" t="e">
            <v>#DIV/0!</v>
          </cell>
          <cell r="AN377" t="e">
            <v>#DIV/0!</v>
          </cell>
        </row>
        <row r="378">
          <cell r="A378" t="str">
            <v>D7327</v>
          </cell>
          <cell r="B378">
            <v>7827</v>
          </cell>
          <cell r="C378" t="str">
            <v>Homeland Security Data Network (HSDN)</v>
          </cell>
          <cell r="D378" t="str">
            <v>TO</v>
          </cell>
          <cell r="E378" t="str">
            <v>D3338</v>
          </cell>
          <cell r="G378" t="str">
            <v>CR1/3/8/9/10</v>
          </cell>
          <cell r="H378">
            <v>0.33321973568757679</v>
          </cell>
          <cell r="I378">
            <v>0.53011822378811813</v>
          </cell>
          <cell r="J378">
            <v>0.86333795947569492</v>
          </cell>
          <cell r="K378">
            <v>0.37497600182149365</v>
          </cell>
          <cell r="L378">
            <v>0.45281798724954464</v>
          </cell>
          <cell r="M378">
            <v>0.82779398907103829</v>
          </cell>
          <cell r="O378">
            <v>1481.58</v>
          </cell>
          <cell r="P378">
            <v>1756.8</v>
          </cell>
          <cell r="Q378">
            <v>32.159999999999997</v>
          </cell>
          <cell r="R378">
            <v>64.319999999999993</v>
          </cell>
          <cell r="S378">
            <v>48.24</v>
          </cell>
          <cell r="T378">
            <v>0</v>
          </cell>
          <cell r="U378">
            <v>493.08318400000002</v>
          </cell>
          <cell r="V378">
            <v>785.74420799999996</v>
          </cell>
          <cell r="W378">
            <v>1278.8273919999999</v>
          </cell>
          <cell r="X378">
            <v>654.31111999999996</v>
          </cell>
          <cell r="Y378">
            <v>795.88684000000001</v>
          </cell>
          <cell r="Z378">
            <v>1450.19796</v>
          </cell>
          <cell r="AB378">
            <v>0.33280901740034291</v>
          </cell>
          <cell r="AC378">
            <v>0.53034207265216859</v>
          </cell>
          <cell r="AD378">
            <v>0.86315109005251145</v>
          </cell>
          <cell r="AE378">
            <v>0.37244485428051</v>
          </cell>
          <cell r="AF378">
            <v>0.45303212659380693</v>
          </cell>
          <cell r="AG378">
            <v>0.82547698087431698</v>
          </cell>
          <cell r="AI378">
            <v>-4.1071828723387993E-4</v>
          </cell>
          <cell r="AJ378">
            <v>2.2384886405046878E-4</v>
          </cell>
          <cell r="AK378">
            <v>-1.8686942318346667E-4</v>
          </cell>
          <cell r="AL378">
            <v>-2.5311475409836581E-3</v>
          </cell>
          <cell r="AM378">
            <v>2.1413934426228742E-4</v>
          </cell>
          <cell r="AN378">
            <v>-2.3170081967213152E-3</v>
          </cell>
          <cell r="AP378">
            <v>2.170655651399182E-2</v>
          </cell>
          <cell r="AQ378">
            <v>4.3413113027983639E-2</v>
          </cell>
          <cell r="AR378">
            <v>3.2559834770987735E-2</v>
          </cell>
          <cell r="AS378">
            <v>0</v>
          </cell>
          <cell r="AT378">
            <v>9.7679504312963183E-2</v>
          </cell>
        </row>
        <row r="379">
          <cell r="A379" t="str">
            <v>D7331</v>
          </cell>
          <cell r="B379">
            <v>7831</v>
          </cell>
          <cell r="C379" t="str">
            <v>CRISP</v>
          </cell>
          <cell r="D379" t="str">
            <v>TO</v>
          </cell>
          <cell r="E379" t="str">
            <v>D3338</v>
          </cell>
          <cell r="G379" t="str">
            <v>CR1/3/8/9/10</v>
          </cell>
          <cell r="H379">
            <v>0.41853214763667118</v>
          </cell>
          <cell r="I379">
            <v>0.37392753193685363</v>
          </cell>
          <cell r="J379">
            <v>0.79245967957352481</v>
          </cell>
          <cell r="K379">
            <v>0.41596869575747791</v>
          </cell>
          <cell r="L379">
            <v>0.45238720574819358</v>
          </cell>
          <cell r="M379">
            <v>0.86835590150567143</v>
          </cell>
          <cell r="O379">
            <v>2385.7703999999999</v>
          </cell>
          <cell r="P379">
            <v>2477.3000000000002</v>
          </cell>
          <cell r="Q379">
            <v>30.529599999999999</v>
          </cell>
          <cell r="R379">
            <v>106.28</v>
          </cell>
          <cell r="S379">
            <v>98.88</v>
          </cell>
          <cell r="T379">
            <v>0</v>
          </cell>
          <cell r="U379">
            <v>997.49018911999997</v>
          </cell>
          <cell r="V379">
            <v>892.27762944000006</v>
          </cell>
          <cell r="W379">
            <v>1889.76781856</v>
          </cell>
          <cell r="X379">
            <v>1024.0710099999999</v>
          </cell>
          <cell r="Y379">
            <v>1120.8774229119999</v>
          </cell>
          <cell r="Z379">
            <v>2144.948432912</v>
          </cell>
          <cell r="AB379">
            <v>0.41809982600169743</v>
          </cell>
          <cell r="AC379">
            <v>0.37399979035702685</v>
          </cell>
          <cell r="AD379">
            <v>0.79209961635872428</v>
          </cell>
          <cell r="AE379">
            <v>0.41338191175876954</v>
          </cell>
          <cell r="AF379">
            <v>0.4524592996052153</v>
          </cell>
          <cell r="AG379">
            <v>0.86584121136398495</v>
          </cell>
          <cell r="AI379">
            <v>-4.3232163497375353E-4</v>
          </cell>
          <cell r="AJ379">
            <v>7.2258420173221261E-5</v>
          </cell>
          <cell r="AK379">
            <v>-3.6006321480053227E-4</v>
          </cell>
          <cell r="AL379">
            <v>-2.5867839987083752E-3</v>
          </cell>
          <cell r="AM379">
            <v>7.2093857021726659E-5</v>
          </cell>
          <cell r="AN379">
            <v>-2.514690141686482E-3</v>
          </cell>
          <cell r="AP379">
            <v>1.2796537336534982E-2</v>
          </cell>
          <cell r="AQ379">
            <v>4.454745519518559E-2</v>
          </cell>
          <cell r="AR379">
            <v>4.1445731743507255E-2</v>
          </cell>
          <cell r="AS379">
            <v>0</v>
          </cell>
          <cell r="AT379">
            <v>9.8789724275227836E-2</v>
          </cell>
        </row>
        <row r="380">
          <cell r="A380" t="str">
            <v>D7357</v>
          </cell>
          <cell r="B380">
            <v>7857</v>
          </cell>
          <cell r="C380" t="str">
            <v>MASC-RIFLEMAN</v>
          </cell>
          <cell r="D380" t="str">
            <v>TO</v>
          </cell>
          <cell r="E380" t="str">
            <v>D3338</v>
          </cell>
          <cell r="G380" t="str">
            <v>AR1/CR3/8/9/10</v>
          </cell>
          <cell r="H380">
            <v>0.39783983946197687</v>
          </cell>
          <cell r="I380">
            <v>0.42689024856744096</v>
          </cell>
          <cell r="J380">
            <v>0.82473008802941783</v>
          </cell>
          <cell r="K380">
            <v>0.39057002697587379</v>
          </cell>
          <cell r="L380">
            <v>0.42396590155500247</v>
          </cell>
          <cell r="M380">
            <v>0.81453592853087631</v>
          </cell>
          <cell r="O380">
            <v>33.696689999999997</v>
          </cell>
          <cell r="P380">
            <v>72.305350000000004</v>
          </cell>
          <cell r="Q380">
            <v>0.83179999999999998</v>
          </cell>
          <cell r="R380">
            <v>1.69</v>
          </cell>
          <cell r="S380">
            <v>1.67</v>
          </cell>
          <cell r="T380">
            <v>0</v>
          </cell>
          <cell r="U380">
            <v>13.390926459999999</v>
          </cell>
          <cell r="V380">
            <v>14.388356792</v>
          </cell>
          <cell r="W380">
            <v>27.779283251999999</v>
          </cell>
          <cell r="X380">
            <v>28.0477913</v>
          </cell>
          <cell r="Y380">
            <v>30.662626230000001</v>
          </cell>
          <cell r="Z380">
            <v>58.710417530000001</v>
          </cell>
          <cell r="AB380">
            <v>0.39739590030949629</v>
          </cell>
          <cell r="AC380">
            <v>0.42699614686190251</v>
          </cell>
          <cell r="AD380">
            <v>0.8243920471713988</v>
          </cell>
          <cell r="AE380">
            <v>0.38790755179250219</v>
          </cell>
          <cell r="AF380">
            <v>0.42407133400225572</v>
          </cell>
          <cell r="AG380">
            <v>0.81197888579475785</v>
          </cell>
          <cell r="AI380">
            <v>-4.4393915248058802E-4</v>
          </cell>
          <cell r="AJ380">
            <v>1.0589829446155941E-4</v>
          </cell>
          <cell r="AK380">
            <v>-3.3804085801902861E-4</v>
          </cell>
          <cell r="AL380">
            <v>-2.6624751833715932E-3</v>
          </cell>
          <cell r="AM380">
            <v>1.0543244725325085E-4</v>
          </cell>
          <cell r="AN380">
            <v>-2.5570427361184533E-3</v>
          </cell>
          <cell r="AP380">
            <v>2.4684917123907423E-2</v>
          </cell>
          <cell r="AQ380">
            <v>5.0153293988222589E-2</v>
          </cell>
          <cell r="AR380">
            <v>4.955976388185309E-2</v>
          </cell>
          <cell r="AS380">
            <v>0</v>
          </cell>
          <cell r="AT380">
            <v>0.12439797499398311</v>
          </cell>
        </row>
        <row r="381">
          <cell r="A381" t="str">
            <v>D7361</v>
          </cell>
          <cell r="B381">
            <v>7861</v>
          </cell>
          <cell r="C381" t="str">
            <v>Shared Vision</v>
          </cell>
          <cell r="D381" t="str">
            <v>TO</v>
          </cell>
          <cell r="E381" t="str">
            <v>D3338</v>
          </cell>
          <cell r="G381" t="str">
            <v>CR1/3/8/9/10</v>
          </cell>
          <cell r="H381">
            <v>0.46136075781761765</v>
          </cell>
          <cell r="I381">
            <v>0.25749277246680158</v>
          </cell>
          <cell r="J381">
            <v>0.71885353028441923</v>
          </cell>
          <cell r="K381">
            <v>0.45968197361276475</v>
          </cell>
          <cell r="L381">
            <v>0.25050777618029318</v>
          </cell>
          <cell r="M381">
            <v>0.71018974979305793</v>
          </cell>
          <cell r="O381">
            <v>1268.1388999999999</v>
          </cell>
          <cell r="P381">
            <v>1313.2367839999999</v>
          </cell>
          <cell r="Q381">
            <v>60.421410000000002</v>
          </cell>
          <cell r="R381">
            <v>57.52</v>
          </cell>
          <cell r="S381">
            <v>110.76</v>
          </cell>
          <cell r="T381">
            <v>0</v>
          </cell>
          <cell r="U381">
            <v>584.55998448599996</v>
          </cell>
          <cell r="V381">
            <v>326.56300123400001</v>
          </cell>
          <cell r="W381">
            <v>911.12298571999997</v>
          </cell>
          <cell r="X381">
            <v>600.50531568199995</v>
          </cell>
          <cell r="Y381">
            <v>329.00339655800002</v>
          </cell>
          <cell r="Z381">
            <v>929.50871224000002</v>
          </cell>
          <cell r="AB381">
            <v>0.4609589568508623</v>
          </cell>
          <cell r="AC381">
            <v>0.25751359037562843</v>
          </cell>
          <cell r="AD381">
            <v>0.71847254722649079</v>
          </cell>
          <cell r="AE381">
            <v>0.45727116617379182</v>
          </cell>
          <cell r="AF381">
            <v>0.2505286179662784</v>
          </cell>
          <cell r="AG381">
            <v>0.70779978414007028</v>
          </cell>
          <cell r="AI381">
            <v>-4.0180096675535015E-4</v>
          </cell>
          <cell r="AJ381">
            <v>2.0817908826853415E-5</v>
          </cell>
          <cell r="AK381">
            <v>-3.8098305792844123E-4</v>
          </cell>
          <cell r="AL381">
            <v>-2.4108074389729284E-3</v>
          </cell>
          <cell r="AM381">
            <v>2.0841785985215022E-5</v>
          </cell>
          <cell r="AN381">
            <v>-2.3899656529876578E-3</v>
          </cell>
          <cell r="AP381">
            <v>4.7645735021613171E-2</v>
          </cell>
          <cell r="AQ381">
            <v>4.5357807413683157E-2</v>
          </cell>
          <cell r="AR381">
            <v>8.7340590214526198E-2</v>
          </cell>
          <cell r="AS381">
            <v>0</v>
          </cell>
          <cell r="AT381">
            <v>0.18034413264982252</v>
          </cell>
        </row>
        <row r="382">
          <cell r="A382" t="str">
            <v>D7362</v>
          </cell>
          <cell r="B382">
            <v>7862</v>
          </cell>
          <cell r="C382" t="str">
            <v>UCC Program</v>
          </cell>
          <cell r="D382" t="str">
            <v>TO</v>
          </cell>
          <cell r="E382" t="str">
            <v>D3338</v>
          </cell>
          <cell r="G382" t="str">
            <v>CR1/3/8/9/10</v>
          </cell>
          <cell r="H382">
            <v>0.27498782798980048</v>
          </cell>
          <cell r="I382">
            <v>0.32455330410746014</v>
          </cell>
          <cell r="J382">
            <v>0.59954113209726057</v>
          </cell>
          <cell r="K382" t="e">
            <v>#DIV/0!</v>
          </cell>
          <cell r="L382" t="e">
            <v>#DIV/0!</v>
          </cell>
          <cell r="M382" t="e">
            <v>#DIV/0!</v>
          </cell>
          <cell r="O382">
            <v>40.872459999999997</v>
          </cell>
          <cell r="P382">
            <v>0</v>
          </cell>
          <cell r="Q382">
            <v>0</v>
          </cell>
          <cell r="R382">
            <v>1.21</v>
          </cell>
          <cell r="S382">
            <v>1.21</v>
          </cell>
          <cell r="T382">
            <v>0</v>
          </cell>
          <cell r="U382">
            <v>11.228320999999999</v>
          </cell>
          <cell r="V382">
            <v>12.97926094</v>
          </cell>
          <cell r="W382">
            <v>24.207581940000001</v>
          </cell>
          <cell r="X382">
            <v>0</v>
          </cell>
          <cell r="Y382">
            <v>0</v>
          </cell>
          <cell r="Z382">
            <v>0</v>
          </cell>
          <cell r="AB382">
            <v>0.27471605575000868</v>
          </cell>
          <cell r="AC382">
            <v>0.31755516893282176</v>
          </cell>
          <cell r="AD382">
            <v>0.59227122468283055</v>
          </cell>
          <cell r="AI382">
            <v>-2.7177223979180098E-4</v>
          </cell>
          <cell r="AJ382">
            <v>-6.9981351746383758E-3</v>
          </cell>
          <cell r="AK382">
            <v>-7.2699074144300102E-3</v>
          </cell>
          <cell r="AL382" t="e">
            <v>#DIV/0!</v>
          </cell>
          <cell r="AM382" t="e">
            <v>#DIV/0!</v>
          </cell>
          <cell r="AN382" t="e">
            <v>#DIV/0!</v>
          </cell>
          <cell r="AP382">
            <v>0</v>
          </cell>
          <cell r="AQ382">
            <v>2.9604286113436774E-2</v>
          </cell>
          <cell r="AR382">
            <v>2.9604286113436774E-2</v>
          </cell>
          <cell r="AS382">
            <v>0</v>
          </cell>
          <cell r="AT382">
            <v>5.9208572226873549E-2</v>
          </cell>
        </row>
        <row r="383">
          <cell r="A383" t="str">
            <v>D7365</v>
          </cell>
          <cell r="B383">
            <v>7865</v>
          </cell>
          <cell r="C383" t="str">
            <v>Hovawart</v>
          </cell>
          <cell r="D383" t="str">
            <v>TO</v>
          </cell>
          <cell r="E383" t="str">
            <v>D3338</v>
          </cell>
          <cell r="G383" t="str">
            <v>AR1/CR3/8/9/10</v>
          </cell>
          <cell r="H383">
            <v>0.23075303990370419</v>
          </cell>
          <cell r="I383">
            <v>0.65709492630192368</v>
          </cell>
          <cell r="J383">
            <v>0.88784796620562789</v>
          </cell>
          <cell r="K383" t="e">
            <v>#DIV/0!</v>
          </cell>
          <cell r="L383" t="e">
            <v>#DIV/0!</v>
          </cell>
          <cell r="M383" t="e">
            <v>#DIV/0!</v>
          </cell>
          <cell r="O383">
            <v>440.31</v>
          </cell>
          <cell r="P383">
            <v>0</v>
          </cell>
          <cell r="Q383">
            <v>6.6</v>
          </cell>
          <cell r="R383">
            <v>10.64</v>
          </cell>
          <cell r="S383">
            <v>11.94</v>
          </cell>
          <cell r="T383">
            <v>0</v>
          </cell>
          <cell r="U383">
            <v>101.48725899999999</v>
          </cell>
          <cell r="V383">
            <v>289.36137100000002</v>
          </cell>
          <cell r="W383">
            <v>390.84863000000001</v>
          </cell>
          <cell r="X383">
            <v>0</v>
          </cell>
          <cell r="Y383">
            <v>0</v>
          </cell>
          <cell r="Z383">
            <v>0</v>
          </cell>
          <cell r="AB383">
            <v>0.23049047035043491</v>
          </cell>
          <cell r="AC383">
            <v>0.65717646885149106</v>
          </cell>
          <cell r="AD383">
            <v>0.88766693920192596</v>
          </cell>
          <cell r="AI383">
            <v>-2.6256955326928177E-4</v>
          </cell>
          <cell r="AJ383">
            <v>8.1542549567381606E-5</v>
          </cell>
          <cell r="AK383">
            <v>-1.8102700370192792E-4</v>
          </cell>
          <cell r="AL383" t="e">
            <v>#DIV/0!</v>
          </cell>
          <cell r="AM383" t="e">
            <v>#DIV/0!</v>
          </cell>
          <cell r="AN383" t="e">
            <v>#DIV/0!</v>
          </cell>
          <cell r="AP383">
            <v>1.4989439258704093E-2</v>
          </cell>
          <cell r="AQ383">
            <v>2.4164792986759331E-2</v>
          </cell>
          <cell r="AR383">
            <v>2.7117258295291952E-2</v>
          </cell>
          <cell r="AS383">
            <v>0</v>
          </cell>
          <cell r="AT383">
            <v>6.6271490540755373E-2</v>
          </cell>
        </row>
        <row r="384">
          <cell r="A384" t="str">
            <v>D7368</v>
          </cell>
          <cell r="B384">
            <v>7868</v>
          </cell>
          <cell r="C384" t="str">
            <v>Enterprise Metrology</v>
          </cell>
          <cell r="D384" t="str">
            <v>TO</v>
          </cell>
          <cell r="E384" t="str">
            <v>D3338</v>
          </cell>
          <cell r="G384" t="str">
            <v>AR1/CR3/8/9/10</v>
          </cell>
          <cell r="H384">
            <v>0.48329040809503304</v>
          </cell>
          <cell r="I384">
            <v>0.54485898601169658</v>
          </cell>
          <cell r="J384">
            <v>1.0281493941067297</v>
          </cell>
          <cell r="K384">
            <v>0.49055029215566193</v>
          </cell>
          <cell r="L384">
            <v>0.553559962574389</v>
          </cell>
          <cell r="M384">
            <v>1.0441102547300509</v>
          </cell>
          <cell r="O384">
            <v>690.2396</v>
          </cell>
          <cell r="P384">
            <v>712.69842076899999</v>
          </cell>
          <cell r="Q384">
            <v>11.260400000000001</v>
          </cell>
          <cell r="R384">
            <v>24.14</v>
          </cell>
          <cell r="S384">
            <v>33.76</v>
          </cell>
          <cell r="T384">
            <v>0</v>
          </cell>
          <cell r="U384">
            <v>333.40196135999997</v>
          </cell>
          <cell r="V384">
            <v>383.32393167999999</v>
          </cell>
          <cell r="W384">
            <v>716.72589303999996</v>
          </cell>
          <cell r="X384">
            <v>348.23922659999999</v>
          </cell>
          <cell r="Y384">
            <v>399.79690886999998</v>
          </cell>
          <cell r="Z384">
            <v>748.03613546999998</v>
          </cell>
          <cell r="AB384">
            <v>0.48302352018052858</v>
          </cell>
          <cell r="AC384">
            <v>0.55534908701268371</v>
          </cell>
          <cell r="AD384">
            <v>1.0383726071932122</v>
          </cell>
          <cell r="AE384">
            <v>0.48862073557599672</v>
          </cell>
          <cell r="AF384">
            <v>0.56096224885502066</v>
          </cell>
          <cell r="AG384">
            <v>1.0495829844310174</v>
          </cell>
          <cell r="AI384">
            <v>-2.6688791450446558E-4</v>
          </cell>
          <cell r="AJ384">
            <v>1.0490101000987129E-2</v>
          </cell>
          <cell r="AK384">
            <v>1.0223213086482552E-2</v>
          </cell>
          <cell r="AL384">
            <v>-1.9295565796652037E-3</v>
          </cell>
          <cell r="AM384">
            <v>7.4022862806316647E-3</v>
          </cell>
          <cell r="AN384">
            <v>5.4727297009664611E-3</v>
          </cell>
          <cell r="AP384">
            <v>1.6313755397401136E-2</v>
          </cell>
          <cell r="AQ384">
            <v>3.4973362872834306E-2</v>
          </cell>
          <cell r="AR384">
            <v>4.8910552219837859E-2</v>
          </cell>
          <cell r="AS384">
            <v>0</v>
          </cell>
          <cell r="AT384">
            <v>0.1001976704900733</v>
          </cell>
        </row>
        <row r="385">
          <cell r="A385" t="str">
            <v>D7373</v>
          </cell>
          <cell r="B385">
            <v>7873</v>
          </cell>
          <cell r="C385" t="str">
            <v>XOmnibus</v>
          </cell>
          <cell r="D385" t="str">
            <v>TO</v>
          </cell>
          <cell r="E385" t="str">
            <v>D3338</v>
          </cell>
          <cell r="G385" t="str">
            <v>AR1/CR3/8/9/10</v>
          </cell>
          <cell r="H385">
            <v>0.3728095798746392</v>
          </cell>
          <cell r="I385">
            <v>0.30930000339275665</v>
          </cell>
          <cell r="J385">
            <v>0.68210958326739579</v>
          </cell>
          <cell r="K385">
            <v>0.36873408296957644</v>
          </cell>
          <cell r="L385">
            <v>0.30498749814583209</v>
          </cell>
          <cell r="M385">
            <v>0.67372158111540859</v>
          </cell>
          <cell r="O385">
            <v>1187.23516</v>
          </cell>
          <cell r="P385">
            <v>1223.7295200000001</v>
          </cell>
          <cell r="Q385">
            <v>41.574840000000002</v>
          </cell>
          <cell r="R385">
            <v>55.18</v>
          </cell>
          <cell r="S385">
            <v>8.26</v>
          </cell>
          <cell r="T385">
            <v>0</v>
          </cell>
          <cell r="U385">
            <v>442.08184314800002</v>
          </cell>
          <cell r="V385">
            <v>367.37050301599999</v>
          </cell>
          <cell r="W385">
            <v>809.45234616400001</v>
          </cell>
          <cell r="X385">
            <v>447.94633224799998</v>
          </cell>
          <cell r="Y385">
            <v>373.38060471199998</v>
          </cell>
          <cell r="Z385">
            <v>821.32693696000001</v>
          </cell>
          <cell r="AB385">
            <v>0.37236249232039259</v>
          </cell>
          <cell r="AC385">
            <v>0.30943364498740084</v>
          </cell>
          <cell r="AD385">
            <v>0.68179613730779343</v>
          </cell>
          <cell r="AE385">
            <v>0.36605011559090278</v>
          </cell>
          <cell r="AF385">
            <v>0.30511693851432131</v>
          </cell>
          <cell r="AG385">
            <v>0.67116705410522415</v>
          </cell>
          <cell r="AI385">
            <v>-4.4708755424660573E-4</v>
          </cell>
          <cell r="AJ385">
            <v>1.336415946441849E-4</v>
          </cell>
          <cell r="AK385">
            <v>-3.1344595960236532E-4</v>
          </cell>
          <cell r="AL385">
            <v>-2.6839673786736573E-3</v>
          </cell>
          <cell r="AM385">
            <v>1.294403684892198E-4</v>
          </cell>
          <cell r="AN385">
            <v>-2.5545270101844375E-3</v>
          </cell>
          <cell r="AP385">
            <v>3.501820144881828E-2</v>
          </cell>
          <cell r="AQ385">
            <v>4.6477734032068257E-2</v>
          </cell>
          <cell r="AR385">
            <v>6.9573411218717615E-3</v>
          </cell>
          <cell r="AS385">
            <v>0</v>
          </cell>
          <cell r="AT385">
            <v>8.8453276602758313E-2</v>
          </cell>
        </row>
        <row r="386">
          <cell r="A386" t="str">
            <v>D7374</v>
          </cell>
          <cell r="B386">
            <v>7874</v>
          </cell>
          <cell r="C386" t="str">
            <v>Catwalk</v>
          </cell>
          <cell r="D386" t="str">
            <v>TO</v>
          </cell>
          <cell r="E386" t="str">
            <v>D3338</v>
          </cell>
          <cell r="G386" t="str">
            <v>AR1/CR3/8/9/10</v>
          </cell>
          <cell r="H386">
            <v>0.42539657027337119</v>
          </cell>
          <cell r="I386">
            <v>0.14058413899034392</v>
          </cell>
          <cell r="J386">
            <v>0.56598070926371502</v>
          </cell>
          <cell r="K386">
            <v>0.39488495460040818</v>
          </cell>
          <cell r="L386">
            <v>0.12834567257641616</v>
          </cell>
          <cell r="M386">
            <v>0.52323062717682434</v>
          </cell>
          <cell r="O386">
            <v>5270.6556399999999</v>
          </cell>
          <cell r="P386">
            <v>5434.7977600000004</v>
          </cell>
          <cell r="Q386">
            <v>109.73436</v>
          </cell>
          <cell r="R386">
            <v>218.22</v>
          </cell>
          <cell r="S386">
            <v>4.1100000000000003</v>
          </cell>
          <cell r="T386">
            <v>0</v>
          </cell>
          <cell r="U386">
            <v>2239.986730092</v>
          </cell>
          <cell r="V386">
            <v>741.08225706400003</v>
          </cell>
          <cell r="W386">
            <v>2981.0689871559998</v>
          </cell>
          <cell r="X386">
            <v>2132.920352096</v>
          </cell>
          <cell r="Y386">
            <v>697.57897382399995</v>
          </cell>
          <cell r="Z386">
            <v>2830.49932592</v>
          </cell>
          <cell r="AB386">
            <v>0.42499204711693134</v>
          </cell>
          <cell r="AC386">
            <v>0.14060532648723756</v>
          </cell>
          <cell r="AD386">
            <v>0.56559737360416884</v>
          </cell>
          <cell r="AE386">
            <v>0.39245625068043005</v>
          </cell>
          <cell r="AF386">
            <v>0.12835417335271734</v>
          </cell>
          <cell r="AG386">
            <v>0.52081042403314748</v>
          </cell>
          <cell r="AI386">
            <v>-4.0452315643985104E-4</v>
          </cell>
          <cell r="AJ386">
            <v>2.1187496893643187E-5</v>
          </cell>
          <cell r="AK386">
            <v>-3.833356595461801E-4</v>
          </cell>
          <cell r="AL386">
            <v>-2.4287039199781257E-3</v>
          </cell>
          <cell r="AM386">
            <v>8.5007763011846205E-6</v>
          </cell>
          <cell r="AN386">
            <v>-2.4202031436768578E-3</v>
          </cell>
          <cell r="AP386">
            <v>2.0819869005898477E-2</v>
          </cell>
          <cell r="AQ386">
            <v>4.1402818720291126E-2</v>
          </cell>
          <cell r="AR386">
            <v>7.797891345449388E-4</v>
          </cell>
          <cell r="AS386">
            <v>0</v>
          </cell>
          <cell r="AT386">
            <v>6.3002476860734541E-2</v>
          </cell>
        </row>
        <row r="387">
          <cell r="A387" t="str">
            <v>D7386</v>
          </cell>
          <cell r="B387">
            <v>7886</v>
          </cell>
          <cell r="C387" t="str">
            <v>P3XX Programs</v>
          </cell>
          <cell r="D387" t="str">
            <v>TO</v>
          </cell>
          <cell r="E387" t="str">
            <v>D3338</v>
          </cell>
          <cell r="G387" t="str">
            <v>AR1/CR3/8/9/10</v>
          </cell>
          <cell r="H387">
            <v>0.59578547500625678</v>
          </cell>
          <cell r="I387">
            <v>0.25292179648951024</v>
          </cell>
          <cell r="J387">
            <v>0.84870727149576708</v>
          </cell>
          <cell r="K387">
            <v>0.6021815611130712</v>
          </cell>
          <cell r="L387">
            <v>0.24356283978553109</v>
          </cell>
          <cell r="M387">
            <v>0.84574440089860226</v>
          </cell>
          <cell r="O387">
            <v>319.37252999999998</v>
          </cell>
          <cell r="P387">
            <v>682.36645999999996</v>
          </cell>
          <cell r="Q387">
            <v>4.6398299999999999</v>
          </cell>
          <cell r="R387">
            <v>14.32</v>
          </cell>
          <cell r="S387">
            <v>17.149999999999999</v>
          </cell>
          <cell r="T387">
            <v>0</v>
          </cell>
          <cell r="U387">
            <v>190.14919442199999</v>
          </cell>
          <cell r="V387">
            <v>80.776274036999993</v>
          </cell>
          <cell r="W387">
            <v>270.925468459</v>
          </cell>
          <cell r="X387">
            <v>409.26352827800002</v>
          </cell>
          <cell r="Y387">
            <v>166.19911277200001</v>
          </cell>
          <cell r="Z387">
            <v>575.46264105</v>
          </cell>
          <cell r="AB387">
            <v>0.5953836869501582</v>
          </cell>
          <cell r="AC387">
            <v>0.25292179648951024</v>
          </cell>
          <cell r="AD387">
            <v>0.8483054834396685</v>
          </cell>
          <cell r="AE387">
            <v>0.59977087425721376</v>
          </cell>
          <cell r="AF387">
            <v>0.24356283978553109</v>
          </cell>
          <cell r="AG387">
            <v>0.84333371404274482</v>
          </cell>
          <cell r="AI387">
            <v>-4.0178805609858426E-4</v>
          </cell>
          <cell r="AJ387">
            <v>0</v>
          </cell>
          <cell r="AK387">
            <v>-4.0178805609858426E-4</v>
          </cell>
          <cell r="AL387">
            <v>-2.4106868558574357E-3</v>
          </cell>
          <cell r="AM387">
            <v>0</v>
          </cell>
          <cell r="AN387">
            <v>-2.4106868558574357E-3</v>
          </cell>
          <cell r="AP387">
            <v>1.4527955801333321E-2</v>
          </cell>
          <cell r="AQ387">
            <v>4.4837920155499915E-2</v>
          </cell>
          <cell r="AR387">
            <v>5.3699045437627338E-2</v>
          </cell>
          <cell r="AS387">
            <v>0</v>
          </cell>
          <cell r="AT387">
            <v>0.11306492139446057</v>
          </cell>
        </row>
        <row r="388">
          <cell r="A388" t="str">
            <v>D7390</v>
          </cell>
          <cell r="B388">
            <v>7890</v>
          </cell>
          <cell r="C388" t="str">
            <v>USPS Land Mobile Radio</v>
          </cell>
          <cell r="D388" t="str">
            <v>TO</v>
          </cell>
          <cell r="E388" t="str">
            <v>D3338</v>
          </cell>
          <cell r="G388" t="str">
            <v>AR1/CR3/8/9/10</v>
          </cell>
          <cell r="H388">
            <v>0</v>
          </cell>
          <cell r="I388">
            <v>0.83220000000000005</v>
          </cell>
          <cell r="J388">
            <v>0.83220000000000005</v>
          </cell>
          <cell r="K388">
            <v>0</v>
          </cell>
          <cell r="L388">
            <v>0.85089999999999999</v>
          </cell>
          <cell r="M388">
            <v>0.85089999999999999</v>
          </cell>
          <cell r="O388">
            <v>58</v>
          </cell>
          <cell r="P388">
            <v>170</v>
          </cell>
          <cell r="Q388">
            <v>0</v>
          </cell>
          <cell r="R388">
            <v>0</v>
          </cell>
          <cell r="S388">
            <v>0</v>
          </cell>
          <cell r="T388">
            <v>0</v>
          </cell>
          <cell r="U388">
            <v>0</v>
          </cell>
          <cell r="V388">
            <v>48.267600000000002</v>
          </cell>
          <cell r="W388">
            <v>48.267600000000002</v>
          </cell>
          <cell r="X388">
            <v>0</v>
          </cell>
          <cell r="Y388">
            <v>144.65299999999999</v>
          </cell>
          <cell r="Z388">
            <v>144.65299999999999</v>
          </cell>
          <cell r="AB388">
            <v>0</v>
          </cell>
          <cell r="AC388">
            <v>0.83220000000000005</v>
          </cell>
          <cell r="AD388">
            <v>0.83220000000000005</v>
          </cell>
          <cell r="AE388">
            <v>0</v>
          </cell>
          <cell r="AF388">
            <v>0.85089999999999999</v>
          </cell>
          <cell r="AG388">
            <v>0.85089999999999999</v>
          </cell>
          <cell r="AI388">
            <v>0</v>
          </cell>
          <cell r="AJ388">
            <v>0</v>
          </cell>
          <cell r="AK388">
            <v>0</v>
          </cell>
          <cell r="AL388">
            <v>0</v>
          </cell>
          <cell r="AM388">
            <v>0</v>
          </cell>
          <cell r="AN388">
            <v>0</v>
          </cell>
          <cell r="AP388">
            <v>0</v>
          </cell>
          <cell r="AQ388">
            <v>0</v>
          </cell>
          <cell r="AR388">
            <v>0</v>
          </cell>
          <cell r="AS388">
            <v>0</v>
          </cell>
          <cell r="AT388">
            <v>0</v>
          </cell>
        </row>
        <row r="389">
          <cell r="A389" t="str">
            <v>D7428</v>
          </cell>
          <cell r="B389">
            <v>7928</v>
          </cell>
          <cell r="C389" t="str">
            <v>P303</v>
          </cell>
          <cell r="D389" t="str">
            <v>TO</v>
          </cell>
          <cell r="E389" t="str">
            <v>D3338</v>
          </cell>
          <cell r="G389" t="str">
            <v>AR8/CR9/10</v>
          </cell>
          <cell r="H389">
            <v>0.34862845279095189</v>
          </cell>
          <cell r="I389">
            <v>0.32233115113329852</v>
          </cell>
          <cell r="J389">
            <v>0.67095960392425036</v>
          </cell>
          <cell r="K389">
            <v>0.35602722416869315</v>
          </cell>
          <cell r="L389">
            <v>0.30767256905133544</v>
          </cell>
          <cell r="M389">
            <v>0.66369979322002859</v>
          </cell>
          <cell r="O389">
            <v>678.22379999999998</v>
          </cell>
          <cell r="P389">
            <v>895.63800000000003</v>
          </cell>
          <cell r="Q389">
            <v>26.398199999999999</v>
          </cell>
          <cell r="R389">
            <v>16.239999999999998</v>
          </cell>
          <cell r="S389">
            <v>0</v>
          </cell>
          <cell r="T389">
            <v>0</v>
          </cell>
          <cell r="U389">
            <v>236.17565252</v>
          </cell>
          <cell r="V389">
            <v>218.81461818</v>
          </cell>
          <cell r="W389">
            <v>454.9902707</v>
          </cell>
          <cell r="X389">
            <v>316.71237980000001</v>
          </cell>
          <cell r="Y389">
            <v>275.73946439999997</v>
          </cell>
          <cell r="Z389">
            <v>592.45184419999998</v>
          </cell>
          <cell r="AB389">
            <v>0.34822672474778976</v>
          </cell>
          <cell r="AC389">
            <v>0.32262892894646283</v>
          </cell>
          <cell r="AD389">
            <v>0.6708556536942526</v>
          </cell>
          <cell r="AE389">
            <v>0.35361650555246649</v>
          </cell>
          <cell r="AF389">
            <v>0.30786932265044581</v>
          </cell>
          <cell r="AG389">
            <v>0.66148582820291224</v>
          </cell>
          <cell r="AI389">
            <v>-4.0172804316213062E-4</v>
          </cell>
          <cell r="AJ389">
            <v>2.9777781316431273E-4</v>
          </cell>
          <cell r="AK389">
            <v>-1.0395022999776238E-4</v>
          </cell>
          <cell r="AL389">
            <v>-2.4107186162266592E-3</v>
          </cell>
          <cell r="AM389">
            <v>1.9675359911036638E-4</v>
          </cell>
          <cell r="AN389">
            <v>-2.2139650171163483E-3</v>
          </cell>
          <cell r="AP389">
            <v>3.8922550344001494E-2</v>
          </cell>
          <cell r="AQ389">
            <v>2.3944898424384398E-2</v>
          </cell>
          <cell r="AR389">
            <v>0</v>
          </cell>
          <cell r="AS389">
            <v>0</v>
          </cell>
          <cell r="AT389">
            <v>6.2867448768385889E-2</v>
          </cell>
        </row>
        <row r="390">
          <cell r="A390" t="str">
            <v>D7433</v>
          </cell>
          <cell r="B390">
            <v>7933</v>
          </cell>
          <cell r="C390" t="str">
            <v>Wildcat Mountain</v>
          </cell>
          <cell r="D390" t="str">
            <v>TO</v>
          </cell>
          <cell r="E390" t="str">
            <v>D3338</v>
          </cell>
          <cell r="G390" t="str">
            <v>AR7/CR8/9/10</v>
          </cell>
          <cell r="H390">
            <v>0.34120383196496235</v>
          </cell>
          <cell r="I390">
            <v>0.19928092457463967</v>
          </cell>
          <cell r="J390">
            <v>0.54048475653960204</v>
          </cell>
          <cell r="K390">
            <v>0.36593873518325765</v>
          </cell>
          <cell r="L390">
            <v>0.13127152973257633</v>
          </cell>
          <cell r="M390">
            <v>0.49721026491583398</v>
          </cell>
          <cell r="O390">
            <v>1937.3236115</v>
          </cell>
          <cell r="P390">
            <v>5911.4155258330002</v>
          </cell>
          <cell r="Q390">
            <v>43.052</v>
          </cell>
          <cell r="R390">
            <v>63.646000000000001</v>
          </cell>
          <cell r="S390">
            <v>9.33</v>
          </cell>
          <cell r="T390">
            <v>0</v>
          </cell>
          <cell r="U390">
            <v>660.23804800000005</v>
          </cell>
          <cell r="V390">
            <v>365.94667650000002</v>
          </cell>
          <cell r="W390">
            <v>1026.1847244999999</v>
          </cell>
          <cell r="X390">
            <v>2148.932192666</v>
          </cell>
          <cell r="Y390">
            <v>776.17231524900001</v>
          </cell>
          <cell r="Z390">
            <v>2925.1045079159999</v>
          </cell>
          <cell r="AB390">
            <v>0.34079905085593909</v>
          </cell>
          <cell r="AC390">
            <v>0.18889290066343675</v>
          </cell>
          <cell r="AD390">
            <v>0.52969195151937576</v>
          </cell>
          <cell r="AE390">
            <v>0.36352243946904506</v>
          </cell>
          <cell r="AF390">
            <v>0.13130058475116696</v>
          </cell>
          <cell r="AG390">
            <v>0.49482302422038116</v>
          </cell>
          <cell r="AI390">
            <v>-4.0478110902325559E-4</v>
          </cell>
          <cell r="AJ390">
            <v>-1.0388023911202915E-2</v>
          </cell>
          <cell r="AK390">
            <v>-1.0792805020226282E-2</v>
          </cell>
          <cell r="AL390">
            <v>-2.4162957142125907E-3</v>
          </cell>
          <cell r="AM390">
            <v>2.9055018590629089E-5</v>
          </cell>
          <cell r="AN390">
            <v>-2.3872406954528191E-3</v>
          </cell>
          <cell r="AP390">
            <v>2.2222410207795064E-2</v>
          </cell>
          <cell r="AQ390">
            <v>3.2852539256836497E-2</v>
          </cell>
          <cell r="AR390">
            <v>4.8159223088062794E-3</v>
          </cell>
          <cell r="AS390">
            <v>0</v>
          </cell>
          <cell r="AT390">
            <v>5.989087177343784E-2</v>
          </cell>
        </row>
        <row r="391">
          <cell r="A391" t="str">
            <v>D7469</v>
          </cell>
          <cell r="B391">
            <v>7969</v>
          </cell>
          <cell r="C391" t="str">
            <v>ARTHUR</v>
          </cell>
          <cell r="D391" t="str">
            <v>TO</v>
          </cell>
          <cell r="E391" t="str">
            <v>D3338</v>
          </cell>
          <cell r="G391" t="str">
            <v>AR9/CR10</v>
          </cell>
          <cell r="H391">
            <v>0.486476176891736</v>
          </cell>
          <cell r="I391">
            <v>0.22932869379145362</v>
          </cell>
          <cell r="J391">
            <v>0.71580487068318965</v>
          </cell>
          <cell r="K391">
            <v>0.44172626472656462</v>
          </cell>
          <cell r="L391">
            <v>0.17140465323938789</v>
          </cell>
          <cell r="M391">
            <v>0.61313091796595254</v>
          </cell>
          <cell r="O391">
            <v>72.267480000000006</v>
          </cell>
          <cell r="P391">
            <v>1095.437001</v>
          </cell>
          <cell r="Q391">
            <v>1.38652</v>
          </cell>
          <cell r="R391">
            <v>3</v>
          </cell>
          <cell r="S391">
            <v>0</v>
          </cell>
          <cell r="T391">
            <v>0</v>
          </cell>
          <cell r="U391">
            <v>35.127377992</v>
          </cell>
          <cell r="V391">
            <v>15.825499947999999</v>
          </cell>
          <cell r="W391">
            <v>50.95287794</v>
          </cell>
          <cell r="X391">
            <v>481.24305709200002</v>
          </cell>
          <cell r="Y391">
            <v>187.762999302</v>
          </cell>
          <cell r="Z391">
            <v>669.00605639499997</v>
          </cell>
          <cell r="AB391">
            <v>0.48607448318386082</v>
          </cell>
          <cell r="AC391">
            <v>0.21898508081366608</v>
          </cell>
          <cell r="AD391">
            <v>0.70505956399752689</v>
          </cell>
          <cell r="AE391">
            <v>0.43931605072010893</v>
          </cell>
          <cell r="AF391">
            <v>0.17140465323938789</v>
          </cell>
          <cell r="AG391">
            <v>0.61072070396040967</v>
          </cell>
          <cell r="AI391">
            <v>-4.0169370787518366E-4</v>
          </cell>
          <cell r="AJ391">
            <v>-1.0343612977787547E-2</v>
          </cell>
          <cell r="AK391">
            <v>-1.0745306685662759E-2</v>
          </cell>
          <cell r="AL391">
            <v>-2.4102140064556909E-3</v>
          </cell>
          <cell r="AM391">
            <v>0</v>
          </cell>
          <cell r="AN391">
            <v>-2.4102140055428656E-3</v>
          </cell>
          <cell r="AP391">
            <v>1.91859464312302E-2</v>
          </cell>
          <cell r="AQ391">
            <v>4.1512447922634074E-2</v>
          </cell>
          <cell r="AR391">
            <v>0</v>
          </cell>
          <cell r="AS391">
            <v>0</v>
          </cell>
          <cell r="AT391">
            <v>6.0698394353864274E-2</v>
          </cell>
        </row>
        <row r="393">
          <cell r="A393" t="str">
            <v>These Departments Need To Be Priced But Do Not Need A Billing Rate</v>
          </cell>
        </row>
        <row r="394">
          <cell r="A394" t="str">
            <v>D7188</v>
          </cell>
          <cell r="B394">
            <v>7688</v>
          </cell>
          <cell r="C394" t="str">
            <v>SP LOB HR/Security Labor Pool w/Facility</v>
          </cell>
          <cell r="D394" t="str">
            <v>TO</v>
          </cell>
          <cell r="E394" t="str">
            <v>D3338</v>
          </cell>
          <cell r="G394" t="str">
            <v>AR1/CR8/9/10</v>
          </cell>
          <cell r="H394">
            <v>0.61159597613246153</v>
          </cell>
          <cell r="I394">
            <v>0.13933389876046803</v>
          </cell>
          <cell r="J394">
            <v>0.75092987489292962</v>
          </cell>
          <cell r="K394">
            <v>0.62185354279976846</v>
          </cell>
          <cell r="L394">
            <v>0.13803622927711512</v>
          </cell>
          <cell r="M394">
            <v>0.75988977207688357</v>
          </cell>
          <cell r="O394">
            <v>474.9212</v>
          </cell>
          <cell r="P394">
            <v>489.2176</v>
          </cell>
          <cell r="Q394">
            <v>17.298300000000001</v>
          </cell>
          <cell r="R394">
            <v>22.3</v>
          </cell>
          <cell r="S394">
            <v>31.86</v>
          </cell>
          <cell r="T394">
            <v>0</v>
          </cell>
          <cell r="U394">
            <v>290.25799422</v>
          </cell>
          <cell r="V394">
            <v>66.172622399999995</v>
          </cell>
          <cell r="W394">
            <v>356.43061662000002</v>
          </cell>
          <cell r="X394">
            <v>302.97350191999999</v>
          </cell>
          <cell r="Y394">
            <v>67.529752799999997</v>
          </cell>
          <cell r="Z394">
            <v>370.50325471999997</v>
          </cell>
          <cell r="AB394">
            <v>0.61117085154337181</v>
          </cell>
          <cell r="AC394">
            <v>0.13933389876046803</v>
          </cell>
          <cell r="AD394">
            <v>0.7505047503038399</v>
          </cell>
          <cell r="AE394">
            <v>0.61930213042212701</v>
          </cell>
          <cell r="AF394">
            <v>0.13803622927711512</v>
          </cell>
          <cell r="AG394">
            <v>0.75733835969924213</v>
          </cell>
          <cell r="AI394">
            <v>-4.2512458908972039E-4</v>
          </cell>
          <cell r="AJ394">
            <v>0</v>
          </cell>
          <cell r="AK394">
            <v>-4.2512458908972039E-4</v>
          </cell>
          <cell r="AL394">
            <v>-2.5514123776414488E-3</v>
          </cell>
          <cell r="AM394">
            <v>0</v>
          </cell>
          <cell r="AN394">
            <v>-2.5514123776414488E-3</v>
          </cell>
          <cell r="AP394">
            <v>3.6423516153837737E-2</v>
          </cell>
          <cell r="AQ394">
            <v>4.6955158034638171E-2</v>
          </cell>
          <cell r="AR394">
            <v>6.7084813227962864E-2</v>
          </cell>
          <cell r="AS394">
            <v>0</v>
          </cell>
          <cell r="AT394">
            <v>0.15046348741643878</v>
          </cell>
        </row>
        <row r="395">
          <cell r="A395" t="str">
            <v>D7189</v>
          </cell>
          <cell r="B395">
            <v>7689</v>
          </cell>
          <cell r="C395" t="str">
            <v>CSS LOB HR/Security Labor Pool w/ Facility</v>
          </cell>
          <cell r="D395" t="str">
            <v>TO</v>
          </cell>
          <cell r="E395" t="str">
            <v>D3338</v>
          </cell>
          <cell r="G395" t="str">
            <v>AR1/CR8/9/10</v>
          </cell>
          <cell r="H395">
            <v>0.61078956397791795</v>
          </cell>
          <cell r="I395">
            <v>0.14441948472228025</v>
          </cell>
          <cell r="J395">
            <v>0.75520904870019823</v>
          </cell>
          <cell r="K395">
            <v>0.62058862720656383</v>
          </cell>
          <cell r="L395">
            <v>0.14312179685601362</v>
          </cell>
          <cell r="M395">
            <v>0.7637104240625775</v>
          </cell>
          <cell r="O395">
            <v>344.60640000000001</v>
          </cell>
          <cell r="P395">
            <v>343.99639999999999</v>
          </cell>
          <cell r="Q395">
            <v>12.5976</v>
          </cell>
          <cell r="R395">
            <v>16.18</v>
          </cell>
          <cell r="S395">
            <v>25.53</v>
          </cell>
          <cell r="T395">
            <v>0</v>
          </cell>
          <cell r="U395">
            <v>210.33575184</v>
          </cell>
          <cell r="V395">
            <v>49.767878719999999</v>
          </cell>
          <cell r="W395">
            <v>260.10363056</v>
          </cell>
          <cell r="X395">
            <v>212.60427188</v>
          </cell>
          <cell r="Y395">
            <v>49.233382880000001</v>
          </cell>
          <cell r="Z395">
            <v>261.83765476000002</v>
          </cell>
          <cell r="AB395">
            <v>0.61036519298538849</v>
          </cell>
          <cell r="AC395">
            <v>0.14441948472228025</v>
          </cell>
          <cell r="AD395">
            <v>0.75478467770766877</v>
          </cell>
          <cell r="AE395">
            <v>0.61804214195264839</v>
          </cell>
          <cell r="AF395">
            <v>0.14312179685601362</v>
          </cell>
          <cell r="AG395">
            <v>0.76116393880866207</v>
          </cell>
          <cell r="AI395">
            <v>-4.2437099252945476E-4</v>
          </cell>
          <cell r="AJ395">
            <v>0</v>
          </cell>
          <cell r="AK395">
            <v>-4.2437099252945476E-4</v>
          </cell>
          <cell r="AL395">
            <v>-2.5464852539154315E-3</v>
          </cell>
          <cell r="AM395">
            <v>0</v>
          </cell>
          <cell r="AN395">
            <v>-2.5464852539154315E-3</v>
          </cell>
          <cell r="AP395">
            <v>3.6556488794172136E-2</v>
          </cell>
          <cell r="AQ395">
            <v>4.6952116965906607E-2</v>
          </cell>
          <cell r="AR395">
            <v>7.4084520775005921E-2</v>
          </cell>
          <cell r="AS395">
            <v>0</v>
          </cell>
          <cell r="AT395">
            <v>0.15759312653508467</v>
          </cell>
        </row>
        <row r="396">
          <cell r="A396" t="str">
            <v>D7191</v>
          </cell>
          <cell r="B396">
            <v>7691</v>
          </cell>
          <cell r="C396" t="str">
            <v>SP LOB Bus Mgmt Pool w/Facility</v>
          </cell>
          <cell r="D396" t="str">
            <v>TO</v>
          </cell>
          <cell r="E396" t="str">
            <v>D3338</v>
          </cell>
          <cell r="G396" t="str">
            <v>AR1/CR8/9/10</v>
          </cell>
          <cell r="H396">
            <v>0.59752692660992968</v>
          </cell>
          <cell r="I396">
            <v>0.18286770503875349</v>
          </cell>
          <cell r="J396">
            <v>0.78039463164868317</v>
          </cell>
          <cell r="K396">
            <v>0.56062261123389434</v>
          </cell>
          <cell r="L396">
            <v>0.1700552597191545</v>
          </cell>
          <cell r="M396">
            <v>0.73067787095304881</v>
          </cell>
          <cell r="O396">
            <v>462.5439308</v>
          </cell>
          <cell r="P396">
            <v>499.63891280000001</v>
          </cell>
          <cell r="Q396">
            <v>2.9259312</v>
          </cell>
          <cell r="R396">
            <v>20.420000000000002</v>
          </cell>
          <cell r="S396">
            <v>28.66</v>
          </cell>
          <cell r="T396">
            <v>0</v>
          </cell>
          <cell r="U396">
            <v>276.19123176599999</v>
          </cell>
          <cell r="V396">
            <v>84.588571105</v>
          </cell>
          <cell r="W396">
            <v>360.77980287000003</v>
          </cell>
          <cell r="X396">
            <v>278.87083457699998</v>
          </cell>
          <cell r="Y396">
            <v>84.970449082000002</v>
          </cell>
          <cell r="Z396">
            <v>363.841283659</v>
          </cell>
          <cell r="AB396">
            <v>0.59711351371167964</v>
          </cell>
          <cell r="AC396">
            <v>0.18287683714430872</v>
          </cell>
          <cell r="AD396">
            <v>0.77999035085382651</v>
          </cell>
          <cell r="AE396">
            <v>0.55814474700177907</v>
          </cell>
          <cell r="AF396">
            <v>0.17006371382449298</v>
          </cell>
          <cell r="AG396">
            <v>0.72820846082627211</v>
          </cell>
          <cell r="AI396">
            <v>-4.134128982500318E-4</v>
          </cell>
          <cell r="AJ396">
            <v>9.1321055552262553E-6</v>
          </cell>
          <cell r="AK396">
            <v>-4.0428079485665958E-4</v>
          </cell>
          <cell r="AL396">
            <v>-2.4778642321152677E-3</v>
          </cell>
          <cell r="AM396">
            <v>8.4541053384790121E-6</v>
          </cell>
          <cell r="AN396">
            <v>-2.4694101267767055E-3</v>
          </cell>
          <cell r="AP396">
            <v>6.3257368763641767E-3</v>
          </cell>
          <cell r="AQ396">
            <v>4.4147158010877527E-2</v>
          </cell>
          <cell r="AR396">
            <v>6.196168210537463E-2</v>
          </cell>
          <cell r="AS396">
            <v>0</v>
          </cell>
          <cell r="AT396">
            <v>0.11243457699261633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row r="9">
          <cell r="C9" t="str">
            <v>ACS IT70</v>
          </cell>
        </row>
        <row r="10">
          <cell r="C10" t="str">
            <v>ACS PES</v>
          </cell>
        </row>
        <row r="11">
          <cell r="C11" t="str">
            <v>CIOSPII</v>
          </cell>
        </row>
        <row r="12">
          <cell r="C12" t="str">
            <v>DOJ ITSS-3</v>
          </cell>
        </row>
        <row r="13">
          <cell r="C13" t="str">
            <v>ENCORE</v>
          </cell>
        </row>
        <row r="14">
          <cell r="C14" t="str">
            <v>INS IT70</v>
          </cell>
        </row>
        <row r="15">
          <cell r="C15" t="str">
            <v>INS LogWorld</v>
          </cell>
        </row>
        <row r="16">
          <cell r="C16" t="str">
            <v>INS MOBIS</v>
          </cell>
        </row>
        <row r="17">
          <cell r="C17" t="str">
            <v>INS PES</v>
          </cell>
        </row>
        <row r="18">
          <cell r="C18" t="str">
            <v>ITES</v>
          </cell>
        </row>
        <row r="19">
          <cell r="C19" t="str">
            <v>ITSS3</v>
          </cell>
        </row>
        <row r="20">
          <cell r="C20" t="str">
            <v>LMIT Environmental Svcs</v>
          </cell>
        </row>
        <row r="21">
          <cell r="C21" t="str">
            <v>LMIT IT70</v>
          </cell>
        </row>
        <row r="22">
          <cell r="C22" t="str">
            <v>NETCENTS</v>
          </cell>
        </row>
        <row r="23">
          <cell r="C23" t="str">
            <v>OAO IT70</v>
          </cell>
        </row>
        <row r="24">
          <cell r="C24" t="str">
            <v>Sytex BPA</v>
          </cell>
        </row>
        <row r="25">
          <cell r="C25" t="str">
            <v>Sytex IT70</v>
          </cell>
        </row>
        <row r="26">
          <cell r="C26" t="str">
            <v>Sytex Mobis</v>
          </cell>
        </row>
        <row r="27">
          <cell r="C27" t="str">
            <v>Sytex PMIF</v>
          </cell>
        </row>
        <row r="28">
          <cell r="C28" t="str">
            <v>Sytex PMSS</v>
          </cell>
        </row>
      </sheetData>
      <sheetData sheetId="4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 Cost Rates"/>
      <sheetName val="Other"/>
      <sheetName val="Lookup Tables"/>
      <sheetName val="Log"/>
      <sheetName val="Service Center Explanations"/>
      <sheetName val="2001_Cost_Rates"/>
      <sheetName val="Lookup_Tables"/>
      <sheetName val="Service_Center_Explanations"/>
      <sheetName val="2001_Cost_Rates1"/>
      <sheetName val="Lookup_Tables1"/>
      <sheetName val="Service_Center_Explanations1"/>
    </sheetNames>
    <sheetDataSet>
      <sheetData sheetId="0"/>
      <sheetData sheetId="1"/>
      <sheetData sheetId="2" refreshError="1">
        <row r="3">
          <cell r="A3" t="str">
            <v>A00050</v>
          </cell>
          <cell r="B3">
            <v>0</v>
          </cell>
        </row>
        <row r="4">
          <cell r="A4" t="str">
            <v>A00100</v>
          </cell>
          <cell r="B4">
            <v>14.41</v>
          </cell>
        </row>
        <row r="5">
          <cell r="A5" t="str">
            <v>A00101</v>
          </cell>
          <cell r="B5">
            <v>20.9</v>
          </cell>
        </row>
        <row r="6">
          <cell r="A6" t="str">
            <v>A00102</v>
          </cell>
          <cell r="B6">
            <v>29.5</v>
          </cell>
        </row>
        <row r="7">
          <cell r="A7" t="str">
            <v>A00105</v>
          </cell>
          <cell r="B7">
            <v>18.149999999999999</v>
          </cell>
        </row>
        <row r="8">
          <cell r="A8" t="str">
            <v>A00106</v>
          </cell>
          <cell r="B8">
            <v>22.56</v>
          </cell>
        </row>
        <row r="9">
          <cell r="A9" t="str">
            <v>A00108</v>
          </cell>
          <cell r="B9">
            <v>0</v>
          </cell>
        </row>
        <row r="10">
          <cell r="A10" t="str">
            <v>A00109</v>
          </cell>
          <cell r="B10">
            <v>0</v>
          </cell>
        </row>
        <row r="11">
          <cell r="A11" t="str">
            <v>A00110</v>
          </cell>
          <cell r="B11">
            <v>0</v>
          </cell>
        </row>
        <row r="12">
          <cell r="A12" t="str">
            <v>A00111</v>
          </cell>
          <cell r="B12">
            <v>0</v>
          </cell>
        </row>
        <row r="13">
          <cell r="A13" t="str">
            <v>A00115</v>
          </cell>
          <cell r="B13">
            <v>18.43</v>
          </cell>
        </row>
        <row r="14">
          <cell r="A14" t="str">
            <v>A00116</v>
          </cell>
          <cell r="B14">
            <v>23.79</v>
          </cell>
        </row>
        <row r="15">
          <cell r="A15" t="str">
            <v>A00120</v>
          </cell>
          <cell r="B15">
            <v>0</v>
          </cell>
        </row>
        <row r="16">
          <cell r="A16" t="str">
            <v>A00125</v>
          </cell>
          <cell r="B16">
            <v>30.35</v>
          </cell>
        </row>
        <row r="17">
          <cell r="A17" t="str">
            <v>A00126</v>
          </cell>
          <cell r="B17">
            <v>0</v>
          </cell>
        </row>
        <row r="18">
          <cell r="A18" t="str">
            <v>A00130</v>
          </cell>
          <cell r="B18">
            <v>0</v>
          </cell>
        </row>
        <row r="19">
          <cell r="A19" t="str">
            <v>A00131</v>
          </cell>
          <cell r="B19">
            <v>21.3</v>
          </cell>
        </row>
        <row r="20">
          <cell r="A20" t="str">
            <v>A00132</v>
          </cell>
          <cell r="B20">
            <v>29.96</v>
          </cell>
        </row>
        <row r="21">
          <cell r="A21" t="str">
            <v>A00133</v>
          </cell>
          <cell r="B21">
            <v>38.880000000000003</v>
          </cell>
        </row>
        <row r="22">
          <cell r="A22" t="str">
            <v>A00140</v>
          </cell>
          <cell r="B22">
            <v>0</v>
          </cell>
        </row>
        <row r="23">
          <cell r="A23" t="str">
            <v>A00141</v>
          </cell>
          <cell r="B23">
            <v>33.76</v>
          </cell>
        </row>
        <row r="24">
          <cell r="A24" t="str">
            <v>A00142</v>
          </cell>
          <cell r="B24">
            <v>0</v>
          </cell>
        </row>
        <row r="25">
          <cell r="A25" t="str">
            <v>A00144</v>
          </cell>
          <cell r="B25">
            <v>14.35</v>
          </cell>
        </row>
        <row r="26">
          <cell r="A26" t="str">
            <v>A00145</v>
          </cell>
          <cell r="B26">
            <v>0</v>
          </cell>
        </row>
        <row r="27">
          <cell r="A27" t="str">
            <v>A00150</v>
          </cell>
          <cell r="B27">
            <v>0</v>
          </cell>
        </row>
        <row r="28">
          <cell r="A28" t="str">
            <v>A00151</v>
          </cell>
          <cell r="B28">
            <v>16.82</v>
          </cell>
        </row>
        <row r="29">
          <cell r="A29" t="str">
            <v>A00153</v>
          </cell>
          <cell r="B29">
            <v>0</v>
          </cell>
        </row>
        <row r="30">
          <cell r="A30" t="str">
            <v>A00154</v>
          </cell>
          <cell r="B30">
            <v>0</v>
          </cell>
        </row>
        <row r="31">
          <cell r="A31" t="str">
            <v>A00155</v>
          </cell>
          <cell r="B31">
            <v>15.33</v>
          </cell>
        </row>
        <row r="32">
          <cell r="A32" t="str">
            <v>A00156</v>
          </cell>
          <cell r="B32">
            <v>14.13</v>
          </cell>
        </row>
        <row r="33">
          <cell r="A33" t="str">
            <v>A00182</v>
          </cell>
          <cell r="B33">
            <v>0</v>
          </cell>
        </row>
        <row r="34">
          <cell r="A34" t="str">
            <v>A00190</v>
          </cell>
          <cell r="B34">
            <v>34.22</v>
          </cell>
        </row>
        <row r="35">
          <cell r="A35" t="str">
            <v>A00191</v>
          </cell>
          <cell r="B35">
            <v>42.05</v>
          </cell>
        </row>
        <row r="36">
          <cell r="A36" t="str">
            <v>A00192</v>
          </cell>
          <cell r="B36">
            <v>0</v>
          </cell>
        </row>
        <row r="37">
          <cell r="A37" t="str">
            <v>A00193</v>
          </cell>
          <cell r="B37">
            <v>43.07</v>
          </cell>
        </row>
        <row r="38">
          <cell r="A38" t="str">
            <v>A00194</v>
          </cell>
          <cell r="B38">
            <v>0</v>
          </cell>
        </row>
        <row r="39">
          <cell r="A39" t="str">
            <v>A00195</v>
          </cell>
          <cell r="B39">
            <v>77.56</v>
          </cell>
        </row>
        <row r="42">
          <cell r="A42" t="str">
            <v>B00050</v>
          </cell>
          <cell r="B42">
            <v>10.23</v>
          </cell>
          <cell r="E42" t="str">
            <v>D00050</v>
          </cell>
          <cell r="F42">
            <v>10</v>
          </cell>
        </row>
        <row r="43">
          <cell r="A43" t="str">
            <v>B00100</v>
          </cell>
          <cell r="B43">
            <v>13.1</v>
          </cell>
          <cell r="E43" t="str">
            <v>D00100</v>
          </cell>
          <cell r="F43">
            <v>0</v>
          </cell>
        </row>
        <row r="44">
          <cell r="A44" t="str">
            <v>B00101</v>
          </cell>
          <cell r="B44">
            <v>18.36</v>
          </cell>
          <cell r="E44" t="str">
            <v>D00101</v>
          </cell>
          <cell r="F44">
            <v>0</v>
          </cell>
        </row>
        <row r="45">
          <cell r="A45" t="str">
            <v>B00102</v>
          </cell>
          <cell r="B45">
            <v>23.2</v>
          </cell>
          <cell r="E45" t="str">
            <v>D00102</v>
          </cell>
          <cell r="F45">
            <v>24.9</v>
          </cell>
        </row>
        <row r="46">
          <cell r="A46" t="str">
            <v>B00105</v>
          </cell>
          <cell r="B46">
            <v>16.16</v>
          </cell>
          <cell r="E46" t="str">
            <v>D00105</v>
          </cell>
          <cell r="F46">
            <v>15.69</v>
          </cell>
        </row>
        <row r="47">
          <cell r="A47" t="str">
            <v>B00106</v>
          </cell>
          <cell r="B47">
            <v>17.809999999999999</v>
          </cell>
          <cell r="E47" t="str">
            <v>D00106</v>
          </cell>
          <cell r="F47">
            <v>0</v>
          </cell>
        </row>
        <row r="48">
          <cell r="A48" t="str">
            <v>B00108</v>
          </cell>
          <cell r="B48">
            <v>11.53</v>
          </cell>
          <cell r="E48" t="str">
            <v>D00108</v>
          </cell>
          <cell r="F48">
            <v>0</v>
          </cell>
        </row>
        <row r="49">
          <cell r="A49" t="str">
            <v>B00109</v>
          </cell>
          <cell r="B49">
            <v>16.04</v>
          </cell>
          <cell r="E49" t="str">
            <v>D00109</v>
          </cell>
          <cell r="F49">
            <v>0</v>
          </cell>
        </row>
        <row r="50">
          <cell r="A50" t="str">
            <v>B00110</v>
          </cell>
          <cell r="B50">
            <v>16.62</v>
          </cell>
          <cell r="E50" t="str">
            <v>D00110</v>
          </cell>
          <cell r="F50">
            <v>0</v>
          </cell>
        </row>
        <row r="51">
          <cell r="A51" t="str">
            <v>B00111</v>
          </cell>
          <cell r="B51">
            <v>0</v>
          </cell>
          <cell r="E51" t="str">
            <v>D00111</v>
          </cell>
          <cell r="F51">
            <v>0</v>
          </cell>
        </row>
        <row r="52">
          <cell r="A52" t="str">
            <v>B00115</v>
          </cell>
          <cell r="B52">
            <v>14.39</v>
          </cell>
          <cell r="E52" t="str">
            <v>D00115</v>
          </cell>
          <cell r="F52">
            <v>0</v>
          </cell>
        </row>
        <row r="53">
          <cell r="A53" t="str">
            <v>B00116</v>
          </cell>
          <cell r="B53">
            <v>20.6</v>
          </cell>
          <cell r="E53" t="str">
            <v>D00116</v>
          </cell>
          <cell r="F53">
            <v>0</v>
          </cell>
        </row>
        <row r="54">
          <cell r="A54" t="str">
            <v>B00120</v>
          </cell>
          <cell r="B54">
            <v>13.01</v>
          </cell>
          <cell r="E54" t="str">
            <v>D00120</v>
          </cell>
          <cell r="F54">
            <v>0</v>
          </cell>
        </row>
        <row r="55">
          <cell r="A55" t="str">
            <v>B00125</v>
          </cell>
          <cell r="B55">
            <v>26.19</v>
          </cell>
          <cell r="E55" t="str">
            <v>D00125</v>
          </cell>
          <cell r="F55">
            <v>43.78</v>
          </cell>
        </row>
        <row r="56">
          <cell r="A56" t="str">
            <v>B00126</v>
          </cell>
          <cell r="B56">
            <v>0</v>
          </cell>
          <cell r="E56" t="str">
            <v>D00126</v>
          </cell>
          <cell r="F56">
            <v>60.09</v>
          </cell>
        </row>
        <row r="57">
          <cell r="A57" t="str">
            <v>B00130</v>
          </cell>
          <cell r="B57">
            <v>11.76</v>
          </cell>
          <cell r="E57" t="str">
            <v>D00130</v>
          </cell>
          <cell r="F57">
            <v>0</v>
          </cell>
        </row>
        <row r="58">
          <cell r="A58" t="str">
            <v>B00131</v>
          </cell>
          <cell r="B58">
            <v>23.72</v>
          </cell>
          <cell r="E58" t="str">
            <v>D00131</v>
          </cell>
          <cell r="F58">
            <v>0</v>
          </cell>
        </row>
        <row r="59">
          <cell r="A59" t="str">
            <v>B00132</v>
          </cell>
          <cell r="B59">
            <v>30.71</v>
          </cell>
          <cell r="E59" t="str">
            <v>D00132</v>
          </cell>
          <cell r="F59">
            <v>25.45</v>
          </cell>
        </row>
        <row r="60">
          <cell r="A60" t="str">
            <v>B00133</v>
          </cell>
          <cell r="B60">
            <v>36.299999999999997</v>
          </cell>
          <cell r="E60" t="str">
            <v>D00133</v>
          </cell>
          <cell r="F60">
            <v>0</v>
          </cell>
        </row>
        <row r="61">
          <cell r="A61" t="str">
            <v>B00140</v>
          </cell>
          <cell r="B61">
            <v>19.11</v>
          </cell>
          <cell r="E61" t="str">
            <v>D00140</v>
          </cell>
          <cell r="F61">
            <v>0</v>
          </cell>
        </row>
        <row r="62">
          <cell r="A62" t="str">
            <v>B00141</v>
          </cell>
          <cell r="B62">
            <v>0</v>
          </cell>
          <cell r="E62" t="str">
            <v>D00141</v>
          </cell>
          <cell r="F62">
            <v>0</v>
          </cell>
        </row>
        <row r="63">
          <cell r="A63" t="str">
            <v>B00142</v>
          </cell>
          <cell r="B63">
            <v>12.75</v>
          </cell>
          <cell r="E63" t="str">
            <v>D00142</v>
          </cell>
          <cell r="F63">
            <v>0</v>
          </cell>
        </row>
        <row r="64">
          <cell r="A64" t="str">
            <v>B00144</v>
          </cell>
          <cell r="B64">
            <v>12.45</v>
          </cell>
          <cell r="E64" t="str">
            <v>D00144</v>
          </cell>
          <cell r="F64">
            <v>14.93</v>
          </cell>
        </row>
        <row r="65">
          <cell r="A65" t="str">
            <v>B00145</v>
          </cell>
          <cell r="B65">
            <v>18.38</v>
          </cell>
          <cell r="E65" t="str">
            <v>D00145</v>
          </cell>
          <cell r="F65">
            <v>0</v>
          </cell>
        </row>
        <row r="66">
          <cell r="A66" t="str">
            <v>B00150</v>
          </cell>
          <cell r="B66">
            <v>9.43</v>
          </cell>
          <cell r="E66" t="str">
            <v>D00150</v>
          </cell>
          <cell r="F66">
            <v>10.6</v>
          </cell>
        </row>
        <row r="67">
          <cell r="A67" t="str">
            <v>B00151</v>
          </cell>
          <cell r="B67">
            <v>14.28</v>
          </cell>
          <cell r="E67" t="str">
            <v>D00151</v>
          </cell>
          <cell r="F67">
            <v>0</v>
          </cell>
        </row>
        <row r="68">
          <cell r="A68" t="str">
            <v>B00153</v>
          </cell>
          <cell r="B68">
            <v>20.56</v>
          </cell>
          <cell r="E68" t="str">
            <v>D00153</v>
          </cell>
          <cell r="F68">
            <v>0</v>
          </cell>
        </row>
        <row r="69">
          <cell r="A69" t="str">
            <v>B00154</v>
          </cell>
          <cell r="B69">
            <v>12.6</v>
          </cell>
          <cell r="E69" t="str">
            <v>D00154</v>
          </cell>
          <cell r="F69">
            <v>0</v>
          </cell>
        </row>
        <row r="70">
          <cell r="A70" t="str">
            <v>B00155</v>
          </cell>
          <cell r="B70">
            <v>9.7799999999999994</v>
          </cell>
          <cell r="E70" t="str">
            <v>D00155</v>
          </cell>
          <cell r="F70">
            <v>10.56</v>
          </cell>
        </row>
        <row r="71">
          <cell r="A71" t="str">
            <v>B00156</v>
          </cell>
          <cell r="B71">
            <v>9.16</v>
          </cell>
          <cell r="E71" t="str">
            <v>D00156</v>
          </cell>
          <cell r="F71">
            <v>8.59</v>
          </cell>
        </row>
        <row r="72">
          <cell r="A72" t="str">
            <v>B00182</v>
          </cell>
          <cell r="B72">
            <v>41.98</v>
          </cell>
          <cell r="E72" t="str">
            <v>D00182</v>
          </cell>
          <cell r="F72">
            <v>0</v>
          </cell>
        </row>
        <row r="73">
          <cell r="A73" t="str">
            <v>B00190</v>
          </cell>
          <cell r="B73">
            <v>25.79</v>
          </cell>
          <cell r="E73" t="str">
            <v>D00190</v>
          </cell>
          <cell r="F73">
            <v>26.57</v>
          </cell>
        </row>
        <row r="74">
          <cell r="A74" t="str">
            <v>B00191</v>
          </cell>
          <cell r="B74">
            <v>35.28</v>
          </cell>
          <cell r="E74" t="str">
            <v>D00191</v>
          </cell>
          <cell r="F74">
            <v>0</v>
          </cell>
        </row>
        <row r="75">
          <cell r="A75" t="str">
            <v>B00192</v>
          </cell>
          <cell r="B75">
            <v>26.54</v>
          </cell>
          <cell r="E75" t="str">
            <v>D00192</v>
          </cell>
          <cell r="F75">
            <v>22.84</v>
          </cell>
        </row>
        <row r="76">
          <cell r="A76" t="str">
            <v>B00193</v>
          </cell>
          <cell r="B76">
            <v>33.25</v>
          </cell>
          <cell r="E76" t="str">
            <v>D00193</v>
          </cell>
          <cell r="F76">
            <v>40</v>
          </cell>
        </row>
        <row r="77">
          <cell r="A77" t="str">
            <v>B00194</v>
          </cell>
          <cell r="B77">
            <v>37.15</v>
          </cell>
          <cell r="E77" t="str">
            <v>D00194</v>
          </cell>
          <cell r="F77">
            <v>36.36</v>
          </cell>
        </row>
        <row r="78">
          <cell r="A78" t="str">
            <v>B00195</v>
          </cell>
          <cell r="B78">
            <v>41.89</v>
          </cell>
          <cell r="E78" t="str">
            <v>D00195</v>
          </cell>
          <cell r="F78">
            <v>36.299999999999997</v>
          </cell>
        </row>
      </sheetData>
      <sheetData sheetId="3"/>
      <sheetData sheetId="4"/>
      <sheetData sheetId="5"/>
      <sheetData sheetId="6">
        <row r="3">
          <cell r="A3" t="str">
            <v>A00050</v>
          </cell>
        </row>
      </sheetData>
      <sheetData sheetId="7"/>
      <sheetData sheetId="8"/>
      <sheetData sheetId="9">
        <row r="3">
          <cell r="A3" t="str">
            <v>A00050</v>
          </cell>
        </row>
      </sheetData>
      <sheetData sheetId="1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Summary"/>
      <sheetName val="Base Yr"/>
      <sheetName val="Op Yr 1"/>
      <sheetName val="Op Yr 2"/>
      <sheetName val="Op Yr 3"/>
      <sheetName val="Op Yr 4"/>
      <sheetName val="Travel"/>
      <sheetName val="ODCs"/>
      <sheetName val="Indirect Rates"/>
      <sheetName val="WD"/>
      <sheetName val="Mapping"/>
      <sheetName val="Base Yr Profit Analysis"/>
      <sheetName val="Op Yr 1 Profit Analysis"/>
      <sheetName val="Op Yr 2 Profit Analysis"/>
      <sheetName val="Op Yr 3 Profit Analysis"/>
      <sheetName val="Op Yr 4 Profit Analysis"/>
      <sheetName val="Internal Summary"/>
    </sheetNames>
    <sheetDataSet>
      <sheetData sheetId="0"/>
      <sheetData sheetId="1"/>
      <sheetData sheetId="2">
        <row r="13">
          <cell r="A13">
            <v>1</v>
          </cell>
          <cell r="B13" t="str">
            <v>ANT-006</v>
          </cell>
          <cell r="C13" t="str">
            <v>Project Mgr/Task Lead</v>
          </cell>
          <cell r="D13">
            <v>117.14</v>
          </cell>
        </row>
        <row r="14">
          <cell r="A14">
            <v>2</v>
          </cell>
          <cell r="B14" t="str">
            <v>ANT-141</v>
          </cell>
          <cell r="C14" t="str">
            <v xml:space="preserve">Program Support Specialist </v>
          </cell>
          <cell r="D14">
            <v>43.56</v>
          </cell>
        </row>
        <row r="15">
          <cell r="A15">
            <v>3</v>
          </cell>
          <cell r="B15" t="str">
            <v>ANT-007</v>
          </cell>
          <cell r="C15" t="str">
            <v>Program Manager</v>
          </cell>
          <cell r="D15">
            <v>142.76</v>
          </cell>
        </row>
        <row r="16">
          <cell r="A16">
            <v>4</v>
          </cell>
          <cell r="B16" t="str">
            <v>ANT-039</v>
          </cell>
          <cell r="C16" t="str">
            <v>Sr. Computer Security Specialist</v>
          </cell>
          <cell r="D16">
            <v>100.05</v>
          </cell>
        </row>
        <row r="17">
          <cell r="A17">
            <v>5</v>
          </cell>
          <cell r="B17" t="str">
            <v>ANT-103</v>
          </cell>
          <cell r="C17" t="str">
            <v>Quality Assurance/IV&amp;V Analyst</v>
          </cell>
          <cell r="D17">
            <v>73.540000000000006</v>
          </cell>
        </row>
        <row r="18">
          <cell r="A18">
            <v>6</v>
          </cell>
          <cell r="B18" t="str">
            <v>ANT-057</v>
          </cell>
          <cell r="C18" t="str">
            <v xml:space="preserve">Computer Systems Analyst  </v>
          </cell>
          <cell r="D18">
            <v>75.64</v>
          </cell>
        </row>
        <row r="19">
          <cell r="A19">
            <v>7</v>
          </cell>
          <cell r="B19" t="str">
            <v>ANT-057</v>
          </cell>
          <cell r="C19" t="str">
            <v xml:space="preserve">Computer Systems Analyst  </v>
          </cell>
          <cell r="D19">
            <v>75.64</v>
          </cell>
        </row>
        <row r="20">
          <cell r="A20">
            <v>8</v>
          </cell>
          <cell r="B20" t="str">
            <v>ANT-003</v>
          </cell>
          <cell r="C20" t="str">
            <v>Technical Expert 3</v>
          </cell>
          <cell r="D20">
            <v>273.3</v>
          </cell>
        </row>
      </sheetData>
      <sheetData sheetId="3">
        <row r="13">
          <cell r="A13">
            <v>1</v>
          </cell>
          <cell r="B13" t="str">
            <v>ANT-006</v>
          </cell>
          <cell r="C13" t="str">
            <v>Project Mgr/Task Lead</v>
          </cell>
          <cell r="D13">
            <v>121.24</v>
          </cell>
        </row>
        <row r="14">
          <cell r="A14">
            <v>2</v>
          </cell>
          <cell r="B14" t="str">
            <v>ANT-141</v>
          </cell>
          <cell r="C14" t="str">
            <v xml:space="preserve">Program Support Specialist </v>
          </cell>
          <cell r="D14">
            <v>45.08</v>
          </cell>
        </row>
        <row r="15">
          <cell r="A15">
            <v>3</v>
          </cell>
          <cell r="B15" t="str">
            <v>ANT-007</v>
          </cell>
          <cell r="C15" t="str">
            <v>Program Manager</v>
          </cell>
          <cell r="D15">
            <v>147.76</v>
          </cell>
        </row>
        <row r="16">
          <cell r="A16">
            <v>4</v>
          </cell>
          <cell r="B16" t="str">
            <v>ANT-039</v>
          </cell>
          <cell r="C16" t="str">
            <v>Sr. Computer Security Specialist</v>
          </cell>
          <cell r="D16">
            <v>103.55</v>
          </cell>
        </row>
        <row r="17">
          <cell r="A17">
            <v>5</v>
          </cell>
          <cell r="B17" t="str">
            <v>ANT-103</v>
          </cell>
          <cell r="C17" t="str">
            <v>Quality Assurance/IV&amp;V Analyst</v>
          </cell>
          <cell r="D17">
            <v>76.11</v>
          </cell>
        </row>
        <row r="18">
          <cell r="A18">
            <v>6</v>
          </cell>
          <cell r="B18" t="str">
            <v>ANT-057</v>
          </cell>
          <cell r="C18" t="str">
            <v xml:space="preserve">Computer Systems Analyst  </v>
          </cell>
          <cell r="D18">
            <v>78.290000000000006</v>
          </cell>
        </row>
        <row r="19">
          <cell r="A19">
            <v>7</v>
          </cell>
          <cell r="B19" t="str">
            <v>ANT-057</v>
          </cell>
          <cell r="C19" t="str">
            <v xml:space="preserve">Computer Systems Analyst  </v>
          </cell>
          <cell r="D19">
            <v>78.290000000000006</v>
          </cell>
        </row>
        <row r="20">
          <cell r="A20">
            <v>8</v>
          </cell>
          <cell r="B20" t="str">
            <v>ANT-003</v>
          </cell>
          <cell r="C20" t="str">
            <v>Technical Expert 3</v>
          </cell>
          <cell r="D20">
            <v>282.87</v>
          </cell>
        </row>
      </sheetData>
      <sheetData sheetId="4">
        <row r="13">
          <cell r="A13">
            <v>1</v>
          </cell>
          <cell r="B13" t="str">
            <v>ANT-006</v>
          </cell>
          <cell r="C13" t="str">
            <v>Project Mgr/Task Lead</v>
          </cell>
          <cell r="D13">
            <v>125.48</v>
          </cell>
        </row>
        <row r="14">
          <cell r="A14">
            <v>2</v>
          </cell>
          <cell r="B14" t="str">
            <v>ANT-141</v>
          </cell>
          <cell r="C14" t="str">
            <v xml:space="preserve">Program Support Specialist </v>
          </cell>
          <cell r="D14">
            <v>46.66</v>
          </cell>
        </row>
        <row r="15">
          <cell r="A15">
            <v>3</v>
          </cell>
          <cell r="B15" t="str">
            <v>ANT-007</v>
          </cell>
          <cell r="C15" t="str">
            <v>Program Manager</v>
          </cell>
          <cell r="D15">
            <v>152.93</v>
          </cell>
        </row>
        <row r="16">
          <cell r="A16">
            <v>4</v>
          </cell>
          <cell r="B16" t="str">
            <v>ANT-039</v>
          </cell>
          <cell r="C16" t="str">
            <v>Sr. Computer Security Specialist</v>
          </cell>
          <cell r="D16">
            <v>107.17</v>
          </cell>
        </row>
        <row r="17">
          <cell r="A17">
            <v>5</v>
          </cell>
          <cell r="B17" t="str">
            <v>ANT-103</v>
          </cell>
          <cell r="C17" t="str">
            <v>Quality Assurance/IV&amp;V Analyst</v>
          </cell>
          <cell r="D17">
            <v>78.77</v>
          </cell>
        </row>
        <row r="18">
          <cell r="A18">
            <v>6</v>
          </cell>
          <cell r="B18" t="str">
            <v>ANT-057</v>
          </cell>
          <cell r="C18" t="str">
            <v xml:space="preserve">Computer Systems Analyst  </v>
          </cell>
          <cell r="D18">
            <v>81.03</v>
          </cell>
        </row>
        <row r="19">
          <cell r="A19">
            <v>7</v>
          </cell>
          <cell r="B19" t="str">
            <v>ANT-057</v>
          </cell>
          <cell r="C19" t="str">
            <v xml:space="preserve">Computer Systems Analyst  </v>
          </cell>
          <cell r="D19">
            <v>81.03</v>
          </cell>
        </row>
        <row r="20">
          <cell r="A20">
            <v>8</v>
          </cell>
          <cell r="B20" t="str">
            <v>ANT-003</v>
          </cell>
          <cell r="C20" t="str">
            <v>Technical Expert 3</v>
          </cell>
          <cell r="D20">
            <v>292.77</v>
          </cell>
        </row>
      </sheetData>
      <sheetData sheetId="5">
        <row r="13">
          <cell r="A13">
            <v>1</v>
          </cell>
          <cell r="B13" t="str">
            <v>ANT-006</v>
          </cell>
          <cell r="C13" t="str">
            <v>Project Mgr/Task Lead</v>
          </cell>
          <cell r="D13">
            <v>129.87</v>
          </cell>
        </row>
        <row r="14">
          <cell r="A14">
            <v>2</v>
          </cell>
          <cell r="B14" t="str">
            <v>ANT-141</v>
          </cell>
          <cell r="C14" t="str">
            <v xml:space="preserve">Program Support Specialist </v>
          </cell>
          <cell r="D14">
            <v>48.29</v>
          </cell>
        </row>
        <row r="15">
          <cell r="A15">
            <v>3</v>
          </cell>
          <cell r="B15" t="str">
            <v>ANT-007</v>
          </cell>
          <cell r="C15" t="str">
            <v>Program Manager</v>
          </cell>
          <cell r="D15">
            <v>158.28</v>
          </cell>
        </row>
        <row r="16">
          <cell r="A16">
            <v>4</v>
          </cell>
          <cell r="B16" t="str">
            <v>ANT-039</v>
          </cell>
          <cell r="C16" t="str">
            <v>Sr. Computer Security Specialist</v>
          </cell>
          <cell r="D16">
            <v>110.92</v>
          </cell>
        </row>
        <row r="17">
          <cell r="A17">
            <v>5</v>
          </cell>
          <cell r="B17" t="str">
            <v>ANT-103</v>
          </cell>
          <cell r="C17" t="str">
            <v>Quality Assurance/IV&amp;V Analyst</v>
          </cell>
          <cell r="D17">
            <v>81.53</v>
          </cell>
        </row>
        <row r="18">
          <cell r="A18">
            <v>6</v>
          </cell>
          <cell r="B18" t="str">
            <v>ANT-057</v>
          </cell>
          <cell r="C18" t="str">
            <v xml:space="preserve">Computer Systems Analyst  </v>
          </cell>
          <cell r="D18">
            <v>83.87</v>
          </cell>
        </row>
        <row r="19">
          <cell r="A19">
            <v>7</v>
          </cell>
          <cell r="B19" t="str">
            <v>ANT-057</v>
          </cell>
          <cell r="C19" t="str">
            <v xml:space="preserve">Computer Systems Analyst  </v>
          </cell>
          <cell r="D19">
            <v>83.87</v>
          </cell>
        </row>
        <row r="20">
          <cell r="A20">
            <v>8</v>
          </cell>
          <cell r="B20" t="str">
            <v>ANT-003</v>
          </cell>
          <cell r="C20" t="str">
            <v>Technical Expert 3</v>
          </cell>
          <cell r="D20">
            <v>303.02</v>
          </cell>
        </row>
      </sheetData>
      <sheetData sheetId="6">
        <row r="13">
          <cell r="A13">
            <v>1</v>
          </cell>
          <cell r="B13" t="str">
            <v>ANT-006</v>
          </cell>
          <cell r="C13" t="str">
            <v>Project Mgr/Task Lead</v>
          </cell>
          <cell r="D13">
            <v>134.41999999999999</v>
          </cell>
        </row>
        <row r="14">
          <cell r="A14">
            <v>2</v>
          </cell>
          <cell r="B14" t="str">
            <v>ANT-141</v>
          </cell>
          <cell r="C14" t="str">
            <v xml:space="preserve">Program Support Specialist </v>
          </cell>
          <cell r="D14">
            <v>49.98</v>
          </cell>
        </row>
        <row r="15">
          <cell r="A15">
            <v>3</v>
          </cell>
          <cell r="B15" t="str">
            <v>ANT-007</v>
          </cell>
          <cell r="C15" t="str">
            <v>Program Manager</v>
          </cell>
          <cell r="D15">
            <v>163.82</v>
          </cell>
        </row>
        <row r="16">
          <cell r="A16">
            <v>4</v>
          </cell>
          <cell r="B16" t="str">
            <v>ANT-039</v>
          </cell>
          <cell r="C16" t="str">
            <v>Sr. Computer Security Specialist</v>
          </cell>
          <cell r="D16">
            <v>114.8</v>
          </cell>
        </row>
        <row r="17">
          <cell r="A17">
            <v>5</v>
          </cell>
          <cell r="B17" t="str">
            <v>ANT-103</v>
          </cell>
          <cell r="C17" t="str">
            <v>Quality Assurance/IV&amp;V Analyst</v>
          </cell>
          <cell r="D17">
            <v>84.38</v>
          </cell>
        </row>
        <row r="18">
          <cell r="A18">
            <v>6</v>
          </cell>
          <cell r="B18" t="str">
            <v>ANT-057</v>
          </cell>
          <cell r="C18" t="str">
            <v xml:space="preserve">Computer Systems Analyst  </v>
          </cell>
          <cell r="D18">
            <v>86.81</v>
          </cell>
        </row>
        <row r="19">
          <cell r="A19">
            <v>7</v>
          </cell>
          <cell r="B19" t="str">
            <v>ANT-057</v>
          </cell>
          <cell r="C19" t="str">
            <v xml:space="preserve">Computer Systems Analyst  </v>
          </cell>
          <cell r="D19">
            <v>86.81</v>
          </cell>
        </row>
        <row r="20">
          <cell r="A20">
            <v>8</v>
          </cell>
          <cell r="B20" t="str">
            <v>ANT-003</v>
          </cell>
          <cell r="C20" t="str">
            <v>Technical Expert 3</v>
          </cell>
          <cell r="D20">
            <v>313.63</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Opt. 1"/>
      <sheetName val="Opt. 2"/>
      <sheetName val="Opt. 3"/>
      <sheetName val="Opt. 4"/>
      <sheetName val="Summary EPP"/>
      <sheetName val="LMIT Approval  "/>
      <sheetName val="Peer Rev Cklst"/>
      <sheetName val="Submission"/>
      <sheetName val="Schedule Rates Govn"/>
      <sheetName val="Pricing Resu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pt and Key"/>
      <sheetName val="FTEs"/>
      <sheetName val="Control"/>
      <sheetName val="OH Salaries"/>
      <sheetName val="IM"/>
      <sheetName val="HSSC"/>
      <sheetName val="AlexFacility"/>
      <sheetName val="Begin"/>
      <sheetName val="HBOOH"/>
      <sheetName val="HCOOH"/>
      <sheetName val="ITSOH"/>
      <sheetName val="HAOH"/>
      <sheetName val="TMAOH"/>
      <sheetName val="End"/>
      <sheetName val="CaptureExp"/>
    </sheetNames>
    <sheetDataSet>
      <sheetData sheetId="0" refreshError="1"/>
      <sheetData sheetId="1" refreshError="1">
        <row r="19">
          <cell r="C19">
            <v>0.20599999999999999</v>
          </cell>
        </row>
        <row r="20">
          <cell r="C20">
            <v>1.2E-2</v>
          </cell>
        </row>
        <row r="21">
          <cell r="C21">
            <v>7.0000000000000001E-3</v>
          </cell>
        </row>
        <row r="22">
          <cell r="C22">
            <v>4.0000000000000001E-3</v>
          </cell>
        </row>
        <row r="23">
          <cell r="C23">
            <v>0.03</v>
          </cell>
        </row>
        <row r="24">
          <cell r="C24">
            <v>2.1999999999999999E-2</v>
          </cell>
        </row>
        <row r="25">
          <cell r="C25">
            <v>1.7999999999999999E-2</v>
          </cell>
        </row>
        <row r="26">
          <cell r="C26">
            <v>4.2999999999999997E-2</v>
          </cell>
        </row>
        <row r="27">
          <cell r="C27">
            <v>3.4000000000000002E-2</v>
          </cell>
        </row>
        <row r="28">
          <cell r="C28">
            <v>2.5000000000000001E-3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GSA RATES"/>
      <sheetName val="LM RATES"/>
      <sheetName val="SUB RATES"/>
      <sheetName val="Sheet1"/>
      <sheetName val="LaborSpread"/>
      <sheetName val="BOE"/>
      <sheetName val="TASK"/>
      <sheetName val="BOE PRINT"/>
      <sheetName val="ODC's"/>
      <sheetName val="P&amp;L"/>
      <sheetName val="Input TAB"/>
      <sheetName val="SUMMARY (2)"/>
      <sheetName val="1999LM "/>
      <sheetName val="2000LMx"/>
      <sheetName val="2000LM"/>
      <sheetName val="2001LM"/>
      <sheetName val="LMTotal"/>
      <sheetName val="SubDetail"/>
      <sheetName val="1997SUB"/>
      <sheetName val="1998SUB"/>
      <sheetName val="1999SUB"/>
      <sheetName val="2000SUBx"/>
      <sheetName val="2000SUB"/>
      <sheetName val="TotalSUBCost"/>
    </sheetNames>
    <sheetDataSet>
      <sheetData sheetId="0" refreshError="1"/>
      <sheetData sheetId="1" refreshError="1">
        <row r="1">
          <cell r="K1" t="str">
            <v>FY3</v>
          </cell>
          <cell r="L1" t="str">
            <v>FY4</v>
          </cell>
          <cell r="M1" t="str">
            <v>FY5</v>
          </cell>
          <cell r="N1" t="str">
            <v>FY6</v>
          </cell>
        </row>
        <row r="2">
          <cell r="J2" t="str">
            <v>Discount Applied:</v>
          </cell>
          <cell r="K2">
            <v>1</v>
          </cell>
          <cell r="L2">
            <v>1</v>
          </cell>
          <cell r="M2">
            <v>1</v>
          </cell>
          <cell r="N2">
            <v>1</v>
          </cell>
        </row>
        <row r="3">
          <cell r="K3">
            <v>1999</v>
          </cell>
          <cell r="L3" t="str">
            <v>2000</v>
          </cell>
          <cell r="M3" t="str">
            <v>2001</v>
          </cell>
          <cell r="N3" t="str">
            <v>2002</v>
          </cell>
        </row>
        <row r="4">
          <cell r="J4" t="str">
            <v>Labor Category Code</v>
          </cell>
          <cell r="K4" t="str">
            <v>RATE BEING USED</v>
          </cell>
          <cell r="L4" t="str">
            <v>RATE BEING USED</v>
          </cell>
          <cell r="M4" t="str">
            <v>RATE BEING USED</v>
          </cell>
          <cell r="N4" t="str">
            <v>RATE BEING USED</v>
          </cell>
        </row>
        <row r="7">
          <cell r="J7" t="str">
            <v>1A</v>
          </cell>
          <cell r="K7">
            <v>94.83</v>
          </cell>
          <cell r="L7">
            <v>97.68</v>
          </cell>
          <cell r="M7">
            <v>100.61</v>
          </cell>
          <cell r="N7">
            <v>103.63</v>
          </cell>
        </row>
        <row r="8">
          <cell r="J8" t="str">
            <v>1B</v>
          </cell>
          <cell r="K8">
            <v>78.73</v>
          </cell>
          <cell r="L8">
            <v>81.099999999999994</v>
          </cell>
          <cell r="M8">
            <v>83.53</v>
          </cell>
          <cell r="N8">
            <v>86.03</v>
          </cell>
        </row>
        <row r="9">
          <cell r="J9" t="str">
            <v>1C</v>
          </cell>
          <cell r="K9">
            <v>59.98</v>
          </cell>
          <cell r="L9">
            <v>61.78</v>
          </cell>
          <cell r="M9">
            <v>63.63</v>
          </cell>
          <cell r="N9">
            <v>65.540000000000006</v>
          </cell>
        </row>
        <row r="10">
          <cell r="J10" t="str">
            <v>1D</v>
          </cell>
          <cell r="K10">
            <v>44.83</v>
          </cell>
          <cell r="L10">
            <v>46.17</v>
          </cell>
          <cell r="M10">
            <v>47.56</v>
          </cell>
          <cell r="N10">
            <v>48.98</v>
          </cell>
        </row>
        <row r="11">
          <cell r="J11" t="str">
            <v>1E</v>
          </cell>
          <cell r="K11">
            <v>52.65</v>
          </cell>
          <cell r="L11">
            <v>54.23</v>
          </cell>
          <cell r="M11">
            <v>55.86</v>
          </cell>
          <cell r="N11">
            <v>57.54</v>
          </cell>
        </row>
        <row r="12">
          <cell r="J12" t="str">
            <v>2A</v>
          </cell>
          <cell r="K12">
            <v>32.04</v>
          </cell>
          <cell r="L12">
            <v>33</v>
          </cell>
          <cell r="M12">
            <v>33.99</v>
          </cell>
          <cell r="N12">
            <v>35.01</v>
          </cell>
        </row>
        <row r="13">
          <cell r="J13" t="str">
            <v>2B</v>
          </cell>
          <cell r="K13">
            <v>42.2</v>
          </cell>
          <cell r="L13">
            <v>43.47</v>
          </cell>
          <cell r="M13">
            <v>44.77</v>
          </cell>
          <cell r="N13">
            <v>46.11</v>
          </cell>
        </row>
        <row r="14">
          <cell r="J14" t="str">
            <v>2C</v>
          </cell>
          <cell r="K14">
            <v>29.67</v>
          </cell>
          <cell r="L14">
            <v>30.56</v>
          </cell>
          <cell r="M14">
            <v>31.48</v>
          </cell>
          <cell r="N14">
            <v>32.43</v>
          </cell>
        </row>
        <row r="15">
          <cell r="J15" t="str">
            <v>2D</v>
          </cell>
          <cell r="K15">
            <v>35.78</v>
          </cell>
          <cell r="L15">
            <v>36.86</v>
          </cell>
          <cell r="M15">
            <v>37.96</v>
          </cell>
          <cell r="N15">
            <v>39.1</v>
          </cell>
        </row>
        <row r="16">
          <cell r="J16" t="str">
            <v>3A</v>
          </cell>
          <cell r="K16">
            <v>68.010000000000005</v>
          </cell>
          <cell r="L16">
            <v>70.05</v>
          </cell>
          <cell r="M16">
            <v>72.150000000000006</v>
          </cell>
          <cell r="N16">
            <v>74.319999999999993</v>
          </cell>
        </row>
        <row r="17">
          <cell r="J17" t="str">
            <v>3B</v>
          </cell>
          <cell r="K17">
            <v>56.06</v>
          </cell>
          <cell r="L17">
            <v>57.74</v>
          </cell>
          <cell r="M17">
            <v>59.48</v>
          </cell>
          <cell r="N17">
            <v>61.26</v>
          </cell>
        </row>
        <row r="18">
          <cell r="J18" t="str">
            <v>3C</v>
          </cell>
          <cell r="K18">
            <v>48.88</v>
          </cell>
          <cell r="L18">
            <v>50.35</v>
          </cell>
          <cell r="M18">
            <v>51.86</v>
          </cell>
          <cell r="N18">
            <v>53.42</v>
          </cell>
        </row>
        <row r="19">
          <cell r="J19" t="str">
            <v>3D</v>
          </cell>
          <cell r="K19">
            <v>79.95</v>
          </cell>
          <cell r="L19">
            <v>82.35</v>
          </cell>
          <cell r="M19">
            <v>84.82</v>
          </cell>
          <cell r="N19">
            <v>87.36</v>
          </cell>
        </row>
        <row r="20">
          <cell r="J20" t="str">
            <v>3E</v>
          </cell>
          <cell r="K20">
            <v>67.680000000000007</v>
          </cell>
          <cell r="L20">
            <v>69.709999999999994</v>
          </cell>
          <cell r="M20">
            <v>71.8</v>
          </cell>
          <cell r="N20">
            <v>73.959999999999994</v>
          </cell>
        </row>
        <row r="21">
          <cell r="J21" t="str">
            <v>3F</v>
          </cell>
          <cell r="K21">
            <v>62.34</v>
          </cell>
          <cell r="L21">
            <v>64.209999999999994</v>
          </cell>
          <cell r="M21">
            <v>66.13</v>
          </cell>
          <cell r="N21">
            <v>68.11</v>
          </cell>
        </row>
        <row r="22">
          <cell r="J22" t="str">
            <v>3G</v>
          </cell>
          <cell r="K22">
            <v>83.65</v>
          </cell>
          <cell r="L22">
            <v>86.16</v>
          </cell>
          <cell r="M22">
            <v>88.74</v>
          </cell>
          <cell r="N22">
            <v>91.4</v>
          </cell>
        </row>
        <row r="23">
          <cell r="J23" t="str">
            <v>3H</v>
          </cell>
          <cell r="K23">
            <v>67.650000000000006</v>
          </cell>
          <cell r="L23">
            <v>69.680000000000007</v>
          </cell>
          <cell r="M23">
            <v>71.77</v>
          </cell>
          <cell r="N23">
            <v>73.92</v>
          </cell>
        </row>
        <row r="24">
          <cell r="J24" t="str">
            <v>3I</v>
          </cell>
          <cell r="K24">
            <v>60.1</v>
          </cell>
          <cell r="L24">
            <v>61.9</v>
          </cell>
          <cell r="M24">
            <v>63.76</v>
          </cell>
          <cell r="N24">
            <v>65.67</v>
          </cell>
        </row>
        <row r="25">
          <cell r="J25" t="str">
            <v>4A</v>
          </cell>
          <cell r="K25">
            <v>77.239999999999995</v>
          </cell>
          <cell r="L25">
            <v>79.56</v>
          </cell>
          <cell r="M25">
            <v>81.94</v>
          </cell>
          <cell r="N25">
            <v>84.4</v>
          </cell>
        </row>
        <row r="26">
          <cell r="J26" t="str">
            <v>4B</v>
          </cell>
          <cell r="K26">
            <v>74.75</v>
          </cell>
          <cell r="L26">
            <v>76.989999999999995</v>
          </cell>
          <cell r="M26">
            <v>79.3</v>
          </cell>
          <cell r="N26">
            <v>81.680000000000007</v>
          </cell>
        </row>
        <row r="27">
          <cell r="J27" t="str">
            <v>4C</v>
          </cell>
          <cell r="K27">
            <v>66.66</v>
          </cell>
          <cell r="L27">
            <v>68.66</v>
          </cell>
          <cell r="M27">
            <v>70.72</v>
          </cell>
          <cell r="N27">
            <v>72.84</v>
          </cell>
        </row>
        <row r="28">
          <cell r="J28" t="str">
            <v>4D</v>
          </cell>
          <cell r="K28">
            <v>53.06</v>
          </cell>
          <cell r="L28">
            <v>54.65</v>
          </cell>
          <cell r="M28">
            <v>56.29</v>
          </cell>
          <cell r="N28">
            <v>57.97</v>
          </cell>
        </row>
        <row r="29">
          <cell r="J29" t="str">
            <v>4E</v>
          </cell>
          <cell r="K29">
            <v>59.23</v>
          </cell>
          <cell r="L29">
            <v>61</v>
          </cell>
          <cell r="M29">
            <v>62.83</v>
          </cell>
          <cell r="N29">
            <v>64.72</v>
          </cell>
        </row>
        <row r="30">
          <cell r="J30" t="str">
            <v>4F</v>
          </cell>
          <cell r="K30">
            <v>47</v>
          </cell>
          <cell r="L30">
            <v>48.41</v>
          </cell>
          <cell r="M30">
            <v>49.86</v>
          </cell>
          <cell r="N30">
            <v>51.36</v>
          </cell>
        </row>
        <row r="31">
          <cell r="J31" t="str">
            <v>4G</v>
          </cell>
          <cell r="K31">
            <v>39.72</v>
          </cell>
          <cell r="L31">
            <v>40.909999999999997</v>
          </cell>
          <cell r="M31">
            <v>42.14</v>
          </cell>
          <cell r="N31">
            <v>43.4</v>
          </cell>
        </row>
        <row r="32">
          <cell r="J32" t="str">
            <v>5A</v>
          </cell>
          <cell r="K32">
            <v>74.900000000000006</v>
          </cell>
          <cell r="L32">
            <v>77.150000000000006</v>
          </cell>
          <cell r="M32">
            <v>79.459999999999994</v>
          </cell>
          <cell r="N32">
            <v>81.849999999999994</v>
          </cell>
        </row>
        <row r="33">
          <cell r="J33" t="str">
            <v>5B</v>
          </cell>
          <cell r="K33">
            <v>55.19</v>
          </cell>
          <cell r="L33">
            <v>56.84</v>
          </cell>
          <cell r="M33">
            <v>58.55</v>
          </cell>
          <cell r="N33">
            <v>60.3</v>
          </cell>
        </row>
        <row r="34">
          <cell r="J34" t="str">
            <v>5C</v>
          </cell>
          <cell r="K34">
            <v>48.62</v>
          </cell>
          <cell r="L34">
            <v>50.07</v>
          </cell>
          <cell r="M34">
            <v>51.58</v>
          </cell>
          <cell r="N34">
            <v>53.12</v>
          </cell>
        </row>
        <row r="35">
          <cell r="J35" t="str">
            <v>5D</v>
          </cell>
          <cell r="K35">
            <v>41.38</v>
          </cell>
          <cell r="L35">
            <v>42.62</v>
          </cell>
          <cell r="M35">
            <v>43.89</v>
          </cell>
          <cell r="N35">
            <v>45.21</v>
          </cell>
        </row>
        <row r="36">
          <cell r="J36" t="str">
            <v>5DD</v>
          </cell>
          <cell r="K36">
            <v>97.25</v>
          </cell>
          <cell r="L36">
            <v>100.17</v>
          </cell>
          <cell r="M36">
            <v>103.18</v>
          </cell>
          <cell r="N36">
            <v>106.28</v>
          </cell>
        </row>
        <row r="37">
          <cell r="J37" t="str">
            <v>5E</v>
          </cell>
          <cell r="K37">
            <v>53.85</v>
          </cell>
          <cell r="L37">
            <v>55.46</v>
          </cell>
          <cell r="M37">
            <v>57.13</v>
          </cell>
          <cell r="N37">
            <v>58.84</v>
          </cell>
        </row>
        <row r="38">
          <cell r="J38" t="str">
            <v>5F</v>
          </cell>
          <cell r="K38">
            <v>44.48</v>
          </cell>
          <cell r="L38">
            <v>45.81</v>
          </cell>
          <cell r="M38">
            <v>47.18</v>
          </cell>
          <cell r="N38">
            <v>48.6</v>
          </cell>
        </row>
        <row r="39">
          <cell r="J39" t="str">
            <v>5G</v>
          </cell>
          <cell r="K39">
            <v>37.72</v>
          </cell>
          <cell r="L39">
            <v>38.85</v>
          </cell>
          <cell r="M39">
            <v>40.020000000000003</v>
          </cell>
          <cell r="N39">
            <v>41.22</v>
          </cell>
        </row>
        <row r="40">
          <cell r="J40" t="str">
            <v>5H</v>
          </cell>
          <cell r="K40">
            <v>67.06</v>
          </cell>
          <cell r="L40">
            <v>69.08</v>
          </cell>
          <cell r="M40">
            <v>71.150000000000006</v>
          </cell>
          <cell r="N40">
            <v>73.28</v>
          </cell>
        </row>
        <row r="41">
          <cell r="J41" t="str">
            <v>5I</v>
          </cell>
          <cell r="K41">
            <v>53.79</v>
          </cell>
          <cell r="L41">
            <v>55.4</v>
          </cell>
          <cell r="M41">
            <v>57.06</v>
          </cell>
          <cell r="N41">
            <v>58.77</v>
          </cell>
        </row>
        <row r="42">
          <cell r="J42" t="str">
            <v>5J</v>
          </cell>
          <cell r="K42">
            <v>44.08</v>
          </cell>
          <cell r="L42">
            <v>45.41</v>
          </cell>
          <cell r="M42">
            <v>46.77</v>
          </cell>
          <cell r="N42">
            <v>48.17</v>
          </cell>
        </row>
        <row r="43">
          <cell r="J43" t="str">
            <v>5K</v>
          </cell>
          <cell r="K43">
            <v>97.25</v>
          </cell>
          <cell r="L43">
            <v>45.41</v>
          </cell>
          <cell r="M43">
            <v>46.77</v>
          </cell>
          <cell r="N43">
            <v>48.17</v>
          </cell>
        </row>
        <row r="44">
          <cell r="J44" t="str">
            <v>5L</v>
          </cell>
          <cell r="K44">
            <v>75.92</v>
          </cell>
          <cell r="L44">
            <v>45.41</v>
          </cell>
          <cell r="M44">
            <v>46.77</v>
          </cell>
          <cell r="N44">
            <v>48.17</v>
          </cell>
        </row>
        <row r="45">
          <cell r="J45" t="str">
            <v>5M</v>
          </cell>
          <cell r="K45">
            <v>67.209999999999994</v>
          </cell>
          <cell r="L45">
            <v>45.41</v>
          </cell>
          <cell r="M45">
            <v>46.77</v>
          </cell>
          <cell r="N45">
            <v>48.17</v>
          </cell>
        </row>
        <row r="46">
          <cell r="J46" t="str">
            <v>6A</v>
          </cell>
          <cell r="K46">
            <v>64.430000000000007</v>
          </cell>
          <cell r="L46">
            <v>66.36</v>
          </cell>
          <cell r="M46">
            <v>68.349999999999994</v>
          </cell>
          <cell r="N46">
            <v>70.400000000000006</v>
          </cell>
        </row>
        <row r="47">
          <cell r="J47" t="str">
            <v>6AA</v>
          </cell>
          <cell r="K47">
            <v>97.25</v>
          </cell>
          <cell r="L47">
            <v>100.17</v>
          </cell>
          <cell r="M47">
            <v>103.18</v>
          </cell>
          <cell r="N47">
            <v>106.28</v>
          </cell>
        </row>
        <row r="48">
          <cell r="J48" t="str">
            <v>6B</v>
          </cell>
          <cell r="K48">
            <v>55.05</v>
          </cell>
          <cell r="L48">
            <v>56.71</v>
          </cell>
          <cell r="M48">
            <v>58.41</v>
          </cell>
          <cell r="N48">
            <v>60.16</v>
          </cell>
        </row>
        <row r="49">
          <cell r="J49" t="str">
            <v>6C</v>
          </cell>
          <cell r="K49">
            <v>38.42</v>
          </cell>
          <cell r="L49">
            <v>39.57</v>
          </cell>
          <cell r="M49">
            <v>40.76</v>
          </cell>
          <cell r="N49">
            <v>41.98</v>
          </cell>
        </row>
        <row r="50">
          <cell r="J50" t="str">
            <v>6D</v>
          </cell>
          <cell r="K50">
            <v>40.53</v>
          </cell>
          <cell r="L50">
            <v>41.75</v>
          </cell>
          <cell r="M50">
            <v>43</v>
          </cell>
          <cell r="N50">
            <v>44.29</v>
          </cell>
        </row>
        <row r="51">
          <cell r="J51" t="str">
            <v>7A</v>
          </cell>
          <cell r="K51">
            <v>64.38</v>
          </cell>
          <cell r="L51">
            <v>66.31</v>
          </cell>
          <cell r="M51">
            <v>68.3</v>
          </cell>
          <cell r="N51">
            <v>70.34</v>
          </cell>
        </row>
        <row r="52">
          <cell r="J52" t="str">
            <v>7B</v>
          </cell>
          <cell r="K52">
            <v>46.08</v>
          </cell>
          <cell r="L52">
            <v>47.46</v>
          </cell>
          <cell r="M52">
            <v>48.89</v>
          </cell>
          <cell r="N52">
            <v>50.36</v>
          </cell>
        </row>
        <row r="53">
          <cell r="J53" t="str">
            <v>7C</v>
          </cell>
          <cell r="K53">
            <v>40.450000000000003</v>
          </cell>
          <cell r="L53">
            <v>41.66</v>
          </cell>
          <cell r="M53">
            <v>42.91</v>
          </cell>
          <cell r="N53">
            <v>44.2</v>
          </cell>
        </row>
        <row r="54">
          <cell r="J54" t="str">
            <v>7D</v>
          </cell>
          <cell r="K54">
            <v>32.869999999999997</v>
          </cell>
          <cell r="L54">
            <v>33.85</v>
          </cell>
          <cell r="M54">
            <v>34.869999999999997</v>
          </cell>
          <cell r="N54">
            <v>35.909999999999997</v>
          </cell>
        </row>
        <row r="55">
          <cell r="J55" t="str">
            <v>7E</v>
          </cell>
          <cell r="K55">
            <v>46.23</v>
          </cell>
          <cell r="L55">
            <v>47.61</v>
          </cell>
          <cell r="M55">
            <v>49.04</v>
          </cell>
          <cell r="N55">
            <v>50.51</v>
          </cell>
        </row>
        <row r="56">
          <cell r="J56" t="str">
            <v>7F</v>
          </cell>
          <cell r="K56">
            <v>40.53</v>
          </cell>
          <cell r="L56">
            <v>41.75</v>
          </cell>
          <cell r="M56">
            <v>43</v>
          </cell>
          <cell r="N56">
            <v>44.29</v>
          </cell>
        </row>
        <row r="57">
          <cell r="J57" t="str">
            <v>7G</v>
          </cell>
          <cell r="K57">
            <v>71.36</v>
          </cell>
          <cell r="L57">
            <v>73.5</v>
          </cell>
          <cell r="M57">
            <v>75.7</v>
          </cell>
          <cell r="N57">
            <v>77.98</v>
          </cell>
        </row>
        <row r="58">
          <cell r="J58" t="str">
            <v>7H</v>
          </cell>
          <cell r="K58">
            <v>50.22</v>
          </cell>
          <cell r="L58">
            <v>51.73</v>
          </cell>
          <cell r="M58">
            <v>53.28</v>
          </cell>
          <cell r="N58">
            <v>54.88</v>
          </cell>
        </row>
        <row r="59">
          <cell r="J59" t="str">
            <v>7I</v>
          </cell>
          <cell r="K59">
            <v>40.450000000000003</v>
          </cell>
          <cell r="L59">
            <v>41.66</v>
          </cell>
          <cell r="M59">
            <v>42.91</v>
          </cell>
          <cell r="N59">
            <v>44.2</v>
          </cell>
        </row>
        <row r="60">
          <cell r="J60" t="str">
            <v>7J</v>
          </cell>
          <cell r="K60">
            <v>51.68</v>
          </cell>
          <cell r="L60">
            <v>53.23</v>
          </cell>
          <cell r="M60">
            <v>54.82</v>
          </cell>
          <cell r="N60">
            <v>56.47</v>
          </cell>
        </row>
        <row r="61">
          <cell r="J61" t="str">
            <v>7K</v>
          </cell>
          <cell r="K61">
            <v>41.96</v>
          </cell>
          <cell r="L61">
            <v>43.22</v>
          </cell>
          <cell r="M61">
            <v>44.52</v>
          </cell>
          <cell r="N61">
            <v>45.85</v>
          </cell>
        </row>
        <row r="62">
          <cell r="J62" t="str">
            <v>7L</v>
          </cell>
          <cell r="K62">
            <v>64.87</v>
          </cell>
          <cell r="L62">
            <v>66.819999999999993</v>
          </cell>
          <cell r="M62">
            <v>68.819999999999993</v>
          </cell>
          <cell r="N62">
            <v>70.88</v>
          </cell>
        </row>
        <row r="63">
          <cell r="J63" t="str">
            <v>7M</v>
          </cell>
          <cell r="K63">
            <v>54.27</v>
          </cell>
          <cell r="L63">
            <v>55.9</v>
          </cell>
          <cell r="M63">
            <v>57.58</v>
          </cell>
          <cell r="N63">
            <v>59.31</v>
          </cell>
        </row>
        <row r="64">
          <cell r="J64" t="str">
            <v>7N</v>
          </cell>
          <cell r="K64">
            <v>62.18</v>
          </cell>
          <cell r="L64">
            <v>64.05</v>
          </cell>
          <cell r="M64">
            <v>65.97</v>
          </cell>
          <cell r="N64">
            <v>67.95</v>
          </cell>
        </row>
        <row r="65">
          <cell r="J65" t="str">
            <v>7O</v>
          </cell>
          <cell r="K65">
            <v>49.58</v>
          </cell>
          <cell r="L65">
            <v>51.07</v>
          </cell>
          <cell r="M65">
            <v>52.6</v>
          </cell>
          <cell r="N65">
            <v>54.18</v>
          </cell>
        </row>
        <row r="66">
          <cell r="J66" t="str">
            <v>8A</v>
          </cell>
          <cell r="K66">
            <v>49.37</v>
          </cell>
          <cell r="L66">
            <v>50.85</v>
          </cell>
          <cell r="M66">
            <v>52.37</v>
          </cell>
          <cell r="N66">
            <v>53.95</v>
          </cell>
        </row>
        <row r="67">
          <cell r="J67" t="str">
            <v>8B</v>
          </cell>
          <cell r="K67">
            <v>52.16</v>
          </cell>
          <cell r="L67">
            <v>53.72</v>
          </cell>
          <cell r="M67">
            <v>55.34</v>
          </cell>
          <cell r="N67">
            <v>57</v>
          </cell>
        </row>
        <row r="68">
          <cell r="J68" t="str">
            <v>9A</v>
          </cell>
          <cell r="K68">
            <v>204</v>
          </cell>
          <cell r="L68">
            <v>210.12</v>
          </cell>
          <cell r="M68">
            <v>216.43</v>
          </cell>
          <cell r="N68">
            <v>222.92</v>
          </cell>
        </row>
        <row r="69">
          <cell r="J69" t="str">
            <v>9B</v>
          </cell>
          <cell r="K69">
            <v>188.58</v>
          </cell>
          <cell r="L69">
            <v>194.24</v>
          </cell>
          <cell r="M69">
            <v>200.07</v>
          </cell>
          <cell r="N69">
            <v>206.07</v>
          </cell>
        </row>
        <row r="70">
          <cell r="J70" t="str">
            <v>9C</v>
          </cell>
          <cell r="K70">
            <v>157.80000000000001</v>
          </cell>
          <cell r="L70">
            <v>162.53</v>
          </cell>
          <cell r="M70">
            <v>167.41</v>
          </cell>
          <cell r="N70">
            <v>172.43</v>
          </cell>
        </row>
        <row r="71">
          <cell r="J71" t="str">
            <v>9D</v>
          </cell>
          <cell r="K71">
            <v>105.13</v>
          </cell>
          <cell r="L71">
            <v>108.28</v>
          </cell>
          <cell r="M71">
            <v>111.53</v>
          </cell>
          <cell r="N71">
            <v>114.88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neLog"/>
      <sheetName val="COVER"/>
      <sheetName val="JOURNAL"/>
      <sheetName val="OH INP"/>
      <sheetName val=" OH PIV"/>
      <sheetName val="OH COBJ 2,3,23"/>
      <sheetName val="DIR INPUT"/>
      <sheetName val="DIR PIV"/>
      <sheetName val="DIRECT COBJ 1"/>
      <sheetName val="BS COBJ 0"/>
      <sheetName val="use for je - less aged inv"/>
      <sheetName val="aged inv excluded from accrual"/>
      <sheetName val="unpapr1 original dnld"/>
      <sheetName val="14100"/>
      <sheetName val="991-998"/>
      <sheetName val="Data 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Lbr Descriptions &amp; Qual"/>
      <sheetName val="Labor Rate Submission Govt Site"/>
      <sheetName val="Labor Rate Sub Contractor Site"/>
      <sheetName val="data"/>
    </sheetNames>
    <sheetDataSet>
      <sheetData sheetId="0"/>
      <sheetData sheetId="1"/>
      <sheetData sheetId="2"/>
      <sheetData sheetId="3"/>
      <sheetData sheetId="4" refreshError="1">
        <row r="3">
          <cell r="B3" t="str">
            <v>Large Business</v>
          </cell>
        </row>
        <row r="4">
          <cell r="B4" t="str">
            <v>Small Business</v>
          </cell>
        </row>
        <row r="5">
          <cell r="B5" t="str">
            <v>Small Non-Disadvantaged Business</v>
          </cell>
        </row>
        <row r="6">
          <cell r="B6" t="str">
            <v>Women-Owned Small Business</v>
          </cell>
        </row>
        <row r="7">
          <cell r="B7" t="str">
            <v>HUB Zone Small Business</v>
          </cell>
        </row>
        <row r="8">
          <cell r="B8" t="str">
            <v>Veteran-Owned Small Business</v>
          </cell>
        </row>
        <row r="9">
          <cell r="B9" t="str">
            <v>Service Disabled Veteran-Owned Small Business</v>
          </cell>
        </row>
        <row r="10">
          <cell r="B10" t="str">
            <v>Not-for-profit Organization</v>
          </cell>
        </row>
        <row r="11">
          <cell r="B11" t="str">
            <v>Historically Black College or University/Minority Institution</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FY2013"/>
      <sheetName val="Data"/>
    </sheetNames>
    <sheetDataSet>
      <sheetData sheetId="0"/>
      <sheetData sheetId="1"/>
      <sheetData sheetId="2">
        <row r="7">
          <cell r="B7" t="str">
            <v>Aeschliman, Wayne L.</v>
          </cell>
          <cell r="C7" t="str">
            <v xml:space="preserve">Arnone, Ava L. </v>
          </cell>
          <cell r="G7" t="str">
            <v>GDIT-HCSD</v>
          </cell>
          <cell r="H7" t="str">
            <v>BPA</v>
          </cell>
          <cell r="I7" t="str">
            <v>Mod</v>
          </cell>
          <cell r="J7" t="str">
            <v>Competitive</v>
          </cell>
          <cell r="K7" t="str">
            <v>Agency IDIQ- DESP II (USAF)</v>
          </cell>
          <cell r="L7" t="str">
            <v>Civilian Solutions</v>
          </cell>
          <cell r="M7" t="str">
            <v>9-11 Commission (National Commission on Terrorist Attacks Upon the United States)</v>
          </cell>
          <cell r="N7" t="str">
            <v>Cancelled</v>
          </cell>
        </row>
        <row r="8">
          <cell r="B8" t="str">
            <v>Bates, John</v>
          </cell>
          <cell r="C8" t="str">
            <v>Bacigalupo, Thomas</v>
          </cell>
          <cell r="F8" t="str">
            <v>ABS Consulting</v>
          </cell>
          <cell r="G8" t="str">
            <v>GDIT-NHSD</v>
          </cell>
          <cell r="H8" t="str">
            <v>CP</v>
          </cell>
          <cell r="I8" t="str">
            <v>RFI</v>
          </cell>
          <cell r="J8" t="str">
            <v>Non-Competitive</v>
          </cell>
          <cell r="K8" t="str">
            <v>Agency IDIQ- EAGLE (DHS)</v>
          </cell>
          <cell r="L8" t="str">
            <v>Health IT Solutions</v>
          </cell>
          <cell r="M8" t="str">
            <v>Administration for Children and Families (ACF)</v>
          </cell>
          <cell r="N8" t="str">
            <v>Lost</v>
          </cell>
        </row>
        <row r="9">
          <cell r="B9" t="str">
            <v>Cutler, Mark E.</v>
          </cell>
          <cell r="C9" t="str">
            <v>Baggett, Mary</v>
          </cell>
          <cell r="F9" t="str">
            <v>Ace Info Solutions</v>
          </cell>
          <cell r="G9" t="str">
            <v>GD One Source</v>
          </cell>
          <cell r="H9" t="str">
            <v>CPAF</v>
          </cell>
          <cell r="I9" t="str">
            <v>RFP</v>
          </cell>
          <cell r="J9" t="str">
            <v>Sole Source</v>
          </cell>
          <cell r="K9" t="str">
            <v>Agency IDIQ- ITSS-3 (Department of Justice)</v>
          </cell>
          <cell r="L9" t="str">
            <v>Military Health</v>
          </cell>
          <cell r="M9" t="str">
            <v>Administration on Aging (AOA)</v>
          </cell>
          <cell r="N9" t="str">
            <v>No Bid</v>
          </cell>
        </row>
        <row r="10">
          <cell r="B10" t="str">
            <v>Eddy, Matthew G.</v>
          </cell>
          <cell r="C10" t="str">
            <v>Barr, Malcom</v>
          </cell>
          <cell r="F10" t="str">
            <v>ActioNet</v>
          </cell>
          <cell r="G10" t="str">
            <v>GD-Aerospace</v>
          </cell>
          <cell r="H10" t="str">
            <v>CPFF</v>
          </cell>
          <cell r="I10" t="str">
            <v>RFQ</v>
          </cell>
          <cell r="K10" t="str">
            <v xml:space="preserve">Agency IDIQ- NETCENTS (Air Force) </v>
          </cell>
          <cell r="L10" t="str">
            <v>Homeland Security Solutions</v>
          </cell>
          <cell r="M10" t="str">
            <v>Administrative Committee of the Federal Register</v>
          </cell>
          <cell r="N10" t="str">
            <v>Win</v>
          </cell>
        </row>
        <row r="11">
          <cell r="B11" t="str">
            <v>Ferguson, Jessica L.</v>
          </cell>
          <cell r="C11" t="str">
            <v>Boufford, Doug</v>
          </cell>
          <cell r="F11" t="str">
            <v>ActiveIdentity</v>
          </cell>
          <cell r="G11" t="str">
            <v>GD-AIS</v>
          </cell>
          <cell r="H11" t="str">
            <v>CPIF</v>
          </cell>
          <cell r="I11" t="str">
            <v>ROM</v>
          </cell>
          <cell r="K11" t="str">
            <v>Agency IDIQ- R2-3G (CECOM)</v>
          </cell>
          <cell r="M11" t="str">
            <v>Administrative Office of the U.S. Courts</v>
          </cell>
        </row>
        <row r="12">
          <cell r="B12" t="str">
            <v>Haile, Bazin</v>
          </cell>
          <cell r="C12" t="str">
            <v>Bruce, Rita</v>
          </cell>
          <cell r="F12" t="str">
            <v>ActivIdentity</v>
          </cell>
          <cell r="G12" t="str">
            <v>GD-C4S</v>
          </cell>
          <cell r="H12" t="str">
            <v>CR</v>
          </cell>
          <cell r="I12" t="str">
            <v>Task Order</v>
          </cell>
          <cell r="K12" t="str">
            <v xml:space="preserve">Agency IDIQ- SATMO II (Army) </v>
          </cell>
          <cell r="M12" t="str">
            <v>Advisory Council on Historic Preservation</v>
          </cell>
        </row>
        <row r="13">
          <cell r="B13" t="str">
            <v>Insert Here</v>
          </cell>
          <cell r="C13" t="str">
            <v>Bull, Ted</v>
          </cell>
          <cell r="F13" t="str">
            <v>Adameck Consulting, LLC</v>
          </cell>
          <cell r="G13" t="str">
            <v>GD-Combat Systems</v>
          </cell>
          <cell r="H13" t="str">
            <v>FFP</v>
          </cell>
          <cell r="K13" t="str">
            <v xml:space="preserve">Agency IDIQ- SITE (DIA) </v>
          </cell>
          <cell r="M13" t="str">
            <v>African Development Foundation</v>
          </cell>
        </row>
        <row r="14">
          <cell r="B14" t="str">
            <v>Lawen, François</v>
          </cell>
          <cell r="C14" t="str">
            <v>Canterbury, Lee</v>
          </cell>
          <cell r="F14" t="str">
            <v>Agilex</v>
          </cell>
          <cell r="G14" t="str">
            <v>GD-IS&amp;T</v>
          </cell>
          <cell r="H14" t="str">
            <v>FPAF</v>
          </cell>
          <cell r="K14" t="str">
            <v xml:space="preserve">Agency IDIQ- STOC II (Army) </v>
          </cell>
          <cell r="M14" t="str">
            <v>Agency for Healthcare Research and Quality (AHRQ)</v>
          </cell>
        </row>
        <row r="15">
          <cell r="B15" t="str">
            <v>Madsen, Michael D.</v>
          </cell>
          <cell r="C15" t="str">
            <v>Clavadetscher, Kari</v>
          </cell>
          <cell r="F15" t="str">
            <v>Alion Science and Technology Corporation</v>
          </cell>
          <cell r="G15" t="str">
            <v>GDIT-ASD</v>
          </cell>
          <cell r="H15" t="str">
            <v>FPIF</v>
          </cell>
          <cell r="K15" t="str">
            <v>Agency IDIQ- TIPPS-3 (Treasury Department)</v>
          </cell>
          <cell r="M15" t="str">
            <v>Agency for International Development</v>
          </cell>
        </row>
        <row r="16">
          <cell r="B16" t="str">
            <v>McCleary, Brenda</v>
          </cell>
          <cell r="C16" t="str">
            <v>Coniglione, Robert</v>
          </cell>
          <cell r="F16" t="str">
            <v>Alta Via Consulting, LLC</v>
          </cell>
          <cell r="G16" t="str">
            <v>GDIT-CHSS</v>
          </cell>
          <cell r="H16" t="str">
            <v>FPLH</v>
          </cell>
          <cell r="K16" t="str">
            <v>Agency IDIQ- TIPPS-4 (Treasury Department)</v>
          </cell>
          <cell r="M16" t="str">
            <v>Agency for Toxic Substances and Disease Registry</v>
          </cell>
        </row>
        <row r="17">
          <cell r="B17" t="str">
            <v xml:space="preserve">McMahon, Aaron </v>
          </cell>
          <cell r="C17" t="str">
            <v>Delong, Andrew</v>
          </cell>
          <cell r="F17" t="str">
            <v>Amdex Corporation</v>
          </cell>
          <cell r="G17" t="str">
            <v>GDIT-ISD</v>
          </cell>
          <cell r="H17" t="str">
            <v>FPLOE</v>
          </cell>
          <cell r="K17" t="str">
            <v>D/SIDDOMS3</v>
          </cell>
          <cell r="M17" t="str">
            <v>Agricultural Marketing Service</v>
          </cell>
        </row>
        <row r="18">
          <cell r="B18" t="str">
            <v xml:space="preserve">Whitehill, Sarah </v>
          </cell>
          <cell r="C18" t="str">
            <v>DiNunzio, Henry V.</v>
          </cell>
          <cell r="F18" t="str">
            <v>Apparel Business Systems</v>
          </cell>
          <cell r="G18" t="str">
            <v>GDIT-NAFS</v>
          </cell>
          <cell r="H18" t="str">
            <v>Hybrid</v>
          </cell>
          <cell r="K18" t="str">
            <v>GSA- Advertising and Integrated Media Services (AIMS)</v>
          </cell>
          <cell r="M18" t="str">
            <v>Agricultural Research Service</v>
          </cell>
        </row>
        <row r="19">
          <cell r="C19" t="str">
            <v>Erban, Carol</v>
          </cell>
          <cell r="F19" t="str">
            <v>ArcSource Group</v>
          </cell>
          <cell r="G19" t="str">
            <v>GD-Marine Systems</v>
          </cell>
          <cell r="H19" t="str">
            <v>IDIQ</v>
          </cell>
          <cell r="K19" t="str">
            <v>GSA- Connections II</v>
          </cell>
          <cell r="M19" t="str">
            <v>Agriculture Department (USDA)</v>
          </cell>
        </row>
        <row r="20">
          <cell r="C20" t="str">
            <v>Feraren, Alberto</v>
          </cell>
          <cell r="F20" t="str">
            <v>ASD</v>
          </cell>
          <cell r="G20" t="str">
            <v>GD-UK Limited</v>
          </cell>
          <cell r="H20" t="str">
            <v>Other</v>
          </cell>
          <cell r="K20" t="str">
            <v>GSA- Environmental Advisory Services (EAS)</v>
          </cell>
          <cell r="M20" t="str">
            <v>Agriculture-NFC (Finance)</v>
          </cell>
        </row>
        <row r="21">
          <cell r="C21" t="str">
            <v>Gallaty, Kristine</v>
          </cell>
          <cell r="F21" t="str">
            <v>Assurance Technology Corporation</v>
          </cell>
          <cell r="H21" t="str">
            <v>T&amp;M</v>
          </cell>
          <cell r="K21" t="str">
            <v>GSA- Financial and Business Services (FABS)</v>
          </cell>
          <cell r="M21" t="str">
            <v>Air Force</v>
          </cell>
        </row>
        <row r="22">
          <cell r="C22" t="str">
            <v>Gambale, Michael</v>
          </cell>
          <cell r="F22" t="str">
            <v>AT&amp;T</v>
          </cell>
          <cell r="K22" t="str">
            <v>GSA- Information Technology (IT or Schedule 70)</v>
          </cell>
          <cell r="M22" t="str">
            <v>Alcohol and Tobacco Tax and Trade Bureau (Treasury)</v>
          </cell>
        </row>
        <row r="23">
          <cell r="B23">
            <v>0</v>
          </cell>
          <cell r="C23" t="str">
            <v>Green, Ron</v>
          </cell>
          <cell r="F23" t="str">
            <v>Boeing</v>
          </cell>
          <cell r="K23" t="str">
            <v>GSA- Logistics Worldwide (LOGWORLD)</v>
          </cell>
          <cell r="M23" t="str">
            <v>Alcohol, Tobacco, Firearms and Explosives Bureau (DOJ)</v>
          </cell>
        </row>
        <row r="24">
          <cell r="C24" t="str">
            <v>Greenspon, Walter B</v>
          </cell>
          <cell r="F24" t="str">
            <v>Booz Allen Hamilton</v>
          </cell>
          <cell r="K24" t="str">
            <v>GSA- MOBIS</v>
          </cell>
          <cell r="M24" t="str">
            <v>American Battle Monuments Commission</v>
          </cell>
        </row>
        <row r="25">
          <cell r="C25" t="str">
            <v>Hawkins, Rita</v>
          </cell>
          <cell r="F25" t="str">
            <v>British Aerospace Engineering (BAE)</v>
          </cell>
          <cell r="K25" t="str">
            <v>GSA- MOBIS Training (Schedule 69)</v>
          </cell>
          <cell r="M25" t="str">
            <v>AMTRAK (National Railroad Passenger Corporation)</v>
          </cell>
        </row>
        <row r="26">
          <cell r="C26" t="str">
            <v>Helveston, Maria</v>
          </cell>
          <cell r="F26" t="str">
            <v>By Light</v>
          </cell>
          <cell r="K26" t="str">
            <v>GSA- Professional and Allied Healthcare Staffing Services</v>
          </cell>
          <cell r="M26" t="str">
            <v>Animal and Plant Health Inspection Service</v>
          </cell>
        </row>
        <row r="27">
          <cell r="C27" t="str">
            <v>Howarth, Cheryl</v>
          </cell>
          <cell r="F27" t="str">
            <v>CACI</v>
          </cell>
          <cell r="K27" t="str">
            <v>GSA- Professional Engineering Services (PES)</v>
          </cell>
          <cell r="M27" t="str">
            <v>Appalachian Regional Commission</v>
          </cell>
        </row>
        <row r="28">
          <cell r="C28" t="str">
            <v xml:space="preserve">Hull, Jared S. </v>
          </cell>
          <cell r="F28" t="str">
            <v>Cahaba Safeguard Administrators, LLC (CSA)</v>
          </cell>
          <cell r="K28" t="str">
            <v>GSA- Total Solutions - Security Services</v>
          </cell>
          <cell r="M28" t="str">
            <v>Architect of the Capitol</v>
          </cell>
        </row>
        <row r="29">
          <cell r="C29" t="str">
            <v>Jenkins, John</v>
          </cell>
          <cell r="F29" t="str">
            <v>Carlyle/Booz Allen Hamilton (BAH)</v>
          </cell>
          <cell r="K29" t="str">
            <v>GSA-Alliant</v>
          </cell>
          <cell r="M29" t="str">
            <v>Architectural and Transportation Barriers Compliance Board (Access Board)</v>
          </cell>
        </row>
        <row r="30">
          <cell r="C30" t="str">
            <v>Jensen, Christopher H.</v>
          </cell>
          <cell r="F30" t="str">
            <v>Carpathia</v>
          </cell>
          <cell r="K30" t="str">
            <v>GWAC - IT Triple S</v>
          </cell>
          <cell r="M30" t="str">
            <v>Arctic Research Commission</v>
          </cell>
        </row>
        <row r="31">
          <cell r="C31" t="str">
            <v>Kness, Tammy</v>
          </cell>
          <cell r="F31" t="str">
            <v>Catapult</v>
          </cell>
          <cell r="K31" t="str">
            <v>GWAC- Alliant</v>
          </cell>
          <cell r="M31" t="str">
            <v>Armed Forces Retirement Home</v>
          </cell>
        </row>
        <row r="32">
          <cell r="C32" t="str">
            <v>McClain, Hodari</v>
          </cell>
          <cell r="F32" t="str">
            <v>CDW</v>
          </cell>
          <cell r="K32" t="str">
            <v>GWAC- ANSWER</v>
          </cell>
          <cell r="M32" t="str">
            <v>Arms Control and International Security</v>
          </cell>
        </row>
        <row r="33">
          <cell r="C33" t="str">
            <v>Miller, Robert</v>
          </cell>
          <cell r="F33" t="str">
            <v>Centech</v>
          </cell>
          <cell r="K33" t="str">
            <v>GWAC- CIO-SP2</v>
          </cell>
          <cell r="M33" t="str">
            <v>Army</v>
          </cell>
        </row>
        <row r="34">
          <cell r="C34" t="str">
            <v xml:space="preserve">Myers, John M. </v>
          </cell>
          <cell r="F34" t="str">
            <v>Centuria Corporation</v>
          </cell>
          <cell r="K34" t="str">
            <v xml:space="preserve">GWAC- Connections (Category 2) </v>
          </cell>
          <cell r="M34" t="str">
            <v>Army - Army National Guard</v>
          </cell>
        </row>
        <row r="35">
          <cell r="C35" t="str">
            <v>Novack, Chuck</v>
          </cell>
          <cell r="F35" t="str">
            <v>CGI Federal</v>
          </cell>
          <cell r="K35" t="str">
            <v>GWAC- ITES-2S</v>
          </cell>
          <cell r="M35" t="str">
            <v>Army Corps of Engineers</v>
          </cell>
        </row>
        <row r="36">
          <cell r="C36" t="str">
            <v>Ober, Steve</v>
          </cell>
          <cell r="F36" t="str">
            <v>Chickasaw Nation Industries (CNI)</v>
          </cell>
          <cell r="K36" t="str">
            <v>GWAC- Millennia Lite Functional Area 1</v>
          </cell>
          <cell r="M36" t="str">
            <v>Arthritis and Musculoskeletal Interagency Coordinating Committee</v>
          </cell>
        </row>
        <row r="37">
          <cell r="C37" t="str">
            <v>Reiner, Scott</v>
          </cell>
          <cell r="F37" t="str">
            <v>Compumatics Group</v>
          </cell>
          <cell r="K37" t="str">
            <v>GWAC- Millennia Lite Functional Area 2</v>
          </cell>
          <cell r="M37" t="str">
            <v>Bankruptcy Courts</v>
          </cell>
        </row>
        <row r="38">
          <cell r="C38" t="str">
            <v>Sheltry, Leonard</v>
          </cell>
          <cell r="F38" t="str">
            <v>Computer Science Corporation (CSC)</v>
          </cell>
          <cell r="K38" t="str">
            <v>GWAC- Millennia Lite Functional Area 3</v>
          </cell>
          <cell r="M38" t="str">
            <v>Barry M. Goldwater Scholarship and Excellence in Education Foundation</v>
          </cell>
        </row>
        <row r="39">
          <cell r="C39" t="str">
            <v>Smeds, Derek J.</v>
          </cell>
          <cell r="F39" t="str">
            <v>ConcertTech</v>
          </cell>
          <cell r="K39" t="str">
            <v>GWAC- Millennia Lite Functional Area 4</v>
          </cell>
          <cell r="M39" t="str">
            <v>Bilingual Education and Minority Languages Affairs Office</v>
          </cell>
        </row>
        <row r="40">
          <cell r="C40" t="str">
            <v>Stearman, Pamela</v>
          </cell>
          <cell r="F40" t="str">
            <v>Coray Gurnitz Consulting</v>
          </cell>
          <cell r="K40" t="str">
            <v>GWAC- SeaPort-e</v>
          </cell>
          <cell r="M40" t="str">
            <v>Botanic Garden</v>
          </cell>
        </row>
        <row r="41">
          <cell r="C41" t="str">
            <v>TBD</v>
          </cell>
          <cell r="F41" t="str">
            <v>Creative Computing Solutions</v>
          </cell>
          <cell r="K41" t="str">
            <v xml:space="preserve">GWAC- TASER </v>
          </cell>
          <cell r="M41" t="str">
            <v>Broadcasting Board of Governors (Voice of America, Radio/TV Marti and more)</v>
          </cell>
        </row>
        <row r="42">
          <cell r="C42" t="str">
            <v>Topper, Melissa</v>
          </cell>
          <cell r="F42" t="str">
            <v>CSSI, Inc.</v>
          </cell>
          <cell r="K42" t="str">
            <v>ICT21</v>
          </cell>
          <cell r="M42" t="str">
            <v>Bureau of Alcohol and Tobacco Tax and Trade (Treasury)</v>
          </cell>
        </row>
        <row r="43">
          <cell r="C43" t="str">
            <v xml:space="preserve">Turnbull, Robert </v>
          </cell>
          <cell r="F43" t="str">
            <v>DataSource</v>
          </cell>
          <cell r="K43" t="str">
            <v>None / Not Applicable</v>
          </cell>
          <cell r="M43" t="str">
            <v>Bureau of Alcohol, Tobacco, Firearms, and Explosives (Justice)</v>
          </cell>
        </row>
        <row r="44">
          <cell r="C44" t="str">
            <v xml:space="preserve">Vogt, Gene V. </v>
          </cell>
          <cell r="F44" t="str">
            <v>DCCA</v>
          </cell>
          <cell r="K44" t="str">
            <v xml:space="preserve">Sub- 8(a) STARS </v>
          </cell>
          <cell r="M44" t="str">
            <v>Bureau of Economic Analysis (BEA)</v>
          </cell>
        </row>
        <row r="45">
          <cell r="C45" t="str">
            <v>Warren, Timothy</v>
          </cell>
          <cell r="F45" t="str">
            <v>Defense Point</v>
          </cell>
          <cell r="K45" t="str">
            <v>Sub- Alliant Small Business</v>
          </cell>
          <cell r="M45" t="str">
            <v>Bureau of Engraving and Printing</v>
          </cell>
        </row>
        <row r="46">
          <cell r="C46" t="str">
            <v>Wehr, Craig</v>
          </cell>
          <cell r="F46" t="str">
            <v>Dell/Perot</v>
          </cell>
          <cell r="K46" t="str">
            <v>Sub- Encore II (ASI)</v>
          </cell>
          <cell r="M46" t="str">
            <v>Bureau of Indian Affairs (BIA)</v>
          </cell>
        </row>
        <row r="47">
          <cell r="F47" t="str">
            <v>Deloitte</v>
          </cell>
          <cell r="K47" t="str">
            <v xml:space="preserve">Sub- F2AST (Multiple Primes) </v>
          </cell>
          <cell r="M47" t="str">
            <v>Bureau of Industry and Security (formerly the Bureau of Export Administration)</v>
          </cell>
        </row>
        <row r="48">
          <cell r="F48" t="str">
            <v>DLS</v>
          </cell>
          <cell r="K48" t="str">
            <v xml:space="preserve">Sub- Millennia (SRA) </v>
          </cell>
          <cell r="M48" t="str">
            <v>Bureau of Information Technology Services</v>
          </cell>
        </row>
        <row r="49">
          <cell r="F49" t="str">
            <v>DMI</v>
          </cell>
          <cell r="K49" t="str">
            <v>Sub- Networx Enterprise (Verizon)</v>
          </cell>
          <cell r="M49" t="str">
            <v>Bureau of International Labor Affairs</v>
          </cell>
        </row>
        <row r="50">
          <cell r="F50" t="str">
            <v>DSI-ITI, LLC</v>
          </cell>
          <cell r="K50" t="str">
            <v>Sub- Networx Universal (Verizon)</v>
          </cell>
          <cell r="M50" t="str">
            <v>Bureau of Justice Statistics</v>
          </cell>
        </row>
        <row r="51">
          <cell r="F51" t="str">
            <v>DynaTouch</v>
          </cell>
          <cell r="K51" t="str">
            <v xml:space="preserve">Sub- SNIM (Alion) </v>
          </cell>
          <cell r="M51" t="str">
            <v>Bureau of Labor Statistics</v>
          </cell>
        </row>
        <row r="52">
          <cell r="F52" t="str">
            <v>ECS</v>
          </cell>
          <cell r="K52" t="str">
            <v>Sub- Strategic Services Sourcing - S3 (Booz Allen)</v>
          </cell>
          <cell r="M52" t="str">
            <v>Bureau of Land Management (BLM)</v>
          </cell>
        </row>
        <row r="53">
          <cell r="F53" t="str">
            <v>eDaptive</v>
          </cell>
          <cell r="K53" t="str">
            <v xml:space="preserve">Sub- VETS GWAC (Multiple Primes) </v>
          </cell>
          <cell r="M53" t="str">
            <v>Bureau of Ocean Energy Mangement, Regulation, and Enforcement</v>
          </cell>
        </row>
        <row r="54">
          <cell r="F54" t="str">
            <v>EIS</v>
          </cell>
          <cell r="K54" t="str">
            <v>T4</v>
          </cell>
          <cell r="M54" t="str">
            <v>Bureau of Prisons</v>
          </cell>
        </row>
        <row r="55">
          <cell r="F55" t="str">
            <v>EnCompass LLC</v>
          </cell>
          <cell r="M55" t="str">
            <v>Bureau of Public Debt</v>
          </cell>
        </row>
        <row r="56">
          <cell r="F56" t="str">
            <v>Excalibur Associates, Inc</v>
          </cell>
          <cell r="M56" t="str">
            <v>Bureau of Reclamation</v>
          </cell>
        </row>
        <row r="57">
          <cell r="F57" t="str">
            <v>Freedom Technologies</v>
          </cell>
          <cell r="M57" t="str">
            <v>Bureau of the Census</v>
          </cell>
        </row>
        <row r="58">
          <cell r="F58" t="str">
            <v>Gallup Organization</v>
          </cell>
          <cell r="M58" t="str">
            <v>Bureau of Transportation Statistics</v>
          </cell>
        </row>
        <row r="59">
          <cell r="F59" t="str">
            <v>GD-AIS</v>
          </cell>
          <cell r="M59" t="str">
            <v>Census Bureau</v>
          </cell>
        </row>
        <row r="60">
          <cell r="F60" t="str">
            <v>GD-ISD</v>
          </cell>
          <cell r="M60" t="str">
            <v>Center for Nutrition Policy and Promotion</v>
          </cell>
        </row>
        <row r="61">
          <cell r="F61" t="str">
            <v>GHI</v>
          </cell>
          <cell r="M61" t="str">
            <v>Centers for Disease Control and Prevention (CDC)</v>
          </cell>
        </row>
        <row r="62">
          <cell r="F62" t="str">
            <v>Goldbelt Falcon</v>
          </cell>
          <cell r="M62" t="str">
            <v>Centers for Medicare &amp; Medicaid Services (formerly the Health Care Financing Administration)</v>
          </cell>
        </row>
        <row r="63">
          <cell r="F63" t="str">
            <v>Harris</v>
          </cell>
          <cell r="M63" t="str">
            <v>Central Intelligence Agency (CIA)</v>
          </cell>
        </row>
        <row r="64">
          <cell r="F64" t="str">
            <v>Hewlett Packard (HP) / EDS</v>
          </cell>
          <cell r="M64" t="str">
            <v>Chemical Safety and Hazard Investigations Board</v>
          </cell>
        </row>
        <row r="65">
          <cell r="F65" t="str">
            <v>HighTide Solutions</v>
          </cell>
          <cell r="M65" t="str">
            <v>Chief Financial Officers Council</v>
          </cell>
        </row>
        <row r="66">
          <cell r="F66" t="str">
            <v xml:space="preserve">HMS Technology, Inc. </v>
          </cell>
          <cell r="M66" t="str">
            <v>Chief Information Officers Council</v>
          </cell>
        </row>
        <row r="67">
          <cell r="F67" t="str">
            <v>IBM</v>
          </cell>
          <cell r="M67" t="str">
            <v>Citizens' Stamp Advisory Committee</v>
          </cell>
        </row>
        <row r="68">
          <cell r="F68" t="str">
            <v>ICS</v>
          </cell>
          <cell r="M68" t="str">
            <v>Citizenship and Immigration Services Bureau (formerly Immigration and Naturalization Service)</v>
          </cell>
        </row>
        <row r="69">
          <cell r="F69" t="str">
            <v>IMC</v>
          </cell>
          <cell r="M69" t="str">
            <v>City of Honolulu HI</v>
          </cell>
        </row>
        <row r="70">
          <cell r="F70" t="str">
            <v>IMSG</v>
          </cell>
          <cell r="M70" t="str">
            <v>Civilian Radioactive Waste Management</v>
          </cell>
        </row>
        <row r="71">
          <cell r="F71" t="str">
            <v>IMTS</v>
          </cell>
          <cell r="M71" t="str">
            <v>Coalition Provisional Authority (in Iraq)</v>
          </cell>
        </row>
        <row r="72">
          <cell r="F72" t="str">
            <v>InDyne</v>
          </cell>
          <cell r="M72" t="str">
            <v>Coalition Provisional Authority Inspector General</v>
          </cell>
        </row>
        <row r="73">
          <cell r="F73" t="str">
            <v>Infozen</v>
          </cell>
          <cell r="M73" t="str">
            <v>Coast Guard</v>
          </cell>
        </row>
        <row r="74">
          <cell r="F74" t="str">
            <v>Ingenix</v>
          </cell>
          <cell r="M74" t="str">
            <v>Commander, Naval Meteorology and Oceanography Command (COMNAVMETOCCOM), Stennis Space Center, MS</v>
          </cell>
        </row>
        <row r="75">
          <cell r="F75" t="str">
            <v>Ingersol</v>
          </cell>
          <cell r="M75" t="str">
            <v>Commerce Department</v>
          </cell>
        </row>
        <row r="76">
          <cell r="F76" t="str">
            <v>Intelledyne</v>
          </cell>
          <cell r="M76" t="str">
            <v>Commission of Fine Arts</v>
          </cell>
        </row>
        <row r="77">
          <cell r="F77" t="str">
            <v>iT People Corporation</v>
          </cell>
          <cell r="M77" t="str">
            <v>Commission on Civil Rights</v>
          </cell>
        </row>
        <row r="78">
          <cell r="F78" t="str">
            <v>Johnston McLamb</v>
          </cell>
          <cell r="M78" t="str">
            <v>Commission on International Religious Freedom</v>
          </cell>
        </row>
        <row r="79">
          <cell r="F79" t="str">
            <v>KLS Consutling</v>
          </cell>
          <cell r="M79" t="str">
            <v>Commission on the Intelligence Capabilities of the United States Regarding Weapons of Mass Destruction</v>
          </cell>
        </row>
        <row r="80">
          <cell r="F80" t="str">
            <v>L3</v>
          </cell>
          <cell r="M80" t="str">
            <v>Committee for Purchase from People Who Are Blind or Severely Disabled</v>
          </cell>
        </row>
        <row r="81">
          <cell r="F81" t="str">
            <v>LMI</v>
          </cell>
          <cell r="M81" t="str">
            <v>Committee for the Implementation of Textile Agreements</v>
          </cell>
        </row>
        <row r="82">
          <cell r="F82" t="str">
            <v>Lockheed Martin</v>
          </cell>
          <cell r="M82" t="str">
            <v>Commodity Futures Trading Commission</v>
          </cell>
        </row>
        <row r="83">
          <cell r="F83" t="str">
            <v xml:space="preserve">LS Technoglogies </v>
          </cell>
          <cell r="M83" t="str">
            <v>Community Development Office (Agriculture Department)</v>
          </cell>
        </row>
        <row r="84">
          <cell r="F84" t="str">
            <v>MacAulay Brown, Incorporated</v>
          </cell>
          <cell r="M84" t="str">
            <v>Community Oriented Policing Services (COPS)</v>
          </cell>
        </row>
        <row r="85">
          <cell r="F85" t="str">
            <v>Macfadden</v>
          </cell>
          <cell r="M85" t="str">
            <v>Community Planning and Development</v>
          </cell>
        </row>
        <row r="86">
          <cell r="F86" t="str">
            <v>Managed Business Solutions, LLC</v>
          </cell>
          <cell r="M86" t="str">
            <v>Comptroller of the Currency Office</v>
          </cell>
        </row>
        <row r="87">
          <cell r="F87" t="str">
            <v>ManTech</v>
          </cell>
          <cell r="M87" t="str">
            <v>Congressional and Public Affairs</v>
          </cell>
        </row>
        <row r="88">
          <cell r="F88" t="str">
            <v>Maricom</v>
          </cell>
          <cell r="M88" t="str">
            <v>Congressional Budget Office (CBO)</v>
          </cell>
        </row>
        <row r="89">
          <cell r="F89" t="str">
            <v>Maximus</v>
          </cell>
          <cell r="M89" t="str">
            <v>Constitution Center</v>
          </cell>
        </row>
        <row r="90">
          <cell r="F90" t="str">
            <v>Merit Systems</v>
          </cell>
          <cell r="M90" t="str">
            <v>Consumer Product Safety Commission (CPSC)</v>
          </cell>
        </row>
        <row r="91">
          <cell r="F91" t="str">
            <v>Merlin International, Inc.</v>
          </cell>
          <cell r="M91" t="str">
            <v>Cooperative State Research, Education and Extension Service</v>
          </cell>
        </row>
        <row r="92">
          <cell r="F92" t="str">
            <v>Metro Data Networks</v>
          </cell>
          <cell r="M92" t="str">
            <v>Coordinating Council on Juvenile Justice and Delinquency Prevention</v>
          </cell>
        </row>
        <row r="93">
          <cell r="F93" t="str">
            <v>Metters</v>
          </cell>
          <cell r="M93" t="str">
            <v>Corporation for National and Community Service</v>
          </cell>
        </row>
        <row r="94">
          <cell r="F94" t="str">
            <v>Microtech</v>
          </cell>
          <cell r="M94" t="str">
            <v>Council of Economic Advisers</v>
          </cell>
        </row>
        <row r="95">
          <cell r="F95" t="str">
            <v>Mil Corp</v>
          </cell>
          <cell r="M95" t="str">
            <v>Council on Environmental Quality</v>
          </cell>
        </row>
        <row r="96">
          <cell r="F96" t="str">
            <v>Mindbank</v>
          </cell>
          <cell r="M96" t="str">
            <v>Court of Appeals for the Armed Forces</v>
          </cell>
        </row>
        <row r="97">
          <cell r="F97" t="str">
            <v>Morgan Franklin</v>
          </cell>
          <cell r="M97" t="str">
            <v>Court of Appeals for the Federal Circuit</v>
          </cell>
        </row>
        <row r="98">
          <cell r="F98" t="str">
            <v>MTI</v>
          </cell>
          <cell r="M98" t="str">
            <v>Court of Appeals for Veterans Claims</v>
          </cell>
        </row>
        <row r="99">
          <cell r="F99" t="str">
            <v>Navy/Airforce</v>
          </cell>
        </row>
        <row r="100">
          <cell r="F100" t="str">
            <v>N-Tieractive</v>
          </cell>
          <cell r="M100" t="str">
            <v>Court of Federal Claims</v>
          </cell>
        </row>
        <row r="101">
          <cell r="F101" t="str">
            <v>NCI</v>
          </cell>
          <cell r="M101" t="str">
            <v>Court of International Trade</v>
          </cell>
        </row>
        <row r="102">
          <cell r="F102" t="str">
            <v>Nortel</v>
          </cell>
          <cell r="M102" t="str">
            <v>Customs and Border Protection</v>
          </cell>
        </row>
        <row r="103">
          <cell r="F103" t="str">
            <v>Northrop Grumman</v>
          </cell>
          <cell r="M103" t="str">
            <v>Defense Advanced Research Projects Agency (DARPA)</v>
          </cell>
        </row>
        <row r="104">
          <cell r="F104" t="str">
            <v>Office Remedies, Inc (ORI)</v>
          </cell>
          <cell r="M104" t="str">
            <v>Defense Commissary Agency</v>
          </cell>
        </row>
        <row r="105">
          <cell r="F105" t="str">
            <v>Organizational Strategies Inc.</v>
          </cell>
          <cell r="M105" t="str">
            <v>Defense Contract Audit Agency</v>
          </cell>
        </row>
        <row r="106">
          <cell r="F106" t="str">
            <v>Phoenix Group</v>
          </cell>
          <cell r="M106" t="str">
            <v>Defense Contract Management Agency</v>
          </cell>
        </row>
        <row r="107">
          <cell r="F107" t="str">
            <v>Pinnakle</v>
          </cell>
          <cell r="M107" t="str">
            <v>Defense Department (DOD)</v>
          </cell>
        </row>
        <row r="108">
          <cell r="F108" t="str">
            <v xml:space="preserve">Pragma Corp </v>
          </cell>
          <cell r="M108" t="str">
            <v>Defense Field Activities</v>
          </cell>
        </row>
        <row r="109">
          <cell r="F109" t="str">
            <v>Pragmatics</v>
          </cell>
          <cell r="M109" t="str">
            <v>Defense Finance and Accounting Service (DFAS)</v>
          </cell>
        </row>
        <row r="110">
          <cell r="F110" t="str">
            <v>PriceWaterHouseCooper (PWC)</v>
          </cell>
          <cell r="M110" t="str">
            <v>Defense Information Systems Agency (DISA)</v>
          </cell>
        </row>
        <row r="111">
          <cell r="F111" t="str">
            <v>Pro West</v>
          </cell>
        </row>
        <row r="112">
          <cell r="F112" t="str">
            <v>PSI</v>
          </cell>
          <cell r="M112" t="str">
            <v>Defense Intelligence Agency</v>
          </cell>
        </row>
        <row r="113">
          <cell r="F113" t="str">
            <v>Qinetiq NA</v>
          </cell>
          <cell r="M113" t="str">
            <v>Defense Legal Services Agency</v>
          </cell>
        </row>
        <row r="114">
          <cell r="F114" t="str">
            <v>Radiance</v>
          </cell>
          <cell r="M114" t="str">
            <v>Defense Logistics Agency (DLA)</v>
          </cell>
        </row>
        <row r="115">
          <cell r="F115" t="str">
            <v>Raytheon</v>
          </cell>
          <cell r="M115" t="str">
            <v>Defense Nuclear Facilities Safety Board</v>
          </cell>
        </row>
        <row r="116">
          <cell r="F116" t="str">
            <v>Riverbend Government Benefits Administrators, Inc.</v>
          </cell>
          <cell r="M116" t="str">
            <v>Defense Security Cooperation Agency</v>
          </cell>
        </row>
        <row r="117">
          <cell r="F117" t="str">
            <v>Riverside Technology</v>
          </cell>
          <cell r="M117" t="str">
            <v>Defense Security Service</v>
          </cell>
        </row>
        <row r="118">
          <cell r="F118" t="str">
            <v>Rockwest</v>
          </cell>
          <cell r="M118" t="str">
            <v>Defense Threat Reduction Agency</v>
          </cell>
        </row>
        <row r="119">
          <cell r="F119" t="str">
            <v>Rolling Bay</v>
          </cell>
          <cell r="M119" t="str">
            <v>Delaware River Basin Commission</v>
          </cell>
        </row>
        <row r="120">
          <cell r="F120" t="str">
            <v>RTL Networks, Inc.</v>
          </cell>
          <cell r="M120" t="str">
            <v>Denali Commission</v>
          </cell>
        </row>
        <row r="121">
          <cell r="F121" t="str">
            <v>S&amp;K Aerospace</v>
          </cell>
          <cell r="M121" t="str">
            <v>Department of Agriculture (USDA)</v>
          </cell>
        </row>
        <row r="122">
          <cell r="F122" t="str">
            <v>Saxon</v>
          </cell>
          <cell r="M122" t="str">
            <v>Department of Commerce (DOC)</v>
          </cell>
        </row>
        <row r="123">
          <cell r="F123" t="str">
            <v>Science Application International Corporation (SAIC)</v>
          </cell>
          <cell r="M123" t="str">
            <v>Department of Corrections (DCDOC)</v>
          </cell>
        </row>
        <row r="124">
          <cell r="F124" t="str">
            <v>Securlinx</v>
          </cell>
          <cell r="M124" t="str">
            <v>Department of Defense (DOD)</v>
          </cell>
        </row>
        <row r="125">
          <cell r="F125" t="str">
            <v>SeNet</v>
          </cell>
          <cell r="M125" t="str">
            <v>Department of Defense Inspector General</v>
          </cell>
        </row>
        <row r="126">
          <cell r="F126" t="str">
            <v>Silver Rhino</v>
          </cell>
          <cell r="M126" t="str">
            <v>Department of Education (ED)</v>
          </cell>
        </row>
        <row r="127">
          <cell r="F127" t="str">
            <v>SMS</v>
          </cell>
          <cell r="M127" t="str">
            <v>Department of Energy (DOE)</v>
          </cell>
        </row>
        <row r="128">
          <cell r="F128" t="str">
            <v>Solution By Design II, LLC</v>
          </cell>
          <cell r="M128" t="str">
            <v>Department of Health and Human Services (HHS)</v>
          </cell>
        </row>
        <row r="129">
          <cell r="F129" t="str">
            <v>SRA International</v>
          </cell>
          <cell r="M129" t="str">
            <v>Department of Homeland Security (DHS)</v>
          </cell>
        </row>
        <row r="130">
          <cell r="F130" t="str">
            <v>SRI Infotech</v>
          </cell>
          <cell r="M130" t="str">
            <v>Department of Housing and Urban Development (HUD)</v>
          </cell>
        </row>
        <row r="131">
          <cell r="F131" t="str">
            <v>StellCo</v>
          </cell>
          <cell r="M131" t="str">
            <v>Department of Justice (DOJ)</v>
          </cell>
        </row>
        <row r="132">
          <cell r="F132" t="str">
            <v>STG</v>
          </cell>
          <cell r="M132" t="str">
            <v>Department of Labor (DOL)</v>
          </cell>
        </row>
        <row r="133">
          <cell r="F133" t="str">
            <v>Synaptek</v>
          </cell>
          <cell r="M133" t="str">
            <v>Department of State (DOS)</v>
          </cell>
        </row>
        <row r="134">
          <cell r="F134" t="str">
            <v>Syneren</v>
          </cell>
          <cell r="M134" t="str">
            <v>Department of the Interior (DOI)</v>
          </cell>
        </row>
        <row r="135">
          <cell r="F135" t="str">
            <v>TAOH Solutions</v>
          </cell>
          <cell r="M135" t="str">
            <v>Department of the Treasury</v>
          </cell>
        </row>
        <row r="136">
          <cell r="F136" t="str">
            <v>Technica</v>
          </cell>
          <cell r="M136" t="str">
            <v>Department of Transportation (DOT)</v>
          </cell>
        </row>
        <row r="137">
          <cell r="F137" t="str">
            <v>TelData</v>
          </cell>
          <cell r="M137" t="str">
            <v>Department of Veterans Affairs (VA)</v>
          </cell>
        </row>
        <row r="138">
          <cell r="F138" t="str">
            <v>TELESIS Corporation</v>
          </cell>
          <cell r="M138" t="str">
            <v>Disability Employment Policy Office</v>
          </cell>
        </row>
        <row r="139">
          <cell r="F139" t="str">
            <v>Teradata</v>
          </cell>
          <cell r="M139" t="str">
            <v>Domestic Policy Council</v>
          </cell>
        </row>
        <row r="140">
          <cell r="F140" t="str">
            <v>Trinity</v>
          </cell>
          <cell r="M140" t="str">
            <v>Drug Enforcement Administration (DEA)</v>
          </cell>
        </row>
        <row r="141">
          <cell r="F141" t="str">
            <v>Truestone</v>
          </cell>
          <cell r="M141" t="str">
            <v>Economic Analysis, Bureau of</v>
          </cell>
        </row>
        <row r="142">
          <cell r="F142" t="str">
            <v>Unisys</v>
          </cell>
          <cell r="M142" t="str">
            <v>Economic and Statistics Administration</v>
          </cell>
        </row>
        <row r="143">
          <cell r="F143" t="str">
            <v>URSA Navigations</v>
          </cell>
          <cell r="M143" t="str">
            <v>Economic Development Administration</v>
          </cell>
        </row>
        <row r="144">
          <cell r="F144" t="str">
            <v>Usmax</v>
          </cell>
          <cell r="M144" t="str">
            <v>Economic Research Service</v>
          </cell>
        </row>
        <row r="145">
          <cell r="F145" t="str">
            <v>Verizon</v>
          </cell>
          <cell r="M145" t="str">
            <v>Economic, Business and Agricultural Affairs (State Department)</v>
          </cell>
        </row>
        <row r="146">
          <cell r="F146" t="str">
            <v>Visual Connections</v>
          </cell>
          <cell r="M146" t="str">
            <v>Education Department (ED)</v>
          </cell>
        </row>
        <row r="147">
          <cell r="F147" t="str">
            <v>VW International</v>
          </cell>
          <cell r="M147" t="str">
            <v>Election Assistance Commission</v>
          </cell>
        </row>
        <row r="148">
          <cell r="F148" t="str">
            <v>Walter R. McDonald &amp; Associates</v>
          </cell>
          <cell r="M148" t="str">
            <v>Elementary and Secondary Education</v>
          </cell>
        </row>
        <row r="149">
          <cell r="F149" t="str">
            <v>Wyle</v>
          </cell>
          <cell r="M149" t="str">
            <v>Employee Benefits Security Administration (formerly the Pension and Welfare Benefits Administration)</v>
          </cell>
        </row>
        <row r="150">
          <cell r="F150" t="str">
            <v>Zenetex</v>
          </cell>
          <cell r="M150" t="str">
            <v>Employment and Training Administration (Labor Department)</v>
          </cell>
        </row>
        <row r="151">
          <cell r="F151" t="str">
            <v>Aitheras</v>
          </cell>
          <cell r="M151" t="str">
            <v>Employment Standards Administration</v>
          </cell>
        </row>
        <row r="152">
          <cell r="F152" t="str">
            <v>Vangent</v>
          </cell>
          <cell r="M152" t="str">
            <v>Endangered Species Committee</v>
          </cell>
        </row>
        <row r="153">
          <cell r="F153" t="str">
            <v>Buccaneer</v>
          </cell>
          <cell r="M153" t="str">
            <v>Energy Department (DOE)</v>
          </cell>
        </row>
        <row r="154">
          <cell r="M154" t="str">
            <v>Energy Efficiency and Renewable Energy</v>
          </cell>
        </row>
        <row r="155">
          <cell r="F155" t="str">
            <v>Insert Here</v>
          </cell>
          <cell r="M155" t="str">
            <v>Energy Information Administration</v>
          </cell>
        </row>
        <row r="156">
          <cell r="M156" t="str">
            <v>Enforcement (Treasury Department)</v>
          </cell>
        </row>
        <row r="157">
          <cell r="M157" t="str">
            <v>Engraving and Printing, Bureau of</v>
          </cell>
        </row>
        <row r="158">
          <cell r="M158" t="str">
            <v>Environment, Safety and Health</v>
          </cell>
        </row>
        <row r="159">
          <cell r="M159" t="str">
            <v>Environmental Management (Energy Department)</v>
          </cell>
        </row>
        <row r="160">
          <cell r="M160" t="str">
            <v>Environmental Protection Agency (EPA)</v>
          </cell>
        </row>
        <row r="161">
          <cell r="M161" t="str">
            <v>Equal Employment Opportunity Commission (EEOC)</v>
          </cell>
        </row>
        <row r="162">
          <cell r="M162" t="str">
            <v>Executive Office for Immigration Review</v>
          </cell>
        </row>
        <row r="163">
          <cell r="M163" t="str">
            <v>Executive Office of the President (EOP)</v>
          </cell>
        </row>
        <row r="164">
          <cell r="M164" t="str">
            <v>Export Administration (now the Bureau of Industry and Security)</v>
          </cell>
        </row>
        <row r="165">
          <cell r="M165" t="str">
            <v>Export-Import Bank of the United States</v>
          </cell>
        </row>
        <row r="166">
          <cell r="M166" t="str">
            <v>Fair Housing and Equal Opportunity</v>
          </cell>
        </row>
        <row r="167">
          <cell r="M167" t="str">
            <v>Fairfax County VA</v>
          </cell>
        </row>
        <row r="168">
          <cell r="M168" t="str">
            <v>Faith-Based and Community Initiatives Office</v>
          </cell>
        </row>
        <row r="169">
          <cell r="M169" t="str">
            <v>Farm Credit Administration</v>
          </cell>
        </row>
        <row r="170">
          <cell r="M170" t="str">
            <v>Farm Service Agency</v>
          </cell>
        </row>
        <row r="171">
          <cell r="M171" t="str">
            <v>Federal Accounting Standards Advisory Board</v>
          </cell>
        </row>
        <row r="172">
          <cell r="M172" t="str">
            <v>Federal Aviation Administration (FAA)</v>
          </cell>
        </row>
        <row r="173">
          <cell r="M173" t="str">
            <v>Federal Bureau of Investigation (FBI)</v>
          </cell>
        </row>
        <row r="174">
          <cell r="M174" t="str">
            <v>Federal Bureau of Prisons</v>
          </cell>
        </row>
        <row r="175">
          <cell r="M175" t="str">
            <v>Federal Citizen Information Center (FCIC)</v>
          </cell>
        </row>
        <row r="176">
          <cell r="M176" t="str">
            <v>Federal Communications Commission (FCC)</v>
          </cell>
        </row>
        <row r="177">
          <cell r="M177" t="str">
            <v>Federal Consulting Group</v>
          </cell>
        </row>
        <row r="178">
          <cell r="M178" t="str">
            <v>Federal Deposit Insurance Corporation (FDIC)</v>
          </cell>
        </row>
        <row r="179">
          <cell r="M179" t="str">
            <v>Federal Election Commission</v>
          </cell>
        </row>
        <row r="180">
          <cell r="M180" t="str">
            <v>Federal Emergency Management Agency (FEMA)</v>
          </cell>
        </row>
        <row r="181">
          <cell r="M181" t="str">
            <v>Federal Energy Regulatory Commission (FERC)</v>
          </cell>
        </row>
        <row r="182">
          <cell r="M182" t="str">
            <v>Federal Executive Boards</v>
          </cell>
        </row>
        <row r="183">
          <cell r="M183" t="str">
            <v>Federal Financial Institutions Examination Council</v>
          </cell>
        </row>
        <row r="184">
          <cell r="M184" t="str">
            <v>Federal Financing Bank</v>
          </cell>
        </row>
        <row r="185">
          <cell r="M185" t="str">
            <v>Federal Highway Administration</v>
          </cell>
        </row>
        <row r="186">
          <cell r="M186" t="str">
            <v>Federal Housing Enterprise Oversight</v>
          </cell>
        </row>
        <row r="187">
          <cell r="M187" t="str">
            <v>Federal Housing Finance Board</v>
          </cell>
        </row>
        <row r="188">
          <cell r="M188" t="str">
            <v>Federal Interagency Committee for the Management of Noxious and Exotic Weeds</v>
          </cell>
        </row>
        <row r="189">
          <cell r="M189" t="str">
            <v>Federal Interagency Council on Statistical Policy</v>
          </cell>
        </row>
        <row r="190">
          <cell r="M190" t="str">
            <v>Federal Judicial Center</v>
          </cell>
        </row>
        <row r="191">
          <cell r="M191" t="str">
            <v>Federal Labor Relations Authority</v>
          </cell>
        </row>
        <row r="192">
          <cell r="M192" t="str">
            <v>Federal Laboratory Consortium for Technology Transfer</v>
          </cell>
        </row>
        <row r="193">
          <cell r="M193" t="str">
            <v>Federal Law Enforcement Training Center</v>
          </cell>
        </row>
        <row r="194">
          <cell r="M194" t="str">
            <v>Federal Library and Information Center Committee</v>
          </cell>
        </row>
        <row r="195">
          <cell r="M195" t="str">
            <v>Federal Maritime Commission</v>
          </cell>
        </row>
        <row r="196">
          <cell r="M196" t="str">
            <v>Federal Mediation and Conciliation Service</v>
          </cell>
        </row>
        <row r="197">
          <cell r="M197" t="str">
            <v>Federal Mine Safety and Health Review Commission</v>
          </cell>
        </row>
        <row r="198">
          <cell r="M198" t="str">
            <v>Federal Motor Carrier Safety Administration</v>
          </cell>
        </row>
        <row r="199">
          <cell r="M199" t="str">
            <v>Federal Railroad Administration</v>
          </cell>
        </row>
        <row r="200">
          <cell r="M200" t="str">
            <v>Federal Reserve System</v>
          </cell>
        </row>
        <row r="201">
          <cell r="M201" t="str">
            <v>Federal Retirement Thrift Investment Board</v>
          </cell>
        </row>
        <row r="202">
          <cell r="M202" t="str">
            <v>Federal Trade Commission (FTC)</v>
          </cell>
        </row>
        <row r="203">
          <cell r="M203" t="str">
            <v>Federal Transit Administration</v>
          </cell>
        </row>
        <row r="204">
          <cell r="M204" t="str">
            <v>Financial Management Service (Treasury Department)</v>
          </cell>
        </row>
        <row r="205">
          <cell r="M205" t="str">
            <v>Fish and Wildlife Service</v>
          </cell>
        </row>
        <row r="206">
          <cell r="M206" t="str">
            <v>Food and Drug Administration (FDA)</v>
          </cell>
        </row>
        <row r="207">
          <cell r="M207" t="str">
            <v>Food and Nutrition Service</v>
          </cell>
        </row>
        <row r="208">
          <cell r="M208" t="str">
            <v>Food Safety and Inspection Service</v>
          </cell>
        </row>
        <row r="209">
          <cell r="M209" t="str">
            <v>Food, Nutrition and Consumer Services</v>
          </cell>
        </row>
        <row r="210">
          <cell r="M210" t="str">
            <v>Foreign Agricultural Service</v>
          </cell>
        </row>
        <row r="211">
          <cell r="M211" t="str">
            <v>Foreign Claims Settlement Commission</v>
          </cell>
        </row>
        <row r="212">
          <cell r="M212" t="str">
            <v>Forest Service</v>
          </cell>
        </row>
        <row r="213">
          <cell r="M213" t="str">
            <v>Fossil Energy</v>
          </cell>
        </row>
        <row r="214">
          <cell r="M214" t="str">
            <v>Fulbright Foreign Scholarship Board</v>
          </cell>
        </row>
        <row r="215">
          <cell r="M215" t="str">
            <v>General Accounting Office (GAO)</v>
          </cell>
        </row>
        <row r="216">
          <cell r="M216" t="str">
            <v>General Services Administration (GSA)</v>
          </cell>
        </row>
        <row r="217">
          <cell r="M217" t="str">
            <v>Geological Survey (USGS)</v>
          </cell>
        </row>
        <row r="218">
          <cell r="M218" t="str">
            <v>Global Affairs (State Department)</v>
          </cell>
        </row>
        <row r="219">
          <cell r="M219" t="str">
            <v>Global Communications Office (White House)</v>
          </cell>
        </row>
        <row r="220">
          <cell r="M220" t="str">
            <v>Government National Mortgage Association</v>
          </cell>
        </row>
        <row r="221">
          <cell r="M221" t="str">
            <v>Government Printing Office (GPO)</v>
          </cell>
        </row>
        <row r="222">
          <cell r="M222" t="str">
            <v>Grain Inspection, Packers and Stockyards Administration</v>
          </cell>
        </row>
        <row r="223">
          <cell r="M223" t="str">
            <v>Harry S. Truman Scholarship Foundation</v>
          </cell>
        </row>
        <row r="224">
          <cell r="M224" t="str">
            <v>Health Resources and Services Administration</v>
          </cell>
        </row>
        <row r="225">
          <cell r="M225" t="str">
            <v>Holocaust Memorial Museum</v>
          </cell>
        </row>
        <row r="226">
          <cell r="M226" t="str">
            <v>Homeland Security Department (DHS)</v>
          </cell>
        </row>
        <row r="227">
          <cell r="M227" t="str">
            <v>House Leadership Offices</v>
          </cell>
        </row>
        <row r="228">
          <cell r="M228" t="str">
            <v>House of Representatives</v>
          </cell>
        </row>
        <row r="229">
          <cell r="M229" t="str">
            <v>House of Representatives Committees</v>
          </cell>
        </row>
        <row r="230">
          <cell r="M230" t="str">
            <v>House Office of Inspector General</v>
          </cell>
        </row>
        <row r="231">
          <cell r="M231" t="str">
            <v>House Office of the Clerk</v>
          </cell>
        </row>
        <row r="232">
          <cell r="M232" t="str">
            <v>House Organizations, Commissions and Task Forces</v>
          </cell>
        </row>
        <row r="233">
          <cell r="M233" t="str">
            <v>House Representatives on the Web</v>
          </cell>
        </row>
        <row r="234">
          <cell r="M234" t="str">
            <v>Housing</v>
          </cell>
        </row>
        <row r="235">
          <cell r="M235" t="str">
            <v>Housing and Urban Development Department (HUD)</v>
          </cell>
        </row>
        <row r="236">
          <cell r="M236" t="str">
            <v>Illinois and Michigan Canal National Heritage Corridor Commission</v>
          </cell>
        </row>
        <row r="237">
          <cell r="M237" t="str">
            <v>Immigration and Customs Enforcement, Bureau of</v>
          </cell>
        </row>
        <row r="238">
          <cell r="M238" t="str">
            <v>Immigration and Naturalization Service (Bureau of Citizenship and Immigration Services)</v>
          </cell>
        </row>
        <row r="239">
          <cell r="M239" t="str">
            <v>Indian Affairs, Bureau of</v>
          </cell>
        </row>
        <row r="240">
          <cell r="M240" t="str">
            <v>Indian Arts and Crafts Board</v>
          </cell>
        </row>
        <row r="241">
          <cell r="M241" t="str">
            <v>Indian Health Service</v>
          </cell>
        </row>
        <row r="242">
          <cell r="M242" t="str">
            <v>Industrial College of the Armed Forces</v>
          </cell>
        </row>
        <row r="243">
          <cell r="M243" t="str">
            <v>Industry and Security, Bureau of (formerly the Bureau of Export Administration)</v>
          </cell>
        </row>
        <row r="244">
          <cell r="M244" t="str">
            <v>Information Resource Management College</v>
          </cell>
        </row>
        <row r="245">
          <cell r="M245" t="str">
            <v>Institute of Education Sciences</v>
          </cell>
        </row>
        <row r="246">
          <cell r="M246" t="str">
            <v>Institute of Museum and Library Services</v>
          </cell>
        </row>
        <row r="247">
          <cell r="M247" t="str">
            <v>Institute of Peace</v>
          </cell>
        </row>
        <row r="248">
          <cell r="M248" t="str">
            <v>Interagency Alternative Dispute Resolution Working Group</v>
          </cell>
        </row>
        <row r="249">
          <cell r="M249" t="str">
            <v>Interagency Council on Homelessness</v>
          </cell>
        </row>
        <row r="250">
          <cell r="M250" t="str">
            <v>Interagency Electronic Grants Committee</v>
          </cell>
        </row>
        <row r="251">
          <cell r="M251" t="str">
            <v>Inter-American Foundation</v>
          </cell>
        </row>
        <row r="252">
          <cell r="M252" t="str">
            <v>Interior Department</v>
          </cell>
        </row>
        <row r="253">
          <cell r="M253" t="str">
            <v>Internal Revenue Service (IRS)</v>
          </cell>
        </row>
        <row r="254">
          <cell r="M254" t="str">
            <v>International Broadcasting Bureau (IBB)</v>
          </cell>
        </row>
        <row r="255">
          <cell r="M255" t="str">
            <v>International Labor Affairs, Bureau of</v>
          </cell>
        </row>
        <row r="256">
          <cell r="M256" t="str">
            <v>International Trade Administration (ITA)</v>
          </cell>
        </row>
        <row r="257">
          <cell r="M257" t="str">
            <v>James Madison Memorial Fellowship Foundation</v>
          </cell>
        </row>
        <row r="258">
          <cell r="M258" t="str">
            <v>Japan-United States Friendship Commission</v>
          </cell>
        </row>
        <row r="259">
          <cell r="M259" t="str">
            <v>John F. Kennedy Center for the Performing Arts</v>
          </cell>
        </row>
        <row r="260">
          <cell r="M260" t="str">
            <v>Joint Board for the Enrollment of Actuaries</v>
          </cell>
        </row>
        <row r="261">
          <cell r="M261" t="str">
            <v>Joint Chiefs of Staff</v>
          </cell>
        </row>
        <row r="262">
          <cell r="M262" t="str">
            <v>Joint Forces Staff College</v>
          </cell>
        </row>
        <row r="263">
          <cell r="M263" t="str">
            <v>Judicial Circuit Courts of Appeal, by Geographic Location and Circuit</v>
          </cell>
        </row>
        <row r="264">
          <cell r="M264" t="str">
            <v>Judicial Panel on Multidistrict Litigation</v>
          </cell>
        </row>
        <row r="265">
          <cell r="M265" t="str">
            <v>Justice Department</v>
          </cell>
        </row>
        <row r="266">
          <cell r="M266" t="str">
            <v>Justice Programs Office (Juvenile Justice, Victims of Crime, Violence Against Women and more)</v>
          </cell>
        </row>
        <row r="267">
          <cell r="M267" t="str">
            <v>Justice Statistics, Bureau of</v>
          </cell>
        </row>
        <row r="268">
          <cell r="M268" t="str">
            <v>Labor Department (DOL)</v>
          </cell>
        </row>
        <row r="269">
          <cell r="M269" t="str">
            <v>Labor Statistics, Bureau of</v>
          </cell>
        </row>
        <row r="270">
          <cell r="M270" t="str">
            <v>Land Management, Bureau of</v>
          </cell>
        </row>
        <row r="271">
          <cell r="M271" t="str">
            <v>Lead Hazard Control (Housing and Urban Development Department)</v>
          </cell>
        </row>
        <row r="272">
          <cell r="M272" t="str">
            <v>Legal Services Corporation</v>
          </cell>
        </row>
        <row r="273">
          <cell r="M273" t="str">
            <v>Library of Congress</v>
          </cell>
        </row>
        <row r="274">
          <cell r="M274" t="str">
            <v>Marine Corps</v>
          </cell>
        </row>
        <row r="275">
          <cell r="M275" t="str">
            <v>Marine Mammal Commission</v>
          </cell>
        </row>
        <row r="276">
          <cell r="M276" t="str">
            <v>Maritime Administration</v>
          </cell>
        </row>
        <row r="277">
          <cell r="M277" t="str">
            <v>Marketing and Regulatory Programs (Agriculture Department)</v>
          </cell>
        </row>
        <row r="278">
          <cell r="M278" t="str">
            <v>Medicare Payment Advisory Commission (formerly the Physician Payment Review Commission and the Prospective Payment Assessment Commission)</v>
          </cell>
        </row>
        <row r="279">
          <cell r="M279" t="str">
            <v>Merit Systems Protection Board</v>
          </cell>
        </row>
        <row r="280">
          <cell r="M280" t="str">
            <v>Migratory Bird Conservation Commission</v>
          </cell>
        </row>
        <row r="281">
          <cell r="M281" t="str">
            <v>Mine Safety and Health Administration</v>
          </cell>
        </row>
        <row r="282">
          <cell r="M282" t="str">
            <v>Mineral Management Service</v>
          </cell>
        </row>
        <row r="283">
          <cell r="M283" t="str">
            <v>Minority Business Development Agency</v>
          </cell>
        </row>
        <row r="284">
          <cell r="M284" t="str">
            <v>Mint</v>
          </cell>
        </row>
        <row r="285">
          <cell r="M285" t="str">
            <v>Missile Defense Agency</v>
          </cell>
        </row>
        <row r="286">
          <cell r="M286" t="str">
            <v>Mississippi River Commission</v>
          </cell>
        </row>
        <row r="287">
          <cell r="M287" t="str">
            <v>Morris K. Udall Foundation: Scholarship and Excellence in National Environmental Policy</v>
          </cell>
        </row>
        <row r="288">
          <cell r="M288" t="str">
            <v>Multifamily Housing Office</v>
          </cell>
        </row>
        <row r="289">
          <cell r="M289" t="str">
            <v>National Aeronautics and Space Administration (NASA)</v>
          </cell>
        </row>
        <row r="290">
          <cell r="M290" t="str">
            <v>National Agricultural Statistics Service</v>
          </cell>
        </row>
        <row r="291">
          <cell r="M291" t="str">
            <v>National AIDS Policy Office</v>
          </cell>
        </row>
        <row r="292">
          <cell r="M292" t="str">
            <v>National Archives and Records Administration (NARA)</v>
          </cell>
        </row>
        <row r="293">
          <cell r="M293" t="str">
            <v>National Bipartisan Commission on the Future of Medicare</v>
          </cell>
        </row>
        <row r="294">
          <cell r="M294" t="str">
            <v>National Capital Planning Commission</v>
          </cell>
        </row>
        <row r="295">
          <cell r="M295" t="str">
            <v>National Cemetery Administration (Veterans Affairs Department)</v>
          </cell>
        </row>
        <row r="296">
          <cell r="M296" t="str">
            <v>National Commission on Libraries and Information Science</v>
          </cell>
        </row>
        <row r="297">
          <cell r="M297" t="str">
            <v>National Commission on Terrorist Attacks Upon the United States (9-11 Commission)</v>
          </cell>
        </row>
        <row r="298">
          <cell r="M298" t="str">
            <v>National Communications System (Homeland Security)</v>
          </cell>
        </row>
        <row r="299">
          <cell r="M299" t="str">
            <v>National Constitution Center</v>
          </cell>
        </row>
        <row r="300">
          <cell r="M300" t="str">
            <v>National Council on Disability</v>
          </cell>
        </row>
        <row r="301">
          <cell r="M301" t="str">
            <v>National Credit Union Administration</v>
          </cell>
        </row>
        <row r="302">
          <cell r="M302" t="str">
            <v>National Defense University</v>
          </cell>
        </row>
        <row r="303">
          <cell r="M303" t="str">
            <v>National Drug Intelligence Center</v>
          </cell>
        </row>
        <row r="304">
          <cell r="M304" t="str">
            <v>National Economic Council</v>
          </cell>
        </row>
        <row r="305">
          <cell r="M305" t="str">
            <v>National Endowment for the Arts</v>
          </cell>
        </row>
        <row r="306">
          <cell r="M306" t="str">
            <v>National Endowment for the Humanities</v>
          </cell>
        </row>
        <row r="307">
          <cell r="M307" t="str">
            <v>National Gallery of Art</v>
          </cell>
        </row>
        <row r="308">
          <cell r="M308" t="str">
            <v>National Guard</v>
          </cell>
        </row>
        <row r="309">
          <cell r="M309" t="str">
            <v>National Highway Traffic Safety Administration</v>
          </cell>
        </row>
        <row r="310">
          <cell r="M310" t="str">
            <v>National Imagery and Mapping Agency</v>
          </cell>
        </row>
        <row r="311">
          <cell r="M311" t="str">
            <v>National Indian Gaming Commission</v>
          </cell>
        </row>
        <row r="312">
          <cell r="M312" t="str">
            <v>National Institute of Justice</v>
          </cell>
        </row>
        <row r="313">
          <cell r="M313" t="str">
            <v>National Institute of Standards and Technology (NIST)</v>
          </cell>
        </row>
        <row r="314">
          <cell r="M314" t="str">
            <v>National Institutes of Health (NIH)</v>
          </cell>
        </row>
        <row r="315">
          <cell r="M315" t="str">
            <v>National Interagency Fire Center</v>
          </cell>
        </row>
        <row r="316">
          <cell r="M316" t="str">
            <v>National Labor Relations Board</v>
          </cell>
        </row>
        <row r="317">
          <cell r="M317" t="str">
            <v>National Laboratories (Energy Department)</v>
          </cell>
        </row>
        <row r="318">
          <cell r="M318" t="str">
            <v>National Marine Fisheries</v>
          </cell>
        </row>
        <row r="319">
          <cell r="M319" t="str">
            <v>National Mediation Board</v>
          </cell>
        </row>
        <row r="320">
          <cell r="M320" t="str">
            <v>National Nuclear Security Administration</v>
          </cell>
        </row>
        <row r="321">
          <cell r="M321" t="str">
            <v>National Ocean Service</v>
          </cell>
        </row>
        <row r="322">
          <cell r="M322" t="str">
            <v>National Oceanic and Atmospheric Administration (NOAA)</v>
          </cell>
        </row>
        <row r="323">
          <cell r="M323" t="str">
            <v>National Park Foundation</v>
          </cell>
        </row>
        <row r="324">
          <cell r="M324" t="str">
            <v>National Park Service</v>
          </cell>
        </row>
        <row r="325">
          <cell r="M325" t="str">
            <v>National Railroad Passenger Corporation (AMTRAK)</v>
          </cell>
        </row>
        <row r="326">
          <cell r="M326" t="str">
            <v>National Reconnaissance Organization</v>
          </cell>
        </row>
        <row r="327">
          <cell r="M327" t="str">
            <v>National Science Foundation</v>
          </cell>
        </row>
        <row r="328">
          <cell r="M328" t="str">
            <v>National Security Agency/Central Security Service</v>
          </cell>
        </row>
        <row r="329">
          <cell r="M329" t="str">
            <v>National Security Council</v>
          </cell>
        </row>
        <row r="330">
          <cell r="M330" t="str">
            <v>National Technical Information Service</v>
          </cell>
        </row>
        <row r="331">
          <cell r="M331" t="str">
            <v>National Telecommunications and Information Administration</v>
          </cell>
        </row>
        <row r="332">
          <cell r="M332" t="str">
            <v>National Transportation Safety Board</v>
          </cell>
        </row>
        <row r="333">
          <cell r="M333" t="str">
            <v>National War College</v>
          </cell>
        </row>
        <row r="334">
          <cell r="M334" t="str">
            <v>National Weather Service</v>
          </cell>
        </row>
        <row r="335">
          <cell r="M335" t="str">
            <v>Natural Resources Conservation Service</v>
          </cell>
        </row>
        <row r="336">
          <cell r="M336" t="str">
            <v>Navajo and Hopi Relocation Commission</v>
          </cell>
        </row>
        <row r="337">
          <cell r="M337" t="str">
            <v>Naval Air Warefare Center - Aircraft Division</v>
          </cell>
        </row>
        <row r="338">
          <cell r="M338" t="str">
            <v>Navy</v>
          </cell>
        </row>
        <row r="339">
          <cell r="M339" t="str">
            <v>Navy - BUMED</v>
          </cell>
        </row>
        <row r="340">
          <cell r="M340" t="str">
            <v>New York City Office of Emergency Management</v>
          </cell>
        </row>
        <row r="341">
          <cell r="M341" t="str">
            <v>Northwest Power Planning Council</v>
          </cell>
        </row>
        <row r="342">
          <cell r="M342" t="str">
            <v>Nuclear Energy, Science and Technology</v>
          </cell>
        </row>
        <row r="343">
          <cell r="M343" t="str">
            <v>Nuclear Regulatory Commission</v>
          </cell>
        </row>
        <row r="344">
          <cell r="M344" t="str">
            <v>Nuclear Waste Technical Review Board</v>
          </cell>
        </row>
        <row r="345">
          <cell r="M345" t="str">
            <v>Occupational Safety &amp; Health Administration (OSHA)</v>
          </cell>
        </row>
        <row r="346">
          <cell r="M346" t="str">
            <v>Occupational Safety and Health Review Commission</v>
          </cell>
        </row>
        <row r="347">
          <cell r="M347" t="str">
            <v>Office of Compliance</v>
          </cell>
        </row>
        <row r="348">
          <cell r="M348" t="str">
            <v>Office of Federal Housing Enterprise Oversight</v>
          </cell>
        </row>
        <row r="349">
          <cell r="M349" t="str">
            <v>Office of Government Ethics</v>
          </cell>
        </row>
        <row r="350">
          <cell r="M350" t="str">
            <v>Office of Management and Budget (OMB)</v>
          </cell>
        </row>
        <row r="351">
          <cell r="M351" t="str">
            <v>Office of National Drug Control Policy (ONDCP)</v>
          </cell>
        </row>
        <row r="352">
          <cell r="M352" t="str">
            <v>Office of Personnel Management</v>
          </cell>
        </row>
        <row r="353">
          <cell r="M353" t="str">
            <v>Office of Science and Technology Policy</v>
          </cell>
        </row>
        <row r="354">
          <cell r="M354" t="str">
            <v>Office of Scientific and Technical Information</v>
          </cell>
        </row>
        <row r="355">
          <cell r="M355" t="str">
            <v>Office of Special Counsel</v>
          </cell>
        </row>
        <row r="356">
          <cell r="M356" t="str">
            <v>Office of Thrift Supervision</v>
          </cell>
        </row>
        <row r="357">
          <cell r="M357" t="str">
            <v>Office of the Congressionally Directed Medical Research Programs (CDMRP)</v>
          </cell>
        </row>
        <row r="358">
          <cell r="M358" t="str">
            <v>Overseas Private Investment Corporation</v>
          </cell>
        </row>
        <row r="359">
          <cell r="M359" t="str">
            <v>Pardon Attorney Office</v>
          </cell>
        </row>
        <row r="360">
          <cell r="M360" t="str">
            <v>Parole Commission (Justice Department)</v>
          </cell>
        </row>
        <row r="361">
          <cell r="M361" t="str">
            <v>Patent and Trademark Office</v>
          </cell>
        </row>
        <row r="362">
          <cell r="M362" t="str">
            <v>Peace Corps</v>
          </cell>
        </row>
        <row r="363">
          <cell r="M363" t="str">
            <v>Pennsylvania Department of Conservation and Natural Resources</v>
          </cell>
        </row>
        <row r="364">
          <cell r="M364" t="str">
            <v>Pennsylvania Governor's Office for Information Technology</v>
          </cell>
        </row>
        <row r="365">
          <cell r="M365" t="str">
            <v>Pension and Welfare Benefits Administration (now the Employee Benefits Security Administration)</v>
          </cell>
        </row>
        <row r="366">
          <cell r="M366" t="str">
            <v>Pension Benefit Guaranty Corporation</v>
          </cell>
        </row>
        <row r="367">
          <cell r="M367" t="str">
            <v>Policy Development and Research (Housing and Urban Development Department)</v>
          </cell>
        </row>
        <row r="368">
          <cell r="M368" t="str">
            <v>Political Affairs (State Department)</v>
          </cell>
        </row>
        <row r="369">
          <cell r="M369" t="str">
            <v>Port of Los Angeles</v>
          </cell>
        </row>
        <row r="370">
          <cell r="M370" t="str">
            <v>Postal Rate Commission</v>
          </cell>
        </row>
        <row r="371">
          <cell r="M371" t="str">
            <v>Postal Service (USPS)</v>
          </cell>
        </row>
        <row r="372">
          <cell r="M372" t="str">
            <v>Postsecondary Education</v>
          </cell>
        </row>
        <row r="373">
          <cell r="M373" t="str">
            <v>Power Administrations</v>
          </cell>
        </row>
        <row r="374">
          <cell r="M374" t="str">
            <v>President’s Commission on the U.S. Postal Service</v>
          </cell>
        </row>
        <row r="375">
          <cell r="M375" t="str">
            <v>President's Commission on Moon, Mars and Beyond</v>
          </cell>
        </row>
        <row r="376">
          <cell r="M376" t="str">
            <v>President's Council on Integrity and Efficiency</v>
          </cell>
        </row>
        <row r="377">
          <cell r="M377" t="str">
            <v>President's Foreign Intelligence Advisory Board</v>
          </cell>
        </row>
        <row r="378">
          <cell r="M378" t="str">
            <v>Presidio Trust</v>
          </cell>
        </row>
        <row r="379">
          <cell r="M379" t="str">
            <v>Prince George's County MD</v>
          </cell>
        </row>
        <row r="380">
          <cell r="M380" t="str">
            <v>Prince William County VA</v>
          </cell>
        </row>
        <row r="381">
          <cell r="M381" t="str">
            <v>Public and Indian Housing</v>
          </cell>
        </row>
        <row r="382">
          <cell r="M382" t="str">
            <v>Public Debt, Bureau of</v>
          </cell>
        </row>
        <row r="383">
          <cell r="M383" t="str">
            <v>Public Diplomacy and Public Affairs (State Department)</v>
          </cell>
        </row>
        <row r="384">
          <cell r="M384" t="str">
            <v>Public Health Preparedness Office</v>
          </cell>
        </row>
        <row r="385">
          <cell r="M385" t="str">
            <v>Radio and TV Marti (Español)</v>
          </cell>
        </row>
        <row r="386">
          <cell r="M386" t="str">
            <v>Radio Free Asia (RFA)</v>
          </cell>
        </row>
        <row r="387">
          <cell r="M387" t="str">
            <v>Radio Free Europe/Radio Liberty (RFE/RL)</v>
          </cell>
        </row>
        <row r="388">
          <cell r="M388" t="str">
            <v>Railroad Retirement Board</v>
          </cell>
        </row>
        <row r="389">
          <cell r="M389" t="str">
            <v>Reclamation, Bureau of</v>
          </cell>
        </row>
        <row r="390">
          <cell r="M390" t="str">
            <v>Regulatory Information Service Center</v>
          </cell>
        </row>
        <row r="391">
          <cell r="M391" t="str">
            <v>Rehabilitation Services Administration (Education Department)</v>
          </cell>
        </row>
        <row r="392">
          <cell r="M392" t="str">
            <v>Research and Special Programs Administration (Transportation Department)</v>
          </cell>
        </row>
        <row r="393">
          <cell r="M393" t="str">
            <v>Research, Education and Economics (Agriculture Department)</v>
          </cell>
        </row>
        <row r="394">
          <cell r="M394" t="str">
            <v>Risk Management Agency (Agriculture Department)</v>
          </cell>
        </row>
        <row r="395">
          <cell r="M395" t="str">
            <v>Rural Business-Cooperative Service</v>
          </cell>
        </row>
        <row r="396">
          <cell r="M396" t="str">
            <v>Rural Development</v>
          </cell>
        </row>
        <row r="397">
          <cell r="M397" t="str">
            <v>Rural Housing Service</v>
          </cell>
        </row>
        <row r="398">
          <cell r="M398" t="str">
            <v>Rural Utilities Service</v>
          </cell>
        </row>
        <row r="399">
          <cell r="M399" t="str">
            <v>Saint Lawrence Seaway Development Corporation</v>
          </cell>
        </row>
        <row r="400">
          <cell r="M400" t="str">
            <v>Science Office (Energy Department)</v>
          </cell>
        </row>
        <row r="401">
          <cell r="M401" t="str">
            <v>Secret Service</v>
          </cell>
        </row>
        <row r="402">
          <cell r="M402" t="str">
            <v>Securities and Exchange Commission (SEC)</v>
          </cell>
        </row>
        <row r="403">
          <cell r="M403" t="str">
            <v>Selective Service System</v>
          </cell>
        </row>
        <row r="404">
          <cell r="M404" t="str">
            <v>Senate</v>
          </cell>
        </row>
        <row r="405">
          <cell r="M405" t="str">
            <v>Senate Committees</v>
          </cell>
        </row>
        <row r="406">
          <cell r="M406" t="str">
            <v>Senate Leadership</v>
          </cell>
        </row>
        <row r="407">
          <cell r="M407" t="str">
            <v>Senators on the Web</v>
          </cell>
        </row>
        <row r="408">
          <cell r="M408" t="str">
            <v>Small Business Administration (SBA)</v>
          </cell>
        </row>
        <row r="409">
          <cell r="M409" t="str">
            <v>Smithsonian Institution</v>
          </cell>
        </row>
        <row r="410">
          <cell r="M410" t="str">
            <v>Social Security Administration (SSA)</v>
          </cell>
        </row>
        <row r="411">
          <cell r="M411" t="str">
            <v>Social Security Advisory Board</v>
          </cell>
        </row>
        <row r="412">
          <cell r="M412" t="str">
            <v>Special Education and Rehabilitative Services</v>
          </cell>
        </row>
        <row r="413">
          <cell r="M413" t="str">
            <v>Special Operations Command (SOCOM or USSOCOM)</v>
          </cell>
        </row>
        <row r="414">
          <cell r="M414" t="str">
            <v>State Department</v>
          </cell>
        </row>
        <row r="415">
          <cell r="M415" t="str">
            <v>State Justice Institute</v>
          </cell>
        </row>
        <row r="416">
          <cell r="M416" t="str">
            <v>State of Colorado</v>
          </cell>
        </row>
        <row r="417">
          <cell r="M417" t="str">
            <v>State of Maryland</v>
          </cell>
        </row>
        <row r="418">
          <cell r="M418" t="str">
            <v>State of Oklahoma - Office of State Finance</v>
          </cell>
        </row>
        <row r="419">
          <cell r="M419" t="str">
            <v>State of Pennsylvania</v>
          </cell>
        </row>
        <row r="420">
          <cell r="M420" t="str">
            <v>Stennis Center for Public Service</v>
          </cell>
        </row>
        <row r="421">
          <cell r="M421" t="str">
            <v>Student Financial Assistance Programs</v>
          </cell>
        </row>
        <row r="422">
          <cell r="M422" t="str">
            <v>Substance Abuse and Mental Health Services Administration</v>
          </cell>
        </row>
        <row r="423">
          <cell r="M423" t="str">
            <v>Superfund Basic Research Program</v>
          </cell>
        </row>
        <row r="424">
          <cell r="M424" t="str">
            <v>Supreme Court of the United States</v>
          </cell>
        </row>
        <row r="425">
          <cell r="M425" t="str">
            <v>Surface Mining, Reclamation and Enforcement</v>
          </cell>
        </row>
        <row r="426">
          <cell r="M426" t="str">
            <v>Surface Transportation Board</v>
          </cell>
        </row>
        <row r="427">
          <cell r="M427" t="str">
            <v>Susquehanna River Basin Commission</v>
          </cell>
        </row>
        <row r="428">
          <cell r="M428" t="str">
            <v>Tax Court</v>
          </cell>
        </row>
        <row r="429">
          <cell r="M429" t="str">
            <v>Taxpayer Advocacy Panel (TAP)</v>
          </cell>
        </row>
        <row r="430">
          <cell r="M430" t="str">
            <v>Technology Administration</v>
          </cell>
        </row>
        <row r="431">
          <cell r="M431" t="str">
            <v>Tennessee Valley Authority</v>
          </cell>
        </row>
        <row r="432">
          <cell r="M432" t="str">
            <v>Trade and Development Agency</v>
          </cell>
        </row>
        <row r="433">
          <cell r="M433" t="str">
            <v>Trade Policy Staff Committee (House of Representatives)</v>
          </cell>
        </row>
        <row r="434">
          <cell r="M434" t="str">
            <v>Transportation Department (DOT)</v>
          </cell>
        </row>
        <row r="435">
          <cell r="M435" t="str">
            <v>Transportation Security Administration</v>
          </cell>
        </row>
        <row r="436">
          <cell r="M436" t="str">
            <v>Transportation Statistics, Bureau of</v>
          </cell>
        </row>
        <row r="437">
          <cell r="M437" t="str">
            <v>Treasury Department</v>
          </cell>
        </row>
        <row r="438">
          <cell r="M438" t="str">
            <v>Trustee Program (Justice Department)</v>
          </cell>
        </row>
        <row r="439">
          <cell r="M439" t="str">
            <v>U.S. Army Medical Research Acquisition Activity (USAMRAA)</v>
          </cell>
        </row>
        <row r="440">
          <cell r="M440" t="str">
            <v>U.S. Army Medical Research Institute of Chemecal Defense (USAMRICD)</v>
          </cell>
        </row>
        <row r="441">
          <cell r="M441" t="str">
            <v>U.S. Army Medical Research and Material Command (USAMRMC)</v>
          </cell>
        </row>
        <row r="442">
          <cell r="M442" t="str">
            <v>U.S. Border Patrol (now Customs and Border Protection)</v>
          </cell>
        </row>
        <row r="443">
          <cell r="M443" t="str">
            <v>U.S. Centennial of Flight Commission</v>
          </cell>
        </row>
        <row r="444">
          <cell r="M444" t="str">
            <v>U.S. Citizenship and Immigration Services</v>
          </cell>
        </row>
        <row r="445">
          <cell r="M445" t="str">
            <v>U.S. Customs and Border Protection</v>
          </cell>
        </row>
        <row r="446">
          <cell r="M446" t="str">
            <v>U.S. Immigration and Customs Enforcement</v>
          </cell>
        </row>
        <row r="447">
          <cell r="M447" t="str">
            <v>U.S. International Trade Commission</v>
          </cell>
        </row>
        <row r="448">
          <cell r="M448" t="str">
            <v>U.S. Mission to the United Nations</v>
          </cell>
        </row>
        <row r="449">
          <cell r="M449" t="str">
            <v>U.S. National Central Bureau - Interpol (Justice Department)</v>
          </cell>
        </row>
        <row r="450">
          <cell r="M450" t="str">
            <v>U.S. Postal Service</v>
          </cell>
        </row>
        <row r="451">
          <cell r="M451" t="str">
            <v>U.S. Senate</v>
          </cell>
        </row>
        <row r="452">
          <cell r="M452" t="str">
            <v>U.S. Sentencing Commission</v>
          </cell>
        </row>
        <row r="453">
          <cell r="M453" t="str">
            <v>U.S. Trade Representative</v>
          </cell>
        </row>
        <row r="454">
          <cell r="M454" t="str">
            <v>Unified Combatant Commands (Defense Department)</v>
          </cell>
        </row>
        <row r="455">
          <cell r="M455" t="str">
            <v>Uniformed Services University of the Health Sciences</v>
          </cell>
        </row>
        <row r="456">
          <cell r="M456" t="str">
            <v>Veterans Affairs Department (VA)</v>
          </cell>
        </row>
        <row r="457">
          <cell r="M457" t="str">
            <v>Veterans Benefits Administration</v>
          </cell>
        </row>
        <row r="458">
          <cell r="M458" t="str">
            <v>Veterans Day National Committee</v>
          </cell>
        </row>
        <row r="459">
          <cell r="M459" t="str">
            <v>Veterans' Employment and Training Service</v>
          </cell>
        </row>
        <row r="460">
          <cell r="M460" t="str">
            <v>Veterans Health Administration</v>
          </cell>
        </row>
        <row r="461">
          <cell r="M461" t="str">
            <v>Vietnam Educational Foundation</v>
          </cell>
        </row>
        <row r="462">
          <cell r="M462" t="str">
            <v>Vocational and Adult Education</v>
          </cell>
        </row>
        <row r="463">
          <cell r="M463" t="str">
            <v>Voice of America (VOA)</v>
          </cell>
        </row>
        <row r="464">
          <cell r="M464" t="str">
            <v>White House</v>
          </cell>
        </row>
        <row r="465">
          <cell r="M465" t="str">
            <v>White House Commission on Presidential Scholars</v>
          </cell>
        </row>
        <row r="466">
          <cell r="M466" t="str">
            <v>White House Commission on the National Moment of Remembrance</v>
          </cell>
        </row>
        <row r="467">
          <cell r="M467" t="str">
            <v>White House Office of Administration</v>
          </cell>
        </row>
        <row r="468">
          <cell r="M468" t="str">
            <v>Women's Bureau (Labor Department)</v>
          </cell>
        </row>
        <row r="469">
          <cell r="M469" t="str">
            <v>Woodrow Wilson International Center for Scholars</v>
          </cell>
        </row>
        <row r="470">
          <cell r="M470" t="str">
            <v>Worldnet Television</v>
          </cell>
        </row>
        <row r="471">
          <cell r="M471" t="str">
            <v>Worldnet Television</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IS Rates"/>
      <sheetName val="52"/>
    </sheetNames>
    <sheetDataSet>
      <sheetData sheetId="0" refreshError="1">
        <row r="3">
          <cell r="B3" t="str">
            <v>Labor</v>
          </cell>
        </row>
        <row r="4">
          <cell r="B4" t="str">
            <v>Cat. No.</v>
          </cell>
          <cell r="C4" t="str">
            <v>Labor Category</v>
          </cell>
          <cell r="D4">
            <v>2</v>
          </cell>
          <cell r="E4">
            <v>3</v>
          </cell>
          <cell r="F4">
            <v>4</v>
          </cell>
        </row>
        <row r="5">
          <cell r="B5" t="str">
            <v>G01</v>
          </cell>
          <cell r="C5" t="str">
            <v>Program Manager</v>
          </cell>
          <cell r="D5">
            <v>113.13</v>
          </cell>
          <cell r="E5">
            <v>113.52</v>
          </cell>
          <cell r="F5">
            <v>115.7</v>
          </cell>
        </row>
        <row r="6">
          <cell r="B6" t="str">
            <v>G02</v>
          </cell>
          <cell r="C6" t="str">
            <v>Project Manager (Key)</v>
          </cell>
          <cell r="D6">
            <v>100.67</v>
          </cell>
          <cell r="E6">
            <v>102.13</v>
          </cell>
          <cell r="F6">
            <v>104.4</v>
          </cell>
        </row>
        <row r="7">
          <cell r="B7" t="str">
            <v>G03</v>
          </cell>
          <cell r="C7" t="str">
            <v>Quality Assurance Manager</v>
          </cell>
          <cell r="D7">
            <v>51.81</v>
          </cell>
          <cell r="E7">
            <v>52.58</v>
          </cell>
          <cell r="F7">
            <v>53.7</v>
          </cell>
        </row>
        <row r="8">
          <cell r="B8" t="str">
            <v>G04</v>
          </cell>
          <cell r="C8" t="str">
            <v>Quality Assurance Analyst</v>
          </cell>
          <cell r="D8">
            <v>39.17</v>
          </cell>
          <cell r="E8">
            <v>39.74</v>
          </cell>
          <cell r="F8">
            <v>40.6</v>
          </cell>
        </row>
        <row r="9">
          <cell r="B9" t="str">
            <v>G05</v>
          </cell>
          <cell r="C9" t="str">
            <v>Project Control Specialist</v>
          </cell>
          <cell r="D9">
            <v>49.38</v>
          </cell>
          <cell r="E9">
            <v>50.13</v>
          </cell>
          <cell r="F9">
            <v>51.3</v>
          </cell>
        </row>
        <row r="10">
          <cell r="B10" t="str">
            <v>G06</v>
          </cell>
          <cell r="C10" t="str">
            <v>Program Administration Specialist</v>
          </cell>
          <cell r="D10">
            <v>25.76</v>
          </cell>
          <cell r="E10">
            <v>26.23</v>
          </cell>
          <cell r="F10">
            <v>26.85</v>
          </cell>
        </row>
        <row r="11">
          <cell r="B11" t="str">
            <v>G07</v>
          </cell>
          <cell r="C11" t="str">
            <v>Senior Functional Analyst</v>
          </cell>
          <cell r="D11">
            <v>68.12</v>
          </cell>
          <cell r="E11">
            <v>69.03</v>
          </cell>
          <cell r="F11">
            <v>70.569999999999993</v>
          </cell>
        </row>
        <row r="12">
          <cell r="B12" t="str">
            <v>G08</v>
          </cell>
          <cell r="C12" t="str">
            <v>Functional Analyst</v>
          </cell>
          <cell r="D12">
            <v>41.68</v>
          </cell>
          <cell r="E12">
            <v>42.16</v>
          </cell>
          <cell r="F12">
            <v>43.14</v>
          </cell>
        </row>
        <row r="13">
          <cell r="B13" t="str">
            <v>G09</v>
          </cell>
          <cell r="C13" t="str">
            <v>Principal Systems Architect</v>
          </cell>
          <cell r="D13">
            <v>82.01</v>
          </cell>
          <cell r="E13">
            <v>83.46</v>
          </cell>
          <cell r="F13">
            <v>85.69</v>
          </cell>
        </row>
        <row r="14">
          <cell r="B14" t="str">
            <v>G10</v>
          </cell>
          <cell r="C14" t="str">
            <v>Senior Systems Architect</v>
          </cell>
          <cell r="D14">
            <v>67.55</v>
          </cell>
          <cell r="E14">
            <v>68.430000000000007</v>
          </cell>
          <cell r="F14">
            <v>70.27</v>
          </cell>
        </row>
        <row r="15">
          <cell r="B15" t="str">
            <v>G11</v>
          </cell>
          <cell r="C15" t="str">
            <v>Principal Information Engineer</v>
          </cell>
          <cell r="D15">
            <v>72.02</v>
          </cell>
          <cell r="E15">
            <v>73.33</v>
          </cell>
          <cell r="F15">
            <v>75.2</v>
          </cell>
        </row>
        <row r="16">
          <cell r="B16" t="str">
            <v>G12</v>
          </cell>
          <cell r="C16" t="str">
            <v>Senior Information Engineer</v>
          </cell>
          <cell r="D16">
            <v>70.510000000000005</v>
          </cell>
          <cell r="E16">
            <v>71.89</v>
          </cell>
          <cell r="F16">
            <v>73.84</v>
          </cell>
        </row>
        <row r="17">
          <cell r="B17" t="str">
            <v>G13</v>
          </cell>
          <cell r="C17" t="str">
            <v>Senior Computer Systems Analyst</v>
          </cell>
          <cell r="D17">
            <v>46.81</v>
          </cell>
          <cell r="E17">
            <v>47.33</v>
          </cell>
          <cell r="F17">
            <v>48.51</v>
          </cell>
        </row>
        <row r="18">
          <cell r="B18" t="str">
            <v>G14</v>
          </cell>
          <cell r="C18" t="str">
            <v>Computer Systems Analyst</v>
          </cell>
          <cell r="D18">
            <v>34.5</v>
          </cell>
          <cell r="E18">
            <v>34.94</v>
          </cell>
          <cell r="F18">
            <v>35.799999999999997</v>
          </cell>
        </row>
        <row r="19">
          <cell r="B19" t="str">
            <v>G15</v>
          </cell>
          <cell r="C19" t="str">
            <v>Junior Computer Systems Analyst</v>
          </cell>
          <cell r="D19">
            <v>24.43</v>
          </cell>
          <cell r="E19">
            <v>24.76</v>
          </cell>
          <cell r="F19">
            <v>25.31</v>
          </cell>
        </row>
        <row r="20">
          <cell r="B20" t="str">
            <v>G16</v>
          </cell>
          <cell r="C20" t="str">
            <v>Senior Application Engineer</v>
          </cell>
          <cell r="D20">
            <v>62.75</v>
          </cell>
          <cell r="E20">
            <v>63.62</v>
          </cell>
          <cell r="F20">
            <v>65.260000000000005</v>
          </cell>
        </row>
        <row r="21">
          <cell r="B21" t="str">
            <v>G17</v>
          </cell>
          <cell r="C21" t="str">
            <v>Applications Engineer</v>
          </cell>
          <cell r="D21">
            <v>38.159999999999997</v>
          </cell>
          <cell r="E21">
            <v>38.6</v>
          </cell>
          <cell r="F21">
            <v>39.49</v>
          </cell>
        </row>
        <row r="22">
          <cell r="B22" t="str">
            <v>G18</v>
          </cell>
          <cell r="C22" t="str">
            <v>Application Programmer</v>
          </cell>
          <cell r="D22">
            <v>31.01</v>
          </cell>
          <cell r="E22">
            <v>31.4</v>
          </cell>
          <cell r="F22">
            <v>32.1</v>
          </cell>
        </row>
        <row r="23">
          <cell r="B23" t="str">
            <v>G19</v>
          </cell>
          <cell r="C23" t="str">
            <v>Junior Application Programmer</v>
          </cell>
          <cell r="D23">
            <v>25.04</v>
          </cell>
          <cell r="E23">
            <v>25.32</v>
          </cell>
          <cell r="F23">
            <v>25.93</v>
          </cell>
        </row>
        <row r="24">
          <cell r="B24" t="str">
            <v>G20</v>
          </cell>
          <cell r="C24" t="str">
            <v>Student Application Programmer</v>
          </cell>
          <cell r="D24">
            <v>20.98</v>
          </cell>
          <cell r="E24">
            <v>21.14</v>
          </cell>
          <cell r="F24">
            <v>21.64</v>
          </cell>
        </row>
        <row r="25">
          <cell r="B25" t="str">
            <v>G21</v>
          </cell>
          <cell r="C25" t="str">
            <v>Senior Data Base Management Specialist</v>
          </cell>
          <cell r="D25">
            <v>46.83</v>
          </cell>
          <cell r="E25">
            <v>47.3</v>
          </cell>
          <cell r="F25">
            <v>48.3</v>
          </cell>
        </row>
        <row r="26">
          <cell r="B26" t="str">
            <v>G22</v>
          </cell>
          <cell r="C26" t="str">
            <v>Data Base Management Specialist</v>
          </cell>
          <cell r="D26">
            <v>36.29</v>
          </cell>
          <cell r="E26">
            <v>36.619999999999997</v>
          </cell>
          <cell r="F26">
            <v>37.53</v>
          </cell>
        </row>
        <row r="27">
          <cell r="B27" t="str">
            <v>G23</v>
          </cell>
          <cell r="C27" t="str">
            <v>Data Entry Clerk</v>
          </cell>
          <cell r="D27">
            <v>14.53</v>
          </cell>
          <cell r="E27">
            <v>14.67</v>
          </cell>
          <cell r="F27">
            <v>15.05</v>
          </cell>
        </row>
        <row r="28">
          <cell r="B28" t="str">
            <v>G24</v>
          </cell>
          <cell r="C28" t="str">
            <v>Operations Manager</v>
          </cell>
          <cell r="D28">
            <v>43.62</v>
          </cell>
          <cell r="E28">
            <v>44.09</v>
          </cell>
          <cell r="F28">
            <v>45.07</v>
          </cell>
        </row>
        <row r="29">
          <cell r="B29" t="str">
            <v>G25</v>
          </cell>
          <cell r="C29" t="str">
            <v>System Administrator</v>
          </cell>
          <cell r="D29">
            <v>31.41</v>
          </cell>
          <cell r="E29">
            <v>31.72</v>
          </cell>
          <cell r="F29">
            <v>32.450000000000003</v>
          </cell>
        </row>
        <row r="30">
          <cell r="B30" t="str">
            <v>G26</v>
          </cell>
          <cell r="C30" t="str">
            <v>System Operator</v>
          </cell>
          <cell r="D30">
            <v>22.09</v>
          </cell>
          <cell r="E30">
            <v>21.92</v>
          </cell>
          <cell r="F30">
            <v>22.21</v>
          </cell>
        </row>
        <row r="31">
          <cell r="B31" t="str">
            <v>G27</v>
          </cell>
          <cell r="C31" t="str">
            <v>Senior Training Specialist</v>
          </cell>
          <cell r="D31">
            <v>37.39</v>
          </cell>
          <cell r="E31">
            <v>37.61</v>
          </cell>
          <cell r="F31">
            <v>38.39</v>
          </cell>
        </row>
        <row r="32">
          <cell r="B32" t="str">
            <v>G28</v>
          </cell>
          <cell r="C32" t="str">
            <v>Training Specialist</v>
          </cell>
          <cell r="D32">
            <v>24.11</v>
          </cell>
          <cell r="E32">
            <v>24.45</v>
          </cell>
          <cell r="F32">
            <v>25.02</v>
          </cell>
        </row>
        <row r="33">
          <cell r="B33" t="str">
            <v>G29</v>
          </cell>
          <cell r="C33" t="str">
            <v>Help Desk Manager</v>
          </cell>
          <cell r="D33">
            <v>35.549999999999997</v>
          </cell>
          <cell r="E33">
            <v>35.78</v>
          </cell>
          <cell r="F33">
            <v>36.5</v>
          </cell>
        </row>
        <row r="34">
          <cell r="B34" t="str">
            <v>G30</v>
          </cell>
          <cell r="C34" t="str">
            <v>Help Desk Specialist</v>
          </cell>
          <cell r="D34">
            <v>21.23</v>
          </cell>
          <cell r="E34">
            <v>21.47</v>
          </cell>
          <cell r="F34">
            <v>21.98</v>
          </cell>
        </row>
        <row r="35">
          <cell r="B35" t="str">
            <v>G31</v>
          </cell>
          <cell r="C35" t="str">
            <v>Hardware Specialist</v>
          </cell>
          <cell r="D35">
            <v>33.89</v>
          </cell>
          <cell r="E35">
            <v>34.28</v>
          </cell>
          <cell r="F35">
            <v>35.04</v>
          </cell>
        </row>
        <row r="36">
          <cell r="B36" t="str">
            <v>G32</v>
          </cell>
          <cell r="C36" t="str">
            <v>Senior Hardware Install Technician</v>
          </cell>
          <cell r="D36">
            <v>32.049999999999997</v>
          </cell>
          <cell r="E36">
            <v>32.35</v>
          </cell>
          <cell r="F36">
            <v>33.159999999999997</v>
          </cell>
        </row>
        <row r="37">
          <cell r="B37" t="str">
            <v>G33</v>
          </cell>
          <cell r="C37" t="str">
            <v>Hardware Install Technician</v>
          </cell>
          <cell r="D37">
            <v>27.77</v>
          </cell>
          <cell r="E37">
            <v>28.14</v>
          </cell>
          <cell r="F37">
            <v>28.89</v>
          </cell>
        </row>
        <row r="38">
          <cell r="B38" t="str">
            <v>G34</v>
          </cell>
          <cell r="C38" t="str">
            <v>Hardware Draftsman</v>
          </cell>
          <cell r="D38">
            <v>28.87</v>
          </cell>
          <cell r="E38">
            <v>29.13</v>
          </cell>
          <cell r="F38">
            <v>29.8</v>
          </cell>
        </row>
        <row r="39">
          <cell r="B39" t="str">
            <v>G35</v>
          </cell>
          <cell r="C39" t="str">
            <v>Senior Network Installation Technician</v>
          </cell>
          <cell r="D39">
            <v>31.3</v>
          </cell>
          <cell r="E39">
            <v>31.35</v>
          </cell>
          <cell r="F39">
            <v>31.88</v>
          </cell>
        </row>
        <row r="40">
          <cell r="B40" t="str">
            <v>G36</v>
          </cell>
          <cell r="C40" t="str">
            <v>Network Installation Technician</v>
          </cell>
          <cell r="D40">
            <v>27.42</v>
          </cell>
          <cell r="E40">
            <v>27.82</v>
          </cell>
          <cell r="F40">
            <v>28.49</v>
          </cell>
        </row>
        <row r="41">
          <cell r="B41" t="str">
            <v>G37</v>
          </cell>
          <cell r="C41" t="str">
            <v>Network Draftsman</v>
          </cell>
          <cell r="D41">
            <v>27.49</v>
          </cell>
          <cell r="E41">
            <v>27.47</v>
          </cell>
          <cell r="F41">
            <v>27.91</v>
          </cell>
        </row>
        <row r="42">
          <cell r="B42" t="str">
            <v>G38</v>
          </cell>
          <cell r="C42" t="str">
            <v>Communications Network Manager</v>
          </cell>
          <cell r="D42">
            <v>48.44</v>
          </cell>
          <cell r="E42">
            <v>49.26</v>
          </cell>
          <cell r="F42">
            <v>50.37</v>
          </cell>
        </row>
        <row r="43">
          <cell r="B43" t="str">
            <v>G39</v>
          </cell>
          <cell r="C43" t="str">
            <v>Communications Specialist</v>
          </cell>
          <cell r="D43">
            <v>28.93</v>
          </cell>
          <cell r="E43">
            <v>29.68</v>
          </cell>
          <cell r="F43">
            <v>30.44</v>
          </cell>
        </row>
        <row r="44">
          <cell r="B44" t="str">
            <v>G40</v>
          </cell>
          <cell r="C44" t="str">
            <v xml:space="preserve">Principal BPR Specialist </v>
          </cell>
          <cell r="D44">
            <v>75.16</v>
          </cell>
          <cell r="E44">
            <v>76.42</v>
          </cell>
          <cell r="F44">
            <v>78.239999999999995</v>
          </cell>
        </row>
        <row r="45">
          <cell r="B45" t="str">
            <v>G41</v>
          </cell>
          <cell r="C45" t="str">
            <v>Sr Business Process Reeng. Specialist</v>
          </cell>
          <cell r="D45">
            <v>57.96</v>
          </cell>
          <cell r="E45">
            <v>58.77</v>
          </cell>
          <cell r="F45">
            <v>59.68</v>
          </cell>
        </row>
        <row r="46">
          <cell r="B46" t="str">
            <v>G42</v>
          </cell>
          <cell r="C46" t="str">
            <v>Cost Analyst</v>
          </cell>
          <cell r="D46">
            <v>37.92</v>
          </cell>
          <cell r="E46">
            <v>38.28</v>
          </cell>
          <cell r="F46">
            <v>39.35</v>
          </cell>
        </row>
        <row r="47">
          <cell r="B47" t="str">
            <v>G43</v>
          </cell>
          <cell r="C47" t="str">
            <v>Data Standardization Specialist</v>
          </cell>
          <cell r="D47">
            <v>22.97</v>
          </cell>
          <cell r="E47">
            <v>23.16</v>
          </cell>
          <cell r="F47">
            <v>23.67</v>
          </cell>
        </row>
        <row r="48">
          <cell r="B48" t="str">
            <v>G44</v>
          </cell>
          <cell r="C48" t="str">
            <v>Documentation Specialist</v>
          </cell>
          <cell r="D48">
            <v>19.32</v>
          </cell>
          <cell r="E48">
            <v>19.43</v>
          </cell>
          <cell r="F48">
            <v>19.78</v>
          </cell>
        </row>
        <row r="49">
          <cell r="B49" t="str">
            <v>G45</v>
          </cell>
          <cell r="C49" t="str">
            <v>Technical Writer/Editor</v>
          </cell>
          <cell r="D49">
            <v>23.62</v>
          </cell>
          <cell r="E49">
            <v>23.8</v>
          </cell>
          <cell r="F49">
            <v>24.31</v>
          </cell>
        </row>
        <row r="50">
          <cell r="B50" t="str">
            <v>G46</v>
          </cell>
          <cell r="C50" t="str">
            <v>Sr Computer Security Systems Specialist</v>
          </cell>
          <cell r="D50">
            <v>49.4</v>
          </cell>
          <cell r="E50">
            <v>49.91</v>
          </cell>
          <cell r="F50">
            <v>51.01</v>
          </cell>
        </row>
        <row r="51">
          <cell r="B51" t="str">
            <v>G47</v>
          </cell>
          <cell r="C51" t="str">
            <v>Computer Security Systems Specialist</v>
          </cell>
          <cell r="D51">
            <v>37.15</v>
          </cell>
          <cell r="E51">
            <v>37.630000000000003</v>
          </cell>
          <cell r="F51">
            <v>38.53</v>
          </cell>
        </row>
        <row r="52">
          <cell r="B52" t="str">
            <v>G48</v>
          </cell>
          <cell r="C52" t="str">
            <v>Admin. Support and Graphic Specialist</v>
          </cell>
          <cell r="D52">
            <v>19.46</v>
          </cell>
          <cell r="E52">
            <v>19.39</v>
          </cell>
          <cell r="F52">
            <v>19.8</v>
          </cell>
        </row>
        <row r="53">
          <cell r="B53" t="str">
            <v>G49</v>
          </cell>
          <cell r="C53" t="str">
            <v>Electronic Meeting Technographer</v>
          </cell>
          <cell r="D53">
            <v>29.01</v>
          </cell>
          <cell r="E53">
            <v>29.3</v>
          </cell>
          <cell r="F53">
            <v>29.97</v>
          </cell>
        </row>
        <row r="54">
          <cell r="B54" t="str">
            <v>K01</v>
          </cell>
          <cell r="C54" t="str">
            <v>Program Manager</v>
          </cell>
          <cell r="D54">
            <v>122.76</v>
          </cell>
          <cell r="E54">
            <v>123.19</v>
          </cell>
          <cell r="F54">
            <v>125.55</v>
          </cell>
        </row>
        <row r="55">
          <cell r="B55" t="str">
            <v>K02</v>
          </cell>
          <cell r="C55" t="str">
            <v>Project Manager</v>
          </cell>
          <cell r="D55">
            <v>109.24</v>
          </cell>
          <cell r="E55">
            <v>110.83</v>
          </cell>
          <cell r="F55">
            <v>113.29</v>
          </cell>
        </row>
        <row r="56">
          <cell r="B56" t="str">
            <v>K03</v>
          </cell>
          <cell r="C56" t="str">
            <v>Quality Assurance Manager</v>
          </cell>
          <cell r="D56">
            <v>56.22</v>
          </cell>
          <cell r="E56">
            <v>57.06</v>
          </cell>
          <cell r="F56">
            <v>58.27</v>
          </cell>
        </row>
        <row r="57">
          <cell r="B57" t="str">
            <v>K04</v>
          </cell>
          <cell r="C57" t="str">
            <v>Quality Assurance Analyst</v>
          </cell>
          <cell r="D57">
            <v>39.17</v>
          </cell>
          <cell r="E57">
            <v>39.74</v>
          </cell>
          <cell r="F57">
            <v>40.6</v>
          </cell>
        </row>
        <row r="58">
          <cell r="B58" t="str">
            <v>K05</v>
          </cell>
          <cell r="C58" t="str">
            <v>Project Control Specialist</v>
          </cell>
          <cell r="D58">
            <v>49.38</v>
          </cell>
          <cell r="E58">
            <v>50.13</v>
          </cell>
          <cell r="F58">
            <v>51.3</v>
          </cell>
        </row>
        <row r="59">
          <cell r="B59" t="str">
            <v>K06</v>
          </cell>
          <cell r="C59" t="str">
            <v>Program Administration Specialist</v>
          </cell>
          <cell r="D59">
            <v>25.76</v>
          </cell>
          <cell r="E59">
            <v>26.23</v>
          </cell>
          <cell r="F59">
            <v>26.85</v>
          </cell>
        </row>
        <row r="60">
          <cell r="B60" t="str">
            <v>K07</v>
          </cell>
          <cell r="C60" t="str">
            <v>Senior Functional Analyst</v>
          </cell>
          <cell r="D60">
            <v>73.92</v>
          </cell>
          <cell r="E60">
            <v>74.91</v>
          </cell>
          <cell r="F60">
            <v>76.58</v>
          </cell>
        </row>
        <row r="61">
          <cell r="B61" t="str">
            <v>K08</v>
          </cell>
          <cell r="C61" t="str">
            <v>Functional Analyst</v>
          </cell>
          <cell r="D61">
            <v>41.68</v>
          </cell>
          <cell r="E61">
            <v>42.16</v>
          </cell>
          <cell r="F61">
            <v>43.14</v>
          </cell>
        </row>
        <row r="62">
          <cell r="B62" t="str">
            <v>K09</v>
          </cell>
          <cell r="C62" t="str">
            <v>Principal Systems Architect</v>
          </cell>
          <cell r="D62">
            <v>89</v>
          </cell>
          <cell r="E62">
            <v>90.57</v>
          </cell>
          <cell r="F62">
            <v>92.99</v>
          </cell>
        </row>
        <row r="63">
          <cell r="B63" t="str">
            <v>K10</v>
          </cell>
          <cell r="C63" t="str">
            <v>Senior Systems Architect</v>
          </cell>
          <cell r="D63">
            <v>73.3</v>
          </cell>
          <cell r="E63">
            <v>74.260000000000005</v>
          </cell>
          <cell r="F63">
            <v>76.25</v>
          </cell>
        </row>
        <row r="64">
          <cell r="B64" t="str">
            <v>K11</v>
          </cell>
          <cell r="C64" t="str">
            <v>Principal Information Engineer</v>
          </cell>
          <cell r="D64">
            <v>78.150000000000006</v>
          </cell>
          <cell r="E64">
            <v>79.58</v>
          </cell>
          <cell r="F64">
            <v>81.599999999999994</v>
          </cell>
        </row>
        <row r="65">
          <cell r="B65" t="str">
            <v>K12</v>
          </cell>
          <cell r="C65" t="str">
            <v>Senior Information Engineer</v>
          </cell>
          <cell r="D65">
            <v>76.52</v>
          </cell>
          <cell r="E65">
            <v>78.010000000000005</v>
          </cell>
          <cell r="F65">
            <v>80.13</v>
          </cell>
        </row>
        <row r="66">
          <cell r="B66" t="str">
            <v>K13</v>
          </cell>
          <cell r="C66" t="str">
            <v>Senior Computer Systems Analyst</v>
          </cell>
          <cell r="D66">
            <v>50.8</v>
          </cell>
          <cell r="E66">
            <v>51.36</v>
          </cell>
          <cell r="F66">
            <v>52.64</v>
          </cell>
        </row>
        <row r="67">
          <cell r="B67" t="str">
            <v>K14</v>
          </cell>
          <cell r="C67" t="str">
            <v>Computer Systems Analyst</v>
          </cell>
          <cell r="D67">
            <v>34.5</v>
          </cell>
          <cell r="E67">
            <v>34.94</v>
          </cell>
          <cell r="F67">
            <v>35.799999999999997</v>
          </cell>
        </row>
        <row r="68">
          <cell r="B68" t="str">
            <v>K15</v>
          </cell>
          <cell r="C68" t="str">
            <v>Junior Computer Systems Analyst</v>
          </cell>
          <cell r="D68">
            <v>24.43</v>
          </cell>
          <cell r="E68">
            <v>24.76</v>
          </cell>
          <cell r="F68">
            <v>25.31</v>
          </cell>
        </row>
        <row r="69">
          <cell r="B69" t="str">
            <v>K16</v>
          </cell>
          <cell r="C69" t="str">
            <v>Senior Application Engineer</v>
          </cell>
          <cell r="D69">
            <v>68.09</v>
          </cell>
          <cell r="E69">
            <v>69.040000000000006</v>
          </cell>
          <cell r="F69">
            <v>70.819999999999993</v>
          </cell>
        </row>
        <row r="70">
          <cell r="B70" t="str">
            <v>K17</v>
          </cell>
          <cell r="C70" t="str">
            <v>Applications Engineer</v>
          </cell>
          <cell r="D70">
            <v>38.159999999999997</v>
          </cell>
          <cell r="E70">
            <v>38.6</v>
          </cell>
          <cell r="F70">
            <v>39.49</v>
          </cell>
        </row>
        <row r="71">
          <cell r="B71" t="str">
            <v>K18</v>
          </cell>
          <cell r="C71" t="str">
            <v>Application Programmer</v>
          </cell>
          <cell r="D71">
            <v>31.01</v>
          </cell>
          <cell r="E71">
            <v>31.4</v>
          </cell>
          <cell r="F71">
            <v>32.1</v>
          </cell>
        </row>
        <row r="72">
          <cell r="B72" t="str">
            <v>K19</v>
          </cell>
          <cell r="C72" t="str">
            <v>Junior Application Programmer</v>
          </cell>
          <cell r="D72">
            <v>25.04</v>
          </cell>
          <cell r="E72">
            <v>25.32</v>
          </cell>
          <cell r="F72">
            <v>25.93</v>
          </cell>
        </row>
        <row r="73">
          <cell r="B73" t="str">
            <v>K20</v>
          </cell>
          <cell r="C73" t="str">
            <v>Student Application Programmer</v>
          </cell>
          <cell r="D73">
            <v>20.98</v>
          </cell>
          <cell r="E73">
            <v>21.14</v>
          </cell>
          <cell r="F73">
            <v>21.64</v>
          </cell>
        </row>
        <row r="74">
          <cell r="B74" t="str">
            <v>K21</v>
          </cell>
          <cell r="C74" t="str">
            <v>Senior Data Base Management Specialist</v>
          </cell>
          <cell r="D74">
            <v>50.82</v>
          </cell>
          <cell r="E74">
            <v>51.33</v>
          </cell>
          <cell r="F74">
            <v>52.41</v>
          </cell>
        </row>
        <row r="75">
          <cell r="B75" t="str">
            <v>K22</v>
          </cell>
          <cell r="C75" t="str">
            <v>Data Base Management Specialist</v>
          </cell>
          <cell r="D75">
            <v>36.29</v>
          </cell>
          <cell r="E75">
            <v>36.619999999999997</v>
          </cell>
          <cell r="F75">
            <v>37.53</v>
          </cell>
        </row>
        <row r="76">
          <cell r="B76" t="str">
            <v>K23</v>
          </cell>
          <cell r="C76" t="str">
            <v>Data Entry Clerk</v>
          </cell>
          <cell r="D76">
            <v>14.53</v>
          </cell>
          <cell r="E76">
            <v>14.67</v>
          </cell>
          <cell r="F76">
            <v>15.05</v>
          </cell>
        </row>
        <row r="77">
          <cell r="B77" t="str">
            <v>K24</v>
          </cell>
          <cell r="C77" t="str">
            <v>Operations Manager</v>
          </cell>
          <cell r="D77">
            <v>43.62</v>
          </cell>
          <cell r="E77">
            <v>44.09</v>
          </cell>
          <cell r="F77">
            <v>45.07</v>
          </cell>
        </row>
        <row r="78">
          <cell r="B78" t="str">
            <v>K25</v>
          </cell>
          <cell r="C78" t="str">
            <v>System Administrator</v>
          </cell>
          <cell r="D78">
            <v>31.41</v>
          </cell>
          <cell r="E78">
            <v>31.72</v>
          </cell>
          <cell r="F78">
            <v>32.450000000000003</v>
          </cell>
        </row>
        <row r="79">
          <cell r="B79" t="str">
            <v>K26</v>
          </cell>
          <cell r="C79" t="str">
            <v>System Operator</v>
          </cell>
          <cell r="D79">
            <v>22.09</v>
          </cell>
          <cell r="E79">
            <v>21.92</v>
          </cell>
          <cell r="F79">
            <v>22.21</v>
          </cell>
        </row>
        <row r="80">
          <cell r="B80" t="str">
            <v>K27</v>
          </cell>
          <cell r="C80" t="str">
            <v>Senior Training Specialist</v>
          </cell>
          <cell r="D80">
            <v>40.58</v>
          </cell>
          <cell r="E80">
            <v>40.81</v>
          </cell>
          <cell r="F80">
            <v>41.66</v>
          </cell>
        </row>
        <row r="81">
          <cell r="B81" t="str">
            <v>K28</v>
          </cell>
          <cell r="C81" t="str">
            <v>Training Specialist</v>
          </cell>
          <cell r="D81">
            <v>24.11</v>
          </cell>
          <cell r="E81">
            <v>24.45</v>
          </cell>
          <cell r="F81">
            <v>25.02</v>
          </cell>
        </row>
        <row r="82">
          <cell r="B82" t="str">
            <v>K29</v>
          </cell>
          <cell r="C82" t="str">
            <v>Help Desk Manager</v>
          </cell>
          <cell r="D82">
            <v>35.549999999999997</v>
          </cell>
          <cell r="E82">
            <v>35.78</v>
          </cell>
          <cell r="F82">
            <v>36.5</v>
          </cell>
        </row>
        <row r="83">
          <cell r="B83" t="str">
            <v>K30</v>
          </cell>
          <cell r="C83" t="str">
            <v>Help Desk Specialist</v>
          </cell>
          <cell r="D83">
            <v>21.23</v>
          </cell>
          <cell r="E83">
            <v>21.47</v>
          </cell>
          <cell r="F83">
            <v>21.98</v>
          </cell>
        </row>
        <row r="84">
          <cell r="B84" t="str">
            <v>K31</v>
          </cell>
          <cell r="C84" t="str">
            <v>Hardware Specialist</v>
          </cell>
          <cell r="D84">
            <v>33.89</v>
          </cell>
          <cell r="E84">
            <v>34.28</v>
          </cell>
          <cell r="F84">
            <v>35.04</v>
          </cell>
        </row>
        <row r="85">
          <cell r="B85" t="str">
            <v>K32</v>
          </cell>
          <cell r="C85" t="str">
            <v>Senior Hardware Install Technician</v>
          </cell>
          <cell r="D85">
            <v>32.049999999999997</v>
          </cell>
          <cell r="E85">
            <v>32.35</v>
          </cell>
          <cell r="F85">
            <v>33.159999999999997</v>
          </cell>
        </row>
        <row r="86">
          <cell r="B86" t="str">
            <v>K33</v>
          </cell>
          <cell r="C86" t="str">
            <v>Hardware Install Technician</v>
          </cell>
          <cell r="D86">
            <v>27.77</v>
          </cell>
          <cell r="E86">
            <v>28.14</v>
          </cell>
          <cell r="F86">
            <v>28.89</v>
          </cell>
        </row>
        <row r="87">
          <cell r="B87" t="str">
            <v>K34</v>
          </cell>
          <cell r="C87" t="str">
            <v>Hardware Draftsman</v>
          </cell>
          <cell r="D87">
            <v>28.87</v>
          </cell>
          <cell r="E87">
            <v>29.13</v>
          </cell>
          <cell r="F87">
            <v>29.8</v>
          </cell>
        </row>
        <row r="88">
          <cell r="B88" t="str">
            <v>K35</v>
          </cell>
          <cell r="C88" t="str">
            <v>Senior Network Installation Technician</v>
          </cell>
          <cell r="D88">
            <v>31.3</v>
          </cell>
          <cell r="E88">
            <v>31.35</v>
          </cell>
          <cell r="F88">
            <v>31.88</v>
          </cell>
        </row>
        <row r="89">
          <cell r="B89" t="str">
            <v>K36</v>
          </cell>
          <cell r="C89" t="str">
            <v>Network Installation Technician</v>
          </cell>
          <cell r="D89">
            <v>27.42</v>
          </cell>
          <cell r="E89">
            <v>27.82</v>
          </cell>
          <cell r="F89">
            <v>28.49</v>
          </cell>
        </row>
        <row r="90">
          <cell r="B90" t="str">
            <v>K37</v>
          </cell>
          <cell r="C90" t="str">
            <v>Network Draftsman</v>
          </cell>
          <cell r="D90">
            <v>27.49</v>
          </cell>
          <cell r="E90">
            <v>27.47</v>
          </cell>
          <cell r="F90">
            <v>27.91</v>
          </cell>
        </row>
        <row r="91">
          <cell r="B91" t="str">
            <v>K38</v>
          </cell>
          <cell r="C91" t="str">
            <v>Communications Network Manager</v>
          </cell>
          <cell r="D91">
            <v>48.44</v>
          </cell>
          <cell r="E91">
            <v>49.26</v>
          </cell>
          <cell r="F91">
            <v>50.37</v>
          </cell>
        </row>
        <row r="92">
          <cell r="B92" t="str">
            <v>K39</v>
          </cell>
          <cell r="C92" t="str">
            <v>Communications Specialist</v>
          </cell>
          <cell r="D92">
            <v>28.93</v>
          </cell>
          <cell r="E92">
            <v>29.68</v>
          </cell>
          <cell r="F92">
            <v>30.44</v>
          </cell>
        </row>
        <row r="93">
          <cell r="B93" t="str">
            <v>K40</v>
          </cell>
          <cell r="C93" t="str">
            <v xml:space="preserve">Principal BPR Specialist </v>
          </cell>
          <cell r="D93">
            <v>81.56</v>
          </cell>
          <cell r="E93">
            <v>82.93</v>
          </cell>
          <cell r="F93">
            <v>84.9</v>
          </cell>
        </row>
        <row r="94">
          <cell r="B94" t="str">
            <v>K41</v>
          </cell>
          <cell r="C94" t="str">
            <v>Sr Business Process Reeng. Specialist</v>
          </cell>
          <cell r="D94">
            <v>62.9</v>
          </cell>
          <cell r="E94">
            <v>63.78</v>
          </cell>
          <cell r="F94">
            <v>64.760000000000005</v>
          </cell>
        </row>
        <row r="95">
          <cell r="B95" t="str">
            <v>K42</v>
          </cell>
          <cell r="C95" t="str">
            <v>Cost Analyst</v>
          </cell>
          <cell r="D95">
            <v>37.92</v>
          </cell>
          <cell r="E95">
            <v>38.28</v>
          </cell>
          <cell r="F95">
            <v>39.35</v>
          </cell>
        </row>
        <row r="96">
          <cell r="B96" t="str">
            <v>K43</v>
          </cell>
          <cell r="C96" t="str">
            <v>Data Standardization Specialist</v>
          </cell>
          <cell r="D96">
            <v>22.97</v>
          </cell>
          <cell r="E96">
            <v>23.16</v>
          </cell>
          <cell r="F96">
            <v>23.67</v>
          </cell>
        </row>
        <row r="97">
          <cell r="B97" t="str">
            <v>K44</v>
          </cell>
          <cell r="C97" t="str">
            <v>Documentation Specialist</v>
          </cell>
          <cell r="D97">
            <v>19.32</v>
          </cell>
          <cell r="E97">
            <v>19.43</v>
          </cell>
          <cell r="F97">
            <v>19.78</v>
          </cell>
        </row>
        <row r="98">
          <cell r="B98" t="str">
            <v>K45</v>
          </cell>
          <cell r="C98" t="str">
            <v>Technical Writer/Editor</v>
          </cell>
          <cell r="D98">
            <v>23.62</v>
          </cell>
          <cell r="E98">
            <v>23.8</v>
          </cell>
          <cell r="F98">
            <v>24.31</v>
          </cell>
        </row>
        <row r="99">
          <cell r="B99" t="str">
            <v>K46</v>
          </cell>
          <cell r="C99" t="str">
            <v>Sr Computer Security Systems Specialist</v>
          </cell>
          <cell r="D99">
            <v>53.61</v>
          </cell>
          <cell r="E99">
            <v>54.16</v>
          </cell>
          <cell r="F99">
            <v>55.35</v>
          </cell>
        </row>
        <row r="100">
          <cell r="B100" t="str">
            <v>K47</v>
          </cell>
          <cell r="C100" t="str">
            <v>Computer Security Systems Specialist</v>
          </cell>
          <cell r="D100">
            <v>37.15</v>
          </cell>
          <cell r="E100">
            <v>37.630000000000003</v>
          </cell>
          <cell r="F100">
            <v>38.53</v>
          </cell>
        </row>
        <row r="101">
          <cell r="B101" t="str">
            <v>K48</v>
          </cell>
          <cell r="C101" t="str">
            <v>Admin. Support and Graphic Specialist</v>
          </cell>
          <cell r="D101">
            <v>19.46</v>
          </cell>
          <cell r="E101">
            <v>19.39</v>
          </cell>
          <cell r="F101">
            <v>19.8</v>
          </cell>
        </row>
        <row r="102">
          <cell r="B102" t="str">
            <v>K49</v>
          </cell>
          <cell r="C102" t="str">
            <v>Electronic Meeting Technographer</v>
          </cell>
          <cell r="D102">
            <v>29.01</v>
          </cell>
          <cell r="E102">
            <v>29.3</v>
          </cell>
          <cell r="F102">
            <v>29.97</v>
          </cell>
        </row>
      </sheetData>
      <sheetData sheetId="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Burdened Rates"/>
      <sheetName val="CR Sub"/>
      <sheetName val="Merlin worksheet"/>
      <sheetName val="Merlin GSA Rates"/>
      <sheetName val="Merlin CompAnalyst Data"/>
      <sheetName val="Detailed Cost Buildup Data"/>
    </sheetNames>
    <sheetDataSet>
      <sheetData sheetId="0"/>
      <sheetData sheetId="1"/>
      <sheetData sheetId="2"/>
      <sheetData sheetId="3">
        <row r="2">
          <cell r="A2" t="str">
            <v>Client Delivery Manager</v>
          </cell>
          <cell r="B2">
            <v>387.09</v>
          </cell>
          <cell r="C2">
            <v>421.93</v>
          </cell>
        </row>
        <row r="3">
          <cell r="A3" t="str">
            <v>Computer Systems Analyst I</v>
          </cell>
          <cell r="B3">
            <v>51.58</v>
          </cell>
          <cell r="C3">
            <v>56.24</v>
          </cell>
        </row>
        <row r="4">
          <cell r="A4" t="str">
            <v>Computer Systems Analyst II</v>
          </cell>
          <cell r="B4">
            <v>71.44</v>
          </cell>
          <cell r="C4">
            <v>77.86</v>
          </cell>
        </row>
        <row r="5">
          <cell r="A5" t="str">
            <v>Computer Systems Analyst III</v>
          </cell>
          <cell r="B5">
            <v>88.78</v>
          </cell>
          <cell r="C5">
            <v>96.77</v>
          </cell>
        </row>
        <row r="6">
          <cell r="A6" t="str">
            <v>Consultant I</v>
          </cell>
          <cell r="B6">
            <v>278.93</v>
          </cell>
          <cell r="C6">
            <v>304.04000000000002</v>
          </cell>
        </row>
        <row r="7">
          <cell r="A7" t="str">
            <v>Consultant II</v>
          </cell>
          <cell r="B7">
            <v>296.01</v>
          </cell>
          <cell r="C7">
            <v>322.64999999999998</v>
          </cell>
        </row>
        <row r="8">
          <cell r="A8" t="str">
            <v>COTS Integrator Specialist I</v>
          </cell>
          <cell r="B8">
            <v>182.16</v>
          </cell>
          <cell r="C8">
            <v>198.55</v>
          </cell>
        </row>
        <row r="9">
          <cell r="A9" t="str">
            <v>COTS Integrator Specialist II</v>
          </cell>
          <cell r="B9">
            <v>256.16000000000003</v>
          </cell>
          <cell r="C9">
            <v>279.22000000000003</v>
          </cell>
        </row>
        <row r="10">
          <cell r="A10" t="str">
            <v>COTS Integrator Specialist III</v>
          </cell>
          <cell r="B10">
            <v>370.01</v>
          </cell>
          <cell r="C10">
            <v>403.32</v>
          </cell>
        </row>
        <row r="11">
          <cell r="A11" t="str">
            <v>Data Warehouse Specialist</v>
          </cell>
          <cell r="B11">
            <v>136.06</v>
          </cell>
          <cell r="C11">
            <v>148.31</v>
          </cell>
        </row>
        <row r="12">
          <cell r="A12" t="str">
            <v>Database Administrator I</v>
          </cell>
          <cell r="B12">
            <v>69.67</v>
          </cell>
          <cell r="C12">
            <v>75.94</v>
          </cell>
        </row>
        <row r="13">
          <cell r="A13" t="str">
            <v>Database Administrator II</v>
          </cell>
          <cell r="B13">
            <v>103.41</v>
          </cell>
          <cell r="C13">
            <v>112.71</v>
          </cell>
        </row>
        <row r="14">
          <cell r="A14" t="str">
            <v>Domain Consultant I</v>
          </cell>
          <cell r="B14">
            <v>142.31</v>
          </cell>
          <cell r="C14">
            <v>155.13</v>
          </cell>
        </row>
        <row r="15">
          <cell r="A15" t="str">
            <v>Domain Consultant II</v>
          </cell>
          <cell r="B15">
            <v>170.78</v>
          </cell>
          <cell r="C15">
            <v>186.14</v>
          </cell>
        </row>
        <row r="16">
          <cell r="A16" t="str">
            <v>ERP Programmer I</v>
          </cell>
          <cell r="B16">
            <v>98.65</v>
          </cell>
          <cell r="C16">
            <v>107.53</v>
          </cell>
        </row>
        <row r="17">
          <cell r="A17" t="str">
            <v>ERP Programmer II</v>
          </cell>
          <cell r="B17">
            <v>138.56</v>
          </cell>
          <cell r="C17">
            <v>151.03</v>
          </cell>
        </row>
        <row r="18">
          <cell r="A18" t="str">
            <v>ERP Programmer III</v>
          </cell>
          <cell r="B18">
            <v>157.83000000000001</v>
          </cell>
          <cell r="C18">
            <v>172.04</v>
          </cell>
        </row>
        <row r="19">
          <cell r="A19" t="str">
            <v>ERP Project Manager</v>
          </cell>
          <cell r="B19">
            <v>190.48</v>
          </cell>
          <cell r="C19">
            <v>207.63</v>
          </cell>
        </row>
        <row r="20">
          <cell r="A20" t="str">
            <v>ERP System Analyst IV</v>
          </cell>
          <cell r="B20">
            <v>149.22</v>
          </cell>
          <cell r="C20">
            <v>162.63999999999999</v>
          </cell>
        </row>
        <row r="21">
          <cell r="A21" t="str">
            <v>ERP Systems Analyst V</v>
          </cell>
          <cell r="B21">
            <v>163.27000000000001</v>
          </cell>
          <cell r="C21">
            <v>177.97</v>
          </cell>
        </row>
        <row r="22">
          <cell r="A22" t="str">
            <v>ERP Task Leader</v>
          </cell>
          <cell r="B22">
            <v>163.27000000000001</v>
          </cell>
          <cell r="C22">
            <v>177.97</v>
          </cell>
        </row>
        <row r="23">
          <cell r="A23" t="str">
            <v>Information Assurance I</v>
          </cell>
          <cell r="B23">
            <v>96.77</v>
          </cell>
          <cell r="C23">
            <v>105.49</v>
          </cell>
        </row>
        <row r="24">
          <cell r="A24" t="str">
            <v>Information Assurance II</v>
          </cell>
          <cell r="B24">
            <v>125.24</v>
          </cell>
          <cell r="C24">
            <v>136.51</v>
          </cell>
        </row>
        <row r="25">
          <cell r="A25" t="str">
            <v>Information Assurance III</v>
          </cell>
          <cell r="B25">
            <v>142.31</v>
          </cell>
          <cell r="C25">
            <v>155.13</v>
          </cell>
        </row>
        <row r="26">
          <cell r="A26" t="str">
            <v>Information Assurance SME / Tech Lead</v>
          </cell>
          <cell r="B26">
            <v>170.78</v>
          </cell>
          <cell r="C26">
            <v>186.14</v>
          </cell>
        </row>
        <row r="27">
          <cell r="A27" t="str">
            <v>Internet/Intranet HTML Dev.</v>
          </cell>
          <cell r="B27">
            <v>75.510000000000005</v>
          </cell>
          <cell r="C27">
            <v>82.3</v>
          </cell>
        </row>
        <row r="28">
          <cell r="A28" t="str">
            <v>Internet/Intranet Site Dev.</v>
          </cell>
          <cell r="B28">
            <v>89.63</v>
          </cell>
          <cell r="C28">
            <v>97.69</v>
          </cell>
        </row>
        <row r="29">
          <cell r="A29" t="str">
            <v>Network Administrator I</v>
          </cell>
          <cell r="B29">
            <v>49.27</v>
          </cell>
          <cell r="C29">
            <v>53.7</v>
          </cell>
        </row>
        <row r="30">
          <cell r="A30" t="str">
            <v>Network Administrator II</v>
          </cell>
          <cell r="B30">
            <v>65.540000000000006</v>
          </cell>
          <cell r="C30">
            <v>71.44</v>
          </cell>
        </row>
        <row r="31">
          <cell r="A31" t="str">
            <v>Network Administrator III</v>
          </cell>
          <cell r="B31">
            <v>88.78</v>
          </cell>
          <cell r="C31">
            <v>96.77</v>
          </cell>
        </row>
        <row r="32">
          <cell r="A32" t="str">
            <v>Network Administrator IV</v>
          </cell>
          <cell r="B32">
            <v>118.37</v>
          </cell>
          <cell r="C32">
            <v>129.03</v>
          </cell>
        </row>
        <row r="33">
          <cell r="A33" t="str">
            <v>Network Architect</v>
          </cell>
          <cell r="B33">
            <v>158.16999999999999</v>
          </cell>
          <cell r="C33">
            <v>172.41</v>
          </cell>
        </row>
        <row r="34">
          <cell r="A34" t="str">
            <v>Network Engineer I</v>
          </cell>
          <cell r="B34">
            <v>142.31</v>
          </cell>
          <cell r="C34">
            <v>155.13</v>
          </cell>
        </row>
        <row r="35">
          <cell r="A35" t="str">
            <v>Network Engineer II</v>
          </cell>
          <cell r="B35">
            <v>170.78</v>
          </cell>
          <cell r="C35">
            <v>186.14</v>
          </cell>
        </row>
        <row r="36">
          <cell r="A36" t="str">
            <v>Principal Consultant I</v>
          </cell>
          <cell r="B36">
            <v>332.44</v>
          </cell>
          <cell r="C36">
            <v>362.36</v>
          </cell>
        </row>
        <row r="37">
          <cell r="A37" t="str">
            <v>Principal Consultant II</v>
          </cell>
          <cell r="B37">
            <v>364.32</v>
          </cell>
          <cell r="C37">
            <v>397.11</v>
          </cell>
        </row>
        <row r="38">
          <cell r="A38" t="str">
            <v>Program Administration Specialist I</v>
          </cell>
          <cell r="B38">
            <v>51.23</v>
          </cell>
          <cell r="C38">
            <v>55.85</v>
          </cell>
        </row>
        <row r="39">
          <cell r="A39" t="str">
            <v>Program Administration Specialist II</v>
          </cell>
          <cell r="B39">
            <v>68.31</v>
          </cell>
          <cell r="C39">
            <v>74.459999999999994</v>
          </cell>
        </row>
        <row r="40">
          <cell r="A40" t="str">
            <v>Program Manager</v>
          </cell>
          <cell r="B40">
            <v>168.65</v>
          </cell>
          <cell r="C40">
            <v>183.84</v>
          </cell>
        </row>
        <row r="41">
          <cell r="A41" t="str">
            <v>Programmer IV</v>
          </cell>
          <cell r="B41">
            <v>87.07</v>
          </cell>
          <cell r="C41">
            <v>94.91</v>
          </cell>
        </row>
        <row r="42">
          <cell r="A42" t="str">
            <v>Programmer V</v>
          </cell>
          <cell r="B42">
            <v>103.18</v>
          </cell>
          <cell r="C42">
            <v>112.46</v>
          </cell>
        </row>
        <row r="43">
          <cell r="A43" t="str">
            <v>Project Controls I</v>
          </cell>
          <cell r="B43">
            <v>85.39</v>
          </cell>
          <cell r="C43">
            <v>93.08</v>
          </cell>
        </row>
        <row r="44">
          <cell r="A44" t="str">
            <v>Project Controls II</v>
          </cell>
          <cell r="B44">
            <v>113.85</v>
          </cell>
          <cell r="C44">
            <v>124.1</v>
          </cell>
        </row>
        <row r="45">
          <cell r="A45" t="str">
            <v>Project Manager I</v>
          </cell>
          <cell r="B45">
            <v>119.4</v>
          </cell>
          <cell r="C45">
            <v>130.13999999999999</v>
          </cell>
        </row>
        <row r="46">
          <cell r="A46" t="str">
            <v>Project Manager II</v>
          </cell>
          <cell r="B46">
            <v>147.96</v>
          </cell>
          <cell r="C46">
            <v>161.28</v>
          </cell>
        </row>
        <row r="47">
          <cell r="A47" t="str">
            <v>Quality Assurance Analyst</v>
          </cell>
          <cell r="B47">
            <v>51.23</v>
          </cell>
          <cell r="C47">
            <v>55.85</v>
          </cell>
        </row>
        <row r="48">
          <cell r="A48" t="str">
            <v>Quality Assurance Manager</v>
          </cell>
          <cell r="B48">
            <v>77.63</v>
          </cell>
          <cell r="C48">
            <v>84.61</v>
          </cell>
        </row>
        <row r="49">
          <cell r="A49" t="str">
            <v>Subject Matter Expert I</v>
          </cell>
          <cell r="B49">
            <v>178.58</v>
          </cell>
          <cell r="C49">
            <v>194.65</v>
          </cell>
        </row>
        <row r="50">
          <cell r="A50" t="str">
            <v>Subject Matter Expert II</v>
          </cell>
          <cell r="B50">
            <v>217.69</v>
          </cell>
          <cell r="C50">
            <v>237.28</v>
          </cell>
        </row>
        <row r="51">
          <cell r="A51" t="str">
            <v>Subject Matter Expert III</v>
          </cell>
          <cell r="B51">
            <v>257.94</v>
          </cell>
          <cell r="C51">
            <v>281.17</v>
          </cell>
        </row>
        <row r="52">
          <cell r="A52" t="str">
            <v>Systems Administrator I</v>
          </cell>
          <cell r="B52">
            <v>69.27</v>
          </cell>
          <cell r="C52">
            <v>75.510000000000005</v>
          </cell>
        </row>
        <row r="53">
          <cell r="A53" t="str">
            <v>Systems Administrator II</v>
          </cell>
          <cell r="B53">
            <v>81.64</v>
          </cell>
          <cell r="C53">
            <v>88.98</v>
          </cell>
        </row>
        <row r="54">
          <cell r="A54" t="str">
            <v>Systems Administrator III</v>
          </cell>
          <cell r="B54">
            <v>90.35</v>
          </cell>
          <cell r="C54">
            <v>98.47</v>
          </cell>
        </row>
        <row r="55">
          <cell r="A55" t="str">
            <v>Systems Analyst II</v>
          </cell>
          <cell r="B55">
            <v>75.290000000000006</v>
          </cell>
          <cell r="C55">
            <v>82.07</v>
          </cell>
        </row>
        <row r="56">
          <cell r="A56" t="str">
            <v>Systems Analyst III</v>
          </cell>
          <cell r="B56">
            <v>88.67</v>
          </cell>
          <cell r="C56">
            <v>96.65</v>
          </cell>
        </row>
        <row r="57">
          <cell r="A57" t="str">
            <v>Systems Analyst IV</v>
          </cell>
          <cell r="B57">
            <v>108.33</v>
          </cell>
          <cell r="C57">
            <v>118.09</v>
          </cell>
        </row>
        <row r="58">
          <cell r="A58" t="str">
            <v>Systems Analyst V</v>
          </cell>
          <cell r="B58">
            <v>129.26</v>
          </cell>
          <cell r="C58">
            <v>140.88999999999999</v>
          </cell>
        </row>
        <row r="59">
          <cell r="A59" t="str">
            <v>Systems Architect</v>
          </cell>
          <cell r="B59">
            <v>157.72999999999999</v>
          </cell>
          <cell r="C59">
            <v>171.93</v>
          </cell>
        </row>
        <row r="60">
          <cell r="A60" t="str">
            <v>Systems Engineer 1</v>
          </cell>
          <cell r="B60">
            <v>53.29</v>
          </cell>
          <cell r="C60">
            <v>58.08</v>
          </cell>
        </row>
        <row r="61">
          <cell r="A61" t="str">
            <v>Systems Engineer II</v>
          </cell>
          <cell r="B61">
            <v>87.07</v>
          </cell>
          <cell r="C61">
            <v>94.91</v>
          </cell>
        </row>
        <row r="62">
          <cell r="A62" t="str">
            <v>Systems Engineer III</v>
          </cell>
          <cell r="B62">
            <v>129.26</v>
          </cell>
          <cell r="C62">
            <v>140.88999999999999</v>
          </cell>
        </row>
        <row r="63">
          <cell r="A63" t="str">
            <v>Systems Programmer I</v>
          </cell>
          <cell r="B63">
            <v>118.65</v>
          </cell>
          <cell r="C63">
            <v>129.33000000000001</v>
          </cell>
        </row>
        <row r="64">
          <cell r="A64" t="str">
            <v>Systems Programmer II</v>
          </cell>
          <cell r="B64">
            <v>138.56</v>
          </cell>
          <cell r="C64">
            <v>151.03</v>
          </cell>
        </row>
        <row r="65">
          <cell r="A65" t="str">
            <v>Technical Writer II</v>
          </cell>
          <cell r="B65">
            <v>68.94</v>
          </cell>
          <cell r="C65">
            <v>75.14</v>
          </cell>
        </row>
        <row r="66">
          <cell r="A66" t="str">
            <v>Technical Writer III</v>
          </cell>
          <cell r="B66">
            <v>83.31</v>
          </cell>
          <cell r="C66">
            <v>90.8</v>
          </cell>
        </row>
        <row r="67">
          <cell r="A67" t="str">
            <v>Technical Writer IV</v>
          </cell>
          <cell r="B67">
            <v>108.51</v>
          </cell>
          <cell r="C67">
            <v>118.27</v>
          </cell>
        </row>
        <row r="68">
          <cell r="A68" t="str">
            <v>Test Engineer I</v>
          </cell>
          <cell r="B68">
            <v>74</v>
          </cell>
          <cell r="C68">
            <v>80.67</v>
          </cell>
        </row>
        <row r="69">
          <cell r="A69" t="str">
            <v>Test Engineer II</v>
          </cell>
          <cell r="B69">
            <v>96.77</v>
          </cell>
          <cell r="C69">
            <v>105.49</v>
          </cell>
        </row>
        <row r="70">
          <cell r="A70" t="str">
            <v>Test Engineer III</v>
          </cell>
          <cell r="B70">
            <v>119.54</v>
          </cell>
          <cell r="C70">
            <v>130.31</v>
          </cell>
        </row>
        <row r="71">
          <cell r="A71" t="str">
            <v>Testing Specialist</v>
          </cell>
          <cell r="B71">
            <v>69.27</v>
          </cell>
          <cell r="C71">
            <v>75.510000000000005</v>
          </cell>
        </row>
        <row r="72">
          <cell r="A72" t="str">
            <v>Training Specalist I</v>
          </cell>
          <cell r="B72">
            <v>51.23</v>
          </cell>
          <cell r="C72">
            <v>55.85</v>
          </cell>
        </row>
        <row r="73">
          <cell r="A73" t="str">
            <v>Training Specalist II</v>
          </cell>
          <cell r="B73">
            <v>74</v>
          </cell>
          <cell r="C73">
            <v>80.67</v>
          </cell>
        </row>
      </sheetData>
      <sheetData sheetId="4">
        <row r="2">
          <cell r="A2" t="str">
            <v>Application Systems Architect (IT10000330)</v>
          </cell>
          <cell r="B2" t="str">
            <v>90†</v>
          </cell>
          <cell r="C2" t="str">
            <v>1,300†</v>
          </cell>
          <cell r="D2">
            <v>42.68</v>
          </cell>
          <cell r="E2">
            <v>46.15</v>
          </cell>
          <cell r="F2">
            <v>50.07</v>
          </cell>
          <cell r="G2">
            <v>49.19</v>
          </cell>
          <cell r="H2">
            <v>45.14</v>
          </cell>
          <cell r="I2">
            <v>51.03</v>
          </cell>
          <cell r="J2">
            <v>58.82</v>
          </cell>
          <cell r="K2">
            <v>53.22</v>
          </cell>
        </row>
        <row r="3">
          <cell r="A3" t="str">
            <v>Applications Development Manager (IT10000342)</v>
          </cell>
          <cell r="B3" t="str">
            <v>300†</v>
          </cell>
          <cell r="C3" t="str">
            <v>2,900†</v>
          </cell>
          <cell r="D3">
            <v>47.22</v>
          </cell>
          <cell r="E3">
            <v>51.89</v>
          </cell>
          <cell r="F3">
            <v>57.44</v>
          </cell>
          <cell r="G3">
            <v>51.61</v>
          </cell>
          <cell r="H3">
            <v>49.56</v>
          </cell>
          <cell r="I3">
            <v>55.65</v>
          </cell>
          <cell r="J3">
            <v>64.38</v>
          </cell>
          <cell r="K3">
            <v>55.9</v>
          </cell>
        </row>
        <row r="4">
          <cell r="A4" t="str">
            <v>Applications Systems Analyst I (IT10000065)</v>
          </cell>
          <cell r="B4" t="str">
            <v>150†</v>
          </cell>
          <cell r="C4" t="str">
            <v>1,500†</v>
          </cell>
          <cell r="D4">
            <v>20.87</v>
          </cell>
          <cell r="E4">
            <v>23.25</v>
          </cell>
          <cell r="F4">
            <v>27.1</v>
          </cell>
          <cell r="G4">
            <v>24.02</v>
          </cell>
          <cell r="H4">
            <v>21.39</v>
          </cell>
          <cell r="I4">
            <v>23.86</v>
          </cell>
          <cell r="J4">
            <v>28.42</v>
          </cell>
          <cell r="K4">
            <v>24.7</v>
          </cell>
        </row>
        <row r="5">
          <cell r="A5" t="str">
            <v>Applications Systems Analyst II (IT10000066)</v>
          </cell>
          <cell r="B5" t="str">
            <v>999†</v>
          </cell>
          <cell r="C5" t="str">
            <v>9,999†</v>
          </cell>
          <cell r="D5">
            <v>27.54</v>
          </cell>
          <cell r="E5">
            <v>30.96</v>
          </cell>
          <cell r="F5">
            <v>34.869999999999997</v>
          </cell>
          <cell r="G5">
            <v>31.29</v>
          </cell>
          <cell r="H5">
            <v>27.96</v>
          </cell>
          <cell r="I5">
            <v>31.63</v>
          </cell>
          <cell r="J5">
            <v>36.28</v>
          </cell>
          <cell r="K5">
            <v>32.21</v>
          </cell>
        </row>
        <row r="6">
          <cell r="A6" t="str">
            <v>Applications Systems Analyst III (IT10000067)</v>
          </cell>
          <cell r="B6" t="str">
            <v>300†</v>
          </cell>
          <cell r="C6" t="str">
            <v>9,999†</v>
          </cell>
          <cell r="D6">
            <v>39.21</v>
          </cell>
          <cell r="E6">
            <v>43.96</v>
          </cell>
          <cell r="F6">
            <v>48.44</v>
          </cell>
          <cell r="G6">
            <v>43.92</v>
          </cell>
          <cell r="H6">
            <v>40.28</v>
          </cell>
          <cell r="I6">
            <v>45.2</v>
          </cell>
          <cell r="J6">
            <v>50.39</v>
          </cell>
          <cell r="K6">
            <v>45.5</v>
          </cell>
        </row>
        <row r="7">
          <cell r="A7" t="str">
            <v>Applications Systems Analyst IV (IT10000325)</v>
          </cell>
          <cell r="B7" t="str">
            <v>125†</v>
          </cell>
          <cell r="C7" t="str">
            <v>4,700†</v>
          </cell>
          <cell r="D7">
            <v>46.02</v>
          </cell>
          <cell r="E7">
            <v>50.52</v>
          </cell>
          <cell r="F7">
            <v>55.99</v>
          </cell>
          <cell r="G7">
            <v>51.21</v>
          </cell>
          <cell r="H7">
            <v>47.76</v>
          </cell>
          <cell r="I7">
            <v>53.03</v>
          </cell>
          <cell r="J7">
            <v>59.49</v>
          </cell>
          <cell r="K7">
            <v>53.95</v>
          </cell>
        </row>
        <row r="8">
          <cell r="A8" t="str">
            <v>Applications Systems Analyst V (IT10000326)</v>
          </cell>
          <cell r="B8" t="str">
            <v>‡</v>
          </cell>
          <cell r="C8" t="str">
            <v>‡</v>
          </cell>
          <cell r="D8">
            <v>50.73</v>
          </cell>
          <cell r="E8">
            <v>55.46</v>
          </cell>
          <cell r="F8">
            <v>61.17</v>
          </cell>
          <cell r="G8">
            <v>56.96</v>
          </cell>
          <cell r="H8">
            <v>52.54</v>
          </cell>
          <cell r="I8">
            <v>58.22</v>
          </cell>
          <cell r="J8">
            <v>64.900000000000006</v>
          </cell>
          <cell r="K8">
            <v>60.06</v>
          </cell>
        </row>
        <row r="9">
          <cell r="A9" t="str">
            <v>Business Process Consultant (IT10000349)</v>
          </cell>
          <cell r="B9" t="str">
            <v>150†</v>
          </cell>
          <cell r="C9" t="str">
            <v>1,000†</v>
          </cell>
          <cell r="D9">
            <v>43.89</v>
          </cell>
          <cell r="E9">
            <v>48.41</v>
          </cell>
          <cell r="F9">
            <v>53.92</v>
          </cell>
          <cell r="G9">
            <v>49.76</v>
          </cell>
          <cell r="H9">
            <v>47.59</v>
          </cell>
          <cell r="I9">
            <v>54.22</v>
          </cell>
          <cell r="J9">
            <v>59.78</v>
          </cell>
          <cell r="K9">
            <v>54.75</v>
          </cell>
        </row>
        <row r="10">
          <cell r="A10" t="str">
            <v>Business Systems Analyst I (IT10000007)</v>
          </cell>
          <cell r="B10" t="str">
            <v>250†</v>
          </cell>
          <cell r="C10" t="str">
            <v>3,000†</v>
          </cell>
          <cell r="D10">
            <v>23.82</v>
          </cell>
          <cell r="E10">
            <v>26.64</v>
          </cell>
          <cell r="F10">
            <v>30.32</v>
          </cell>
          <cell r="G10">
            <v>27.02</v>
          </cell>
          <cell r="H10">
            <v>24.6</v>
          </cell>
          <cell r="I10">
            <v>27.65</v>
          </cell>
          <cell r="J10">
            <v>31.62</v>
          </cell>
          <cell r="K10">
            <v>28.08</v>
          </cell>
        </row>
        <row r="11">
          <cell r="A11" t="str">
            <v>Business Systems Analyst II (IT10000008)</v>
          </cell>
          <cell r="B11" t="str">
            <v>450†</v>
          </cell>
          <cell r="C11" t="str">
            <v>9,800†</v>
          </cell>
          <cell r="D11">
            <v>30.87</v>
          </cell>
          <cell r="E11">
            <v>34.770000000000003</v>
          </cell>
          <cell r="F11">
            <v>39.46</v>
          </cell>
          <cell r="G11">
            <v>35.17</v>
          </cell>
          <cell r="H11">
            <v>31.91</v>
          </cell>
          <cell r="I11">
            <v>36.07</v>
          </cell>
          <cell r="J11">
            <v>41.2</v>
          </cell>
          <cell r="K11">
            <v>36.6</v>
          </cell>
        </row>
        <row r="12">
          <cell r="A12" t="str">
            <v>Business Systems Analyst III (IT10000009)</v>
          </cell>
          <cell r="B12" t="str">
            <v>425†</v>
          </cell>
          <cell r="C12" t="str">
            <v>9,999†</v>
          </cell>
          <cell r="D12">
            <v>33.92</v>
          </cell>
          <cell r="E12">
            <v>39.090000000000003</v>
          </cell>
          <cell r="F12">
            <v>43.85</v>
          </cell>
          <cell r="G12">
            <v>38.96</v>
          </cell>
          <cell r="H12">
            <v>34.97</v>
          </cell>
          <cell r="I12">
            <v>40.26</v>
          </cell>
          <cell r="J12">
            <v>47.11</v>
          </cell>
          <cell r="K12">
            <v>41.02</v>
          </cell>
        </row>
        <row r="13">
          <cell r="A13" t="str">
            <v>Business Systems Analyst IV (IT10000046)</v>
          </cell>
          <cell r="B13" t="str">
            <v>300†</v>
          </cell>
          <cell r="C13" t="str">
            <v>8,100†</v>
          </cell>
          <cell r="D13">
            <v>37.31</v>
          </cell>
          <cell r="E13">
            <v>41.88</v>
          </cell>
          <cell r="F13">
            <v>46.47</v>
          </cell>
          <cell r="G13">
            <v>42.14</v>
          </cell>
          <cell r="H13">
            <v>39.01</v>
          </cell>
          <cell r="I13">
            <v>43.96</v>
          </cell>
          <cell r="J13">
            <v>49.2</v>
          </cell>
          <cell r="K13">
            <v>44.51</v>
          </cell>
        </row>
        <row r="14">
          <cell r="A14" t="str">
            <v>Business Systems Analyst V (IT10000186)</v>
          </cell>
          <cell r="B14" t="str">
            <v>125†</v>
          </cell>
          <cell r="C14" t="str">
            <v>2,100†</v>
          </cell>
          <cell r="D14">
            <v>42.24</v>
          </cell>
          <cell r="E14">
            <v>46.95</v>
          </cell>
          <cell r="F14">
            <v>52.4</v>
          </cell>
          <cell r="G14">
            <v>47.27</v>
          </cell>
          <cell r="H14">
            <v>44.47</v>
          </cell>
          <cell r="I14">
            <v>49.73</v>
          </cell>
          <cell r="J14">
            <v>56.1</v>
          </cell>
          <cell r="K14">
            <v>50.31</v>
          </cell>
        </row>
        <row r="15">
          <cell r="A15" t="str">
            <v>Client/Server Programmer I (IT10000062)</v>
          </cell>
          <cell r="B15" t="str">
            <v>‡</v>
          </cell>
          <cell r="C15" t="str">
            <v>‡</v>
          </cell>
          <cell r="D15">
            <v>24.03</v>
          </cell>
          <cell r="E15">
            <v>26.88</v>
          </cell>
          <cell r="F15">
            <v>30.86</v>
          </cell>
          <cell r="G15">
            <v>27.49</v>
          </cell>
          <cell r="H15">
            <v>24.15</v>
          </cell>
          <cell r="I15">
            <v>27.36</v>
          </cell>
          <cell r="J15">
            <v>31.65</v>
          </cell>
          <cell r="K15">
            <v>28.05</v>
          </cell>
        </row>
        <row r="16">
          <cell r="A16" t="str">
            <v>Client/Server Programmer II (IT10000063)</v>
          </cell>
          <cell r="B16" t="str">
            <v>‡</v>
          </cell>
          <cell r="C16" t="str">
            <v>‡</v>
          </cell>
          <cell r="D16">
            <v>30.99</v>
          </cell>
          <cell r="E16">
            <v>34.94</v>
          </cell>
          <cell r="F16">
            <v>39.909999999999997</v>
          </cell>
          <cell r="G16">
            <v>35.64</v>
          </cell>
          <cell r="H16">
            <v>31.5</v>
          </cell>
          <cell r="I16">
            <v>36.049999999999997</v>
          </cell>
          <cell r="J16">
            <v>41.22</v>
          </cell>
          <cell r="K16">
            <v>36.61</v>
          </cell>
        </row>
        <row r="17">
          <cell r="A17" t="str">
            <v>Client/Server Programmer III (IT10000064)</v>
          </cell>
          <cell r="B17" t="str">
            <v>80†</v>
          </cell>
          <cell r="C17" t="str">
            <v>950†</v>
          </cell>
          <cell r="D17">
            <v>41.15</v>
          </cell>
          <cell r="E17">
            <v>45.33</v>
          </cell>
          <cell r="F17">
            <v>51</v>
          </cell>
          <cell r="G17">
            <v>45.85</v>
          </cell>
          <cell r="H17">
            <v>42.03</v>
          </cell>
          <cell r="I17">
            <v>47.3</v>
          </cell>
          <cell r="J17">
            <v>52.85</v>
          </cell>
          <cell r="K17">
            <v>47.38</v>
          </cell>
        </row>
        <row r="18">
          <cell r="A18" t="str">
            <v>Client/Server Programmer IV (IT10000187)</v>
          </cell>
          <cell r="B18" t="str">
            <v>100†</v>
          </cell>
          <cell r="C18" t="str">
            <v>750†</v>
          </cell>
          <cell r="D18">
            <v>50.87</v>
          </cell>
          <cell r="E18">
            <v>56.91</v>
          </cell>
          <cell r="F18">
            <v>63.83</v>
          </cell>
          <cell r="G18">
            <v>56.92</v>
          </cell>
          <cell r="H18">
            <v>52.79</v>
          </cell>
          <cell r="I18">
            <v>59.1</v>
          </cell>
          <cell r="J18">
            <v>65.81</v>
          </cell>
          <cell r="K18">
            <v>58.99</v>
          </cell>
        </row>
        <row r="19">
          <cell r="A19" t="str">
            <v>Client/Server Programmer V (IT10000188)</v>
          </cell>
          <cell r="B19" t="str">
            <v>‡</v>
          </cell>
          <cell r="C19" t="str">
            <v>‡</v>
          </cell>
          <cell r="D19">
            <v>51.09</v>
          </cell>
          <cell r="E19">
            <v>56.86</v>
          </cell>
          <cell r="F19">
            <v>61.11</v>
          </cell>
          <cell r="G19">
            <v>56.19</v>
          </cell>
          <cell r="H19">
            <v>51.83</v>
          </cell>
          <cell r="I19">
            <v>57.79</v>
          </cell>
          <cell r="J19">
            <v>63.35</v>
          </cell>
          <cell r="K19">
            <v>58.28</v>
          </cell>
        </row>
        <row r="20">
          <cell r="A20" t="str">
            <v>Content Engineer I - Web (IT10000132)</v>
          </cell>
          <cell r="B20" t="str">
            <v>‡</v>
          </cell>
          <cell r="C20" t="str">
            <v>‡</v>
          </cell>
          <cell r="D20">
            <v>36.520000000000003</v>
          </cell>
          <cell r="E20">
            <v>39.33</v>
          </cell>
          <cell r="F20">
            <v>48.7</v>
          </cell>
          <cell r="G20">
            <v>40.11</v>
          </cell>
          <cell r="H20">
            <v>39.159999999999997</v>
          </cell>
          <cell r="I20">
            <v>44.81</v>
          </cell>
          <cell r="J20">
            <v>49.21</v>
          </cell>
          <cell r="K20">
            <v>45.13</v>
          </cell>
        </row>
        <row r="21">
          <cell r="A21" t="str">
            <v>Content Engineer III - Web (IT10000130)</v>
          </cell>
          <cell r="B21" t="str">
            <v>‡</v>
          </cell>
          <cell r="C21" t="str">
            <v>‡</v>
          </cell>
          <cell r="D21">
            <v>57.81</v>
          </cell>
          <cell r="E21">
            <v>59.44</v>
          </cell>
          <cell r="F21">
            <v>69.28</v>
          </cell>
          <cell r="G21">
            <v>59.94</v>
          </cell>
          <cell r="H21">
            <v>59.83</v>
          </cell>
          <cell r="I21">
            <v>65.260000000000005</v>
          </cell>
          <cell r="J21">
            <v>73.569999999999993</v>
          </cell>
          <cell r="K21">
            <v>65.78</v>
          </cell>
        </row>
        <row r="22">
          <cell r="A22" t="str">
            <v>Content Specialist, Sr. (IT10000145)</v>
          </cell>
          <cell r="B22" t="str">
            <v>‡</v>
          </cell>
          <cell r="C22" t="str">
            <v>‡</v>
          </cell>
          <cell r="D22">
            <v>31.41</v>
          </cell>
          <cell r="E22">
            <v>35.42</v>
          </cell>
          <cell r="F22">
            <v>41.61</v>
          </cell>
          <cell r="G22">
            <v>35.31</v>
          </cell>
          <cell r="H22">
            <v>31.95</v>
          </cell>
          <cell r="I22">
            <v>37</v>
          </cell>
          <cell r="J22">
            <v>44.1</v>
          </cell>
          <cell r="K22">
            <v>36.869999999999997</v>
          </cell>
        </row>
        <row r="23">
          <cell r="A23" t="str">
            <v>CRM Application Architect (IT10000219)</v>
          </cell>
          <cell r="B23" t="str">
            <v>‡</v>
          </cell>
          <cell r="C23" t="str">
            <v>‡</v>
          </cell>
          <cell r="D23">
            <v>52.49</v>
          </cell>
          <cell r="E23">
            <v>60.58</v>
          </cell>
          <cell r="F23">
            <v>66.489999999999995</v>
          </cell>
          <cell r="G23">
            <v>61.17</v>
          </cell>
          <cell r="H23">
            <v>56.96</v>
          </cell>
          <cell r="I23">
            <v>66.489999999999995</v>
          </cell>
          <cell r="J23">
            <v>74.67</v>
          </cell>
          <cell r="K23">
            <v>67.63</v>
          </cell>
        </row>
        <row r="24">
          <cell r="A24" t="str">
            <v>CRM Integration Specialist (IT10000220)</v>
          </cell>
          <cell r="B24" t="str">
            <v>‡</v>
          </cell>
          <cell r="C24" t="str">
            <v>‡</v>
          </cell>
          <cell r="D24">
            <v>46.56</v>
          </cell>
          <cell r="E24">
            <v>52.93</v>
          </cell>
          <cell r="F24">
            <v>57.88</v>
          </cell>
          <cell r="G24">
            <v>52.53</v>
          </cell>
          <cell r="H24">
            <v>50.04</v>
          </cell>
          <cell r="I24">
            <v>57.72</v>
          </cell>
          <cell r="J24">
            <v>64.040000000000006</v>
          </cell>
          <cell r="K24">
            <v>57.46</v>
          </cell>
        </row>
        <row r="25">
          <cell r="A25" t="str">
            <v>Data Architect I (IT10000040)</v>
          </cell>
          <cell r="B25" t="str">
            <v>‡</v>
          </cell>
          <cell r="C25" t="str">
            <v>‡</v>
          </cell>
          <cell r="D25">
            <v>24.28</v>
          </cell>
          <cell r="E25">
            <v>29.74</v>
          </cell>
          <cell r="F25">
            <v>36.97</v>
          </cell>
          <cell r="G25">
            <v>33.54</v>
          </cell>
          <cell r="H25">
            <v>24.56</v>
          </cell>
          <cell r="I25">
            <v>33.03</v>
          </cell>
          <cell r="J25">
            <v>42.1</v>
          </cell>
          <cell r="K25">
            <v>36.18</v>
          </cell>
        </row>
        <row r="26">
          <cell r="A26" t="str">
            <v>Data Architect II (IT10000043)</v>
          </cell>
          <cell r="B26" t="str">
            <v>‡</v>
          </cell>
          <cell r="C26" t="str">
            <v>‡</v>
          </cell>
          <cell r="D26">
            <v>32.78</v>
          </cell>
          <cell r="E26">
            <v>39.08</v>
          </cell>
          <cell r="F26">
            <v>47.08</v>
          </cell>
          <cell r="G26">
            <v>40.33</v>
          </cell>
          <cell r="H26">
            <v>33.659999999999997</v>
          </cell>
          <cell r="I26">
            <v>40.32</v>
          </cell>
          <cell r="J26">
            <v>49.16</v>
          </cell>
          <cell r="K26">
            <v>42.24</v>
          </cell>
        </row>
        <row r="27">
          <cell r="A27" t="str">
            <v>Data Architect III (IT10000044)</v>
          </cell>
          <cell r="B27" t="str">
            <v>‡</v>
          </cell>
          <cell r="C27" t="str">
            <v>‡</v>
          </cell>
          <cell r="D27">
            <v>41.95</v>
          </cell>
          <cell r="E27">
            <v>48.37</v>
          </cell>
          <cell r="F27">
            <v>53.44</v>
          </cell>
          <cell r="G27">
            <v>48.35</v>
          </cell>
          <cell r="H27">
            <v>42.86</v>
          </cell>
          <cell r="I27">
            <v>50.1</v>
          </cell>
          <cell r="J27">
            <v>57.03</v>
          </cell>
          <cell r="K27">
            <v>50.42</v>
          </cell>
        </row>
        <row r="28">
          <cell r="A28" t="str">
            <v>Data Architect IV (IT10000189)</v>
          </cell>
          <cell r="B28" t="str">
            <v>‡</v>
          </cell>
          <cell r="C28" t="str">
            <v>‡</v>
          </cell>
          <cell r="D28">
            <v>47.63</v>
          </cell>
          <cell r="E28">
            <v>54.32</v>
          </cell>
          <cell r="F28">
            <v>62.01</v>
          </cell>
          <cell r="G28">
            <v>55.71</v>
          </cell>
          <cell r="H28">
            <v>48.67</v>
          </cell>
          <cell r="I28">
            <v>55.72</v>
          </cell>
          <cell r="J28">
            <v>66.13</v>
          </cell>
          <cell r="K28">
            <v>58.69</v>
          </cell>
        </row>
        <row r="29">
          <cell r="A29" t="str">
            <v>Data Architect V (IT10000190)</v>
          </cell>
          <cell r="B29" t="str">
            <v>‡</v>
          </cell>
          <cell r="C29" t="str">
            <v>‡</v>
          </cell>
          <cell r="D29">
            <v>52.32</v>
          </cell>
          <cell r="E29">
            <v>57.53</v>
          </cell>
          <cell r="F29">
            <v>66.25</v>
          </cell>
          <cell r="G29">
            <v>59.94</v>
          </cell>
          <cell r="H29">
            <v>53.52</v>
          </cell>
          <cell r="I29">
            <v>61.77</v>
          </cell>
          <cell r="J29">
            <v>71.290000000000006</v>
          </cell>
          <cell r="K29">
            <v>63.6</v>
          </cell>
        </row>
        <row r="30">
          <cell r="A30" t="str">
            <v>Data Security Analyst (IT10000176)</v>
          </cell>
          <cell r="B30" t="str">
            <v>250†</v>
          </cell>
          <cell r="C30" t="str">
            <v>850†</v>
          </cell>
          <cell r="D30">
            <v>29.75</v>
          </cell>
          <cell r="E30">
            <v>34.840000000000003</v>
          </cell>
          <cell r="F30">
            <v>39.96</v>
          </cell>
          <cell r="G30">
            <v>35.26</v>
          </cell>
          <cell r="H30">
            <v>30.69</v>
          </cell>
          <cell r="I30">
            <v>35.99</v>
          </cell>
          <cell r="J30">
            <v>41.55</v>
          </cell>
          <cell r="K30">
            <v>36.64</v>
          </cell>
        </row>
        <row r="31">
          <cell r="A31" t="str">
            <v>Data Security Analyst, Sr. (IT10000256)</v>
          </cell>
          <cell r="B31" t="str">
            <v>225†</v>
          </cell>
          <cell r="C31" t="str">
            <v>950†</v>
          </cell>
          <cell r="D31">
            <v>36.130000000000003</v>
          </cell>
          <cell r="E31">
            <v>42.21</v>
          </cell>
          <cell r="F31">
            <v>47.74</v>
          </cell>
          <cell r="G31">
            <v>42.3</v>
          </cell>
          <cell r="H31">
            <v>37.24</v>
          </cell>
          <cell r="I31">
            <v>43.54</v>
          </cell>
          <cell r="J31">
            <v>49.26</v>
          </cell>
          <cell r="K31">
            <v>43.98</v>
          </cell>
        </row>
        <row r="32">
          <cell r="A32" t="str">
            <v>Data Security Manager (IT10000178)</v>
          </cell>
          <cell r="B32" t="str">
            <v>200†</v>
          </cell>
          <cell r="C32" t="str">
            <v>750†</v>
          </cell>
          <cell r="D32">
            <v>47.1</v>
          </cell>
          <cell r="E32">
            <v>52.29</v>
          </cell>
          <cell r="F32">
            <v>58.72</v>
          </cell>
          <cell r="G32">
            <v>53.22</v>
          </cell>
          <cell r="H32">
            <v>50.66</v>
          </cell>
          <cell r="I32">
            <v>56.69</v>
          </cell>
          <cell r="J32">
            <v>64.73</v>
          </cell>
          <cell r="K32">
            <v>57.97</v>
          </cell>
        </row>
        <row r="33">
          <cell r="A33" t="str">
            <v>Data Security Supervisor (IT10000177)</v>
          </cell>
          <cell r="B33" t="str">
            <v>‡</v>
          </cell>
          <cell r="C33" t="str">
            <v>‡</v>
          </cell>
          <cell r="D33">
            <v>38.46</v>
          </cell>
          <cell r="E33">
            <v>46.43</v>
          </cell>
          <cell r="F33">
            <v>53.94</v>
          </cell>
          <cell r="G33">
            <v>46.32</v>
          </cell>
          <cell r="H33">
            <v>39.64</v>
          </cell>
          <cell r="I33">
            <v>47.35</v>
          </cell>
          <cell r="J33">
            <v>55.61</v>
          </cell>
          <cell r="K33">
            <v>47.65</v>
          </cell>
        </row>
        <row r="34">
          <cell r="A34" t="str">
            <v>Database Administrator (IT10000022)</v>
          </cell>
          <cell r="B34" t="str">
            <v>350†</v>
          </cell>
          <cell r="C34" t="str">
            <v>1,200†</v>
          </cell>
          <cell r="D34">
            <v>34.83</v>
          </cell>
          <cell r="E34">
            <v>41.66</v>
          </cell>
          <cell r="F34">
            <v>47.89</v>
          </cell>
          <cell r="G34">
            <v>41.29</v>
          </cell>
          <cell r="H34">
            <v>35.4</v>
          </cell>
          <cell r="I34">
            <v>42.76</v>
          </cell>
          <cell r="J34">
            <v>49.82</v>
          </cell>
          <cell r="K34">
            <v>42.63</v>
          </cell>
        </row>
        <row r="35">
          <cell r="A35" t="str">
            <v>Database Analyst I (IT10000019)</v>
          </cell>
          <cell r="B35" t="str">
            <v>‡</v>
          </cell>
          <cell r="C35" t="str">
            <v>‡</v>
          </cell>
          <cell r="D35">
            <v>22.04</v>
          </cell>
          <cell r="E35">
            <v>27.9</v>
          </cell>
          <cell r="F35">
            <v>31.33</v>
          </cell>
          <cell r="G35">
            <v>27.6</v>
          </cell>
          <cell r="H35">
            <v>22.57</v>
          </cell>
          <cell r="I35">
            <v>28.63</v>
          </cell>
          <cell r="J35">
            <v>32.700000000000003</v>
          </cell>
          <cell r="K35">
            <v>28.43</v>
          </cell>
        </row>
        <row r="36">
          <cell r="A36" t="str">
            <v>Database Analyst II (IT10000020)</v>
          </cell>
          <cell r="B36" t="str">
            <v>125†</v>
          </cell>
          <cell r="C36" t="str">
            <v>1,000†</v>
          </cell>
          <cell r="D36">
            <v>29.2</v>
          </cell>
          <cell r="E36">
            <v>33.979999999999997</v>
          </cell>
          <cell r="F36">
            <v>38.81</v>
          </cell>
          <cell r="G36">
            <v>34.049999999999997</v>
          </cell>
          <cell r="H36">
            <v>30.16</v>
          </cell>
          <cell r="I36">
            <v>35.299999999999997</v>
          </cell>
          <cell r="J36">
            <v>40.15</v>
          </cell>
          <cell r="K36">
            <v>35.39</v>
          </cell>
        </row>
        <row r="37">
          <cell r="A37" t="str">
            <v>Database Analyst III (IT10000021)</v>
          </cell>
          <cell r="B37" t="str">
            <v>175†</v>
          </cell>
          <cell r="C37" t="str">
            <v>1,100†</v>
          </cell>
          <cell r="D37">
            <v>38.65</v>
          </cell>
          <cell r="E37">
            <v>43.6</v>
          </cell>
          <cell r="F37">
            <v>48.17</v>
          </cell>
          <cell r="G37">
            <v>43.36</v>
          </cell>
          <cell r="H37">
            <v>39.549999999999997</v>
          </cell>
          <cell r="I37">
            <v>45.08</v>
          </cell>
          <cell r="J37">
            <v>50.71</v>
          </cell>
          <cell r="K37">
            <v>45.24</v>
          </cell>
        </row>
        <row r="38">
          <cell r="A38" t="str">
            <v>Database Analyst IV (IT10000191)</v>
          </cell>
          <cell r="B38" t="str">
            <v>125†</v>
          </cell>
          <cell r="C38" t="str">
            <v>1,000†</v>
          </cell>
          <cell r="D38">
            <v>43.9</v>
          </cell>
          <cell r="E38">
            <v>48.88</v>
          </cell>
          <cell r="F38">
            <v>53.39</v>
          </cell>
          <cell r="G38">
            <v>48.99</v>
          </cell>
          <cell r="H38">
            <v>45.56</v>
          </cell>
          <cell r="I38">
            <v>51.17</v>
          </cell>
          <cell r="J38">
            <v>56.62</v>
          </cell>
          <cell r="K38">
            <v>51.55</v>
          </cell>
        </row>
        <row r="39">
          <cell r="A39" t="str">
            <v>Database Analyst V (IT10000192)</v>
          </cell>
          <cell r="B39" t="str">
            <v>‡</v>
          </cell>
          <cell r="C39" t="str">
            <v>‡</v>
          </cell>
          <cell r="D39">
            <v>48.55</v>
          </cell>
          <cell r="E39">
            <v>54.73</v>
          </cell>
          <cell r="F39">
            <v>61.44</v>
          </cell>
          <cell r="G39">
            <v>54.84</v>
          </cell>
          <cell r="H39">
            <v>50.54</v>
          </cell>
          <cell r="I39">
            <v>57.93</v>
          </cell>
          <cell r="J39">
            <v>65.13</v>
          </cell>
          <cell r="K39">
            <v>57.65</v>
          </cell>
        </row>
        <row r="40">
          <cell r="A40" t="str">
            <v>Designer I - Web (IT10000109)</v>
          </cell>
          <cell r="B40" t="str">
            <v>‡</v>
          </cell>
          <cell r="C40" t="str">
            <v>‡</v>
          </cell>
          <cell r="D40">
            <v>22.65</v>
          </cell>
          <cell r="E40">
            <v>27.66</v>
          </cell>
          <cell r="F40">
            <v>29.71</v>
          </cell>
          <cell r="G40">
            <v>27.48</v>
          </cell>
          <cell r="H40">
            <v>22.79</v>
          </cell>
          <cell r="I40">
            <v>27.66</v>
          </cell>
          <cell r="J40">
            <v>29.84</v>
          </cell>
          <cell r="K40">
            <v>27.48</v>
          </cell>
        </row>
        <row r="41">
          <cell r="A41" t="str">
            <v>Document Security Administrator I (HR09200331)</v>
          </cell>
          <cell r="B41" t="str">
            <v>‡</v>
          </cell>
          <cell r="C41" t="str">
            <v>‡</v>
          </cell>
          <cell r="D41">
            <v>13.97</v>
          </cell>
          <cell r="E41">
            <v>15.02</v>
          </cell>
          <cell r="F41">
            <v>16.71</v>
          </cell>
          <cell r="G41">
            <v>15.02</v>
          </cell>
          <cell r="H41">
            <v>13.97</v>
          </cell>
          <cell r="I41">
            <v>15.02</v>
          </cell>
          <cell r="J41">
            <v>16.71</v>
          </cell>
          <cell r="K41">
            <v>15.02</v>
          </cell>
        </row>
        <row r="42">
          <cell r="A42" t="str">
            <v>Document Security Administrator II (HR09200332)</v>
          </cell>
          <cell r="B42" t="str">
            <v>‡</v>
          </cell>
          <cell r="C42" t="str">
            <v>‡</v>
          </cell>
          <cell r="D42">
            <v>16.73</v>
          </cell>
          <cell r="E42">
            <v>18.82</v>
          </cell>
          <cell r="F42">
            <v>20.91</v>
          </cell>
          <cell r="G42">
            <v>18.82</v>
          </cell>
          <cell r="H42">
            <v>16.73</v>
          </cell>
          <cell r="I42">
            <v>18.82</v>
          </cell>
          <cell r="J42">
            <v>21.33</v>
          </cell>
          <cell r="K42">
            <v>19.239999999999998</v>
          </cell>
        </row>
        <row r="43">
          <cell r="A43" t="str">
            <v>Document Security Administrator III (HR09200333)</v>
          </cell>
          <cell r="B43" t="str">
            <v>‡</v>
          </cell>
          <cell r="C43" t="str">
            <v>‡</v>
          </cell>
          <cell r="D43">
            <v>20.12</v>
          </cell>
          <cell r="E43">
            <v>22.21</v>
          </cell>
          <cell r="F43">
            <v>25.15</v>
          </cell>
          <cell r="G43">
            <v>23.05</v>
          </cell>
          <cell r="H43">
            <v>20.12</v>
          </cell>
          <cell r="I43">
            <v>22.21</v>
          </cell>
          <cell r="J43">
            <v>25.56</v>
          </cell>
          <cell r="K43">
            <v>23.88</v>
          </cell>
        </row>
        <row r="44">
          <cell r="A44" t="str">
            <v>Documentation Specialist (IT10000041)</v>
          </cell>
          <cell r="B44" t="str">
            <v>70†</v>
          </cell>
          <cell r="C44" t="str">
            <v>400†</v>
          </cell>
          <cell r="D44">
            <v>21.54</v>
          </cell>
          <cell r="E44">
            <v>24.63</v>
          </cell>
          <cell r="F44">
            <v>28.55</v>
          </cell>
          <cell r="G44">
            <v>25.49</v>
          </cell>
          <cell r="H44">
            <v>22.01</v>
          </cell>
          <cell r="I44">
            <v>25.41</v>
          </cell>
          <cell r="J44">
            <v>29.32</v>
          </cell>
          <cell r="K44">
            <v>26.26</v>
          </cell>
        </row>
        <row r="45">
          <cell r="A45" t="str">
            <v>ERP Project Manager (IT10000247)</v>
          </cell>
          <cell r="B45" t="str">
            <v>‡</v>
          </cell>
          <cell r="C45" t="str">
            <v>‡</v>
          </cell>
          <cell r="D45">
            <v>51.69</v>
          </cell>
          <cell r="E45">
            <v>60.55</v>
          </cell>
          <cell r="F45">
            <v>70.180000000000007</v>
          </cell>
          <cell r="G45">
            <v>60.75</v>
          </cell>
          <cell r="H45">
            <v>53.67</v>
          </cell>
          <cell r="I45">
            <v>65.260000000000005</v>
          </cell>
          <cell r="J45">
            <v>78.44</v>
          </cell>
          <cell r="K45">
            <v>66.239999999999995</v>
          </cell>
        </row>
        <row r="46">
          <cell r="A46" t="str">
            <v>Graphical User Interface (GUI) Programmer II (IT10000054)</v>
          </cell>
          <cell r="B46" t="str">
            <v>‡</v>
          </cell>
          <cell r="C46" t="str">
            <v>‡</v>
          </cell>
          <cell r="D46">
            <v>35.78</v>
          </cell>
          <cell r="E46">
            <v>43.28</v>
          </cell>
          <cell r="F46">
            <v>48.99</v>
          </cell>
          <cell r="G46">
            <v>42.6</v>
          </cell>
          <cell r="H46">
            <v>35.96</v>
          </cell>
          <cell r="I46">
            <v>44.03</v>
          </cell>
          <cell r="J46">
            <v>51.09</v>
          </cell>
          <cell r="K46">
            <v>43.45</v>
          </cell>
        </row>
        <row r="47">
          <cell r="A47" t="str">
            <v>Information Services Consultant (IT10000179)</v>
          </cell>
          <cell r="B47" t="str">
            <v>‡</v>
          </cell>
          <cell r="C47" t="str">
            <v>‡</v>
          </cell>
          <cell r="D47">
            <v>42.79</v>
          </cell>
          <cell r="E47">
            <v>49.3</v>
          </cell>
          <cell r="F47">
            <v>54.69</v>
          </cell>
          <cell r="G47">
            <v>49.4</v>
          </cell>
          <cell r="H47">
            <v>44.44</v>
          </cell>
          <cell r="I47">
            <v>52.54</v>
          </cell>
          <cell r="J47">
            <v>60.15</v>
          </cell>
          <cell r="K47">
            <v>53.37</v>
          </cell>
        </row>
        <row r="48">
          <cell r="A48" t="str">
            <v>Information Technology Director (IT10000048)</v>
          </cell>
          <cell r="B48" t="str">
            <v>600†</v>
          </cell>
          <cell r="C48" t="str">
            <v>2,000†</v>
          </cell>
          <cell r="D48">
            <v>58.75</v>
          </cell>
          <cell r="E48">
            <v>67.58</v>
          </cell>
          <cell r="F48">
            <v>77.11</v>
          </cell>
          <cell r="G48">
            <v>68.540000000000006</v>
          </cell>
          <cell r="H48">
            <v>64.86</v>
          </cell>
          <cell r="I48">
            <v>76.69</v>
          </cell>
          <cell r="J48">
            <v>91.66</v>
          </cell>
          <cell r="K48">
            <v>79.67</v>
          </cell>
        </row>
        <row r="49">
          <cell r="A49" t="str">
            <v>Information Technology Generalist (IT10000245)</v>
          </cell>
          <cell r="B49" t="str">
            <v>‡</v>
          </cell>
          <cell r="C49" t="str">
            <v>‡</v>
          </cell>
          <cell r="D49">
            <v>24.46</v>
          </cell>
          <cell r="E49">
            <v>27.69</v>
          </cell>
          <cell r="F49">
            <v>31.64</v>
          </cell>
          <cell r="G49">
            <v>28.08</v>
          </cell>
          <cell r="H49">
            <v>25.75</v>
          </cell>
          <cell r="I49">
            <v>28.71</v>
          </cell>
          <cell r="J49">
            <v>33.1</v>
          </cell>
          <cell r="K49">
            <v>29.13</v>
          </cell>
        </row>
        <row r="50">
          <cell r="A50" t="str">
            <v>Interface Designer - Web (IT10000114)</v>
          </cell>
          <cell r="B50" t="str">
            <v>‡</v>
          </cell>
          <cell r="C50" t="str">
            <v>‡</v>
          </cell>
          <cell r="D50">
            <v>37.049999999999997</v>
          </cell>
          <cell r="E50">
            <v>39.590000000000003</v>
          </cell>
          <cell r="F50">
            <v>46.7</v>
          </cell>
          <cell r="G50">
            <v>39.82</v>
          </cell>
          <cell r="H50">
            <v>37.049999999999997</v>
          </cell>
          <cell r="I50">
            <v>42.38</v>
          </cell>
          <cell r="J50">
            <v>46.7</v>
          </cell>
          <cell r="K50">
            <v>44.63</v>
          </cell>
        </row>
        <row r="51">
          <cell r="A51" t="str">
            <v>IS Security Manager (IT10000234)</v>
          </cell>
          <cell r="B51" t="str">
            <v>150†</v>
          </cell>
          <cell r="C51" t="str">
            <v>375†</v>
          </cell>
          <cell r="D51">
            <v>43.06</v>
          </cell>
          <cell r="E51">
            <v>50.09</v>
          </cell>
          <cell r="F51">
            <v>57.26</v>
          </cell>
          <cell r="G51">
            <v>50.16</v>
          </cell>
          <cell r="H51">
            <v>45.08</v>
          </cell>
          <cell r="I51">
            <v>53.16</v>
          </cell>
          <cell r="J51">
            <v>62.19</v>
          </cell>
          <cell r="K51">
            <v>53.7</v>
          </cell>
        </row>
        <row r="52">
          <cell r="A52" t="str">
            <v>IT Quality Assurance Manager (IT10000241)</v>
          </cell>
          <cell r="B52" t="str">
            <v>100†</v>
          </cell>
          <cell r="C52" t="str">
            <v>325†</v>
          </cell>
          <cell r="D52">
            <v>41.38</v>
          </cell>
          <cell r="E52">
            <v>46.54</v>
          </cell>
          <cell r="F52">
            <v>52.72</v>
          </cell>
          <cell r="G52">
            <v>47.71</v>
          </cell>
          <cell r="H52">
            <v>43.17</v>
          </cell>
          <cell r="I52">
            <v>49.48</v>
          </cell>
          <cell r="J52">
            <v>56.53</v>
          </cell>
          <cell r="K52">
            <v>51.74</v>
          </cell>
        </row>
        <row r="53">
          <cell r="A53" t="str">
            <v>Java Developer (IT10000289)</v>
          </cell>
          <cell r="B53" t="str">
            <v>‡</v>
          </cell>
          <cell r="C53" t="str">
            <v>‡</v>
          </cell>
          <cell r="D53">
            <v>33.19</v>
          </cell>
          <cell r="E53">
            <v>40</v>
          </cell>
          <cell r="F53">
            <v>44.05</v>
          </cell>
          <cell r="G53">
            <v>39.14</v>
          </cell>
          <cell r="H53">
            <v>33.67</v>
          </cell>
          <cell r="I53">
            <v>40.9</v>
          </cell>
          <cell r="J53">
            <v>44.59</v>
          </cell>
          <cell r="K53">
            <v>39.69</v>
          </cell>
        </row>
        <row r="54">
          <cell r="A54" t="str">
            <v>Java Developer, Sr. (IT10000290)</v>
          </cell>
          <cell r="B54" t="str">
            <v>‡</v>
          </cell>
          <cell r="C54" t="str">
            <v>‡</v>
          </cell>
          <cell r="D54">
            <v>42.05</v>
          </cell>
          <cell r="E54">
            <v>46.61</v>
          </cell>
          <cell r="F54">
            <v>55</v>
          </cell>
          <cell r="G54">
            <v>47.7</v>
          </cell>
          <cell r="H54">
            <v>43.39</v>
          </cell>
          <cell r="I54">
            <v>47.86</v>
          </cell>
          <cell r="J54">
            <v>55.99</v>
          </cell>
          <cell r="K54">
            <v>48.87</v>
          </cell>
        </row>
        <row r="55">
          <cell r="A55" t="str">
            <v>LAN Support I (IT10000031)</v>
          </cell>
          <cell r="B55" t="str">
            <v>80†</v>
          </cell>
          <cell r="C55" t="str">
            <v>750†</v>
          </cell>
          <cell r="D55">
            <v>19.809999999999999</v>
          </cell>
          <cell r="E55">
            <v>22.5</v>
          </cell>
          <cell r="F55">
            <v>25.6</v>
          </cell>
          <cell r="G55">
            <v>22.91</v>
          </cell>
          <cell r="H55">
            <v>19.95</v>
          </cell>
          <cell r="I55">
            <v>22.89</v>
          </cell>
          <cell r="J55">
            <v>26.39</v>
          </cell>
          <cell r="K55">
            <v>23.36</v>
          </cell>
        </row>
        <row r="56">
          <cell r="A56" t="str">
            <v>LAN Support II (IT10000032)</v>
          </cell>
          <cell r="B56" t="str">
            <v>800†</v>
          </cell>
          <cell r="C56" t="str">
            <v>1,600†</v>
          </cell>
          <cell r="D56">
            <v>23.78</v>
          </cell>
          <cell r="E56">
            <v>27.26</v>
          </cell>
          <cell r="F56">
            <v>30.89</v>
          </cell>
          <cell r="G56">
            <v>27.71</v>
          </cell>
          <cell r="H56">
            <v>24.13</v>
          </cell>
          <cell r="I56">
            <v>27.72</v>
          </cell>
          <cell r="J56">
            <v>31.58</v>
          </cell>
          <cell r="K56">
            <v>28.24</v>
          </cell>
        </row>
        <row r="57">
          <cell r="A57" t="str">
            <v>LAN Support III (IT10000033)</v>
          </cell>
          <cell r="B57" t="str">
            <v>175†</v>
          </cell>
          <cell r="C57" t="str">
            <v>1,300†</v>
          </cell>
          <cell r="D57">
            <v>27.54</v>
          </cell>
          <cell r="E57">
            <v>31.16</v>
          </cell>
          <cell r="F57">
            <v>35.409999999999997</v>
          </cell>
          <cell r="G57">
            <v>31.87</v>
          </cell>
          <cell r="H57">
            <v>28.21</v>
          </cell>
          <cell r="I57">
            <v>32</v>
          </cell>
          <cell r="J57">
            <v>36.83</v>
          </cell>
          <cell r="K57">
            <v>33.01</v>
          </cell>
        </row>
        <row r="58">
          <cell r="A58" t="str">
            <v>LAN/WAN Integrator (IT10000301)</v>
          </cell>
          <cell r="B58" t="str">
            <v>‡</v>
          </cell>
          <cell r="C58" t="str">
            <v>‡</v>
          </cell>
          <cell r="D58">
            <v>36.5</v>
          </cell>
          <cell r="E58">
            <v>41.19</v>
          </cell>
          <cell r="F58">
            <v>46.36</v>
          </cell>
          <cell r="G58">
            <v>40.840000000000003</v>
          </cell>
          <cell r="H58">
            <v>37.4</v>
          </cell>
          <cell r="I58">
            <v>42.44</v>
          </cell>
          <cell r="J58">
            <v>48.55</v>
          </cell>
          <cell r="K58">
            <v>42.17</v>
          </cell>
        </row>
        <row r="59">
          <cell r="A59" t="str">
            <v>Mainframe Programmer I (IT10000056)</v>
          </cell>
          <cell r="B59" t="str">
            <v>‡</v>
          </cell>
          <cell r="C59" t="str">
            <v>‡</v>
          </cell>
          <cell r="D59">
            <v>24.88</v>
          </cell>
          <cell r="E59">
            <v>26.54</v>
          </cell>
          <cell r="F59">
            <v>30.8</v>
          </cell>
          <cell r="G59">
            <v>27.57</v>
          </cell>
          <cell r="H59">
            <v>25.03</v>
          </cell>
          <cell r="I59">
            <v>27.28</v>
          </cell>
          <cell r="J59">
            <v>31.23</v>
          </cell>
          <cell r="K59">
            <v>28.04</v>
          </cell>
        </row>
        <row r="60">
          <cell r="A60" t="str">
            <v>Mainframe Programmer II (IT10000057)</v>
          </cell>
          <cell r="B60" t="str">
            <v>‡</v>
          </cell>
          <cell r="C60" t="str">
            <v>‡</v>
          </cell>
          <cell r="D60">
            <v>30.7</v>
          </cell>
          <cell r="E60">
            <v>33.869999999999997</v>
          </cell>
          <cell r="F60">
            <v>36.31</v>
          </cell>
          <cell r="G60">
            <v>33.71</v>
          </cell>
          <cell r="H60">
            <v>31.36</v>
          </cell>
          <cell r="I60">
            <v>34.450000000000003</v>
          </cell>
          <cell r="J60">
            <v>37.03</v>
          </cell>
          <cell r="K60">
            <v>34.32</v>
          </cell>
        </row>
        <row r="61">
          <cell r="A61" t="str">
            <v>Mainframe Programmer III (IT10000058)</v>
          </cell>
          <cell r="B61" t="str">
            <v>‡</v>
          </cell>
          <cell r="C61" t="str">
            <v>‡</v>
          </cell>
          <cell r="D61">
            <v>39.76</v>
          </cell>
          <cell r="E61">
            <v>44</v>
          </cell>
          <cell r="F61">
            <v>49.12</v>
          </cell>
          <cell r="G61">
            <v>44.49</v>
          </cell>
          <cell r="H61">
            <v>40.159999999999997</v>
          </cell>
          <cell r="I61">
            <v>45.22</v>
          </cell>
          <cell r="J61">
            <v>50.3</v>
          </cell>
          <cell r="K61">
            <v>45.33</v>
          </cell>
        </row>
        <row r="62">
          <cell r="A62" t="str">
            <v>Mainframe Programmer IV (IT10000193)</v>
          </cell>
          <cell r="B62" t="str">
            <v>‡</v>
          </cell>
          <cell r="C62" t="str">
            <v>‡</v>
          </cell>
          <cell r="D62">
            <v>44.89</v>
          </cell>
          <cell r="E62">
            <v>48.9</v>
          </cell>
          <cell r="F62">
            <v>51.98</v>
          </cell>
          <cell r="G62">
            <v>48.13</v>
          </cell>
          <cell r="H62">
            <v>45.47</v>
          </cell>
          <cell r="I62">
            <v>49.31</v>
          </cell>
          <cell r="J62">
            <v>54</v>
          </cell>
          <cell r="K62">
            <v>49.15</v>
          </cell>
        </row>
        <row r="63">
          <cell r="A63" t="str">
            <v>Mainframe Programmer V (IT10000194)</v>
          </cell>
          <cell r="B63" t="str">
            <v>‡</v>
          </cell>
          <cell r="C63" t="str">
            <v>‡</v>
          </cell>
          <cell r="D63">
            <v>51.78</v>
          </cell>
          <cell r="E63">
            <v>59.86</v>
          </cell>
          <cell r="F63">
            <v>67.040000000000006</v>
          </cell>
          <cell r="G63">
            <v>59.08</v>
          </cell>
          <cell r="H63">
            <v>52.73</v>
          </cell>
          <cell r="I63">
            <v>60.55</v>
          </cell>
          <cell r="J63">
            <v>69.849999999999994</v>
          </cell>
          <cell r="K63">
            <v>59.36</v>
          </cell>
        </row>
        <row r="64">
          <cell r="A64" t="str">
            <v>Midrange Programmer I (IT10000059)</v>
          </cell>
          <cell r="B64" t="str">
            <v>‡</v>
          </cell>
          <cell r="C64" t="str">
            <v>‡</v>
          </cell>
          <cell r="D64">
            <v>23</v>
          </cell>
          <cell r="E64">
            <v>27.71</v>
          </cell>
          <cell r="F64">
            <v>31.69</v>
          </cell>
          <cell r="G64">
            <v>27.34</v>
          </cell>
          <cell r="H64">
            <v>23.08</v>
          </cell>
          <cell r="I64">
            <v>28.25</v>
          </cell>
          <cell r="J64">
            <v>32.42</v>
          </cell>
          <cell r="K64">
            <v>27.82</v>
          </cell>
        </row>
        <row r="65">
          <cell r="A65" t="str">
            <v>Midrange Programmer II (IT10000060)</v>
          </cell>
          <cell r="B65" t="str">
            <v>‡</v>
          </cell>
          <cell r="C65" t="str">
            <v>‡</v>
          </cell>
          <cell r="D65">
            <v>24.88</v>
          </cell>
          <cell r="E65">
            <v>30.65</v>
          </cell>
          <cell r="F65">
            <v>37.29</v>
          </cell>
          <cell r="G65">
            <v>31.1</v>
          </cell>
          <cell r="H65">
            <v>24.99</v>
          </cell>
          <cell r="I65">
            <v>31.18</v>
          </cell>
          <cell r="J65">
            <v>37.61</v>
          </cell>
          <cell r="K65">
            <v>31.49</v>
          </cell>
        </row>
        <row r="66">
          <cell r="A66" t="str">
            <v>Midrange Programmer III (IT10000061)</v>
          </cell>
          <cell r="B66" t="str">
            <v>‡</v>
          </cell>
          <cell r="C66" t="str">
            <v>‡</v>
          </cell>
          <cell r="D66">
            <v>31.28</v>
          </cell>
          <cell r="E66">
            <v>36.28</v>
          </cell>
          <cell r="F66">
            <v>40.61</v>
          </cell>
          <cell r="G66">
            <v>36.04</v>
          </cell>
          <cell r="H66">
            <v>31.52</v>
          </cell>
          <cell r="I66">
            <v>36.950000000000003</v>
          </cell>
          <cell r="J66">
            <v>41.16</v>
          </cell>
          <cell r="K66">
            <v>36.54</v>
          </cell>
        </row>
        <row r="67">
          <cell r="A67" t="str">
            <v>Midrange Programmer IV (IT10000195)</v>
          </cell>
          <cell r="B67" t="str">
            <v>‡</v>
          </cell>
          <cell r="C67" t="str">
            <v>‡</v>
          </cell>
          <cell r="D67">
            <v>37.130000000000003</v>
          </cell>
          <cell r="E67">
            <v>40.479999999999997</v>
          </cell>
          <cell r="F67">
            <v>43.84</v>
          </cell>
          <cell r="G67">
            <v>40.46</v>
          </cell>
          <cell r="H67">
            <v>37.42</v>
          </cell>
          <cell r="I67">
            <v>41.18</v>
          </cell>
          <cell r="J67">
            <v>44.79</v>
          </cell>
          <cell r="K67">
            <v>41.16</v>
          </cell>
        </row>
        <row r="68">
          <cell r="A68" t="str">
            <v>Midrange Programmer V (IT10000196)</v>
          </cell>
          <cell r="B68" t="str">
            <v>‡</v>
          </cell>
          <cell r="C68" t="str">
            <v>‡</v>
          </cell>
          <cell r="D68">
            <v>44.3</v>
          </cell>
          <cell r="E68">
            <v>48.48</v>
          </cell>
          <cell r="F68">
            <v>54.76</v>
          </cell>
          <cell r="G68">
            <v>50.12</v>
          </cell>
          <cell r="H68">
            <v>44.83</v>
          </cell>
          <cell r="I68">
            <v>49.06</v>
          </cell>
          <cell r="J68">
            <v>55.28</v>
          </cell>
          <cell r="K68">
            <v>50.76</v>
          </cell>
        </row>
        <row r="69">
          <cell r="A69" t="str">
            <v>Network Administrator I (IT10000275)</v>
          </cell>
          <cell r="B69" t="str">
            <v>100†</v>
          </cell>
          <cell r="C69" t="str">
            <v>1,000†</v>
          </cell>
          <cell r="D69">
            <v>22.24</v>
          </cell>
          <cell r="E69">
            <v>24.92</v>
          </cell>
          <cell r="F69">
            <v>28.54</v>
          </cell>
          <cell r="G69">
            <v>25.35</v>
          </cell>
          <cell r="H69">
            <v>22.89</v>
          </cell>
          <cell r="I69">
            <v>25.76</v>
          </cell>
          <cell r="J69">
            <v>29.67</v>
          </cell>
          <cell r="K69">
            <v>26.19</v>
          </cell>
        </row>
        <row r="70">
          <cell r="A70" t="str">
            <v>Network Administrator II (IT10000133)</v>
          </cell>
          <cell r="B70" t="str">
            <v>300†</v>
          </cell>
          <cell r="C70" t="str">
            <v>3,200†</v>
          </cell>
          <cell r="D70">
            <v>27.55</v>
          </cell>
          <cell r="E70">
            <v>31.3</v>
          </cell>
          <cell r="F70">
            <v>35.590000000000003</v>
          </cell>
          <cell r="G70">
            <v>31.48</v>
          </cell>
          <cell r="H70">
            <v>28.35</v>
          </cell>
          <cell r="I70">
            <v>32.28</v>
          </cell>
          <cell r="J70">
            <v>37.56</v>
          </cell>
          <cell r="K70">
            <v>32.619999999999997</v>
          </cell>
        </row>
        <row r="71">
          <cell r="A71" t="str">
            <v>Network Administrator III (IT10000276)</v>
          </cell>
          <cell r="B71" t="str">
            <v>375†</v>
          </cell>
          <cell r="C71" t="str">
            <v>5,300†</v>
          </cell>
          <cell r="D71">
            <v>33.32</v>
          </cell>
          <cell r="E71">
            <v>37.520000000000003</v>
          </cell>
          <cell r="F71">
            <v>42.11</v>
          </cell>
          <cell r="G71">
            <v>37.43</v>
          </cell>
          <cell r="H71">
            <v>34.44</v>
          </cell>
          <cell r="I71">
            <v>38.99</v>
          </cell>
          <cell r="J71">
            <v>44.05</v>
          </cell>
          <cell r="K71">
            <v>38.94</v>
          </cell>
        </row>
        <row r="72">
          <cell r="A72" t="str">
            <v>Network Administrator IV (IT10000134)</v>
          </cell>
          <cell r="B72" t="str">
            <v>175†</v>
          </cell>
          <cell r="C72" t="str">
            <v>450†</v>
          </cell>
          <cell r="D72">
            <v>34.590000000000003</v>
          </cell>
          <cell r="E72">
            <v>38.82</v>
          </cell>
          <cell r="F72">
            <v>44.4</v>
          </cell>
          <cell r="G72">
            <v>39.26</v>
          </cell>
          <cell r="H72">
            <v>35.28</v>
          </cell>
          <cell r="I72">
            <v>39.770000000000003</v>
          </cell>
          <cell r="J72">
            <v>45.78</v>
          </cell>
          <cell r="K72">
            <v>40.49</v>
          </cell>
        </row>
        <row r="73">
          <cell r="A73" t="str">
            <v>Network Administrator V (IT10000277)</v>
          </cell>
          <cell r="B73" t="str">
            <v>‡</v>
          </cell>
          <cell r="C73" t="str">
            <v>‡</v>
          </cell>
          <cell r="D73">
            <v>39.32</v>
          </cell>
          <cell r="E73">
            <v>43.73</v>
          </cell>
          <cell r="F73">
            <v>49.52</v>
          </cell>
          <cell r="G73">
            <v>44.22</v>
          </cell>
          <cell r="H73">
            <v>39.799999999999997</v>
          </cell>
          <cell r="I73">
            <v>44.59</v>
          </cell>
          <cell r="J73">
            <v>50.92</v>
          </cell>
          <cell r="K73">
            <v>45.29</v>
          </cell>
        </row>
        <row r="74">
          <cell r="A74" t="str">
            <v>Network Engineer I (IT10000252)</v>
          </cell>
          <cell r="B74" t="str">
            <v>‡</v>
          </cell>
          <cell r="C74" t="str">
            <v>‡</v>
          </cell>
          <cell r="D74">
            <v>22.68</v>
          </cell>
          <cell r="E74">
            <v>25.85</v>
          </cell>
          <cell r="F74">
            <v>29.33</v>
          </cell>
          <cell r="G74">
            <v>25.89</v>
          </cell>
          <cell r="H74">
            <v>23.12</v>
          </cell>
          <cell r="I74">
            <v>26.55</v>
          </cell>
          <cell r="J74">
            <v>29.97</v>
          </cell>
          <cell r="K74">
            <v>26.6</v>
          </cell>
        </row>
        <row r="75">
          <cell r="A75" t="str">
            <v>Network Engineer II (IT10000253)</v>
          </cell>
          <cell r="B75" t="str">
            <v>250†</v>
          </cell>
          <cell r="C75" t="str">
            <v>2,100†</v>
          </cell>
          <cell r="D75">
            <v>28.78</v>
          </cell>
          <cell r="E75">
            <v>32.72</v>
          </cell>
          <cell r="F75">
            <v>36.92</v>
          </cell>
          <cell r="G75">
            <v>33.270000000000003</v>
          </cell>
          <cell r="H75">
            <v>29.34</v>
          </cell>
          <cell r="I75">
            <v>33.65</v>
          </cell>
          <cell r="J75">
            <v>38.450000000000003</v>
          </cell>
          <cell r="K75">
            <v>34.35</v>
          </cell>
        </row>
        <row r="76">
          <cell r="A76" t="str">
            <v>Network Engineer III (IT10000254)</v>
          </cell>
          <cell r="B76" t="str">
            <v>275†</v>
          </cell>
          <cell r="C76" t="str">
            <v>2,900†</v>
          </cell>
          <cell r="D76">
            <v>34.869999999999997</v>
          </cell>
          <cell r="E76">
            <v>38.83</v>
          </cell>
          <cell r="F76">
            <v>43.19</v>
          </cell>
          <cell r="G76">
            <v>39.32</v>
          </cell>
          <cell r="H76">
            <v>36.020000000000003</v>
          </cell>
          <cell r="I76">
            <v>40.31</v>
          </cell>
          <cell r="J76">
            <v>45.02</v>
          </cell>
          <cell r="K76">
            <v>40.729999999999997</v>
          </cell>
        </row>
        <row r="77">
          <cell r="A77" t="str">
            <v>Network Engineer IV (IT10000327)</v>
          </cell>
          <cell r="B77" t="str">
            <v>‡</v>
          </cell>
          <cell r="C77" t="str">
            <v>‡</v>
          </cell>
          <cell r="D77">
            <v>38.75</v>
          </cell>
          <cell r="E77">
            <v>42.91</v>
          </cell>
          <cell r="F77">
            <v>47.7</v>
          </cell>
          <cell r="G77">
            <v>43.32</v>
          </cell>
          <cell r="H77">
            <v>40.11</v>
          </cell>
          <cell r="I77">
            <v>45.06</v>
          </cell>
          <cell r="J77">
            <v>50.5</v>
          </cell>
          <cell r="K77">
            <v>45.45</v>
          </cell>
        </row>
        <row r="78">
          <cell r="A78" t="str">
            <v>Network Engineer V (IT10000328)</v>
          </cell>
          <cell r="B78" t="str">
            <v>‡</v>
          </cell>
          <cell r="C78" t="str">
            <v>‡</v>
          </cell>
          <cell r="D78">
            <v>47.25</v>
          </cell>
          <cell r="E78">
            <v>51.74</v>
          </cell>
          <cell r="F78">
            <v>57.38</v>
          </cell>
          <cell r="G78">
            <v>51.76</v>
          </cell>
          <cell r="H78">
            <v>49.93</v>
          </cell>
          <cell r="I78">
            <v>55.3</v>
          </cell>
          <cell r="J78">
            <v>61.04</v>
          </cell>
          <cell r="K78">
            <v>54.95</v>
          </cell>
        </row>
        <row r="79">
          <cell r="A79" t="str">
            <v>Network Security Systems Manager (IT10000236)</v>
          </cell>
          <cell r="B79" t="str">
            <v>‡</v>
          </cell>
          <cell r="C79" t="str">
            <v>‡</v>
          </cell>
          <cell r="D79">
            <v>31.79</v>
          </cell>
          <cell r="E79">
            <v>39.29</v>
          </cell>
          <cell r="F79">
            <v>52.37</v>
          </cell>
          <cell r="G79">
            <v>40.58</v>
          </cell>
          <cell r="H79">
            <v>33.76</v>
          </cell>
          <cell r="I79">
            <v>41.78</v>
          </cell>
          <cell r="J79">
            <v>58.51</v>
          </cell>
          <cell r="K79">
            <v>44.76</v>
          </cell>
        </row>
        <row r="80">
          <cell r="A80" t="str">
            <v>NT Systems Administrator (IT10000335)</v>
          </cell>
          <cell r="B80" t="str">
            <v>‡</v>
          </cell>
          <cell r="C80" t="str">
            <v>‡</v>
          </cell>
          <cell r="D80">
            <v>30.41</v>
          </cell>
          <cell r="E80">
            <v>34.24</v>
          </cell>
          <cell r="F80">
            <v>38.97</v>
          </cell>
          <cell r="G80">
            <v>34.79</v>
          </cell>
          <cell r="H80">
            <v>31.03</v>
          </cell>
          <cell r="I80">
            <v>35.11</v>
          </cell>
          <cell r="J80">
            <v>40</v>
          </cell>
          <cell r="K80">
            <v>35.69</v>
          </cell>
        </row>
        <row r="81">
          <cell r="A81" t="str">
            <v>Operating Systems Programmer I (IT10000071)</v>
          </cell>
          <cell r="B81" t="str">
            <v>‡</v>
          </cell>
          <cell r="C81" t="str">
            <v>‡</v>
          </cell>
          <cell r="D81">
            <v>23.56</v>
          </cell>
          <cell r="E81">
            <v>27.47</v>
          </cell>
          <cell r="F81">
            <v>32.31</v>
          </cell>
          <cell r="G81">
            <v>27.45</v>
          </cell>
          <cell r="H81">
            <v>24.17</v>
          </cell>
          <cell r="I81">
            <v>28.46</v>
          </cell>
          <cell r="J81">
            <v>33.46</v>
          </cell>
          <cell r="K81">
            <v>28.44</v>
          </cell>
        </row>
        <row r="82">
          <cell r="A82" t="str">
            <v>Operating Systems Programmer II (IT10000072)</v>
          </cell>
          <cell r="B82" t="str">
            <v>90†</v>
          </cell>
          <cell r="C82" t="str">
            <v>3,600†</v>
          </cell>
          <cell r="D82">
            <v>26.74</v>
          </cell>
          <cell r="E82">
            <v>30.3</v>
          </cell>
          <cell r="F82">
            <v>34.18</v>
          </cell>
          <cell r="G82">
            <v>30.3</v>
          </cell>
          <cell r="H82">
            <v>27.58</v>
          </cell>
          <cell r="I82">
            <v>31.33</v>
          </cell>
          <cell r="J82">
            <v>35.31</v>
          </cell>
          <cell r="K82">
            <v>31.31</v>
          </cell>
        </row>
        <row r="83">
          <cell r="A83" t="str">
            <v>Operating Systems Programmer III (IT10000073)</v>
          </cell>
          <cell r="B83" t="str">
            <v>100†</v>
          </cell>
          <cell r="C83" t="str">
            <v>2,100†</v>
          </cell>
          <cell r="D83">
            <v>36.74</v>
          </cell>
          <cell r="E83">
            <v>41.67</v>
          </cell>
          <cell r="F83">
            <v>45.93</v>
          </cell>
          <cell r="G83">
            <v>41.13</v>
          </cell>
          <cell r="H83">
            <v>38.229999999999997</v>
          </cell>
          <cell r="I83">
            <v>43.33</v>
          </cell>
          <cell r="J83">
            <v>48.06</v>
          </cell>
          <cell r="K83">
            <v>42.77</v>
          </cell>
        </row>
        <row r="84">
          <cell r="A84" t="str">
            <v>Operating Systems Programmer IV (IT10000199)</v>
          </cell>
          <cell r="B84" t="str">
            <v>100†</v>
          </cell>
          <cell r="C84" t="str">
            <v>1,800†</v>
          </cell>
          <cell r="D84">
            <v>42.25</v>
          </cell>
          <cell r="E84">
            <v>48</v>
          </cell>
          <cell r="F84">
            <v>53.17</v>
          </cell>
          <cell r="G84">
            <v>47.08</v>
          </cell>
          <cell r="H84">
            <v>42.99</v>
          </cell>
          <cell r="I84">
            <v>49.17</v>
          </cell>
          <cell r="J84">
            <v>54.86</v>
          </cell>
          <cell r="K84">
            <v>48.28</v>
          </cell>
        </row>
        <row r="85">
          <cell r="A85" t="str">
            <v>Operating Systems Programmer V (IT10000200)</v>
          </cell>
          <cell r="B85" t="str">
            <v>‡</v>
          </cell>
          <cell r="C85" t="str">
            <v>‡</v>
          </cell>
          <cell r="D85">
            <v>49.25</v>
          </cell>
          <cell r="E85">
            <v>55.07</v>
          </cell>
          <cell r="F85">
            <v>59.75</v>
          </cell>
          <cell r="G85">
            <v>54.93</v>
          </cell>
          <cell r="H85">
            <v>51.31</v>
          </cell>
          <cell r="I85">
            <v>57.79</v>
          </cell>
          <cell r="J85">
            <v>63.53</v>
          </cell>
          <cell r="K85">
            <v>57.77</v>
          </cell>
        </row>
        <row r="86">
          <cell r="A86" t="str">
            <v>Program Director (CS21000006)</v>
          </cell>
          <cell r="B86" t="str">
            <v>999†</v>
          </cell>
          <cell r="C86" t="str">
            <v>1,200†</v>
          </cell>
          <cell r="D86">
            <v>30.56</v>
          </cell>
          <cell r="E86">
            <v>35.85</v>
          </cell>
          <cell r="F86">
            <v>42.8</v>
          </cell>
          <cell r="G86">
            <v>37.06</v>
          </cell>
          <cell r="H86">
            <v>31</v>
          </cell>
          <cell r="I86">
            <v>36.32</v>
          </cell>
          <cell r="J86">
            <v>43.43</v>
          </cell>
          <cell r="K86">
            <v>37.64</v>
          </cell>
        </row>
        <row r="87">
          <cell r="A87" t="str">
            <v>Program Manager (HR09200342)</v>
          </cell>
          <cell r="B87" t="str">
            <v>125†</v>
          </cell>
          <cell r="C87" t="str">
            <v>4,300†</v>
          </cell>
          <cell r="D87">
            <v>55.95</v>
          </cell>
          <cell r="E87">
            <v>61.75</v>
          </cell>
          <cell r="F87">
            <v>68.319999999999993</v>
          </cell>
          <cell r="G87">
            <v>62.66</v>
          </cell>
          <cell r="H87">
            <v>57.62</v>
          </cell>
          <cell r="I87">
            <v>63.81</v>
          </cell>
          <cell r="J87">
            <v>71.58</v>
          </cell>
          <cell r="K87">
            <v>65.41</v>
          </cell>
        </row>
        <row r="88">
          <cell r="A88" t="str">
            <v>Programmer I (IT10000010)</v>
          </cell>
          <cell r="B88" t="str">
            <v>200†</v>
          </cell>
          <cell r="C88" t="str">
            <v>1,000†</v>
          </cell>
          <cell r="D88">
            <v>21.91</v>
          </cell>
          <cell r="E88">
            <v>25.19</v>
          </cell>
          <cell r="F88">
            <v>28.7</v>
          </cell>
          <cell r="G88">
            <v>25.46</v>
          </cell>
          <cell r="H88">
            <v>22.21</v>
          </cell>
          <cell r="I88">
            <v>25.5</v>
          </cell>
          <cell r="J88">
            <v>29.15</v>
          </cell>
          <cell r="K88">
            <v>25.81</v>
          </cell>
        </row>
        <row r="89">
          <cell r="A89" t="str">
            <v>Programmer II (IT10000011)</v>
          </cell>
          <cell r="B89" t="str">
            <v>275†</v>
          </cell>
          <cell r="C89" t="str">
            <v>4,400†</v>
          </cell>
          <cell r="D89">
            <v>27.12</v>
          </cell>
          <cell r="E89">
            <v>30.77</v>
          </cell>
          <cell r="F89">
            <v>34.11</v>
          </cell>
          <cell r="G89">
            <v>31.01</v>
          </cell>
          <cell r="H89">
            <v>27.55</v>
          </cell>
          <cell r="I89">
            <v>31.34</v>
          </cell>
          <cell r="J89">
            <v>34.94</v>
          </cell>
          <cell r="K89">
            <v>31.61</v>
          </cell>
        </row>
        <row r="90">
          <cell r="A90" t="str">
            <v>Programmer III (IT10000012)</v>
          </cell>
          <cell r="B90" t="str">
            <v>350†</v>
          </cell>
          <cell r="C90" t="str">
            <v>7,500†</v>
          </cell>
          <cell r="D90">
            <v>33.51</v>
          </cell>
          <cell r="E90">
            <v>38.03</v>
          </cell>
          <cell r="F90">
            <v>42.65</v>
          </cell>
          <cell r="G90">
            <v>38.299999999999997</v>
          </cell>
          <cell r="H90">
            <v>34.31</v>
          </cell>
          <cell r="I90">
            <v>39.049999999999997</v>
          </cell>
          <cell r="J90">
            <v>43.7</v>
          </cell>
          <cell r="K90">
            <v>39.25</v>
          </cell>
        </row>
        <row r="91">
          <cell r="A91" t="str">
            <v>Programmer IV (IT10000182)</v>
          </cell>
          <cell r="B91" t="str">
            <v>325†</v>
          </cell>
          <cell r="C91" t="str">
            <v>5,900†</v>
          </cell>
          <cell r="D91">
            <v>41.94</v>
          </cell>
          <cell r="E91">
            <v>46.16</v>
          </cell>
          <cell r="F91">
            <v>50.15</v>
          </cell>
          <cell r="G91">
            <v>46.16</v>
          </cell>
          <cell r="H91">
            <v>43.43</v>
          </cell>
          <cell r="I91">
            <v>47.64</v>
          </cell>
          <cell r="J91">
            <v>52.58</v>
          </cell>
          <cell r="K91">
            <v>48.12</v>
          </cell>
        </row>
        <row r="92">
          <cell r="A92" t="str">
            <v>Programmer V (IT10000274)</v>
          </cell>
          <cell r="B92" t="str">
            <v>175†</v>
          </cell>
          <cell r="C92" t="str">
            <v>3,400†</v>
          </cell>
          <cell r="D92">
            <v>44.36</v>
          </cell>
          <cell r="E92">
            <v>47.78</v>
          </cell>
          <cell r="F92">
            <v>53.32</v>
          </cell>
          <cell r="G92">
            <v>48.69</v>
          </cell>
          <cell r="H92">
            <v>46.28</v>
          </cell>
          <cell r="I92">
            <v>50.1</v>
          </cell>
          <cell r="J92">
            <v>56.07</v>
          </cell>
          <cell r="K92">
            <v>51.38</v>
          </cell>
        </row>
        <row r="93">
          <cell r="A93" t="str">
            <v>Project Administrator I (HR09200316)</v>
          </cell>
          <cell r="B93" t="str">
            <v>‡</v>
          </cell>
          <cell r="C93" t="str">
            <v>‡</v>
          </cell>
          <cell r="D93">
            <v>23.65</v>
          </cell>
          <cell r="E93">
            <v>26</v>
          </cell>
          <cell r="F93">
            <v>29</v>
          </cell>
          <cell r="G93">
            <v>26.36</v>
          </cell>
          <cell r="H93">
            <v>23.81</v>
          </cell>
          <cell r="I93">
            <v>26.2</v>
          </cell>
          <cell r="J93">
            <v>29.3</v>
          </cell>
          <cell r="K93">
            <v>26.67</v>
          </cell>
        </row>
        <row r="94">
          <cell r="A94" t="str">
            <v>Project Administrator II (HR09200317)</v>
          </cell>
          <cell r="B94" t="str">
            <v>‡</v>
          </cell>
          <cell r="C94" t="str">
            <v>‡</v>
          </cell>
          <cell r="D94">
            <v>26.9</v>
          </cell>
          <cell r="E94">
            <v>29.32</v>
          </cell>
          <cell r="F94">
            <v>39.340000000000003</v>
          </cell>
          <cell r="G94">
            <v>31.72</v>
          </cell>
          <cell r="H94">
            <v>27.01</v>
          </cell>
          <cell r="I94">
            <v>29.42</v>
          </cell>
          <cell r="J94">
            <v>39.54</v>
          </cell>
          <cell r="K94">
            <v>32.04</v>
          </cell>
        </row>
        <row r="95">
          <cell r="A95" t="str">
            <v>Project Director (EX05000181)</v>
          </cell>
          <cell r="B95" t="str">
            <v>‡</v>
          </cell>
          <cell r="C95" t="str">
            <v>‡</v>
          </cell>
          <cell r="D95">
            <v>54.07</v>
          </cell>
          <cell r="E95">
            <v>62.25</v>
          </cell>
          <cell r="F95">
            <v>70.400000000000006</v>
          </cell>
          <cell r="G95">
            <v>60.08</v>
          </cell>
          <cell r="H95">
            <v>58.9</v>
          </cell>
          <cell r="I95">
            <v>69.63</v>
          </cell>
          <cell r="J95">
            <v>84.87</v>
          </cell>
          <cell r="K95">
            <v>67.89</v>
          </cell>
        </row>
        <row r="96">
          <cell r="A96" t="str">
            <v>Project Engineer I (IT10000262)</v>
          </cell>
          <cell r="B96" t="str">
            <v>‡</v>
          </cell>
          <cell r="C96" t="str">
            <v>‡</v>
          </cell>
          <cell r="D96">
            <v>34.75</v>
          </cell>
          <cell r="E96">
            <v>40.17</v>
          </cell>
          <cell r="F96">
            <v>45.59</v>
          </cell>
          <cell r="G96">
            <v>40.85</v>
          </cell>
          <cell r="H96">
            <v>35.909999999999997</v>
          </cell>
          <cell r="I96">
            <v>41.3</v>
          </cell>
          <cell r="J96">
            <v>46.82</v>
          </cell>
          <cell r="K96">
            <v>42.31</v>
          </cell>
        </row>
        <row r="97">
          <cell r="A97" t="str">
            <v>Project Engineer III (IT10000263)</v>
          </cell>
          <cell r="B97" t="str">
            <v>‡</v>
          </cell>
          <cell r="C97" t="str">
            <v>‡</v>
          </cell>
          <cell r="D97">
            <v>43.26</v>
          </cell>
          <cell r="E97">
            <v>48.39</v>
          </cell>
          <cell r="F97">
            <v>53.87</v>
          </cell>
          <cell r="G97">
            <v>48.68</v>
          </cell>
          <cell r="H97">
            <v>45.55</v>
          </cell>
          <cell r="I97">
            <v>50.78</v>
          </cell>
          <cell r="J97">
            <v>56.96</v>
          </cell>
          <cell r="K97">
            <v>51.43</v>
          </cell>
        </row>
        <row r="98">
          <cell r="A98" t="str">
            <v>Project Engineer IV (IT10000264)</v>
          </cell>
          <cell r="B98" t="str">
            <v>‡</v>
          </cell>
          <cell r="C98" t="str">
            <v>‡</v>
          </cell>
          <cell r="D98">
            <v>48.22</v>
          </cell>
          <cell r="E98">
            <v>52.35</v>
          </cell>
          <cell r="F98">
            <v>58.72</v>
          </cell>
          <cell r="G98">
            <v>53.13</v>
          </cell>
          <cell r="H98">
            <v>50.53</v>
          </cell>
          <cell r="I98">
            <v>56.67</v>
          </cell>
          <cell r="J98">
            <v>63.97</v>
          </cell>
          <cell r="K98">
            <v>57.46</v>
          </cell>
        </row>
        <row r="99">
          <cell r="A99" t="str">
            <v>Project Engineering Manager (EN04100170)</v>
          </cell>
          <cell r="B99" t="str">
            <v>‡</v>
          </cell>
          <cell r="C99" t="str">
            <v>‡</v>
          </cell>
          <cell r="D99">
            <v>46.76</v>
          </cell>
          <cell r="E99">
            <v>52.25</v>
          </cell>
          <cell r="F99">
            <v>57.39</v>
          </cell>
          <cell r="G99">
            <v>52.87</v>
          </cell>
          <cell r="H99">
            <v>47.87</v>
          </cell>
          <cell r="I99">
            <v>55.71</v>
          </cell>
          <cell r="J99">
            <v>61.13</v>
          </cell>
          <cell r="K99">
            <v>54.81</v>
          </cell>
        </row>
        <row r="100">
          <cell r="A100" t="str">
            <v>Project Lead - App Systems and Programming (IT10000047)</v>
          </cell>
          <cell r="B100" t="str">
            <v>450†</v>
          </cell>
          <cell r="C100" t="str">
            <v>7,200†</v>
          </cell>
          <cell r="D100">
            <v>50.07</v>
          </cell>
          <cell r="E100">
            <v>56.36</v>
          </cell>
          <cell r="F100">
            <v>63.47</v>
          </cell>
          <cell r="G100">
            <v>56.85</v>
          </cell>
          <cell r="H100">
            <v>52.59</v>
          </cell>
          <cell r="I100">
            <v>60.03</v>
          </cell>
          <cell r="J100">
            <v>69.08</v>
          </cell>
          <cell r="K100">
            <v>60.94</v>
          </cell>
        </row>
        <row r="101">
          <cell r="A101" t="str">
            <v>Project Manager I (RD14000149)</v>
          </cell>
          <cell r="B101" t="str">
            <v>‡</v>
          </cell>
          <cell r="C101" t="str">
            <v>‡</v>
          </cell>
          <cell r="D101">
            <v>29.02</v>
          </cell>
          <cell r="E101">
            <v>32.93</v>
          </cell>
          <cell r="F101">
            <v>37.58</v>
          </cell>
          <cell r="G101">
            <v>34.1</v>
          </cell>
          <cell r="H101">
            <v>30.35</v>
          </cell>
          <cell r="I101">
            <v>34.21</v>
          </cell>
          <cell r="J101">
            <v>39.049999999999997</v>
          </cell>
          <cell r="K101">
            <v>35.159999999999997</v>
          </cell>
        </row>
        <row r="102">
          <cell r="A102" t="str">
            <v>Project Manager II (RD14000150)</v>
          </cell>
          <cell r="B102" t="str">
            <v>300†</v>
          </cell>
          <cell r="C102" t="str">
            <v>3,300†</v>
          </cell>
          <cell r="D102">
            <v>36.99</v>
          </cell>
          <cell r="E102">
            <v>42.33</v>
          </cell>
          <cell r="F102">
            <v>48.09</v>
          </cell>
          <cell r="G102">
            <v>42.45</v>
          </cell>
          <cell r="H102">
            <v>38.159999999999997</v>
          </cell>
          <cell r="I102">
            <v>44.09</v>
          </cell>
          <cell r="J102">
            <v>51.19</v>
          </cell>
          <cell r="K102">
            <v>44.55</v>
          </cell>
        </row>
        <row r="103">
          <cell r="A103" t="str">
            <v>Project Manager III (RD14000120)</v>
          </cell>
          <cell r="B103" t="str">
            <v>225†</v>
          </cell>
          <cell r="C103" t="str">
            <v>3,200†</v>
          </cell>
          <cell r="D103">
            <v>44.39</v>
          </cell>
          <cell r="E103">
            <v>49.62</v>
          </cell>
          <cell r="F103">
            <v>55.78</v>
          </cell>
          <cell r="G103">
            <v>50.4</v>
          </cell>
          <cell r="H103">
            <v>46.64</v>
          </cell>
          <cell r="I103">
            <v>52.75</v>
          </cell>
          <cell r="J103">
            <v>60.02</v>
          </cell>
          <cell r="K103">
            <v>53.87</v>
          </cell>
        </row>
        <row r="104">
          <cell r="A104" t="str">
            <v>Quality Assurance Manager (RD14000143)</v>
          </cell>
          <cell r="B104" t="str">
            <v>100†</v>
          </cell>
          <cell r="C104" t="str">
            <v>225†</v>
          </cell>
          <cell r="D104">
            <v>39.590000000000003</v>
          </cell>
          <cell r="E104">
            <v>45.42</v>
          </cell>
          <cell r="F104">
            <v>53.97</v>
          </cell>
          <cell r="G104">
            <v>46.88</v>
          </cell>
          <cell r="H104">
            <v>42.07</v>
          </cell>
          <cell r="I104">
            <v>49.39</v>
          </cell>
          <cell r="J104">
            <v>59.39</v>
          </cell>
          <cell r="K104">
            <v>51.08</v>
          </cell>
        </row>
        <row r="105">
          <cell r="A105" t="str">
            <v>Quality Assurance Specialist I (RD14000080)</v>
          </cell>
          <cell r="B105" t="str">
            <v>‡</v>
          </cell>
          <cell r="C105" t="str">
            <v>‡</v>
          </cell>
          <cell r="D105">
            <v>23.49</v>
          </cell>
          <cell r="E105">
            <v>26.04</v>
          </cell>
          <cell r="F105">
            <v>29.54</v>
          </cell>
          <cell r="G105">
            <v>26.86</v>
          </cell>
          <cell r="H105">
            <v>23.94</v>
          </cell>
          <cell r="I105">
            <v>26.74</v>
          </cell>
          <cell r="J105">
            <v>30.79</v>
          </cell>
          <cell r="K105">
            <v>27.88</v>
          </cell>
        </row>
        <row r="106">
          <cell r="A106" t="str">
            <v>Quality Assurance Specialist II (RD14000081)</v>
          </cell>
          <cell r="B106" t="str">
            <v>100†</v>
          </cell>
          <cell r="C106" t="str">
            <v>425†</v>
          </cell>
          <cell r="D106">
            <v>27.36</v>
          </cell>
          <cell r="E106">
            <v>30.75</v>
          </cell>
          <cell r="F106">
            <v>34.24</v>
          </cell>
          <cell r="G106">
            <v>31.25</v>
          </cell>
          <cell r="H106">
            <v>28.62</v>
          </cell>
          <cell r="I106">
            <v>31.81</v>
          </cell>
          <cell r="J106">
            <v>35.82</v>
          </cell>
          <cell r="K106">
            <v>32.4</v>
          </cell>
        </row>
        <row r="107">
          <cell r="A107" t="str">
            <v>Quality Assurance Specialist III (RD14000082)</v>
          </cell>
          <cell r="B107" t="str">
            <v>‡</v>
          </cell>
          <cell r="C107" t="str">
            <v>‡</v>
          </cell>
          <cell r="D107">
            <v>35.42</v>
          </cell>
          <cell r="E107">
            <v>39.14</v>
          </cell>
          <cell r="F107">
            <v>42.99</v>
          </cell>
          <cell r="G107">
            <v>39.44</v>
          </cell>
          <cell r="H107">
            <v>36.44</v>
          </cell>
          <cell r="I107">
            <v>40.43</v>
          </cell>
          <cell r="J107">
            <v>44.49</v>
          </cell>
          <cell r="K107">
            <v>41.16</v>
          </cell>
        </row>
        <row r="108">
          <cell r="A108" t="str">
            <v>Quality Assurance Specialist IV (RD14000106)</v>
          </cell>
          <cell r="B108" t="str">
            <v>‡</v>
          </cell>
          <cell r="C108" t="str">
            <v>‡</v>
          </cell>
          <cell r="D108">
            <v>42.23</v>
          </cell>
          <cell r="E108">
            <v>47.21</v>
          </cell>
          <cell r="F108">
            <v>51.15</v>
          </cell>
          <cell r="G108">
            <v>46.92</v>
          </cell>
          <cell r="H108">
            <v>45.91</v>
          </cell>
          <cell r="I108">
            <v>50.51</v>
          </cell>
          <cell r="J108">
            <v>56.42</v>
          </cell>
          <cell r="K108">
            <v>51.4</v>
          </cell>
        </row>
        <row r="109">
          <cell r="A109" t="str">
            <v>Quality Manager (RD14000098)</v>
          </cell>
          <cell r="B109" t="str">
            <v>‡</v>
          </cell>
          <cell r="C109" t="str">
            <v>‡</v>
          </cell>
          <cell r="D109">
            <v>31.16</v>
          </cell>
          <cell r="E109">
            <v>36.6</v>
          </cell>
          <cell r="F109">
            <v>41.53</v>
          </cell>
          <cell r="G109">
            <v>37.61</v>
          </cell>
          <cell r="H109">
            <v>32.119999999999997</v>
          </cell>
          <cell r="I109">
            <v>37.74</v>
          </cell>
          <cell r="J109">
            <v>42.84</v>
          </cell>
          <cell r="K109">
            <v>38.81</v>
          </cell>
        </row>
        <row r="110">
          <cell r="A110" t="str">
            <v>SAP Project Manager (IT10000204)</v>
          </cell>
          <cell r="B110" t="str">
            <v>‡</v>
          </cell>
          <cell r="C110" t="str">
            <v>‡</v>
          </cell>
          <cell r="D110">
            <v>39.950000000000003</v>
          </cell>
          <cell r="E110">
            <v>44.09</v>
          </cell>
          <cell r="F110">
            <v>48.92</v>
          </cell>
          <cell r="G110">
            <v>43.07</v>
          </cell>
          <cell r="H110">
            <v>47.94</v>
          </cell>
          <cell r="I110">
            <v>52.27</v>
          </cell>
          <cell r="J110">
            <v>57.51</v>
          </cell>
          <cell r="K110">
            <v>49.47</v>
          </cell>
        </row>
        <row r="111">
          <cell r="A111" t="str">
            <v>Software Developer I (IT10000346)</v>
          </cell>
          <cell r="B111" t="str">
            <v>‡</v>
          </cell>
          <cell r="C111" t="str">
            <v>‡</v>
          </cell>
          <cell r="D111">
            <v>26.02</v>
          </cell>
          <cell r="E111">
            <v>29.08</v>
          </cell>
          <cell r="F111">
            <v>31.87</v>
          </cell>
          <cell r="G111">
            <v>29.23</v>
          </cell>
          <cell r="H111">
            <v>26.57</v>
          </cell>
          <cell r="I111">
            <v>29.71</v>
          </cell>
          <cell r="J111">
            <v>32.83</v>
          </cell>
          <cell r="K111">
            <v>30.16</v>
          </cell>
        </row>
        <row r="112">
          <cell r="A112" t="str">
            <v>Software Developer II (IT10000347)</v>
          </cell>
          <cell r="B112" t="str">
            <v>100†</v>
          </cell>
          <cell r="C112" t="str">
            <v>2,100†</v>
          </cell>
          <cell r="D112">
            <v>33</v>
          </cell>
          <cell r="E112">
            <v>36.36</v>
          </cell>
          <cell r="F112">
            <v>40.22</v>
          </cell>
          <cell r="G112">
            <v>36.700000000000003</v>
          </cell>
          <cell r="H112">
            <v>34.01</v>
          </cell>
          <cell r="I112">
            <v>37.65</v>
          </cell>
          <cell r="J112">
            <v>41.94</v>
          </cell>
          <cell r="K112">
            <v>38.11</v>
          </cell>
        </row>
        <row r="113">
          <cell r="A113" t="str">
            <v>Software Developer III (IT10000348)</v>
          </cell>
          <cell r="B113" t="str">
            <v>125†</v>
          </cell>
          <cell r="C113" t="str">
            <v>4,500†</v>
          </cell>
          <cell r="D113">
            <v>41.86</v>
          </cell>
          <cell r="E113">
            <v>45.62</v>
          </cell>
          <cell r="F113">
            <v>49.86</v>
          </cell>
          <cell r="G113">
            <v>46.08</v>
          </cell>
          <cell r="H113">
            <v>43.05</v>
          </cell>
          <cell r="I113">
            <v>47.34</v>
          </cell>
          <cell r="J113">
            <v>52.37</v>
          </cell>
          <cell r="K113">
            <v>48</v>
          </cell>
        </row>
        <row r="114">
          <cell r="A114" t="str">
            <v>Software Engineer I (IT10000001)</v>
          </cell>
          <cell r="B114" t="str">
            <v>125†</v>
          </cell>
          <cell r="C114" t="str">
            <v>3,100†</v>
          </cell>
          <cell r="D114">
            <v>24.99</v>
          </cell>
          <cell r="E114">
            <v>27.72</v>
          </cell>
          <cell r="F114">
            <v>30.51</v>
          </cell>
          <cell r="G114">
            <v>27.84</v>
          </cell>
          <cell r="H114">
            <v>25.46</v>
          </cell>
          <cell r="I114">
            <v>28.21</v>
          </cell>
          <cell r="J114">
            <v>31.37</v>
          </cell>
          <cell r="K114">
            <v>28.4</v>
          </cell>
        </row>
        <row r="115">
          <cell r="A115" t="str">
            <v>Software Engineer II (IT10000002)</v>
          </cell>
          <cell r="B115" t="str">
            <v>250†</v>
          </cell>
          <cell r="C115" t="str">
            <v>9,999†</v>
          </cell>
          <cell r="D115">
            <v>31.82</v>
          </cell>
          <cell r="E115">
            <v>35.909999999999997</v>
          </cell>
          <cell r="F115">
            <v>39.49</v>
          </cell>
          <cell r="G115">
            <v>35.979999999999997</v>
          </cell>
          <cell r="H115">
            <v>32.32</v>
          </cell>
          <cell r="I115">
            <v>36.54</v>
          </cell>
          <cell r="J115">
            <v>40.67</v>
          </cell>
          <cell r="K115">
            <v>36.799999999999997</v>
          </cell>
        </row>
        <row r="116">
          <cell r="A116" t="str">
            <v>Software Engineer III (IT10000003)</v>
          </cell>
          <cell r="B116" t="str">
            <v>300†</v>
          </cell>
          <cell r="C116" t="str">
            <v>9,999†</v>
          </cell>
          <cell r="D116">
            <v>38.56</v>
          </cell>
          <cell r="E116">
            <v>42.71</v>
          </cell>
          <cell r="F116">
            <v>46.67</v>
          </cell>
          <cell r="G116">
            <v>42.92</v>
          </cell>
          <cell r="H116">
            <v>39.380000000000003</v>
          </cell>
          <cell r="I116">
            <v>44.08</v>
          </cell>
          <cell r="J116">
            <v>48.48</v>
          </cell>
          <cell r="K116">
            <v>44.18</v>
          </cell>
        </row>
        <row r="117">
          <cell r="A117" t="str">
            <v>Software Engineer IV (IT10000045)</v>
          </cell>
          <cell r="B117" t="str">
            <v>175†</v>
          </cell>
          <cell r="C117" t="str">
            <v>9,999†</v>
          </cell>
          <cell r="D117">
            <v>47.4</v>
          </cell>
          <cell r="E117">
            <v>52.08</v>
          </cell>
          <cell r="F117">
            <v>57.04</v>
          </cell>
          <cell r="G117">
            <v>52.14</v>
          </cell>
          <cell r="H117">
            <v>49.58</v>
          </cell>
          <cell r="I117">
            <v>53.98</v>
          </cell>
          <cell r="J117">
            <v>59.87</v>
          </cell>
          <cell r="K117">
            <v>54.08</v>
          </cell>
        </row>
        <row r="118">
          <cell r="A118" t="str">
            <v>Software Engineer V (IT10000201)</v>
          </cell>
          <cell r="B118" t="str">
            <v>150†</v>
          </cell>
          <cell r="C118" t="str">
            <v>9,999†</v>
          </cell>
          <cell r="D118">
            <v>51.51</v>
          </cell>
          <cell r="E118">
            <v>56.7</v>
          </cell>
          <cell r="F118">
            <v>61.94</v>
          </cell>
          <cell r="G118">
            <v>57.2</v>
          </cell>
          <cell r="H118">
            <v>55.11</v>
          </cell>
          <cell r="I118">
            <v>59.16</v>
          </cell>
          <cell r="J118">
            <v>65.19</v>
          </cell>
          <cell r="K118">
            <v>59.66</v>
          </cell>
        </row>
        <row r="119">
          <cell r="A119" t="str">
            <v>Software Engineering Director (IT10000244)</v>
          </cell>
          <cell r="B119" t="str">
            <v>‡</v>
          </cell>
          <cell r="C119" t="str">
            <v>‡</v>
          </cell>
          <cell r="D119">
            <v>66.010000000000005</v>
          </cell>
          <cell r="E119">
            <v>77.89</v>
          </cell>
          <cell r="F119">
            <v>90.9</v>
          </cell>
          <cell r="G119">
            <v>79.33</v>
          </cell>
          <cell r="H119">
            <v>71.08</v>
          </cell>
          <cell r="I119">
            <v>86.22</v>
          </cell>
          <cell r="J119">
            <v>102.04</v>
          </cell>
          <cell r="K119">
            <v>99.36</v>
          </cell>
        </row>
        <row r="120">
          <cell r="A120" t="str">
            <v>Software Quality Assurance (IT10000150)</v>
          </cell>
          <cell r="B120" t="str">
            <v>275†</v>
          </cell>
          <cell r="C120" t="str">
            <v>3,200†</v>
          </cell>
          <cell r="D120">
            <v>26.52</v>
          </cell>
          <cell r="E120">
            <v>30.97</v>
          </cell>
          <cell r="F120">
            <v>35.33</v>
          </cell>
          <cell r="G120">
            <v>30.76</v>
          </cell>
          <cell r="H120">
            <v>27.39</v>
          </cell>
          <cell r="I120">
            <v>32.35</v>
          </cell>
          <cell r="J120">
            <v>36.770000000000003</v>
          </cell>
          <cell r="K120">
            <v>32.11</v>
          </cell>
        </row>
        <row r="121">
          <cell r="A121" t="str">
            <v>Software Quality Assurance, Sr. (IT10000151)</v>
          </cell>
          <cell r="B121" t="str">
            <v>‡</v>
          </cell>
          <cell r="C121" t="str">
            <v>‡</v>
          </cell>
          <cell r="D121">
            <v>38.630000000000003</v>
          </cell>
          <cell r="E121">
            <v>42.59</v>
          </cell>
          <cell r="F121">
            <v>47.44</v>
          </cell>
          <cell r="G121">
            <v>43.8</v>
          </cell>
          <cell r="H121">
            <v>39.94</v>
          </cell>
          <cell r="I121">
            <v>44.47</v>
          </cell>
          <cell r="J121">
            <v>49.9</v>
          </cell>
          <cell r="K121">
            <v>45.8</v>
          </cell>
        </row>
        <row r="122">
          <cell r="A122" t="str">
            <v>Software Support Engineer III (IT10000269)</v>
          </cell>
          <cell r="B122" t="str">
            <v>‡</v>
          </cell>
          <cell r="C122" t="str">
            <v>‡</v>
          </cell>
          <cell r="D122">
            <v>38.19</v>
          </cell>
          <cell r="E122">
            <v>45.89</v>
          </cell>
          <cell r="F122">
            <v>51.27</v>
          </cell>
          <cell r="G122">
            <v>45.06</v>
          </cell>
          <cell r="H122">
            <v>39.18</v>
          </cell>
          <cell r="I122">
            <v>46.89</v>
          </cell>
          <cell r="J122">
            <v>52.97</v>
          </cell>
          <cell r="K122">
            <v>46.25</v>
          </cell>
        </row>
        <row r="123">
          <cell r="A123" t="str">
            <v>Systems Administrator (IT10000135)</v>
          </cell>
          <cell r="B123" t="str">
            <v>325†</v>
          </cell>
          <cell r="C123" t="str">
            <v>4,600†</v>
          </cell>
          <cell r="D123">
            <v>30.13</v>
          </cell>
          <cell r="E123">
            <v>34.46</v>
          </cell>
          <cell r="F123">
            <v>38.67</v>
          </cell>
          <cell r="G123">
            <v>34.5</v>
          </cell>
          <cell r="H123">
            <v>30.68</v>
          </cell>
          <cell r="I123">
            <v>35.18</v>
          </cell>
          <cell r="J123">
            <v>39.79</v>
          </cell>
          <cell r="K123">
            <v>35.380000000000003</v>
          </cell>
        </row>
        <row r="124">
          <cell r="A124" t="str">
            <v>Systems Consultant/Engineer I (Pre &amp; Post Sales) (SM15000227)</v>
          </cell>
          <cell r="B124" t="str">
            <v>‡</v>
          </cell>
          <cell r="C124" t="str">
            <v>‡</v>
          </cell>
          <cell r="D124">
            <v>25.83</v>
          </cell>
          <cell r="E124">
            <v>28.86</v>
          </cell>
          <cell r="F124">
            <v>32.14</v>
          </cell>
          <cell r="G124">
            <v>29.28</v>
          </cell>
          <cell r="H124">
            <v>27.36</v>
          </cell>
          <cell r="I124">
            <v>30.48</v>
          </cell>
          <cell r="J124">
            <v>34.85</v>
          </cell>
          <cell r="K124">
            <v>31.37</v>
          </cell>
        </row>
        <row r="125">
          <cell r="A125" t="str">
            <v>Systems Consultant/Engineer II (Pre &amp; Post Sales) (SM15000228)</v>
          </cell>
          <cell r="B125" t="str">
            <v>‡</v>
          </cell>
          <cell r="C125" t="str">
            <v>‡</v>
          </cell>
          <cell r="D125">
            <v>33.229999999999997</v>
          </cell>
          <cell r="E125">
            <v>37.229999999999997</v>
          </cell>
          <cell r="F125">
            <v>41.44</v>
          </cell>
          <cell r="G125">
            <v>37.33</v>
          </cell>
          <cell r="H125">
            <v>36.01</v>
          </cell>
          <cell r="I125">
            <v>41.27</v>
          </cell>
          <cell r="J125">
            <v>46.54</v>
          </cell>
          <cell r="K125">
            <v>41.56</v>
          </cell>
        </row>
        <row r="126">
          <cell r="A126" t="str">
            <v>Systems Consultant/Engineer III (Pre &amp; Post Sales) (SM15000229)</v>
          </cell>
          <cell r="B126" t="str">
            <v>‡</v>
          </cell>
          <cell r="C126" t="str">
            <v>‡</v>
          </cell>
          <cell r="D126">
            <v>41.24</v>
          </cell>
          <cell r="E126">
            <v>45.8</v>
          </cell>
          <cell r="F126">
            <v>51.41</v>
          </cell>
          <cell r="G126">
            <v>46.05</v>
          </cell>
          <cell r="H126">
            <v>44.7</v>
          </cell>
          <cell r="I126">
            <v>50.36</v>
          </cell>
          <cell r="J126">
            <v>57.37</v>
          </cell>
          <cell r="K126">
            <v>51.05</v>
          </cell>
        </row>
        <row r="127">
          <cell r="A127" t="str">
            <v>Web Security Administrator (IT10000023)</v>
          </cell>
          <cell r="B127" t="str">
            <v>‡</v>
          </cell>
          <cell r="C127" t="str">
            <v>‡</v>
          </cell>
          <cell r="D127">
            <v>38.24</v>
          </cell>
          <cell r="E127">
            <v>43.55</v>
          </cell>
          <cell r="F127">
            <v>53.67</v>
          </cell>
          <cell r="G127">
            <v>45.59</v>
          </cell>
          <cell r="H127">
            <v>39.1</v>
          </cell>
          <cell r="I127">
            <v>44.18</v>
          </cell>
          <cell r="J127">
            <v>56.3</v>
          </cell>
          <cell r="K127">
            <v>47.2</v>
          </cell>
        </row>
        <row r="128">
          <cell r="A128" t="str">
            <v>Web Security Manager (IT10000213)</v>
          </cell>
          <cell r="B128" t="str">
            <v>‡</v>
          </cell>
          <cell r="C128" t="str">
            <v>‡</v>
          </cell>
          <cell r="D128">
            <v>45.61</v>
          </cell>
          <cell r="E128">
            <v>50.26</v>
          </cell>
          <cell r="F128">
            <v>58.24</v>
          </cell>
          <cell r="G128">
            <v>52.13</v>
          </cell>
          <cell r="H128">
            <v>49.68</v>
          </cell>
          <cell r="I128">
            <v>54.89</v>
          </cell>
          <cell r="J128">
            <v>64</v>
          </cell>
          <cell r="K128">
            <v>56.63</v>
          </cell>
        </row>
        <row r="129">
          <cell r="A129" t="str">
            <v>Web Software Developer (IT10000026)</v>
          </cell>
          <cell r="B129" t="str">
            <v>225†</v>
          </cell>
          <cell r="C129" t="str">
            <v>1,200†</v>
          </cell>
          <cell r="D129">
            <v>30.55</v>
          </cell>
          <cell r="E129">
            <v>36.229999999999997</v>
          </cell>
          <cell r="F129">
            <v>41.64</v>
          </cell>
          <cell r="G129">
            <v>36.46</v>
          </cell>
          <cell r="H129">
            <v>31.2</v>
          </cell>
          <cell r="I129">
            <v>37.06</v>
          </cell>
          <cell r="J129">
            <v>42.83</v>
          </cell>
          <cell r="K129">
            <v>37.4</v>
          </cell>
        </row>
        <row r="130">
          <cell r="A130" t="str">
            <v>Writer I - Web (IT10000125)</v>
          </cell>
          <cell r="B130" t="str">
            <v>‡</v>
          </cell>
          <cell r="C130" t="str">
            <v>‡</v>
          </cell>
          <cell r="D130">
            <v>21</v>
          </cell>
          <cell r="E130">
            <v>23.5</v>
          </cell>
          <cell r="F130">
            <v>24.62</v>
          </cell>
          <cell r="G130">
            <v>23.04</v>
          </cell>
          <cell r="H130">
            <v>21.23</v>
          </cell>
          <cell r="I130">
            <v>23.5</v>
          </cell>
          <cell r="J130">
            <v>25.08</v>
          </cell>
        </row>
        <row r="131">
          <cell r="A131" t="str">
            <v>Writer II - Web (IT10000124)</v>
          </cell>
          <cell r="B131" t="str">
            <v>‡</v>
          </cell>
          <cell r="C131" t="str">
            <v>‡</v>
          </cell>
          <cell r="D131">
            <v>26.96</v>
          </cell>
          <cell r="E131">
            <v>29.5</v>
          </cell>
          <cell r="F131">
            <v>37.54</v>
          </cell>
          <cell r="G131">
            <v>29.77</v>
          </cell>
          <cell r="H131">
            <v>27.52</v>
          </cell>
          <cell r="I131">
            <v>31.73</v>
          </cell>
          <cell r="J131">
            <v>37.85</v>
          </cell>
          <cell r="K131">
            <v>32.71</v>
          </cell>
        </row>
        <row r="132">
          <cell r="A132" t="str">
            <v>Writer III - Web (IT10000123)</v>
          </cell>
          <cell r="B132" t="str">
            <v>‡</v>
          </cell>
          <cell r="C132" t="str">
            <v>‡</v>
          </cell>
          <cell r="D132">
            <v>30.19</v>
          </cell>
          <cell r="E132">
            <v>38.909999999999997</v>
          </cell>
          <cell r="F132">
            <v>47.67</v>
          </cell>
          <cell r="G132">
            <v>37.92</v>
          </cell>
          <cell r="H132">
            <v>30.35</v>
          </cell>
          <cell r="I132">
            <v>42.2</v>
          </cell>
          <cell r="J132">
            <v>48.6</v>
          </cell>
          <cell r="K132">
            <v>40.68</v>
          </cell>
        </row>
      </sheetData>
      <sheetData sheetId="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E"/>
      <sheetName val="Labor"/>
      <sheetName val="Managed Services"/>
      <sheetName val="BOM"/>
      <sheetName val="Travel"/>
    </sheetNames>
    <sheetDataSet>
      <sheetData sheetId="0"/>
      <sheetData sheetId="1">
        <row r="3">
          <cell r="A3">
            <v>1</v>
          </cell>
          <cell r="B3" t="str">
            <v>Senior Instructional Technologist/Designer</v>
          </cell>
          <cell r="C3" t="str">
            <v>E06</v>
          </cell>
        </row>
        <row r="4">
          <cell r="A4">
            <v>2</v>
          </cell>
          <cell r="B4" t="str">
            <v>Instructional Technologist/Designer</v>
          </cell>
          <cell r="C4" t="str">
            <v>E04</v>
          </cell>
        </row>
        <row r="5">
          <cell r="A5">
            <v>3</v>
          </cell>
          <cell r="B5" t="str">
            <v>Junior Instructional Technologist/Designer</v>
          </cell>
          <cell r="C5" t="str">
            <v>E01</v>
          </cell>
        </row>
        <row r="6">
          <cell r="A6">
            <v>4</v>
          </cell>
          <cell r="B6" t="str">
            <v>Senior Curriculum Developer</v>
          </cell>
          <cell r="C6" t="str">
            <v>E06</v>
          </cell>
        </row>
        <row r="7">
          <cell r="A7">
            <v>5</v>
          </cell>
          <cell r="B7" t="str">
            <v>Classroom Curriculum Developer</v>
          </cell>
          <cell r="C7" t="str">
            <v>E04</v>
          </cell>
        </row>
        <row r="8">
          <cell r="A8">
            <v>6</v>
          </cell>
          <cell r="B8" t="str">
            <v>Junior Classroom Curriculum Developer</v>
          </cell>
          <cell r="C8" t="str">
            <v>E02</v>
          </cell>
        </row>
        <row r="9">
          <cell r="A9">
            <v>7</v>
          </cell>
          <cell r="B9" t="str">
            <v>Distributed Learning Curriculum Developer</v>
          </cell>
          <cell r="C9" t="str">
            <v>E04</v>
          </cell>
        </row>
        <row r="10">
          <cell r="A10">
            <v>8</v>
          </cell>
          <cell r="B10" t="str">
            <v xml:space="preserve">Junior Distributed Learning Curriculum Developer  </v>
          </cell>
          <cell r="C10" t="str">
            <v>E02</v>
          </cell>
        </row>
        <row r="11">
          <cell r="A11">
            <v>9</v>
          </cell>
          <cell r="B11" t="str">
            <v>Senior Instructor</v>
          </cell>
          <cell r="C11" t="str">
            <v>E06</v>
          </cell>
        </row>
        <row r="12">
          <cell r="A12">
            <v>10</v>
          </cell>
          <cell r="B12" t="str">
            <v>Classroom Instructor</v>
          </cell>
          <cell r="C12" t="str">
            <v>E04</v>
          </cell>
        </row>
        <row r="13">
          <cell r="A13">
            <v>11</v>
          </cell>
          <cell r="B13" t="str">
            <v>Junior Classroom Instructor</v>
          </cell>
          <cell r="C13" t="str">
            <v>N09</v>
          </cell>
        </row>
        <row r="14">
          <cell r="A14">
            <v>12</v>
          </cell>
          <cell r="B14" t="str">
            <v>Distributed Learning Instructor</v>
          </cell>
          <cell r="C14" t="str">
            <v>E04</v>
          </cell>
        </row>
        <row r="15">
          <cell r="A15">
            <v>13</v>
          </cell>
          <cell r="B15" t="str">
            <v>Junior Distributed Learning Instructor</v>
          </cell>
          <cell r="C15" t="str">
            <v>N09</v>
          </cell>
        </row>
        <row r="16">
          <cell r="A16">
            <v>14</v>
          </cell>
          <cell r="B16" t="str">
            <v xml:space="preserve">Facilitator </v>
          </cell>
          <cell r="C16" t="str">
            <v>E02</v>
          </cell>
        </row>
        <row r="17">
          <cell r="A17">
            <v>15</v>
          </cell>
          <cell r="B17" t="str">
            <v>Lead Firearms Instructor</v>
          </cell>
          <cell r="C17" t="str">
            <v>N10</v>
          </cell>
        </row>
        <row r="18">
          <cell r="A18">
            <v>16</v>
          </cell>
          <cell r="B18" t="str">
            <v>Alternate Lead Firearms Instructor</v>
          </cell>
          <cell r="C18" t="str">
            <v>N09</v>
          </cell>
        </row>
        <row r="19">
          <cell r="A19">
            <v>17</v>
          </cell>
          <cell r="B19" t="str">
            <v>Secondary Firearms Instructor (SFI)</v>
          </cell>
          <cell r="C19" t="str">
            <v>N07</v>
          </cell>
        </row>
        <row r="20">
          <cell r="A20">
            <v>18</v>
          </cell>
          <cell r="B20" t="str">
            <v>Recurrent Training Instructors</v>
          </cell>
          <cell r="C20" t="str">
            <v>N07</v>
          </cell>
        </row>
        <row r="21">
          <cell r="A21">
            <v>19</v>
          </cell>
          <cell r="B21" t="str">
            <v>Recurrent Training Site Coordinators</v>
          </cell>
          <cell r="C21" t="str">
            <v>N07</v>
          </cell>
        </row>
        <row r="22">
          <cell r="A22">
            <v>20</v>
          </cell>
          <cell r="B22" t="str">
            <v>Communications Facilities Engineer</v>
          </cell>
          <cell r="C22" t="str">
            <v>E05</v>
          </cell>
        </row>
        <row r="23">
          <cell r="A23">
            <v>21</v>
          </cell>
          <cell r="B23" t="str">
            <v>Communications Transmissions Engineer</v>
          </cell>
          <cell r="C23" t="str">
            <v>E05</v>
          </cell>
        </row>
        <row r="24">
          <cell r="A24">
            <v>22</v>
          </cell>
          <cell r="B24" t="str">
            <v>Communications Integration Engineer</v>
          </cell>
          <cell r="C24" t="str">
            <v>E05</v>
          </cell>
        </row>
        <row r="25">
          <cell r="A25">
            <v>23</v>
          </cell>
          <cell r="B25" t="str">
            <v>Producer</v>
          </cell>
          <cell r="C25" t="str">
            <v>E05</v>
          </cell>
        </row>
        <row r="26">
          <cell r="A26">
            <v>24</v>
          </cell>
          <cell r="B26" t="str">
            <v>Director</v>
          </cell>
          <cell r="C26" t="str">
            <v>E05</v>
          </cell>
        </row>
        <row r="27">
          <cell r="A27">
            <v>25</v>
          </cell>
          <cell r="B27" t="str">
            <v>Scriptwriter/Researcher</v>
          </cell>
          <cell r="C27" t="str">
            <v>N10</v>
          </cell>
        </row>
        <row r="28">
          <cell r="A28">
            <v>26</v>
          </cell>
          <cell r="B28" t="str">
            <v>Production Coordinator</v>
          </cell>
          <cell r="C28" t="str">
            <v>E02</v>
          </cell>
        </row>
        <row r="29">
          <cell r="A29">
            <v>27</v>
          </cell>
          <cell r="B29" t="str">
            <v>Graphics</v>
          </cell>
          <cell r="C29" t="str">
            <v>E02</v>
          </cell>
        </row>
        <row r="30">
          <cell r="A30">
            <v>28</v>
          </cell>
          <cell r="B30" t="str">
            <v>Audio Engineer</v>
          </cell>
          <cell r="C30" t="str">
            <v>E02</v>
          </cell>
        </row>
        <row r="31">
          <cell r="A31">
            <v>29</v>
          </cell>
          <cell r="B31" t="str">
            <v>Technical Engineer</v>
          </cell>
          <cell r="C31" t="str">
            <v>E02</v>
          </cell>
        </row>
        <row r="32">
          <cell r="A32">
            <v>30</v>
          </cell>
          <cell r="B32" t="str">
            <v>Make-up Artist</v>
          </cell>
          <cell r="C32" t="str">
            <v>E02</v>
          </cell>
        </row>
        <row r="33">
          <cell r="A33">
            <v>31</v>
          </cell>
          <cell r="B33" t="str">
            <v>Production Editor</v>
          </cell>
          <cell r="C33" t="str">
            <v>N09</v>
          </cell>
        </row>
        <row r="34">
          <cell r="A34">
            <v>32</v>
          </cell>
          <cell r="B34" t="str">
            <v>On-camera Narrator</v>
          </cell>
          <cell r="C34" t="str">
            <v>N06</v>
          </cell>
        </row>
        <row r="35">
          <cell r="A35">
            <v>33</v>
          </cell>
          <cell r="B35" t="str">
            <v xml:space="preserve">Voice-Over Narrator </v>
          </cell>
          <cell r="C35" t="str">
            <v>N06</v>
          </cell>
        </row>
        <row r="36">
          <cell r="A36">
            <v>34</v>
          </cell>
          <cell r="B36" t="str">
            <v>Actors</v>
          </cell>
          <cell r="C36" t="str">
            <v>N06</v>
          </cell>
        </row>
        <row r="37">
          <cell r="A37">
            <v>35</v>
          </cell>
          <cell r="B37" t="str">
            <v>Production Crew</v>
          </cell>
          <cell r="C37" t="str">
            <v>N02</v>
          </cell>
        </row>
        <row r="38">
          <cell r="A38">
            <v>36</v>
          </cell>
          <cell r="B38" t="str">
            <v>Facilities Management Director</v>
          </cell>
          <cell r="C38" t="str">
            <v>E07</v>
          </cell>
        </row>
        <row r="39">
          <cell r="A39">
            <v>37</v>
          </cell>
          <cell r="B39" t="str">
            <v>Facilities Management Supervisor</v>
          </cell>
          <cell r="C39" t="str">
            <v>E03</v>
          </cell>
        </row>
        <row r="40">
          <cell r="A40">
            <v>38</v>
          </cell>
          <cell r="B40" t="str">
            <v>Facilities Assistant</v>
          </cell>
          <cell r="C40" t="str">
            <v>N05</v>
          </cell>
        </row>
        <row r="41">
          <cell r="A41">
            <v>39</v>
          </cell>
          <cell r="B41" t="str">
            <v>Quality Assurance</v>
          </cell>
          <cell r="C41" t="str">
            <v>N05</v>
          </cell>
        </row>
        <row r="42">
          <cell r="A42">
            <v>40</v>
          </cell>
          <cell r="B42" t="str">
            <v>Logistics Specialist</v>
          </cell>
          <cell r="C42" t="str">
            <v>N06</v>
          </cell>
        </row>
        <row r="43">
          <cell r="A43">
            <v>41</v>
          </cell>
          <cell r="B43" t="str">
            <v xml:space="preserve">Senior EOD Technician </v>
          </cell>
          <cell r="C43" t="str">
            <v>E05</v>
          </cell>
        </row>
        <row r="44">
          <cell r="A44">
            <v>42</v>
          </cell>
          <cell r="B44" t="str">
            <v>EOD Technician</v>
          </cell>
          <cell r="C44" t="str">
            <v>N06</v>
          </cell>
        </row>
        <row r="45">
          <cell r="A45">
            <v>43</v>
          </cell>
          <cell r="B45" t="str">
            <v xml:space="preserve">Senior Image Technician </v>
          </cell>
          <cell r="C45" t="str">
            <v>N06</v>
          </cell>
        </row>
        <row r="46">
          <cell r="A46">
            <v>44</v>
          </cell>
          <cell r="B46" t="str">
            <v>Image Technician</v>
          </cell>
          <cell r="C46" t="str">
            <v>N04</v>
          </cell>
        </row>
        <row r="47">
          <cell r="A47">
            <v>45</v>
          </cell>
          <cell r="B47" t="str">
            <v>Senior Analyst</v>
          </cell>
          <cell r="C47" t="str">
            <v>E04</v>
          </cell>
        </row>
        <row r="48">
          <cell r="A48">
            <v>46</v>
          </cell>
          <cell r="B48" t="str">
            <v>Analyst</v>
          </cell>
          <cell r="C48" t="str">
            <v>E03</v>
          </cell>
        </row>
        <row r="49">
          <cell r="A49">
            <v>47</v>
          </cell>
          <cell r="B49" t="str">
            <v>Senior Human Factors Engineer</v>
          </cell>
          <cell r="C49" t="str">
            <v>E05</v>
          </cell>
        </row>
        <row r="50">
          <cell r="A50">
            <v>48</v>
          </cell>
          <cell r="B50" t="str">
            <v>Human Factors Engineer</v>
          </cell>
          <cell r="C50" t="str">
            <v>E02</v>
          </cell>
        </row>
        <row r="51">
          <cell r="A51">
            <v>49</v>
          </cell>
          <cell r="B51" t="str">
            <v>Senior Oracle Engineer</v>
          </cell>
          <cell r="C51" t="str">
            <v>E05</v>
          </cell>
        </row>
        <row r="52">
          <cell r="A52">
            <v>50</v>
          </cell>
          <cell r="B52" t="str">
            <v>Oracle Engineer</v>
          </cell>
          <cell r="C52" t="str">
            <v>E03</v>
          </cell>
        </row>
        <row r="53">
          <cell r="A53">
            <v>51</v>
          </cell>
          <cell r="B53" t="str">
            <v>Software Engineer</v>
          </cell>
          <cell r="C53" t="str">
            <v>E04</v>
          </cell>
        </row>
        <row r="54">
          <cell r="A54">
            <v>52</v>
          </cell>
          <cell r="B54" t="str">
            <v>Senior Program Manager</v>
          </cell>
          <cell r="C54" t="str">
            <v>E08</v>
          </cell>
        </row>
        <row r="55">
          <cell r="A55">
            <v>53</v>
          </cell>
          <cell r="B55" t="str">
            <v>Project Manager</v>
          </cell>
          <cell r="C55" t="str">
            <v>E04</v>
          </cell>
        </row>
        <row r="56">
          <cell r="A56">
            <v>54</v>
          </cell>
          <cell r="B56" t="str">
            <v>Senior Configuration Management Specialist</v>
          </cell>
          <cell r="C56" t="str">
            <v>E04</v>
          </cell>
        </row>
        <row r="57">
          <cell r="A57">
            <v>55</v>
          </cell>
          <cell r="B57" t="str">
            <v>Configuration Management Specialist</v>
          </cell>
          <cell r="C57" t="str">
            <v>E02</v>
          </cell>
        </row>
        <row r="58">
          <cell r="A58">
            <v>56</v>
          </cell>
          <cell r="B58" t="str">
            <v>Quality Assurance Specialist</v>
          </cell>
          <cell r="C58" t="str">
            <v>E04</v>
          </cell>
        </row>
        <row r="59">
          <cell r="A59">
            <v>57</v>
          </cell>
          <cell r="B59" t="str">
            <v>Senior Financial Analyst</v>
          </cell>
          <cell r="C59" t="str">
            <v>E04</v>
          </cell>
        </row>
        <row r="60">
          <cell r="A60">
            <v>58</v>
          </cell>
          <cell r="B60" t="str">
            <v>Senior Information Technology Specialist</v>
          </cell>
          <cell r="C60" t="str">
            <v>E08</v>
          </cell>
        </row>
        <row r="61">
          <cell r="A61">
            <v>59</v>
          </cell>
          <cell r="B61" t="str">
            <v>Information Engineer</v>
          </cell>
          <cell r="C61" t="str">
            <v>E08</v>
          </cell>
        </row>
        <row r="62">
          <cell r="A62">
            <v>60</v>
          </cell>
          <cell r="B62" t="str">
            <v>Network Engineer</v>
          </cell>
          <cell r="C62" t="str">
            <v>E07</v>
          </cell>
        </row>
        <row r="63">
          <cell r="A63">
            <v>61</v>
          </cell>
          <cell r="B63" t="str">
            <v>Senior Project Engineer</v>
          </cell>
          <cell r="C63" t="str">
            <v>E07</v>
          </cell>
        </row>
        <row r="64">
          <cell r="A64">
            <v>62</v>
          </cell>
          <cell r="B64" t="str">
            <v>Senior Network Support Technician</v>
          </cell>
          <cell r="C64" t="str">
            <v>N10</v>
          </cell>
        </row>
        <row r="65">
          <cell r="A65">
            <v>63</v>
          </cell>
          <cell r="B65" t="str">
            <v>Senior Administrative Assistant</v>
          </cell>
          <cell r="C65" t="str">
            <v>N07</v>
          </cell>
        </row>
        <row r="66">
          <cell r="A66">
            <v>64</v>
          </cell>
          <cell r="B66" t="str">
            <v>Administrative Assistant</v>
          </cell>
          <cell r="C66" t="str">
            <v>N06</v>
          </cell>
        </row>
        <row r="67">
          <cell r="A67">
            <v>65</v>
          </cell>
          <cell r="B67" t="str">
            <v>Master Scheduler –   Logistics  Planner/Scheduler</v>
          </cell>
          <cell r="C67" t="str">
            <v>E04</v>
          </cell>
        </row>
        <row r="68">
          <cell r="A68">
            <v>66</v>
          </cell>
          <cell r="B68" t="str">
            <v>Event Planner</v>
          </cell>
          <cell r="C68" t="str">
            <v>E02</v>
          </cell>
        </row>
        <row r="69">
          <cell r="A69">
            <v>67</v>
          </cell>
          <cell r="B69" t="str">
            <v>Call Center Agent</v>
          </cell>
          <cell r="C69" t="str">
            <v>N03</v>
          </cell>
        </row>
        <row r="70">
          <cell r="A70">
            <v>68</v>
          </cell>
          <cell r="B70" t="str">
            <v>Senior IT Web Support/Web Technical Administrator</v>
          </cell>
          <cell r="C70" t="str">
            <v>E05</v>
          </cell>
        </row>
        <row r="71">
          <cell r="A71">
            <v>69</v>
          </cell>
          <cell r="B71" t="str">
            <v>Senior Data Management</v>
          </cell>
          <cell r="C71" t="str">
            <v>E05</v>
          </cell>
        </row>
        <row r="72">
          <cell r="A72">
            <v>70</v>
          </cell>
          <cell r="B72" t="str">
            <v>Logistics</v>
          </cell>
          <cell r="C72" t="str">
            <v>E05</v>
          </cell>
        </row>
        <row r="73">
          <cell r="A73">
            <v>71</v>
          </cell>
          <cell r="B73" t="str">
            <v>Statistician</v>
          </cell>
          <cell r="C73" t="str">
            <v>E04</v>
          </cell>
        </row>
      </sheetData>
      <sheetData sheetId="2"/>
      <sheetData sheetId="3"/>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 B Year EPP"/>
      <sheetName val="EPP"/>
      <sheetName val="Price Sum"/>
      <sheetName val="Total Summary"/>
      <sheetName val="Yr 1"/>
      <sheetName val="Yr 2"/>
      <sheetName val="Yr 3"/>
      <sheetName val="Yr 4"/>
      <sheetName val="Yr 5"/>
      <sheetName val="Section B Year 1"/>
      <sheetName val="Section B Year 2"/>
      <sheetName val="Section B Year 3"/>
      <sheetName val="Section B Year 4"/>
      <sheetName val="Section B Year 5"/>
      <sheetName val="Section B Summary"/>
      <sheetName val="Hrs"/>
      <sheetName val="GSA AIMS Rates"/>
      <sheetName val="Aims Mapping &amp; Hours"/>
      <sheetName val="Aims Mapping &amp; Hours (2)"/>
      <sheetName val="ODCs"/>
      <sheetName val="Salary BOE"/>
      <sheetName val="Pricing Results 1"/>
      <sheetName val="Pricing Results 2"/>
      <sheetName val="Rates&amp;Factors"/>
      <sheetName val="END FOR DRAFT"/>
      <sheetName val="Travel BOE"/>
      <sheetName val="Travel Pricing"/>
      <sheetName val="CERT"/>
      <sheetName val="ODCS Bus C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ions"/>
      <sheetName val="Summary"/>
      <sheetName val="Labor Cost"/>
      <sheetName val="TEAM HOURS"/>
      <sheetName val="Loaded Rates"/>
      <sheetName val="Other Labor Data"/>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DR"/>
      <sheetName val="Prime Worksheet"/>
      <sheetName val="Base Period GDIT Tidewater Site"/>
      <sheetName val="Base Period GDIT Charleston"/>
      <sheetName val="NetWork Mapping"/>
      <sheetName val="Directions"/>
      <sheetName val="Summary"/>
      <sheetName val="LABOR Cost (CHS &amp; VA)"/>
      <sheetName val="Loaded Rates (CHS)"/>
      <sheetName val="Loaded Rates (VA)"/>
      <sheetName val="Other Labor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FP CLINs 0001 - 0006"/>
      <sheetName val="Labor Breakout"/>
      <sheetName val="CR CLIN 0007"/>
      <sheetName val="Dollar Value By Company"/>
      <sheetName val="Cost Builup"/>
      <sheetName val="PMO"/>
      <sheetName val="Subcontractor Rates"/>
      <sheetName val="HR Mapping"/>
      <sheetName val="Travel"/>
      <sheetName val="ODCs"/>
      <sheetName val="SEOC"/>
      <sheetName val="P&amp;L"/>
      <sheetName val="Cash Flow Curve"/>
      <sheetName val="WIDR"/>
      <sheetName val="SEOC Data"/>
      <sheetName val="CHSS Margin"/>
      <sheetName val="ASD Margin"/>
      <sheetName val="Index"/>
    </sheetNames>
    <sheetDataSet>
      <sheetData sheetId="0"/>
      <sheetData sheetId="1"/>
      <sheetData sheetId="2"/>
      <sheetData sheetId="3"/>
      <sheetData sheetId="4"/>
      <sheetData sheetId="5"/>
      <sheetData sheetId="6"/>
      <sheetData sheetId="7">
        <row r="4">
          <cell r="A4" t="str">
            <v>Senior Instructional Technologist/Designer</v>
          </cell>
          <cell r="B4" t="str">
            <v>MS</v>
          </cell>
          <cell r="C4" t="str">
            <v>10 yrs</v>
          </cell>
          <cell r="D4" t="str">
            <v>Princ Developer, Instructional</v>
          </cell>
          <cell r="E4" t="str">
            <v>MS/MBA</v>
          </cell>
          <cell r="F4" t="str">
            <v>8-10 yrs</v>
          </cell>
          <cell r="G4" t="str">
            <v>E06</v>
          </cell>
          <cell r="H4" t="str">
            <v>N</v>
          </cell>
          <cell r="K4">
            <v>70761.600000000006</v>
          </cell>
          <cell r="L4">
            <v>83148</v>
          </cell>
          <cell r="M4">
            <v>95534.399999999994</v>
          </cell>
          <cell r="N4">
            <v>107920.80000000002</v>
          </cell>
          <cell r="O4">
            <v>120307.20000000001</v>
          </cell>
          <cell r="P4">
            <v>75004.800000000003</v>
          </cell>
          <cell r="Q4">
            <v>88140</v>
          </cell>
          <cell r="R4">
            <v>101275.2</v>
          </cell>
          <cell r="S4">
            <v>114389.59999999999</v>
          </cell>
          <cell r="T4">
            <v>127504</v>
          </cell>
          <cell r="U4">
            <v>67392</v>
          </cell>
          <cell r="V4">
            <v>79185.600000000006</v>
          </cell>
          <cell r="W4">
            <v>90979.199999999997</v>
          </cell>
          <cell r="X4">
            <v>102772.79999999999</v>
          </cell>
          <cell r="Y4">
            <v>114566.39999999999</v>
          </cell>
          <cell r="Z4">
            <v>101275.2</v>
          </cell>
          <cell r="AA4">
            <v>48.69</v>
          </cell>
        </row>
        <row r="5">
          <cell r="A5" t="str">
            <v>Instructional Technologist/Designer</v>
          </cell>
          <cell r="B5" t="str">
            <v>BS</v>
          </cell>
          <cell r="C5" t="str">
            <v>5 yrs</v>
          </cell>
          <cell r="D5" t="str">
            <v>Sr Developer, Instructional</v>
          </cell>
          <cell r="E5" t="str">
            <v>BS/BA</v>
          </cell>
          <cell r="F5" t="str">
            <v>5-8 yrs</v>
          </cell>
          <cell r="G5" t="str">
            <v>E04</v>
          </cell>
          <cell r="H5" t="str">
            <v>N</v>
          </cell>
          <cell r="K5">
            <v>54516.800000000003</v>
          </cell>
          <cell r="L5">
            <v>63377.599999999999</v>
          </cell>
          <cell r="M5">
            <v>72238.399999999994</v>
          </cell>
          <cell r="N5">
            <v>81099.199999999983</v>
          </cell>
          <cell r="O5">
            <v>89960</v>
          </cell>
          <cell r="P5">
            <v>57782.400000000001</v>
          </cell>
          <cell r="Q5">
            <v>67173.600000000006</v>
          </cell>
          <cell r="R5">
            <v>76564.800000000003</v>
          </cell>
          <cell r="S5">
            <v>85956</v>
          </cell>
          <cell r="T5">
            <v>95347.200000000012</v>
          </cell>
          <cell r="U5">
            <v>51916.800000000003</v>
          </cell>
          <cell r="V5">
            <v>60361.599999999999</v>
          </cell>
          <cell r="W5">
            <v>68806.399999999994</v>
          </cell>
          <cell r="X5">
            <v>77230.399999999994</v>
          </cell>
          <cell r="Y5">
            <v>85654.399999999994</v>
          </cell>
          <cell r="Z5">
            <v>76564.800000000003</v>
          </cell>
          <cell r="AA5">
            <v>36.81</v>
          </cell>
        </row>
        <row r="6">
          <cell r="A6" t="str">
            <v>Junior Instructional Technologist/Designer</v>
          </cell>
          <cell r="B6" t="str">
            <v>HS</v>
          </cell>
          <cell r="C6" t="str">
            <v>3 yrs</v>
          </cell>
          <cell r="D6" t="str">
            <v>Assoc Developer, Instructional</v>
          </cell>
          <cell r="E6" t="str">
            <v>BS/BA</v>
          </cell>
          <cell r="F6" t="str">
            <v>0-2 yrs</v>
          </cell>
          <cell r="G6" t="str">
            <v>E01</v>
          </cell>
          <cell r="H6" t="str">
            <v>N</v>
          </cell>
          <cell r="K6">
            <v>36545.599999999999</v>
          </cell>
          <cell r="L6">
            <v>42026.399999999994</v>
          </cell>
          <cell r="M6">
            <v>47507.199999999997</v>
          </cell>
          <cell r="N6">
            <v>52988</v>
          </cell>
          <cell r="O6">
            <v>58468.799999999996</v>
          </cell>
          <cell r="P6">
            <v>38729.599999999999</v>
          </cell>
          <cell r="Q6">
            <v>44543.199999999997</v>
          </cell>
          <cell r="R6">
            <v>50356.800000000003</v>
          </cell>
          <cell r="S6">
            <v>56160</v>
          </cell>
          <cell r="T6">
            <v>61963.199999999997</v>
          </cell>
          <cell r="U6">
            <v>34860.800000000003</v>
          </cell>
          <cell r="V6">
            <v>40050.400000000009</v>
          </cell>
          <cell r="W6">
            <v>45240</v>
          </cell>
          <cell r="X6">
            <v>50512.800000000003</v>
          </cell>
          <cell r="Y6">
            <v>55785.599999999999</v>
          </cell>
          <cell r="Z6">
            <v>50356.800000000003</v>
          </cell>
          <cell r="AA6">
            <v>24.21</v>
          </cell>
        </row>
        <row r="7">
          <cell r="A7" t="str">
            <v>Senior Curriculum Developer</v>
          </cell>
          <cell r="B7" t="str">
            <v>MS</v>
          </cell>
          <cell r="C7" t="str">
            <v>10 yrs</v>
          </cell>
          <cell r="D7" t="str">
            <v>Sr Princ Specialist, Training</v>
          </cell>
          <cell r="E7" t="str">
            <v>BS/BA</v>
          </cell>
          <cell r="F7" t="str">
            <v>10-15 yrs</v>
          </cell>
          <cell r="G7" t="str">
            <v>E06</v>
          </cell>
          <cell r="H7" t="str">
            <v>N</v>
          </cell>
          <cell r="K7">
            <v>70761.600000000006</v>
          </cell>
          <cell r="L7">
            <v>83148</v>
          </cell>
          <cell r="M7">
            <v>95534.399999999994</v>
          </cell>
          <cell r="N7">
            <v>107920.80000000002</v>
          </cell>
          <cell r="O7">
            <v>120307.20000000001</v>
          </cell>
          <cell r="P7">
            <v>75004.800000000003</v>
          </cell>
          <cell r="Q7">
            <v>88140</v>
          </cell>
          <cell r="R7">
            <v>101275.2</v>
          </cell>
          <cell r="S7">
            <v>114389.59999999999</v>
          </cell>
          <cell r="T7">
            <v>127504</v>
          </cell>
          <cell r="U7">
            <v>67392</v>
          </cell>
          <cell r="V7">
            <v>79185.600000000006</v>
          </cell>
          <cell r="W7">
            <v>90979.199999999997</v>
          </cell>
          <cell r="X7">
            <v>102772.79999999999</v>
          </cell>
          <cell r="Y7">
            <v>114566.39999999999</v>
          </cell>
          <cell r="Z7">
            <v>111678.93393383363</v>
          </cell>
          <cell r="AA7">
            <v>53.691795160496937</v>
          </cell>
        </row>
        <row r="8">
          <cell r="A8" t="str">
            <v>Classroom Curriculum Developer</v>
          </cell>
          <cell r="B8" t="str">
            <v>BS</v>
          </cell>
          <cell r="C8" t="str">
            <v>5 yrs</v>
          </cell>
          <cell r="D8" t="str">
            <v>Sr Specialist, Training</v>
          </cell>
          <cell r="E8" t="str">
            <v>BS/BA</v>
          </cell>
          <cell r="F8" t="str">
            <v>5-8 yrs</v>
          </cell>
          <cell r="G8" t="str">
            <v>E04</v>
          </cell>
          <cell r="H8" t="str">
            <v>N</v>
          </cell>
          <cell r="K8">
            <v>54516.800000000003</v>
          </cell>
          <cell r="L8">
            <v>63377.599999999999</v>
          </cell>
          <cell r="M8">
            <v>72238.399999999994</v>
          </cell>
          <cell r="N8">
            <v>81099.199999999983</v>
          </cell>
          <cell r="O8">
            <v>89960</v>
          </cell>
          <cell r="P8">
            <v>57782.400000000001</v>
          </cell>
          <cell r="Q8">
            <v>67173.600000000006</v>
          </cell>
          <cell r="R8">
            <v>76564.800000000003</v>
          </cell>
          <cell r="S8">
            <v>85956</v>
          </cell>
          <cell r="T8">
            <v>95347.200000000012</v>
          </cell>
          <cell r="U8">
            <v>51916.800000000003</v>
          </cell>
          <cell r="V8">
            <v>60361.599999999999</v>
          </cell>
          <cell r="W8">
            <v>68806.399999999994</v>
          </cell>
          <cell r="X8">
            <v>77230.399999999994</v>
          </cell>
          <cell r="Y8">
            <v>85654.399999999994</v>
          </cell>
          <cell r="Z8">
            <v>76564.800000000003</v>
          </cell>
          <cell r="AA8">
            <v>36.81</v>
          </cell>
        </row>
        <row r="9">
          <cell r="A9" t="str">
            <v>Junior Classroom Curriculum Developer</v>
          </cell>
          <cell r="B9" t="str">
            <v>BS</v>
          </cell>
          <cell r="C9" t="str">
            <v>3 yrs</v>
          </cell>
          <cell r="D9" t="str">
            <v>Specialist, Training</v>
          </cell>
          <cell r="E9" t="str">
            <v>BS/BA</v>
          </cell>
          <cell r="F9" t="str">
            <v>2-5 yrs</v>
          </cell>
          <cell r="G9" t="str">
            <v>E02</v>
          </cell>
          <cell r="H9" t="str">
            <v>N</v>
          </cell>
          <cell r="K9">
            <v>42016</v>
          </cell>
          <cell r="L9">
            <v>48318.400000000001</v>
          </cell>
          <cell r="M9">
            <v>54620.800000000003</v>
          </cell>
          <cell r="N9">
            <v>60923.199999999997</v>
          </cell>
          <cell r="O9">
            <v>67225.600000000006</v>
          </cell>
          <cell r="P9">
            <v>44532.800000000003</v>
          </cell>
          <cell r="Q9">
            <v>51220</v>
          </cell>
          <cell r="R9">
            <v>57907.199999999997</v>
          </cell>
          <cell r="S9">
            <v>64583.999999999993</v>
          </cell>
          <cell r="T9">
            <v>71260.800000000003</v>
          </cell>
          <cell r="U9">
            <v>40019.199999999997</v>
          </cell>
          <cell r="V9">
            <v>46020</v>
          </cell>
          <cell r="W9">
            <v>52020.800000000003</v>
          </cell>
          <cell r="X9">
            <v>58021.600000000006</v>
          </cell>
          <cell r="Y9">
            <v>64022.400000000001</v>
          </cell>
          <cell r="Z9">
            <v>57907.199999999997</v>
          </cell>
          <cell r="AA9">
            <v>27.84</v>
          </cell>
        </row>
        <row r="10">
          <cell r="A10" t="str">
            <v>Distributed Learning Curriculum Developer</v>
          </cell>
          <cell r="B10" t="str">
            <v>BS</v>
          </cell>
          <cell r="C10" t="str">
            <v>5 yrs</v>
          </cell>
          <cell r="D10" t="str">
            <v>Sr Specialist, Training</v>
          </cell>
          <cell r="E10" t="str">
            <v>BS/BA</v>
          </cell>
          <cell r="F10" t="str">
            <v>5-8 yrs</v>
          </cell>
          <cell r="G10" t="str">
            <v>E04</v>
          </cell>
          <cell r="H10" t="str">
            <v>N</v>
          </cell>
          <cell r="K10">
            <v>54516.800000000003</v>
          </cell>
          <cell r="L10">
            <v>63377.599999999999</v>
          </cell>
          <cell r="M10">
            <v>72238.399999999994</v>
          </cell>
          <cell r="N10">
            <v>81099.199999999983</v>
          </cell>
          <cell r="O10">
            <v>89960</v>
          </cell>
          <cell r="P10">
            <v>57782.400000000001</v>
          </cell>
          <cell r="Q10">
            <v>67173.600000000006</v>
          </cell>
          <cell r="R10">
            <v>76564.800000000003</v>
          </cell>
          <cell r="S10">
            <v>85956</v>
          </cell>
          <cell r="T10">
            <v>95347.200000000012</v>
          </cell>
          <cell r="U10">
            <v>51916.800000000003</v>
          </cell>
          <cell r="V10">
            <v>60361.599999999999</v>
          </cell>
          <cell r="W10">
            <v>68806.399999999994</v>
          </cell>
          <cell r="X10">
            <v>77230.399999999994</v>
          </cell>
          <cell r="Y10">
            <v>85654.399999999994</v>
          </cell>
          <cell r="Z10">
            <v>76564.800000000003</v>
          </cell>
          <cell r="AA10">
            <v>36.81</v>
          </cell>
        </row>
        <row r="11">
          <cell r="A11" t="str">
            <v>Junior Distributed Learning Curriculum Developer</v>
          </cell>
          <cell r="B11" t="str">
            <v>BS</v>
          </cell>
          <cell r="C11" t="str">
            <v>3 yrs</v>
          </cell>
          <cell r="D11" t="str">
            <v>Specialist, Training</v>
          </cell>
          <cell r="E11" t="str">
            <v>BS/BA</v>
          </cell>
          <cell r="F11" t="str">
            <v>2-5 yrs</v>
          </cell>
          <cell r="G11" t="str">
            <v>E02</v>
          </cell>
          <cell r="H11" t="str">
            <v>N</v>
          </cell>
          <cell r="K11">
            <v>42016</v>
          </cell>
          <cell r="L11">
            <v>48318.400000000001</v>
          </cell>
          <cell r="M11">
            <v>54620.800000000003</v>
          </cell>
          <cell r="N11">
            <v>60923.199999999997</v>
          </cell>
          <cell r="O11">
            <v>67225.600000000006</v>
          </cell>
          <cell r="P11">
            <v>44532.800000000003</v>
          </cell>
          <cell r="Q11">
            <v>51220</v>
          </cell>
          <cell r="R11">
            <v>57907.199999999997</v>
          </cell>
          <cell r="S11">
            <v>64583.999999999993</v>
          </cell>
          <cell r="T11">
            <v>71260.800000000003</v>
          </cell>
          <cell r="U11">
            <v>40019.199999999997</v>
          </cell>
          <cell r="V11">
            <v>46020</v>
          </cell>
          <cell r="W11">
            <v>52020.800000000003</v>
          </cell>
          <cell r="X11">
            <v>58021.600000000006</v>
          </cell>
          <cell r="Y11">
            <v>64022.400000000001</v>
          </cell>
          <cell r="Z11">
            <v>57907.199999999997</v>
          </cell>
          <cell r="AA11">
            <v>27.84</v>
          </cell>
        </row>
        <row r="12">
          <cell r="A12" t="str">
            <v>Senior Instructor</v>
          </cell>
          <cell r="B12" t="str">
            <v>MS</v>
          </cell>
          <cell r="C12" t="str">
            <v>10 yrs</v>
          </cell>
          <cell r="D12" t="str">
            <v>Sr Princ Specialist, Training</v>
          </cell>
          <cell r="E12" t="str">
            <v>BS/BA</v>
          </cell>
          <cell r="F12" t="str">
            <v>10-15 yrs</v>
          </cell>
          <cell r="G12" t="str">
            <v>E06</v>
          </cell>
          <cell r="H12" t="str">
            <v>N</v>
          </cell>
          <cell r="K12">
            <v>70761.600000000006</v>
          </cell>
          <cell r="L12">
            <v>83148</v>
          </cell>
          <cell r="M12">
            <v>95534.399999999994</v>
          </cell>
          <cell r="N12">
            <v>107920.80000000002</v>
          </cell>
          <cell r="O12">
            <v>120307.20000000001</v>
          </cell>
          <cell r="P12">
            <v>75004.800000000003</v>
          </cell>
          <cell r="Q12">
            <v>88140</v>
          </cell>
          <cell r="R12">
            <v>101275.2</v>
          </cell>
          <cell r="S12">
            <v>114389.59999999999</v>
          </cell>
          <cell r="T12">
            <v>127504</v>
          </cell>
          <cell r="U12">
            <v>67392</v>
          </cell>
          <cell r="V12">
            <v>79185.600000000006</v>
          </cell>
          <cell r="W12">
            <v>90979.199999999997</v>
          </cell>
          <cell r="X12">
            <v>102772.79999999999</v>
          </cell>
          <cell r="Y12">
            <v>114566.39999999999</v>
          </cell>
          <cell r="Z12">
            <v>100880</v>
          </cell>
          <cell r="AA12">
            <v>48.5</v>
          </cell>
        </row>
        <row r="13">
          <cell r="A13" t="str">
            <v>Classroom Instructor</v>
          </cell>
          <cell r="B13" t="str">
            <v>BS</v>
          </cell>
          <cell r="C13" t="str">
            <v>5 yrs</v>
          </cell>
          <cell r="D13" t="str">
            <v>Sr Specialist, Training</v>
          </cell>
          <cell r="E13" t="str">
            <v>BS/BA</v>
          </cell>
          <cell r="F13" t="str">
            <v>5-8 yrs</v>
          </cell>
          <cell r="G13" t="str">
            <v>E04</v>
          </cell>
          <cell r="H13" t="str">
            <v>N</v>
          </cell>
          <cell r="K13">
            <v>54516.800000000003</v>
          </cell>
          <cell r="L13">
            <v>63377.599999999999</v>
          </cell>
          <cell r="M13">
            <v>72238.399999999994</v>
          </cell>
          <cell r="N13">
            <v>81099.199999999983</v>
          </cell>
          <cell r="O13">
            <v>89960</v>
          </cell>
          <cell r="P13">
            <v>57782.400000000001</v>
          </cell>
          <cell r="Q13">
            <v>67173.600000000006</v>
          </cell>
          <cell r="R13">
            <v>76564.800000000003</v>
          </cell>
          <cell r="S13">
            <v>85956</v>
          </cell>
          <cell r="T13">
            <v>95347.200000000012</v>
          </cell>
          <cell r="U13">
            <v>51916.800000000003</v>
          </cell>
          <cell r="V13">
            <v>60361.599999999999</v>
          </cell>
          <cell r="W13">
            <v>68806.399999999994</v>
          </cell>
          <cell r="X13">
            <v>77230.399999999994</v>
          </cell>
          <cell r="Y13">
            <v>85654.399999999994</v>
          </cell>
          <cell r="Z13">
            <v>76564.800000000003</v>
          </cell>
          <cell r="AA13">
            <v>36.81</v>
          </cell>
        </row>
        <row r="14">
          <cell r="A14" t="str">
            <v>Junior Classroom Instructor</v>
          </cell>
          <cell r="B14" t="str">
            <v>BS</v>
          </cell>
          <cell r="C14" t="str">
            <v>3 yrs</v>
          </cell>
          <cell r="D14" t="str">
            <v>Sr Instructor</v>
          </cell>
          <cell r="E14" t="str">
            <v>AS/AA</v>
          </cell>
          <cell r="F14" t="str">
            <v>3-5 yrs</v>
          </cell>
          <cell r="G14" t="str">
            <v>N09</v>
          </cell>
          <cell r="H14" t="str">
            <v>Y</v>
          </cell>
          <cell r="I14" t="str">
            <v>Technical Instructor/Course Developer</v>
          </cell>
          <cell r="J14">
            <v>29.19</v>
          </cell>
          <cell r="K14">
            <v>41225.599999999999</v>
          </cell>
          <cell r="L14">
            <v>47403.199999999997</v>
          </cell>
          <cell r="M14">
            <v>53580.800000000003</v>
          </cell>
          <cell r="N14">
            <v>59768.799999999996</v>
          </cell>
          <cell r="O14">
            <v>65956.800000000003</v>
          </cell>
          <cell r="P14">
            <v>43680</v>
          </cell>
          <cell r="Q14">
            <v>50242.400000000001</v>
          </cell>
          <cell r="R14">
            <v>56804.799999999996</v>
          </cell>
          <cell r="S14">
            <v>63346.399999999994</v>
          </cell>
          <cell r="T14">
            <v>69888</v>
          </cell>
          <cell r="U14">
            <v>39249.599999999999</v>
          </cell>
          <cell r="V14">
            <v>45136.000000000007</v>
          </cell>
          <cell r="W14">
            <v>51022.400000000001</v>
          </cell>
          <cell r="X14">
            <v>56908.799999999996</v>
          </cell>
          <cell r="Y14">
            <v>62795.200000000004</v>
          </cell>
          <cell r="Z14">
            <v>29.19</v>
          </cell>
          <cell r="AA14">
            <v>29.19</v>
          </cell>
        </row>
        <row r="15">
          <cell r="A15" t="str">
            <v>Distributed Learning Instructor</v>
          </cell>
          <cell r="B15" t="str">
            <v>BS</v>
          </cell>
          <cell r="C15" t="str">
            <v>5 yrs</v>
          </cell>
          <cell r="D15" t="str">
            <v>Sr Specialist, Training</v>
          </cell>
          <cell r="E15" t="str">
            <v>BS/BA</v>
          </cell>
          <cell r="F15" t="str">
            <v>5-8 yrs</v>
          </cell>
          <cell r="G15" t="str">
            <v>E04</v>
          </cell>
          <cell r="H15" t="str">
            <v>N</v>
          </cell>
          <cell r="K15">
            <v>54516.800000000003</v>
          </cell>
          <cell r="L15">
            <v>63377.599999999999</v>
          </cell>
          <cell r="M15">
            <v>72238.399999999994</v>
          </cell>
          <cell r="N15">
            <v>81099.199999999983</v>
          </cell>
          <cell r="O15">
            <v>89960</v>
          </cell>
          <cell r="P15">
            <v>57782.400000000001</v>
          </cell>
          <cell r="Q15">
            <v>67173.600000000006</v>
          </cell>
          <cell r="R15">
            <v>76564.800000000003</v>
          </cell>
          <cell r="S15">
            <v>85956</v>
          </cell>
          <cell r="T15">
            <v>95347.200000000012</v>
          </cell>
          <cell r="U15">
            <v>51916.800000000003</v>
          </cell>
          <cell r="V15">
            <v>60361.599999999999</v>
          </cell>
          <cell r="W15">
            <v>68806.399999999994</v>
          </cell>
          <cell r="X15">
            <v>77230.399999999994</v>
          </cell>
          <cell r="Y15">
            <v>85654.399999999994</v>
          </cell>
          <cell r="Z15">
            <v>76564.800000000003</v>
          </cell>
          <cell r="AA15">
            <v>36.81</v>
          </cell>
        </row>
        <row r="16">
          <cell r="A16" t="str">
            <v>Junior Distributed Learning Instructor</v>
          </cell>
          <cell r="B16" t="str">
            <v>BS</v>
          </cell>
          <cell r="C16" t="str">
            <v>3 yrs</v>
          </cell>
          <cell r="D16" t="str">
            <v>Sr Instructor</v>
          </cell>
          <cell r="E16" t="str">
            <v>AS/AA</v>
          </cell>
          <cell r="F16" t="str">
            <v>3-5 yrs</v>
          </cell>
          <cell r="G16" t="str">
            <v>N09</v>
          </cell>
          <cell r="H16" t="str">
            <v>Y</v>
          </cell>
          <cell r="I16" t="str">
            <v>Technical Instructor/Course Developer</v>
          </cell>
          <cell r="J16">
            <v>29.19</v>
          </cell>
          <cell r="K16">
            <v>41225.599999999999</v>
          </cell>
          <cell r="L16">
            <v>47403.199999999997</v>
          </cell>
          <cell r="M16">
            <v>53580.800000000003</v>
          </cell>
          <cell r="N16">
            <v>59768.799999999996</v>
          </cell>
          <cell r="O16">
            <v>65956.800000000003</v>
          </cell>
          <cell r="P16">
            <v>43680</v>
          </cell>
          <cell r="Q16">
            <v>50242.400000000001</v>
          </cell>
          <cell r="R16">
            <v>56804.799999999996</v>
          </cell>
          <cell r="S16">
            <v>63346.399999999994</v>
          </cell>
          <cell r="T16">
            <v>69888</v>
          </cell>
          <cell r="U16">
            <v>39249.599999999999</v>
          </cell>
          <cell r="V16">
            <v>45136.000000000007</v>
          </cell>
          <cell r="W16">
            <v>51022.400000000001</v>
          </cell>
          <cell r="X16">
            <v>56908.799999999996</v>
          </cell>
          <cell r="Y16">
            <v>62795.200000000004</v>
          </cell>
          <cell r="Z16">
            <v>29.19</v>
          </cell>
          <cell r="AA16">
            <v>29.19</v>
          </cell>
        </row>
        <row r="17">
          <cell r="A17" t="str">
            <v>Facilitator</v>
          </cell>
          <cell r="B17" t="str">
            <v>BS</v>
          </cell>
          <cell r="C17" t="str">
            <v>3 yrs</v>
          </cell>
          <cell r="D17" t="str">
            <v>Analyst, Program</v>
          </cell>
          <cell r="E17" t="str">
            <v>BS/BA</v>
          </cell>
          <cell r="F17" t="str">
            <v>2-5 yrs</v>
          </cell>
          <cell r="G17" t="str">
            <v>E02</v>
          </cell>
          <cell r="H17" t="str">
            <v>N</v>
          </cell>
          <cell r="K17">
            <v>42016</v>
          </cell>
          <cell r="L17">
            <v>48318.400000000001</v>
          </cell>
          <cell r="M17">
            <v>54620.800000000003</v>
          </cell>
          <cell r="N17">
            <v>60923.199999999997</v>
          </cell>
          <cell r="O17">
            <v>67225.600000000006</v>
          </cell>
          <cell r="P17">
            <v>44532.800000000003</v>
          </cell>
          <cell r="Q17">
            <v>51220</v>
          </cell>
          <cell r="R17">
            <v>57907.199999999997</v>
          </cell>
          <cell r="S17">
            <v>64583.999999999993</v>
          </cell>
          <cell r="T17">
            <v>71260.800000000003</v>
          </cell>
          <cell r="U17">
            <v>40019.199999999997</v>
          </cell>
          <cell r="V17">
            <v>46020</v>
          </cell>
          <cell r="W17">
            <v>52020.800000000003</v>
          </cell>
          <cell r="X17">
            <v>58021.600000000006</v>
          </cell>
          <cell r="Y17">
            <v>64022.400000000001</v>
          </cell>
          <cell r="Z17">
            <v>57907.199999999997</v>
          </cell>
          <cell r="AA17">
            <v>27.84</v>
          </cell>
        </row>
        <row r="18">
          <cell r="A18" t="str">
            <v>Lead Firearms Instructor</v>
          </cell>
          <cell r="C18" t="str">
            <v>5 yrs</v>
          </cell>
          <cell r="D18" t="str">
            <v>Lead Instructor</v>
          </cell>
          <cell r="E18" t="str">
            <v>AS/AA</v>
          </cell>
          <cell r="F18" t="str">
            <v>5-8 yrs</v>
          </cell>
          <cell r="G18" t="str">
            <v>N10</v>
          </cell>
          <cell r="H18" t="str">
            <v>Y</v>
          </cell>
          <cell r="I18" t="str">
            <v>Technical Instructor</v>
          </cell>
          <cell r="J18">
            <v>23.87</v>
          </cell>
          <cell r="K18">
            <v>45344</v>
          </cell>
          <cell r="L18">
            <v>52145.599999999999</v>
          </cell>
          <cell r="M18">
            <v>58947.199999999997</v>
          </cell>
          <cell r="N18">
            <v>65748.800000000003</v>
          </cell>
          <cell r="O18">
            <v>72550.400000000009</v>
          </cell>
          <cell r="P18">
            <v>48068.799999999996</v>
          </cell>
          <cell r="Q18">
            <v>55276</v>
          </cell>
          <cell r="R18">
            <v>62483.199999999997</v>
          </cell>
          <cell r="S18">
            <v>69700.800000000003</v>
          </cell>
          <cell r="T18">
            <v>76918.399999999994</v>
          </cell>
          <cell r="U18">
            <v>43180.800000000003</v>
          </cell>
          <cell r="V18">
            <v>49660</v>
          </cell>
          <cell r="W18">
            <v>56139.199999999997</v>
          </cell>
          <cell r="X18">
            <v>62618.399999999994</v>
          </cell>
          <cell r="Y18">
            <v>69097.599999999991</v>
          </cell>
          <cell r="Z18">
            <v>23.87</v>
          </cell>
          <cell r="AA18">
            <v>23.87</v>
          </cell>
        </row>
        <row r="19">
          <cell r="A19" t="str">
            <v>Alternate Lead Firearms Instructor</v>
          </cell>
          <cell r="C19" t="str">
            <v>5 yrs</v>
          </cell>
          <cell r="D19" t="str">
            <v>Sr Instructor</v>
          </cell>
          <cell r="E19" t="str">
            <v>AS/AA</v>
          </cell>
          <cell r="F19" t="str">
            <v>3-5 yrs</v>
          </cell>
          <cell r="G19" t="str">
            <v>N09</v>
          </cell>
          <cell r="H19" t="str">
            <v>N</v>
          </cell>
          <cell r="K19">
            <v>41225.599999999999</v>
          </cell>
          <cell r="L19">
            <v>47403.199999999997</v>
          </cell>
          <cell r="M19">
            <v>53580.800000000003</v>
          </cell>
          <cell r="N19">
            <v>59768.799999999996</v>
          </cell>
          <cell r="O19">
            <v>65956.800000000003</v>
          </cell>
          <cell r="P19">
            <v>43680</v>
          </cell>
          <cell r="Q19">
            <v>50242.400000000001</v>
          </cell>
          <cell r="R19">
            <v>56804.799999999996</v>
          </cell>
          <cell r="S19">
            <v>63346.399999999994</v>
          </cell>
          <cell r="T19">
            <v>69888</v>
          </cell>
          <cell r="U19">
            <v>39249.599999999999</v>
          </cell>
          <cell r="V19">
            <v>45136.000000000007</v>
          </cell>
          <cell r="W19">
            <v>51022.400000000001</v>
          </cell>
          <cell r="X19">
            <v>56908.799999999996</v>
          </cell>
          <cell r="Y19">
            <v>62795.200000000004</v>
          </cell>
          <cell r="Z19">
            <v>56804.799999999996</v>
          </cell>
          <cell r="AA19">
            <v>27.31</v>
          </cell>
        </row>
        <row r="20">
          <cell r="A20" t="str">
            <v>Secondary Firearms Instructor</v>
          </cell>
          <cell r="C20" t="str">
            <v>5 yrs</v>
          </cell>
          <cell r="D20" t="str">
            <v>Instructor</v>
          </cell>
          <cell r="E20" t="str">
            <v>AS/AA</v>
          </cell>
          <cell r="F20" t="str">
            <v>1-3 yrs</v>
          </cell>
          <cell r="G20" t="str">
            <v>N07</v>
          </cell>
          <cell r="H20" t="str">
            <v>Y</v>
          </cell>
          <cell r="I20" t="str">
            <v>Technical Instructor</v>
          </cell>
          <cell r="J20">
            <v>23.87</v>
          </cell>
          <cell r="K20">
            <v>34070.400000000001</v>
          </cell>
          <cell r="L20">
            <v>39176.800000000003</v>
          </cell>
          <cell r="M20">
            <v>44283.199999999997</v>
          </cell>
          <cell r="N20">
            <v>49400</v>
          </cell>
          <cell r="O20">
            <v>54516.800000000003</v>
          </cell>
          <cell r="P20">
            <v>36108.799999999996</v>
          </cell>
          <cell r="Q20">
            <v>41527.199999999997</v>
          </cell>
          <cell r="R20">
            <v>46945.599999999999</v>
          </cell>
          <cell r="S20">
            <v>52364</v>
          </cell>
          <cell r="T20">
            <v>57782.400000000001</v>
          </cell>
          <cell r="U20">
            <v>32448</v>
          </cell>
          <cell r="V20">
            <v>37315.200000000004</v>
          </cell>
          <cell r="W20">
            <v>42182.400000000001</v>
          </cell>
          <cell r="X20">
            <v>47049.599999999999</v>
          </cell>
          <cell r="Y20">
            <v>51916.800000000003</v>
          </cell>
          <cell r="Z20">
            <v>23.87</v>
          </cell>
          <cell r="AA20">
            <v>23.87</v>
          </cell>
        </row>
        <row r="21">
          <cell r="A21" t="str">
            <v>Recurrent Training Instructor</v>
          </cell>
          <cell r="C21" t="str">
            <v>5 yrs</v>
          </cell>
          <cell r="D21" t="str">
            <v>Instructor</v>
          </cell>
          <cell r="E21" t="str">
            <v>AS/AA</v>
          </cell>
          <cell r="F21" t="str">
            <v>1-3 yrs</v>
          </cell>
          <cell r="G21" t="str">
            <v>N07</v>
          </cell>
          <cell r="H21" t="str">
            <v>Y</v>
          </cell>
          <cell r="I21" t="str">
            <v>Technical Instructor</v>
          </cell>
          <cell r="J21">
            <v>23.87</v>
          </cell>
          <cell r="K21">
            <v>34070.400000000001</v>
          </cell>
          <cell r="L21">
            <v>39176.800000000003</v>
          </cell>
          <cell r="M21">
            <v>44283.199999999997</v>
          </cell>
          <cell r="N21">
            <v>49400</v>
          </cell>
          <cell r="O21">
            <v>54516.800000000003</v>
          </cell>
          <cell r="P21">
            <v>36108.799999999996</v>
          </cell>
          <cell r="Q21">
            <v>41527.199999999997</v>
          </cell>
          <cell r="R21">
            <v>46945.599999999999</v>
          </cell>
          <cell r="S21">
            <v>52364</v>
          </cell>
          <cell r="T21">
            <v>57782.400000000001</v>
          </cell>
          <cell r="U21">
            <v>32448</v>
          </cell>
          <cell r="V21">
            <v>37315.200000000004</v>
          </cell>
          <cell r="W21">
            <v>42182.400000000001</v>
          </cell>
          <cell r="X21">
            <v>47049.599999999999</v>
          </cell>
          <cell r="Y21">
            <v>51916.800000000003</v>
          </cell>
          <cell r="Z21">
            <v>23.87</v>
          </cell>
          <cell r="AA21">
            <v>23.87</v>
          </cell>
        </row>
        <row r="22">
          <cell r="A22" t="str">
            <v>Recurrent Training Site Coordinators</v>
          </cell>
          <cell r="C22" t="str">
            <v>5 yrs</v>
          </cell>
          <cell r="D22" t="str">
            <v>Sr Coordinator, Training</v>
          </cell>
          <cell r="E22" t="str">
            <v>AS/AA</v>
          </cell>
          <cell r="F22" t="str">
            <v>3-5 yrs</v>
          </cell>
          <cell r="G22" t="str">
            <v>N07</v>
          </cell>
          <cell r="H22" t="str">
            <v>Y</v>
          </cell>
          <cell r="I22" t="str">
            <v>Administrative Assistant</v>
          </cell>
          <cell r="J22">
            <v>25.95</v>
          </cell>
          <cell r="K22">
            <v>34070.400000000001</v>
          </cell>
          <cell r="L22">
            <v>39176.800000000003</v>
          </cell>
          <cell r="M22">
            <v>44283.199999999997</v>
          </cell>
          <cell r="N22">
            <v>49400</v>
          </cell>
          <cell r="O22">
            <v>54516.800000000003</v>
          </cell>
          <cell r="P22">
            <v>36108.799999999996</v>
          </cell>
          <cell r="Q22">
            <v>41527.199999999997</v>
          </cell>
          <cell r="R22">
            <v>46945.599999999999</v>
          </cell>
          <cell r="S22">
            <v>52364</v>
          </cell>
          <cell r="T22">
            <v>57782.400000000001</v>
          </cell>
          <cell r="U22">
            <v>32448</v>
          </cell>
          <cell r="V22">
            <v>37315.200000000004</v>
          </cell>
          <cell r="W22">
            <v>42182.400000000001</v>
          </cell>
          <cell r="X22">
            <v>47049.599999999999</v>
          </cell>
          <cell r="Y22">
            <v>51916.800000000003</v>
          </cell>
          <cell r="Z22">
            <v>25.95</v>
          </cell>
          <cell r="AA22">
            <v>25.95</v>
          </cell>
        </row>
        <row r="23">
          <cell r="A23" t="str">
            <v>Communications Facilities Engineer</v>
          </cell>
          <cell r="B23" t="str">
            <v>BS</v>
          </cell>
          <cell r="C23" t="str">
            <v>5 yrs</v>
          </cell>
          <cell r="D23" t="str">
            <v>Sr Engineer, Network</v>
          </cell>
          <cell r="E23" t="str">
            <v>BS/BA</v>
          </cell>
          <cell r="F23" t="str">
            <v>5-8 yrs</v>
          </cell>
          <cell r="G23" t="str">
            <v>E05</v>
          </cell>
          <cell r="H23" t="str">
            <v>N</v>
          </cell>
          <cell r="K23">
            <v>62691.200000000004</v>
          </cell>
          <cell r="L23">
            <v>72883.199999999997</v>
          </cell>
          <cell r="M23">
            <v>83075.199999999997</v>
          </cell>
          <cell r="N23">
            <v>93267.200000000012</v>
          </cell>
          <cell r="O23">
            <v>103459.2</v>
          </cell>
          <cell r="P23">
            <v>66456</v>
          </cell>
          <cell r="Q23">
            <v>77261.600000000006</v>
          </cell>
          <cell r="R23">
            <v>88067.200000000012</v>
          </cell>
          <cell r="S23">
            <v>98862.400000000009</v>
          </cell>
          <cell r="T23">
            <v>109657.59999999999</v>
          </cell>
          <cell r="U23">
            <v>59716.800000000003</v>
          </cell>
          <cell r="V23">
            <v>69420</v>
          </cell>
          <cell r="W23">
            <v>79123.199999999997</v>
          </cell>
          <cell r="X23">
            <v>88826.4</v>
          </cell>
          <cell r="Y23">
            <v>98529.599999999991</v>
          </cell>
          <cell r="Z23">
            <v>88483.199999999997</v>
          </cell>
          <cell r="AA23">
            <v>42.54</v>
          </cell>
        </row>
        <row r="24">
          <cell r="A24" t="str">
            <v>Communications Transmissions Engineer</v>
          </cell>
          <cell r="B24" t="str">
            <v>BS</v>
          </cell>
          <cell r="C24" t="str">
            <v>5 yrs</v>
          </cell>
          <cell r="D24" t="str">
            <v>Sr Engineer, Network</v>
          </cell>
          <cell r="E24" t="str">
            <v>BS/BA</v>
          </cell>
          <cell r="F24" t="str">
            <v>5-8 yrs</v>
          </cell>
          <cell r="G24" t="str">
            <v>E05</v>
          </cell>
          <cell r="H24" t="str">
            <v>N</v>
          </cell>
          <cell r="K24">
            <v>62691.200000000004</v>
          </cell>
          <cell r="L24">
            <v>72883.199999999997</v>
          </cell>
          <cell r="M24">
            <v>83075.199999999997</v>
          </cell>
          <cell r="N24">
            <v>93267.200000000012</v>
          </cell>
          <cell r="O24">
            <v>103459.2</v>
          </cell>
          <cell r="P24">
            <v>66456</v>
          </cell>
          <cell r="Q24">
            <v>77261.600000000006</v>
          </cell>
          <cell r="R24">
            <v>88067.200000000012</v>
          </cell>
          <cell r="S24">
            <v>98862.400000000009</v>
          </cell>
          <cell r="T24">
            <v>109657.59999999999</v>
          </cell>
          <cell r="U24">
            <v>59716.800000000003</v>
          </cell>
          <cell r="V24">
            <v>69420</v>
          </cell>
          <cell r="W24">
            <v>79123.199999999997</v>
          </cell>
          <cell r="X24">
            <v>88826.4</v>
          </cell>
          <cell r="Y24">
            <v>98529.599999999991</v>
          </cell>
          <cell r="Z24">
            <v>88067.200000000012</v>
          </cell>
          <cell r="AA24">
            <v>42.34</v>
          </cell>
        </row>
        <row r="25">
          <cell r="A25" t="str">
            <v>Communications Integration Engineer</v>
          </cell>
          <cell r="B25" t="str">
            <v>BS</v>
          </cell>
          <cell r="C25" t="str">
            <v>5 yrs</v>
          </cell>
          <cell r="D25" t="str">
            <v>Sr Engineer, Network</v>
          </cell>
          <cell r="E25" t="str">
            <v>BS/BA</v>
          </cell>
          <cell r="F25" t="str">
            <v>5-8 yrs</v>
          </cell>
          <cell r="G25" t="str">
            <v>E05</v>
          </cell>
          <cell r="H25" t="str">
            <v>N</v>
          </cell>
          <cell r="K25">
            <v>62691.200000000004</v>
          </cell>
          <cell r="L25">
            <v>72883.199999999997</v>
          </cell>
          <cell r="M25">
            <v>83075.199999999997</v>
          </cell>
          <cell r="N25">
            <v>93267.200000000012</v>
          </cell>
          <cell r="O25">
            <v>103459.2</v>
          </cell>
          <cell r="P25">
            <v>66456</v>
          </cell>
          <cell r="Q25">
            <v>77261.600000000006</v>
          </cell>
          <cell r="R25">
            <v>88067.200000000012</v>
          </cell>
          <cell r="S25">
            <v>98862.400000000009</v>
          </cell>
          <cell r="T25">
            <v>109657.59999999999</v>
          </cell>
          <cell r="U25">
            <v>59716.800000000003</v>
          </cell>
          <cell r="V25">
            <v>69420</v>
          </cell>
          <cell r="W25">
            <v>79123.199999999997</v>
          </cell>
          <cell r="X25">
            <v>88826.4</v>
          </cell>
          <cell r="Y25">
            <v>98529.599999999991</v>
          </cell>
          <cell r="Z25">
            <v>87880</v>
          </cell>
          <cell r="AA25">
            <v>42.25</v>
          </cell>
        </row>
        <row r="26">
          <cell r="A26" t="str">
            <v>Producer</v>
          </cell>
          <cell r="B26" t="str">
            <v>BS</v>
          </cell>
          <cell r="C26" t="str">
            <v>5 yrs</v>
          </cell>
          <cell r="D26" t="str">
            <v>TBD</v>
          </cell>
          <cell r="E26" t="str">
            <v>TBD</v>
          </cell>
          <cell r="F26" t="str">
            <v>TBD</v>
          </cell>
          <cell r="G26" t="str">
            <v>E05</v>
          </cell>
          <cell r="H26" t="str">
            <v>N</v>
          </cell>
          <cell r="K26">
            <v>62691.200000000004</v>
          </cell>
          <cell r="L26">
            <v>72883.199999999997</v>
          </cell>
          <cell r="M26">
            <v>83075.199999999997</v>
          </cell>
          <cell r="N26">
            <v>93267.200000000012</v>
          </cell>
          <cell r="O26">
            <v>103459.2</v>
          </cell>
          <cell r="P26">
            <v>66456</v>
          </cell>
          <cell r="Q26">
            <v>77261.600000000006</v>
          </cell>
          <cell r="R26">
            <v>88067.200000000012</v>
          </cell>
          <cell r="S26">
            <v>98862.400000000009</v>
          </cell>
          <cell r="T26">
            <v>109657.59999999999</v>
          </cell>
          <cell r="U26">
            <v>59716.800000000003</v>
          </cell>
          <cell r="V26">
            <v>69420</v>
          </cell>
          <cell r="W26">
            <v>79123.199999999997</v>
          </cell>
          <cell r="X26">
            <v>88826.4</v>
          </cell>
          <cell r="Y26">
            <v>98529.599999999991</v>
          </cell>
          <cell r="Z26">
            <v>88608</v>
          </cell>
          <cell r="AA26">
            <v>42.6</v>
          </cell>
        </row>
        <row r="27">
          <cell r="A27" t="str">
            <v>Director</v>
          </cell>
          <cell r="B27" t="str">
            <v>BS</v>
          </cell>
          <cell r="C27" t="str">
            <v>5 yrs</v>
          </cell>
          <cell r="D27" t="str">
            <v>TBD</v>
          </cell>
          <cell r="E27" t="str">
            <v>TBD</v>
          </cell>
          <cell r="F27" t="str">
            <v>TBD</v>
          </cell>
          <cell r="G27" t="str">
            <v>E05</v>
          </cell>
          <cell r="H27" t="str">
            <v>N</v>
          </cell>
          <cell r="K27">
            <v>62691.200000000004</v>
          </cell>
          <cell r="L27">
            <v>72883.199999999997</v>
          </cell>
          <cell r="M27">
            <v>83075.199999999997</v>
          </cell>
          <cell r="N27">
            <v>93267.200000000012</v>
          </cell>
          <cell r="O27">
            <v>103459.2</v>
          </cell>
          <cell r="P27">
            <v>66456</v>
          </cell>
          <cell r="Q27">
            <v>77261.600000000006</v>
          </cell>
          <cell r="R27">
            <v>88067.200000000012</v>
          </cell>
          <cell r="S27">
            <v>98862.400000000009</v>
          </cell>
          <cell r="T27">
            <v>109657.59999999999</v>
          </cell>
          <cell r="U27">
            <v>59716.800000000003</v>
          </cell>
          <cell r="V27">
            <v>69420</v>
          </cell>
          <cell r="W27">
            <v>79123.199999999997</v>
          </cell>
          <cell r="X27">
            <v>88826.4</v>
          </cell>
          <cell r="Y27">
            <v>98529.599999999991</v>
          </cell>
          <cell r="Z27">
            <v>87755.199999999997</v>
          </cell>
          <cell r="AA27">
            <v>42.19</v>
          </cell>
        </row>
        <row r="28">
          <cell r="A28" t="str">
            <v>Scriptwriter/Researcher</v>
          </cell>
          <cell r="B28" t="str">
            <v>BS</v>
          </cell>
          <cell r="C28" t="str">
            <v>3 yrs</v>
          </cell>
          <cell r="D28" t="str">
            <v>Sr Writer, Technical</v>
          </cell>
          <cell r="E28" t="str">
            <v>AS/AA</v>
          </cell>
          <cell r="F28" t="str">
            <v>3-5 yrs</v>
          </cell>
          <cell r="G28" t="str">
            <v>N10</v>
          </cell>
          <cell r="H28" t="str">
            <v>Y</v>
          </cell>
          <cell r="I28" t="str">
            <v>Technical Writer III</v>
          </cell>
          <cell r="J28">
            <v>31.44</v>
          </cell>
          <cell r="K28">
            <v>45344</v>
          </cell>
          <cell r="L28">
            <v>52145.599999999999</v>
          </cell>
          <cell r="M28">
            <v>58947.199999999997</v>
          </cell>
          <cell r="N28">
            <v>65748.800000000003</v>
          </cell>
          <cell r="O28">
            <v>72550.400000000009</v>
          </cell>
          <cell r="P28">
            <v>48068.799999999996</v>
          </cell>
          <cell r="Q28">
            <v>55276</v>
          </cell>
          <cell r="R28">
            <v>62483.199999999997</v>
          </cell>
          <cell r="S28">
            <v>69700.800000000003</v>
          </cell>
          <cell r="T28">
            <v>76918.399999999994</v>
          </cell>
          <cell r="U28">
            <v>43180.800000000003</v>
          </cell>
          <cell r="V28">
            <v>49660</v>
          </cell>
          <cell r="W28">
            <v>56139.199999999997</v>
          </cell>
          <cell r="X28">
            <v>62618.399999999994</v>
          </cell>
          <cell r="Y28">
            <v>69097.599999999991</v>
          </cell>
          <cell r="Z28">
            <v>31.44</v>
          </cell>
          <cell r="AA28">
            <v>31.44</v>
          </cell>
        </row>
        <row r="29">
          <cell r="A29" t="str">
            <v>Production Coordinator</v>
          </cell>
          <cell r="B29" t="str">
            <v>BS</v>
          </cell>
          <cell r="C29" t="str">
            <v>3 yrs</v>
          </cell>
          <cell r="D29" t="str">
            <v>TBD</v>
          </cell>
          <cell r="E29" t="str">
            <v>TBD</v>
          </cell>
          <cell r="F29" t="str">
            <v>TBD</v>
          </cell>
          <cell r="G29" t="str">
            <v>E02</v>
          </cell>
          <cell r="H29" t="str">
            <v>N</v>
          </cell>
          <cell r="K29">
            <v>42016</v>
          </cell>
          <cell r="L29">
            <v>48318.400000000001</v>
          </cell>
          <cell r="M29">
            <v>54620.800000000003</v>
          </cell>
          <cell r="N29">
            <v>60923.199999999997</v>
          </cell>
          <cell r="O29">
            <v>67225.600000000006</v>
          </cell>
          <cell r="P29">
            <v>44532.800000000003</v>
          </cell>
          <cell r="Q29">
            <v>51220</v>
          </cell>
          <cell r="R29">
            <v>57907.199999999997</v>
          </cell>
          <cell r="S29">
            <v>64583.999999999993</v>
          </cell>
          <cell r="T29">
            <v>71260.800000000003</v>
          </cell>
          <cell r="U29">
            <v>40019.199999999997</v>
          </cell>
          <cell r="V29">
            <v>46020</v>
          </cell>
          <cell r="W29">
            <v>52020.800000000003</v>
          </cell>
          <cell r="X29">
            <v>58021.600000000006</v>
          </cell>
          <cell r="Y29">
            <v>64022.400000000001</v>
          </cell>
          <cell r="Z29">
            <v>58032</v>
          </cell>
          <cell r="AA29">
            <v>27.9</v>
          </cell>
        </row>
        <row r="30">
          <cell r="A30" t="str">
            <v>Graphics</v>
          </cell>
          <cell r="B30" t="str">
            <v>BS</v>
          </cell>
          <cell r="C30" t="str">
            <v>3 yrs</v>
          </cell>
          <cell r="D30" t="str">
            <v>Designer, Graphics</v>
          </cell>
          <cell r="E30" t="str">
            <v>BS/BA</v>
          </cell>
          <cell r="F30" t="str">
            <v>2-5 yrs</v>
          </cell>
          <cell r="G30" t="str">
            <v>E02</v>
          </cell>
          <cell r="H30" t="str">
            <v>N</v>
          </cell>
          <cell r="K30">
            <v>42016</v>
          </cell>
          <cell r="L30">
            <v>48318.400000000001</v>
          </cell>
          <cell r="M30">
            <v>54620.800000000003</v>
          </cell>
          <cell r="N30">
            <v>60923.199999999997</v>
          </cell>
          <cell r="O30">
            <v>67225.600000000006</v>
          </cell>
          <cell r="P30">
            <v>44532.800000000003</v>
          </cell>
          <cell r="Q30">
            <v>51220</v>
          </cell>
          <cell r="R30">
            <v>57907.199999999997</v>
          </cell>
          <cell r="S30">
            <v>64583.999999999993</v>
          </cell>
          <cell r="T30">
            <v>71260.800000000003</v>
          </cell>
          <cell r="U30">
            <v>40019.199999999997</v>
          </cell>
          <cell r="V30">
            <v>46020</v>
          </cell>
          <cell r="W30">
            <v>52020.800000000003</v>
          </cell>
          <cell r="X30">
            <v>58021.600000000006</v>
          </cell>
          <cell r="Y30">
            <v>64022.400000000001</v>
          </cell>
          <cell r="Z30">
            <v>57824</v>
          </cell>
          <cell r="AA30">
            <v>27.8</v>
          </cell>
        </row>
        <row r="31">
          <cell r="A31" t="str">
            <v>Audio Engineer</v>
          </cell>
          <cell r="B31" t="str">
            <v>BS</v>
          </cell>
          <cell r="C31" t="str">
            <v>3 yrs</v>
          </cell>
          <cell r="D31" t="str">
            <v>Engineer</v>
          </cell>
          <cell r="E31" t="str">
            <v>BS/BA</v>
          </cell>
          <cell r="F31" t="str">
            <v>2-5 yrs</v>
          </cell>
          <cell r="G31" t="str">
            <v>E03</v>
          </cell>
          <cell r="H31" t="str">
            <v>N</v>
          </cell>
          <cell r="K31">
            <v>48318.400000000001</v>
          </cell>
          <cell r="L31">
            <v>55567.199999999997</v>
          </cell>
          <cell r="M31">
            <v>62816</v>
          </cell>
          <cell r="N31">
            <v>70064.800000000003</v>
          </cell>
          <cell r="O31">
            <v>77313.600000000006</v>
          </cell>
          <cell r="P31">
            <v>51209.599999999999</v>
          </cell>
          <cell r="Q31">
            <v>58895.199999999997</v>
          </cell>
          <cell r="R31">
            <v>66580.800000000003</v>
          </cell>
          <cell r="S31">
            <v>74256</v>
          </cell>
          <cell r="T31">
            <v>81931.199999999997</v>
          </cell>
          <cell r="U31">
            <v>46009.599999999999</v>
          </cell>
          <cell r="V31">
            <v>52915.200000000004</v>
          </cell>
          <cell r="W31">
            <v>59820.800000000003</v>
          </cell>
          <cell r="X31">
            <v>66716</v>
          </cell>
          <cell r="Y31">
            <v>73611.199999999997</v>
          </cell>
          <cell r="Z31">
            <v>57720</v>
          </cell>
          <cell r="AA31">
            <v>27.75</v>
          </cell>
        </row>
        <row r="32">
          <cell r="A32" t="str">
            <v>Technical Engineer</v>
          </cell>
          <cell r="B32" t="str">
            <v>BS</v>
          </cell>
          <cell r="D32" t="str">
            <v>Associate Engineer</v>
          </cell>
          <cell r="E32" t="str">
            <v>BS/BA</v>
          </cell>
          <cell r="F32" t="str">
            <v>0-2 yrs</v>
          </cell>
          <cell r="G32" t="str">
            <v>E02</v>
          </cell>
          <cell r="H32" t="str">
            <v>N</v>
          </cell>
          <cell r="K32">
            <v>42016</v>
          </cell>
          <cell r="L32">
            <v>48318.400000000001</v>
          </cell>
          <cell r="M32">
            <v>54620.800000000003</v>
          </cell>
          <cell r="N32">
            <v>60923.199999999997</v>
          </cell>
          <cell r="O32">
            <v>67225.600000000006</v>
          </cell>
          <cell r="P32">
            <v>44532.800000000003</v>
          </cell>
          <cell r="Q32">
            <v>51220</v>
          </cell>
          <cell r="R32">
            <v>57907.199999999997</v>
          </cell>
          <cell r="S32">
            <v>64583.999999999993</v>
          </cell>
          <cell r="T32">
            <v>71260.800000000003</v>
          </cell>
          <cell r="U32">
            <v>40019.199999999997</v>
          </cell>
          <cell r="V32">
            <v>46020</v>
          </cell>
          <cell r="W32">
            <v>52020.800000000003</v>
          </cell>
          <cell r="X32">
            <v>58021.600000000006</v>
          </cell>
          <cell r="Y32">
            <v>64022.400000000001</v>
          </cell>
          <cell r="Z32">
            <v>58115.200000000004</v>
          </cell>
          <cell r="AA32">
            <v>27.94</v>
          </cell>
        </row>
        <row r="33">
          <cell r="A33" t="str">
            <v>Make-Up Artist</v>
          </cell>
          <cell r="B33" t="str">
            <v>HS</v>
          </cell>
          <cell r="C33" t="str">
            <v>1 yr</v>
          </cell>
          <cell r="D33" t="str">
            <v>TBD</v>
          </cell>
          <cell r="E33" t="str">
            <v>TBD</v>
          </cell>
          <cell r="F33" t="str">
            <v>TBD</v>
          </cell>
          <cell r="G33" t="str">
            <v>N07</v>
          </cell>
          <cell r="H33" t="str">
            <v>N</v>
          </cell>
          <cell r="I33" t="str">
            <v>?</v>
          </cell>
          <cell r="K33">
            <v>34070.400000000001</v>
          </cell>
          <cell r="L33">
            <v>39176.800000000003</v>
          </cell>
          <cell r="M33">
            <v>44283.199999999997</v>
          </cell>
          <cell r="N33">
            <v>49400</v>
          </cell>
          <cell r="O33">
            <v>54516.800000000003</v>
          </cell>
          <cell r="P33">
            <v>36108.799999999996</v>
          </cell>
          <cell r="Q33">
            <v>41527.199999999997</v>
          </cell>
          <cell r="R33">
            <v>46945.599999999999</v>
          </cell>
          <cell r="S33">
            <v>52364</v>
          </cell>
          <cell r="T33">
            <v>57782.400000000001</v>
          </cell>
          <cell r="U33">
            <v>32448</v>
          </cell>
          <cell r="V33">
            <v>37315.200000000004</v>
          </cell>
          <cell r="W33">
            <v>42182.400000000001</v>
          </cell>
          <cell r="X33">
            <v>47049.599999999999</v>
          </cell>
          <cell r="Y33">
            <v>51916.800000000003</v>
          </cell>
          <cell r="Z33">
            <v>44179.199999999997</v>
          </cell>
          <cell r="AA33">
            <v>21.24</v>
          </cell>
        </row>
        <row r="34">
          <cell r="A34" t="str">
            <v>Production Editor</v>
          </cell>
          <cell r="B34" t="str">
            <v>HS</v>
          </cell>
          <cell r="C34" t="str">
            <v>3 yrs</v>
          </cell>
          <cell r="D34" t="str">
            <v>Videographer</v>
          </cell>
          <cell r="E34" t="str">
            <v>AS/AA</v>
          </cell>
          <cell r="F34" t="str">
            <v>3-5 yrs</v>
          </cell>
          <cell r="G34" t="str">
            <v>N09</v>
          </cell>
          <cell r="H34" t="str">
            <v>Y</v>
          </cell>
          <cell r="I34" t="str">
            <v>Photographer IV</v>
          </cell>
          <cell r="J34">
            <v>26.05</v>
          </cell>
          <cell r="K34">
            <v>41225.599999999999</v>
          </cell>
          <cell r="L34">
            <v>47403.199999999997</v>
          </cell>
          <cell r="M34">
            <v>53580.800000000003</v>
          </cell>
          <cell r="N34">
            <v>59768.799999999996</v>
          </cell>
          <cell r="O34">
            <v>65956.800000000003</v>
          </cell>
          <cell r="P34">
            <v>43680</v>
          </cell>
          <cell r="Q34">
            <v>50242.400000000001</v>
          </cell>
          <cell r="R34">
            <v>56804.799999999996</v>
          </cell>
          <cell r="S34">
            <v>63346.399999999994</v>
          </cell>
          <cell r="T34">
            <v>69888</v>
          </cell>
          <cell r="U34">
            <v>39249.599999999999</v>
          </cell>
          <cell r="V34">
            <v>45136.000000000007</v>
          </cell>
          <cell r="W34">
            <v>51022.400000000001</v>
          </cell>
          <cell r="X34">
            <v>56908.799999999996</v>
          </cell>
          <cell r="Y34">
            <v>62795.200000000004</v>
          </cell>
          <cell r="Z34">
            <v>26.05</v>
          </cell>
          <cell r="AA34">
            <v>26.05</v>
          </cell>
        </row>
        <row r="35">
          <cell r="A35" t="str">
            <v>On-Camera Narrator</v>
          </cell>
          <cell r="B35" t="str">
            <v>HS</v>
          </cell>
          <cell r="C35" t="str">
            <v>1 yr</v>
          </cell>
          <cell r="D35" t="str">
            <v>TBD</v>
          </cell>
          <cell r="E35" t="str">
            <v>TBD</v>
          </cell>
          <cell r="F35" t="str">
            <v>TBD</v>
          </cell>
          <cell r="G35" t="str">
            <v>N06</v>
          </cell>
          <cell r="H35" t="str">
            <v>N</v>
          </cell>
          <cell r="I35" t="str">
            <v>?</v>
          </cell>
          <cell r="K35">
            <v>30971.200000000001</v>
          </cell>
          <cell r="L35">
            <v>35620</v>
          </cell>
          <cell r="M35">
            <v>40268.799999999996</v>
          </cell>
          <cell r="N35">
            <v>44907.199999999997</v>
          </cell>
          <cell r="O35">
            <v>49545.599999999999</v>
          </cell>
          <cell r="P35">
            <v>32843.199999999997</v>
          </cell>
          <cell r="Q35">
            <v>37762.400000000001</v>
          </cell>
          <cell r="R35">
            <v>42681.599999999999</v>
          </cell>
          <cell r="S35">
            <v>47611.200000000004</v>
          </cell>
          <cell r="T35">
            <v>52540.800000000003</v>
          </cell>
          <cell r="U35">
            <v>29494.399999999998</v>
          </cell>
          <cell r="V35">
            <v>33924.800000000003</v>
          </cell>
          <cell r="W35">
            <v>38355.200000000004</v>
          </cell>
          <cell r="X35">
            <v>42775.200000000004</v>
          </cell>
          <cell r="Y35">
            <v>47195.200000000004</v>
          </cell>
          <cell r="Z35">
            <v>39624</v>
          </cell>
          <cell r="AA35">
            <v>19.05</v>
          </cell>
        </row>
        <row r="36">
          <cell r="A36" t="str">
            <v>Voice-Over Narrator</v>
          </cell>
          <cell r="B36" t="str">
            <v>HS</v>
          </cell>
          <cell r="C36" t="str">
            <v>1 yr</v>
          </cell>
          <cell r="D36" t="str">
            <v>TBD</v>
          </cell>
          <cell r="E36" t="str">
            <v>TBD</v>
          </cell>
          <cell r="F36" t="str">
            <v>TBD</v>
          </cell>
          <cell r="G36" t="str">
            <v>N06</v>
          </cell>
          <cell r="H36" t="str">
            <v>N</v>
          </cell>
          <cell r="I36" t="str">
            <v>?</v>
          </cell>
          <cell r="K36">
            <v>30971.200000000001</v>
          </cell>
          <cell r="L36">
            <v>35620</v>
          </cell>
          <cell r="M36">
            <v>40268.799999999996</v>
          </cell>
          <cell r="N36">
            <v>44907.199999999997</v>
          </cell>
          <cell r="O36">
            <v>49545.599999999999</v>
          </cell>
          <cell r="P36">
            <v>32843.199999999997</v>
          </cell>
          <cell r="Q36">
            <v>37762.400000000001</v>
          </cell>
          <cell r="R36">
            <v>42681.599999999999</v>
          </cell>
          <cell r="S36">
            <v>47611.200000000004</v>
          </cell>
          <cell r="T36">
            <v>52540.800000000003</v>
          </cell>
          <cell r="U36">
            <v>29494.399999999998</v>
          </cell>
          <cell r="V36">
            <v>33924.800000000003</v>
          </cell>
          <cell r="W36">
            <v>38355.200000000004</v>
          </cell>
          <cell r="X36">
            <v>42775.200000000004</v>
          </cell>
          <cell r="Y36">
            <v>47195.200000000004</v>
          </cell>
          <cell r="Z36">
            <v>39624</v>
          </cell>
          <cell r="AA36">
            <v>19.05</v>
          </cell>
        </row>
        <row r="37">
          <cell r="A37" t="str">
            <v>Actor</v>
          </cell>
          <cell r="B37" t="str">
            <v>HS</v>
          </cell>
          <cell r="C37" t="str">
            <v>1 yr</v>
          </cell>
          <cell r="D37" t="str">
            <v>TBD</v>
          </cell>
          <cell r="E37" t="str">
            <v>TBD</v>
          </cell>
          <cell r="F37" t="str">
            <v>TBD</v>
          </cell>
          <cell r="G37" t="str">
            <v>N06</v>
          </cell>
          <cell r="H37" t="str">
            <v>N</v>
          </cell>
          <cell r="I37" t="str">
            <v>?</v>
          </cell>
          <cell r="K37">
            <v>30971.200000000001</v>
          </cell>
          <cell r="L37">
            <v>35620</v>
          </cell>
          <cell r="M37">
            <v>40268.799999999996</v>
          </cell>
          <cell r="N37">
            <v>44907.199999999997</v>
          </cell>
          <cell r="O37">
            <v>49545.599999999999</v>
          </cell>
          <cell r="P37">
            <v>32843.199999999997</v>
          </cell>
          <cell r="Q37">
            <v>37762.400000000001</v>
          </cell>
          <cell r="R37">
            <v>42681.599999999999</v>
          </cell>
          <cell r="S37">
            <v>47611.200000000004</v>
          </cell>
          <cell r="T37">
            <v>52540.800000000003</v>
          </cell>
          <cell r="U37">
            <v>29494.399999999998</v>
          </cell>
          <cell r="V37">
            <v>33924.800000000003</v>
          </cell>
          <cell r="W37">
            <v>38355.200000000004</v>
          </cell>
          <cell r="X37">
            <v>42775.200000000004</v>
          </cell>
          <cell r="Y37">
            <v>47195.200000000004</v>
          </cell>
          <cell r="Z37">
            <v>48526.399999999994</v>
          </cell>
          <cell r="AA37">
            <v>23.33</v>
          </cell>
        </row>
        <row r="38">
          <cell r="A38" t="str">
            <v>Production Crew</v>
          </cell>
          <cell r="B38" t="str">
            <v>HS</v>
          </cell>
          <cell r="C38" t="str">
            <v>1 yr</v>
          </cell>
          <cell r="D38" t="str">
            <v>Sr Laborer</v>
          </cell>
          <cell r="E38" t="str">
            <v>HS</v>
          </cell>
          <cell r="F38" t="str">
            <v>1-3 yrs</v>
          </cell>
          <cell r="G38" t="str">
            <v>N02</v>
          </cell>
          <cell r="H38" t="str">
            <v>Y</v>
          </cell>
          <cell r="I38" t="str">
            <v>Laborer</v>
          </cell>
          <cell r="J38">
            <v>14.27</v>
          </cell>
          <cell r="K38">
            <v>21569.599999999999</v>
          </cell>
          <cell r="L38">
            <v>24533.599999999999</v>
          </cell>
          <cell r="M38">
            <v>27497.600000000002</v>
          </cell>
          <cell r="N38">
            <v>30461.599999999999</v>
          </cell>
          <cell r="O38">
            <v>33425.599999999999</v>
          </cell>
          <cell r="P38">
            <v>22859.200000000001</v>
          </cell>
          <cell r="Q38">
            <v>26000</v>
          </cell>
          <cell r="R38">
            <v>29140.799999999999</v>
          </cell>
          <cell r="S38">
            <v>32281.599999999999</v>
          </cell>
          <cell r="T38">
            <v>35422.400000000001</v>
          </cell>
          <cell r="U38">
            <v>20529.599999999999</v>
          </cell>
          <cell r="V38">
            <v>23358.400000000001</v>
          </cell>
          <cell r="W38">
            <v>26187.200000000001</v>
          </cell>
          <cell r="X38">
            <v>29005.600000000002</v>
          </cell>
          <cell r="Y38">
            <v>31824</v>
          </cell>
          <cell r="Z38">
            <v>14.27</v>
          </cell>
          <cell r="AA38">
            <v>14.27</v>
          </cell>
        </row>
        <row r="39">
          <cell r="A39" t="str">
            <v>Facilities Management Director</v>
          </cell>
          <cell r="B39" t="str">
            <v>BS</v>
          </cell>
          <cell r="C39" t="str">
            <v>10 yrs</v>
          </cell>
          <cell r="D39" t="str">
            <v>Sr Manager, Facilities</v>
          </cell>
          <cell r="E39" t="str">
            <v>BS/BA</v>
          </cell>
          <cell r="F39" t="str">
            <v>10-12 yrs</v>
          </cell>
          <cell r="G39" t="str">
            <v>E07</v>
          </cell>
          <cell r="H39" t="str">
            <v>N</v>
          </cell>
          <cell r="K39">
            <v>81390.400000000009</v>
          </cell>
          <cell r="L39">
            <v>95628</v>
          </cell>
          <cell r="M39">
            <v>109865.60000000001</v>
          </cell>
          <cell r="N39">
            <v>124113.60000000001</v>
          </cell>
          <cell r="O39">
            <v>138361.60000000001</v>
          </cell>
          <cell r="P39">
            <v>86257.599999999991</v>
          </cell>
          <cell r="Q39">
            <v>101358.40000000001</v>
          </cell>
          <cell r="R39">
            <v>116459.2</v>
          </cell>
          <cell r="S39">
            <v>131549.6</v>
          </cell>
          <cell r="T39">
            <v>146640</v>
          </cell>
          <cell r="U39">
            <v>77500.800000000003</v>
          </cell>
          <cell r="V39">
            <v>91062.400000000009</v>
          </cell>
          <cell r="W39">
            <v>104624</v>
          </cell>
          <cell r="X39">
            <v>118185.60000000001</v>
          </cell>
          <cell r="Y39">
            <v>131747.20000000001</v>
          </cell>
          <cell r="Z39">
            <v>111677.72341503239</v>
          </cell>
          <cell r="AA39">
            <v>53.691213180304032</v>
          </cell>
        </row>
        <row r="40">
          <cell r="A40" t="str">
            <v>Facilities Management Supervisor</v>
          </cell>
          <cell r="B40" t="str">
            <v>BS</v>
          </cell>
          <cell r="C40" t="str">
            <v>5 yrs</v>
          </cell>
          <cell r="D40" t="str">
            <v>Supervisor, Facilities</v>
          </cell>
          <cell r="E40" t="str">
            <v>BS/BA</v>
          </cell>
          <cell r="F40" t="str">
            <v>5-8 yrs</v>
          </cell>
          <cell r="G40" t="str">
            <v>E03</v>
          </cell>
          <cell r="H40" t="str">
            <v>N</v>
          </cell>
          <cell r="K40">
            <v>48318.400000000001</v>
          </cell>
          <cell r="L40">
            <v>55567.199999999997</v>
          </cell>
          <cell r="M40">
            <v>62816</v>
          </cell>
          <cell r="N40">
            <v>70064.800000000003</v>
          </cell>
          <cell r="O40">
            <v>77313.600000000006</v>
          </cell>
          <cell r="P40">
            <v>51209.599999999999</v>
          </cell>
          <cell r="Q40">
            <v>58895.199999999997</v>
          </cell>
          <cell r="R40">
            <v>66580.800000000003</v>
          </cell>
          <cell r="S40">
            <v>74256</v>
          </cell>
          <cell r="T40">
            <v>81931.199999999997</v>
          </cell>
          <cell r="U40">
            <v>46009.599999999999</v>
          </cell>
          <cell r="V40">
            <v>52915.200000000004</v>
          </cell>
          <cell r="W40">
            <v>59820.800000000003</v>
          </cell>
          <cell r="X40">
            <v>66716</v>
          </cell>
          <cell r="Y40">
            <v>73611.199999999997</v>
          </cell>
          <cell r="Z40">
            <v>66768</v>
          </cell>
          <cell r="AA40">
            <v>32.1</v>
          </cell>
        </row>
        <row r="41">
          <cell r="A41" t="str">
            <v>Facilities Assistant</v>
          </cell>
          <cell r="B41" t="str">
            <v>HS</v>
          </cell>
          <cell r="C41" t="str">
            <v>3 yrs</v>
          </cell>
          <cell r="D41" t="str">
            <v>Technician, Facilities</v>
          </cell>
          <cell r="E41" t="str">
            <v>HS</v>
          </cell>
          <cell r="F41" t="str">
            <v>1-3 yrs</v>
          </cell>
          <cell r="G41" t="str">
            <v>N05</v>
          </cell>
          <cell r="H41" t="str">
            <v>Y</v>
          </cell>
          <cell r="I41" t="str">
            <v>Laborer</v>
          </cell>
          <cell r="J41">
            <v>14.27</v>
          </cell>
          <cell r="K41">
            <v>28163.199999999997</v>
          </cell>
          <cell r="L41">
            <v>32385.600000000002</v>
          </cell>
          <cell r="M41">
            <v>36608</v>
          </cell>
          <cell r="N41">
            <v>40830.400000000009</v>
          </cell>
          <cell r="O41">
            <v>45052.800000000003</v>
          </cell>
          <cell r="P41">
            <v>29848</v>
          </cell>
          <cell r="Q41">
            <v>34330.400000000001</v>
          </cell>
          <cell r="R41">
            <v>38812.800000000003</v>
          </cell>
          <cell r="S41">
            <v>43284.800000000003</v>
          </cell>
          <cell r="T41">
            <v>47756.800000000003</v>
          </cell>
          <cell r="U41">
            <v>26811.200000000001</v>
          </cell>
          <cell r="V41">
            <v>30836.000000000004</v>
          </cell>
          <cell r="W41">
            <v>34860.800000000003</v>
          </cell>
          <cell r="X41">
            <v>38875.200000000004</v>
          </cell>
          <cell r="Y41">
            <v>42889.599999999999</v>
          </cell>
          <cell r="Z41">
            <v>14.27</v>
          </cell>
          <cell r="AA41">
            <v>14.27</v>
          </cell>
        </row>
        <row r="42">
          <cell r="A42" t="str">
            <v>Quality Assurance</v>
          </cell>
          <cell r="B42" t="str">
            <v>HS</v>
          </cell>
          <cell r="C42" t="str">
            <v>3 yrs</v>
          </cell>
          <cell r="D42" t="str">
            <v>Technician, Facilities</v>
          </cell>
          <cell r="E42" t="str">
            <v>HS</v>
          </cell>
          <cell r="F42" t="str">
            <v>1-3 yrs</v>
          </cell>
          <cell r="G42" t="str">
            <v>N05</v>
          </cell>
          <cell r="H42" t="str">
            <v>Y</v>
          </cell>
          <cell r="I42" t="str">
            <v>Laborer</v>
          </cell>
          <cell r="J42">
            <v>14.27</v>
          </cell>
          <cell r="K42">
            <v>28163.199999999997</v>
          </cell>
          <cell r="L42">
            <v>32385.600000000002</v>
          </cell>
          <cell r="M42">
            <v>36608</v>
          </cell>
          <cell r="N42">
            <v>40830.400000000009</v>
          </cell>
          <cell r="O42">
            <v>45052.800000000003</v>
          </cell>
          <cell r="P42">
            <v>29848</v>
          </cell>
          <cell r="Q42">
            <v>34330.400000000001</v>
          </cell>
          <cell r="R42">
            <v>38812.800000000003</v>
          </cell>
          <cell r="S42">
            <v>43284.800000000003</v>
          </cell>
          <cell r="T42">
            <v>47756.800000000003</v>
          </cell>
          <cell r="U42">
            <v>26811.200000000001</v>
          </cell>
          <cell r="V42">
            <v>30836.000000000004</v>
          </cell>
          <cell r="W42">
            <v>34860.800000000003</v>
          </cell>
          <cell r="X42">
            <v>38875.200000000004</v>
          </cell>
          <cell r="Y42">
            <v>42889.599999999999</v>
          </cell>
          <cell r="Z42">
            <v>14.27</v>
          </cell>
          <cell r="AA42">
            <v>14.27</v>
          </cell>
        </row>
        <row r="43">
          <cell r="A43" t="str">
            <v>Logistics Specialist</v>
          </cell>
          <cell r="B43" t="str">
            <v>HS</v>
          </cell>
          <cell r="C43" t="str">
            <v>3 yrs</v>
          </cell>
          <cell r="D43" t="str">
            <v>Sr Technician, Supply</v>
          </cell>
          <cell r="E43" t="str">
            <v>HS</v>
          </cell>
          <cell r="F43" t="str">
            <v>3-5 yrs</v>
          </cell>
          <cell r="G43" t="str">
            <v>N06</v>
          </cell>
          <cell r="H43" t="str">
            <v>Y</v>
          </cell>
          <cell r="I43" t="str">
            <v>Supply Technician</v>
          </cell>
          <cell r="J43">
            <v>25.95</v>
          </cell>
          <cell r="K43">
            <v>30971.200000000001</v>
          </cell>
          <cell r="L43">
            <v>35620</v>
          </cell>
          <cell r="M43">
            <v>40268.799999999996</v>
          </cell>
          <cell r="N43">
            <v>44907.199999999997</v>
          </cell>
          <cell r="O43">
            <v>49545.599999999999</v>
          </cell>
          <cell r="P43">
            <v>32843.199999999997</v>
          </cell>
          <cell r="Q43">
            <v>37762.400000000001</v>
          </cell>
          <cell r="R43">
            <v>42681.599999999999</v>
          </cell>
          <cell r="S43">
            <v>47611.200000000004</v>
          </cell>
          <cell r="T43">
            <v>52540.800000000003</v>
          </cell>
          <cell r="U43">
            <v>29494.399999999998</v>
          </cell>
          <cell r="V43">
            <v>33924.800000000003</v>
          </cell>
          <cell r="W43">
            <v>38355.200000000004</v>
          </cell>
          <cell r="X43">
            <v>42775.200000000004</v>
          </cell>
          <cell r="Y43">
            <v>47195.200000000004</v>
          </cell>
          <cell r="Z43">
            <v>25.95</v>
          </cell>
          <cell r="AA43">
            <v>25.95</v>
          </cell>
        </row>
        <row r="44">
          <cell r="A44" t="str">
            <v>Senior EOD Technician</v>
          </cell>
          <cell r="C44" t="str">
            <v>5 yrs</v>
          </cell>
          <cell r="D44" t="str">
            <v>TBD</v>
          </cell>
          <cell r="E44" t="str">
            <v>TBD</v>
          </cell>
          <cell r="F44" t="str">
            <v>TBD</v>
          </cell>
          <cell r="G44" t="str">
            <v>N08</v>
          </cell>
          <cell r="H44" t="str">
            <v>Y</v>
          </cell>
          <cell r="I44" t="str">
            <v>Unexploded Ordnance (UXO) Technician III</v>
          </cell>
          <cell r="J44">
            <v>33.43</v>
          </cell>
          <cell r="K44">
            <v>37481.599999999999</v>
          </cell>
          <cell r="L44">
            <v>43097.599999999999</v>
          </cell>
          <cell r="M44">
            <v>48713.600000000006</v>
          </cell>
          <cell r="N44">
            <v>54340</v>
          </cell>
          <cell r="O44">
            <v>59966.399999999994</v>
          </cell>
          <cell r="P44">
            <v>39728</v>
          </cell>
          <cell r="Q44">
            <v>45687.199999999997</v>
          </cell>
          <cell r="R44">
            <v>51646.399999999994</v>
          </cell>
          <cell r="S44">
            <v>57605.599999999999</v>
          </cell>
          <cell r="T44">
            <v>63564.799999999996</v>
          </cell>
          <cell r="U44">
            <v>35692.800000000003</v>
          </cell>
          <cell r="V44">
            <v>41038.400000000001</v>
          </cell>
          <cell r="W44">
            <v>46384</v>
          </cell>
          <cell r="X44">
            <v>51750.400000000009</v>
          </cell>
          <cell r="Y44">
            <v>57116.800000000003</v>
          </cell>
          <cell r="Z44">
            <v>33.43</v>
          </cell>
          <cell r="AA44">
            <v>33.43</v>
          </cell>
        </row>
        <row r="45">
          <cell r="A45" t="str">
            <v>EOD Technician</v>
          </cell>
          <cell r="C45" t="str">
            <v>3 yrs</v>
          </cell>
          <cell r="D45" t="str">
            <v>Technician, UXO</v>
          </cell>
          <cell r="E45" t="str">
            <v>HS</v>
          </cell>
          <cell r="F45" t="str">
            <v>1-3 yrs</v>
          </cell>
          <cell r="G45" t="str">
            <v>N06</v>
          </cell>
          <cell r="H45" t="str">
            <v>Y</v>
          </cell>
          <cell r="I45" t="str">
            <v>Unexploded Ordnance (UXO) Technician II</v>
          </cell>
          <cell r="J45">
            <v>27.89</v>
          </cell>
          <cell r="K45">
            <v>30971.200000000001</v>
          </cell>
          <cell r="L45">
            <v>35620</v>
          </cell>
          <cell r="M45">
            <v>40268.799999999996</v>
          </cell>
          <cell r="N45">
            <v>44907.199999999997</v>
          </cell>
          <cell r="O45">
            <v>49545.599999999999</v>
          </cell>
          <cell r="P45">
            <v>32843.199999999997</v>
          </cell>
          <cell r="Q45">
            <v>37762.400000000001</v>
          </cell>
          <cell r="R45">
            <v>42681.599999999999</v>
          </cell>
          <cell r="S45">
            <v>47611.200000000004</v>
          </cell>
          <cell r="T45">
            <v>52540.800000000003</v>
          </cell>
          <cell r="U45">
            <v>29494.399999999998</v>
          </cell>
          <cell r="V45">
            <v>33924.800000000003</v>
          </cell>
          <cell r="W45">
            <v>38355.200000000004</v>
          </cell>
          <cell r="X45">
            <v>42775.200000000004</v>
          </cell>
          <cell r="Y45">
            <v>47195.200000000004</v>
          </cell>
          <cell r="Z45">
            <v>27.89</v>
          </cell>
          <cell r="AA45">
            <v>27.89</v>
          </cell>
        </row>
        <row r="46">
          <cell r="A46" t="str">
            <v>Senior Image Technician</v>
          </cell>
          <cell r="B46" t="str">
            <v>BS</v>
          </cell>
          <cell r="C46" t="str">
            <v>5 yrs</v>
          </cell>
          <cell r="D46" t="str">
            <v>Principal Assistant, Database</v>
          </cell>
          <cell r="E46" t="str">
            <v>AS/AA</v>
          </cell>
          <cell r="F46" t="str">
            <v>8-10 yrs</v>
          </cell>
          <cell r="G46" t="str">
            <v>N06</v>
          </cell>
          <cell r="H46" t="str">
            <v>Y</v>
          </cell>
          <cell r="I46" t="str">
            <v>Computer Operator IV</v>
          </cell>
          <cell r="J46">
            <v>24.64</v>
          </cell>
          <cell r="K46">
            <v>30971.200000000001</v>
          </cell>
          <cell r="L46">
            <v>35620</v>
          </cell>
          <cell r="M46">
            <v>40268.799999999996</v>
          </cell>
          <cell r="N46">
            <v>44907.199999999997</v>
          </cell>
          <cell r="O46">
            <v>49545.599999999999</v>
          </cell>
          <cell r="P46">
            <v>32843.199999999997</v>
          </cell>
          <cell r="Q46">
            <v>37762.400000000001</v>
          </cell>
          <cell r="R46">
            <v>42681.599999999999</v>
          </cell>
          <cell r="S46">
            <v>47611.200000000004</v>
          </cell>
          <cell r="T46">
            <v>52540.800000000003</v>
          </cell>
          <cell r="U46">
            <v>29494.399999999998</v>
          </cell>
          <cell r="V46">
            <v>33924.800000000003</v>
          </cell>
          <cell r="W46">
            <v>38355.200000000004</v>
          </cell>
          <cell r="X46">
            <v>42775.200000000004</v>
          </cell>
          <cell r="Y46">
            <v>47195.200000000004</v>
          </cell>
          <cell r="Z46">
            <v>24.64</v>
          </cell>
          <cell r="AA46">
            <v>24.64</v>
          </cell>
        </row>
        <row r="47">
          <cell r="A47" t="str">
            <v>Image Technician</v>
          </cell>
          <cell r="B47" t="str">
            <v>HS</v>
          </cell>
          <cell r="C47" t="str">
            <v>3 yrs</v>
          </cell>
          <cell r="D47" t="str">
            <v>Sr Assistant, Database</v>
          </cell>
          <cell r="E47" t="str">
            <v>HS</v>
          </cell>
          <cell r="F47" t="str">
            <v>3-5 yrs</v>
          </cell>
          <cell r="G47" t="str">
            <v>N04</v>
          </cell>
          <cell r="H47" t="str">
            <v>Y</v>
          </cell>
          <cell r="I47" t="str">
            <v>Computer Operator III</v>
          </cell>
          <cell r="J47">
            <v>22.17</v>
          </cell>
          <cell r="K47">
            <v>26104</v>
          </cell>
          <cell r="L47">
            <v>29692</v>
          </cell>
          <cell r="M47">
            <v>33280</v>
          </cell>
          <cell r="N47">
            <v>36868</v>
          </cell>
          <cell r="O47">
            <v>40456</v>
          </cell>
          <cell r="P47">
            <v>27664</v>
          </cell>
          <cell r="Q47">
            <v>31470.400000000001</v>
          </cell>
          <cell r="R47">
            <v>35276.800000000003</v>
          </cell>
          <cell r="S47">
            <v>39083.199999999997</v>
          </cell>
          <cell r="T47">
            <v>42889.599999999999</v>
          </cell>
          <cell r="U47">
            <v>24856</v>
          </cell>
          <cell r="V47">
            <v>28277.599999999999</v>
          </cell>
          <cell r="W47">
            <v>31699.200000000001</v>
          </cell>
          <cell r="X47">
            <v>35110.400000000001</v>
          </cell>
          <cell r="Y47">
            <v>38521.599999999999</v>
          </cell>
          <cell r="Z47">
            <v>22.17</v>
          </cell>
          <cell r="AA47">
            <v>22.17</v>
          </cell>
        </row>
        <row r="48">
          <cell r="A48" t="str">
            <v>Sr Analyst</v>
          </cell>
          <cell r="B48" t="str">
            <v>MS</v>
          </cell>
          <cell r="C48" t="str">
            <v>5 yrs</v>
          </cell>
          <cell r="D48" t="str">
            <v>Sr Statistician</v>
          </cell>
          <cell r="E48" t="str">
            <v>MS/MBA</v>
          </cell>
          <cell r="F48" t="str">
            <v>5-8 yrs</v>
          </cell>
          <cell r="G48" t="str">
            <v>E04</v>
          </cell>
          <cell r="H48" t="str">
            <v>N</v>
          </cell>
          <cell r="K48">
            <v>54516.800000000003</v>
          </cell>
          <cell r="L48">
            <v>63377.599999999999</v>
          </cell>
          <cell r="M48">
            <v>72238.399999999994</v>
          </cell>
          <cell r="N48">
            <v>81099.199999999983</v>
          </cell>
          <cell r="O48">
            <v>89960</v>
          </cell>
          <cell r="P48">
            <v>57782.400000000001</v>
          </cell>
          <cell r="Q48">
            <v>67173.600000000006</v>
          </cell>
          <cell r="R48">
            <v>76564.800000000003</v>
          </cell>
          <cell r="S48">
            <v>85956</v>
          </cell>
          <cell r="T48">
            <v>95347.200000000012</v>
          </cell>
          <cell r="U48">
            <v>51916.800000000003</v>
          </cell>
          <cell r="V48">
            <v>60361.599999999999</v>
          </cell>
          <cell r="W48">
            <v>68806.399999999994</v>
          </cell>
          <cell r="X48">
            <v>77230.399999999994</v>
          </cell>
          <cell r="Y48">
            <v>85654.399999999994</v>
          </cell>
          <cell r="Z48">
            <v>76731.199999999997</v>
          </cell>
          <cell r="AA48">
            <v>36.89</v>
          </cell>
        </row>
        <row r="49">
          <cell r="A49" t="str">
            <v>Analyst</v>
          </cell>
          <cell r="B49" t="str">
            <v>BS</v>
          </cell>
          <cell r="C49" t="str">
            <v>3 yrs</v>
          </cell>
          <cell r="D49" t="str">
            <v>Statistician</v>
          </cell>
          <cell r="E49" t="str">
            <v>BS/BA</v>
          </cell>
          <cell r="F49" t="str">
            <v>2-5 yrs</v>
          </cell>
          <cell r="G49" t="str">
            <v>E03</v>
          </cell>
          <cell r="H49" t="str">
            <v>N</v>
          </cell>
          <cell r="K49">
            <v>48318.400000000001</v>
          </cell>
          <cell r="L49">
            <v>55567.199999999997</v>
          </cell>
          <cell r="M49">
            <v>62816</v>
          </cell>
          <cell r="N49">
            <v>70064.800000000003</v>
          </cell>
          <cell r="O49">
            <v>77313.600000000006</v>
          </cell>
          <cell r="P49">
            <v>51209.599999999999</v>
          </cell>
          <cell r="Q49">
            <v>58895.199999999997</v>
          </cell>
          <cell r="R49">
            <v>66580.800000000003</v>
          </cell>
          <cell r="S49">
            <v>74256</v>
          </cell>
          <cell r="T49">
            <v>81931.199999999997</v>
          </cell>
          <cell r="U49">
            <v>46009.599999999999</v>
          </cell>
          <cell r="V49">
            <v>52915.200000000004</v>
          </cell>
          <cell r="W49">
            <v>59820.800000000003</v>
          </cell>
          <cell r="X49">
            <v>66716</v>
          </cell>
          <cell r="Y49">
            <v>73611.199999999997</v>
          </cell>
          <cell r="Z49">
            <v>66955.199999999997</v>
          </cell>
          <cell r="AA49">
            <v>32.19</v>
          </cell>
        </row>
        <row r="50">
          <cell r="A50" t="str">
            <v>Senior Human Factors Engineer</v>
          </cell>
          <cell r="B50" t="str">
            <v>MS</v>
          </cell>
          <cell r="C50" t="str">
            <v>5 yrs</v>
          </cell>
          <cell r="D50" t="str">
            <v>Principal Analyst, Human Perf</v>
          </cell>
          <cell r="E50" t="str">
            <v>MS/MBA</v>
          </cell>
          <cell r="F50" t="str">
            <v>8-10 yrs</v>
          </cell>
          <cell r="G50" t="str">
            <v>E05</v>
          </cell>
          <cell r="H50" t="str">
            <v>N</v>
          </cell>
          <cell r="K50">
            <v>62691.200000000004</v>
          </cell>
          <cell r="L50">
            <v>72883.199999999997</v>
          </cell>
          <cell r="M50">
            <v>83075.199999999997</v>
          </cell>
          <cell r="N50">
            <v>93267.200000000012</v>
          </cell>
          <cell r="O50">
            <v>103459.2</v>
          </cell>
          <cell r="P50">
            <v>66456</v>
          </cell>
          <cell r="Q50">
            <v>77261.600000000006</v>
          </cell>
          <cell r="R50">
            <v>88067.200000000012</v>
          </cell>
          <cell r="S50">
            <v>98862.400000000009</v>
          </cell>
          <cell r="T50">
            <v>109657.59999999999</v>
          </cell>
          <cell r="U50">
            <v>59716.800000000003</v>
          </cell>
          <cell r="V50">
            <v>69420</v>
          </cell>
          <cell r="W50">
            <v>79123.199999999997</v>
          </cell>
          <cell r="X50">
            <v>88826.4</v>
          </cell>
          <cell r="Y50">
            <v>98529.599999999991</v>
          </cell>
          <cell r="Z50">
            <v>88275.199999999997</v>
          </cell>
          <cell r="AA50">
            <v>42.44</v>
          </cell>
        </row>
        <row r="51">
          <cell r="A51" t="str">
            <v>Human Factors Engineer</v>
          </cell>
          <cell r="B51" t="str">
            <v>BS</v>
          </cell>
          <cell r="C51" t="str">
            <v>3 yrs</v>
          </cell>
          <cell r="D51" t="str">
            <v>Analyst, Human Performance</v>
          </cell>
          <cell r="E51" t="str">
            <v>BS/BA</v>
          </cell>
          <cell r="F51" t="str">
            <v>2-5 yrs</v>
          </cell>
          <cell r="G51" t="str">
            <v>E02</v>
          </cell>
          <cell r="H51" t="str">
            <v>N</v>
          </cell>
          <cell r="K51">
            <v>42016</v>
          </cell>
          <cell r="L51">
            <v>48318.400000000001</v>
          </cell>
          <cell r="M51">
            <v>54620.800000000003</v>
          </cell>
          <cell r="N51">
            <v>60923.199999999997</v>
          </cell>
          <cell r="O51">
            <v>67225.600000000006</v>
          </cell>
          <cell r="P51">
            <v>44532.800000000003</v>
          </cell>
          <cell r="Q51">
            <v>51220</v>
          </cell>
          <cell r="R51">
            <v>57907.199999999997</v>
          </cell>
          <cell r="S51">
            <v>64583.999999999993</v>
          </cell>
          <cell r="T51">
            <v>71260.800000000003</v>
          </cell>
          <cell r="U51">
            <v>40019.199999999997</v>
          </cell>
          <cell r="V51">
            <v>46020</v>
          </cell>
          <cell r="W51">
            <v>52020.800000000003</v>
          </cell>
          <cell r="X51">
            <v>58021.600000000006</v>
          </cell>
          <cell r="Y51">
            <v>64022.400000000001</v>
          </cell>
          <cell r="Z51">
            <v>57948.799999999996</v>
          </cell>
          <cell r="AA51">
            <v>27.86</v>
          </cell>
        </row>
        <row r="52">
          <cell r="A52" t="str">
            <v>Senior Oracle Engineer</v>
          </cell>
          <cell r="C52" t="str">
            <v>5 yrs</v>
          </cell>
          <cell r="D52" t="str">
            <v>Sr Analyst, Database</v>
          </cell>
          <cell r="E52" t="str">
            <v>BS/BA</v>
          </cell>
          <cell r="F52" t="str">
            <v>5-8 yrs</v>
          </cell>
          <cell r="G52" t="str">
            <v>E05</v>
          </cell>
          <cell r="H52" t="str">
            <v>N</v>
          </cell>
          <cell r="K52">
            <v>62691.200000000004</v>
          </cell>
          <cell r="L52">
            <v>72883.199999999997</v>
          </cell>
          <cell r="M52">
            <v>83075.199999999997</v>
          </cell>
          <cell r="N52">
            <v>93267.200000000012</v>
          </cell>
          <cell r="O52">
            <v>103459.2</v>
          </cell>
          <cell r="P52">
            <v>66456</v>
          </cell>
          <cell r="Q52">
            <v>77261.600000000006</v>
          </cell>
          <cell r="R52">
            <v>88067.200000000012</v>
          </cell>
          <cell r="S52">
            <v>98862.400000000009</v>
          </cell>
          <cell r="T52">
            <v>109657.59999999999</v>
          </cell>
          <cell r="U52">
            <v>59716.800000000003</v>
          </cell>
          <cell r="V52">
            <v>69420</v>
          </cell>
          <cell r="W52">
            <v>79123.199999999997</v>
          </cell>
          <cell r="X52">
            <v>88826.4</v>
          </cell>
          <cell r="Y52">
            <v>98529.599999999991</v>
          </cell>
          <cell r="Z52">
            <v>87796.800000000003</v>
          </cell>
          <cell r="AA52">
            <v>42.21</v>
          </cell>
        </row>
        <row r="53">
          <cell r="A53" t="str">
            <v>Oracle Engineer</v>
          </cell>
          <cell r="C53" t="str">
            <v>3 yrs</v>
          </cell>
          <cell r="D53" t="str">
            <v>Analyst, Database</v>
          </cell>
          <cell r="E53" t="str">
            <v>BS/BA</v>
          </cell>
          <cell r="F53" t="str">
            <v>2-5 yrs</v>
          </cell>
          <cell r="G53" t="str">
            <v>E03</v>
          </cell>
          <cell r="H53" t="str">
            <v>N</v>
          </cell>
          <cell r="K53">
            <v>48318.400000000001</v>
          </cell>
          <cell r="L53">
            <v>55567.199999999997</v>
          </cell>
          <cell r="M53">
            <v>62816</v>
          </cell>
          <cell r="N53">
            <v>70064.800000000003</v>
          </cell>
          <cell r="O53">
            <v>77313.600000000006</v>
          </cell>
          <cell r="P53">
            <v>51209.599999999999</v>
          </cell>
          <cell r="Q53">
            <v>58895.199999999997</v>
          </cell>
          <cell r="R53">
            <v>66580.800000000003</v>
          </cell>
          <cell r="S53">
            <v>74256</v>
          </cell>
          <cell r="T53">
            <v>81931.199999999997</v>
          </cell>
          <cell r="U53">
            <v>46009.599999999999</v>
          </cell>
          <cell r="V53">
            <v>52915.200000000004</v>
          </cell>
          <cell r="W53">
            <v>59820.800000000003</v>
          </cell>
          <cell r="X53">
            <v>66716</v>
          </cell>
          <cell r="Y53">
            <v>73611.199999999997</v>
          </cell>
          <cell r="Z53">
            <v>66705.600000000006</v>
          </cell>
          <cell r="AA53">
            <v>32.07</v>
          </cell>
        </row>
        <row r="54">
          <cell r="A54" t="str">
            <v>Software Engineer</v>
          </cell>
          <cell r="B54" t="str">
            <v>BS</v>
          </cell>
          <cell r="C54" t="str">
            <v>3 yrs</v>
          </cell>
          <cell r="D54" t="str">
            <v>Engineer, Software</v>
          </cell>
          <cell r="E54" t="str">
            <v>BS/BA</v>
          </cell>
          <cell r="F54" t="str">
            <v>2-5 yrs</v>
          </cell>
          <cell r="G54" t="str">
            <v>E04</v>
          </cell>
          <cell r="H54" t="str">
            <v>N</v>
          </cell>
          <cell r="K54">
            <v>54516.800000000003</v>
          </cell>
          <cell r="L54">
            <v>63377.599999999999</v>
          </cell>
          <cell r="M54">
            <v>72238.399999999994</v>
          </cell>
          <cell r="N54">
            <v>81099.199999999983</v>
          </cell>
          <cell r="O54">
            <v>89960</v>
          </cell>
          <cell r="P54">
            <v>57782.400000000001</v>
          </cell>
          <cell r="Q54">
            <v>67173.600000000006</v>
          </cell>
          <cell r="R54">
            <v>76564.800000000003</v>
          </cell>
          <cell r="S54">
            <v>85956</v>
          </cell>
          <cell r="T54">
            <v>95347.200000000012</v>
          </cell>
          <cell r="U54">
            <v>51916.800000000003</v>
          </cell>
          <cell r="V54">
            <v>60361.599999999999</v>
          </cell>
          <cell r="W54">
            <v>68806.399999999994</v>
          </cell>
          <cell r="X54">
            <v>77230.399999999994</v>
          </cell>
          <cell r="Y54">
            <v>85654.399999999994</v>
          </cell>
          <cell r="Z54">
            <v>76648</v>
          </cell>
          <cell r="AA54">
            <v>36.85</v>
          </cell>
        </row>
        <row r="55">
          <cell r="A55" t="str">
            <v>Senior Program Manager</v>
          </cell>
          <cell r="B55" t="str">
            <v>MS</v>
          </cell>
          <cell r="C55" t="str">
            <v>10 yrs</v>
          </cell>
          <cell r="D55" t="str">
            <v>Sr Manager, Program</v>
          </cell>
          <cell r="E55" t="str">
            <v>BS/BA</v>
          </cell>
          <cell r="F55" t="str">
            <v>10-12 yrs</v>
          </cell>
          <cell r="G55" t="str">
            <v>E08</v>
          </cell>
          <cell r="H55" t="str">
            <v>N</v>
          </cell>
          <cell r="K55">
            <v>93600</v>
          </cell>
          <cell r="L55">
            <v>109980</v>
          </cell>
          <cell r="M55">
            <v>126360</v>
          </cell>
          <cell r="N55">
            <v>142729.60000000001</v>
          </cell>
          <cell r="O55">
            <v>159099.19999999998</v>
          </cell>
          <cell r="P55">
            <v>99216</v>
          </cell>
          <cell r="Q55">
            <v>116584.00000000001</v>
          </cell>
          <cell r="R55">
            <v>133952</v>
          </cell>
          <cell r="S55">
            <v>151309.6</v>
          </cell>
          <cell r="T55">
            <v>168667.2</v>
          </cell>
          <cell r="U55">
            <v>89148.800000000003</v>
          </cell>
          <cell r="V55">
            <v>104748.8</v>
          </cell>
          <cell r="W55">
            <v>120348.8</v>
          </cell>
          <cell r="X55">
            <v>135948.79999999999</v>
          </cell>
          <cell r="Y55">
            <v>151548.79999999999</v>
          </cell>
          <cell r="Z55">
            <v>199999.99968000001</v>
          </cell>
          <cell r="AA55">
            <v>96.153846000000001</v>
          </cell>
        </row>
        <row r="56">
          <cell r="A56" t="str">
            <v>Project Manager</v>
          </cell>
          <cell r="B56" t="str">
            <v>BS</v>
          </cell>
          <cell r="C56" t="str">
            <v>5 yrs</v>
          </cell>
          <cell r="D56" t="str">
            <v>Supervisor, Project/Task</v>
          </cell>
          <cell r="E56" t="str">
            <v>BS/BA</v>
          </cell>
          <cell r="F56" t="str">
            <v>5-8 yrs</v>
          </cell>
          <cell r="G56" t="str">
            <v>E04</v>
          </cell>
          <cell r="H56" t="str">
            <v>N</v>
          </cell>
          <cell r="K56">
            <v>54516.800000000003</v>
          </cell>
          <cell r="L56">
            <v>63377.599999999999</v>
          </cell>
          <cell r="M56">
            <v>72238.399999999994</v>
          </cell>
          <cell r="N56">
            <v>81099.199999999983</v>
          </cell>
          <cell r="O56">
            <v>89960</v>
          </cell>
          <cell r="P56">
            <v>57782.400000000001</v>
          </cell>
          <cell r="Q56">
            <v>67173.600000000006</v>
          </cell>
          <cell r="R56">
            <v>76564.800000000003</v>
          </cell>
          <cell r="S56">
            <v>85956</v>
          </cell>
          <cell r="T56">
            <v>95347.200000000012</v>
          </cell>
          <cell r="U56">
            <v>51916.800000000003</v>
          </cell>
          <cell r="V56">
            <v>60361.599999999999</v>
          </cell>
          <cell r="W56">
            <v>68806.399999999994</v>
          </cell>
          <cell r="X56">
            <v>77230.399999999994</v>
          </cell>
          <cell r="Y56">
            <v>85654.399999999994</v>
          </cell>
          <cell r="Z56">
            <v>76752</v>
          </cell>
          <cell r="AA56">
            <v>36.9</v>
          </cell>
        </row>
        <row r="57">
          <cell r="A57" t="str">
            <v>Senior Configuration Management Specialist</v>
          </cell>
          <cell r="B57" t="str">
            <v>MS</v>
          </cell>
          <cell r="C57" t="str">
            <v>5 yrs</v>
          </cell>
          <cell r="D57" t="str">
            <v>Princ Analyst, Configuration</v>
          </cell>
          <cell r="E57" t="str">
            <v>BS/BA</v>
          </cell>
          <cell r="F57" t="str">
            <v>8-10 yrs</v>
          </cell>
          <cell r="G57" t="str">
            <v>E04</v>
          </cell>
          <cell r="H57" t="str">
            <v>N</v>
          </cell>
          <cell r="K57">
            <v>54516.800000000003</v>
          </cell>
          <cell r="L57">
            <v>63377.599999999999</v>
          </cell>
          <cell r="M57">
            <v>72238.399999999994</v>
          </cell>
          <cell r="N57">
            <v>81099.199999999983</v>
          </cell>
          <cell r="O57">
            <v>89960</v>
          </cell>
          <cell r="P57">
            <v>57782.400000000001</v>
          </cell>
          <cell r="Q57">
            <v>67173.600000000006</v>
          </cell>
          <cell r="R57">
            <v>76564.800000000003</v>
          </cell>
          <cell r="S57">
            <v>85956</v>
          </cell>
          <cell r="T57">
            <v>95347.200000000012</v>
          </cell>
          <cell r="U57">
            <v>51916.800000000003</v>
          </cell>
          <cell r="V57">
            <v>60361.599999999999</v>
          </cell>
          <cell r="W57">
            <v>68806.399999999994</v>
          </cell>
          <cell r="X57">
            <v>77230.399999999994</v>
          </cell>
          <cell r="Y57">
            <v>85654.399999999994</v>
          </cell>
          <cell r="Z57">
            <v>76648</v>
          </cell>
          <cell r="AA57">
            <v>36.85</v>
          </cell>
        </row>
        <row r="58">
          <cell r="A58" t="str">
            <v>Configuration Management Specialist</v>
          </cell>
          <cell r="B58" t="str">
            <v>BS</v>
          </cell>
          <cell r="C58" t="str">
            <v>3 yrs</v>
          </cell>
          <cell r="D58" t="str">
            <v>Analyst, Configuration</v>
          </cell>
          <cell r="E58" t="str">
            <v>BS/BA</v>
          </cell>
          <cell r="F58" t="str">
            <v>2-5 yrs</v>
          </cell>
          <cell r="G58" t="str">
            <v>E02</v>
          </cell>
          <cell r="H58" t="str">
            <v>N</v>
          </cell>
          <cell r="K58">
            <v>42016</v>
          </cell>
          <cell r="L58">
            <v>48318.400000000001</v>
          </cell>
          <cell r="M58">
            <v>54620.800000000003</v>
          </cell>
          <cell r="N58">
            <v>60923.199999999997</v>
          </cell>
          <cell r="O58">
            <v>67225.600000000006</v>
          </cell>
          <cell r="P58">
            <v>44532.800000000003</v>
          </cell>
          <cell r="Q58">
            <v>51220</v>
          </cell>
          <cell r="R58">
            <v>57907.199999999997</v>
          </cell>
          <cell r="S58">
            <v>64583.999999999993</v>
          </cell>
          <cell r="T58">
            <v>71260.800000000003</v>
          </cell>
          <cell r="U58">
            <v>40019.199999999997</v>
          </cell>
          <cell r="V58">
            <v>46020</v>
          </cell>
          <cell r="W58">
            <v>52020.800000000003</v>
          </cell>
          <cell r="X58">
            <v>58021.600000000006</v>
          </cell>
          <cell r="Y58">
            <v>64022.400000000001</v>
          </cell>
          <cell r="Z58">
            <v>57928</v>
          </cell>
          <cell r="AA58">
            <v>27.85</v>
          </cell>
        </row>
        <row r="59">
          <cell r="A59" t="str">
            <v>Quality Assurance Specialist</v>
          </cell>
          <cell r="B59" t="str">
            <v>BS</v>
          </cell>
          <cell r="C59" t="str">
            <v>5 yrs</v>
          </cell>
          <cell r="D59" t="str">
            <v>Sr Engineer, Quality</v>
          </cell>
          <cell r="E59" t="str">
            <v>BS/BA</v>
          </cell>
          <cell r="F59" t="str">
            <v>5-8 yrs</v>
          </cell>
          <cell r="G59" t="str">
            <v>E04</v>
          </cell>
          <cell r="H59" t="str">
            <v>N</v>
          </cell>
          <cell r="K59">
            <v>54516.800000000003</v>
          </cell>
          <cell r="L59">
            <v>63377.599999999999</v>
          </cell>
          <cell r="M59">
            <v>72238.399999999994</v>
          </cell>
          <cell r="N59">
            <v>81099.199999999983</v>
          </cell>
          <cell r="O59">
            <v>89960</v>
          </cell>
          <cell r="P59">
            <v>57782.400000000001</v>
          </cell>
          <cell r="Q59">
            <v>67173.600000000006</v>
          </cell>
          <cell r="R59">
            <v>76564.800000000003</v>
          </cell>
          <cell r="S59">
            <v>85956</v>
          </cell>
          <cell r="T59">
            <v>95347.200000000012</v>
          </cell>
          <cell r="U59">
            <v>51916.800000000003</v>
          </cell>
          <cell r="V59">
            <v>60361.599999999999</v>
          </cell>
          <cell r="W59">
            <v>68806.399999999994</v>
          </cell>
          <cell r="X59">
            <v>77230.399999999994</v>
          </cell>
          <cell r="Y59">
            <v>85654.399999999994</v>
          </cell>
          <cell r="Z59">
            <v>76627.200000000012</v>
          </cell>
          <cell r="AA59">
            <v>36.840000000000003</v>
          </cell>
        </row>
        <row r="60">
          <cell r="A60" t="str">
            <v>Senior Financial Analyst</v>
          </cell>
          <cell r="B60" t="str">
            <v>BS</v>
          </cell>
          <cell r="C60" t="str">
            <v>5 yrs</v>
          </cell>
          <cell r="D60" t="str">
            <v>Sr Analyst, Finance</v>
          </cell>
          <cell r="E60" t="str">
            <v>BS/BA</v>
          </cell>
          <cell r="F60" t="str">
            <v>5-8 yrs</v>
          </cell>
          <cell r="G60" t="str">
            <v>E04</v>
          </cell>
          <cell r="H60" t="str">
            <v>N</v>
          </cell>
          <cell r="K60">
            <v>54516.800000000003</v>
          </cell>
          <cell r="L60">
            <v>63377.599999999999</v>
          </cell>
          <cell r="M60">
            <v>72238.399999999994</v>
          </cell>
          <cell r="N60">
            <v>81099.199999999983</v>
          </cell>
          <cell r="O60">
            <v>89960</v>
          </cell>
          <cell r="P60">
            <v>57782.400000000001</v>
          </cell>
          <cell r="Q60">
            <v>67173.600000000006</v>
          </cell>
          <cell r="R60">
            <v>76564.800000000003</v>
          </cell>
          <cell r="S60">
            <v>85956</v>
          </cell>
          <cell r="T60">
            <v>95347.200000000012</v>
          </cell>
          <cell r="U60">
            <v>51916.800000000003</v>
          </cell>
          <cell r="V60">
            <v>60361.599999999999</v>
          </cell>
          <cell r="W60">
            <v>68806.399999999994</v>
          </cell>
          <cell r="X60">
            <v>77230.399999999994</v>
          </cell>
          <cell r="Y60">
            <v>85654.399999999994</v>
          </cell>
          <cell r="Z60">
            <v>76835.199999999997</v>
          </cell>
          <cell r="AA60">
            <v>36.94</v>
          </cell>
        </row>
        <row r="61">
          <cell r="A61" t="str">
            <v>Senior Information Technology Specialist</v>
          </cell>
          <cell r="B61" t="str">
            <v>BS</v>
          </cell>
          <cell r="C61" t="str">
            <v>10 yrs</v>
          </cell>
          <cell r="D61" t="str">
            <v>Subject Matter Expert</v>
          </cell>
          <cell r="E61" t="str">
            <v>BS/BA</v>
          </cell>
          <cell r="F61" t="str">
            <v>10-15 yrs</v>
          </cell>
          <cell r="G61" t="str">
            <v>E08</v>
          </cell>
          <cell r="H61" t="str">
            <v>N</v>
          </cell>
          <cell r="K61">
            <v>93600</v>
          </cell>
          <cell r="L61">
            <v>109980</v>
          </cell>
          <cell r="M61">
            <v>126360</v>
          </cell>
          <cell r="N61">
            <v>142729.60000000001</v>
          </cell>
          <cell r="O61">
            <v>159099.19999999998</v>
          </cell>
          <cell r="P61">
            <v>99216</v>
          </cell>
          <cell r="Q61">
            <v>116584.00000000001</v>
          </cell>
          <cell r="R61">
            <v>133952</v>
          </cell>
          <cell r="S61">
            <v>151309.6</v>
          </cell>
          <cell r="T61">
            <v>168667.2</v>
          </cell>
          <cell r="U61">
            <v>89148.800000000003</v>
          </cell>
          <cell r="V61">
            <v>104748.8</v>
          </cell>
          <cell r="W61">
            <v>120348.8</v>
          </cell>
          <cell r="X61">
            <v>135948.79999999999</v>
          </cell>
          <cell r="Y61">
            <v>151548.79999999999</v>
          </cell>
          <cell r="Z61">
            <v>142947.33761613164</v>
          </cell>
          <cell r="AA61">
            <v>68.724681546217141</v>
          </cell>
        </row>
        <row r="62">
          <cell r="A62" t="str">
            <v>Information Engineer</v>
          </cell>
          <cell r="B62" t="str">
            <v>BS</v>
          </cell>
          <cell r="C62" t="str">
            <v>10 yrs</v>
          </cell>
          <cell r="D62" t="str">
            <v>Sr Principal Engineer, Systems</v>
          </cell>
          <cell r="E62" t="str">
            <v>BS/BA</v>
          </cell>
          <cell r="F62" t="str">
            <v>10-15 yrs</v>
          </cell>
          <cell r="G62" t="str">
            <v>E08</v>
          </cell>
          <cell r="H62" t="str">
            <v>N</v>
          </cell>
          <cell r="K62">
            <v>93600</v>
          </cell>
          <cell r="L62">
            <v>109980</v>
          </cell>
          <cell r="M62">
            <v>126360</v>
          </cell>
          <cell r="N62">
            <v>142729.60000000001</v>
          </cell>
          <cell r="O62">
            <v>159099.19999999998</v>
          </cell>
          <cell r="P62">
            <v>99216</v>
          </cell>
          <cell r="Q62">
            <v>116584.00000000001</v>
          </cell>
          <cell r="R62">
            <v>133952</v>
          </cell>
          <cell r="S62">
            <v>151309.6</v>
          </cell>
          <cell r="T62">
            <v>168667.2</v>
          </cell>
          <cell r="U62">
            <v>89148.800000000003</v>
          </cell>
          <cell r="V62">
            <v>104748.8</v>
          </cell>
          <cell r="W62">
            <v>120348.8</v>
          </cell>
          <cell r="X62">
            <v>135948.79999999999</v>
          </cell>
          <cell r="Y62">
            <v>151548.79999999999</v>
          </cell>
          <cell r="Z62">
            <v>133993.60000000001</v>
          </cell>
          <cell r="AA62">
            <v>64.42</v>
          </cell>
        </row>
        <row r="63">
          <cell r="A63" t="str">
            <v>Network Engineer</v>
          </cell>
          <cell r="B63" t="str">
            <v>BS</v>
          </cell>
          <cell r="C63" t="str">
            <v>10 yrs</v>
          </cell>
          <cell r="D63" t="str">
            <v>Sr Principal Engineer, Network</v>
          </cell>
          <cell r="E63" t="str">
            <v>BS/BA</v>
          </cell>
          <cell r="F63" t="str">
            <v>10-15 yrs</v>
          </cell>
          <cell r="G63" t="str">
            <v>E07</v>
          </cell>
          <cell r="H63" t="str">
            <v>N</v>
          </cell>
          <cell r="K63">
            <v>81390.400000000009</v>
          </cell>
          <cell r="L63">
            <v>95628</v>
          </cell>
          <cell r="M63">
            <v>109865.60000000001</v>
          </cell>
          <cell r="N63">
            <v>124113.60000000001</v>
          </cell>
          <cell r="O63">
            <v>138361.60000000001</v>
          </cell>
          <cell r="P63">
            <v>86257.599999999991</v>
          </cell>
          <cell r="Q63">
            <v>101358.40000000001</v>
          </cell>
          <cell r="R63">
            <v>116459.2</v>
          </cell>
          <cell r="S63">
            <v>131549.6</v>
          </cell>
          <cell r="T63">
            <v>146640</v>
          </cell>
          <cell r="U63">
            <v>77500.800000000003</v>
          </cell>
          <cell r="V63">
            <v>91062.400000000009</v>
          </cell>
          <cell r="W63">
            <v>104624</v>
          </cell>
          <cell r="X63">
            <v>118185.60000000001</v>
          </cell>
          <cell r="Y63">
            <v>131747.20000000001</v>
          </cell>
          <cell r="Z63">
            <v>120612.80717101395</v>
          </cell>
          <cell r="AA63">
            <v>57.986926524525934</v>
          </cell>
        </row>
        <row r="64">
          <cell r="A64" t="str">
            <v>Senior Project Engineer</v>
          </cell>
          <cell r="B64" t="str">
            <v>MS</v>
          </cell>
          <cell r="C64" t="str">
            <v>10 yrs</v>
          </cell>
          <cell r="D64" t="str">
            <v>Sr Principal Engineer</v>
          </cell>
          <cell r="E64" t="str">
            <v>MS/MBA</v>
          </cell>
          <cell r="F64" t="str">
            <v>10-15 yrs</v>
          </cell>
          <cell r="G64" t="str">
            <v>E07</v>
          </cell>
          <cell r="H64" t="str">
            <v>N</v>
          </cell>
          <cell r="K64">
            <v>81390.400000000009</v>
          </cell>
          <cell r="L64">
            <v>95628</v>
          </cell>
          <cell r="M64">
            <v>109865.60000000001</v>
          </cell>
          <cell r="N64">
            <v>124113.60000000001</v>
          </cell>
          <cell r="O64">
            <v>138361.60000000001</v>
          </cell>
          <cell r="P64">
            <v>86257.599999999991</v>
          </cell>
          <cell r="Q64">
            <v>101358.40000000001</v>
          </cell>
          <cell r="R64">
            <v>116459.2</v>
          </cell>
          <cell r="S64">
            <v>131549.6</v>
          </cell>
          <cell r="T64">
            <v>146640</v>
          </cell>
          <cell r="U64">
            <v>77500.800000000003</v>
          </cell>
          <cell r="V64">
            <v>91062.400000000009</v>
          </cell>
          <cell r="W64">
            <v>104624</v>
          </cell>
          <cell r="X64">
            <v>118185.60000000001</v>
          </cell>
          <cell r="Y64">
            <v>131747.20000000001</v>
          </cell>
          <cell r="Z64">
            <v>125075.85524089859</v>
          </cell>
          <cell r="AA64">
            <v>60.132622711970477</v>
          </cell>
        </row>
        <row r="65">
          <cell r="A65" t="str">
            <v>Senior Network Support Technician</v>
          </cell>
          <cell r="B65" t="str">
            <v>BS</v>
          </cell>
          <cell r="C65" t="str">
            <v>5 yrs</v>
          </cell>
          <cell r="D65" t="str">
            <v>Sr Technician, Network</v>
          </cell>
          <cell r="E65" t="str">
            <v>AS/AA</v>
          </cell>
          <cell r="F65" t="str">
            <v>3-5 yrs</v>
          </cell>
          <cell r="G65" t="str">
            <v>N10</v>
          </cell>
          <cell r="H65" t="str">
            <v>N</v>
          </cell>
          <cell r="K65">
            <v>45344</v>
          </cell>
          <cell r="L65">
            <v>52145.599999999999</v>
          </cell>
          <cell r="M65">
            <v>58947.199999999997</v>
          </cell>
          <cell r="N65">
            <v>65748.800000000003</v>
          </cell>
          <cell r="O65">
            <v>72550.400000000009</v>
          </cell>
          <cell r="P65">
            <v>48068.799999999996</v>
          </cell>
          <cell r="Q65">
            <v>55276</v>
          </cell>
          <cell r="R65">
            <v>62483.199999999997</v>
          </cell>
          <cell r="S65">
            <v>69700.800000000003</v>
          </cell>
          <cell r="T65">
            <v>76918.399999999994</v>
          </cell>
          <cell r="U65">
            <v>43180.800000000003</v>
          </cell>
          <cell r="V65">
            <v>49660</v>
          </cell>
          <cell r="W65">
            <v>56139.199999999997</v>
          </cell>
          <cell r="X65">
            <v>62618.399999999994</v>
          </cell>
          <cell r="Y65">
            <v>69097.599999999991</v>
          </cell>
          <cell r="Z65">
            <v>56742.400000000001</v>
          </cell>
          <cell r="AA65">
            <v>27.28</v>
          </cell>
        </row>
        <row r="66">
          <cell r="A66" t="str">
            <v>Senior Administrative Assistant</v>
          </cell>
          <cell r="B66" t="str">
            <v>HS</v>
          </cell>
          <cell r="C66" t="str">
            <v>5 yrs</v>
          </cell>
          <cell r="D66" t="str">
            <v>Sr Assistant, Office/Program</v>
          </cell>
          <cell r="E66" t="str">
            <v>AS/AA</v>
          </cell>
          <cell r="F66" t="str">
            <v>3-5 yrs</v>
          </cell>
          <cell r="G66" t="str">
            <v>N07</v>
          </cell>
          <cell r="H66" t="str">
            <v>Y</v>
          </cell>
          <cell r="I66" t="str">
            <v>Administrative Assistant</v>
          </cell>
          <cell r="J66">
            <v>25.95</v>
          </cell>
          <cell r="K66">
            <v>34070.400000000001</v>
          </cell>
          <cell r="L66">
            <v>39176.800000000003</v>
          </cell>
          <cell r="M66">
            <v>44283.199999999997</v>
          </cell>
          <cell r="N66">
            <v>49400</v>
          </cell>
          <cell r="O66">
            <v>54516.800000000003</v>
          </cell>
          <cell r="P66">
            <v>36108.799999999996</v>
          </cell>
          <cell r="Q66">
            <v>41527.199999999997</v>
          </cell>
          <cell r="R66">
            <v>46945.599999999999</v>
          </cell>
          <cell r="S66">
            <v>52364</v>
          </cell>
          <cell r="T66">
            <v>57782.400000000001</v>
          </cell>
          <cell r="U66">
            <v>32448</v>
          </cell>
          <cell r="V66">
            <v>37315.200000000004</v>
          </cell>
          <cell r="W66">
            <v>42182.400000000001</v>
          </cell>
          <cell r="X66">
            <v>47049.599999999999</v>
          </cell>
          <cell r="Y66">
            <v>51916.800000000003</v>
          </cell>
          <cell r="Z66">
            <v>25.95</v>
          </cell>
          <cell r="AA66">
            <v>25.95</v>
          </cell>
        </row>
        <row r="67">
          <cell r="A67" t="str">
            <v>Administrative Assistant</v>
          </cell>
          <cell r="B67" t="str">
            <v>HS</v>
          </cell>
          <cell r="C67" t="str">
            <v>1 yr</v>
          </cell>
          <cell r="D67" t="str">
            <v>Assistant, Office/Program</v>
          </cell>
          <cell r="E67" t="str">
            <v>HS</v>
          </cell>
          <cell r="F67" t="str">
            <v>1-3 yrs</v>
          </cell>
          <cell r="G67" t="str">
            <v>N06</v>
          </cell>
          <cell r="H67" t="str">
            <v>Y</v>
          </cell>
          <cell r="I67" t="str">
            <v>General Clerk III</v>
          </cell>
          <cell r="J67">
            <v>18.739999999999998</v>
          </cell>
          <cell r="K67">
            <v>30971.200000000001</v>
          </cell>
          <cell r="L67">
            <v>35620</v>
          </cell>
          <cell r="M67">
            <v>40268.799999999996</v>
          </cell>
          <cell r="N67">
            <v>44907.199999999997</v>
          </cell>
          <cell r="O67">
            <v>49545.599999999999</v>
          </cell>
          <cell r="P67">
            <v>32843.199999999997</v>
          </cell>
          <cell r="Q67">
            <v>37762.400000000001</v>
          </cell>
          <cell r="R67">
            <v>42681.599999999999</v>
          </cell>
          <cell r="S67">
            <v>47611.200000000004</v>
          </cell>
          <cell r="T67">
            <v>52540.800000000003</v>
          </cell>
          <cell r="U67">
            <v>29494.399999999998</v>
          </cell>
          <cell r="V67">
            <v>33924.800000000003</v>
          </cell>
          <cell r="W67">
            <v>38355.200000000004</v>
          </cell>
          <cell r="X67">
            <v>42775.200000000004</v>
          </cell>
          <cell r="Y67">
            <v>47195.200000000004</v>
          </cell>
          <cell r="Z67">
            <v>18.739999999999998</v>
          </cell>
          <cell r="AA67">
            <v>18.739999999999998</v>
          </cell>
        </row>
        <row r="68">
          <cell r="A68" t="str">
            <v>Master Scheduler-Logistics Planner/Scheduler</v>
          </cell>
          <cell r="B68" t="str">
            <v>BS</v>
          </cell>
          <cell r="C68" t="str">
            <v>5 yrs</v>
          </cell>
          <cell r="D68" t="str">
            <v>Sr Engineer, Logistics</v>
          </cell>
          <cell r="E68" t="str">
            <v>BS/BA</v>
          </cell>
          <cell r="F68" t="str">
            <v>5-8 yrs</v>
          </cell>
          <cell r="G68" t="str">
            <v>E04</v>
          </cell>
          <cell r="H68" t="str">
            <v>N</v>
          </cell>
          <cell r="K68">
            <v>54516.800000000003</v>
          </cell>
          <cell r="L68">
            <v>63377.599999999999</v>
          </cell>
          <cell r="M68">
            <v>72238.399999999994</v>
          </cell>
          <cell r="N68">
            <v>81099.199999999983</v>
          </cell>
          <cell r="O68">
            <v>89960</v>
          </cell>
          <cell r="P68">
            <v>57782.400000000001</v>
          </cell>
          <cell r="Q68">
            <v>67173.600000000006</v>
          </cell>
          <cell r="R68">
            <v>76564.800000000003</v>
          </cell>
          <cell r="S68">
            <v>85956</v>
          </cell>
          <cell r="T68">
            <v>95347.200000000012</v>
          </cell>
          <cell r="U68">
            <v>51916.800000000003</v>
          </cell>
          <cell r="V68">
            <v>60361.599999999999</v>
          </cell>
          <cell r="W68">
            <v>68806.399999999994</v>
          </cell>
          <cell r="X68">
            <v>77230.399999999994</v>
          </cell>
          <cell r="Y68">
            <v>85654.399999999994</v>
          </cell>
          <cell r="Z68">
            <v>76107.200000000012</v>
          </cell>
          <cell r="AA68">
            <v>36.590000000000003</v>
          </cell>
        </row>
        <row r="69">
          <cell r="A69" t="str">
            <v>Event Planner</v>
          </cell>
          <cell r="B69" t="str">
            <v>BS</v>
          </cell>
          <cell r="C69" t="str">
            <v>3 yrs</v>
          </cell>
          <cell r="D69" t="str">
            <v>Coordinator, Event</v>
          </cell>
          <cell r="E69" t="str">
            <v>BS/BA</v>
          </cell>
          <cell r="F69" t="str">
            <v>2-5 yrs</v>
          </cell>
          <cell r="G69" t="str">
            <v>E02</v>
          </cell>
          <cell r="H69" t="str">
            <v>N</v>
          </cell>
          <cell r="K69">
            <v>42016</v>
          </cell>
          <cell r="L69">
            <v>48318.400000000001</v>
          </cell>
          <cell r="M69">
            <v>54620.800000000003</v>
          </cell>
          <cell r="N69">
            <v>60923.199999999997</v>
          </cell>
          <cell r="O69">
            <v>67225.600000000006</v>
          </cell>
          <cell r="P69">
            <v>44532.800000000003</v>
          </cell>
          <cell r="Q69">
            <v>51220</v>
          </cell>
          <cell r="R69">
            <v>57907.199999999997</v>
          </cell>
          <cell r="S69">
            <v>64583.999999999993</v>
          </cell>
          <cell r="T69">
            <v>71260.800000000003</v>
          </cell>
          <cell r="U69">
            <v>40019.199999999997</v>
          </cell>
          <cell r="V69">
            <v>46020</v>
          </cell>
          <cell r="W69">
            <v>52020.800000000003</v>
          </cell>
          <cell r="X69">
            <v>58021.600000000006</v>
          </cell>
          <cell r="Y69">
            <v>64022.400000000001</v>
          </cell>
          <cell r="Z69">
            <v>58115.200000000004</v>
          </cell>
          <cell r="AA69">
            <v>27.94</v>
          </cell>
        </row>
        <row r="70">
          <cell r="A70" t="str">
            <v>Call Center Agent</v>
          </cell>
          <cell r="B70" t="str">
            <v>HS</v>
          </cell>
          <cell r="C70" t="str">
            <v>1 yr</v>
          </cell>
          <cell r="D70" t="str">
            <v>Specialist, Customer Service</v>
          </cell>
          <cell r="E70" t="str">
            <v>HS</v>
          </cell>
          <cell r="F70" t="str">
            <v>1-3 yrs</v>
          </cell>
          <cell r="G70" t="str">
            <v>N03</v>
          </cell>
          <cell r="H70" t="str">
            <v>Y</v>
          </cell>
          <cell r="I70" t="str">
            <v>Order Clerk II</v>
          </cell>
          <cell r="J70">
            <v>16.29</v>
          </cell>
          <cell r="K70">
            <v>23732.799999999999</v>
          </cell>
          <cell r="L70">
            <v>26988</v>
          </cell>
          <cell r="M70">
            <v>30243.199999999997</v>
          </cell>
          <cell r="N70">
            <v>33508.799999999996</v>
          </cell>
          <cell r="O70">
            <v>36774.400000000001</v>
          </cell>
          <cell r="P70">
            <v>25147.200000000001</v>
          </cell>
          <cell r="Q70">
            <v>28600</v>
          </cell>
          <cell r="R70">
            <v>32052.799999999999</v>
          </cell>
          <cell r="S70">
            <v>35516</v>
          </cell>
          <cell r="T70">
            <v>38979.199999999997</v>
          </cell>
          <cell r="U70">
            <v>22588.799999999999</v>
          </cell>
          <cell r="V70">
            <v>25698.400000000001</v>
          </cell>
          <cell r="W70">
            <v>28808</v>
          </cell>
          <cell r="X70">
            <v>31907.200000000001</v>
          </cell>
          <cell r="Y70">
            <v>35006.399999999994</v>
          </cell>
          <cell r="Z70">
            <v>16.29</v>
          </cell>
          <cell r="AA70">
            <v>16.29</v>
          </cell>
        </row>
        <row r="71">
          <cell r="A71" t="str">
            <v>Senior IT Web Support/Web Technical Administrator</v>
          </cell>
          <cell r="B71" t="str">
            <v>BS</v>
          </cell>
          <cell r="C71" t="str">
            <v>5 yrs</v>
          </cell>
          <cell r="D71" t="str">
            <v>Sr Developer, Web</v>
          </cell>
          <cell r="E71" t="str">
            <v>BS/BA</v>
          </cell>
          <cell r="F71" t="str">
            <v>5-8 yrs</v>
          </cell>
          <cell r="G71" t="str">
            <v>E05</v>
          </cell>
          <cell r="H71" t="str">
            <v>N</v>
          </cell>
          <cell r="K71">
            <v>62691.200000000004</v>
          </cell>
          <cell r="L71">
            <v>72883.199999999997</v>
          </cell>
          <cell r="M71">
            <v>83075.199999999997</v>
          </cell>
          <cell r="N71">
            <v>93267.200000000012</v>
          </cell>
          <cell r="O71">
            <v>103459.2</v>
          </cell>
          <cell r="P71">
            <v>66456</v>
          </cell>
          <cell r="Q71">
            <v>77261.600000000006</v>
          </cell>
          <cell r="R71">
            <v>88067.200000000012</v>
          </cell>
          <cell r="S71">
            <v>98862.400000000009</v>
          </cell>
          <cell r="T71">
            <v>109657.59999999999</v>
          </cell>
          <cell r="U71">
            <v>59716.800000000003</v>
          </cell>
          <cell r="V71">
            <v>69420</v>
          </cell>
          <cell r="W71">
            <v>79123.199999999997</v>
          </cell>
          <cell r="X71">
            <v>88826.4</v>
          </cell>
          <cell r="Y71">
            <v>98529.599999999991</v>
          </cell>
          <cell r="Z71">
            <v>88171.199999999997</v>
          </cell>
          <cell r="AA71">
            <v>42.39</v>
          </cell>
        </row>
        <row r="72">
          <cell r="A72" t="str">
            <v>Senior Data Management</v>
          </cell>
          <cell r="B72" t="str">
            <v>BS</v>
          </cell>
          <cell r="C72" t="str">
            <v>5 yrs</v>
          </cell>
          <cell r="D72" t="str">
            <v>Sr Analyst, Systems</v>
          </cell>
          <cell r="E72" t="str">
            <v>BS/BA</v>
          </cell>
          <cell r="F72" t="str">
            <v>5-8 yrs</v>
          </cell>
          <cell r="G72" t="str">
            <v>E05</v>
          </cell>
          <cell r="H72" t="str">
            <v>N</v>
          </cell>
          <cell r="K72">
            <v>62691.200000000004</v>
          </cell>
          <cell r="L72">
            <v>72883.199999999997</v>
          </cell>
          <cell r="M72">
            <v>83075.199999999997</v>
          </cell>
          <cell r="N72">
            <v>93267.200000000012</v>
          </cell>
          <cell r="O72">
            <v>103459.2</v>
          </cell>
          <cell r="P72">
            <v>66456</v>
          </cell>
          <cell r="Q72">
            <v>77261.600000000006</v>
          </cell>
          <cell r="R72">
            <v>88067.200000000012</v>
          </cell>
          <cell r="S72">
            <v>98862.400000000009</v>
          </cell>
          <cell r="T72">
            <v>109657.59999999999</v>
          </cell>
          <cell r="U72">
            <v>59716.800000000003</v>
          </cell>
          <cell r="V72">
            <v>69420</v>
          </cell>
          <cell r="W72">
            <v>79123.199999999997</v>
          </cell>
          <cell r="X72">
            <v>88826.4</v>
          </cell>
          <cell r="Y72">
            <v>98529.599999999991</v>
          </cell>
          <cell r="Z72">
            <v>87859.199999999997</v>
          </cell>
          <cell r="AA72">
            <v>42.24</v>
          </cell>
        </row>
        <row r="73">
          <cell r="A73" t="str">
            <v>Logistics</v>
          </cell>
          <cell r="B73" t="str">
            <v>MS</v>
          </cell>
          <cell r="C73" t="str">
            <v>5 yrs</v>
          </cell>
          <cell r="D73" t="str">
            <v>Principal Engineer, Logistics</v>
          </cell>
          <cell r="E73" t="str">
            <v>BS/BA</v>
          </cell>
          <cell r="F73" t="str">
            <v>8-10 yrs</v>
          </cell>
          <cell r="G73" t="str">
            <v>E05</v>
          </cell>
          <cell r="H73" t="str">
            <v>N</v>
          </cell>
          <cell r="K73">
            <v>62691.200000000004</v>
          </cell>
          <cell r="L73">
            <v>72883.199999999997</v>
          </cell>
          <cell r="M73">
            <v>83075.199999999997</v>
          </cell>
          <cell r="N73">
            <v>93267.200000000012</v>
          </cell>
          <cell r="O73">
            <v>103459.2</v>
          </cell>
          <cell r="P73">
            <v>66456</v>
          </cell>
          <cell r="Q73">
            <v>77261.600000000006</v>
          </cell>
          <cell r="R73">
            <v>88067.200000000012</v>
          </cell>
          <cell r="S73">
            <v>98862.400000000009</v>
          </cell>
          <cell r="T73">
            <v>109657.59999999999</v>
          </cell>
          <cell r="U73">
            <v>59716.800000000003</v>
          </cell>
          <cell r="V73">
            <v>69420</v>
          </cell>
          <cell r="W73">
            <v>79123.199999999997</v>
          </cell>
          <cell r="X73">
            <v>88826.4</v>
          </cell>
          <cell r="Y73">
            <v>98529.599999999991</v>
          </cell>
          <cell r="Z73">
            <v>88379.199999999997</v>
          </cell>
          <cell r="AA73">
            <v>42.49</v>
          </cell>
        </row>
        <row r="74">
          <cell r="A74" t="str">
            <v>Statistician</v>
          </cell>
          <cell r="B74" t="str">
            <v>MS</v>
          </cell>
          <cell r="C74" t="str">
            <v>5 yrs</v>
          </cell>
          <cell r="D74" t="str">
            <v>Sr Statistician</v>
          </cell>
          <cell r="E74" t="str">
            <v>MS/MBA</v>
          </cell>
          <cell r="F74" t="str">
            <v>5-8 yrs</v>
          </cell>
          <cell r="G74" t="str">
            <v>E04</v>
          </cell>
          <cell r="H74" t="str">
            <v>N</v>
          </cell>
          <cell r="K74">
            <v>54516.800000000003</v>
          </cell>
          <cell r="L74">
            <v>63377.599999999999</v>
          </cell>
          <cell r="M74">
            <v>72238.399999999994</v>
          </cell>
          <cell r="N74">
            <v>81099.199999999983</v>
          </cell>
          <cell r="O74">
            <v>89960</v>
          </cell>
          <cell r="P74">
            <v>57782.400000000001</v>
          </cell>
          <cell r="Q74">
            <v>67173.600000000006</v>
          </cell>
          <cell r="R74">
            <v>76564.800000000003</v>
          </cell>
          <cell r="S74">
            <v>85956</v>
          </cell>
          <cell r="T74">
            <v>95347.200000000012</v>
          </cell>
          <cell r="U74">
            <v>51916.800000000003</v>
          </cell>
          <cell r="V74">
            <v>60361.599999999999</v>
          </cell>
          <cell r="W74">
            <v>68806.399999999994</v>
          </cell>
          <cell r="X74">
            <v>77230.399999999994</v>
          </cell>
          <cell r="Y74">
            <v>85654.399999999994</v>
          </cell>
          <cell r="Z74">
            <v>76939.199999999997</v>
          </cell>
          <cell r="AA74">
            <v>36.99</v>
          </cell>
        </row>
        <row r="75">
          <cell r="A75" t="str">
            <v>Enter Labor Category</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row>
        <row r="83">
          <cell r="B83" t="str">
            <v>EX3</v>
          </cell>
          <cell r="C83">
            <v>105.49</v>
          </cell>
          <cell r="D83">
            <v>143.27500000000001</v>
          </cell>
          <cell r="E83">
            <v>181.06</v>
          </cell>
          <cell r="F83">
            <v>218.845</v>
          </cell>
          <cell r="G83">
            <v>256.63</v>
          </cell>
          <cell r="I83">
            <v>219419.2</v>
          </cell>
          <cell r="J83">
            <v>298012</v>
          </cell>
          <cell r="K83">
            <v>376604.8</v>
          </cell>
          <cell r="L83">
            <v>455197.6</v>
          </cell>
          <cell r="M83">
            <v>533790.4</v>
          </cell>
          <cell r="P83" t="str">
            <v>EX3</v>
          </cell>
          <cell r="Q83">
            <v>105.49</v>
          </cell>
          <cell r="R83">
            <v>143.27500000000001</v>
          </cell>
          <cell r="S83">
            <v>181.06</v>
          </cell>
          <cell r="T83">
            <v>218.845</v>
          </cell>
          <cell r="U83">
            <v>256.63</v>
          </cell>
          <cell r="V83">
            <v>219419.2</v>
          </cell>
          <cell r="W83">
            <v>298012</v>
          </cell>
          <cell r="X83">
            <v>376604.8</v>
          </cell>
          <cell r="Y83">
            <v>455197.6</v>
          </cell>
          <cell r="Z83">
            <v>533790.4</v>
          </cell>
          <cell r="AC83" t="str">
            <v>EX3</v>
          </cell>
          <cell r="AD83">
            <v>105.49</v>
          </cell>
          <cell r="AE83">
            <v>143.27500000000001</v>
          </cell>
          <cell r="AF83">
            <v>181.06</v>
          </cell>
          <cell r="AG83">
            <v>218.845</v>
          </cell>
          <cell r="AH83">
            <v>256.63</v>
          </cell>
          <cell r="AI83">
            <v>219419.2</v>
          </cell>
          <cell r="AJ83">
            <v>298012</v>
          </cell>
          <cell r="AK83">
            <v>376604.8</v>
          </cell>
          <cell r="AL83">
            <v>455197.6</v>
          </cell>
          <cell r="AM83">
            <v>533790.4</v>
          </cell>
        </row>
        <row r="84">
          <cell r="B84" t="str">
            <v>EX2</v>
          </cell>
          <cell r="C84">
            <v>79.77</v>
          </cell>
          <cell r="D84">
            <v>99.960000000000008</v>
          </cell>
          <cell r="E84">
            <v>120.15</v>
          </cell>
          <cell r="F84">
            <v>140.34</v>
          </cell>
          <cell r="G84">
            <v>160.53</v>
          </cell>
          <cell r="I84">
            <v>165921.60000000001</v>
          </cell>
          <cell r="J84">
            <v>207916.80000000002</v>
          </cell>
          <cell r="K84">
            <v>249912</v>
          </cell>
          <cell r="L84">
            <v>291907.20000000001</v>
          </cell>
          <cell r="M84">
            <v>333902.40000000002</v>
          </cell>
          <cell r="P84" t="str">
            <v>EX2</v>
          </cell>
          <cell r="Q84">
            <v>79.77</v>
          </cell>
          <cell r="R84">
            <v>99.960000000000008</v>
          </cell>
          <cell r="S84">
            <v>120.15</v>
          </cell>
          <cell r="T84">
            <v>140.34</v>
          </cell>
          <cell r="U84">
            <v>160.53</v>
          </cell>
          <cell r="V84">
            <v>165921.60000000001</v>
          </cell>
          <cell r="W84">
            <v>207916.80000000002</v>
          </cell>
          <cell r="X84">
            <v>249912</v>
          </cell>
          <cell r="Y84">
            <v>291907.20000000001</v>
          </cell>
          <cell r="Z84">
            <v>333902.40000000002</v>
          </cell>
          <cell r="AC84" t="str">
            <v>EX2</v>
          </cell>
          <cell r="AD84">
            <v>79.77</v>
          </cell>
          <cell r="AE84">
            <v>99.960000000000008</v>
          </cell>
          <cell r="AF84">
            <v>120.15</v>
          </cell>
          <cell r="AG84">
            <v>140.34</v>
          </cell>
          <cell r="AH84">
            <v>160.53</v>
          </cell>
          <cell r="AI84">
            <v>165921.60000000001</v>
          </cell>
          <cell r="AJ84">
            <v>207916.80000000002</v>
          </cell>
          <cell r="AK84">
            <v>249912</v>
          </cell>
          <cell r="AL84">
            <v>291907.20000000001</v>
          </cell>
          <cell r="AM84">
            <v>333902.40000000002</v>
          </cell>
        </row>
        <row r="85">
          <cell r="B85" t="str">
            <v>EX1</v>
          </cell>
          <cell r="C85">
            <v>52.45</v>
          </cell>
          <cell r="D85">
            <v>69.685000000000002</v>
          </cell>
          <cell r="E85">
            <v>86.92</v>
          </cell>
          <cell r="F85">
            <v>104.15</v>
          </cell>
          <cell r="G85">
            <v>121.38</v>
          </cell>
          <cell r="I85">
            <v>109096</v>
          </cell>
          <cell r="J85">
            <v>144944.80000000002</v>
          </cell>
          <cell r="K85">
            <v>180793.60000000001</v>
          </cell>
          <cell r="L85">
            <v>216632</v>
          </cell>
          <cell r="M85">
            <v>252470.39999999999</v>
          </cell>
          <cell r="P85" t="str">
            <v>EX1</v>
          </cell>
          <cell r="Q85">
            <v>52.45</v>
          </cell>
          <cell r="R85">
            <v>69.685000000000002</v>
          </cell>
          <cell r="S85">
            <v>86.92</v>
          </cell>
          <cell r="T85">
            <v>104.15</v>
          </cell>
          <cell r="U85">
            <v>121.38</v>
          </cell>
          <cell r="V85">
            <v>109096</v>
          </cell>
          <cell r="W85">
            <v>144944.80000000002</v>
          </cell>
          <cell r="X85">
            <v>180793.60000000001</v>
          </cell>
          <cell r="Y85">
            <v>216632</v>
          </cell>
          <cell r="Z85">
            <v>252470.39999999999</v>
          </cell>
          <cell r="AC85" t="str">
            <v>EX1</v>
          </cell>
          <cell r="AD85">
            <v>52.45</v>
          </cell>
          <cell r="AE85">
            <v>69.685000000000002</v>
          </cell>
          <cell r="AF85">
            <v>86.92</v>
          </cell>
          <cell r="AG85">
            <v>104.15</v>
          </cell>
          <cell r="AH85">
            <v>121.38</v>
          </cell>
          <cell r="AI85">
            <v>109096</v>
          </cell>
          <cell r="AJ85">
            <v>144944.80000000002</v>
          </cell>
          <cell r="AK85">
            <v>180793.60000000001</v>
          </cell>
          <cell r="AL85">
            <v>216632</v>
          </cell>
          <cell r="AM85">
            <v>252470.39999999999</v>
          </cell>
        </row>
        <row r="86">
          <cell r="B86" t="str">
            <v>E10</v>
          </cell>
          <cell r="C86">
            <v>58.43</v>
          </cell>
          <cell r="D86">
            <v>69.385000000000005</v>
          </cell>
          <cell r="E86">
            <v>80.34</v>
          </cell>
          <cell r="F86">
            <v>91.295000000000002</v>
          </cell>
          <cell r="G86">
            <v>102.25</v>
          </cell>
          <cell r="I86">
            <v>121534.39999999999</v>
          </cell>
          <cell r="J86">
            <v>144320.80000000002</v>
          </cell>
          <cell r="K86">
            <v>167107.20000000001</v>
          </cell>
          <cell r="L86">
            <v>189893.6</v>
          </cell>
          <cell r="M86">
            <v>212680</v>
          </cell>
          <cell r="P86" t="str">
            <v>E10</v>
          </cell>
          <cell r="Q86">
            <v>61.93</v>
          </cell>
          <cell r="R86">
            <v>73.545000000000002</v>
          </cell>
          <cell r="S86">
            <v>85.16</v>
          </cell>
          <cell r="T86">
            <v>96.77</v>
          </cell>
          <cell r="U86">
            <v>108.38</v>
          </cell>
          <cell r="V86">
            <v>128814.39999999999</v>
          </cell>
          <cell r="W86">
            <v>152973.6</v>
          </cell>
          <cell r="X86">
            <v>177132.79999999999</v>
          </cell>
          <cell r="Y86">
            <v>201281.6</v>
          </cell>
          <cell r="Z86">
            <v>225430.39999999999</v>
          </cell>
          <cell r="AC86" t="str">
            <v>E10</v>
          </cell>
          <cell r="AD86">
            <v>55.65</v>
          </cell>
          <cell r="AE86">
            <v>66.08</v>
          </cell>
          <cell r="AF86">
            <v>76.510000000000005</v>
          </cell>
          <cell r="AG86">
            <v>86.95</v>
          </cell>
          <cell r="AH86">
            <v>97.39</v>
          </cell>
          <cell r="AI86">
            <v>115752</v>
          </cell>
          <cell r="AJ86">
            <v>137446.39999999999</v>
          </cell>
          <cell r="AK86">
            <v>159140.80000000002</v>
          </cell>
          <cell r="AL86">
            <v>180856</v>
          </cell>
          <cell r="AM86">
            <v>202571.2</v>
          </cell>
        </row>
        <row r="87">
          <cell r="B87" t="str">
            <v>E09</v>
          </cell>
          <cell r="C87">
            <v>50.81</v>
          </cell>
          <cell r="D87">
            <v>60.335000000000001</v>
          </cell>
          <cell r="E87">
            <v>69.86</v>
          </cell>
          <cell r="F87">
            <v>79.384999999999991</v>
          </cell>
          <cell r="G87">
            <v>88.91</v>
          </cell>
          <cell r="I87">
            <v>105684.8</v>
          </cell>
          <cell r="J87">
            <v>125496.8</v>
          </cell>
          <cell r="K87">
            <v>145308.79999999999</v>
          </cell>
          <cell r="L87">
            <v>165120.79999999999</v>
          </cell>
          <cell r="M87">
            <v>184932.8</v>
          </cell>
          <cell r="P87" t="str">
            <v>E09</v>
          </cell>
          <cell r="Q87">
            <v>53.86</v>
          </cell>
          <cell r="R87">
            <v>63.954999999999998</v>
          </cell>
          <cell r="S87">
            <v>74.05</v>
          </cell>
          <cell r="T87">
            <v>84.155000000000001</v>
          </cell>
          <cell r="U87">
            <v>94.26</v>
          </cell>
          <cell r="V87">
            <v>112028.8</v>
          </cell>
          <cell r="W87">
            <v>133026.4</v>
          </cell>
          <cell r="X87">
            <v>154024</v>
          </cell>
          <cell r="Y87">
            <v>175042.4</v>
          </cell>
          <cell r="Z87">
            <v>196060.80000000002</v>
          </cell>
          <cell r="AC87" t="str">
            <v>E09</v>
          </cell>
          <cell r="AD87">
            <v>48.39</v>
          </cell>
          <cell r="AE87">
            <v>57.46</v>
          </cell>
          <cell r="AF87">
            <v>66.53</v>
          </cell>
          <cell r="AG87">
            <v>75.605000000000004</v>
          </cell>
          <cell r="AH87">
            <v>84.68</v>
          </cell>
          <cell r="AI87">
            <v>100651.2</v>
          </cell>
          <cell r="AJ87">
            <v>119516.8</v>
          </cell>
          <cell r="AK87">
            <v>138382.39999999999</v>
          </cell>
          <cell r="AL87">
            <v>157258.4</v>
          </cell>
          <cell r="AM87">
            <v>176134.40000000002</v>
          </cell>
        </row>
        <row r="88">
          <cell r="B88" t="str">
            <v>E08</v>
          </cell>
          <cell r="C88">
            <v>45</v>
          </cell>
          <cell r="D88">
            <v>52.875</v>
          </cell>
          <cell r="E88">
            <v>60.75</v>
          </cell>
          <cell r="F88">
            <v>68.62</v>
          </cell>
          <cell r="G88">
            <v>76.489999999999995</v>
          </cell>
          <cell r="I88">
            <v>93600</v>
          </cell>
          <cell r="J88">
            <v>109980</v>
          </cell>
          <cell r="K88">
            <v>126360</v>
          </cell>
          <cell r="L88">
            <v>142729.60000000001</v>
          </cell>
          <cell r="M88">
            <v>159099.19999999998</v>
          </cell>
          <cell r="P88" t="str">
            <v>E08</v>
          </cell>
          <cell r="Q88">
            <v>47.7</v>
          </cell>
          <cell r="R88">
            <v>56.050000000000004</v>
          </cell>
          <cell r="S88">
            <v>64.400000000000006</v>
          </cell>
          <cell r="T88">
            <v>72.745000000000005</v>
          </cell>
          <cell r="U88">
            <v>81.09</v>
          </cell>
          <cell r="V88">
            <v>99216</v>
          </cell>
          <cell r="W88">
            <v>116584.00000000001</v>
          </cell>
          <cell r="X88">
            <v>133952</v>
          </cell>
          <cell r="Y88">
            <v>151309.6</v>
          </cell>
          <cell r="Z88">
            <v>168667.2</v>
          </cell>
          <cell r="AC88" t="str">
            <v>E08</v>
          </cell>
          <cell r="AD88">
            <v>42.86</v>
          </cell>
          <cell r="AE88">
            <v>50.36</v>
          </cell>
          <cell r="AF88">
            <v>57.86</v>
          </cell>
          <cell r="AG88">
            <v>65.36</v>
          </cell>
          <cell r="AH88">
            <v>72.86</v>
          </cell>
          <cell r="AI88">
            <v>89148.800000000003</v>
          </cell>
          <cell r="AJ88">
            <v>104748.8</v>
          </cell>
          <cell r="AK88">
            <v>120348.8</v>
          </cell>
          <cell r="AL88">
            <v>135948.79999999999</v>
          </cell>
          <cell r="AM88">
            <v>151548.79999999999</v>
          </cell>
        </row>
        <row r="89">
          <cell r="B89" t="str">
            <v>E07</v>
          </cell>
          <cell r="C89">
            <v>39.130000000000003</v>
          </cell>
          <cell r="D89">
            <v>45.975000000000001</v>
          </cell>
          <cell r="E89">
            <v>52.82</v>
          </cell>
          <cell r="F89">
            <v>59.67</v>
          </cell>
          <cell r="G89">
            <v>66.52</v>
          </cell>
          <cell r="I89">
            <v>81390.400000000009</v>
          </cell>
          <cell r="J89">
            <v>95628</v>
          </cell>
          <cell r="K89">
            <v>109865.60000000001</v>
          </cell>
          <cell r="L89">
            <v>124113.60000000001</v>
          </cell>
          <cell r="M89">
            <v>138361.60000000001</v>
          </cell>
          <cell r="P89" t="str">
            <v>E07</v>
          </cell>
          <cell r="Q89">
            <v>41.47</v>
          </cell>
          <cell r="R89">
            <v>48.730000000000004</v>
          </cell>
          <cell r="S89">
            <v>55.99</v>
          </cell>
          <cell r="T89">
            <v>63.245000000000005</v>
          </cell>
          <cell r="U89">
            <v>70.5</v>
          </cell>
          <cell r="V89">
            <v>86257.599999999991</v>
          </cell>
          <cell r="W89">
            <v>101358.40000000001</v>
          </cell>
          <cell r="X89">
            <v>116459.2</v>
          </cell>
          <cell r="Y89">
            <v>131549.6</v>
          </cell>
          <cell r="Z89">
            <v>146640</v>
          </cell>
          <cell r="AC89" t="str">
            <v>E07</v>
          </cell>
          <cell r="AD89">
            <v>37.26</v>
          </cell>
          <cell r="AE89">
            <v>43.78</v>
          </cell>
          <cell r="AF89">
            <v>50.3</v>
          </cell>
          <cell r="AG89">
            <v>56.82</v>
          </cell>
          <cell r="AH89">
            <v>63.34</v>
          </cell>
          <cell r="AI89">
            <v>77500.800000000003</v>
          </cell>
          <cell r="AJ89">
            <v>91062.400000000009</v>
          </cell>
          <cell r="AK89">
            <v>104624</v>
          </cell>
          <cell r="AL89">
            <v>118185.60000000001</v>
          </cell>
          <cell r="AM89">
            <v>131747.20000000001</v>
          </cell>
        </row>
        <row r="90">
          <cell r="B90" t="str">
            <v>E06</v>
          </cell>
          <cell r="C90">
            <v>34.020000000000003</v>
          </cell>
          <cell r="D90">
            <v>39.975000000000001</v>
          </cell>
          <cell r="E90">
            <v>45.93</v>
          </cell>
          <cell r="F90">
            <v>51.885000000000005</v>
          </cell>
          <cell r="G90">
            <v>57.84</v>
          </cell>
          <cell r="I90">
            <v>70761.600000000006</v>
          </cell>
          <cell r="J90">
            <v>83148</v>
          </cell>
          <cell r="K90">
            <v>95534.399999999994</v>
          </cell>
          <cell r="L90">
            <v>107920.80000000002</v>
          </cell>
          <cell r="M90">
            <v>120307.20000000001</v>
          </cell>
          <cell r="P90" t="str">
            <v>E06</v>
          </cell>
          <cell r="Q90">
            <v>36.06</v>
          </cell>
          <cell r="R90">
            <v>42.375</v>
          </cell>
          <cell r="S90">
            <v>48.69</v>
          </cell>
          <cell r="T90">
            <v>54.994999999999997</v>
          </cell>
          <cell r="U90">
            <v>61.3</v>
          </cell>
          <cell r="V90">
            <v>75004.800000000003</v>
          </cell>
          <cell r="W90">
            <v>88140</v>
          </cell>
          <cell r="X90">
            <v>101275.2</v>
          </cell>
          <cell r="Y90">
            <v>114389.59999999999</v>
          </cell>
          <cell r="Z90">
            <v>127504</v>
          </cell>
          <cell r="AC90" t="str">
            <v>E06</v>
          </cell>
          <cell r="AD90">
            <v>32.4</v>
          </cell>
          <cell r="AE90">
            <v>38.07</v>
          </cell>
          <cell r="AF90">
            <v>43.74</v>
          </cell>
          <cell r="AG90">
            <v>49.41</v>
          </cell>
          <cell r="AH90">
            <v>55.08</v>
          </cell>
          <cell r="AI90">
            <v>67392</v>
          </cell>
          <cell r="AJ90">
            <v>79185.600000000006</v>
          </cell>
          <cell r="AK90">
            <v>90979.199999999997</v>
          </cell>
          <cell r="AL90">
            <v>102772.79999999999</v>
          </cell>
          <cell r="AM90">
            <v>114566.39999999999</v>
          </cell>
        </row>
        <row r="91">
          <cell r="B91" t="str">
            <v>E05</v>
          </cell>
          <cell r="C91">
            <v>30.14</v>
          </cell>
          <cell r="D91">
            <v>35.04</v>
          </cell>
          <cell r="E91">
            <v>39.94</v>
          </cell>
          <cell r="F91">
            <v>44.84</v>
          </cell>
          <cell r="G91">
            <v>49.74</v>
          </cell>
          <cell r="I91">
            <v>62691.200000000004</v>
          </cell>
          <cell r="J91">
            <v>72883.199999999997</v>
          </cell>
          <cell r="K91">
            <v>83075.199999999997</v>
          </cell>
          <cell r="L91">
            <v>93267.200000000012</v>
          </cell>
          <cell r="M91">
            <v>103459.2</v>
          </cell>
          <cell r="P91" t="str">
            <v>E05</v>
          </cell>
          <cell r="Q91">
            <v>31.95</v>
          </cell>
          <cell r="R91">
            <v>37.145000000000003</v>
          </cell>
          <cell r="S91">
            <v>42.34</v>
          </cell>
          <cell r="T91">
            <v>47.53</v>
          </cell>
          <cell r="U91">
            <v>52.72</v>
          </cell>
          <cell r="V91">
            <v>66456</v>
          </cell>
          <cell r="W91">
            <v>77261.600000000006</v>
          </cell>
          <cell r="X91">
            <v>88067.200000000012</v>
          </cell>
          <cell r="Y91">
            <v>98862.400000000009</v>
          </cell>
          <cell r="Z91">
            <v>109657.59999999999</v>
          </cell>
          <cell r="AC91" t="str">
            <v>E05</v>
          </cell>
          <cell r="AD91">
            <v>28.71</v>
          </cell>
          <cell r="AE91">
            <v>33.375</v>
          </cell>
          <cell r="AF91">
            <v>38.04</v>
          </cell>
          <cell r="AG91">
            <v>42.704999999999998</v>
          </cell>
          <cell r="AH91">
            <v>47.37</v>
          </cell>
          <cell r="AI91">
            <v>59716.800000000003</v>
          </cell>
          <cell r="AJ91">
            <v>69420</v>
          </cell>
          <cell r="AK91">
            <v>79123.199999999997</v>
          </cell>
          <cell r="AL91">
            <v>88826.4</v>
          </cell>
          <cell r="AM91">
            <v>98529.599999999991</v>
          </cell>
        </row>
        <row r="92">
          <cell r="B92" t="str">
            <v>E04</v>
          </cell>
          <cell r="C92">
            <v>26.21</v>
          </cell>
          <cell r="D92">
            <v>30.47</v>
          </cell>
          <cell r="E92">
            <v>34.729999999999997</v>
          </cell>
          <cell r="F92">
            <v>38.989999999999995</v>
          </cell>
          <cell r="G92">
            <v>43.25</v>
          </cell>
          <cell r="I92">
            <v>54516.800000000003</v>
          </cell>
          <cell r="J92">
            <v>63377.599999999999</v>
          </cell>
          <cell r="K92">
            <v>72238.399999999994</v>
          </cell>
          <cell r="L92">
            <v>81099.199999999983</v>
          </cell>
          <cell r="M92">
            <v>89960</v>
          </cell>
          <cell r="P92" t="str">
            <v>E04</v>
          </cell>
          <cell r="Q92">
            <v>27.78</v>
          </cell>
          <cell r="R92">
            <v>32.295000000000002</v>
          </cell>
          <cell r="S92">
            <v>36.81</v>
          </cell>
          <cell r="T92">
            <v>41.325000000000003</v>
          </cell>
          <cell r="U92">
            <v>45.84</v>
          </cell>
          <cell r="V92">
            <v>57782.400000000001</v>
          </cell>
          <cell r="W92">
            <v>67173.600000000006</v>
          </cell>
          <cell r="X92">
            <v>76564.800000000003</v>
          </cell>
          <cell r="Y92">
            <v>85956</v>
          </cell>
          <cell r="Z92">
            <v>95347.200000000012</v>
          </cell>
          <cell r="AC92" t="str">
            <v>E04</v>
          </cell>
          <cell r="AD92">
            <v>24.96</v>
          </cell>
          <cell r="AE92">
            <v>29.02</v>
          </cell>
          <cell r="AF92">
            <v>33.08</v>
          </cell>
          <cell r="AG92">
            <v>37.129999999999995</v>
          </cell>
          <cell r="AH92">
            <v>41.18</v>
          </cell>
          <cell r="AI92">
            <v>51916.800000000003</v>
          </cell>
          <cell r="AJ92">
            <v>60361.599999999999</v>
          </cell>
          <cell r="AK92">
            <v>68806.399999999994</v>
          </cell>
          <cell r="AL92">
            <v>77230.399999999994</v>
          </cell>
          <cell r="AM92">
            <v>85654.399999999994</v>
          </cell>
        </row>
        <row r="93">
          <cell r="B93" t="str">
            <v>E03</v>
          </cell>
          <cell r="C93">
            <v>23.23</v>
          </cell>
          <cell r="D93">
            <v>26.715</v>
          </cell>
          <cell r="E93">
            <v>30.2</v>
          </cell>
          <cell r="F93">
            <v>33.685000000000002</v>
          </cell>
          <cell r="G93">
            <v>37.17</v>
          </cell>
          <cell r="I93">
            <v>48318.400000000001</v>
          </cell>
          <cell r="J93">
            <v>55567.199999999997</v>
          </cell>
          <cell r="K93">
            <v>62816</v>
          </cell>
          <cell r="L93">
            <v>70064.800000000003</v>
          </cell>
          <cell r="M93">
            <v>77313.600000000006</v>
          </cell>
          <cell r="P93" t="str">
            <v>E03</v>
          </cell>
          <cell r="Q93">
            <v>24.62</v>
          </cell>
          <cell r="R93">
            <v>28.314999999999998</v>
          </cell>
          <cell r="S93">
            <v>32.01</v>
          </cell>
          <cell r="T93">
            <v>35.700000000000003</v>
          </cell>
          <cell r="U93">
            <v>39.39</v>
          </cell>
          <cell r="V93">
            <v>51209.599999999999</v>
          </cell>
          <cell r="W93">
            <v>58895.199999999997</v>
          </cell>
          <cell r="X93">
            <v>66580.800000000003</v>
          </cell>
          <cell r="Y93">
            <v>74256</v>
          </cell>
          <cell r="Z93">
            <v>81931.199999999997</v>
          </cell>
          <cell r="AC93" t="str">
            <v>E03</v>
          </cell>
          <cell r="AD93">
            <v>22.12</v>
          </cell>
          <cell r="AE93">
            <v>25.44</v>
          </cell>
          <cell r="AF93">
            <v>28.76</v>
          </cell>
          <cell r="AG93">
            <v>32.075000000000003</v>
          </cell>
          <cell r="AH93">
            <v>35.39</v>
          </cell>
          <cell r="AI93">
            <v>46009.599999999999</v>
          </cell>
          <cell r="AJ93">
            <v>52915.200000000004</v>
          </cell>
          <cell r="AK93">
            <v>59820.800000000003</v>
          </cell>
          <cell r="AL93">
            <v>66716</v>
          </cell>
          <cell r="AM93">
            <v>73611.199999999997</v>
          </cell>
        </row>
        <row r="94">
          <cell r="B94" t="str">
            <v>E02</v>
          </cell>
          <cell r="C94">
            <v>20.2</v>
          </cell>
          <cell r="D94">
            <v>23.23</v>
          </cell>
          <cell r="E94">
            <v>26.26</v>
          </cell>
          <cell r="F94">
            <v>29.29</v>
          </cell>
          <cell r="G94">
            <v>32.32</v>
          </cell>
          <cell r="I94">
            <v>42016</v>
          </cell>
          <cell r="J94">
            <v>48318.400000000001</v>
          </cell>
          <cell r="K94">
            <v>54620.800000000003</v>
          </cell>
          <cell r="L94">
            <v>60923.199999999997</v>
          </cell>
          <cell r="M94">
            <v>67225.600000000006</v>
          </cell>
          <cell r="P94" t="str">
            <v>E02</v>
          </cell>
          <cell r="Q94">
            <v>21.41</v>
          </cell>
          <cell r="R94">
            <v>24.625</v>
          </cell>
          <cell r="S94">
            <v>27.84</v>
          </cell>
          <cell r="T94">
            <v>31.049999999999997</v>
          </cell>
          <cell r="U94">
            <v>34.26</v>
          </cell>
          <cell r="V94">
            <v>44532.800000000003</v>
          </cell>
          <cell r="W94">
            <v>51220</v>
          </cell>
          <cell r="X94">
            <v>57907.199999999997</v>
          </cell>
          <cell r="Y94">
            <v>64583.999999999993</v>
          </cell>
          <cell r="Z94">
            <v>71260.800000000003</v>
          </cell>
          <cell r="AC94" t="str">
            <v>E02</v>
          </cell>
          <cell r="AD94">
            <v>19.239999999999998</v>
          </cell>
          <cell r="AE94">
            <v>22.125</v>
          </cell>
          <cell r="AF94">
            <v>25.01</v>
          </cell>
          <cell r="AG94">
            <v>27.895000000000003</v>
          </cell>
          <cell r="AH94">
            <v>30.78</v>
          </cell>
          <cell r="AI94">
            <v>40019.199999999997</v>
          </cell>
          <cell r="AJ94">
            <v>46020</v>
          </cell>
          <cell r="AK94">
            <v>52020.800000000003</v>
          </cell>
          <cell r="AL94">
            <v>58021.600000000006</v>
          </cell>
          <cell r="AM94">
            <v>64022.400000000001</v>
          </cell>
        </row>
        <row r="95">
          <cell r="B95" t="str">
            <v>E01</v>
          </cell>
          <cell r="C95">
            <v>17.57</v>
          </cell>
          <cell r="D95">
            <v>20.204999999999998</v>
          </cell>
          <cell r="E95">
            <v>22.84</v>
          </cell>
          <cell r="F95">
            <v>25.475000000000001</v>
          </cell>
          <cell r="G95">
            <v>28.11</v>
          </cell>
          <cell r="I95">
            <v>36545.599999999999</v>
          </cell>
          <cell r="J95">
            <v>42026.399999999994</v>
          </cell>
          <cell r="K95">
            <v>47507.199999999997</v>
          </cell>
          <cell r="L95">
            <v>52988</v>
          </cell>
          <cell r="M95">
            <v>58468.799999999996</v>
          </cell>
          <cell r="P95" t="str">
            <v>E01</v>
          </cell>
          <cell r="Q95">
            <v>18.62</v>
          </cell>
          <cell r="R95">
            <v>21.414999999999999</v>
          </cell>
          <cell r="S95">
            <v>24.21</v>
          </cell>
          <cell r="T95">
            <v>27</v>
          </cell>
          <cell r="U95">
            <v>29.79</v>
          </cell>
          <cell r="V95">
            <v>38729.599999999999</v>
          </cell>
          <cell r="W95">
            <v>44543.199999999997</v>
          </cell>
          <cell r="X95">
            <v>50356.800000000003</v>
          </cell>
          <cell r="Y95">
            <v>56160</v>
          </cell>
          <cell r="Z95">
            <v>61963.199999999997</v>
          </cell>
          <cell r="AC95" t="str">
            <v>E01</v>
          </cell>
          <cell r="AD95">
            <v>16.760000000000002</v>
          </cell>
          <cell r="AE95">
            <v>19.255000000000003</v>
          </cell>
          <cell r="AF95">
            <v>21.75</v>
          </cell>
          <cell r="AG95">
            <v>24.285</v>
          </cell>
          <cell r="AH95">
            <v>26.82</v>
          </cell>
          <cell r="AI95">
            <v>34860.800000000003</v>
          </cell>
          <cell r="AJ95">
            <v>40050.400000000009</v>
          </cell>
          <cell r="AK95">
            <v>45240</v>
          </cell>
          <cell r="AL95">
            <v>50512.800000000003</v>
          </cell>
          <cell r="AM95">
            <v>55785.599999999999</v>
          </cell>
        </row>
        <row r="96">
          <cell r="B96" t="str">
            <v>N10</v>
          </cell>
          <cell r="C96">
            <v>21.8</v>
          </cell>
          <cell r="D96">
            <v>25.07</v>
          </cell>
          <cell r="E96">
            <v>28.34</v>
          </cell>
          <cell r="F96">
            <v>31.61</v>
          </cell>
          <cell r="G96">
            <v>34.880000000000003</v>
          </cell>
          <cell r="I96">
            <v>45344</v>
          </cell>
          <cell r="J96">
            <v>52145.599999999999</v>
          </cell>
          <cell r="K96">
            <v>58947.199999999997</v>
          </cell>
          <cell r="L96">
            <v>65748.800000000003</v>
          </cell>
          <cell r="M96">
            <v>72550.400000000009</v>
          </cell>
          <cell r="P96" t="str">
            <v>N10</v>
          </cell>
          <cell r="Q96">
            <v>23.11</v>
          </cell>
          <cell r="R96">
            <v>26.574999999999999</v>
          </cell>
          <cell r="S96">
            <v>30.04</v>
          </cell>
          <cell r="T96">
            <v>33.51</v>
          </cell>
          <cell r="U96">
            <v>36.979999999999997</v>
          </cell>
          <cell r="V96">
            <v>48068.799999999996</v>
          </cell>
          <cell r="W96">
            <v>55276</v>
          </cell>
          <cell r="X96">
            <v>62483.199999999997</v>
          </cell>
          <cell r="Y96">
            <v>69700.800000000003</v>
          </cell>
          <cell r="Z96">
            <v>76918.399999999994</v>
          </cell>
          <cell r="AC96" t="str">
            <v>N10</v>
          </cell>
          <cell r="AD96">
            <v>20.76</v>
          </cell>
          <cell r="AE96">
            <v>23.875</v>
          </cell>
          <cell r="AF96">
            <v>26.99</v>
          </cell>
          <cell r="AG96">
            <v>30.104999999999997</v>
          </cell>
          <cell r="AH96">
            <v>33.22</v>
          </cell>
          <cell r="AI96">
            <v>43180.800000000003</v>
          </cell>
          <cell r="AJ96">
            <v>49660</v>
          </cell>
          <cell r="AK96">
            <v>56139.199999999997</v>
          </cell>
          <cell r="AL96">
            <v>62618.399999999994</v>
          </cell>
          <cell r="AM96">
            <v>69097.599999999991</v>
          </cell>
        </row>
        <row r="97">
          <cell r="B97" t="str">
            <v>N09</v>
          </cell>
          <cell r="C97">
            <v>19.82</v>
          </cell>
          <cell r="D97">
            <v>22.79</v>
          </cell>
          <cell r="E97">
            <v>25.76</v>
          </cell>
          <cell r="F97">
            <v>28.734999999999999</v>
          </cell>
          <cell r="G97">
            <v>31.71</v>
          </cell>
          <cell r="I97">
            <v>41225.599999999999</v>
          </cell>
          <cell r="J97">
            <v>47403.199999999997</v>
          </cell>
          <cell r="K97">
            <v>53580.800000000003</v>
          </cell>
          <cell r="L97">
            <v>59768.799999999996</v>
          </cell>
          <cell r="M97">
            <v>65956.800000000003</v>
          </cell>
          <cell r="P97" t="str">
            <v>N09</v>
          </cell>
          <cell r="Q97">
            <v>21</v>
          </cell>
          <cell r="R97">
            <v>24.155000000000001</v>
          </cell>
          <cell r="S97">
            <v>27.31</v>
          </cell>
          <cell r="T97">
            <v>30.454999999999998</v>
          </cell>
          <cell r="U97">
            <v>33.6</v>
          </cell>
          <cell r="V97">
            <v>43680</v>
          </cell>
          <cell r="W97">
            <v>50242.400000000001</v>
          </cell>
          <cell r="X97">
            <v>56804.799999999996</v>
          </cell>
          <cell r="Y97">
            <v>63346.399999999994</v>
          </cell>
          <cell r="Z97">
            <v>69888</v>
          </cell>
          <cell r="AC97" t="str">
            <v>N09</v>
          </cell>
          <cell r="AD97">
            <v>18.87</v>
          </cell>
          <cell r="AE97">
            <v>21.700000000000003</v>
          </cell>
          <cell r="AF97">
            <v>24.53</v>
          </cell>
          <cell r="AG97">
            <v>27.36</v>
          </cell>
          <cell r="AH97">
            <v>30.19</v>
          </cell>
          <cell r="AI97">
            <v>39249.599999999999</v>
          </cell>
          <cell r="AJ97">
            <v>45136.000000000007</v>
          </cell>
          <cell r="AK97">
            <v>51022.400000000001</v>
          </cell>
          <cell r="AL97">
            <v>56908.799999999996</v>
          </cell>
          <cell r="AM97">
            <v>62795.200000000004</v>
          </cell>
        </row>
        <row r="98">
          <cell r="B98" t="str">
            <v>N08</v>
          </cell>
          <cell r="C98">
            <v>18.02</v>
          </cell>
          <cell r="D98">
            <v>20.72</v>
          </cell>
          <cell r="E98">
            <v>23.42</v>
          </cell>
          <cell r="F98">
            <v>26.125</v>
          </cell>
          <cell r="G98">
            <v>28.83</v>
          </cell>
          <cell r="I98">
            <v>37481.599999999999</v>
          </cell>
          <cell r="J98">
            <v>43097.599999999999</v>
          </cell>
          <cell r="K98">
            <v>48713.600000000006</v>
          </cell>
          <cell r="L98">
            <v>54340</v>
          </cell>
          <cell r="M98">
            <v>59966.399999999994</v>
          </cell>
          <cell r="P98" t="str">
            <v>N08</v>
          </cell>
          <cell r="Q98">
            <v>19.100000000000001</v>
          </cell>
          <cell r="R98">
            <v>21.965</v>
          </cell>
          <cell r="S98">
            <v>24.83</v>
          </cell>
          <cell r="T98">
            <v>27.695</v>
          </cell>
          <cell r="U98">
            <v>30.56</v>
          </cell>
          <cell r="V98">
            <v>39728</v>
          </cell>
          <cell r="W98">
            <v>45687.199999999997</v>
          </cell>
          <cell r="X98">
            <v>51646.399999999994</v>
          </cell>
          <cell r="Y98">
            <v>57605.599999999999</v>
          </cell>
          <cell r="Z98">
            <v>63564.799999999996</v>
          </cell>
          <cell r="AC98" t="str">
            <v>N08</v>
          </cell>
          <cell r="AD98">
            <v>17.16</v>
          </cell>
          <cell r="AE98">
            <v>19.73</v>
          </cell>
          <cell r="AF98">
            <v>22.3</v>
          </cell>
          <cell r="AG98">
            <v>24.880000000000003</v>
          </cell>
          <cell r="AH98">
            <v>27.46</v>
          </cell>
          <cell r="AI98">
            <v>35692.800000000003</v>
          </cell>
          <cell r="AJ98">
            <v>41038.400000000001</v>
          </cell>
          <cell r="AK98">
            <v>46384</v>
          </cell>
          <cell r="AL98">
            <v>51750.400000000009</v>
          </cell>
          <cell r="AM98">
            <v>57116.800000000003</v>
          </cell>
        </row>
        <row r="99">
          <cell r="B99" t="str">
            <v>N07</v>
          </cell>
          <cell r="C99">
            <v>16.38</v>
          </cell>
          <cell r="D99">
            <v>18.835000000000001</v>
          </cell>
          <cell r="E99">
            <v>21.29</v>
          </cell>
          <cell r="F99">
            <v>23.75</v>
          </cell>
          <cell r="G99">
            <v>26.21</v>
          </cell>
          <cell r="I99">
            <v>34070.400000000001</v>
          </cell>
          <cell r="J99">
            <v>39176.800000000003</v>
          </cell>
          <cell r="K99">
            <v>44283.199999999997</v>
          </cell>
          <cell r="L99">
            <v>49400</v>
          </cell>
          <cell r="M99">
            <v>54516.800000000003</v>
          </cell>
          <cell r="P99" t="str">
            <v>N07</v>
          </cell>
          <cell r="Q99">
            <v>17.36</v>
          </cell>
          <cell r="R99">
            <v>19.965</v>
          </cell>
          <cell r="S99">
            <v>22.57</v>
          </cell>
          <cell r="T99">
            <v>25.175000000000001</v>
          </cell>
          <cell r="U99">
            <v>27.78</v>
          </cell>
          <cell r="V99">
            <v>36108.799999999996</v>
          </cell>
          <cell r="W99">
            <v>41527.199999999997</v>
          </cell>
          <cell r="X99">
            <v>46945.599999999999</v>
          </cell>
          <cell r="Y99">
            <v>52364</v>
          </cell>
          <cell r="Z99">
            <v>57782.400000000001</v>
          </cell>
          <cell r="AC99" t="str">
            <v>N07</v>
          </cell>
          <cell r="AD99">
            <v>15.6</v>
          </cell>
          <cell r="AE99">
            <v>17.940000000000001</v>
          </cell>
          <cell r="AF99">
            <v>20.28</v>
          </cell>
          <cell r="AG99">
            <v>22.62</v>
          </cell>
          <cell r="AH99">
            <v>24.96</v>
          </cell>
          <cell r="AI99">
            <v>32448</v>
          </cell>
          <cell r="AJ99">
            <v>37315.200000000004</v>
          </cell>
          <cell r="AK99">
            <v>42182.400000000001</v>
          </cell>
          <cell r="AL99">
            <v>47049.599999999999</v>
          </cell>
          <cell r="AM99">
            <v>51916.800000000003</v>
          </cell>
        </row>
        <row r="100">
          <cell r="B100" t="str">
            <v>N06</v>
          </cell>
          <cell r="C100">
            <v>14.89</v>
          </cell>
          <cell r="D100">
            <v>17.125</v>
          </cell>
          <cell r="E100">
            <v>19.36</v>
          </cell>
          <cell r="F100">
            <v>21.59</v>
          </cell>
          <cell r="G100">
            <v>23.82</v>
          </cell>
          <cell r="I100">
            <v>30971.200000000001</v>
          </cell>
          <cell r="J100">
            <v>35620</v>
          </cell>
          <cell r="K100">
            <v>40268.799999999996</v>
          </cell>
          <cell r="L100">
            <v>44907.199999999997</v>
          </cell>
          <cell r="M100">
            <v>49545.599999999999</v>
          </cell>
          <cell r="P100" t="str">
            <v>N06</v>
          </cell>
          <cell r="Q100">
            <v>15.79</v>
          </cell>
          <cell r="R100">
            <v>18.155000000000001</v>
          </cell>
          <cell r="S100">
            <v>20.52</v>
          </cell>
          <cell r="T100">
            <v>22.89</v>
          </cell>
          <cell r="U100">
            <v>25.26</v>
          </cell>
          <cell r="V100">
            <v>32843.199999999997</v>
          </cell>
          <cell r="W100">
            <v>37762.400000000001</v>
          </cell>
          <cell r="X100">
            <v>42681.599999999999</v>
          </cell>
          <cell r="Y100">
            <v>47611.200000000004</v>
          </cell>
          <cell r="Z100">
            <v>52540.800000000003</v>
          </cell>
          <cell r="AC100" t="str">
            <v>N06</v>
          </cell>
          <cell r="AD100">
            <v>14.18</v>
          </cell>
          <cell r="AE100">
            <v>16.310000000000002</v>
          </cell>
          <cell r="AF100">
            <v>18.440000000000001</v>
          </cell>
          <cell r="AG100">
            <v>20.565000000000001</v>
          </cell>
          <cell r="AH100">
            <v>22.69</v>
          </cell>
          <cell r="AI100">
            <v>29494.399999999998</v>
          </cell>
          <cell r="AJ100">
            <v>33924.800000000003</v>
          </cell>
          <cell r="AK100">
            <v>38355.200000000004</v>
          </cell>
          <cell r="AL100">
            <v>42775.200000000004</v>
          </cell>
          <cell r="AM100">
            <v>47195.200000000004</v>
          </cell>
        </row>
        <row r="101">
          <cell r="B101" t="str">
            <v>N05</v>
          </cell>
          <cell r="C101">
            <v>13.54</v>
          </cell>
          <cell r="D101">
            <v>15.57</v>
          </cell>
          <cell r="E101">
            <v>17.600000000000001</v>
          </cell>
          <cell r="F101">
            <v>19.630000000000003</v>
          </cell>
          <cell r="G101">
            <v>21.66</v>
          </cell>
          <cell r="I101">
            <v>28163.199999999997</v>
          </cell>
          <cell r="J101">
            <v>32385.600000000002</v>
          </cell>
          <cell r="K101">
            <v>36608</v>
          </cell>
          <cell r="L101">
            <v>40830.400000000009</v>
          </cell>
          <cell r="M101">
            <v>45052.800000000003</v>
          </cell>
          <cell r="P101" t="str">
            <v>N05</v>
          </cell>
          <cell r="Q101">
            <v>14.35</v>
          </cell>
          <cell r="R101">
            <v>16.504999999999999</v>
          </cell>
          <cell r="S101">
            <v>18.66</v>
          </cell>
          <cell r="T101">
            <v>20.810000000000002</v>
          </cell>
          <cell r="U101">
            <v>22.96</v>
          </cell>
          <cell r="V101">
            <v>29848</v>
          </cell>
          <cell r="W101">
            <v>34330.400000000001</v>
          </cell>
          <cell r="X101">
            <v>38812.800000000003</v>
          </cell>
          <cell r="Y101">
            <v>43284.800000000003</v>
          </cell>
          <cell r="Z101">
            <v>47756.800000000003</v>
          </cell>
          <cell r="AC101" t="str">
            <v>N05</v>
          </cell>
          <cell r="AD101">
            <v>12.89</v>
          </cell>
          <cell r="AE101">
            <v>14.825000000000001</v>
          </cell>
          <cell r="AF101">
            <v>16.760000000000002</v>
          </cell>
          <cell r="AG101">
            <v>18.690000000000001</v>
          </cell>
          <cell r="AH101">
            <v>20.62</v>
          </cell>
          <cell r="AI101">
            <v>26811.200000000001</v>
          </cell>
          <cell r="AJ101">
            <v>30836.000000000004</v>
          </cell>
          <cell r="AK101">
            <v>34860.800000000003</v>
          </cell>
          <cell r="AL101">
            <v>38875.200000000004</v>
          </cell>
          <cell r="AM101">
            <v>42889.599999999999</v>
          </cell>
        </row>
        <row r="102">
          <cell r="B102" t="str">
            <v>N04</v>
          </cell>
          <cell r="C102">
            <v>12.55</v>
          </cell>
          <cell r="D102">
            <v>14.275</v>
          </cell>
          <cell r="E102">
            <v>16</v>
          </cell>
          <cell r="F102">
            <v>17.725000000000001</v>
          </cell>
          <cell r="G102">
            <v>19.45</v>
          </cell>
          <cell r="I102">
            <v>26104</v>
          </cell>
          <cell r="J102">
            <v>29692</v>
          </cell>
          <cell r="K102">
            <v>33280</v>
          </cell>
          <cell r="L102">
            <v>36868</v>
          </cell>
          <cell r="M102">
            <v>40456</v>
          </cell>
          <cell r="P102" t="str">
            <v>N04</v>
          </cell>
          <cell r="Q102">
            <v>13.3</v>
          </cell>
          <cell r="R102">
            <v>15.13</v>
          </cell>
          <cell r="S102">
            <v>16.96</v>
          </cell>
          <cell r="T102">
            <v>18.79</v>
          </cell>
          <cell r="U102">
            <v>20.62</v>
          </cell>
          <cell r="V102">
            <v>27664</v>
          </cell>
          <cell r="W102">
            <v>31470.400000000001</v>
          </cell>
          <cell r="X102">
            <v>35276.800000000003</v>
          </cell>
          <cell r="Y102">
            <v>39083.199999999997</v>
          </cell>
          <cell r="Z102">
            <v>42889.599999999999</v>
          </cell>
          <cell r="AC102" t="str">
            <v>N04</v>
          </cell>
          <cell r="AD102">
            <v>11.95</v>
          </cell>
          <cell r="AE102">
            <v>13.594999999999999</v>
          </cell>
          <cell r="AF102">
            <v>15.24</v>
          </cell>
          <cell r="AG102">
            <v>16.88</v>
          </cell>
          <cell r="AH102">
            <v>18.52</v>
          </cell>
          <cell r="AI102">
            <v>24856</v>
          </cell>
          <cell r="AJ102">
            <v>28277.599999999999</v>
          </cell>
          <cell r="AK102">
            <v>31699.200000000001</v>
          </cell>
          <cell r="AL102">
            <v>35110.400000000001</v>
          </cell>
          <cell r="AM102">
            <v>38521.599999999999</v>
          </cell>
        </row>
        <row r="103">
          <cell r="B103" t="str">
            <v>N03</v>
          </cell>
          <cell r="C103">
            <v>11.41</v>
          </cell>
          <cell r="D103">
            <v>12.975</v>
          </cell>
          <cell r="E103">
            <v>14.54</v>
          </cell>
          <cell r="F103">
            <v>16.11</v>
          </cell>
          <cell r="G103">
            <v>17.68</v>
          </cell>
          <cell r="I103">
            <v>23732.799999999999</v>
          </cell>
          <cell r="J103">
            <v>26988</v>
          </cell>
          <cell r="K103">
            <v>30243.199999999997</v>
          </cell>
          <cell r="L103">
            <v>33508.799999999996</v>
          </cell>
          <cell r="M103">
            <v>36774.400000000001</v>
          </cell>
          <cell r="P103" t="str">
            <v>N03</v>
          </cell>
          <cell r="Q103">
            <v>12.09</v>
          </cell>
          <cell r="R103">
            <v>13.75</v>
          </cell>
          <cell r="S103">
            <v>15.41</v>
          </cell>
          <cell r="T103">
            <v>17.074999999999999</v>
          </cell>
          <cell r="U103">
            <v>18.739999999999998</v>
          </cell>
          <cell r="V103">
            <v>25147.200000000001</v>
          </cell>
          <cell r="W103">
            <v>28600</v>
          </cell>
          <cell r="X103">
            <v>32052.799999999999</v>
          </cell>
          <cell r="Y103">
            <v>35516</v>
          </cell>
          <cell r="Z103">
            <v>38979.199999999997</v>
          </cell>
          <cell r="AC103" t="str">
            <v>N03</v>
          </cell>
          <cell r="AD103">
            <v>10.86</v>
          </cell>
          <cell r="AE103">
            <v>12.355</v>
          </cell>
          <cell r="AF103">
            <v>13.85</v>
          </cell>
          <cell r="AG103">
            <v>15.34</v>
          </cell>
          <cell r="AH103">
            <v>16.829999999999998</v>
          </cell>
          <cell r="AI103">
            <v>22588.799999999999</v>
          </cell>
          <cell r="AJ103">
            <v>25698.400000000001</v>
          </cell>
          <cell r="AK103">
            <v>28808</v>
          </cell>
          <cell r="AL103">
            <v>31907.200000000001</v>
          </cell>
          <cell r="AM103">
            <v>35006.399999999994</v>
          </cell>
        </row>
        <row r="104">
          <cell r="B104" t="str">
            <v>N02</v>
          </cell>
          <cell r="C104">
            <v>10.37</v>
          </cell>
          <cell r="D104">
            <v>11.795</v>
          </cell>
          <cell r="E104">
            <v>13.22</v>
          </cell>
          <cell r="F104">
            <v>14.645</v>
          </cell>
          <cell r="G104">
            <v>16.07</v>
          </cell>
          <cell r="I104">
            <v>21569.599999999999</v>
          </cell>
          <cell r="J104">
            <v>24533.599999999999</v>
          </cell>
          <cell r="K104">
            <v>27497.600000000002</v>
          </cell>
          <cell r="L104">
            <v>30461.599999999999</v>
          </cell>
          <cell r="M104">
            <v>33425.599999999999</v>
          </cell>
          <cell r="P104" t="str">
            <v>N02</v>
          </cell>
          <cell r="Q104">
            <v>10.99</v>
          </cell>
          <cell r="R104">
            <v>12.5</v>
          </cell>
          <cell r="S104">
            <v>14.01</v>
          </cell>
          <cell r="T104">
            <v>15.52</v>
          </cell>
          <cell r="U104">
            <v>17.03</v>
          </cell>
          <cell r="V104">
            <v>22859.200000000001</v>
          </cell>
          <cell r="W104">
            <v>26000</v>
          </cell>
          <cell r="X104">
            <v>29140.799999999999</v>
          </cell>
          <cell r="Y104">
            <v>32281.599999999999</v>
          </cell>
          <cell r="Z104">
            <v>35422.400000000001</v>
          </cell>
          <cell r="AC104" t="str">
            <v>N02</v>
          </cell>
          <cell r="AD104">
            <v>9.8699999999999992</v>
          </cell>
          <cell r="AE104">
            <v>11.23</v>
          </cell>
          <cell r="AF104">
            <v>12.59</v>
          </cell>
          <cell r="AG104">
            <v>13.945</v>
          </cell>
          <cell r="AH104">
            <v>15.3</v>
          </cell>
          <cell r="AI104">
            <v>20529.599999999999</v>
          </cell>
          <cell r="AJ104">
            <v>23358.400000000001</v>
          </cell>
          <cell r="AK104">
            <v>26187.200000000001</v>
          </cell>
          <cell r="AL104">
            <v>29005.600000000002</v>
          </cell>
          <cell r="AM104">
            <v>31824</v>
          </cell>
        </row>
        <row r="105">
          <cell r="B105" t="str">
            <v>N01</v>
          </cell>
          <cell r="C105">
            <v>9.43</v>
          </cell>
          <cell r="D105">
            <v>10.725</v>
          </cell>
          <cell r="E105">
            <v>12.02</v>
          </cell>
          <cell r="F105">
            <v>13.315</v>
          </cell>
          <cell r="G105">
            <v>14.61</v>
          </cell>
          <cell r="I105">
            <v>19614.399999999998</v>
          </cell>
          <cell r="J105">
            <v>22308</v>
          </cell>
          <cell r="K105">
            <v>25001.599999999999</v>
          </cell>
          <cell r="L105">
            <v>27695.200000000001</v>
          </cell>
          <cell r="M105">
            <v>30388.799999999999</v>
          </cell>
          <cell r="P105" t="str">
            <v>N01</v>
          </cell>
          <cell r="Q105">
            <v>9.99</v>
          </cell>
          <cell r="R105">
            <v>11.365</v>
          </cell>
          <cell r="S105">
            <v>12.74</v>
          </cell>
          <cell r="T105">
            <v>14.11</v>
          </cell>
          <cell r="U105">
            <v>15.48</v>
          </cell>
          <cell r="V105">
            <v>20779.2</v>
          </cell>
          <cell r="W105">
            <v>23639.200000000001</v>
          </cell>
          <cell r="X105">
            <v>26499.200000000001</v>
          </cell>
          <cell r="Y105">
            <v>29348.799999999999</v>
          </cell>
          <cell r="Z105">
            <v>32198.400000000001</v>
          </cell>
          <cell r="AC105" t="str">
            <v>N01</v>
          </cell>
          <cell r="AD105">
            <v>8.98</v>
          </cell>
          <cell r="AE105">
            <v>10.215</v>
          </cell>
          <cell r="AF105">
            <v>11.45</v>
          </cell>
          <cell r="AG105">
            <v>12.684999999999999</v>
          </cell>
          <cell r="AH105">
            <v>13.92</v>
          </cell>
          <cell r="AI105">
            <v>18678.400000000001</v>
          </cell>
          <cell r="AJ105">
            <v>21247.200000000001</v>
          </cell>
          <cell r="AK105">
            <v>23816</v>
          </cell>
          <cell r="AL105">
            <v>26384.799999999996</v>
          </cell>
          <cell r="AM105">
            <v>28953.599999999999</v>
          </cell>
        </row>
      </sheetData>
      <sheetData sheetId="8"/>
      <sheetData sheetId="9"/>
      <sheetData sheetId="10"/>
      <sheetData sheetId="11"/>
      <sheetData sheetId="12"/>
      <sheetData sheetId="13">
        <row r="51">
          <cell r="D51">
            <v>2.5000000000000001E-2</v>
          </cell>
        </row>
      </sheetData>
      <sheetData sheetId="14"/>
      <sheetData sheetId="15"/>
      <sheetData sheetId="16"/>
      <sheetData sheetId="17">
        <row r="3">
          <cell r="A3" t="str">
            <v>GDIT - ASD</v>
          </cell>
          <cell r="B3" t="str">
            <v>Army Services</v>
          </cell>
          <cell r="C3" t="str">
            <v>N/A</v>
          </cell>
          <cell r="D3" t="str">
            <v>GDIT Site</v>
          </cell>
          <cell r="E3" t="str">
            <v>FT</v>
          </cell>
          <cell r="F3">
            <v>30</v>
          </cell>
          <cell r="G3">
            <v>1</v>
          </cell>
          <cell r="H3">
            <v>6.4999999999999997E-3</v>
          </cell>
          <cell r="I3" t="str">
            <v>Y</v>
          </cell>
          <cell r="J3" t="str">
            <v>ü</v>
          </cell>
          <cell r="M3" t="str">
            <v>Senior Instructional Technologist/Designer</v>
          </cell>
          <cell r="N3">
            <v>115.76262</v>
          </cell>
          <cell r="O3">
            <v>92.009720000000002</v>
          </cell>
          <cell r="P3">
            <v>118.65668549999999</v>
          </cell>
          <cell r="Q3">
            <v>94.309962999999996</v>
          </cell>
          <cell r="R3">
            <v>121.62310263749998</v>
          </cell>
          <cell r="S3">
            <v>96.667712074999983</v>
          </cell>
          <cell r="T3">
            <v>124.66368020343747</v>
          </cell>
          <cell r="U3">
            <v>99.08440487687497</v>
          </cell>
          <cell r="V3">
            <v>127.78027220852339</v>
          </cell>
          <cell r="W3">
            <v>101.56151499879684</v>
          </cell>
        </row>
        <row r="4">
          <cell r="A4" t="str">
            <v>Sub</v>
          </cell>
          <cell r="B4" t="str">
            <v>CHSS</v>
          </cell>
          <cell r="C4" t="str">
            <v>Prosoft</v>
          </cell>
          <cell r="D4" t="str">
            <v>Client Site</v>
          </cell>
          <cell r="E4" t="str">
            <v>PT</v>
          </cell>
          <cell r="F4">
            <v>45</v>
          </cell>
          <cell r="G4">
            <v>2</v>
          </cell>
          <cell r="I4" t="str">
            <v>N</v>
          </cell>
          <cell r="M4" t="str">
            <v>Instructional Technologist/Designer</v>
          </cell>
          <cell r="N4">
            <v>87.516379999999998</v>
          </cell>
          <cell r="O4">
            <v>69.564279999999997</v>
          </cell>
          <cell r="P4">
            <v>89.704289499999987</v>
          </cell>
          <cell r="Q4">
            <v>71.303386999999987</v>
          </cell>
          <cell r="R4">
            <v>91.946896737499983</v>
          </cell>
          <cell r="S4">
            <v>73.085971674999982</v>
          </cell>
          <cell r="T4">
            <v>94.245569155937474</v>
          </cell>
          <cell r="U4">
            <v>74.91312096687497</v>
          </cell>
          <cell r="V4">
            <v>96.601708384835902</v>
          </cell>
          <cell r="W4">
            <v>76.785948991046837</v>
          </cell>
        </row>
        <row r="5">
          <cell r="A5" t="str">
            <v>GDIT - CHSS</v>
          </cell>
          <cell r="B5" t="str">
            <v>Army IT</v>
          </cell>
          <cell r="C5" t="str">
            <v>V1Training</v>
          </cell>
          <cell r="F5">
            <v>60</v>
          </cell>
          <cell r="G5">
            <v>3</v>
          </cell>
          <cell r="M5" t="str">
            <v>Junior Instructional Technologist/Designer</v>
          </cell>
          <cell r="N5">
            <v>57.561579999999999</v>
          </cell>
          <cell r="O5">
            <v>45.745480000000001</v>
          </cell>
          <cell r="P5">
            <v>59.000619499999992</v>
          </cell>
          <cell r="Q5">
            <v>46.889116999999999</v>
          </cell>
          <cell r="R5">
            <v>60.475634987499987</v>
          </cell>
          <cell r="S5">
            <v>48.061344924999993</v>
          </cell>
          <cell r="T5">
            <v>61.987525862187482</v>
          </cell>
          <cell r="U5">
            <v>49.262878548124988</v>
          </cell>
          <cell r="V5">
            <v>63.537214008742161</v>
          </cell>
          <cell r="W5">
            <v>50.494450511828106</v>
          </cell>
        </row>
        <row r="6">
          <cell r="C6" t="str">
            <v>Carlsonwagonlit</v>
          </cell>
          <cell r="F6">
            <v>75</v>
          </cell>
          <cell r="G6">
            <v>4</v>
          </cell>
          <cell r="M6" t="str">
            <v>Senior Curriculum Developer</v>
          </cell>
          <cell r="N6">
            <v>127.65620673067288</v>
          </cell>
          <cell r="O6">
            <v>101.46257071486914</v>
          </cell>
          <cell r="P6">
            <v>130.84761189893968</v>
          </cell>
          <cell r="Q6">
            <v>103.99913498274087</v>
          </cell>
          <cell r="R6">
            <v>134.11880219641316</v>
          </cell>
          <cell r="S6">
            <v>106.59911335730938</v>
          </cell>
          <cell r="T6">
            <v>137.47177225132347</v>
          </cell>
          <cell r="U6">
            <v>109.2640911912421</v>
          </cell>
          <cell r="V6">
            <v>140.90856655760655</v>
          </cell>
          <cell r="W6">
            <v>111.99569347102315</v>
          </cell>
        </row>
        <row r="7">
          <cell r="C7" t="str">
            <v>Unitech</v>
          </cell>
          <cell r="F7">
            <v>90</v>
          </cell>
          <cell r="G7">
            <v>5</v>
          </cell>
          <cell r="M7" t="str">
            <v>Classroom Curriculum Developer</v>
          </cell>
          <cell r="N7">
            <v>87.516379999999998</v>
          </cell>
          <cell r="O7">
            <v>69.564279999999997</v>
          </cell>
          <cell r="P7">
            <v>89.704289499999987</v>
          </cell>
          <cell r="Q7">
            <v>71.303386999999987</v>
          </cell>
          <cell r="R7">
            <v>91.946896737499983</v>
          </cell>
          <cell r="S7">
            <v>73.085971674999982</v>
          </cell>
          <cell r="T7">
            <v>94.245569155937474</v>
          </cell>
          <cell r="U7">
            <v>74.91312096687497</v>
          </cell>
          <cell r="V7">
            <v>96.601708384835902</v>
          </cell>
          <cell r="W7">
            <v>76.785948991046837</v>
          </cell>
        </row>
        <row r="8">
          <cell r="G8">
            <v>6</v>
          </cell>
          <cell r="M8" t="str">
            <v>Junior Classroom Curriculum Developer</v>
          </cell>
          <cell r="N8">
            <v>66.194320000000005</v>
          </cell>
          <cell r="O8">
            <v>52.609920000000002</v>
          </cell>
          <cell r="P8">
            <v>67.849177999999995</v>
          </cell>
          <cell r="Q8">
            <v>53.925167999999999</v>
          </cell>
          <cell r="R8">
            <v>69.545407449999985</v>
          </cell>
          <cell r="S8">
            <v>55.273297199999995</v>
          </cell>
          <cell r="T8">
            <v>71.284042636249978</v>
          </cell>
          <cell r="U8">
            <v>56.65512962999999</v>
          </cell>
          <cell r="V8">
            <v>73.066143702156225</v>
          </cell>
          <cell r="W8">
            <v>58.071507870749983</v>
          </cell>
        </row>
        <row r="9">
          <cell r="G9">
            <v>7</v>
          </cell>
          <cell r="M9" t="str">
            <v>Distributed Learning Curriculum Developer</v>
          </cell>
          <cell r="N9">
            <v>87.516379999999998</v>
          </cell>
          <cell r="O9">
            <v>69.564279999999997</v>
          </cell>
          <cell r="P9">
            <v>89.704289499999987</v>
          </cell>
          <cell r="Q9">
            <v>71.303386999999987</v>
          </cell>
          <cell r="R9">
            <v>91.946896737499983</v>
          </cell>
          <cell r="S9">
            <v>73.085971674999982</v>
          </cell>
          <cell r="T9">
            <v>94.245569155937474</v>
          </cell>
          <cell r="U9">
            <v>74.91312096687497</v>
          </cell>
          <cell r="V9">
            <v>96.601708384835902</v>
          </cell>
          <cell r="W9">
            <v>76.785948991046837</v>
          </cell>
        </row>
        <row r="10">
          <cell r="G10">
            <v>8</v>
          </cell>
          <cell r="M10" t="str">
            <v>Junior Distributed Learning Curriculum Developer</v>
          </cell>
          <cell r="N10">
            <v>66.194320000000005</v>
          </cell>
          <cell r="O10">
            <v>52.609920000000002</v>
          </cell>
          <cell r="P10">
            <v>67.849177999999995</v>
          </cell>
          <cell r="Q10">
            <v>53.925167999999999</v>
          </cell>
          <cell r="R10">
            <v>69.545407449999985</v>
          </cell>
          <cell r="S10">
            <v>55.273297199999995</v>
          </cell>
          <cell r="T10">
            <v>71.284042636249978</v>
          </cell>
          <cell r="U10">
            <v>56.65512962999999</v>
          </cell>
          <cell r="V10">
            <v>73.066143702156225</v>
          </cell>
          <cell r="W10">
            <v>58.071507870749983</v>
          </cell>
        </row>
        <row r="11">
          <cell r="G11">
            <v>9</v>
          </cell>
          <cell r="M11" t="str">
            <v>Senior Instructor</v>
          </cell>
          <cell r="N11">
            <v>115.313</v>
          </cell>
          <cell r="O11">
            <v>91.647999999999996</v>
          </cell>
          <cell r="P11">
            <v>118.195825</v>
          </cell>
          <cell r="Q11">
            <v>93.939199999999985</v>
          </cell>
          <cell r="R11">
            <v>121.15072062499999</v>
          </cell>
          <cell r="S11">
            <v>96.28767999999998</v>
          </cell>
          <cell r="T11">
            <v>124.17948864062498</v>
          </cell>
          <cell r="U11">
            <v>98.694871999999975</v>
          </cell>
          <cell r="V11">
            <v>127.28397585664059</v>
          </cell>
          <cell r="W11">
            <v>101.16224379999997</v>
          </cell>
        </row>
        <row r="12">
          <cell r="G12">
            <v>10</v>
          </cell>
          <cell r="M12" t="str">
            <v>Classroom Instructor</v>
          </cell>
          <cell r="N12">
            <v>87.516379999999998</v>
          </cell>
          <cell r="O12">
            <v>69.564279999999997</v>
          </cell>
          <cell r="P12">
            <v>89.704289499999987</v>
          </cell>
          <cell r="Q12">
            <v>71.303386999999987</v>
          </cell>
          <cell r="R12">
            <v>91.946896737499983</v>
          </cell>
          <cell r="S12">
            <v>73.085971674999982</v>
          </cell>
          <cell r="T12">
            <v>94.245569155937474</v>
          </cell>
          <cell r="U12">
            <v>74.91312096687497</v>
          </cell>
          <cell r="V12">
            <v>96.601708384835902</v>
          </cell>
          <cell r="W12">
            <v>76.785948991046837</v>
          </cell>
        </row>
        <row r="13">
          <cell r="G13">
            <v>11</v>
          </cell>
          <cell r="M13" t="str">
            <v>Junior Classroom Instructor</v>
          </cell>
          <cell r="N13">
            <v>69.401620000000008</v>
          </cell>
          <cell r="O13">
            <v>55.163720000000005</v>
          </cell>
          <cell r="P13">
            <v>69.401620000000008</v>
          </cell>
          <cell r="Q13">
            <v>55.163720000000005</v>
          </cell>
          <cell r="R13">
            <v>69.401620000000008</v>
          </cell>
          <cell r="S13">
            <v>55.163720000000005</v>
          </cell>
          <cell r="T13">
            <v>69.401620000000008</v>
          </cell>
          <cell r="U13">
            <v>55.163720000000005</v>
          </cell>
          <cell r="V13">
            <v>69.401620000000008</v>
          </cell>
          <cell r="W13">
            <v>55.163720000000005</v>
          </cell>
        </row>
        <row r="14">
          <cell r="G14">
            <v>12</v>
          </cell>
          <cell r="M14" t="str">
            <v>Distributed Learning Instructor</v>
          </cell>
          <cell r="N14">
            <v>87.516379999999998</v>
          </cell>
          <cell r="O14">
            <v>69.564279999999997</v>
          </cell>
          <cell r="P14">
            <v>89.704289499999987</v>
          </cell>
          <cell r="Q14">
            <v>71.303386999999987</v>
          </cell>
          <cell r="R14">
            <v>91.946896737499983</v>
          </cell>
          <cell r="S14">
            <v>73.085971674999982</v>
          </cell>
          <cell r="T14">
            <v>94.245569155937474</v>
          </cell>
          <cell r="U14">
            <v>74.91312096687497</v>
          </cell>
          <cell r="V14">
            <v>96.601708384835902</v>
          </cell>
          <cell r="W14">
            <v>76.785948991046837</v>
          </cell>
        </row>
        <row r="15">
          <cell r="M15" t="str">
            <v>Junior Distributed Learning Instructor</v>
          </cell>
          <cell r="N15">
            <v>69.401620000000008</v>
          </cell>
          <cell r="O15">
            <v>55.163720000000005</v>
          </cell>
          <cell r="P15">
            <v>69.401620000000008</v>
          </cell>
          <cell r="Q15">
            <v>55.163720000000005</v>
          </cell>
          <cell r="R15">
            <v>69.401620000000008</v>
          </cell>
          <cell r="S15">
            <v>55.163720000000005</v>
          </cell>
          <cell r="T15">
            <v>69.401620000000008</v>
          </cell>
          <cell r="U15">
            <v>55.163720000000005</v>
          </cell>
          <cell r="V15">
            <v>69.401620000000008</v>
          </cell>
          <cell r="W15">
            <v>55.163720000000005</v>
          </cell>
        </row>
        <row r="16">
          <cell r="M16" t="str">
            <v>Facilitator</v>
          </cell>
          <cell r="N16">
            <v>66.194320000000005</v>
          </cell>
          <cell r="O16">
            <v>52.609920000000002</v>
          </cell>
          <cell r="P16">
            <v>67.849177999999995</v>
          </cell>
          <cell r="Q16">
            <v>53.925167999999999</v>
          </cell>
          <cell r="R16">
            <v>69.545407449999985</v>
          </cell>
          <cell r="S16">
            <v>55.273297199999995</v>
          </cell>
          <cell r="T16">
            <v>71.284042636249978</v>
          </cell>
          <cell r="U16">
            <v>56.65512962999999</v>
          </cell>
          <cell r="V16">
            <v>73.066143702156225</v>
          </cell>
          <cell r="W16">
            <v>58.071507870749983</v>
          </cell>
        </row>
        <row r="17">
          <cell r="M17" t="str">
            <v>Lead Firearms Instructor</v>
          </cell>
          <cell r="N17">
            <v>56.752260000000007</v>
          </cell>
          <cell r="O17">
            <v>45.105560000000004</v>
          </cell>
          <cell r="P17">
            <v>56.752260000000007</v>
          </cell>
          <cell r="Q17">
            <v>45.105560000000004</v>
          </cell>
          <cell r="R17">
            <v>56.752260000000007</v>
          </cell>
          <cell r="S17">
            <v>45.105560000000004</v>
          </cell>
          <cell r="T17">
            <v>56.752260000000007</v>
          </cell>
          <cell r="U17">
            <v>45.105560000000004</v>
          </cell>
          <cell r="V17">
            <v>56.752260000000007</v>
          </cell>
          <cell r="W17">
            <v>45.105560000000004</v>
          </cell>
        </row>
        <row r="18">
          <cell r="M18" t="str">
            <v>Alternate Lead Firearms Instructor</v>
          </cell>
          <cell r="N18">
            <v>64.935379999999995</v>
          </cell>
          <cell r="O18">
            <v>51.608280000000001</v>
          </cell>
          <cell r="P18">
            <v>66.558764499999995</v>
          </cell>
          <cell r="Q18">
            <v>52.898486999999996</v>
          </cell>
          <cell r="R18">
            <v>68.222733612499994</v>
          </cell>
          <cell r="S18">
            <v>54.220949174999994</v>
          </cell>
          <cell r="T18">
            <v>69.92830195281249</v>
          </cell>
          <cell r="U18">
            <v>55.576472904374988</v>
          </cell>
          <cell r="V18">
            <v>71.676509501632793</v>
          </cell>
          <cell r="W18">
            <v>56.965884726984356</v>
          </cell>
        </row>
        <row r="19">
          <cell r="M19" t="str">
            <v>Secondary Firearms Instructor</v>
          </cell>
          <cell r="N19">
            <v>56.752260000000007</v>
          </cell>
          <cell r="O19">
            <v>45.105560000000004</v>
          </cell>
          <cell r="P19">
            <v>56.752260000000007</v>
          </cell>
          <cell r="Q19">
            <v>45.105560000000004</v>
          </cell>
          <cell r="R19">
            <v>56.752260000000007</v>
          </cell>
          <cell r="S19">
            <v>45.105560000000004</v>
          </cell>
          <cell r="T19">
            <v>56.752260000000007</v>
          </cell>
          <cell r="U19">
            <v>45.105560000000004</v>
          </cell>
          <cell r="V19">
            <v>56.752260000000007</v>
          </cell>
          <cell r="W19">
            <v>45.105560000000004</v>
          </cell>
        </row>
        <row r="20">
          <cell r="M20" t="str">
            <v>Recurrent Training Instructor</v>
          </cell>
          <cell r="N20">
            <v>56.752260000000007</v>
          </cell>
          <cell r="O20">
            <v>45.105560000000004</v>
          </cell>
          <cell r="P20">
            <v>56.752260000000007</v>
          </cell>
          <cell r="Q20">
            <v>45.105560000000004</v>
          </cell>
          <cell r="R20">
            <v>56.752260000000007</v>
          </cell>
          <cell r="S20">
            <v>45.105560000000004</v>
          </cell>
          <cell r="T20">
            <v>56.752260000000007</v>
          </cell>
          <cell r="U20">
            <v>45.105560000000004</v>
          </cell>
          <cell r="V20">
            <v>56.752260000000007</v>
          </cell>
          <cell r="W20">
            <v>45.105560000000004</v>
          </cell>
        </row>
        <row r="21">
          <cell r="M21" t="str">
            <v>Recurrent Training Site Coordinators</v>
          </cell>
          <cell r="N21">
            <v>61.698099999999997</v>
          </cell>
          <cell r="O21">
            <v>49.038600000000002</v>
          </cell>
          <cell r="P21">
            <v>61.698099999999997</v>
          </cell>
          <cell r="Q21">
            <v>49.038600000000002</v>
          </cell>
          <cell r="R21">
            <v>61.698099999999997</v>
          </cell>
          <cell r="S21">
            <v>49.038600000000002</v>
          </cell>
          <cell r="T21">
            <v>61.698099999999997</v>
          </cell>
          <cell r="U21">
            <v>49.038600000000002</v>
          </cell>
          <cell r="V21">
            <v>61.698099999999997</v>
          </cell>
          <cell r="W21">
            <v>49.038600000000002</v>
          </cell>
        </row>
        <row r="22">
          <cell r="M22" t="str">
            <v>Communications Facilities Engineer</v>
          </cell>
          <cell r="N22">
            <v>101.14491999999998</v>
          </cell>
          <cell r="O22">
            <v>80.393520000000009</v>
          </cell>
          <cell r="P22">
            <v>103.67354299999998</v>
          </cell>
          <cell r="Q22">
            <v>82.403357999999997</v>
          </cell>
          <cell r="R22">
            <v>106.26538157499998</v>
          </cell>
          <cell r="S22">
            <v>84.463441949999989</v>
          </cell>
          <cell r="T22">
            <v>108.92201611437497</v>
          </cell>
          <cell r="U22">
            <v>86.575027998749988</v>
          </cell>
          <cell r="V22">
            <v>111.64506651723434</v>
          </cell>
          <cell r="W22">
            <v>88.739403698718732</v>
          </cell>
        </row>
        <row r="23">
          <cell r="M23" t="str">
            <v>Communications Transmissions Engineer</v>
          </cell>
          <cell r="N23">
            <v>100.66532000000001</v>
          </cell>
          <cell r="O23">
            <v>80.005920000000003</v>
          </cell>
          <cell r="P23">
            <v>103.18195299999999</v>
          </cell>
          <cell r="Q23">
            <v>82.006067999999999</v>
          </cell>
          <cell r="R23">
            <v>105.76150182499998</v>
          </cell>
          <cell r="S23">
            <v>84.056219699999986</v>
          </cell>
          <cell r="T23">
            <v>108.40553937062498</v>
          </cell>
          <cell r="U23">
            <v>86.157625192499978</v>
          </cell>
          <cell r="V23">
            <v>111.11567785489059</v>
          </cell>
          <cell r="W23">
            <v>88.311565822312474</v>
          </cell>
        </row>
        <row r="24">
          <cell r="M24" t="str">
            <v>Communications Integration Engineer</v>
          </cell>
          <cell r="N24">
            <v>100.4555</v>
          </cell>
          <cell r="O24">
            <v>79.843000000000004</v>
          </cell>
          <cell r="P24">
            <v>102.9668875</v>
          </cell>
          <cell r="Q24">
            <v>81.839074999999994</v>
          </cell>
          <cell r="R24">
            <v>105.5410596875</v>
          </cell>
          <cell r="S24">
            <v>83.885051874999988</v>
          </cell>
          <cell r="T24">
            <v>108.17958617968749</v>
          </cell>
          <cell r="U24">
            <v>85.982178171874978</v>
          </cell>
          <cell r="V24">
            <v>110.88407583417967</v>
          </cell>
          <cell r="W24">
            <v>88.131732626171839</v>
          </cell>
        </row>
        <row r="25">
          <cell r="M25" t="str">
            <v>Producer</v>
          </cell>
          <cell r="N25">
            <v>101.2848</v>
          </cell>
          <cell r="O25">
            <v>80.498800000000003</v>
          </cell>
          <cell r="P25">
            <v>103.81692</v>
          </cell>
          <cell r="Q25">
            <v>82.511269999999996</v>
          </cell>
          <cell r="R25">
            <v>106.41234299999999</v>
          </cell>
          <cell r="S25">
            <v>84.574051749999995</v>
          </cell>
          <cell r="T25">
            <v>109.07265157499998</v>
          </cell>
          <cell r="U25">
            <v>86.688403043749986</v>
          </cell>
          <cell r="V25">
            <v>111.79946786437498</v>
          </cell>
          <cell r="W25">
            <v>88.855613119843724</v>
          </cell>
        </row>
        <row r="26">
          <cell r="M26" t="str">
            <v>Director</v>
          </cell>
          <cell r="N26">
            <v>100.31562</v>
          </cell>
          <cell r="O26">
            <v>79.727720000000005</v>
          </cell>
          <cell r="P26">
            <v>102.82351049999998</v>
          </cell>
          <cell r="Q26">
            <v>81.720912999999996</v>
          </cell>
          <cell r="R26">
            <v>105.39409826249998</v>
          </cell>
          <cell r="S26">
            <v>83.76393582499999</v>
          </cell>
          <cell r="T26">
            <v>108.02895071906246</v>
          </cell>
          <cell r="U26">
            <v>85.858034220624987</v>
          </cell>
          <cell r="V26">
            <v>110.72967448703902</v>
          </cell>
          <cell r="W26">
            <v>88.004485076140597</v>
          </cell>
        </row>
        <row r="27">
          <cell r="M27" t="str">
            <v>Scriptwriter/Researcher</v>
          </cell>
          <cell r="N27">
            <v>74.75712</v>
          </cell>
          <cell r="O27">
            <v>59.416720000000005</v>
          </cell>
          <cell r="P27">
            <v>74.75712</v>
          </cell>
          <cell r="Q27">
            <v>59.416720000000005</v>
          </cell>
          <cell r="R27">
            <v>74.75712</v>
          </cell>
          <cell r="S27">
            <v>59.416720000000005</v>
          </cell>
          <cell r="T27">
            <v>74.75712</v>
          </cell>
          <cell r="U27">
            <v>59.416720000000005</v>
          </cell>
          <cell r="V27">
            <v>74.75712</v>
          </cell>
          <cell r="W27">
            <v>59.416720000000005</v>
          </cell>
        </row>
        <row r="28">
          <cell r="M28" t="str">
            <v>Production Coordinator</v>
          </cell>
          <cell r="N28">
            <v>66.334199999999996</v>
          </cell>
          <cell r="O28">
            <v>52.725200000000001</v>
          </cell>
          <cell r="P28">
            <v>67.992554999999996</v>
          </cell>
          <cell r="Q28">
            <v>54.043329999999997</v>
          </cell>
          <cell r="R28">
            <v>69.692368874999985</v>
          </cell>
          <cell r="S28">
            <v>55.394413249999992</v>
          </cell>
          <cell r="T28">
            <v>71.434678096874975</v>
          </cell>
          <cell r="U28">
            <v>56.779273581249988</v>
          </cell>
          <cell r="V28">
            <v>73.220545049296845</v>
          </cell>
          <cell r="W28">
            <v>58.198755420781232</v>
          </cell>
        </row>
        <row r="29">
          <cell r="M29" t="str">
            <v>Graphics</v>
          </cell>
          <cell r="N29">
            <v>66.094400000000007</v>
          </cell>
          <cell r="O29">
            <v>52.5364</v>
          </cell>
          <cell r="P29">
            <v>67.746759999999995</v>
          </cell>
          <cell r="Q29">
            <v>53.849809999999998</v>
          </cell>
          <cell r="R29">
            <v>69.440428999999995</v>
          </cell>
          <cell r="S29">
            <v>55.196055249999993</v>
          </cell>
          <cell r="T29">
            <v>71.176439724999994</v>
          </cell>
          <cell r="U29">
            <v>56.575956631249987</v>
          </cell>
          <cell r="V29">
            <v>72.955850718124992</v>
          </cell>
          <cell r="W29">
            <v>57.990355547031228</v>
          </cell>
        </row>
        <row r="30">
          <cell r="M30" t="str">
            <v>Audio Engineer</v>
          </cell>
          <cell r="N30">
            <v>65.974499999999992</v>
          </cell>
          <cell r="O30">
            <v>52.436999999999998</v>
          </cell>
          <cell r="P30">
            <v>67.623862499999987</v>
          </cell>
          <cell r="Q30">
            <v>53.747924999999995</v>
          </cell>
          <cell r="R30">
            <v>69.314459062499978</v>
          </cell>
          <cell r="S30">
            <v>55.091623124999991</v>
          </cell>
          <cell r="T30">
            <v>71.047320539062468</v>
          </cell>
          <cell r="U30">
            <v>56.468913703124983</v>
          </cell>
          <cell r="V30">
            <v>72.823503552539023</v>
          </cell>
          <cell r="W30">
            <v>57.880636545703105</v>
          </cell>
        </row>
        <row r="31">
          <cell r="M31" t="str">
            <v>Technical Engineer</v>
          </cell>
          <cell r="N31">
            <v>66.434120000000007</v>
          </cell>
          <cell r="O31">
            <v>52.798720000000003</v>
          </cell>
          <cell r="P31">
            <v>68.094972999999996</v>
          </cell>
          <cell r="Q31">
            <v>54.118687999999999</v>
          </cell>
          <cell r="R31">
            <v>69.79734732499999</v>
          </cell>
          <cell r="S31">
            <v>55.471655199999994</v>
          </cell>
          <cell r="T31">
            <v>71.542281008124988</v>
          </cell>
          <cell r="U31">
            <v>56.858446579999992</v>
          </cell>
          <cell r="V31">
            <v>73.330838033328106</v>
          </cell>
          <cell r="W31">
            <v>58.279907744499987</v>
          </cell>
        </row>
        <row r="32">
          <cell r="M32" t="str">
            <v>Make-Up Artist</v>
          </cell>
          <cell r="N32">
            <v>50.497520000000002</v>
          </cell>
          <cell r="O32">
            <v>40.139120000000005</v>
          </cell>
          <cell r="P32">
            <v>51.759957999999997</v>
          </cell>
          <cell r="Q32">
            <v>41.142598</v>
          </cell>
          <cell r="R32">
            <v>53.053956949999993</v>
          </cell>
          <cell r="S32">
            <v>42.171162949999996</v>
          </cell>
          <cell r="T32">
            <v>54.38030587374999</v>
          </cell>
          <cell r="U32">
            <v>43.225442023749991</v>
          </cell>
          <cell r="V32">
            <v>55.739813520593735</v>
          </cell>
          <cell r="W32">
            <v>44.306078074343738</v>
          </cell>
        </row>
        <row r="33">
          <cell r="M33" t="str">
            <v>Production Editor</v>
          </cell>
          <cell r="N33">
            <v>61.937899999999999</v>
          </cell>
          <cell r="O33">
            <v>49.227400000000003</v>
          </cell>
          <cell r="P33">
            <v>61.937899999999999</v>
          </cell>
          <cell r="Q33">
            <v>49.227400000000003</v>
          </cell>
          <cell r="R33">
            <v>61.937899999999999</v>
          </cell>
          <cell r="S33">
            <v>49.227400000000003</v>
          </cell>
          <cell r="T33">
            <v>61.937899999999999</v>
          </cell>
          <cell r="U33">
            <v>49.227400000000003</v>
          </cell>
          <cell r="V33">
            <v>61.937899999999999</v>
          </cell>
          <cell r="W33">
            <v>49.227400000000003</v>
          </cell>
        </row>
        <row r="34">
          <cell r="M34" t="str">
            <v>On-Camera Narrator</v>
          </cell>
          <cell r="N34">
            <v>45.291899999999998</v>
          </cell>
          <cell r="O34">
            <v>36.001400000000004</v>
          </cell>
          <cell r="P34">
            <v>46.424197499999991</v>
          </cell>
          <cell r="Q34">
            <v>36.901434999999999</v>
          </cell>
          <cell r="R34">
            <v>47.584802437499988</v>
          </cell>
          <cell r="S34">
            <v>37.823970874999993</v>
          </cell>
          <cell r="T34">
            <v>48.774422498437481</v>
          </cell>
          <cell r="U34">
            <v>38.76957014687499</v>
          </cell>
          <cell r="V34">
            <v>49.993783060898416</v>
          </cell>
          <cell r="W34">
            <v>39.738809400546863</v>
          </cell>
        </row>
        <row r="35">
          <cell r="M35" t="str">
            <v>Voice-Over Narrator</v>
          </cell>
          <cell r="N35">
            <v>45.291899999999998</v>
          </cell>
          <cell r="O35">
            <v>36.001400000000004</v>
          </cell>
          <cell r="P35">
            <v>46.424197499999991</v>
          </cell>
          <cell r="Q35">
            <v>36.901434999999999</v>
          </cell>
          <cell r="R35">
            <v>47.584802437499988</v>
          </cell>
          <cell r="S35">
            <v>37.823970874999993</v>
          </cell>
          <cell r="T35">
            <v>48.774422498437481</v>
          </cell>
          <cell r="U35">
            <v>38.76957014687499</v>
          </cell>
          <cell r="V35">
            <v>49.993783060898416</v>
          </cell>
          <cell r="W35">
            <v>39.738809400546863</v>
          </cell>
        </row>
        <row r="36">
          <cell r="M36" t="str">
            <v>Actor</v>
          </cell>
          <cell r="N36">
            <v>55.473339999999993</v>
          </cell>
          <cell r="O36">
            <v>44.088039999999999</v>
          </cell>
          <cell r="P36">
            <v>56.860173499999988</v>
          </cell>
          <cell r="Q36">
            <v>45.190240999999993</v>
          </cell>
          <cell r="R36">
            <v>58.281677837499984</v>
          </cell>
          <cell r="S36">
            <v>46.319997024999992</v>
          </cell>
          <cell r="T36">
            <v>59.738719783437482</v>
          </cell>
          <cell r="U36">
            <v>47.477996950624991</v>
          </cell>
          <cell r="V36">
            <v>61.232187778023416</v>
          </cell>
          <cell r="W36">
            <v>48.664946874390608</v>
          </cell>
        </row>
        <row r="37">
          <cell r="M37" t="str">
            <v>Production Crew</v>
          </cell>
          <cell r="N37">
            <v>33.931460000000001</v>
          </cell>
          <cell r="O37">
            <v>26.970759999999999</v>
          </cell>
          <cell r="P37">
            <v>33.931460000000001</v>
          </cell>
          <cell r="Q37">
            <v>26.970759999999999</v>
          </cell>
          <cell r="R37">
            <v>33.931460000000001</v>
          </cell>
          <cell r="S37">
            <v>26.970759999999999</v>
          </cell>
          <cell r="T37">
            <v>33.931460000000001</v>
          </cell>
          <cell r="U37">
            <v>26.970759999999999</v>
          </cell>
          <cell r="V37">
            <v>33.931460000000001</v>
          </cell>
          <cell r="W37">
            <v>26.970759999999999</v>
          </cell>
        </row>
        <row r="38">
          <cell r="M38" t="str">
            <v>Facilities Management Director</v>
          </cell>
          <cell r="N38">
            <v>127.65504393424746</v>
          </cell>
          <cell r="O38">
            <v>101.46164653032281</v>
          </cell>
          <cell r="P38">
            <v>130.84642003260365</v>
          </cell>
          <cell r="Q38">
            <v>103.99818769358087</v>
          </cell>
          <cell r="R38">
            <v>134.11758053341873</v>
          </cell>
          <cell r="S38">
            <v>106.59814238592038</v>
          </cell>
          <cell r="T38">
            <v>137.47052004675419</v>
          </cell>
          <cell r="U38">
            <v>109.26309594556838</v>
          </cell>
          <cell r="V38">
            <v>140.90728304792304</v>
          </cell>
          <cell r="W38">
            <v>111.99467334420758</v>
          </cell>
        </row>
        <row r="39">
          <cell r="M39" t="str">
            <v>Facilities Management Supervisor</v>
          </cell>
          <cell r="N39">
            <v>76.325800000000001</v>
          </cell>
          <cell r="O39">
            <v>60.6648</v>
          </cell>
          <cell r="P39">
            <v>78.233944999999991</v>
          </cell>
          <cell r="Q39">
            <v>62.181419999999996</v>
          </cell>
          <cell r="R39">
            <v>80.189793624999979</v>
          </cell>
          <cell r="S39">
            <v>63.735955499999989</v>
          </cell>
          <cell r="T39">
            <v>82.194538465624973</v>
          </cell>
          <cell r="U39">
            <v>65.32935438749999</v>
          </cell>
          <cell r="V39">
            <v>84.249401927265595</v>
          </cell>
          <cell r="W39">
            <v>66.962588247187483</v>
          </cell>
        </row>
        <row r="40">
          <cell r="M40" t="str">
            <v>Facilities Assistant</v>
          </cell>
          <cell r="N40">
            <v>33.931460000000001</v>
          </cell>
          <cell r="O40">
            <v>26.970759999999999</v>
          </cell>
          <cell r="P40">
            <v>33.931460000000001</v>
          </cell>
          <cell r="Q40">
            <v>26.970759999999999</v>
          </cell>
          <cell r="R40">
            <v>33.931460000000001</v>
          </cell>
          <cell r="S40">
            <v>26.970759999999999</v>
          </cell>
          <cell r="T40">
            <v>33.931460000000001</v>
          </cell>
          <cell r="U40">
            <v>26.970759999999999</v>
          </cell>
          <cell r="V40">
            <v>33.931460000000001</v>
          </cell>
          <cell r="W40">
            <v>26.970759999999999</v>
          </cell>
        </row>
        <row r="41">
          <cell r="M41" t="str">
            <v>Quality Assurance</v>
          </cell>
          <cell r="N41">
            <v>33.931460000000001</v>
          </cell>
          <cell r="O41">
            <v>26.970759999999999</v>
          </cell>
          <cell r="P41">
            <v>33.931460000000001</v>
          </cell>
          <cell r="Q41">
            <v>26.970759999999999</v>
          </cell>
          <cell r="R41">
            <v>33.931460000000001</v>
          </cell>
          <cell r="S41">
            <v>26.970759999999999</v>
          </cell>
          <cell r="T41">
            <v>33.931460000000001</v>
          </cell>
          <cell r="U41">
            <v>26.970759999999999</v>
          </cell>
          <cell r="V41">
            <v>33.931460000000001</v>
          </cell>
          <cell r="W41">
            <v>26.970759999999999</v>
          </cell>
        </row>
        <row r="42">
          <cell r="M42" t="str">
            <v>Logistics Specialist</v>
          </cell>
          <cell r="N42">
            <v>61.698099999999997</v>
          </cell>
          <cell r="O42">
            <v>49.038600000000002</v>
          </cell>
          <cell r="P42">
            <v>61.698099999999997</v>
          </cell>
          <cell r="Q42">
            <v>49.038600000000002</v>
          </cell>
          <cell r="R42">
            <v>61.698099999999997</v>
          </cell>
          <cell r="S42">
            <v>49.038600000000002</v>
          </cell>
          <cell r="T42">
            <v>61.698099999999997</v>
          </cell>
          <cell r="U42">
            <v>49.038600000000002</v>
          </cell>
          <cell r="V42">
            <v>61.698099999999997</v>
          </cell>
          <cell r="W42">
            <v>49.038600000000002</v>
          </cell>
        </row>
        <row r="43">
          <cell r="M43" t="str">
            <v>Senior EOD Technician</v>
          </cell>
          <cell r="N43">
            <v>79.483139999999992</v>
          </cell>
          <cell r="O43">
            <v>63.176839999999999</v>
          </cell>
          <cell r="P43">
            <v>79.483139999999992</v>
          </cell>
          <cell r="Q43">
            <v>63.176839999999999</v>
          </cell>
          <cell r="R43">
            <v>79.483139999999992</v>
          </cell>
          <cell r="S43">
            <v>63.176839999999999</v>
          </cell>
          <cell r="T43">
            <v>79.483139999999992</v>
          </cell>
          <cell r="U43">
            <v>63.176839999999999</v>
          </cell>
          <cell r="V43">
            <v>79.483139999999992</v>
          </cell>
          <cell r="W43">
            <v>63.176839999999999</v>
          </cell>
        </row>
        <row r="44">
          <cell r="M44" t="str">
            <v>EOD Technician</v>
          </cell>
          <cell r="N44">
            <v>66.314220000000006</v>
          </cell>
          <cell r="O44">
            <v>52.69932</v>
          </cell>
          <cell r="P44">
            <v>66.314220000000006</v>
          </cell>
          <cell r="Q44">
            <v>52.69932</v>
          </cell>
          <cell r="R44">
            <v>66.314220000000006</v>
          </cell>
          <cell r="S44">
            <v>52.69932</v>
          </cell>
          <cell r="T44">
            <v>66.314220000000006</v>
          </cell>
          <cell r="U44">
            <v>52.69932</v>
          </cell>
          <cell r="V44">
            <v>66.314220000000006</v>
          </cell>
          <cell r="W44">
            <v>52.69932</v>
          </cell>
        </row>
        <row r="45">
          <cell r="M45" t="str">
            <v>Senior Image Technician</v>
          </cell>
          <cell r="N45">
            <v>58.580719999999999</v>
          </cell>
          <cell r="O45">
            <v>46.558320000000002</v>
          </cell>
          <cell r="P45">
            <v>58.580719999999999</v>
          </cell>
          <cell r="Q45">
            <v>46.558320000000002</v>
          </cell>
          <cell r="R45">
            <v>58.580719999999999</v>
          </cell>
          <cell r="S45">
            <v>46.558320000000002</v>
          </cell>
          <cell r="T45">
            <v>58.580719999999999</v>
          </cell>
          <cell r="U45">
            <v>46.558320000000002</v>
          </cell>
          <cell r="V45">
            <v>58.580719999999999</v>
          </cell>
          <cell r="W45">
            <v>46.558320000000002</v>
          </cell>
        </row>
        <row r="46">
          <cell r="M46" t="str">
            <v>Image Technician</v>
          </cell>
          <cell r="N46">
            <v>52.715660000000007</v>
          </cell>
          <cell r="O46">
            <v>41.895960000000002</v>
          </cell>
          <cell r="P46">
            <v>52.715660000000007</v>
          </cell>
          <cell r="Q46">
            <v>41.895960000000002</v>
          </cell>
          <cell r="R46">
            <v>52.715660000000007</v>
          </cell>
          <cell r="S46">
            <v>41.895960000000002</v>
          </cell>
          <cell r="T46">
            <v>52.715660000000007</v>
          </cell>
          <cell r="U46">
            <v>41.895960000000002</v>
          </cell>
          <cell r="V46">
            <v>52.715660000000007</v>
          </cell>
          <cell r="W46">
            <v>41.895960000000002</v>
          </cell>
        </row>
        <row r="47">
          <cell r="M47" t="str">
            <v>Sr Analyst</v>
          </cell>
          <cell r="N47">
            <v>87.706220000000002</v>
          </cell>
          <cell r="O47">
            <v>69.711320000000001</v>
          </cell>
          <cell r="P47">
            <v>89.898875499999988</v>
          </cell>
          <cell r="Q47">
            <v>71.454102999999989</v>
          </cell>
          <cell r="R47">
            <v>92.146347387499986</v>
          </cell>
          <cell r="S47">
            <v>73.240455574999984</v>
          </cell>
          <cell r="T47">
            <v>94.450006072187477</v>
          </cell>
          <cell r="U47">
            <v>75.071466964374977</v>
          </cell>
          <cell r="V47">
            <v>96.81125622399216</v>
          </cell>
          <cell r="W47">
            <v>76.948253638484346</v>
          </cell>
        </row>
        <row r="48">
          <cell r="M48" t="str">
            <v>Analyst</v>
          </cell>
          <cell r="N48">
            <v>76.535619999999994</v>
          </cell>
          <cell r="O48">
            <v>60.827719999999999</v>
          </cell>
          <cell r="P48">
            <v>78.449010499999986</v>
          </cell>
          <cell r="Q48">
            <v>62.348412999999994</v>
          </cell>
          <cell r="R48">
            <v>80.41023576249998</v>
          </cell>
          <cell r="S48">
            <v>63.907123324999986</v>
          </cell>
          <cell r="T48">
            <v>82.420491656562476</v>
          </cell>
          <cell r="U48">
            <v>65.504801408124976</v>
          </cell>
          <cell r="V48">
            <v>84.481003947976532</v>
          </cell>
          <cell r="W48">
            <v>67.142421443328089</v>
          </cell>
        </row>
        <row r="49">
          <cell r="M49" t="str">
            <v>Senior Human Factors Engineer</v>
          </cell>
          <cell r="N49">
            <v>100.90512</v>
          </cell>
          <cell r="O49">
            <v>80.194720000000004</v>
          </cell>
          <cell r="P49">
            <v>103.42774799999999</v>
          </cell>
          <cell r="Q49">
            <v>82.199587999999991</v>
          </cell>
          <cell r="R49">
            <v>106.01344169999999</v>
          </cell>
          <cell r="S49">
            <v>84.254577699999984</v>
          </cell>
          <cell r="T49">
            <v>108.66377774249997</v>
          </cell>
          <cell r="U49">
            <v>86.360942142499979</v>
          </cell>
          <cell r="V49">
            <v>111.38037218606246</v>
          </cell>
          <cell r="W49">
            <v>88.519965696062471</v>
          </cell>
        </row>
        <row r="50">
          <cell r="M50" t="str">
            <v>Human Factors Engineer</v>
          </cell>
          <cell r="N50">
            <v>66.244280000000003</v>
          </cell>
          <cell r="O50">
            <v>52.651679999999999</v>
          </cell>
          <cell r="P50">
            <v>67.900386999999995</v>
          </cell>
          <cell r="Q50">
            <v>53.967971999999996</v>
          </cell>
          <cell r="R50">
            <v>69.597896674999987</v>
          </cell>
          <cell r="S50">
            <v>55.317171299999991</v>
          </cell>
          <cell r="T50">
            <v>71.337844091874985</v>
          </cell>
          <cell r="U50">
            <v>56.700100582499985</v>
          </cell>
          <cell r="V50">
            <v>73.121290194171848</v>
          </cell>
          <cell r="W50">
            <v>58.117603097062478</v>
          </cell>
        </row>
        <row r="51">
          <cell r="M51" t="str">
            <v>Senior Oracle Engineer</v>
          </cell>
          <cell r="N51">
            <v>100.35558</v>
          </cell>
          <cell r="O51">
            <v>79.769480000000001</v>
          </cell>
          <cell r="P51">
            <v>102.8644695</v>
          </cell>
          <cell r="Q51">
            <v>81.763717</v>
          </cell>
          <cell r="R51">
            <v>105.43608123749999</v>
          </cell>
          <cell r="S51">
            <v>83.807809924999987</v>
          </cell>
          <cell r="T51">
            <v>108.07198326843748</v>
          </cell>
          <cell r="U51">
            <v>85.903005173124981</v>
          </cell>
          <cell r="V51">
            <v>110.77378285014841</v>
          </cell>
          <cell r="W51">
            <v>88.050580302453099</v>
          </cell>
        </row>
        <row r="52">
          <cell r="M52" t="str">
            <v>Oracle Engineer</v>
          </cell>
          <cell r="N52">
            <v>76.245860000000008</v>
          </cell>
          <cell r="O52">
            <v>60.60716</v>
          </cell>
          <cell r="P52">
            <v>78.152006499999999</v>
          </cell>
          <cell r="Q52">
            <v>62.122338999999997</v>
          </cell>
          <cell r="R52">
            <v>80.105806662499987</v>
          </cell>
          <cell r="S52">
            <v>63.67539747499999</v>
          </cell>
          <cell r="T52">
            <v>82.108451829062474</v>
          </cell>
          <cell r="U52">
            <v>65.267282411874987</v>
          </cell>
          <cell r="V52">
            <v>84.161163124789027</v>
          </cell>
          <cell r="W52">
            <v>66.898964472171855</v>
          </cell>
        </row>
        <row r="53">
          <cell r="M53" t="str">
            <v>Software Engineer</v>
          </cell>
          <cell r="N53">
            <v>87.616299999999995</v>
          </cell>
          <cell r="O53">
            <v>69.637800000000013</v>
          </cell>
          <cell r="P53">
            <v>89.806707499999987</v>
          </cell>
          <cell r="Q53">
            <v>71.378745000000009</v>
          </cell>
          <cell r="R53">
            <v>92.051875187499974</v>
          </cell>
          <cell r="S53">
            <v>73.163213624999997</v>
          </cell>
          <cell r="T53">
            <v>94.353172067187458</v>
          </cell>
          <cell r="U53">
            <v>74.992293965624995</v>
          </cell>
          <cell r="V53">
            <v>96.712001368867135</v>
          </cell>
          <cell r="W53">
            <v>76.86710131476562</v>
          </cell>
        </row>
        <row r="54">
          <cell r="M54" t="str">
            <v>Senior Program Manager</v>
          </cell>
          <cell r="N54">
            <v>228.61538430799999</v>
          </cell>
          <cell r="O54">
            <v>181.702307448</v>
          </cell>
          <cell r="P54">
            <v>234.33076891569996</v>
          </cell>
          <cell r="Q54">
            <v>186.24486513419998</v>
          </cell>
          <cell r="R54">
            <v>240.18903813859245</v>
          </cell>
          <cell r="S54">
            <v>190.90098676255496</v>
          </cell>
          <cell r="T54">
            <v>246.19376409205725</v>
          </cell>
          <cell r="U54">
            <v>195.67351143161883</v>
          </cell>
          <cell r="V54">
            <v>252.34860819435866</v>
          </cell>
          <cell r="W54">
            <v>200.56534921740928</v>
          </cell>
        </row>
        <row r="55">
          <cell r="M55" t="str">
            <v>Project Manager</v>
          </cell>
          <cell r="N55">
            <v>87.736199999999997</v>
          </cell>
          <cell r="O55">
            <v>69.727199999999996</v>
          </cell>
          <cell r="P55">
            <v>89.929604999999995</v>
          </cell>
          <cell r="Q55">
            <v>71.470379999999992</v>
          </cell>
          <cell r="R55">
            <v>92.17784512499999</v>
          </cell>
          <cell r="S55">
            <v>73.25713949999998</v>
          </cell>
          <cell r="T55">
            <v>94.482291253124984</v>
          </cell>
          <cell r="U55">
            <v>75.088567987499971</v>
          </cell>
          <cell r="V55">
            <v>96.844348534453104</v>
          </cell>
          <cell r="W55">
            <v>76.965782187187457</v>
          </cell>
        </row>
        <row r="56">
          <cell r="M56" t="str">
            <v>Senior Configuration Management Specialist</v>
          </cell>
          <cell r="N56">
            <v>87.616299999999995</v>
          </cell>
          <cell r="O56">
            <v>69.637800000000013</v>
          </cell>
          <cell r="P56">
            <v>89.806707499999987</v>
          </cell>
          <cell r="Q56">
            <v>71.378745000000009</v>
          </cell>
          <cell r="R56">
            <v>92.051875187499974</v>
          </cell>
          <cell r="S56">
            <v>73.163213624999997</v>
          </cell>
          <cell r="T56">
            <v>94.353172067187458</v>
          </cell>
          <cell r="U56">
            <v>74.992293965624995</v>
          </cell>
          <cell r="V56">
            <v>96.712001368867135</v>
          </cell>
          <cell r="W56">
            <v>76.86710131476562</v>
          </cell>
        </row>
        <row r="57">
          <cell r="M57" t="str">
            <v>Configuration Management Specialist</v>
          </cell>
          <cell r="N57">
            <v>66.214300000000009</v>
          </cell>
          <cell r="O57">
            <v>52.625800000000005</v>
          </cell>
          <cell r="P57">
            <v>67.869657500000002</v>
          </cell>
          <cell r="Q57">
            <v>53.941445000000002</v>
          </cell>
          <cell r="R57">
            <v>69.566398937499997</v>
          </cell>
          <cell r="S57">
            <v>55.289981124999997</v>
          </cell>
          <cell r="T57">
            <v>71.305558910937492</v>
          </cell>
          <cell r="U57">
            <v>56.672230653124991</v>
          </cell>
          <cell r="V57">
            <v>73.088197883710919</v>
          </cell>
          <cell r="W57">
            <v>58.089036419453109</v>
          </cell>
        </row>
        <row r="58">
          <cell r="M58" t="str">
            <v>Quality Assurance Specialist</v>
          </cell>
          <cell r="N58">
            <v>87.596320000000006</v>
          </cell>
          <cell r="O58">
            <v>69.621920000000003</v>
          </cell>
          <cell r="P58">
            <v>89.786227999999994</v>
          </cell>
          <cell r="Q58">
            <v>71.362467999999993</v>
          </cell>
          <cell r="R58">
            <v>92.03088369999999</v>
          </cell>
          <cell r="S58">
            <v>73.146529699999988</v>
          </cell>
          <cell r="T58">
            <v>94.331655792499987</v>
          </cell>
          <cell r="U58">
            <v>74.975192942499987</v>
          </cell>
          <cell r="V58">
            <v>96.689947187312484</v>
          </cell>
          <cell r="W58">
            <v>76.849572766062479</v>
          </cell>
        </row>
        <row r="59">
          <cell r="M59" t="str">
            <v>Senior Financial Analyst</v>
          </cell>
          <cell r="N59">
            <v>87.826119999999989</v>
          </cell>
          <cell r="O59">
            <v>69.810720000000003</v>
          </cell>
          <cell r="P59">
            <v>90.021772999999982</v>
          </cell>
          <cell r="Q59">
            <v>71.555987999999999</v>
          </cell>
          <cell r="R59">
            <v>92.272317324999975</v>
          </cell>
          <cell r="S59">
            <v>73.344887699999987</v>
          </cell>
          <cell r="T59">
            <v>94.579125258124961</v>
          </cell>
          <cell r="U59">
            <v>75.178509892499974</v>
          </cell>
          <cell r="V59">
            <v>96.943603389578072</v>
          </cell>
          <cell r="W59">
            <v>77.057972639812462</v>
          </cell>
        </row>
        <row r="60">
          <cell r="M60" t="str">
            <v>Senior Information Technology Specialist</v>
          </cell>
          <cell r="N60">
            <v>163.40191372934186</v>
          </cell>
          <cell r="O60">
            <v>129.87479429539283</v>
          </cell>
          <cell r="P60">
            <v>167.48696157257538</v>
          </cell>
          <cell r="Q60">
            <v>133.12166415277764</v>
          </cell>
          <cell r="R60">
            <v>171.67413561188974</v>
          </cell>
          <cell r="S60">
            <v>136.44970575659707</v>
          </cell>
          <cell r="T60">
            <v>175.96598900218697</v>
          </cell>
          <cell r="U60">
            <v>139.86094840051197</v>
          </cell>
          <cell r="V60">
            <v>180.36513872724163</v>
          </cell>
          <cell r="W60">
            <v>143.35747211052475</v>
          </cell>
        </row>
        <row r="61">
          <cell r="M61" t="str">
            <v>Information Engineer</v>
          </cell>
          <cell r="N61">
            <v>153.17116000000001</v>
          </cell>
          <cell r="O61">
            <v>121.73896000000001</v>
          </cell>
          <cell r="P61">
            <v>157.000439</v>
          </cell>
          <cell r="Q61">
            <v>124.78243399999999</v>
          </cell>
          <cell r="R61">
            <v>160.92544997499999</v>
          </cell>
          <cell r="S61">
            <v>127.90199484999998</v>
          </cell>
          <cell r="T61">
            <v>164.94858622437496</v>
          </cell>
          <cell r="U61">
            <v>131.09954472124997</v>
          </cell>
          <cell r="V61">
            <v>169.07230087998431</v>
          </cell>
          <cell r="W61">
            <v>134.37703333928121</v>
          </cell>
        </row>
        <row r="62">
          <cell r="M62" t="str">
            <v>Network Engineer</v>
          </cell>
          <cell r="N62">
            <v>137.8678791960028</v>
          </cell>
          <cell r="O62">
            <v>109.58323932094719</v>
          </cell>
          <cell r="P62">
            <v>141.31457617590286</v>
          </cell>
          <cell r="Q62">
            <v>112.32282030397086</v>
          </cell>
          <cell r="R62">
            <v>144.84744058030043</v>
          </cell>
          <cell r="S62">
            <v>115.13089081157013</v>
          </cell>
          <cell r="T62">
            <v>148.46862659480792</v>
          </cell>
          <cell r="U62">
            <v>118.00916308185937</v>
          </cell>
          <cell r="V62">
            <v>152.1803422596781</v>
          </cell>
          <cell r="W62">
            <v>120.95939215890584</v>
          </cell>
        </row>
        <row r="63">
          <cell r="M63" t="str">
            <v>Senior Project Engineer</v>
          </cell>
          <cell r="N63">
            <v>142.974980178517</v>
          </cell>
          <cell r="O63">
            <v>113.63060486660912</v>
          </cell>
          <cell r="P63">
            <v>146.54935468297992</v>
          </cell>
          <cell r="Q63">
            <v>116.47136998827433</v>
          </cell>
          <cell r="R63">
            <v>150.21308855005441</v>
          </cell>
          <cell r="S63">
            <v>119.38315423798117</v>
          </cell>
          <cell r="T63">
            <v>153.96841576380575</v>
          </cell>
          <cell r="U63">
            <v>122.3677330939307</v>
          </cell>
          <cell r="V63">
            <v>157.81762615790089</v>
          </cell>
          <cell r="W63">
            <v>125.42692642127895</v>
          </cell>
        </row>
        <row r="64">
          <cell r="M64" t="str">
            <v>Senior Network Support Technician</v>
          </cell>
          <cell r="N64">
            <v>64.865440000000007</v>
          </cell>
          <cell r="O64">
            <v>51.550640000000001</v>
          </cell>
          <cell r="P64">
            <v>66.487076000000002</v>
          </cell>
          <cell r="Q64">
            <v>52.839405999999997</v>
          </cell>
          <cell r="R64">
            <v>68.149252899999993</v>
          </cell>
          <cell r="S64">
            <v>54.160391149999995</v>
          </cell>
          <cell r="T64">
            <v>69.852984222499984</v>
          </cell>
          <cell r="U64">
            <v>55.514400928749993</v>
          </cell>
          <cell r="V64">
            <v>71.599308828062476</v>
          </cell>
          <cell r="W64">
            <v>56.902260951968735</v>
          </cell>
        </row>
        <row r="65">
          <cell r="M65" t="str">
            <v>Senior Administrative Assistant</v>
          </cell>
          <cell r="N65">
            <v>61.698099999999997</v>
          </cell>
          <cell r="O65">
            <v>49.038600000000002</v>
          </cell>
          <cell r="P65">
            <v>61.698099999999997</v>
          </cell>
          <cell r="Q65">
            <v>49.038600000000002</v>
          </cell>
          <cell r="R65">
            <v>61.698099999999997</v>
          </cell>
          <cell r="S65">
            <v>49.038600000000002</v>
          </cell>
          <cell r="T65">
            <v>61.698099999999997</v>
          </cell>
          <cell r="U65">
            <v>49.038600000000002</v>
          </cell>
          <cell r="V65">
            <v>61.698099999999997</v>
          </cell>
          <cell r="W65">
            <v>49.038600000000002</v>
          </cell>
        </row>
        <row r="66">
          <cell r="M66" t="str">
            <v>Administrative Assistant</v>
          </cell>
          <cell r="N66">
            <v>44.552519999999994</v>
          </cell>
          <cell r="O66">
            <v>35.409120000000001</v>
          </cell>
          <cell r="P66">
            <v>44.552519999999994</v>
          </cell>
          <cell r="Q66">
            <v>35.409120000000001</v>
          </cell>
          <cell r="R66">
            <v>44.552519999999994</v>
          </cell>
          <cell r="S66">
            <v>35.409120000000001</v>
          </cell>
          <cell r="T66">
            <v>44.552519999999994</v>
          </cell>
          <cell r="U66">
            <v>35.409120000000001</v>
          </cell>
          <cell r="V66">
            <v>44.552519999999994</v>
          </cell>
          <cell r="W66">
            <v>35.409120000000001</v>
          </cell>
        </row>
        <row r="67">
          <cell r="M67" t="str">
            <v>Master Scheduler-Logistics Planner/Scheduler</v>
          </cell>
          <cell r="N67">
            <v>86.996820000000014</v>
          </cell>
          <cell r="O67">
            <v>69.144920000000013</v>
          </cell>
          <cell r="P67">
            <v>89.171740500000013</v>
          </cell>
          <cell r="Q67">
            <v>70.873543000000012</v>
          </cell>
          <cell r="R67">
            <v>91.401034012500006</v>
          </cell>
          <cell r="S67">
            <v>72.645381575000002</v>
          </cell>
          <cell r="T67">
            <v>93.686059862812499</v>
          </cell>
          <cell r="U67">
            <v>74.461516114375002</v>
          </cell>
          <cell r="V67">
            <v>96.028211359382809</v>
          </cell>
          <cell r="W67">
            <v>76.323054017234369</v>
          </cell>
        </row>
        <row r="68">
          <cell r="M68" t="str">
            <v>Event Planner</v>
          </cell>
          <cell r="N68">
            <v>66.434120000000007</v>
          </cell>
          <cell r="O68">
            <v>52.798720000000003</v>
          </cell>
          <cell r="P68">
            <v>68.094972999999996</v>
          </cell>
          <cell r="Q68">
            <v>54.118687999999999</v>
          </cell>
          <cell r="R68">
            <v>69.79734732499999</v>
          </cell>
          <cell r="S68">
            <v>55.471655199999994</v>
          </cell>
          <cell r="T68">
            <v>71.542281008124988</v>
          </cell>
          <cell r="U68">
            <v>56.858446579999992</v>
          </cell>
          <cell r="V68">
            <v>73.330838033328106</v>
          </cell>
          <cell r="W68">
            <v>58.279907744499987</v>
          </cell>
        </row>
        <row r="69">
          <cell r="M69" t="str">
            <v>Call Center Agent</v>
          </cell>
          <cell r="N69">
            <v>38.727419999999995</v>
          </cell>
          <cell r="O69">
            <v>30.788519999999998</v>
          </cell>
          <cell r="P69">
            <v>38.727419999999995</v>
          </cell>
          <cell r="Q69">
            <v>30.788519999999998</v>
          </cell>
          <cell r="R69">
            <v>38.727419999999995</v>
          </cell>
          <cell r="S69">
            <v>30.788519999999998</v>
          </cell>
          <cell r="T69">
            <v>38.727419999999995</v>
          </cell>
          <cell r="U69">
            <v>30.788519999999998</v>
          </cell>
          <cell r="V69">
            <v>38.727419999999995</v>
          </cell>
          <cell r="W69">
            <v>30.788519999999998</v>
          </cell>
        </row>
        <row r="70">
          <cell r="M70" t="str">
            <v>Senior IT Web Support/Web Technical Administrator</v>
          </cell>
          <cell r="N70">
            <v>100.78522000000001</v>
          </cell>
          <cell r="O70">
            <v>80.105320000000006</v>
          </cell>
          <cell r="P70">
            <v>103.3048505</v>
          </cell>
          <cell r="Q70">
            <v>82.107952999999995</v>
          </cell>
          <cell r="R70">
            <v>105.88747176249998</v>
          </cell>
          <cell r="S70">
            <v>84.160651824999988</v>
          </cell>
          <cell r="T70">
            <v>108.53465855656248</v>
          </cell>
          <cell r="U70">
            <v>86.264668120624975</v>
          </cell>
          <cell r="V70">
            <v>111.24802502047653</v>
          </cell>
          <cell r="W70">
            <v>88.42128482364059</v>
          </cell>
        </row>
        <row r="71">
          <cell r="M71" t="str">
            <v>Senior Data Management</v>
          </cell>
          <cell r="N71">
            <v>100.43552</v>
          </cell>
          <cell r="O71">
            <v>79.817120000000003</v>
          </cell>
          <cell r="P71">
            <v>102.94640799999999</v>
          </cell>
          <cell r="Q71">
            <v>81.812547999999992</v>
          </cell>
          <cell r="R71">
            <v>105.52006819999998</v>
          </cell>
          <cell r="S71">
            <v>83.857861699999987</v>
          </cell>
          <cell r="T71">
            <v>108.15806990499998</v>
          </cell>
          <cell r="U71">
            <v>85.954308242499977</v>
          </cell>
          <cell r="V71">
            <v>110.86202165262496</v>
          </cell>
          <cell r="W71">
            <v>88.103165948562463</v>
          </cell>
        </row>
        <row r="72">
          <cell r="M72" t="str">
            <v>Logistics</v>
          </cell>
          <cell r="N72">
            <v>101.02502</v>
          </cell>
          <cell r="O72">
            <v>80.294120000000021</v>
          </cell>
          <cell r="P72">
            <v>103.55064549999999</v>
          </cell>
          <cell r="Q72">
            <v>82.301473000000016</v>
          </cell>
          <cell r="R72">
            <v>106.13941163749998</v>
          </cell>
          <cell r="S72">
            <v>84.359009825000015</v>
          </cell>
          <cell r="T72">
            <v>108.79289692843747</v>
          </cell>
          <cell r="U72">
            <v>86.467985070625005</v>
          </cell>
          <cell r="V72">
            <v>111.5127193516484</v>
          </cell>
          <cell r="W72">
            <v>88.629684697390616</v>
          </cell>
        </row>
        <row r="73">
          <cell r="M73" t="str">
            <v>Statistician</v>
          </cell>
          <cell r="N73">
            <v>87.946020000000004</v>
          </cell>
          <cell r="O73">
            <v>69.900120000000001</v>
          </cell>
          <cell r="P73">
            <v>90.144670500000004</v>
          </cell>
          <cell r="Q73">
            <v>71.647622999999996</v>
          </cell>
          <cell r="R73">
            <v>92.398287262499991</v>
          </cell>
          <cell r="S73">
            <v>73.438813574999983</v>
          </cell>
          <cell r="T73">
            <v>94.708244444062487</v>
          </cell>
          <cell r="U73">
            <v>75.274783914374979</v>
          </cell>
          <cell r="V73">
            <v>97.075950555164042</v>
          </cell>
          <cell r="W73">
            <v>77.156653512234342</v>
          </cell>
        </row>
        <row r="74">
          <cell r="M74" t="str">
            <v>Enter Labor Category</v>
          </cell>
          <cell r="N74">
            <v>0</v>
          </cell>
          <cell r="O74">
            <v>0</v>
          </cell>
          <cell r="P74">
            <v>0</v>
          </cell>
          <cell r="Q74">
            <v>0</v>
          </cell>
          <cell r="R74">
            <v>0</v>
          </cell>
          <cell r="S74">
            <v>0</v>
          </cell>
          <cell r="T74">
            <v>0</v>
          </cell>
          <cell r="U74">
            <v>0</v>
          </cell>
          <cell r="V74">
            <v>0</v>
          </cell>
          <cell r="W74">
            <v>0</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urs by VDC"/>
      <sheetName val="Labor Rates by VDC"/>
      <sheetName val="Labor $ by VDC"/>
      <sheetName val="Price Template"/>
      <sheetName val="B Tables"/>
      <sheetName val="Cost Consolidation"/>
      <sheetName val="Itemized Summary"/>
      <sheetName val="Labor Hours"/>
      <sheetName val="Labor Rates"/>
      <sheetName val="Labor $"/>
      <sheetName val="BOM"/>
      <sheetName val="ODC"/>
      <sheetName val="Subcontractor"/>
      <sheetName val="Travel BOE"/>
      <sheetName val="Travel $"/>
      <sheetName val="Reserve $"/>
      <sheetName val="Rate Builds"/>
      <sheetName val="FMR - Instruct&amp;General Entries"/>
      <sheetName val="FMR - P&amp;L"/>
      <sheetName val="FMR - SEOC"/>
      <sheetName val="FMR - cash flow"/>
      <sheetName val="FMR - Comp. To Plan"/>
      <sheetName val="FMR - Alt Cash Flow"/>
      <sheetName val="Direct Rates"/>
      <sheetName val="Direct Rate Backup"/>
      <sheetName val="OH Backup"/>
      <sheetName val="OH Rates"/>
      <sheetName val="Escalation"/>
      <sheetName val="Fee"/>
      <sheetName val="Data Sheet"/>
      <sheetName val="Proposal Log"/>
      <sheetName val="Comp P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4">
          <cell r="A4" t="str">
            <v>Health Services - Client Site</v>
          </cell>
          <cell r="B4" t="str">
            <v>Labor</v>
          </cell>
          <cell r="E4" t="str">
            <v>Air</v>
          </cell>
          <cell r="F4" t="str">
            <v>CID/Paris</v>
          </cell>
          <cell r="J4" t="str">
            <v>Transition In</v>
          </cell>
          <cell r="K4" t="str">
            <v>001</v>
          </cell>
        </row>
        <row r="5">
          <cell r="A5" t="str">
            <v>Health Services - Contractor Site</v>
          </cell>
          <cell r="B5" t="str">
            <v>Material</v>
          </cell>
          <cell r="E5" t="str">
            <v>Drive</v>
          </cell>
          <cell r="F5" t="str">
            <v>CID/STL</v>
          </cell>
          <cell r="J5" t="str">
            <v>Base</v>
          </cell>
          <cell r="K5" t="str">
            <v>002</v>
          </cell>
        </row>
        <row r="6">
          <cell r="A6" t="str">
            <v>Health Call Center  - Client Site</v>
          </cell>
          <cell r="B6" t="str">
            <v>ODC</v>
          </cell>
          <cell r="E6" t="str">
            <v>Train</v>
          </cell>
          <cell r="F6" t="str">
            <v>CID/ORD</v>
          </cell>
          <cell r="J6" t="str">
            <v>OPT1</v>
          </cell>
          <cell r="K6" t="str">
            <v>003</v>
          </cell>
        </row>
        <row r="7">
          <cell r="A7" t="str">
            <v>Health Call Center  - Contractor Site</v>
          </cell>
          <cell r="B7" t="str">
            <v>Subcontractor</v>
          </cell>
          <cell r="E7" t="str">
            <v>Submarine</v>
          </cell>
          <cell r="F7" t="str">
            <v>CID/Calcutta</v>
          </cell>
          <cell r="J7" t="str">
            <v>OPT2</v>
          </cell>
          <cell r="K7" t="str">
            <v>004</v>
          </cell>
        </row>
        <row r="8">
          <cell r="A8" t="str">
            <v>Subcontractor (Health)</v>
          </cell>
          <cell r="B8" t="str">
            <v>Low Cost</v>
          </cell>
          <cell r="E8" t="str">
            <v>Walk</v>
          </cell>
          <cell r="F8" t="str">
            <v>CID/TPA</v>
          </cell>
          <cell r="J8" t="str">
            <v>OPT3</v>
          </cell>
          <cell r="K8" t="str">
            <v>005</v>
          </cell>
        </row>
        <row r="9">
          <cell r="A9" t="str">
            <v>Civilian Services - Client Site</v>
          </cell>
          <cell r="B9" t="str">
            <v>High Cost</v>
          </cell>
          <cell r="E9" t="str">
            <v>Crawl</v>
          </cell>
          <cell r="F9" t="str">
            <v>Local - DC</v>
          </cell>
          <cell r="J9" t="str">
            <v>OPT4</v>
          </cell>
          <cell r="K9" t="str">
            <v>006</v>
          </cell>
        </row>
        <row r="10">
          <cell r="A10" t="str">
            <v>Civilian Services - Contractor Site</v>
          </cell>
          <cell r="B10" t="str">
            <v>Unbillable</v>
          </cell>
          <cell r="E10" t="str">
            <v>Hitchhike</v>
          </cell>
          <cell r="J10" t="str">
            <v>OPT5</v>
          </cell>
          <cell r="K10" t="str">
            <v>007</v>
          </cell>
        </row>
        <row r="11">
          <cell r="A11" t="str">
            <v>Civilian Call Center  - Client Site</v>
          </cell>
          <cell r="B11" t="str">
            <v>Allowable Cost</v>
          </cell>
          <cell r="J11" t="str">
            <v>OPT6</v>
          </cell>
          <cell r="K11" t="str">
            <v>008</v>
          </cell>
        </row>
        <row r="12">
          <cell r="A12" t="str">
            <v>Civilian Call Center  - Contractor Site</v>
          </cell>
          <cell r="B12" t="str">
            <v>Maybe Allowable Cost</v>
          </cell>
          <cell r="J12" t="str">
            <v>OPT7</v>
          </cell>
          <cell r="K12" t="str">
            <v>009</v>
          </cell>
        </row>
        <row r="13">
          <cell r="A13" t="str">
            <v>Subcontractor (Civilian)</v>
          </cell>
          <cell r="B13" t="str">
            <v>Outrageous Cost</v>
          </cell>
          <cell r="J13" t="str">
            <v>OPT8</v>
          </cell>
          <cell r="K13" t="str">
            <v>010</v>
          </cell>
        </row>
        <row r="14">
          <cell r="A14" t="str">
            <v>Inter-Divisional Transfer</v>
          </cell>
          <cell r="B14" t="str">
            <v>Travel</v>
          </cell>
          <cell r="J14" t="str">
            <v>OPT9</v>
          </cell>
          <cell r="K14" t="str">
            <v>011</v>
          </cell>
        </row>
        <row r="15">
          <cell r="B15" t="str">
            <v>Reserve</v>
          </cell>
          <cell r="J15" t="str">
            <v>OPT10</v>
          </cell>
          <cell r="K15" t="str">
            <v>012</v>
          </cell>
        </row>
        <row r="16">
          <cell r="J16" t="str">
            <v>OPT11</v>
          </cell>
        </row>
        <row r="17">
          <cell r="J17" t="str">
            <v>OPT12</v>
          </cell>
        </row>
        <row r="18">
          <cell r="J18" t="str">
            <v>OPT13</v>
          </cell>
        </row>
        <row r="19">
          <cell r="J19" t="str">
            <v>OPT14</v>
          </cell>
        </row>
        <row r="20">
          <cell r="J20" t="str">
            <v>OPT15</v>
          </cell>
        </row>
        <row r="21">
          <cell r="J21" t="str">
            <v>OPT16</v>
          </cell>
        </row>
        <row r="22">
          <cell r="J22" t="str">
            <v>Transition Out</v>
          </cell>
        </row>
      </sheetData>
      <sheetData sheetId="30"/>
      <sheetData sheetId="31">
        <row r="4">
          <cell r="C4" t="str">
            <v>WABA01</v>
          </cell>
        </row>
        <row r="5">
          <cell r="C5" t="str">
            <v>WABA02</v>
          </cell>
        </row>
        <row r="6">
          <cell r="C6" t="str">
            <v>WABA03</v>
          </cell>
        </row>
        <row r="7">
          <cell r="C7" t="str">
            <v>WABA04</v>
          </cell>
        </row>
        <row r="8">
          <cell r="C8" t="str">
            <v>WABA11</v>
          </cell>
        </row>
        <row r="9">
          <cell r="C9" t="str">
            <v>WABA12</v>
          </cell>
        </row>
        <row r="10">
          <cell r="C10" t="str">
            <v>WABA13</v>
          </cell>
        </row>
        <row r="11">
          <cell r="C11" t="str">
            <v>WABA14</v>
          </cell>
        </row>
        <row r="12">
          <cell r="C12" t="str">
            <v>WABA40</v>
          </cell>
        </row>
        <row r="13">
          <cell r="C13" t="str">
            <v>WABA50</v>
          </cell>
        </row>
        <row r="14">
          <cell r="C14" t="str">
            <v>WABA60</v>
          </cell>
        </row>
        <row r="15">
          <cell r="C15" t="str">
            <v>WABA70</v>
          </cell>
        </row>
        <row r="16">
          <cell r="C16" t="str">
            <v>WACL01</v>
          </cell>
        </row>
        <row r="17">
          <cell r="C17" t="str">
            <v>WACL02</v>
          </cell>
        </row>
        <row r="18">
          <cell r="C18" t="str">
            <v>WACL03</v>
          </cell>
        </row>
        <row r="19">
          <cell r="C19" t="str">
            <v>WACA02</v>
          </cell>
        </row>
        <row r="20">
          <cell r="C20" t="str">
            <v>WACA11</v>
          </cell>
        </row>
        <row r="21">
          <cell r="C21" t="str">
            <v>WACA12</v>
          </cell>
        </row>
        <row r="22">
          <cell r="C22" t="str">
            <v>WACA13</v>
          </cell>
        </row>
        <row r="23">
          <cell r="C23" t="str">
            <v>WACA14</v>
          </cell>
        </row>
        <row r="24">
          <cell r="C24" t="str">
            <v>WACA15</v>
          </cell>
        </row>
        <row r="25">
          <cell r="C25" t="str">
            <v>WACA40</v>
          </cell>
        </row>
        <row r="26">
          <cell r="C26" t="str">
            <v>WACA50</v>
          </cell>
        </row>
        <row r="27">
          <cell r="C27" t="str">
            <v>WACA60</v>
          </cell>
        </row>
        <row r="28">
          <cell r="C28" t="str">
            <v>WACA70</v>
          </cell>
        </row>
        <row r="29">
          <cell r="C29" t="str">
            <v>WACA80</v>
          </cell>
        </row>
        <row r="30">
          <cell r="C30" t="str">
            <v>WACS01</v>
          </cell>
        </row>
        <row r="31">
          <cell r="C31" t="str">
            <v>WACS02</v>
          </cell>
        </row>
        <row r="32">
          <cell r="C32" t="str">
            <v>WACS03</v>
          </cell>
        </row>
        <row r="33">
          <cell r="C33" t="str">
            <v>WACS04</v>
          </cell>
        </row>
        <row r="34">
          <cell r="C34" t="str">
            <v>WACS40</v>
          </cell>
        </row>
        <row r="35">
          <cell r="C35" t="str">
            <v>WACS50</v>
          </cell>
        </row>
        <row r="36">
          <cell r="C36" t="str">
            <v>WACS60</v>
          </cell>
        </row>
        <row r="37">
          <cell r="C37" t="str">
            <v>WACQ02</v>
          </cell>
        </row>
        <row r="38">
          <cell r="C38" t="str">
            <v>WACQ12</v>
          </cell>
        </row>
        <row r="39">
          <cell r="C39" t="str">
            <v>WACQ13</v>
          </cell>
        </row>
        <row r="40">
          <cell r="C40" t="str">
            <v>WACQ40</v>
          </cell>
        </row>
        <row r="41">
          <cell r="C41" t="str">
            <v>WAEC70</v>
          </cell>
        </row>
        <row r="42">
          <cell r="C42" t="str">
            <v>WAFM01</v>
          </cell>
        </row>
        <row r="43">
          <cell r="C43" t="str">
            <v>WAFM02</v>
          </cell>
        </row>
        <row r="44">
          <cell r="C44" t="str">
            <v>WAFM03</v>
          </cell>
        </row>
        <row r="45">
          <cell r="C45" t="str">
            <v>WAFM11</v>
          </cell>
        </row>
        <row r="46">
          <cell r="C46" t="str">
            <v>WAFM12</v>
          </cell>
        </row>
        <row r="47">
          <cell r="C47" t="str">
            <v>WAFM13</v>
          </cell>
        </row>
        <row r="48">
          <cell r="C48" t="str">
            <v>WAFM40</v>
          </cell>
        </row>
        <row r="49">
          <cell r="C49" t="str">
            <v>WAFM50</v>
          </cell>
        </row>
        <row r="50">
          <cell r="C50" t="str">
            <v>WAFM60</v>
          </cell>
        </row>
        <row r="51">
          <cell r="C51" t="str">
            <v>WAGD02</v>
          </cell>
        </row>
        <row r="52">
          <cell r="C52" t="str">
            <v>WAGD11</v>
          </cell>
        </row>
        <row r="53">
          <cell r="C53" t="str">
            <v>WAGD12</v>
          </cell>
        </row>
        <row r="54">
          <cell r="C54" t="str">
            <v>WAGD13</v>
          </cell>
        </row>
        <row r="55">
          <cell r="C55" t="str">
            <v>WAGD14</v>
          </cell>
        </row>
        <row r="56">
          <cell r="C56" t="str">
            <v>WAGD40</v>
          </cell>
        </row>
        <row r="57">
          <cell r="C57" t="str">
            <v>WAGD50</v>
          </cell>
        </row>
        <row r="58">
          <cell r="C58" t="str">
            <v>WAIN02</v>
          </cell>
        </row>
        <row r="59">
          <cell r="C59" t="str">
            <v>WAIN03</v>
          </cell>
        </row>
        <row r="60">
          <cell r="C60" t="str">
            <v>WATI02</v>
          </cell>
        </row>
        <row r="61">
          <cell r="C61" t="str">
            <v>WATI03</v>
          </cell>
        </row>
        <row r="62">
          <cell r="C62" t="str">
            <v>WALE02</v>
          </cell>
        </row>
        <row r="63">
          <cell r="C63" t="str">
            <v>WALE15</v>
          </cell>
        </row>
        <row r="64">
          <cell r="C64" t="str">
            <v>WALE16</v>
          </cell>
        </row>
        <row r="65">
          <cell r="C65" t="str">
            <v>WAPA12</v>
          </cell>
        </row>
        <row r="66">
          <cell r="C66" t="str">
            <v>WAPA13</v>
          </cell>
        </row>
        <row r="67">
          <cell r="C67" t="str">
            <v>WAPA50</v>
          </cell>
        </row>
        <row r="68">
          <cell r="C68" t="str">
            <v>WAPU02</v>
          </cell>
        </row>
        <row r="69">
          <cell r="C69" t="str">
            <v>WAPU03</v>
          </cell>
        </row>
        <row r="70">
          <cell r="C70" t="str">
            <v>WAPU11</v>
          </cell>
        </row>
        <row r="71">
          <cell r="C71" t="str">
            <v>WAPU12</v>
          </cell>
        </row>
        <row r="72">
          <cell r="C72" t="str">
            <v>WAPU13</v>
          </cell>
        </row>
        <row r="73">
          <cell r="C73" t="str">
            <v>WAPU14</v>
          </cell>
        </row>
        <row r="74">
          <cell r="C74" t="str">
            <v>WAPU50</v>
          </cell>
        </row>
        <row r="75">
          <cell r="C75" t="str">
            <v>WAPU60</v>
          </cell>
        </row>
        <row r="76">
          <cell r="C76" t="str">
            <v>WAPU70</v>
          </cell>
        </row>
        <row r="77">
          <cell r="C77" t="str">
            <v>WARE12</v>
          </cell>
        </row>
        <row r="78">
          <cell r="C78" t="str">
            <v>WARE50</v>
          </cell>
        </row>
        <row r="79">
          <cell r="C79" t="str">
            <v>WARE60</v>
          </cell>
        </row>
        <row r="80">
          <cell r="C80" t="str">
            <v>WARE70</v>
          </cell>
        </row>
        <row r="81">
          <cell r="C81" t="str">
            <v>WARM70</v>
          </cell>
        </row>
        <row r="82">
          <cell r="C82" t="str">
            <v>WASC01</v>
          </cell>
        </row>
        <row r="83">
          <cell r="C83" t="str">
            <v>WASC02</v>
          </cell>
        </row>
        <row r="84">
          <cell r="C84" t="str">
            <v>WASC03</v>
          </cell>
        </row>
        <row r="85">
          <cell r="C85" t="str">
            <v>WASC04</v>
          </cell>
        </row>
        <row r="86">
          <cell r="C86" t="str">
            <v>WASC05</v>
          </cell>
        </row>
        <row r="87">
          <cell r="C87" t="str">
            <v>WASC11</v>
          </cell>
        </row>
        <row r="88">
          <cell r="C88" t="str">
            <v>WASE01</v>
          </cell>
        </row>
        <row r="89">
          <cell r="C89" t="str">
            <v>WASE02</v>
          </cell>
        </row>
        <row r="90">
          <cell r="C90" t="str">
            <v>WASE11</v>
          </cell>
        </row>
        <row r="91">
          <cell r="C91" t="str">
            <v>WASE12</v>
          </cell>
        </row>
        <row r="92">
          <cell r="C92" t="str">
            <v>WASE13</v>
          </cell>
        </row>
        <row r="93">
          <cell r="C93" t="str">
            <v>WASE14</v>
          </cell>
        </row>
        <row r="94">
          <cell r="C94" t="str">
            <v>WASE40</v>
          </cell>
        </row>
        <row r="95">
          <cell r="C95" t="str">
            <v>WASE50</v>
          </cell>
        </row>
        <row r="96">
          <cell r="C96" t="str">
            <v>WASE60</v>
          </cell>
        </row>
        <row r="97">
          <cell r="C97" t="str">
            <v>WASE70</v>
          </cell>
        </row>
        <row r="98">
          <cell r="C98" t="str">
            <v>WASG02</v>
          </cell>
        </row>
        <row r="99">
          <cell r="C99" t="str">
            <v>WASG03</v>
          </cell>
        </row>
        <row r="100">
          <cell r="C100" t="str">
            <v>WASR01</v>
          </cell>
        </row>
        <row r="101">
          <cell r="C101" t="str">
            <v>WATS01</v>
          </cell>
        </row>
        <row r="102">
          <cell r="C102" t="str">
            <v>WATS02</v>
          </cell>
        </row>
        <row r="103">
          <cell r="C103" t="str">
            <v>WATS03</v>
          </cell>
        </row>
        <row r="104">
          <cell r="C104" t="str">
            <v>WATP01</v>
          </cell>
        </row>
        <row r="105">
          <cell r="C105" t="str">
            <v>WATP02</v>
          </cell>
        </row>
        <row r="106">
          <cell r="C106" t="str">
            <v>WAWA02</v>
          </cell>
        </row>
        <row r="107">
          <cell r="C107" t="str">
            <v>WAWA50</v>
          </cell>
        </row>
        <row r="108">
          <cell r="C108" t="str">
            <v>WAWP01</v>
          </cell>
        </row>
        <row r="109">
          <cell r="C109" t="str">
            <v>WAWP02</v>
          </cell>
        </row>
        <row r="110">
          <cell r="C110" t="str">
            <v>WAWP03</v>
          </cell>
        </row>
        <row r="111">
          <cell r="C111" t="str">
            <v>WBAM50</v>
          </cell>
        </row>
        <row r="112">
          <cell r="C112" t="str">
            <v>WBAM70</v>
          </cell>
        </row>
        <row r="113">
          <cell r="C113" t="str">
            <v>WBCO11</v>
          </cell>
        </row>
        <row r="114">
          <cell r="C114" t="str">
            <v>WBCO12</v>
          </cell>
        </row>
        <row r="115">
          <cell r="C115" t="str">
            <v>WBCO13</v>
          </cell>
        </row>
        <row r="116">
          <cell r="C116" t="str">
            <v>WBCO14</v>
          </cell>
        </row>
        <row r="117">
          <cell r="C117" t="str">
            <v>WBCO50</v>
          </cell>
        </row>
        <row r="118">
          <cell r="C118" t="str">
            <v>WBCO60</v>
          </cell>
        </row>
        <row r="119">
          <cell r="C119" t="str">
            <v>WBCO70</v>
          </cell>
        </row>
        <row r="120">
          <cell r="C120" t="str">
            <v>WBCO80</v>
          </cell>
        </row>
        <row r="121">
          <cell r="C121" t="str">
            <v>WBEP12</v>
          </cell>
        </row>
        <row r="122">
          <cell r="C122" t="str">
            <v>WBEP13</v>
          </cell>
        </row>
        <row r="123">
          <cell r="C123" t="str">
            <v>WBMK02</v>
          </cell>
        </row>
        <row r="124">
          <cell r="C124" t="str">
            <v>WBMK11</v>
          </cell>
        </row>
        <row r="125">
          <cell r="C125" t="str">
            <v>WBMK12</v>
          </cell>
        </row>
        <row r="126">
          <cell r="C126" t="str">
            <v>WBMK13</v>
          </cell>
        </row>
        <row r="127">
          <cell r="C127" t="str">
            <v>WBMK14</v>
          </cell>
        </row>
        <row r="128">
          <cell r="C128" t="str">
            <v>WBMK50</v>
          </cell>
        </row>
        <row r="129">
          <cell r="C129" t="str">
            <v>WBMK60</v>
          </cell>
        </row>
        <row r="130">
          <cell r="C130" t="str">
            <v>WBMK70</v>
          </cell>
        </row>
        <row r="131">
          <cell r="C131" t="str">
            <v>WBMK80</v>
          </cell>
        </row>
        <row r="132">
          <cell r="C132" t="str">
            <v>WBPI11</v>
          </cell>
        </row>
        <row r="133">
          <cell r="C133" t="str">
            <v>WBPI12</v>
          </cell>
        </row>
        <row r="134">
          <cell r="C134" t="str">
            <v>WBPI13</v>
          </cell>
        </row>
        <row r="135">
          <cell r="C135" t="str">
            <v>WBPI14</v>
          </cell>
        </row>
        <row r="136">
          <cell r="C136" t="str">
            <v>WBPI50</v>
          </cell>
        </row>
        <row r="137">
          <cell r="C137" t="str">
            <v>WBPI60</v>
          </cell>
        </row>
        <row r="138">
          <cell r="C138" t="str">
            <v>WBPI70</v>
          </cell>
        </row>
        <row r="139">
          <cell r="C139" t="str">
            <v>WBPI80</v>
          </cell>
        </row>
        <row r="140">
          <cell r="C140" t="str">
            <v>WBPM50</v>
          </cell>
        </row>
        <row r="141">
          <cell r="C141" t="str">
            <v>WBPM70</v>
          </cell>
        </row>
        <row r="142">
          <cell r="C142" t="str">
            <v>WBPM80</v>
          </cell>
        </row>
        <row r="143">
          <cell r="C143" t="str">
            <v>WBPR11</v>
          </cell>
        </row>
        <row r="144">
          <cell r="C144" t="str">
            <v>WBPR12</v>
          </cell>
        </row>
        <row r="145">
          <cell r="C145" t="str">
            <v>WBPR13</v>
          </cell>
        </row>
        <row r="146">
          <cell r="C146" t="str">
            <v>WBPR14</v>
          </cell>
        </row>
        <row r="147">
          <cell r="C147" t="str">
            <v>WBPR50</v>
          </cell>
        </row>
        <row r="148">
          <cell r="C148" t="str">
            <v>WBPR60</v>
          </cell>
        </row>
        <row r="149">
          <cell r="C149" t="str">
            <v>WBPR70</v>
          </cell>
        </row>
        <row r="150">
          <cell r="C150" t="str">
            <v>WBPR80</v>
          </cell>
        </row>
        <row r="151">
          <cell r="C151" t="str">
            <v>WBSA70</v>
          </cell>
        </row>
        <row r="152">
          <cell r="C152" t="str">
            <v>WBTM03</v>
          </cell>
        </row>
        <row r="153">
          <cell r="C153" t="str">
            <v>WEEC90</v>
          </cell>
        </row>
        <row r="154">
          <cell r="C154" t="str">
            <v>WEEC91</v>
          </cell>
        </row>
        <row r="155">
          <cell r="C155" t="str">
            <v>WEEC92</v>
          </cell>
        </row>
        <row r="156">
          <cell r="C156" t="str">
            <v>WEEC93</v>
          </cell>
        </row>
        <row r="157">
          <cell r="C157" t="str">
            <v>WEEC94</v>
          </cell>
        </row>
        <row r="158">
          <cell r="C158" t="str">
            <v>WEEC95</v>
          </cell>
        </row>
        <row r="159">
          <cell r="C159" t="str">
            <v>WEEC96</v>
          </cell>
        </row>
        <row r="160">
          <cell r="C160" t="str">
            <v>WEEC98</v>
          </cell>
        </row>
        <row r="161">
          <cell r="C161" t="str">
            <v>WEEX70</v>
          </cell>
        </row>
        <row r="162">
          <cell r="C162" t="str">
            <v>WEEX80</v>
          </cell>
        </row>
        <row r="163">
          <cell r="C163" t="str">
            <v>WEEX90</v>
          </cell>
        </row>
        <row r="164">
          <cell r="C164" t="str">
            <v>WEEX91</v>
          </cell>
        </row>
        <row r="165">
          <cell r="C165" t="str">
            <v>WEEX92</v>
          </cell>
        </row>
        <row r="166">
          <cell r="C166" t="str">
            <v>WEEX93</v>
          </cell>
        </row>
        <row r="167">
          <cell r="C167" t="str">
            <v>WEEX94</v>
          </cell>
        </row>
        <row r="168">
          <cell r="C168" t="str">
            <v>WFAC01</v>
          </cell>
        </row>
        <row r="169">
          <cell r="C169" t="str">
            <v>WFAC02</v>
          </cell>
        </row>
        <row r="170">
          <cell r="C170" t="str">
            <v>WFAC03</v>
          </cell>
        </row>
        <row r="171">
          <cell r="C171" t="str">
            <v>WFAC04</v>
          </cell>
        </row>
        <row r="172">
          <cell r="C172" t="str">
            <v>WFAC11</v>
          </cell>
        </row>
        <row r="173">
          <cell r="C173" t="str">
            <v>WFAC12</v>
          </cell>
        </row>
        <row r="174">
          <cell r="C174" t="str">
            <v>WFAC13</v>
          </cell>
        </row>
        <row r="175">
          <cell r="C175" t="str">
            <v>WFAC14</v>
          </cell>
        </row>
        <row r="176">
          <cell r="C176" t="str">
            <v>WFAC40</v>
          </cell>
        </row>
        <row r="177">
          <cell r="C177" t="str">
            <v>WFAC50</v>
          </cell>
        </row>
        <row r="178">
          <cell r="C178" t="str">
            <v>WFAC60</v>
          </cell>
        </row>
        <row r="179">
          <cell r="C179" t="str">
            <v>WFCO12</v>
          </cell>
        </row>
        <row r="180">
          <cell r="C180" t="str">
            <v>WFCO13</v>
          </cell>
        </row>
        <row r="181">
          <cell r="C181" t="str">
            <v>WFCO40</v>
          </cell>
        </row>
        <row r="182">
          <cell r="C182" t="str">
            <v>WFFA11</v>
          </cell>
        </row>
        <row r="183">
          <cell r="C183" t="str">
            <v>WFFA12</v>
          </cell>
        </row>
        <row r="184">
          <cell r="C184" t="str">
            <v>WFFA13</v>
          </cell>
        </row>
        <row r="185">
          <cell r="C185" t="str">
            <v>WFFA14</v>
          </cell>
        </row>
        <row r="186">
          <cell r="C186" t="str">
            <v>WFFA15</v>
          </cell>
        </row>
        <row r="187">
          <cell r="C187" t="str">
            <v>WFFA40</v>
          </cell>
        </row>
        <row r="188">
          <cell r="C188" t="str">
            <v>WFFA50</v>
          </cell>
        </row>
        <row r="189">
          <cell r="C189" t="str">
            <v>WFFA60</v>
          </cell>
        </row>
        <row r="190">
          <cell r="C190" t="str">
            <v>WFFA70</v>
          </cell>
        </row>
        <row r="191">
          <cell r="C191" t="str">
            <v>WFFA80</v>
          </cell>
        </row>
        <row r="192">
          <cell r="C192" t="str">
            <v>WFFS12</v>
          </cell>
        </row>
        <row r="193">
          <cell r="C193" t="str">
            <v>WFFS13</v>
          </cell>
        </row>
        <row r="194">
          <cell r="C194" t="str">
            <v>WFFS40</v>
          </cell>
        </row>
        <row r="195">
          <cell r="C195" t="str">
            <v>WFFS50</v>
          </cell>
        </row>
        <row r="196">
          <cell r="C196" t="str">
            <v>WFIC11</v>
          </cell>
        </row>
        <row r="197">
          <cell r="C197" t="str">
            <v>WFIC12</v>
          </cell>
        </row>
        <row r="198">
          <cell r="C198" t="str">
            <v>WFIC13</v>
          </cell>
        </row>
        <row r="199">
          <cell r="C199" t="str">
            <v>WFIC14</v>
          </cell>
        </row>
        <row r="200">
          <cell r="C200" t="str">
            <v>WFIC50</v>
          </cell>
        </row>
        <row r="201">
          <cell r="C201" t="str">
            <v>WFIC60</v>
          </cell>
        </row>
        <row r="202">
          <cell r="C202" t="str">
            <v>WFIC70</v>
          </cell>
        </row>
        <row r="203">
          <cell r="C203" t="str">
            <v>WFPA02</v>
          </cell>
        </row>
        <row r="204">
          <cell r="C204" t="str">
            <v>WFPA03</v>
          </cell>
        </row>
        <row r="205">
          <cell r="C205" t="str">
            <v>WFPA60</v>
          </cell>
        </row>
        <row r="206">
          <cell r="C206" t="str">
            <v>WFTX11</v>
          </cell>
        </row>
        <row r="207">
          <cell r="C207" t="str">
            <v>WFTX12</v>
          </cell>
        </row>
        <row r="208">
          <cell r="C208" t="str">
            <v>WFTX13</v>
          </cell>
        </row>
        <row r="209">
          <cell r="C209" t="str">
            <v>WFTX14</v>
          </cell>
        </row>
        <row r="210">
          <cell r="C210" t="str">
            <v>WFTX15</v>
          </cell>
        </row>
        <row r="211">
          <cell r="C211" t="str">
            <v>WFTX40</v>
          </cell>
        </row>
        <row r="212">
          <cell r="C212" t="str">
            <v>WFTX50</v>
          </cell>
        </row>
        <row r="213">
          <cell r="C213" t="str">
            <v>WFTX60</v>
          </cell>
        </row>
        <row r="214">
          <cell r="C214" t="str">
            <v>WFTX70</v>
          </cell>
        </row>
        <row r="215">
          <cell r="C215" t="str">
            <v>WHBA12</v>
          </cell>
        </row>
        <row r="216">
          <cell r="C216" t="str">
            <v>WHBA13</v>
          </cell>
        </row>
        <row r="217">
          <cell r="C217" t="str">
            <v>WHBA14</v>
          </cell>
        </row>
        <row r="218">
          <cell r="C218" t="str">
            <v>WHBA50</v>
          </cell>
        </row>
        <row r="219">
          <cell r="C219" t="str">
            <v>WHBA70</v>
          </cell>
        </row>
        <row r="220">
          <cell r="C220" t="str">
            <v>WHCO12</v>
          </cell>
        </row>
        <row r="221">
          <cell r="C221" t="str">
            <v>WHCO13</v>
          </cell>
        </row>
        <row r="222">
          <cell r="C222" t="str">
            <v>WHCO14</v>
          </cell>
        </row>
        <row r="223">
          <cell r="C223" t="str">
            <v>WHCO50</v>
          </cell>
        </row>
        <row r="224">
          <cell r="C224" t="str">
            <v>WHCO70</v>
          </cell>
        </row>
        <row r="225">
          <cell r="C225" t="str">
            <v>WHER11</v>
          </cell>
        </row>
        <row r="226">
          <cell r="C226" t="str">
            <v>WHER12</v>
          </cell>
        </row>
        <row r="227">
          <cell r="C227" t="str">
            <v>WHER13</v>
          </cell>
        </row>
        <row r="228">
          <cell r="C228" t="str">
            <v>WHER14</v>
          </cell>
        </row>
        <row r="229">
          <cell r="C229" t="str">
            <v>WHER50</v>
          </cell>
        </row>
        <row r="230">
          <cell r="C230" t="str">
            <v>WHER70</v>
          </cell>
        </row>
        <row r="231">
          <cell r="C231" t="str">
            <v>WHHR01</v>
          </cell>
        </row>
        <row r="232">
          <cell r="C232" t="str">
            <v>WHHR02</v>
          </cell>
        </row>
        <row r="233">
          <cell r="C233" t="str">
            <v>WHHR03</v>
          </cell>
        </row>
        <row r="234">
          <cell r="C234" t="str">
            <v>WHHR11</v>
          </cell>
        </row>
        <row r="235">
          <cell r="C235" t="str">
            <v>WHHR12</v>
          </cell>
        </row>
        <row r="236">
          <cell r="C236" t="str">
            <v>WHHR13</v>
          </cell>
        </row>
        <row r="237">
          <cell r="C237" t="str">
            <v>WHHR14</v>
          </cell>
        </row>
        <row r="238">
          <cell r="C238" t="str">
            <v>WHHR40</v>
          </cell>
        </row>
        <row r="239">
          <cell r="C239" t="str">
            <v>WHHR50</v>
          </cell>
        </row>
        <row r="240">
          <cell r="C240" t="str">
            <v>WHHR60</v>
          </cell>
        </row>
        <row r="241">
          <cell r="C241" t="str">
            <v>WHHR70</v>
          </cell>
        </row>
        <row r="242">
          <cell r="C242" t="str">
            <v>WHHR80</v>
          </cell>
        </row>
        <row r="243">
          <cell r="C243" t="str">
            <v>WHIS12</v>
          </cell>
        </row>
        <row r="244">
          <cell r="C244" t="str">
            <v>WHIS13</v>
          </cell>
        </row>
        <row r="245">
          <cell r="C245" t="str">
            <v>WHIS14</v>
          </cell>
        </row>
        <row r="246">
          <cell r="C246" t="str">
            <v>WHIS50</v>
          </cell>
        </row>
        <row r="247">
          <cell r="C247" t="str">
            <v>WHIN13</v>
          </cell>
        </row>
        <row r="248">
          <cell r="C248" t="str">
            <v>WHIN60</v>
          </cell>
        </row>
        <row r="249">
          <cell r="C249" t="str">
            <v>WHPD12</v>
          </cell>
        </row>
        <row r="250">
          <cell r="C250" t="str">
            <v>WHPD13</v>
          </cell>
        </row>
        <row r="251">
          <cell r="C251" t="str">
            <v>WHPD14</v>
          </cell>
        </row>
        <row r="252">
          <cell r="C252" t="str">
            <v>WHPD50</v>
          </cell>
        </row>
        <row r="253">
          <cell r="C253" t="str">
            <v>WHPD60</v>
          </cell>
        </row>
        <row r="254">
          <cell r="C254" t="str">
            <v>WHPD70</v>
          </cell>
        </row>
        <row r="255">
          <cell r="C255" t="str">
            <v>WHRC11</v>
          </cell>
        </row>
        <row r="256">
          <cell r="C256" t="str">
            <v>WHRC12</v>
          </cell>
        </row>
        <row r="257">
          <cell r="C257" t="str">
            <v>WHRC13</v>
          </cell>
        </row>
        <row r="258">
          <cell r="C258" t="str">
            <v>WHRC14</v>
          </cell>
        </row>
        <row r="259">
          <cell r="C259" t="str">
            <v>WHRC50</v>
          </cell>
        </row>
        <row r="260">
          <cell r="C260" t="str">
            <v>WHRC60</v>
          </cell>
        </row>
        <row r="261">
          <cell r="C261" t="str">
            <v>WHRC70</v>
          </cell>
        </row>
        <row r="262">
          <cell r="C262" t="str">
            <v>WICO01</v>
          </cell>
        </row>
        <row r="263">
          <cell r="C263" t="str">
            <v>WICO02</v>
          </cell>
        </row>
        <row r="264">
          <cell r="C264" t="str">
            <v>WICO03</v>
          </cell>
        </row>
        <row r="265">
          <cell r="C265" t="str">
            <v>WICO04</v>
          </cell>
        </row>
        <row r="266">
          <cell r="C266" t="str">
            <v>WICO05</v>
          </cell>
        </row>
        <row r="267">
          <cell r="C267" t="str">
            <v>WICO40</v>
          </cell>
        </row>
        <row r="268">
          <cell r="C268" t="str">
            <v>WICO50</v>
          </cell>
        </row>
        <row r="269">
          <cell r="C269" t="str">
            <v>WIDA11</v>
          </cell>
        </row>
        <row r="270">
          <cell r="C270" t="str">
            <v>WIDA12</v>
          </cell>
        </row>
        <row r="271">
          <cell r="C271" t="str">
            <v>WIDA13</v>
          </cell>
        </row>
        <row r="272">
          <cell r="C272" t="str">
            <v>WIDA14</v>
          </cell>
        </row>
        <row r="273">
          <cell r="C273" t="str">
            <v>WIDB01</v>
          </cell>
        </row>
        <row r="274">
          <cell r="C274" t="str">
            <v>WIDB02</v>
          </cell>
        </row>
        <row r="275">
          <cell r="C275" t="str">
            <v>WIDB03</v>
          </cell>
        </row>
        <row r="276">
          <cell r="C276" t="str">
            <v>WIDB04</v>
          </cell>
        </row>
        <row r="277">
          <cell r="C277" t="str">
            <v>WIDB05</v>
          </cell>
        </row>
        <row r="278">
          <cell r="C278" t="str">
            <v>WIDB11</v>
          </cell>
        </row>
        <row r="279">
          <cell r="C279" t="str">
            <v>WIDB12</v>
          </cell>
        </row>
        <row r="280">
          <cell r="C280" t="str">
            <v>WIDB13</v>
          </cell>
        </row>
        <row r="281">
          <cell r="C281" t="str">
            <v>WIDB14</v>
          </cell>
        </row>
        <row r="282">
          <cell r="C282" t="str">
            <v>WIDB15</v>
          </cell>
        </row>
        <row r="283">
          <cell r="C283" t="str">
            <v>WIHW11</v>
          </cell>
        </row>
        <row r="284">
          <cell r="C284" t="str">
            <v>WIHW12</v>
          </cell>
        </row>
        <row r="285">
          <cell r="C285" t="str">
            <v>WIHW13</v>
          </cell>
        </row>
        <row r="286">
          <cell r="C286" t="str">
            <v>WIHW14</v>
          </cell>
        </row>
        <row r="287">
          <cell r="C287" t="str">
            <v>WIHW15</v>
          </cell>
        </row>
        <row r="288">
          <cell r="C288" t="str">
            <v>WIHW16</v>
          </cell>
        </row>
        <row r="289">
          <cell r="C289" t="str">
            <v>WIHW50</v>
          </cell>
        </row>
        <row r="290">
          <cell r="C290" t="str">
            <v>WIHW60</v>
          </cell>
        </row>
        <row r="291">
          <cell r="C291" t="str">
            <v>WIHD01</v>
          </cell>
        </row>
        <row r="292">
          <cell r="C292" t="str">
            <v>WIHD02</v>
          </cell>
        </row>
        <row r="293">
          <cell r="C293" t="str">
            <v>WIHD03</v>
          </cell>
        </row>
        <row r="294">
          <cell r="C294" t="str">
            <v>WIHD04</v>
          </cell>
        </row>
        <row r="295">
          <cell r="C295" t="str">
            <v>WIHD40</v>
          </cell>
        </row>
        <row r="296">
          <cell r="C296" t="str">
            <v>WIHD50</v>
          </cell>
        </row>
        <row r="297">
          <cell r="C297" t="str">
            <v>WIIS11</v>
          </cell>
        </row>
        <row r="298">
          <cell r="C298" t="str">
            <v>WIIS12</v>
          </cell>
        </row>
        <row r="299">
          <cell r="C299" t="str">
            <v>WIIS13</v>
          </cell>
        </row>
        <row r="300">
          <cell r="C300" t="str">
            <v>WIIS14</v>
          </cell>
        </row>
        <row r="301">
          <cell r="C301" t="str">
            <v>WIIS15</v>
          </cell>
        </row>
        <row r="302">
          <cell r="C302" t="str">
            <v>WIIS50</v>
          </cell>
        </row>
        <row r="303">
          <cell r="C303" t="str">
            <v>WIIS60</v>
          </cell>
        </row>
        <row r="304">
          <cell r="C304" t="str">
            <v>WIIS70</v>
          </cell>
        </row>
        <row r="305">
          <cell r="C305" t="str">
            <v>WINW01</v>
          </cell>
        </row>
        <row r="306">
          <cell r="C306" t="str">
            <v>WINW02</v>
          </cell>
        </row>
        <row r="307">
          <cell r="C307" t="str">
            <v>WINW03</v>
          </cell>
        </row>
        <row r="308">
          <cell r="C308" t="str">
            <v>WINW04</v>
          </cell>
        </row>
        <row r="309">
          <cell r="C309" t="str">
            <v>WINW11</v>
          </cell>
        </row>
        <row r="310">
          <cell r="C310" t="str">
            <v>WINW12</v>
          </cell>
        </row>
        <row r="311">
          <cell r="C311" t="str">
            <v>WINW13</v>
          </cell>
        </row>
        <row r="312">
          <cell r="C312" t="str">
            <v>WINW14</v>
          </cell>
        </row>
        <row r="313">
          <cell r="C313" t="str">
            <v>WINW15</v>
          </cell>
        </row>
        <row r="314">
          <cell r="C314" t="str">
            <v>WINW40</v>
          </cell>
        </row>
        <row r="315">
          <cell r="C315" t="str">
            <v>WINW50</v>
          </cell>
        </row>
        <row r="316">
          <cell r="C316" t="str">
            <v>WINE11</v>
          </cell>
        </row>
        <row r="317">
          <cell r="C317" t="str">
            <v>WINE12</v>
          </cell>
        </row>
        <row r="318">
          <cell r="C318" t="str">
            <v>WINE13</v>
          </cell>
        </row>
        <row r="319">
          <cell r="C319" t="str">
            <v>WINE14</v>
          </cell>
        </row>
        <row r="320">
          <cell r="C320" t="str">
            <v>WINE15</v>
          </cell>
        </row>
        <row r="321">
          <cell r="C321" t="str">
            <v>WINE16</v>
          </cell>
        </row>
        <row r="322">
          <cell r="C322" t="str">
            <v>WIPG11</v>
          </cell>
        </row>
        <row r="323">
          <cell r="C323" t="str">
            <v>WIPG12</v>
          </cell>
        </row>
        <row r="324">
          <cell r="C324" t="str">
            <v>WIPG13</v>
          </cell>
        </row>
        <row r="325">
          <cell r="C325" t="str">
            <v>WIPG14</v>
          </cell>
        </row>
        <row r="326">
          <cell r="C326" t="str">
            <v>WIPG15</v>
          </cell>
        </row>
        <row r="327">
          <cell r="C327" t="str">
            <v>WIQA11</v>
          </cell>
        </row>
        <row r="328">
          <cell r="C328" t="str">
            <v>WIQA12</v>
          </cell>
        </row>
        <row r="329">
          <cell r="C329" t="str">
            <v>WIQA13</v>
          </cell>
        </row>
        <row r="330">
          <cell r="C330" t="str">
            <v>WIQA14</v>
          </cell>
        </row>
        <row r="331">
          <cell r="C331" t="str">
            <v>WISO11</v>
          </cell>
        </row>
        <row r="332">
          <cell r="C332" t="str">
            <v>WISO12</v>
          </cell>
        </row>
        <row r="333">
          <cell r="C333" t="str">
            <v>WISO13</v>
          </cell>
        </row>
        <row r="334">
          <cell r="C334" t="str">
            <v>WISO14</v>
          </cell>
        </row>
        <row r="335">
          <cell r="C335" t="str">
            <v>WISO15</v>
          </cell>
        </row>
        <row r="336">
          <cell r="C336" t="str">
            <v>WISO16</v>
          </cell>
        </row>
        <row r="337">
          <cell r="C337" t="str">
            <v>WISO50</v>
          </cell>
        </row>
        <row r="338">
          <cell r="C338" t="str">
            <v>WISO70</v>
          </cell>
        </row>
        <row r="339">
          <cell r="C339" t="str">
            <v>WISO80</v>
          </cell>
        </row>
        <row r="340">
          <cell r="C340" t="str">
            <v>WISA01</v>
          </cell>
        </row>
        <row r="341">
          <cell r="C341" t="str">
            <v>WISA02</v>
          </cell>
        </row>
        <row r="342">
          <cell r="C342" t="str">
            <v>WISA03</v>
          </cell>
        </row>
        <row r="343">
          <cell r="C343" t="str">
            <v>WISA04</v>
          </cell>
        </row>
        <row r="344">
          <cell r="C344" t="str">
            <v>WISA05</v>
          </cell>
        </row>
        <row r="345">
          <cell r="C345" t="str">
            <v>WISA11</v>
          </cell>
        </row>
        <row r="346">
          <cell r="C346" t="str">
            <v>WISA12</v>
          </cell>
        </row>
        <row r="347">
          <cell r="C347" t="str">
            <v>WISA13</v>
          </cell>
        </row>
        <row r="348">
          <cell r="C348" t="str">
            <v>WISA14</v>
          </cell>
        </row>
        <row r="349">
          <cell r="C349" t="str">
            <v>WISA15</v>
          </cell>
        </row>
        <row r="350">
          <cell r="C350" t="str">
            <v>WISA40</v>
          </cell>
        </row>
        <row r="351">
          <cell r="C351" t="str">
            <v>WISA50</v>
          </cell>
        </row>
        <row r="352">
          <cell r="C352" t="str">
            <v>WISA60</v>
          </cell>
        </row>
        <row r="353">
          <cell r="C353" t="str">
            <v>WISA70</v>
          </cell>
        </row>
        <row r="354">
          <cell r="C354" t="str">
            <v>WISY11</v>
          </cell>
        </row>
        <row r="355">
          <cell r="C355" t="str">
            <v>WISY12</v>
          </cell>
        </row>
        <row r="356">
          <cell r="C356" t="str">
            <v>WISY13</v>
          </cell>
        </row>
        <row r="357">
          <cell r="C357" t="str">
            <v>WISY14</v>
          </cell>
        </row>
        <row r="358">
          <cell r="C358" t="str">
            <v>WISY15</v>
          </cell>
        </row>
        <row r="359">
          <cell r="C359" t="str">
            <v>WISE11</v>
          </cell>
        </row>
        <row r="360">
          <cell r="C360" t="str">
            <v>WISE12</v>
          </cell>
        </row>
        <row r="361">
          <cell r="C361" t="str">
            <v>WISE13</v>
          </cell>
        </row>
        <row r="362">
          <cell r="C362" t="str">
            <v>WISE14</v>
          </cell>
        </row>
        <row r="363">
          <cell r="C363" t="str">
            <v>WISE15</v>
          </cell>
        </row>
        <row r="364">
          <cell r="C364" t="str">
            <v>WISE16</v>
          </cell>
        </row>
        <row r="365">
          <cell r="C365" t="str">
            <v>WISE50</v>
          </cell>
        </row>
        <row r="366">
          <cell r="C366" t="str">
            <v>WIWC12</v>
          </cell>
        </row>
        <row r="367">
          <cell r="C367" t="str">
            <v>WIWB11</v>
          </cell>
        </row>
        <row r="368">
          <cell r="C368" t="str">
            <v>WIWB12</v>
          </cell>
        </row>
        <row r="369">
          <cell r="C369" t="str">
            <v>WIWB13</v>
          </cell>
        </row>
        <row r="370">
          <cell r="C370" t="str">
            <v>WIWB14</v>
          </cell>
        </row>
        <row r="371">
          <cell r="C371" t="str">
            <v>WIWD11</v>
          </cell>
        </row>
        <row r="372">
          <cell r="C372" t="str">
            <v>WIWD12</v>
          </cell>
        </row>
        <row r="373">
          <cell r="C373" t="str">
            <v>WIWD13</v>
          </cell>
        </row>
        <row r="374">
          <cell r="C374" t="str">
            <v>WIWD14</v>
          </cell>
        </row>
        <row r="375">
          <cell r="C375" t="str">
            <v>WIWD15</v>
          </cell>
        </row>
        <row r="376">
          <cell r="C376" t="str">
            <v>WMAS01</v>
          </cell>
        </row>
        <row r="377">
          <cell r="C377" t="str">
            <v>WMAS02</v>
          </cell>
        </row>
        <row r="378">
          <cell r="C378" t="str">
            <v>WMAS03</v>
          </cell>
        </row>
        <row r="379">
          <cell r="C379" t="str">
            <v>WMAM02</v>
          </cell>
        </row>
        <row r="380">
          <cell r="C380" t="str">
            <v>WMCO02</v>
          </cell>
        </row>
        <row r="381">
          <cell r="C381" t="str">
            <v>WMCO03</v>
          </cell>
        </row>
        <row r="382">
          <cell r="C382" t="str">
            <v>WMCO12</v>
          </cell>
        </row>
        <row r="383">
          <cell r="C383" t="str">
            <v>WMCO40</v>
          </cell>
        </row>
        <row r="384">
          <cell r="C384" t="str">
            <v>WMCO41</v>
          </cell>
        </row>
        <row r="385">
          <cell r="C385" t="str">
            <v>WMCO50</v>
          </cell>
        </row>
        <row r="386">
          <cell r="C386" t="str">
            <v>WMCO51</v>
          </cell>
        </row>
        <row r="387">
          <cell r="C387" t="str">
            <v>WMEL02</v>
          </cell>
        </row>
        <row r="388">
          <cell r="C388" t="str">
            <v>WMEL03</v>
          </cell>
        </row>
        <row r="389">
          <cell r="C389" t="str">
            <v>WMGL01</v>
          </cell>
        </row>
        <row r="390">
          <cell r="C390" t="str">
            <v>WMGL02</v>
          </cell>
        </row>
        <row r="391">
          <cell r="C391" t="str">
            <v>WMGM01</v>
          </cell>
        </row>
        <row r="392">
          <cell r="C392" t="str">
            <v>WMGM02</v>
          </cell>
        </row>
        <row r="393">
          <cell r="C393" t="str">
            <v>WMGM03</v>
          </cell>
        </row>
        <row r="394">
          <cell r="C394" t="str">
            <v>WMGM40</v>
          </cell>
        </row>
        <row r="395">
          <cell r="C395" t="str">
            <v>WMGS02</v>
          </cell>
        </row>
        <row r="396">
          <cell r="C396" t="str">
            <v>WMGS03</v>
          </cell>
        </row>
        <row r="397">
          <cell r="C397" t="str">
            <v>WMMC02</v>
          </cell>
        </row>
        <row r="398">
          <cell r="C398" t="str">
            <v>WMMC03</v>
          </cell>
        </row>
        <row r="399">
          <cell r="C399" t="str">
            <v>WMPR05</v>
          </cell>
        </row>
        <row r="400">
          <cell r="C400" t="str">
            <v>WMPR40</v>
          </cell>
        </row>
        <row r="401">
          <cell r="C401" t="str">
            <v>WMPR50</v>
          </cell>
        </row>
        <row r="402">
          <cell r="C402" t="str">
            <v>WMPA02</v>
          </cell>
        </row>
        <row r="403">
          <cell r="C403" t="str">
            <v>WMPA03</v>
          </cell>
        </row>
        <row r="404">
          <cell r="C404" t="str">
            <v>WMPI02</v>
          </cell>
        </row>
        <row r="405">
          <cell r="C405" t="str">
            <v>WMPI03</v>
          </cell>
        </row>
        <row r="406">
          <cell r="C406" t="str">
            <v>WMPL01</v>
          </cell>
        </row>
        <row r="407">
          <cell r="C407" t="str">
            <v>WMPL02</v>
          </cell>
        </row>
        <row r="408">
          <cell r="C408" t="str">
            <v>WMPL03</v>
          </cell>
        </row>
        <row r="409">
          <cell r="C409" t="str">
            <v>WMPL11</v>
          </cell>
        </row>
        <row r="410">
          <cell r="C410" t="str">
            <v>WMPL12</v>
          </cell>
        </row>
        <row r="411">
          <cell r="C411" t="str">
            <v>WMPL13</v>
          </cell>
        </row>
        <row r="412">
          <cell r="C412" t="str">
            <v>WMQA01</v>
          </cell>
        </row>
        <row r="413">
          <cell r="C413" t="str">
            <v>WMQA02</v>
          </cell>
        </row>
        <row r="414">
          <cell r="C414" t="str">
            <v>WMQA03</v>
          </cell>
        </row>
        <row r="415">
          <cell r="C415" t="str">
            <v>WMQA04</v>
          </cell>
        </row>
        <row r="416">
          <cell r="C416" t="str">
            <v>WMSA02</v>
          </cell>
        </row>
        <row r="417">
          <cell r="C417" t="str">
            <v>WMSA03</v>
          </cell>
        </row>
        <row r="418">
          <cell r="C418" t="str">
            <v>WMSA12</v>
          </cell>
        </row>
        <row r="419">
          <cell r="C419" t="str">
            <v>WMSA40</v>
          </cell>
        </row>
        <row r="420">
          <cell r="C420" t="str">
            <v>WMSA50</v>
          </cell>
        </row>
        <row r="421">
          <cell r="C421" t="str">
            <v>WMSA60</v>
          </cell>
        </row>
        <row r="422">
          <cell r="C422" t="str">
            <v>WMSA70</v>
          </cell>
        </row>
        <row r="423">
          <cell r="C423" t="str">
            <v>WMSM01</v>
          </cell>
        </row>
        <row r="424">
          <cell r="C424" t="str">
            <v>WMSM02</v>
          </cell>
        </row>
        <row r="425">
          <cell r="C425" t="str">
            <v>WMSM03</v>
          </cell>
        </row>
        <row r="426">
          <cell r="C426" t="str">
            <v>WMWL01</v>
          </cell>
        </row>
        <row r="427">
          <cell r="C427" t="str">
            <v>WMWL02</v>
          </cell>
        </row>
        <row r="428">
          <cell r="C428" t="str">
            <v>WMWL03</v>
          </cell>
        </row>
        <row r="429">
          <cell r="C429" t="str">
            <v>WPAQ11</v>
          </cell>
        </row>
        <row r="430">
          <cell r="C430" t="str">
            <v>WPAQ12</v>
          </cell>
        </row>
        <row r="431">
          <cell r="C431" t="str">
            <v>WPAQ13</v>
          </cell>
        </row>
        <row r="432">
          <cell r="C432" t="str">
            <v>WPAQ14</v>
          </cell>
        </row>
        <row r="433">
          <cell r="C433" t="str">
            <v>WPAQ15</v>
          </cell>
        </row>
        <row r="434">
          <cell r="C434" t="str">
            <v>WPSM11</v>
          </cell>
        </row>
        <row r="435">
          <cell r="C435" t="str">
            <v>WPSM12</v>
          </cell>
        </row>
        <row r="436">
          <cell r="C436" t="str">
            <v>WPSM13</v>
          </cell>
        </row>
        <row r="437">
          <cell r="C437" t="str">
            <v>WPSM14</v>
          </cell>
        </row>
        <row r="438">
          <cell r="C438" t="str">
            <v>WPSM15</v>
          </cell>
        </row>
        <row r="439">
          <cell r="C439" t="str">
            <v>WPSM21</v>
          </cell>
        </row>
        <row r="440">
          <cell r="C440" t="str">
            <v>WPSM22</v>
          </cell>
        </row>
        <row r="441">
          <cell r="C441" t="str">
            <v>WPSM23</v>
          </cell>
        </row>
        <row r="442">
          <cell r="C442" t="str">
            <v>WPIN11</v>
          </cell>
        </row>
        <row r="443">
          <cell r="C443" t="str">
            <v>WPIN12</v>
          </cell>
        </row>
        <row r="444">
          <cell r="C444" t="str">
            <v>WPIN13</v>
          </cell>
        </row>
        <row r="445">
          <cell r="C445" t="str">
            <v>WPIN14</v>
          </cell>
        </row>
        <row r="446">
          <cell r="C446" t="str">
            <v>WPIN15</v>
          </cell>
        </row>
        <row r="447">
          <cell r="C447" t="str">
            <v>WPLO01</v>
          </cell>
        </row>
        <row r="448">
          <cell r="C448" t="str">
            <v>WPLO02</v>
          </cell>
        </row>
        <row r="449">
          <cell r="C449" t="str">
            <v>WPLO03</v>
          </cell>
        </row>
        <row r="450">
          <cell r="C450" t="str">
            <v>WPLO11</v>
          </cell>
        </row>
        <row r="451">
          <cell r="C451" t="str">
            <v>WPLO12</v>
          </cell>
        </row>
        <row r="452">
          <cell r="C452" t="str">
            <v>WPLO13</v>
          </cell>
        </row>
        <row r="453">
          <cell r="C453" t="str">
            <v>WPLO14</v>
          </cell>
        </row>
        <row r="454">
          <cell r="C454" t="str">
            <v>WPLO15</v>
          </cell>
        </row>
        <row r="455">
          <cell r="C455" t="str">
            <v>WPOP11</v>
          </cell>
        </row>
        <row r="456">
          <cell r="C456" t="str">
            <v>WPOP12</v>
          </cell>
        </row>
        <row r="457">
          <cell r="C457" t="str">
            <v>WPOP13</v>
          </cell>
        </row>
        <row r="458">
          <cell r="C458" t="str">
            <v>WPOP14</v>
          </cell>
        </row>
        <row r="459">
          <cell r="C459" t="str">
            <v>WPOP15</v>
          </cell>
        </row>
        <row r="460">
          <cell r="C460" t="str">
            <v>WPOP16</v>
          </cell>
        </row>
        <row r="461">
          <cell r="C461" t="str">
            <v>WPOP40</v>
          </cell>
        </row>
        <row r="462">
          <cell r="C462" t="str">
            <v>WPOP50</v>
          </cell>
        </row>
        <row r="463">
          <cell r="C463" t="str">
            <v>WPOP60</v>
          </cell>
        </row>
        <row r="464">
          <cell r="C464" t="str">
            <v>WPOP70</v>
          </cell>
        </row>
        <row r="465">
          <cell r="C465" t="str">
            <v>WPOP80</v>
          </cell>
        </row>
        <row r="466">
          <cell r="C466" t="str">
            <v>WPPM11</v>
          </cell>
        </row>
        <row r="467">
          <cell r="C467" t="str">
            <v>WPPM12</v>
          </cell>
        </row>
        <row r="468">
          <cell r="C468" t="str">
            <v>WPPM13</v>
          </cell>
        </row>
        <row r="469">
          <cell r="C469" t="str">
            <v>WPPM14</v>
          </cell>
        </row>
        <row r="470">
          <cell r="C470" t="str">
            <v>WPPM15</v>
          </cell>
        </row>
        <row r="471">
          <cell r="C471" t="str">
            <v>WPPM50</v>
          </cell>
        </row>
        <row r="472">
          <cell r="C472" t="str">
            <v>WPPM60</v>
          </cell>
        </row>
        <row r="473">
          <cell r="C473" t="str">
            <v>WPPM70</v>
          </cell>
        </row>
        <row r="474">
          <cell r="C474" t="str">
            <v>WPPM80</v>
          </cell>
        </row>
        <row r="475">
          <cell r="C475" t="str">
            <v>WPPT40</v>
          </cell>
        </row>
        <row r="476">
          <cell r="C476" t="str">
            <v>WPPT50</v>
          </cell>
        </row>
        <row r="477">
          <cell r="C477" t="str">
            <v>WPPT60</v>
          </cell>
        </row>
        <row r="478">
          <cell r="C478" t="str">
            <v>WPWL14</v>
          </cell>
        </row>
        <row r="479">
          <cell r="C479" t="str">
            <v>WPWL50</v>
          </cell>
        </row>
        <row r="480">
          <cell r="C480" t="str">
            <v>WPWL51</v>
          </cell>
        </row>
        <row r="481">
          <cell r="C481" t="str">
            <v>WSCL11</v>
          </cell>
        </row>
        <row r="482">
          <cell r="C482" t="str">
            <v>WSCL12</v>
          </cell>
        </row>
        <row r="483">
          <cell r="C483" t="str">
            <v>WSCL13</v>
          </cell>
        </row>
        <row r="484">
          <cell r="C484" t="str">
            <v>WSCM11</v>
          </cell>
        </row>
        <row r="485">
          <cell r="C485" t="str">
            <v>WSCM12</v>
          </cell>
        </row>
        <row r="486">
          <cell r="C486" t="str">
            <v>WSCM13</v>
          </cell>
        </row>
        <row r="487">
          <cell r="C487" t="str">
            <v>WSCM14</v>
          </cell>
        </row>
        <row r="488">
          <cell r="C488" t="str">
            <v>WSCM50</v>
          </cell>
        </row>
        <row r="489">
          <cell r="C489" t="str">
            <v>WSEL01</v>
          </cell>
        </row>
        <row r="490">
          <cell r="C490" t="str">
            <v>WSEL02</v>
          </cell>
        </row>
        <row r="491">
          <cell r="C491" t="str">
            <v>WSEL03</v>
          </cell>
        </row>
        <row r="492">
          <cell r="C492" t="str">
            <v>WSEL04</v>
          </cell>
        </row>
        <row r="493">
          <cell r="C493" t="str">
            <v>WSGE02</v>
          </cell>
        </row>
        <row r="494">
          <cell r="C494" t="str">
            <v>WSGE11</v>
          </cell>
        </row>
        <row r="495">
          <cell r="C495" t="str">
            <v>WSGE12</v>
          </cell>
        </row>
        <row r="496">
          <cell r="C496" t="str">
            <v>WSGE13</v>
          </cell>
        </row>
        <row r="497">
          <cell r="C497" t="str">
            <v>WSGE14</v>
          </cell>
        </row>
        <row r="498">
          <cell r="C498" t="str">
            <v>WSGE15</v>
          </cell>
        </row>
        <row r="499">
          <cell r="C499" t="str">
            <v>WSGE16</v>
          </cell>
        </row>
        <row r="500">
          <cell r="C500" t="str">
            <v>WSGE70</v>
          </cell>
        </row>
        <row r="501">
          <cell r="C501" t="str">
            <v>WSEE01</v>
          </cell>
        </row>
        <row r="502">
          <cell r="C502" t="str">
            <v>WSEE02</v>
          </cell>
        </row>
        <row r="503">
          <cell r="C503" t="str">
            <v>WSEE03</v>
          </cell>
        </row>
        <row r="504">
          <cell r="C504" t="str">
            <v>WSEE11</v>
          </cell>
        </row>
        <row r="505">
          <cell r="C505" t="str">
            <v>WSEE12</v>
          </cell>
        </row>
        <row r="506">
          <cell r="C506" t="str">
            <v>WSEE13</v>
          </cell>
        </row>
        <row r="507">
          <cell r="C507" t="str">
            <v>WSEE14</v>
          </cell>
        </row>
        <row r="508">
          <cell r="C508" t="str">
            <v>WSEE15</v>
          </cell>
        </row>
        <row r="509">
          <cell r="C509" t="str">
            <v>WSFE01</v>
          </cell>
        </row>
        <row r="510">
          <cell r="C510" t="str">
            <v>WSFE02</v>
          </cell>
        </row>
        <row r="511">
          <cell r="C511" t="str">
            <v>WSFE03</v>
          </cell>
        </row>
        <row r="512">
          <cell r="C512" t="str">
            <v>WSFE04</v>
          </cell>
        </row>
        <row r="513">
          <cell r="C513" t="str">
            <v>WSFE05</v>
          </cell>
        </row>
        <row r="514">
          <cell r="C514" t="str">
            <v>WSFE11</v>
          </cell>
        </row>
        <row r="515">
          <cell r="C515" t="str">
            <v>WSFE12</v>
          </cell>
        </row>
        <row r="516">
          <cell r="C516" t="str">
            <v>WSFE13</v>
          </cell>
        </row>
        <row r="517">
          <cell r="C517" t="str">
            <v>WSFE14</v>
          </cell>
        </row>
        <row r="518">
          <cell r="C518" t="str">
            <v>WSFE40</v>
          </cell>
        </row>
        <row r="519">
          <cell r="C519" t="str">
            <v>WSFE50</v>
          </cell>
        </row>
        <row r="520">
          <cell r="C520" t="str">
            <v>WSMT01</v>
          </cell>
        </row>
        <row r="521">
          <cell r="C521" t="str">
            <v>WSMT02</v>
          </cell>
        </row>
        <row r="522">
          <cell r="C522" t="str">
            <v>WSMT03</v>
          </cell>
        </row>
        <row r="523">
          <cell r="C523" t="str">
            <v>WSMT04</v>
          </cell>
        </row>
        <row r="524">
          <cell r="C524" t="str">
            <v>WSMD02</v>
          </cell>
        </row>
        <row r="525">
          <cell r="C525" t="str">
            <v>WSMD03</v>
          </cell>
        </row>
        <row r="526">
          <cell r="C526" t="str">
            <v>WSMD11</v>
          </cell>
        </row>
        <row r="527">
          <cell r="C527" t="str">
            <v>WSMD13</v>
          </cell>
        </row>
        <row r="528">
          <cell r="C528" t="str">
            <v>WSMD33</v>
          </cell>
        </row>
        <row r="529">
          <cell r="C529" t="str">
            <v>WSMD40</v>
          </cell>
        </row>
        <row r="530">
          <cell r="C530" t="str">
            <v>WSQA40</v>
          </cell>
        </row>
        <row r="531">
          <cell r="C531" t="str">
            <v>WSQA50</v>
          </cell>
        </row>
        <row r="532">
          <cell r="C532" t="str">
            <v>WSQA70</v>
          </cell>
        </row>
        <row r="533">
          <cell r="C533" t="str">
            <v>WSQE11</v>
          </cell>
        </row>
        <row r="534">
          <cell r="C534" t="str">
            <v>WSQE12</v>
          </cell>
        </row>
        <row r="535">
          <cell r="C535" t="str">
            <v>WSQE13</v>
          </cell>
        </row>
        <row r="536">
          <cell r="C536" t="str">
            <v>WSQE14</v>
          </cell>
        </row>
        <row r="537">
          <cell r="C537" t="str">
            <v>WSQE15</v>
          </cell>
        </row>
        <row r="538">
          <cell r="C538" t="str">
            <v>WSRE11</v>
          </cell>
        </row>
        <row r="539">
          <cell r="C539" t="str">
            <v>WSRE12</v>
          </cell>
        </row>
        <row r="540">
          <cell r="C540" t="str">
            <v>WSRE13</v>
          </cell>
        </row>
        <row r="541">
          <cell r="C541" t="str">
            <v>WSRE14</v>
          </cell>
        </row>
        <row r="542">
          <cell r="C542" t="str">
            <v>WSRE15</v>
          </cell>
        </row>
        <row r="543">
          <cell r="C543" t="str">
            <v>WSRE16</v>
          </cell>
        </row>
        <row r="544">
          <cell r="C544" t="str">
            <v>WSSC02</v>
          </cell>
        </row>
        <row r="545">
          <cell r="C545" t="str">
            <v>WSSC03</v>
          </cell>
        </row>
        <row r="546">
          <cell r="C546" t="str">
            <v>WSSC11</v>
          </cell>
        </row>
        <row r="547">
          <cell r="C547" t="str">
            <v>WSSC12</v>
          </cell>
        </row>
        <row r="548">
          <cell r="C548" t="str">
            <v>WSSC13</v>
          </cell>
        </row>
        <row r="549">
          <cell r="C549" t="str">
            <v>WSSC14</v>
          </cell>
        </row>
        <row r="550">
          <cell r="C550" t="str">
            <v>WSSC15</v>
          </cell>
        </row>
        <row r="551">
          <cell r="C551" t="str">
            <v>WSSC16</v>
          </cell>
        </row>
        <row r="552">
          <cell r="C552" t="str">
            <v>WSST12</v>
          </cell>
        </row>
        <row r="553">
          <cell r="C553" t="str">
            <v>WSST13</v>
          </cell>
        </row>
        <row r="554">
          <cell r="C554" t="str">
            <v>WSST14</v>
          </cell>
        </row>
        <row r="555">
          <cell r="C555" t="str">
            <v>WSST50</v>
          </cell>
        </row>
        <row r="556">
          <cell r="C556" t="str">
            <v>WSTE11</v>
          </cell>
        </row>
        <row r="557">
          <cell r="C557" t="str">
            <v>WSTE12</v>
          </cell>
        </row>
        <row r="558">
          <cell r="C558" t="str">
            <v>WSTE13</v>
          </cell>
        </row>
        <row r="559">
          <cell r="C559" t="str">
            <v>WSTE14</v>
          </cell>
        </row>
        <row r="560">
          <cell r="C560" t="str">
            <v>WSTE50</v>
          </cell>
        </row>
        <row r="561">
          <cell r="C561" t="str">
            <v>WTDR01</v>
          </cell>
        </row>
        <row r="562">
          <cell r="C562" t="str">
            <v>WTDR02</v>
          </cell>
        </row>
        <row r="563">
          <cell r="C563" t="str">
            <v>WTDR03</v>
          </cell>
        </row>
        <row r="564">
          <cell r="C564" t="str">
            <v>WTDR04</v>
          </cell>
        </row>
        <row r="565">
          <cell r="C565" t="str">
            <v>WTDR11</v>
          </cell>
        </row>
        <row r="566">
          <cell r="C566" t="str">
            <v>WTDR12</v>
          </cell>
        </row>
        <row r="567">
          <cell r="C567" t="str">
            <v>WTDR13</v>
          </cell>
        </row>
        <row r="568">
          <cell r="C568" t="str">
            <v>WTHZ02</v>
          </cell>
        </row>
        <row r="569">
          <cell r="C569" t="str">
            <v>WTHP11</v>
          </cell>
        </row>
        <row r="570">
          <cell r="C570" t="str">
            <v>WTHP12</v>
          </cell>
        </row>
        <row r="571">
          <cell r="C571" t="str">
            <v>WTHP13</v>
          </cell>
        </row>
        <row r="572">
          <cell r="C572" t="str">
            <v>WTHP14</v>
          </cell>
        </row>
        <row r="573">
          <cell r="C573" t="str">
            <v>WTID11</v>
          </cell>
        </row>
        <row r="574">
          <cell r="C574" t="str">
            <v>WTID12</v>
          </cell>
        </row>
        <row r="575">
          <cell r="C575" t="str">
            <v>WTID13</v>
          </cell>
        </row>
        <row r="576">
          <cell r="C576" t="str">
            <v>WTID14</v>
          </cell>
        </row>
        <row r="577">
          <cell r="C577" t="str">
            <v>WTLI02</v>
          </cell>
        </row>
        <row r="578">
          <cell r="C578" t="str">
            <v>WTLI12</v>
          </cell>
        </row>
        <row r="579">
          <cell r="C579" t="str">
            <v>WTLI13</v>
          </cell>
        </row>
        <row r="580">
          <cell r="C580" t="str">
            <v>WTME01</v>
          </cell>
        </row>
        <row r="581">
          <cell r="C581" t="str">
            <v>WTME02</v>
          </cell>
        </row>
        <row r="582">
          <cell r="C582" t="str">
            <v>WTME03</v>
          </cell>
        </row>
        <row r="583">
          <cell r="C583" t="str">
            <v>WTME04</v>
          </cell>
        </row>
        <row r="584">
          <cell r="C584" t="str">
            <v>WTMH01</v>
          </cell>
        </row>
        <row r="585">
          <cell r="C585" t="str">
            <v>WTMH02</v>
          </cell>
        </row>
        <row r="586">
          <cell r="C586" t="str">
            <v>WTMH03</v>
          </cell>
        </row>
        <row r="587">
          <cell r="C587" t="str">
            <v>WTMM02</v>
          </cell>
        </row>
        <row r="588">
          <cell r="C588" t="str">
            <v>WTMM03</v>
          </cell>
        </row>
        <row r="589">
          <cell r="C589" t="str">
            <v>WTMM11</v>
          </cell>
        </row>
        <row r="590">
          <cell r="C590" t="str">
            <v>WTMM12</v>
          </cell>
        </row>
        <row r="591">
          <cell r="C591" t="str">
            <v>WTMM13</v>
          </cell>
        </row>
        <row r="592">
          <cell r="C592" t="str">
            <v>WTMM14</v>
          </cell>
        </row>
        <row r="593">
          <cell r="C593" t="str">
            <v>WTMM40</v>
          </cell>
        </row>
        <row r="594">
          <cell r="C594" t="str">
            <v>WTPH02</v>
          </cell>
        </row>
        <row r="595">
          <cell r="C595" t="str">
            <v>WTPH03</v>
          </cell>
        </row>
        <row r="596">
          <cell r="C596" t="str">
            <v>WTRE12</v>
          </cell>
        </row>
        <row r="597">
          <cell r="C597" t="str">
            <v>WTRE13</v>
          </cell>
        </row>
        <row r="598">
          <cell r="C598" t="str">
            <v>WTRE50</v>
          </cell>
        </row>
        <row r="599">
          <cell r="C599" t="str">
            <v>WTTA01</v>
          </cell>
        </row>
        <row r="600">
          <cell r="C600" t="str">
            <v>WTTA02</v>
          </cell>
        </row>
        <row r="601">
          <cell r="C601" t="str">
            <v>WTTA03</v>
          </cell>
        </row>
        <row r="602">
          <cell r="C602" t="str">
            <v>WTTD02</v>
          </cell>
        </row>
        <row r="603">
          <cell r="C603" t="str">
            <v>WTTD03</v>
          </cell>
        </row>
        <row r="604">
          <cell r="C604" t="str">
            <v>WTTD11</v>
          </cell>
        </row>
        <row r="605">
          <cell r="C605" t="str">
            <v>WTTD12</v>
          </cell>
        </row>
        <row r="606">
          <cell r="C606" t="str">
            <v>WTTD13</v>
          </cell>
        </row>
        <row r="607">
          <cell r="C607" t="str">
            <v>WTTD14</v>
          </cell>
        </row>
        <row r="608">
          <cell r="C608" t="str">
            <v>WTTD40</v>
          </cell>
        </row>
        <row r="609">
          <cell r="C609" t="str">
            <v>WTTD50</v>
          </cell>
        </row>
        <row r="610">
          <cell r="C610" t="str">
            <v>WTTD60</v>
          </cell>
        </row>
        <row r="611">
          <cell r="C611" t="str">
            <v>WTTC01</v>
          </cell>
        </row>
        <row r="612">
          <cell r="C612" t="str">
            <v>WTTC02</v>
          </cell>
        </row>
        <row r="613">
          <cell r="C613" t="str">
            <v>WTTC03</v>
          </cell>
        </row>
        <row r="614">
          <cell r="C614" t="str">
            <v>WTTC11</v>
          </cell>
        </row>
        <row r="615">
          <cell r="C615" t="str">
            <v>WTTC12</v>
          </cell>
        </row>
        <row r="616">
          <cell r="C616" t="str">
            <v>WTTC13</v>
          </cell>
        </row>
        <row r="617">
          <cell r="C617" t="str">
            <v>WTTC14</v>
          </cell>
        </row>
        <row r="618">
          <cell r="C618" t="str">
            <v>WTTC15</v>
          </cell>
        </row>
        <row r="619">
          <cell r="C619" t="str">
            <v>WTTC40</v>
          </cell>
        </row>
        <row r="620">
          <cell r="C620" t="str">
            <v>WTTC50</v>
          </cell>
        </row>
        <row r="621">
          <cell r="C621" t="str">
            <v>WTTR02</v>
          </cell>
        </row>
        <row r="622">
          <cell r="C622" t="str">
            <v>WTTR03</v>
          </cell>
        </row>
        <row r="623">
          <cell r="C623" t="str">
            <v>WTTR11</v>
          </cell>
        </row>
        <row r="624">
          <cell r="C624" t="str">
            <v>WTTR12</v>
          </cell>
        </row>
        <row r="625">
          <cell r="C625" t="str">
            <v>WTTR13</v>
          </cell>
        </row>
        <row r="626">
          <cell r="C626" t="str">
            <v>WTTR14</v>
          </cell>
        </row>
        <row r="627">
          <cell r="C627" t="str">
            <v>WTTR15</v>
          </cell>
        </row>
        <row r="628">
          <cell r="C628" t="str">
            <v>WTTR40</v>
          </cell>
        </row>
        <row r="629">
          <cell r="C629" t="str">
            <v>WTTR50</v>
          </cell>
        </row>
        <row r="630">
          <cell r="C630" t="str">
            <v>WTTI02</v>
          </cell>
        </row>
        <row r="631">
          <cell r="C631" t="str">
            <v>WTTI03</v>
          </cell>
        </row>
        <row r="632">
          <cell r="C632" t="str">
            <v>WTTI04</v>
          </cell>
        </row>
        <row r="633">
          <cell r="C633" t="str">
            <v>WTTL02</v>
          </cell>
        </row>
        <row r="634">
          <cell r="C634" t="str">
            <v>WTTL03</v>
          </cell>
        </row>
        <row r="635">
          <cell r="C635" t="str">
            <v>WTTP02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roposal Metrics"/>
      <sheetName val="Data Sheet"/>
      <sheetName val="GDIT Direct Labor"/>
      <sheetName val="Subk Direct Labor"/>
      <sheetName val="OHs"/>
      <sheetName val="Elements of Cost"/>
      <sheetName val="FMR - Instruct&amp;General Entries"/>
      <sheetName val="FMR - P&amp;L"/>
      <sheetName val="FMR - SEOC"/>
      <sheetName val="FMR - cash flow"/>
      <sheetName val="FMR - Comp. To Plan"/>
      <sheetName val="Staffing - FTEs"/>
      <sheetName val="Staffing - Hours"/>
      <sheetName val="Staffing - $"/>
      <sheetName val="Staffing (Reserve) - FTEs"/>
      <sheetName val="Staffing (Reserve) - Hours"/>
      <sheetName val="Staffing (Reserve) - $"/>
      <sheetName val="Unbillables"/>
      <sheetName val="Non-Labor"/>
      <sheetName val="Travel BOE"/>
      <sheetName val="Travel $"/>
      <sheetName val="Rates"/>
      <sheetName val="Rate Build - 2013"/>
      <sheetName val="Rate Build - 2014"/>
      <sheetName val="Rate Build - 2015"/>
      <sheetName val="Rate Build - 2016"/>
      <sheetName val="Rate Build - 2017"/>
    </sheetNames>
    <sheetDataSet>
      <sheetData sheetId="0"/>
      <sheetData sheetId="1">
        <row r="4">
          <cell r="B4" t="str">
            <v>HCSD</v>
          </cell>
        </row>
      </sheetData>
      <sheetData sheetId="2">
        <row r="3">
          <cell r="B3" t="str">
            <v>Offsite - Civilian</v>
          </cell>
          <cell r="C3" t="str">
            <v>Labor</v>
          </cell>
          <cell r="D3" t="str">
            <v>GDIT</v>
          </cell>
          <cell r="E3" t="str">
            <v>GDIT001</v>
          </cell>
          <cell r="H3" t="str">
            <v>January</v>
          </cell>
          <cell r="I3">
            <v>2013</v>
          </cell>
          <cell r="J3" t="str">
            <v>Yes</v>
          </cell>
          <cell r="K3" t="str">
            <v>Transition In</v>
          </cell>
        </row>
        <row r="4">
          <cell r="C4" t="str">
            <v>Material</v>
          </cell>
          <cell r="D4" t="str">
            <v>Kool-Aid</v>
          </cell>
          <cell r="E4" t="str">
            <v>GDIT002</v>
          </cell>
          <cell r="H4" t="str">
            <v>February</v>
          </cell>
          <cell r="I4">
            <v>2014</v>
          </cell>
          <cell r="J4" t="str">
            <v>No</v>
          </cell>
          <cell r="K4" t="str">
            <v>Base Period</v>
          </cell>
        </row>
        <row r="5">
          <cell r="C5" t="str">
            <v>ODC</v>
          </cell>
          <cell r="D5" t="str">
            <v>76ers</v>
          </cell>
          <cell r="E5" t="str">
            <v>GDIT003</v>
          </cell>
          <cell r="H5" t="str">
            <v>March</v>
          </cell>
          <cell r="I5">
            <v>2015</v>
          </cell>
          <cell r="J5" t="str">
            <v>Maybe</v>
          </cell>
          <cell r="K5" t="str">
            <v>OPT1</v>
          </cell>
        </row>
        <row r="6">
          <cell r="C6" t="str">
            <v>Subcontractor</v>
          </cell>
          <cell r="D6" t="str">
            <v>Led Zeppelin</v>
          </cell>
          <cell r="E6" t="str">
            <v>GDIT004</v>
          </cell>
          <cell r="H6" t="str">
            <v>April</v>
          </cell>
          <cell r="I6">
            <v>2016</v>
          </cell>
          <cell r="K6" t="str">
            <v>OPT2</v>
          </cell>
        </row>
        <row r="7">
          <cell r="C7" t="str">
            <v>Low Cost</v>
          </cell>
          <cell r="D7" t="str">
            <v>Baptist</v>
          </cell>
          <cell r="E7" t="str">
            <v>GDIT005</v>
          </cell>
          <cell r="H7" t="str">
            <v>May</v>
          </cell>
          <cell r="I7">
            <v>2017</v>
          </cell>
          <cell r="K7" t="str">
            <v>OPT3</v>
          </cell>
        </row>
        <row r="8">
          <cell r="C8" t="str">
            <v>High Cost</v>
          </cell>
          <cell r="D8" t="str">
            <v>Titans</v>
          </cell>
          <cell r="E8" t="str">
            <v>Subk001</v>
          </cell>
          <cell r="H8" t="str">
            <v>June</v>
          </cell>
          <cell r="I8">
            <v>2018</v>
          </cell>
          <cell r="K8" t="str">
            <v>OPT4</v>
          </cell>
        </row>
        <row r="9">
          <cell r="C9" t="str">
            <v>Unbillable</v>
          </cell>
          <cell r="D9" t="str">
            <v>Subcontractor</v>
          </cell>
          <cell r="E9" t="str">
            <v>Subk002</v>
          </cell>
          <cell r="H9" t="str">
            <v>July</v>
          </cell>
          <cell r="I9">
            <v>2019</v>
          </cell>
          <cell r="K9" t="str">
            <v>OPT5</v>
          </cell>
        </row>
        <row r="10">
          <cell r="C10" t="str">
            <v>Allowable Cost</v>
          </cell>
          <cell r="E10" t="str">
            <v>Subk003</v>
          </cell>
          <cell r="H10" t="str">
            <v>August</v>
          </cell>
          <cell r="I10">
            <v>2020</v>
          </cell>
          <cell r="K10" t="str">
            <v>OPT6</v>
          </cell>
        </row>
        <row r="11">
          <cell r="C11" t="str">
            <v>Maybe Allowable Cost</v>
          </cell>
          <cell r="E11" t="str">
            <v>Subk004</v>
          </cell>
          <cell r="H11" t="str">
            <v>September</v>
          </cell>
          <cell r="I11">
            <v>2021</v>
          </cell>
          <cell r="K11" t="str">
            <v>OPT7</v>
          </cell>
        </row>
        <row r="12">
          <cell r="C12" t="str">
            <v>Outrageous Cost</v>
          </cell>
          <cell r="E12" t="str">
            <v>Subk005</v>
          </cell>
          <cell r="H12" t="str">
            <v>October</v>
          </cell>
          <cell r="I12">
            <v>2022</v>
          </cell>
          <cell r="K12" t="str">
            <v>OPT8</v>
          </cell>
        </row>
        <row r="13">
          <cell r="C13" t="str">
            <v>Travel</v>
          </cell>
          <cell r="H13" t="str">
            <v>November</v>
          </cell>
          <cell r="I13">
            <v>2023</v>
          </cell>
          <cell r="K13" t="str">
            <v>OPT9</v>
          </cell>
        </row>
        <row r="14">
          <cell r="C14" t="str">
            <v>Reserve</v>
          </cell>
          <cell r="H14" t="str">
            <v>December</v>
          </cell>
          <cell r="K14" t="str">
            <v>OPT10</v>
          </cell>
        </row>
        <row r="15">
          <cell r="K15" t="str">
            <v>Transition Out</v>
          </cell>
        </row>
      </sheetData>
      <sheetData sheetId="3"/>
      <sheetData sheetId="4"/>
      <sheetData sheetId="5">
        <row r="105">
          <cell r="A105" t="str">
            <v>Type of Cost</v>
          </cell>
        </row>
      </sheetData>
      <sheetData sheetId="6">
        <row r="4">
          <cell r="C4">
            <v>1933915.6753282656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fferor Input Tables"/>
      <sheetName val="Labor Hour Distribution Table"/>
      <sheetName val="Year 1"/>
      <sheetName val="Year 2"/>
      <sheetName val="Year 3"/>
      <sheetName val="Year 4"/>
      <sheetName val="Year 5"/>
      <sheetName val="Year 6"/>
      <sheetName val="Year 7"/>
      <sheetName val="Year 8 "/>
      <sheetName val="Year 9"/>
      <sheetName val="Summary-Labor &amp; ODCs"/>
      <sheetName val="B-Tables"/>
      <sheetName val="data"/>
    </sheetNames>
    <sheetDataSet>
      <sheetData sheetId="0"/>
      <sheetData sheetId="1">
        <row r="14">
          <cell r="C14" t="str">
            <v>Program Management</v>
          </cell>
        </row>
        <row r="15">
          <cell r="C15" t="str">
            <v>Program Manager - Senior</v>
          </cell>
          <cell r="D15" t="str">
            <v>Program Manager - Senior</v>
          </cell>
          <cell r="E15">
            <v>74.41</v>
          </cell>
          <cell r="F15">
            <v>76.64</v>
          </cell>
          <cell r="G15">
            <v>78.94</v>
          </cell>
          <cell r="H15">
            <v>81.31</v>
          </cell>
          <cell r="I15">
            <v>83.75</v>
          </cell>
          <cell r="J15">
            <v>86.26</v>
          </cell>
          <cell r="K15">
            <v>88.85</v>
          </cell>
          <cell r="L15">
            <v>91.52</v>
          </cell>
          <cell r="M15">
            <v>94.27</v>
          </cell>
        </row>
        <row r="16">
          <cell r="C16" t="str">
            <v>Program Manager - Intermediate</v>
          </cell>
          <cell r="D16" t="str">
            <v>Program Manager - Intermediate</v>
          </cell>
          <cell r="E16">
            <v>57.91</v>
          </cell>
          <cell r="F16">
            <v>59.65</v>
          </cell>
          <cell r="G16">
            <v>61.44</v>
          </cell>
          <cell r="H16">
            <v>63.28</v>
          </cell>
          <cell r="I16">
            <v>65.180000000000007</v>
          </cell>
          <cell r="J16">
            <v>67.14</v>
          </cell>
          <cell r="K16">
            <v>69.150000000000006</v>
          </cell>
          <cell r="L16">
            <v>71.22</v>
          </cell>
          <cell r="M16">
            <v>73.36</v>
          </cell>
        </row>
        <row r="17">
          <cell r="C17" t="str">
            <v>Program Manager - Associate</v>
          </cell>
          <cell r="D17" t="str">
            <v>Program Manager - Associate</v>
          </cell>
          <cell r="E17">
            <v>40.71</v>
          </cell>
          <cell r="F17">
            <v>41.93</v>
          </cell>
          <cell r="G17">
            <v>43.19</v>
          </cell>
          <cell r="H17">
            <v>44.49</v>
          </cell>
          <cell r="I17">
            <v>45.82</v>
          </cell>
          <cell r="J17">
            <v>47.19</v>
          </cell>
          <cell r="K17">
            <v>48.61</v>
          </cell>
          <cell r="L17">
            <v>50.07</v>
          </cell>
          <cell r="M17">
            <v>51.57</v>
          </cell>
        </row>
        <row r="18">
          <cell r="C18" t="str">
            <v>Project Management</v>
          </cell>
          <cell r="E18">
            <v>0</v>
          </cell>
        </row>
        <row r="19">
          <cell r="C19" t="str">
            <v>Project Manager - Senior</v>
          </cell>
          <cell r="D19" t="str">
            <v>Project Manager - Senior</v>
          </cell>
          <cell r="E19">
            <v>74.41</v>
          </cell>
          <cell r="F19">
            <v>76.64</v>
          </cell>
          <cell r="G19">
            <v>78.94</v>
          </cell>
          <cell r="H19">
            <v>81.31</v>
          </cell>
          <cell r="I19">
            <v>83.75</v>
          </cell>
          <cell r="J19">
            <v>86.26</v>
          </cell>
          <cell r="K19">
            <v>88.85</v>
          </cell>
          <cell r="L19">
            <v>91.52</v>
          </cell>
          <cell r="M19">
            <v>94.27</v>
          </cell>
        </row>
        <row r="20">
          <cell r="C20" t="str">
            <v xml:space="preserve">Project Manager - Intermediate </v>
          </cell>
          <cell r="D20" t="str">
            <v xml:space="preserve">Project Manager - Intermediate </v>
          </cell>
          <cell r="E20">
            <v>57.91</v>
          </cell>
          <cell r="F20">
            <v>59.65</v>
          </cell>
          <cell r="G20">
            <v>61.44</v>
          </cell>
          <cell r="H20">
            <v>63.28</v>
          </cell>
          <cell r="I20">
            <v>65.180000000000007</v>
          </cell>
          <cell r="J20">
            <v>67.14</v>
          </cell>
          <cell r="K20">
            <v>69.150000000000006</v>
          </cell>
          <cell r="L20">
            <v>71.22</v>
          </cell>
          <cell r="M20">
            <v>73.36</v>
          </cell>
        </row>
        <row r="21">
          <cell r="C21" t="str">
            <v xml:space="preserve">Project Manager - Associate </v>
          </cell>
          <cell r="D21" t="str">
            <v xml:space="preserve">Project Manager - Associate </v>
          </cell>
          <cell r="E21">
            <v>40.71</v>
          </cell>
          <cell r="F21">
            <v>41.93</v>
          </cell>
          <cell r="G21">
            <v>43.19</v>
          </cell>
          <cell r="H21">
            <v>44.49</v>
          </cell>
          <cell r="I21">
            <v>45.82</v>
          </cell>
          <cell r="J21">
            <v>47.19</v>
          </cell>
          <cell r="K21">
            <v>48.61</v>
          </cell>
          <cell r="L21">
            <v>50.07</v>
          </cell>
          <cell r="M21">
            <v>51.57</v>
          </cell>
        </row>
        <row r="22">
          <cell r="C22" t="str">
            <v>Project Planning Manager</v>
          </cell>
          <cell r="D22" t="str">
            <v>Project Planning Manager</v>
          </cell>
          <cell r="E22">
            <v>62.69</v>
          </cell>
          <cell r="F22">
            <v>64.569999999999993</v>
          </cell>
          <cell r="G22">
            <v>66.510000000000005</v>
          </cell>
          <cell r="H22">
            <v>68.510000000000005</v>
          </cell>
          <cell r="I22">
            <v>70.569999999999993</v>
          </cell>
          <cell r="J22">
            <v>72.69</v>
          </cell>
          <cell r="K22">
            <v>74.87</v>
          </cell>
          <cell r="L22">
            <v>77.12</v>
          </cell>
          <cell r="M22">
            <v>79.430000000000007</v>
          </cell>
        </row>
        <row r="23">
          <cell r="C23" t="str">
            <v>Project Administrator</v>
          </cell>
          <cell r="D23" t="str">
            <v>Project Administrator</v>
          </cell>
          <cell r="E23">
            <v>46.82</v>
          </cell>
          <cell r="F23">
            <v>48.22</v>
          </cell>
          <cell r="G23">
            <v>49.67</v>
          </cell>
          <cell r="H23">
            <v>51.16</v>
          </cell>
          <cell r="I23">
            <v>52.69</v>
          </cell>
          <cell r="J23">
            <v>54.27</v>
          </cell>
          <cell r="K23">
            <v>55.9</v>
          </cell>
          <cell r="L23">
            <v>57.58</v>
          </cell>
          <cell r="M23">
            <v>59.31</v>
          </cell>
        </row>
        <row r="24">
          <cell r="C24" t="str">
            <v>Project Engineer - Senior</v>
          </cell>
          <cell r="D24" t="str">
            <v>Project Engineer - Senior</v>
          </cell>
          <cell r="E24">
            <v>72.22</v>
          </cell>
          <cell r="F24">
            <v>74.39</v>
          </cell>
          <cell r="G24">
            <v>76.62</v>
          </cell>
          <cell r="H24">
            <v>78.92</v>
          </cell>
          <cell r="I24">
            <v>81.290000000000006</v>
          </cell>
          <cell r="J24">
            <v>83.73</v>
          </cell>
          <cell r="K24">
            <v>86.24</v>
          </cell>
          <cell r="L24">
            <v>88.83</v>
          </cell>
          <cell r="M24">
            <v>91.49</v>
          </cell>
        </row>
        <row r="25">
          <cell r="C25" t="str">
            <v>Project Engineer - Intermediate</v>
          </cell>
          <cell r="D25" t="str">
            <v>Project Engineer - Intermediate</v>
          </cell>
          <cell r="E25">
            <v>50.49</v>
          </cell>
          <cell r="F25">
            <v>52</v>
          </cell>
          <cell r="G25">
            <v>53.56</v>
          </cell>
          <cell r="H25">
            <v>55.17</v>
          </cell>
          <cell r="I25">
            <v>56.83</v>
          </cell>
          <cell r="J25">
            <v>58.53</v>
          </cell>
          <cell r="K25">
            <v>60.29</v>
          </cell>
          <cell r="L25">
            <v>62.1</v>
          </cell>
          <cell r="M25">
            <v>63.96</v>
          </cell>
        </row>
        <row r="26">
          <cell r="C26" t="str">
            <v>Project Engineer - Associate</v>
          </cell>
          <cell r="D26" t="str">
            <v>Project Engineer - Associate</v>
          </cell>
          <cell r="E26">
            <v>33.28</v>
          </cell>
          <cell r="F26">
            <v>34.28</v>
          </cell>
          <cell r="G26">
            <v>35.31</v>
          </cell>
          <cell r="H26">
            <v>36.369999999999997</v>
          </cell>
          <cell r="I26">
            <v>37.46</v>
          </cell>
          <cell r="J26">
            <v>38.58</v>
          </cell>
          <cell r="K26">
            <v>39.74</v>
          </cell>
          <cell r="L26">
            <v>40.93</v>
          </cell>
          <cell r="M26">
            <v>42.16</v>
          </cell>
        </row>
        <row r="27">
          <cell r="C27" t="str">
            <v>Quality Assurance</v>
          </cell>
          <cell r="E27">
            <v>0</v>
          </cell>
        </row>
        <row r="28">
          <cell r="C28" t="str">
            <v xml:space="preserve">Quality Assurance Analyst - Senior </v>
          </cell>
          <cell r="D28" t="str">
            <v xml:space="preserve">Quality Assurance Analyst - Senior </v>
          </cell>
          <cell r="E28">
            <v>53.96</v>
          </cell>
          <cell r="F28">
            <v>55.58</v>
          </cell>
          <cell r="G28">
            <v>57.25</v>
          </cell>
          <cell r="H28">
            <v>58.97</v>
          </cell>
          <cell r="I28">
            <v>60.74</v>
          </cell>
          <cell r="J28">
            <v>62.56</v>
          </cell>
          <cell r="K28">
            <v>64.44</v>
          </cell>
          <cell r="L28">
            <v>66.37</v>
          </cell>
          <cell r="M28">
            <v>68.36</v>
          </cell>
        </row>
        <row r="29">
          <cell r="C29" t="str">
            <v xml:space="preserve">Quality Assurance Analyst - Intermediate </v>
          </cell>
          <cell r="D29" t="str">
            <v xml:space="preserve">Quality Assurance Analyst - Intermediate </v>
          </cell>
          <cell r="E29">
            <v>42.68</v>
          </cell>
          <cell r="F29">
            <v>43.96</v>
          </cell>
          <cell r="G29">
            <v>45.28</v>
          </cell>
          <cell r="H29">
            <v>46.64</v>
          </cell>
          <cell r="I29">
            <v>48.04</v>
          </cell>
          <cell r="J29">
            <v>49.48</v>
          </cell>
          <cell r="K29">
            <v>50.96</v>
          </cell>
          <cell r="L29">
            <v>52.49</v>
          </cell>
          <cell r="M29">
            <v>54.06</v>
          </cell>
        </row>
        <row r="30">
          <cell r="C30" t="str">
            <v xml:space="preserve">Quality Assurance Analyst - Associate </v>
          </cell>
          <cell r="D30" t="str">
            <v xml:space="preserve">Quality Assurance Analyst - Associate </v>
          </cell>
          <cell r="E30">
            <v>22.6</v>
          </cell>
          <cell r="F30">
            <v>23.28</v>
          </cell>
          <cell r="G30">
            <v>23.98</v>
          </cell>
          <cell r="H30">
            <v>24.7</v>
          </cell>
          <cell r="I30">
            <v>25.44</v>
          </cell>
          <cell r="J30">
            <v>26.2</v>
          </cell>
          <cell r="K30">
            <v>26.99</v>
          </cell>
          <cell r="L30">
            <v>27.8</v>
          </cell>
          <cell r="M30">
            <v>28.63</v>
          </cell>
        </row>
        <row r="31">
          <cell r="C31" t="str">
            <v>IT Systems Architecture</v>
          </cell>
          <cell r="E31">
            <v>0</v>
          </cell>
        </row>
        <row r="32">
          <cell r="C32" t="str">
            <v xml:space="preserve">Client/Server Network Architect </v>
          </cell>
          <cell r="D32" t="str">
            <v xml:space="preserve">Client/Server Network Architect </v>
          </cell>
          <cell r="E32">
            <v>75.03</v>
          </cell>
          <cell r="F32">
            <v>77.28</v>
          </cell>
          <cell r="G32">
            <v>79.599999999999994</v>
          </cell>
          <cell r="H32">
            <v>81.99</v>
          </cell>
          <cell r="I32">
            <v>84.45</v>
          </cell>
          <cell r="J32">
            <v>86.98</v>
          </cell>
          <cell r="K32">
            <v>89.59</v>
          </cell>
          <cell r="L32">
            <v>92.28</v>
          </cell>
          <cell r="M32">
            <v>95.05</v>
          </cell>
        </row>
        <row r="33">
          <cell r="C33" t="str">
            <v xml:space="preserve">Software Architect </v>
          </cell>
          <cell r="D33" t="str">
            <v xml:space="preserve">Software Architect </v>
          </cell>
          <cell r="E33">
            <v>74.319999999999993</v>
          </cell>
          <cell r="F33">
            <v>76.55</v>
          </cell>
          <cell r="G33">
            <v>78.849999999999994</v>
          </cell>
          <cell r="H33">
            <v>81.22</v>
          </cell>
          <cell r="I33">
            <v>83.66</v>
          </cell>
          <cell r="J33">
            <v>86.17</v>
          </cell>
          <cell r="K33">
            <v>88.76</v>
          </cell>
          <cell r="L33">
            <v>91.42</v>
          </cell>
          <cell r="M33">
            <v>94.16</v>
          </cell>
        </row>
        <row r="34">
          <cell r="C34" t="str">
            <v>Systems Engineer - Senior</v>
          </cell>
          <cell r="D34" t="str">
            <v>Systems Engineer - Senior</v>
          </cell>
          <cell r="E34">
            <v>63.46</v>
          </cell>
          <cell r="F34">
            <v>65.36</v>
          </cell>
          <cell r="G34">
            <v>67.319999999999993</v>
          </cell>
          <cell r="H34">
            <v>69.34</v>
          </cell>
          <cell r="I34">
            <v>71.42</v>
          </cell>
          <cell r="J34">
            <v>73.56</v>
          </cell>
          <cell r="K34">
            <v>75.77</v>
          </cell>
          <cell r="L34">
            <v>78.040000000000006</v>
          </cell>
          <cell r="M34">
            <v>80.38</v>
          </cell>
        </row>
        <row r="35">
          <cell r="C35" t="str">
            <v>Systems Engineer - Intermediate</v>
          </cell>
          <cell r="D35" t="str">
            <v>Systems Engineer - Intermediate</v>
          </cell>
          <cell r="E35">
            <v>49.31</v>
          </cell>
          <cell r="F35">
            <v>50.79</v>
          </cell>
          <cell r="G35">
            <v>52.31</v>
          </cell>
          <cell r="H35">
            <v>53.88</v>
          </cell>
          <cell r="I35">
            <v>55.5</v>
          </cell>
          <cell r="J35">
            <v>57.17</v>
          </cell>
          <cell r="K35">
            <v>58.89</v>
          </cell>
          <cell r="L35">
            <v>60.66</v>
          </cell>
          <cell r="M35">
            <v>62.48</v>
          </cell>
        </row>
        <row r="36">
          <cell r="C36" t="str">
            <v>Systems Engineer - Associate</v>
          </cell>
          <cell r="D36" t="str">
            <v>Systems Engineer - Associate</v>
          </cell>
          <cell r="E36">
            <v>30.96</v>
          </cell>
          <cell r="F36">
            <v>31.89</v>
          </cell>
          <cell r="G36">
            <v>32.85</v>
          </cell>
          <cell r="H36">
            <v>33.840000000000003</v>
          </cell>
          <cell r="I36">
            <v>34.86</v>
          </cell>
          <cell r="J36">
            <v>35.909999999999997</v>
          </cell>
          <cell r="K36">
            <v>36.99</v>
          </cell>
          <cell r="L36">
            <v>38.1</v>
          </cell>
          <cell r="M36">
            <v>39.24</v>
          </cell>
        </row>
        <row r="37">
          <cell r="C37" t="str">
            <v>Managed Systems Engineer - Senior</v>
          </cell>
          <cell r="D37" t="str">
            <v>Managed Systems Engineer - Senior</v>
          </cell>
          <cell r="E37">
            <v>71.41</v>
          </cell>
          <cell r="F37">
            <v>73.55</v>
          </cell>
          <cell r="G37">
            <v>75.760000000000005</v>
          </cell>
          <cell r="H37">
            <v>78.03</v>
          </cell>
          <cell r="I37">
            <v>80.37</v>
          </cell>
          <cell r="J37">
            <v>82.78</v>
          </cell>
          <cell r="K37">
            <v>85.26</v>
          </cell>
          <cell r="L37">
            <v>87.82</v>
          </cell>
          <cell r="M37">
            <v>90.45</v>
          </cell>
        </row>
        <row r="38">
          <cell r="C38" t="str">
            <v>Managed Systems Engineer - Intermediate</v>
          </cell>
          <cell r="D38" t="str">
            <v>Managed Systems Engineer - Intermediate</v>
          </cell>
          <cell r="E38">
            <v>55.07</v>
          </cell>
          <cell r="F38">
            <v>56.72</v>
          </cell>
          <cell r="G38">
            <v>58.42</v>
          </cell>
          <cell r="H38">
            <v>60.17</v>
          </cell>
          <cell r="I38">
            <v>61.98</v>
          </cell>
          <cell r="J38">
            <v>63.84</v>
          </cell>
          <cell r="K38">
            <v>65.760000000000005</v>
          </cell>
          <cell r="L38">
            <v>67.73</v>
          </cell>
          <cell r="M38">
            <v>69.760000000000005</v>
          </cell>
        </row>
        <row r="39">
          <cell r="C39" t="str">
            <v>Managed Systems Engineer - Associate</v>
          </cell>
          <cell r="D39" t="str">
            <v>Managed Systems Engineer - Associate</v>
          </cell>
          <cell r="E39">
            <v>30.96</v>
          </cell>
          <cell r="F39">
            <v>31.89</v>
          </cell>
          <cell r="G39">
            <v>32.85</v>
          </cell>
          <cell r="H39">
            <v>33.840000000000003</v>
          </cell>
          <cell r="I39">
            <v>34.86</v>
          </cell>
          <cell r="J39">
            <v>35.909999999999997</v>
          </cell>
          <cell r="K39">
            <v>36.99</v>
          </cell>
          <cell r="L39">
            <v>38.1</v>
          </cell>
          <cell r="M39">
            <v>39.24</v>
          </cell>
        </row>
        <row r="40">
          <cell r="C40" t="str">
            <v>Application Systems</v>
          </cell>
          <cell r="E40">
            <v>0</v>
          </cell>
        </row>
        <row r="41">
          <cell r="C41" t="str">
            <v xml:space="preserve">Applications Systems Analyst - Senior </v>
          </cell>
          <cell r="D41" t="str">
            <v xml:space="preserve">Applications Systems Analyst - Senior </v>
          </cell>
          <cell r="E41">
            <v>58.83</v>
          </cell>
          <cell r="F41">
            <v>60.59</v>
          </cell>
          <cell r="G41">
            <v>62.41</v>
          </cell>
          <cell r="H41">
            <v>64.28</v>
          </cell>
          <cell r="I41">
            <v>66.209999999999994</v>
          </cell>
          <cell r="J41">
            <v>68.2</v>
          </cell>
          <cell r="K41">
            <v>70.25</v>
          </cell>
          <cell r="L41">
            <v>72.36</v>
          </cell>
          <cell r="M41">
            <v>74.53</v>
          </cell>
        </row>
        <row r="42">
          <cell r="C42" t="str">
            <v xml:space="preserve">Applications Systems Analyst - Intermediate </v>
          </cell>
          <cell r="D42" t="str">
            <v xml:space="preserve">Applications Systems Analyst - Intermediate </v>
          </cell>
          <cell r="E42">
            <v>41.02</v>
          </cell>
          <cell r="F42">
            <v>42.25</v>
          </cell>
          <cell r="G42">
            <v>43.52</v>
          </cell>
          <cell r="H42">
            <v>44.83</v>
          </cell>
          <cell r="I42">
            <v>46.17</v>
          </cell>
          <cell r="J42">
            <v>47.56</v>
          </cell>
          <cell r="K42">
            <v>48.99</v>
          </cell>
          <cell r="L42">
            <v>50.46</v>
          </cell>
          <cell r="M42">
            <v>51.97</v>
          </cell>
        </row>
        <row r="43">
          <cell r="C43" t="str">
            <v xml:space="preserve">Applications Systems Analyst - Associate </v>
          </cell>
          <cell r="D43" t="str">
            <v xml:space="preserve">Applications Systems Analyst - Associate </v>
          </cell>
          <cell r="E43">
            <v>29.72</v>
          </cell>
          <cell r="F43">
            <v>30.61</v>
          </cell>
          <cell r="G43">
            <v>31.53</v>
          </cell>
          <cell r="H43">
            <v>32.479999999999997</v>
          </cell>
          <cell r="I43">
            <v>33.450000000000003</v>
          </cell>
          <cell r="J43">
            <v>34.450000000000003</v>
          </cell>
          <cell r="K43">
            <v>35.479999999999997</v>
          </cell>
          <cell r="L43">
            <v>36.54</v>
          </cell>
          <cell r="M43">
            <v>37.64</v>
          </cell>
        </row>
        <row r="44">
          <cell r="C44" t="str">
            <v>Software Engineer - Senior</v>
          </cell>
          <cell r="D44" t="str">
            <v>Software Engineer - Senior</v>
          </cell>
          <cell r="E44">
            <v>62.08</v>
          </cell>
          <cell r="F44">
            <v>63.94</v>
          </cell>
          <cell r="G44">
            <v>65.86</v>
          </cell>
          <cell r="H44">
            <v>67.84</v>
          </cell>
          <cell r="I44">
            <v>69.88</v>
          </cell>
          <cell r="J44">
            <v>71.98</v>
          </cell>
          <cell r="K44">
            <v>74.14</v>
          </cell>
          <cell r="L44">
            <v>76.36</v>
          </cell>
          <cell r="M44">
            <v>78.650000000000006</v>
          </cell>
        </row>
        <row r="45">
          <cell r="C45" t="str">
            <v>Software Engineer - Intermediate</v>
          </cell>
          <cell r="D45" t="str">
            <v>Software Engineer - Intermediate</v>
          </cell>
          <cell r="E45">
            <v>43.55</v>
          </cell>
          <cell r="F45">
            <v>44.86</v>
          </cell>
          <cell r="G45">
            <v>46.21</v>
          </cell>
          <cell r="H45">
            <v>47.6</v>
          </cell>
          <cell r="I45">
            <v>49.03</v>
          </cell>
          <cell r="J45">
            <v>50.5</v>
          </cell>
          <cell r="K45">
            <v>52.02</v>
          </cell>
          <cell r="L45">
            <v>53.58</v>
          </cell>
          <cell r="M45">
            <v>55.19</v>
          </cell>
        </row>
        <row r="46">
          <cell r="C46" t="str">
            <v>Software Engineer - Associate</v>
          </cell>
          <cell r="D46" t="str">
            <v>Software Engineer - Associate</v>
          </cell>
          <cell r="E46">
            <v>30.34</v>
          </cell>
          <cell r="F46">
            <v>31.25</v>
          </cell>
          <cell r="G46">
            <v>32.19</v>
          </cell>
          <cell r="H46">
            <v>33.159999999999997</v>
          </cell>
          <cell r="I46">
            <v>34.15</v>
          </cell>
          <cell r="J46">
            <v>35.17</v>
          </cell>
          <cell r="K46">
            <v>36.229999999999997</v>
          </cell>
          <cell r="L46">
            <v>37.32</v>
          </cell>
          <cell r="M46">
            <v>38.44</v>
          </cell>
        </row>
        <row r="47">
          <cell r="C47" t="str">
            <v xml:space="preserve">Applications Programmer - Senior </v>
          </cell>
          <cell r="D47" t="str">
            <v xml:space="preserve">Applications Programmer - Senior </v>
          </cell>
          <cell r="E47">
            <v>56.88</v>
          </cell>
          <cell r="F47">
            <v>58.59</v>
          </cell>
          <cell r="G47">
            <v>60.35</v>
          </cell>
          <cell r="H47">
            <v>62.16</v>
          </cell>
          <cell r="I47">
            <v>64.02</v>
          </cell>
          <cell r="J47">
            <v>65.94</v>
          </cell>
          <cell r="K47">
            <v>67.92</v>
          </cell>
          <cell r="L47">
            <v>69.959999999999994</v>
          </cell>
          <cell r="M47">
            <v>72.06</v>
          </cell>
        </row>
        <row r="48">
          <cell r="C48" t="str">
            <v xml:space="preserve">Applications Programmer - Intermediate </v>
          </cell>
          <cell r="D48" t="str">
            <v xml:space="preserve">Applications Programmer - Intermediate </v>
          </cell>
          <cell r="E48">
            <v>40.630000000000003</v>
          </cell>
          <cell r="F48">
            <v>41.85</v>
          </cell>
          <cell r="G48">
            <v>43.11</v>
          </cell>
          <cell r="H48">
            <v>44.4</v>
          </cell>
          <cell r="I48">
            <v>45.73</v>
          </cell>
          <cell r="J48">
            <v>47.1</v>
          </cell>
          <cell r="K48">
            <v>48.51</v>
          </cell>
          <cell r="L48">
            <v>49.97</v>
          </cell>
          <cell r="M48">
            <v>51.47</v>
          </cell>
        </row>
        <row r="49">
          <cell r="C49" t="str">
            <v xml:space="preserve">Applications Programmer - Associate </v>
          </cell>
          <cell r="D49" t="str">
            <v xml:space="preserve">Applications Programmer - Associate </v>
          </cell>
          <cell r="E49">
            <v>27.86</v>
          </cell>
          <cell r="F49">
            <v>28.7</v>
          </cell>
          <cell r="G49">
            <v>29.56</v>
          </cell>
          <cell r="H49">
            <v>30.45</v>
          </cell>
          <cell r="I49">
            <v>31.36</v>
          </cell>
          <cell r="J49">
            <v>32.299999999999997</v>
          </cell>
          <cell r="K49">
            <v>33.270000000000003</v>
          </cell>
          <cell r="L49">
            <v>34.270000000000003</v>
          </cell>
          <cell r="M49">
            <v>35.299999999999997</v>
          </cell>
        </row>
        <row r="50">
          <cell r="C50" t="str">
            <v>IT Certified Professional - Senior</v>
          </cell>
          <cell r="D50" t="str">
            <v>IT Certified Professional - Senior</v>
          </cell>
          <cell r="E50">
            <v>72.47</v>
          </cell>
          <cell r="F50">
            <v>74.64</v>
          </cell>
          <cell r="G50">
            <v>76.88</v>
          </cell>
          <cell r="H50">
            <v>79.19</v>
          </cell>
          <cell r="I50">
            <v>81.569999999999993</v>
          </cell>
          <cell r="J50">
            <v>84.02</v>
          </cell>
          <cell r="K50">
            <v>86.54</v>
          </cell>
          <cell r="L50">
            <v>89.14</v>
          </cell>
          <cell r="M50">
            <v>91.81</v>
          </cell>
        </row>
        <row r="51">
          <cell r="C51" t="str">
            <v>IT Certified Professional - Intermediate</v>
          </cell>
          <cell r="D51" t="str">
            <v>IT Certified Professional - Intermediate</v>
          </cell>
          <cell r="E51">
            <v>64.92</v>
          </cell>
          <cell r="F51">
            <v>66.87</v>
          </cell>
          <cell r="G51">
            <v>68.88</v>
          </cell>
          <cell r="H51">
            <v>70.95</v>
          </cell>
          <cell r="I51">
            <v>73.08</v>
          </cell>
          <cell r="J51">
            <v>75.27</v>
          </cell>
          <cell r="K51">
            <v>77.53</v>
          </cell>
          <cell r="L51">
            <v>79.86</v>
          </cell>
          <cell r="M51">
            <v>82.26</v>
          </cell>
        </row>
        <row r="52">
          <cell r="C52" t="str">
            <v>IT Certified Professional - Associate</v>
          </cell>
          <cell r="D52" t="str">
            <v>IT Certified Professional - Associate</v>
          </cell>
          <cell r="E52">
            <v>50.56</v>
          </cell>
          <cell r="F52">
            <v>52.08</v>
          </cell>
          <cell r="G52">
            <v>53.64</v>
          </cell>
          <cell r="H52">
            <v>55.25</v>
          </cell>
          <cell r="I52">
            <v>56.91</v>
          </cell>
          <cell r="J52">
            <v>58.62</v>
          </cell>
          <cell r="K52">
            <v>60.38</v>
          </cell>
          <cell r="L52">
            <v>62.19</v>
          </cell>
          <cell r="M52">
            <v>64.06</v>
          </cell>
        </row>
        <row r="53">
          <cell r="C53" t="str">
            <v>Operations and Logistics</v>
          </cell>
          <cell r="E53">
            <v>0</v>
          </cell>
        </row>
        <row r="54">
          <cell r="C54" t="str">
            <v>Seat Management Administrator</v>
          </cell>
          <cell r="D54" t="str">
            <v>Seat Management Administrator</v>
          </cell>
          <cell r="E54">
            <v>51.28</v>
          </cell>
          <cell r="F54">
            <v>52.82</v>
          </cell>
          <cell r="G54">
            <v>54.4</v>
          </cell>
          <cell r="H54">
            <v>56.03</v>
          </cell>
          <cell r="I54">
            <v>57.71</v>
          </cell>
          <cell r="J54">
            <v>59.44</v>
          </cell>
          <cell r="K54">
            <v>61.22</v>
          </cell>
          <cell r="L54">
            <v>63.06</v>
          </cell>
          <cell r="M54">
            <v>64.95</v>
          </cell>
        </row>
        <row r="55">
          <cell r="C55" t="str">
            <v>Configuration Management (CM) Specialist - Senior</v>
          </cell>
          <cell r="D55" t="str">
            <v>Configuration Management (CM) Specialist - Senior</v>
          </cell>
          <cell r="E55">
            <v>45.2</v>
          </cell>
          <cell r="F55">
            <v>46.56</v>
          </cell>
          <cell r="G55">
            <v>47.96</v>
          </cell>
          <cell r="H55">
            <v>49.4</v>
          </cell>
          <cell r="I55">
            <v>50.88</v>
          </cell>
          <cell r="J55">
            <v>52.41</v>
          </cell>
          <cell r="K55">
            <v>53.98</v>
          </cell>
          <cell r="L55">
            <v>55.6</v>
          </cell>
          <cell r="M55">
            <v>57.27</v>
          </cell>
        </row>
        <row r="56">
          <cell r="C56" t="str">
            <v>Configuration Management (CM) Specialist - Intermediate</v>
          </cell>
          <cell r="D56" t="str">
            <v>Configuration Management (CM) Specialist - Intermediate</v>
          </cell>
          <cell r="E56">
            <v>32.5</v>
          </cell>
          <cell r="F56">
            <v>33.479999999999997</v>
          </cell>
          <cell r="G56">
            <v>34.479999999999997</v>
          </cell>
          <cell r="H56">
            <v>35.51</v>
          </cell>
          <cell r="I56">
            <v>36.58</v>
          </cell>
          <cell r="J56">
            <v>37.68</v>
          </cell>
          <cell r="K56">
            <v>38.81</v>
          </cell>
          <cell r="L56">
            <v>39.97</v>
          </cell>
          <cell r="M56">
            <v>41.17</v>
          </cell>
        </row>
        <row r="57">
          <cell r="C57" t="str">
            <v>Configuration Management (CM) Specialist - Associate</v>
          </cell>
          <cell r="D57" t="str">
            <v>Configuration Management (CM) Specialist - Associate</v>
          </cell>
          <cell r="E57">
            <v>24.22</v>
          </cell>
          <cell r="F57">
            <v>24.95</v>
          </cell>
          <cell r="G57">
            <v>25.7</v>
          </cell>
          <cell r="H57">
            <v>26.47</v>
          </cell>
          <cell r="I57">
            <v>27.26</v>
          </cell>
          <cell r="J57">
            <v>28.08</v>
          </cell>
          <cell r="K57">
            <v>28.92</v>
          </cell>
          <cell r="L57">
            <v>29.79</v>
          </cell>
          <cell r="M57">
            <v>30.68</v>
          </cell>
        </row>
        <row r="58">
          <cell r="C58" t="str">
            <v xml:space="preserve">Computer Operator - Senior </v>
          </cell>
          <cell r="D58" t="str">
            <v xml:space="preserve">Computer Operator - Senior </v>
          </cell>
          <cell r="E58">
            <v>29.13</v>
          </cell>
          <cell r="F58">
            <v>30</v>
          </cell>
          <cell r="G58">
            <v>30.9</v>
          </cell>
          <cell r="H58">
            <v>31.83</v>
          </cell>
          <cell r="I58">
            <v>32.78</v>
          </cell>
          <cell r="J58">
            <v>33.76</v>
          </cell>
          <cell r="K58">
            <v>34.770000000000003</v>
          </cell>
          <cell r="L58">
            <v>35.81</v>
          </cell>
          <cell r="M58">
            <v>36.880000000000003</v>
          </cell>
        </row>
        <row r="59">
          <cell r="C59" t="str">
            <v xml:space="preserve">Computer Operator - Intermediate </v>
          </cell>
          <cell r="D59" t="str">
            <v xml:space="preserve">Computer Operator - Intermediate </v>
          </cell>
          <cell r="E59">
            <v>23.51</v>
          </cell>
          <cell r="F59">
            <v>24.22</v>
          </cell>
          <cell r="G59">
            <v>24.95</v>
          </cell>
          <cell r="H59">
            <v>25.7</v>
          </cell>
          <cell r="I59">
            <v>26.47</v>
          </cell>
          <cell r="J59">
            <v>27.26</v>
          </cell>
          <cell r="K59">
            <v>28.08</v>
          </cell>
          <cell r="L59">
            <v>28.92</v>
          </cell>
          <cell r="M59">
            <v>29.79</v>
          </cell>
        </row>
        <row r="60">
          <cell r="C60" t="str">
            <v xml:space="preserve">Computer Operator - Associate </v>
          </cell>
          <cell r="D60" t="str">
            <v xml:space="preserve">Computer Operator - Associate </v>
          </cell>
          <cell r="E60">
            <v>18.190000000000001</v>
          </cell>
          <cell r="F60">
            <v>18.739999999999998</v>
          </cell>
          <cell r="G60">
            <v>19.3</v>
          </cell>
          <cell r="H60">
            <v>19.88</v>
          </cell>
          <cell r="I60">
            <v>20.48</v>
          </cell>
          <cell r="J60">
            <v>21.09</v>
          </cell>
          <cell r="K60">
            <v>21.72</v>
          </cell>
          <cell r="L60">
            <v>22.37</v>
          </cell>
          <cell r="M60">
            <v>23.04</v>
          </cell>
        </row>
        <row r="61">
          <cell r="C61" t="str">
            <v>Information Assurance</v>
          </cell>
          <cell r="E61">
            <v>0</v>
          </cell>
        </row>
        <row r="62">
          <cell r="C62" t="str">
            <v>Information Assurance Engineer - Senior</v>
          </cell>
          <cell r="D62" t="str">
            <v>Information Assurance Engineer - Senior</v>
          </cell>
          <cell r="E62">
            <v>77.900000000000006</v>
          </cell>
          <cell r="F62">
            <v>80.239999999999995</v>
          </cell>
          <cell r="G62">
            <v>82.65</v>
          </cell>
          <cell r="H62">
            <v>85.13</v>
          </cell>
          <cell r="I62">
            <v>87.68</v>
          </cell>
          <cell r="J62">
            <v>90.31</v>
          </cell>
          <cell r="K62">
            <v>93.02</v>
          </cell>
          <cell r="L62">
            <v>95.81</v>
          </cell>
          <cell r="M62">
            <v>98.68</v>
          </cell>
        </row>
        <row r="63">
          <cell r="C63" t="str">
            <v>Information Assurance Engineer - Intermediate</v>
          </cell>
          <cell r="D63" t="str">
            <v>Information Assurance Engineer - Intermediate</v>
          </cell>
          <cell r="E63">
            <v>62.08</v>
          </cell>
          <cell r="F63">
            <v>63.94</v>
          </cell>
          <cell r="G63">
            <v>65.86</v>
          </cell>
          <cell r="H63">
            <v>67.84</v>
          </cell>
          <cell r="I63">
            <v>69.88</v>
          </cell>
          <cell r="J63">
            <v>71.98</v>
          </cell>
          <cell r="K63">
            <v>74.14</v>
          </cell>
          <cell r="L63">
            <v>76.36</v>
          </cell>
          <cell r="M63">
            <v>78.650000000000006</v>
          </cell>
        </row>
        <row r="64">
          <cell r="C64" t="str">
            <v>Information Assurance Engineer - Associate</v>
          </cell>
          <cell r="D64" t="str">
            <v>Information Assurance Engineer - Associate</v>
          </cell>
          <cell r="E64">
            <v>50.72</v>
          </cell>
          <cell r="F64">
            <v>52.24</v>
          </cell>
          <cell r="G64">
            <v>53.81</v>
          </cell>
          <cell r="H64">
            <v>55.42</v>
          </cell>
          <cell r="I64">
            <v>57.08</v>
          </cell>
          <cell r="J64">
            <v>58.79</v>
          </cell>
          <cell r="K64">
            <v>60.55</v>
          </cell>
          <cell r="L64">
            <v>62.37</v>
          </cell>
          <cell r="M64">
            <v>64.239999999999995</v>
          </cell>
        </row>
        <row r="65">
          <cell r="C65" t="str">
            <v xml:space="preserve">Information Systems Auditor - Senior </v>
          </cell>
          <cell r="D65" t="str">
            <v xml:space="preserve">Information Systems Auditor - Senior </v>
          </cell>
          <cell r="E65">
            <v>58.67</v>
          </cell>
          <cell r="F65">
            <v>60.43</v>
          </cell>
          <cell r="G65">
            <v>62.24</v>
          </cell>
          <cell r="H65">
            <v>64.11</v>
          </cell>
          <cell r="I65">
            <v>66.03</v>
          </cell>
          <cell r="J65">
            <v>68.010000000000005</v>
          </cell>
          <cell r="K65">
            <v>70.05</v>
          </cell>
          <cell r="L65">
            <v>72.150000000000006</v>
          </cell>
          <cell r="M65">
            <v>74.31</v>
          </cell>
        </row>
        <row r="66">
          <cell r="C66" t="str">
            <v xml:space="preserve">Information Systems Auditor - Intermediate </v>
          </cell>
          <cell r="D66" t="str">
            <v xml:space="preserve">Information Systems Auditor - Intermediate </v>
          </cell>
          <cell r="E66">
            <v>46.01</v>
          </cell>
          <cell r="F66">
            <v>47.39</v>
          </cell>
          <cell r="G66">
            <v>48.81</v>
          </cell>
          <cell r="H66">
            <v>50.27</v>
          </cell>
          <cell r="I66">
            <v>51.78</v>
          </cell>
          <cell r="J66">
            <v>53.33</v>
          </cell>
          <cell r="K66">
            <v>54.93</v>
          </cell>
          <cell r="L66">
            <v>56.58</v>
          </cell>
          <cell r="M66">
            <v>58.28</v>
          </cell>
        </row>
        <row r="67">
          <cell r="C67" t="str">
            <v xml:space="preserve">Information Systems Auditor - Associate </v>
          </cell>
          <cell r="D67" t="str">
            <v xml:space="preserve">Information Systems Auditor - Associate </v>
          </cell>
          <cell r="E67">
            <v>33.03</v>
          </cell>
          <cell r="F67">
            <v>34.020000000000003</v>
          </cell>
          <cell r="G67">
            <v>35.04</v>
          </cell>
          <cell r="H67">
            <v>36.090000000000003</v>
          </cell>
          <cell r="I67">
            <v>37.17</v>
          </cell>
          <cell r="J67">
            <v>38.29</v>
          </cell>
          <cell r="K67">
            <v>39.44</v>
          </cell>
          <cell r="L67">
            <v>40.619999999999997</v>
          </cell>
          <cell r="M67">
            <v>41.84</v>
          </cell>
        </row>
        <row r="68">
          <cell r="C68" t="str">
            <v xml:space="preserve">Data Security Analyst - Senior </v>
          </cell>
          <cell r="D68" t="str">
            <v xml:space="preserve">Data Security Analyst - Senior </v>
          </cell>
          <cell r="E68">
            <v>52.02</v>
          </cell>
          <cell r="F68">
            <v>53.58</v>
          </cell>
          <cell r="G68">
            <v>55.19</v>
          </cell>
          <cell r="H68">
            <v>56.85</v>
          </cell>
          <cell r="I68">
            <v>58.56</v>
          </cell>
          <cell r="J68">
            <v>60.32</v>
          </cell>
          <cell r="K68">
            <v>62.13</v>
          </cell>
          <cell r="L68">
            <v>63.99</v>
          </cell>
          <cell r="M68">
            <v>65.91</v>
          </cell>
        </row>
        <row r="69">
          <cell r="C69" t="str">
            <v>Data Security Analyst - Intermediate</v>
          </cell>
          <cell r="D69" t="str">
            <v>Data Security Analyst - Intermediate</v>
          </cell>
          <cell r="E69">
            <v>43.17</v>
          </cell>
          <cell r="F69">
            <v>44.47</v>
          </cell>
          <cell r="G69">
            <v>45.8</v>
          </cell>
          <cell r="H69">
            <v>47.17</v>
          </cell>
          <cell r="I69">
            <v>48.59</v>
          </cell>
          <cell r="J69">
            <v>50.05</v>
          </cell>
          <cell r="K69">
            <v>51.55</v>
          </cell>
          <cell r="L69">
            <v>53.1</v>
          </cell>
          <cell r="M69">
            <v>54.69</v>
          </cell>
        </row>
        <row r="70">
          <cell r="C70" t="str">
            <v xml:space="preserve">Data Security Analyst - Associate </v>
          </cell>
          <cell r="D70" t="str">
            <v xml:space="preserve">Data Security Analyst - Associate </v>
          </cell>
          <cell r="E70">
            <v>31.73</v>
          </cell>
          <cell r="F70">
            <v>32.68</v>
          </cell>
          <cell r="G70">
            <v>33.659999999999997</v>
          </cell>
          <cell r="H70">
            <v>34.67</v>
          </cell>
          <cell r="I70">
            <v>35.71</v>
          </cell>
          <cell r="J70">
            <v>36.78</v>
          </cell>
          <cell r="K70">
            <v>37.880000000000003</v>
          </cell>
          <cell r="L70">
            <v>39.020000000000003</v>
          </cell>
          <cell r="M70">
            <v>40.19</v>
          </cell>
        </row>
        <row r="71">
          <cell r="C71" t="str">
            <v xml:space="preserve">Disaster Recovery/COOP/Contingency Administrator </v>
          </cell>
          <cell r="D71" t="str">
            <v xml:space="preserve">Disaster Recovery/COOP/Contingency Administrator </v>
          </cell>
          <cell r="E71">
            <v>66.14</v>
          </cell>
          <cell r="F71">
            <v>68.12</v>
          </cell>
          <cell r="G71">
            <v>70.16</v>
          </cell>
          <cell r="H71">
            <v>72.260000000000005</v>
          </cell>
          <cell r="I71">
            <v>74.430000000000007</v>
          </cell>
          <cell r="J71">
            <v>76.66</v>
          </cell>
          <cell r="K71">
            <v>78.959999999999994</v>
          </cell>
          <cell r="L71">
            <v>81.33</v>
          </cell>
          <cell r="M71">
            <v>83.77</v>
          </cell>
        </row>
        <row r="72">
          <cell r="C72" t="str">
            <v>Information Security Specialist - Senior</v>
          </cell>
          <cell r="D72" t="str">
            <v>Information Security Specialist - Senior</v>
          </cell>
          <cell r="E72">
            <v>58.43</v>
          </cell>
          <cell r="F72">
            <v>60.18</v>
          </cell>
          <cell r="G72">
            <v>61.99</v>
          </cell>
          <cell r="H72">
            <v>63.85</v>
          </cell>
          <cell r="I72">
            <v>65.77</v>
          </cell>
          <cell r="J72">
            <v>67.739999999999995</v>
          </cell>
          <cell r="K72">
            <v>69.77</v>
          </cell>
          <cell r="L72">
            <v>71.86</v>
          </cell>
          <cell r="M72">
            <v>74.02</v>
          </cell>
        </row>
        <row r="73">
          <cell r="C73" t="str">
            <v>Information Security Specialist - Intermediate</v>
          </cell>
          <cell r="D73" t="str">
            <v>Information Security Specialist - Intermediate</v>
          </cell>
          <cell r="E73">
            <v>49.58</v>
          </cell>
          <cell r="F73">
            <v>51.07</v>
          </cell>
          <cell r="G73">
            <v>52.6</v>
          </cell>
          <cell r="H73">
            <v>54.18</v>
          </cell>
          <cell r="I73">
            <v>55.81</v>
          </cell>
          <cell r="J73">
            <v>57.48</v>
          </cell>
          <cell r="K73">
            <v>59.2</v>
          </cell>
          <cell r="L73">
            <v>60.98</v>
          </cell>
          <cell r="M73">
            <v>62.81</v>
          </cell>
        </row>
        <row r="74">
          <cell r="C74" t="str">
            <v>Information Security Specialist - Associate</v>
          </cell>
          <cell r="D74" t="str">
            <v>Information Security Specialist - Associate</v>
          </cell>
          <cell r="E74">
            <v>31.73</v>
          </cell>
          <cell r="F74">
            <v>32.68</v>
          </cell>
          <cell r="G74">
            <v>33.659999999999997</v>
          </cell>
          <cell r="H74">
            <v>34.67</v>
          </cell>
          <cell r="I74">
            <v>35.71</v>
          </cell>
          <cell r="J74">
            <v>36.78</v>
          </cell>
          <cell r="K74">
            <v>37.880000000000003</v>
          </cell>
          <cell r="L74">
            <v>39.020000000000003</v>
          </cell>
          <cell r="M74">
            <v>40.19</v>
          </cell>
        </row>
        <row r="75">
          <cell r="C75" t="str">
            <v>System Administration</v>
          </cell>
          <cell r="E75">
            <v>0</v>
          </cell>
        </row>
        <row r="76">
          <cell r="C76" t="str">
            <v xml:space="preserve">Systems Administrator - Senior </v>
          </cell>
          <cell r="D76" t="str">
            <v xml:space="preserve">Systems Administrator - Senior </v>
          </cell>
          <cell r="E76">
            <v>60.37</v>
          </cell>
          <cell r="F76">
            <v>62.18</v>
          </cell>
          <cell r="G76">
            <v>64.05</v>
          </cell>
          <cell r="H76">
            <v>65.97</v>
          </cell>
          <cell r="I76">
            <v>67.95</v>
          </cell>
          <cell r="J76">
            <v>69.989999999999995</v>
          </cell>
          <cell r="K76">
            <v>72.09</v>
          </cell>
          <cell r="L76">
            <v>74.25</v>
          </cell>
          <cell r="M76">
            <v>76.48</v>
          </cell>
        </row>
        <row r="77">
          <cell r="C77" t="str">
            <v xml:space="preserve">Systems Administrator - Intermediate </v>
          </cell>
          <cell r="D77" t="str">
            <v xml:space="preserve">Systems Administrator - Intermediate </v>
          </cell>
          <cell r="E77">
            <v>46.23</v>
          </cell>
          <cell r="F77">
            <v>47.62</v>
          </cell>
          <cell r="G77">
            <v>49.05</v>
          </cell>
          <cell r="H77">
            <v>50.52</v>
          </cell>
          <cell r="I77">
            <v>52.04</v>
          </cell>
          <cell r="J77">
            <v>53.6</v>
          </cell>
          <cell r="K77">
            <v>55.21</v>
          </cell>
          <cell r="L77">
            <v>56.87</v>
          </cell>
          <cell r="M77">
            <v>58.58</v>
          </cell>
        </row>
        <row r="78">
          <cell r="C78" t="str">
            <v xml:space="preserve">Systems Administrator -Associate </v>
          </cell>
          <cell r="D78" t="str">
            <v xml:space="preserve">Systems Administrator -Associate </v>
          </cell>
          <cell r="E78">
            <v>26.78</v>
          </cell>
          <cell r="F78">
            <v>27.58</v>
          </cell>
          <cell r="G78">
            <v>28.41</v>
          </cell>
          <cell r="H78">
            <v>29.26</v>
          </cell>
          <cell r="I78">
            <v>30.14</v>
          </cell>
          <cell r="J78">
            <v>31.04</v>
          </cell>
          <cell r="K78">
            <v>31.97</v>
          </cell>
          <cell r="L78">
            <v>32.93</v>
          </cell>
          <cell r="M78">
            <v>33.92</v>
          </cell>
        </row>
        <row r="79">
          <cell r="C79" t="str">
            <v>Data Administration</v>
          </cell>
          <cell r="E79">
            <v>0</v>
          </cell>
        </row>
        <row r="80">
          <cell r="C80" t="str">
            <v xml:space="preserve">Database Administrator </v>
          </cell>
          <cell r="D80" t="str">
            <v xml:space="preserve">Database Administrator </v>
          </cell>
          <cell r="E80">
            <v>63.83</v>
          </cell>
          <cell r="F80">
            <v>65.739999999999995</v>
          </cell>
          <cell r="G80">
            <v>67.709999999999994</v>
          </cell>
          <cell r="H80">
            <v>69.739999999999995</v>
          </cell>
          <cell r="I80">
            <v>71.83</v>
          </cell>
          <cell r="J80">
            <v>73.98</v>
          </cell>
          <cell r="K80">
            <v>76.2</v>
          </cell>
          <cell r="L80">
            <v>78.489999999999995</v>
          </cell>
          <cell r="M80">
            <v>80.84</v>
          </cell>
        </row>
        <row r="81">
          <cell r="C81" t="str">
            <v xml:space="preserve">Database Analyst/Programmer - Senior </v>
          </cell>
          <cell r="D81" t="str">
            <v xml:space="preserve">Database Analyst/Programmer - Senior </v>
          </cell>
          <cell r="E81">
            <v>67.84</v>
          </cell>
          <cell r="F81">
            <v>69.88</v>
          </cell>
          <cell r="G81">
            <v>71.98</v>
          </cell>
          <cell r="H81">
            <v>74.14</v>
          </cell>
          <cell r="I81">
            <v>76.36</v>
          </cell>
          <cell r="J81">
            <v>78.650000000000006</v>
          </cell>
          <cell r="K81">
            <v>81.010000000000005</v>
          </cell>
          <cell r="L81">
            <v>83.44</v>
          </cell>
          <cell r="M81">
            <v>85.94</v>
          </cell>
        </row>
        <row r="82">
          <cell r="C82" t="str">
            <v xml:space="preserve">Database Analyst/Programmer - Intermediate </v>
          </cell>
          <cell r="D82" t="str">
            <v xml:space="preserve">Database Analyst/Programmer - Intermediate </v>
          </cell>
          <cell r="E82">
            <v>44.58</v>
          </cell>
          <cell r="F82">
            <v>45.92</v>
          </cell>
          <cell r="G82">
            <v>47.3</v>
          </cell>
          <cell r="H82">
            <v>48.72</v>
          </cell>
          <cell r="I82">
            <v>50.18</v>
          </cell>
          <cell r="J82">
            <v>51.69</v>
          </cell>
          <cell r="K82">
            <v>53.24</v>
          </cell>
          <cell r="L82">
            <v>54.84</v>
          </cell>
          <cell r="M82">
            <v>56.49</v>
          </cell>
        </row>
        <row r="83">
          <cell r="C83" t="str">
            <v xml:space="preserve">Database Analyst/Programmer - Associate </v>
          </cell>
          <cell r="D83" t="str">
            <v xml:space="preserve">Database Analyst/Programmer - Associate </v>
          </cell>
          <cell r="E83">
            <v>28.63</v>
          </cell>
          <cell r="F83">
            <v>29.49</v>
          </cell>
          <cell r="G83">
            <v>30.37</v>
          </cell>
          <cell r="H83">
            <v>31.28</v>
          </cell>
          <cell r="I83">
            <v>32.22</v>
          </cell>
          <cell r="J83">
            <v>33.19</v>
          </cell>
          <cell r="K83">
            <v>34.19</v>
          </cell>
          <cell r="L83">
            <v>35.22</v>
          </cell>
          <cell r="M83">
            <v>36.28</v>
          </cell>
        </row>
        <row r="84">
          <cell r="C84" t="str">
            <v xml:space="preserve">Database Librarian </v>
          </cell>
          <cell r="D84" t="str">
            <v xml:space="preserve">Database Librarian </v>
          </cell>
          <cell r="E84">
            <v>30.96</v>
          </cell>
          <cell r="F84">
            <v>31.89</v>
          </cell>
          <cell r="G84">
            <v>32.85</v>
          </cell>
          <cell r="H84">
            <v>33.840000000000003</v>
          </cell>
          <cell r="I84">
            <v>34.86</v>
          </cell>
          <cell r="J84">
            <v>35.909999999999997</v>
          </cell>
          <cell r="K84">
            <v>36.99</v>
          </cell>
          <cell r="L84">
            <v>38.1</v>
          </cell>
          <cell r="M84">
            <v>39.24</v>
          </cell>
        </row>
        <row r="85">
          <cell r="C85" t="str">
            <v>Data Warehousing</v>
          </cell>
          <cell r="E85">
            <v>0</v>
          </cell>
        </row>
        <row r="86">
          <cell r="C86" t="str">
            <v xml:space="preserve">Data Warehousing Project Manager </v>
          </cell>
          <cell r="D86" t="str">
            <v xml:space="preserve">Data Warehousing Project Manager </v>
          </cell>
          <cell r="E86">
            <v>63.51</v>
          </cell>
          <cell r="F86">
            <v>65.42</v>
          </cell>
          <cell r="G86">
            <v>67.38</v>
          </cell>
          <cell r="H86">
            <v>69.400000000000006</v>
          </cell>
          <cell r="I86">
            <v>71.48</v>
          </cell>
          <cell r="J86">
            <v>73.62</v>
          </cell>
          <cell r="K86">
            <v>75.83</v>
          </cell>
          <cell r="L86">
            <v>78.099999999999994</v>
          </cell>
          <cell r="M86">
            <v>80.44</v>
          </cell>
        </row>
        <row r="87">
          <cell r="C87" t="str">
            <v xml:space="preserve">Data Architect </v>
          </cell>
          <cell r="D87" t="str">
            <v xml:space="preserve">Data Architect </v>
          </cell>
          <cell r="E87">
            <v>79.37</v>
          </cell>
          <cell r="F87">
            <v>81.75</v>
          </cell>
          <cell r="G87">
            <v>84.2</v>
          </cell>
          <cell r="H87">
            <v>86.73</v>
          </cell>
          <cell r="I87">
            <v>89.33</v>
          </cell>
          <cell r="J87">
            <v>92.01</v>
          </cell>
          <cell r="K87">
            <v>94.77</v>
          </cell>
          <cell r="L87">
            <v>97.61</v>
          </cell>
          <cell r="M87">
            <v>100.54</v>
          </cell>
        </row>
        <row r="88">
          <cell r="C88" t="str">
            <v xml:space="preserve">Data Warehouse Analyst </v>
          </cell>
          <cell r="D88" t="str">
            <v xml:space="preserve">Data Warehouse Analyst </v>
          </cell>
          <cell r="E88">
            <v>50.49</v>
          </cell>
          <cell r="F88">
            <v>52</v>
          </cell>
          <cell r="G88">
            <v>53.56</v>
          </cell>
          <cell r="H88">
            <v>55.17</v>
          </cell>
          <cell r="I88">
            <v>56.83</v>
          </cell>
          <cell r="J88">
            <v>58.53</v>
          </cell>
          <cell r="K88">
            <v>60.29</v>
          </cell>
          <cell r="L88">
            <v>62.1</v>
          </cell>
          <cell r="M88">
            <v>63.96</v>
          </cell>
        </row>
        <row r="89">
          <cell r="C89" t="str">
            <v xml:space="preserve">Data Warehousing Programmer </v>
          </cell>
          <cell r="D89" t="str">
            <v xml:space="preserve">Data Warehousing Programmer </v>
          </cell>
          <cell r="E89">
            <v>38.46</v>
          </cell>
          <cell r="F89">
            <v>39.61</v>
          </cell>
          <cell r="G89">
            <v>40.799999999999997</v>
          </cell>
          <cell r="H89">
            <v>42.02</v>
          </cell>
          <cell r="I89">
            <v>43.28</v>
          </cell>
          <cell r="J89">
            <v>44.58</v>
          </cell>
          <cell r="K89">
            <v>45.92</v>
          </cell>
          <cell r="L89">
            <v>47.3</v>
          </cell>
          <cell r="M89">
            <v>48.72</v>
          </cell>
        </row>
        <row r="90">
          <cell r="C90" t="str">
            <v xml:space="preserve">Data Warehousing Administrator </v>
          </cell>
          <cell r="D90" t="str">
            <v xml:space="preserve">Data Warehousing Administrator </v>
          </cell>
          <cell r="E90">
            <v>49.14</v>
          </cell>
          <cell r="F90">
            <v>50.61</v>
          </cell>
          <cell r="G90">
            <v>52.13</v>
          </cell>
          <cell r="H90">
            <v>53.69</v>
          </cell>
          <cell r="I90">
            <v>55.3</v>
          </cell>
          <cell r="J90">
            <v>56.96</v>
          </cell>
          <cell r="K90">
            <v>58.67</v>
          </cell>
          <cell r="L90">
            <v>60.43</v>
          </cell>
          <cell r="M90">
            <v>62.24</v>
          </cell>
        </row>
        <row r="91">
          <cell r="C91" t="str">
            <v>Help Desk/End User Support</v>
          </cell>
          <cell r="E91">
            <v>0</v>
          </cell>
        </row>
        <row r="92">
          <cell r="C92" t="str">
            <v>Help Desk Coordinator</v>
          </cell>
          <cell r="D92" t="str">
            <v>Help Desk Coordinator</v>
          </cell>
          <cell r="E92">
            <v>24.15</v>
          </cell>
          <cell r="F92">
            <v>24.87</v>
          </cell>
          <cell r="G92">
            <v>25.62</v>
          </cell>
          <cell r="H92">
            <v>26.39</v>
          </cell>
          <cell r="I92">
            <v>27.18</v>
          </cell>
          <cell r="J92">
            <v>28</v>
          </cell>
          <cell r="K92">
            <v>28.84</v>
          </cell>
          <cell r="L92">
            <v>29.71</v>
          </cell>
          <cell r="M92">
            <v>30.6</v>
          </cell>
        </row>
        <row r="93">
          <cell r="C93" t="str">
            <v xml:space="preserve">Help Desk Support Service Specialist - Senior </v>
          </cell>
          <cell r="D93" t="str">
            <v xml:space="preserve">Help Desk Support Service Specialist - Senior </v>
          </cell>
          <cell r="E93">
            <v>40.57</v>
          </cell>
          <cell r="F93">
            <v>41.79</v>
          </cell>
          <cell r="G93">
            <v>43.04</v>
          </cell>
          <cell r="H93">
            <v>44.33</v>
          </cell>
          <cell r="I93">
            <v>45.66</v>
          </cell>
          <cell r="J93">
            <v>47.03</v>
          </cell>
          <cell r="K93">
            <v>48.44</v>
          </cell>
          <cell r="L93">
            <v>49.89</v>
          </cell>
          <cell r="M93">
            <v>51.39</v>
          </cell>
        </row>
        <row r="94">
          <cell r="C94" t="str">
            <v xml:space="preserve">Help Desk Support Service Specialist - Intermediate </v>
          </cell>
          <cell r="D94" t="str">
            <v xml:space="preserve">Help Desk Support Service Specialist - Intermediate </v>
          </cell>
          <cell r="E94">
            <v>32.74</v>
          </cell>
          <cell r="F94">
            <v>33.72</v>
          </cell>
          <cell r="G94">
            <v>34.729999999999997</v>
          </cell>
          <cell r="H94">
            <v>35.770000000000003</v>
          </cell>
          <cell r="I94">
            <v>36.840000000000003</v>
          </cell>
          <cell r="J94">
            <v>37.950000000000003</v>
          </cell>
          <cell r="K94">
            <v>39.090000000000003</v>
          </cell>
          <cell r="L94">
            <v>40.26</v>
          </cell>
          <cell r="M94">
            <v>41.47</v>
          </cell>
        </row>
        <row r="95">
          <cell r="C95" t="str">
            <v xml:space="preserve">Help Desk Support Service Specialist - Associate </v>
          </cell>
          <cell r="D95" t="str">
            <v xml:space="preserve">Help Desk Support Service Specialist - Associate </v>
          </cell>
          <cell r="E95">
            <v>21.9</v>
          </cell>
          <cell r="F95">
            <v>22.56</v>
          </cell>
          <cell r="G95">
            <v>23.24</v>
          </cell>
          <cell r="H95">
            <v>23.94</v>
          </cell>
          <cell r="I95">
            <v>24.66</v>
          </cell>
          <cell r="J95">
            <v>25.4</v>
          </cell>
          <cell r="K95">
            <v>26.16</v>
          </cell>
          <cell r="L95">
            <v>26.94</v>
          </cell>
          <cell r="M95">
            <v>27.75</v>
          </cell>
        </row>
        <row r="96">
          <cell r="C96" t="str">
            <v xml:space="preserve">PC Support Manager </v>
          </cell>
          <cell r="D96" t="str">
            <v xml:space="preserve">PC Support Manager </v>
          </cell>
          <cell r="E96">
            <v>52.7</v>
          </cell>
          <cell r="F96">
            <v>54.28</v>
          </cell>
          <cell r="G96">
            <v>55.91</v>
          </cell>
          <cell r="H96">
            <v>57.59</v>
          </cell>
          <cell r="I96">
            <v>59.32</v>
          </cell>
          <cell r="J96">
            <v>61.1</v>
          </cell>
          <cell r="K96">
            <v>62.93</v>
          </cell>
          <cell r="L96">
            <v>64.819999999999993</v>
          </cell>
          <cell r="M96">
            <v>66.760000000000005</v>
          </cell>
        </row>
        <row r="97">
          <cell r="C97" t="str">
            <v xml:space="preserve">PC Systems Specialist </v>
          </cell>
          <cell r="D97" t="str">
            <v xml:space="preserve">PC Systems Specialist </v>
          </cell>
          <cell r="E97">
            <v>35.06</v>
          </cell>
          <cell r="F97">
            <v>36.11</v>
          </cell>
          <cell r="G97">
            <v>37.19</v>
          </cell>
          <cell r="H97">
            <v>38.31</v>
          </cell>
          <cell r="I97">
            <v>39.46</v>
          </cell>
          <cell r="J97">
            <v>40.64</v>
          </cell>
          <cell r="K97">
            <v>41.86</v>
          </cell>
          <cell r="L97">
            <v>43.12</v>
          </cell>
          <cell r="M97">
            <v>44.41</v>
          </cell>
        </row>
        <row r="98">
          <cell r="C98" t="str">
            <v xml:space="preserve">PC Maintenance Technician </v>
          </cell>
          <cell r="D98" t="str">
            <v xml:space="preserve">PC Maintenance Technician </v>
          </cell>
          <cell r="E98">
            <v>17.57</v>
          </cell>
          <cell r="F98">
            <v>18.100000000000001</v>
          </cell>
          <cell r="G98">
            <v>18.64</v>
          </cell>
          <cell r="H98">
            <v>19.2</v>
          </cell>
          <cell r="I98">
            <v>19.78</v>
          </cell>
          <cell r="J98">
            <v>20.37</v>
          </cell>
          <cell r="K98">
            <v>20.98</v>
          </cell>
          <cell r="L98">
            <v>21.61</v>
          </cell>
          <cell r="M98">
            <v>22.26</v>
          </cell>
        </row>
        <row r="99">
          <cell r="C99" t="str">
            <v>Internet/Web Operations</v>
          </cell>
          <cell r="E99">
            <v>0</v>
          </cell>
        </row>
        <row r="100">
          <cell r="C100" t="str">
            <v>Web Project Manager</v>
          </cell>
          <cell r="D100" t="str">
            <v>Web Project Manager</v>
          </cell>
          <cell r="E100">
            <v>66.87</v>
          </cell>
          <cell r="F100">
            <v>68.88</v>
          </cell>
          <cell r="G100">
            <v>70.95</v>
          </cell>
          <cell r="H100">
            <v>73.08</v>
          </cell>
          <cell r="I100">
            <v>75.27</v>
          </cell>
          <cell r="J100">
            <v>77.53</v>
          </cell>
          <cell r="K100">
            <v>79.86</v>
          </cell>
          <cell r="L100">
            <v>82.26</v>
          </cell>
          <cell r="M100">
            <v>84.73</v>
          </cell>
        </row>
        <row r="101">
          <cell r="C101" t="str">
            <v>Web Designer - Senior</v>
          </cell>
          <cell r="D101" t="str">
            <v>Web Designer - Senior</v>
          </cell>
          <cell r="E101">
            <v>48.28</v>
          </cell>
          <cell r="F101">
            <v>49.73</v>
          </cell>
          <cell r="G101">
            <v>51.22</v>
          </cell>
          <cell r="H101">
            <v>52.76</v>
          </cell>
          <cell r="I101">
            <v>54.34</v>
          </cell>
          <cell r="J101">
            <v>55.97</v>
          </cell>
          <cell r="K101">
            <v>57.65</v>
          </cell>
          <cell r="L101">
            <v>59.38</v>
          </cell>
          <cell r="M101">
            <v>61.16</v>
          </cell>
        </row>
        <row r="102">
          <cell r="C102" t="str">
            <v>Web Designer - Intermediate</v>
          </cell>
          <cell r="D102" t="str">
            <v>Web Designer - Intermediate</v>
          </cell>
          <cell r="E102">
            <v>38.299999999999997</v>
          </cell>
          <cell r="F102">
            <v>39.450000000000003</v>
          </cell>
          <cell r="G102">
            <v>40.630000000000003</v>
          </cell>
          <cell r="H102">
            <v>41.85</v>
          </cell>
          <cell r="I102">
            <v>43.11</v>
          </cell>
          <cell r="J102">
            <v>44.4</v>
          </cell>
          <cell r="K102">
            <v>45.73</v>
          </cell>
          <cell r="L102">
            <v>47.1</v>
          </cell>
          <cell r="M102">
            <v>48.51</v>
          </cell>
        </row>
        <row r="103">
          <cell r="C103" t="str">
            <v>Web Designer - Associate</v>
          </cell>
          <cell r="D103" t="str">
            <v>Web Designer - Associate</v>
          </cell>
          <cell r="E103">
            <v>32.619999999999997</v>
          </cell>
          <cell r="F103">
            <v>33.6</v>
          </cell>
          <cell r="G103">
            <v>34.61</v>
          </cell>
          <cell r="H103">
            <v>35.65</v>
          </cell>
          <cell r="I103">
            <v>36.72</v>
          </cell>
          <cell r="J103">
            <v>37.82</v>
          </cell>
          <cell r="K103">
            <v>38.950000000000003</v>
          </cell>
          <cell r="L103">
            <v>40.119999999999997</v>
          </cell>
          <cell r="M103">
            <v>41.32</v>
          </cell>
        </row>
        <row r="104">
          <cell r="C104" t="str">
            <v>Web Software Developer - Senior</v>
          </cell>
          <cell r="D104" t="str">
            <v>Web Software Developer - Senior</v>
          </cell>
          <cell r="E104">
            <v>62.73</v>
          </cell>
          <cell r="F104">
            <v>64.61</v>
          </cell>
          <cell r="G104">
            <v>66.55</v>
          </cell>
          <cell r="H104">
            <v>68.55</v>
          </cell>
          <cell r="I104">
            <v>70.61</v>
          </cell>
          <cell r="J104">
            <v>72.73</v>
          </cell>
          <cell r="K104">
            <v>74.91</v>
          </cell>
          <cell r="L104">
            <v>77.16</v>
          </cell>
          <cell r="M104">
            <v>79.47</v>
          </cell>
        </row>
        <row r="105">
          <cell r="C105" t="str">
            <v>Web Software Developer - Intermediate</v>
          </cell>
          <cell r="D105" t="str">
            <v>Web Software Developer - Intermediate</v>
          </cell>
          <cell r="E105">
            <v>51.61</v>
          </cell>
          <cell r="F105">
            <v>53.16</v>
          </cell>
          <cell r="G105">
            <v>54.75</v>
          </cell>
          <cell r="H105">
            <v>56.39</v>
          </cell>
          <cell r="I105">
            <v>58.08</v>
          </cell>
          <cell r="J105">
            <v>59.82</v>
          </cell>
          <cell r="K105">
            <v>61.61</v>
          </cell>
          <cell r="L105">
            <v>63.46</v>
          </cell>
          <cell r="M105">
            <v>65.36</v>
          </cell>
        </row>
        <row r="106">
          <cell r="C106" t="str">
            <v>Web Software Developer - Associate</v>
          </cell>
          <cell r="D106" t="str">
            <v>Web Software Developer - Associate</v>
          </cell>
          <cell r="E106">
            <v>32.46</v>
          </cell>
          <cell r="F106">
            <v>33.43</v>
          </cell>
          <cell r="G106">
            <v>34.43</v>
          </cell>
          <cell r="H106">
            <v>35.46</v>
          </cell>
          <cell r="I106">
            <v>36.520000000000003</v>
          </cell>
          <cell r="J106">
            <v>37.619999999999997</v>
          </cell>
          <cell r="K106">
            <v>38.75</v>
          </cell>
          <cell r="L106">
            <v>39.909999999999997</v>
          </cell>
          <cell r="M106">
            <v>41.11</v>
          </cell>
        </row>
        <row r="107">
          <cell r="C107" t="str">
            <v xml:space="preserve">Web Technical Administrator </v>
          </cell>
          <cell r="D107" t="str">
            <v xml:space="preserve">Web Technical Administrator </v>
          </cell>
          <cell r="E107">
            <v>50.47</v>
          </cell>
          <cell r="F107">
            <v>51.98</v>
          </cell>
          <cell r="G107">
            <v>53.54</v>
          </cell>
          <cell r="H107">
            <v>55.15</v>
          </cell>
          <cell r="I107">
            <v>56.8</v>
          </cell>
          <cell r="J107">
            <v>58.5</v>
          </cell>
          <cell r="K107">
            <v>60.26</v>
          </cell>
          <cell r="L107">
            <v>62.07</v>
          </cell>
          <cell r="M107">
            <v>63.93</v>
          </cell>
        </row>
        <row r="108">
          <cell r="C108" t="str">
            <v xml:space="preserve">Web Content Administrator </v>
          </cell>
          <cell r="D108" t="str">
            <v xml:space="preserve">Web Content Administrator </v>
          </cell>
          <cell r="E108">
            <v>33.43</v>
          </cell>
          <cell r="F108">
            <v>34.43</v>
          </cell>
          <cell r="G108">
            <v>35.46</v>
          </cell>
          <cell r="H108">
            <v>36.520000000000003</v>
          </cell>
          <cell r="I108">
            <v>37.619999999999997</v>
          </cell>
          <cell r="J108">
            <v>38.75</v>
          </cell>
          <cell r="K108">
            <v>39.909999999999997</v>
          </cell>
          <cell r="L108">
            <v>41.11</v>
          </cell>
          <cell r="M108">
            <v>42.34</v>
          </cell>
        </row>
        <row r="109">
          <cell r="C109" t="str">
            <v>Network Administration/Support</v>
          </cell>
          <cell r="E109">
            <v>0</v>
          </cell>
        </row>
        <row r="110">
          <cell r="C110" t="str">
            <v>Network Administrator - Senior</v>
          </cell>
          <cell r="D110" t="str">
            <v>Network Administrator - Senior</v>
          </cell>
          <cell r="E110">
            <v>53.23</v>
          </cell>
          <cell r="F110">
            <v>54.83</v>
          </cell>
          <cell r="G110">
            <v>56.47</v>
          </cell>
          <cell r="H110">
            <v>58.16</v>
          </cell>
          <cell r="I110">
            <v>59.9</v>
          </cell>
          <cell r="J110">
            <v>61.7</v>
          </cell>
          <cell r="K110">
            <v>63.55</v>
          </cell>
          <cell r="L110">
            <v>65.459999999999994</v>
          </cell>
          <cell r="M110">
            <v>67.42</v>
          </cell>
        </row>
        <row r="111">
          <cell r="C111" t="str">
            <v>Network Administrator - Intermediate</v>
          </cell>
          <cell r="D111" t="str">
            <v>Network Administrator - Intermediate</v>
          </cell>
          <cell r="E111">
            <v>41.66</v>
          </cell>
          <cell r="F111">
            <v>42.91</v>
          </cell>
          <cell r="G111">
            <v>44.2</v>
          </cell>
          <cell r="H111">
            <v>45.53</v>
          </cell>
          <cell r="I111">
            <v>46.9</v>
          </cell>
          <cell r="J111">
            <v>48.31</v>
          </cell>
          <cell r="K111">
            <v>49.76</v>
          </cell>
          <cell r="L111">
            <v>51.25</v>
          </cell>
          <cell r="M111">
            <v>52.79</v>
          </cell>
        </row>
        <row r="112">
          <cell r="C112" t="str">
            <v>Network Administrator - Associate</v>
          </cell>
          <cell r="D112" t="str">
            <v>Network Administrator - Associate</v>
          </cell>
          <cell r="E112">
            <v>24.61</v>
          </cell>
          <cell r="F112">
            <v>25.35</v>
          </cell>
          <cell r="G112">
            <v>26.11</v>
          </cell>
          <cell r="H112">
            <v>26.89</v>
          </cell>
          <cell r="I112">
            <v>27.7</v>
          </cell>
          <cell r="J112">
            <v>28.53</v>
          </cell>
          <cell r="K112">
            <v>29.39</v>
          </cell>
          <cell r="L112">
            <v>30.27</v>
          </cell>
          <cell r="M112">
            <v>31.18</v>
          </cell>
        </row>
        <row r="113">
          <cell r="C113" t="str">
            <v>Network Support Technician - Senior</v>
          </cell>
          <cell r="D113" t="str">
            <v>Network Support Technician - Senior</v>
          </cell>
          <cell r="E113">
            <v>49.42</v>
          </cell>
          <cell r="F113">
            <v>50.9</v>
          </cell>
          <cell r="G113">
            <v>52.43</v>
          </cell>
          <cell r="H113">
            <v>54</v>
          </cell>
          <cell r="I113">
            <v>55.62</v>
          </cell>
          <cell r="J113">
            <v>57.29</v>
          </cell>
          <cell r="K113">
            <v>59.01</v>
          </cell>
          <cell r="L113">
            <v>60.78</v>
          </cell>
          <cell r="M113">
            <v>62.6</v>
          </cell>
        </row>
        <row r="114">
          <cell r="C114" t="str">
            <v>Network Support Technician - Intermediate</v>
          </cell>
          <cell r="D114" t="str">
            <v>Network Support Technician - Intermediate</v>
          </cell>
          <cell r="E114">
            <v>38.42</v>
          </cell>
          <cell r="F114">
            <v>39.57</v>
          </cell>
          <cell r="G114">
            <v>40.76</v>
          </cell>
          <cell r="H114">
            <v>41.98</v>
          </cell>
          <cell r="I114">
            <v>43.24</v>
          </cell>
          <cell r="J114">
            <v>44.54</v>
          </cell>
          <cell r="K114">
            <v>45.88</v>
          </cell>
          <cell r="L114">
            <v>47.26</v>
          </cell>
          <cell r="M114">
            <v>48.68</v>
          </cell>
        </row>
        <row r="115">
          <cell r="C115" t="str">
            <v>Network Support Technician - Associate</v>
          </cell>
          <cell r="D115" t="str">
            <v>Network Support Technician - Associate</v>
          </cell>
          <cell r="E115">
            <v>25.07</v>
          </cell>
          <cell r="F115">
            <v>25.82</v>
          </cell>
          <cell r="G115">
            <v>26.59</v>
          </cell>
          <cell r="H115">
            <v>27.39</v>
          </cell>
          <cell r="I115">
            <v>28.21</v>
          </cell>
          <cell r="J115">
            <v>29.06</v>
          </cell>
          <cell r="K115">
            <v>29.93</v>
          </cell>
          <cell r="L115">
            <v>30.83</v>
          </cell>
          <cell r="M115">
            <v>31.75</v>
          </cell>
        </row>
        <row r="116">
          <cell r="C116" t="str">
            <v>Documentation</v>
          </cell>
          <cell r="E116">
            <v>0</v>
          </cell>
        </row>
        <row r="117">
          <cell r="C117" t="str">
            <v xml:space="preserve">Documentation Specialist - Senior </v>
          </cell>
          <cell r="D117" t="str">
            <v xml:space="preserve">Documentation Specialist - Senior </v>
          </cell>
          <cell r="E117">
            <v>45.2</v>
          </cell>
          <cell r="F117">
            <v>46.56</v>
          </cell>
          <cell r="G117">
            <v>47.96</v>
          </cell>
          <cell r="H117">
            <v>49.4</v>
          </cell>
          <cell r="I117">
            <v>50.88</v>
          </cell>
          <cell r="J117">
            <v>52.41</v>
          </cell>
          <cell r="K117">
            <v>53.98</v>
          </cell>
          <cell r="L117">
            <v>55.6</v>
          </cell>
          <cell r="M117">
            <v>57.27</v>
          </cell>
        </row>
        <row r="118">
          <cell r="C118" t="str">
            <v xml:space="preserve">Documentation Specialist - Intermediate </v>
          </cell>
          <cell r="D118" t="str">
            <v xml:space="preserve">Documentation Specialist - Intermediate </v>
          </cell>
          <cell r="E118">
            <v>32.5</v>
          </cell>
          <cell r="F118">
            <v>33.479999999999997</v>
          </cell>
          <cell r="G118">
            <v>34.479999999999997</v>
          </cell>
          <cell r="H118">
            <v>35.51</v>
          </cell>
          <cell r="I118">
            <v>36.58</v>
          </cell>
          <cell r="J118">
            <v>37.68</v>
          </cell>
          <cell r="K118">
            <v>38.81</v>
          </cell>
          <cell r="L118">
            <v>39.97</v>
          </cell>
          <cell r="M118">
            <v>41.17</v>
          </cell>
        </row>
        <row r="119">
          <cell r="C119" t="str">
            <v xml:space="preserve">Documentation Specialist - Associate </v>
          </cell>
          <cell r="D119" t="str">
            <v xml:space="preserve">Documentation Specialist - Associate </v>
          </cell>
          <cell r="E119">
            <v>24.22</v>
          </cell>
          <cell r="F119">
            <v>24.95</v>
          </cell>
          <cell r="G119">
            <v>25.7</v>
          </cell>
          <cell r="H119">
            <v>26.47</v>
          </cell>
          <cell r="I119">
            <v>27.26</v>
          </cell>
          <cell r="J119">
            <v>28.08</v>
          </cell>
          <cell r="K119">
            <v>28.92</v>
          </cell>
          <cell r="L119">
            <v>29.79</v>
          </cell>
          <cell r="M119">
            <v>30.68</v>
          </cell>
        </row>
        <row r="120">
          <cell r="C120" t="str">
            <v xml:space="preserve">Technical Editor </v>
          </cell>
          <cell r="D120" t="str">
            <v xml:space="preserve">Technical Editor </v>
          </cell>
          <cell r="E120">
            <v>38.31</v>
          </cell>
          <cell r="F120">
            <v>39.46</v>
          </cell>
          <cell r="G120">
            <v>40.64</v>
          </cell>
          <cell r="H120">
            <v>41.86</v>
          </cell>
          <cell r="I120">
            <v>43.12</v>
          </cell>
          <cell r="J120">
            <v>44.41</v>
          </cell>
          <cell r="K120">
            <v>45.74</v>
          </cell>
          <cell r="L120">
            <v>47.11</v>
          </cell>
          <cell r="M120">
            <v>48.52</v>
          </cell>
        </row>
        <row r="121">
          <cell r="C121" t="str">
            <v xml:space="preserve">Graphics Specialist </v>
          </cell>
          <cell r="D121" t="str">
            <v xml:space="preserve">Graphics Specialist </v>
          </cell>
          <cell r="E121">
            <v>43.63</v>
          </cell>
          <cell r="F121">
            <v>44.94</v>
          </cell>
          <cell r="G121">
            <v>46.29</v>
          </cell>
          <cell r="H121">
            <v>47.68</v>
          </cell>
          <cell r="I121">
            <v>49.11</v>
          </cell>
          <cell r="J121">
            <v>50.58</v>
          </cell>
          <cell r="K121">
            <v>52.1</v>
          </cell>
          <cell r="L121">
            <v>53.66</v>
          </cell>
          <cell r="M121">
            <v>55.27</v>
          </cell>
        </row>
        <row r="122">
          <cell r="C122" t="str">
            <v>ERP/Business Process Development</v>
          </cell>
          <cell r="E122">
            <v>0</v>
          </cell>
        </row>
        <row r="123">
          <cell r="C123" t="str">
            <v xml:space="preserve">ERP Business Analyst - Senior </v>
          </cell>
          <cell r="D123" t="str">
            <v xml:space="preserve">ERP Business Analyst - Senior </v>
          </cell>
          <cell r="E123">
            <v>69.38</v>
          </cell>
          <cell r="F123">
            <v>71.459999999999994</v>
          </cell>
          <cell r="G123">
            <v>73.599999999999994</v>
          </cell>
          <cell r="H123">
            <v>75.81</v>
          </cell>
          <cell r="I123">
            <v>78.08</v>
          </cell>
          <cell r="J123">
            <v>80.42</v>
          </cell>
          <cell r="K123">
            <v>82.83</v>
          </cell>
          <cell r="L123">
            <v>85.31</v>
          </cell>
          <cell r="M123">
            <v>87.87</v>
          </cell>
        </row>
        <row r="124">
          <cell r="C124" t="str">
            <v xml:space="preserve">ERP Business Analyst - Intermediate </v>
          </cell>
          <cell r="D124" t="str">
            <v xml:space="preserve">ERP Business Analyst - Intermediate </v>
          </cell>
          <cell r="E124">
            <v>49.31</v>
          </cell>
          <cell r="F124">
            <v>50.79</v>
          </cell>
          <cell r="G124">
            <v>52.31</v>
          </cell>
          <cell r="H124">
            <v>53.88</v>
          </cell>
          <cell r="I124">
            <v>55.5</v>
          </cell>
          <cell r="J124">
            <v>57.17</v>
          </cell>
          <cell r="K124">
            <v>58.89</v>
          </cell>
          <cell r="L124">
            <v>60.66</v>
          </cell>
          <cell r="M124">
            <v>62.48</v>
          </cell>
        </row>
        <row r="125">
          <cell r="C125" t="str">
            <v xml:space="preserve">ERP Business Analyst - Associate </v>
          </cell>
          <cell r="D125" t="str">
            <v xml:space="preserve">ERP Business Analyst - Associate </v>
          </cell>
          <cell r="E125">
            <v>30.96</v>
          </cell>
          <cell r="F125">
            <v>31.89</v>
          </cell>
          <cell r="G125">
            <v>32.85</v>
          </cell>
          <cell r="H125">
            <v>33.840000000000003</v>
          </cell>
          <cell r="I125">
            <v>34.86</v>
          </cell>
          <cell r="J125">
            <v>35.909999999999997</v>
          </cell>
          <cell r="K125">
            <v>36.99</v>
          </cell>
          <cell r="L125">
            <v>38.1</v>
          </cell>
          <cell r="M125">
            <v>39.24</v>
          </cell>
        </row>
        <row r="126">
          <cell r="C126" t="str">
            <v xml:space="preserve">Business Systems Analyst - Senior </v>
          </cell>
          <cell r="D126" t="str">
            <v xml:space="preserve">Business Systems Analyst - Senior </v>
          </cell>
          <cell r="E126">
            <v>59.08</v>
          </cell>
          <cell r="F126">
            <v>60.85</v>
          </cell>
          <cell r="G126">
            <v>62.68</v>
          </cell>
          <cell r="H126">
            <v>64.56</v>
          </cell>
          <cell r="I126">
            <v>66.5</v>
          </cell>
          <cell r="J126">
            <v>68.5</v>
          </cell>
          <cell r="K126">
            <v>70.56</v>
          </cell>
          <cell r="L126">
            <v>72.680000000000007</v>
          </cell>
          <cell r="M126">
            <v>74.86</v>
          </cell>
        </row>
        <row r="127">
          <cell r="C127" t="str">
            <v xml:space="preserve">Business Systems Analyst - Intermediate </v>
          </cell>
          <cell r="D127" t="str">
            <v xml:space="preserve">Business Systems Analyst - Intermediate </v>
          </cell>
          <cell r="E127">
            <v>40.47</v>
          </cell>
          <cell r="F127">
            <v>41.68</v>
          </cell>
          <cell r="G127">
            <v>42.93</v>
          </cell>
          <cell r="H127">
            <v>44.22</v>
          </cell>
          <cell r="I127">
            <v>45.55</v>
          </cell>
          <cell r="J127">
            <v>46.92</v>
          </cell>
          <cell r="K127">
            <v>48.33</v>
          </cell>
          <cell r="L127">
            <v>49.78</v>
          </cell>
          <cell r="M127">
            <v>51.27</v>
          </cell>
        </row>
        <row r="128">
          <cell r="C128" t="str">
            <v xml:space="preserve">Business Systems Analyst - Associate </v>
          </cell>
          <cell r="D128" t="str">
            <v xml:space="preserve">Business Systems Analyst - Associate </v>
          </cell>
          <cell r="E128">
            <v>26.31</v>
          </cell>
          <cell r="F128">
            <v>27.1</v>
          </cell>
          <cell r="G128">
            <v>27.91</v>
          </cell>
          <cell r="H128">
            <v>28.75</v>
          </cell>
          <cell r="I128">
            <v>29.61</v>
          </cell>
          <cell r="J128">
            <v>30.5</v>
          </cell>
          <cell r="K128">
            <v>31.42</v>
          </cell>
          <cell r="L128">
            <v>32.36</v>
          </cell>
          <cell r="M128">
            <v>33.33</v>
          </cell>
        </row>
        <row r="129">
          <cell r="C129" t="str">
            <v>IS Training</v>
          </cell>
          <cell r="E129">
            <v>0</v>
          </cell>
        </row>
        <row r="130">
          <cell r="C130" t="str">
            <v>Information Systems Training Manager</v>
          </cell>
          <cell r="D130" t="str">
            <v>Information Systems Training Manager</v>
          </cell>
          <cell r="E130">
            <v>55.86</v>
          </cell>
          <cell r="F130">
            <v>57.54</v>
          </cell>
          <cell r="G130">
            <v>59.27</v>
          </cell>
          <cell r="H130">
            <v>61.05</v>
          </cell>
          <cell r="I130">
            <v>62.88</v>
          </cell>
          <cell r="J130">
            <v>64.77</v>
          </cell>
          <cell r="K130">
            <v>66.709999999999994</v>
          </cell>
          <cell r="L130">
            <v>68.709999999999994</v>
          </cell>
          <cell r="M130">
            <v>70.77</v>
          </cell>
        </row>
        <row r="131">
          <cell r="C131" t="str">
            <v xml:space="preserve">Information Systems Training Specialist - Senior </v>
          </cell>
          <cell r="D131" t="str">
            <v xml:space="preserve">Information Systems Training Specialist - Senior </v>
          </cell>
          <cell r="E131">
            <v>49.66</v>
          </cell>
          <cell r="F131">
            <v>51.15</v>
          </cell>
          <cell r="G131">
            <v>52.68</v>
          </cell>
          <cell r="H131">
            <v>54.26</v>
          </cell>
          <cell r="I131">
            <v>55.89</v>
          </cell>
          <cell r="J131">
            <v>57.57</v>
          </cell>
          <cell r="K131">
            <v>59.3</v>
          </cell>
          <cell r="L131">
            <v>61.08</v>
          </cell>
          <cell r="M131">
            <v>62.91</v>
          </cell>
        </row>
        <row r="132">
          <cell r="C132" t="str">
            <v>Information Systems Training Specialist - Intermediate</v>
          </cell>
          <cell r="D132" t="str">
            <v>Information Systems Training Specialist - Intermediate</v>
          </cell>
          <cell r="E132">
            <v>39.049999999999997</v>
          </cell>
          <cell r="F132">
            <v>40.22</v>
          </cell>
          <cell r="G132">
            <v>41.43</v>
          </cell>
          <cell r="H132">
            <v>42.67</v>
          </cell>
          <cell r="I132">
            <v>43.95</v>
          </cell>
          <cell r="J132">
            <v>45.27</v>
          </cell>
          <cell r="K132">
            <v>46.63</v>
          </cell>
          <cell r="L132">
            <v>48.03</v>
          </cell>
          <cell r="M132">
            <v>49.47</v>
          </cell>
        </row>
        <row r="133">
          <cell r="C133" t="str">
            <v xml:space="preserve">Information Systems Training Specialist - Associate </v>
          </cell>
          <cell r="D133" t="str">
            <v xml:space="preserve">Information Systems Training Specialist - Associate </v>
          </cell>
          <cell r="E133">
            <v>25</v>
          </cell>
          <cell r="F133">
            <v>25.75</v>
          </cell>
          <cell r="G133">
            <v>26.52</v>
          </cell>
          <cell r="H133">
            <v>27.32</v>
          </cell>
          <cell r="I133">
            <v>28.14</v>
          </cell>
          <cell r="J133">
            <v>28.98</v>
          </cell>
          <cell r="K133">
            <v>29.85</v>
          </cell>
          <cell r="L133">
            <v>30.75</v>
          </cell>
          <cell r="M133">
            <v>31.67</v>
          </cell>
        </row>
        <row r="146">
          <cell r="C146" t="str">
            <v>Program Management</v>
          </cell>
        </row>
        <row r="147">
          <cell r="C147" t="str">
            <v>Program Manager - Senior</v>
          </cell>
          <cell r="D147" t="str">
            <v>Program Manager - Senior</v>
          </cell>
          <cell r="E147">
            <v>113.42</v>
          </cell>
          <cell r="F147">
            <v>116.82</v>
          </cell>
          <cell r="G147">
            <v>120.32</v>
          </cell>
          <cell r="H147">
            <v>123.93</v>
          </cell>
          <cell r="I147">
            <v>127.65</v>
          </cell>
          <cell r="J147">
            <v>131.47999999999999</v>
          </cell>
          <cell r="K147">
            <v>135.41999999999999</v>
          </cell>
          <cell r="L147">
            <v>139.47999999999999</v>
          </cell>
          <cell r="M147">
            <v>143.66</v>
          </cell>
        </row>
        <row r="148">
          <cell r="C148" t="str">
            <v>Program Manager - Intermediate</v>
          </cell>
          <cell r="D148" t="str">
            <v>Program Manager - Intermediate</v>
          </cell>
          <cell r="E148">
            <v>93.52</v>
          </cell>
          <cell r="F148">
            <v>96.33</v>
          </cell>
          <cell r="G148">
            <v>99.22</v>
          </cell>
          <cell r="H148">
            <v>102.2</v>
          </cell>
          <cell r="I148">
            <v>105.27</v>
          </cell>
          <cell r="J148">
            <v>108.43</v>
          </cell>
          <cell r="K148">
            <v>111.68</v>
          </cell>
          <cell r="L148">
            <v>115.03</v>
          </cell>
          <cell r="M148">
            <v>118.48</v>
          </cell>
        </row>
        <row r="149">
          <cell r="C149" t="str">
            <v>Program Manager - Associate</v>
          </cell>
          <cell r="D149" t="str">
            <v>Program Manager - Associate</v>
          </cell>
          <cell r="E149">
            <v>57.63</v>
          </cell>
          <cell r="F149">
            <v>59.36</v>
          </cell>
          <cell r="G149">
            <v>61.14</v>
          </cell>
          <cell r="H149">
            <v>62.97</v>
          </cell>
          <cell r="I149">
            <v>64.86</v>
          </cell>
          <cell r="J149">
            <v>66.81</v>
          </cell>
          <cell r="K149">
            <v>68.81</v>
          </cell>
          <cell r="L149">
            <v>70.87</v>
          </cell>
          <cell r="M149">
            <v>73</v>
          </cell>
        </row>
        <row r="150">
          <cell r="C150" t="str">
            <v>Project Management</v>
          </cell>
          <cell r="E150">
            <v>0</v>
          </cell>
        </row>
        <row r="151">
          <cell r="C151" t="str">
            <v>Project Manager - Senior</v>
          </cell>
          <cell r="D151" t="str">
            <v>Project Manager - Senior</v>
          </cell>
          <cell r="E151">
            <v>86.31</v>
          </cell>
          <cell r="F151">
            <v>88.9</v>
          </cell>
          <cell r="G151">
            <v>91.57</v>
          </cell>
          <cell r="H151">
            <v>94.32</v>
          </cell>
          <cell r="I151">
            <v>97.15</v>
          </cell>
          <cell r="J151">
            <v>100.06</v>
          </cell>
          <cell r="K151">
            <v>103.06</v>
          </cell>
          <cell r="L151">
            <v>106.15</v>
          </cell>
          <cell r="M151">
            <v>109.33</v>
          </cell>
        </row>
        <row r="152">
          <cell r="C152" t="str">
            <v xml:space="preserve">Project Manager - Intermediate </v>
          </cell>
          <cell r="D152" t="str">
            <v xml:space="preserve">Project Manager - Intermediate </v>
          </cell>
          <cell r="E152">
            <v>67.17</v>
          </cell>
          <cell r="F152">
            <v>69.19</v>
          </cell>
          <cell r="G152">
            <v>71.27</v>
          </cell>
          <cell r="H152">
            <v>73.41</v>
          </cell>
          <cell r="I152">
            <v>75.61</v>
          </cell>
          <cell r="J152">
            <v>77.88</v>
          </cell>
          <cell r="K152">
            <v>80.22</v>
          </cell>
          <cell r="L152">
            <v>82.63</v>
          </cell>
          <cell r="M152">
            <v>85.11</v>
          </cell>
        </row>
        <row r="153">
          <cell r="C153" t="str">
            <v xml:space="preserve">Project Manager - Associate </v>
          </cell>
          <cell r="D153" t="str">
            <v xml:space="preserve">Project Manager - Associate </v>
          </cell>
          <cell r="E153">
            <v>47.22</v>
          </cell>
          <cell r="F153">
            <v>48.64</v>
          </cell>
          <cell r="G153">
            <v>50.1</v>
          </cell>
          <cell r="H153">
            <v>51.6</v>
          </cell>
          <cell r="I153">
            <v>53.15</v>
          </cell>
          <cell r="J153">
            <v>54.74</v>
          </cell>
          <cell r="K153">
            <v>56.38</v>
          </cell>
          <cell r="L153">
            <v>58.07</v>
          </cell>
          <cell r="M153">
            <v>59.81</v>
          </cell>
        </row>
        <row r="154">
          <cell r="C154" t="str">
            <v>Project Planning Manager</v>
          </cell>
          <cell r="D154" t="str">
            <v>Project Planning Manager</v>
          </cell>
          <cell r="E154">
            <v>72.709999999999994</v>
          </cell>
          <cell r="F154">
            <v>74.89</v>
          </cell>
          <cell r="G154">
            <v>77.14</v>
          </cell>
          <cell r="H154">
            <v>79.45</v>
          </cell>
          <cell r="I154">
            <v>81.83</v>
          </cell>
          <cell r="J154">
            <v>84.28</v>
          </cell>
          <cell r="K154">
            <v>86.81</v>
          </cell>
          <cell r="L154">
            <v>89.41</v>
          </cell>
          <cell r="M154">
            <v>92.09</v>
          </cell>
        </row>
        <row r="155">
          <cell r="C155" t="str">
            <v>Project Administrator</v>
          </cell>
          <cell r="D155" t="str">
            <v>Project Administrator</v>
          </cell>
          <cell r="E155">
            <v>54.31</v>
          </cell>
          <cell r="F155">
            <v>55.94</v>
          </cell>
          <cell r="G155">
            <v>57.62</v>
          </cell>
          <cell r="H155">
            <v>59.35</v>
          </cell>
          <cell r="I155">
            <v>61.13</v>
          </cell>
          <cell r="J155">
            <v>62.96</v>
          </cell>
          <cell r="K155">
            <v>64.849999999999994</v>
          </cell>
          <cell r="L155">
            <v>66.8</v>
          </cell>
          <cell r="M155">
            <v>68.8</v>
          </cell>
        </row>
        <row r="156">
          <cell r="C156" t="str">
            <v>Project Engineer - Senior</v>
          </cell>
          <cell r="D156" t="str">
            <v>Project Engineer - Senior</v>
          </cell>
          <cell r="E156">
            <v>83.77</v>
          </cell>
          <cell r="F156">
            <v>86.28</v>
          </cell>
          <cell r="G156">
            <v>88.87</v>
          </cell>
          <cell r="H156">
            <v>91.54</v>
          </cell>
          <cell r="I156">
            <v>94.29</v>
          </cell>
          <cell r="J156">
            <v>97.12</v>
          </cell>
          <cell r="K156">
            <v>100.03</v>
          </cell>
          <cell r="L156">
            <v>103.03</v>
          </cell>
          <cell r="M156">
            <v>106.12</v>
          </cell>
        </row>
        <row r="157">
          <cell r="C157" t="str">
            <v>Project Engineer - Intermediate</v>
          </cell>
          <cell r="D157" t="str">
            <v>Project Engineer - Intermediate</v>
          </cell>
          <cell r="E157">
            <v>58.56</v>
          </cell>
          <cell r="F157">
            <v>60.32</v>
          </cell>
          <cell r="G157">
            <v>62.13</v>
          </cell>
          <cell r="H157">
            <v>63.99</v>
          </cell>
          <cell r="I157">
            <v>65.91</v>
          </cell>
          <cell r="J157">
            <v>67.89</v>
          </cell>
          <cell r="K157">
            <v>69.930000000000007</v>
          </cell>
          <cell r="L157">
            <v>72.03</v>
          </cell>
          <cell r="M157">
            <v>74.19</v>
          </cell>
        </row>
        <row r="158">
          <cell r="C158" t="str">
            <v>Project Engineer - Associate</v>
          </cell>
          <cell r="D158" t="str">
            <v>Project Engineer - Associate</v>
          </cell>
          <cell r="E158">
            <v>38.6</v>
          </cell>
          <cell r="F158">
            <v>39.76</v>
          </cell>
          <cell r="G158">
            <v>40.950000000000003</v>
          </cell>
          <cell r="H158">
            <v>42.18</v>
          </cell>
          <cell r="I158">
            <v>43.45</v>
          </cell>
          <cell r="J158">
            <v>44.75</v>
          </cell>
          <cell r="K158">
            <v>46.09</v>
          </cell>
          <cell r="L158">
            <v>47.47</v>
          </cell>
          <cell r="M158">
            <v>48.89</v>
          </cell>
        </row>
        <row r="159">
          <cell r="C159" t="str">
            <v>Quality Assurance</v>
          </cell>
          <cell r="E159">
            <v>0</v>
          </cell>
        </row>
        <row r="160">
          <cell r="C160" t="str">
            <v xml:space="preserve">Quality Assurance Analyst - Senior </v>
          </cell>
          <cell r="D160" t="str">
            <v xml:space="preserve">Quality Assurance Analyst - Senior </v>
          </cell>
          <cell r="E160">
            <v>62.59</v>
          </cell>
          <cell r="F160">
            <v>64.47</v>
          </cell>
          <cell r="G160">
            <v>66.400000000000006</v>
          </cell>
          <cell r="H160">
            <v>68.39</v>
          </cell>
          <cell r="I160">
            <v>70.44</v>
          </cell>
          <cell r="J160">
            <v>72.55</v>
          </cell>
          <cell r="K160">
            <v>74.73</v>
          </cell>
          <cell r="L160">
            <v>76.97</v>
          </cell>
          <cell r="M160">
            <v>79.28</v>
          </cell>
        </row>
        <row r="161">
          <cell r="C161" t="str">
            <v xml:space="preserve">Quality Assurance Analyst - Intermediate </v>
          </cell>
          <cell r="D161" t="str">
            <v xml:space="preserve">Quality Assurance Analyst - Intermediate </v>
          </cell>
          <cell r="E161">
            <v>49.51</v>
          </cell>
          <cell r="F161">
            <v>51</v>
          </cell>
          <cell r="G161">
            <v>52.53</v>
          </cell>
          <cell r="H161">
            <v>54.11</v>
          </cell>
          <cell r="I161">
            <v>55.73</v>
          </cell>
          <cell r="J161">
            <v>57.4</v>
          </cell>
          <cell r="K161">
            <v>59.12</v>
          </cell>
          <cell r="L161">
            <v>60.89</v>
          </cell>
          <cell r="M161">
            <v>62.72</v>
          </cell>
        </row>
        <row r="162">
          <cell r="C162" t="str">
            <v xml:space="preserve">Quality Assurance Analyst - Associate </v>
          </cell>
          <cell r="D162" t="str">
            <v xml:space="preserve">Quality Assurance Analyst - Associate </v>
          </cell>
          <cell r="E162">
            <v>26.21</v>
          </cell>
          <cell r="F162">
            <v>27</v>
          </cell>
          <cell r="G162">
            <v>27.81</v>
          </cell>
          <cell r="H162">
            <v>28.64</v>
          </cell>
          <cell r="I162">
            <v>29.5</v>
          </cell>
          <cell r="J162">
            <v>30.39</v>
          </cell>
          <cell r="K162">
            <v>31.3</v>
          </cell>
          <cell r="L162">
            <v>32.24</v>
          </cell>
          <cell r="M162">
            <v>33.21</v>
          </cell>
        </row>
        <row r="163">
          <cell r="C163" t="str">
            <v>IT Systems Architecture</v>
          </cell>
          <cell r="E163">
            <v>0</v>
          </cell>
        </row>
        <row r="164">
          <cell r="C164" t="str">
            <v xml:space="preserve">Client/Server Network Architect </v>
          </cell>
          <cell r="D164" t="str">
            <v xml:space="preserve">Client/Server Network Architect </v>
          </cell>
          <cell r="E164">
            <v>87.02</v>
          </cell>
          <cell r="F164">
            <v>89.63</v>
          </cell>
          <cell r="G164">
            <v>92.32</v>
          </cell>
          <cell r="H164">
            <v>95.09</v>
          </cell>
          <cell r="I164">
            <v>97.94</v>
          </cell>
          <cell r="J164">
            <v>100.88</v>
          </cell>
          <cell r="K164">
            <v>103.91</v>
          </cell>
          <cell r="L164">
            <v>107.03</v>
          </cell>
          <cell r="M164">
            <v>110.24</v>
          </cell>
        </row>
        <row r="165">
          <cell r="C165" t="str">
            <v xml:space="preserve">Software Architect </v>
          </cell>
          <cell r="D165" t="str">
            <v xml:space="preserve">Software Architect </v>
          </cell>
          <cell r="E165">
            <v>86.2</v>
          </cell>
          <cell r="F165">
            <v>88.79</v>
          </cell>
          <cell r="G165">
            <v>91.45</v>
          </cell>
          <cell r="H165">
            <v>94.19</v>
          </cell>
          <cell r="I165">
            <v>97.02</v>
          </cell>
          <cell r="J165">
            <v>99.93</v>
          </cell>
          <cell r="K165">
            <v>102.93</v>
          </cell>
          <cell r="L165">
            <v>106.02</v>
          </cell>
          <cell r="M165">
            <v>109.2</v>
          </cell>
        </row>
        <row r="166">
          <cell r="C166" t="str">
            <v>Systems Engineer - Senior</v>
          </cell>
          <cell r="D166" t="str">
            <v>Systems Engineer - Senior</v>
          </cell>
          <cell r="E166">
            <v>73.599999999999994</v>
          </cell>
          <cell r="F166">
            <v>75.81</v>
          </cell>
          <cell r="G166">
            <v>78.08</v>
          </cell>
          <cell r="H166">
            <v>80.42</v>
          </cell>
          <cell r="I166">
            <v>82.83</v>
          </cell>
          <cell r="J166">
            <v>85.31</v>
          </cell>
          <cell r="K166">
            <v>87.87</v>
          </cell>
          <cell r="L166">
            <v>90.51</v>
          </cell>
          <cell r="M166">
            <v>93.23</v>
          </cell>
        </row>
        <row r="167">
          <cell r="C167" t="str">
            <v>Systems Engineer - Intermediate</v>
          </cell>
          <cell r="D167" t="str">
            <v>Systems Engineer - Intermediate</v>
          </cell>
          <cell r="E167">
            <v>57.19</v>
          </cell>
          <cell r="F167">
            <v>58.91</v>
          </cell>
          <cell r="G167">
            <v>60.68</v>
          </cell>
          <cell r="H167">
            <v>62.5</v>
          </cell>
          <cell r="I167">
            <v>64.38</v>
          </cell>
          <cell r="J167">
            <v>66.31</v>
          </cell>
          <cell r="K167">
            <v>68.3</v>
          </cell>
          <cell r="L167">
            <v>70.349999999999994</v>
          </cell>
          <cell r="M167">
            <v>72.459999999999994</v>
          </cell>
        </row>
        <row r="168">
          <cell r="C168" t="str">
            <v>Systems Engineer - Associate</v>
          </cell>
          <cell r="D168" t="str">
            <v>Systems Engineer - Associate</v>
          </cell>
          <cell r="E168">
            <v>35.909999999999997</v>
          </cell>
          <cell r="F168">
            <v>36.99</v>
          </cell>
          <cell r="G168">
            <v>38.1</v>
          </cell>
          <cell r="H168">
            <v>39.24</v>
          </cell>
          <cell r="I168">
            <v>40.42</v>
          </cell>
          <cell r="J168">
            <v>41.63</v>
          </cell>
          <cell r="K168">
            <v>42.88</v>
          </cell>
          <cell r="L168">
            <v>44.17</v>
          </cell>
          <cell r="M168">
            <v>45.5</v>
          </cell>
        </row>
        <row r="169">
          <cell r="C169" t="str">
            <v>Managed Systems Engineer - Senior</v>
          </cell>
          <cell r="D169" t="str">
            <v>Managed Systems Engineer - Senior</v>
          </cell>
          <cell r="E169">
            <v>82.83</v>
          </cell>
          <cell r="F169">
            <v>85.31</v>
          </cell>
          <cell r="G169">
            <v>87.87</v>
          </cell>
          <cell r="H169">
            <v>90.51</v>
          </cell>
          <cell r="I169">
            <v>93.23</v>
          </cell>
          <cell r="J169">
            <v>96.03</v>
          </cell>
          <cell r="K169">
            <v>98.91</v>
          </cell>
          <cell r="L169">
            <v>101.88</v>
          </cell>
          <cell r="M169">
            <v>104.94</v>
          </cell>
        </row>
        <row r="170">
          <cell r="C170" t="str">
            <v>Managed Systems Engineer - Intermediate</v>
          </cell>
          <cell r="D170" t="str">
            <v>Managed Systems Engineer - Intermediate</v>
          </cell>
          <cell r="E170">
            <v>63.87</v>
          </cell>
          <cell r="F170">
            <v>65.790000000000006</v>
          </cell>
          <cell r="G170">
            <v>67.760000000000005</v>
          </cell>
          <cell r="H170">
            <v>69.790000000000006</v>
          </cell>
          <cell r="I170">
            <v>71.88</v>
          </cell>
          <cell r="J170">
            <v>74.040000000000006</v>
          </cell>
          <cell r="K170">
            <v>76.260000000000005</v>
          </cell>
          <cell r="L170">
            <v>78.55</v>
          </cell>
          <cell r="M170">
            <v>80.91</v>
          </cell>
        </row>
        <row r="171">
          <cell r="C171" t="str">
            <v>Managed Systems Engineer - Associate</v>
          </cell>
          <cell r="D171" t="str">
            <v>Managed Systems Engineer - Associate</v>
          </cell>
          <cell r="E171">
            <v>35.909999999999997</v>
          </cell>
          <cell r="F171">
            <v>36.99</v>
          </cell>
          <cell r="G171">
            <v>38.1</v>
          </cell>
          <cell r="H171">
            <v>39.24</v>
          </cell>
          <cell r="I171">
            <v>40.42</v>
          </cell>
          <cell r="J171">
            <v>41.63</v>
          </cell>
          <cell r="K171">
            <v>42.88</v>
          </cell>
          <cell r="L171">
            <v>44.17</v>
          </cell>
          <cell r="M171">
            <v>45.5</v>
          </cell>
        </row>
        <row r="172">
          <cell r="C172" t="str">
            <v>Application Systems</v>
          </cell>
          <cell r="E172">
            <v>0</v>
          </cell>
        </row>
        <row r="173">
          <cell r="C173" t="str">
            <v xml:space="preserve">Applications Systems Analyst - Senior </v>
          </cell>
          <cell r="D173" t="str">
            <v xml:space="preserve">Applications Systems Analyst - Senior </v>
          </cell>
          <cell r="E173">
            <v>68.239999999999995</v>
          </cell>
          <cell r="F173">
            <v>70.290000000000006</v>
          </cell>
          <cell r="G173">
            <v>72.400000000000006</v>
          </cell>
          <cell r="H173">
            <v>74.569999999999993</v>
          </cell>
          <cell r="I173">
            <v>76.81</v>
          </cell>
          <cell r="J173">
            <v>79.11</v>
          </cell>
          <cell r="K173">
            <v>81.48</v>
          </cell>
          <cell r="L173">
            <v>83.92</v>
          </cell>
          <cell r="M173">
            <v>86.44</v>
          </cell>
        </row>
        <row r="174">
          <cell r="C174" t="str">
            <v xml:space="preserve">Applications Systems Analyst - Intermediate </v>
          </cell>
          <cell r="D174" t="str">
            <v xml:space="preserve">Applications Systems Analyst - Intermediate </v>
          </cell>
          <cell r="E174">
            <v>47.58</v>
          </cell>
          <cell r="F174">
            <v>49.01</v>
          </cell>
          <cell r="G174">
            <v>50.48</v>
          </cell>
          <cell r="H174">
            <v>51.99</v>
          </cell>
          <cell r="I174">
            <v>53.55</v>
          </cell>
          <cell r="J174">
            <v>55.16</v>
          </cell>
          <cell r="K174">
            <v>56.81</v>
          </cell>
          <cell r="L174">
            <v>58.51</v>
          </cell>
          <cell r="M174">
            <v>60.27</v>
          </cell>
        </row>
        <row r="175">
          <cell r="C175" t="str">
            <v xml:space="preserve">Applications Systems Analyst - Associate </v>
          </cell>
          <cell r="D175" t="str">
            <v xml:space="preserve">Applications Systems Analyst - Associate </v>
          </cell>
          <cell r="E175">
            <v>34.47</v>
          </cell>
          <cell r="F175">
            <v>35.5</v>
          </cell>
          <cell r="G175">
            <v>36.57</v>
          </cell>
          <cell r="H175">
            <v>37.67</v>
          </cell>
          <cell r="I175">
            <v>38.799999999999997</v>
          </cell>
          <cell r="J175">
            <v>39.96</v>
          </cell>
          <cell r="K175">
            <v>41.16</v>
          </cell>
          <cell r="L175">
            <v>42.39</v>
          </cell>
          <cell r="M175">
            <v>43.66</v>
          </cell>
        </row>
        <row r="176">
          <cell r="C176" t="str">
            <v>Software Engineer - Senior</v>
          </cell>
          <cell r="D176" t="str">
            <v>Software Engineer - Senior</v>
          </cell>
          <cell r="E176">
            <v>72</v>
          </cell>
          <cell r="F176">
            <v>74.16</v>
          </cell>
          <cell r="G176">
            <v>76.38</v>
          </cell>
          <cell r="H176">
            <v>78.67</v>
          </cell>
          <cell r="I176">
            <v>81.03</v>
          </cell>
          <cell r="J176">
            <v>83.46</v>
          </cell>
          <cell r="K176">
            <v>85.96</v>
          </cell>
          <cell r="L176">
            <v>88.54</v>
          </cell>
          <cell r="M176">
            <v>91.2</v>
          </cell>
        </row>
        <row r="177">
          <cell r="C177" t="str">
            <v>Software Engineer - Intermediate</v>
          </cell>
          <cell r="D177" t="str">
            <v>Software Engineer - Intermediate</v>
          </cell>
          <cell r="E177">
            <v>50.51</v>
          </cell>
          <cell r="F177">
            <v>52.03</v>
          </cell>
          <cell r="G177">
            <v>53.59</v>
          </cell>
          <cell r="H177">
            <v>55.2</v>
          </cell>
          <cell r="I177">
            <v>56.86</v>
          </cell>
          <cell r="J177">
            <v>58.57</v>
          </cell>
          <cell r="K177">
            <v>60.33</v>
          </cell>
          <cell r="L177">
            <v>62.14</v>
          </cell>
          <cell r="M177">
            <v>64</v>
          </cell>
        </row>
        <row r="178">
          <cell r="C178" t="str">
            <v>Software Engineer - Associate</v>
          </cell>
          <cell r="D178" t="str">
            <v>Software Engineer - Associate</v>
          </cell>
          <cell r="E178">
            <v>35.19</v>
          </cell>
          <cell r="F178">
            <v>36.25</v>
          </cell>
          <cell r="G178">
            <v>37.340000000000003</v>
          </cell>
          <cell r="H178">
            <v>38.46</v>
          </cell>
          <cell r="I178">
            <v>39.61</v>
          </cell>
          <cell r="J178">
            <v>40.799999999999997</v>
          </cell>
          <cell r="K178">
            <v>42.02</v>
          </cell>
          <cell r="L178">
            <v>43.28</v>
          </cell>
          <cell r="M178">
            <v>44.58</v>
          </cell>
        </row>
        <row r="179">
          <cell r="C179" t="str">
            <v xml:space="preserve">Applications Programmer - Senior </v>
          </cell>
          <cell r="D179" t="str">
            <v xml:space="preserve">Applications Programmer - Senior </v>
          </cell>
          <cell r="E179">
            <v>65.98</v>
          </cell>
          <cell r="F179">
            <v>67.959999999999994</v>
          </cell>
          <cell r="G179">
            <v>70</v>
          </cell>
          <cell r="H179">
            <v>72.099999999999994</v>
          </cell>
          <cell r="I179">
            <v>74.260000000000005</v>
          </cell>
          <cell r="J179">
            <v>76.489999999999995</v>
          </cell>
          <cell r="K179">
            <v>78.78</v>
          </cell>
          <cell r="L179">
            <v>81.14</v>
          </cell>
          <cell r="M179">
            <v>83.57</v>
          </cell>
        </row>
        <row r="180">
          <cell r="C180" t="str">
            <v xml:space="preserve">Applications Programmer - Intermediate </v>
          </cell>
          <cell r="D180" t="str">
            <v xml:space="preserve">Applications Programmer - Intermediate </v>
          </cell>
          <cell r="E180">
            <v>47.13</v>
          </cell>
          <cell r="F180">
            <v>48.54</v>
          </cell>
          <cell r="G180">
            <v>50</v>
          </cell>
          <cell r="H180">
            <v>51.5</v>
          </cell>
          <cell r="I180">
            <v>53.05</v>
          </cell>
          <cell r="J180">
            <v>54.64</v>
          </cell>
          <cell r="K180">
            <v>56.28</v>
          </cell>
          <cell r="L180">
            <v>57.97</v>
          </cell>
          <cell r="M180">
            <v>59.71</v>
          </cell>
        </row>
        <row r="181">
          <cell r="C181" t="str">
            <v xml:space="preserve">Applications Programmer - Associate </v>
          </cell>
          <cell r="D181" t="str">
            <v xml:space="preserve">Applications Programmer - Associate </v>
          </cell>
          <cell r="E181">
            <v>32.32</v>
          </cell>
          <cell r="F181">
            <v>33.29</v>
          </cell>
          <cell r="G181">
            <v>34.29</v>
          </cell>
          <cell r="H181">
            <v>35.32</v>
          </cell>
          <cell r="I181">
            <v>36.380000000000003</v>
          </cell>
          <cell r="J181">
            <v>37.47</v>
          </cell>
          <cell r="K181">
            <v>38.590000000000003</v>
          </cell>
          <cell r="L181">
            <v>39.75</v>
          </cell>
          <cell r="M181">
            <v>40.94</v>
          </cell>
        </row>
        <row r="182">
          <cell r="C182" t="str">
            <v>IT Certified Professional - Senior</v>
          </cell>
          <cell r="D182" t="str">
            <v>IT Certified Professional - Senior</v>
          </cell>
          <cell r="E182">
            <v>84.05</v>
          </cell>
          <cell r="F182">
            <v>86.57</v>
          </cell>
          <cell r="G182">
            <v>89.17</v>
          </cell>
          <cell r="H182">
            <v>91.85</v>
          </cell>
          <cell r="I182">
            <v>94.61</v>
          </cell>
          <cell r="J182">
            <v>97.45</v>
          </cell>
          <cell r="K182">
            <v>100.37</v>
          </cell>
          <cell r="L182">
            <v>103.38</v>
          </cell>
          <cell r="M182">
            <v>106.48</v>
          </cell>
        </row>
        <row r="183">
          <cell r="C183" t="str">
            <v>IT Certified Professional - Intermediate</v>
          </cell>
          <cell r="D183" t="str">
            <v>IT Certified Professional - Intermediate</v>
          </cell>
          <cell r="E183">
            <v>75.3</v>
          </cell>
          <cell r="F183">
            <v>77.56</v>
          </cell>
          <cell r="G183">
            <v>79.89</v>
          </cell>
          <cell r="H183">
            <v>82.29</v>
          </cell>
          <cell r="I183">
            <v>84.76</v>
          </cell>
          <cell r="J183">
            <v>87.3</v>
          </cell>
          <cell r="K183">
            <v>89.92</v>
          </cell>
          <cell r="L183">
            <v>92.62</v>
          </cell>
          <cell r="M183">
            <v>95.4</v>
          </cell>
        </row>
        <row r="184">
          <cell r="C184" t="str">
            <v>IT Certified Professional - Associate</v>
          </cell>
          <cell r="D184" t="str">
            <v>IT Certified Professional - Associate</v>
          </cell>
          <cell r="E184">
            <v>58.64</v>
          </cell>
          <cell r="F184">
            <v>60.4</v>
          </cell>
          <cell r="G184">
            <v>62.21</v>
          </cell>
          <cell r="H184">
            <v>64.08</v>
          </cell>
          <cell r="I184">
            <v>66</v>
          </cell>
          <cell r="J184">
            <v>67.98</v>
          </cell>
          <cell r="K184">
            <v>70.02</v>
          </cell>
          <cell r="L184">
            <v>72.12</v>
          </cell>
          <cell r="M184">
            <v>74.28</v>
          </cell>
        </row>
        <row r="185">
          <cell r="C185" t="str">
            <v>Operations and Logistics</v>
          </cell>
          <cell r="E185">
            <v>0</v>
          </cell>
        </row>
        <row r="186">
          <cell r="C186" t="str">
            <v>Seat Management Administrator</v>
          </cell>
          <cell r="D186" t="str">
            <v>Seat Management Administrator</v>
          </cell>
          <cell r="E186">
            <v>59.48</v>
          </cell>
          <cell r="F186">
            <v>61.26</v>
          </cell>
          <cell r="G186">
            <v>63.1</v>
          </cell>
          <cell r="H186">
            <v>64.989999999999995</v>
          </cell>
          <cell r="I186">
            <v>66.94</v>
          </cell>
          <cell r="J186">
            <v>68.95</v>
          </cell>
          <cell r="K186">
            <v>71.02</v>
          </cell>
          <cell r="L186">
            <v>73.150000000000006</v>
          </cell>
          <cell r="M186">
            <v>75.34</v>
          </cell>
        </row>
        <row r="187">
          <cell r="C187" t="str">
            <v>Configuration Management (CM) Specialist - Senior</v>
          </cell>
          <cell r="D187" t="str">
            <v>Configuration Management (CM) Specialist - Senior</v>
          </cell>
          <cell r="E187">
            <v>52.43</v>
          </cell>
          <cell r="F187">
            <v>54</v>
          </cell>
          <cell r="G187">
            <v>55.62</v>
          </cell>
          <cell r="H187">
            <v>57.29</v>
          </cell>
          <cell r="I187">
            <v>59.01</v>
          </cell>
          <cell r="J187">
            <v>60.78</v>
          </cell>
          <cell r="K187">
            <v>62.6</v>
          </cell>
          <cell r="L187">
            <v>64.48</v>
          </cell>
          <cell r="M187">
            <v>66.41</v>
          </cell>
        </row>
        <row r="188">
          <cell r="C188" t="str">
            <v>Configuration Management (CM) Specialist - Intermediate</v>
          </cell>
          <cell r="D188" t="str">
            <v>Configuration Management (CM) Specialist - Intermediate</v>
          </cell>
          <cell r="E188">
            <v>37.700000000000003</v>
          </cell>
          <cell r="F188">
            <v>38.83</v>
          </cell>
          <cell r="G188">
            <v>39.99</v>
          </cell>
          <cell r="H188">
            <v>41.19</v>
          </cell>
          <cell r="I188">
            <v>42.43</v>
          </cell>
          <cell r="J188">
            <v>43.7</v>
          </cell>
          <cell r="K188">
            <v>45.01</v>
          </cell>
          <cell r="L188">
            <v>46.36</v>
          </cell>
          <cell r="M188">
            <v>47.75</v>
          </cell>
        </row>
        <row r="189">
          <cell r="C189" t="str">
            <v>Configuration Management (CM) Specialist - Associate</v>
          </cell>
          <cell r="D189" t="str">
            <v>Configuration Management (CM) Specialist - Associate</v>
          </cell>
          <cell r="E189">
            <v>28.1</v>
          </cell>
          <cell r="F189">
            <v>28.94</v>
          </cell>
          <cell r="G189">
            <v>29.81</v>
          </cell>
          <cell r="H189">
            <v>30.7</v>
          </cell>
          <cell r="I189">
            <v>31.62</v>
          </cell>
          <cell r="J189">
            <v>32.57</v>
          </cell>
          <cell r="K189">
            <v>33.549999999999997</v>
          </cell>
          <cell r="L189">
            <v>34.56</v>
          </cell>
          <cell r="M189">
            <v>35.6</v>
          </cell>
        </row>
        <row r="190">
          <cell r="C190" t="str">
            <v xml:space="preserve">Computer Operator - Senior </v>
          </cell>
          <cell r="D190" t="str">
            <v xml:space="preserve">Computer Operator - Senior </v>
          </cell>
          <cell r="E190">
            <v>33.79</v>
          </cell>
          <cell r="F190">
            <v>34.799999999999997</v>
          </cell>
          <cell r="G190">
            <v>35.840000000000003</v>
          </cell>
          <cell r="H190">
            <v>36.92</v>
          </cell>
          <cell r="I190">
            <v>38.03</v>
          </cell>
          <cell r="J190">
            <v>39.17</v>
          </cell>
          <cell r="K190">
            <v>40.35</v>
          </cell>
          <cell r="L190">
            <v>41.56</v>
          </cell>
          <cell r="M190">
            <v>42.81</v>
          </cell>
        </row>
        <row r="191">
          <cell r="C191" t="str">
            <v xml:space="preserve">Computer Operator - Intermediate </v>
          </cell>
          <cell r="D191" t="str">
            <v xml:space="preserve">Computer Operator - Intermediate </v>
          </cell>
          <cell r="E191">
            <v>27.27</v>
          </cell>
          <cell r="F191">
            <v>28.09</v>
          </cell>
          <cell r="G191">
            <v>28.93</v>
          </cell>
          <cell r="H191">
            <v>29.8</v>
          </cell>
          <cell r="I191">
            <v>30.69</v>
          </cell>
          <cell r="J191">
            <v>31.61</v>
          </cell>
          <cell r="K191">
            <v>32.56</v>
          </cell>
          <cell r="L191">
            <v>33.54</v>
          </cell>
          <cell r="M191">
            <v>34.549999999999997</v>
          </cell>
        </row>
        <row r="192">
          <cell r="C192" t="str">
            <v xml:space="preserve">Computer Operator - Associate </v>
          </cell>
          <cell r="D192" t="str">
            <v xml:space="preserve">Computer Operator - Associate </v>
          </cell>
          <cell r="E192">
            <v>21.09</v>
          </cell>
          <cell r="F192">
            <v>21.72</v>
          </cell>
          <cell r="G192">
            <v>22.37</v>
          </cell>
          <cell r="H192">
            <v>23.04</v>
          </cell>
          <cell r="I192">
            <v>23.73</v>
          </cell>
          <cell r="J192">
            <v>24.44</v>
          </cell>
          <cell r="K192">
            <v>25.17</v>
          </cell>
          <cell r="L192">
            <v>25.93</v>
          </cell>
          <cell r="M192">
            <v>26.71</v>
          </cell>
        </row>
        <row r="193">
          <cell r="C193" t="str">
            <v>Information Assurance</v>
          </cell>
          <cell r="E193">
            <v>0</v>
          </cell>
        </row>
        <row r="194">
          <cell r="C194" t="str">
            <v>Information Assurance Engineer - Senior</v>
          </cell>
          <cell r="D194" t="str">
            <v>Information Assurance Engineer - Senior</v>
          </cell>
          <cell r="E194">
            <v>90.36</v>
          </cell>
          <cell r="F194">
            <v>93.07</v>
          </cell>
          <cell r="G194">
            <v>95.86</v>
          </cell>
          <cell r="H194">
            <v>98.74</v>
          </cell>
          <cell r="I194">
            <v>101.7</v>
          </cell>
          <cell r="J194">
            <v>104.75</v>
          </cell>
          <cell r="K194">
            <v>107.89</v>
          </cell>
          <cell r="L194">
            <v>111.13</v>
          </cell>
          <cell r="M194">
            <v>114.46</v>
          </cell>
        </row>
        <row r="195">
          <cell r="C195" t="str">
            <v>Information Assurance Engineer - Intermediate</v>
          </cell>
          <cell r="D195" t="str">
            <v>Information Assurance Engineer - Intermediate</v>
          </cell>
          <cell r="E195">
            <v>72</v>
          </cell>
          <cell r="F195">
            <v>74.16</v>
          </cell>
          <cell r="G195">
            <v>76.38</v>
          </cell>
          <cell r="H195">
            <v>78.67</v>
          </cell>
          <cell r="I195">
            <v>81.03</v>
          </cell>
          <cell r="J195">
            <v>83.46</v>
          </cell>
          <cell r="K195">
            <v>85.96</v>
          </cell>
          <cell r="L195">
            <v>88.54</v>
          </cell>
          <cell r="M195">
            <v>91.2</v>
          </cell>
        </row>
        <row r="196">
          <cell r="C196" t="str">
            <v>Information Assurance Engineer - Associate</v>
          </cell>
          <cell r="D196" t="str">
            <v>Information Assurance Engineer - Associate</v>
          </cell>
          <cell r="E196">
            <v>58.83</v>
          </cell>
          <cell r="F196">
            <v>60.59</v>
          </cell>
          <cell r="G196">
            <v>62.41</v>
          </cell>
          <cell r="H196">
            <v>64.28</v>
          </cell>
          <cell r="I196">
            <v>66.209999999999994</v>
          </cell>
          <cell r="J196">
            <v>68.2</v>
          </cell>
          <cell r="K196">
            <v>70.25</v>
          </cell>
          <cell r="L196">
            <v>72.36</v>
          </cell>
          <cell r="M196">
            <v>74.53</v>
          </cell>
        </row>
        <row r="197">
          <cell r="C197" t="str">
            <v xml:space="preserve">Information Systems Auditor - Senior </v>
          </cell>
          <cell r="D197" t="str">
            <v xml:space="preserve">Information Systems Auditor - Senior </v>
          </cell>
          <cell r="E197">
            <v>68.05</v>
          </cell>
          <cell r="F197">
            <v>70.09</v>
          </cell>
          <cell r="G197">
            <v>72.19</v>
          </cell>
          <cell r="H197">
            <v>74.36</v>
          </cell>
          <cell r="I197">
            <v>76.59</v>
          </cell>
          <cell r="J197">
            <v>78.89</v>
          </cell>
          <cell r="K197">
            <v>81.260000000000005</v>
          </cell>
          <cell r="L197">
            <v>83.7</v>
          </cell>
          <cell r="M197">
            <v>86.21</v>
          </cell>
        </row>
        <row r="198">
          <cell r="C198" t="str">
            <v xml:space="preserve">Information Systems Auditor - Intermediate </v>
          </cell>
          <cell r="D198" t="str">
            <v xml:space="preserve">Information Systems Auditor - Intermediate </v>
          </cell>
          <cell r="E198">
            <v>53.37</v>
          </cell>
          <cell r="F198">
            <v>54.97</v>
          </cell>
          <cell r="G198">
            <v>56.62</v>
          </cell>
          <cell r="H198">
            <v>58.32</v>
          </cell>
          <cell r="I198">
            <v>60.07</v>
          </cell>
          <cell r="J198">
            <v>61.87</v>
          </cell>
          <cell r="K198">
            <v>63.73</v>
          </cell>
          <cell r="L198">
            <v>65.64</v>
          </cell>
          <cell r="M198">
            <v>67.61</v>
          </cell>
        </row>
        <row r="199">
          <cell r="C199" t="str">
            <v xml:space="preserve">Information Systems Auditor - Associate </v>
          </cell>
          <cell r="D199" t="str">
            <v xml:space="preserve">Information Systems Auditor - Associate </v>
          </cell>
          <cell r="E199">
            <v>38.31</v>
          </cell>
          <cell r="F199">
            <v>39.46</v>
          </cell>
          <cell r="G199">
            <v>40.64</v>
          </cell>
          <cell r="H199">
            <v>41.86</v>
          </cell>
          <cell r="I199">
            <v>43.12</v>
          </cell>
          <cell r="J199">
            <v>44.41</v>
          </cell>
          <cell r="K199">
            <v>45.74</v>
          </cell>
          <cell r="L199">
            <v>47.11</v>
          </cell>
          <cell r="M199">
            <v>48.52</v>
          </cell>
        </row>
        <row r="200">
          <cell r="C200" t="str">
            <v xml:space="preserve">Data Security Analyst - Senior </v>
          </cell>
          <cell r="D200" t="str">
            <v xml:space="preserve">Data Security Analyst - Senior </v>
          </cell>
          <cell r="E200">
            <v>60.33</v>
          </cell>
          <cell r="F200">
            <v>62.14</v>
          </cell>
          <cell r="G200">
            <v>64</v>
          </cell>
          <cell r="H200">
            <v>65.92</v>
          </cell>
          <cell r="I200">
            <v>67.900000000000006</v>
          </cell>
          <cell r="J200">
            <v>69.94</v>
          </cell>
          <cell r="K200">
            <v>72.040000000000006</v>
          </cell>
          <cell r="L200">
            <v>74.2</v>
          </cell>
          <cell r="M200">
            <v>76.430000000000007</v>
          </cell>
        </row>
        <row r="201">
          <cell r="C201" t="str">
            <v>Data Security Analyst - Intermediate</v>
          </cell>
          <cell r="D201" t="str">
            <v>Data Security Analyst - Intermediate</v>
          </cell>
          <cell r="E201">
            <v>50.07</v>
          </cell>
          <cell r="F201">
            <v>51.57</v>
          </cell>
          <cell r="G201">
            <v>53.12</v>
          </cell>
          <cell r="H201">
            <v>54.71</v>
          </cell>
          <cell r="I201">
            <v>56.35</v>
          </cell>
          <cell r="J201">
            <v>58.04</v>
          </cell>
          <cell r="K201">
            <v>59.78</v>
          </cell>
          <cell r="L201">
            <v>61.57</v>
          </cell>
          <cell r="M201">
            <v>63.42</v>
          </cell>
        </row>
        <row r="202">
          <cell r="C202" t="str">
            <v xml:space="preserve">Data Security Analyst - Associate </v>
          </cell>
          <cell r="D202" t="str">
            <v xml:space="preserve">Data Security Analyst - Associate </v>
          </cell>
          <cell r="E202">
            <v>36.799999999999997</v>
          </cell>
          <cell r="F202">
            <v>37.9</v>
          </cell>
          <cell r="G202">
            <v>39.04</v>
          </cell>
          <cell r="H202">
            <v>40.21</v>
          </cell>
          <cell r="I202">
            <v>41.42</v>
          </cell>
          <cell r="J202">
            <v>42.66</v>
          </cell>
          <cell r="K202">
            <v>43.94</v>
          </cell>
          <cell r="L202">
            <v>45.26</v>
          </cell>
          <cell r="M202">
            <v>46.62</v>
          </cell>
        </row>
        <row r="203">
          <cell r="C203" t="str">
            <v xml:space="preserve">Disaster Recovery/COOP/Contingency Administrator </v>
          </cell>
          <cell r="D203" t="str">
            <v xml:space="preserve">Disaster Recovery/COOP/Contingency Administrator </v>
          </cell>
          <cell r="E203">
            <v>76.709999999999994</v>
          </cell>
          <cell r="F203">
            <v>79.010000000000005</v>
          </cell>
          <cell r="G203">
            <v>81.38</v>
          </cell>
          <cell r="H203">
            <v>83.82</v>
          </cell>
          <cell r="I203">
            <v>86.33</v>
          </cell>
          <cell r="J203">
            <v>88.92</v>
          </cell>
          <cell r="K203">
            <v>91.59</v>
          </cell>
          <cell r="L203">
            <v>94.34</v>
          </cell>
          <cell r="M203">
            <v>97.17</v>
          </cell>
        </row>
        <row r="204">
          <cell r="C204" t="str">
            <v>Information Security Specialist - Senior</v>
          </cell>
          <cell r="D204" t="str">
            <v>Information Security Specialist - Senior</v>
          </cell>
          <cell r="E204">
            <v>67.77</v>
          </cell>
          <cell r="F204">
            <v>69.8</v>
          </cell>
          <cell r="G204">
            <v>71.89</v>
          </cell>
          <cell r="H204">
            <v>74.05</v>
          </cell>
          <cell r="I204">
            <v>76.27</v>
          </cell>
          <cell r="J204">
            <v>78.56</v>
          </cell>
          <cell r="K204">
            <v>80.92</v>
          </cell>
          <cell r="L204">
            <v>83.35</v>
          </cell>
          <cell r="M204">
            <v>85.85</v>
          </cell>
        </row>
        <row r="205">
          <cell r="C205" t="str">
            <v>Information Security Specialist - Intermediate</v>
          </cell>
          <cell r="D205" t="str">
            <v>Information Security Specialist - Intermediate</v>
          </cell>
          <cell r="E205">
            <v>57.51</v>
          </cell>
          <cell r="F205">
            <v>59.24</v>
          </cell>
          <cell r="G205">
            <v>61.02</v>
          </cell>
          <cell r="H205">
            <v>62.85</v>
          </cell>
          <cell r="I205">
            <v>64.739999999999995</v>
          </cell>
          <cell r="J205">
            <v>66.680000000000007</v>
          </cell>
          <cell r="K205">
            <v>68.680000000000007</v>
          </cell>
          <cell r="L205">
            <v>70.739999999999995</v>
          </cell>
          <cell r="M205">
            <v>72.86</v>
          </cell>
        </row>
        <row r="206">
          <cell r="C206" t="str">
            <v>Information Security Specialist - Associate</v>
          </cell>
          <cell r="D206" t="str">
            <v>Information Security Specialist - Associate</v>
          </cell>
          <cell r="E206">
            <v>36.799999999999997</v>
          </cell>
          <cell r="F206">
            <v>37.9</v>
          </cell>
          <cell r="G206">
            <v>39.04</v>
          </cell>
          <cell r="H206">
            <v>40.21</v>
          </cell>
          <cell r="I206">
            <v>41.42</v>
          </cell>
          <cell r="J206">
            <v>42.66</v>
          </cell>
          <cell r="K206">
            <v>43.94</v>
          </cell>
          <cell r="L206">
            <v>45.26</v>
          </cell>
          <cell r="M206">
            <v>46.62</v>
          </cell>
        </row>
        <row r="207">
          <cell r="C207" t="str">
            <v>System Administration</v>
          </cell>
          <cell r="E207">
            <v>0</v>
          </cell>
        </row>
        <row r="208">
          <cell r="C208" t="str">
            <v xml:space="preserve">Systems Administrator - Senior </v>
          </cell>
          <cell r="D208" t="str">
            <v xml:space="preserve">Systems Administrator - Senior </v>
          </cell>
          <cell r="E208">
            <v>70.03</v>
          </cell>
          <cell r="F208">
            <v>72.13</v>
          </cell>
          <cell r="G208">
            <v>74.290000000000006</v>
          </cell>
          <cell r="H208">
            <v>76.52</v>
          </cell>
          <cell r="I208">
            <v>78.819999999999993</v>
          </cell>
          <cell r="J208">
            <v>81.180000000000007</v>
          </cell>
          <cell r="K208">
            <v>83.62</v>
          </cell>
          <cell r="L208">
            <v>86.13</v>
          </cell>
          <cell r="M208">
            <v>88.71</v>
          </cell>
        </row>
        <row r="209">
          <cell r="C209" t="str">
            <v xml:space="preserve">Systems Administrator - Intermediate </v>
          </cell>
          <cell r="D209" t="str">
            <v xml:space="preserve">Systems Administrator - Intermediate </v>
          </cell>
          <cell r="E209">
            <v>53.62</v>
          </cell>
          <cell r="F209">
            <v>55.23</v>
          </cell>
          <cell r="G209">
            <v>56.89</v>
          </cell>
          <cell r="H209">
            <v>58.6</v>
          </cell>
          <cell r="I209">
            <v>60.36</v>
          </cell>
          <cell r="J209">
            <v>62.17</v>
          </cell>
          <cell r="K209">
            <v>64.040000000000006</v>
          </cell>
          <cell r="L209">
            <v>65.959999999999994</v>
          </cell>
          <cell r="M209">
            <v>67.94</v>
          </cell>
        </row>
        <row r="210">
          <cell r="C210" t="str">
            <v xml:space="preserve">Systems Administrator -Associate </v>
          </cell>
          <cell r="D210" t="str">
            <v xml:space="preserve">Systems Administrator -Associate </v>
          </cell>
          <cell r="E210">
            <v>31.06</v>
          </cell>
          <cell r="F210">
            <v>31.99</v>
          </cell>
          <cell r="G210">
            <v>32.950000000000003</v>
          </cell>
          <cell r="H210">
            <v>33.94</v>
          </cell>
          <cell r="I210">
            <v>34.96</v>
          </cell>
          <cell r="J210">
            <v>36.01</v>
          </cell>
          <cell r="K210">
            <v>37.090000000000003</v>
          </cell>
          <cell r="L210">
            <v>38.200000000000003</v>
          </cell>
          <cell r="M210">
            <v>39.35</v>
          </cell>
        </row>
        <row r="211">
          <cell r="C211" t="str">
            <v>Data Administration</v>
          </cell>
          <cell r="E211">
            <v>0</v>
          </cell>
        </row>
        <row r="212">
          <cell r="C212" t="str">
            <v xml:space="preserve">Database Administrator </v>
          </cell>
          <cell r="D212" t="str">
            <v xml:space="preserve">Database Administrator </v>
          </cell>
          <cell r="E212">
            <v>74.03</v>
          </cell>
          <cell r="F212">
            <v>76.25</v>
          </cell>
          <cell r="G212">
            <v>78.540000000000006</v>
          </cell>
          <cell r="H212">
            <v>80.900000000000006</v>
          </cell>
          <cell r="I212">
            <v>83.33</v>
          </cell>
          <cell r="J212">
            <v>85.83</v>
          </cell>
          <cell r="K212">
            <v>88.4</v>
          </cell>
          <cell r="L212">
            <v>91.05</v>
          </cell>
          <cell r="M212">
            <v>93.78</v>
          </cell>
        </row>
        <row r="213">
          <cell r="C213" t="str">
            <v xml:space="preserve">Database Analyst/Programmer - Senior </v>
          </cell>
          <cell r="D213" t="str">
            <v xml:space="preserve">Database Analyst/Programmer - Senior </v>
          </cell>
          <cell r="E213">
            <v>78.69</v>
          </cell>
          <cell r="F213">
            <v>81.05</v>
          </cell>
          <cell r="G213">
            <v>83.48</v>
          </cell>
          <cell r="H213">
            <v>85.98</v>
          </cell>
          <cell r="I213">
            <v>88.56</v>
          </cell>
          <cell r="J213">
            <v>91.22</v>
          </cell>
          <cell r="K213">
            <v>93.96</v>
          </cell>
          <cell r="L213">
            <v>96.78</v>
          </cell>
          <cell r="M213">
            <v>99.68</v>
          </cell>
        </row>
        <row r="214">
          <cell r="C214" t="str">
            <v xml:space="preserve">Database Analyst/Programmer - Intermediate </v>
          </cell>
          <cell r="D214" t="str">
            <v xml:space="preserve">Database Analyst/Programmer - Intermediate </v>
          </cell>
          <cell r="E214">
            <v>51.7</v>
          </cell>
          <cell r="F214">
            <v>53.25</v>
          </cell>
          <cell r="G214">
            <v>54.85</v>
          </cell>
          <cell r="H214">
            <v>56.5</v>
          </cell>
          <cell r="I214">
            <v>58.2</v>
          </cell>
          <cell r="J214">
            <v>59.95</v>
          </cell>
          <cell r="K214">
            <v>61.75</v>
          </cell>
          <cell r="L214">
            <v>63.6</v>
          </cell>
          <cell r="M214">
            <v>65.510000000000005</v>
          </cell>
        </row>
        <row r="215">
          <cell r="C215" t="str">
            <v xml:space="preserve">Database Analyst/Programmer - Associate </v>
          </cell>
          <cell r="D215" t="str">
            <v xml:space="preserve">Database Analyst/Programmer - Associate </v>
          </cell>
          <cell r="E215">
            <v>33.21</v>
          </cell>
          <cell r="F215">
            <v>34.21</v>
          </cell>
          <cell r="G215">
            <v>35.24</v>
          </cell>
          <cell r="H215">
            <v>36.299999999999997</v>
          </cell>
          <cell r="I215">
            <v>37.39</v>
          </cell>
          <cell r="J215">
            <v>38.51</v>
          </cell>
          <cell r="K215">
            <v>39.67</v>
          </cell>
          <cell r="L215">
            <v>40.86</v>
          </cell>
          <cell r="M215">
            <v>42.09</v>
          </cell>
        </row>
        <row r="216">
          <cell r="C216" t="str">
            <v xml:space="preserve">Database Librarian </v>
          </cell>
          <cell r="D216" t="str">
            <v xml:space="preserve">Database Librarian </v>
          </cell>
          <cell r="E216">
            <v>35.909999999999997</v>
          </cell>
          <cell r="F216">
            <v>36.99</v>
          </cell>
          <cell r="G216">
            <v>38.1</v>
          </cell>
          <cell r="H216">
            <v>39.24</v>
          </cell>
          <cell r="I216">
            <v>40.42</v>
          </cell>
          <cell r="J216">
            <v>41.63</v>
          </cell>
          <cell r="K216">
            <v>42.88</v>
          </cell>
          <cell r="L216">
            <v>44.17</v>
          </cell>
          <cell r="M216">
            <v>45.5</v>
          </cell>
        </row>
        <row r="217">
          <cell r="C217" t="str">
            <v>Data Warehousing</v>
          </cell>
          <cell r="E217">
            <v>0</v>
          </cell>
        </row>
        <row r="218">
          <cell r="C218" t="str">
            <v xml:space="preserve">Data Warehousing Project Manager </v>
          </cell>
          <cell r="D218" t="str">
            <v xml:space="preserve">Data Warehousing Project Manager </v>
          </cell>
          <cell r="E218">
            <v>73.66</v>
          </cell>
          <cell r="F218">
            <v>75.87</v>
          </cell>
          <cell r="G218">
            <v>78.150000000000006</v>
          </cell>
          <cell r="H218">
            <v>80.489999999999995</v>
          </cell>
          <cell r="I218">
            <v>82.9</v>
          </cell>
          <cell r="J218">
            <v>85.39</v>
          </cell>
          <cell r="K218">
            <v>87.95</v>
          </cell>
          <cell r="L218">
            <v>90.59</v>
          </cell>
          <cell r="M218">
            <v>93.31</v>
          </cell>
        </row>
        <row r="219">
          <cell r="C219" t="str">
            <v xml:space="preserve">Data Architect </v>
          </cell>
          <cell r="D219" t="str">
            <v xml:space="preserve">Data Architect </v>
          </cell>
          <cell r="E219">
            <v>92.06</v>
          </cell>
          <cell r="F219">
            <v>94.82</v>
          </cell>
          <cell r="G219">
            <v>97.66</v>
          </cell>
          <cell r="H219">
            <v>100.59</v>
          </cell>
          <cell r="I219">
            <v>103.61</v>
          </cell>
          <cell r="J219">
            <v>106.72</v>
          </cell>
          <cell r="K219">
            <v>109.92</v>
          </cell>
          <cell r="L219">
            <v>113.22</v>
          </cell>
          <cell r="M219">
            <v>116.62</v>
          </cell>
        </row>
        <row r="220">
          <cell r="C220" t="str">
            <v xml:space="preserve">Data Warehouse Analyst </v>
          </cell>
          <cell r="D220" t="str">
            <v xml:space="preserve">Data Warehouse Analyst </v>
          </cell>
          <cell r="E220">
            <v>58.56</v>
          </cell>
          <cell r="F220">
            <v>60.32</v>
          </cell>
          <cell r="G220">
            <v>62.13</v>
          </cell>
          <cell r="H220">
            <v>63.99</v>
          </cell>
          <cell r="I220">
            <v>65.91</v>
          </cell>
          <cell r="J220">
            <v>67.89</v>
          </cell>
          <cell r="K220">
            <v>69.930000000000007</v>
          </cell>
          <cell r="L220">
            <v>72.03</v>
          </cell>
          <cell r="M220">
            <v>74.19</v>
          </cell>
        </row>
        <row r="221">
          <cell r="C221" t="str">
            <v xml:space="preserve">Data Warehousing Programmer </v>
          </cell>
          <cell r="D221" t="str">
            <v xml:space="preserve">Data Warehousing Programmer </v>
          </cell>
          <cell r="E221">
            <v>44.61</v>
          </cell>
          <cell r="F221">
            <v>45.95</v>
          </cell>
          <cell r="G221">
            <v>47.33</v>
          </cell>
          <cell r="H221">
            <v>48.75</v>
          </cell>
          <cell r="I221">
            <v>50.21</v>
          </cell>
          <cell r="J221">
            <v>51.72</v>
          </cell>
          <cell r="K221">
            <v>53.27</v>
          </cell>
          <cell r="L221">
            <v>54.87</v>
          </cell>
          <cell r="M221">
            <v>56.52</v>
          </cell>
        </row>
        <row r="222">
          <cell r="C222" t="str">
            <v xml:space="preserve">Data Warehousing Administrator </v>
          </cell>
          <cell r="D222" t="str">
            <v xml:space="preserve">Data Warehousing Administrator </v>
          </cell>
          <cell r="E222">
            <v>57</v>
          </cell>
          <cell r="F222">
            <v>58.71</v>
          </cell>
          <cell r="G222">
            <v>60.47</v>
          </cell>
          <cell r="H222">
            <v>62.28</v>
          </cell>
          <cell r="I222">
            <v>64.150000000000006</v>
          </cell>
          <cell r="J222">
            <v>66.069999999999993</v>
          </cell>
          <cell r="K222">
            <v>68.05</v>
          </cell>
          <cell r="L222">
            <v>70.09</v>
          </cell>
          <cell r="M222">
            <v>72.19</v>
          </cell>
        </row>
        <row r="223">
          <cell r="C223" t="str">
            <v>Help Desk/End User Support</v>
          </cell>
          <cell r="E223">
            <v>0</v>
          </cell>
        </row>
        <row r="224">
          <cell r="C224" t="str">
            <v>Help Desk Coordinator</v>
          </cell>
          <cell r="D224" t="str">
            <v>Help Desk Coordinator</v>
          </cell>
          <cell r="E224">
            <v>28.01</v>
          </cell>
          <cell r="F224">
            <v>28.85</v>
          </cell>
          <cell r="G224">
            <v>29.72</v>
          </cell>
          <cell r="H224">
            <v>30.61</v>
          </cell>
          <cell r="I224">
            <v>31.53</v>
          </cell>
          <cell r="J224">
            <v>32.479999999999997</v>
          </cell>
          <cell r="K224">
            <v>33.450000000000003</v>
          </cell>
          <cell r="L224">
            <v>34.450000000000003</v>
          </cell>
          <cell r="M224">
            <v>35.479999999999997</v>
          </cell>
        </row>
        <row r="225">
          <cell r="C225" t="str">
            <v xml:space="preserve">Help Desk Support Service Specialist - Senior </v>
          </cell>
          <cell r="D225" t="str">
            <v xml:space="preserve">Help Desk Support Service Specialist - Senior </v>
          </cell>
          <cell r="E225">
            <v>47.06</v>
          </cell>
          <cell r="F225">
            <v>48.47</v>
          </cell>
          <cell r="G225">
            <v>49.92</v>
          </cell>
          <cell r="H225">
            <v>51.42</v>
          </cell>
          <cell r="I225">
            <v>52.96</v>
          </cell>
          <cell r="J225">
            <v>54.55</v>
          </cell>
          <cell r="K225">
            <v>56.19</v>
          </cell>
          <cell r="L225">
            <v>57.88</v>
          </cell>
          <cell r="M225">
            <v>59.62</v>
          </cell>
        </row>
        <row r="226">
          <cell r="C226" t="str">
            <v xml:space="preserve">Help Desk Support Service Specialist - Intermediate </v>
          </cell>
          <cell r="D226" t="str">
            <v xml:space="preserve">Help Desk Support Service Specialist - Intermediate </v>
          </cell>
          <cell r="E226">
            <v>37.979999999999997</v>
          </cell>
          <cell r="F226">
            <v>39.119999999999997</v>
          </cell>
          <cell r="G226">
            <v>40.29</v>
          </cell>
          <cell r="H226">
            <v>41.5</v>
          </cell>
          <cell r="I226">
            <v>42.75</v>
          </cell>
          <cell r="J226">
            <v>44.03</v>
          </cell>
          <cell r="K226">
            <v>45.35</v>
          </cell>
          <cell r="L226">
            <v>46.71</v>
          </cell>
          <cell r="M226">
            <v>48.11</v>
          </cell>
        </row>
        <row r="227">
          <cell r="C227" t="str">
            <v xml:space="preserve">Help Desk Support Service Specialist - Associate </v>
          </cell>
          <cell r="D227" t="str">
            <v xml:space="preserve">Help Desk Support Service Specialist - Associate </v>
          </cell>
          <cell r="E227">
            <v>25.4</v>
          </cell>
          <cell r="F227">
            <v>26.16</v>
          </cell>
          <cell r="G227">
            <v>26.94</v>
          </cell>
          <cell r="H227">
            <v>27.75</v>
          </cell>
          <cell r="I227">
            <v>28.58</v>
          </cell>
          <cell r="J227">
            <v>29.44</v>
          </cell>
          <cell r="K227">
            <v>30.32</v>
          </cell>
          <cell r="L227">
            <v>31.23</v>
          </cell>
          <cell r="M227">
            <v>32.17</v>
          </cell>
        </row>
        <row r="228">
          <cell r="C228" t="str">
            <v xml:space="preserve">PC Support Manager </v>
          </cell>
          <cell r="D228" t="str">
            <v xml:space="preserve">PC Support Manager </v>
          </cell>
          <cell r="E228">
            <v>61.13</v>
          </cell>
          <cell r="F228">
            <v>62.96</v>
          </cell>
          <cell r="G228">
            <v>64.849999999999994</v>
          </cell>
          <cell r="H228">
            <v>66.8</v>
          </cell>
          <cell r="I228">
            <v>68.8</v>
          </cell>
          <cell r="J228">
            <v>70.86</v>
          </cell>
          <cell r="K228">
            <v>72.989999999999995</v>
          </cell>
          <cell r="L228">
            <v>75.180000000000007</v>
          </cell>
          <cell r="M228">
            <v>77.44</v>
          </cell>
        </row>
        <row r="229">
          <cell r="C229" t="str">
            <v xml:space="preserve">PC Systems Specialist </v>
          </cell>
          <cell r="D229" t="str">
            <v xml:space="preserve">PC Systems Specialist </v>
          </cell>
          <cell r="E229">
            <v>40.659999999999997</v>
          </cell>
          <cell r="F229">
            <v>41.88</v>
          </cell>
          <cell r="G229">
            <v>43.14</v>
          </cell>
          <cell r="H229">
            <v>44.43</v>
          </cell>
          <cell r="I229">
            <v>45.76</v>
          </cell>
          <cell r="J229">
            <v>47.13</v>
          </cell>
          <cell r="K229">
            <v>48.54</v>
          </cell>
          <cell r="L229">
            <v>50</v>
          </cell>
          <cell r="M229">
            <v>51.5</v>
          </cell>
        </row>
        <row r="230">
          <cell r="C230" t="str">
            <v xml:space="preserve">PC Maintenance Technician </v>
          </cell>
          <cell r="D230" t="str">
            <v xml:space="preserve">PC Maintenance Technician </v>
          </cell>
          <cell r="E230">
            <v>20.38</v>
          </cell>
          <cell r="F230">
            <v>20.99</v>
          </cell>
          <cell r="G230">
            <v>21.62</v>
          </cell>
          <cell r="H230">
            <v>22.27</v>
          </cell>
          <cell r="I230">
            <v>22.94</v>
          </cell>
          <cell r="J230">
            <v>23.63</v>
          </cell>
          <cell r="K230">
            <v>24.34</v>
          </cell>
          <cell r="L230">
            <v>25.07</v>
          </cell>
          <cell r="M230">
            <v>25.82</v>
          </cell>
        </row>
        <row r="231">
          <cell r="C231" t="str">
            <v>Internet/Web Operations</v>
          </cell>
          <cell r="E231">
            <v>0</v>
          </cell>
        </row>
        <row r="232">
          <cell r="C232" t="str">
            <v>Web Project Manager</v>
          </cell>
          <cell r="D232" t="str">
            <v>Web Project Manager</v>
          </cell>
          <cell r="E232">
            <v>77.56</v>
          </cell>
          <cell r="F232">
            <v>79.89</v>
          </cell>
          <cell r="G232">
            <v>82.29</v>
          </cell>
          <cell r="H232">
            <v>84.76</v>
          </cell>
          <cell r="I232">
            <v>87.3</v>
          </cell>
          <cell r="J232">
            <v>89.92</v>
          </cell>
          <cell r="K232">
            <v>92.62</v>
          </cell>
          <cell r="L232">
            <v>95.4</v>
          </cell>
          <cell r="M232">
            <v>98.26</v>
          </cell>
        </row>
        <row r="233">
          <cell r="C233" t="str">
            <v>Web Designer - Senior</v>
          </cell>
          <cell r="D233" t="str">
            <v>Web Designer - Senior</v>
          </cell>
          <cell r="E233">
            <v>56</v>
          </cell>
          <cell r="F233">
            <v>57.68</v>
          </cell>
          <cell r="G233">
            <v>59.41</v>
          </cell>
          <cell r="H233">
            <v>61.19</v>
          </cell>
          <cell r="I233">
            <v>63.03</v>
          </cell>
          <cell r="J233">
            <v>64.92</v>
          </cell>
          <cell r="K233">
            <v>66.87</v>
          </cell>
          <cell r="L233">
            <v>68.88</v>
          </cell>
          <cell r="M233">
            <v>70.95</v>
          </cell>
        </row>
        <row r="234">
          <cell r="C234" t="str">
            <v>Web Designer - Intermediate</v>
          </cell>
          <cell r="D234" t="str">
            <v>Web Designer - Intermediate</v>
          </cell>
          <cell r="E234">
            <v>44.43</v>
          </cell>
          <cell r="F234">
            <v>45.76</v>
          </cell>
          <cell r="G234">
            <v>47.13</v>
          </cell>
          <cell r="H234">
            <v>48.54</v>
          </cell>
          <cell r="I234">
            <v>50</v>
          </cell>
          <cell r="J234">
            <v>51.5</v>
          </cell>
          <cell r="K234">
            <v>53.05</v>
          </cell>
          <cell r="L234">
            <v>54.64</v>
          </cell>
          <cell r="M234">
            <v>56.28</v>
          </cell>
        </row>
        <row r="235">
          <cell r="C235" t="str">
            <v>Web Designer - Associate</v>
          </cell>
          <cell r="D235" t="str">
            <v>Web Designer - Associate</v>
          </cell>
          <cell r="E235">
            <v>37.840000000000003</v>
          </cell>
          <cell r="F235">
            <v>38.979999999999997</v>
          </cell>
          <cell r="G235">
            <v>40.15</v>
          </cell>
          <cell r="H235">
            <v>41.35</v>
          </cell>
          <cell r="I235">
            <v>42.59</v>
          </cell>
          <cell r="J235">
            <v>43.87</v>
          </cell>
          <cell r="K235">
            <v>45.19</v>
          </cell>
          <cell r="L235">
            <v>46.55</v>
          </cell>
          <cell r="M235">
            <v>47.95</v>
          </cell>
        </row>
        <row r="236">
          <cell r="C236" t="str">
            <v>Web Software Developer - Senior</v>
          </cell>
          <cell r="D236" t="str">
            <v>Web Software Developer - Senior</v>
          </cell>
          <cell r="E236">
            <v>72.760000000000005</v>
          </cell>
          <cell r="F236">
            <v>74.94</v>
          </cell>
          <cell r="G236">
            <v>77.19</v>
          </cell>
          <cell r="H236">
            <v>79.510000000000005</v>
          </cell>
          <cell r="I236">
            <v>81.900000000000006</v>
          </cell>
          <cell r="J236">
            <v>84.36</v>
          </cell>
          <cell r="K236">
            <v>86.89</v>
          </cell>
          <cell r="L236">
            <v>89.5</v>
          </cell>
          <cell r="M236">
            <v>92.19</v>
          </cell>
        </row>
        <row r="237">
          <cell r="C237" t="str">
            <v>Web Software Developer - Intermediate</v>
          </cell>
          <cell r="D237" t="str">
            <v>Web Software Developer - Intermediate</v>
          </cell>
          <cell r="E237">
            <v>59.86</v>
          </cell>
          <cell r="F237">
            <v>61.66</v>
          </cell>
          <cell r="G237">
            <v>63.51</v>
          </cell>
          <cell r="H237">
            <v>65.42</v>
          </cell>
          <cell r="I237">
            <v>67.38</v>
          </cell>
          <cell r="J237">
            <v>69.400000000000006</v>
          </cell>
          <cell r="K237">
            <v>71.48</v>
          </cell>
          <cell r="L237">
            <v>73.62</v>
          </cell>
          <cell r="M237">
            <v>75.83</v>
          </cell>
        </row>
        <row r="238">
          <cell r="C238" t="str">
            <v>Web Software Developer - Associate</v>
          </cell>
          <cell r="D238" t="str">
            <v>Web Software Developer - Associate</v>
          </cell>
          <cell r="E238">
            <v>37.65</v>
          </cell>
          <cell r="F238">
            <v>38.78</v>
          </cell>
          <cell r="G238">
            <v>39.94</v>
          </cell>
          <cell r="H238">
            <v>41.14</v>
          </cell>
          <cell r="I238">
            <v>42.37</v>
          </cell>
          <cell r="J238">
            <v>43.64</v>
          </cell>
          <cell r="K238">
            <v>44.95</v>
          </cell>
          <cell r="L238">
            <v>46.3</v>
          </cell>
          <cell r="M238">
            <v>47.69</v>
          </cell>
        </row>
        <row r="239">
          <cell r="C239" t="str">
            <v xml:space="preserve">Web Technical Administrator </v>
          </cell>
          <cell r="D239" t="str">
            <v xml:space="preserve">Web Technical Administrator </v>
          </cell>
          <cell r="E239">
            <v>58.54</v>
          </cell>
          <cell r="F239">
            <v>60.3</v>
          </cell>
          <cell r="G239">
            <v>62.11</v>
          </cell>
          <cell r="H239">
            <v>63.97</v>
          </cell>
          <cell r="I239">
            <v>65.89</v>
          </cell>
          <cell r="J239">
            <v>67.87</v>
          </cell>
          <cell r="K239">
            <v>69.91</v>
          </cell>
          <cell r="L239">
            <v>72.010000000000005</v>
          </cell>
          <cell r="M239">
            <v>74.17</v>
          </cell>
        </row>
        <row r="240">
          <cell r="C240" t="str">
            <v xml:space="preserve">Web Content Administrator </v>
          </cell>
          <cell r="D240" t="str">
            <v xml:space="preserve">Web Content Administrator </v>
          </cell>
          <cell r="E240">
            <v>38.78</v>
          </cell>
          <cell r="F240">
            <v>39.94</v>
          </cell>
          <cell r="G240">
            <v>41.14</v>
          </cell>
          <cell r="H240">
            <v>42.37</v>
          </cell>
          <cell r="I240">
            <v>43.64</v>
          </cell>
          <cell r="J240">
            <v>44.95</v>
          </cell>
          <cell r="K240">
            <v>46.3</v>
          </cell>
          <cell r="L240">
            <v>47.69</v>
          </cell>
          <cell r="M240">
            <v>49.12</v>
          </cell>
        </row>
        <row r="241">
          <cell r="C241" t="str">
            <v>Network Administration/Support</v>
          </cell>
          <cell r="E241">
            <v>0</v>
          </cell>
        </row>
        <row r="242">
          <cell r="C242" t="str">
            <v>Network Administrator - Senior</v>
          </cell>
          <cell r="D242" t="str">
            <v>Network Administrator - Senior</v>
          </cell>
          <cell r="E242">
            <v>61.74</v>
          </cell>
          <cell r="F242">
            <v>63.59</v>
          </cell>
          <cell r="G242">
            <v>65.5</v>
          </cell>
          <cell r="H242">
            <v>67.47</v>
          </cell>
          <cell r="I242">
            <v>69.489999999999995</v>
          </cell>
          <cell r="J242">
            <v>71.569999999999993</v>
          </cell>
          <cell r="K242">
            <v>73.72</v>
          </cell>
          <cell r="L242">
            <v>75.930000000000007</v>
          </cell>
          <cell r="M242">
            <v>78.209999999999994</v>
          </cell>
        </row>
        <row r="243">
          <cell r="C243" t="str">
            <v>Network Administrator - Intermediate</v>
          </cell>
          <cell r="D243" t="str">
            <v>Network Administrator - Intermediate</v>
          </cell>
          <cell r="E243">
            <v>48.32</v>
          </cell>
          <cell r="F243">
            <v>49.77</v>
          </cell>
          <cell r="G243">
            <v>51.26</v>
          </cell>
          <cell r="H243">
            <v>52.8</v>
          </cell>
          <cell r="I243">
            <v>54.38</v>
          </cell>
          <cell r="J243">
            <v>56.01</v>
          </cell>
          <cell r="K243">
            <v>57.69</v>
          </cell>
          <cell r="L243">
            <v>59.42</v>
          </cell>
          <cell r="M243">
            <v>61.2</v>
          </cell>
        </row>
        <row r="244">
          <cell r="C244" t="str">
            <v>Network Administrator - Associate</v>
          </cell>
          <cell r="D244" t="str">
            <v>Network Administrator - Associate</v>
          </cell>
          <cell r="E244">
            <v>28.55</v>
          </cell>
          <cell r="F244">
            <v>29.41</v>
          </cell>
          <cell r="G244">
            <v>30.29</v>
          </cell>
          <cell r="H244">
            <v>31.2</v>
          </cell>
          <cell r="I244">
            <v>32.14</v>
          </cell>
          <cell r="J244">
            <v>33.1</v>
          </cell>
          <cell r="K244">
            <v>34.090000000000003</v>
          </cell>
          <cell r="L244">
            <v>35.11</v>
          </cell>
          <cell r="M244">
            <v>36.159999999999997</v>
          </cell>
        </row>
        <row r="245">
          <cell r="C245" t="str">
            <v>Network Support Technician - Senior</v>
          </cell>
          <cell r="D245" t="str">
            <v>Network Support Technician - Senior</v>
          </cell>
          <cell r="E245">
            <v>57.32</v>
          </cell>
          <cell r="F245">
            <v>59.04</v>
          </cell>
          <cell r="G245">
            <v>60.81</v>
          </cell>
          <cell r="H245">
            <v>62.63</v>
          </cell>
          <cell r="I245">
            <v>64.510000000000005</v>
          </cell>
          <cell r="J245">
            <v>66.45</v>
          </cell>
          <cell r="K245">
            <v>68.44</v>
          </cell>
          <cell r="L245">
            <v>70.489999999999995</v>
          </cell>
          <cell r="M245">
            <v>72.599999999999994</v>
          </cell>
        </row>
        <row r="246">
          <cell r="C246" t="str">
            <v>Network Support Technician - Intermediate</v>
          </cell>
          <cell r="D246" t="str">
            <v>Network Support Technician - Intermediate</v>
          </cell>
          <cell r="E246">
            <v>44.56</v>
          </cell>
          <cell r="F246">
            <v>45.9</v>
          </cell>
          <cell r="G246">
            <v>47.28</v>
          </cell>
          <cell r="H246">
            <v>48.7</v>
          </cell>
          <cell r="I246">
            <v>50.16</v>
          </cell>
          <cell r="J246">
            <v>51.66</v>
          </cell>
          <cell r="K246">
            <v>53.21</v>
          </cell>
          <cell r="L246">
            <v>54.81</v>
          </cell>
          <cell r="M246">
            <v>56.45</v>
          </cell>
        </row>
        <row r="247">
          <cell r="C247" t="str">
            <v>Network Support Technician - Associate</v>
          </cell>
          <cell r="D247" t="str">
            <v>Network Support Technician - Associate</v>
          </cell>
          <cell r="E247">
            <v>29.08</v>
          </cell>
          <cell r="F247">
            <v>29.95</v>
          </cell>
          <cell r="G247">
            <v>30.85</v>
          </cell>
          <cell r="H247">
            <v>31.78</v>
          </cell>
          <cell r="I247">
            <v>32.729999999999997</v>
          </cell>
          <cell r="J247">
            <v>33.71</v>
          </cell>
          <cell r="K247">
            <v>34.72</v>
          </cell>
          <cell r="L247">
            <v>35.76</v>
          </cell>
          <cell r="M247">
            <v>36.83</v>
          </cell>
        </row>
        <row r="248">
          <cell r="C248" t="str">
            <v>Documentation</v>
          </cell>
          <cell r="E248">
            <v>0</v>
          </cell>
        </row>
        <row r="249">
          <cell r="C249" t="str">
            <v xml:space="preserve">Documentation Specialist - Senior </v>
          </cell>
          <cell r="D249" t="str">
            <v xml:space="preserve">Documentation Specialist - Senior </v>
          </cell>
          <cell r="E249">
            <v>52.43</v>
          </cell>
          <cell r="F249">
            <v>54</v>
          </cell>
          <cell r="G249">
            <v>55.62</v>
          </cell>
          <cell r="H249">
            <v>57.29</v>
          </cell>
          <cell r="I249">
            <v>59.01</v>
          </cell>
          <cell r="J249">
            <v>60.78</v>
          </cell>
          <cell r="K249">
            <v>62.6</v>
          </cell>
          <cell r="L249">
            <v>64.48</v>
          </cell>
          <cell r="M249">
            <v>66.41</v>
          </cell>
        </row>
        <row r="250">
          <cell r="C250" t="str">
            <v xml:space="preserve">Documentation Specialist - Intermediate </v>
          </cell>
          <cell r="D250" t="str">
            <v xml:space="preserve">Documentation Specialist - Intermediate </v>
          </cell>
          <cell r="E250">
            <v>37.700000000000003</v>
          </cell>
          <cell r="F250">
            <v>38.83</v>
          </cell>
          <cell r="G250">
            <v>39.99</v>
          </cell>
          <cell r="H250">
            <v>41.19</v>
          </cell>
          <cell r="I250">
            <v>42.43</v>
          </cell>
          <cell r="J250">
            <v>43.7</v>
          </cell>
          <cell r="K250">
            <v>45.01</v>
          </cell>
          <cell r="L250">
            <v>46.36</v>
          </cell>
          <cell r="M250">
            <v>47.75</v>
          </cell>
        </row>
        <row r="251">
          <cell r="C251" t="str">
            <v xml:space="preserve">Documentation Specialist - Associate </v>
          </cell>
          <cell r="D251" t="str">
            <v xml:space="preserve">Documentation Specialist - Associate </v>
          </cell>
          <cell r="E251">
            <v>28.1</v>
          </cell>
          <cell r="F251">
            <v>28.94</v>
          </cell>
          <cell r="G251">
            <v>29.81</v>
          </cell>
          <cell r="H251">
            <v>30.7</v>
          </cell>
          <cell r="I251">
            <v>31.62</v>
          </cell>
          <cell r="J251">
            <v>32.57</v>
          </cell>
          <cell r="K251">
            <v>33.549999999999997</v>
          </cell>
          <cell r="L251">
            <v>34.56</v>
          </cell>
          <cell r="M251">
            <v>35.6</v>
          </cell>
        </row>
        <row r="252">
          <cell r="C252" t="str">
            <v xml:space="preserve">Technical Editor </v>
          </cell>
          <cell r="D252" t="str">
            <v xml:space="preserve">Technical Editor </v>
          </cell>
          <cell r="E252">
            <v>44.43</v>
          </cell>
          <cell r="F252">
            <v>45.76</v>
          </cell>
          <cell r="G252">
            <v>47.13</v>
          </cell>
          <cell r="H252">
            <v>48.54</v>
          </cell>
          <cell r="I252">
            <v>50</v>
          </cell>
          <cell r="J252">
            <v>51.5</v>
          </cell>
          <cell r="K252">
            <v>53.05</v>
          </cell>
          <cell r="L252">
            <v>54.64</v>
          </cell>
          <cell r="M252">
            <v>56.28</v>
          </cell>
        </row>
        <row r="253">
          <cell r="C253" t="str">
            <v xml:space="preserve">Graphics Specialist </v>
          </cell>
          <cell r="D253" t="str">
            <v xml:space="preserve">Graphics Specialist </v>
          </cell>
          <cell r="E253">
            <v>50.6</v>
          </cell>
          <cell r="F253">
            <v>52.12</v>
          </cell>
          <cell r="G253">
            <v>53.68</v>
          </cell>
          <cell r="H253">
            <v>55.29</v>
          </cell>
          <cell r="I253">
            <v>56.95</v>
          </cell>
          <cell r="J253">
            <v>58.66</v>
          </cell>
          <cell r="K253">
            <v>60.42</v>
          </cell>
          <cell r="L253">
            <v>62.23</v>
          </cell>
          <cell r="M253">
            <v>64.099999999999994</v>
          </cell>
        </row>
        <row r="254">
          <cell r="C254" t="str">
            <v>ERP/Business Process Development</v>
          </cell>
          <cell r="E254">
            <v>0</v>
          </cell>
        </row>
        <row r="255">
          <cell r="C255" t="str">
            <v xml:space="preserve">ERP Business Analyst - Senior </v>
          </cell>
          <cell r="D255" t="str">
            <v xml:space="preserve">ERP Business Analyst - Senior </v>
          </cell>
          <cell r="E255">
            <v>80.47</v>
          </cell>
          <cell r="F255">
            <v>82.88</v>
          </cell>
          <cell r="G255">
            <v>85.37</v>
          </cell>
          <cell r="H255">
            <v>87.93</v>
          </cell>
          <cell r="I255">
            <v>90.57</v>
          </cell>
          <cell r="J255">
            <v>93.29</v>
          </cell>
          <cell r="K255">
            <v>96.09</v>
          </cell>
          <cell r="L255">
            <v>98.97</v>
          </cell>
          <cell r="M255">
            <v>101.94</v>
          </cell>
        </row>
        <row r="256">
          <cell r="C256" t="str">
            <v xml:space="preserve">ERP Business Analyst - Intermediate </v>
          </cell>
          <cell r="D256" t="str">
            <v xml:space="preserve">ERP Business Analyst - Intermediate </v>
          </cell>
          <cell r="E256">
            <v>57.19</v>
          </cell>
          <cell r="F256">
            <v>58.91</v>
          </cell>
          <cell r="G256">
            <v>60.68</v>
          </cell>
          <cell r="H256">
            <v>62.5</v>
          </cell>
          <cell r="I256">
            <v>64.38</v>
          </cell>
          <cell r="J256">
            <v>66.31</v>
          </cell>
          <cell r="K256">
            <v>68.3</v>
          </cell>
          <cell r="L256">
            <v>70.349999999999994</v>
          </cell>
          <cell r="M256">
            <v>72.459999999999994</v>
          </cell>
        </row>
        <row r="257">
          <cell r="C257" t="str">
            <v xml:space="preserve">ERP Business Analyst - Associate </v>
          </cell>
          <cell r="D257" t="str">
            <v xml:space="preserve">ERP Business Analyst - Associate </v>
          </cell>
          <cell r="E257">
            <v>35.909999999999997</v>
          </cell>
          <cell r="F257">
            <v>36.99</v>
          </cell>
          <cell r="G257">
            <v>38.1</v>
          </cell>
          <cell r="H257">
            <v>39.24</v>
          </cell>
          <cell r="I257">
            <v>40.42</v>
          </cell>
          <cell r="J257">
            <v>41.63</v>
          </cell>
          <cell r="K257">
            <v>42.88</v>
          </cell>
          <cell r="L257">
            <v>44.17</v>
          </cell>
          <cell r="M257">
            <v>45.5</v>
          </cell>
        </row>
        <row r="258">
          <cell r="C258" t="str">
            <v xml:space="preserve">Business Systems Analyst - Senior </v>
          </cell>
          <cell r="D258" t="str">
            <v xml:space="preserve">Business Systems Analyst - Senior </v>
          </cell>
          <cell r="E258">
            <v>68.52</v>
          </cell>
          <cell r="F258">
            <v>70.58</v>
          </cell>
          <cell r="G258">
            <v>72.7</v>
          </cell>
          <cell r="H258">
            <v>74.88</v>
          </cell>
          <cell r="I258">
            <v>77.13</v>
          </cell>
          <cell r="J258">
            <v>79.44</v>
          </cell>
          <cell r="K258">
            <v>81.819999999999993</v>
          </cell>
          <cell r="L258">
            <v>84.27</v>
          </cell>
          <cell r="M258">
            <v>86.8</v>
          </cell>
        </row>
        <row r="259">
          <cell r="C259" t="str">
            <v xml:space="preserve">Business Systems Analyst - Intermediate </v>
          </cell>
          <cell r="D259" t="str">
            <v xml:space="preserve">Business Systems Analyst - Intermediate </v>
          </cell>
          <cell r="E259">
            <v>46.94</v>
          </cell>
          <cell r="F259">
            <v>48.35</v>
          </cell>
          <cell r="G259">
            <v>49.8</v>
          </cell>
          <cell r="H259">
            <v>51.29</v>
          </cell>
          <cell r="I259">
            <v>52.83</v>
          </cell>
          <cell r="J259">
            <v>54.41</v>
          </cell>
          <cell r="K259">
            <v>56.04</v>
          </cell>
          <cell r="L259">
            <v>57.72</v>
          </cell>
          <cell r="M259">
            <v>59.45</v>
          </cell>
        </row>
        <row r="260">
          <cell r="C260" t="str">
            <v xml:space="preserve">Business Systems Analyst - Associate </v>
          </cell>
          <cell r="D260" t="str">
            <v xml:space="preserve">Business Systems Analyst - Associate </v>
          </cell>
          <cell r="E260">
            <v>30.52</v>
          </cell>
          <cell r="F260">
            <v>31.44</v>
          </cell>
          <cell r="G260">
            <v>32.380000000000003</v>
          </cell>
          <cell r="H260">
            <v>33.35</v>
          </cell>
          <cell r="I260">
            <v>34.35</v>
          </cell>
          <cell r="J260">
            <v>35.380000000000003</v>
          </cell>
          <cell r="K260">
            <v>36.44</v>
          </cell>
          <cell r="L260">
            <v>37.53</v>
          </cell>
          <cell r="M260">
            <v>38.659999999999997</v>
          </cell>
        </row>
        <row r="261">
          <cell r="C261" t="str">
            <v>IS Training</v>
          </cell>
          <cell r="E261">
            <v>0</v>
          </cell>
        </row>
        <row r="262">
          <cell r="C262" t="str">
            <v>Information Systems Training Manager</v>
          </cell>
          <cell r="D262" t="str">
            <v>Information Systems Training Manager</v>
          </cell>
          <cell r="E262">
            <v>64.790000000000006</v>
          </cell>
          <cell r="F262">
            <v>66.73</v>
          </cell>
          <cell r="G262">
            <v>68.73</v>
          </cell>
          <cell r="H262">
            <v>70.790000000000006</v>
          </cell>
          <cell r="I262">
            <v>72.91</v>
          </cell>
          <cell r="J262">
            <v>75.099999999999994</v>
          </cell>
          <cell r="K262">
            <v>77.349999999999994</v>
          </cell>
          <cell r="L262">
            <v>79.67</v>
          </cell>
          <cell r="M262">
            <v>82.06</v>
          </cell>
        </row>
        <row r="263">
          <cell r="C263" t="str">
            <v xml:space="preserve">Information Systems Training Specialist - Senior </v>
          </cell>
          <cell r="D263" t="str">
            <v xml:space="preserve">Information Systems Training Specialist - Senior </v>
          </cell>
          <cell r="E263">
            <v>57.6</v>
          </cell>
          <cell r="F263">
            <v>59.33</v>
          </cell>
          <cell r="G263">
            <v>61.11</v>
          </cell>
          <cell r="H263">
            <v>62.94</v>
          </cell>
          <cell r="I263">
            <v>64.83</v>
          </cell>
          <cell r="J263">
            <v>66.77</v>
          </cell>
          <cell r="K263">
            <v>68.77</v>
          </cell>
          <cell r="L263">
            <v>70.83</v>
          </cell>
          <cell r="M263">
            <v>72.95</v>
          </cell>
        </row>
        <row r="264">
          <cell r="C264" t="str">
            <v>Information Systems Training Specialist - Intermediate</v>
          </cell>
          <cell r="D264" t="str">
            <v>Information Systems Training Specialist - Intermediate</v>
          </cell>
          <cell r="E264">
            <v>45.3</v>
          </cell>
          <cell r="F264">
            <v>46.66</v>
          </cell>
          <cell r="G264">
            <v>48.06</v>
          </cell>
          <cell r="H264">
            <v>49.5</v>
          </cell>
          <cell r="I264">
            <v>50.99</v>
          </cell>
          <cell r="J264">
            <v>52.52</v>
          </cell>
          <cell r="K264">
            <v>54.1</v>
          </cell>
          <cell r="L264">
            <v>55.72</v>
          </cell>
          <cell r="M264">
            <v>57.39</v>
          </cell>
        </row>
        <row r="265">
          <cell r="C265" t="str">
            <v xml:space="preserve">Information Systems Training Specialist - Associate </v>
          </cell>
          <cell r="D265" t="str">
            <v xml:space="preserve">Information Systems Training Specialist - Associate </v>
          </cell>
          <cell r="E265">
            <v>28.99</v>
          </cell>
          <cell r="F265">
            <v>29.86</v>
          </cell>
          <cell r="G265">
            <v>30.76</v>
          </cell>
          <cell r="H265">
            <v>31.68</v>
          </cell>
          <cell r="I265">
            <v>32.630000000000003</v>
          </cell>
          <cell r="J265">
            <v>33.61</v>
          </cell>
          <cell r="K265">
            <v>34.619999999999997</v>
          </cell>
          <cell r="L265">
            <v>35.659999999999997</v>
          </cell>
          <cell r="M265">
            <v>36.729999999999997</v>
          </cell>
        </row>
        <row r="274">
          <cell r="C274" t="str">
            <v>ODC-Fixed Price (Estimated)</v>
          </cell>
          <cell r="E274">
            <v>8.9700000000000002E-2</v>
          </cell>
          <cell r="F274">
            <v>8.9700000000000002E-2</v>
          </cell>
          <cell r="G274">
            <v>8.9700000000000002E-2</v>
          </cell>
          <cell r="H274">
            <v>8.9700000000000002E-2</v>
          </cell>
          <cell r="I274">
            <v>8.9700000000000002E-2</v>
          </cell>
          <cell r="J274">
            <v>8.9700000000000002E-2</v>
          </cell>
          <cell r="K274">
            <v>8.9700000000000002E-2</v>
          </cell>
          <cell r="L274">
            <v>8.9700000000000002E-2</v>
          </cell>
          <cell r="M274">
            <v>8.9700000000000002E-2</v>
          </cell>
        </row>
        <row r="275">
          <cell r="C275" t="str">
            <v>ODC-Time and Material (Estimated)</v>
          </cell>
          <cell r="E275">
            <v>8.9700000000000002E-2</v>
          </cell>
          <cell r="F275">
            <v>8.9700000000000002E-2</v>
          </cell>
          <cell r="G275">
            <v>8.9700000000000002E-2</v>
          </cell>
          <cell r="H275">
            <v>8.9700000000000002E-2</v>
          </cell>
          <cell r="I275">
            <v>8.9700000000000002E-2</v>
          </cell>
          <cell r="J275">
            <v>8.9700000000000002E-2</v>
          </cell>
          <cell r="K275">
            <v>8.9700000000000002E-2</v>
          </cell>
          <cell r="L275">
            <v>8.9700000000000002E-2</v>
          </cell>
          <cell r="M275">
            <v>8.9700000000000002E-2</v>
          </cell>
        </row>
        <row r="276">
          <cell r="C276" t="str">
            <v>ASCP Contract Source Equipment (Estimated)</v>
          </cell>
          <cell r="E276">
            <v>0.05</v>
          </cell>
          <cell r="F276">
            <v>0.05</v>
          </cell>
          <cell r="G276">
            <v>0.05</v>
          </cell>
          <cell r="H276">
            <v>0.05</v>
          </cell>
          <cell r="I276">
            <v>0.05</v>
          </cell>
          <cell r="J276">
            <v>0.05</v>
          </cell>
          <cell r="K276">
            <v>0.05</v>
          </cell>
          <cell r="L276">
            <v>0.05</v>
          </cell>
          <cell r="M276">
            <v>0.05</v>
          </cell>
        </row>
        <row r="277">
          <cell r="C277" t="str">
            <v>Travel and Per Diem (Estimated)</v>
          </cell>
          <cell r="E277">
            <v>8.8900000000000007E-2</v>
          </cell>
          <cell r="F277">
            <v>8.8900000000000007E-2</v>
          </cell>
          <cell r="G277">
            <v>8.8900000000000007E-2</v>
          </cell>
          <cell r="H277">
            <v>8.8900000000000007E-2</v>
          </cell>
          <cell r="I277">
            <v>8.8900000000000007E-2</v>
          </cell>
          <cell r="J277">
            <v>8.8900000000000007E-2</v>
          </cell>
          <cell r="K277">
            <v>8.8900000000000007E-2</v>
          </cell>
          <cell r="L277">
            <v>8.8900000000000007E-2</v>
          </cell>
          <cell r="M277">
            <v>8.8900000000000007E-2</v>
          </cell>
        </row>
        <row r="278">
          <cell r="C278" t="str">
            <v>ESI Source Software (Estimated)</v>
          </cell>
        </row>
        <row r="279">
          <cell r="C279" t="str">
            <v>Other</v>
          </cell>
        </row>
        <row r="280">
          <cell r="C280" t="str">
            <v>Functional Area Experts (Estimated)</v>
          </cell>
        </row>
        <row r="281">
          <cell r="C281" t="str">
            <v>Subject Matter Experts (Estimated)</v>
          </cell>
        </row>
        <row r="282">
          <cell r="C282" t="str">
            <v>Incidental Construction (Estimated)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elecom"/>
      <sheetName val="Network"/>
      <sheetName val="Processing"/>
      <sheetName val="Mid-Range"/>
      <sheetName val="Storage"/>
      <sheetName val="Intel"/>
      <sheetName val="LAN Room"/>
      <sheetName val="OfficeEquip"/>
      <sheetName val="IVR-CRM"/>
      <sheetName val="COTS"/>
      <sheetName val="SW Development"/>
      <sheetName val="Non-ITSS"/>
      <sheetName val="DBA"/>
      <sheetName val="Security"/>
      <sheetName val="Disaster Recovery"/>
      <sheetName val="Help Desk - Monitoring"/>
      <sheetName val="Data Center Hosting"/>
      <sheetName val="Project Management"/>
      <sheetName val="Travel"/>
      <sheetName val="ITSS Ongoing Support"/>
    </sheetNames>
    <sheetDataSet>
      <sheetData sheetId="0" refreshError="1"/>
      <sheetData sheetId="1" refreshError="1"/>
      <sheetData sheetId="2" refreshError="1"/>
      <sheetData sheetId="3"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1">
          <cell r="G41">
            <v>0</v>
          </cell>
        </row>
      </sheetData>
      <sheetData sheetId="4" refreshError="1">
        <row r="5">
          <cell r="F5">
            <v>0</v>
          </cell>
        </row>
        <row r="6">
          <cell r="F6">
            <v>0</v>
          </cell>
        </row>
        <row r="7">
          <cell r="F7">
            <v>0</v>
          </cell>
        </row>
        <row r="8">
          <cell r="F8">
            <v>0</v>
          </cell>
        </row>
        <row r="9">
          <cell r="F9">
            <v>0</v>
          </cell>
        </row>
        <row r="10">
          <cell r="F10">
            <v>0</v>
          </cell>
        </row>
        <row r="11">
          <cell r="C11" t="str">
            <v>SW</v>
          </cell>
          <cell r="F11">
            <v>0</v>
          </cell>
        </row>
        <row r="12">
          <cell r="F12">
            <v>0</v>
          </cell>
        </row>
        <row r="13">
          <cell r="F13">
            <v>0</v>
          </cell>
        </row>
        <row r="14">
          <cell r="F14">
            <v>0</v>
          </cell>
        </row>
        <row r="15">
          <cell r="F15">
            <v>0</v>
          </cell>
        </row>
        <row r="16">
          <cell r="F16">
            <v>0</v>
          </cell>
        </row>
        <row r="17">
          <cell r="F17">
            <v>0</v>
          </cell>
        </row>
        <row r="18">
          <cell r="C18" t="str">
            <v>SW</v>
          </cell>
          <cell r="F18">
            <v>0</v>
          </cell>
        </row>
        <row r="19">
          <cell r="F19">
            <v>0</v>
          </cell>
        </row>
        <row r="20">
          <cell r="F20">
            <v>0</v>
          </cell>
        </row>
        <row r="21">
          <cell r="F21">
            <v>0</v>
          </cell>
        </row>
        <row r="22">
          <cell r="F22">
            <v>0</v>
          </cell>
        </row>
        <row r="23">
          <cell r="F23">
            <v>0</v>
          </cell>
        </row>
        <row r="24">
          <cell r="F24">
            <v>0</v>
          </cell>
        </row>
        <row r="25">
          <cell r="F25">
            <v>0</v>
          </cell>
        </row>
        <row r="26">
          <cell r="C26" t="str">
            <v>SW</v>
          </cell>
        </row>
        <row r="29">
          <cell r="D29">
            <v>7.0000000000000007E-2</v>
          </cell>
        </row>
        <row r="30">
          <cell r="F30">
            <v>0</v>
          </cell>
        </row>
        <row r="34">
          <cell r="F34">
            <v>0</v>
          </cell>
        </row>
        <row r="36">
          <cell r="F36">
            <v>0</v>
          </cell>
        </row>
        <row r="37">
          <cell r="F37">
            <v>0</v>
          </cell>
        </row>
        <row r="38">
          <cell r="F38">
            <v>0</v>
          </cell>
        </row>
        <row r="54">
          <cell r="G54">
            <v>0</v>
          </cell>
        </row>
      </sheetData>
      <sheetData sheetId="5"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0">
          <cell r="F20">
            <v>0</v>
          </cell>
        </row>
        <row r="21">
          <cell r="F21">
            <v>0</v>
          </cell>
        </row>
        <row r="22">
          <cell r="F22">
            <v>0</v>
          </cell>
        </row>
        <row r="23">
          <cell r="F23">
            <v>0</v>
          </cell>
        </row>
        <row r="24">
          <cell r="F24">
            <v>0</v>
          </cell>
        </row>
        <row r="25">
          <cell r="F25">
            <v>0</v>
          </cell>
        </row>
        <row r="26">
          <cell r="F26">
            <v>0</v>
          </cell>
        </row>
        <row r="27">
          <cell r="F27">
            <v>0</v>
          </cell>
        </row>
        <row r="29">
          <cell r="D29">
            <v>7.0000000000000007E-2</v>
          </cell>
        </row>
        <row r="30">
          <cell r="F30">
            <v>0</v>
          </cell>
        </row>
        <row r="34">
          <cell r="F34">
            <v>0</v>
          </cell>
        </row>
        <row r="36">
          <cell r="F36">
            <v>0</v>
          </cell>
        </row>
        <row r="37">
          <cell r="F37">
            <v>0</v>
          </cell>
        </row>
        <row r="38">
          <cell r="F38">
            <v>0</v>
          </cell>
        </row>
        <row r="55">
          <cell r="G55">
            <v>0</v>
          </cell>
        </row>
      </sheetData>
      <sheetData sheetId="6" refreshError="1">
        <row r="5">
          <cell r="F5">
            <v>0</v>
          </cell>
        </row>
        <row r="6">
          <cell r="F6">
            <v>0</v>
          </cell>
        </row>
        <row r="7">
          <cell r="F7">
            <v>0</v>
          </cell>
        </row>
        <row r="8">
          <cell r="F8">
            <v>0</v>
          </cell>
        </row>
        <row r="9">
          <cell r="F9">
            <v>0</v>
          </cell>
        </row>
        <row r="10">
          <cell r="C10" t="str">
            <v>SW</v>
          </cell>
          <cell r="F10">
            <v>0</v>
          </cell>
        </row>
        <row r="11">
          <cell r="C11" t="str">
            <v>SW</v>
          </cell>
          <cell r="F11">
            <v>0</v>
          </cell>
        </row>
        <row r="12">
          <cell r="F12">
            <v>0</v>
          </cell>
        </row>
        <row r="13">
          <cell r="F13">
            <v>0</v>
          </cell>
        </row>
        <row r="14">
          <cell r="F14">
            <v>0</v>
          </cell>
        </row>
        <row r="15">
          <cell r="F15">
            <v>0</v>
          </cell>
        </row>
        <row r="16">
          <cell r="F16">
            <v>0</v>
          </cell>
        </row>
        <row r="17">
          <cell r="C17" t="str">
            <v>SW</v>
          </cell>
          <cell r="F17">
            <v>0</v>
          </cell>
        </row>
        <row r="18">
          <cell r="C18" t="str">
            <v>SW</v>
          </cell>
          <cell r="F18">
            <v>0</v>
          </cell>
        </row>
        <row r="19">
          <cell r="F19">
            <v>0</v>
          </cell>
        </row>
        <row r="20">
          <cell r="F20">
            <v>0</v>
          </cell>
        </row>
        <row r="21">
          <cell r="F21">
            <v>0</v>
          </cell>
        </row>
        <row r="22">
          <cell r="F22">
            <v>0</v>
          </cell>
        </row>
        <row r="23">
          <cell r="F23">
            <v>0</v>
          </cell>
        </row>
        <row r="24">
          <cell r="F24">
            <v>0</v>
          </cell>
        </row>
        <row r="25">
          <cell r="F25">
            <v>0</v>
          </cell>
        </row>
        <row r="26">
          <cell r="C26" t="str">
            <v>SW</v>
          </cell>
          <cell r="F26">
            <v>0</v>
          </cell>
        </row>
        <row r="27">
          <cell r="C27" t="str">
            <v>SW</v>
          </cell>
          <cell r="F27">
            <v>0</v>
          </cell>
        </row>
        <row r="28">
          <cell r="F28">
            <v>0</v>
          </cell>
        </row>
        <row r="30">
          <cell r="D30">
            <v>7.0000000000000007E-2</v>
          </cell>
        </row>
        <row r="31">
          <cell r="F31">
            <v>0</v>
          </cell>
        </row>
        <row r="35">
          <cell r="F35">
            <v>0</v>
          </cell>
        </row>
        <row r="37">
          <cell r="F37">
            <v>0</v>
          </cell>
        </row>
        <row r="38">
          <cell r="F38">
            <v>0</v>
          </cell>
        </row>
        <row r="39">
          <cell r="F39">
            <v>0</v>
          </cell>
        </row>
        <row r="55">
          <cell r="G55">
            <v>0</v>
          </cell>
        </row>
      </sheetData>
      <sheetData sheetId="7"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50">
          <cell r="G50">
            <v>0</v>
          </cell>
        </row>
      </sheetData>
      <sheetData sheetId="8" refreshError="1"/>
      <sheetData sheetId="9"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1">
          <cell r="G41">
            <v>0</v>
          </cell>
        </row>
      </sheetData>
      <sheetData sheetId="10"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1">
          <cell r="G41">
            <v>0</v>
          </cell>
        </row>
      </sheetData>
      <sheetData sheetId="11"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1">
          <cell r="G41">
            <v>0</v>
          </cell>
        </row>
      </sheetData>
      <sheetData sheetId="12"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1">
          <cell r="G41">
            <v>0</v>
          </cell>
        </row>
      </sheetData>
      <sheetData sheetId="13" refreshError="1">
        <row r="11">
          <cell r="F11">
            <v>0</v>
          </cell>
        </row>
      </sheetData>
      <sheetData sheetId="14" refreshError="1">
        <row r="5">
          <cell r="F5">
            <v>0</v>
          </cell>
        </row>
        <row r="6">
          <cell r="C6" t="str">
            <v>RC</v>
          </cell>
          <cell r="F6">
            <v>0</v>
          </cell>
        </row>
        <row r="7">
          <cell r="F7">
            <v>0</v>
          </cell>
        </row>
        <row r="8">
          <cell r="F8">
            <v>0</v>
          </cell>
        </row>
        <row r="9">
          <cell r="C9" t="str">
            <v>RC</v>
          </cell>
          <cell r="F9">
            <v>0</v>
          </cell>
        </row>
        <row r="10">
          <cell r="C10" t="str">
            <v>RC</v>
          </cell>
          <cell r="F10">
            <v>0</v>
          </cell>
        </row>
        <row r="11">
          <cell r="F11">
            <v>0</v>
          </cell>
        </row>
        <row r="12">
          <cell r="F12">
            <v>0</v>
          </cell>
        </row>
        <row r="13">
          <cell r="F13">
            <v>0</v>
          </cell>
        </row>
        <row r="15">
          <cell r="D15">
            <v>7.0000000000000007E-2</v>
          </cell>
        </row>
        <row r="16">
          <cell r="F16">
            <v>0</v>
          </cell>
        </row>
        <row r="20">
          <cell r="F20">
            <v>0</v>
          </cell>
        </row>
        <row r="22">
          <cell r="F22">
            <v>0</v>
          </cell>
        </row>
        <row r="23">
          <cell r="F23">
            <v>0</v>
          </cell>
        </row>
        <row r="24">
          <cell r="F24">
            <v>0</v>
          </cell>
        </row>
        <row r="35">
          <cell r="G35">
            <v>0</v>
          </cell>
        </row>
      </sheetData>
      <sheetData sheetId="15" refreshError="1">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1">
          <cell r="D21">
            <v>7.0000000000000007E-2</v>
          </cell>
        </row>
        <row r="22">
          <cell r="F22">
            <v>0</v>
          </cell>
        </row>
        <row r="26">
          <cell r="F26">
            <v>0</v>
          </cell>
        </row>
        <row r="28">
          <cell r="F28">
            <v>0</v>
          </cell>
        </row>
        <row r="29">
          <cell r="F29">
            <v>0</v>
          </cell>
        </row>
        <row r="30">
          <cell r="F30">
            <v>0</v>
          </cell>
        </row>
        <row r="46">
          <cell r="G46">
            <v>0</v>
          </cell>
        </row>
      </sheetData>
      <sheetData sheetId="16" refreshError="1">
        <row r="17">
          <cell r="F17" t="e">
            <v>#REF!</v>
          </cell>
        </row>
      </sheetData>
      <sheetData sheetId="17" refreshError="1">
        <row r="26">
          <cell r="F26">
            <v>0</v>
          </cell>
        </row>
        <row r="27">
          <cell r="F27">
            <v>0</v>
          </cell>
        </row>
        <row r="28">
          <cell r="F28">
            <v>0</v>
          </cell>
        </row>
      </sheetData>
      <sheetData sheetId="18" refreshError="1"/>
      <sheetData sheetId="19" refreshError="1"/>
      <sheetData sheetId="2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genda"/>
      <sheetName val="Agenda 7-29-96"/>
      <sheetName val="Title"/>
    </sheetNames>
    <sheetDataSet>
      <sheetData sheetId="0" refreshError="1"/>
      <sheetData sheetId="1" refreshError="1"/>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temized Pricing"/>
      <sheetName val="Supplemental Cost Sheet"/>
      <sheetName val="Rate Sheet"/>
      <sheetName val="D3 Rates"/>
    </sheetNames>
    <sheetDataSet>
      <sheetData sheetId="0"/>
      <sheetData sheetId="1">
        <row r="7">
          <cell r="C7" t="str">
            <v>Bish, Sandra L</v>
          </cell>
        </row>
      </sheetData>
      <sheetData sheetId="2"/>
      <sheetData sheetId="3"/>
      <sheetData sheetId="4">
        <row r="5">
          <cell r="C5" t="str">
            <v xml:space="preserve">Program Manager </v>
          </cell>
        </row>
        <row r="6">
          <cell r="C6" t="str">
            <v xml:space="preserve">Project Manager </v>
          </cell>
        </row>
        <row r="7">
          <cell r="C7" t="str">
            <v xml:space="preserve">Task Manager </v>
          </cell>
        </row>
        <row r="8">
          <cell r="C8" t="str">
            <v xml:space="preserve">Advanced Technology Program Manager </v>
          </cell>
        </row>
        <row r="9">
          <cell r="C9" t="str">
            <v xml:space="preserve">Advanced Technology Project Manager </v>
          </cell>
        </row>
        <row r="10">
          <cell r="C10" t="str">
            <v xml:space="preserve">Advanced Technology Task Manager </v>
          </cell>
        </row>
        <row r="11">
          <cell r="C11" t="str">
            <v>Senior Project Control Planner</v>
          </cell>
        </row>
        <row r="12">
          <cell r="C12" t="str">
            <v>Project Control Specialist</v>
          </cell>
        </row>
        <row r="13">
          <cell r="C13" t="str">
            <v>Senior Cost Analyst</v>
          </cell>
        </row>
        <row r="14">
          <cell r="C14" t="str">
            <v>Cost Analyst</v>
          </cell>
        </row>
        <row r="15">
          <cell r="C15" t="str">
            <v>Junior Cost Analyst</v>
          </cell>
        </row>
        <row r="16">
          <cell r="C16" t="str">
            <v xml:space="preserve">Senior Financial Manager </v>
          </cell>
        </row>
        <row r="17">
          <cell r="C17" t="str">
            <v xml:space="preserve">Financial Manager </v>
          </cell>
        </row>
        <row r="18">
          <cell r="C18" t="str">
            <v xml:space="preserve">Junior Financial Manager </v>
          </cell>
        </row>
        <row r="19">
          <cell r="C19" t="str">
            <v>Senior Management Analyst</v>
          </cell>
        </row>
        <row r="20">
          <cell r="C20" t="str">
            <v>Management Analyst</v>
          </cell>
        </row>
        <row r="21">
          <cell r="C21" t="str">
            <v xml:space="preserve">Senior Quality Assurance Manager </v>
          </cell>
        </row>
        <row r="22">
          <cell r="C22" t="str">
            <v xml:space="preserve">Quality Assurance Specialist  </v>
          </cell>
        </row>
        <row r="23">
          <cell r="C23" t="str">
            <v xml:space="preserve">Junior Quality Assurance Technician </v>
          </cell>
        </row>
        <row r="24">
          <cell r="C24" t="str">
            <v xml:space="preserve">Network/System Security Manager </v>
          </cell>
        </row>
        <row r="25">
          <cell r="C25" t="str">
            <v xml:space="preserve">Senior Network/System Security Engineer </v>
          </cell>
        </row>
        <row r="26">
          <cell r="C26" t="str">
            <v xml:space="preserve">Network/System Security Engineer </v>
          </cell>
        </row>
        <row r="27">
          <cell r="C27" t="str">
            <v xml:space="preserve">Junior Network/System Security Engineer </v>
          </cell>
        </row>
        <row r="28">
          <cell r="C28" t="str">
            <v>Senior Information Assurance Engineer</v>
          </cell>
        </row>
        <row r="29">
          <cell r="C29" t="str">
            <v>Information Assurance Engineer</v>
          </cell>
        </row>
        <row r="30">
          <cell r="C30" t="str">
            <v>Junior Information Assurance Engineer</v>
          </cell>
        </row>
        <row r="31">
          <cell r="C31" t="str">
            <v>Senior Configuration Management Specialist</v>
          </cell>
        </row>
        <row r="32">
          <cell r="C32" t="str">
            <v>Configuration Management Specialist</v>
          </cell>
        </row>
        <row r="33">
          <cell r="C33" t="str">
            <v>Configuration Management Support Analyst</v>
          </cell>
        </row>
        <row r="34">
          <cell r="C34" t="str">
            <v xml:space="preserve">Test Manager </v>
          </cell>
        </row>
        <row r="35">
          <cell r="C35" t="str">
            <v xml:space="preserve">Test Specialist </v>
          </cell>
        </row>
        <row r="36">
          <cell r="C36" t="str">
            <v>Test Technician *</v>
          </cell>
        </row>
        <row r="37">
          <cell r="C37" t="str">
            <v xml:space="preserve">Technical Writer </v>
          </cell>
        </row>
        <row r="38">
          <cell r="C38" t="str">
            <v xml:space="preserve">Technical Editor </v>
          </cell>
        </row>
        <row r="39">
          <cell r="C39" t="str">
            <v>Graphics Illustrator</v>
          </cell>
        </row>
        <row r="40">
          <cell r="C40" t="str">
            <v xml:space="preserve">Research Analyst </v>
          </cell>
        </row>
        <row r="41">
          <cell r="C41" t="str">
            <v xml:space="preserve">Senior Administrative Assistant </v>
          </cell>
        </row>
        <row r="42">
          <cell r="C42" t="str">
            <v xml:space="preserve">Administrative Assistant </v>
          </cell>
        </row>
        <row r="43">
          <cell r="C43" t="str">
            <v>Administrative Clerk  *</v>
          </cell>
        </row>
        <row r="44">
          <cell r="C44" t="str">
            <v xml:space="preserve">Senior BPR Specialist </v>
          </cell>
        </row>
        <row r="45">
          <cell r="C45" t="str">
            <v xml:space="preserve">BPR Specialist </v>
          </cell>
        </row>
        <row r="46">
          <cell r="C46" t="str">
            <v xml:space="preserve">Junior BPR Specialist </v>
          </cell>
        </row>
        <row r="47">
          <cell r="C47" t="str">
            <v xml:space="preserve">Senior Software Engineer </v>
          </cell>
        </row>
        <row r="48">
          <cell r="C48" t="str">
            <v xml:space="preserve">Software Engineer </v>
          </cell>
        </row>
        <row r="49">
          <cell r="C49" t="str">
            <v xml:space="preserve">Junior Software Engineer </v>
          </cell>
        </row>
        <row r="50">
          <cell r="C50" t="str">
            <v xml:space="preserve">Senior System/Software Integration Engineer </v>
          </cell>
        </row>
        <row r="51">
          <cell r="C51" t="str">
            <v xml:space="preserve">System/Software Integration Engineer </v>
          </cell>
        </row>
        <row r="52">
          <cell r="C52" t="str">
            <v xml:space="preserve">Junior System/Software Integration Engineer </v>
          </cell>
        </row>
        <row r="53">
          <cell r="C53" t="str">
            <v>Senior Computer Specialist</v>
          </cell>
        </row>
        <row r="54">
          <cell r="C54" t="str">
            <v>Computer Specialist</v>
          </cell>
        </row>
        <row r="55">
          <cell r="C55" t="str">
            <v>Junior Computer Specialist*</v>
          </cell>
        </row>
        <row r="56">
          <cell r="C56" t="str">
            <v>Senior System Architect</v>
          </cell>
        </row>
        <row r="57">
          <cell r="C57" t="str">
            <v>System Architect</v>
          </cell>
        </row>
        <row r="58">
          <cell r="C58" t="str">
            <v>Senior Systems Analyst</v>
          </cell>
        </row>
        <row r="59">
          <cell r="C59" t="str">
            <v>Systems Analyst</v>
          </cell>
        </row>
        <row r="60">
          <cell r="C60" t="str">
            <v>Junior Systems Analyst</v>
          </cell>
        </row>
        <row r="61">
          <cell r="C61" t="str">
            <v xml:space="preserve">Network Administrator </v>
          </cell>
        </row>
        <row r="62">
          <cell r="C62" t="str">
            <v xml:space="preserve">Network Engineer </v>
          </cell>
        </row>
        <row r="63">
          <cell r="C63" t="str">
            <v xml:space="preserve">Senior Telecom Engineer </v>
          </cell>
        </row>
        <row r="64">
          <cell r="C64" t="str">
            <v xml:space="preserve">Telecom Engineer </v>
          </cell>
        </row>
        <row r="65">
          <cell r="C65" t="str">
            <v xml:space="preserve">Junior Telecom Engineer </v>
          </cell>
        </row>
        <row r="66">
          <cell r="C66" t="str">
            <v>Senior Intranet/Extranet/Internet Site Developer/Engineer</v>
          </cell>
        </row>
        <row r="67">
          <cell r="C67" t="str">
            <v>Intranet/Extranet/Internet Site Developer/Engineer</v>
          </cell>
        </row>
        <row r="68">
          <cell r="C68" t="str">
            <v>Junior Intranet/Extranet/Internet Site Developer/Engineer</v>
          </cell>
        </row>
        <row r="69">
          <cell r="C69" t="str">
            <v xml:space="preserve">Training Manager </v>
          </cell>
        </row>
        <row r="70">
          <cell r="C70" t="str">
            <v>Senior Training Specialist</v>
          </cell>
        </row>
        <row r="71">
          <cell r="C71" t="str">
            <v xml:space="preserve">Training Specialist </v>
          </cell>
        </row>
        <row r="72">
          <cell r="C72" t="str">
            <v xml:space="preserve">Trainer </v>
          </cell>
        </row>
        <row r="73">
          <cell r="C73" t="str">
            <v xml:space="preserve">Facilitator </v>
          </cell>
        </row>
        <row r="74">
          <cell r="C74" t="str">
            <v xml:space="preserve">Senior Installation Technician </v>
          </cell>
        </row>
        <row r="75">
          <cell r="C75" t="str">
            <v>Installation Technician*</v>
          </cell>
        </row>
        <row r="76">
          <cell r="C76" t="str">
            <v xml:space="preserve">Help Desk Manager </v>
          </cell>
        </row>
        <row r="77">
          <cell r="C77" t="str">
            <v xml:space="preserve">Helpdesk Specialist </v>
          </cell>
        </row>
        <row r="78">
          <cell r="C78" t="str">
            <v xml:space="preserve">Helpdesk Technician* </v>
          </cell>
        </row>
        <row r="79">
          <cell r="C79" t="str">
            <v>Desk Top Support*</v>
          </cell>
        </row>
        <row r="80">
          <cell r="C80" t="str">
            <v xml:space="preserve">Database Manager </v>
          </cell>
        </row>
        <row r="81">
          <cell r="C81" t="str">
            <v xml:space="preserve">Senior Database Engineer </v>
          </cell>
        </row>
        <row r="82">
          <cell r="C82" t="str">
            <v xml:space="preserve">Database Engineer </v>
          </cell>
        </row>
        <row r="83">
          <cell r="C83" t="str">
            <v xml:space="preserve">Junior Database Engineer </v>
          </cell>
        </row>
        <row r="84">
          <cell r="C84" t="str">
            <v xml:space="preserve">Senior System Operator </v>
          </cell>
        </row>
        <row r="85">
          <cell r="C85" t="str">
            <v>System Operator *</v>
          </cell>
        </row>
        <row r="86">
          <cell r="C86" t="str">
            <v>Junior System Operator *</v>
          </cell>
        </row>
        <row r="87">
          <cell r="C87" t="str">
            <v xml:space="preserve">Subject Matter Expert (Functional) 5 </v>
          </cell>
        </row>
        <row r="88">
          <cell r="C88" t="str">
            <v xml:space="preserve">Subject Matter Expert (Functional) 4 </v>
          </cell>
        </row>
        <row r="89">
          <cell r="C89" t="str">
            <v xml:space="preserve">Subject Matter Expert (Functional) 3 </v>
          </cell>
        </row>
        <row r="90">
          <cell r="C90" t="str">
            <v xml:space="preserve">Subject Matter Expert (Functional) 2 </v>
          </cell>
        </row>
        <row r="91">
          <cell r="C91" t="str">
            <v>Subject Matter Expert (Functional) 1</v>
          </cell>
        </row>
        <row r="92">
          <cell r="C92" t="str">
            <v xml:space="preserve">Subject Matter Expert (Technical) 5 </v>
          </cell>
        </row>
        <row r="93">
          <cell r="C93" t="str">
            <v xml:space="preserve">Subject Matter Expert (Technical) 4 </v>
          </cell>
        </row>
        <row r="94">
          <cell r="C94" t="str">
            <v xml:space="preserve">Subject Matter Expert (Technical) 3 </v>
          </cell>
        </row>
        <row r="95">
          <cell r="C95" t="str">
            <v xml:space="preserve">Subject Matter Expert (Technical) 2 </v>
          </cell>
        </row>
        <row r="96">
          <cell r="C96" t="str">
            <v>Subject Matter Expert (Technical) 1</v>
          </cell>
        </row>
        <row r="97">
          <cell r="C97" t="str">
            <v xml:space="preserve">Senior Hospital Administration Specialist </v>
          </cell>
        </row>
        <row r="98">
          <cell r="C98" t="str">
            <v xml:space="preserve">Hospital Administration Specialist </v>
          </cell>
        </row>
        <row r="99">
          <cell r="C99" t="str">
            <v xml:space="preserve">Board Certified Physician/MD </v>
          </cell>
        </row>
        <row r="100">
          <cell r="C100" t="str">
            <v xml:space="preserve">Physician/MD </v>
          </cell>
        </row>
        <row r="101">
          <cell r="C101" t="str">
            <v xml:space="preserve">Physician Assistant </v>
          </cell>
        </row>
        <row r="102">
          <cell r="C102" t="str">
            <v xml:space="preserve">Senior Registered Nurse  </v>
          </cell>
        </row>
        <row r="103">
          <cell r="C103" t="str">
            <v xml:space="preserve">Registered Nurse </v>
          </cell>
        </row>
        <row r="104">
          <cell r="C104" t="str">
            <v xml:space="preserve">Certified Nurse Informatician </v>
          </cell>
        </row>
        <row r="105">
          <cell r="C105" t="str">
            <v xml:space="preserve">Licensed Practical Nurse </v>
          </cell>
        </row>
        <row r="106">
          <cell r="C106" t="str">
            <v xml:space="preserve">Pharmacy Management Specialist </v>
          </cell>
        </row>
        <row r="107">
          <cell r="C107" t="str">
            <v>Pharmacy Specialist</v>
          </cell>
        </row>
        <row r="108">
          <cell r="C108" t="str">
            <v xml:space="preserve">Lab Manager </v>
          </cell>
        </row>
        <row r="109">
          <cell r="C109" t="str">
            <v xml:space="preserve">Lab Technician* </v>
          </cell>
        </row>
        <row r="110">
          <cell r="C110" t="str">
            <v xml:space="preserve">Health Care Technician* </v>
          </cell>
        </row>
        <row r="111">
          <cell r="C111" t="str">
            <v xml:space="preserve">Patient Records Expert </v>
          </cell>
        </row>
        <row r="112">
          <cell r="C112" t="str">
            <v xml:space="preserve">Patient Records Manager </v>
          </cell>
        </row>
        <row r="113">
          <cell r="C113" t="str">
            <v>Patient Records Specialist *</v>
          </cell>
        </row>
        <row r="114">
          <cell r="C114" t="str">
            <v>Patient Records Clerk *</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1 FPLH Burdened Rates-PRIME"/>
      <sheetName val="DELV-CLIENT(Cost Reimbursable)"/>
      <sheetName val="0002-3 CR-SUB (GOVT)"/>
      <sheetName val="RATE BREAKDOWN (GOVT)"/>
      <sheetName val="OPTION YEARS 4-9 (CLIENT)"/>
      <sheetName val="D3 FY08 Target Sub Rates T&amp;M"/>
      <sheetName val="Multipliers"/>
      <sheetName val="Overhead - ACS Site"/>
      <sheetName val="Overhead - Govt Site"/>
      <sheetName val="Fringe"/>
      <sheetName val="G&amp;A"/>
      <sheetName val="Asset depreciation"/>
      <sheetName val="Rates &amp; Salary Comparison"/>
      <sheetName val="LOE by Chapter &amp; Resour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rris Breakdown"/>
      <sheetName val="Materialized View"/>
      <sheetName val="Average HC"/>
      <sheetName val="CSGOV Terms"/>
      <sheetName val="Combine Data"/>
      <sheetName val="Certifications"/>
      <sheetName val="Top Certs"/>
      <sheetName val="ReqMov Row"/>
      <sheetName val="Req Movement"/>
      <sheetName val="Main Data"/>
      <sheetName val="Corresponding Fields"/>
      <sheetName val="Lists"/>
      <sheetName val="Data 1"/>
      <sheetName val="Data 2"/>
      <sheetName val="Data 3"/>
      <sheetName val="Data 4"/>
      <sheetName val="Data 5"/>
      <sheetName val="Data 6"/>
      <sheetName val="Data 7"/>
      <sheetName val="Data 8"/>
      <sheetName val="CSGOV Org"/>
      <sheetName val="SRA Org"/>
      <sheetName val="Contracts DB"/>
      <sheetName val="SRA Location Lookup"/>
      <sheetName val="New Workbook Columns"/>
      <sheetName val="CSGOV Country Lookup"/>
      <sheetName val="DateLookup"/>
      <sheetName val="Employee Project Mapping"/>
      <sheetName val="Certs and Skills"/>
      <sheetName val="Direct Hours Charged"/>
      <sheetName val="Previous Direct Hours Charged"/>
      <sheetName val="CSRA Contracts"/>
      <sheetName val="L2 Fix"/>
      <sheetName val="DC Postal Codes"/>
      <sheetName val="Cancellation Reasons"/>
      <sheetName val="Median Wages"/>
      <sheetName val="Distances"/>
      <sheetName val="Rifs"/>
      <sheetName val="Clearances"/>
      <sheetName val="Attrition Factors"/>
      <sheetName val="Attrition Graphic"/>
      <sheetName val="Factors Considered"/>
      <sheetName val="Performance"/>
      <sheetName val="Vet Status"/>
      <sheetName val="LGDIT Email"/>
      <sheetName val="Sheet6"/>
      <sheetName val="SQL Table Columns"/>
      <sheetName val="DB Def"/>
      <sheetName val="LGDIT Org Code"/>
      <sheetName val="Sheet5"/>
      <sheetName val="Tech Families"/>
      <sheetName val="Sheet1"/>
      <sheetName val="Sheet3"/>
      <sheetName val="Sheet4"/>
      <sheetName val="Sheet2"/>
      <sheetName val="Sheet8"/>
      <sheetName val="Sheet7"/>
      <sheetName val="LGDIT Req Cats"/>
      <sheetName val="INET Terms"/>
      <sheetName val="Sheet12"/>
      <sheetName val="Sheet9"/>
      <sheetName val="Sheet10"/>
      <sheetName val="Sheet11"/>
      <sheetName val="ESOC Emp List"/>
      <sheetName val="GDIT Numbers"/>
      <sheetName val="CSRA Vet Numbers"/>
      <sheetName val="Top Projects"/>
      <sheetName val="Master Project Lookup"/>
      <sheetName val="Sheet13"/>
      <sheetName val="Req Clearance Lookup"/>
      <sheetName val="Active Employees Outside US"/>
    </sheetNames>
    <sheetDataSet>
      <sheetData sheetId="0"/>
      <sheetData sheetId="1"/>
      <sheetData sheetId="2"/>
      <sheetData sheetId="3"/>
      <sheetData sheetId="4"/>
      <sheetData sheetId="5"/>
      <sheetData sheetId="6"/>
      <sheetData sheetId="7"/>
      <sheetData sheetId="8"/>
      <sheetData sheetId="9"/>
      <sheetData sheetId="10"/>
      <sheetData sheetId="11">
        <row r="2">
          <cell r="A2" t="str">
            <v>On Hold Reqs</v>
          </cell>
          <cell r="B2" t="str">
            <v>SRA</v>
          </cell>
          <cell r="C2" t="str">
            <v>Data Set 1</v>
          </cell>
        </row>
        <row r="3">
          <cell r="A3" t="str">
            <v>Cancelled Reqs</v>
          </cell>
          <cell r="B3" t="str">
            <v>CSGOV</v>
          </cell>
          <cell r="C3" t="str">
            <v>Data Set 2</v>
          </cell>
        </row>
        <row r="4">
          <cell r="A4" t="str">
            <v>Terms</v>
          </cell>
          <cell r="B4" t="str">
            <v>CSRA</v>
          </cell>
          <cell r="C4" t="str">
            <v>MMRData</v>
          </cell>
        </row>
        <row r="5">
          <cell r="A5" t="str">
            <v>Hires</v>
          </cell>
          <cell r="B5" t="str">
            <v>GDIT</v>
          </cell>
          <cell r="C5" t="str">
            <v>WeeklyHCData</v>
          </cell>
        </row>
        <row r="6">
          <cell r="A6" t="str">
            <v>Filled Positions</v>
          </cell>
          <cell r="C6" t="str">
            <v>CertReportData</v>
          </cell>
        </row>
        <row r="7">
          <cell r="A7" t="str">
            <v>Extended Offers</v>
          </cell>
          <cell r="C7" t="str">
            <v>CancelledData</v>
          </cell>
        </row>
        <row r="8">
          <cell r="A8" t="str">
            <v>Accepted Offers</v>
          </cell>
          <cell r="C8" t="str">
            <v>Under28Data</v>
          </cell>
        </row>
        <row r="9">
          <cell r="A9" t="str">
            <v>Time To Accept</v>
          </cell>
          <cell r="C9" t="str">
            <v>PWBenchMarkData</v>
          </cell>
        </row>
        <row r="10">
          <cell r="A10" t="str">
            <v>SRA Org</v>
          </cell>
          <cell r="C10" t="str">
            <v>InternalMobData</v>
          </cell>
        </row>
        <row r="11">
          <cell r="A11" t="str">
            <v>CSGov Org</v>
          </cell>
          <cell r="C11" t="str">
            <v>OPSDeckData</v>
          </cell>
        </row>
        <row r="12">
          <cell r="A12" t="str">
            <v>CSGOV Timesheet</v>
          </cell>
          <cell r="C12" t="str">
            <v>Under25TermsData</v>
          </cell>
        </row>
        <row r="13">
          <cell r="A13" t="str">
            <v>SRA Timesheet</v>
          </cell>
          <cell r="C13" t="str">
            <v>DirectReportMonthlyData</v>
          </cell>
        </row>
        <row r="14">
          <cell r="A14" t="str">
            <v>Open Reqs</v>
          </cell>
          <cell r="C14" t="str">
            <v>Waterfall Data</v>
          </cell>
        </row>
        <row r="15">
          <cell r="A15" t="str">
            <v>Headcount</v>
          </cell>
          <cell r="C15" t="str">
            <v>GarrisData</v>
          </cell>
        </row>
        <row r="16">
          <cell r="A16" t="str">
            <v>Ending Headcount</v>
          </cell>
          <cell r="C16" t="str">
            <v>AvailabilityReport</v>
          </cell>
        </row>
        <row r="17">
          <cell r="A17" t="str">
            <v>Beginning Headcount</v>
          </cell>
          <cell r="C17" t="str">
            <v>TotalRewardsContractData</v>
          </cell>
        </row>
        <row r="18">
          <cell r="A18" t="str">
            <v>Rejected Reqs</v>
          </cell>
          <cell r="C18" t="str">
            <v>MonthlySlideData</v>
          </cell>
        </row>
        <row r="19">
          <cell r="A19" t="str">
            <v>Headcount L2s &amp; L3s</v>
          </cell>
          <cell r="C19" t="str">
            <v>WFFWeeklyData</v>
          </cell>
        </row>
        <row r="20">
          <cell r="A20" t="str">
            <v>Promotions</v>
          </cell>
          <cell r="C20" t="str">
            <v>WeeklyRecruitingData</v>
          </cell>
        </row>
        <row r="21">
          <cell r="A21" t="str">
            <v>Accepted Offers No Start</v>
          </cell>
          <cell r="C21" t="str">
            <v>GDITOpsDeck</v>
          </cell>
        </row>
        <row r="22">
          <cell r="A22" t="str">
            <v>ReqMovement</v>
          </cell>
          <cell r="C22" t="str">
            <v>CSRA_HC_Terms</v>
          </cell>
        </row>
        <row r="23">
          <cell r="A23" t="str">
            <v>Business Transactions</v>
          </cell>
          <cell r="C23" t="str">
            <v>GDITFilledPostionData</v>
          </cell>
        </row>
        <row r="24">
          <cell r="A24" t="str">
            <v>Interviews</v>
          </cell>
          <cell r="C24" t="str">
            <v>GDITRecruitingDashboardData</v>
          </cell>
        </row>
        <row r="25">
          <cell r="A25" t="str">
            <v>Job Applications</v>
          </cell>
          <cell r="C25" t="str">
            <v>GDITMonthlyDBData</v>
          </cell>
        </row>
        <row r="26">
          <cell r="C26" t="str">
            <v>GDITHCReport</v>
          </cell>
        </row>
        <row r="27">
          <cell r="C27" t="str">
            <v>GDITDataforLaurie</v>
          </cell>
        </row>
        <row r="28">
          <cell r="C28" t="str">
            <v>GDITWeeklyDBData</v>
          </cell>
        </row>
        <row r="29">
          <cell r="C29" t="str">
            <v>GDITWeeklyTrackerData</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ISS_Summary"/>
      <sheetName val="MA_Summary"/>
      <sheetName val="MW_Summary"/>
      <sheetName val="SO_Summary"/>
      <sheetName val="MISC_Summary"/>
      <sheetName val="MISC_Detail"/>
      <sheetName val="MA_Detail"/>
      <sheetName val="MW_Detail"/>
      <sheetName val="SO_Detail"/>
      <sheetName val="Notes"/>
      <sheetName val="Reconciliation TY ISS"/>
      <sheetName val="Reconciliation TY MA"/>
      <sheetName val="Reconciliation TY MW"/>
      <sheetName val="Reconciliation TY SO"/>
      <sheetName val="Reconciliation JAN Cur Mo ISS"/>
      <sheetName val="Reconciliation FEB YTD"/>
      <sheetName val="St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E3">
            <v>35051</v>
          </cell>
          <cell r="F3">
            <v>1996</v>
          </cell>
        </row>
        <row r="4">
          <cell r="E4">
            <v>35415</v>
          </cell>
          <cell r="F4">
            <v>1997</v>
          </cell>
        </row>
        <row r="5">
          <cell r="E5">
            <v>35779</v>
          </cell>
          <cell r="F5">
            <v>1998</v>
          </cell>
        </row>
        <row r="6">
          <cell r="E6">
            <v>36143</v>
          </cell>
          <cell r="F6">
            <v>1999</v>
          </cell>
        </row>
        <row r="7">
          <cell r="E7">
            <v>36514</v>
          </cell>
          <cell r="F7">
            <v>2000</v>
          </cell>
        </row>
        <row r="8">
          <cell r="E8">
            <v>36878</v>
          </cell>
          <cell r="F8">
            <v>2001</v>
          </cell>
        </row>
        <row r="9">
          <cell r="E9">
            <v>37242</v>
          </cell>
          <cell r="F9">
            <v>2002</v>
          </cell>
        </row>
        <row r="10">
          <cell r="E10">
            <v>37606</v>
          </cell>
          <cell r="F10">
            <v>2003</v>
          </cell>
        </row>
        <row r="11">
          <cell r="E11">
            <v>36513</v>
          </cell>
          <cell r="F11">
            <v>1999</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IS Rates"/>
      <sheetName val="travel (BOE)"/>
      <sheetName val="Travel"/>
      <sheetName val="Tax"/>
      <sheetName val="Gas"/>
      <sheetName val="LM EAC"/>
      <sheetName val="P&amp;L"/>
      <sheetName val="Pricing"/>
      <sheetName val="LRS"/>
      <sheetName val="Roster"/>
    </sheetNames>
    <sheetDataSet>
      <sheetData sheetId="0" refreshError="1">
        <row r="3">
          <cell r="B3" t="str">
            <v>Labor</v>
          </cell>
          <cell r="D3">
            <v>2</v>
          </cell>
          <cell r="E3">
            <v>3</v>
          </cell>
          <cell r="F3">
            <v>4</v>
          </cell>
        </row>
        <row r="5">
          <cell r="B5" t="str">
            <v>G01</v>
          </cell>
          <cell r="C5" t="str">
            <v>Program Manager</v>
          </cell>
          <cell r="D5">
            <v>113.13</v>
          </cell>
          <cell r="E5">
            <v>113.52</v>
          </cell>
          <cell r="F5">
            <v>115.7</v>
          </cell>
        </row>
        <row r="6">
          <cell r="B6" t="str">
            <v>G02</v>
          </cell>
          <cell r="C6" t="str">
            <v>Project Manager (Key)</v>
          </cell>
          <cell r="D6">
            <v>100.67</v>
          </cell>
          <cell r="E6">
            <v>102.13</v>
          </cell>
          <cell r="F6">
            <v>104.4</v>
          </cell>
        </row>
        <row r="7">
          <cell r="B7" t="str">
            <v>G03</v>
          </cell>
          <cell r="C7" t="str">
            <v>Quality Assurance Manager</v>
          </cell>
          <cell r="D7">
            <v>51.81</v>
          </cell>
          <cell r="E7">
            <v>52.58</v>
          </cell>
          <cell r="F7">
            <v>53.7</v>
          </cell>
        </row>
        <row r="8">
          <cell r="B8" t="str">
            <v>G04</v>
          </cell>
          <cell r="C8" t="str">
            <v>Quality Assurance Analyst</v>
          </cell>
          <cell r="D8">
            <v>39.17</v>
          </cell>
          <cell r="E8">
            <v>39.74</v>
          </cell>
          <cell r="F8">
            <v>40.6</v>
          </cell>
        </row>
        <row r="9">
          <cell r="B9" t="str">
            <v>G05</v>
          </cell>
          <cell r="C9" t="str">
            <v>Project Control Specialist</v>
          </cell>
          <cell r="D9">
            <v>49.38</v>
          </cell>
          <cell r="E9">
            <v>50.13</v>
          </cell>
          <cell r="F9">
            <v>51.3</v>
          </cell>
        </row>
        <row r="10">
          <cell r="B10" t="str">
            <v>G06</v>
          </cell>
          <cell r="C10" t="str">
            <v>Program Administration Specialist</v>
          </cell>
          <cell r="D10">
            <v>25.76</v>
          </cell>
          <cell r="E10">
            <v>26.23</v>
          </cell>
          <cell r="F10">
            <v>26.85</v>
          </cell>
        </row>
        <row r="11">
          <cell r="B11" t="str">
            <v>G07</v>
          </cell>
          <cell r="C11" t="str">
            <v>Senior Functional Analyst</v>
          </cell>
          <cell r="D11">
            <v>68.12</v>
          </cell>
          <cell r="E11">
            <v>69.03</v>
          </cell>
          <cell r="F11">
            <v>70.569999999999993</v>
          </cell>
        </row>
        <row r="12">
          <cell r="B12" t="str">
            <v>G08</v>
          </cell>
          <cell r="C12" t="str">
            <v>Functional Analyst</v>
          </cell>
          <cell r="D12">
            <v>41.68</v>
          </cell>
          <cell r="E12">
            <v>42.16</v>
          </cell>
          <cell r="F12">
            <v>43.14</v>
          </cell>
        </row>
        <row r="13">
          <cell r="B13" t="str">
            <v>G09</v>
          </cell>
          <cell r="C13" t="str">
            <v>Principal Systems Architect</v>
          </cell>
          <cell r="D13">
            <v>82.01</v>
          </cell>
          <cell r="E13">
            <v>83.46</v>
          </cell>
          <cell r="F13">
            <v>85.69</v>
          </cell>
        </row>
        <row r="14">
          <cell r="B14" t="str">
            <v>G10</v>
          </cell>
          <cell r="C14" t="str">
            <v>Senior Systems Architect</v>
          </cell>
          <cell r="D14">
            <v>67.55</v>
          </cell>
          <cell r="E14">
            <v>68.430000000000007</v>
          </cell>
          <cell r="F14">
            <v>70.27</v>
          </cell>
        </row>
        <row r="15">
          <cell r="B15" t="str">
            <v>G11</v>
          </cell>
          <cell r="C15" t="str">
            <v>Principal Information Engineer</v>
          </cell>
          <cell r="D15">
            <v>72.02</v>
          </cell>
          <cell r="E15">
            <v>73.33</v>
          </cell>
          <cell r="F15">
            <v>75.2</v>
          </cell>
        </row>
        <row r="16">
          <cell r="B16" t="str">
            <v>G12</v>
          </cell>
          <cell r="C16" t="str">
            <v>Senior Information Engineer</v>
          </cell>
          <cell r="D16">
            <v>70.510000000000005</v>
          </cell>
          <cell r="E16">
            <v>71.89</v>
          </cell>
          <cell r="F16">
            <v>73.84</v>
          </cell>
        </row>
        <row r="17">
          <cell r="B17" t="str">
            <v>G13</v>
          </cell>
          <cell r="C17" t="str">
            <v>Senior Computer Systems Analyst</v>
          </cell>
          <cell r="D17">
            <v>46.81</v>
          </cell>
          <cell r="E17">
            <v>47.33</v>
          </cell>
          <cell r="F17">
            <v>48.51</v>
          </cell>
        </row>
        <row r="18">
          <cell r="B18" t="str">
            <v>G14</v>
          </cell>
          <cell r="C18" t="str">
            <v>Computer Systems Analyst</v>
          </cell>
          <cell r="D18">
            <v>34.5</v>
          </cell>
          <cell r="E18">
            <v>34.94</v>
          </cell>
          <cell r="F18">
            <v>35.799999999999997</v>
          </cell>
        </row>
        <row r="19">
          <cell r="B19" t="str">
            <v>G15</v>
          </cell>
          <cell r="C19" t="str">
            <v>Junior Computer Systems Analyst</v>
          </cell>
          <cell r="D19">
            <v>24.43</v>
          </cell>
          <cell r="E19">
            <v>24.76</v>
          </cell>
          <cell r="F19">
            <v>25.31</v>
          </cell>
        </row>
        <row r="20">
          <cell r="B20" t="str">
            <v>G16</v>
          </cell>
          <cell r="C20" t="str">
            <v>Senior Application Engineer</v>
          </cell>
          <cell r="D20">
            <v>62.75</v>
          </cell>
          <cell r="E20">
            <v>63.62</v>
          </cell>
          <cell r="F20">
            <v>65.260000000000005</v>
          </cell>
        </row>
        <row r="21">
          <cell r="B21" t="str">
            <v>G17</v>
          </cell>
          <cell r="C21" t="str">
            <v>Applications Engineer</v>
          </cell>
          <cell r="D21">
            <v>38.159999999999997</v>
          </cell>
          <cell r="E21">
            <v>38.6</v>
          </cell>
          <cell r="F21">
            <v>39.49</v>
          </cell>
        </row>
        <row r="22">
          <cell r="B22" t="str">
            <v>G18</v>
          </cell>
          <cell r="C22" t="str">
            <v>Application Programmer</v>
          </cell>
          <cell r="D22">
            <v>31.01</v>
          </cell>
          <cell r="E22">
            <v>31.4</v>
          </cell>
          <cell r="F22">
            <v>32.1</v>
          </cell>
        </row>
        <row r="23">
          <cell r="B23" t="str">
            <v>G19</v>
          </cell>
          <cell r="C23" t="str">
            <v>Junior Application Programmer</v>
          </cell>
          <cell r="D23">
            <v>25.04</v>
          </cell>
          <cell r="E23">
            <v>25.32</v>
          </cell>
          <cell r="F23">
            <v>25.93</v>
          </cell>
        </row>
        <row r="24">
          <cell r="B24" t="str">
            <v>G20</v>
          </cell>
          <cell r="C24" t="str">
            <v>Student Application Programmer</v>
          </cell>
          <cell r="D24">
            <v>20.98</v>
          </cell>
          <cell r="E24">
            <v>21.14</v>
          </cell>
          <cell r="F24">
            <v>21.64</v>
          </cell>
        </row>
        <row r="25">
          <cell r="B25" t="str">
            <v>G21</v>
          </cell>
          <cell r="C25" t="str">
            <v>Senior Data Base Management Specialist</v>
          </cell>
          <cell r="D25">
            <v>46.83</v>
          </cell>
          <cell r="E25">
            <v>47.3</v>
          </cell>
          <cell r="F25">
            <v>48.3</v>
          </cell>
        </row>
        <row r="26">
          <cell r="B26" t="str">
            <v>G22</v>
          </cell>
          <cell r="C26" t="str">
            <v>Data Base Management Specialist</v>
          </cell>
          <cell r="D26">
            <v>36.29</v>
          </cell>
          <cell r="E26">
            <v>36.619999999999997</v>
          </cell>
          <cell r="F26">
            <v>37.53</v>
          </cell>
        </row>
        <row r="27">
          <cell r="B27" t="str">
            <v>G23</v>
          </cell>
          <cell r="C27" t="str">
            <v>Data Entry Clerk</v>
          </cell>
          <cell r="D27">
            <v>14.53</v>
          </cell>
          <cell r="E27">
            <v>14.67</v>
          </cell>
          <cell r="F27">
            <v>15.05</v>
          </cell>
        </row>
        <row r="28">
          <cell r="B28" t="str">
            <v>G24</v>
          </cell>
          <cell r="C28" t="str">
            <v>Operations Manager</v>
          </cell>
          <cell r="D28">
            <v>43.62</v>
          </cell>
          <cell r="E28">
            <v>44.09</v>
          </cell>
          <cell r="F28">
            <v>45.07</v>
          </cell>
        </row>
        <row r="29">
          <cell r="B29" t="str">
            <v>G25</v>
          </cell>
          <cell r="C29" t="str">
            <v>System Administrator</v>
          </cell>
          <cell r="D29">
            <v>31.41</v>
          </cell>
          <cell r="E29">
            <v>31.72</v>
          </cell>
          <cell r="F29">
            <v>32.450000000000003</v>
          </cell>
        </row>
        <row r="30">
          <cell r="B30" t="str">
            <v>G26</v>
          </cell>
          <cell r="C30" t="str">
            <v>System Operator</v>
          </cell>
          <cell r="E30">
            <v>21.92</v>
          </cell>
          <cell r="F30">
            <v>22.21</v>
          </cell>
        </row>
        <row r="31">
          <cell r="B31" t="str">
            <v>G27</v>
          </cell>
          <cell r="C31" t="str">
            <v>Senior Training Specialist</v>
          </cell>
          <cell r="D31">
            <v>37.39</v>
          </cell>
          <cell r="E31">
            <v>37.61</v>
          </cell>
          <cell r="F31">
            <v>38.39</v>
          </cell>
        </row>
        <row r="32">
          <cell r="B32" t="str">
            <v>G28</v>
          </cell>
          <cell r="C32" t="str">
            <v>Training Specialist</v>
          </cell>
          <cell r="D32">
            <v>24.11</v>
          </cell>
          <cell r="E32">
            <v>24.45</v>
          </cell>
          <cell r="F32">
            <v>25.02</v>
          </cell>
        </row>
        <row r="33">
          <cell r="B33" t="str">
            <v>G29</v>
          </cell>
          <cell r="C33" t="str">
            <v>Help Desk Manager</v>
          </cell>
          <cell r="D33">
            <v>35.549999999999997</v>
          </cell>
          <cell r="E33">
            <v>35.78</v>
          </cell>
          <cell r="F33">
            <v>36.5</v>
          </cell>
        </row>
        <row r="34">
          <cell r="B34" t="str">
            <v>G30</v>
          </cell>
          <cell r="C34" t="str">
            <v>Help Desk Specialist</v>
          </cell>
          <cell r="D34">
            <v>21.23</v>
          </cell>
          <cell r="E34">
            <v>21.47</v>
          </cell>
          <cell r="F34">
            <v>21.98</v>
          </cell>
        </row>
        <row r="35">
          <cell r="B35" t="str">
            <v>G31</v>
          </cell>
          <cell r="C35" t="str">
            <v>Hardware Specialist</v>
          </cell>
          <cell r="D35">
            <v>33.89</v>
          </cell>
          <cell r="E35">
            <v>34.28</v>
          </cell>
          <cell r="F35">
            <v>35.04</v>
          </cell>
        </row>
        <row r="36">
          <cell r="B36" t="str">
            <v>G32</v>
          </cell>
          <cell r="C36" t="str">
            <v>Senior Hardware Install Technician</v>
          </cell>
          <cell r="D36">
            <v>32.049999999999997</v>
          </cell>
          <cell r="E36">
            <v>32.35</v>
          </cell>
          <cell r="F36">
            <v>33.159999999999997</v>
          </cell>
        </row>
        <row r="37">
          <cell r="B37" t="str">
            <v>G33</v>
          </cell>
          <cell r="C37" t="str">
            <v>Hardware Install Technician</v>
          </cell>
          <cell r="D37">
            <v>27.77</v>
          </cell>
          <cell r="E37">
            <v>28.14</v>
          </cell>
          <cell r="F37">
            <v>28.89</v>
          </cell>
        </row>
        <row r="38">
          <cell r="B38" t="str">
            <v>G34</v>
          </cell>
          <cell r="C38" t="str">
            <v>Hardware Draftsman</v>
          </cell>
          <cell r="D38">
            <v>28.87</v>
          </cell>
          <cell r="E38">
            <v>29.13</v>
          </cell>
          <cell r="F38">
            <v>29.8</v>
          </cell>
        </row>
        <row r="39">
          <cell r="B39" t="str">
            <v>G35</v>
          </cell>
          <cell r="C39" t="str">
            <v>Senior Network Installation Technician</v>
          </cell>
          <cell r="D39">
            <v>31.3</v>
          </cell>
          <cell r="E39">
            <v>31.35</v>
          </cell>
          <cell r="F39">
            <v>31.88</v>
          </cell>
        </row>
        <row r="40">
          <cell r="B40" t="str">
            <v>G36</v>
          </cell>
          <cell r="C40" t="str">
            <v>Network Installation Technician</v>
          </cell>
          <cell r="D40">
            <v>27.42</v>
          </cell>
          <cell r="E40">
            <v>27.82</v>
          </cell>
          <cell r="F40">
            <v>28.49</v>
          </cell>
        </row>
        <row r="41">
          <cell r="B41" t="str">
            <v>G37</v>
          </cell>
          <cell r="C41" t="str">
            <v>Network Draftsman</v>
          </cell>
          <cell r="D41">
            <v>27.49</v>
          </cell>
          <cell r="E41">
            <v>27.47</v>
          </cell>
          <cell r="F41">
            <v>27.91</v>
          </cell>
        </row>
        <row r="42">
          <cell r="B42" t="str">
            <v>G38</v>
          </cell>
          <cell r="C42" t="str">
            <v>Communications Network Manager</v>
          </cell>
          <cell r="D42">
            <v>48.44</v>
          </cell>
          <cell r="E42">
            <v>49.26</v>
          </cell>
          <cell r="F42">
            <v>50.37</v>
          </cell>
        </row>
        <row r="43">
          <cell r="B43" t="str">
            <v>G39</v>
          </cell>
          <cell r="C43" t="str">
            <v>Communications Specialist</v>
          </cell>
          <cell r="D43">
            <v>28.93</v>
          </cell>
          <cell r="E43">
            <v>29.68</v>
          </cell>
          <cell r="F43">
            <v>30.44</v>
          </cell>
        </row>
        <row r="44">
          <cell r="B44" t="str">
            <v>G40</v>
          </cell>
          <cell r="C44" t="str">
            <v xml:space="preserve">Principal BPR Specialist </v>
          </cell>
          <cell r="D44">
            <v>75.16</v>
          </cell>
          <cell r="E44">
            <v>76.42</v>
          </cell>
          <cell r="F44">
            <v>78.239999999999995</v>
          </cell>
        </row>
        <row r="45">
          <cell r="B45" t="str">
            <v>G41</v>
          </cell>
          <cell r="C45" t="str">
            <v>Sr Business Process Reeng. Specialist</v>
          </cell>
          <cell r="D45">
            <v>57.96</v>
          </cell>
          <cell r="E45">
            <v>58.77</v>
          </cell>
          <cell r="F45">
            <v>59.68</v>
          </cell>
        </row>
        <row r="46">
          <cell r="B46" t="str">
            <v>G42</v>
          </cell>
          <cell r="C46" t="str">
            <v>Cost Analyst</v>
          </cell>
          <cell r="D46">
            <v>37.92</v>
          </cell>
          <cell r="E46">
            <v>38.28</v>
          </cell>
          <cell r="F46">
            <v>39.35</v>
          </cell>
        </row>
        <row r="47">
          <cell r="B47" t="str">
            <v>G43</v>
          </cell>
          <cell r="C47" t="str">
            <v>Data Standardization Specialist</v>
          </cell>
          <cell r="D47">
            <v>22.97</v>
          </cell>
          <cell r="E47">
            <v>23.16</v>
          </cell>
          <cell r="F47">
            <v>23.67</v>
          </cell>
        </row>
        <row r="48">
          <cell r="B48" t="str">
            <v>G44</v>
          </cell>
          <cell r="C48" t="str">
            <v>Documentation Specialist</v>
          </cell>
          <cell r="D48">
            <v>19.32</v>
          </cell>
          <cell r="E48">
            <v>19.43</v>
          </cell>
          <cell r="F48">
            <v>19.78</v>
          </cell>
        </row>
        <row r="49">
          <cell r="B49" t="str">
            <v>G45</v>
          </cell>
          <cell r="C49" t="str">
            <v>Technical Writer/Editor</v>
          </cell>
          <cell r="D49">
            <v>23.62</v>
          </cell>
          <cell r="E49">
            <v>23.8</v>
          </cell>
          <cell r="F49">
            <v>24.31</v>
          </cell>
        </row>
        <row r="50">
          <cell r="B50" t="str">
            <v>G46</v>
          </cell>
          <cell r="C50" t="str">
            <v>Sr Computer Security Systems Specialist</v>
          </cell>
          <cell r="D50">
            <v>49.4</v>
          </cell>
          <cell r="E50">
            <v>49.91</v>
          </cell>
          <cell r="F50">
            <v>51.01</v>
          </cell>
        </row>
        <row r="51">
          <cell r="B51" t="str">
            <v>G47</v>
          </cell>
          <cell r="C51" t="str">
            <v>Computer Security Systems Specialist</v>
          </cell>
          <cell r="D51">
            <v>37.15</v>
          </cell>
          <cell r="E51">
            <v>37.630000000000003</v>
          </cell>
          <cell r="F51">
            <v>38.53</v>
          </cell>
        </row>
        <row r="52">
          <cell r="B52" t="str">
            <v>G48</v>
          </cell>
          <cell r="C52" t="str">
            <v>Admin. Support and Graphic Specialist</v>
          </cell>
          <cell r="D52">
            <v>19.46</v>
          </cell>
          <cell r="E52">
            <v>19.39</v>
          </cell>
          <cell r="F52">
            <v>19.8</v>
          </cell>
        </row>
        <row r="53">
          <cell r="B53" t="str">
            <v>G49</v>
          </cell>
          <cell r="C53" t="str">
            <v>Electronic Meeting Technographer</v>
          </cell>
          <cell r="D53">
            <v>29.01</v>
          </cell>
          <cell r="E53">
            <v>29.3</v>
          </cell>
          <cell r="F53">
            <v>29.97</v>
          </cell>
        </row>
        <row r="56">
          <cell r="B56" t="str">
            <v>Labor</v>
          </cell>
          <cell r="D56" t="str">
            <v>OPY2</v>
          </cell>
          <cell r="E56" t="str">
            <v>OPY3</v>
          </cell>
          <cell r="F56" t="str">
            <v>OPY4</v>
          </cell>
        </row>
        <row r="57">
          <cell r="B57" t="str">
            <v>Cat. No.</v>
          </cell>
          <cell r="C57" t="str">
            <v>Labor Category</v>
          </cell>
        </row>
        <row r="58">
          <cell r="B58" t="str">
            <v>K01</v>
          </cell>
          <cell r="C58" t="str">
            <v>Program Manager</v>
          </cell>
          <cell r="D58">
            <v>122.76</v>
          </cell>
          <cell r="E58">
            <v>123.19</v>
          </cell>
          <cell r="F58">
            <v>125.55</v>
          </cell>
        </row>
        <row r="59">
          <cell r="B59" t="str">
            <v>K02</v>
          </cell>
          <cell r="C59" t="str">
            <v>Project Manager (Key)</v>
          </cell>
          <cell r="D59">
            <v>109.24</v>
          </cell>
          <cell r="E59">
            <v>110.83</v>
          </cell>
          <cell r="F59">
            <v>113.29</v>
          </cell>
        </row>
        <row r="60">
          <cell r="B60" t="str">
            <v>K03</v>
          </cell>
          <cell r="C60" t="str">
            <v>Quality Assurance Manager</v>
          </cell>
          <cell r="D60">
            <v>56.22</v>
          </cell>
          <cell r="E60">
            <v>57.06</v>
          </cell>
          <cell r="F60">
            <v>58.27</v>
          </cell>
        </row>
        <row r="61">
          <cell r="B61" t="str">
            <v>K04</v>
          </cell>
          <cell r="C61" t="str">
            <v>Quality Assurance Analyst</v>
          </cell>
          <cell r="D61">
            <v>39.17</v>
          </cell>
          <cell r="E61">
            <v>39.74</v>
          </cell>
          <cell r="F61">
            <v>40.6</v>
          </cell>
        </row>
        <row r="62">
          <cell r="B62" t="str">
            <v>K05</v>
          </cell>
          <cell r="C62" t="str">
            <v>Project Control Specialist</v>
          </cell>
          <cell r="D62">
            <v>49.38</v>
          </cell>
          <cell r="E62">
            <v>50.13</v>
          </cell>
          <cell r="F62">
            <v>51.3</v>
          </cell>
        </row>
        <row r="63">
          <cell r="B63" t="str">
            <v>K06</v>
          </cell>
          <cell r="C63" t="str">
            <v>Program Administration Specialist</v>
          </cell>
          <cell r="D63">
            <v>25.76</v>
          </cell>
          <cell r="E63">
            <v>26.23</v>
          </cell>
          <cell r="F63">
            <v>26.85</v>
          </cell>
        </row>
        <row r="64">
          <cell r="B64" t="str">
            <v>K07</v>
          </cell>
          <cell r="C64" t="str">
            <v>Senior Functional Analyst</v>
          </cell>
          <cell r="D64">
            <v>73.92</v>
          </cell>
          <cell r="E64">
            <v>74.91</v>
          </cell>
          <cell r="F64">
            <v>76.58</v>
          </cell>
        </row>
        <row r="65">
          <cell r="B65" t="str">
            <v>K08</v>
          </cell>
          <cell r="C65" t="str">
            <v>Functional Analyst</v>
          </cell>
          <cell r="D65">
            <v>41.68</v>
          </cell>
          <cell r="E65">
            <v>42.16</v>
          </cell>
          <cell r="F65">
            <v>43.14</v>
          </cell>
        </row>
        <row r="66">
          <cell r="B66" t="str">
            <v>K09</v>
          </cell>
          <cell r="C66" t="str">
            <v>Principal Systems Architect</v>
          </cell>
          <cell r="D66">
            <v>89</v>
          </cell>
          <cell r="E66">
            <v>90.57</v>
          </cell>
          <cell r="F66">
            <v>92.99</v>
          </cell>
        </row>
        <row r="67">
          <cell r="B67" t="str">
            <v>K10</v>
          </cell>
          <cell r="C67" t="str">
            <v>Senior Systems Architect</v>
          </cell>
          <cell r="D67">
            <v>73.3</v>
          </cell>
          <cell r="E67">
            <v>74.260000000000005</v>
          </cell>
          <cell r="F67">
            <v>76.25</v>
          </cell>
        </row>
        <row r="68">
          <cell r="B68" t="str">
            <v>K11</v>
          </cell>
          <cell r="C68" t="str">
            <v>Principal Information Engineer</v>
          </cell>
          <cell r="D68">
            <v>78.150000000000006</v>
          </cell>
          <cell r="E68">
            <v>79.58</v>
          </cell>
          <cell r="F68">
            <v>81.599999999999994</v>
          </cell>
        </row>
        <row r="69">
          <cell r="B69" t="str">
            <v>K12</v>
          </cell>
          <cell r="C69" t="str">
            <v>Senior Information Engineer</v>
          </cell>
          <cell r="D69">
            <v>76.52</v>
          </cell>
          <cell r="E69">
            <v>78.010000000000005</v>
          </cell>
          <cell r="F69">
            <v>80.13</v>
          </cell>
        </row>
        <row r="70">
          <cell r="B70" t="str">
            <v>K13</v>
          </cell>
          <cell r="C70" t="str">
            <v>Senior Computer Systems Analyst</v>
          </cell>
          <cell r="D70">
            <v>50.8</v>
          </cell>
          <cell r="E70">
            <v>51.36</v>
          </cell>
          <cell r="F70">
            <v>52.64</v>
          </cell>
        </row>
        <row r="71">
          <cell r="B71" t="str">
            <v>K14</v>
          </cell>
          <cell r="C71" t="str">
            <v>Computer Systems Analyst</v>
          </cell>
          <cell r="D71">
            <v>34.5</v>
          </cell>
          <cell r="E71">
            <v>34.94</v>
          </cell>
          <cell r="F71">
            <v>35.799999999999997</v>
          </cell>
        </row>
        <row r="72">
          <cell r="B72" t="str">
            <v>K15</v>
          </cell>
          <cell r="C72" t="str">
            <v>Junior Computer Systems Analyst</v>
          </cell>
          <cell r="D72">
            <v>24.43</v>
          </cell>
          <cell r="E72">
            <v>24.76</v>
          </cell>
          <cell r="F72">
            <v>25.31</v>
          </cell>
        </row>
        <row r="73">
          <cell r="B73" t="str">
            <v>K16</v>
          </cell>
          <cell r="C73" t="str">
            <v>Senior Application Engineer</v>
          </cell>
          <cell r="D73">
            <v>68.09</v>
          </cell>
          <cell r="E73">
            <v>69.040000000000006</v>
          </cell>
          <cell r="F73">
            <v>70.819999999999993</v>
          </cell>
        </row>
        <row r="74">
          <cell r="B74" t="str">
            <v>K17</v>
          </cell>
          <cell r="C74" t="str">
            <v>Applications Engineer</v>
          </cell>
          <cell r="D74">
            <v>38.159999999999997</v>
          </cell>
          <cell r="E74">
            <v>38.6</v>
          </cell>
          <cell r="F74">
            <v>39.49</v>
          </cell>
        </row>
        <row r="75">
          <cell r="B75" t="str">
            <v>K18</v>
          </cell>
          <cell r="C75" t="str">
            <v>Application Programmer</v>
          </cell>
          <cell r="D75">
            <v>31.01</v>
          </cell>
          <cell r="E75">
            <v>31.4</v>
          </cell>
          <cell r="F75">
            <v>32.1</v>
          </cell>
        </row>
        <row r="76">
          <cell r="B76" t="str">
            <v>K19</v>
          </cell>
          <cell r="C76" t="str">
            <v>Junior Application Programmer</v>
          </cell>
          <cell r="D76">
            <v>25.04</v>
          </cell>
          <cell r="E76">
            <v>25.32</v>
          </cell>
          <cell r="F76">
            <v>25.93</v>
          </cell>
        </row>
        <row r="77">
          <cell r="B77" t="str">
            <v>K20</v>
          </cell>
          <cell r="C77" t="str">
            <v>Student Application Programmer</v>
          </cell>
          <cell r="D77">
            <v>20.98</v>
          </cell>
          <cell r="E77">
            <v>21.14</v>
          </cell>
          <cell r="F77">
            <v>21.64</v>
          </cell>
        </row>
        <row r="78">
          <cell r="B78" t="str">
            <v>K21</v>
          </cell>
          <cell r="C78" t="str">
            <v>Senior Data Base Management Specialist</v>
          </cell>
          <cell r="D78">
            <v>50.82</v>
          </cell>
          <cell r="E78">
            <v>51.33</v>
          </cell>
          <cell r="F78">
            <v>52.41</v>
          </cell>
        </row>
        <row r="79">
          <cell r="B79" t="str">
            <v>K22</v>
          </cell>
          <cell r="C79" t="str">
            <v>Data Base Management Specialist</v>
          </cell>
          <cell r="D79">
            <v>36.29</v>
          </cell>
          <cell r="E79">
            <v>36.619999999999997</v>
          </cell>
          <cell r="F79">
            <v>37.53</v>
          </cell>
        </row>
        <row r="80">
          <cell r="B80" t="str">
            <v>K23</v>
          </cell>
          <cell r="C80" t="str">
            <v>Data Entry Clerk</v>
          </cell>
          <cell r="D80">
            <v>14.53</v>
          </cell>
          <cell r="E80">
            <v>14.67</v>
          </cell>
          <cell r="F80">
            <v>15.05</v>
          </cell>
        </row>
        <row r="81">
          <cell r="B81" t="str">
            <v>K24</v>
          </cell>
          <cell r="C81" t="str">
            <v>Operations Manager</v>
          </cell>
          <cell r="D81">
            <v>43.62</v>
          </cell>
          <cell r="E81">
            <v>44.09</v>
          </cell>
          <cell r="F81">
            <v>45.07</v>
          </cell>
        </row>
        <row r="82">
          <cell r="B82" t="str">
            <v>K25</v>
          </cell>
          <cell r="C82" t="str">
            <v>System Administrator</v>
          </cell>
          <cell r="D82">
            <v>31.41</v>
          </cell>
          <cell r="E82">
            <v>31.72</v>
          </cell>
          <cell r="F82">
            <v>32.450000000000003</v>
          </cell>
        </row>
        <row r="83">
          <cell r="B83" t="str">
            <v>K26</v>
          </cell>
          <cell r="C83" t="str">
            <v>System Operator</v>
          </cell>
          <cell r="D83">
            <v>22.09</v>
          </cell>
          <cell r="E83">
            <v>21.92</v>
          </cell>
          <cell r="F83">
            <v>22.21</v>
          </cell>
        </row>
        <row r="84">
          <cell r="B84" t="str">
            <v>K27</v>
          </cell>
          <cell r="C84" t="str">
            <v>Senior Training Specialist</v>
          </cell>
          <cell r="D84">
            <v>40.58</v>
          </cell>
          <cell r="E84">
            <v>40.81</v>
          </cell>
          <cell r="F84">
            <v>41.66</v>
          </cell>
        </row>
        <row r="85">
          <cell r="B85" t="str">
            <v>K28</v>
          </cell>
          <cell r="C85" t="str">
            <v>Training Specialist</v>
          </cell>
          <cell r="D85">
            <v>24.11</v>
          </cell>
          <cell r="E85">
            <v>24.45</v>
          </cell>
          <cell r="F85">
            <v>25.02</v>
          </cell>
        </row>
        <row r="86">
          <cell r="B86" t="str">
            <v>K29</v>
          </cell>
          <cell r="C86" t="str">
            <v>Help Desk Manager</v>
          </cell>
          <cell r="D86">
            <v>35.549999999999997</v>
          </cell>
          <cell r="E86">
            <v>35.78</v>
          </cell>
          <cell r="F86">
            <v>36.5</v>
          </cell>
        </row>
        <row r="87">
          <cell r="B87" t="str">
            <v>K30</v>
          </cell>
          <cell r="C87" t="str">
            <v>Help Desk Specialist</v>
          </cell>
          <cell r="D87">
            <v>21.23</v>
          </cell>
          <cell r="E87">
            <v>21.47</v>
          </cell>
          <cell r="F87">
            <v>21.98</v>
          </cell>
        </row>
        <row r="88">
          <cell r="B88" t="str">
            <v>K31</v>
          </cell>
          <cell r="C88" t="str">
            <v>Hardware Specialist</v>
          </cell>
          <cell r="D88">
            <v>33.89</v>
          </cell>
          <cell r="E88">
            <v>34.28</v>
          </cell>
          <cell r="F88">
            <v>35.04</v>
          </cell>
        </row>
        <row r="89">
          <cell r="B89" t="str">
            <v>K32</v>
          </cell>
          <cell r="C89" t="str">
            <v>Senior Hardware Install Technician</v>
          </cell>
          <cell r="D89">
            <v>32.049999999999997</v>
          </cell>
          <cell r="E89">
            <v>32.35</v>
          </cell>
          <cell r="F89">
            <v>33.159999999999997</v>
          </cell>
        </row>
        <row r="90">
          <cell r="B90" t="str">
            <v>K33</v>
          </cell>
          <cell r="C90" t="str">
            <v>Hardware Install Technician</v>
          </cell>
          <cell r="D90">
            <v>27.77</v>
          </cell>
          <cell r="E90">
            <v>28.14</v>
          </cell>
          <cell r="F90">
            <v>28.89</v>
          </cell>
        </row>
        <row r="91">
          <cell r="B91" t="str">
            <v>K34</v>
          </cell>
          <cell r="C91" t="str">
            <v>Hardware Draftsman</v>
          </cell>
          <cell r="D91">
            <v>28.87</v>
          </cell>
          <cell r="E91">
            <v>29.13</v>
          </cell>
          <cell r="F91">
            <v>29.8</v>
          </cell>
        </row>
        <row r="92">
          <cell r="B92" t="str">
            <v>K35</v>
          </cell>
          <cell r="C92" t="str">
            <v>Senior Network Installation Technician</v>
          </cell>
          <cell r="D92">
            <v>31.3</v>
          </cell>
          <cell r="E92">
            <v>31.35</v>
          </cell>
          <cell r="F92">
            <v>31.88</v>
          </cell>
        </row>
        <row r="93">
          <cell r="B93" t="str">
            <v>K36</v>
          </cell>
          <cell r="C93" t="str">
            <v>Network Installation Technician</v>
          </cell>
          <cell r="D93">
            <v>27.42</v>
          </cell>
          <cell r="E93">
            <v>27.82</v>
          </cell>
          <cell r="F93">
            <v>28.49</v>
          </cell>
        </row>
        <row r="94">
          <cell r="B94" t="str">
            <v>K37</v>
          </cell>
          <cell r="C94" t="str">
            <v>Network Draftsman</v>
          </cell>
          <cell r="D94">
            <v>27.49</v>
          </cell>
          <cell r="E94">
            <v>27.47</v>
          </cell>
          <cell r="F94">
            <v>27.91</v>
          </cell>
        </row>
        <row r="95">
          <cell r="B95" t="str">
            <v>K38</v>
          </cell>
          <cell r="C95" t="str">
            <v>Communications Network Manager</v>
          </cell>
          <cell r="D95">
            <v>48.44</v>
          </cell>
          <cell r="E95">
            <v>49.26</v>
          </cell>
          <cell r="F95">
            <v>50.37</v>
          </cell>
        </row>
        <row r="96">
          <cell r="B96" t="str">
            <v>K39</v>
          </cell>
          <cell r="C96" t="str">
            <v>Communications Specialist</v>
          </cell>
          <cell r="D96">
            <v>28.93</v>
          </cell>
          <cell r="E96">
            <v>29.68</v>
          </cell>
          <cell r="F96">
            <v>30.44</v>
          </cell>
        </row>
        <row r="97">
          <cell r="B97" t="str">
            <v>K40</v>
          </cell>
          <cell r="C97" t="str">
            <v xml:space="preserve">Principal BPR Specialist </v>
          </cell>
          <cell r="D97">
            <v>81.56</v>
          </cell>
          <cell r="E97">
            <v>82.93</v>
          </cell>
          <cell r="F97">
            <v>84.9</v>
          </cell>
        </row>
        <row r="98">
          <cell r="B98" t="str">
            <v>K41</v>
          </cell>
          <cell r="C98" t="str">
            <v>Sr Business Process Reeng. Specialist</v>
          </cell>
          <cell r="D98">
            <v>62.9</v>
          </cell>
          <cell r="E98">
            <v>63.78</v>
          </cell>
          <cell r="F98">
            <v>64.760000000000005</v>
          </cell>
        </row>
        <row r="99">
          <cell r="B99" t="str">
            <v>K42</v>
          </cell>
          <cell r="C99" t="str">
            <v>Cost Analyst</v>
          </cell>
          <cell r="D99">
            <v>37.92</v>
          </cell>
          <cell r="E99">
            <v>38.28</v>
          </cell>
          <cell r="F99">
            <v>39.35</v>
          </cell>
        </row>
        <row r="100">
          <cell r="B100" t="str">
            <v>K43</v>
          </cell>
          <cell r="C100" t="str">
            <v>Data Standardization Specialist</v>
          </cell>
          <cell r="D100">
            <v>22.97</v>
          </cell>
          <cell r="E100">
            <v>23.16</v>
          </cell>
          <cell r="F100">
            <v>23.67</v>
          </cell>
        </row>
        <row r="101">
          <cell r="B101" t="str">
            <v>K44</v>
          </cell>
          <cell r="C101" t="str">
            <v>Documentation Specialist</v>
          </cell>
          <cell r="D101">
            <v>19.32</v>
          </cell>
          <cell r="E101">
            <v>19.43</v>
          </cell>
          <cell r="F101">
            <v>19.78</v>
          </cell>
        </row>
        <row r="102">
          <cell r="B102" t="str">
            <v>K45</v>
          </cell>
          <cell r="C102" t="str">
            <v>Technical Writer/Editor</v>
          </cell>
          <cell r="D102">
            <v>23.62</v>
          </cell>
          <cell r="E102">
            <v>23.8</v>
          </cell>
          <cell r="F102">
            <v>24.31</v>
          </cell>
        </row>
        <row r="103">
          <cell r="B103" t="str">
            <v>K46</v>
          </cell>
          <cell r="C103" t="str">
            <v>Sr Computer Security Systems Specialist</v>
          </cell>
          <cell r="D103">
            <v>53.61</v>
          </cell>
          <cell r="E103">
            <v>54.16</v>
          </cell>
          <cell r="F103">
            <v>55.35</v>
          </cell>
        </row>
        <row r="104">
          <cell r="B104" t="str">
            <v>K47</v>
          </cell>
          <cell r="C104" t="str">
            <v>Computer Security Systems Specialist</v>
          </cell>
          <cell r="D104">
            <v>37.15</v>
          </cell>
          <cell r="E104">
            <v>37.630000000000003</v>
          </cell>
          <cell r="F104">
            <v>38.53</v>
          </cell>
        </row>
        <row r="105">
          <cell r="B105" t="str">
            <v>K48</v>
          </cell>
          <cell r="C105" t="str">
            <v>Admin. Support and Graphic Specialist</v>
          </cell>
          <cell r="D105">
            <v>19.46</v>
          </cell>
          <cell r="E105">
            <v>19.39</v>
          </cell>
          <cell r="F105">
            <v>19.8</v>
          </cell>
        </row>
        <row r="106">
          <cell r="B106" t="str">
            <v>K49</v>
          </cell>
          <cell r="C106" t="str">
            <v>Electronic Meeting Technographer</v>
          </cell>
          <cell r="D106">
            <v>29.01</v>
          </cell>
          <cell r="E106">
            <v>29.3</v>
          </cell>
          <cell r="F106">
            <v>29.97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Other Direct Cost - X05"/>
      <sheetName val="Travel - OY1 Only"/>
      <sheetName val="Contract Trainers"/>
      <sheetName val="Travel - OY1 Only (2)"/>
      <sheetName val="Long Term Travel"/>
      <sheetName val="Per Diem Rates"/>
      <sheetName val="Destinations"/>
      <sheetName val="Avg Airfare"/>
      <sheetName val="SumTvl.rpt"/>
      <sheetName val="PPS"/>
      <sheetName val="Sheet1"/>
      <sheetName val="Esc"/>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ning Summary"/>
      <sheetName val="Costs By Labor Category"/>
      <sheetName val="Summary"/>
      <sheetName val="Sorted by Workcenter"/>
      <sheetName val="Sorted by Duty Title"/>
      <sheetName val="Burdened Rate Calculation"/>
    </sheetNames>
    <sheetDataSet>
      <sheetData sheetId="0"/>
      <sheetData sheetId="1"/>
      <sheetData sheetId="2"/>
      <sheetData sheetId="3"/>
      <sheetData sheetId="4"/>
      <sheetData sheetId="5" refreshError="1">
        <row r="7">
          <cell r="C7" t="str">
            <v>Project Director</v>
          </cell>
          <cell r="D7" t="str">
            <v>Person Ed</v>
          </cell>
          <cell r="E7">
            <v>1</v>
          </cell>
          <cell r="F7" t="str">
            <v>Ark</v>
          </cell>
          <cell r="G7">
            <v>92793</v>
          </cell>
          <cell r="H7">
            <v>76900</v>
          </cell>
          <cell r="I7">
            <v>40.052083333333336</v>
          </cell>
        </row>
        <row r="8">
          <cell r="C8" t="str">
            <v>Account Rep</v>
          </cell>
          <cell r="D8" t="str">
            <v>Stevens Kathryn</v>
          </cell>
          <cell r="E8">
            <v>2</v>
          </cell>
          <cell r="F8" t="str">
            <v>Ark</v>
          </cell>
          <cell r="G8">
            <v>51960</v>
          </cell>
          <cell r="H8">
            <v>51300</v>
          </cell>
          <cell r="I8">
            <v>26.71875</v>
          </cell>
        </row>
        <row r="9">
          <cell r="C9" t="str">
            <v>Administrative Assistant</v>
          </cell>
          <cell r="D9" t="str">
            <v>Holmes Kimberly</v>
          </cell>
          <cell r="E9">
            <v>3</v>
          </cell>
          <cell r="F9" t="str">
            <v>Ark</v>
          </cell>
          <cell r="G9">
            <v>22260</v>
          </cell>
          <cell r="H9">
            <v>27400</v>
          </cell>
          <cell r="I9">
            <v>14.270833333333334</v>
          </cell>
        </row>
        <row r="10">
          <cell r="C10" t="str">
            <v>Business Analyst</v>
          </cell>
          <cell r="D10" t="str">
            <v>Bowren Kathie</v>
          </cell>
          <cell r="E10">
            <v>4</v>
          </cell>
          <cell r="F10" t="str">
            <v>Ark</v>
          </cell>
          <cell r="G10">
            <v>53124</v>
          </cell>
          <cell r="H10">
            <v>51300</v>
          </cell>
          <cell r="I10">
            <v>26.71875</v>
          </cell>
        </row>
        <row r="11">
          <cell r="C11" t="str">
            <v>Business Analyst -- Req</v>
          </cell>
          <cell r="D11" t="str">
            <v>Bowren Kathie</v>
          </cell>
          <cell r="E11">
            <v>5</v>
          </cell>
          <cell r="F11" t="str">
            <v>Ark</v>
          </cell>
          <cell r="G11">
            <v>53124</v>
          </cell>
          <cell r="H11">
            <v>51300</v>
          </cell>
          <cell r="I11">
            <v>26.71875</v>
          </cell>
        </row>
        <row r="12">
          <cell r="C12" t="str">
            <v>Business Analyst --Test</v>
          </cell>
          <cell r="D12" t="str">
            <v>Bowren Kathie</v>
          </cell>
          <cell r="E12">
            <v>6</v>
          </cell>
          <cell r="F12" t="str">
            <v>Ark</v>
          </cell>
          <cell r="G12">
            <v>53124</v>
          </cell>
          <cell r="H12">
            <v>51300</v>
          </cell>
          <cell r="I12">
            <v>26.71875</v>
          </cell>
        </row>
        <row r="13">
          <cell r="C13" t="str">
            <v>FICCB Coordinator</v>
          </cell>
          <cell r="D13" t="str">
            <v>Stevens Kathryn</v>
          </cell>
          <cell r="E13">
            <v>7</v>
          </cell>
          <cell r="F13" t="str">
            <v>Ark</v>
          </cell>
          <cell r="G13">
            <v>51960</v>
          </cell>
          <cell r="H13">
            <v>51300</v>
          </cell>
          <cell r="I13">
            <v>26.71875</v>
          </cell>
        </row>
        <row r="14">
          <cell r="C14" t="str">
            <v>Lead Auditor</v>
          </cell>
          <cell r="D14" t="str">
            <v>Swedenburg Steve</v>
          </cell>
          <cell r="E14">
            <v>8</v>
          </cell>
          <cell r="F14" t="str">
            <v>Ark</v>
          </cell>
          <cell r="G14">
            <v>65559</v>
          </cell>
          <cell r="H14">
            <v>51300</v>
          </cell>
          <cell r="I14">
            <v>26.71875</v>
          </cell>
        </row>
        <row r="15">
          <cell r="C15" t="str">
            <v>Lead Business Analyst</v>
          </cell>
          <cell r="D15" t="str">
            <v>Chaloupka Peter</v>
          </cell>
          <cell r="E15">
            <v>9</v>
          </cell>
          <cell r="F15" t="str">
            <v>ARK</v>
          </cell>
          <cell r="G15">
            <v>67012</v>
          </cell>
          <cell r="H15">
            <v>70500</v>
          </cell>
          <cell r="I15">
            <v>36.71875</v>
          </cell>
        </row>
        <row r="16">
          <cell r="C16" t="str">
            <v>Lead System Analyst</v>
          </cell>
          <cell r="D16" t="str">
            <v>Flowers Derrick</v>
          </cell>
          <cell r="E16">
            <v>10</v>
          </cell>
          <cell r="F16" t="str">
            <v>Ark</v>
          </cell>
          <cell r="G16">
            <v>58227</v>
          </cell>
          <cell r="H16">
            <v>61600</v>
          </cell>
          <cell r="I16">
            <v>32.083333333333336</v>
          </cell>
        </row>
        <row r="17">
          <cell r="C17" t="str">
            <v>Lead Test Analyst</v>
          </cell>
          <cell r="D17" t="str">
            <v>Flowers Derrick</v>
          </cell>
          <cell r="E17">
            <v>11</v>
          </cell>
          <cell r="F17" t="str">
            <v>Ark</v>
          </cell>
          <cell r="G17">
            <v>58227</v>
          </cell>
          <cell r="H17">
            <v>61600</v>
          </cell>
          <cell r="I17">
            <v>32.083333333333336</v>
          </cell>
        </row>
        <row r="18">
          <cell r="D18" t="str">
            <v>Jerry Puska</v>
          </cell>
          <cell r="E18">
            <v>11.1</v>
          </cell>
        </row>
        <row r="19">
          <cell r="C19" t="str">
            <v>Programmer Analyst</v>
          </cell>
          <cell r="D19" t="str">
            <v>Jackson Beth</v>
          </cell>
          <cell r="E19">
            <v>12</v>
          </cell>
          <cell r="F19" t="str">
            <v>Ark</v>
          </cell>
          <cell r="G19">
            <v>48825</v>
          </cell>
          <cell r="H19">
            <v>47700</v>
          </cell>
          <cell r="I19">
            <v>24.84375</v>
          </cell>
        </row>
        <row r="20">
          <cell r="C20" t="str">
            <v>Project Manager -- Con Support</v>
          </cell>
          <cell r="D20" t="str">
            <v>Morris Martha</v>
          </cell>
          <cell r="E20">
            <v>13</v>
          </cell>
          <cell r="F20" t="str">
            <v>Ark</v>
          </cell>
          <cell r="G20">
            <v>73385</v>
          </cell>
          <cell r="H20">
            <v>70500</v>
          </cell>
          <cell r="I20">
            <v>36.71875</v>
          </cell>
        </row>
        <row r="21">
          <cell r="C21" t="str">
            <v>Project Manager -- Cust Serv</v>
          </cell>
          <cell r="D21" t="str">
            <v>Morris Martha</v>
          </cell>
          <cell r="E21">
            <v>14</v>
          </cell>
          <cell r="F21" t="str">
            <v>Ark</v>
          </cell>
          <cell r="G21">
            <v>73385</v>
          </cell>
          <cell r="H21">
            <v>70500</v>
          </cell>
          <cell r="I21">
            <v>36.71875</v>
          </cell>
        </row>
        <row r="22">
          <cell r="C22" t="str">
            <v>Project Manager -- Integrity</v>
          </cell>
          <cell r="D22" t="str">
            <v>Morris Martha</v>
          </cell>
          <cell r="E22">
            <v>15</v>
          </cell>
          <cell r="F22" t="str">
            <v>Ark</v>
          </cell>
          <cell r="G22">
            <v>73385</v>
          </cell>
          <cell r="H22">
            <v>70500</v>
          </cell>
          <cell r="I22">
            <v>36.71875</v>
          </cell>
        </row>
        <row r="23">
          <cell r="C23" t="str">
            <v>Project Manager - Liaison</v>
          </cell>
          <cell r="D23" t="str">
            <v>Stevens Kathryn</v>
          </cell>
          <cell r="E23">
            <v>16</v>
          </cell>
          <cell r="F23" t="str">
            <v>Ark</v>
          </cell>
          <cell r="G23">
            <v>51960</v>
          </cell>
          <cell r="H23">
            <v>51300</v>
          </cell>
          <cell r="I23">
            <v>26.71875</v>
          </cell>
        </row>
        <row r="24">
          <cell r="C24" t="str">
            <v>Project Manager -- Prod Dev</v>
          </cell>
          <cell r="D24" t="str">
            <v>Morris Martha</v>
          </cell>
          <cell r="E24">
            <v>17</v>
          </cell>
          <cell r="F24" t="str">
            <v>ARK</v>
          </cell>
          <cell r="G24">
            <v>73385</v>
          </cell>
          <cell r="H24">
            <v>70500</v>
          </cell>
          <cell r="I24">
            <v>36.71875</v>
          </cell>
        </row>
        <row r="25">
          <cell r="C25" t="str">
            <v>Senior Configuration Control</v>
          </cell>
          <cell r="D25" t="str">
            <v>Cash Katherine</v>
          </cell>
          <cell r="E25">
            <v>18</v>
          </cell>
          <cell r="F25" t="str">
            <v>Ark</v>
          </cell>
          <cell r="G25">
            <v>58257</v>
          </cell>
          <cell r="H25">
            <v>61600</v>
          </cell>
          <cell r="I25">
            <v>32.083333333333336</v>
          </cell>
        </row>
        <row r="26">
          <cell r="C26" t="str">
            <v>Senior Customer Services Rep</v>
          </cell>
          <cell r="D26" t="str">
            <v>Avant Anne</v>
          </cell>
          <cell r="E26">
            <v>19</v>
          </cell>
          <cell r="F26" t="str">
            <v>Ark</v>
          </cell>
          <cell r="G26">
            <v>58070</v>
          </cell>
          <cell r="H26">
            <v>51300</v>
          </cell>
          <cell r="I26">
            <v>26.71875</v>
          </cell>
        </row>
        <row r="27">
          <cell r="C27" t="str">
            <v>Senior Ops Services Rep</v>
          </cell>
          <cell r="D27" t="str">
            <v>Avant Anne</v>
          </cell>
          <cell r="E27">
            <v>20</v>
          </cell>
          <cell r="F27" t="str">
            <v>Ark</v>
          </cell>
          <cell r="G27">
            <v>58070</v>
          </cell>
          <cell r="H27">
            <v>51300</v>
          </cell>
          <cell r="I27">
            <v>26.71875</v>
          </cell>
        </row>
        <row r="28">
          <cell r="C28" t="str">
            <v>Senior Quality Assurance Analyst</v>
          </cell>
          <cell r="D28" t="str">
            <v>Avant Anne</v>
          </cell>
          <cell r="E28">
            <v>21</v>
          </cell>
          <cell r="F28" t="str">
            <v>Ark</v>
          </cell>
          <cell r="G28">
            <v>58070</v>
          </cell>
          <cell r="H28">
            <v>51300</v>
          </cell>
          <cell r="I28">
            <v>26.71875</v>
          </cell>
        </row>
        <row r="29">
          <cell r="C29" t="str">
            <v>Senior System Analyst</v>
          </cell>
          <cell r="D29" t="str">
            <v>Cash Katherine</v>
          </cell>
          <cell r="E29">
            <v>22</v>
          </cell>
          <cell r="F29" t="str">
            <v>Ark</v>
          </cell>
          <cell r="G29">
            <v>58257</v>
          </cell>
          <cell r="H29">
            <v>61600</v>
          </cell>
          <cell r="I29">
            <v>32.083333333333336</v>
          </cell>
        </row>
        <row r="30">
          <cell r="C30" t="str">
            <v>Senior Technical Writer</v>
          </cell>
          <cell r="D30" t="str">
            <v>Avant Anne</v>
          </cell>
          <cell r="E30">
            <v>23</v>
          </cell>
          <cell r="F30" t="str">
            <v>Ark</v>
          </cell>
          <cell r="G30">
            <v>58070</v>
          </cell>
          <cell r="H30">
            <v>51300</v>
          </cell>
          <cell r="I30">
            <v>26.71875</v>
          </cell>
        </row>
        <row r="31">
          <cell r="C31" t="str">
            <v>Senior Test Analyst</v>
          </cell>
          <cell r="D31" t="str">
            <v>Avant Anne</v>
          </cell>
          <cell r="E31">
            <v>24</v>
          </cell>
          <cell r="F31" t="str">
            <v>Ark</v>
          </cell>
          <cell r="G31">
            <v>58070</v>
          </cell>
          <cell r="H31">
            <v>51300</v>
          </cell>
          <cell r="I31">
            <v>26.71875</v>
          </cell>
        </row>
        <row r="32">
          <cell r="C32" t="str">
            <v>Senior Trainer - Technical</v>
          </cell>
          <cell r="D32" t="str">
            <v>Cash Katherine</v>
          </cell>
          <cell r="E32">
            <v>25</v>
          </cell>
          <cell r="F32" t="str">
            <v>Ark</v>
          </cell>
          <cell r="G32">
            <v>58257</v>
          </cell>
          <cell r="H32">
            <v>61600</v>
          </cell>
          <cell r="I32">
            <v>32.083333333333336</v>
          </cell>
        </row>
        <row r="33">
          <cell r="C33" t="str">
            <v>Supervisor  -- Compliance</v>
          </cell>
          <cell r="D33" t="str">
            <v>Seay Mike</v>
          </cell>
          <cell r="E33">
            <v>26</v>
          </cell>
          <cell r="F33" t="str">
            <v>Ark</v>
          </cell>
          <cell r="G33">
            <v>79128</v>
          </cell>
          <cell r="H33">
            <v>58200</v>
          </cell>
          <cell r="I33">
            <v>30.3125</v>
          </cell>
        </row>
        <row r="34">
          <cell r="C34" t="str">
            <v>Supervisor - Claim Adjudication</v>
          </cell>
          <cell r="D34" t="str">
            <v>Chaloupka Peter</v>
          </cell>
          <cell r="E34">
            <v>27</v>
          </cell>
          <cell r="F34" t="str">
            <v>Ark</v>
          </cell>
          <cell r="G34">
            <v>67012</v>
          </cell>
          <cell r="H34">
            <v>70500</v>
          </cell>
          <cell r="I34">
            <v>36.71875</v>
          </cell>
        </row>
        <row r="35">
          <cell r="C35" t="str">
            <v>Supervisor -- Claims Editing</v>
          </cell>
          <cell r="D35" t="str">
            <v>Chaloupka Peter</v>
          </cell>
          <cell r="E35">
            <v>28</v>
          </cell>
          <cell r="F35" t="str">
            <v>Ark</v>
          </cell>
          <cell r="G35">
            <v>67012</v>
          </cell>
          <cell r="H35">
            <v>70500</v>
          </cell>
          <cell r="I35">
            <v>36.71875</v>
          </cell>
        </row>
        <row r="36">
          <cell r="C36" t="str">
            <v>Supervisor -- Customer Support</v>
          </cell>
          <cell r="D36" t="str">
            <v>Chaloupka Peter</v>
          </cell>
          <cell r="E36">
            <v>29</v>
          </cell>
          <cell r="F36" t="str">
            <v>Ark</v>
          </cell>
          <cell r="G36">
            <v>67012</v>
          </cell>
          <cell r="H36">
            <v>70500</v>
          </cell>
          <cell r="I36">
            <v>36.71875</v>
          </cell>
        </row>
        <row r="37">
          <cell r="C37" t="str">
            <v xml:space="preserve">Supervisor -- Level II </v>
          </cell>
          <cell r="D37" t="str">
            <v>Chaloupka Peter</v>
          </cell>
          <cell r="E37">
            <v>30</v>
          </cell>
          <cell r="F37" t="str">
            <v>Ark</v>
          </cell>
          <cell r="G37">
            <v>67012</v>
          </cell>
          <cell r="H37">
            <v>70500</v>
          </cell>
          <cell r="I37">
            <v>36.71875</v>
          </cell>
        </row>
        <row r="38">
          <cell r="C38" t="str">
            <v>Supervisor - Priority maint</v>
          </cell>
          <cell r="D38" t="str">
            <v>Chaloupka Peter</v>
          </cell>
          <cell r="E38">
            <v>31</v>
          </cell>
          <cell r="F38" t="str">
            <v>Ark</v>
          </cell>
          <cell r="G38">
            <v>67012</v>
          </cell>
          <cell r="H38">
            <v>70500</v>
          </cell>
          <cell r="I38">
            <v>36.71875</v>
          </cell>
        </row>
        <row r="39">
          <cell r="C39" t="str">
            <v>Supervisor - Product Testing</v>
          </cell>
          <cell r="D39" t="str">
            <v>Chaloupka Peter</v>
          </cell>
          <cell r="E39">
            <v>32</v>
          </cell>
          <cell r="F39" t="str">
            <v>Ark</v>
          </cell>
          <cell r="G39">
            <v>67012</v>
          </cell>
          <cell r="H39">
            <v>70500</v>
          </cell>
          <cell r="I39">
            <v>36.71875</v>
          </cell>
        </row>
        <row r="40">
          <cell r="C40" t="str">
            <v>Supervisor - Reporting</v>
          </cell>
          <cell r="D40" t="str">
            <v>Chaloupka Peter</v>
          </cell>
          <cell r="E40">
            <v>33</v>
          </cell>
          <cell r="F40" t="str">
            <v>Ark</v>
          </cell>
          <cell r="G40">
            <v>67012</v>
          </cell>
          <cell r="H40">
            <v>70500</v>
          </cell>
          <cell r="I40">
            <v>36.71875</v>
          </cell>
        </row>
        <row r="41">
          <cell r="C41" t="str">
            <v>Supervisor -- Spec Proj</v>
          </cell>
          <cell r="D41" t="str">
            <v>Chaloupka Peter</v>
          </cell>
          <cell r="E41">
            <v>34</v>
          </cell>
          <cell r="F41" t="str">
            <v>Ark</v>
          </cell>
          <cell r="G41">
            <v>67012</v>
          </cell>
          <cell r="H41">
            <v>70500</v>
          </cell>
          <cell r="I41">
            <v>36.71875</v>
          </cell>
        </row>
        <row r="42">
          <cell r="C42" t="str">
            <v>System Analyst</v>
          </cell>
          <cell r="D42" t="str">
            <v>Jackson Beth</v>
          </cell>
          <cell r="E42">
            <v>35</v>
          </cell>
          <cell r="F42" t="str">
            <v>Ark</v>
          </cell>
          <cell r="G42">
            <v>48825</v>
          </cell>
          <cell r="H42">
            <v>47700</v>
          </cell>
          <cell r="I42">
            <v>24.84375</v>
          </cell>
        </row>
        <row r="43">
          <cell r="C43" t="str">
            <v>Technical Writer</v>
          </cell>
          <cell r="D43" t="str">
            <v>Carr Debby</v>
          </cell>
          <cell r="E43">
            <v>36</v>
          </cell>
          <cell r="F43" t="str">
            <v>Ark</v>
          </cell>
          <cell r="G43">
            <v>38000</v>
          </cell>
          <cell r="H43">
            <v>40400</v>
          </cell>
          <cell r="I43">
            <v>21.041666666666668</v>
          </cell>
        </row>
        <row r="44">
          <cell r="C44" t="str">
            <v>Test Analyst</v>
          </cell>
          <cell r="D44" t="str">
            <v>Hilton Patricia</v>
          </cell>
          <cell r="E44">
            <v>37</v>
          </cell>
          <cell r="F44" t="str">
            <v>Ark</v>
          </cell>
          <cell r="G44">
            <v>45498</v>
          </cell>
          <cell r="H44">
            <v>51300</v>
          </cell>
          <cell r="I44">
            <v>26.71875</v>
          </cell>
        </row>
        <row r="45">
          <cell r="C45" t="str">
            <v>Test Artifacts</v>
          </cell>
          <cell r="D45" t="str">
            <v>Linda Tyson</v>
          </cell>
          <cell r="E45">
            <v>38</v>
          </cell>
          <cell r="F45" t="str">
            <v>Ark</v>
          </cell>
          <cell r="G45">
            <v>48825</v>
          </cell>
          <cell r="H45">
            <v>47700</v>
          </cell>
          <cell r="I45">
            <v>24.84375</v>
          </cell>
        </row>
        <row r="46">
          <cell r="C46" t="str">
            <v>Trainer - Business</v>
          </cell>
          <cell r="D46" t="str">
            <v>Avant Anne</v>
          </cell>
          <cell r="E46">
            <v>39</v>
          </cell>
          <cell r="F46" t="str">
            <v>Ark</v>
          </cell>
          <cell r="G46">
            <v>58070</v>
          </cell>
          <cell r="H46">
            <v>51300</v>
          </cell>
          <cell r="I46">
            <v>26.71875</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Certification"/>
      <sheetName val="Govt. B-Table"/>
      <sheetName val="EPP_Business Case"/>
      <sheetName val="Program Cost Summary"/>
      <sheetName val="Proposal Summary"/>
      <sheetName val="Base Year"/>
      <sheetName val="Base Year (2)"/>
      <sheetName val="Lists"/>
      <sheetName val="Indirect Rates (2)"/>
      <sheetName val="FLASH R405 - DeptOH"/>
      <sheetName val="FLASH R405_T&amp;B"/>
      <sheetName val="Indirect Rates"/>
      <sheetName val="Periodicity"/>
      <sheetName val="HR_Comp Output"/>
      <sheetName val="LM DL"/>
      <sheetName val="Schedule Rates"/>
      <sheetName val="Sub Rates"/>
      <sheetName val="ODC BOE"/>
      <sheetName val="Travel BOE"/>
      <sheetName val="Trav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9">
          <cell r="E9">
            <v>0</v>
          </cell>
        </row>
        <row r="10">
          <cell r="E10">
            <v>5.0000000000000001E-3</v>
          </cell>
        </row>
        <row r="11">
          <cell r="E11">
            <v>0.01</v>
          </cell>
        </row>
        <row r="12">
          <cell r="E12">
            <v>1.4999999999999999E-2</v>
          </cell>
        </row>
        <row r="13">
          <cell r="E13">
            <v>0.02</v>
          </cell>
        </row>
        <row r="14">
          <cell r="E14">
            <v>2.5000000000000001E-2</v>
          </cell>
        </row>
        <row r="15">
          <cell r="E15">
            <v>0.03</v>
          </cell>
        </row>
        <row r="16">
          <cell r="E16">
            <v>3.5000000000000003E-2</v>
          </cell>
        </row>
        <row r="17">
          <cell r="E17">
            <v>0.04</v>
          </cell>
        </row>
        <row r="18">
          <cell r="E18">
            <v>4.4999999999999998E-2</v>
          </cell>
        </row>
        <row r="19">
          <cell r="E19">
            <v>0.05</v>
          </cell>
        </row>
        <row r="20">
          <cell r="E20">
            <v>5.5E-2</v>
          </cell>
        </row>
        <row r="21">
          <cell r="E21">
            <v>0.06</v>
          </cell>
        </row>
        <row r="22">
          <cell r="E22">
            <v>6.5000000000000002E-2</v>
          </cell>
        </row>
        <row r="23">
          <cell r="E23">
            <v>7.0000000000000007E-2</v>
          </cell>
        </row>
        <row r="24">
          <cell r="E24">
            <v>7.4999999999999997E-2</v>
          </cell>
        </row>
        <row r="25">
          <cell r="E25">
            <v>0.08</v>
          </cell>
        </row>
        <row r="26">
          <cell r="E26">
            <v>8.5000000000000006E-2</v>
          </cell>
        </row>
        <row r="27">
          <cell r="E27">
            <v>0.09</v>
          </cell>
        </row>
        <row r="28">
          <cell r="E28">
            <v>9.5000000000000001E-2</v>
          </cell>
        </row>
        <row r="29">
          <cell r="E29">
            <v>0.1</v>
          </cell>
        </row>
        <row r="30">
          <cell r="E30">
            <v>0.105</v>
          </cell>
        </row>
        <row r="31">
          <cell r="E31">
            <v>0.11</v>
          </cell>
        </row>
        <row r="32">
          <cell r="E32">
            <v>0.115</v>
          </cell>
        </row>
        <row r="33">
          <cell r="E33">
            <v>0.12</v>
          </cell>
        </row>
        <row r="34">
          <cell r="E34">
            <v>0.125</v>
          </cell>
        </row>
        <row r="35">
          <cell r="E35">
            <v>0.13</v>
          </cell>
        </row>
        <row r="36">
          <cell r="E36">
            <v>0.13500000000000001</v>
          </cell>
        </row>
        <row r="37">
          <cell r="E37">
            <v>0.14000000000000001</v>
          </cell>
        </row>
        <row r="38">
          <cell r="E38">
            <v>0.14499999999999999</v>
          </cell>
        </row>
        <row r="39">
          <cell r="E39">
            <v>0.15</v>
          </cell>
        </row>
        <row r="40">
          <cell r="E40">
            <v>0.155</v>
          </cell>
        </row>
        <row r="41">
          <cell r="E41">
            <v>0.16</v>
          </cell>
        </row>
        <row r="42">
          <cell r="E42">
            <v>0.16500000000000001</v>
          </cell>
        </row>
        <row r="43">
          <cell r="E43">
            <v>0.17</v>
          </cell>
        </row>
        <row r="44">
          <cell r="E44">
            <v>0.17499999999999999</v>
          </cell>
        </row>
        <row r="45">
          <cell r="E45">
            <v>0.18</v>
          </cell>
        </row>
        <row r="46">
          <cell r="E46">
            <v>0.185</v>
          </cell>
        </row>
        <row r="47">
          <cell r="E47">
            <v>0.19</v>
          </cell>
        </row>
        <row r="48">
          <cell r="E48">
            <v>0.19500000000000001</v>
          </cell>
        </row>
        <row r="49">
          <cell r="E49">
            <v>0.2</v>
          </cell>
        </row>
        <row r="50">
          <cell r="E50">
            <v>0.20499999999999999</v>
          </cell>
        </row>
        <row r="51">
          <cell r="E51">
            <v>0.21</v>
          </cell>
        </row>
        <row r="52">
          <cell r="E52">
            <v>0.215</v>
          </cell>
        </row>
        <row r="53">
          <cell r="E53">
            <v>0.22</v>
          </cell>
        </row>
        <row r="54">
          <cell r="E54">
            <v>0.22500000000000001</v>
          </cell>
        </row>
        <row r="55">
          <cell r="E55">
            <v>0.23</v>
          </cell>
        </row>
        <row r="56">
          <cell r="E56">
            <v>0.23499999999999999</v>
          </cell>
        </row>
        <row r="57">
          <cell r="E57">
            <v>0.24</v>
          </cell>
        </row>
        <row r="58">
          <cell r="E58">
            <v>0.245</v>
          </cell>
        </row>
        <row r="59">
          <cell r="E59">
            <v>0.25</v>
          </cell>
        </row>
        <row r="60">
          <cell r="E60">
            <v>0.255</v>
          </cell>
        </row>
        <row r="61">
          <cell r="E61">
            <v>0.26</v>
          </cell>
        </row>
        <row r="62">
          <cell r="E62">
            <v>0.26500000000000001</v>
          </cell>
        </row>
        <row r="63">
          <cell r="E63">
            <v>0.27</v>
          </cell>
        </row>
        <row r="64">
          <cell r="E64">
            <v>0.27500000000000002</v>
          </cell>
        </row>
        <row r="65">
          <cell r="E65">
            <v>0.28000000000000003</v>
          </cell>
        </row>
        <row r="66">
          <cell r="E66">
            <v>0.28499999999999998</v>
          </cell>
        </row>
        <row r="67">
          <cell r="E67">
            <v>0.28999999999999998</v>
          </cell>
        </row>
        <row r="68">
          <cell r="E68">
            <v>0.29499999999999998</v>
          </cell>
        </row>
        <row r="69">
          <cell r="E69">
            <v>0.3</v>
          </cell>
        </row>
        <row r="70">
          <cell r="E70">
            <v>0.30499999999999999</v>
          </cell>
        </row>
        <row r="71">
          <cell r="E71">
            <v>0.31</v>
          </cell>
        </row>
        <row r="72">
          <cell r="E72">
            <v>0.315</v>
          </cell>
        </row>
        <row r="73">
          <cell r="E73">
            <v>0.32</v>
          </cell>
        </row>
        <row r="74">
          <cell r="E74">
            <v>0.32500000000000001</v>
          </cell>
        </row>
        <row r="75">
          <cell r="E75">
            <v>0.33</v>
          </cell>
        </row>
        <row r="76">
          <cell r="E76">
            <v>0.33500000000000002</v>
          </cell>
        </row>
        <row r="77">
          <cell r="E77">
            <v>0.34</v>
          </cell>
        </row>
        <row r="78">
          <cell r="E78">
            <v>0.34499999999999997</v>
          </cell>
        </row>
        <row r="79">
          <cell r="E79">
            <v>0.35</v>
          </cell>
        </row>
        <row r="80">
          <cell r="E80">
            <v>0.35499999999999998</v>
          </cell>
        </row>
        <row r="81">
          <cell r="E81">
            <v>0.36</v>
          </cell>
        </row>
        <row r="82">
          <cell r="E82">
            <v>0.36499999999999999</v>
          </cell>
        </row>
        <row r="83">
          <cell r="E83">
            <v>0.37</v>
          </cell>
        </row>
        <row r="84">
          <cell r="E84">
            <v>0.375</v>
          </cell>
        </row>
        <row r="85">
          <cell r="E85">
            <v>0.38</v>
          </cell>
        </row>
        <row r="86">
          <cell r="E86">
            <v>0.38500000000000001</v>
          </cell>
        </row>
        <row r="87">
          <cell r="E87">
            <v>0.39</v>
          </cell>
        </row>
        <row r="88">
          <cell r="E88">
            <v>0.39500000000000002</v>
          </cell>
        </row>
        <row r="89">
          <cell r="E89">
            <v>0.4</v>
          </cell>
        </row>
        <row r="90">
          <cell r="E90">
            <v>0.40500000000000003</v>
          </cell>
        </row>
        <row r="91">
          <cell r="E91">
            <v>0.41</v>
          </cell>
        </row>
        <row r="92">
          <cell r="E92">
            <v>0.41499999999999998</v>
          </cell>
        </row>
        <row r="93">
          <cell r="E93">
            <v>0.42</v>
          </cell>
        </row>
        <row r="94">
          <cell r="E94">
            <v>0.42499999999999999</v>
          </cell>
        </row>
        <row r="95">
          <cell r="E95">
            <v>0.43</v>
          </cell>
        </row>
        <row r="96">
          <cell r="E96">
            <v>0.435</v>
          </cell>
        </row>
        <row r="97">
          <cell r="E97">
            <v>0.44</v>
          </cell>
        </row>
        <row r="98">
          <cell r="E98">
            <v>0.44500000000000001</v>
          </cell>
        </row>
        <row r="99">
          <cell r="E99">
            <v>0.45</v>
          </cell>
        </row>
        <row r="100">
          <cell r="E100">
            <v>0.45500000000000002</v>
          </cell>
        </row>
        <row r="101">
          <cell r="E101">
            <v>0.46</v>
          </cell>
        </row>
        <row r="102">
          <cell r="E102">
            <v>0.46500000000000002</v>
          </cell>
        </row>
        <row r="103">
          <cell r="E103">
            <v>0.47</v>
          </cell>
        </row>
        <row r="104">
          <cell r="E104">
            <v>0.47499999999999998</v>
          </cell>
        </row>
        <row r="105">
          <cell r="E105">
            <v>0.48</v>
          </cell>
        </row>
        <row r="106">
          <cell r="E106">
            <v>0.48499999999999999</v>
          </cell>
        </row>
        <row r="107">
          <cell r="E107">
            <v>0.49</v>
          </cell>
        </row>
        <row r="108">
          <cell r="E108">
            <v>0.495</v>
          </cell>
        </row>
        <row r="109">
          <cell r="E109">
            <v>0.5</v>
          </cell>
        </row>
        <row r="110">
          <cell r="E110">
            <v>0.505</v>
          </cell>
        </row>
        <row r="111">
          <cell r="E111">
            <v>0.51</v>
          </cell>
        </row>
        <row r="112">
          <cell r="E112">
            <v>0.51500000000000001</v>
          </cell>
        </row>
        <row r="113">
          <cell r="E113">
            <v>0.52</v>
          </cell>
        </row>
        <row r="114">
          <cell r="E114">
            <v>0.52500000000000002</v>
          </cell>
        </row>
        <row r="115">
          <cell r="E115">
            <v>0.53</v>
          </cell>
        </row>
        <row r="116">
          <cell r="E116">
            <v>0.53500000000000003</v>
          </cell>
        </row>
        <row r="117">
          <cell r="E117">
            <v>0.54</v>
          </cell>
        </row>
        <row r="118">
          <cell r="E118">
            <v>0.54500000000000004</v>
          </cell>
        </row>
        <row r="119">
          <cell r="E119">
            <v>0.55000000000000004</v>
          </cell>
        </row>
        <row r="120">
          <cell r="E120">
            <v>0.55500000000000005</v>
          </cell>
        </row>
        <row r="121">
          <cell r="E121">
            <v>0.56000000000000005</v>
          </cell>
        </row>
        <row r="122">
          <cell r="E122">
            <v>0.56499999999999995</v>
          </cell>
        </row>
        <row r="123">
          <cell r="E123">
            <v>0.56999999999999995</v>
          </cell>
        </row>
        <row r="124">
          <cell r="E124">
            <v>0.57499999999999996</v>
          </cell>
        </row>
        <row r="125">
          <cell r="E125">
            <v>0.57999999999999996</v>
          </cell>
        </row>
        <row r="126">
          <cell r="E126">
            <v>0.58499999999999996</v>
          </cell>
        </row>
        <row r="127">
          <cell r="E127">
            <v>0.59</v>
          </cell>
        </row>
        <row r="128">
          <cell r="E128">
            <v>0.59499999999999997</v>
          </cell>
        </row>
        <row r="129">
          <cell r="E129">
            <v>0.6</v>
          </cell>
        </row>
        <row r="130">
          <cell r="E130">
            <v>0.60499999999999998</v>
          </cell>
        </row>
        <row r="131">
          <cell r="E131">
            <v>0.61</v>
          </cell>
        </row>
        <row r="132">
          <cell r="E132">
            <v>0.61499999999999999</v>
          </cell>
        </row>
        <row r="133">
          <cell r="E133">
            <v>0.62</v>
          </cell>
        </row>
        <row r="134">
          <cell r="E134">
            <v>0.625</v>
          </cell>
        </row>
        <row r="135">
          <cell r="E135">
            <v>0.63</v>
          </cell>
        </row>
        <row r="136">
          <cell r="E136">
            <v>0.63500000000000001</v>
          </cell>
        </row>
        <row r="137">
          <cell r="E137">
            <v>0.64</v>
          </cell>
        </row>
        <row r="138">
          <cell r="E138">
            <v>0.64500000000000002</v>
          </cell>
        </row>
        <row r="139">
          <cell r="E139">
            <v>0.65</v>
          </cell>
        </row>
        <row r="140">
          <cell r="E140">
            <v>0.65500000000000003</v>
          </cell>
        </row>
        <row r="141">
          <cell r="E141">
            <v>0.66</v>
          </cell>
        </row>
        <row r="142">
          <cell r="E142">
            <v>0.66500000000000004</v>
          </cell>
        </row>
        <row r="143">
          <cell r="E143">
            <v>0.67</v>
          </cell>
        </row>
        <row r="144">
          <cell r="E144">
            <v>0.67500000000000004</v>
          </cell>
        </row>
        <row r="145">
          <cell r="E145">
            <v>0.68</v>
          </cell>
        </row>
        <row r="146">
          <cell r="E146">
            <v>0.68500000000000005</v>
          </cell>
        </row>
        <row r="147">
          <cell r="E147">
            <v>0.69</v>
          </cell>
        </row>
        <row r="148">
          <cell r="E148">
            <v>0.69499999999999995</v>
          </cell>
        </row>
        <row r="149">
          <cell r="E149">
            <v>0.7</v>
          </cell>
        </row>
        <row r="150">
          <cell r="E150">
            <v>0.70499999999999996</v>
          </cell>
        </row>
        <row r="151">
          <cell r="E151">
            <v>0.71</v>
          </cell>
        </row>
        <row r="152">
          <cell r="E152">
            <v>0.71499999999999997</v>
          </cell>
        </row>
        <row r="153">
          <cell r="E153">
            <v>0.72</v>
          </cell>
        </row>
        <row r="154">
          <cell r="E154">
            <v>0.72499999999999998</v>
          </cell>
        </row>
        <row r="155">
          <cell r="E155">
            <v>0.73</v>
          </cell>
        </row>
        <row r="156">
          <cell r="E156">
            <v>0.73499999999999999</v>
          </cell>
        </row>
        <row r="157">
          <cell r="E157">
            <v>0.74</v>
          </cell>
        </row>
        <row r="158">
          <cell r="E158">
            <v>0.745</v>
          </cell>
        </row>
        <row r="159">
          <cell r="E159">
            <v>0.75</v>
          </cell>
        </row>
        <row r="160">
          <cell r="E160">
            <v>0.755</v>
          </cell>
        </row>
        <row r="161">
          <cell r="E161">
            <v>0.76</v>
          </cell>
        </row>
        <row r="162">
          <cell r="E162">
            <v>0.76500000000000001</v>
          </cell>
        </row>
        <row r="163">
          <cell r="E163">
            <v>0.77</v>
          </cell>
        </row>
        <row r="164">
          <cell r="E164">
            <v>0.77500000000000002</v>
          </cell>
        </row>
        <row r="165">
          <cell r="E165">
            <v>0.78</v>
          </cell>
        </row>
        <row r="166">
          <cell r="E166">
            <v>0.78500000000000003</v>
          </cell>
        </row>
        <row r="167">
          <cell r="E167">
            <v>0.79</v>
          </cell>
        </row>
        <row r="168">
          <cell r="E168">
            <v>0.79500000000000004</v>
          </cell>
        </row>
        <row r="169">
          <cell r="E169">
            <v>0.8</v>
          </cell>
        </row>
        <row r="170">
          <cell r="E170">
            <v>0.80500000000000005</v>
          </cell>
        </row>
        <row r="171">
          <cell r="E171">
            <v>0.81</v>
          </cell>
        </row>
        <row r="172">
          <cell r="E172">
            <v>0.81499999999999995</v>
          </cell>
        </row>
        <row r="173">
          <cell r="E173">
            <v>0.82</v>
          </cell>
        </row>
        <row r="174">
          <cell r="E174">
            <v>0.82499999999999996</v>
          </cell>
        </row>
        <row r="175">
          <cell r="E175">
            <v>0.83</v>
          </cell>
        </row>
        <row r="176">
          <cell r="E176">
            <v>0.83499999999999996</v>
          </cell>
        </row>
        <row r="177">
          <cell r="E177">
            <v>0.84</v>
          </cell>
        </row>
        <row r="178">
          <cell r="E178">
            <v>0.84499999999999997</v>
          </cell>
        </row>
        <row r="179">
          <cell r="E179">
            <v>0.85</v>
          </cell>
        </row>
        <row r="180">
          <cell r="E180">
            <v>0.85499999999999998</v>
          </cell>
        </row>
        <row r="181">
          <cell r="E181">
            <v>0.86</v>
          </cell>
        </row>
        <row r="182">
          <cell r="E182">
            <v>0.86499999999999999</v>
          </cell>
        </row>
        <row r="183">
          <cell r="E183">
            <v>0.87</v>
          </cell>
        </row>
        <row r="184">
          <cell r="E184">
            <v>0.875</v>
          </cell>
        </row>
        <row r="185">
          <cell r="E185">
            <v>0.88</v>
          </cell>
        </row>
        <row r="186">
          <cell r="E186">
            <v>0.88500000000000001</v>
          </cell>
        </row>
        <row r="187">
          <cell r="E187">
            <v>0.89</v>
          </cell>
        </row>
        <row r="188">
          <cell r="E188">
            <v>0.89500000000000002</v>
          </cell>
        </row>
        <row r="189">
          <cell r="E189">
            <v>0.9</v>
          </cell>
        </row>
        <row r="190">
          <cell r="E190">
            <v>0.90500000000000003</v>
          </cell>
        </row>
        <row r="191">
          <cell r="E191">
            <v>0.91</v>
          </cell>
        </row>
        <row r="192">
          <cell r="E192">
            <v>0.91500000000000004</v>
          </cell>
        </row>
        <row r="193">
          <cell r="E193">
            <v>0.92</v>
          </cell>
        </row>
        <row r="194">
          <cell r="E194">
            <v>0.92500000000000004</v>
          </cell>
        </row>
        <row r="195">
          <cell r="E195">
            <v>0.93</v>
          </cell>
        </row>
        <row r="196">
          <cell r="E196">
            <v>0.93500000000000005</v>
          </cell>
        </row>
        <row r="197">
          <cell r="E197">
            <v>0.94</v>
          </cell>
        </row>
        <row r="198">
          <cell r="E198">
            <v>0.94499999999999995</v>
          </cell>
        </row>
        <row r="199">
          <cell r="E199">
            <v>0.95</v>
          </cell>
        </row>
        <row r="200">
          <cell r="E200">
            <v>0.95499999999999996</v>
          </cell>
        </row>
        <row r="201">
          <cell r="E201">
            <v>0.96</v>
          </cell>
        </row>
        <row r="202">
          <cell r="E202">
            <v>0.96499999999999997</v>
          </cell>
        </row>
        <row r="203">
          <cell r="E203">
            <v>0.97</v>
          </cell>
        </row>
        <row r="204">
          <cell r="E204">
            <v>0.97499999999999998</v>
          </cell>
        </row>
        <row r="205">
          <cell r="E205">
            <v>0.98</v>
          </cell>
        </row>
        <row r="206">
          <cell r="E206">
            <v>0.98499999999999999</v>
          </cell>
        </row>
        <row r="207">
          <cell r="E207">
            <v>0.99</v>
          </cell>
        </row>
        <row r="208">
          <cell r="E208">
            <v>0.995</v>
          </cell>
        </row>
        <row r="209">
          <cell r="E209">
            <v>1</v>
          </cell>
        </row>
      </sheetData>
      <sheetData sheetId="9" refreshError="1"/>
      <sheetData sheetId="10" refreshError="1">
        <row r="6">
          <cell r="A6" t="str">
            <v>D5017</v>
          </cell>
          <cell r="B6">
            <v>5517</v>
          </cell>
          <cell r="C6" t="str">
            <v>Huntsville Programs</v>
          </cell>
          <cell r="D6" t="str">
            <v>ALC</v>
          </cell>
          <cell r="E6" t="str">
            <v>D3339</v>
          </cell>
          <cell r="G6" t="str">
            <v>CR1</v>
          </cell>
          <cell r="H6">
            <v>0.70540510989679028</v>
          </cell>
          <cell r="I6">
            <v>0.25264016007018097</v>
          </cell>
          <cell r="J6">
            <v>0.95804526996697137</v>
          </cell>
          <cell r="K6">
            <v>0.75536029556254536</v>
          </cell>
          <cell r="L6">
            <v>0.25473049538984149</v>
          </cell>
          <cell r="M6">
            <v>1.0100907909528258</v>
          </cell>
          <cell r="O6">
            <v>2571.4698239999998</v>
          </cell>
          <cell r="P6">
            <v>2278.0353279999999</v>
          </cell>
          <cell r="Q6">
            <v>54.298713999999997</v>
          </cell>
          <cell r="R6">
            <v>125.11</v>
          </cell>
          <cell r="S6">
            <v>188.08</v>
          </cell>
          <cell r="T6">
            <v>0</v>
          </cell>
          <cell r="U6">
            <v>1813.9279537949999</v>
          </cell>
          <cell r="V6">
            <v>649.65654795099999</v>
          </cell>
          <cell r="W6">
            <v>2463.5845017460001</v>
          </cell>
          <cell r="X6">
            <v>1720.73743866</v>
          </cell>
          <cell r="Y6">
            <v>580.28506761699998</v>
          </cell>
          <cell r="Z6">
            <v>2301.022506278</v>
          </cell>
          <cell r="AB6">
            <v>0.70540510989679028</v>
          </cell>
          <cell r="AC6">
            <v>0.25264016007018097</v>
          </cell>
          <cell r="AD6">
            <v>0.95804526996697137</v>
          </cell>
          <cell r="AE6">
            <v>0.75536029556254536</v>
          </cell>
          <cell r="AF6">
            <v>0.25473049538984149</v>
          </cell>
          <cell r="AG6">
            <v>1.0100907909528258</v>
          </cell>
          <cell r="AI6">
            <v>0</v>
          </cell>
          <cell r="AJ6">
            <v>0</v>
          </cell>
          <cell r="AK6">
            <v>0</v>
          </cell>
          <cell r="AL6">
            <v>0</v>
          </cell>
          <cell r="AM6">
            <v>0</v>
          </cell>
          <cell r="AN6">
            <v>0</v>
          </cell>
          <cell r="AP6">
            <v>2.1115827801368749E-2</v>
          </cell>
          <cell r="AQ6">
            <v>4.8653108363289121E-2</v>
          </cell>
          <cell r="AR6">
            <v>7.314104884475596E-2</v>
          </cell>
          <cell r="AS6">
            <v>0</v>
          </cell>
          <cell r="AT6">
            <v>0.14290998500941382</v>
          </cell>
        </row>
        <row r="7">
          <cell r="A7" t="str">
            <v>D5306</v>
          </cell>
          <cell r="B7">
            <v>5806</v>
          </cell>
          <cell r="C7" t="str">
            <v>AMMU Other / IWTA</v>
          </cell>
          <cell r="D7" t="str">
            <v>ALC</v>
          </cell>
          <cell r="E7" t="str">
            <v>D3339</v>
          </cell>
          <cell r="G7" t="str">
            <v>CR1</v>
          </cell>
          <cell r="H7">
            <v>0</v>
          </cell>
          <cell r="I7">
            <v>1.1149647235920539</v>
          </cell>
          <cell r="J7">
            <v>1.1149647235920539</v>
          </cell>
          <cell r="K7">
            <v>0</v>
          </cell>
          <cell r="L7">
            <v>1.1387273725686773</v>
          </cell>
          <cell r="M7">
            <v>1.1387273725686773</v>
          </cell>
          <cell r="O7">
            <v>652.351</v>
          </cell>
          <cell r="P7">
            <v>857.81500000000005</v>
          </cell>
          <cell r="Q7">
            <v>0</v>
          </cell>
          <cell r="R7">
            <v>0</v>
          </cell>
          <cell r="S7">
            <v>0</v>
          </cell>
          <cell r="T7">
            <v>0</v>
          </cell>
          <cell r="U7">
            <v>0</v>
          </cell>
          <cell r="V7">
            <v>727.34835239999995</v>
          </cell>
          <cell r="W7">
            <v>727.34835239999995</v>
          </cell>
          <cell r="X7">
            <v>0</v>
          </cell>
          <cell r="Y7">
            <v>976.81742110000005</v>
          </cell>
          <cell r="Z7">
            <v>976.81742110000005</v>
          </cell>
          <cell r="AB7">
            <v>0</v>
          </cell>
          <cell r="AC7">
            <v>1.1149647235920539</v>
          </cell>
          <cell r="AD7">
            <v>1.1149647235920539</v>
          </cell>
          <cell r="AE7">
            <v>0</v>
          </cell>
          <cell r="AF7">
            <v>1.1387273725686773</v>
          </cell>
          <cell r="AG7">
            <v>1.1387273725686773</v>
          </cell>
          <cell r="AI7">
            <v>0</v>
          </cell>
          <cell r="AJ7">
            <v>0</v>
          </cell>
          <cell r="AK7">
            <v>0</v>
          </cell>
          <cell r="AL7">
            <v>0</v>
          </cell>
          <cell r="AM7">
            <v>0</v>
          </cell>
          <cell r="AN7">
            <v>0</v>
          </cell>
          <cell r="AP7">
            <v>0</v>
          </cell>
          <cell r="AQ7">
            <v>0</v>
          </cell>
          <cell r="AR7">
            <v>0</v>
          </cell>
          <cell r="AS7">
            <v>0</v>
          </cell>
          <cell r="AT7">
            <v>0</v>
          </cell>
        </row>
        <row r="8">
          <cell r="A8" t="str">
            <v>D5309</v>
          </cell>
          <cell r="B8">
            <v>5809</v>
          </cell>
          <cell r="C8" t="str">
            <v>Jordan</v>
          </cell>
          <cell r="D8" t="str">
            <v>ALC</v>
          </cell>
          <cell r="E8" t="str">
            <v>D3339</v>
          </cell>
          <cell r="G8" t="str">
            <v>CR1</v>
          </cell>
          <cell r="H8">
            <v>0.44995267315818482</v>
          </cell>
          <cell r="I8">
            <v>0.19714605162594159</v>
          </cell>
          <cell r="J8">
            <v>0.64709872478412644</v>
          </cell>
          <cell r="K8">
            <v>0.45904250795961743</v>
          </cell>
          <cell r="L8">
            <v>0.20690117327311369</v>
          </cell>
          <cell r="M8">
            <v>0.66594368123273118</v>
          </cell>
          <cell r="O8">
            <v>108.86</v>
          </cell>
          <cell r="P8">
            <v>94.1</v>
          </cell>
          <cell r="Q8">
            <v>0</v>
          </cell>
          <cell r="R8">
            <v>4.26</v>
          </cell>
          <cell r="S8">
            <v>5.7</v>
          </cell>
          <cell r="T8">
            <v>3.75</v>
          </cell>
          <cell r="U8">
            <v>48.981847999999999</v>
          </cell>
          <cell r="V8">
            <v>21.46131918</v>
          </cell>
          <cell r="W8">
            <v>70.443167180000003</v>
          </cell>
          <cell r="X8">
            <v>43.195899998999998</v>
          </cell>
          <cell r="Y8">
            <v>19.469400404999998</v>
          </cell>
          <cell r="Z8">
            <v>62.665300404</v>
          </cell>
          <cell r="AB8">
            <v>0.44995267315818482</v>
          </cell>
          <cell r="AC8">
            <v>0.19714605162594159</v>
          </cell>
          <cell r="AD8">
            <v>0.64709872478412644</v>
          </cell>
          <cell r="AE8">
            <v>0.45904250795961743</v>
          </cell>
          <cell r="AF8">
            <v>0.20690117327311369</v>
          </cell>
          <cell r="AG8">
            <v>0.66594368123273118</v>
          </cell>
          <cell r="AI8">
            <v>0</v>
          </cell>
          <cell r="AJ8">
            <v>0</v>
          </cell>
          <cell r="AK8">
            <v>0</v>
          </cell>
          <cell r="AL8">
            <v>0</v>
          </cell>
          <cell r="AM8">
            <v>0</v>
          </cell>
          <cell r="AN8">
            <v>0</v>
          </cell>
          <cell r="AP8">
            <v>0</v>
          </cell>
          <cell r="AQ8">
            <v>3.9132831159287153E-2</v>
          </cell>
          <cell r="AR8">
            <v>5.2360830424398312E-2</v>
          </cell>
          <cell r="AS8">
            <v>3.4447914752893626E-2</v>
          </cell>
          <cell r="AT8">
            <v>0.1259415763365791</v>
          </cell>
        </row>
        <row r="9">
          <cell r="A9" t="str">
            <v>D5310</v>
          </cell>
          <cell r="B9">
            <v>5810</v>
          </cell>
          <cell r="C9" t="str">
            <v xml:space="preserve">Dryden </v>
          </cell>
          <cell r="D9" t="str">
            <v>ALC</v>
          </cell>
          <cell r="E9" t="str">
            <v>D3339</v>
          </cell>
          <cell r="G9" t="str">
            <v>CR1</v>
          </cell>
          <cell r="H9">
            <v>0.43068386465678615</v>
          </cell>
          <cell r="I9">
            <v>0.14003730805500431</v>
          </cell>
          <cell r="J9">
            <v>0.57072117271179046</v>
          </cell>
          <cell r="K9">
            <v>0.44999267110957136</v>
          </cell>
          <cell r="L9">
            <v>0.14899525162241381</v>
          </cell>
          <cell r="M9">
            <v>0.59898792273198509</v>
          </cell>
          <cell r="O9">
            <v>710.49</v>
          </cell>
          <cell r="P9">
            <v>731.76152000000002</v>
          </cell>
          <cell r="Q9">
            <v>0</v>
          </cell>
          <cell r="R9">
            <v>24.14</v>
          </cell>
          <cell r="S9">
            <v>51.76</v>
          </cell>
          <cell r="T9">
            <v>3.15</v>
          </cell>
          <cell r="U9">
            <v>305.996579</v>
          </cell>
          <cell r="V9">
            <v>99.495107000000004</v>
          </cell>
          <cell r="W9">
            <v>405.49168600000002</v>
          </cell>
          <cell r="X9">
            <v>329.28732100000002</v>
          </cell>
          <cell r="Y9">
            <v>109.0289918</v>
          </cell>
          <cell r="Z9">
            <v>438.31631279999999</v>
          </cell>
          <cell r="AB9">
            <v>0.43068386465678615</v>
          </cell>
          <cell r="AC9">
            <v>0.14003730805500431</v>
          </cell>
          <cell r="AD9">
            <v>0.57072117271179046</v>
          </cell>
          <cell r="AE9">
            <v>0.44999267110957136</v>
          </cell>
          <cell r="AF9">
            <v>0.14899525162241381</v>
          </cell>
          <cell r="AG9">
            <v>0.59898792273198509</v>
          </cell>
          <cell r="AI9">
            <v>0</v>
          </cell>
          <cell r="AJ9">
            <v>0</v>
          </cell>
          <cell r="AK9">
            <v>0</v>
          </cell>
          <cell r="AL9">
            <v>0</v>
          </cell>
          <cell r="AM9">
            <v>0</v>
          </cell>
          <cell r="AN9">
            <v>0</v>
          </cell>
          <cell r="AP9">
            <v>0</v>
          </cell>
          <cell r="AQ9">
            <v>3.3976551394108295E-2</v>
          </cell>
          <cell r="AR9">
            <v>7.2851130909653894E-2</v>
          </cell>
          <cell r="AS9">
            <v>4.4335599375079169E-3</v>
          </cell>
          <cell r="AT9">
            <v>0.11126124224127011</v>
          </cell>
        </row>
        <row r="10">
          <cell r="A10" t="str">
            <v>D5313</v>
          </cell>
          <cell r="B10">
            <v>5813</v>
          </cell>
          <cell r="C10" t="str">
            <v xml:space="preserve">IWTA </v>
          </cell>
          <cell r="D10" t="str">
            <v>ALC</v>
          </cell>
          <cell r="E10" t="str">
            <v>D3339</v>
          </cell>
          <cell r="G10" t="str">
            <v>CR1</v>
          </cell>
          <cell r="H10">
            <v>0.42073157715410314</v>
          </cell>
          <cell r="I10">
            <v>0.17282278482858707</v>
          </cell>
          <cell r="J10">
            <v>0.59355436198269018</v>
          </cell>
          <cell r="K10">
            <v>0.40946006802843027</v>
          </cell>
          <cell r="L10">
            <v>0.19383935469681268</v>
          </cell>
          <cell r="M10">
            <v>0.60329942272524295</v>
          </cell>
          <cell r="O10">
            <v>925.6857</v>
          </cell>
          <cell r="P10">
            <v>764.29809999999998</v>
          </cell>
          <cell r="Q10">
            <v>2.9335</v>
          </cell>
          <cell r="R10">
            <v>35.340000000000003</v>
          </cell>
          <cell r="S10">
            <v>5.4</v>
          </cell>
          <cell r="T10">
            <v>80.75</v>
          </cell>
          <cell r="U10">
            <v>389.46520450999998</v>
          </cell>
          <cell r="V10">
            <v>159.97958055000001</v>
          </cell>
          <cell r="W10">
            <v>549.44478505999996</v>
          </cell>
          <cell r="X10">
            <v>312.94955202</v>
          </cell>
          <cell r="Y10">
            <v>148.1510505</v>
          </cell>
          <cell r="Z10">
            <v>461.10060252</v>
          </cell>
          <cell r="AB10">
            <v>0.42073157715410314</v>
          </cell>
          <cell r="AC10">
            <v>0.17282278482858707</v>
          </cell>
          <cell r="AD10">
            <v>0.59355436198269018</v>
          </cell>
          <cell r="AE10">
            <v>0.40946006802843027</v>
          </cell>
          <cell r="AF10">
            <v>0.19383935469681268</v>
          </cell>
          <cell r="AG10">
            <v>0.60329942272524295</v>
          </cell>
          <cell r="AI10">
            <v>0</v>
          </cell>
          <cell r="AJ10">
            <v>0</v>
          </cell>
          <cell r="AK10">
            <v>0</v>
          </cell>
          <cell r="AL10">
            <v>0</v>
          </cell>
          <cell r="AM10">
            <v>0</v>
          </cell>
          <cell r="AN10">
            <v>0</v>
          </cell>
          <cell r="AP10">
            <v>3.1690021786012251E-3</v>
          </cell>
          <cell r="AQ10">
            <v>3.8177104820783125E-2</v>
          </cell>
          <cell r="AR10">
            <v>5.833513470068729E-3</v>
          </cell>
          <cell r="AS10">
            <v>8.7232631982972195E-2</v>
          </cell>
          <cell r="AT10">
            <v>0.13441225245242527</v>
          </cell>
        </row>
        <row r="11">
          <cell r="A11" t="str">
            <v>D5320</v>
          </cell>
          <cell r="B11">
            <v>5820</v>
          </cell>
          <cell r="C11" t="str">
            <v>ALC Occupancy Service Center</v>
          </cell>
          <cell r="D11" t="str">
            <v>ALC</v>
          </cell>
          <cell r="E11" t="str">
            <v>D3339</v>
          </cell>
          <cell r="G11" t="str">
            <v>CR1</v>
          </cell>
          <cell r="H11">
            <v>0.46655133479570016</v>
          </cell>
          <cell r="I11">
            <v>0.48374530960644407</v>
          </cell>
          <cell r="J11">
            <v>0.95029664440214423</v>
          </cell>
          <cell r="K11">
            <v>0.46538210391791157</v>
          </cell>
          <cell r="L11">
            <v>0.48417883632508157</v>
          </cell>
          <cell r="M11">
            <v>0.94956094024299309</v>
          </cell>
          <cell r="O11">
            <v>158.04516000000001</v>
          </cell>
          <cell r="P11">
            <v>163.50752</v>
          </cell>
          <cell r="Q11">
            <v>0</v>
          </cell>
          <cell r="R11">
            <v>4.8499999999999996</v>
          </cell>
          <cell r="S11">
            <v>0</v>
          </cell>
          <cell r="T11">
            <v>11.58</v>
          </cell>
          <cell r="U11">
            <v>73.736180356000006</v>
          </cell>
          <cell r="V11">
            <v>76.453604855999998</v>
          </cell>
          <cell r="W11">
            <v>150.189785212</v>
          </cell>
          <cell r="X11">
            <v>76.093473664000001</v>
          </cell>
          <cell r="Y11">
            <v>79.166880763999998</v>
          </cell>
          <cell r="Z11">
            <v>155.260354428</v>
          </cell>
          <cell r="AB11">
            <v>0.46655133479570016</v>
          </cell>
          <cell r="AC11">
            <v>0.48374530960644407</v>
          </cell>
          <cell r="AD11">
            <v>0.95029664440214423</v>
          </cell>
          <cell r="AE11">
            <v>0.46538210391791157</v>
          </cell>
          <cell r="AF11">
            <v>0.48417883632508157</v>
          </cell>
          <cell r="AG11">
            <v>0.94956094024299309</v>
          </cell>
          <cell r="AI11">
            <v>0</v>
          </cell>
          <cell r="AJ11">
            <v>0</v>
          </cell>
          <cell r="AK11">
            <v>0</v>
          </cell>
          <cell r="AL11">
            <v>0</v>
          </cell>
          <cell r="AM11">
            <v>0</v>
          </cell>
          <cell r="AN11">
            <v>0</v>
          </cell>
          <cell r="AP11">
            <v>0</v>
          </cell>
          <cell r="AQ11">
            <v>3.068743136455428E-2</v>
          </cell>
          <cell r="AR11">
            <v>0</v>
          </cell>
          <cell r="AS11">
            <v>7.3270196948770835E-2</v>
          </cell>
          <cell r="AT11">
            <v>0.10395762831332511</v>
          </cell>
        </row>
        <row r="12">
          <cell r="A12" t="str">
            <v>D5325</v>
          </cell>
          <cell r="B12">
            <v>5825</v>
          </cell>
          <cell r="C12" t="str">
            <v>Supply Chain Management (SCM)</v>
          </cell>
          <cell r="D12" t="str">
            <v>ALC</v>
          </cell>
          <cell r="E12" t="str">
            <v>D3339</v>
          </cell>
          <cell r="G12" t="str">
            <v>CR1</v>
          </cell>
          <cell r="H12">
            <v>0.32514521383899481</v>
          </cell>
          <cell r="I12">
            <v>0.35706141640116357</v>
          </cell>
          <cell r="J12">
            <v>0.68220663024015837</v>
          </cell>
          <cell r="K12">
            <v>0.32896333070541645</v>
          </cell>
          <cell r="L12">
            <v>0.36042189688671583</v>
          </cell>
          <cell r="M12">
            <v>0.68938522759213228</v>
          </cell>
          <cell r="O12">
            <v>389.82600000000002</v>
          </cell>
          <cell r="P12">
            <v>393.77195999999998</v>
          </cell>
          <cell r="Q12">
            <v>3.5207000000000002</v>
          </cell>
          <cell r="R12">
            <v>11.99</v>
          </cell>
          <cell r="S12">
            <v>0</v>
          </cell>
          <cell r="T12">
            <v>36.93</v>
          </cell>
          <cell r="U12">
            <v>126.75005813</v>
          </cell>
          <cell r="V12">
            <v>139.19182370999999</v>
          </cell>
          <cell r="W12">
            <v>265.94188184000001</v>
          </cell>
          <cell r="X12">
            <v>129.53653550000001</v>
          </cell>
          <cell r="Y12">
            <v>141.92403676399999</v>
          </cell>
          <cell r="Z12">
            <v>271.46057226400001</v>
          </cell>
          <cell r="AB12">
            <v>0.32514521383899481</v>
          </cell>
          <cell r="AC12">
            <v>0.35706141640116357</v>
          </cell>
          <cell r="AD12">
            <v>0.68220663024015837</v>
          </cell>
          <cell r="AE12">
            <v>0.32896333070541645</v>
          </cell>
          <cell r="AF12">
            <v>0.36042189688671583</v>
          </cell>
          <cell r="AG12">
            <v>0.68938522759213228</v>
          </cell>
          <cell r="AI12">
            <v>0</v>
          </cell>
          <cell r="AJ12">
            <v>0</v>
          </cell>
          <cell r="AK12">
            <v>0</v>
          </cell>
          <cell r="AL12">
            <v>0</v>
          </cell>
          <cell r="AM12">
            <v>0</v>
          </cell>
          <cell r="AN12">
            <v>0</v>
          </cell>
          <cell r="AP12">
            <v>9.0314653204250101E-3</v>
          </cell>
          <cell r="AQ12">
            <v>3.0757312236741521E-2</v>
          </cell>
          <cell r="AR12">
            <v>0</v>
          </cell>
          <cell r="AS12">
            <v>9.473457388681103E-2</v>
          </cell>
          <cell r="AT12">
            <v>0.13452335144397756</v>
          </cell>
        </row>
        <row r="13">
          <cell r="A13" t="str">
            <v>D5326</v>
          </cell>
          <cell r="B13">
            <v>5826</v>
          </cell>
          <cell r="C13" t="str">
            <v>IWTA JSF SS&amp;D Dept</v>
          </cell>
          <cell r="D13" t="str">
            <v>ALC</v>
          </cell>
          <cell r="E13" t="str">
            <v>D3339</v>
          </cell>
          <cell r="G13" t="str">
            <v>CR1</v>
          </cell>
          <cell r="H13">
            <v>0.41599324664889142</v>
          </cell>
          <cell r="I13">
            <v>0.10709999999999999</v>
          </cell>
          <cell r="J13">
            <v>0.52309324664889145</v>
          </cell>
          <cell r="K13">
            <v>0.41516571774760741</v>
          </cell>
          <cell r="L13">
            <v>0.11550000000000001</v>
          </cell>
          <cell r="M13">
            <v>0.5306657177476074</v>
          </cell>
          <cell r="O13">
            <v>273.79000000000002</v>
          </cell>
          <cell r="P13">
            <v>283.11511999999999</v>
          </cell>
          <cell r="Q13">
            <v>2.08</v>
          </cell>
          <cell r="R13">
            <v>10.94</v>
          </cell>
          <cell r="S13">
            <v>9.1</v>
          </cell>
          <cell r="T13">
            <v>18.899999999999999</v>
          </cell>
          <cell r="U13">
            <v>113.894791</v>
          </cell>
          <cell r="V13">
            <v>29.322908999999999</v>
          </cell>
          <cell r="W13">
            <v>143.21770000000001</v>
          </cell>
          <cell r="X13">
            <v>117.539692</v>
          </cell>
          <cell r="Y13">
            <v>32.699796360000001</v>
          </cell>
          <cell r="Z13">
            <v>150.23948836</v>
          </cell>
          <cell r="AB13">
            <v>0.41599324664889142</v>
          </cell>
          <cell r="AC13">
            <v>0.10709999999999999</v>
          </cell>
          <cell r="AD13">
            <v>0.52309324664889145</v>
          </cell>
          <cell r="AE13">
            <v>0.41516571774760741</v>
          </cell>
          <cell r="AF13">
            <v>0.11550000000000001</v>
          </cell>
          <cell r="AG13">
            <v>0.5306657177476074</v>
          </cell>
          <cell r="AI13">
            <v>0</v>
          </cell>
          <cell r="AJ13">
            <v>0</v>
          </cell>
          <cell r="AK13">
            <v>0</v>
          </cell>
          <cell r="AL13">
            <v>0</v>
          </cell>
          <cell r="AM13">
            <v>0</v>
          </cell>
          <cell r="AN13">
            <v>0</v>
          </cell>
          <cell r="AP13">
            <v>7.5970634427846157E-3</v>
          </cell>
          <cell r="AQ13">
            <v>3.9957631761569079E-2</v>
          </cell>
          <cell r="AR13">
            <v>3.3237152562182688E-2</v>
          </cell>
          <cell r="AS13">
            <v>6.9031009167610208E-2</v>
          </cell>
          <cell r="AT13">
            <v>0.1498228569341466</v>
          </cell>
        </row>
        <row r="14">
          <cell r="A14" t="str">
            <v>D5327</v>
          </cell>
          <cell r="B14">
            <v>5827</v>
          </cell>
          <cell r="C14" t="str">
            <v>AMMU Service Center</v>
          </cell>
          <cell r="D14" t="str">
            <v>ALC</v>
          </cell>
          <cell r="E14" t="str">
            <v>D3339</v>
          </cell>
          <cell r="G14" t="str">
            <v>CR1</v>
          </cell>
          <cell r="H14">
            <v>0.52658369265729299</v>
          </cell>
          <cell r="I14">
            <v>0.35736985939497229</v>
          </cell>
          <cell r="J14">
            <v>0.88395355205226533</v>
          </cell>
          <cell r="K14">
            <v>0.53887192242239923</v>
          </cell>
          <cell r="L14">
            <v>0.35879326715992554</v>
          </cell>
          <cell r="M14">
            <v>0.89766518958232489</v>
          </cell>
          <cell r="O14">
            <v>704.1</v>
          </cell>
          <cell r="P14">
            <v>728.98568</v>
          </cell>
          <cell r="Q14">
            <v>6</v>
          </cell>
          <cell r="R14">
            <v>24.74</v>
          </cell>
          <cell r="S14">
            <v>13.27</v>
          </cell>
          <cell r="T14">
            <v>41.65</v>
          </cell>
          <cell r="U14">
            <v>370.76757800000001</v>
          </cell>
          <cell r="V14">
            <v>251.62411800000001</v>
          </cell>
          <cell r="W14">
            <v>622.39169600000002</v>
          </cell>
          <cell r="X14">
            <v>392.82991479999998</v>
          </cell>
          <cell r="Y14">
            <v>261.55515384</v>
          </cell>
          <cell r="Z14">
            <v>654.38506863999999</v>
          </cell>
          <cell r="AB14">
            <v>0.52658369265729299</v>
          </cell>
          <cell r="AC14">
            <v>0.35736985939497229</v>
          </cell>
          <cell r="AD14">
            <v>0.88395355205226533</v>
          </cell>
          <cell r="AE14">
            <v>0.53887192242239923</v>
          </cell>
          <cell r="AF14">
            <v>0.35879326715992554</v>
          </cell>
          <cell r="AG14">
            <v>0.89766518958232489</v>
          </cell>
          <cell r="AI14">
            <v>0</v>
          </cell>
          <cell r="AJ14">
            <v>0</v>
          </cell>
          <cell r="AK14">
            <v>0</v>
          </cell>
          <cell r="AL14">
            <v>0</v>
          </cell>
          <cell r="AM14">
            <v>0</v>
          </cell>
          <cell r="AN14">
            <v>0</v>
          </cell>
          <cell r="AP14">
            <v>8.5215168299957386E-3</v>
          </cell>
          <cell r="AQ14">
            <v>3.5137054395682425E-2</v>
          </cell>
          <cell r="AR14">
            <v>1.8846754722340577E-2</v>
          </cell>
          <cell r="AS14">
            <v>5.9153529328220419E-2</v>
          </cell>
          <cell r="AT14">
            <v>0.12165885527623917</v>
          </cell>
        </row>
        <row r="15">
          <cell r="A15" t="str">
            <v>D5328</v>
          </cell>
          <cell r="B15">
            <v>5828</v>
          </cell>
          <cell r="C15" t="str">
            <v>C-9 DLM</v>
          </cell>
          <cell r="D15" t="str">
            <v>ALC</v>
          </cell>
          <cell r="E15" t="str">
            <v>D3339</v>
          </cell>
          <cell r="G15" t="str">
            <v>CR1</v>
          </cell>
          <cell r="H15">
            <v>6.5104519660580215E-2</v>
          </cell>
          <cell r="I15">
            <v>1.3605408542836566</v>
          </cell>
          <cell r="J15">
            <v>1.4256453739442367</v>
          </cell>
          <cell r="K15">
            <v>6.7213069324360691E-2</v>
          </cell>
          <cell r="L15">
            <v>1.4243007715066309</v>
          </cell>
          <cell r="M15">
            <v>1.4915138408309916</v>
          </cell>
          <cell r="O15">
            <v>2919.61526</v>
          </cell>
          <cell r="P15">
            <v>2919.2866399999998</v>
          </cell>
          <cell r="Q15">
            <v>0</v>
          </cell>
          <cell r="R15">
            <v>15.33</v>
          </cell>
          <cell r="S15">
            <v>0</v>
          </cell>
          <cell r="T15">
            <v>43.96</v>
          </cell>
          <cell r="U15">
            <v>190.08014909600001</v>
          </cell>
          <cell r="V15">
            <v>3972.2558400200001</v>
          </cell>
          <cell r="W15">
            <v>4162.3359891159998</v>
          </cell>
          <cell r="X15">
            <v>196.21421531199999</v>
          </cell>
          <cell r="Y15">
            <v>4157.9422136009998</v>
          </cell>
          <cell r="Z15">
            <v>4354.1564289130001</v>
          </cell>
          <cell r="AB15">
            <v>6.5104519660580215E-2</v>
          </cell>
          <cell r="AC15">
            <v>1.3605408542836566</v>
          </cell>
          <cell r="AD15">
            <v>1.4256453739442367</v>
          </cell>
          <cell r="AE15">
            <v>6.7213069324360691E-2</v>
          </cell>
          <cell r="AF15">
            <v>1.4243007715066309</v>
          </cell>
          <cell r="AG15">
            <v>1.4915138408309916</v>
          </cell>
          <cell r="AI15">
            <v>0</v>
          </cell>
          <cell r="AJ15">
            <v>0</v>
          </cell>
          <cell r="AK15">
            <v>0</v>
          </cell>
          <cell r="AL15">
            <v>0</v>
          </cell>
          <cell r="AM15">
            <v>0</v>
          </cell>
          <cell r="AN15">
            <v>0</v>
          </cell>
          <cell r="AP15">
            <v>0</v>
          </cell>
          <cell r="AQ15">
            <v>5.2506918325944084E-3</v>
          </cell>
          <cell r="AR15">
            <v>0</v>
          </cell>
          <cell r="AS15">
            <v>1.5056778405795838E-2</v>
          </cell>
          <cell r="AT15">
            <v>2.0307470238390246E-2</v>
          </cell>
        </row>
        <row r="16">
          <cell r="A16" t="str">
            <v>D5329</v>
          </cell>
          <cell r="B16">
            <v>5829</v>
          </cell>
          <cell r="C16" t="str">
            <v xml:space="preserve">L-1011 Product Support </v>
          </cell>
          <cell r="D16" t="str">
            <v>ALC</v>
          </cell>
          <cell r="E16" t="str">
            <v>D3339</v>
          </cell>
          <cell r="G16" t="str">
            <v>CR1</v>
          </cell>
          <cell r="H16">
            <v>0.2337156459205241</v>
          </cell>
          <cell r="I16">
            <v>0.70968528795062014</v>
          </cell>
          <cell r="J16">
            <v>0.94340093387114421</v>
          </cell>
          <cell r="K16">
            <v>0.2311423397290702</v>
          </cell>
          <cell r="L16">
            <v>0.69426722950305819</v>
          </cell>
          <cell r="M16">
            <v>0.92540956923212847</v>
          </cell>
          <cell r="O16">
            <v>1187.53</v>
          </cell>
          <cell r="P16">
            <v>1284.03448</v>
          </cell>
          <cell r="Q16">
            <v>0</v>
          </cell>
          <cell r="R16">
            <v>19.98</v>
          </cell>
          <cell r="S16">
            <v>13.99</v>
          </cell>
          <cell r="T16">
            <v>36.47</v>
          </cell>
          <cell r="U16">
            <v>277.54434099999997</v>
          </cell>
          <cell r="V16">
            <v>842.77256999999997</v>
          </cell>
          <cell r="W16">
            <v>1120.3169109999999</v>
          </cell>
          <cell r="X16">
            <v>296.79473400000001</v>
          </cell>
          <cell r="Y16">
            <v>891.46306101599998</v>
          </cell>
          <cell r="Z16">
            <v>1188.257795016</v>
          </cell>
          <cell r="AB16">
            <v>0.2337156459205241</v>
          </cell>
          <cell r="AC16">
            <v>0.70968528795062014</v>
          </cell>
          <cell r="AD16">
            <v>0.94340093387114421</v>
          </cell>
          <cell r="AE16">
            <v>0.2311423397290702</v>
          </cell>
          <cell r="AF16">
            <v>0.69426722950305819</v>
          </cell>
          <cell r="AG16">
            <v>0.92540956923212847</v>
          </cell>
          <cell r="AI16">
            <v>0</v>
          </cell>
          <cell r="AJ16">
            <v>0</v>
          </cell>
          <cell r="AK16">
            <v>0</v>
          </cell>
          <cell r="AL16">
            <v>0</v>
          </cell>
          <cell r="AM16">
            <v>0</v>
          </cell>
          <cell r="AN16">
            <v>0</v>
          </cell>
          <cell r="AP16">
            <v>0</v>
          </cell>
          <cell r="AQ16">
            <v>1.6824838109353028E-2</v>
          </cell>
          <cell r="AR16">
            <v>1.1780755012504947E-2</v>
          </cell>
          <cell r="AS16">
            <v>3.0710803095500745E-2</v>
          </cell>
          <cell r="AT16">
            <v>5.9316396217358722E-2</v>
          </cell>
        </row>
        <row r="17">
          <cell r="A17" t="str">
            <v>D5330</v>
          </cell>
          <cell r="B17">
            <v>5830</v>
          </cell>
          <cell r="C17" t="str">
            <v>IWTA CLS UAE F-16 Dept</v>
          </cell>
          <cell r="D17" t="str">
            <v>ALC</v>
          </cell>
          <cell r="E17" t="str">
            <v>D3339</v>
          </cell>
          <cell r="G17" t="str">
            <v>AR3</v>
          </cell>
          <cell r="H17">
            <v>0.36599812226233996</v>
          </cell>
          <cell r="I17">
            <v>0.1318873470588901</v>
          </cell>
          <cell r="J17">
            <v>0.49788546932123012</v>
          </cell>
          <cell r="K17">
            <v>0.36521194123266459</v>
          </cell>
          <cell r="L17">
            <v>0.14098351838455711</v>
          </cell>
          <cell r="M17">
            <v>0.50619545961722168</v>
          </cell>
          <cell r="O17">
            <v>1767.02</v>
          </cell>
          <cell r="P17">
            <v>1821.42</v>
          </cell>
          <cell r="Q17">
            <v>0</v>
          </cell>
          <cell r="R17">
            <v>65.05</v>
          </cell>
          <cell r="S17">
            <v>0</v>
          </cell>
          <cell r="T17">
            <v>0</v>
          </cell>
          <cell r="U17">
            <v>646.72600199999999</v>
          </cell>
          <cell r="V17">
            <v>233.04758000000001</v>
          </cell>
          <cell r="W17">
            <v>879.77358200000003</v>
          </cell>
          <cell r="X17">
            <v>665.20433400000002</v>
          </cell>
          <cell r="Y17">
            <v>256.790200056</v>
          </cell>
          <cell r="Z17">
            <v>921.99453405600002</v>
          </cell>
          <cell r="AB17">
            <v>0.36599812226233996</v>
          </cell>
          <cell r="AC17">
            <v>0.1318873470588901</v>
          </cell>
          <cell r="AD17">
            <v>0.49788546932123012</v>
          </cell>
          <cell r="AE17">
            <v>0.36521194123266459</v>
          </cell>
          <cell r="AF17">
            <v>0.14098351838455711</v>
          </cell>
          <cell r="AG17">
            <v>0.50619545961722168</v>
          </cell>
          <cell r="AI17">
            <v>0</v>
          </cell>
          <cell r="AJ17">
            <v>0</v>
          </cell>
          <cell r="AK17">
            <v>0</v>
          </cell>
          <cell r="AL17">
            <v>0</v>
          </cell>
          <cell r="AM17">
            <v>0</v>
          </cell>
          <cell r="AN17">
            <v>0</v>
          </cell>
          <cell r="AP17">
            <v>0</v>
          </cell>
          <cell r="AQ17">
            <v>3.6813392038573416E-2</v>
          </cell>
          <cell r="AR17">
            <v>0</v>
          </cell>
          <cell r="AS17">
            <v>0</v>
          </cell>
          <cell r="AT17">
            <v>3.6813392038573416E-2</v>
          </cell>
        </row>
        <row r="18">
          <cell r="A18" t="str">
            <v>D5331</v>
          </cell>
          <cell r="B18">
            <v>5831</v>
          </cell>
          <cell r="C18" t="str">
            <v>Center Operations Service Centers</v>
          </cell>
          <cell r="D18" t="str">
            <v>ALC</v>
          </cell>
          <cell r="E18" t="str">
            <v>D3339</v>
          </cell>
          <cell r="G18" t="str">
            <v>CR1</v>
          </cell>
          <cell r="H18">
            <v>0.4364321150378887</v>
          </cell>
          <cell r="I18">
            <v>0.31031537827667571</v>
          </cell>
          <cell r="J18">
            <v>0.74674749331456436</v>
          </cell>
          <cell r="K18">
            <v>0.43521143709521359</v>
          </cell>
          <cell r="L18">
            <v>0.31540030240525324</v>
          </cell>
          <cell r="M18">
            <v>0.75061173950046678</v>
          </cell>
          <cell r="O18">
            <v>4400.4350700000005</v>
          </cell>
          <cell r="P18">
            <v>4549.7225500000004</v>
          </cell>
          <cell r="Q18">
            <v>21.312830000000002</v>
          </cell>
          <cell r="R18">
            <v>138.77000000000001</v>
          </cell>
          <cell r="S18">
            <v>0</v>
          </cell>
          <cell r="T18">
            <v>340.8</v>
          </cell>
          <cell r="U18">
            <v>1920.491184687</v>
          </cell>
          <cell r="V18">
            <v>1365.5226733290001</v>
          </cell>
          <cell r="W18">
            <v>3286.0138580160001</v>
          </cell>
          <cell r="X18">
            <v>1980.0912893699999</v>
          </cell>
          <cell r="Y18">
            <v>1434.98386813</v>
          </cell>
          <cell r="Z18">
            <v>3415.0751574999999</v>
          </cell>
          <cell r="AB18">
            <v>0.4364321150378887</v>
          </cell>
          <cell r="AC18">
            <v>0.31031537827667571</v>
          </cell>
          <cell r="AD18">
            <v>0.74674749331456436</v>
          </cell>
          <cell r="AE18">
            <v>0.43521143709521359</v>
          </cell>
          <cell r="AF18">
            <v>0.31540030240525324</v>
          </cell>
          <cell r="AG18">
            <v>0.75061173950046678</v>
          </cell>
          <cell r="AI18">
            <v>0</v>
          </cell>
          <cell r="AJ18">
            <v>0</v>
          </cell>
          <cell r="AK18">
            <v>0</v>
          </cell>
          <cell r="AL18">
            <v>0</v>
          </cell>
          <cell r="AM18">
            <v>0</v>
          </cell>
          <cell r="AN18">
            <v>0</v>
          </cell>
          <cell r="AP18">
            <v>4.8433460921399303E-3</v>
          </cell>
          <cell r="AQ18">
            <v>3.1535518145936421E-2</v>
          </cell>
          <cell r="AR18">
            <v>0</v>
          </cell>
          <cell r="AS18">
            <v>7.7446887541508469E-2</v>
          </cell>
          <cell r="AT18">
            <v>0.11382575177958482</v>
          </cell>
        </row>
        <row r="19">
          <cell r="A19" t="str">
            <v>D5335</v>
          </cell>
          <cell r="B19">
            <v>5835</v>
          </cell>
          <cell r="C19" t="str">
            <v xml:space="preserve">P-3 PDM </v>
          </cell>
          <cell r="D19" t="str">
            <v>ALC</v>
          </cell>
          <cell r="E19" t="str">
            <v>D3339</v>
          </cell>
          <cell r="G19" t="str">
            <v>CR1</v>
          </cell>
          <cell r="H19">
            <v>6.7162243758301196E-2</v>
          </cell>
          <cell r="I19">
            <v>1.1767166878282385</v>
          </cell>
          <cell r="J19">
            <v>1.2438789315865397</v>
          </cell>
          <cell r="K19">
            <v>7.1283184344294814E-2</v>
          </cell>
          <cell r="L19">
            <v>1.1753247096991772</v>
          </cell>
          <cell r="M19">
            <v>1.2466078940434719</v>
          </cell>
          <cell r="O19">
            <v>16025.596515110001</v>
          </cell>
          <cell r="P19">
            <v>17849.292368499999</v>
          </cell>
          <cell r="Q19">
            <v>0</v>
          </cell>
          <cell r="R19">
            <v>74.52</v>
          </cell>
          <cell r="S19">
            <v>0</v>
          </cell>
          <cell r="T19">
            <v>250.24</v>
          </cell>
          <cell r="U19">
            <v>1076.3150195200001</v>
          </cell>
          <cell r="V19">
            <v>18857.586851732001</v>
          </cell>
          <cell r="W19">
            <v>19933.901871252001</v>
          </cell>
          <cell r="X19">
            <v>1272.354398319</v>
          </cell>
          <cell r="Y19">
            <v>20978.714371343001</v>
          </cell>
          <cell r="Z19">
            <v>22251.068769662001</v>
          </cell>
          <cell r="AB19">
            <v>6.7162243758301196E-2</v>
          </cell>
          <cell r="AC19">
            <v>1.1767166878282385</v>
          </cell>
          <cell r="AD19">
            <v>1.2438789315865397</v>
          </cell>
          <cell r="AE19">
            <v>7.1283184344294814E-2</v>
          </cell>
          <cell r="AF19">
            <v>1.1753247096991772</v>
          </cell>
          <cell r="AG19">
            <v>1.2466078940434719</v>
          </cell>
          <cell r="AI19">
            <v>0</v>
          </cell>
          <cell r="AJ19">
            <v>0</v>
          </cell>
          <cell r="AK19">
            <v>0</v>
          </cell>
          <cell r="AL19">
            <v>0</v>
          </cell>
          <cell r="AM19">
            <v>0</v>
          </cell>
          <cell r="AN19">
            <v>0</v>
          </cell>
          <cell r="AP19">
            <v>0</v>
          </cell>
          <cell r="AQ19">
            <v>4.6500609153448721E-3</v>
          </cell>
          <cell r="AR19">
            <v>0</v>
          </cell>
          <cell r="AS19">
            <v>1.5615019370046978E-2</v>
          </cell>
          <cell r="AT19">
            <v>2.026508028539185E-2</v>
          </cell>
        </row>
        <row r="20">
          <cell r="A20" t="str">
            <v>D5342</v>
          </cell>
          <cell r="B20">
            <v>5842</v>
          </cell>
          <cell r="C20" t="str">
            <v>C-130 Big Saffari</v>
          </cell>
          <cell r="D20" t="str">
            <v>ALC</v>
          </cell>
          <cell r="E20" t="str">
            <v>D3339</v>
          </cell>
          <cell r="G20" t="str">
            <v>CR1</v>
          </cell>
          <cell r="H20">
            <v>7.2646784079645615E-2</v>
          </cell>
          <cell r="I20">
            <v>1.1032779094796423</v>
          </cell>
          <cell r="J20">
            <v>1.1759246935592877</v>
          </cell>
          <cell r="K20">
            <v>8.6345663867263542E-2</v>
          </cell>
          <cell r="L20">
            <v>1.1931873720857933</v>
          </cell>
          <cell r="M20">
            <v>1.2795330359530566</v>
          </cell>
          <cell r="O20">
            <v>9716.643</v>
          </cell>
          <cell r="P20">
            <v>7472.6453199999996</v>
          </cell>
          <cell r="Q20">
            <v>13</v>
          </cell>
          <cell r="R20">
            <v>55.76</v>
          </cell>
          <cell r="S20">
            <v>0</v>
          </cell>
          <cell r="T20">
            <v>301.89999999999998</v>
          </cell>
          <cell r="U20">
            <v>705.88286600000004</v>
          </cell>
          <cell r="V20">
            <v>10720.157576199999</v>
          </cell>
          <cell r="W20">
            <v>11426.040442199999</v>
          </cell>
          <cell r="X20">
            <v>645.23052099999995</v>
          </cell>
          <cell r="Y20">
            <v>8916.2660319000006</v>
          </cell>
          <cell r="Z20">
            <v>9561.4965529000001</v>
          </cell>
          <cell r="AB20">
            <v>7.2646784079645615E-2</v>
          </cell>
          <cell r="AC20">
            <v>1.1032779094796423</v>
          </cell>
          <cell r="AD20">
            <v>1.1759246935592877</v>
          </cell>
          <cell r="AE20">
            <v>8.6345663867263542E-2</v>
          </cell>
          <cell r="AF20">
            <v>1.1931873720857933</v>
          </cell>
          <cell r="AG20">
            <v>1.2795330359530566</v>
          </cell>
          <cell r="AI20">
            <v>0</v>
          </cell>
          <cell r="AJ20">
            <v>0</v>
          </cell>
          <cell r="AK20">
            <v>0</v>
          </cell>
          <cell r="AL20">
            <v>0</v>
          </cell>
          <cell r="AM20">
            <v>0</v>
          </cell>
          <cell r="AN20">
            <v>0</v>
          </cell>
          <cell r="AP20">
            <v>1.337910634362094E-3</v>
          </cell>
          <cell r="AQ20">
            <v>5.738607459386951E-3</v>
          </cell>
          <cell r="AR20">
            <v>0</v>
          </cell>
          <cell r="AS20">
            <v>3.107040157799355E-2</v>
          </cell>
          <cell r="AT20">
            <v>3.8146919671742593E-2</v>
          </cell>
        </row>
        <row r="21">
          <cell r="A21" t="str">
            <v>D5344</v>
          </cell>
          <cell r="B21">
            <v>5844</v>
          </cell>
          <cell r="C21" t="str">
            <v>IWTA C-5 AMP Dept</v>
          </cell>
          <cell r="D21" t="str">
            <v>ALC</v>
          </cell>
          <cell r="E21" t="str">
            <v>D3339</v>
          </cell>
          <cell r="G21" t="str">
            <v>CR1</v>
          </cell>
          <cell r="H21">
            <v>0.28659834864996786</v>
          </cell>
          <cell r="I21">
            <v>0.41613809136955054</v>
          </cell>
          <cell r="J21">
            <v>0.7027364400195184</v>
          </cell>
          <cell r="K21">
            <v>0.2865144825049169</v>
          </cell>
          <cell r="L21">
            <v>0.42470436862361649</v>
          </cell>
          <cell r="M21">
            <v>0.71121885112853334</v>
          </cell>
          <cell r="O21">
            <v>1763.4437662</v>
          </cell>
          <cell r="P21">
            <v>1816.0027703000001</v>
          </cell>
          <cell r="Q21">
            <v>1.3787</v>
          </cell>
          <cell r="R21">
            <v>47.76</v>
          </cell>
          <cell r="S21">
            <v>10.45</v>
          </cell>
          <cell r="T21">
            <v>75.540000000000006</v>
          </cell>
          <cell r="U21">
            <v>505.40007133</v>
          </cell>
          <cell r="V21">
            <v>733.83612310399997</v>
          </cell>
          <cell r="W21">
            <v>1239.236194434</v>
          </cell>
          <cell r="X21">
            <v>520.31109395999999</v>
          </cell>
          <cell r="Y21">
            <v>771.26430997900002</v>
          </cell>
          <cell r="Z21">
            <v>1291.5754039389999</v>
          </cell>
          <cell r="AB21">
            <v>0.28659834864996786</v>
          </cell>
          <cell r="AC21">
            <v>0.41613809136955054</v>
          </cell>
          <cell r="AD21">
            <v>0.7027364400195184</v>
          </cell>
          <cell r="AE21">
            <v>0.2865144825049169</v>
          </cell>
          <cell r="AF21">
            <v>0.42470436862361649</v>
          </cell>
          <cell r="AG21">
            <v>0.71121885112853334</v>
          </cell>
          <cell r="AI21">
            <v>0</v>
          </cell>
          <cell r="AJ21">
            <v>0</v>
          </cell>
          <cell r="AK21">
            <v>0</v>
          </cell>
          <cell r="AL21">
            <v>0</v>
          </cell>
          <cell r="AM21">
            <v>0</v>
          </cell>
          <cell r="AN21">
            <v>0</v>
          </cell>
          <cell r="AP21">
            <v>7.8182249211775296E-4</v>
          </cell>
          <cell r="AQ21">
            <v>2.7083370003295769E-2</v>
          </cell>
          <cell r="AR21">
            <v>5.925904868811574E-3</v>
          </cell>
          <cell r="AS21">
            <v>4.2836636726318315E-2</v>
          </cell>
          <cell r="AT21">
            <v>7.6627734090543409E-2</v>
          </cell>
        </row>
        <row r="22">
          <cell r="A22" t="str">
            <v>D5346</v>
          </cell>
          <cell r="B22">
            <v>5846</v>
          </cell>
          <cell r="C22" t="str">
            <v xml:space="preserve">Eng Labor Pool </v>
          </cell>
          <cell r="D22" t="str">
            <v>ALC</v>
          </cell>
          <cell r="E22" t="str">
            <v>D3339</v>
          </cell>
          <cell r="G22" t="str">
            <v>CR1</v>
          </cell>
          <cell r="H22">
            <v>0.49142883896212336</v>
          </cell>
          <cell r="I22">
            <v>0.46252411473138144</v>
          </cell>
          <cell r="J22">
            <v>0.95395295369350475</v>
          </cell>
          <cell r="K22">
            <v>0.49767897233958558</v>
          </cell>
          <cell r="L22">
            <v>0.50021410335414895</v>
          </cell>
          <cell r="M22">
            <v>0.99789307569373453</v>
          </cell>
          <cell r="O22">
            <v>9006.08</v>
          </cell>
          <cell r="P22">
            <v>6936.6914399999996</v>
          </cell>
          <cell r="Q22">
            <v>14.96</v>
          </cell>
          <cell r="R22">
            <v>376.58</v>
          </cell>
          <cell r="S22">
            <v>0</v>
          </cell>
          <cell r="T22">
            <v>820.31</v>
          </cell>
          <cell r="U22">
            <v>4425.8474379999998</v>
          </cell>
          <cell r="V22">
            <v>4165.5291791999998</v>
          </cell>
          <cell r="W22">
            <v>8591.3766171999996</v>
          </cell>
          <cell r="X22">
            <v>3452.2454672959998</v>
          </cell>
          <cell r="Y22">
            <v>3469.8308889039999</v>
          </cell>
          <cell r="Z22">
            <v>6922.0763562000002</v>
          </cell>
          <cell r="AB22">
            <v>0.49142883896212336</v>
          </cell>
          <cell r="AC22">
            <v>0.46252411473138144</v>
          </cell>
          <cell r="AD22">
            <v>0.95395295369350475</v>
          </cell>
          <cell r="AE22">
            <v>0.49767897233958558</v>
          </cell>
          <cell r="AF22">
            <v>0.50021410335414895</v>
          </cell>
          <cell r="AG22">
            <v>0.99789307569373453</v>
          </cell>
          <cell r="AI22">
            <v>0</v>
          </cell>
          <cell r="AJ22">
            <v>0</v>
          </cell>
          <cell r="AK22">
            <v>0</v>
          </cell>
          <cell r="AL22">
            <v>0</v>
          </cell>
          <cell r="AM22">
            <v>0</v>
          </cell>
          <cell r="AN22">
            <v>0</v>
          </cell>
          <cell r="AP22">
            <v>1.6611000568504833E-3</v>
          </cell>
          <cell r="AQ22">
            <v>4.1813974559408752E-2</v>
          </cell>
          <cell r="AR22">
            <v>0</v>
          </cell>
          <cell r="AS22">
            <v>9.1084023237635009E-2</v>
          </cell>
          <cell r="AT22">
            <v>0.13455909785389425</v>
          </cell>
        </row>
        <row r="23">
          <cell r="A23" t="str">
            <v>D5347</v>
          </cell>
          <cell r="B23">
            <v>5847</v>
          </cell>
          <cell r="C23" t="str">
            <v xml:space="preserve">Prod Labor Pool </v>
          </cell>
          <cell r="D23" t="str">
            <v>ALC</v>
          </cell>
          <cell r="E23" t="str">
            <v>D3339</v>
          </cell>
          <cell r="G23" t="str">
            <v>CR1</v>
          </cell>
          <cell r="H23">
            <v>0.59836508321803761</v>
          </cell>
          <cell r="I23">
            <v>0.50985281526596782</v>
          </cell>
          <cell r="J23">
            <v>1.1082178984840056</v>
          </cell>
          <cell r="K23">
            <v>0.59832863562471983</v>
          </cell>
          <cell r="L23">
            <v>0.52904961733269251</v>
          </cell>
          <cell r="M23">
            <v>1.1273782529574123</v>
          </cell>
          <cell r="O23">
            <v>24372.12</v>
          </cell>
          <cell r="P23">
            <v>24497.0339021</v>
          </cell>
          <cell r="Q23">
            <v>97</v>
          </cell>
          <cell r="R23">
            <v>1100.22</v>
          </cell>
          <cell r="S23">
            <v>0</v>
          </cell>
          <cell r="T23">
            <v>2758.68</v>
          </cell>
          <cell r="U23">
            <v>14583.425611999999</v>
          </cell>
          <cell r="V23">
            <v>12426.193996</v>
          </cell>
          <cell r="W23">
            <v>27009.619608000001</v>
          </cell>
          <cell r="X23">
            <v>14657.276871496</v>
          </cell>
          <cell r="Y23">
            <v>12960.146411692</v>
          </cell>
          <cell r="Z23">
            <v>27617.423283188</v>
          </cell>
          <cell r="AB23">
            <v>0.59836508321803761</v>
          </cell>
          <cell r="AC23">
            <v>0.50985281526596782</v>
          </cell>
          <cell r="AD23">
            <v>1.1082178984840056</v>
          </cell>
          <cell r="AE23">
            <v>0.59832863562471983</v>
          </cell>
          <cell r="AF23">
            <v>0.52904961733269251</v>
          </cell>
          <cell r="AG23">
            <v>1.1273782529574123</v>
          </cell>
          <cell r="AI23">
            <v>0</v>
          </cell>
          <cell r="AJ23">
            <v>0</v>
          </cell>
          <cell r="AK23">
            <v>0</v>
          </cell>
          <cell r="AL23">
            <v>0</v>
          </cell>
          <cell r="AM23">
            <v>0</v>
          </cell>
          <cell r="AN23">
            <v>0</v>
          </cell>
          <cell r="AP23">
            <v>3.9799574267646801E-3</v>
          </cell>
          <cell r="AQ23">
            <v>4.5142564536856049E-2</v>
          </cell>
          <cell r="AR23">
            <v>0</v>
          </cell>
          <cell r="AS23">
            <v>0.11318998921718751</v>
          </cell>
          <cell r="AT23">
            <v>0.16231251118080825</v>
          </cell>
        </row>
        <row r="24">
          <cell r="A24" t="str">
            <v>D5350</v>
          </cell>
          <cell r="B24">
            <v>5850</v>
          </cell>
          <cell r="C24" t="str">
            <v>FBO, Misc, Gulfstream Dept</v>
          </cell>
          <cell r="D24" t="str">
            <v>ALC</v>
          </cell>
          <cell r="E24" t="str">
            <v>D3339</v>
          </cell>
          <cell r="G24" t="str">
            <v>CR1</v>
          </cell>
          <cell r="H24">
            <v>7.8173023581545514E-2</v>
          </cell>
          <cell r="I24">
            <v>1.1161254196257013</v>
          </cell>
          <cell r="J24">
            <v>1.194298443207247</v>
          </cell>
          <cell r="K24">
            <v>0.13721994993580908</v>
          </cell>
          <cell r="L24">
            <v>1.0867773319475851</v>
          </cell>
          <cell r="M24">
            <v>1.2239972818833942</v>
          </cell>
          <cell r="O24">
            <v>4489.3580000000002</v>
          </cell>
          <cell r="P24">
            <v>3181.915</v>
          </cell>
          <cell r="Q24">
            <v>0</v>
          </cell>
          <cell r="R24">
            <v>25.14</v>
          </cell>
          <cell r="S24">
            <v>0</v>
          </cell>
          <cell r="T24">
            <v>63.99</v>
          </cell>
          <cell r="U24">
            <v>350.9466888</v>
          </cell>
          <cell r="V24">
            <v>5010.6865816</v>
          </cell>
          <cell r="W24">
            <v>5361.6332703999997</v>
          </cell>
          <cell r="X24">
            <v>436.62221699999998</v>
          </cell>
          <cell r="Y24">
            <v>3458.0330941840002</v>
          </cell>
          <cell r="Z24">
            <v>3894.6553111839999</v>
          </cell>
          <cell r="AB24">
            <v>7.8173023581545514E-2</v>
          </cell>
          <cell r="AC24">
            <v>1.1161254196257013</v>
          </cell>
          <cell r="AD24">
            <v>1.194298443207247</v>
          </cell>
          <cell r="AE24">
            <v>0.13721994993580908</v>
          </cell>
          <cell r="AF24">
            <v>1.0867773319475851</v>
          </cell>
          <cell r="AG24">
            <v>1.2239972818833942</v>
          </cell>
          <cell r="AI24">
            <v>0</v>
          </cell>
          <cell r="AJ24">
            <v>0</v>
          </cell>
          <cell r="AK24">
            <v>0</v>
          </cell>
          <cell r="AL24">
            <v>0</v>
          </cell>
          <cell r="AM24">
            <v>0</v>
          </cell>
          <cell r="AN24">
            <v>0</v>
          </cell>
          <cell r="AP24">
            <v>0</v>
          </cell>
          <cell r="AQ24">
            <v>5.5999098312052636E-3</v>
          </cell>
          <cell r="AR24">
            <v>0</v>
          </cell>
          <cell r="AS24">
            <v>1.4253708436707431E-2</v>
          </cell>
          <cell r="AT24">
            <v>1.9853618267912695E-2</v>
          </cell>
        </row>
        <row r="25">
          <cell r="A25" t="str">
            <v>D5354</v>
          </cell>
          <cell r="B25">
            <v>5854</v>
          </cell>
          <cell r="C25" t="str">
            <v>ALC Project Management Service Center</v>
          </cell>
          <cell r="D25" t="str">
            <v>ALC</v>
          </cell>
          <cell r="E25" t="str">
            <v>D3339</v>
          </cell>
          <cell r="G25" t="str">
            <v>CR1</v>
          </cell>
          <cell r="H25">
            <v>0</v>
          </cell>
          <cell r="I25">
            <v>1.0684</v>
          </cell>
          <cell r="J25">
            <v>1.0684</v>
          </cell>
          <cell r="K25">
            <v>0</v>
          </cell>
          <cell r="L25">
            <v>1.0623</v>
          </cell>
          <cell r="M25">
            <v>1.0623</v>
          </cell>
          <cell r="O25">
            <v>571.08000000000004</v>
          </cell>
          <cell r="P25">
            <v>591.6</v>
          </cell>
          <cell r="Q25">
            <v>0</v>
          </cell>
          <cell r="R25">
            <v>0</v>
          </cell>
          <cell r="S25">
            <v>0</v>
          </cell>
          <cell r="T25">
            <v>0</v>
          </cell>
          <cell r="U25">
            <v>0</v>
          </cell>
          <cell r="V25">
            <v>610.14187200000003</v>
          </cell>
          <cell r="W25">
            <v>610.14187200000003</v>
          </cell>
          <cell r="X25">
            <v>0</v>
          </cell>
          <cell r="Y25">
            <v>628.45668000000001</v>
          </cell>
          <cell r="Z25">
            <v>628.45668000000001</v>
          </cell>
          <cell r="AB25">
            <v>0</v>
          </cell>
          <cell r="AC25">
            <v>1.0684</v>
          </cell>
          <cell r="AD25">
            <v>1.0684</v>
          </cell>
          <cell r="AE25">
            <v>0</v>
          </cell>
          <cell r="AF25">
            <v>1.0623</v>
          </cell>
          <cell r="AG25">
            <v>1.0623</v>
          </cell>
          <cell r="AI25">
            <v>0</v>
          </cell>
          <cell r="AJ25">
            <v>0</v>
          </cell>
          <cell r="AK25">
            <v>0</v>
          </cell>
          <cell r="AL25">
            <v>0</v>
          </cell>
          <cell r="AM25">
            <v>0</v>
          </cell>
          <cell r="AN25">
            <v>0</v>
          </cell>
          <cell r="AP25">
            <v>0</v>
          </cell>
          <cell r="AQ25">
            <v>0</v>
          </cell>
          <cell r="AR25">
            <v>0</v>
          </cell>
          <cell r="AS25">
            <v>0</v>
          </cell>
          <cell r="AT25">
            <v>0</v>
          </cell>
        </row>
        <row r="26">
          <cell r="A26" t="str">
            <v>D5371</v>
          </cell>
          <cell r="B26">
            <v>5871</v>
          </cell>
          <cell r="C26" t="str">
            <v>IWT SCA Department</v>
          </cell>
          <cell r="D26" t="str">
            <v>ALC</v>
          </cell>
          <cell r="E26" t="str">
            <v>D3339</v>
          </cell>
          <cell r="G26" t="str">
            <v>CR1</v>
          </cell>
          <cell r="H26">
            <v>0.35986098694123392</v>
          </cell>
          <cell r="I26">
            <v>0.11678439822464104</v>
          </cell>
          <cell r="J26">
            <v>0.4766453851658749</v>
          </cell>
          <cell r="K26">
            <v>0</v>
          </cell>
          <cell r="L26">
            <v>0</v>
          </cell>
          <cell r="M26">
            <v>0</v>
          </cell>
          <cell r="O26">
            <v>990.85089000000005</v>
          </cell>
          <cell r="P26">
            <v>0</v>
          </cell>
          <cell r="Q26">
            <v>1.07911</v>
          </cell>
          <cell r="R26">
            <v>36.42</v>
          </cell>
          <cell r="S26">
            <v>0</v>
          </cell>
          <cell r="T26">
            <v>50.76</v>
          </cell>
          <cell r="U26">
            <v>356.56857918700001</v>
          </cell>
          <cell r="V26">
            <v>115.715924919</v>
          </cell>
          <cell r="W26">
            <v>472.28450410599999</v>
          </cell>
          <cell r="X26">
            <v>0</v>
          </cell>
          <cell r="Y26">
            <v>0</v>
          </cell>
          <cell r="Z26">
            <v>0</v>
          </cell>
          <cell r="AB26">
            <v>0.35986098694123392</v>
          </cell>
          <cell r="AC26">
            <v>0.11678439822464104</v>
          </cell>
          <cell r="AD26">
            <v>0.4766453851658749</v>
          </cell>
          <cell r="AE26">
            <v>0</v>
          </cell>
          <cell r="AF26">
            <v>0</v>
          </cell>
          <cell r="AG26">
            <v>0</v>
          </cell>
          <cell r="AI26">
            <v>0</v>
          </cell>
          <cell r="AJ26">
            <v>0</v>
          </cell>
          <cell r="AK26">
            <v>0</v>
          </cell>
          <cell r="AL26">
            <v>0</v>
          </cell>
          <cell r="AM26">
            <v>0</v>
          </cell>
          <cell r="AN26">
            <v>0</v>
          </cell>
          <cell r="AP26">
            <v>1.0890740583580642E-3</v>
          </cell>
          <cell r="AQ26">
            <v>3.6756287315844266E-2</v>
          </cell>
          <cell r="AR26">
            <v>0</v>
          </cell>
          <cell r="AS26">
            <v>5.1228696983862017E-2</v>
          </cell>
          <cell r="AT26">
            <v>8.907405835806434E-2</v>
          </cell>
        </row>
        <row r="27">
          <cell r="A27" t="str">
            <v>D5372</v>
          </cell>
          <cell r="B27">
            <v>5872</v>
          </cell>
          <cell r="C27" t="str">
            <v>Spares and Repairs ODC</v>
          </cell>
          <cell r="D27" t="str">
            <v>ALC</v>
          </cell>
          <cell r="E27" t="str">
            <v>D3339</v>
          </cell>
          <cell r="G27" t="str">
            <v>CR1</v>
          </cell>
          <cell r="H27">
            <v>0.39519142659382522</v>
          </cell>
          <cell r="I27">
            <v>0.41933053124571401</v>
          </cell>
          <cell r="J27">
            <v>0.81452195783953929</v>
          </cell>
          <cell r="K27">
            <v>0.39434759646640272</v>
          </cell>
          <cell r="L27">
            <v>0.42141446361061213</v>
          </cell>
          <cell r="M27">
            <v>0.81576206007701479</v>
          </cell>
          <cell r="O27">
            <v>936.92049999999995</v>
          </cell>
          <cell r="P27">
            <v>969.08609999999999</v>
          </cell>
          <cell r="Q27">
            <v>1.04</v>
          </cell>
          <cell r="R27">
            <v>31.22</v>
          </cell>
          <cell r="S27">
            <v>0</v>
          </cell>
          <cell r="T27">
            <v>68.8</v>
          </cell>
          <cell r="U27">
            <v>370.26294899999999</v>
          </cell>
          <cell r="V27">
            <v>392.87937099999999</v>
          </cell>
          <cell r="W27">
            <v>763.14232000000004</v>
          </cell>
          <cell r="X27">
            <v>382.15677430400001</v>
          </cell>
          <cell r="Y27">
            <v>408.386899024</v>
          </cell>
          <cell r="Z27">
            <v>790.54367332799995</v>
          </cell>
          <cell r="AB27">
            <v>0.39519142659382522</v>
          </cell>
          <cell r="AC27">
            <v>0.41933053124571401</v>
          </cell>
          <cell r="AD27">
            <v>0.81452195783953929</v>
          </cell>
          <cell r="AE27">
            <v>0.39434759646640272</v>
          </cell>
          <cell r="AF27">
            <v>0.42141446361061213</v>
          </cell>
          <cell r="AG27">
            <v>0.81576206007701479</v>
          </cell>
          <cell r="AI27">
            <v>0</v>
          </cell>
          <cell r="AJ27">
            <v>0</v>
          </cell>
          <cell r="AK27">
            <v>0</v>
          </cell>
          <cell r="AL27">
            <v>0</v>
          </cell>
          <cell r="AM27">
            <v>0</v>
          </cell>
          <cell r="AN27">
            <v>0</v>
          </cell>
          <cell r="AP27">
            <v>1.1100194733704729E-3</v>
          </cell>
          <cell r="AQ27">
            <v>3.3321930729448231E-2</v>
          </cell>
          <cell r="AR27">
            <v>0</v>
          </cell>
          <cell r="AS27">
            <v>7.3432057469123582E-2</v>
          </cell>
          <cell r="AT27">
            <v>0.10786400767194229</v>
          </cell>
        </row>
        <row r="28">
          <cell r="A28" t="str">
            <v>D5393</v>
          </cell>
          <cell r="B28">
            <v>5893</v>
          </cell>
          <cell r="C28" t="str">
            <v>F-16 Italy</v>
          </cell>
          <cell r="D28" t="str">
            <v>ALC</v>
          </cell>
          <cell r="E28" t="str">
            <v>D3339</v>
          </cell>
          <cell r="G28" t="str">
            <v>CR1</v>
          </cell>
          <cell r="H28">
            <v>0.31643803258311576</v>
          </cell>
          <cell r="I28">
            <v>0.10976834117152179</v>
          </cell>
          <cell r="J28">
            <v>0.42620637375463749</v>
          </cell>
          <cell r="K28">
            <v>0.31547519486465087</v>
          </cell>
          <cell r="L28">
            <v>0.11798891697618483</v>
          </cell>
          <cell r="M28">
            <v>0.43346411184083578</v>
          </cell>
          <cell r="O28">
            <v>2638.79</v>
          </cell>
          <cell r="P28">
            <v>2730.0282400000001</v>
          </cell>
          <cell r="Q28">
            <v>0</v>
          </cell>
          <cell r="R28">
            <v>99.94</v>
          </cell>
          <cell r="S28">
            <v>0</v>
          </cell>
          <cell r="T28">
            <v>146.49</v>
          </cell>
          <cell r="U28">
            <v>835.01351599999998</v>
          </cell>
          <cell r="V28">
            <v>289.65560099999999</v>
          </cell>
          <cell r="W28">
            <v>1124.6691169999999</v>
          </cell>
          <cell r="X28">
            <v>861.25619099999994</v>
          </cell>
          <cell r="Y28">
            <v>322.11307535200001</v>
          </cell>
          <cell r="Z28">
            <v>1183.3692663520001</v>
          </cell>
          <cell r="AB28">
            <v>0.31643803258311576</v>
          </cell>
          <cell r="AC28">
            <v>0.10976834117152179</v>
          </cell>
          <cell r="AD28">
            <v>0.42620637375463749</v>
          </cell>
          <cell r="AE28">
            <v>0.31547519486465087</v>
          </cell>
          <cell r="AF28">
            <v>0.11798891697618483</v>
          </cell>
          <cell r="AG28">
            <v>0.43346411184083578</v>
          </cell>
          <cell r="AI28">
            <v>0</v>
          </cell>
          <cell r="AJ28">
            <v>0</v>
          </cell>
          <cell r="AK28">
            <v>0</v>
          </cell>
          <cell r="AL28">
            <v>0</v>
          </cell>
          <cell r="AM28">
            <v>0</v>
          </cell>
          <cell r="AN28">
            <v>0</v>
          </cell>
          <cell r="AP28">
            <v>0</v>
          </cell>
          <cell r="AQ28">
            <v>3.7873419256553194E-2</v>
          </cell>
          <cell r="AR28">
            <v>0</v>
          </cell>
          <cell r="AS28">
            <v>5.5514080317115043E-2</v>
          </cell>
          <cell r="AT28">
            <v>9.3387499573668237E-2</v>
          </cell>
        </row>
        <row r="29">
          <cell r="A29" t="str">
            <v>D5398</v>
          </cell>
          <cell r="B29">
            <v>5898</v>
          </cell>
          <cell r="C29" t="str">
            <v>OEM</v>
          </cell>
          <cell r="D29" t="str">
            <v>ALC</v>
          </cell>
          <cell r="E29" t="str">
            <v>D3339</v>
          </cell>
          <cell r="G29" t="str">
            <v>CR1</v>
          </cell>
          <cell r="H29">
            <v>0.29236769853972289</v>
          </cell>
          <cell r="I29">
            <v>0.42227783825829002</v>
          </cell>
          <cell r="J29">
            <v>0.71464553679801279</v>
          </cell>
          <cell r="K29">
            <v>0.29267254004203341</v>
          </cell>
          <cell r="L29">
            <v>0.42458443753563702</v>
          </cell>
          <cell r="M29">
            <v>0.71725697757767037</v>
          </cell>
          <cell r="O29">
            <v>434.92430000000002</v>
          </cell>
          <cell r="P29">
            <v>449.91845999999998</v>
          </cell>
          <cell r="Q29">
            <v>3.2557</v>
          </cell>
          <cell r="R29">
            <v>11.37</v>
          </cell>
          <cell r="S29">
            <v>0</v>
          </cell>
          <cell r="T29">
            <v>25.92</v>
          </cell>
          <cell r="U29">
            <v>127.15781663</v>
          </cell>
          <cell r="V29">
            <v>183.65889321</v>
          </cell>
          <cell r="W29">
            <v>310.81670983999999</v>
          </cell>
          <cell r="X29">
            <v>131.67877849999999</v>
          </cell>
          <cell r="Y29">
            <v>191.02837627599999</v>
          </cell>
          <cell r="Z29">
            <v>322.70715477599998</v>
          </cell>
          <cell r="AB29">
            <v>0.29236769853972289</v>
          </cell>
          <cell r="AC29">
            <v>0.42227783825829002</v>
          </cell>
          <cell r="AD29">
            <v>0.71464553679801279</v>
          </cell>
          <cell r="AE29">
            <v>0.29267254004203341</v>
          </cell>
          <cell r="AF29">
            <v>0.42458443753563702</v>
          </cell>
          <cell r="AG29">
            <v>0.71725697757767037</v>
          </cell>
          <cell r="AI29">
            <v>0</v>
          </cell>
          <cell r="AJ29">
            <v>0</v>
          </cell>
          <cell r="AK29">
            <v>0</v>
          </cell>
          <cell r="AL29">
            <v>0</v>
          </cell>
          <cell r="AM29">
            <v>0</v>
          </cell>
          <cell r="AN29">
            <v>0</v>
          </cell>
          <cell r="AP29">
            <v>7.4856704948424359E-3</v>
          </cell>
          <cell r="AQ29">
            <v>2.6142480427053624E-2</v>
          </cell>
          <cell r="AR29">
            <v>0</v>
          </cell>
          <cell r="AS29">
            <v>5.9596578071172385E-2</v>
          </cell>
          <cell r="AT29">
            <v>9.322472899306844E-2</v>
          </cell>
        </row>
        <row r="30">
          <cell r="A30" t="str">
            <v>D7332</v>
          </cell>
          <cell r="B30">
            <v>7832</v>
          </cell>
          <cell r="C30" t="str">
            <v>DS2 Services</v>
          </cell>
          <cell r="D30" t="str">
            <v>ALC</v>
          </cell>
          <cell r="E30" t="str">
            <v>D3339</v>
          </cell>
          <cell r="G30" t="str">
            <v>AR1</v>
          </cell>
          <cell r="H30">
            <v>0</v>
          </cell>
          <cell r="I30">
            <v>0.95935367010034456</v>
          </cell>
          <cell r="J30">
            <v>0.95935367010034456</v>
          </cell>
          <cell r="K30">
            <v>0</v>
          </cell>
          <cell r="L30">
            <v>0.96632477999073663</v>
          </cell>
          <cell r="M30">
            <v>0.96632477999073663</v>
          </cell>
          <cell r="O30">
            <v>262.59500000000003</v>
          </cell>
          <cell r="P30">
            <v>267.11147999999997</v>
          </cell>
          <cell r="Q30">
            <v>0</v>
          </cell>
          <cell r="R30">
            <v>0</v>
          </cell>
          <cell r="S30">
            <v>0</v>
          </cell>
          <cell r="T30">
            <v>0</v>
          </cell>
          <cell r="U30">
            <v>0</v>
          </cell>
          <cell r="V30">
            <v>251.92147700000001</v>
          </cell>
          <cell r="W30">
            <v>251.92147700000001</v>
          </cell>
          <cell r="X30">
            <v>0</v>
          </cell>
          <cell r="Y30">
            <v>258.11644214400002</v>
          </cell>
          <cell r="Z30">
            <v>258.11644214400002</v>
          </cell>
          <cell r="AB30">
            <v>0</v>
          </cell>
          <cell r="AC30">
            <v>0.95935367010034456</v>
          </cell>
          <cell r="AD30">
            <v>0.95935367010034456</v>
          </cell>
          <cell r="AE30">
            <v>0</v>
          </cell>
          <cell r="AF30">
            <v>0.96632477999073663</v>
          </cell>
          <cell r="AG30">
            <v>0.96632477999073663</v>
          </cell>
          <cell r="AI30">
            <v>0</v>
          </cell>
          <cell r="AJ30">
            <v>0</v>
          </cell>
          <cell r="AK30">
            <v>0</v>
          </cell>
          <cell r="AL30">
            <v>0</v>
          </cell>
          <cell r="AM30">
            <v>0</v>
          </cell>
          <cell r="AN30">
            <v>0</v>
          </cell>
          <cell r="AP30">
            <v>0</v>
          </cell>
          <cell r="AQ30">
            <v>0</v>
          </cell>
          <cell r="AR30">
            <v>0</v>
          </cell>
          <cell r="AS30">
            <v>0</v>
          </cell>
          <cell r="AT30">
            <v>0</v>
          </cell>
        </row>
        <row r="32">
          <cell r="A32" t="str">
            <v>These Departments Need To Be Priced But Do Not Need A Billing Rate</v>
          </cell>
        </row>
        <row r="33">
          <cell r="A33" t="str">
            <v>D5353</v>
          </cell>
          <cell r="B33">
            <v>5853</v>
          </cell>
          <cell r="C33" t="str">
            <v>CPU Usage Service Center</v>
          </cell>
          <cell r="D33" t="str">
            <v>ALC</v>
          </cell>
          <cell r="E33" t="str">
            <v>D3339</v>
          </cell>
          <cell r="G33" t="str">
            <v>AR1</v>
          </cell>
          <cell r="H33">
            <v>0</v>
          </cell>
          <cell r="I33">
            <v>1.0686797359714875</v>
          </cell>
          <cell r="J33">
            <v>1.0686797359714875</v>
          </cell>
          <cell r="K33">
            <v>0</v>
          </cell>
          <cell r="L33">
            <v>1.0625098914745423</v>
          </cell>
          <cell r="M33">
            <v>1.0625098914745423</v>
          </cell>
          <cell r="O33">
            <v>1251.3800000000001</v>
          </cell>
          <cell r="P33">
            <v>1296.47</v>
          </cell>
          <cell r="Q33">
            <v>0</v>
          </cell>
          <cell r="R33">
            <v>0</v>
          </cell>
          <cell r="S33">
            <v>0</v>
          </cell>
          <cell r="T33">
            <v>0</v>
          </cell>
          <cell r="U33">
            <v>0</v>
          </cell>
          <cell r="V33">
            <v>1337.3244480000001</v>
          </cell>
          <cell r="W33">
            <v>1337.3244480000001</v>
          </cell>
          <cell r="X33">
            <v>0</v>
          </cell>
          <cell r="Y33">
            <v>1377.512199</v>
          </cell>
          <cell r="Z33">
            <v>1377.512199</v>
          </cell>
          <cell r="AB33">
            <v>0</v>
          </cell>
          <cell r="AC33">
            <v>1.0686797359714875</v>
          </cell>
          <cell r="AD33">
            <v>1.0686797359714875</v>
          </cell>
          <cell r="AE33">
            <v>0</v>
          </cell>
          <cell r="AF33">
            <v>1.0625098914745423</v>
          </cell>
          <cell r="AG33">
            <v>1.0625098914745423</v>
          </cell>
          <cell r="AI33">
            <v>0</v>
          </cell>
          <cell r="AJ33">
            <v>0</v>
          </cell>
          <cell r="AK33">
            <v>0</v>
          </cell>
          <cell r="AL33">
            <v>0</v>
          </cell>
          <cell r="AM33">
            <v>0</v>
          </cell>
          <cell r="AN33">
            <v>0</v>
          </cell>
          <cell r="AP33">
            <v>0</v>
          </cell>
          <cell r="AQ33">
            <v>0</v>
          </cell>
          <cell r="AR33">
            <v>0</v>
          </cell>
          <cell r="AS33">
            <v>0</v>
          </cell>
          <cell r="AT33">
            <v>0</v>
          </cell>
        </row>
        <row r="34">
          <cell r="A34" t="str">
            <v>D5356</v>
          </cell>
          <cell r="B34">
            <v>5856</v>
          </cell>
          <cell r="C34" t="str">
            <v>Common Warehouse Service Center</v>
          </cell>
          <cell r="D34" t="str">
            <v>ALC</v>
          </cell>
          <cell r="E34" t="str">
            <v>D3339</v>
          </cell>
          <cell r="G34" t="str">
            <v>AR1</v>
          </cell>
          <cell r="H34">
            <v>0</v>
          </cell>
          <cell r="I34">
            <v>1.0787096511421994</v>
          </cell>
          <cell r="J34">
            <v>1.0787096511421994</v>
          </cell>
          <cell r="K34">
            <v>0</v>
          </cell>
          <cell r="L34">
            <v>1.0812821852310961</v>
          </cell>
          <cell r="M34">
            <v>1.0812821852310961</v>
          </cell>
          <cell r="O34">
            <v>225.88</v>
          </cell>
          <cell r="P34">
            <v>234.01168000000001</v>
          </cell>
          <cell r="Q34">
            <v>0</v>
          </cell>
          <cell r="R34">
            <v>0</v>
          </cell>
          <cell r="S34">
            <v>0</v>
          </cell>
          <cell r="T34">
            <v>0</v>
          </cell>
          <cell r="U34">
            <v>0</v>
          </cell>
          <cell r="V34">
            <v>243.65893600000001</v>
          </cell>
          <cell r="W34">
            <v>243.65893600000001</v>
          </cell>
          <cell r="X34">
            <v>0</v>
          </cell>
          <cell r="Y34">
            <v>253.03266072</v>
          </cell>
          <cell r="Z34">
            <v>253.03266072</v>
          </cell>
          <cell r="AB34">
            <v>0</v>
          </cell>
          <cell r="AC34">
            <v>1.0787096511421994</v>
          </cell>
          <cell r="AD34">
            <v>1.0787096511421994</v>
          </cell>
          <cell r="AE34">
            <v>0</v>
          </cell>
          <cell r="AF34">
            <v>1.0812821852310961</v>
          </cell>
          <cell r="AG34">
            <v>1.0812821852310961</v>
          </cell>
          <cell r="AI34">
            <v>0</v>
          </cell>
          <cell r="AJ34">
            <v>0</v>
          </cell>
          <cell r="AK34">
            <v>0</v>
          </cell>
          <cell r="AL34">
            <v>0</v>
          </cell>
          <cell r="AM34">
            <v>0</v>
          </cell>
          <cell r="AN34">
            <v>0</v>
          </cell>
          <cell r="AP34">
            <v>0</v>
          </cell>
          <cell r="AQ34">
            <v>0</v>
          </cell>
          <cell r="AR34">
            <v>0</v>
          </cell>
          <cell r="AS34">
            <v>0</v>
          </cell>
          <cell r="AT34">
            <v>0</v>
          </cell>
        </row>
        <row r="35">
          <cell r="A35" t="str">
            <v>D5395</v>
          </cell>
          <cell r="B35">
            <v>5895</v>
          </cell>
          <cell r="C35" t="str">
            <v>AMMU Buyers</v>
          </cell>
          <cell r="D35" t="str">
            <v>ALC</v>
          </cell>
          <cell r="E35" t="str">
            <v>D3339</v>
          </cell>
          <cell r="G35" t="str">
            <v>CR1</v>
          </cell>
          <cell r="H35">
            <v>0.45458498771490169</v>
          </cell>
          <cell r="I35">
            <v>0.63066422969087244</v>
          </cell>
          <cell r="J35">
            <v>1.0852492174057742</v>
          </cell>
          <cell r="K35">
            <v>0.45386118400514242</v>
          </cell>
          <cell r="L35">
            <v>0.62855347236816861</v>
          </cell>
          <cell r="M35">
            <v>1.082414656373311</v>
          </cell>
          <cell r="O35">
            <v>1100.3371500000001</v>
          </cell>
          <cell r="P35">
            <v>1137.0234399999999</v>
          </cell>
          <cell r="Q35">
            <v>17.972850000000001</v>
          </cell>
          <cell r="R35">
            <v>41.03</v>
          </cell>
          <cell r="S35">
            <v>0</v>
          </cell>
          <cell r="T35">
            <v>103.09</v>
          </cell>
          <cell r="U35">
            <v>500.19674981499998</v>
          </cell>
          <cell r="V35">
            <v>693.94328110499998</v>
          </cell>
          <cell r="W35">
            <v>1194.1400309200001</v>
          </cell>
          <cell r="X35">
            <v>516.05080471999997</v>
          </cell>
          <cell r="Y35">
            <v>714.68003137599999</v>
          </cell>
          <cell r="Z35">
            <v>1230.7308360960001</v>
          </cell>
          <cell r="AB35">
            <v>0.45458498771490169</v>
          </cell>
          <cell r="AC35">
            <v>0.63066422969087244</v>
          </cell>
          <cell r="AD35">
            <v>1.0852492174057742</v>
          </cell>
          <cell r="AE35">
            <v>0.45386118400514242</v>
          </cell>
          <cell r="AF35">
            <v>0.62855347236816861</v>
          </cell>
          <cell r="AG35">
            <v>1.082414656373311</v>
          </cell>
          <cell r="AI35">
            <v>0</v>
          </cell>
          <cell r="AJ35">
            <v>0</v>
          </cell>
          <cell r="AK35">
            <v>0</v>
          </cell>
          <cell r="AL35">
            <v>0</v>
          </cell>
          <cell r="AM35">
            <v>0</v>
          </cell>
          <cell r="AN35">
            <v>0</v>
          </cell>
          <cell r="AP35">
            <v>1.6333948190334208E-2</v>
          </cell>
          <cell r="AQ35">
            <v>3.7288571052972265E-2</v>
          </cell>
          <cell r="AR35">
            <v>0</v>
          </cell>
          <cell r="AS35">
            <v>9.368946599685378E-2</v>
          </cell>
          <cell r="AT35">
            <v>0.14731198524016026</v>
          </cell>
        </row>
        <row r="36">
          <cell r="A36" t="str">
            <v>D5396</v>
          </cell>
          <cell r="B36">
            <v>5896</v>
          </cell>
          <cell r="C36" t="str">
            <v>CLS LS Buyers</v>
          </cell>
          <cell r="D36" t="str">
            <v>ALC</v>
          </cell>
          <cell r="E36" t="str">
            <v>D3339</v>
          </cell>
          <cell r="G36" t="str">
            <v>CR1</v>
          </cell>
          <cell r="H36">
            <v>0.48761069637281029</v>
          </cell>
          <cell r="I36">
            <v>0.39368669538946527</v>
          </cell>
          <cell r="J36">
            <v>0.88129739176227562</v>
          </cell>
          <cell r="K36">
            <v>0.48750072951541407</v>
          </cell>
          <cell r="L36">
            <v>0.39225647620356707</v>
          </cell>
          <cell r="M36">
            <v>0.87975720571898119</v>
          </cell>
          <cell r="O36">
            <v>1101.74965</v>
          </cell>
          <cell r="P36">
            <v>1136.15831</v>
          </cell>
          <cell r="Q36">
            <v>5.9903500000000003</v>
          </cell>
          <cell r="R36">
            <v>41.03</v>
          </cell>
          <cell r="S36">
            <v>0</v>
          </cell>
          <cell r="T36">
            <v>87.46</v>
          </cell>
          <cell r="U36">
            <v>537.22491406500001</v>
          </cell>
          <cell r="V36">
            <v>433.74417885499997</v>
          </cell>
          <cell r="W36">
            <v>970.96909291999998</v>
          </cell>
          <cell r="X36">
            <v>553.87800497000001</v>
          </cell>
          <cell r="Y36">
            <v>445.66545509000002</v>
          </cell>
          <cell r="Z36">
            <v>999.54346006000003</v>
          </cell>
          <cell r="AB36">
            <v>0.48761069637281029</v>
          </cell>
          <cell r="AC36">
            <v>0.39368669538946527</v>
          </cell>
          <cell r="AD36">
            <v>0.88129739176227562</v>
          </cell>
          <cell r="AE36">
            <v>0.48750072951541407</v>
          </cell>
          <cell r="AF36">
            <v>0.39225647620356707</v>
          </cell>
          <cell r="AG36">
            <v>0.87975720571898119</v>
          </cell>
          <cell r="AI36">
            <v>0</v>
          </cell>
          <cell r="AJ36">
            <v>0</v>
          </cell>
          <cell r="AK36">
            <v>0</v>
          </cell>
          <cell r="AL36">
            <v>0</v>
          </cell>
          <cell r="AM36">
            <v>0</v>
          </cell>
          <cell r="AN36">
            <v>0</v>
          </cell>
          <cell r="AP36">
            <v>5.437124486492916E-3</v>
          </cell>
          <cell r="AQ36">
            <v>3.7240765177461145E-2</v>
          </cell>
          <cell r="AR36">
            <v>0</v>
          </cell>
          <cell r="AS36">
            <v>7.9382825308816754E-2</v>
          </cell>
          <cell r="AT36">
            <v>0.12206071497277082</v>
          </cell>
        </row>
        <row r="37">
          <cell r="A37" t="str">
            <v>D5397</v>
          </cell>
          <cell r="B37">
            <v>5897</v>
          </cell>
          <cell r="C37" t="str">
            <v>CLS Buyers</v>
          </cell>
          <cell r="D37" t="str">
            <v>ALC</v>
          </cell>
          <cell r="E37" t="str">
            <v>D3339</v>
          </cell>
          <cell r="G37" t="str">
            <v>CR1</v>
          </cell>
          <cell r="H37">
            <v>0.45009537298718366</v>
          </cell>
          <cell r="I37">
            <v>0.53551737758790674</v>
          </cell>
          <cell r="J37">
            <v>0.98561275057509035</v>
          </cell>
          <cell r="K37">
            <v>0.4491499851614556</v>
          </cell>
          <cell r="L37">
            <v>0.54238056140514912</v>
          </cell>
          <cell r="M37">
            <v>0.99153054656660466</v>
          </cell>
          <cell r="O37">
            <v>152.15</v>
          </cell>
          <cell r="P37">
            <v>157.42784</v>
          </cell>
          <cell r="Q37">
            <v>0</v>
          </cell>
          <cell r="R37">
            <v>5.72</v>
          </cell>
          <cell r="S37">
            <v>0</v>
          </cell>
          <cell r="T37">
            <v>16.829999999999998</v>
          </cell>
          <cell r="U37">
            <v>68.482011</v>
          </cell>
          <cell r="V37">
            <v>81.478969000000006</v>
          </cell>
          <cell r="W37">
            <v>149.96098000000001</v>
          </cell>
          <cell r="X37">
            <v>70.708712000000006</v>
          </cell>
          <cell r="Y37">
            <v>85.385800239999995</v>
          </cell>
          <cell r="Z37">
            <v>156.09451224</v>
          </cell>
          <cell r="AB37">
            <v>0.45009537298718366</v>
          </cell>
          <cell r="AC37">
            <v>0.53551737758790674</v>
          </cell>
          <cell r="AD37">
            <v>0.98561275057509035</v>
          </cell>
          <cell r="AE37">
            <v>0.4491499851614556</v>
          </cell>
          <cell r="AF37">
            <v>0.54238056140514912</v>
          </cell>
          <cell r="AG37">
            <v>0.99153054656660466</v>
          </cell>
          <cell r="AI37">
            <v>0</v>
          </cell>
          <cell r="AJ37">
            <v>0</v>
          </cell>
          <cell r="AK37">
            <v>0</v>
          </cell>
          <cell r="AL37">
            <v>0</v>
          </cell>
          <cell r="AM37">
            <v>0</v>
          </cell>
          <cell r="AN37">
            <v>0</v>
          </cell>
          <cell r="AP37">
            <v>0</v>
          </cell>
          <cell r="AQ37">
            <v>3.7594479132435091E-2</v>
          </cell>
          <cell r="AR37">
            <v>0</v>
          </cell>
          <cell r="AS37">
            <v>0.11061452513966478</v>
          </cell>
          <cell r="AT37">
            <v>0.14820900427209988</v>
          </cell>
        </row>
        <row r="38">
          <cell r="A38" t="str">
            <v>D5345</v>
          </cell>
          <cell r="B38">
            <v>5845</v>
          </cell>
          <cell r="C38" t="str">
            <v>ALC Procurement Service Centers</v>
          </cell>
          <cell r="D38" t="str">
            <v>ALC</v>
          </cell>
          <cell r="E38" t="str">
            <v>D3339</v>
          </cell>
          <cell r="G38" t="str">
            <v>CR1</v>
          </cell>
          <cell r="H38">
            <v>0.48050825747105808</v>
          </cell>
          <cell r="I38">
            <v>0.60152534848267047</v>
          </cell>
          <cell r="J38">
            <v>1.0820336059537286</v>
          </cell>
          <cell r="K38">
            <v>0.47966500903405213</v>
          </cell>
          <cell r="L38">
            <v>0.59456118786998213</v>
          </cell>
          <cell r="M38">
            <v>1.0742261969040343</v>
          </cell>
          <cell r="O38">
            <v>2091.4490500000002</v>
          </cell>
          <cell r="P38">
            <v>2162.2965800000002</v>
          </cell>
          <cell r="Q38">
            <v>12.24095</v>
          </cell>
          <cell r="R38">
            <v>83.86</v>
          </cell>
          <cell r="S38">
            <v>0</v>
          </cell>
          <cell r="T38">
            <v>204.47</v>
          </cell>
          <cell r="U38">
            <v>1004.9585386049999</v>
          </cell>
          <cell r="V38">
            <v>1258.0596186350001</v>
          </cell>
          <cell r="W38">
            <v>2263.0181572400002</v>
          </cell>
          <cell r="X38">
            <v>1037.1780085800001</v>
          </cell>
          <cell r="Y38">
            <v>1285.6176231320001</v>
          </cell>
          <cell r="Z38">
            <v>2322.7956317120002</v>
          </cell>
          <cell r="AB38">
            <v>0.48050825747105808</v>
          </cell>
          <cell r="AC38">
            <v>0.60152534848267047</v>
          </cell>
          <cell r="AD38">
            <v>1.0820336059537286</v>
          </cell>
          <cell r="AE38">
            <v>0.47966500903405213</v>
          </cell>
          <cell r="AF38">
            <v>0.59456118786998213</v>
          </cell>
          <cell r="AG38">
            <v>1.0742261969040343</v>
          </cell>
          <cell r="AI38">
            <v>0</v>
          </cell>
          <cell r="AJ38">
            <v>0</v>
          </cell>
          <cell r="AK38">
            <v>0</v>
          </cell>
          <cell r="AL38">
            <v>0</v>
          </cell>
          <cell r="AM38">
            <v>0</v>
          </cell>
          <cell r="AN38">
            <v>0</v>
          </cell>
          <cell r="AP38">
            <v>5.8528559421516862E-3</v>
          </cell>
          <cell r="AQ38">
            <v>4.0096601922958629E-2</v>
          </cell>
          <cell r="AR38">
            <v>0</v>
          </cell>
          <cell r="AS38">
            <v>9.7764753102639518E-2</v>
          </cell>
          <cell r="AT38">
            <v>0.14371421096774983</v>
          </cell>
        </row>
        <row r="39">
          <cell r="A39" t="str">
            <v>D5355</v>
          </cell>
          <cell r="B39">
            <v>5855</v>
          </cell>
          <cell r="C39" t="str">
            <v>Material Management Labor Pool</v>
          </cell>
          <cell r="D39" t="str">
            <v>ALC</v>
          </cell>
          <cell r="E39" t="str">
            <v>D3339</v>
          </cell>
          <cell r="G39" t="str">
            <v>CR1</v>
          </cell>
          <cell r="H39">
            <v>0.63586222114665381</v>
          </cell>
          <cell r="I39">
            <v>0.51664945219342628</v>
          </cell>
          <cell r="J39">
            <v>1.1525116733400802</v>
          </cell>
          <cell r="K39">
            <v>0.63668906360464328</v>
          </cell>
          <cell r="L39">
            <v>0.5202666158065179</v>
          </cell>
          <cell r="M39">
            <v>1.1569556794111611</v>
          </cell>
          <cell r="O39">
            <v>1363.62</v>
          </cell>
          <cell r="P39">
            <v>1403.1679999999999</v>
          </cell>
          <cell r="Q39">
            <v>0</v>
          </cell>
          <cell r="R39">
            <v>59.81</v>
          </cell>
          <cell r="S39">
            <v>0</v>
          </cell>
          <cell r="T39">
            <v>140.63</v>
          </cell>
          <cell r="U39">
            <v>867.07444199999998</v>
          </cell>
          <cell r="V39">
            <v>704.51352599999996</v>
          </cell>
          <cell r="W39">
            <v>1571.587968</v>
          </cell>
          <cell r="X39">
            <v>893.38171999999997</v>
          </cell>
          <cell r="Y39">
            <v>730.02146676799998</v>
          </cell>
          <cell r="Z39">
            <v>1623.4031867680001</v>
          </cell>
          <cell r="AB39">
            <v>0.63586222114665381</v>
          </cell>
          <cell r="AC39">
            <v>0.51664945219342628</v>
          </cell>
          <cell r="AD39">
            <v>1.1525116733400802</v>
          </cell>
          <cell r="AE39">
            <v>0.63668906360464328</v>
          </cell>
          <cell r="AF39">
            <v>0.5202666158065179</v>
          </cell>
          <cell r="AG39">
            <v>1.1569556794111611</v>
          </cell>
          <cell r="AI39">
            <v>0</v>
          </cell>
          <cell r="AJ39">
            <v>0</v>
          </cell>
          <cell r="AK39">
            <v>0</v>
          </cell>
          <cell r="AL39">
            <v>0</v>
          </cell>
          <cell r="AM39">
            <v>0</v>
          </cell>
          <cell r="AN39">
            <v>0</v>
          </cell>
          <cell r="AP39">
            <v>0</v>
          </cell>
          <cell r="AQ39">
            <v>4.3861193000982686E-2</v>
          </cell>
          <cell r="AR39">
            <v>0</v>
          </cell>
          <cell r="AS39">
            <v>0.10312990422551738</v>
          </cell>
          <cell r="AT39">
            <v>0.14699109722650006</v>
          </cell>
        </row>
        <row r="40">
          <cell r="A40" t="str">
            <v>D5357</v>
          </cell>
          <cell r="B40">
            <v>5857</v>
          </cell>
          <cell r="C40" t="str">
            <v>Warehouse Services Service Center</v>
          </cell>
          <cell r="D40" t="str">
            <v>ALC</v>
          </cell>
          <cell r="E40" t="str">
            <v>D3339</v>
          </cell>
          <cell r="G40" t="str">
            <v>CR1</v>
          </cell>
          <cell r="H40">
            <v>0</v>
          </cell>
          <cell r="I40">
            <v>1.1272066557718021</v>
          </cell>
          <cell r="J40">
            <v>1.1272066557718021</v>
          </cell>
          <cell r="K40">
            <v>0</v>
          </cell>
          <cell r="L40">
            <v>1.128967924528302</v>
          </cell>
          <cell r="M40">
            <v>1.128967924528302</v>
          </cell>
          <cell r="O40">
            <v>1076.96</v>
          </cell>
          <cell r="P40">
            <v>1115.73056</v>
          </cell>
          <cell r="Q40">
            <v>0</v>
          </cell>
          <cell r="R40">
            <v>0</v>
          </cell>
          <cell r="S40">
            <v>0</v>
          </cell>
          <cell r="T40">
            <v>0</v>
          </cell>
          <cell r="U40">
            <v>0</v>
          </cell>
          <cell r="V40">
            <v>1213.9564800000001</v>
          </cell>
          <cell r="W40">
            <v>1213.9564800000001</v>
          </cell>
          <cell r="X40">
            <v>0</v>
          </cell>
          <cell r="Y40">
            <v>1259.6240146560001</v>
          </cell>
          <cell r="Z40">
            <v>1259.6240146560001</v>
          </cell>
          <cell r="AB40">
            <v>0</v>
          </cell>
          <cell r="AC40">
            <v>1.1272066557718021</v>
          </cell>
          <cell r="AD40">
            <v>1.1272066557718021</v>
          </cell>
          <cell r="AE40">
            <v>0</v>
          </cell>
          <cell r="AF40">
            <v>1.128967924528302</v>
          </cell>
          <cell r="AG40">
            <v>1.128967924528302</v>
          </cell>
          <cell r="AI40">
            <v>0</v>
          </cell>
          <cell r="AJ40">
            <v>0</v>
          </cell>
          <cell r="AK40">
            <v>0</v>
          </cell>
          <cell r="AL40">
            <v>0</v>
          </cell>
          <cell r="AM40">
            <v>0</v>
          </cell>
          <cell r="AN40">
            <v>0</v>
          </cell>
          <cell r="AP40">
            <v>0</v>
          </cell>
          <cell r="AQ40">
            <v>0</v>
          </cell>
          <cell r="AR40">
            <v>0</v>
          </cell>
          <cell r="AS40">
            <v>0</v>
          </cell>
          <cell r="AT40">
            <v>0</v>
          </cell>
        </row>
        <row r="41">
          <cell r="A41" t="str">
            <v>D5366</v>
          </cell>
          <cell r="B41">
            <v>5866</v>
          </cell>
          <cell r="C41" t="str">
            <v>CLS Service Center</v>
          </cell>
          <cell r="D41" t="str">
            <v>ALC</v>
          </cell>
          <cell r="E41" t="str">
            <v>D3339</v>
          </cell>
          <cell r="G41" t="str">
            <v>CR1</v>
          </cell>
          <cell r="H41">
            <v>0.53612983301963424</v>
          </cell>
          <cell r="I41">
            <v>0.35464898436315634</v>
          </cell>
          <cell r="J41">
            <v>0.89077881738279063</v>
          </cell>
          <cell r="K41">
            <v>0.55306439960655918</v>
          </cell>
          <cell r="L41">
            <v>0.35863437107516261</v>
          </cell>
          <cell r="M41">
            <v>0.91169877068172167</v>
          </cell>
          <cell r="O41">
            <v>523.75019999999995</v>
          </cell>
          <cell r="P41">
            <v>542.25175999999999</v>
          </cell>
          <cell r="Q41">
            <v>5.3232999999999997</v>
          </cell>
          <cell r="R41">
            <v>18.45</v>
          </cell>
          <cell r="S41">
            <v>13.24</v>
          </cell>
          <cell r="T41">
            <v>25.31</v>
          </cell>
          <cell r="U41">
            <v>280.79810727</v>
          </cell>
          <cell r="V41">
            <v>185.74747649</v>
          </cell>
          <cell r="W41">
            <v>466.54558376</v>
          </cell>
          <cell r="X41">
            <v>299.90014408000002</v>
          </cell>
          <cell r="Y41">
            <v>194.470118912</v>
          </cell>
          <cell r="Z41">
            <v>494.37026299199999</v>
          </cell>
          <cell r="AB41">
            <v>0.53612983301963424</v>
          </cell>
          <cell r="AC41">
            <v>0.35464898436315634</v>
          </cell>
          <cell r="AD41">
            <v>0.89077881738279063</v>
          </cell>
          <cell r="AE41">
            <v>0.55306439960655918</v>
          </cell>
          <cell r="AF41">
            <v>0.35863437107516261</v>
          </cell>
          <cell r="AG41">
            <v>0.91169877068172167</v>
          </cell>
          <cell r="AI41">
            <v>0</v>
          </cell>
          <cell r="AJ41">
            <v>0</v>
          </cell>
          <cell r="AK41">
            <v>0</v>
          </cell>
          <cell r="AL41">
            <v>0</v>
          </cell>
          <cell r="AM41">
            <v>0</v>
          </cell>
          <cell r="AN41">
            <v>0</v>
          </cell>
          <cell r="AP41">
            <v>1.0163814734581486E-2</v>
          </cell>
          <cell r="AQ41">
            <v>3.5226716858532944E-2</v>
          </cell>
          <cell r="AR41">
            <v>2.5279226623684346E-2</v>
          </cell>
          <cell r="AS41">
            <v>4.8324563885608067E-2</v>
          </cell>
          <cell r="AT41">
            <v>0.11899432210240685</v>
          </cell>
        </row>
        <row r="42">
          <cell r="A42" t="str">
            <v>D5374</v>
          </cell>
          <cell r="B42">
            <v>5874</v>
          </cell>
          <cell r="C42" t="str">
            <v>IT Function Labor Pool</v>
          </cell>
          <cell r="D42" t="str">
            <v>ALC</v>
          </cell>
          <cell r="E42" t="str">
            <v>D3339</v>
          </cell>
          <cell r="G42" t="str">
            <v>CR1</v>
          </cell>
          <cell r="H42">
            <v>0.53158847903993622</v>
          </cell>
          <cell r="I42">
            <v>0.53870742825399653</v>
          </cell>
          <cell r="J42">
            <v>1.0702959072939326</v>
          </cell>
          <cell r="K42">
            <v>0.53086260628226645</v>
          </cell>
          <cell r="L42">
            <v>0.53343632921551865</v>
          </cell>
          <cell r="M42">
            <v>1.064298935497785</v>
          </cell>
          <cell r="O42">
            <v>2222.0457200000001</v>
          </cell>
          <cell r="P42">
            <v>2297.0436</v>
          </cell>
          <cell r="Q42">
            <v>11.454280000000001</v>
          </cell>
          <cell r="R42">
            <v>96.62</v>
          </cell>
          <cell r="S42">
            <v>0</v>
          </cell>
          <cell r="T42">
            <v>213.69</v>
          </cell>
          <cell r="U42">
            <v>1181.2139046520001</v>
          </cell>
          <cell r="V42">
            <v>1197.032535284</v>
          </cell>
          <cell r="W42">
            <v>2378.2464399360001</v>
          </cell>
          <cell r="X42">
            <v>1219.4145522399999</v>
          </cell>
          <cell r="Y42">
            <v>1225.326506032</v>
          </cell>
          <cell r="Z42">
            <v>2444.7410582719999</v>
          </cell>
          <cell r="AB42">
            <v>0.53158847903993622</v>
          </cell>
          <cell r="AC42">
            <v>0.53870742825399653</v>
          </cell>
          <cell r="AD42">
            <v>1.0702959072939326</v>
          </cell>
          <cell r="AE42">
            <v>0.53086260628226645</v>
          </cell>
          <cell r="AF42">
            <v>0.53343632921551865</v>
          </cell>
          <cell r="AG42">
            <v>1.064298935497785</v>
          </cell>
          <cell r="AI42">
            <v>0</v>
          </cell>
          <cell r="AJ42">
            <v>0</v>
          </cell>
          <cell r="AK42">
            <v>0</v>
          </cell>
          <cell r="AL42">
            <v>0</v>
          </cell>
          <cell r="AM42">
            <v>0</v>
          </cell>
          <cell r="AN42">
            <v>0</v>
          </cell>
          <cell r="AP42">
            <v>5.1548354279587014E-3</v>
          </cell>
          <cell r="AQ42">
            <v>4.3482453637362604E-2</v>
          </cell>
          <cell r="AR42">
            <v>0</v>
          </cell>
          <cell r="AS42">
            <v>9.6168138250548679E-2</v>
          </cell>
          <cell r="AT42">
            <v>0.14480542731586998</v>
          </cell>
        </row>
        <row r="43">
          <cell r="A43" t="str">
            <v>D7336</v>
          </cell>
          <cell r="B43">
            <v>7836</v>
          </cell>
          <cell r="C43" t="str">
            <v>ALC Contracts</v>
          </cell>
          <cell r="D43" t="str">
            <v>ALC</v>
          </cell>
          <cell r="E43" t="str">
            <v>D3339</v>
          </cell>
          <cell r="G43" t="str">
            <v>CR1</v>
          </cell>
          <cell r="H43">
            <v>0.56655253297107611</v>
          </cell>
          <cell r="I43">
            <v>0.66526057055527266</v>
          </cell>
          <cell r="J43">
            <v>1.2318131035263487</v>
          </cell>
          <cell r="K43">
            <v>0.56503769455463926</v>
          </cell>
          <cell r="L43">
            <v>0.66808356428065718</v>
          </cell>
          <cell r="M43">
            <v>1.2331212588352964</v>
          </cell>
          <cell r="O43">
            <v>706.68</v>
          </cell>
          <cell r="P43">
            <v>732.09767999999997</v>
          </cell>
          <cell r="Q43">
            <v>4.96</v>
          </cell>
          <cell r="R43">
            <v>32.729999999999997</v>
          </cell>
          <cell r="S43">
            <v>0</v>
          </cell>
          <cell r="T43">
            <v>74.84</v>
          </cell>
          <cell r="U43">
            <v>400.37134400000002</v>
          </cell>
          <cell r="V43">
            <v>470.12634000000003</v>
          </cell>
          <cell r="W43">
            <v>870.49768400000005</v>
          </cell>
          <cell r="X43">
            <v>413.66278529599998</v>
          </cell>
          <cell r="Y43">
            <v>489.10242745599999</v>
          </cell>
          <cell r="Z43">
            <v>902.76521275200002</v>
          </cell>
          <cell r="AB43">
            <v>0.56655253297107611</v>
          </cell>
          <cell r="AC43">
            <v>0.66526057055527266</v>
          </cell>
          <cell r="AD43">
            <v>1.2318131035263487</v>
          </cell>
          <cell r="AE43">
            <v>0.56503769455463926</v>
          </cell>
          <cell r="AF43">
            <v>0.66808356428065718</v>
          </cell>
          <cell r="AG43">
            <v>1.2331212588352964</v>
          </cell>
          <cell r="AI43">
            <v>0</v>
          </cell>
          <cell r="AJ43">
            <v>0</v>
          </cell>
          <cell r="AK43">
            <v>0</v>
          </cell>
          <cell r="AL43">
            <v>0</v>
          </cell>
          <cell r="AM43">
            <v>0</v>
          </cell>
          <cell r="AN43">
            <v>0</v>
          </cell>
          <cell r="AP43">
            <v>7.0187354955566885E-3</v>
          </cell>
          <cell r="AQ43">
            <v>4.631516386483274E-2</v>
          </cell>
          <cell r="AR43">
            <v>0</v>
          </cell>
          <cell r="AS43">
            <v>0.10590366219505294</v>
          </cell>
          <cell r="AT43">
            <v>0.15923756155544239</v>
          </cell>
        </row>
        <row r="44">
          <cell r="A44" t="str">
            <v>D7338</v>
          </cell>
          <cell r="B44">
            <v>7838</v>
          </cell>
          <cell r="C44" t="str">
            <v>Engineering Svcs Dept</v>
          </cell>
          <cell r="D44" t="str">
            <v>ALC</v>
          </cell>
          <cell r="E44" t="str">
            <v>D3339</v>
          </cell>
          <cell r="G44" t="str">
            <v>CR1</v>
          </cell>
          <cell r="H44">
            <v>0</v>
          </cell>
          <cell r="I44">
            <v>0.95350000000000001</v>
          </cell>
          <cell r="J44">
            <v>0.95350000000000001</v>
          </cell>
          <cell r="K44">
            <v>0</v>
          </cell>
          <cell r="L44">
            <v>0.99709999999999999</v>
          </cell>
          <cell r="M44">
            <v>0.99709999999999999</v>
          </cell>
          <cell r="O44">
            <v>1030.24</v>
          </cell>
          <cell r="P44">
            <v>1067.32864</v>
          </cell>
          <cell r="Q44">
            <v>0</v>
          </cell>
          <cell r="R44">
            <v>0</v>
          </cell>
          <cell r="S44">
            <v>0</v>
          </cell>
          <cell r="T44">
            <v>0</v>
          </cell>
          <cell r="U44">
            <v>0</v>
          </cell>
          <cell r="V44">
            <v>982.33384000000001</v>
          </cell>
          <cell r="W44">
            <v>982.33384000000001</v>
          </cell>
          <cell r="X44">
            <v>0</v>
          </cell>
          <cell r="Y44">
            <v>1064.2333869439999</v>
          </cell>
          <cell r="Z44">
            <v>1064.2333869439999</v>
          </cell>
          <cell r="AB44">
            <v>0</v>
          </cell>
          <cell r="AC44">
            <v>0.95350000000000001</v>
          </cell>
          <cell r="AD44">
            <v>0.95350000000000001</v>
          </cell>
          <cell r="AE44">
            <v>0</v>
          </cell>
          <cell r="AF44">
            <v>0.99709999999999999</v>
          </cell>
          <cell r="AG44">
            <v>0.99709999999999999</v>
          </cell>
          <cell r="AI44">
            <v>0</v>
          </cell>
          <cell r="AJ44">
            <v>0</v>
          </cell>
          <cell r="AK44">
            <v>0</v>
          </cell>
          <cell r="AL44">
            <v>0</v>
          </cell>
          <cell r="AM44">
            <v>0</v>
          </cell>
          <cell r="AN44">
            <v>0</v>
          </cell>
          <cell r="AP44">
            <v>0</v>
          </cell>
          <cell r="AQ44">
            <v>0</v>
          </cell>
          <cell r="AR44">
            <v>0</v>
          </cell>
          <cell r="AS44">
            <v>0</v>
          </cell>
          <cell r="AT44">
            <v>0</v>
          </cell>
        </row>
        <row r="46">
          <cell r="A46" t="str">
            <v>These Departments Need To Be Priced And Require A Billing Rate</v>
          </cell>
        </row>
        <row r="47">
          <cell r="A47" t="str">
            <v>D3560</v>
          </cell>
          <cell r="B47">
            <v>3360</v>
          </cell>
          <cell r="C47" t="str">
            <v xml:space="preserve">GETS </v>
          </cell>
          <cell r="D47" t="str">
            <v>IT</v>
          </cell>
          <cell r="E47" t="str">
            <v>D3375</v>
          </cell>
          <cell r="G47" t="str">
            <v>CR1/4</v>
          </cell>
          <cell r="H47">
            <v>0.37624489096460006</v>
          </cell>
          <cell r="I47">
            <v>0.111037414060056</v>
          </cell>
          <cell r="J47">
            <v>0.48728230502465608</v>
          </cell>
          <cell r="K47">
            <v>0.38562262527935204</v>
          </cell>
          <cell r="L47">
            <v>0.1110459773460146</v>
          </cell>
          <cell r="M47">
            <v>0.49666860262536661</v>
          </cell>
          <cell r="O47">
            <v>492.59690000000001</v>
          </cell>
          <cell r="P47">
            <v>508.53392000000002</v>
          </cell>
          <cell r="Q47">
            <v>6.5030999999999999</v>
          </cell>
          <cell r="R47">
            <v>21.25</v>
          </cell>
          <cell r="S47">
            <v>30.94</v>
          </cell>
          <cell r="T47">
            <v>0</v>
          </cell>
          <cell r="U47">
            <v>185.33706692999999</v>
          </cell>
          <cell r="V47">
            <v>54.20408905</v>
          </cell>
          <cell r="W47">
            <v>239.54115598000001</v>
          </cell>
          <cell r="X47">
            <v>196.10218527399999</v>
          </cell>
          <cell r="Y47">
            <v>55.962112240000003</v>
          </cell>
          <cell r="Z47">
            <v>252.064297514</v>
          </cell>
          <cell r="AB47">
            <v>0.37624489096460006</v>
          </cell>
          <cell r="AC47">
            <v>0.110037414060056</v>
          </cell>
          <cell r="AD47">
            <v>0.48628230502465608</v>
          </cell>
          <cell r="AE47">
            <v>0.38562262527935204</v>
          </cell>
          <cell r="AF47">
            <v>0.1100459773460146</v>
          </cell>
          <cell r="AG47">
            <v>0.49566860262536666</v>
          </cell>
          <cell r="AI47">
            <v>0</v>
          </cell>
          <cell r="AJ47">
            <v>1.0000000000000009E-3</v>
          </cell>
          <cell r="AK47">
            <v>1.0000000000000009E-3</v>
          </cell>
          <cell r="AL47">
            <v>0</v>
          </cell>
          <cell r="AM47">
            <v>1.0000000000000009E-3</v>
          </cell>
          <cell r="AN47">
            <v>9.9999999999994538E-4</v>
          </cell>
          <cell r="AP47">
            <v>1.3201666514750701E-2</v>
          </cell>
          <cell r="AQ47">
            <v>4.3138720523819778E-2</v>
          </cell>
          <cell r="AR47">
            <v>6.2809977082681601E-2</v>
          </cell>
          <cell r="AS47">
            <v>0</v>
          </cell>
          <cell r="AT47">
            <v>0.11915036412125207</v>
          </cell>
        </row>
        <row r="48">
          <cell r="A48" t="str">
            <v>D5007</v>
          </cell>
          <cell r="B48">
            <v>5507</v>
          </cell>
          <cell r="C48" t="str">
            <v xml:space="preserve">EPO </v>
          </cell>
          <cell r="D48" t="str">
            <v>IT</v>
          </cell>
          <cell r="E48" t="str">
            <v>D3375</v>
          </cell>
          <cell r="G48" t="str">
            <v>CR1/4</v>
          </cell>
          <cell r="H48">
            <v>0.4529737107898037</v>
          </cell>
          <cell r="I48">
            <v>0.24701951896188745</v>
          </cell>
          <cell r="J48">
            <v>0.69999322975169109</v>
          </cell>
          <cell r="K48">
            <v>0.45523307967491866</v>
          </cell>
          <cell r="L48">
            <v>0.24476607857229676</v>
          </cell>
          <cell r="M48">
            <v>0.69999915824721537</v>
          </cell>
          <cell r="O48">
            <v>1094.7190800000001</v>
          </cell>
          <cell r="P48">
            <v>1135.1670200000001</v>
          </cell>
          <cell r="Q48">
            <v>22.750920000000001</v>
          </cell>
          <cell r="R48">
            <v>48.69</v>
          </cell>
          <cell r="S48">
            <v>71.41</v>
          </cell>
          <cell r="T48">
            <v>0</v>
          </cell>
          <cell r="U48">
            <v>495.87896394000001</v>
          </cell>
          <cell r="V48">
            <v>268.91728146000003</v>
          </cell>
          <cell r="W48">
            <v>764.79624539999998</v>
          </cell>
          <cell r="X48">
            <v>516.76557846000003</v>
          </cell>
          <cell r="Y48">
            <v>276.31019299000002</v>
          </cell>
          <cell r="Z48">
            <v>793.07577145000005</v>
          </cell>
          <cell r="AB48">
            <v>0.4529737107898037</v>
          </cell>
          <cell r="AC48">
            <v>0.24564957930577039</v>
          </cell>
          <cell r="AD48">
            <v>0.698623290095574</v>
          </cell>
          <cell r="AE48">
            <v>0.45523307967491866</v>
          </cell>
          <cell r="AF48">
            <v>0.24340928526094777</v>
          </cell>
          <cell r="AG48">
            <v>0.6986423649358664</v>
          </cell>
          <cell r="AI48">
            <v>0</v>
          </cell>
          <cell r="AJ48">
            <v>1.369939656117064E-3</v>
          </cell>
          <cell r="AK48">
            <v>1.3699396561170918E-3</v>
          </cell>
          <cell r="AL48">
            <v>0</v>
          </cell>
          <cell r="AM48">
            <v>1.3567933113489972E-3</v>
          </cell>
          <cell r="AN48">
            <v>1.3567933113489694E-3</v>
          </cell>
          <cell r="AP48">
            <v>2.0782427579502862E-2</v>
          </cell>
          <cell r="AQ48">
            <v>4.4477163949677385E-2</v>
          </cell>
          <cell r="AR48">
            <v>6.5231346840140939E-2</v>
          </cell>
          <cell r="AS48">
            <v>0</v>
          </cell>
          <cell r="AT48">
            <v>0.13049093836932119</v>
          </cell>
        </row>
        <row r="49">
          <cell r="A49" t="str">
            <v>D5022</v>
          </cell>
          <cell r="B49">
            <v>5522</v>
          </cell>
          <cell r="C49" t="str">
            <v>HHS CIOSP2 Schedule</v>
          </cell>
          <cell r="D49" t="str">
            <v>IT</v>
          </cell>
          <cell r="E49" t="str">
            <v>D3375</v>
          </cell>
          <cell r="G49" t="str">
            <v>CR1/4</v>
          </cell>
          <cell r="H49">
            <v>0.31860328082560624</v>
          </cell>
          <cell r="I49">
            <v>0.22740447997928334</v>
          </cell>
          <cell r="J49">
            <v>0.54600776080488966</v>
          </cell>
          <cell r="K49">
            <v>0.32101871998892395</v>
          </cell>
          <cell r="L49">
            <v>0.22497833662684544</v>
          </cell>
          <cell r="M49">
            <v>0.54599705661576936</v>
          </cell>
          <cell r="O49">
            <v>3398.23</v>
          </cell>
          <cell r="P49">
            <v>3513.1696000000002</v>
          </cell>
          <cell r="Q49">
            <v>33.799999999999997</v>
          </cell>
          <cell r="R49">
            <v>150.09</v>
          </cell>
          <cell r="S49">
            <v>212.96</v>
          </cell>
          <cell r="T49">
            <v>0</v>
          </cell>
          <cell r="U49">
            <v>1082.6872269999999</v>
          </cell>
          <cell r="V49">
            <v>761.935653</v>
          </cell>
          <cell r="W49">
            <v>1844.6228799999999</v>
          </cell>
          <cell r="X49">
            <v>1127.7932080959999</v>
          </cell>
          <cell r="Y49">
            <v>779.18277497600002</v>
          </cell>
          <cell r="Z49">
            <v>1906.975983072</v>
          </cell>
          <cell r="AB49">
            <v>0.31860328082560624</v>
          </cell>
          <cell r="AC49">
            <v>0.22421544539363139</v>
          </cell>
          <cell r="AD49">
            <v>0.54281872621923766</v>
          </cell>
          <cell r="AE49">
            <v>0.32101871998892395</v>
          </cell>
          <cell r="AF49">
            <v>0.22178911458644068</v>
          </cell>
          <cell r="AG49">
            <v>0.54280783457536463</v>
          </cell>
          <cell r="AI49">
            <v>0</v>
          </cell>
          <cell r="AJ49">
            <v>3.1890345856519509E-3</v>
          </cell>
          <cell r="AK49">
            <v>3.1890345856520064E-3</v>
          </cell>
          <cell r="AL49">
            <v>0</v>
          </cell>
          <cell r="AM49">
            <v>3.1892220404047544E-3</v>
          </cell>
          <cell r="AN49">
            <v>3.1892220404047267E-3</v>
          </cell>
          <cell r="AP49">
            <v>9.9463544256863119E-3</v>
          </cell>
          <cell r="AQ49">
            <v>4.4167110525185169E-2</v>
          </cell>
          <cell r="AR49">
            <v>6.266791829864371E-2</v>
          </cell>
          <cell r="AS49">
            <v>0</v>
          </cell>
          <cell r="AT49">
            <v>0.11678138324951519</v>
          </cell>
        </row>
        <row r="50">
          <cell r="A50" t="str">
            <v>D5048</v>
          </cell>
          <cell r="B50">
            <v>5548</v>
          </cell>
          <cell r="C50" t="str">
            <v>Old Hanford</v>
          </cell>
          <cell r="D50" t="str">
            <v>IT</v>
          </cell>
          <cell r="E50" t="str">
            <v>D3375</v>
          </cell>
          <cell r="G50" t="str">
            <v>CR1/4</v>
          </cell>
          <cell r="H50">
            <v>0.18609999999999999</v>
          </cell>
          <cell r="I50">
            <v>0.45514831804281342</v>
          </cell>
          <cell r="J50">
            <v>0.64124831804281346</v>
          </cell>
          <cell r="K50">
            <v>0.18529999999999999</v>
          </cell>
          <cell r="L50">
            <v>0.4546791044776119</v>
          </cell>
          <cell r="M50">
            <v>0.63997910447761197</v>
          </cell>
          <cell r="O50">
            <v>3.27</v>
          </cell>
          <cell r="P50">
            <v>3.35</v>
          </cell>
          <cell r="Q50">
            <v>0</v>
          </cell>
          <cell r="R50">
            <v>0</v>
          </cell>
          <cell r="S50">
            <v>0</v>
          </cell>
          <cell r="T50">
            <v>0</v>
          </cell>
          <cell r="U50">
            <v>0.60854699999999995</v>
          </cell>
          <cell r="V50">
            <v>1.4781979999999999</v>
          </cell>
          <cell r="W50">
            <v>2.0867450000000001</v>
          </cell>
          <cell r="X50">
            <v>0.62075499999999995</v>
          </cell>
          <cell r="Y50">
            <v>1.5127900000000001</v>
          </cell>
          <cell r="Z50">
            <v>2.1335449999999998</v>
          </cell>
          <cell r="AB50">
            <v>0.18609999999999999</v>
          </cell>
          <cell r="AC50">
            <v>0.45204831804281342</v>
          </cell>
          <cell r="AD50">
            <v>0.63814831804281347</v>
          </cell>
          <cell r="AE50">
            <v>0.18529999999999999</v>
          </cell>
          <cell r="AF50">
            <v>0.45157910447761196</v>
          </cell>
          <cell r="AG50">
            <v>0.63687910447761187</v>
          </cell>
          <cell r="AI50">
            <v>0</v>
          </cell>
          <cell r="AJ50">
            <v>3.0999999999999917E-3</v>
          </cell>
          <cell r="AK50">
            <v>3.0999999999999917E-3</v>
          </cell>
          <cell r="AL50">
            <v>0</v>
          </cell>
          <cell r="AM50">
            <v>3.0999999999999361E-3</v>
          </cell>
          <cell r="AN50">
            <v>3.1000000000001027E-3</v>
          </cell>
          <cell r="AP50">
            <v>0</v>
          </cell>
          <cell r="AQ50">
            <v>0</v>
          </cell>
          <cell r="AR50">
            <v>0</v>
          </cell>
          <cell r="AS50">
            <v>0</v>
          </cell>
          <cell r="AT50">
            <v>0</v>
          </cell>
        </row>
        <row r="51">
          <cell r="A51" t="str">
            <v>D5049</v>
          </cell>
          <cell r="B51">
            <v>5549</v>
          </cell>
          <cell r="C51" t="str">
            <v>Hanford Commercial</v>
          </cell>
          <cell r="D51" t="str">
            <v>IT</v>
          </cell>
          <cell r="E51" t="str">
            <v>D3375</v>
          </cell>
          <cell r="G51" t="str">
            <v>CR1/4</v>
          </cell>
          <cell r="H51">
            <v>0.18609999999999999</v>
          </cell>
          <cell r="I51">
            <v>0.45519873890705276</v>
          </cell>
          <cell r="J51">
            <v>0.6412987389070528</v>
          </cell>
          <cell r="K51">
            <v>0.18529999999999999</v>
          </cell>
          <cell r="L51">
            <v>0.45568681758990282</v>
          </cell>
          <cell r="M51">
            <v>0.64098681758990284</v>
          </cell>
          <cell r="O51">
            <v>385.38</v>
          </cell>
          <cell r="P51">
            <v>399.32</v>
          </cell>
          <cell r="Q51">
            <v>0</v>
          </cell>
          <cell r="R51">
            <v>0</v>
          </cell>
          <cell r="S51">
            <v>0</v>
          </cell>
          <cell r="T51">
            <v>0</v>
          </cell>
          <cell r="U51">
            <v>71.719217999999998</v>
          </cell>
          <cell r="V51">
            <v>174.22981200000001</v>
          </cell>
          <cell r="W51">
            <v>245.94902999999999</v>
          </cell>
          <cell r="X51">
            <v>73.993995999999996</v>
          </cell>
          <cell r="Y51">
            <v>180.726968</v>
          </cell>
          <cell r="Z51">
            <v>254.72096400000001</v>
          </cell>
          <cell r="AB51">
            <v>0.18609999999999999</v>
          </cell>
          <cell r="AC51">
            <v>0.45209873890705282</v>
          </cell>
          <cell r="AD51">
            <v>0.63819873890705281</v>
          </cell>
          <cell r="AE51">
            <v>0.18529999999999999</v>
          </cell>
          <cell r="AF51">
            <v>0.45258681758990282</v>
          </cell>
          <cell r="AG51">
            <v>0.63788681758990284</v>
          </cell>
          <cell r="AI51">
            <v>0</v>
          </cell>
          <cell r="AJ51">
            <v>3.0999999999999361E-3</v>
          </cell>
          <cell r="AK51">
            <v>3.0999999999999917E-3</v>
          </cell>
          <cell r="AL51">
            <v>0</v>
          </cell>
          <cell r="AM51">
            <v>3.0999999999999917E-3</v>
          </cell>
          <cell r="AN51">
            <v>3.0999999999999917E-3</v>
          </cell>
          <cell r="AP51">
            <v>0</v>
          </cell>
          <cell r="AQ51">
            <v>0</v>
          </cell>
          <cell r="AR51">
            <v>0</v>
          </cell>
          <cell r="AS51">
            <v>0</v>
          </cell>
          <cell r="AT51">
            <v>0</v>
          </cell>
        </row>
        <row r="52">
          <cell r="A52" t="str">
            <v>D5056</v>
          </cell>
          <cell r="B52">
            <v>5556</v>
          </cell>
          <cell r="C52" t="str">
            <v xml:space="preserve">PTO </v>
          </cell>
          <cell r="D52" t="str">
            <v>IT</v>
          </cell>
          <cell r="E52" t="str">
            <v>D3375</v>
          </cell>
          <cell r="G52" t="str">
            <v>CR1/4</v>
          </cell>
          <cell r="H52">
            <v>0.41267293802075911</v>
          </cell>
          <cell r="I52">
            <v>0.60746273859351307</v>
          </cell>
          <cell r="J52">
            <v>1.0201356766142722</v>
          </cell>
          <cell r="K52">
            <v>0</v>
          </cell>
          <cell r="L52">
            <v>0</v>
          </cell>
          <cell r="M52">
            <v>0</v>
          </cell>
          <cell r="O52">
            <v>1543.42</v>
          </cell>
          <cell r="P52">
            <v>0</v>
          </cell>
          <cell r="Q52">
            <v>39.35</v>
          </cell>
          <cell r="R52">
            <v>114.66</v>
          </cell>
          <cell r="S52">
            <v>114.85</v>
          </cell>
          <cell r="T52">
            <v>0</v>
          </cell>
          <cell r="U52">
            <v>636.92766600000004</v>
          </cell>
          <cell r="V52">
            <v>935.91171999999995</v>
          </cell>
          <cell r="W52">
            <v>1572.8393860000001</v>
          </cell>
          <cell r="X52">
            <v>0</v>
          </cell>
          <cell r="Y52">
            <v>0</v>
          </cell>
          <cell r="Z52">
            <v>0</v>
          </cell>
          <cell r="AB52">
            <v>0.41267293802075911</v>
          </cell>
          <cell r="AC52">
            <v>0.60638822873877485</v>
          </cell>
          <cell r="AD52">
            <v>1.019061166759534</v>
          </cell>
          <cell r="AE52">
            <v>0</v>
          </cell>
          <cell r="AF52">
            <v>0</v>
          </cell>
          <cell r="AG52">
            <v>0</v>
          </cell>
          <cell r="AI52">
            <v>0</v>
          </cell>
          <cell r="AJ52">
            <v>1.0745098547382259E-3</v>
          </cell>
          <cell r="AK52">
            <v>1.0745098547382259E-3</v>
          </cell>
          <cell r="AL52">
            <v>0</v>
          </cell>
          <cell r="AM52">
            <v>0</v>
          </cell>
          <cell r="AN52">
            <v>0</v>
          </cell>
          <cell r="AP52">
            <v>2.5495328556063807E-2</v>
          </cell>
          <cell r="AQ52">
            <v>7.4289564732865965E-2</v>
          </cell>
          <cell r="AR52">
            <v>7.441266797112904E-2</v>
          </cell>
          <cell r="AS52">
            <v>0</v>
          </cell>
          <cell r="AT52">
            <v>0.17419756126005881</v>
          </cell>
        </row>
        <row r="53">
          <cell r="A53" t="str">
            <v>D5085</v>
          </cell>
          <cell r="B53">
            <v>5585</v>
          </cell>
          <cell r="C53" t="str">
            <v xml:space="preserve">GSA Schedule </v>
          </cell>
          <cell r="D53" t="str">
            <v>IT</v>
          </cell>
          <cell r="E53" t="str">
            <v>D3375</v>
          </cell>
          <cell r="G53" t="str">
            <v>CR1</v>
          </cell>
          <cell r="H53">
            <v>0</v>
          </cell>
          <cell r="I53">
            <v>0.53031682705014538</v>
          </cell>
          <cell r="J53">
            <v>0.53031682705014538</v>
          </cell>
          <cell r="K53">
            <v>0</v>
          </cell>
          <cell r="L53">
            <v>0.52481087878423838</v>
          </cell>
          <cell r="M53">
            <v>0.52481087878423838</v>
          </cell>
          <cell r="O53">
            <v>1664.76</v>
          </cell>
          <cell r="P53">
            <v>1664.8</v>
          </cell>
          <cell r="Q53">
            <v>0</v>
          </cell>
          <cell r="R53">
            <v>0</v>
          </cell>
          <cell r="S53">
            <v>0</v>
          </cell>
          <cell r="T53">
            <v>0</v>
          </cell>
          <cell r="U53">
            <v>0</v>
          </cell>
          <cell r="V53">
            <v>882.85024099999998</v>
          </cell>
          <cell r="W53">
            <v>882.85024099999998</v>
          </cell>
          <cell r="X53">
            <v>0</v>
          </cell>
          <cell r="Y53">
            <v>873.705151</v>
          </cell>
          <cell r="Z53">
            <v>873.705151</v>
          </cell>
          <cell r="AB53">
            <v>0</v>
          </cell>
          <cell r="AC53">
            <v>0.53031682705014538</v>
          </cell>
          <cell r="AD53">
            <v>0.53031682705014538</v>
          </cell>
          <cell r="AE53">
            <v>0</v>
          </cell>
          <cell r="AF53">
            <v>0.52481087878423838</v>
          </cell>
          <cell r="AG53">
            <v>0.52481087878423838</v>
          </cell>
          <cell r="AI53">
            <v>0</v>
          </cell>
          <cell r="AJ53">
            <v>0</v>
          </cell>
          <cell r="AK53">
            <v>0</v>
          </cell>
          <cell r="AL53">
            <v>0</v>
          </cell>
          <cell r="AM53">
            <v>0</v>
          </cell>
          <cell r="AN53">
            <v>0</v>
          </cell>
          <cell r="AP53">
            <v>0</v>
          </cell>
          <cell r="AQ53">
            <v>0</v>
          </cell>
          <cell r="AR53">
            <v>0</v>
          </cell>
          <cell r="AS53">
            <v>0</v>
          </cell>
          <cell r="AT53">
            <v>0</v>
          </cell>
        </row>
        <row r="54">
          <cell r="A54" t="str">
            <v>D5111</v>
          </cell>
          <cell r="B54">
            <v>5611</v>
          </cell>
          <cell r="C54" t="str">
            <v>EPA NC</v>
          </cell>
          <cell r="D54" t="str">
            <v>IT</v>
          </cell>
          <cell r="E54" t="str">
            <v>D3375</v>
          </cell>
          <cell r="G54" t="str">
            <v>CR1/4</v>
          </cell>
          <cell r="H54">
            <v>0.39998161063173354</v>
          </cell>
          <cell r="I54">
            <v>0.22424529437549631</v>
          </cell>
          <cell r="J54">
            <v>0.62422690500722988</v>
          </cell>
          <cell r="K54">
            <v>0.40502050302480402</v>
          </cell>
          <cell r="L54">
            <v>0.22113471729205558</v>
          </cell>
          <cell r="M54">
            <v>0.62615522031685966</v>
          </cell>
          <cell r="O54">
            <v>2115.4630999999999</v>
          </cell>
          <cell r="P54">
            <v>2110.8144000000002</v>
          </cell>
          <cell r="Q54">
            <v>24.655899999999999</v>
          </cell>
          <cell r="R54">
            <v>94.82</v>
          </cell>
          <cell r="S54">
            <v>135.6</v>
          </cell>
          <cell r="T54">
            <v>0</v>
          </cell>
          <cell r="U54">
            <v>846.14633796999999</v>
          </cell>
          <cell r="V54">
            <v>472.17214150000001</v>
          </cell>
          <cell r="W54">
            <v>1318.3184794700001</v>
          </cell>
          <cell r="X54">
            <v>854.92311008000001</v>
          </cell>
          <cell r="Y54">
            <v>464.56849119999998</v>
          </cell>
          <cell r="Z54">
            <v>1319.4916012799999</v>
          </cell>
          <cell r="AB54">
            <v>0.39998161063173354</v>
          </cell>
          <cell r="AC54">
            <v>0.22320036756963524</v>
          </cell>
          <cell r="AD54">
            <v>0.62318197820136878</v>
          </cell>
          <cell r="AE54">
            <v>0.40502050302480402</v>
          </cell>
          <cell r="AF54">
            <v>0.22008969201650316</v>
          </cell>
          <cell r="AG54">
            <v>0.62511019504130716</v>
          </cell>
          <cell r="AI54">
            <v>0</v>
          </cell>
          <cell r="AJ54">
            <v>1.0449268058610739E-3</v>
          </cell>
          <cell r="AK54">
            <v>1.0449268058611016E-3</v>
          </cell>
          <cell r="AL54">
            <v>0</v>
          </cell>
          <cell r="AM54">
            <v>1.0450252755524192E-3</v>
          </cell>
          <cell r="AN54">
            <v>1.0450252755525025E-3</v>
          </cell>
          <cell r="AP54">
            <v>1.1655083938831171E-2</v>
          </cell>
          <cell r="AQ54">
            <v>4.4822337009801774E-2</v>
          </cell>
          <cell r="AR54">
            <v>6.4099439976050637E-2</v>
          </cell>
          <cell r="AS54">
            <v>0</v>
          </cell>
          <cell r="AT54">
            <v>0.12057686092468359</v>
          </cell>
        </row>
        <row r="55">
          <cell r="A55" t="str">
            <v>D5120</v>
          </cell>
          <cell r="B55">
            <v>5620</v>
          </cell>
          <cell r="C55" t="str">
            <v xml:space="preserve">NISC II </v>
          </cell>
          <cell r="D55" t="str">
            <v>IT</v>
          </cell>
          <cell r="E55" t="str">
            <v>D3375</v>
          </cell>
          <cell r="G55" t="str">
            <v>CR1/4</v>
          </cell>
          <cell r="H55">
            <v>0.36019196686546973</v>
          </cell>
          <cell r="I55">
            <v>0.10559349152959403</v>
          </cell>
          <cell r="J55">
            <v>0.46578545839506369</v>
          </cell>
          <cell r="K55">
            <v>0.36222361455953872</v>
          </cell>
          <cell r="L55">
            <v>0.10580503765716892</v>
          </cell>
          <cell r="M55">
            <v>0.46802865221670764</v>
          </cell>
          <cell r="O55">
            <v>27251.285929999998</v>
          </cell>
          <cell r="P55">
            <v>28025.780490000001</v>
          </cell>
          <cell r="Q55">
            <v>608.60220000000004</v>
          </cell>
          <cell r="R55">
            <v>1176.28</v>
          </cell>
          <cell r="S55">
            <v>876.63</v>
          </cell>
          <cell r="T55">
            <v>0</v>
          </cell>
          <cell r="U55">
            <v>9815.6942787400003</v>
          </cell>
          <cell r="V55">
            <v>2352.7319315999998</v>
          </cell>
          <cell r="W55">
            <v>12168.42621034</v>
          </cell>
          <cell r="X55">
            <v>10151.599509940001</v>
          </cell>
          <cell r="Y55">
            <v>2425.5109290559999</v>
          </cell>
          <cell r="Z55">
            <v>12577.110438996</v>
          </cell>
          <cell r="AB55">
            <v>0.36019196686546973</v>
          </cell>
          <cell r="AC55">
            <v>8.6334712337738109E-2</v>
          </cell>
          <cell r="AD55">
            <v>0.44652667920320782</v>
          </cell>
          <cell r="AE55">
            <v>0.36222361455953872</v>
          </cell>
          <cell r="AF55">
            <v>8.6545704941971446E-2</v>
          </cell>
          <cell r="AG55">
            <v>0.44876931950151017</v>
          </cell>
          <cell r="AI55">
            <v>0</v>
          </cell>
          <cell r="AJ55">
            <v>1.9258779191855924E-2</v>
          </cell>
          <cell r="AK55">
            <v>1.9258779191855868E-2</v>
          </cell>
          <cell r="AL55">
            <v>0</v>
          </cell>
          <cell r="AM55">
            <v>1.9259332715197475E-2</v>
          </cell>
          <cell r="AN55">
            <v>1.9259332715197475E-2</v>
          </cell>
          <cell r="AP55">
            <v>2.2332971793085587E-2</v>
          </cell>
          <cell r="AQ55">
            <v>4.3164201609476122E-2</v>
          </cell>
          <cell r="AR55">
            <v>3.216839022759467E-2</v>
          </cell>
          <cell r="AS55">
            <v>0</v>
          </cell>
          <cell r="AT55">
            <v>9.7665563630156382E-2</v>
          </cell>
        </row>
        <row r="56">
          <cell r="A56" t="str">
            <v>D5143</v>
          </cell>
          <cell r="B56">
            <v>5643</v>
          </cell>
          <cell r="C56" t="str">
            <v xml:space="preserve">Misc IWTA </v>
          </cell>
          <cell r="D56" t="str">
            <v>IT</v>
          </cell>
          <cell r="E56" t="str">
            <v>D3375</v>
          </cell>
          <cell r="G56" t="str">
            <v>CR1/4</v>
          </cell>
          <cell r="H56">
            <v>0</v>
          </cell>
          <cell r="I56">
            <v>-3.9999999999999996E-4</v>
          </cell>
          <cell r="J56">
            <v>-3.9999999999999996E-4</v>
          </cell>
          <cell r="K56">
            <v>0</v>
          </cell>
          <cell r="L56">
            <v>0</v>
          </cell>
          <cell r="M56">
            <v>0</v>
          </cell>
          <cell r="O56">
            <v>34.96</v>
          </cell>
          <cell r="P56">
            <v>0</v>
          </cell>
          <cell r="Q56">
            <v>0</v>
          </cell>
          <cell r="R56">
            <v>0</v>
          </cell>
          <cell r="S56">
            <v>0</v>
          </cell>
          <cell r="T56">
            <v>0</v>
          </cell>
          <cell r="U56">
            <v>0</v>
          </cell>
          <cell r="V56">
            <v>17.189831999999999</v>
          </cell>
          <cell r="W56">
            <v>17.189831999999999</v>
          </cell>
          <cell r="X56">
            <v>0</v>
          </cell>
          <cell r="Y56">
            <v>0</v>
          </cell>
          <cell r="Z56">
            <v>0</v>
          </cell>
          <cell r="AB56">
            <v>0</v>
          </cell>
          <cell r="AC56">
            <v>0.49169999999999997</v>
          </cell>
          <cell r="AD56">
            <v>0.49169999999999997</v>
          </cell>
          <cell r="AE56">
            <v>0</v>
          </cell>
          <cell r="AF56">
            <v>0</v>
          </cell>
          <cell r="AG56">
            <v>0</v>
          </cell>
          <cell r="AI56">
            <v>0</v>
          </cell>
          <cell r="AJ56">
            <v>-0.49209999999999998</v>
          </cell>
          <cell r="AK56">
            <v>-0.49209999999999998</v>
          </cell>
          <cell r="AL56">
            <v>0</v>
          </cell>
          <cell r="AM56">
            <v>0</v>
          </cell>
          <cell r="AN56">
            <v>0</v>
          </cell>
          <cell r="AP56">
            <v>0</v>
          </cell>
          <cell r="AQ56">
            <v>0</v>
          </cell>
          <cell r="AR56">
            <v>0</v>
          </cell>
          <cell r="AS56">
            <v>0</v>
          </cell>
          <cell r="AT56">
            <v>0</v>
          </cell>
        </row>
        <row r="57">
          <cell r="A57" t="str">
            <v>D5151</v>
          </cell>
          <cell r="B57">
            <v>5651</v>
          </cell>
          <cell r="C57" t="str">
            <v xml:space="preserve">INS STARS </v>
          </cell>
          <cell r="D57" t="str">
            <v>IT</v>
          </cell>
          <cell r="E57" t="str">
            <v>D3375</v>
          </cell>
          <cell r="G57" t="str">
            <v>AR1/CR3</v>
          </cell>
          <cell r="H57">
            <v>0.16357829846100641</v>
          </cell>
          <cell r="I57">
            <v>0.63642713124675776</v>
          </cell>
          <cell r="J57">
            <v>0.80000542970776412</v>
          </cell>
          <cell r="K57">
            <v>0</v>
          </cell>
          <cell r="L57">
            <v>0</v>
          </cell>
          <cell r="M57">
            <v>0</v>
          </cell>
          <cell r="O57">
            <v>57.83</v>
          </cell>
          <cell r="P57">
            <v>0</v>
          </cell>
          <cell r="Q57">
            <v>0</v>
          </cell>
          <cell r="R57">
            <v>0</v>
          </cell>
          <cell r="S57">
            <v>0</v>
          </cell>
          <cell r="T57">
            <v>0</v>
          </cell>
          <cell r="U57">
            <v>9.4597329999999999</v>
          </cell>
          <cell r="V57">
            <v>36.804580999999999</v>
          </cell>
          <cell r="W57">
            <v>46.264313999999999</v>
          </cell>
          <cell r="X57">
            <v>0</v>
          </cell>
          <cell r="Y57">
            <v>0</v>
          </cell>
          <cell r="Z57">
            <v>0</v>
          </cell>
          <cell r="AB57">
            <v>0.16357829846100641</v>
          </cell>
          <cell r="AC57">
            <v>0.63642713124675776</v>
          </cell>
          <cell r="AD57">
            <v>0.80000542970776412</v>
          </cell>
          <cell r="AE57">
            <v>0</v>
          </cell>
          <cell r="AF57">
            <v>0</v>
          </cell>
          <cell r="AG57">
            <v>0</v>
          </cell>
          <cell r="AI57">
            <v>0</v>
          </cell>
          <cell r="AJ57">
            <v>0</v>
          </cell>
          <cell r="AK57">
            <v>0</v>
          </cell>
          <cell r="AL57">
            <v>0</v>
          </cell>
          <cell r="AM57">
            <v>0</v>
          </cell>
          <cell r="AN57">
            <v>0</v>
          </cell>
          <cell r="AP57">
            <v>0</v>
          </cell>
          <cell r="AQ57">
            <v>0</v>
          </cell>
          <cell r="AR57">
            <v>0</v>
          </cell>
          <cell r="AS57">
            <v>0</v>
          </cell>
          <cell r="AT57">
            <v>0</v>
          </cell>
        </row>
        <row r="58">
          <cell r="A58" t="str">
            <v>D5154</v>
          </cell>
          <cell r="B58">
            <v>5654</v>
          </cell>
          <cell r="C58" t="str">
            <v xml:space="preserve">SSA ETSC </v>
          </cell>
          <cell r="D58" t="str">
            <v>IT</v>
          </cell>
          <cell r="E58" t="str">
            <v>D3375</v>
          </cell>
          <cell r="G58" t="str">
            <v>CR1/4</v>
          </cell>
          <cell r="H58">
            <v>0.29690295706432357</v>
          </cell>
          <cell r="I58">
            <v>0.10145216246302433</v>
          </cell>
          <cell r="J58">
            <v>0.39835511952734792</v>
          </cell>
          <cell r="K58">
            <v>0.29131321322559367</v>
          </cell>
          <cell r="L58">
            <v>0.10646689499678499</v>
          </cell>
          <cell r="M58">
            <v>0.39778010822237869</v>
          </cell>
          <cell r="O58">
            <v>29502.505249999998</v>
          </cell>
          <cell r="P58">
            <v>28470.112000000001</v>
          </cell>
          <cell r="Q58">
            <v>409.72874999999999</v>
          </cell>
          <cell r="R58">
            <v>1263.4000000000001</v>
          </cell>
          <cell r="S58">
            <v>1533.51</v>
          </cell>
          <cell r="T58">
            <v>0</v>
          </cell>
          <cell r="U58">
            <v>9207.2851310250007</v>
          </cell>
          <cell r="V58">
            <v>3102.1206047760002</v>
          </cell>
          <cell r="W58">
            <v>12309.405735799999</v>
          </cell>
          <cell r="X58">
            <v>8724.7170680750005</v>
          </cell>
          <cell r="Y58">
            <v>3157.0708088000001</v>
          </cell>
          <cell r="Z58">
            <v>11881.787876875</v>
          </cell>
          <cell r="AB58">
            <v>0.3120848569639692</v>
          </cell>
          <cell r="AC58">
            <v>0.10514770113551629</v>
          </cell>
          <cell r="AD58">
            <v>0.41723255809945159</v>
          </cell>
          <cell r="AE58">
            <v>0.3064517999815034</v>
          </cell>
          <cell r="AF58">
            <v>0.1108907056213899</v>
          </cell>
          <cell r="AG58">
            <v>0.41734250560289327</v>
          </cell>
          <cell r="AI58">
            <v>-1.5181899899645634E-2</v>
          </cell>
          <cell r="AJ58">
            <v>-3.6955386724919631E-3</v>
          </cell>
          <cell r="AK58">
            <v>-1.8877438572103666E-2</v>
          </cell>
          <cell r="AL58">
            <v>-1.5138586755909733E-2</v>
          </cell>
          <cell r="AM58">
            <v>-4.4238106246049097E-3</v>
          </cell>
          <cell r="AN58">
            <v>-1.9562397380514573E-2</v>
          </cell>
          <cell r="AP58">
            <v>1.3887930754626339E-2</v>
          </cell>
          <cell r="AQ58">
            <v>4.2823481914302859E-2</v>
          </cell>
          <cell r="AR58">
            <v>5.1978975582082136E-2</v>
          </cell>
          <cell r="AS58">
            <v>0</v>
          </cell>
          <cell r="AT58">
            <v>0.10869038825101134</v>
          </cell>
        </row>
        <row r="59">
          <cell r="A59" t="str">
            <v>D5173</v>
          </cell>
          <cell r="B59">
            <v>5673</v>
          </cell>
          <cell r="C59" t="str">
            <v>DCPDS Defense Civilian Personnel System</v>
          </cell>
          <cell r="D59" t="str">
            <v>IT</v>
          </cell>
          <cell r="E59" t="str">
            <v>D3375</v>
          </cell>
          <cell r="G59" t="str">
            <v>CR1/4</v>
          </cell>
          <cell r="H59">
            <v>0.38138401435202551</v>
          </cell>
          <cell r="I59">
            <v>0.2879343581307347</v>
          </cell>
          <cell r="J59">
            <v>0.66931837248276016</v>
          </cell>
          <cell r="K59">
            <v>0.3322578407561097</v>
          </cell>
          <cell r="L59">
            <v>0.33501614610261088</v>
          </cell>
          <cell r="M59">
            <v>0.66727398685899875</v>
          </cell>
          <cell r="O59">
            <v>3320.7588759999999</v>
          </cell>
          <cell r="P59">
            <v>3594.5122422999998</v>
          </cell>
          <cell r="Q59">
            <v>68.051124000000002</v>
          </cell>
          <cell r="R59">
            <v>136.44</v>
          </cell>
          <cell r="S59">
            <v>13.55</v>
          </cell>
          <cell r="T59">
            <v>0</v>
          </cell>
          <cell r="U59">
            <v>1266.4843508240001</v>
          </cell>
          <cell r="V59">
            <v>952.83981659200003</v>
          </cell>
          <cell r="W59">
            <v>2219.3241674159999</v>
          </cell>
          <cell r="X59">
            <v>1194.3048761980001</v>
          </cell>
          <cell r="Y59">
            <v>1200.625126292</v>
          </cell>
          <cell r="Z59">
            <v>2394.9300024899999</v>
          </cell>
          <cell r="AB59">
            <v>0.38138401435202551</v>
          </cell>
          <cell r="AC59">
            <v>0.2869343581307347</v>
          </cell>
          <cell r="AD59">
            <v>0.66831837248276016</v>
          </cell>
          <cell r="AE59">
            <v>0.3322578407561097</v>
          </cell>
          <cell r="AF59">
            <v>0.33401614610269431</v>
          </cell>
          <cell r="AG59">
            <v>0.6662739868588039</v>
          </cell>
          <cell r="AI59">
            <v>0</v>
          </cell>
          <cell r="AJ59">
            <v>1.0000000000000009E-3</v>
          </cell>
          <cell r="AK59">
            <v>1.0000000000000009E-3</v>
          </cell>
          <cell r="AL59">
            <v>0</v>
          </cell>
          <cell r="AM59">
            <v>9.9999999991656763E-4</v>
          </cell>
          <cell r="AN59">
            <v>1.000000000194845E-3</v>
          </cell>
          <cell r="AP59">
            <v>2.0492642357089946E-2</v>
          </cell>
          <cell r="AQ59">
            <v>4.1086993995886861E-2</v>
          </cell>
          <cell r="AR59">
            <v>4.0803926168591839E-3</v>
          </cell>
          <cell r="AS59">
            <v>0</v>
          </cell>
          <cell r="AT59">
            <v>6.5660028969835998E-2</v>
          </cell>
        </row>
        <row r="60">
          <cell r="A60" t="str">
            <v>D5180</v>
          </cell>
          <cell r="B60">
            <v>5680</v>
          </cell>
          <cell r="C60" t="str">
            <v>NCHS/EPO</v>
          </cell>
          <cell r="D60" t="str">
            <v>IT</v>
          </cell>
          <cell r="E60" t="str">
            <v>D3375</v>
          </cell>
          <cell r="G60" t="str">
            <v>CR1/4</v>
          </cell>
          <cell r="H60">
            <v>0.31570802966431333</v>
          </cell>
          <cell r="I60">
            <v>0.12445068276581504</v>
          </cell>
          <cell r="J60">
            <v>0.44015871243012838</v>
          </cell>
          <cell r="K60">
            <v>0.31478551797930859</v>
          </cell>
          <cell r="L60">
            <v>0.12296112365983823</v>
          </cell>
          <cell r="M60">
            <v>0.43774664163914689</v>
          </cell>
          <cell r="O60">
            <v>766.45920000000001</v>
          </cell>
          <cell r="P60">
            <v>785.35919999999999</v>
          </cell>
          <cell r="Q60">
            <v>8.0808</v>
          </cell>
          <cell r="R60">
            <v>32.15</v>
          </cell>
          <cell r="S60">
            <v>26.48</v>
          </cell>
          <cell r="T60">
            <v>0</v>
          </cell>
          <cell r="U60">
            <v>242.73325711999999</v>
          </cell>
          <cell r="V60">
            <v>88.538276640000007</v>
          </cell>
          <cell r="W60">
            <v>331.27153376000001</v>
          </cell>
          <cell r="X60">
            <v>248.44672376</v>
          </cell>
          <cell r="Y60">
            <v>89.710076639999997</v>
          </cell>
          <cell r="Z60">
            <v>338.15680040000001</v>
          </cell>
          <cell r="AB60">
            <v>0.31669429647396757</v>
          </cell>
          <cell r="AC60">
            <v>0.11551596828637455</v>
          </cell>
          <cell r="AD60">
            <v>0.43221026476034213</v>
          </cell>
          <cell r="AE60">
            <v>0.31634788738707076</v>
          </cell>
          <cell r="AF60">
            <v>0.11422808396463682</v>
          </cell>
          <cell r="AG60">
            <v>0.43057597135170761</v>
          </cell>
          <cell r="AI60">
            <v>-9.8626680965424596E-4</v>
          </cell>
          <cell r="AJ60">
            <v>8.9347144794404976E-3</v>
          </cell>
          <cell r="AK60">
            <v>7.9484476697862516E-3</v>
          </cell>
          <cell r="AL60">
            <v>-1.5623694077621653E-3</v>
          </cell>
          <cell r="AM60">
            <v>8.7330396952014083E-3</v>
          </cell>
          <cell r="AN60">
            <v>7.1706702874392847E-3</v>
          </cell>
          <cell r="AP60">
            <v>1.0543026947814052E-2</v>
          </cell>
          <cell r="AQ60">
            <v>4.1946133597196039E-2</v>
          </cell>
          <cell r="AR60">
            <v>3.4548479553771418E-2</v>
          </cell>
          <cell r="AS60">
            <v>0</v>
          </cell>
          <cell r="AT60">
            <v>8.703764009878151E-2</v>
          </cell>
        </row>
        <row r="61">
          <cell r="A61" t="str">
            <v>D5196</v>
          </cell>
          <cell r="B61">
            <v>5696</v>
          </cell>
          <cell r="C61" t="str">
            <v xml:space="preserve">ITSS </v>
          </cell>
          <cell r="D61" t="str">
            <v>IT</v>
          </cell>
          <cell r="E61" t="str">
            <v>D3375</v>
          </cell>
          <cell r="G61" t="str">
            <v>AR1</v>
          </cell>
          <cell r="H61">
            <v>0</v>
          </cell>
          <cell r="I61">
            <v>0.53018796130867707</v>
          </cell>
          <cell r="J61">
            <v>0.53018796130867707</v>
          </cell>
          <cell r="K61">
            <v>0</v>
          </cell>
          <cell r="L61">
            <v>0</v>
          </cell>
          <cell r="M61">
            <v>0</v>
          </cell>
          <cell r="O61">
            <v>87.875</v>
          </cell>
          <cell r="P61">
            <v>0</v>
          </cell>
          <cell r="Q61">
            <v>0</v>
          </cell>
          <cell r="R61">
            <v>0</v>
          </cell>
          <cell r="S61">
            <v>0</v>
          </cell>
          <cell r="T61">
            <v>0</v>
          </cell>
          <cell r="U61">
            <v>0</v>
          </cell>
          <cell r="V61">
            <v>46.590267099999998</v>
          </cell>
          <cell r="W61">
            <v>46.590267099999998</v>
          </cell>
          <cell r="X61">
            <v>0</v>
          </cell>
          <cell r="Y61">
            <v>0</v>
          </cell>
          <cell r="Z61">
            <v>0</v>
          </cell>
          <cell r="AB61">
            <v>0</v>
          </cell>
          <cell r="AC61">
            <v>0.53018796130867707</v>
          </cell>
          <cell r="AD61">
            <v>0.53018796130867707</v>
          </cell>
          <cell r="AE61">
            <v>0</v>
          </cell>
          <cell r="AF61">
            <v>0</v>
          </cell>
          <cell r="AG61">
            <v>0</v>
          </cell>
          <cell r="AI61">
            <v>0</v>
          </cell>
          <cell r="AJ61">
            <v>0</v>
          </cell>
          <cell r="AK61">
            <v>0</v>
          </cell>
          <cell r="AL61">
            <v>0</v>
          </cell>
          <cell r="AM61">
            <v>0</v>
          </cell>
          <cell r="AN61">
            <v>0</v>
          </cell>
          <cell r="AP61">
            <v>0</v>
          </cell>
          <cell r="AQ61">
            <v>0</v>
          </cell>
          <cell r="AR61">
            <v>0</v>
          </cell>
          <cell r="AS61">
            <v>0</v>
          </cell>
          <cell r="AT61">
            <v>0</v>
          </cell>
        </row>
        <row r="62">
          <cell r="A62" t="str">
            <v>D5211</v>
          </cell>
          <cell r="B62">
            <v>5711</v>
          </cell>
          <cell r="C62" t="str">
            <v>FEDSIM Millenia GAO</v>
          </cell>
          <cell r="D62" t="str">
            <v>IT</v>
          </cell>
          <cell r="E62" t="str">
            <v>D3375</v>
          </cell>
          <cell r="G62" t="str">
            <v>CR1/4</v>
          </cell>
          <cell r="H62">
            <v>0.38124068962783242</v>
          </cell>
          <cell r="I62">
            <v>0.10474253777968064</v>
          </cell>
          <cell r="J62">
            <v>0.4859832274075131</v>
          </cell>
          <cell r="K62">
            <v>0.38765760664780585</v>
          </cell>
          <cell r="L62">
            <v>9.834848831784937E-2</v>
          </cell>
          <cell r="M62">
            <v>0.48600609496565522</v>
          </cell>
          <cell r="O62">
            <v>3153.15</v>
          </cell>
          <cell r="P62">
            <v>3237.76</v>
          </cell>
          <cell r="Q62">
            <v>40.9</v>
          </cell>
          <cell r="R62">
            <v>148.61000000000001</v>
          </cell>
          <cell r="S62">
            <v>152.65</v>
          </cell>
          <cell r="T62">
            <v>0</v>
          </cell>
          <cell r="U62">
            <v>1202.1090804999999</v>
          </cell>
          <cell r="V62">
            <v>327.10378300000002</v>
          </cell>
          <cell r="W62">
            <v>1529.2128634999999</v>
          </cell>
          <cell r="X62">
            <v>1255.1422924999999</v>
          </cell>
          <cell r="Y62">
            <v>315.179041536</v>
          </cell>
          <cell r="Z62">
            <v>1570.3213340360001</v>
          </cell>
          <cell r="AB62">
            <v>0.38124068962783242</v>
          </cell>
          <cell r="AC62">
            <v>0.10373873206158921</v>
          </cell>
          <cell r="AD62">
            <v>0.48497942168942165</v>
          </cell>
          <cell r="AE62">
            <v>0.38765760664780585</v>
          </cell>
          <cell r="AF62">
            <v>9.7344782051788883E-2</v>
          </cell>
          <cell r="AG62">
            <v>0.48500238869959478</v>
          </cell>
          <cell r="AI62">
            <v>0</v>
          </cell>
          <cell r="AJ62">
            <v>1.00380571809143E-3</v>
          </cell>
          <cell r="AK62">
            <v>1.0038057180914439E-3</v>
          </cell>
          <cell r="AL62">
            <v>0</v>
          </cell>
          <cell r="AM62">
            <v>1.0037062660604862E-3</v>
          </cell>
          <cell r="AN62">
            <v>1.0037062660604446E-3</v>
          </cell>
          <cell r="AP62">
            <v>1.2971155828298685E-2</v>
          </cell>
          <cell r="AQ62">
            <v>4.7130647130647137E-2</v>
          </cell>
          <cell r="AR62">
            <v>4.8411905554762699E-2</v>
          </cell>
          <cell r="AS62">
            <v>0</v>
          </cell>
          <cell r="AT62">
            <v>0.10851370851370852</v>
          </cell>
        </row>
        <row r="63">
          <cell r="A63" t="str">
            <v>D5228</v>
          </cell>
          <cell r="B63">
            <v>5728</v>
          </cell>
          <cell r="C63" t="str">
            <v xml:space="preserve">FBI CJIS </v>
          </cell>
          <cell r="D63" t="str">
            <v>IT</v>
          </cell>
          <cell r="E63" t="str">
            <v>D3375</v>
          </cell>
          <cell r="G63" t="str">
            <v>CR1/4</v>
          </cell>
          <cell r="H63">
            <v>0.63230531930115019</v>
          </cell>
          <cell r="I63">
            <v>0.12958859538792716</v>
          </cell>
          <cell r="J63">
            <v>0.76189391468907741</v>
          </cell>
          <cell r="K63">
            <v>0.67608582685700991</v>
          </cell>
          <cell r="L63">
            <v>0.12817403677212488</v>
          </cell>
          <cell r="M63">
            <v>0.80425986362913471</v>
          </cell>
          <cell r="O63">
            <v>4569.8039699999999</v>
          </cell>
          <cell r="P63">
            <v>4586.5625250000003</v>
          </cell>
          <cell r="Q63">
            <v>87.538499999999999</v>
          </cell>
          <cell r="R63">
            <v>230.33</v>
          </cell>
          <cell r="S63">
            <v>0</v>
          </cell>
          <cell r="T63">
            <v>0</v>
          </cell>
          <cell r="U63">
            <v>2922.3234237500001</v>
          </cell>
          <cell r="V63">
            <v>728.66833541400001</v>
          </cell>
          <cell r="W63">
            <v>3650.9917591640001</v>
          </cell>
          <cell r="X63">
            <v>3100.9099171449998</v>
          </cell>
          <cell r="Y63">
            <v>652.50407038900005</v>
          </cell>
          <cell r="Z63">
            <v>3753.4139875340002</v>
          </cell>
          <cell r="AB63">
            <v>0.63948551030516088</v>
          </cell>
          <cell r="AC63">
            <v>0.15945286498011424</v>
          </cell>
          <cell r="AD63">
            <v>0.79893837528527512</v>
          </cell>
          <cell r="AE63">
            <v>0.67608582685679175</v>
          </cell>
          <cell r="AF63">
            <v>0.1422642920122407</v>
          </cell>
          <cell r="AG63">
            <v>0.81835011886903253</v>
          </cell>
          <cell r="AI63">
            <v>-7.1801910040106831E-3</v>
          </cell>
          <cell r="AJ63">
            <v>-2.9864269592187076E-2</v>
          </cell>
          <cell r="AK63">
            <v>-3.7044460596197704E-2</v>
          </cell>
          <cell r="AL63">
            <v>2.1815882433884326E-13</v>
          </cell>
          <cell r="AM63">
            <v>-1.4090255240115812E-2</v>
          </cell>
          <cell r="AN63">
            <v>-1.409025523989782E-2</v>
          </cell>
          <cell r="AP63">
            <v>1.9155854512507679E-2</v>
          </cell>
          <cell r="AQ63">
            <v>5.0402599654619323E-2</v>
          </cell>
          <cell r="AR63">
            <v>0</v>
          </cell>
          <cell r="AS63">
            <v>0</v>
          </cell>
          <cell r="AT63">
            <v>6.9558454167126998E-2</v>
          </cell>
        </row>
        <row r="64">
          <cell r="A64" t="str">
            <v>D5230</v>
          </cell>
          <cell r="B64">
            <v>5730</v>
          </cell>
          <cell r="C64" t="str">
            <v xml:space="preserve">Richland Solution Center </v>
          </cell>
          <cell r="D64" t="str">
            <v>IT</v>
          </cell>
          <cell r="E64" t="str">
            <v>D3375</v>
          </cell>
          <cell r="G64" t="str">
            <v>CR1/4</v>
          </cell>
          <cell r="H64">
            <v>0.33706350577658101</v>
          </cell>
          <cell r="I64">
            <v>0.25826597539867158</v>
          </cell>
          <cell r="J64">
            <v>0.59532948117525264</v>
          </cell>
          <cell r="K64">
            <v>0.33595424023392462</v>
          </cell>
          <cell r="L64">
            <v>0.25902525226338985</v>
          </cell>
          <cell r="M64">
            <v>0.59497949249731441</v>
          </cell>
          <cell r="O64">
            <v>357.45711999999997</v>
          </cell>
          <cell r="P64">
            <v>370.30739999999997</v>
          </cell>
          <cell r="Q64">
            <v>7.22288</v>
          </cell>
          <cell r="R64">
            <v>15.18</v>
          </cell>
          <cell r="S64">
            <v>13.37</v>
          </cell>
          <cell r="T64">
            <v>0</v>
          </cell>
          <cell r="U64">
            <v>120.485750032</v>
          </cell>
          <cell r="V64">
            <v>91.210894687999996</v>
          </cell>
          <cell r="W64">
            <v>211.69664471999999</v>
          </cell>
          <cell r="X64">
            <v>124.40634122</v>
          </cell>
          <cell r="Y64">
            <v>94.77101476</v>
          </cell>
          <cell r="Z64">
            <v>219.17735597999999</v>
          </cell>
          <cell r="AB64">
            <v>0.33706350577658101</v>
          </cell>
          <cell r="AC64">
            <v>0.25516597539867159</v>
          </cell>
          <cell r="AD64">
            <v>0.59222948117525265</v>
          </cell>
          <cell r="AE64">
            <v>0.33595424023392462</v>
          </cell>
          <cell r="AF64">
            <v>0.25592525226338986</v>
          </cell>
          <cell r="AG64">
            <v>0.59187949249731442</v>
          </cell>
          <cell r="AI64">
            <v>0</v>
          </cell>
          <cell r="AJ64">
            <v>3.0999999999999917E-3</v>
          </cell>
          <cell r="AK64">
            <v>3.0999999999999917E-3</v>
          </cell>
          <cell r="AL64">
            <v>0</v>
          </cell>
          <cell r="AM64">
            <v>3.0999999999999917E-3</v>
          </cell>
          <cell r="AN64">
            <v>3.0999999999999917E-3</v>
          </cell>
          <cell r="AP64">
            <v>2.020628376349029E-2</v>
          </cell>
          <cell r="AQ64">
            <v>4.2466632081632621E-2</v>
          </cell>
          <cell r="AR64">
            <v>3.7403087676642167E-2</v>
          </cell>
          <cell r="AS64">
            <v>0</v>
          </cell>
          <cell r="AT64">
            <v>0.10007600352176507</v>
          </cell>
        </row>
        <row r="65">
          <cell r="A65" t="str">
            <v>D5255</v>
          </cell>
          <cell r="B65">
            <v>5755</v>
          </cell>
          <cell r="C65" t="str">
            <v xml:space="preserve">NISA-P </v>
          </cell>
          <cell r="D65" t="str">
            <v>IT</v>
          </cell>
          <cell r="E65" t="str">
            <v>D3375</v>
          </cell>
          <cell r="G65" t="str">
            <v>CR1/4</v>
          </cell>
          <cell r="H65">
            <v>0.3246006837326828</v>
          </cell>
          <cell r="I65">
            <v>0.11356863138694188</v>
          </cell>
          <cell r="J65">
            <v>0.4381693151196247</v>
          </cell>
          <cell r="K65">
            <v>0.34139443906602945</v>
          </cell>
          <cell r="L65">
            <v>0.10269799921111417</v>
          </cell>
          <cell r="M65">
            <v>0.44409243827714362</v>
          </cell>
          <cell r="O65">
            <v>16236.9275</v>
          </cell>
          <cell r="P65">
            <v>16436.750639999998</v>
          </cell>
          <cell r="Q65">
            <v>165.48750000000001</v>
          </cell>
          <cell r="R65">
            <v>692.48</v>
          </cell>
          <cell r="S65">
            <v>681.97</v>
          </cell>
          <cell r="T65">
            <v>0</v>
          </cell>
          <cell r="U65">
            <v>5270.5177682180001</v>
          </cell>
          <cell r="V65">
            <v>1852.216035354</v>
          </cell>
          <cell r="W65">
            <v>7122.7338035720004</v>
          </cell>
          <cell r="X65">
            <v>5611.4152648110003</v>
          </cell>
          <cell r="Y65">
            <v>1683.0332307480001</v>
          </cell>
          <cell r="Z65">
            <v>7294.4484955589996</v>
          </cell>
          <cell r="AB65">
            <v>0.3246006837326828</v>
          </cell>
          <cell r="AC65">
            <v>0.11407429363430982</v>
          </cell>
          <cell r="AD65">
            <v>0.43867497736699262</v>
          </cell>
          <cell r="AE65">
            <v>0.34139443906602945</v>
          </cell>
          <cell r="AF65">
            <v>0.1023945223487311</v>
          </cell>
          <cell r="AG65">
            <v>0.44378896141476054</v>
          </cell>
          <cell r="AI65">
            <v>0</v>
          </cell>
          <cell r="AJ65">
            <v>-5.0566224736793564E-4</v>
          </cell>
          <cell r="AK65">
            <v>-5.0566224736792176E-4</v>
          </cell>
          <cell r="AL65">
            <v>0</v>
          </cell>
          <cell r="AM65">
            <v>3.034768623830647E-4</v>
          </cell>
          <cell r="AN65">
            <v>3.0347686238307858E-4</v>
          </cell>
          <cell r="AP65">
            <v>1.01920452622579E-2</v>
          </cell>
          <cell r="AQ65">
            <v>4.264846289422676E-2</v>
          </cell>
          <cell r="AR65">
            <v>4.2001172943588003E-2</v>
          </cell>
          <cell r="AS65">
            <v>0</v>
          </cell>
          <cell r="AT65">
            <v>9.4841681100072656E-2</v>
          </cell>
        </row>
        <row r="66">
          <cell r="A66" t="str">
            <v>D5256</v>
          </cell>
          <cell r="B66">
            <v>5756</v>
          </cell>
          <cell r="C66" t="str">
            <v>Navy Manpower &amp; Personnel</v>
          </cell>
          <cell r="D66" t="str">
            <v>IT</v>
          </cell>
          <cell r="E66" t="str">
            <v>D3375</v>
          </cell>
          <cell r="G66" t="str">
            <v>CR1/4</v>
          </cell>
          <cell r="H66">
            <v>0.33364090588470624</v>
          </cell>
          <cell r="I66">
            <v>0.17880079621825162</v>
          </cell>
          <cell r="J66">
            <v>0.51244170210295792</v>
          </cell>
          <cell r="K66">
            <v>0.3392621458324343</v>
          </cell>
          <cell r="L66">
            <v>0.17901190057590227</v>
          </cell>
          <cell r="M66">
            <v>0.51827404640833663</v>
          </cell>
          <cell r="O66">
            <v>4933.7602999999999</v>
          </cell>
          <cell r="P66">
            <v>4453.0210500000003</v>
          </cell>
          <cell r="Q66">
            <v>86.588099999999997</v>
          </cell>
          <cell r="R66">
            <v>219.3</v>
          </cell>
          <cell r="S66">
            <v>301.99</v>
          </cell>
          <cell r="T66">
            <v>0</v>
          </cell>
          <cell r="U66">
            <v>1646.1042559099999</v>
          </cell>
          <cell r="V66">
            <v>876.99560809000002</v>
          </cell>
          <cell r="W66">
            <v>2523.0998639999998</v>
          </cell>
          <cell r="X66">
            <v>1510.7414768599999</v>
          </cell>
          <cell r="Y66">
            <v>792.48182481499998</v>
          </cell>
          <cell r="Z66">
            <v>2303.2233016750001</v>
          </cell>
          <cell r="AB66">
            <v>0.33364090588470624</v>
          </cell>
          <cell r="AC66">
            <v>0.17775399589031515</v>
          </cell>
          <cell r="AD66">
            <v>0.51139490177502134</v>
          </cell>
          <cell r="AE66">
            <v>0.3392621458324343</v>
          </cell>
          <cell r="AF66">
            <v>0.17796498510039604</v>
          </cell>
          <cell r="AG66">
            <v>0.51722713093283046</v>
          </cell>
          <cell r="AI66">
            <v>0</v>
          </cell>
          <cell r="AJ66">
            <v>1.0468003279364702E-3</v>
          </cell>
          <cell r="AK66">
            <v>1.0468003279365812E-3</v>
          </cell>
          <cell r="AL66">
            <v>0</v>
          </cell>
          <cell r="AM66">
            <v>1.0469154755062271E-3</v>
          </cell>
          <cell r="AN66">
            <v>1.0469154755061716E-3</v>
          </cell>
          <cell r="AP66">
            <v>1.7550122976181068E-2</v>
          </cell>
          <cell r="AQ66">
            <v>4.4448855774367475E-2</v>
          </cell>
          <cell r="AR66">
            <v>6.1208891725039828E-2</v>
          </cell>
          <cell r="AS66">
            <v>0</v>
          </cell>
          <cell r="AT66">
            <v>0.12320787047558837</v>
          </cell>
        </row>
        <row r="67">
          <cell r="A67" t="str">
            <v>D5257</v>
          </cell>
          <cell r="B67">
            <v>5757</v>
          </cell>
          <cell r="C67" t="str">
            <v xml:space="preserve">ESAT 2001 </v>
          </cell>
          <cell r="D67" t="str">
            <v>IT</v>
          </cell>
          <cell r="E67" t="str">
            <v>D3375</v>
          </cell>
          <cell r="G67" t="str">
            <v>CR1/4</v>
          </cell>
          <cell r="H67">
            <v>0.39540337548964066</v>
          </cell>
          <cell r="I67">
            <v>0.14142611668601845</v>
          </cell>
          <cell r="J67">
            <v>0.53682949217565923</v>
          </cell>
          <cell r="K67">
            <v>0.39429530167500421</v>
          </cell>
          <cell r="L67">
            <v>0.14284490645732842</v>
          </cell>
          <cell r="M67">
            <v>0.53714020813233265</v>
          </cell>
          <cell r="O67">
            <v>3094.75398</v>
          </cell>
          <cell r="P67">
            <v>3204.3632600000001</v>
          </cell>
          <cell r="Q67">
            <v>62.566020000000002</v>
          </cell>
          <cell r="R67">
            <v>133.91</v>
          </cell>
          <cell r="S67">
            <v>182.26</v>
          </cell>
          <cell r="T67">
            <v>0</v>
          </cell>
          <cell r="U67">
            <v>1223.6761700019999</v>
          </cell>
          <cell r="V67">
            <v>434.58428350999998</v>
          </cell>
          <cell r="W67">
            <v>1658.2604535119999</v>
          </cell>
          <cell r="X67">
            <v>1263.4653782779999</v>
          </cell>
          <cell r="Y67">
            <v>454.52260687</v>
          </cell>
          <cell r="Z67">
            <v>1717.987985148</v>
          </cell>
          <cell r="AB67">
            <v>0.39540337548964066</v>
          </cell>
          <cell r="AC67">
            <v>0.14042611668601845</v>
          </cell>
          <cell r="AD67">
            <v>0.53582949217565912</v>
          </cell>
          <cell r="AE67">
            <v>0.39429530167500421</v>
          </cell>
          <cell r="AF67">
            <v>0.14184490645732845</v>
          </cell>
          <cell r="AG67">
            <v>0.53614020813233265</v>
          </cell>
          <cell r="AI67">
            <v>0</v>
          </cell>
          <cell r="AJ67">
            <v>1.0000000000000009E-3</v>
          </cell>
          <cell r="AK67">
            <v>1.0000000000001119E-3</v>
          </cell>
          <cell r="AL67">
            <v>0</v>
          </cell>
          <cell r="AM67">
            <v>9.9999999999997313E-4</v>
          </cell>
          <cell r="AN67">
            <v>1.0000000000000009E-3</v>
          </cell>
          <cell r="AP67">
            <v>2.0216799268806498E-2</v>
          </cell>
          <cell r="AQ67">
            <v>4.3269998476583263E-2</v>
          </cell>
          <cell r="AR67">
            <v>5.8893211278784753E-2</v>
          </cell>
          <cell r="AS67">
            <v>0</v>
          </cell>
          <cell r="AT67">
            <v>0.12238000902417451</v>
          </cell>
        </row>
        <row r="68">
          <cell r="A68" t="str">
            <v>D5261</v>
          </cell>
          <cell r="B68">
            <v>5761</v>
          </cell>
          <cell r="C68" t="str">
            <v>FEDSIM M&amp;DS Dept Summary</v>
          </cell>
          <cell r="D68" t="str">
            <v>IT</v>
          </cell>
          <cell r="E68" t="str">
            <v>D3375</v>
          </cell>
          <cell r="G68" t="str">
            <v>AR2/CR3</v>
          </cell>
          <cell r="H68">
            <v>0</v>
          </cell>
          <cell r="I68">
            <v>0.57719213738878539</v>
          </cell>
          <cell r="J68">
            <v>0.57719213738878539</v>
          </cell>
          <cell r="K68">
            <v>0</v>
          </cell>
          <cell r="L68">
            <v>0</v>
          </cell>
          <cell r="M68">
            <v>0</v>
          </cell>
          <cell r="O68">
            <v>144.99</v>
          </cell>
          <cell r="P68">
            <v>0</v>
          </cell>
          <cell r="Q68">
            <v>0</v>
          </cell>
          <cell r="R68">
            <v>0</v>
          </cell>
          <cell r="S68">
            <v>0</v>
          </cell>
          <cell r="T68">
            <v>0</v>
          </cell>
          <cell r="U68">
            <v>0</v>
          </cell>
          <cell r="V68">
            <v>83.687088000000003</v>
          </cell>
          <cell r="W68">
            <v>83.687088000000003</v>
          </cell>
          <cell r="X68">
            <v>0</v>
          </cell>
          <cell r="Y68">
            <v>0</v>
          </cell>
          <cell r="Z68">
            <v>0</v>
          </cell>
          <cell r="AB68">
            <v>0</v>
          </cell>
          <cell r="AC68">
            <v>0.57719213738878539</v>
          </cell>
          <cell r="AD68">
            <v>0.57719213738878539</v>
          </cell>
          <cell r="AE68">
            <v>0</v>
          </cell>
          <cell r="AF68">
            <v>0</v>
          </cell>
          <cell r="AG68">
            <v>0</v>
          </cell>
          <cell r="AI68">
            <v>0</v>
          </cell>
          <cell r="AJ68">
            <v>0</v>
          </cell>
          <cell r="AK68">
            <v>0</v>
          </cell>
          <cell r="AL68">
            <v>0</v>
          </cell>
          <cell r="AM68">
            <v>0</v>
          </cell>
          <cell r="AN68">
            <v>0</v>
          </cell>
          <cell r="AP68">
            <v>0</v>
          </cell>
          <cell r="AQ68">
            <v>0</v>
          </cell>
          <cell r="AR68">
            <v>0</v>
          </cell>
          <cell r="AS68">
            <v>0</v>
          </cell>
          <cell r="AT68">
            <v>0</v>
          </cell>
        </row>
        <row r="69">
          <cell r="A69" t="str">
            <v>D5262</v>
          </cell>
          <cell r="B69">
            <v>5762</v>
          </cell>
          <cell r="C69" t="str">
            <v xml:space="preserve">New Hanford </v>
          </cell>
          <cell r="D69" t="str">
            <v>IT</v>
          </cell>
          <cell r="E69" t="str">
            <v>D3375</v>
          </cell>
          <cell r="G69" t="str">
            <v>CR1/4</v>
          </cell>
          <cell r="H69">
            <v>0.29007313696167419</v>
          </cell>
          <cell r="I69">
            <v>0.3509271031499856</v>
          </cell>
          <cell r="J69">
            <v>0.64100024011165979</v>
          </cell>
          <cell r="K69">
            <v>0.28898417555429823</v>
          </cell>
          <cell r="L69">
            <v>0.35201579396909455</v>
          </cell>
          <cell r="M69">
            <v>0.64099996952339278</v>
          </cell>
          <cell r="O69">
            <v>17116.719799999999</v>
          </cell>
          <cell r="P69">
            <v>17737.66995</v>
          </cell>
          <cell r="Q69">
            <v>271.24020000000002</v>
          </cell>
          <cell r="R69">
            <v>694.72</v>
          </cell>
          <cell r="S69">
            <v>0</v>
          </cell>
          <cell r="T69">
            <v>0</v>
          </cell>
          <cell r="U69">
            <v>4965.1006068799998</v>
          </cell>
          <cell r="V69">
            <v>5953.6590634639997</v>
          </cell>
          <cell r="W69">
            <v>10918.759670343999</v>
          </cell>
          <cell r="X69">
            <v>5125.9059267550001</v>
          </cell>
          <cell r="Y69">
            <v>6188.9531937660004</v>
          </cell>
          <cell r="Z69">
            <v>11314.859120521</v>
          </cell>
          <cell r="AB69">
            <v>0.29007313696167419</v>
          </cell>
          <cell r="AC69">
            <v>0.34782710314998555</v>
          </cell>
          <cell r="AD69">
            <v>0.63790024011165969</v>
          </cell>
          <cell r="AE69">
            <v>0.28898417555429823</v>
          </cell>
          <cell r="AF69">
            <v>0.34891579396909461</v>
          </cell>
          <cell r="AG69">
            <v>0.63789996952339278</v>
          </cell>
          <cell r="AI69">
            <v>0</v>
          </cell>
          <cell r="AJ69">
            <v>3.1000000000000472E-3</v>
          </cell>
          <cell r="AK69">
            <v>3.1000000000001027E-3</v>
          </cell>
          <cell r="AL69">
            <v>0</v>
          </cell>
          <cell r="AM69">
            <v>3.0999999999999361E-3</v>
          </cell>
          <cell r="AN69">
            <v>3.0999999999999917E-3</v>
          </cell>
          <cell r="AP69">
            <v>1.584650582408903E-2</v>
          </cell>
          <cell r="AQ69">
            <v>4.0587215781846243E-2</v>
          </cell>
          <cell r="AR69">
            <v>0</v>
          </cell>
          <cell r="AS69">
            <v>0</v>
          </cell>
          <cell r="AT69">
            <v>5.6433721605935273E-2</v>
          </cell>
        </row>
        <row r="70">
          <cell r="A70" t="str">
            <v>D5263</v>
          </cell>
          <cell r="B70">
            <v>5763</v>
          </cell>
          <cell r="C70" t="str">
            <v xml:space="preserve">CMS </v>
          </cell>
          <cell r="D70" t="str">
            <v>IT</v>
          </cell>
          <cell r="E70" t="str">
            <v>D3375</v>
          </cell>
          <cell r="G70" t="str">
            <v>CR1/3/4</v>
          </cell>
          <cell r="H70">
            <v>0.35866505450444808</v>
          </cell>
          <cell r="I70">
            <v>8.3335342271227505E-2</v>
          </cell>
          <cell r="J70">
            <v>0.44200039677567554</v>
          </cell>
          <cell r="K70">
            <v>0.35972357092211654</v>
          </cell>
          <cell r="L70">
            <v>8.2758625043182529E-2</v>
          </cell>
          <cell r="M70">
            <v>0.44248219596529909</v>
          </cell>
          <cell r="O70">
            <v>15323.52</v>
          </cell>
          <cell r="P70">
            <v>16007.63</v>
          </cell>
          <cell r="Q70">
            <v>98.52</v>
          </cell>
          <cell r="R70">
            <v>648.75</v>
          </cell>
          <cell r="S70">
            <v>680.23</v>
          </cell>
          <cell r="T70">
            <v>0</v>
          </cell>
          <cell r="U70">
            <v>5496.0111360000001</v>
          </cell>
          <cell r="V70">
            <v>1194.243776</v>
          </cell>
          <cell r="W70">
            <v>6690.2549120000003</v>
          </cell>
          <cell r="X70">
            <v>5758.3218256</v>
          </cell>
          <cell r="Y70">
            <v>1238.3282469999999</v>
          </cell>
          <cell r="Z70">
            <v>6996.6500726000004</v>
          </cell>
          <cell r="AB70">
            <v>0.35866505450444808</v>
          </cell>
          <cell r="AC70">
            <v>7.7935342271227503E-2</v>
          </cell>
          <cell r="AD70">
            <v>0.43660039677567558</v>
          </cell>
          <cell r="AE70">
            <v>0.35972357092211654</v>
          </cell>
          <cell r="AF70">
            <v>7.7358625043182527E-2</v>
          </cell>
          <cell r="AG70">
            <v>0.43708219596529907</v>
          </cell>
          <cell r="AI70">
            <v>0</v>
          </cell>
          <cell r="AJ70">
            <v>5.400000000000002E-3</v>
          </cell>
          <cell r="AK70">
            <v>5.3999999999999604E-3</v>
          </cell>
          <cell r="AL70">
            <v>0</v>
          </cell>
          <cell r="AM70">
            <v>5.400000000000002E-3</v>
          </cell>
          <cell r="AN70">
            <v>5.4000000000000159E-3</v>
          </cell>
          <cell r="AP70">
            <v>6.4293321638892367E-3</v>
          </cell>
          <cell r="AQ70">
            <v>4.233687821075053E-2</v>
          </cell>
          <cell r="AR70">
            <v>4.4391236478302634E-2</v>
          </cell>
          <cell r="AS70">
            <v>0</v>
          </cell>
          <cell r="AT70">
            <v>9.3157446852942402E-2</v>
          </cell>
        </row>
        <row r="71">
          <cell r="A71" t="str">
            <v>D5265</v>
          </cell>
          <cell r="B71">
            <v>5765</v>
          </cell>
          <cell r="C71" t="str">
            <v xml:space="preserve">ADNET </v>
          </cell>
          <cell r="D71" t="str">
            <v>IT</v>
          </cell>
          <cell r="E71" t="str">
            <v>D3375</v>
          </cell>
          <cell r="G71" t="str">
            <v>CR1/4</v>
          </cell>
          <cell r="H71">
            <v>0.30627253439912261</v>
          </cell>
          <cell r="I71">
            <v>0.21377771484022545</v>
          </cell>
          <cell r="J71">
            <v>0.52005024923934795</v>
          </cell>
          <cell r="K71">
            <v>0.30237497861789292</v>
          </cell>
          <cell r="L71">
            <v>0.21765358252997735</v>
          </cell>
          <cell r="M71">
            <v>0.52002856114787033</v>
          </cell>
          <cell r="O71">
            <v>518.01612</v>
          </cell>
          <cell r="P71">
            <v>613.41007999999999</v>
          </cell>
          <cell r="Q71">
            <v>2.3338800000000002</v>
          </cell>
          <cell r="R71">
            <v>22.42</v>
          </cell>
          <cell r="S71">
            <v>24.7</v>
          </cell>
          <cell r="T71">
            <v>0</v>
          </cell>
          <cell r="U71">
            <v>158.65410993200001</v>
          </cell>
          <cell r="V71">
            <v>108.123623396</v>
          </cell>
          <cell r="W71">
            <v>266.77773332800001</v>
          </cell>
          <cell r="X71">
            <v>185.47985982399999</v>
          </cell>
          <cell r="Y71">
            <v>130.48973308800001</v>
          </cell>
          <cell r="Z71">
            <v>315.969592912</v>
          </cell>
          <cell r="AB71">
            <v>0.30627253439912261</v>
          </cell>
          <cell r="AC71">
            <v>0.20872636819873483</v>
          </cell>
          <cell r="AD71">
            <v>0.51499890259785741</v>
          </cell>
          <cell r="AE71">
            <v>0.30237497861789292</v>
          </cell>
          <cell r="AF71">
            <v>0.21272838080521925</v>
          </cell>
          <cell r="AG71">
            <v>0.51510335942311214</v>
          </cell>
          <cell r="AI71">
            <v>0</v>
          </cell>
          <cell r="AJ71">
            <v>5.0513466414906227E-3</v>
          </cell>
          <cell r="AK71">
            <v>5.0513466414905395E-3</v>
          </cell>
          <cell r="AL71">
            <v>0</v>
          </cell>
          <cell r="AM71">
            <v>4.9252017247581048E-3</v>
          </cell>
          <cell r="AN71">
            <v>4.9252017247581881E-3</v>
          </cell>
          <cell r="AP71">
            <v>4.5054196382923375E-3</v>
          </cell>
          <cell r="AQ71">
            <v>4.328050640586243E-2</v>
          </cell>
          <cell r="AR71">
            <v>4.7681913836967078E-2</v>
          </cell>
          <cell r="AS71">
            <v>0</v>
          </cell>
          <cell r="AT71">
            <v>9.5467839881121841E-2</v>
          </cell>
        </row>
        <row r="72">
          <cell r="A72" t="str">
            <v>D5267</v>
          </cell>
          <cell r="B72">
            <v>5767</v>
          </cell>
          <cell r="C72" t="str">
            <v xml:space="preserve">Tech Services Support </v>
          </cell>
          <cell r="D72" t="str">
            <v>IT</v>
          </cell>
          <cell r="E72" t="str">
            <v>D3375</v>
          </cell>
          <cell r="G72" t="str">
            <v>CR1/4</v>
          </cell>
          <cell r="H72">
            <v>0.36311057527176266</v>
          </cell>
          <cell r="I72">
            <v>8.6948658462986328E-2</v>
          </cell>
          <cell r="J72">
            <v>0.45005923373474899</v>
          </cell>
          <cell r="K72">
            <v>0.35892733817107703</v>
          </cell>
          <cell r="L72">
            <v>8.9470355531388782E-2</v>
          </cell>
          <cell r="M72">
            <v>0.44839769370246579</v>
          </cell>
          <cell r="O72">
            <v>8424.22228</v>
          </cell>
          <cell r="P72">
            <v>8907.3797699999996</v>
          </cell>
          <cell r="Q72">
            <v>113.32872</v>
          </cell>
          <cell r="R72">
            <v>350.1</v>
          </cell>
          <cell r="S72">
            <v>364.62</v>
          </cell>
          <cell r="T72">
            <v>0</v>
          </cell>
          <cell r="U72">
            <v>3058.9241983080001</v>
          </cell>
          <cell r="V72">
            <v>724.01692356000001</v>
          </cell>
          <cell r="W72">
            <v>3782.9411218680002</v>
          </cell>
          <cell r="X72">
            <v>3197.102110925</v>
          </cell>
          <cell r="Y72">
            <v>788.00416262500005</v>
          </cell>
          <cell r="Z72">
            <v>3985.10627355</v>
          </cell>
          <cell r="AB72">
            <v>0.36311057527176266</v>
          </cell>
          <cell r="AC72">
            <v>8.5944660467814724E-2</v>
          </cell>
          <cell r="AD72">
            <v>0.4490552357395774</v>
          </cell>
          <cell r="AE72">
            <v>0.35892733817107703</v>
          </cell>
          <cell r="AF72">
            <v>8.8466438276157619E-2</v>
          </cell>
          <cell r="AG72">
            <v>0.4473937764472346</v>
          </cell>
          <cell r="AI72">
            <v>0</v>
          </cell>
          <cell r="AJ72">
            <v>1.0039979951716044E-3</v>
          </cell>
          <cell r="AK72">
            <v>1.0039979951715905E-3</v>
          </cell>
          <cell r="AL72">
            <v>0</v>
          </cell>
          <cell r="AM72">
            <v>1.0039172552311626E-3</v>
          </cell>
          <cell r="AN72">
            <v>1.0039172552311904E-3</v>
          </cell>
          <cell r="AP72">
            <v>1.3452721952631098E-2</v>
          </cell>
          <cell r="AQ72">
            <v>4.1558732469723011E-2</v>
          </cell>
          <cell r="AR72">
            <v>4.3282333713540143E-2</v>
          </cell>
          <cell r="AS72">
            <v>0</v>
          </cell>
          <cell r="AT72">
            <v>9.8293788135894261E-2</v>
          </cell>
        </row>
        <row r="73">
          <cell r="A73" t="str">
            <v>D5283</v>
          </cell>
          <cell r="B73">
            <v>5783</v>
          </cell>
          <cell r="C73" t="str">
            <v>Meads</v>
          </cell>
          <cell r="D73" t="str">
            <v>IT</v>
          </cell>
          <cell r="E73" t="str">
            <v>D3375</v>
          </cell>
          <cell r="G73" t="str">
            <v>AR1/DR3</v>
          </cell>
          <cell r="O73">
            <v>79.13</v>
          </cell>
          <cell r="P73">
            <v>0</v>
          </cell>
          <cell r="Q73">
            <v>0</v>
          </cell>
          <cell r="R73">
            <v>0</v>
          </cell>
          <cell r="S73">
            <v>0</v>
          </cell>
          <cell r="T73">
            <v>0</v>
          </cell>
          <cell r="U73">
            <v>65.084500000000006</v>
          </cell>
          <cell r="V73">
            <v>10.90156</v>
          </cell>
          <cell r="W73">
            <v>75.986059999999995</v>
          </cell>
          <cell r="X73">
            <v>0</v>
          </cell>
          <cell r="Y73">
            <v>0</v>
          </cell>
          <cell r="Z73">
            <v>0</v>
          </cell>
        </row>
        <row r="74">
          <cell r="A74" t="str">
            <v>D5292</v>
          </cell>
          <cell r="B74">
            <v>5792</v>
          </cell>
          <cell r="C74" t="str">
            <v>ENCORE DEPT</v>
          </cell>
          <cell r="D74" t="str">
            <v>IT</v>
          </cell>
          <cell r="E74" t="str">
            <v>D3375</v>
          </cell>
          <cell r="G74" t="str">
            <v>CR1</v>
          </cell>
          <cell r="H74">
            <v>0</v>
          </cell>
          <cell r="I74">
            <v>0.50015782269005327</v>
          </cell>
          <cell r="J74">
            <v>0.50015782269005327</v>
          </cell>
          <cell r="K74">
            <v>0</v>
          </cell>
          <cell r="L74">
            <v>0.49946310291578733</v>
          </cell>
          <cell r="M74">
            <v>0.49946310291578733</v>
          </cell>
          <cell r="O74">
            <v>10547.97</v>
          </cell>
          <cell r="P74">
            <v>10831.950559999999</v>
          </cell>
          <cell r="Q74">
            <v>0</v>
          </cell>
          <cell r="R74">
            <v>0</v>
          </cell>
          <cell r="S74">
            <v>0</v>
          </cell>
          <cell r="T74">
            <v>0</v>
          </cell>
          <cell r="U74">
            <v>0</v>
          </cell>
          <cell r="V74">
            <v>5275.6497090000003</v>
          </cell>
          <cell r="W74">
            <v>5275.6497090000003</v>
          </cell>
          <cell r="X74">
            <v>0</v>
          </cell>
          <cell r="Y74">
            <v>5410.1596373279999</v>
          </cell>
          <cell r="Z74">
            <v>5410.1596373279999</v>
          </cell>
          <cell r="AB74">
            <v>0</v>
          </cell>
          <cell r="AC74">
            <v>0.50015782269005327</v>
          </cell>
          <cell r="AD74">
            <v>0.50015782269005327</v>
          </cell>
          <cell r="AE74">
            <v>0</v>
          </cell>
          <cell r="AF74">
            <v>0.49946310291578733</v>
          </cell>
          <cell r="AG74">
            <v>0.49946310291578733</v>
          </cell>
          <cell r="AI74">
            <v>0</v>
          </cell>
          <cell r="AJ74">
            <v>0</v>
          </cell>
          <cell r="AK74">
            <v>0</v>
          </cell>
          <cell r="AL74">
            <v>0</v>
          </cell>
          <cell r="AM74">
            <v>0</v>
          </cell>
          <cell r="AN74">
            <v>0</v>
          </cell>
          <cell r="AP74">
            <v>0</v>
          </cell>
          <cell r="AQ74">
            <v>0</v>
          </cell>
          <cell r="AR74">
            <v>0</v>
          </cell>
          <cell r="AS74">
            <v>0</v>
          </cell>
          <cell r="AT74">
            <v>0</v>
          </cell>
        </row>
        <row r="75">
          <cell r="A75" t="str">
            <v>D5299</v>
          </cell>
          <cell r="B75">
            <v>5799</v>
          </cell>
          <cell r="C75" t="str">
            <v>ODIN Service Center</v>
          </cell>
          <cell r="D75" t="str">
            <v>IT</v>
          </cell>
          <cell r="E75" t="str">
            <v>D3375</v>
          </cell>
          <cell r="G75" t="str">
            <v>CR1/4</v>
          </cell>
          <cell r="H75">
            <v>0.2589954546982069</v>
          </cell>
          <cell r="I75">
            <v>0.17113610487126804</v>
          </cell>
          <cell r="J75">
            <v>0.43013155956947491</v>
          </cell>
          <cell r="K75">
            <v>0</v>
          </cell>
          <cell r="L75">
            <v>0</v>
          </cell>
          <cell r="M75">
            <v>0</v>
          </cell>
          <cell r="O75">
            <v>2748.5001999999999</v>
          </cell>
          <cell r="P75">
            <v>0</v>
          </cell>
          <cell r="Q75">
            <v>30.1798</v>
          </cell>
          <cell r="R75">
            <v>116.36</v>
          </cell>
          <cell r="S75">
            <v>115.94</v>
          </cell>
          <cell r="T75">
            <v>0</v>
          </cell>
          <cell r="U75">
            <v>713.66202722000003</v>
          </cell>
          <cell r="V75">
            <v>498.98032330000001</v>
          </cell>
          <cell r="W75">
            <v>1212.64235052</v>
          </cell>
          <cell r="X75">
            <v>0</v>
          </cell>
          <cell r="Y75">
            <v>0</v>
          </cell>
          <cell r="Z75">
            <v>0</v>
          </cell>
          <cell r="AB75">
            <v>0.2596550756008677</v>
          </cell>
          <cell r="AC75">
            <v>0.18154640239793324</v>
          </cell>
          <cell r="AD75">
            <v>0.44120147799880099</v>
          </cell>
          <cell r="AE75">
            <v>0</v>
          </cell>
          <cell r="AF75">
            <v>0</v>
          </cell>
          <cell r="AG75">
            <v>0</v>
          </cell>
          <cell r="AI75">
            <v>-6.5962090266080686E-4</v>
          </cell>
          <cell r="AJ75">
            <v>-1.0410297526665196E-2</v>
          </cell>
          <cell r="AK75">
            <v>-1.1069918429326087E-2</v>
          </cell>
          <cell r="AL75">
            <v>0</v>
          </cell>
          <cell r="AM75">
            <v>0</v>
          </cell>
          <cell r="AN75">
            <v>0</v>
          </cell>
          <cell r="AP75">
            <v>1.0980461271205293E-2</v>
          </cell>
          <cell r="AQ75">
            <v>4.2335816457280954E-2</v>
          </cell>
          <cell r="AR75">
            <v>4.2183005844423804E-2</v>
          </cell>
          <cell r="AS75">
            <v>0</v>
          </cell>
          <cell r="AT75">
            <v>9.5499283572910043E-2</v>
          </cell>
        </row>
        <row r="76">
          <cell r="A76" t="str">
            <v>D5386</v>
          </cell>
          <cell r="B76">
            <v>5886</v>
          </cell>
          <cell r="C76" t="str">
            <v xml:space="preserve">FDIC </v>
          </cell>
          <cell r="D76" t="str">
            <v>IT</v>
          </cell>
          <cell r="E76" t="str">
            <v>D3375</v>
          </cell>
          <cell r="G76" t="str">
            <v>CR1/4</v>
          </cell>
          <cell r="H76">
            <v>0</v>
          </cell>
          <cell r="I76">
            <v>0</v>
          </cell>
          <cell r="J76">
            <v>0</v>
          </cell>
          <cell r="K76">
            <v>0</v>
          </cell>
          <cell r="L76">
            <v>0</v>
          </cell>
          <cell r="M76">
            <v>0</v>
          </cell>
          <cell r="O76">
            <v>0</v>
          </cell>
          <cell r="P76">
            <v>0</v>
          </cell>
          <cell r="Q76">
            <v>0</v>
          </cell>
          <cell r="R76">
            <v>0</v>
          </cell>
          <cell r="S76">
            <v>0</v>
          </cell>
          <cell r="T76">
            <v>0</v>
          </cell>
          <cell r="U76">
            <v>0</v>
          </cell>
          <cell r="V76">
            <v>0</v>
          </cell>
          <cell r="W76">
            <v>0</v>
          </cell>
          <cell r="X76">
            <v>0</v>
          </cell>
          <cell r="Y76">
            <v>0</v>
          </cell>
          <cell r="Z76">
            <v>0</v>
          </cell>
          <cell r="AB76">
            <v>0</v>
          </cell>
          <cell r="AC76">
            <v>0</v>
          </cell>
          <cell r="AD76">
            <v>0</v>
          </cell>
          <cell r="AE76">
            <v>0</v>
          </cell>
          <cell r="AF76">
            <v>0</v>
          </cell>
          <cell r="AG76">
            <v>0</v>
          </cell>
          <cell r="AI76">
            <v>0</v>
          </cell>
          <cell r="AJ76">
            <v>0</v>
          </cell>
          <cell r="AK76">
            <v>0</v>
          </cell>
          <cell r="AL76">
            <v>0</v>
          </cell>
          <cell r="AM76">
            <v>0</v>
          </cell>
          <cell r="AN76">
            <v>0</v>
          </cell>
          <cell r="AP76">
            <v>0</v>
          </cell>
          <cell r="AQ76">
            <v>0</v>
          </cell>
          <cell r="AR76">
            <v>0</v>
          </cell>
          <cell r="AS76">
            <v>0</v>
          </cell>
          <cell r="AT76">
            <v>0</v>
          </cell>
        </row>
        <row r="77">
          <cell r="A77" t="str">
            <v>D5450</v>
          </cell>
          <cell r="B77">
            <v>6450</v>
          </cell>
          <cell r="C77" t="str">
            <v>Strategic Programs</v>
          </cell>
          <cell r="D77" t="str">
            <v>IT</v>
          </cell>
          <cell r="E77" t="str">
            <v>D3375</v>
          </cell>
          <cell r="G77" t="str">
            <v>AR1/CR4</v>
          </cell>
          <cell r="H77">
            <v>0.58631538509364212</v>
          </cell>
          <cell r="I77">
            <v>0.29355266713702549</v>
          </cell>
          <cell r="J77">
            <v>0.87986805223066766</v>
          </cell>
          <cell r="K77">
            <v>0.61705765942534785</v>
          </cell>
          <cell r="L77">
            <v>0.28004357197273566</v>
          </cell>
          <cell r="M77">
            <v>0.89710123139808351</v>
          </cell>
          <cell r="O77">
            <v>581.59853999999996</v>
          </cell>
          <cell r="P77">
            <v>602.31294000000003</v>
          </cell>
          <cell r="Q77">
            <v>13.97146</v>
          </cell>
          <cell r="R77">
            <v>24.03</v>
          </cell>
          <cell r="S77">
            <v>31.4</v>
          </cell>
          <cell r="T77">
            <v>0</v>
          </cell>
          <cell r="U77">
            <v>341.00017194999998</v>
          </cell>
          <cell r="V77">
            <v>170.75059487999999</v>
          </cell>
          <cell r="W77">
            <v>511.75076682999998</v>
          </cell>
          <cell r="X77">
            <v>371.66181299800002</v>
          </cell>
          <cell r="Y77">
            <v>168.669597439</v>
          </cell>
          <cell r="Z77">
            <v>540.33141043700005</v>
          </cell>
          <cell r="AB77">
            <v>0.58631538509364212</v>
          </cell>
          <cell r="AC77">
            <v>0.29358841732993346</v>
          </cell>
          <cell r="AD77">
            <v>0.87990380242357558</v>
          </cell>
          <cell r="AE77">
            <v>0.61705765942534785</v>
          </cell>
          <cell r="AF77">
            <v>0.28003648309299151</v>
          </cell>
          <cell r="AG77">
            <v>0.89709414251833941</v>
          </cell>
          <cell r="AI77">
            <v>0</v>
          </cell>
          <cell r="AJ77">
            <v>-3.5750192907968437E-5</v>
          </cell>
          <cell r="AK77">
            <v>-3.5750192907912925E-5</v>
          </cell>
          <cell r="AL77">
            <v>0</v>
          </cell>
          <cell r="AM77">
            <v>7.0888797441548412E-6</v>
          </cell>
          <cell r="AN77">
            <v>7.0888797440993301E-6</v>
          </cell>
          <cell r="AP77">
            <v>2.4022515599850029E-2</v>
          </cell>
          <cell r="AQ77">
            <v>4.1317160115291907E-2</v>
          </cell>
          <cell r="AR77">
            <v>5.3989131403252837E-2</v>
          </cell>
          <cell r="AS77">
            <v>0</v>
          </cell>
          <cell r="AT77">
            <v>0.11932880711839478</v>
          </cell>
        </row>
        <row r="78">
          <cell r="A78" t="str">
            <v>D7002</v>
          </cell>
          <cell r="B78">
            <v>7502</v>
          </cell>
          <cell r="C78" t="str">
            <v>NUMAS DEPT</v>
          </cell>
          <cell r="D78" t="str">
            <v>IT</v>
          </cell>
          <cell r="E78" t="str">
            <v>D3375</v>
          </cell>
          <cell r="G78" t="str">
            <v>CR1/4</v>
          </cell>
          <cell r="H78">
            <v>0.31869991821566673</v>
          </cell>
          <cell r="I78">
            <v>0.25830561944458391</v>
          </cell>
          <cell r="J78">
            <v>0.57700553766025064</v>
          </cell>
          <cell r="K78">
            <v>0.32921716065031165</v>
          </cell>
          <cell r="L78">
            <v>0.24778610276190946</v>
          </cell>
          <cell r="M78">
            <v>0.57700326341222108</v>
          </cell>
          <cell r="O78">
            <v>2787.82</v>
          </cell>
          <cell r="P78">
            <v>1881.40743</v>
          </cell>
          <cell r="Q78">
            <v>27.83</v>
          </cell>
          <cell r="R78">
            <v>122.88</v>
          </cell>
          <cell r="S78">
            <v>145.18</v>
          </cell>
          <cell r="T78">
            <v>0</v>
          </cell>
          <cell r="U78">
            <v>888.47800600000005</v>
          </cell>
          <cell r="V78">
            <v>705.90711799999997</v>
          </cell>
          <cell r="W78">
            <v>1594.3851239999999</v>
          </cell>
          <cell r="X78">
            <v>619.39161213099999</v>
          </cell>
          <cell r="Y78">
            <v>456.608323891</v>
          </cell>
          <cell r="Z78">
            <v>1075.9999360219999</v>
          </cell>
          <cell r="AB78">
            <v>0.31869991821566673</v>
          </cell>
          <cell r="AC78">
            <v>0.25321115351780243</v>
          </cell>
          <cell r="AD78">
            <v>0.57191107173346911</v>
          </cell>
          <cell r="AE78">
            <v>0.32921716065031165</v>
          </cell>
          <cell r="AF78">
            <v>0.24269507848759797</v>
          </cell>
          <cell r="AG78">
            <v>0.57191223913790956</v>
          </cell>
          <cell r="AI78">
            <v>0</v>
          </cell>
          <cell r="AJ78">
            <v>5.0944659267814774E-3</v>
          </cell>
          <cell r="AK78">
            <v>5.0944659267815329E-3</v>
          </cell>
          <cell r="AL78">
            <v>0</v>
          </cell>
          <cell r="AM78">
            <v>5.0910242743114897E-3</v>
          </cell>
          <cell r="AN78">
            <v>5.0910242743115175E-3</v>
          </cell>
          <cell r="AP78">
            <v>9.9827105049823863E-3</v>
          </cell>
          <cell r="AQ78">
            <v>4.4077451198427438E-2</v>
          </cell>
          <cell r="AR78">
            <v>5.2076532918194141E-2</v>
          </cell>
          <cell r="AS78">
            <v>0</v>
          </cell>
          <cell r="AT78">
            <v>0.10613669462160397</v>
          </cell>
        </row>
        <row r="79">
          <cell r="A79" t="str">
            <v>D7004</v>
          </cell>
          <cell r="B79">
            <v>7504</v>
          </cell>
          <cell r="C79" t="str">
            <v>AF/JOINT ON SITE DEPT</v>
          </cell>
          <cell r="D79" t="str">
            <v>IT</v>
          </cell>
          <cell r="E79" t="str">
            <v>D3375</v>
          </cell>
          <cell r="G79" t="str">
            <v>CR1/4</v>
          </cell>
          <cell r="H79">
            <v>0.29971104057318454</v>
          </cell>
          <cell r="I79">
            <v>0.22032647250880813</v>
          </cell>
          <cell r="J79">
            <v>0.52003751308199264</v>
          </cell>
          <cell r="K79">
            <v>0.30885992071001717</v>
          </cell>
          <cell r="L79">
            <v>0.21114111684869441</v>
          </cell>
          <cell r="M79">
            <v>0.52000103755871152</v>
          </cell>
          <cell r="O79">
            <v>1419.84295</v>
          </cell>
          <cell r="P79">
            <v>5359.9280099999996</v>
          </cell>
          <cell r="Q79">
            <v>7.5570500000000003</v>
          </cell>
          <cell r="R79">
            <v>60.88</v>
          </cell>
          <cell r="S79">
            <v>49.2</v>
          </cell>
          <cell r="T79">
            <v>0</v>
          </cell>
          <cell r="U79">
            <v>425.54260799500003</v>
          </cell>
          <cell r="V79">
            <v>305.65199323500002</v>
          </cell>
          <cell r="W79">
            <v>731.19460122999999</v>
          </cell>
          <cell r="X79">
            <v>1655.4669401799999</v>
          </cell>
          <cell r="Y79">
            <v>1105.04358658</v>
          </cell>
          <cell r="Z79">
            <v>2760.5105267600002</v>
          </cell>
          <cell r="AB79">
            <v>0.29971104057318454</v>
          </cell>
          <cell r="AC79">
            <v>0.21527169130571802</v>
          </cell>
          <cell r="AD79">
            <v>0.51498273187890253</v>
          </cell>
          <cell r="AE79">
            <v>0.30885992071001717</v>
          </cell>
          <cell r="AF79">
            <v>0.20616761727365068</v>
          </cell>
          <cell r="AG79">
            <v>0.51502753798366785</v>
          </cell>
          <cell r="AI79">
            <v>0</v>
          </cell>
          <cell r="AJ79">
            <v>5.0547812030901085E-3</v>
          </cell>
          <cell r="AK79">
            <v>5.0547812030901085E-3</v>
          </cell>
          <cell r="AL79">
            <v>0</v>
          </cell>
          <cell r="AM79">
            <v>4.9734995750437272E-3</v>
          </cell>
          <cell r="AN79">
            <v>4.9734995750436717E-3</v>
          </cell>
          <cell r="AP79">
            <v>5.3224548531934472E-3</v>
          </cell>
          <cell r="AQ79">
            <v>4.2877981681002118E-2</v>
          </cell>
          <cell r="AR79">
            <v>3.4651719755343369E-2</v>
          </cell>
          <cell r="AS79">
            <v>0</v>
          </cell>
          <cell r="AT79">
            <v>8.2852156289538931E-2</v>
          </cell>
        </row>
        <row r="80">
          <cell r="A80" t="str">
            <v>D7008</v>
          </cell>
          <cell r="B80">
            <v>7508</v>
          </cell>
          <cell r="C80" t="str">
            <v xml:space="preserve">DNS </v>
          </cell>
          <cell r="D80" t="str">
            <v>IT</v>
          </cell>
          <cell r="E80" t="str">
            <v>D3375</v>
          </cell>
          <cell r="G80" t="str">
            <v>CR1/4</v>
          </cell>
          <cell r="H80">
            <v>0.4051138950335042</v>
          </cell>
          <cell r="I80">
            <v>0.45570599122400463</v>
          </cell>
          <cell r="J80">
            <v>0.86081988625750883</v>
          </cell>
          <cell r="K80">
            <v>0.40724070821009228</v>
          </cell>
          <cell r="L80">
            <v>0.44300852131969287</v>
          </cell>
          <cell r="M80">
            <v>0.85024922952978521</v>
          </cell>
          <cell r="O80">
            <v>3897.5408000000002</v>
          </cell>
          <cell r="P80">
            <v>3958.8422</v>
          </cell>
          <cell r="Q80">
            <v>96.148200000000003</v>
          </cell>
          <cell r="R80">
            <v>192.53</v>
          </cell>
          <cell r="S80">
            <v>228.14</v>
          </cell>
          <cell r="T80">
            <v>0</v>
          </cell>
          <cell r="U80">
            <v>1578.94793454</v>
          </cell>
          <cell r="V80">
            <v>1457.6504175</v>
          </cell>
          <cell r="W80">
            <v>3036.59835204</v>
          </cell>
          <cell r="X80">
            <v>1612.2017012199999</v>
          </cell>
          <cell r="Y80">
            <v>1404.8938476999999</v>
          </cell>
          <cell r="Z80">
            <v>3017.0955489200001</v>
          </cell>
          <cell r="AB80">
            <v>0.4051138950335042</v>
          </cell>
          <cell r="AC80">
            <v>0.37399234345410826</v>
          </cell>
          <cell r="AD80">
            <v>0.7791062384876124</v>
          </cell>
          <cell r="AE80">
            <v>0.40724070821009228</v>
          </cell>
          <cell r="AF80">
            <v>0.35487492977113355</v>
          </cell>
          <cell r="AG80">
            <v>0.76211563798122595</v>
          </cell>
          <cell r="AI80">
            <v>0</v>
          </cell>
          <cell r="AJ80">
            <v>8.1713647769896369E-2</v>
          </cell>
          <cell r="AK80">
            <v>8.1713647769896425E-2</v>
          </cell>
          <cell r="AL80">
            <v>0</v>
          </cell>
          <cell r="AM80">
            <v>8.813359154855932E-2</v>
          </cell>
          <cell r="AN80">
            <v>8.8133591548559265E-2</v>
          </cell>
          <cell r="AP80">
            <v>2.4668939963373826E-2</v>
          </cell>
          <cell r="AQ80">
            <v>4.9397815155648915E-2</v>
          </cell>
          <cell r="AR80">
            <v>5.8534345554509648E-2</v>
          </cell>
          <cell r="AS80">
            <v>0</v>
          </cell>
          <cell r="AT80">
            <v>0.1326011006735324</v>
          </cell>
        </row>
        <row r="81">
          <cell r="A81" t="str">
            <v>D7014</v>
          </cell>
          <cell r="B81">
            <v>7514</v>
          </cell>
          <cell r="C81" t="str">
            <v xml:space="preserve">OSF KSC </v>
          </cell>
          <cell r="D81" t="str">
            <v>IT</v>
          </cell>
          <cell r="E81" t="str">
            <v>D3375</v>
          </cell>
          <cell r="G81" t="str">
            <v>CR1/4</v>
          </cell>
          <cell r="H81">
            <v>0.40193074896893816</v>
          </cell>
          <cell r="I81">
            <v>0.16618380453727197</v>
          </cell>
          <cell r="J81">
            <v>0.5681145535062101</v>
          </cell>
          <cell r="K81">
            <v>0.40639060855955195</v>
          </cell>
          <cell r="L81">
            <v>0.16451857804512426</v>
          </cell>
          <cell r="M81">
            <v>0.57090918660467616</v>
          </cell>
          <cell r="O81">
            <v>956.47784000000001</v>
          </cell>
          <cell r="P81">
            <v>989.97136</v>
          </cell>
          <cell r="Q81">
            <v>9.7658100000000001</v>
          </cell>
          <cell r="R81">
            <v>41.85</v>
          </cell>
          <cell r="S81">
            <v>60.72</v>
          </cell>
          <cell r="T81">
            <v>0</v>
          </cell>
          <cell r="U81">
            <v>376.79603143100002</v>
          </cell>
          <cell r="V81">
            <v>144.294879055</v>
          </cell>
          <cell r="W81">
            <v>521.09091048599998</v>
          </cell>
          <cell r="X81">
            <v>394.399463379</v>
          </cell>
          <cell r="Y81">
            <v>144.839839345</v>
          </cell>
          <cell r="Z81">
            <v>539.23930272400003</v>
          </cell>
          <cell r="AB81">
            <v>0.39394120352124418</v>
          </cell>
          <cell r="AC81">
            <v>0.15086066087532146</v>
          </cell>
          <cell r="AD81">
            <v>0.54480186439656564</v>
          </cell>
          <cell r="AE81">
            <v>0.3983948216229205</v>
          </cell>
          <cell r="AF81">
            <v>0.14630710058622301</v>
          </cell>
          <cell r="AG81">
            <v>0.54470192220914349</v>
          </cell>
          <cell r="AI81">
            <v>7.9895454476939798E-3</v>
          </cell>
          <cell r="AJ81">
            <v>1.5323143661950506E-2</v>
          </cell>
          <cell r="AK81">
            <v>2.3312689109644458E-2</v>
          </cell>
          <cell r="AL81">
            <v>7.9957869366314438E-3</v>
          </cell>
          <cell r="AM81">
            <v>1.8211477458901254E-2</v>
          </cell>
          <cell r="AN81">
            <v>2.620726439553267E-2</v>
          </cell>
          <cell r="AP81">
            <v>1.0210179046071783E-2</v>
          </cell>
          <cell r="AQ81">
            <v>4.37542808101022E-2</v>
          </cell>
          <cell r="AR81">
            <v>6.3482913519460102E-2</v>
          </cell>
          <cell r="AS81">
            <v>0</v>
          </cell>
          <cell r="AT81">
            <v>0.11744737337563409</v>
          </cell>
        </row>
        <row r="82">
          <cell r="A82" t="str">
            <v>D7015</v>
          </cell>
          <cell r="B82">
            <v>7515</v>
          </cell>
          <cell r="C82" t="str">
            <v xml:space="preserve">JSC </v>
          </cell>
          <cell r="D82" t="str">
            <v>IT</v>
          </cell>
          <cell r="E82" t="str">
            <v>D3375</v>
          </cell>
          <cell r="G82" t="str">
            <v>CR1/4</v>
          </cell>
          <cell r="H82">
            <v>0.39584243000860758</v>
          </cell>
          <cell r="I82">
            <v>0.24096524587255563</v>
          </cell>
          <cell r="J82">
            <v>0.63680767588116327</v>
          </cell>
          <cell r="K82">
            <v>0.39912627172351295</v>
          </cell>
          <cell r="L82">
            <v>0.23762044853633782</v>
          </cell>
          <cell r="M82">
            <v>0.6367467202598508</v>
          </cell>
          <cell r="O82">
            <v>3402.4112730000002</v>
          </cell>
          <cell r="P82">
            <v>3498.0144700000001</v>
          </cell>
          <cell r="Q82">
            <v>41.403889999999997</v>
          </cell>
          <cell r="R82">
            <v>145.06</v>
          </cell>
          <cell r="S82">
            <v>206.95</v>
          </cell>
          <cell r="T82">
            <v>0</v>
          </cell>
          <cell r="U82">
            <v>1346.8187461929999</v>
          </cell>
          <cell r="V82">
            <v>855.36291252299998</v>
          </cell>
          <cell r="W82">
            <v>2202.1816587160001</v>
          </cell>
          <cell r="X82">
            <v>1396.1494738460001</v>
          </cell>
          <cell r="Y82">
            <v>864.91593827500003</v>
          </cell>
          <cell r="Z82">
            <v>2261.065412121</v>
          </cell>
          <cell r="AB82">
            <v>0.39584243000860758</v>
          </cell>
          <cell r="AC82">
            <v>0.25139903553423243</v>
          </cell>
          <cell r="AD82">
            <v>0.64724146554284001</v>
          </cell>
          <cell r="AE82">
            <v>0.39912627172351295</v>
          </cell>
          <cell r="AF82">
            <v>0.24725910818630775</v>
          </cell>
          <cell r="AG82">
            <v>0.6463853799098207</v>
          </cell>
          <cell r="AI82">
            <v>0</v>
          </cell>
          <cell r="AJ82">
            <v>-1.0433789661676796E-2</v>
          </cell>
          <cell r="AK82">
            <v>-1.043378966167674E-2</v>
          </cell>
          <cell r="AL82">
            <v>0</v>
          </cell>
          <cell r="AM82">
            <v>-9.6386596499699329E-3</v>
          </cell>
          <cell r="AN82">
            <v>-9.6386596499699051E-3</v>
          </cell>
          <cell r="AP82">
            <v>1.2168984487137866E-2</v>
          </cell>
          <cell r="AQ82">
            <v>4.2634469604286428E-2</v>
          </cell>
          <cell r="AR82">
            <v>6.0824510441245525E-2</v>
          </cell>
          <cell r="AS82">
            <v>0</v>
          </cell>
          <cell r="AT82">
            <v>0.11562796453266982</v>
          </cell>
        </row>
        <row r="83">
          <cell r="A83" t="str">
            <v>D7016</v>
          </cell>
          <cell r="B83">
            <v>7516</v>
          </cell>
          <cell r="C83" t="str">
            <v xml:space="preserve">SSC </v>
          </cell>
          <cell r="D83" t="str">
            <v>IT</v>
          </cell>
          <cell r="E83" t="str">
            <v>D3375</v>
          </cell>
          <cell r="G83" t="str">
            <v>CR1/4</v>
          </cell>
          <cell r="H83">
            <v>0.39918563118296246</v>
          </cell>
          <cell r="I83">
            <v>0.13629782998042017</v>
          </cell>
          <cell r="J83">
            <v>0.53548346116338252</v>
          </cell>
          <cell r="K83">
            <v>0.39805889492540575</v>
          </cell>
          <cell r="L83">
            <v>0.13134682603742895</v>
          </cell>
          <cell r="M83">
            <v>0.52940572096283467</v>
          </cell>
          <cell r="O83">
            <v>736.80902000000003</v>
          </cell>
          <cell r="P83">
            <v>762.22763999999995</v>
          </cell>
          <cell r="Q83">
            <v>12.5289</v>
          </cell>
          <cell r="R83">
            <v>32.22</v>
          </cell>
          <cell r="S83">
            <v>47.02</v>
          </cell>
          <cell r="T83">
            <v>0</v>
          </cell>
          <cell r="U83">
            <v>294.12357371000002</v>
          </cell>
          <cell r="V83">
            <v>108.23212708600001</v>
          </cell>
          <cell r="W83">
            <v>402.35570079600001</v>
          </cell>
          <cell r="X83">
            <v>303.41149206</v>
          </cell>
          <cell r="Y83">
            <v>107.576938172</v>
          </cell>
          <cell r="Z83">
            <v>410.98843023199998</v>
          </cell>
          <cell r="AB83">
            <v>0.39918563118296246</v>
          </cell>
          <cell r="AC83">
            <v>0.14689305389611002</v>
          </cell>
          <cell r="AD83">
            <v>0.54607868507907242</v>
          </cell>
          <cell r="AE83">
            <v>0.39805889492540575</v>
          </cell>
          <cell r="AF83">
            <v>0.14113492154653431</v>
          </cell>
          <cell r="AG83">
            <v>0.53919381647194009</v>
          </cell>
          <cell r="AI83">
            <v>0</v>
          </cell>
          <cell r="AJ83">
            <v>-1.0595223915689844E-2</v>
          </cell>
          <cell r="AK83">
            <v>-1.05952239156899E-2</v>
          </cell>
          <cell r="AL83">
            <v>0</v>
          </cell>
          <cell r="AM83">
            <v>-9.7880955091053656E-3</v>
          </cell>
          <cell r="AN83">
            <v>-9.7880955091054211E-3</v>
          </cell>
          <cell r="AP83">
            <v>1.7004270658901543E-2</v>
          </cell>
          <cell r="AQ83">
            <v>4.3729106356488412E-2</v>
          </cell>
          <cell r="AR83">
            <v>6.3815722559965399E-2</v>
          </cell>
          <cell r="AS83">
            <v>0</v>
          </cell>
          <cell r="AT83">
            <v>0.12454909957535536</v>
          </cell>
        </row>
        <row r="84">
          <cell r="A84" t="str">
            <v>D7017</v>
          </cell>
          <cell r="B84">
            <v>7517</v>
          </cell>
          <cell r="C84" t="str">
            <v xml:space="preserve">MSC </v>
          </cell>
          <cell r="D84" t="str">
            <v>IT</v>
          </cell>
          <cell r="E84" t="str">
            <v>D3375</v>
          </cell>
          <cell r="G84" t="str">
            <v>CR1/4</v>
          </cell>
          <cell r="H84">
            <v>0.37681097396471214</v>
          </cell>
          <cell r="I84">
            <v>0.13899128096857064</v>
          </cell>
          <cell r="J84">
            <v>0.5158022549332828</v>
          </cell>
          <cell r="K84">
            <v>0.37704279093254311</v>
          </cell>
          <cell r="L84">
            <v>0.13763901205237666</v>
          </cell>
          <cell r="M84">
            <v>0.51468180298491972</v>
          </cell>
          <cell r="O84">
            <v>4067.2697899999998</v>
          </cell>
          <cell r="P84">
            <v>4207.8575700000001</v>
          </cell>
          <cell r="Q84">
            <v>40.920209999999997</v>
          </cell>
          <cell r="R84">
            <v>175.3</v>
          </cell>
          <cell r="S84">
            <v>231.2</v>
          </cell>
          <cell r="T84">
            <v>0</v>
          </cell>
          <cell r="U84">
            <v>1551.589352831</v>
          </cell>
          <cell r="V84">
            <v>667.91793725499997</v>
          </cell>
          <cell r="W84">
            <v>2219.507290086</v>
          </cell>
          <cell r="X84">
            <v>1611.3620602230001</v>
          </cell>
          <cell r="Y84">
            <v>684.02760466500001</v>
          </cell>
          <cell r="Z84">
            <v>2295.389664888</v>
          </cell>
          <cell r="AB84">
            <v>0.38148178826145684</v>
          </cell>
          <cell r="AC84">
            <v>0.16421776074387237</v>
          </cell>
          <cell r="AD84">
            <v>0.54569954900532924</v>
          </cell>
          <cell r="AE84">
            <v>0.38294120782776403</v>
          </cell>
          <cell r="AF84">
            <v>0.16255959078600657</v>
          </cell>
          <cell r="AG84">
            <v>0.54550079861377054</v>
          </cell>
          <cell r="AI84">
            <v>-4.6708142967447075E-3</v>
          </cell>
          <cell r="AJ84">
            <v>-2.5226479775301736E-2</v>
          </cell>
          <cell r="AK84">
            <v>-2.9897294072046443E-2</v>
          </cell>
          <cell r="AL84">
            <v>-5.8984168952209148E-3</v>
          </cell>
          <cell r="AM84">
            <v>-2.4920578733629906E-2</v>
          </cell>
          <cell r="AN84">
            <v>-3.081899562885082E-2</v>
          </cell>
          <cell r="AP84">
            <v>1.0060854605860802E-2</v>
          </cell>
          <cell r="AQ84">
            <v>4.3100165233936942E-2</v>
          </cell>
          <cell r="AR84">
            <v>5.6844028534433662E-2</v>
          </cell>
          <cell r="AS84">
            <v>0</v>
          </cell>
          <cell r="AT84">
            <v>0.1100050483742314</v>
          </cell>
        </row>
        <row r="85">
          <cell r="A85" t="str">
            <v>D7018</v>
          </cell>
          <cell r="B85">
            <v>7518</v>
          </cell>
          <cell r="C85" t="str">
            <v xml:space="preserve">TEIS </v>
          </cell>
          <cell r="D85" t="str">
            <v>IT</v>
          </cell>
          <cell r="E85" t="str">
            <v>D3375</v>
          </cell>
          <cell r="G85" t="str">
            <v>CR1/4</v>
          </cell>
          <cell r="H85">
            <v>0.30793394611599778</v>
          </cell>
          <cell r="I85">
            <v>0.38211080006299458</v>
          </cell>
          <cell r="J85">
            <v>0.69004474617899247</v>
          </cell>
          <cell r="K85">
            <v>0.30186888884710766</v>
          </cell>
          <cell r="L85">
            <v>0.38814412430465983</v>
          </cell>
          <cell r="M85">
            <v>0.69001301315176755</v>
          </cell>
          <cell r="O85">
            <v>1570.42084</v>
          </cell>
          <cell r="P85">
            <v>1901.97021</v>
          </cell>
          <cell r="Q85">
            <v>12.949159999999999</v>
          </cell>
          <cell r="R85">
            <v>71.13</v>
          </cell>
          <cell r="S85">
            <v>78.099999999999994</v>
          </cell>
          <cell r="T85">
            <v>0</v>
          </cell>
          <cell r="U85">
            <v>483.585886324</v>
          </cell>
          <cell r="V85">
            <v>591.80502949200002</v>
          </cell>
          <cell r="W85">
            <v>1075.390915816</v>
          </cell>
          <cell r="X85">
            <v>574.14563391299998</v>
          </cell>
          <cell r="Y85">
            <v>728.47416060600005</v>
          </cell>
          <cell r="Z85">
            <v>1302.6197945189999</v>
          </cell>
          <cell r="AB85">
            <v>0.30793394611599778</v>
          </cell>
          <cell r="AC85">
            <v>0.3768448650312104</v>
          </cell>
          <cell r="AD85">
            <v>0.68477881114720818</v>
          </cell>
          <cell r="AE85">
            <v>0.30186888884710766</v>
          </cell>
          <cell r="AF85">
            <v>0.38301028942298737</v>
          </cell>
          <cell r="AG85">
            <v>0.68487917827009492</v>
          </cell>
          <cell r="AI85">
            <v>0</v>
          </cell>
          <cell r="AJ85">
            <v>5.2659350317841858E-3</v>
          </cell>
          <cell r="AK85">
            <v>5.2659350317842968E-3</v>
          </cell>
          <cell r="AL85">
            <v>0</v>
          </cell>
          <cell r="AM85">
            <v>5.133834881672461E-3</v>
          </cell>
          <cell r="AN85">
            <v>5.1338348816726276E-3</v>
          </cell>
          <cell r="AP85">
            <v>8.2456623537930113E-3</v>
          </cell>
          <cell r="AQ85">
            <v>4.5293591493602438E-2</v>
          </cell>
          <cell r="AR85">
            <v>4.9731892248704487E-2</v>
          </cell>
          <cell r="AS85">
            <v>0</v>
          </cell>
          <cell r="AT85">
            <v>0.10327114609609994</v>
          </cell>
        </row>
        <row r="86">
          <cell r="A86" t="str">
            <v>D7023</v>
          </cell>
          <cell r="B86">
            <v>7523</v>
          </cell>
          <cell r="C86" t="str">
            <v xml:space="preserve">ISSD EPA </v>
          </cell>
          <cell r="D86" t="str">
            <v>IT</v>
          </cell>
          <cell r="E86" t="str">
            <v>D3375</v>
          </cell>
          <cell r="G86" t="str">
            <v>CR1/4</v>
          </cell>
          <cell r="H86">
            <v>0.39997521516234075</v>
          </cell>
          <cell r="I86">
            <v>0.11917226466939282</v>
          </cell>
          <cell r="J86">
            <v>0.51914747983173359</v>
          </cell>
          <cell r="K86">
            <v>0.38039984122911907</v>
          </cell>
          <cell r="L86">
            <v>0.11823376769067374</v>
          </cell>
          <cell r="M86">
            <v>0.49863360891979275</v>
          </cell>
          <cell r="O86">
            <v>903.43412000000001</v>
          </cell>
          <cell r="P86">
            <v>935.17777999999998</v>
          </cell>
          <cell r="Q86">
            <v>18.047879999999999</v>
          </cell>
          <cell r="R86">
            <v>38.619999999999997</v>
          </cell>
          <cell r="S86">
            <v>40.67</v>
          </cell>
          <cell r="T86">
            <v>0</v>
          </cell>
          <cell r="U86">
            <v>361.35125653199998</v>
          </cell>
          <cell r="V86">
            <v>106.75966794</v>
          </cell>
          <cell r="W86">
            <v>468.11092447200002</v>
          </cell>
          <cell r="X86">
            <v>355.74147903300002</v>
          </cell>
          <cell r="Y86">
            <v>109.63322660999999</v>
          </cell>
          <cell r="Z86">
            <v>465.37470564300003</v>
          </cell>
          <cell r="AB86">
            <v>0.39997521516234075</v>
          </cell>
          <cell r="AC86">
            <v>0.1181709496869567</v>
          </cell>
          <cell r="AD86">
            <v>0.51814616484929754</v>
          </cell>
          <cell r="AE86">
            <v>0.38039984122911907</v>
          </cell>
          <cell r="AF86">
            <v>0.11723249734398095</v>
          </cell>
          <cell r="AG86">
            <v>0.49763233857310002</v>
          </cell>
          <cell r="AI86">
            <v>0</v>
          </cell>
          <cell r="AJ86">
            <v>1.0013149824361217E-3</v>
          </cell>
          <cell r="AK86">
            <v>1.0013149824360523E-3</v>
          </cell>
          <cell r="AL86">
            <v>0</v>
          </cell>
          <cell r="AM86">
            <v>1.001270346692798E-3</v>
          </cell>
          <cell r="AN86">
            <v>1.0012703466927286E-3</v>
          </cell>
          <cell r="AP86">
            <v>1.9976974081961835E-2</v>
          </cell>
          <cell r="AQ86">
            <v>4.274799804992975E-2</v>
          </cell>
          <cell r="AR86">
            <v>4.5017117573553679E-2</v>
          </cell>
          <cell r="AS86">
            <v>0</v>
          </cell>
          <cell r="AT86">
            <v>0.10774208970544527</v>
          </cell>
        </row>
        <row r="87">
          <cell r="A87" t="str">
            <v>D7026</v>
          </cell>
          <cell r="B87">
            <v>7526</v>
          </cell>
          <cell r="C87" t="str">
            <v xml:space="preserve">OSSS </v>
          </cell>
          <cell r="D87" t="str">
            <v>IT</v>
          </cell>
          <cell r="E87" t="str">
            <v>D3375</v>
          </cell>
          <cell r="G87" t="str">
            <v>CR1/4</v>
          </cell>
          <cell r="H87">
            <v>0.32382477866056852</v>
          </cell>
          <cell r="I87">
            <v>0.12315795157747174</v>
          </cell>
          <cell r="J87">
            <v>0.44698273023804025</v>
          </cell>
          <cell r="K87">
            <v>0.32712923013237144</v>
          </cell>
          <cell r="L87">
            <v>0.11986474825176045</v>
          </cell>
          <cell r="M87">
            <v>0.44699397838413196</v>
          </cell>
          <cell r="O87">
            <v>2553.77</v>
          </cell>
          <cell r="P87">
            <v>2313.1784400000001</v>
          </cell>
          <cell r="Q87">
            <v>25.48</v>
          </cell>
          <cell r="R87">
            <v>109.72</v>
          </cell>
          <cell r="S87">
            <v>120.7</v>
          </cell>
          <cell r="T87">
            <v>0</v>
          </cell>
          <cell r="U87">
            <v>826.97400500000003</v>
          </cell>
          <cell r="V87">
            <v>301.79153700000001</v>
          </cell>
          <cell r="W87">
            <v>1128.7655420000001</v>
          </cell>
          <cell r="X87">
            <v>756.70828223599995</v>
          </cell>
          <cell r="Y87">
            <v>265.95111079600002</v>
          </cell>
          <cell r="Z87">
            <v>1022.659393032</v>
          </cell>
          <cell r="AB87">
            <v>0.32382477866056852</v>
          </cell>
          <cell r="AC87">
            <v>0.11817490886023409</v>
          </cell>
          <cell r="AD87">
            <v>0.4419996875208026</v>
          </cell>
          <cell r="AE87">
            <v>0.32712923013237144</v>
          </cell>
          <cell r="AF87">
            <v>0.11497215528085244</v>
          </cell>
          <cell r="AG87">
            <v>0.44210138541322386</v>
          </cell>
          <cell r="AI87">
            <v>0</v>
          </cell>
          <cell r="AJ87">
            <v>4.9830427172376512E-3</v>
          </cell>
          <cell r="AK87">
            <v>4.9830427172376512E-3</v>
          </cell>
          <cell r="AL87">
            <v>0</v>
          </cell>
          <cell r="AM87">
            <v>4.8925929709080079E-3</v>
          </cell>
          <cell r="AN87">
            <v>4.8925929709081051E-3</v>
          </cell>
          <cell r="AP87">
            <v>9.9774059527678698E-3</v>
          </cell>
          <cell r="AQ87">
            <v>4.2963931755796332E-2</v>
          </cell>
          <cell r="AR87">
            <v>4.7263457554909016E-2</v>
          </cell>
          <cell r="AS87">
            <v>0</v>
          </cell>
          <cell r="AT87">
            <v>0.10020479526347321</v>
          </cell>
        </row>
        <row r="88">
          <cell r="A88" t="str">
            <v>D7032</v>
          </cell>
          <cell r="B88">
            <v>7532</v>
          </cell>
          <cell r="C88" t="str">
            <v>FIPS</v>
          </cell>
          <cell r="D88" t="str">
            <v>IT</v>
          </cell>
          <cell r="E88" t="str">
            <v>D3375</v>
          </cell>
          <cell r="G88" t="str">
            <v>CR1/4</v>
          </cell>
          <cell r="H88">
            <v>0.34243461155058408</v>
          </cell>
          <cell r="I88">
            <v>0.1429752250894297</v>
          </cell>
          <cell r="J88">
            <v>0.48540983664001375</v>
          </cell>
          <cell r="K88">
            <v>0.34329636919156903</v>
          </cell>
          <cell r="L88">
            <v>0.15889399784566213</v>
          </cell>
          <cell r="M88">
            <v>0.50219036703712816</v>
          </cell>
          <cell r="O88">
            <v>9532.8481339999998</v>
          </cell>
          <cell r="P88">
            <v>9708.8503760000003</v>
          </cell>
          <cell r="Q88">
            <v>126.511866</v>
          </cell>
          <cell r="R88">
            <v>417.3</v>
          </cell>
          <cell r="S88">
            <v>504.28</v>
          </cell>
          <cell r="T88">
            <v>0</v>
          </cell>
          <cell r="U88">
            <v>3264.3771477370001</v>
          </cell>
          <cell r="V88">
            <v>1740.3762195679999</v>
          </cell>
          <cell r="W88">
            <v>5004.7533673050002</v>
          </cell>
          <cell r="X88">
            <v>3333.0130831050001</v>
          </cell>
          <cell r="Y88">
            <v>1532.728806912</v>
          </cell>
          <cell r="Z88">
            <v>4865.7418900169996</v>
          </cell>
          <cell r="AB88">
            <v>0.34243461155058408</v>
          </cell>
          <cell r="AC88">
            <v>0.18256623782358894</v>
          </cell>
          <cell r="AD88">
            <v>0.52500084937417302</v>
          </cell>
          <cell r="AE88">
            <v>0.34329636919156903</v>
          </cell>
          <cell r="AF88">
            <v>0.15786923760828178</v>
          </cell>
          <cell r="AG88">
            <v>0.50116560679985078</v>
          </cell>
          <cell r="AI88">
            <v>0</v>
          </cell>
          <cell r="AJ88">
            <v>-3.9591012734159242E-2</v>
          </cell>
          <cell r="AK88">
            <v>-3.959101273415927E-2</v>
          </cell>
          <cell r="AL88">
            <v>0</v>
          </cell>
          <cell r="AM88">
            <v>1.024760237380351E-3</v>
          </cell>
          <cell r="AN88">
            <v>1.0247602372773779E-3</v>
          </cell>
          <cell r="AP88">
            <v>1.327115089023404E-2</v>
          </cell>
          <cell r="AQ88">
            <v>4.3774955200602803E-2</v>
          </cell>
          <cell r="AR88">
            <v>5.2899195802923508E-2</v>
          </cell>
          <cell r="AS88">
            <v>0</v>
          </cell>
          <cell r="AT88">
            <v>0.10994530189376035</v>
          </cell>
        </row>
        <row r="89">
          <cell r="A89" t="str">
            <v>D7034</v>
          </cell>
          <cell r="B89">
            <v>7534</v>
          </cell>
          <cell r="C89" t="str">
            <v>ITS SERVICES DEPT</v>
          </cell>
          <cell r="D89" t="str">
            <v>IT</v>
          </cell>
          <cell r="E89" t="str">
            <v>D3375</v>
          </cell>
          <cell r="G89" t="str">
            <v>CR1/4</v>
          </cell>
          <cell r="H89">
            <v>0.33399345535327341</v>
          </cell>
          <cell r="I89">
            <v>0.15187510165690329</v>
          </cell>
          <cell r="J89">
            <v>0.48586855701017667</v>
          </cell>
          <cell r="K89">
            <v>0.34283686432324778</v>
          </cell>
          <cell r="L89">
            <v>0.14316194559411163</v>
          </cell>
          <cell r="M89">
            <v>0.4859988099173595</v>
          </cell>
          <cell r="O89">
            <v>5133.28395</v>
          </cell>
          <cell r="P89">
            <v>3380.3719700000001</v>
          </cell>
          <cell r="Q89">
            <v>55.004300000000001</v>
          </cell>
          <cell r="R89">
            <v>221.5</v>
          </cell>
          <cell r="S89">
            <v>210.93</v>
          </cell>
          <cell r="T89">
            <v>0</v>
          </cell>
          <cell r="U89">
            <v>1714.4832437699999</v>
          </cell>
          <cell r="V89">
            <v>753.78798681000001</v>
          </cell>
          <cell r="W89">
            <v>2468.2712305800001</v>
          </cell>
          <cell r="X89">
            <v>1158.916126441</v>
          </cell>
          <cell r="Y89">
            <v>467.06966500099998</v>
          </cell>
          <cell r="Z89">
            <v>1625.9857914419999</v>
          </cell>
          <cell r="AB89">
            <v>0.33399345535327341</v>
          </cell>
          <cell r="AC89">
            <v>0.1468432282632641</v>
          </cell>
          <cell r="AD89">
            <v>0.48083668361653753</v>
          </cell>
          <cell r="AE89">
            <v>0.34283686432324778</v>
          </cell>
          <cell r="AF89">
            <v>0.13817108565155922</v>
          </cell>
          <cell r="AG89">
            <v>0.481007949974807</v>
          </cell>
          <cell r="AI89">
            <v>0</v>
          </cell>
          <cell r="AJ89">
            <v>5.0318733936391968E-3</v>
          </cell>
          <cell r="AK89">
            <v>5.0318733936391413E-3</v>
          </cell>
          <cell r="AL89">
            <v>0</v>
          </cell>
          <cell r="AM89">
            <v>4.9908599425524114E-3</v>
          </cell>
          <cell r="AN89">
            <v>4.9908599425524947E-3</v>
          </cell>
          <cell r="AP89">
            <v>1.0715226458493494E-2</v>
          </cell>
          <cell r="AQ89">
            <v>4.3149765755701085E-2</v>
          </cell>
          <cell r="AR89">
            <v>4.1090655037697654E-2</v>
          </cell>
          <cell r="AS89">
            <v>0</v>
          </cell>
          <cell r="AT89">
            <v>9.4955647251892233E-2</v>
          </cell>
        </row>
        <row r="90">
          <cell r="A90" t="str">
            <v>D7035</v>
          </cell>
          <cell r="B90">
            <v>7535</v>
          </cell>
          <cell r="C90" t="str">
            <v xml:space="preserve">National Systems </v>
          </cell>
          <cell r="D90" t="str">
            <v>IT</v>
          </cell>
          <cell r="E90" t="str">
            <v>D3376</v>
          </cell>
          <cell r="G90" t="str">
            <v>CR1</v>
          </cell>
          <cell r="H90">
            <v>0</v>
          </cell>
          <cell r="I90">
            <v>0</v>
          </cell>
          <cell r="J90">
            <v>0</v>
          </cell>
          <cell r="K90">
            <v>0</v>
          </cell>
          <cell r="L90">
            <v>0</v>
          </cell>
          <cell r="M90">
            <v>0</v>
          </cell>
          <cell r="O90">
            <v>0</v>
          </cell>
          <cell r="P90">
            <v>0</v>
          </cell>
          <cell r="Q90">
            <v>0</v>
          </cell>
          <cell r="R90">
            <v>0</v>
          </cell>
          <cell r="S90">
            <v>0</v>
          </cell>
          <cell r="T90">
            <v>0</v>
          </cell>
          <cell r="U90">
            <v>0</v>
          </cell>
          <cell r="V90">
            <v>0</v>
          </cell>
          <cell r="W90">
            <v>0</v>
          </cell>
          <cell r="X90">
            <v>25.8096</v>
          </cell>
          <cell r="Y90">
            <v>29.602584</v>
          </cell>
          <cell r="Z90">
            <v>55.412184000000003</v>
          </cell>
          <cell r="AB90">
            <v>0</v>
          </cell>
          <cell r="AC90">
            <v>0</v>
          </cell>
          <cell r="AD90">
            <v>0</v>
          </cell>
          <cell r="AE90">
            <v>0</v>
          </cell>
          <cell r="AF90">
            <v>0</v>
          </cell>
          <cell r="AG90">
            <v>0</v>
          </cell>
          <cell r="AI90">
            <v>0</v>
          </cell>
          <cell r="AJ90">
            <v>0</v>
          </cell>
          <cell r="AK90">
            <v>0</v>
          </cell>
          <cell r="AL90">
            <v>0</v>
          </cell>
          <cell r="AM90">
            <v>0</v>
          </cell>
          <cell r="AN90">
            <v>0</v>
          </cell>
          <cell r="AP90">
            <v>0</v>
          </cell>
          <cell r="AQ90">
            <v>0</v>
          </cell>
          <cell r="AR90">
            <v>0</v>
          </cell>
          <cell r="AS90">
            <v>0</v>
          </cell>
          <cell r="AT90">
            <v>0</v>
          </cell>
        </row>
        <row r="91">
          <cell r="A91" t="str">
            <v>D7040</v>
          </cell>
          <cell r="B91">
            <v>7540</v>
          </cell>
          <cell r="C91" t="str">
            <v>Seabrook Admin Pool</v>
          </cell>
          <cell r="D91" t="str">
            <v>IT</v>
          </cell>
          <cell r="E91" t="str">
            <v>D3375</v>
          </cell>
          <cell r="G91" t="str">
            <v>CR1/4</v>
          </cell>
          <cell r="H91">
            <v>0.37441331936986155</v>
          </cell>
          <cell r="I91">
            <v>0.28559765167530143</v>
          </cell>
          <cell r="J91">
            <v>0.66001097104516304</v>
          </cell>
          <cell r="K91">
            <v>0.37620845484971044</v>
          </cell>
          <cell r="L91">
            <v>0.28537649294402789</v>
          </cell>
          <cell r="M91">
            <v>0.66158494779373833</v>
          </cell>
          <cell r="O91">
            <v>2935.61895</v>
          </cell>
          <cell r="P91">
            <v>3075.8445400000001</v>
          </cell>
          <cell r="Q91">
            <v>16.521049999999999</v>
          </cell>
          <cell r="R91">
            <v>136.16</v>
          </cell>
          <cell r="S91">
            <v>177.71</v>
          </cell>
          <cell r="T91">
            <v>0</v>
          </cell>
          <cell r="U91">
            <v>1130.876313275</v>
          </cell>
          <cell r="V91">
            <v>924.05661469999995</v>
          </cell>
          <cell r="W91">
            <v>2054.932927975</v>
          </cell>
          <cell r="X91">
            <v>1186.07030162</v>
          </cell>
          <cell r="Y91">
            <v>967.02030427299997</v>
          </cell>
          <cell r="Z91">
            <v>2153.090605893</v>
          </cell>
          <cell r="AB91">
            <v>0.38522585272008819</v>
          </cell>
          <cell r="AC91">
            <v>0.31477403247448038</v>
          </cell>
          <cell r="AD91">
            <v>0.69999988519456857</v>
          </cell>
          <cell r="AE91">
            <v>0.38560801308248172</v>
          </cell>
          <cell r="AF91">
            <v>0.31439180091754571</v>
          </cell>
          <cell r="AG91">
            <v>0.69999981400002742</v>
          </cell>
          <cell r="AI91">
            <v>-1.0812533350226639E-2</v>
          </cell>
          <cell r="AJ91">
            <v>-2.9176380799178947E-2</v>
          </cell>
          <cell r="AK91">
            <v>-3.998891414940553E-2</v>
          </cell>
          <cell r="AL91">
            <v>-9.3995582327712768E-3</v>
          </cell>
          <cell r="AM91">
            <v>-2.9015307973517812E-2</v>
          </cell>
          <cell r="AN91">
            <v>-3.8414866206289089E-2</v>
          </cell>
          <cell r="AP91">
            <v>5.6277910319389368E-3</v>
          </cell>
          <cell r="AQ91">
            <v>4.6382041511211801E-2</v>
          </cell>
          <cell r="AR91">
            <v>6.0535785817842608E-2</v>
          </cell>
          <cell r="AS91">
            <v>0</v>
          </cell>
          <cell r="AT91">
            <v>0.11254561836099335</v>
          </cell>
        </row>
        <row r="92">
          <cell r="A92" t="str">
            <v>D7042</v>
          </cell>
          <cell r="B92">
            <v>7542</v>
          </cell>
          <cell r="C92" t="str">
            <v>MRESS</v>
          </cell>
          <cell r="D92" t="str">
            <v>IT</v>
          </cell>
          <cell r="E92" t="str">
            <v>D3375</v>
          </cell>
          <cell r="G92" t="str">
            <v>CR1/4</v>
          </cell>
          <cell r="H92">
            <v>0.5142882862936119</v>
          </cell>
          <cell r="I92">
            <v>0.37936882093830843</v>
          </cell>
          <cell r="J92">
            <v>0.89365710723192038</v>
          </cell>
          <cell r="K92">
            <v>0</v>
          </cell>
          <cell r="L92">
            <v>0</v>
          </cell>
          <cell r="M92">
            <v>0</v>
          </cell>
          <cell r="O92">
            <v>42.906999999999996</v>
          </cell>
          <cell r="P92">
            <v>0</v>
          </cell>
          <cell r="Q92">
            <v>2.9649999999999999</v>
          </cell>
          <cell r="R92">
            <v>4.9800000000000004</v>
          </cell>
          <cell r="S92">
            <v>1.66</v>
          </cell>
          <cell r="T92">
            <v>0</v>
          </cell>
          <cell r="U92">
            <v>22.066567500000001</v>
          </cell>
          <cell r="V92">
            <v>16.699415500000001</v>
          </cell>
          <cell r="W92">
            <v>38.765982999999999</v>
          </cell>
          <cell r="X92">
            <v>0</v>
          </cell>
          <cell r="Y92">
            <v>0.03</v>
          </cell>
          <cell r="Z92">
            <v>0.03</v>
          </cell>
          <cell r="AB92">
            <v>0.5142882862936119</v>
          </cell>
          <cell r="AC92">
            <v>0.38920025869904684</v>
          </cell>
          <cell r="AD92">
            <v>0.90348854499265863</v>
          </cell>
          <cell r="AE92">
            <v>0</v>
          </cell>
          <cell r="AF92">
            <v>0</v>
          </cell>
          <cell r="AG92">
            <v>0</v>
          </cell>
          <cell r="AI92">
            <v>0</v>
          </cell>
          <cell r="AJ92">
            <v>-9.8314377607384151E-3</v>
          </cell>
          <cell r="AK92">
            <v>-9.8314377607382486E-3</v>
          </cell>
          <cell r="AL92">
            <v>0</v>
          </cell>
          <cell r="AM92">
            <v>0</v>
          </cell>
          <cell r="AN92">
            <v>0</v>
          </cell>
          <cell r="AP92">
            <v>6.9102943575640341E-2</v>
          </cell>
          <cell r="AQ92">
            <v>0.11606497774255951</v>
          </cell>
          <cell r="AR92">
            <v>3.86883259141865E-2</v>
          </cell>
          <cell r="AS92">
            <v>0</v>
          </cell>
          <cell r="AT92">
            <v>0.22385624723238637</v>
          </cell>
        </row>
        <row r="93">
          <cell r="A93" t="str">
            <v>D7053</v>
          </cell>
          <cell r="B93">
            <v>7553</v>
          </cell>
          <cell r="C93" t="str">
            <v>JCP GSA</v>
          </cell>
          <cell r="D93" t="str">
            <v>IT</v>
          </cell>
          <cell r="E93" t="str">
            <v>D3375</v>
          </cell>
          <cell r="G93" t="str">
            <v>CR1/4</v>
          </cell>
          <cell r="H93">
            <v>0.37197506554906284</v>
          </cell>
          <cell r="I93">
            <v>0.211154432616456</v>
          </cell>
          <cell r="J93">
            <v>0.58312949816551884</v>
          </cell>
          <cell r="K93">
            <v>0.36965794903357191</v>
          </cell>
          <cell r="L93">
            <v>0.20326179556465604</v>
          </cell>
          <cell r="M93">
            <v>0.57291974459822792</v>
          </cell>
          <cell r="O93">
            <v>3853.8308400000001</v>
          </cell>
          <cell r="P93">
            <v>3283.1753399999998</v>
          </cell>
          <cell r="Q93">
            <v>64.559160000000006</v>
          </cell>
          <cell r="R93">
            <v>173.91</v>
          </cell>
          <cell r="S93">
            <v>186.94</v>
          </cell>
          <cell r="T93">
            <v>0</v>
          </cell>
          <cell r="U93">
            <v>1433.5289793239999</v>
          </cell>
          <cell r="V93">
            <v>809.59863357999996</v>
          </cell>
          <cell r="W93">
            <v>2243.1276129040002</v>
          </cell>
          <cell r="X93">
            <v>1213.6518625020001</v>
          </cell>
          <cell r="Y93">
            <v>663.85493942200003</v>
          </cell>
          <cell r="Z93">
            <v>1877.506801924</v>
          </cell>
          <cell r="AB93">
            <v>0.37197506554906284</v>
          </cell>
          <cell r="AC93">
            <v>0.21007632851368224</v>
          </cell>
          <cell r="AD93">
            <v>0.5820513940627452</v>
          </cell>
          <cell r="AE93">
            <v>0.36965794903357191</v>
          </cell>
          <cell r="AF93">
            <v>0.20219905142866967</v>
          </cell>
          <cell r="AG93">
            <v>0.57185700046224153</v>
          </cell>
          <cell r="AI93">
            <v>0</v>
          </cell>
          <cell r="AJ93">
            <v>1.0781041027737581E-3</v>
          </cell>
          <cell r="AK93">
            <v>1.0781041027736471E-3</v>
          </cell>
          <cell r="AL93">
            <v>0</v>
          </cell>
          <cell r="AM93">
            <v>1.0627441359863654E-3</v>
          </cell>
          <cell r="AN93">
            <v>1.0627441359863932E-3</v>
          </cell>
          <cell r="AP93">
            <v>1.6751944410720428E-2</v>
          </cell>
          <cell r="AQ93">
            <v>4.5126526622533331E-2</v>
          </cell>
          <cell r="AR93">
            <v>4.8507577981808873E-2</v>
          </cell>
          <cell r="AS93">
            <v>0</v>
          </cell>
          <cell r="AT93">
            <v>0.11038604901506263</v>
          </cell>
        </row>
        <row r="94">
          <cell r="A94" t="str">
            <v>D7056</v>
          </cell>
          <cell r="B94">
            <v>7556</v>
          </cell>
          <cell r="C94" t="str">
            <v xml:space="preserve">721st </v>
          </cell>
          <cell r="D94" t="str">
            <v>IT</v>
          </cell>
          <cell r="E94" t="str">
            <v>D3375</v>
          </cell>
          <cell r="G94" t="str">
            <v>CR1/4</v>
          </cell>
          <cell r="H94">
            <v>0.36520860957594026</v>
          </cell>
          <cell r="I94">
            <v>9.710125022038156E-2</v>
          </cell>
          <cell r="J94">
            <v>0.46230985979632178</v>
          </cell>
          <cell r="K94">
            <v>0.36602425319505721</v>
          </cell>
          <cell r="L94">
            <v>9.80807103047764E-2</v>
          </cell>
          <cell r="M94">
            <v>0.46410496349983354</v>
          </cell>
          <cell r="O94">
            <v>7240.8513999999996</v>
          </cell>
          <cell r="P94">
            <v>7446.0701600000002</v>
          </cell>
          <cell r="Q94">
            <v>160.8586</v>
          </cell>
          <cell r="R94">
            <v>309.92</v>
          </cell>
          <cell r="S94">
            <v>332.11</v>
          </cell>
          <cell r="T94">
            <v>0</v>
          </cell>
          <cell r="U94">
            <v>2644.4212719400002</v>
          </cell>
          <cell r="V94">
            <v>706.74948930000005</v>
          </cell>
          <cell r="W94">
            <v>3351.17076124</v>
          </cell>
          <cell r="X94">
            <v>2725.4422695520002</v>
          </cell>
          <cell r="Y94">
            <v>728.06130508000001</v>
          </cell>
          <cell r="Z94">
            <v>3453.503574632</v>
          </cell>
          <cell r="AB94">
            <v>0.36520860957594026</v>
          </cell>
          <cell r="AC94">
            <v>9.7605854651291429E-2</v>
          </cell>
          <cell r="AD94">
            <v>0.46281446422723166</v>
          </cell>
          <cell r="AE94">
            <v>0.36602425319505721</v>
          </cell>
          <cell r="AF94">
            <v>9.7777927072339052E-2</v>
          </cell>
          <cell r="AG94">
            <v>0.46380218026739622</v>
          </cell>
          <cell r="AI94">
            <v>0</v>
          </cell>
          <cell r="AJ94">
            <v>-5.0460443090986906E-4</v>
          </cell>
          <cell r="AK94">
            <v>-5.0460443090988294E-4</v>
          </cell>
          <cell r="AL94">
            <v>0</v>
          </cell>
          <cell r="AM94">
            <v>3.0278323243734806E-4</v>
          </cell>
          <cell r="AN94">
            <v>3.027832324373203E-4</v>
          </cell>
          <cell r="AP94">
            <v>2.2215426213552734E-2</v>
          </cell>
          <cell r="AQ94">
            <v>4.2801596508388509E-2</v>
          </cell>
          <cell r="AR94">
            <v>4.586615325374583E-2</v>
          </cell>
          <cell r="AS94">
            <v>0</v>
          </cell>
          <cell r="AT94">
            <v>0.11088317597568706</v>
          </cell>
        </row>
        <row r="95">
          <cell r="A95" t="str">
            <v>D7064</v>
          </cell>
          <cell r="B95">
            <v>7564</v>
          </cell>
          <cell r="C95" t="str">
            <v xml:space="preserve">MCOM </v>
          </cell>
          <cell r="D95" t="str">
            <v>IT</v>
          </cell>
          <cell r="E95" t="str">
            <v>D3375</v>
          </cell>
          <cell r="G95" t="str">
            <v>CR1/4</v>
          </cell>
          <cell r="H95">
            <v>0.34279043025063688</v>
          </cell>
          <cell r="I95">
            <v>0.17320471589540451</v>
          </cell>
          <cell r="J95">
            <v>0.51599514614604136</v>
          </cell>
          <cell r="K95">
            <v>0.33940714869115179</v>
          </cell>
          <cell r="L95">
            <v>0.17659428113537945</v>
          </cell>
          <cell r="M95">
            <v>0.51600142982653119</v>
          </cell>
          <cell r="O95">
            <v>4109.93</v>
          </cell>
          <cell r="P95">
            <v>4645.4824099999996</v>
          </cell>
          <cell r="Q95">
            <v>65.89</v>
          </cell>
          <cell r="R95">
            <v>178.6</v>
          </cell>
          <cell r="S95">
            <v>214.21</v>
          </cell>
          <cell r="T95">
            <v>0</v>
          </cell>
          <cell r="U95">
            <v>1408.8446730000001</v>
          </cell>
          <cell r="V95">
            <v>691.35310100000004</v>
          </cell>
          <cell r="W95">
            <v>2100.1977740000002</v>
          </cell>
          <cell r="X95">
            <v>1576.709939073</v>
          </cell>
          <cell r="Y95">
            <v>797.69615115299996</v>
          </cell>
          <cell r="Z95">
            <v>2374.4060902259998</v>
          </cell>
          <cell r="AB95">
            <v>0.34279043025063688</v>
          </cell>
          <cell r="AC95">
            <v>0.16821529831408322</v>
          </cell>
          <cell r="AD95">
            <v>0.51100572856472004</v>
          </cell>
          <cell r="AE95">
            <v>0.33940714869115179</v>
          </cell>
          <cell r="AF95">
            <v>0.17171438415865189</v>
          </cell>
          <cell r="AG95">
            <v>0.51112153284980366</v>
          </cell>
          <cell r="AI95">
            <v>0</v>
          </cell>
          <cell r="AJ95">
            <v>4.9894175813212926E-3</v>
          </cell>
          <cell r="AK95">
            <v>4.9894175813213204E-3</v>
          </cell>
          <cell r="AL95">
            <v>0</v>
          </cell>
          <cell r="AM95">
            <v>4.8798969767275546E-3</v>
          </cell>
          <cell r="AN95">
            <v>4.8798969767275269E-3</v>
          </cell>
          <cell r="AP95">
            <v>1.6031903219762864E-2</v>
          </cell>
          <cell r="AQ95">
            <v>4.3455727956437207E-2</v>
          </cell>
          <cell r="AR95">
            <v>5.2120109101614867E-2</v>
          </cell>
          <cell r="AS95">
            <v>0</v>
          </cell>
          <cell r="AT95">
            <v>0.11160774027781493</v>
          </cell>
        </row>
        <row r="96">
          <cell r="A96" t="str">
            <v>D7066</v>
          </cell>
          <cell r="B96">
            <v>7566</v>
          </cell>
          <cell r="C96" t="str">
            <v>Tech Refresh Program (TRP)</v>
          </cell>
          <cell r="D96" t="str">
            <v>IT</v>
          </cell>
          <cell r="E96" t="str">
            <v>D3375</v>
          </cell>
          <cell r="G96" t="str">
            <v>CR1/3</v>
          </cell>
          <cell r="H96">
            <v>0.63775543890948871</v>
          </cell>
          <cell r="I96">
            <v>0.18307410199215801</v>
          </cell>
          <cell r="J96">
            <v>0.82082954090139326</v>
          </cell>
          <cell r="K96">
            <v>0.6790940400224752</v>
          </cell>
          <cell r="L96">
            <v>0.14189224409201687</v>
          </cell>
          <cell r="M96">
            <v>0.82098628411449204</v>
          </cell>
          <cell r="O96">
            <v>3934.51008</v>
          </cell>
          <cell r="P96">
            <v>3711.788</v>
          </cell>
          <cell r="Q96">
            <v>71.869919999999993</v>
          </cell>
          <cell r="R96">
            <v>221.95</v>
          </cell>
          <cell r="S96">
            <v>213.62</v>
          </cell>
          <cell r="T96">
            <v>0</v>
          </cell>
          <cell r="U96">
            <v>2514.3500776000001</v>
          </cell>
          <cell r="V96">
            <v>719.82049056000005</v>
          </cell>
          <cell r="W96">
            <v>3234.1705681600001</v>
          </cell>
          <cell r="X96">
            <v>2497.4730512000001</v>
          </cell>
          <cell r="Y96">
            <v>553.61846160000005</v>
          </cell>
          <cell r="Z96">
            <v>3051.0915128000001</v>
          </cell>
          <cell r="AB96">
            <v>0.63905035861542392</v>
          </cell>
          <cell r="AC96">
            <v>0.18295047564346309</v>
          </cell>
          <cell r="AD96">
            <v>0.82200083425888693</v>
          </cell>
          <cell r="AE96">
            <v>0.67284905581892074</v>
          </cell>
          <cell r="AF96">
            <v>0.14915142287221148</v>
          </cell>
          <cell r="AG96">
            <v>0.82200047869113213</v>
          </cell>
          <cell r="AI96">
            <v>-1.2949197059352047E-3</v>
          </cell>
          <cell r="AJ96">
            <v>1.2362634869492184E-4</v>
          </cell>
          <cell r="AK96">
            <v>-1.1712933574936635E-3</v>
          </cell>
          <cell r="AL96">
            <v>6.24498420355446E-3</v>
          </cell>
          <cell r="AM96">
            <v>-7.2591787801946084E-3</v>
          </cell>
          <cell r="AN96">
            <v>-1.0141945766400928E-3</v>
          </cell>
          <cell r="AP96">
            <v>1.8266548703314033E-2</v>
          </cell>
          <cell r="AQ96">
            <v>5.6411089433528655E-2</v>
          </cell>
          <cell r="AR96">
            <v>5.4293926221177707E-2</v>
          </cell>
          <cell r="AS96">
            <v>0</v>
          </cell>
          <cell r="AT96">
            <v>0.1289715643580204</v>
          </cell>
        </row>
        <row r="97">
          <cell r="A97" t="str">
            <v>D7070</v>
          </cell>
          <cell r="B97">
            <v>7570</v>
          </cell>
          <cell r="C97" t="str">
            <v>Seabrook Facility Service Center</v>
          </cell>
          <cell r="D97" t="str">
            <v>IT</v>
          </cell>
          <cell r="E97" t="str">
            <v>D3375</v>
          </cell>
          <cell r="G97" t="str">
            <v>CR1/4</v>
          </cell>
          <cell r="H97">
            <v>0.30506294101095632</v>
          </cell>
          <cell r="I97">
            <v>0.36876313227304103</v>
          </cell>
          <cell r="J97">
            <v>0.6738260732813659</v>
          </cell>
          <cell r="K97">
            <v>0.31126400311537633</v>
          </cell>
          <cell r="L97">
            <v>0.36589633365333762</v>
          </cell>
          <cell r="M97">
            <v>0.67716033676871401</v>
          </cell>
          <cell r="O97">
            <v>380.009975</v>
          </cell>
          <cell r="P97">
            <v>393.03116499999999</v>
          </cell>
          <cell r="Q97">
            <v>2.020025</v>
          </cell>
          <cell r="R97">
            <v>13.12</v>
          </cell>
          <cell r="S97">
            <v>26.3</v>
          </cell>
          <cell r="T97">
            <v>0</v>
          </cell>
          <cell r="U97">
            <v>115.926960588</v>
          </cell>
          <cell r="V97">
            <v>140.1230387</v>
          </cell>
          <cell r="W97">
            <v>256.04999928699999</v>
          </cell>
          <cell r="X97">
            <v>122.336453768</v>
          </cell>
          <cell r="Y97">
            <v>143.82046990399999</v>
          </cell>
          <cell r="Z97">
            <v>266.15692367100002</v>
          </cell>
          <cell r="AB97">
            <v>0.30506294101358788</v>
          </cell>
          <cell r="AC97">
            <v>0.3687351593862766</v>
          </cell>
          <cell r="AD97">
            <v>0.67379810039723298</v>
          </cell>
          <cell r="AE97">
            <v>0.31126400311792068</v>
          </cell>
          <cell r="AF97">
            <v>0.36592637610302481</v>
          </cell>
          <cell r="AG97">
            <v>0.67719037921840119</v>
          </cell>
          <cell r="AI97">
            <v>-2.6315616352690085E-12</v>
          </cell>
          <cell r="AJ97">
            <v>2.7972886764426885E-5</v>
          </cell>
          <cell r="AK97">
            <v>2.7972884132920761E-5</v>
          </cell>
          <cell r="AL97">
            <v>-2.5443536166847025E-12</v>
          </cell>
          <cell r="AM97">
            <v>-3.0042449687184281E-5</v>
          </cell>
          <cell r="AN97">
            <v>-3.0042449687184281E-5</v>
          </cell>
          <cell r="AP97">
            <v>5.3157157256200974E-3</v>
          </cell>
          <cell r="AQ97">
            <v>3.4525409497474374E-2</v>
          </cell>
          <cell r="AR97">
            <v>6.9208709587162812E-2</v>
          </cell>
          <cell r="AS97">
            <v>0</v>
          </cell>
          <cell r="AT97">
            <v>0.10904983481025729</v>
          </cell>
        </row>
        <row r="98">
          <cell r="A98" t="str">
            <v>D7076</v>
          </cell>
          <cell r="B98">
            <v>7576</v>
          </cell>
          <cell r="C98" t="str">
            <v>HLS Prof Svcs Service Center</v>
          </cell>
          <cell r="D98" t="str">
            <v>IT</v>
          </cell>
          <cell r="E98" t="str">
            <v>D3375</v>
          </cell>
          <cell r="G98" t="str">
            <v>AR3</v>
          </cell>
          <cell r="H98">
            <v>1.3413084076654007</v>
          </cell>
          <cell r="I98">
            <v>0.15548013291407267</v>
          </cell>
          <cell r="J98">
            <v>1.4967885405794734</v>
          </cell>
          <cell r="K98">
            <v>1.4427114855102052</v>
          </cell>
          <cell r="L98">
            <v>5.40882545084269E-2</v>
          </cell>
          <cell r="M98">
            <v>1.4967997400186319</v>
          </cell>
          <cell r="O98">
            <v>119.9572</v>
          </cell>
          <cell r="P98">
            <v>120.0086</v>
          </cell>
          <cell r="Q98">
            <v>4.4227999999999996</v>
          </cell>
          <cell r="R98">
            <v>9.33</v>
          </cell>
          <cell r="S98">
            <v>13.99</v>
          </cell>
          <cell r="T98">
            <v>0</v>
          </cell>
          <cell r="U98">
            <v>160.89960092000001</v>
          </cell>
          <cell r="V98">
            <v>18.6509614</v>
          </cell>
          <cell r="W98">
            <v>179.55056232000001</v>
          </cell>
          <cell r="X98">
            <v>173.13778558000001</v>
          </cell>
          <cell r="Y98">
            <v>6.4910557000000004</v>
          </cell>
          <cell r="Z98">
            <v>179.62884127999999</v>
          </cell>
          <cell r="AB98">
            <v>1.3413084076654007</v>
          </cell>
          <cell r="AC98">
            <v>0.15548013291407267</v>
          </cell>
          <cell r="AD98">
            <v>1.4967885405794734</v>
          </cell>
          <cell r="AE98">
            <v>1.4427114855102052</v>
          </cell>
          <cell r="AF98">
            <v>5.40882545084269E-2</v>
          </cell>
          <cell r="AG98">
            <v>1.4967997400186319</v>
          </cell>
          <cell r="AI98">
            <v>0</v>
          </cell>
          <cell r="AJ98">
            <v>0</v>
          </cell>
          <cell r="AK98">
            <v>0</v>
          </cell>
          <cell r="AL98">
            <v>0</v>
          </cell>
          <cell r="AM98">
            <v>0</v>
          </cell>
          <cell r="AN98">
            <v>0</v>
          </cell>
          <cell r="AP98">
            <v>3.6869816901361485E-2</v>
          </cell>
          <cell r="AQ98">
            <v>7.7777740727526148E-2</v>
          </cell>
          <cell r="AR98">
            <v>0.11662492955820909</v>
          </cell>
          <cell r="AS98">
            <v>0</v>
          </cell>
          <cell r="AT98">
            <v>0.23127248718709673</v>
          </cell>
        </row>
        <row r="99">
          <cell r="A99" t="str">
            <v>D7080</v>
          </cell>
          <cell r="B99">
            <v>7580</v>
          </cell>
          <cell r="C99" t="str">
            <v>IT Consulting Services</v>
          </cell>
          <cell r="D99" t="str">
            <v>IT</v>
          </cell>
          <cell r="E99" t="str">
            <v>D3375</v>
          </cell>
          <cell r="G99" t="str">
            <v>AR1 / MR3</v>
          </cell>
          <cell r="H99">
            <v>0</v>
          </cell>
          <cell r="I99">
            <v>0</v>
          </cell>
          <cell r="J99">
            <v>0</v>
          </cell>
          <cell r="K99">
            <v>0</v>
          </cell>
          <cell r="L99">
            <v>0</v>
          </cell>
          <cell r="M99">
            <v>0</v>
          </cell>
          <cell r="O99">
            <v>0</v>
          </cell>
          <cell r="P99">
            <v>0</v>
          </cell>
          <cell r="Q99">
            <v>0</v>
          </cell>
          <cell r="R99">
            <v>0</v>
          </cell>
          <cell r="S99">
            <v>0</v>
          </cell>
          <cell r="T99">
            <v>0</v>
          </cell>
          <cell r="U99">
            <v>0</v>
          </cell>
          <cell r="V99">
            <v>0</v>
          </cell>
          <cell r="W99">
            <v>0</v>
          </cell>
          <cell r="X99">
            <v>0</v>
          </cell>
          <cell r="Y99">
            <v>0</v>
          </cell>
          <cell r="Z99">
            <v>0</v>
          </cell>
          <cell r="AB99">
            <v>0</v>
          </cell>
          <cell r="AC99">
            <v>0</v>
          </cell>
          <cell r="AD99">
            <v>0</v>
          </cell>
          <cell r="AE99">
            <v>0</v>
          </cell>
          <cell r="AF99">
            <v>0</v>
          </cell>
          <cell r="AG99">
            <v>0</v>
          </cell>
          <cell r="AI99">
            <v>0</v>
          </cell>
          <cell r="AJ99">
            <v>0</v>
          </cell>
          <cell r="AK99">
            <v>0</v>
          </cell>
          <cell r="AL99">
            <v>0</v>
          </cell>
          <cell r="AM99">
            <v>0</v>
          </cell>
          <cell r="AN99">
            <v>0</v>
          </cell>
          <cell r="AP99">
            <v>0</v>
          </cell>
          <cell r="AQ99">
            <v>0</v>
          </cell>
          <cell r="AR99">
            <v>0</v>
          </cell>
          <cell r="AS99">
            <v>0</v>
          </cell>
          <cell r="AT99">
            <v>0</v>
          </cell>
        </row>
        <row r="100">
          <cell r="A100" t="str">
            <v>D7081</v>
          </cell>
          <cell r="B100">
            <v>7581</v>
          </cell>
          <cell r="C100" t="str">
            <v>NSA</v>
          </cell>
          <cell r="D100" t="str">
            <v>TO</v>
          </cell>
          <cell r="E100" t="str">
            <v>D3338</v>
          </cell>
          <cell r="G100" t="str">
            <v>MR1</v>
          </cell>
        </row>
        <row r="101">
          <cell r="A101" t="str">
            <v>D7094</v>
          </cell>
          <cell r="B101">
            <v>7594</v>
          </cell>
          <cell r="C101" t="str">
            <v>MOUNDS</v>
          </cell>
          <cell r="D101" t="str">
            <v>IT</v>
          </cell>
          <cell r="E101" t="str">
            <v>D3375</v>
          </cell>
          <cell r="G101" t="str">
            <v>CR1/3/4</v>
          </cell>
          <cell r="H101">
            <v>0.32477016736101955</v>
          </cell>
          <cell r="I101">
            <v>0.1082599986522919</v>
          </cell>
          <cell r="J101">
            <v>0.43303016601331146</v>
          </cell>
          <cell r="K101">
            <v>0.36974699689413798</v>
          </cell>
          <cell r="L101">
            <v>0.10181671477650081</v>
          </cell>
          <cell r="M101">
            <v>0.47156371167063876</v>
          </cell>
          <cell r="O101">
            <v>517.91629999999998</v>
          </cell>
          <cell r="P101">
            <v>135.90430000000001</v>
          </cell>
          <cell r="Q101">
            <v>5.6237000000000004</v>
          </cell>
          <cell r="R101">
            <v>19.399999999999999</v>
          </cell>
          <cell r="S101">
            <v>19.43</v>
          </cell>
          <cell r="T101">
            <v>0</v>
          </cell>
          <cell r="U101">
            <v>168.20376343000001</v>
          </cell>
          <cell r="V101">
            <v>62.025655389999997</v>
          </cell>
          <cell r="W101">
            <v>230.22941882000001</v>
          </cell>
          <cell r="X101">
            <v>50.25020679</v>
          </cell>
          <cell r="Y101">
            <v>15.29150536</v>
          </cell>
          <cell r="Z101">
            <v>65.541712149999995</v>
          </cell>
          <cell r="AB101">
            <v>0.32477016736101955</v>
          </cell>
          <cell r="AC101">
            <v>0.11975999865229188</v>
          </cell>
          <cell r="AD101">
            <v>0.44453016601331147</v>
          </cell>
          <cell r="AE101">
            <v>0.36974699689413798</v>
          </cell>
          <cell r="AF101">
            <v>0.11251671477650081</v>
          </cell>
          <cell r="AG101">
            <v>0.48226371167063875</v>
          </cell>
          <cell r="AI101">
            <v>0</v>
          </cell>
          <cell r="AJ101">
            <v>-1.1499999999999982E-2</v>
          </cell>
          <cell r="AK101">
            <v>-1.150000000000001E-2</v>
          </cell>
          <cell r="AL101">
            <v>0</v>
          </cell>
          <cell r="AM101">
            <v>-1.0700000000000001E-2</v>
          </cell>
          <cell r="AN101">
            <v>-1.0699999999999987E-2</v>
          </cell>
          <cell r="AP101">
            <v>1.0858318226323443E-2</v>
          </cell>
          <cell r="AQ101">
            <v>3.7457789994251964E-2</v>
          </cell>
          <cell r="AR101">
            <v>3.7515714411768854E-2</v>
          </cell>
          <cell r="AS101">
            <v>0</v>
          </cell>
          <cell r="AT101">
            <v>8.5831822632344262E-2</v>
          </cell>
        </row>
        <row r="102">
          <cell r="A102" t="str">
            <v>D7096</v>
          </cell>
          <cell r="B102">
            <v>7596</v>
          </cell>
          <cell r="C102" t="str">
            <v>National Institute of Environmental Health Sciences</v>
          </cell>
          <cell r="D102" t="str">
            <v>IT</v>
          </cell>
          <cell r="E102" t="str">
            <v>D3375</v>
          </cell>
          <cell r="G102" t="str">
            <v>CR1/4</v>
          </cell>
          <cell r="H102">
            <v>0.31426864400466953</v>
          </cell>
          <cell r="I102">
            <v>0.26624004023577658</v>
          </cell>
          <cell r="J102">
            <v>0.5805086842404461</v>
          </cell>
          <cell r="K102">
            <v>0.31353361319126533</v>
          </cell>
          <cell r="L102">
            <v>0.26647193036813133</v>
          </cell>
          <cell r="M102">
            <v>0.58000554355939671</v>
          </cell>
          <cell r="O102">
            <v>2142.5708</v>
          </cell>
          <cell r="P102">
            <v>2214.8571200000001</v>
          </cell>
          <cell r="Q102">
            <v>21.08</v>
          </cell>
          <cell r="R102">
            <v>93.59</v>
          </cell>
          <cell r="S102">
            <v>116.56</v>
          </cell>
          <cell r="T102">
            <v>0</v>
          </cell>
          <cell r="U102">
            <v>673.34281999999996</v>
          </cell>
          <cell r="V102">
            <v>568.24193600000001</v>
          </cell>
          <cell r="W102">
            <v>1241.584756</v>
          </cell>
          <cell r="X102">
            <v>694.43215553599998</v>
          </cell>
          <cell r="Y102">
            <v>587.92689113599999</v>
          </cell>
          <cell r="Z102">
            <v>1282.359046672</v>
          </cell>
          <cell r="AB102">
            <v>0.31426864400466953</v>
          </cell>
          <cell r="AC102">
            <v>0.2652150099310604</v>
          </cell>
          <cell r="AD102">
            <v>0.57948365393572987</v>
          </cell>
          <cell r="AE102">
            <v>0.31353361319126533</v>
          </cell>
          <cell r="AF102">
            <v>0.26544687051235161</v>
          </cell>
          <cell r="AG102">
            <v>0.57898048370361688</v>
          </cell>
          <cell r="AI102">
            <v>0</v>
          </cell>
          <cell r="AJ102">
            <v>1.0250303047161791E-3</v>
          </cell>
          <cell r="AK102">
            <v>1.0250303047162346E-3</v>
          </cell>
          <cell r="AL102">
            <v>0</v>
          </cell>
          <cell r="AM102">
            <v>1.0250598557797197E-3</v>
          </cell>
          <cell r="AN102">
            <v>1.0250598557798307E-3</v>
          </cell>
          <cell r="AP102">
            <v>9.8386480390753005E-3</v>
          </cell>
          <cell r="AQ102">
            <v>4.3681170302516961E-2</v>
          </cell>
          <cell r="AR102">
            <v>5.4401936216063436E-2</v>
          </cell>
          <cell r="AS102">
            <v>0</v>
          </cell>
          <cell r="AT102">
            <v>0.10792175455765571</v>
          </cell>
        </row>
        <row r="103">
          <cell r="A103" t="str">
            <v>D7107</v>
          </cell>
          <cell r="B103">
            <v>7607</v>
          </cell>
          <cell r="C103" t="str">
            <v>ITS ESE</v>
          </cell>
          <cell r="D103" t="str">
            <v>IT</v>
          </cell>
          <cell r="E103" t="str">
            <v>D3375</v>
          </cell>
          <cell r="G103" t="str">
            <v>CR1/4</v>
          </cell>
          <cell r="H103">
            <v>0.33279457981260319</v>
          </cell>
          <cell r="I103">
            <v>0.16220244955929375</v>
          </cell>
          <cell r="J103">
            <v>0.49499702937189693</v>
          </cell>
          <cell r="K103">
            <v>0.33180133165197073</v>
          </cell>
          <cell r="L103">
            <v>0.16319886323436864</v>
          </cell>
          <cell r="M103">
            <v>0.4950001948863394</v>
          </cell>
          <cell r="O103">
            <v>10234.4275168</v>
          </cell>
          <cell r="P103">
            <v>10595.6939124</v>
          </cell>
          <cell r="Q103">
            <v>6.9524831999999996</v>
          </cell>
          <cell r="R103">
            <v>443.02</v>
          </cell>
          <cell r="S103">
            <v>553.77</v>
          </cell>
          <cell r="T103">
            <v>0</v>
          </cell>
          <cell r="U103">
            <v>3405.962005076</v>
          </cell>
          <cell r="V103">
            <v>2222.9741567609999</v>
          </cell>
          <cell r="W103">
            <v>5628.9361618370003</v>
          </cell>
          <cell r="X103">
            <v>3515.6653499109998</v>
          </cell>
          <cell r="Y103">
            <v>2311.9620612939998</v>
          </cell>
          <cell r="Z103">
            <v>5827.6274112049996</v>
          </cell>
          <cell r="AB103">
            <v>0.33279457981260319</v>
          </cell>
          <cell r="AC103">
            <v>0.21720552059330597</v>
          </cell>
          <cell r="AD103">
            <v>0.55000010040590919</v>
          </cell>
          <cell r="AE103">
            <v>0.33180133165197073</v>
          </cell>
          <cell r="AF103">
            <v>0.21819826812742688</v>
          </cell>
          <cell r="AG103">
            <v>0.54999959977939761</v>
          </cell>
          <cell r="AI103">
            <v>0</v>
          </cell>
          <cell r="AJ103">
            <v>-5.5003071034012224E-2</v>
          </cell>
          <cell r="AK103">
            <v>-5.5003071034012252E-2</v>
          </cell>
          <cell r="AL103">
            <v>0</v>
          </cell>
          <cell r="AM103">
            <v>-5.499940489305824E-2</v>
          </cell>
          <cell r="AN103">
            <v>-5.4999404893058212E-2</v>
          </cell>
          <cell r="AP103">
            <v>6.793231168609452E-4</v>
          </cell>
          <cell r="AQ103">
            <v>4.3287228257054389E-2</v>
          </cell>
          <cell r="AR103">
            <v>5.4108546774206609E-2</v>
          </cell>
          <cell r="AS103">
            <v>0</v>
          </cell>
          <cell r="AT103">
            <v>9.8075098148121945E-2</v>
          </cell>
        </row>
        <row r="104">
          <cell r="A104" t="str">
            <v>D7142</v>
          </cell>
          <cell r="B104">
            <v>7642</v>
          </cell>
          <cell r="C104" t="str">
            <v>FBI Technology Infusion Program (TIP)</v>
          </cell>
          <cell r="D104" t="str">
            <v>IT</v>
          </cell>
          <cell r="E104" t="str">
            <v>D3375</v>
          </cell>
          <cell r="G104" t="str">
            <v>CR1/3</v>
          </cell>
          <cell r="H104">
            <v>0.32953807321707629</v>
          </cell>
          <cell r="I104">
            <v>0.1635069793395518</v>
          </cell>
          <cell r="J104">
            <v>0.49304505255662812</v>
          </cell>
          <cell r="K104">
            <v>0.33558229901382181</v>
          </cell>
          <cell r="L104">
            <v>0.16035994404824599</v>
          </cell>
          <cell r="M104">
            <v>0.4959422430620678</v>
          </cell>
          <cell r="O104">
            <v>2839.9814700000002</v>
          </cell>
          <cell r="P104">
            <v>2936.2725599999999</v>
          </cell>
          <cell r="Q104">
            <v>42.373080000000002</v>
          </cell>
          <cell r="R104">
            <v>112.09</v>
          </cell>
          <cell r="S104">
            <v>142.35</v>
          </cell>
          <cell r="T104">
            <v>0</v>
          </cell>
          <cell r="U104">
            <v>935.88202159599996</v>
          </cell>
          <cell r="V104">
            <v>464.35679154000002</v>
          </cell>
          <cell r="W104">
            <v>1400.2388131360001</v>
          </cell>
          <cell r="X104">
            <v>985.36109621599996</v>
          </cell>
          <cell r="Y104">
            <v>470.86050343199997</v>
          </cell>
          <cell r="Z104">
            <v>1456.2215996479999</v>
          </cell>
          <cell r="AB104">
            <v>0.32953807321707629</v>
          </cell>
          <cell r="AC104">
            <v>0.1635069793395518</v>
          </cell>
          <cell r="AD104">
            <v>0.49304505255662812</v>
          </cell>
          <cell r="AE104">
            <v>0.33558229901382181</v>
          </cell>
          <cell r="AF104">
            <v>0.16035994404824599</v>
          </cell>
          <cell r="AG104">
            <v>0.4959422430620678</v>
          </cell>
          <cell r="AI104">
            <v>0</v>
          </cell>
          <cell r="AJ104">
            <v>0</v>
          </cell>
          <cell r="AK104">
            <v>0</v>
          </cell>
          <cell r="AL104">
            <v>0</v>
          </cell>
          <cell r="AM104">
            <v>0</v>
          </cell>
          <cell r="AN104">
            <v>0</v>
          </cell>
          <cell r="AP104">
            <v>1.4920195940574218E-2</v>
          </cell>
          <cell r="AQ104">
            <v>3.9468567377659684E-2</v>
          </cell>
          <cell r="AR104">
            <v>5.0123566475241819E-2</v>
          </cell>
          <cell r="AS104">
            <v>0</v>
          </cell>
          <cell r="AT104">
            <v>0.10451232979347572</v>
          </cell>
        </row>
        <row r="105">
          <cell r="A105" t="str">
            <v>D7147</v>
          </cell>
          <cell r="B105">
            <v>7647</v>
          </cell>
          <cell r="C105" t="str">
            <v>CDC CITS</v>
          </cell>
          <cell r="D105" t="str">
            <v>IT</v>
          </cell>
          <cell r="E105" t="str">
            <v>D3375</v>
          </cell>
          <cell r="G105" t="str">
            <v>CR1/4</v>
          </cell>
          <cell r="H105">
            <v>0.34608360028436425</v>
          </cell>
          <cell r="I105">
            <v>0.12433655862949923</v>
          </cell>
          <cell r="J105">
            <v>0.47042015891386352</v>
          </cell>
          <cell r="K105">
            <v>0.35034655255471731</v>
          </cell>
          <cell r="L105">
            <v>0.1254179843397312</v>
          </cell>
          <cell r="M105">
            <v>0.47576453689444853</v>
          </cell>
          <cell r="O105">
            <v>6405.9579999999996</v>
          </cell>
          <cell r="P105">
            <v>6646.9009999999998</v>
          </cell>
          <cell r="Q105">
            <v>66.182000000000002</v>
          </cell>
          <cell r="R105">
            <v>268.29000000000002</v>
          </cell>
          <cell r="S105">
            <v>286.70999999999998</v>
          </cell>
          <cell r="T105">
            <v>0</v>
          </cell>
          <cell r="U105">
            <v>2225.7654997999998</v>
          </cell>
          <cell r="V105">
            <v>915.69526180000003</v>
          </cell>
          <cell r="W105">
            <v>3141.4607615999998</v>
          </cell>
          <cell r="X105">
            <v>2336.4621028000001</v>
          </cell>
          <cell r="Y105">
            <v>960.63639860000001</v>
          </cell>
          <cell r="Z105">
            <v>3297.0985013999998</v>
          </cell>
          <cell r="AB105">
            <v>0.34745240287245094</v>
          </cell>
          <cell r="AC105">
            <v>0.14294431243539218</v>
          </cell>
          <cell r="AD105">
            <v>0.49039671530784312</v>
          </cell>
          <cell r="AE105">
            <v>0.35151149427379769</v>
          </cell>
          <cell r="AF105">
            <v>0.14452395162798423</v>
          </cell>
          <cell r="AG105">
            <v>0.49603544590178189</v>
          </cell>
          <cell r="AI105">
            <v>-1.3688025880866928E-3</v>
          </cell>
          <cell r="AJ105">
            <v>-1.8607753805892954E-2</v>
          </cell>
          <cell r="AK105">
            <v>-1.9976556393979605E-2</v>
          </cell>
          <cell r="AL105">
            <v>-1.1649417190803812E-3</v>
          </cell>
          <cell r="AM105">
            <v>-1.9105967288253034E-2</v>
          </cell>
          <cell r="AN105">
            <v>-2.027090900733336E-2</v>
          </cell>
          <cell r="AP105">
            <v>1.0331319687078811E-2</v>
          </cell>
          <cell r="AQ105">
            <v>4.1881323605306192E-2</v>
          </cell>
          <cell r="AR105">
            <v>4.4756771742805679E-2</v>
          </cell>
          <cell r="AS105">
            <v>0</v>
          </cell>
          <cell r="AT105">
            <v>9.6969415035190687E-2</v>
          </cell>
        </row>
        <row r="106">
          <cell r="A106" t="str">
            <v>D7148</v>
          </cell>
          <cell r="B106">
            <v>7648</v>
          </cell>
          <cell r="C106" t="str">
            <v>ITES-FA2 Army Info Tech Enterprise</v>
          </cell>
          <cell r="D106" t="str">
            <v>IT</v>
          </cell>
          <cell r="E106" t="str">
            <v>D3375</v>
          </cell>
          <cell r="G106" t="str">
            <v>CR1/4</v>
          </cell>
          <cell r="H106">
            <v>3.2439076309583911E-2</v>
          </cell>
          <cell r="I106">
            <v>0.39633683258670388</v>
          </cell>
          <cell r="J106">
            <v>0.42877590889628775</v>
          </cell>
          <cell r="K106">
            <v>0</v>
          </cell>
          <cell r="L106">
            <v>0.43181238938053101</v>
          </cell>
          <cell r="M106">
            <v>0.43181238938053101</v>
          </cell>
          <cell r="O106">
            <v>31.296199999999999</v>
          </cell>
          <cell r="P106">
            <v>28.25</v>
          </cell>
          <cell r="Q106">
            <v>3.3799999999999997E-2</v>
          </cell>
          <cell r="R106">
            <v>0.12</v>
          </cell>
          <cell r="S106">
            <v>0.15</v>
          </cell>
          <cell r="T106">
            <v>0</v>
          </cell>
          <cell r="U106">
            <v>1.01521982</v>
          </cell>
          <cell r="V106">
            <v>12.3907954</v>
          </cell>
          <cell r="W106">
            <v>13.40601522</v>
          </cell>
          <cell r="X106">
            <v>0</v>
          </cell>
          <cell r="Y106">
            <v>12.197975</v>
          </cell>
          <cell r="Z106">
            <v>12.197975</v>
          </cell>
          <cell r="AB106">
            <v>3.2439076309583911E-2</v>
          </cell>
          <cell r="AC106">
            <v>0.39592012448795699</v>
          </cell>
          <cell r="AD106">
            <v>0.42835920079754092</v>
          </cell>
          <cell r="AE106">
            <v>0</v>
          </cell>
          <cell r="AF106">
            <v>0.43178672566371679</v>
          </cell>
          <cell r="AG106">
            <v>0.43178672566371679</v>
          </cell>
          <cell r="AI106">
            <v>0</v>
          </cell>
          <cell r="AJ106">
            <v>4.1670809874688741E-4</v>
          </cell>
          <cell r="AK106">
            <v>4.167080987468319E-4</v>
          </cell>
          <cell r="AL106">
            <v>0</v>
          </cell>
          <cell r="AM106">
            <v>2.5663716814228188E-5</v>
          </cell>
          <cell r="AN106">
            <v>2.5663716814228188E-5</v>
          </cell>
          <cell r="AP106">
            <v>1.0800033230871479E-3</v>
          </cell>
          <cell r="AQ106">
            <v>3.8343313245697559E-3</v>
          </cell>
          <cell r="AR106">
            <v>4.7929141557121954E-3</v>
          </cell>
          <cell r="AS106">
            <v>0</v>
          </cell>
          <cell r="AT106">
            <v>9.7072488033690986E-3</v>
          </cell>
        </row>
        <row r="107">
          <cell r="A107" t="str">
            <v>D7149</v>
          </cell>
          <cell r="B107">
            <v>7649</v>
          </cell>
          <cell r="C107" t="str">
            <v>AFPCA - Air Force Pentagon Communications Agency</v>
          </cell>
          <cell r="D107" t="str">
            <v>IT</v>
          </cell>
          <cell r="E107" t="str">
            <v>D3375</v>
          </cell>
          <cell r="G107" t="str">
            <v>CR1/4</v>
          </cell>
          <cell r="H107">
            <v>0.31473070933534586</v>
          </cell>
          <cell r="I107">
            <v>8.3634945791713489E-2</v>
          </cell>
          <cell r="J107">
            <v>0.39836565512696365</v>
          </cell>
          <cell r="K107">
            <v>0.32056016399960713</v>
          </cell>
          <cell r="L107">
            <v>8.4452413820678807E-2</v>
          </cell>
          <cell r="M107">
            <v>0.40501257782016253</v>
          </cell>
          <cell r="O107">
            <v>10452.244602000001</v>
          </cell>
          <cell r="P107">
            <v>8105.6901500000004</v>
          </cell>
          <cell r="Q107">
            <v>214.546165</v>
          </cell>
          <cell r="R107">
            <v>434.48</v>
          </cell>
          <cell r="S107">
            <v>452.91</v>
          </cell>
          <cell r="T107">
            <v>0</v>
          </cell>
          <cell r="U107">
            <v>3437.1003577329998</v>
          </cell>
          <cell r="V107">
            <v>995.39138760799995</v>
          </cell>
          <cell r="W107">
            <v>4432.4917453420003</v>
          </cell>
          <cell r="X107">
            <v>2711.9363238139999</v>
          </cell>
          <cell r="Y107">
            <v>772.17089431299996</v>
          </cell>
          <cell r="Z107">
            <v>3484.1072181270001</v>
          </cell>
          <cell r="AB107">
            <v>0.32883849245886598</v>
          </cell>
          <cell r="AC107">
            <v>9.5232308992992301E-2</v>
          </cell>
          <cell r="AD107">
            <v>0.42407080145195403</v>
          </cell>
          <cell r="AE107">
            <v>0.33457192091335985</v>
          </cell>
          <cell r="AF107">
            <v>9.5262819084319425E-2</v>
          </cell>
          <cell r="AG107">
            <v>0.42983473999767929</v>
          </cell>
          <cell r="AI107">
            <v>-1.4107783123520123E-2</v>
          </cell>
          <cell r="AJ107">
            <v>-1.1597363201278812E-2</v>
          </cell>
          <cell r="AK107">
            <v>-2.570514632499038E-2</v>
          </cell>
          <cell r="AL107">
            <v>-1.4011756913752726E-2</v>
          </cell>
          <cell r="AM107">
            <v>-1.0810405263640618E-2</v>
          </cell>
          <cell r="AN107">
            <v>-2.482216217751676E-2</v>
          </cell>
          <cell r="AP107">
            <v>2.0526324552235155E-2</v>
          </cell>
          <cell r="AQ107">
            <v>4.1568104894604531E-2</v>
          </cell>
          <cell r="AR107">
            <v>4.33313625202894E-2</v>
          </cell>
          <cell r="AS107">
            <v>0</v>
          </cell>
          <cell r="AT107">
            <v>0.10542579196712909</v>
          </cell>
        </row>
        <row r="108">
          <cell r="A108" t="str">
            <v>D7155</v>
          </cell>
          <cell r="B108">
            <v>7655</v>
          </cell>
          <cell r="C108" t="str">
            <v>E-Rulemaking</v>
          </cell>
          <cell r="D108" t="str">
            <v>IT</v>
          </cell>
          <cell r="E108" t="str">
            <v>D3375</v>
          </cell>
          <cell r="G108" t="str">
            <v>CR1/4</v>
          </cell>
          <cell r="H108">
            <v>0.38019972888462344</v>
          </cell>
          <cell r="I108">
            <v>0.41580115552324709</v>
          </cell>
          <cell r="J108">
            <v>0.79600088440787053</v>
          </cell>
          <cell r="K108">
            <v>0.36895883591783241</v>
          </cell>
          <cell r="L108">
            <v>0.42704854908114198</v>
          </cell>
          <cell r="M108">
            <v>0.79600738499897439</v>
          </cell>
          <cell r="O108">
            <v>2487.1329999999998</v>
          </cell>
          <cell r="P108">
            <v>3133.4764</v>
          </cell>
          <cell r="Q108">
            <v>26.856999999999999</v>
          </cell>
          <cell r="R108">
            <v>121.03</v>
          </cell>
          <cell r="S108">
            <v>140.02000000000001</v>
          </cell>
          <cell r="T108">
            <v>0</v>
          </cell>
          <cell r="U108">
            <v>945.60729230000004</v>
          </cell>
          <cell r="V108">
            <v>1031.5936323400001</v>
          </cell>
          <cell r="W108">
            <v>1977.20092464</v>
          </cell>
          <cell r="X108">
            <v>1156.1238049200001</v>
          </cell>
          <cell r="Y108">
            <v>1334.9410737999999</v>
          </cell>
          <cell r="Z108">
            <v>2491.0648787199998</v>
          </cell>
          <cell r="AB108">
            <v>0.38019972888462344</v>
          </cell>
          <cell r="AC108">
            <v>0.41477220250786756</v>
          </cell>
          <cell r="AD108">
            <v>0.79497193139249089</v>
          </cell>
          <cell r="AE108">
            <v>0.36895883591783241</v>
          </cell>
          <cell r="AF108">
            <v>0.42602557140688851</v>
          </cell>
          <cell r="AG108">
            <v>0.79498440732472075</v>
          </cell>
          <cell r="AI108">
            <v>0</v>
          </cell>
          <cell r="AJ108">
            <v>1.0289530153795301E-3</v>
          </cell>
          <cell r="AK108">
            <v>1.0289530153796411E-3</v>
          </cell>
          <cell r="AL108">
            <v>0</v>
          </cell>
          <cell r="AM108">
            <v>1.0229776742534669E-3</v>
          </cell>
          <cell r="AN108">
            <v>1.0229776742536334E-3</v>
          </cell>
          <cell r="AP108">
            <v>1.0798377087192362E-2</v>
          </cell>
          <cell r="AQ108">
            <v>4.8662455928171117E-2</v>
          </cell>
          <cell r="AR108">
            <v>5.6297753276563826E-2</v>
          </cell>
          <cell r="AS108">
            <v>0</v>
          </cell>
          <cell r="AT108">
            <v>0.11575858629192731</v>
          </cell>
        </row>
        <row r="109">
          <cell r="A109" t="str">
            <v>D7156</v>
          </cell>
          <cell r="B109">
            <v>7656</v>
          </cell>
          <cell r="C109" t="str">
            <v>NRC II</v>
          </cell>
          <cell r="D109" t="str">
            <v>IT</v>
          </cell>
          <cell r="E109" t="str">
            <v>D3375</v>
          </cell>
          <cell r="G109" t="str">
            <v>CR1/4</v>
          </cell>
          <cell r="H109">
            <v>0.3852542438052029</v>
          </cell>
          <cell r="I109">
            <v>0.53975033211098511</v>
          </cell>
          <cell r="J109">
            <v>0.92500457591618801</v>
          </cell>
          <cell r="K109">
            <v>0.3905553608752203</v>
          </cell>
          <cell r="L109">
            <v>0.53444278919130106</v>
          </cell>
          <cell r="M109">
            <v>0.9249981500665212</v>
          </cell>
          <cell r="O109">
            <v>1482.9380000000001</v>
          </cell>
          <cell r="P109">
            <v>1505.4422400000001</v>
          </cell>
          <cell r="Q109">
            <v>16.922000000000001</v>
          </cell>
          <cell r="R109">
            <v>70.38</v>
          </cell>
          <cell r="S109">
            <v>64.66</v>
          </cell>
          <cell r="T109">
            <v>0</v>
          </cell>
          <cell r="U109">
            <v>571.3081578</v>
          </cell>
          <cell r="V109">
            <v>798.74577999999997</v>
          </cell>
          <cell r="W109">
            <v>1370.0539378000001</v>
          </cell>
          <cell r="X109">
            <v>587.95853732</v>
          </cell>
          <cell r="Y109">
            <v>802.87299531199994</v>
          </cell>
          <cell r="Z109">
            <v>1390.8315326320001</v>
          </cell>
          <cell r="AB109">
            <v>0.3852542438052029</v>
          </cell>
          <cell r="AC109">
            <v>0.53862385345847219</v>
          </cell>
          <cell r="AD109">
            <v>0.9238780972636752</v>
          </cell>
          <cell r="AE109">
            <v>0.3905553608752203</v>
          </cell>
          <cell r="AF109">
            <v>0.53331371604931177</v>
          </cell>
          <cell r="AG109">
            <v>0.92386907692453213</v>
          </cell>
          <cell r="AI109">
            <v>0</v>
          </cell>
          <cell r="AJ109">
            <v>1.1264786525129189E-3</v>
          </cell>
          <cell r="AK109">
            <v>1.1264786525128079E-3</v>
          </cell>
          <cell r="AL109">
            <v>0</v>
          </cell>
          <cell r="AM109">
            <v>1.1290731419892897E-3</v>
          </cell>
          <cell r="AN109">
            <v>1.1290731419890676E-3</v>
          </cell>
          <cell r="AP109">
            <v>1.1411131146413404E-2</v>
          </cell>
          <cell r="AQ109">
            <v>4.7459839858443167E-2</v>
          </cell>
          <cell r="AR109">
            <v>4.3602632072278137E-2</v>
          </cell>
          <cell r="AS109">
            <v>0</v>
          </cell>
          <cell r="AT109">
            <v>0.10247360307713471</v>
          </cell>
        </row>
        <row r="110">
          <cell r="A110" t="str">
            <v>D7160</v>
          </cell>
          <cell r="B110">
            <v>7660</v>
          </cell>
          <cell r="C110" t="str">
            <v>INTEL</v>
          </cell>
          <cell r="D110" t="str">
            <v>TO</v>
          </cell>
          <cell r="E110" t="str">
            <v>D3338</v>
          </cell>
          <cell r="G110" t="str">
            <v>MR1</v>
          </cell>
        </row>
        <row r="111">
          <cell r="A111" t="str">
            <v>D7161</v>
          </cell>
          <cell r="B111">
            <v>7661</v>
          </cell>
          <cell r="C111" t="str">
            <v>CBIS</v>
          </cell>
          <cell r="D111" t="str">
            <v>IT</v>
          </cell>
          <cell r="E111" t="str">
            <v>D3375</v>
          </cell>
          <cell r="G111" t="str">
            <v>AR1</v>
          </cell>
          <cell r="H111">
            <v>0</v>
          </cell>
          <cell r="I111">
            <v>0.48599909196367852</v>
          </cell>
          <cell r="J111">
            <v>0.48599909196367852</v>
          </cell>
          <cell r="K111">
            <v>0</v>
          </cell>
          <cell r="L111">
            <v>0.50880000000000003</v>
          </cell>
          <cell r="M111">
            <v>0.50880000000000003</v>
          </cell>
          <cell r="O111">
            <v>999.96</v>
          </cell>
          <cell r="P111">
            <v>1030.95876</v>
          </cell>
          <cell r="Q111">
            <v>0</v>
          </cell>
          <cell r="R111">
            <v>0</v>
          </cell>
          <cell r="S111">
            <v>0</v>
          </cell>
          <cell r="T111">
            <v>0</v>
          </cell>
          <cell r="U111">
            <v>0</v>
          </cell>
          <cell r="V111">
            <v>485.97965199999999</v>
          </cell>
          <cell r="W111">
            <v>485.97965199999999</v>
          </cell>
          <cell r="X111">
            <v>0</v>
          </cell>
          <cell r="Y111">
            <v>524.55181708800001</v>
          </cell>
          <cell r="Z111">
            <v>524.55181708800001</v>
          </cell>
          <cell r="AB111">
            <v>0</v>
          </cell>
          <cell r="AC111">
            <v>0.48599909196367852</v>
          </cell>
          <cell r="AD111">
            <v>0.48599909196367852</v>
          </cell>
          <cell r="AE111">
            <v>0</v>
          </cell>
          <cell r="AF111">
            <v>0.50880000000000003</v>
          </cell>
          <cell r="AG111">
            <v>0.50880000000000003</v>
          </cell>
          <cell r="AI111">
            <v>0</v>
          </cell>
          <cell r="AJ111">
            <v>0</v>
          </cell>
          <cell r="AK111">
            <v>0</v>
          </cell>
          <cell r="AL111">
            <v>0</v>
          </cell>
          <cell r="AM111">
            <v>0</v>
          </cell>
          <cell r="AN111">
            <v>0</v>
          </cell>
          <cell r="AP111">
            <v>0</v>
          </cell>
          <cell r="AQ111">
            <v>0</v>
          </cell>
          <cell r="AR111">
            <v>0</v>
          </cell>
          <cell r="AS111">
            <v>0</v>
          </cell>
          <cell r="AT111">
            <v>0</v>
          </cell>
        </row>
        <row r="112">
          <cell r="A112" t="str">
            <v>D7162</v>
          </cell>
          <cell r="B112">
            <v>7662</v>
          </cell>
          <cell r="C112" t="str">
            <v>Health Affairs</v>
          </cell>
          <cell r="D112" t="str">
            <v>IT</v>
          </cell>
          <cell r="E112" t="str">
            <v>D3375</v>
          </cell>
          <cell r="G112" t="str">
            <v>CR1/4</v>
          </cell>
          <cell r="H112">
            <v>0.36557545468919783</v>
          </cell>
          <cell r="I112">
            <v>0.17441989347118358</v>
          </cell>
          <cell r="J112">
            <v>0.53999534816038142</v>
          </cell>
          <cell r="K112">
            <v>0.36370295626249582</v>
          </cell>
          <cell r="L112">
            <v>0.17629672689576237</v>
          </cell>
          <cell r="M112">
            <v>0.53999968315825819</v>
          </cell>
          <cell r="O112">
            <v>6465.2851000000001</v>
          </cell>
          <cell r="P112">
            <v>6708.9763000000003</v>
          </cell>
          <cell r="Q112">
            <v>74.434899999999999</v>
          </cell>
          <cell r="R112">
            <v>287.02</v>
          </cell>
          <cell r="S112">
            <v>286.82</v>
          </cell>
          <cell r="T112">
            <v>0</v>
          </cell>
          <cell r="U112">
            <v>1982.27423011</v>
          </cell>
          <cell r="V112">
            <v>1285.1552151999999</v>
          </cell>
          <cell r="W112">
            <v>3267.4294453100001</v>
          </cell>
          <cell r="X112">
            <v>2046.7048913900001</v>
          </cell>
          <cell r="Y112">
            <v>1300.3365106000001</v>
          </cell>
          <cell r="Z112">
            <v>3347.0414019899999</v>
          </cell>
          <cell r="AB112">
            <v>0.30660275601922027</v>
          </cell>
          <cell r="AC112">
            <v>0.1987778103087828</v>
          </cell>
          <cell r="AD112">
            <v>0.5053805663280031</v>
          </cell>
          <cell r="AE112">
            <v>0.30506962610525246</v>
          </cell>
          <cell r="AF112">
            <v>0.19382040604316936</v>
          </cell>
          <cell r="AG112">
            <v>0.49889003214842176</v>
          </cell>
          <cell r="AI112">
            <v>5.8972698669977563E-2</v>
          </cell>
          <cell r="AJ112">
            <v>-2.4357916837599219E-2</v>
          </cell>
          <cell r="AK112">
            <v>3.4614781832378316E-2</v>
          </cell>
          <cell r="AL112">
            <v>5.8633330157243368E-2</v>
          </cell>
          <cell r="AM112">
            <v>-1.752367914740699E-2</v>
          </cell>
          <cell r="AN112">
            <v>4.1109651009836434E-2</v>
          </cell>
          <cell r="AP112">
            <v>1.1513011235962356E-2</v>
          </cell>
          <cell r="AQ112">
            <v>4.4394020613259574E-2</v>
          </cell>
          <cell r="AR112">
            <v>4.4363086169239466E-2</v>
          </cell>
          <cell r="AS112">
            <v>0</v>
          </cell>
          <cell r="AT112">
            <v>0.10027011801846139</v>
          </cell>
        </row>
        <row r="113">
          <cell r="A113" t="str">
            <v>D7163</v>
          </cell>
          <cell r="B113">
            <v>7663</v>
          </cell>
          <cell r="C113" t="str">
            <v>HBO</v>
          </cell>
          <cell r="D113" t="str">
            <v>IT</v>
          </cell>
          <cell r="E113" t="str">
            <v>D3375</v>
          </cell>
          <cell r="G113" t="str">
            <v>CR1/4</v>
          </cell>
          <cell r="H113">
            <v>0.34181951353831302</v>
          </cell>
          <cell r="I113">
            <v>0.22093693684855795</v>
          </cell>
          <cell r="J113">
            <v>0.56275645038687094</v>
          </cell>
          <cell r="K113">
            <v>0.34066773112912596</v>
          </cell>
          <cell r="L113">
            <v>0.21967221319612285</v>
          </cell>
          <cell r="M113">
            <v>0.56033994432524881</v>
          </cell>
          <cell r="O113">
            <v>2694.2163599999999</v>
          </cell>
          <cell r="P113">
            <v>2775.4910599999998</v>
          </cell>
          <cell r="Q113">
            <v>42.283639999999998</v>
          </cell>
          <cell r="R113">
            <v>116.44</v>
          </cell>
          <cell r="S113">
            <v>116.36</v>
          </cell>
          <cell r="T113">
            <v>0</v>
          </cell>
          <cell r="U113">
            <v>874.00616059599997</v>
          </cell>
          <cell r="V113">
            <v>661.83679431999997</v>
          </cell>
          <cell r="W113">
            <v>1535.8429549160001</v>
          </cell>
          <cell r="X113">
            <v>898.21469094600002</v>
          </cell>
          <cell r="Y113">
            <v>668.74817784000004</v>
          </cell>
          <cell r="Z113">
            <v>1566.9628687859999</v>
          </cell>
          <cell r="AB113">
            <v>0.32440088092850866</v>
          </cell>
          <cell r="AC113">
            <v>0.24565094479643051</v>
          </cell>
          <cell r="AD113">
            <v>0.57005182572493918</v>
          </cell>
          <cell r="AE113">
            <v>0.3236237017264974</v>
          </cell>
          <cell r="AF113">
            <v>0.24094769659967849</v>
          </cell>
          <cell r="AG113">
            <v>0.56457139832617587</v>
          </cell>
          <cell r="AI113">
            <v>1.7418632609804363E-2</v>
          </cell>
          <cell r="AJ113">
            <v>-2.4714007947872568E-2</v>
          </cell>
          <cell r="AK113">
            <v>-7.2953753380682329E-3</v>
          </cell>
          <cell r="AL113">
            <v>1.7044029402628558E-2</v>
          </cell>
          <cell r="AM113">
            <v>-2.1275483403555645E-2</v>
          </cell>
          <cell r="AN113">
            <v>-4.2314540009270596E-3</v>
          </cell>
          <cell r="AP113">
            <v>1.5694225834186531E-2</v>
          </cell>
          <cell r="AQ113">
            <v>4.3218503802716128E-2</v>
          </cell>
          <cell r="AR113">
            <v>4.3188810567537345E-2</v>
          </cell>
          <cell r="AS113">
            <v>0</v>
          </cell>
          <cell r="AT113">
            <v>0.10210154020444001</v>
          </cell>
        </row>
        <row r="114">
          <cell r="A114" t="str">
            <v>D7164</v>
          </cell>
          <cell r="B114">
            <v>7664</v>
          </cell>
          <cell r="C114" t="str">
            <v>HCO</v>
          </cell>
          <cell r="D114" t="str">
            <v>IT</v>
          </cell>
          <cell r="E114" t="str">
            <v>D3375</v>
          </cell>
          <cell r="G114" t="str">
            <v>CR1/4</v>
          </cell>
          <cell r="H114">
            <v>0.32139902241784363</v>
          </cell>
          <cell r="I114">
            <v>0.15544634948083488</v>
          </cell>
          <cell r="J114">
            <v>0.47684537189867854</v>
          </cell>
          <cell r="K114">
            <v>0.32041243149809673</v>
          </cell>
          <cell r="L114">
            <v>0.15494822017882498</v>
          </cell>
          <cell r="M114">
            <v>0.47536065167692171</v>
          </cell>
          <cell r="O114">
            <v>3409.4366500000001</v>
          </cell>
          <cell r="P114">
            <v>3531.09924</v>
          </cell>
          <cell r="Q114">
            <v>54.193350000000002</v>
          </cell>
          <cell r="R114">
            <v>139.30000000000001</v>
          </cell>
          <cell r="S114">
            <v>139.19999999999999</v>
          </cell>
          <cell r="T114">
            <v>0</v>
          </cell>
          <cell r="U114">
            <v>1042.421526565</v>
          </cell>
          <cell r="V114">
            <v>670.63627929999996</v>
          </cell>
          <cell r="W114">
            <v>1713.0578058650001</v>
          </cell>
          <cell r="X114">
            <v>1076.32288384</v>
          </cell>
          <cell r="Y114">
            <v>684.83387326900004</v>
          </cell>
          <cell r="Z114">
            <v>1761.156757109</v>
          </cell>
          <cell r="AB114">
            <v>0.30574597318445557</v>
          </cell>
          <cell r="AC114">
            <v>0.19670002646918222</v>
          </cell>
          <cell r="AD114">
            <v>0.50244599965363779</v>
          </cell>
          <cell r="AE114">
            <v>0.30481241411951937</v>
          </cell>
          <cell r="AF114">
            <v>0.19394353619724378</v>
          </cell>
          <cell r="AG114">
            <v>0.49875595031676312</v>
          </cell>
          <cell r="AI114">
            <v>1.5653049233388061E-2</v>
          </cell>
          <cell r="AJ114">
            <v>-4.1253676988347338E-2</v>
          </cell>
          <cell r="AK114">
            <v>-2.5600627754959249E-2</v>
          </cell>
          <cell r="AL114">
            <v>1.5600017378577358E-2</v>
          </cell>
          <cell r="AM114">
            <v>-3.8995316018418796E-2</v>
          </cell>
          <cell r="AN114">
            <v>-2.3395298639841411E-2</v>
          </cell>
          <cell r="AP114">
            <v>1.5895103960943225E-2</v>
          </cell>
          <cell r="AQ114">
            <v>4.0857189706105849E-2</v>
          </cell>
          <cell r="AR114">
            <v>4.0827859347379279E-2</v>
          </cell>
          <cell r="AS114">
            <v>0</v>
          </cell>
          <cell r="AT114">
            <v>9.758015301442835E-2</v>
          </cell>
        </row>
        <row r="115">
          <cell r="A115" t="str">
            <v>D7165</v>
          </cell>
          <cell r="B115">
            <v>7665</v>
          </cell>
          <cell r="C115" t="str">
            <v>ITS</v>
          </cell>
          <cell r="D115" t="str">
            <v>IT</v>
          </cell>
          <cell r="E115" t="str">
            <v>D3375</v>
          </cell>
          <cell r="G115" t="str">
            <v>CR1/4</v>
          </cell>
          <cell r="H115">
            <v>0.36809057358736402</v>
          </cell>
          <cell r="I115">
            <v>0.22189028438365108</v>
          </cell>
          <cell r="J115">
            <v>0.58998085797101507</v>
          </cell>
          <cell r="K115">
            <v>0.36674695994120254</v>
          </cell>
          <cell r="L115">
            <v>0.22325238956140228</v>
          </cell>
          <cell r="M115">
            <v>0.58999934950260491</v>
          </cell>
          <cell r="O115">
            <v>2761.5612500000002</v>
          </cell>
          <cell r="P115">
            <v>2861.27819</v>
          </cell>
          <cell r="Q115">
            <v>49.308750000000003</v>
          </cell>
          <cell r="R115">
            <v>126.75</v>
          </cell>
          <cell r="S115">
            <v>126.67</v>
          </cell>
          <cell r="T115">
            <v>0</v>
          </cell>
          <cell r="U115">
            <v>962.22315462500001</v>
          </cell>
          <cell r="V115">
            <v>648.47181750000004</v>
          </cell>
          <cell r="W115">
            <v>1610.694972125</v>
          </cell>
          <cell r="X115">
            <v>993.34853573500004</v>
          </cell>
          <cell r="Y115">
            <v>663.276576428</v>
          </cell>
          <cell r="Z115">
            <v>1656.625112163</v>
          </cell>
          <cell r="AB115">
            <v>0.34843447873010236</v>
          </cell>
          <cell r="AC115">
            <v>0.23482072595710127</v>
          </cell>
          <cell r="AD115">
            <v>0.5832552046872036</v>
          </cell>
          <cell r="AE115">
            <v>0.34716950599445212</v>
          </cell>
          <cell r="AF115">
            <v>0.23181128586032385</v>
          </cell>
          <cell r="AG115">
            <v>0.57898079185477591</v>
          </cell>
          <cell r="AI115">
            <v>1.9656094857261663E-2</v>
          </cell>
          <cell r="AJ115">
            <v>-1.2930441573450191E-2</v>
          </cell>
          <cell r="AK115">
            <v>6.7256532838114724E-3</v>
          </cell>
          <cell r="AL115">
            <v>1.9577453946750423E-2</v>
          </cell>
          <cell r="AM115">
            <v>-8.5588962989215644E-3</v>
          </cell>
          <cell r="AN115">
            <v>1.1018557647828997E-2</v>
          </cell>
          <cell r="AP115">
            <v>1.7855388867438662E-2</v>
          </cell>
          <cell r="AQ115">
            <v>4.5897949936833736E-2</v>
          </cell>
          <cell r="AR115">
            <v>4.5868980816558019E-2</v>
          </cell>
          <cell r="AS115">
            <v>0</v>
          </cell>
          <cell r="AT115">
            <v>0.10962231962083041</v>
          </cell>
        </row>
        <row r="116">
          <cell r="A116" t="str">
            <v>D7166</v>
          </cell>
          <cell r="B116">
            <v>7666</v>
          </cell>
          <cell r="C116" t="str">
            <v>CDC</v>
          </cell>
          <cell r="D116" t="str">
            <v>IT</v>
          </cell>
          <cell r="E116" t="str">
            <v>D3375</v>
          </cell>
          <cell r="G116" t="str">
            <v>AR1/CR4</v>
          </cell>
          <cell r="H116">
            <v>0.40482488916781612</v>
          </cell>
          <cell r="I116">
            <v>0.12364028216556219</v>
          </cell>
          <cell r="J116">
            <v>0.52846517133337823</v>
          </cell>
          <cell r="K116">
            <v>0.41037737714071798</v>
          </cell>
          <cell r="L116">
            <v>0.12206396926504286</v>
          </cell>
          <cell r="M116">
            <v>0.5324413464057608</v>
          </cell>
          <cell r="O116">
            <v>676.86919999999998</v>
          </cell>
          <cell r="P116">
            <v>697.53319999999997</v>
          </cell>
          <cell r="Q116">
            <v>7.1508000000000003</v>
          </cell>
          <cell r="R116">
            <v>28.55</v>
          </cell>
          <cell r="S116">
            <v>28.53</v>
          </cell>
          <cell r="T116">
            <v>0</v>
          </cell>
          <cell r="U116">
            <v>276.00148611999998</v>
          </cell>
          <cell r="V116">
            <v>95.249381080000006</v>
          </cell>
          <cell r="W116">
            <v>371.25086720000002</v>
          </cell>
          <cell r="X116">
            <v>288.50292156</v>
          </cell>
          <cell r="Y116">
            <v>96.807034680000001</v>
          </cell>
          <cell r="Z116">
            <v>385.30995624000002</v>
          </cell>
          <cell r="AB116">
            <v>0.40776192227390462</v>
          </cell>
          <cell r="AC116">
            <v>0.14072051303265093</v>
          </cell>
          <cell r="AD116">
            <v>0.5484824353065556</v>
          </cell>
          <cell r="AE116">
            <v>0.41360457331636691</v>
          </cell>
          <cell r="AF116">
            <v>0.13878484161040652</v>
          </cell>
          <cell r="AG116">
            <v>0.5523894149267734</v>
          </cell>
          <cell r="AI116">
            <v>-2.9370331060885047E-3</v>
          </cell>
          <cell r="AJ116">
            <v>-1.7080230867088736E-2</v>
          </cell>
          <cell r="AK116">
            <v>-2.0017263973177379E-2</v>
          </cell>
          <cell r="AL116">
            <v>-3.2271961756489276E-3</v>
          </cell>
          <cell r="AM116">
            <v>-1.6720872345363666E-2</v>
          </cell>
          <cell r="AN116">
            <v>-1.9948068521012607E-2</v>
          </cell>
          <cell r="AP116">
            <v>1.0564522658144292E-2</v>
          </cell>
          <cell r="AQ116">
            <v>4.2179493467866466E-2</v>
          </cell>
          <cell r="AR116">
            <v>4.2149945661584247E-2</v>
          </cell>
          <cell r="AS116">
            <v>0</v>
          </cell>
          <cell r="AT116">
            <v>9.4893961787595016E-2</v>
          </cell>
        </row>
        <row r="117">
          <cell r="A117" t="str">
            <v>D7168</v>
          </cell>
          <cell r="B117">
            <v>7668</v>
          </cell>
          <cell r="C117" t="str">
            <v>NASA MAEL</v>
          </cell>
          <cell r="D117" t="str">
            <v>IT</v>
          </cell>
          <cell r="E117" t="str">
            <v>D3375</v>
          </cell>
          <cell r="G117" t="str">
            <v>AR1/CR4</v>
          </cell>
          <cell r="H117">
            <v>0.27048936919995448</v>
          </cell>
          <cell r="I117">
            <v>7.6474877061770946E-2</v>
          </cell>
          <cell r="J117">
            <v>0.3469642462617254</v>
          </cell>
          <cell r="K117">
            <v>0.26964249816930236</v>
          </cell>
          <cell r="L117">
            <v>7.720109716801149E-2</v>
          </cell>
          <cell r="M117">
            <v>0.34684359533731385</v>
          </cell>
          <cell r="O117">
            <v>279.28660000000002</v>
          </cell>
          <cell r="P117">
            <v>287.86840000000001</v>
          </cell>
          <cell r="Q117">
            <v>7.4634</v>
          </cell>
          <cell r="R117">
            <v>7.26</v>
          </cell>
          <cell r="S117">
            <v>18</v>
          </cell>
          <cell r="T117">
            <v>0</v>
          </cell>
          <cell r="U117">
            <v>75.544056260000005</v>
          </cell>
          <cell r="V117">
            <v>24.290917700000001</v>
          </cell>
          <cell r="W117">
            <v>99.834973959999999</v>
          </cell>
          <cell r="X117">
            <v>77.621554520000004</v>
          </cell>
          <cell r="Y117">
            <v>25.0160798</v>
          </cell>
          <cell r="Z117">
            <v>102.63763432</v>
          </cell>
          <cell r="AB117">
            <v>0.27048936919995448</v>
          </cell>
          <cell r="AC117">
            <v>8.6974877061770955E-2</v>
          </cell>
          <cell r="AD117">
            <v>0.3574642462617254</v>
          </cell>
          <cell r="AE117">
            <v>0.26964249816930236</v>
          </cell>
          <cell r="AF117">
            <v>8.690109716801149E-2</v>
          </cell>
          <cell r="AG117">
            <v>0.35654359533731383</v>
          </cell>
          <cell r="AI117">
            <v>0</v>
          </cell>
          <cell r="AJ117">
            <v>-1.0500000000000009E-2</v>
          </cell>
          <cell r="AK117">
            <v>-1.0500000000000009E-2</v>
          </cell>
          <cell r="AL117">
            <v>0</v>
          </cell>
          <cell r="AM117">
            <v>-9.7000000000000003E-3</v>
          </cell>
          <cell r="AN117">
            <v>-9.6999999999999864E-3</v>
          </cell>
          <cell r="AP117">
            <v>2.6723086607091065E-2</v>
          </cell>
          <cell r="AQ117">
            <v>2.5994802471726173E-2</v>
          </cell>
          <cell r="AR117">
            <v>6.444992348361861E-2</v>
          </cell>
          <cell r="AS117">
            <v>0</v>
          </cell>
          <cell r="AT117">
            <v>0.11716781256243584</v>
          </cell>
        </row>
        <row r="118">
          <cell r="A118" t="str">
            <v>D7169</v>
          </cell>
          <cell r="B118">
            <v>7669</v>
          </cell>
          <cell r="C118" t="str">
            <v>ODIN - R DRYDEN</v>
          </cell>
          <cell r="D118" t="str">
            <v>IT</v>
          </cell>
          <cell r="E118" t="str">
            <v>D3375</v>
          </cell>
          <cell r="G118" t="str">
            <v>CR1/4</v>
          </cell>
          <cell r="H118">
            <v>0.36465459466136652</v>
          </cell>
          <cell r="I118">
            <v>0.14247585820250031</v>
          </cell>
          <cell r="J118">
            <v>0.50713045286386671</v>
          </cell>
          <cell r="K118">
            <v>0.3686230365002412</v>
          </cell>
          <cell r="L118">
            <v>0.13123083324972143</v>
          </cell>
          <cell r="M118">
            <v>0.49985386974996265</v>
          </cell>
          <cell r="O118">
            <v>738.80259999999998</v>
          </cell>
          <cell r="P118">
            <v>643.84780000000001</v>
          </cell>
          <cell r="Q118">
            <v>16.4802</v>
          </cell>
          <cell r="R118">
            <v>32.520000000000003</v>
          </cell>
          <cell r="S118">
            <v>45.52</v>
          </cell>
          <cell r="T118">
            <v>0</v>
          </cell>
          <cell r="U118">
            <v>275.71665178000001</v>
          </cell>
          <cell r="V118">
            <v>100.95538809999999</v>
          </cell>
          <cell r="W118">
            <v>376.67203988</v>
          </cell>
          <cell r="X118">
            <v>237.33713108000001</v>
          </cell>
          <cell r="Y118">
            <v>90.523014200000006</v>
          </cell>
          <cell r="Z118">
            <v>327.86014527999998</v>
          </cell>
          <cell r="AB118">
            <v>0.3731939381101258</v>
          </cell>
          <cell r="AC118">
            <v>0.13664731025581123</v>
          </cell>
          <cell r="AD118">
            <v>0.50984124836593703</v>
          </cell>
          <cell r="AE118">
            <v>0.3686230365002412</v>
          </cell>
          <cell r="AF118">
            <v>0.14059691467455507</v>
          </cell>
          <cell r="AG118">
            <v>0.50921995117479624</v>
          </cell>
          <cell r="AI118">
            <v>-8.5393434487592845E-3</v>
          </cell>
          <cell r="AJ118">
            <v>5.8285479466890777E-3</v>
          </cell>
          <cell r="AK118">
            <v>-2.7107955020703178E-3</v>
          </cell>
          <cell r="AL118">
            <v>0</v>
          </cell>
          <cell r="AM118">
            <v>-9.3660814248336388E-3</v>
          </cell>
          <cell r="AN118">
            <v>-9.3660814248335833E-3</v>
          </cell>
          <cell r="AP118">
            <v>2.2306635087640459E-2</v>
          </cell>
          <cell r="AQ118">
            <v>4.4017170486405979E-2</v>
          </cell>
          <cell r="AR118">
            <v>6.1613210348745395E-2</v>
          </cell>
          <cell r="AS118">
            <v>0</v>
          </cell>
          <cell r="AT118">
            <v>0.12793701592279183</v>
          </cell>
        </row>
        <row r="119">
          <cell r="A119" t="str">
            <v>D7170</v>
          </cell>
          <cell r="B119">
            <v>7670</v>
          </cell>
          <cell r="C119" t="str">
            <v>ODIN - R GLENN</v>
          </cell>
          <cell r="D119" t="str">
            <v>IT</v>
          </cell>
          <cell r="E119" t="str">
            <v>D3375</v>
          </cell>
          <cell r="G119" t="str">
            <v>CR1/4</v>
          </cell>
          <cell r="H119">
            <v>0.34911649534854206</v>
          </cell>
          <cell r="I119">
            <v>9.9885448209213093E-2</v>
          </cell>
          <cell r="J119">
            <v>0.44900194355775519</v>
          </cell>
          <cell r="K119">
            <v>0.34890141031034655</v>
          </cell>
          <cell r="L119">
            <v>9.2660842629400456E-2</v>
          </cell>
          <cell r="M119">
            <v>0.44156225293974705</v>
          </cell>
          <cell r="O119">
            <v>4157.5122000000001</v>
          </cell>
          <cell r="P119">
            <v>4306.6416799999997</v>
          </cell>
          <cell r="Q119">
            <v>45.1678</v>
          </cell>
          <cell r="R119">
            <v>174.18</v>
          </cell>
          <cell r="S119">
            <v>214</v>
          </cell>
          <cell r="T119">
            <v>0</v>
          </cell>
          <cell r="U119">
            <v>1381.8237324199999</v>
          </cell>
          <cell r="V119">
            <v>526.2411889</v>
          </cell>
          <cell r="W119">
            <v>1908.0649213199999</v>
          </cell>
          <cell r="X119">
            <v>1430.5242596400001</v>
          </cell>
          <cell r="Y119">
            <v>514.94079309599999</v>
          </cell>
          <cell r="Z119">
            <v>1945.465052736</v>
          </cell>
          <cell r="AB119">
            <v>0.33236793205802256</v>
          </cell>
          <cell r="AC119">
            <v>0.12657598188166472</v>
          </cell>
          <cell r="AD119">
            <v>0.45894391393968725</v>
          </cell>
          <cell r="AE119">
            <v>0.33216700295344753</v>
          </cell>
          <cell r="AF119">
            <v>0.11956898933277403</v>
          </cell>
          <cell r="AG119">
            <v>0.45173599228622152</v>
          </cell>
          <cell r="AI119">
            <v>1.6748563290519491E-2</v>
          </cell>
          <cell r="AJ119">
            <v>-2.6690533672451625E-2</v>
          </cell>
          <cell r="AK119">
            <v>-9.9419703819320637E-3</v>
          </cell>
          <cell r="AL119">
            <v>1.6734407356899017E-2</v>
          </cell>
          <cell r="AM119">
            <v>-2.6908146703373576E-2</v>
          </cell>
          <cell r="AN119">
            <v>-1.0173739346474475E-2</v>
          </cell>
          <cell r="AP119">
            <v>1.0864141300655715E-2</v>
          </cell>
          <cell r="AQ119">
            <v>4.1895246873839602E-2</v>
          </cell>
          <cell r="AR119">
            <v>5.1473090084979183E-2</v>
          </cell>
          <cell r="AS119">
            <v>0</v>
          </cell>
          <cell r="AT119">
            <v>0.1042324782594745</v>
          </cell>
        </row>
        <row r="120">
          <cell r="A120" t="str">
            <v>D7171</v>
          </cell>
          <cell r="B120">
            <v>7671</v>
          </cell>
          <cell r="C120" t="str">
            <v>ODIN - R LANGLEY</v>
          </cell>
          <cell r="D120" t="str">
            <v>IT</v>
          </cell>
          <cell r="E120" t="str">
            <v>D3375</v>
          </cell>
          <cell r="G120" t="str">
            <v>CR1/4</v>
          </cell>
          <cell r="H120">
            <v>0.32900570292646092</v>
          </cell>
          <cell r="I120">
            <v>9.2881182997769027E-2</v>
          </cell>
          <cell r="J120">
            <v>0.4218868859242299</v>
          </cell>
          <cell r="K120">
            <v>0.32747614266816388</v>
          </cell>
          <cell r="L120">
            <v>9.5668287855412537E-2</v>
          </cell>
          <cell r="M120">
            <v>0.42314443052357642</v>
          </cell>
          <cell r="O120">
            <v>2909.9801499999999</v>
          </cell>
          <cell r="P120">
            <v>3010.4090500000002</v>
          </cell>
          <cell r="Q120">
            <v>15.90985</v>
          </cell>
          <cell r="R120">
            <v>123.12</v>
          </cell>
          <cell r="S120">
            <v>132.96</v>
          </cell>
          <cell r="T120">
            <v>0</v>
          </cell>
          <cell r="U120">
            <v>946.09655591499995</v>
          </cell>
          <cell r="V120">
            <v>312.303322675</v>
          </cell>
          <cell r="W120">
            <v>1258.3998785900001</v>
          </cell>
          <cell r="X120">
            <v>975.19314696499998</v>
          </cell>
          <cell r="Y120">
            <v>328.45956472500001</v>
          </cell>
          <cell r="Z120">
            <v>1303.6527116899999</v>
          </cell>
          <cell r="AB120">
            <v>0.32512130913161041</v>
          </cell>
          <cell r="AC120">
            <v>0.10732146151409315</v>
          </cell>
          <cell r="AD120">
            <v>0.43244277064570358</v>
          </cell>
          <cell r="AE120">
            <v>0.32394041167428722</v>
          </cell>
          <cell r="AF120">
            <v>0.10910795153402823</v>
          </cell>
          <cell r="AG120">
            <v>0.43304836320831547</v>
          </cell>
          <cell r="AI120">
            <v>3.8843937948505047E-3</v>
          </cell>
          <cell r="AJ120">
            <v>-1.4440278516324123E-2</v>
          </cell>
          <cell r="AK120">
            <v>-1.0555884721473674E-2</v>
          </cell>
          <cell r="AL120">
            <v>3.5357309938766623E-3</v>
          </cell>
          <cell r="AM120">
            <v>-1.3439663678615696E-2</v>
          </cell>
          <cell r="AN120">
            <v>-9.9039326847390474E-3</v>
          </cell>
          <cell r="AP120">
            <v>5.4673396998945172E-3</v>
          </cell>
          <cell r="AQ120">
            <v>4.230956695701172E-2</v>
          </cell>
          <cell r="AR120">
            <v>4.5691033321997067E-2</v>
          </cell>
          <cell r="AS120">
            <v>0</v>
          </cell>
          <cell r="AT120">
            <v>9.3467939978903306E-2</v>
          </cell>
        </row>
        <row r="121">
          <cell r="A121" t="str">
            <v>D7173</v>
          </cell>
          <cell r="B121">
            <v>7673</v>
          </cell>
          <cell r="C121" t="str">
            <v>ODIN - R AMES</v>
          </cell>
          <cell r="D121" t="str">
            <v>IT</v>
          </cell>
          <cell r="E121" t="str">
            <v>D3375</v>
          </cell>
          <cell r="G121" t="str">
            <v>CR1/4</v>
          </cell>
          <cell r="H121">
            <v>0.33083542838543523</v>
          </cell>
          <cell r="I121">
            <v>0.14876156274023009</v>
          </cell>
          <cell r="J121">
            <v>0.47959699112566528</v>
          </cell>
          <cell r="K121">
            <v>0.33211024719296639</v>
          </cell>
          <cell r="L121">
            <v>0.14002232702734524</v>
          </cell>
          <cell r="M121">
            <v>0.47213257422031157</v>
          </cell>
          <cell r="O121">
            <v>1122.1984</v>
          </cell>
          <cell r="P121">
            <v>1224.7503999999999</v>
          </cell>
          <cell r="Q121">
            <v>25.1708</v>
          </cell>
          <cell r="R121">
            <v>48.42</v>
          </cell>
          <cell r="S121">
            <v>48.38</v>
          </cell>
          <cell r="T121">
            <v>0</v>
          </cell>
          <cell r="U121">
            <v>380.95712811999999</v>
          </cell>
          <cell r="V121">
            <v>158.79217740000001</v>
          </cell>
          <cell r="W121">
            <v>539.74930552000001</v>
          </cell>
          <cell r="X121">
            <v>410.73748105999999</v>
          </cell>
          <cell r="Y121">
            <v>175.11542689999999</v>
          </cell>
          <cell r="Z121">
            <v>585.85290796000004</v>
          </cell>
          <cell r="AB121">
            <v>0.33947395408868875</v>
          </cell>
          <cell r="AC121">
            <v>0.14150098360503813</v>
          </cell>
          <cell r="AD121">
            <v>0.4809749376937269</v>
          </cell>
          <cell r="AE121">
            <v>0.33536423508006202</v>
          </cell>
          <cell r="AF121">
            <v>0.14298050190471462</v>
          </cell>
          <cell r="AG121">
            <v>0.4783447369847767</v>
          </cell>
          <cell r="AI121">
            <v>-8.638525703253519E-3</v>
          </cell>
          <cell r="AJ121">
            <v>7.260579135191958E-3</v>
          </cell>
          <cell r="AK121">
            <v>-1.3779465680616165E-3</v>
          </cell>
          <cell r="AL121">
            <v>-3.2539878870956329E-3</v>
          </cell>
          <cell r="AM121">
            <v>-2.9581748773693795E-3</v>
          </cell>
          <cell r="AN121">
            <v>-6.2121627644651234E-3</v>
          </cell>
          <cell r="AP121">
            <v>2.242990187831314E-2</v>
          </cell>
          <cell r="AQ121">
            <v>4.3147450575584501E-2</v>
          </cell>
          <cell r="AR121">
            <v>4.3111806254580297E-2</v>
          </cell>
          <cell r="AS121">
            <v>0</v>
          </cell>
          <cell r="AT121">
            <v>0.10868915870847795</v>
          </cell>
        </row>
        <row r="122">
          <cell r="A122" t="str">
            <v>D7174</v>
          </cell>
          <cell r="B122">
            <v>7674</v>
          </cell>
          <cell r="C122" t="str">
            <v>ODIN - GSFC (w/ISEM  &amp; TSDIS)</v>
          </cell>
          <cell r="D122" t="str">
            <v>IT</v>
          </cell>
          <cell r="E122" t="str">
            <v>D3375</v>
          </cell>
          <cell r="G122" t="str">
            <v>CR1/4</v>
          </cell>
          <cell r="H122">
            <v>0.34191898742601334</v>
          </cell>
          <cell r="I122">
            <v>8.1579987681934529E-2</v>
          </cell>
          <cell r="J122">
            <v>0.42349897510687162</v>
          </cell>
          <cell r="K122">
            <v>0.34300628696039143</v>
          </cell>
          <cell r="L122">
            <v>7.3120709892638816E-2</v>
          </cell>
          <cell r="M122">
            <v>0.41612699685303023</v>
          </cell>
          <cell r="O122">
            <v>1858.2869250000001</v>
          </cell>
          <cell r="P122">
            <v>1757.2460000000001</v>
          </cell>
          <cell r="Q122">
            <v>42.213075000000003</v>
          </cell>
          <cell r="R122">
            <v>79.94</v>
          </cell>
          <cell r="S122">
            <v>142.97999999999999</v>
          </cell>
          <cell r="T122">
            <v>0</v>
          </cell>
          <cell r="U122">
            <v>635.38358374200004</v>
          </cell>
          <cell r="V122">
            <v>170.71119716300001</v>
          </cell>
          <cell r="W122">
            <v>806.09478090499999</v>
          </cell>
          <cell r="X122">
            <v>602.74642573599999</v>
          </cell>
          <cell r="Y122">
            <v>145.15368763999999</v>
          </cell>
          <cell r="Z122">
            <v>747.90011337600004</v>
          </cell>
          <cell r="AB122">
            <v>0.34191898742547522</v>
          </cell>
          <cell r="AC122">
            <v>9.18648217701903E-2</v>
          </cell>
          <cell r="AD122">
            <v>0.4337838091956655</v>
          </cell>
          <cell r="AE122">
            <v>0.34300628696039143</v>
          </cell>
          <cell r="AF122">
            <v>8.2602940988341977E-2</v>
          </cell>
          <cell r="AG122">
            <v>0.4256092279487334</v>
          </cell>
          <cell r="AI122">
            <v>5.3812510003581338E-13</v>
          </cell>
          <cell r="AJ122">
            <v>-1.028483408825577E-2</v>
          </cell>
          <cell r="AK122">
            <v>-1.0284834088793882E-2</v>
          </cell>
          <cell r="AL122">
            <v>0</v>
          </cell>
          <cell r="AM122">
            <v>-9.4822310957031614E-3</v>
          </cell>
          <cell r="AN122">
            <v>-9.4822310957031752E-3</v>
          </cell>
          <cell r="AP122">
            <v>2.2716123345699158E-2</v>
          </cell>
          <cell r="AQ122">
            <v>4.3018114654172684E-2</v>
          </cell>
          <cell r="AR122">
            <v>7.6941831789512263E-2</v>
          </cell>
          <cell r="AS122">
            <v>0</v>
          </cell>
          <cell r="AT122">
            <v>0.1426760697893841</v>
          </cell>
        </row>
        <row r="123">
          <cell r="A123" t="str">
            <v>D7175</v>
          </cell>
          <cell r="B123">
            <v>7675</v>
          </cell>
          <cell r="C123" t="str">
            <v>UTL - NOVEC</v>
          </cell>
          <cell r="D123" t="str">
            <v>IT</v>
          </cell>
          <cell r="E123" t="str">
            <v>D3375</v>
          </cell>
          <cell r="G123" t="str">
            <v>CR1/4</v>
          </cell>
          <cell r="H123">
            <v>0.32478978337262843</v>
          </cell>
          <cell r="I123">
            <v>0.11745140039365008</v>
          </cell>
          <cell r="J123">
            <v>0.44224118376627852</v>
          </cell>
          <cell r="K123">
            <v>0.32590159884993303</v>
          </cell>
          <cell r="L123">
            <v>0.11602143583287253</v>
          </cell>
          <cell r="M123">
            <v>0.44192303468280564</v>
          </cell>
          <cell r="O123">
            <v>1335.1959999999999</v>
          </cell>
          <cell r="P123">
            <v>1363.9554000000001</v>
          </cell>
          <cell r="Q123">
            <v>13.673999999999999</v>
          </cell>
          <cell r="R123">
            <v>51.73</v>
          </cell>
          <cell r="S123">
            <v>71.37</v>
          </cell>
          <cell r="T123">
            <v>0</v>
          </cell>
          <cell r="U123">
            <v>433.65801959999999</v>
          </cell>
          <cell r="V123">
            <v>169.559618</v>
          </cell>
          <cell r="W123">
            <v>603.21763759999999</v>
          </cell>
          <cell r="X123">
            <v>444.51524561999997</v>
          </cell>
          <cell r="Y123">
            <v>170.29988130000001</v>
          </cell>
          <cell r="Z123">
            <v>614.81512692000001</v>
          </cell>
          <cell r="AB123">
            <v>0.32478978337262843</v>
          </cell>
          <cell r="AC123">
            <v>0.12699230524956637</v>
          </cell>
          <cell r="AD123">
            <v>0.45178208862219482</v>
          </cell>
          <cell r="AE123">
            <v>0.32590159884993303</v>
          </cell>
          <cell r="AF123">
            <v>0.12485736799018501</v>
          </cell>
          <cell r="AG123">
            <v>0.45075896684011807</v>
          </cell>
          <cell r="AI123">
            <v>0</v>
          </cell>
          <cell r="AJ123">
            <v>-9.5409048559162851E-3</v>
          </cell>
          <cell r="AK123">
            <v>-9.540904855916299E-3</v>
          </cell>
          <cell r="AL123">
            <v>0</v>
          </cell>
          <cell r="AM123">
            <v>-8.8359321573124872E-3</v>
          </cell>
          <cell r="AN123">
            <v>-8.8359321573124316E-3</v>
          </cell>
          <cell r="AP123">
            <v>1.0241193053304534E-2</v>
          </cell>
          <cell r="AQ123">
            <v>3.8743375504420328E-2</v>
          </cell>
          <cell r="AR123">
            <v>5.3452826401517085E-2</v>
          </cell>
          <cell r="AS123">
            <v>0</v>
          </cell>
          <cell r="AT123">
            <v>0.10243739495924195</v>
          </cell>
        </row>
        <row r="124">
          <cell r="A124" t="str">
            <v>D7177</v>
          </cell>
          <cell r="B124">
            <v>7677</v>
          </cell>
          <cell r="C124" t="str">
            <v>ESTARS</v>
          </cell>
          <cell r="D124" t="str">
            <v>IT</v>
          </cell>
          <cell r="E124" t="str">
            <v>D3375</v>
          </cell>
          <cell r="G124" t="str">
            <v>DR1</v>
          </cell>
          <cell r="H124">
            <v>0</v>
          </cell>
          <cell r="I124">
            <v>0</v>
          </cell>
          <cell r="J124">
            <v>0</v>
          </cell>
          <cell r="K124">
            <v>0</v>
          </cell>
          <cell r="L124">
            <v>0</v>
          </cell>
          <cell r="M124">
            <v>0</v>
          </cell>
          <cell r="O124">
            <v>0</v>
          </cell>
          <cell r="P124">
            <v>0</v>
          </cell>
          <cell r="Q124">
            <v>0</v>
          </cell>
          <cell r="R124">
            <v>0</v>
          </cell>
          <cell r="S124">
            <v>0</v>
          </cell>
          <cell r="T124">
            <v>0</v>
          </cell>
          <cell r="U124">
            <v>0</v>
          </cell>
          <cell r="V124">
            <v>0</v>
          </cell>
          <cell r="W124">
            <v>0</v>
          </cell>
          <cell r="X124">
            <v>0</v>
          </cell>
          <cell r="Y124">
            <v>0</v>
          </cell>
          <cell r="Z124">
            <v>0</v>
          </cell>
        </row>
        <row r="125">
          <cell r="A125" t="str">
            <v>D7209</v>
          </cell>
          <cell r="B125">
            <v>7709</v>
          </cell>
          <cell r="C125" t="str">
            <v>Other Misc.</v>
          </cell>
          <cell r="D125" t="str">
            <v>IT</v>
          </cell>
          <cell r="E125" t="str">
            <v>D3375</v>
          </cell>
          <cell r="G125" t="str">
            <v>AR3</v>
          </cell>
          <cell r="H125">
            <v>0</v>
          </cell>
          <cell r="I125">
            <v>0.42598747300215983</v>
          </cell>
          <cell r="J125">
            <v>0.42598747300215983</v>
          </cell>
          <cell r="K125">
            <v>0</v>
          </cell>
          <cell r="L125">
            <v>0</v>
          </cell>
          <cell r="M125">
            <v>0</v>
          </cell>
          <cell r="O125">
            <v>37.04</v>
          </cell>
          <cell r="P125">
            <v>0</v>
          </cell>
          <cell r="Q125">
            <v>0</v>
          </cell>
          <cell r="R125">
            <v>0</v>
          </cell>
          <cell r="S125">
            <v>0</v>
          </cell>
          <cell r="T125">
            <v>0</v>
          </cell>
          <cell r="U125">
            <v>0</v>
          </cell>
          <cell r="V125">
            <v>15.778575999999999</v>
          </cell>
          <cell r="W125">
            <v>15.778575999999999</v>
          </cell>
          <cell r="X125">
            <v>0</v>
          </cell>
          <cell r="Y125">
            <v>0</v>
          </cell>
          <cell r="Z125">
            <v>0</v>
          </cell>
          <cell r="AB125">
            <v>0</v>
          </cell>
          <cell r="AC125">
            <v>0.42598747300215983</v>
          </cell>
          <cell r="AD125">
            <v>0.42598747300215983</v>
          </cell>
          <cell r="AE125">
            <v>0</v>
          </cell>
          <cell r="AF125">
            <v>0</v>
          </cell>
          <cell r="AG125">
            <v>0</v>
          </cell>
          <cell r="AI125">
            <v>0</v>
          </cell>
          <cell r="AJ125">
            <v>0</v>
          </cell>
          <cell r="AK125">
            <v>0</v>
          </cell>
          <cell r="AL125">
            <v>0</v>
          </cell>
          <cell r="AM125">
            <v>0</v>
          </cell>
          <cell r="AN125">
            <v>0</v>
          </cell>
          <cell r="AP125">
            <v>0</v>
          </cell>
          <cell r="AQ125">
            <v>0</v>
          </cell>
          <cell r="AR125">
            <v>0</v>
          </cell>
          <cell r="AS125">
            <v>0</v>
          </cell>
          <cell r="AT125">
            <v>0</v>
          </cell>
        </row>
        <row r="126">
          <cell r="A126" t="str">
            <v>D7210</v>
          </cell>
          <cell r="B126">
            <v>7710</v>
          </cell>
          <cell r="C126" t="str">
            <v>ACS SANDIA</v>
          </cell>
          <cell r="D126" t="str">
            <v>IT</v>
          </cell>
          <cell r="E126" t="str">
            <v>D3375</v>
          </cell>
          <cell r="G126" t="str">
            <v>CR1/4</v>
          </cell>
          <cell r="H126">
            <v>0.37257136366529281</v>
          </cell>
          <cell r="I126">
            <v>7.3999999999999996E-2</v>
          </cell>
          <cell r="J126">
            <v>0.44657136366529282</v>
          </cell>
          <cell r="K126">
            <v>0</v>
          </cell>
          <cell r="L126">
            <v>0</v>
          </cell>
          <cell r="M126">
            <v>0</v>
          </cell>
          <cell r="O126">
            <v>1781.7818</v>
          </cell>
          <cell r="P126">
            <v>0</v>
          </cell>
          <cell r="Q126">
            <v>40.0182</v>
          </cell>
          <cell r="R126">
            <v>77.11</v>
          </cell>
          <cell r="S126">
            <v>100.67</v>
          </cell>
          <cell r="T126">
            <v>0</v>
          </cell>
          <cell r="U126">
            <v>663.84087497999997</v>
          </cell>
          <cell r="V126">
            <v>150.5605621</v>
          </cell>
          <cell r="W126">
            <v>814.40143708000005</v>
          </cell>
          <cell r="X126">
            <v>0</v>
          </cell>
          <cell r="Y126">
            <v>0</v>
          </cell>
          <cell r="Z126">
            <v>0</v>
          </cell>
          <cell r="AB126">
            <v>0.37257136366529281</v>
          </cell>
          <cell r="AC126">
            <v>8.4500000000000006E-2</v>
          </cell>
          <cell r="AD126">
            <v>0.45707136366529283</v>
          </cell>
          <cell r="AE126">
            <v>0</v>
          </cell>
          <cell r="AF126">
            <v>0</v>
          </cell>
          <cell r="AG126">
            <v>0</v>
          </cell>
          <cell r="AI126">
            <v>0</v>
          </cell>
          <cell r="AJ126">
            <v>-1.0500000000000009E-2</v>
          </cell>
          <cell r="AK126">
            <v>-1.0500000000000009E-2</v>
          </cell>
          <cell r="AL126">
            <v>0</v>
          </cell>
          <cell r="AM126">
            <v>0</v>
          </cell>
          <cell r="AN126">
            <v>0</v>
          </cell>
          <cell r="AP126">
            <v>2.2459652466985575E-2</v>
          </cell>
          <cell r="AQ126">
            <v>4.3276904051887832E-2</v>
          </cell>
          <cell r="AR126">
            <v>5.6499623017812847E-2</v>
          </cell>
          <cell r="AS126">
            <v>0</v>
          </cell>
          <cell r="AT126">
            <v>0.12223617953668625</v>
          </cell>
        </row>
        <row r="127">
          <cell r="A127" t="str">
            <v>D7211</v>
          </cell>
          <cell r="B127">
            <v>7711</v>
          </cell>
          <cell r="C127" t="str">
            <v>DFAS</v>
          </cell>
          <cell r="D127" t="str">
            <v>IT</v>
          </cell>
          <cell r="E127" t="str">
            <v>D3375</v>
          </cell>
          <cell r="G127" t="str">
            <v>CR1/4</v>
          </cell>
          <cell r="H127">
            <v>0.38087533296206189</v>
          </cell>
          <cell r="I127">
            <v>0.15012440971813745</v>
          </cell>
          <cell r="J127">
            <v>0.53099974268019934</v>
          </cell>
          <cell r="K127">
            <v>0.37996540139750523</v>
          </cell>
          <cell r="L127">
            <v>0.15103377208959382</v>
          </cell>
          <cell r="M127">
            <v>0.53099917348709902</v>
          </cell>
          <cell r="O127">
            <v>10381.874980000001</v>
          </cell>
          <cell r="P127">
            <v>10260.24638</v>
          </cell>
          <cell r="Q127">
            <v>202.07501999999999</v>
          </cell>
          <cell r="R127">
            <v>436.65</v>
          </cell>
          <cell r="S127">
            <v>420.2</v>
          </cell>
          <cell r="T127">
            <v>0</v>
          </cell>
          <cell r="U127">
            <v>3954.2000897779999</v>
          </cell>
          <cell r="V127">
            <v>1575.6809341600001</v>
          </cell>
          <cell r="W127">
            <v>5529.881023938</v>
          </cell>
          <cell r="X127">
            <v>3898.538634214</v>
          </cell>
          <cell r="Y127">
            <v>1568.85541496</v>
          </cell>
          <cell r="Z127">
            <v>5467.3940491740004</v>
          </cell>
          <cell r="AB127">
            <v>0.38087533296206189</v>
          </cell>
          <cell r="AC127">
            <v>0.15177228941741697</v>
          </cell>
          <cell r="AD127">
            <v>0.53264762237947882</v>
          </cell>
          <cell r="AE127">
            <v>0.37996540139750523</v>
          </cell>
          <cell r="AF127">
            <v>0.15290621266348187</v>
          </cell>
          <cell r="AG127">
            <v>0.53287161406098715</v>
          </cell>
          <cell r="AI127">
            <v>0</v>
          </cell>
          <cell r="AJ127">
            <v>-1.6478796992795142E-3</v>
          </cell>
          <cell r="AK127">
            <v>-1.6478796992794864E-3</v>
          </cell>
          <cell r="AL127">
            <v>0</v>
          </cell>
          <cell r="AM127">
            <v>-1.8724405738880512E-3</v>
          </cell>
          <cell r="AN127">
            <v>-1.8724405738881345E-3</v>
          </cell>
          <cell r="AP127">
            <v>1.9464212426877056E-2</v>
          </cell>
          <cell r="AQ127">
            <v>4.2058876729027993E-2</v>
          </cell>
          <cell r="AR127">
            <v>4.0474384522014344E-2</v>
          </cell>
          <cell r="AS127">
            <v>0</v>
          </cell>
          <cell r="AT127">
            <v>0.10199747367791939</v>
          </cell>
        </row>
        <row r="128">
          <cell r="A128" t="str">
            <v>D7212</v>
          </cell>
          <cell r="B128">
            <v>7712</v>
          </cell>
          <cell r="C128" t="str">
            <v>TMA OPS</v>
          </cell>
          <cell r="D128" t="str">
            <v>IT</v>
          </cell>
          <cell r="E128" t="str">
            <v>D3375</v>
          </cell>
          <cell r="G128" t="str">
            <v>CR1/4</v>
          </cell>
          <cell r="H128">
            <v>0.33927136331535213</v>
          </cell>
          <cell r="I128">
            <v>0.17512838482233092</v>
          </cell>
          <cell r="J128">
            <v>0.51439974813768308</v>
          </cell>
          <cell r="K128">
            <v>0.33313851526643828</v>
          </cell>
          <cell r="L128">
            <v>0.17829129408134647</v>
          </cell>
          <cell r="M128">
            <v>0.51142980934778481</v>
          </cell>
          <cell r="O128">
            <v>7560.0848500000002</v>
          </cell>
          <cell r="P128">
            <v>7866.0829299999996</v>
          </cell>
          <cell r="Q128">
            <v>129.01515000000001</v>
          </cell>
          <cell r="R128">
            <v>364.45</v>
          </cell>
          <cell r="S128">
            <v>331.39</v>
          </cell>
          <cell r="T128">
            <v>0</v>
          </cell>
          <cell r="U128">
            <v>2442.228777585</v>
          </cell>
          <cell r="V128">
            <v>1387.9577157000001</v>
          </cell>
          <cell r="W128">
            <v>3830.1864932849999</v>
          </cell>
          <cell r="X128">
            <v>2494.05846883</v>
          </cell>
          <cell r="Y128">
            <v>1416.13408796</v>
          </cell>
          <cell r="Z128">
            <v>3910.1925567899998</v>
          </cell>
          <cell r="AB128">
            <v>0.32304250891906322</v>
          </cell>
          <cell r="AC128">
            <v>0.18359022990330592</v>
          </cell>
          <cell r="AD128">
            <v>0.50663273882236914</v>
          </cell>
          <cell r="AE128">
            <v>0.31706485820509905</v>
          </cell>
          <cell r="AF128">
            <v>0.18003040402219611</v>
          </cell>
          <cell r="AG128">
            <v>0.49709526222729511</v>
          </cell>
          <cell r="AI128">
            <v>1.6228854396288905E-2</v>
          </cell>
          <cell r="AJ128">
            <v>-8.4618450809750001E-3</v>
          </cell>
          <cell r="AK128">
            <v>7.767009315313933E-3</v>
          </cell>
          <cell r="AL128">
            <v>1.607365706133923E-2</v>
          </cell>
          <cell r="AM128">
            <v>-1.7391099408496369E-3</v>
          </cell>
          <cell r="AN128">
            <v>1.4334547120489705E-2</v>
          </cell>
          <cell r="AP128">
            <v>1.7065304498533506E-2</v>
          </cell>
          <cell r="AQ128">
            <v>4.8207130902770221E-2</v>
          </cell>
          <cell r="AR128">
            <v>4.3834164109943813E-2</v>
          </cell>
          <cell r="AS128">
            <v>0</v>
          </cell>
          <cell r="AT128">
            <v>0.10910659951124754</v>
          </cell>
        </row>
        <row r="129">
          <cell r="A129" t="str">
            <v>D7213</v>
          </cell>
          <cell r="B129">
            <v>7713</v>
          </cell>
          <cell r="C129" t="str">
            <v>Ginnie Mae</v>
          </cell>
          <cell r="D129" t="str">
            <v>IT</v>
          </cell>
          <cell r="E129" t="str">
            <v>D3375</v>
          </cell>
          <cell r="G129" t="str">
            <v>CR1/4</v>
          </cell>
          <cell r="H129">
            <v>0.32148934514207111</v>
          </cell>
          <cell r="I129">
            <v>0.43249199676383759</v>
          </cell>
          <cell r="J129">
            <v>0.75398134190590871</v>
          </cell>
          <cell r="K129">
            <v>0.320516296927714</v>
          </cell>
          <cell r="L129">
            <v>0.43348186954594836</v>
          </cell>
          <cell r="M129">
            <v>0.75399816647366236</v>
          </cell>
          <cell r="O129">
            <v>2009.6395600000001</v>
          </cell>
          <cell r="P129">
            <v>2080.0224800000001</v>
          </cell>
          <cell r="Q129">
            <v>25.24044</v>
          </cell>
          <cell r="R129">
            <v>81.08</v>
          </cell>
          <cell r="S129">
            <v>2.37</v>
          </cell>
          <cell r="T129">
            <v>0</v>
          </cell>
          <cell r="U129">
            <v>646.07770611599994</v>
          </cell>
          <cell r="V129">
            <v>993.35423451999998</v>
          </cell>
          <cell r="W129">
            <v>1639.431940636</v>
          </cell>
          <cell r="X129">
            <v>666.68110281600002</v>
          </cell>
          <cell r="Y129">
            <v>1031.7489715839999</v>
          </cell>
          <cell r="Z129">
            <v>1698.4300744</v>
          </cell>
          <cell r="AB129">
            <v>0.32148934514207111</v>
          </cell>
          <cell r="AC129">
            <v>0.49429472542827529</v>
          </cell>
          <cell r="AD129">
            <v>0.81578407057034641</v>
          </cell>
          <cell r="AE129">
            <v>0.320516296927714</v>
          </cell>
          <cell r="AF129">
            <v>0.4960277984995623</v>
          </cell>
          <cell r="AG129">
            <v>0.81654409542727624</v>
          </cell>
          <cell r="AI129">
            <v>0</v>
          </cell>
          <cell r="AJ129">
            <v>-6.1802728664437701E-2</v>
          </cell>
          <cell r="AK129">
            <v>-6.1802728664437701E-2</v>
          </cell>
          <cell r="AL129">
            <v>0</v>
          </cell>
          <cell r="AM129">
            <v>-6.2545928953613938E-2</v>
          </cell>
          <cell r="AN129">
            <v>-6.2545928953613883E-2</v>
          </cell>
          <cell r="AP129">
            <v>1.2559685081040104E-2</v>
          </cell>
          <cell r="AQ129">
            <v>4.0345543357038612E-2</v>
          </cell>
          <cell r="AR129">
            <v>1.1793159565389926E-3</v>
          </cell>
          <cell r="AS129">
            <v>0</v>
          </cell>
          <cell r="AT129">
            <v>5.4084544394617712E-2</v>
          </cell>
        </row>
        <row r="130">
          <cell r="A130" t="str">
            <v>D7214</v>
          </cell>
          <cell r="B130">
            <v>7714</v>
          </cell>
          <cell r="C130" t="str">
            <v>DOJ MEGA</v>
          </cell>
          <cell r="D130" t="str">
            <v>IT</v>
          </cell>
          <cell r="E130" t="str">
            <v>D3375</v>
          </cell>
          <cell r="G130" t="str">
            <v>AR1/CR4</v>
          </cell>
          <cell r="H130">
            <v>0.3820405094788189</v>
          </cell>
          <cell r="I130">
            <v>0.53740914746061275</v>
          </cell>
          <cell r="J130">
            <v>0.91944965693943159</v>
          </cell>
          <cell r="K130">
            <v>0.34652848052379148</v>
          </cell>
          <cell r="L130">
            <v>0.42364723810423854</v>
          </cell>
          <cell r="M130">
            <v>0.77017571862803014</v>
          </cell>
          <cell r="O130">
            <v>811.81</v>
          </cell>
          <cell r="P130">
            <v>846.52</v>
          </cell>
          <cell r="Q130">
            <v>0</v>
          </cell>
          <cell r="R130">
            <v>0</v>
          </cell>
          <cell r="S130">
            <v>0</v>
          </cell>
          <cell r="T130">
            <v>0</v>
          </cell>
          <cell r="U130">
            <v>310.14430599999997</v>
          </cell>
          <cell r="V130">
            <v>435.30666000000002</v>
          </cell>
          <cell r="W130">
            <v>745.45096599999999</v>
          </cell>
          <cell r="X130">
            <v>293.34328933299997</v>
          </cell>
          <cell r="Y130">
            <v>357.65534000000002</v>
          </cell>
          <cell r="Z130">
            <v>650.99862933300005</v>
          </cell>
          <cell r="AB130">
            <v>0.3820405094788189</v>
          </cell>
          <cell r="AC130">
            <v>0.5362174154050825</v>
          </cell>
          <cell r="AD130">
            <v>0.91825792488390146</v>
          </cell>
          <cell r="AE130">
            <v>0.34652848052379148</v>
          </cell>
          <cell r="AF130">
            <v>0.4225007560364788</v>
          </cell>
          <cell r="AG130">
            <v>0.76902923656027034</v>
          </cell>
          <cell r="AI130">
            <v>0</v>
          </cell>
          <cell r="AJ130">
            <v>1.191732055530248E-3</v>
          </cell>
          <cell r="AK130">
            <v>1.1917320555301369E-3</v>
          </cell>
          <cell r="AL130">
            <v>0</v>
          </cell>
          <cell r="AM130">
            <v>1.1464820677597465E-3</v>
          </cell>
          <cell r="AN130">
            <v>1.146482067759802E-3</v>
          </cell>
          <cell r="AP130">
            <v>0</v>
          </cell>
          <cell r="AQ130">
            <v>0</v>
          </cell>
          <cell r="AR130">
            <v>0</v>
          </cell>
          <cell r="AS130">
            <v>0</v>
          </cell>
          <cell r="AT130">
            <v>0</v>
          </cell>
        </row>
        <row r="131">
          <cell r="A131" t="str">
            <v>D7216</v>
          </cell>
          <cell r="B131">
            <v>7716</v>
          </cell>
          <cell r="C131" t="str">
            <v>DOL OWCP</v>
          </cell>
          <cell r="D131" t="str">
            <v>IT</v>
          </cell>
          <cell r="E131" t="str">
            <v>D3375</v>
          </cell>
          <cell r="G131" t="str">
            <v>CR1/4</v>
          </cell>
          <cell r="H131">
            <v>0.41928298632377087</v>
          </cell>
          <cell r="I131">
            <v>0.60250173056514633</v>
          </cell>
          <cell r="J131">
            <v>1.0217847168889174</v>
          </cell>
          <cell r="K131">
            <v>0.41831957838481548</v>
          </cell>
          <cell r="L131">
            <v>0.60194688028517596</v>
          </cell>
          <cell r="M131">
            <v>1.0202664586699914</v>
          </cell>
          <cell r="O131">
            <v>208.20944</v>
          </cell>
          <cell r="P131">
            <v>214.61561</v>
          </cell>
          <cell r="Q131">
            <v>5.38056</v>
          </cell>
          <cell r="R131">
            <v>11.52</v>
          </cell>
          <cell r="S131">
            <v>15.82</v>
          </cell>
          <cell r="T131">
            <v>0</v>
          </cell>
          <cell r="U131">
            <v>87.298675783999997</v>
          </cell>
          <cell r="V131">
            <v>125.18034848000001</v>
          </cell>
          <cell r="W131">
            <v>212.479024264</v>
          </cell>
          <cell r="X131">
            <v>89.777911489999994</v>
          </cell>
          <cell r="Y131">
            <v>128.91279359999999</v>
          </cell>
          <cell r="Z131">
            <v>218.69070508999999</v>
          </cell>
          <cell r="AB131">
            <v>0.41928298632377087</v>
          </cell>
          <cell r="AC131">
            <v>0.60122321293405334</v>
          </cell>
          <cell r="AD131">
            <v>1.0205061992578242</v>
          </cell>
          <cell r="AE131">
            <v>0.41831957838481548</v>
          </cell>
          <cell r="AF131">
            <v>0.60066829994332649</v>
          </cell>
          <cell r="AG131">
            <v>1.0189878783281421</v>
          </cell>
          <cell r="AI131">
            <v>0</v>
          </cell>
          <cell r="AJ131">
            <v>1.2785176310929902E-3</v>
          </cell>
          <cell r="AK131">
            <v>1.2785176310932123E-3</v>
          </cell>
          <cell r="AL131">
            <v>0</v>
          </cell>
          <cell r="AM131">
            <v>1.2785803418494668E-3</v>
          </cell>
          <cell r="AN131">
            <v>1.2785803418493558E-3</v>
          </cell>
          <cell r="AP131">
            <v>2.5842055960575084E-2</v>
          </cell>
          <cell r="AQ131">
            <v>5.5328903434925907E-2</v>
          </cell>
          <cell r="AR131">
            <v>7.5981185099004159E-2</v>
          </cell>
          <cell r="AS131">
            <v>0</v>
          </cell>
          <cell r="AT131">
            <v>0.15715214449450515</v>
          </cell>
        </row>
        <row r="132">
          <cell r="A132" t="str">
            <v>D7217</v>
          </cell>
          <cell r="B132">
            <v>7717</v>
          </cell>
          <cell r="C132" t="str">
            <v>FAA Tech Services</v>
          </cell>
          <cell r="D132" t="str">
            <v>IT</v>
          </cell>
          <cell r="E132" t="str">
            <v>D3375</v>
          </cell>
          <cell r="G132" t="str">
            <v>DR1</v>
          </cell>
          <cell r="O132">
            <v>0</v>
          </cell>
          <cell r="P132">
            <v>0</v>
          </cell>
          <cell r="Q132">
            <v>0</v>
          </cell>
          <cell r="R132">
            <v>0</v>
          </cell>
          <cell r="S132">
            <v>0</v>
          </cell>
          <cell r="T132">
            <v>0</v>
          </cell>
          <cell r="U132">
            <v>0</v>
          </cell>
          <cell r="V132">
            <v>0</v>
          </cell>
          <cell r="W132">
            <v>0</v>
          </cell>
          <cell r="X132">
            <v>0</v>
          </cell>
          <cell r="Y132">
            <v>0</v>
          </cell>
          <cell r="Z132">
            <v>0</v>
          </cell>
        </row>
        <row r="133">
          <cell r="A133" t="str">
            <v>D7219</v>
          </cell>
          <cell r="B133">
            <v>7719</v>
          </cell>
          <cell r="C133" t="str">
            <v>Other GSA (Social Srvcs &amp; Environment)</v>
          </cell>
          <cell r="D133" t="str">
            <v>IT</v>
          </cell>
          <cell r="E133" t="str">
            <v>D3375</v>
          </cell>
          <cell r="G133" t="str">
            <v>CR1/4</v>
          </cell>
          <cell r="H133">
            <v>0.36670122292271923</v>
          </cell>
          <cell r="I133">
            <v>0.16168682514290092</v>
          </cell>
          <cell r="J133">
            <v>0.52838804806562012</v>
          </cell>
          <cell r="K133">
            <v>0.36489166990498639</v>
          </cell>
          <cell r="L133">
            <v>0.16156187373684747</v>
          </cell>
          <cell r="M133">
            <v>0.52645354364183383</v>
          </cell>
          <cell r="O133">
            <v>14615.02</v>
          </cell>
          <cell r="P133">
            <v>15083.23372</v>
          </cell>
          <cell r="Q133">
            <v>408.06639999999999</v>
          </cell>
          <cell r="R133">
            <v>665</v>
          </cell>
          <cell r="S133">
            <v>910.67</v>
          </cell>
          <cell r="T133">
            <v>0</v>
          </cell>
          <cell r="U133">
            <v>5359.34570704</v>
          </cell>
          <cell r="V133">
            <v>2347.7414168</v>
          </cell>
          <cell r="W133">
            <v>7707.0871238399995</v>
          </cell>
          <cell r="X133">
            <v>5503.7463396579997</v>
          </cell>
          <cell r="Y133">
            <v>2421.0662659539998</v>
          </cell>
          <cell r="Z133">
            <v>7924.812605612</v>
          </cell>
          <cell r="AB133">
            <v>0.36670122292271923</v>
          </cell>
          <cell r="AC133">
            <v>0.16063894656319319</v>
          </cell>
          <cell r="AD133">
            <v>0.52734016948591245</v>
          </cell>
          <cell r="AE133">
            <v>0.36489166990498639</v>
          </cell>
          <cell r="AF133">
            <v>0.16051374068040364</v>
          </cell>
          <cell r="AG133">
            <v>0.52540541058539003</v>
          </cell>
          <cell r="AI133">
            <v>0</v>
          </cell>
          <cell r="AJ133">
            <v>1.0478785797077284E-3</v>
          </cell>
          <cell r="AK133">
            <v>1.0478785797076728E-3</v>
          </cell>
          <cell r="AL133">
            <v>0</v>
          </cell>
          <cell r="AM133">
            <v>1.0481330564438285E-3</v>
          </cell>
          <cell r="AN133">
            <v>1.0481330564438007E-3</v>
          </cell>
          <cell r="AP133">
            <v>2.7921029187780787E-2</v>
          </cell>
          <cell r="AQ133">
            <v>4.5501135133581755E-2</v>
          </cell>
          <cell r="AR133">
            <v>6.2310554484359237E-2</v>
          </cell>
          <cell r="AS133">
            <v>0</v>
          </cell>
          <cell r="AT133">
            <v>0.1357327188057218</v>
          </cell>
        </row>
        <row r="134">
          <cell r="A134" t="str">
            <v>D7220</v>
          </cell>
          <cell r="B134">
            <v>7720</v>
          </cell>
          <cell r="C134" t="str">
            <v>EPA ATLANTA</v>
          </cell>
          <cell r="D134" t="str">
            <v>IT</v>
          </cell>
          <cell r="E134" t="str">
            <v>D3375</v>
          </cell>
          <cell r="G134" t="str">
            <v>AR1/CR4</v>
          </cell>
          <cell r="H134">
            <v>0.4029356104010578</v>
          </cell>
          <cell r="I134">
            <v>7.400000000000001E-2</v>
          </cell>
          <cell r="J134">
            <v>0.47693561040105781</v>
          </cell>
          <cell r="K134">
            <v>0</v>
          </cell>
          <cell r="L134">
            <v>0</v>
          </cell>
          <cell r="M134">
            <v>0</v>
          </cell>
          <cell r="O134">
            <v>68.069999999999993</v>
          </cell>
          <cell r="P134">
            <v>0</v>
          </cell>
          <cell r="Q134">
            <v>1.07</v>
          </cell>
          <cell r="R134">
            <v>6.41</v>
          </cell>
          <cell r="S134">
            <v>31.3</v>
          </cell>
          <cell r="T134">
            <v>0</v>
          </cell>
          <cell r="U134">
            <v>27.427827000000001</v>
          </cell>
          <cell r="V134">
            <v>5.7519150000000003</v>
          </cell>
          <cell r="W134">
            <v>33.179741999999997</v>
          </cell>
          <cell r="X134">
            <v>0</v>
          </cell>
          <cell r="Y134">
            <v>0</v>
          </cell>
          <cell r="Z134">
            <v>0</v>
          </cell>
          <cell r="AB134">
            <v>0.4029356104010578</v>
          </cell>
          <cell r="AC134">
            <v>8.450000000000002E-2</v>
          </cell>
          <cell r="AD134">
            <v>0.48743561040105776</v>
          </cell>
          <cell r="AE134">
            <v>0</v>
          </cell>
          <cell r="AF134">
            <v>0</v>
          </cell>
          <cell r="AG134">
            <v>0</v>
          </cell>
          <cell r="AI134">
            <v>0</v>
          </cell>
          <cell r="AJ134">
            <v>-1.0500000000000009E-2</v>
          </cell>
          <cell r="AK134">
            <v>-1.0499999999999954E-2</v>
          </cell>
          <cell r="AL134">
            <v>0</v>
          </cell>
          <cell r="AM134">
            <v>0</v>
          </cell>
          <cell r="AN134">
            <v>0</v>
          </cell>
          <cell r="AP134">
            <v>1.5719112678125462E-2</v>
          </cell>
          <cell r="AQ134">
            <v>9.4167768473630092E-2</v>
          </cell>
          <cell r="AR134">
            <v>0.45982077273395039</v>
          </cell>
          <cell r="AS134">
            <v>0</v>
          </cell>
          <cell r="AT134">
            <v>0.56970765388570599</v>
          </cell>
        </row>
        <row r="135">
          <cell r="A135" t="str">
            <v>D7222</v>
          </cell>
          <cell r="B135">
            <v>7722</v>
          </cell>
          <cell r="C135" t="str">
            <v>Air Force - Tech Services</v>
          </cell>
          <cell r="D135" t="str">
            <v>IT</v>
          </cell>
          <cell r="E135" t="str">
            <v>D3375</v>
          </cell>
          <cell r="G135" t="str">
            <v>CR1/4</v>
          </cell>
          <cell r="H135">
            <v>0.32668465775103978</v>
          </cell>
          <cell r="I135">
            <v>0.11184137576096603</v>
          </cell>
          <cell r="J135">
            <v>0.43852603351200581</v>
          </cell>
          <cell r="K135">
            <v>0.32715313389654399</v>
          </cell>
          <cell r="L135">
            <v>0.11105184201195403</v>
          </cell>
          <cell r="M135">
            <v>0.438204975908498</v>
          </cell>
          <cell r="O135">
            <v>3640.96738</v>
          </cell>
          <cell r="P135">
            <v>2758.2339999999999</v>
          </cell>
          <cell r="Q135">
            <v>75.142619999999994</v>
          </cell>
          <cell r="R135">
            <v>160.58000000000001</v>
          </cell>
          <cell r="S135">
            <v>176.62</v>
          </cell>
          <cell r="T135">
            <v>0</v>
          </cell>
          <cell r="U135">
            <v>1189.448182418</v>
          </cell>
          <cell r="V135">
            <v>388.775788718</v>
          </cell>
          <cell r="W135">
            <v>1578.223971136</v>
          </cell>
          <cell r="X135">
            <v>902.36489712000002</v>
          </cell>
          <cell r="Y135">
            <v>292.63615168000001</v>
          </cell>
          <cell r="Z135">
            <v>1195.0010488</v>
          </cell>
          <cell r="AB135">
            <v>0.32668465775103978</v>
          </cell>
          <cell r="AC135">
            <v>0.10677815759997278</v>
          </cell>
          <cell r="AD135">
            <v>0.43346281535101255</v>
          </cell>
          <cell r="AE135">
            <v>0.32715313389654399</v>
          </cell>
          <cell r="AF135">
            <v>0.10609547691747691</v>
          </cell>
          <cell r="AG135">
            <v>0.43324861081402088</v>
          </cell>
          <cell r="AI135">
            <v>0</v>
          </cell>
          <cell r="AJ135">
            <v>5.0632181609932547E-3</v>
          </cell>
          <cell r="AK135">
            <v>5.0632181609932547E-3</v>
          </cell>
          <cell r="AL135">
            <v>0</v>
          </cell>
          <cell r="AM135">
            <v>4.9563650944771248E-3</v>
          </cell>
          <cell r="AN135">
            <v>4.9563650944771109E-3</v>
          </cell>
          <cell r="AP135">
            <v>2.0638092066619942E-2</v>
          </cell>
          <cell r="AQ135">
            <v>4.4103663461000302E-2</v>
          </cell>
          <cell r="AR135">
            <v>4.8509086066022375E-2</v>
          </cell>
          <cell r="AS135">
            <v>0</v>
          </cell>
          <cell r="AT135">
            <v>0.11325084159364261</v>
          </cell>
        </row>
        <row r="136">
          <cell r="A136" t="str">
            <v>D7223</v>
          </cell>
          <cell r="B136">
            <v>7723</v>
          </cell>
          <cell r="C136" t="str">
            <v>Army</v>
          </cell>
          <cell r="D136" t="str">
            <v>IT</v>
          </cell>
          <cell r="E136" t="str">
            <v>D3375</v>
          </cell>
          <cell r="G136" t="str">
            <v>CR1/4</v>
          </cell>
          <cell r="H136">
            <v>0.34589487533076235</v>
          </cell>
          <cell r="I136">
            <v>0.15410714698437278</v>
          </cell>
          <cell r="J136">
            <v>0.50000202231513502</v>
          </cell>
          <cell r="K136">
            <v>0.34725517513464188</v>
          </cell>
          <cell r="L136">
            <v>0.15274504704570202</v>
          </cell>
          <cell r="M136">
            <v>0.5000002221803439</v>
          </cell>
          <cell r="O136">
            <v>7631.6320500000002</v>
          </cell>
          <cell r="P136">
            <v>8005.7802099999999</v>
          </cell>
          <cell r="Q136">
            <v>78.54795</v>
          </cell>
          <cell r="R136">
            <v>335.64</v>
          </cell>
          <cell r="S136">
            <v>369.21</v>
          </cell>
          <cell r="T136">
            <v>0</v>
          </cell>
          <cell r="U136">
            <v>2639.7424165050002</v>
          </cell>
          <cell r="V136">
            <v>1137.162697015</v>
          </cell>
          <cell r="W136">
            <v>3776.9051135200002</v>
          </cell>
          <cell r="X136">
            <v>2780.048608913</v>
          </cell>
          <cell r="Y136">
            <v>1182.851497806</v>
          </cell>
          <cell r="Z136">
            <v>3962.9001067190002</v>
          </cell>
          <cell r="AB136">
            <v>0.34589487533076235</v>
          </cell>
          <cell r="AC136">
            <v>0.14900648898750302</v>
          </cell>
          <cell r="AD136">
            <v>0.49490136431826531</v>
          </cell>
          <cell r="AE136">
            <v>0.34725517513464188</v>
          </cell>
          <cell r="AF136">
            <v>0.14774968420048595</v>
          </cell>
          <cell r="AG136">
            <v>0.49500485933512783</v>
          </cell>
          <cell r="AI136">
            <v>0</v>
          </cell>
          <cell r="AJ136">
            <v>5.1006579968697618E-3</v>
          </cell>
          <cell r="AK136">
            <v>5.1006579968697063E-3</v>
          </cell>
          <cell r="AL136">
            <v>0</v>
          </cell>
          <cell r="AM136">
            <v>4.995362845216067E-3</v>
          </cell>
          <cell r="AN136">
            <v>4.995362845216067E-3</v>
          </cell>
          <cell r="AP136">
            <v>1.0292418382513607E-2</v>
          </cell>
          <cell r="AQ136">
            <v>4.3980107767381156E-2</v>
          </cell>
          <cell r="AR136">
            <v>4.8378904745545216E-2</v>
          </cell>
          <cell r="AS136">
            <v>0</v>
          </cell>
          <cell r="AT136">
            <v>0.10265143089543999</v>
          </cell>
        </row>
        <row r="137">
          <cell r="A137" t="str">
            <v>D7225</v>
          </cell>
          <cell r="B137">
            <v>7725</v>
          </cell>
          <cell r="C137" t="str">
            <v>OSD/Joint - N&amp;CP</v>
          </cell>
          <cell r="D137" t="str">
            <v>IT</v>
          </cell>
          <cell r="E137" t="str">
            <v>D3375</v>
          </cell>
          <cell r="G137" t="str">
            <v>CR1/4</v>
          </cell>
          <cell r="H137">
            <v>0.33658525077677404</v>
          </cell>
          <cell r="I137">
            <v>0.15408694479173038</v>
          </cell>
          <cell r="J137">
            <v>0.49067219556850444</v>
          </cell>
          <cell r="K137">
            <v>0.34675544816168186</v>
          </cell>
          <cell r="L137">
            <v>0.14381143718588979</v>
          </cell>
          <cell r="M137">
            <v>0.4905668853475717</v>
          </cell>
          <cell r="O137">
            <v>19570.169600000001</v>
          </cell>
          <cell r="P137">
            <v>21033.226470000001</v>
          </cell>
          <cell r="Q137">
            <v>195.41040000000001</v>
          </cell>
          <cell r="R137">
            <v>860.9</v>
          </cell>
          <cell r="S137">
            <v>941.2</v>
          </cell>
          <cell r="T137">
            <v>0</v>
          </cell>
          <cell r="U137">
            <v>6587.0304425599998</v>
          </cell>
          <cell r="V137">
            <v>2915.9424766799998</v>
          </cell>
          <cell r="W137">
            <v>9502.9729192399991</v>
          </cell>
          <cell r="X137">
            <v>7293.3858708910002</v>
          </cell>
          <cell r="Y137">
            <v>2919.8543012509999</v>
          </cell>
          <cell r="Z137">
            <v>10213.240172141999</v>
          </cell>
          <cell r="AB137">
            <v>0.33658525077677404</v>
          </cell>
          <cell r="AC137">
            <v>0.14899934626422448</v>
          </cell>
          <cell r="AD137">
            <v>0.48558459704099849</v>
          </cell>
          <cell r="AE137">
            <v>0.34675544816168186</v>
          </cell>
          <cell r="AF137">
            <v>0.1388210365830288</v>
          </cell>
          <cell r="AG137">
            <v>0.4855764847447106</v>
          </cell>
          <cell r="AI137">
            <v>0</v>
          </cell>
          <cell r="AJ137">
            <v>5.0875985275058988E-3</v>
          </cell>
          <cell r="AK137">
            <v>5.0875985275059543E-3</v>
          </cell>
          <cell r="AL137">
            <v>0</v>
          </cell>
          <cell r="AM137">
            <v>4.9904006028609893E-3</v>
          </cell>
          <cell r="AN137">
            <v>4.9904006028611003E-3</v>
          </cell>
          <cell r="AP137">
            <v>9.9851153052858566E-3</v>
          </cell>
          <cell r="AQ137">
            <v>4.3990421013009512E-2</v>
          </cell>
          <cell r="AR137">
            <v>4.8093604666563546E-2</v>
          </cell>
          <cell r="AS137">
            <v>0</v>
          </cell>
          <cell r="AT137">
            <v>0.10206914098485892</v>
          </cell>
        </row>
        <row r="138">
          <cell r="A138" t="str">
            <v>D7227</v>
          </cell>
          <cell r="B138">
            <v>7727</v>
          </cell>
          <cell r="C138" t="str">
            <v>Navy</v>
          </cell>
          <cell r="D138" t="str">
            <v>IT</v>
          </cell>
          <cell r="E138" t="str">
            <v>D3375</v>
          </cell>
          <cell r="G138" t="str">
            <v>CR1/4</v>
          </cell>
          <cell r="H138">
            <v>0.3456973695118471</v>
          </cell>
          <cell r="I138">
            <v>0.15802403926575354</v>
          </cell>
          <cell r="J138">
            <v>0.50372140877760063</v>
          </cell>
          <cell r="K138">
            <v>0.34725540018294393</v>
          </cell>
          <cell r="L138">
            <v>0.1564624931535033</v>
          </cell>
          <cell r="M138">
            <v>0.50371789333644723</v>
          </cell>
          <cell r="O138">
            <v>16260.48</v>
          </cell>
          <cell r="P138">
            <v>14386.92</v>
          </cell>
          <cell r="Q138">
            <v>162.24</v>
          </cell>
          <cell r="R138">
            <v>714.32</v>
          </cell>
          <cell r="S138">
            <v>785.76</v>
          </cell>
          <cell r="T138">
            <v>0</v>
          </cell>
          <cell r="U138">
            <v>5621.2051629999996</v>
          </cell>
          <cell r="V138">
            <v>2486.6846430000001</v>
          </cell>
          <cell r="W138">
            <v>8107.8898060000001</v>
          </cell>
          <cell r="X138">
            <v>4995.9356619999999</v>
          </cell>
          <cell r="Y138">
            <v>2179.194716</v>
          </cell>
          <cell r="Z138">
            <v>7175.1303779999998</v>
          </cell>
          <cell r="AB138">
            <v>0.3456973695118471</v>
          </cell>
          <cell r="AC138">
            <v>0.15292812038759004</v>
          </cell>
          <cell r="AD138">
            <v>0.49862548989943717</v>
          </cell>
          <cell r="AE138">
            <v>0.34725540018294393</v>
          </cell>
          <cell r="AF138">
            <v>0.15147055214041644</v>
          </cell>
          <cell r="AG138">
            <v>0.49872595232336037</v>
          </cell>
          <cell r="AI138">
            <v>0</v>
          </cell>
          <cell r="AJ138">
            <v>5.0959188781634912E-3</v>
          </cell>
          <cell r="AK138">
            <v>5.0959188781634635E-3</v>
          </cell>
          <cell r="AL138">
            <v>0</v>
          </cell>
          <cell r="AM138">
            <v>4.9919410130868647E-3</v>
          </cell>
          <cell r="AN138">
            <v>4.9919410130868647E-3</v>
          </cell>
          <cell r="AP138">
            <v>9.9775652379265559E-3</v>
          </cell>
          <cell r="AQ138">
            <v>4.3929822489865003E-2</v>
          </cell>
          <cell r="AR138">
            <v>4.8323296729247844E-2</v>
          </cell>
          <cell r="AS138">
            <v>0</v>
          </cell>
          <cell r="AT138">
            <v>0.10223068445703939</v>
          </cell>
        </row>
        <row r="139">
          <cell r="A139" t="str">
            <v>D7228</v>
          </cell>
          <cell r="B139">
            <v>7728</v>
          </cell>
          <cell r="C139" t="str">
            <v>Navy - Dahlgren</v>
          </cell>
          <cell r="D139" t="str">
            <v>IT</v>
          </cell>
          <cell r="E139" t="str">
            <v>D3375</v>
          </cell>
          <cell r="G139" t="str">
            <v>CR1/4</v>
          </cell>
          <cell r="H139">
            <v>0.34333252849367391</v>
          </cell>
          <cell r="I139">
            <v>0.17263528515580656</v>
          </cell>
          <cell r="J139">
            <v>0.51596781364948052</v>
          </cell>
          <cell r="K139">
            <v>0.34477549676903579</v>
          </cell>
          <cell r="L139">
            <v>0.171177465658573</v>
          </cell>
          <cell r="M139">
            <v>0.5159529624276088</v>
          </cell>
          <cell r="O139">
            <v>5021.29</v>
          </cell>
          <cell r="P139">
            <v>5278.61</v>
          </cell>
          <cell r="Q139">
            <v>50.17</v>
          </cell>
          <cell r="R139">
            <v>220.8</v>
          </cell>
          <cell r="S139">
            <v>242.86</v>
          </cell>
          <cell r="T139">
            <v>0</v>
          </cell>
          <cell r="U139">
            <v>1723.9721919999999</v>
          </cell>
          <cell r="V139">
            <v>841.240903</v>
          </cell>
          <cell r="W139">
            <v>2565.2130950000001</v>
          </cell>
          <cell r="X139">
            <v>1819.935385</v>
          </cell>
          <cell r="Y139">
            <v>877.20610599999998</v>
          </cell>
          <cell r="Z139">
            <v>2697.1414909999999</v>
          </cell>
          <cell r="AB139">
            <v>0.34333252849367391</v>
          </cell>
          <cell r="AC139">
            <v>0.16753481734773334</v>
          </cell>
          <cell r="AD139">
            <v>0.51086734584140725</v>
          </cell>
          <cell r="AE139">
            <v>0.34477549676903579</v>
          </cell>
          <cell r="AF139">
            <v>0.16618126855365334</v>
          </cell>
          <cell r="AG139">
            <v>0.51095676532268908</v>
          </cell>
          <cell r="AI139">
            <v>0</v>
          </cell>
          <cell r="AJ139">
            <v>5.1004678080732169E-3</v>
          </cell>
          <cell r="AK139">
            <v>5.1004678080732724E-3</v>
          </cell>
          <cell r="AL139">
            <v>0</v>
          </cell>
          <cell r="AM139">
            <v>4.9961971049196641E-3</v>
          </cell>
          <cell r="AN139">
            <v>4.9961971049197196E-3</v>
          </cell>
          <cell r="AP139">
            <v>9.9914563787393291E-3</v>
          </cell>
          <cell r="AQ139">
            <v>4.3972763971011436E-2</v>
          </cell>
          <cell r="AR139">
            <v>4.8366057327897817E-2</v>
          </cell>
          <cell r="AS139">
            <v>0</v>
          </cell>
          <cell r="AT139">
            <v>0.10233027767764857</v>
          </cell>
        </row>
        <row r="140">
          <cell r="A140" t="str">
            <v>D7230</v>
          </cell>
          <cell r="B140">
            <v>7730</v>
          </cell>
          <cell r="C140" t="str">
            <v>AFSPC/AFMC</v>
          </cell>
          <cell r="D140" t="str">
            <v>IT</v>
          </cell>
          <cell r="E140" t="str">
            <v>D3375</v>
          </cell>
          <cell r="G140" t="str">
            <v>CR1/4</v>
          </cell>
          <cell r="H140">
            <v>0.35587415060939287</v>
          </cell>
          <cell r="I140">
            <v>0.12917820945310268</v>
          </cell>
          <cell r="J140">
            <v>0.48505236006249552</v>
          </cell>
          <cell r="K140">
            <v>0.35780978713064859</v>
          </cell>
          <cell r="L140">
            <v>0.12722650046206654</v>
          </cell>
          <cell r="M140">
            <v>0.48503628759271511</v>
          </cell>
          <cell r="O140">
            <v>11766.55112</v>
          </cell>
          <cell r="P140">
            <v>10064.87024</v>
          </cell>
          <cell r="Q140">
            <v>107.52888</v>
          </cell>
          <cell r="R140">
            <v>516.98</v>
          </cell>
          <cell r="S140">
            <v>568.67999999999995</v>
          </cell>
          <cell r="T140">
            <v>0</v>
          </cell>
          <cell r="U140">
            <v>4187.4113854320003</v>
          </cell>
          <cell r="V140">
            <v>1459.9671916320001</v>
          </cell>
          <cell r="W140">
            <v>5647.3785770639997</v>
          </cell>
          <cell r="X140">
            <v>3601.3090780719999</v>
          </cell>
          <cell r="Y140">
            <v>1230.228857088</v>
          </cell>
          <cell r="Z140">
            <v>4831.5379351600004</v>
          </cell>
          <cell r="AB140">
            <v>0.35587415060939287</v>
          </cell>
          <cell r="AC140">
            <v>0.12407775028916035</v>
          </cell>
          <cell r="AD140">
            <v>0.47995190089855316</v>
          </cell>
          <cell r="AE140">
            <v>0.35780978713064859</v>
          </cell>
          <cell r="AF140">
            <v>0.12222997691503273</v>
          </cell>
          <cell r="AG140">
            <v>0.48003976404568138</v>
          </cell>
          <cell r="AI140">
            <v>0</v>
          </cell>
          <cell r="AJ140">
            <v>5.1004591639423336E-3</v>
          </cell>
          <cell r="AK140">
            <v>5.1004591639423613E-3</v>
          </cell>
          <cell r="AL140">
            <v>0</v>
          </cell>
          <cell r="AM140">
            <v>4.9965235470338099E-3</v>
          </cell>
          <cell r="AN140">
            <v>4.9965235470337266E-3</v>
          </cell>
          <cell r="AP140">
            <v>9.1385214667728393E-3</v>
          </cell>
          <cell r="AQ140">
            <v>4.3936408785176809E-2</v>
          </cell>
          <cell r="AR140">
            <v>4.8330219637034981E-2</v>
          </cell>
          <cell r="AS140">
            <v>0</v>
          </cell>
          <cell r="AT140">
            <v>0.10140514988898464</v>
          </cell>
        </row>
        <row r="141">
          <cell r="A141" t="str">
            <v>D7231</v>
          </cell>
          <cell r="B141">
            <v>7731</v>
          </cell>
          <cell r="C141" t="str">
            <v>ACC</v>
          </cell>
          <cell r="D141" t="str">
            <v>IT</v>
          </cell>
          <cell r="E141" t="str">
            <v>D3375</v>
          </cell>
          <cell r="G141" t="str">
            <v>CR1/4</v>
          </cell>
          <cell r="H141">
            <v>0.3185690415049941</v>
          </cell>
          <cell r="I141">
            <v>0.15069056470144701</v>
          </cell>
          <cell r="J141">
            <v>0.46925960620644108</v>
          </cell>
          <cell r="K141">
            <v>0.31922789817429936</v>
          </cell>
          <cell r="L141">
            <v>0.15116351416433452</v>
          </cell>
          <cell r="M141">
            <v>0.47039141233863385</v>
          </cell>
          <cell r="O141">
            <v>5111.8764000000001</v>
          </cell>
          <cell r="P141">
            <v>5967.3484799999997</v>
          </cell>
          <cell r="Q141">
            <v>46.893599999999999</v>
          </cell>
          <cell r="R141">
            <v>225.42</v>
          </cell>
          <cell r="S141">
            <v>248.04</v>
          </cell>
          <cell r="T141">
            <v>0</v>
          </cell>
          <cell r="U141">
            <v>1628.48556504</v>
          </cell>
          <cell r="V141">
            <v>744.13894403999996</v>
          </cell>
          <cell r="W141">
            <v>2372.6245090799998</v>
          </cell>
          <cell r="X141">
            <v>1904.9441129439999</v>
          </cell>
          <cell r="Y141">
            <v>872.12274017599998</v>
          </cell>
          <cell r="Z141">
            <v>2777.0668531199999</v>
          </cell>
          <cell r="AB141">
            <v>0.3185690415049941</v>
          </cell>
          <cell r="AC141">
            <v>0.14557060574469288</v>
          </cell>
          <cell r="AD141">
            <v>0.46413964724968698</v>
          </cell>
          <cell r="AE141">
            <v>0.31922789817429936</v>
          </cell>
          <cell r="AF141">
            <v>0.14614912185855786</v>
          </cell>
          <cell r="AG141">
            <v>0.46537702003285719</v>
          </cell>
          <cell r="AI141">
            <v>0</v>
          </cell>
          <cell r="AJ141">
            <v>5.1199589567541282E-3</v>
          </cell>
          <cell r="AK141">
            <v>5.1199589567541004E-3</v>
          </cell>
          <cell r="AL141">
            <v>0</v>
          </cell>
          <cell r="AM141">
            <v>5.0143923057766604E-3</v>
          </cell>
          <cell r="AN141">
            <v>5.0143923057766604E-3</v>
          </cell>
          <cell r="AP141">
            <v>9.1734612362693278E-3</v>
          </cell>
          <cell r="AQ141">
            <v>4.4097310334029201E-2</v>
          </cell>
          <cell r="AR141">
            <v>4.8522299952322788E-2</v>
          </cell>
          <cell r="AS141">
            <v>0</v>
          </cell>
          <cell r="AT141">
            <v>0.10179307152262132</v>
          </cell>
        </row>
        <row r="142">
          <cell r="A142" t="str">
            <v>D7232</v>
          </cell>
          <cell r="B142">
            <v>7732</v>
          </cell>
          <cell r="C142" t="str">
            <v>AMC</v>
          </cell>
          <cell r="D142" t="str">
            <v>IT</v>
          </cell>
          <cell r="E142" t="str">
            <v>D3375</v>
          </cell>
          <cell r="G142" t="str">
            <v>CR1/4</v>
          </cell>
          <cell r="H142">
            <v>0.33917396735600364</v>
          </cell>
          <cell r="I142">
            <v>0.14279590949530838</v>
          </cell>
          <cell r="J142">
            <v>0.48196987685131204</v>
          </cell>
          <cell r="K142">
            <v>0.34072049700718876</v>
          </cell>
          <cell r="L142">
            <v>0.1411125314470002</v>
          </cell>
          <cell r="M142">
            <v>0.48183302845418896</v>
          </cell>
          <cell r="O142">
            <v>4261.4047200000005</v>
          </cell>
          <cell r="P142">
            <v>4192.6733599999998</v>
          </cell>
          <cell r="Q142">
            <v>38.905279999999998</v>
          </cell>
          <cell r="R142">
            <v>187.02</v>
          </cell>
          <cell r="S142">
            <v>205.76</v>
          </cell>
          <cell r="T142">
            <v>0</v>
          </cell>
          <cell r="U142">
            <v>1445.357545392</v>
          </cell>
          <cell r="V142">
            <v>586.79693659199995</v>
          </cell>
          <cell r="W142">
            <v>2032.1544819840001</v>
          </cell>
          <cell r="X142">
            <v>1428.5297510079999</v>
          </cell>
          <cell r="Y142">
            <v>570.70350643200004</v>
          </cell>
          <cell r="Z142">
            <v>1999.23325744</v>
          </cell>
          <cell r="AB142">
            <v>0.33917396735600364</v>
          </cell>
          <cell r="AC142">
            <v>0.13770035355665536</v>
          </cell>
          <cell r="AD142">
            <v>0.47687432091265902</v>
          </cell>
          <cell r="AE142">
            <v>0.34072049700718876</v>
          </cell>
          <cell r="AF142">
            <v>0.13611923883142665</v>
          </cell>
          <cell r="AG142">
            <v>0.47683973583861539</v>
          </cell>
          <cell r="AI142">
            <v>0</v>
          </cell>
          <cell r="AJ142">
            <v>5.095555938653018E-3</v>
          </cell>
          <cell r="AK142">
            <v>5.095555938653018E-3</v>
          </cell>
          <cell r="AL142">
            <v>0</v>
          </cell>
          <cell r="AM142">
            <v>4.9932926155735469E-3</v>
          </cell>
          <cell r="AN142">
            <v>4.9932926155735746E-3</v>
          </cell>
          <cell r="AP142">
            <v>9.1296843544116588E-3</v>
          </cell>
          <cell r="AQ142">
            <v>4.3886936887796942E-2</v>
          </cell>
          <cell r="AR142">
            <v>4.8284547823939136E-2</v>
          </cell>
          <cell r="AS142">
            <v>0</v>
          </cell>
          <cell r="AT142">
            <v>0.10130116906614774</v>
          </cell>
        </row>
        <row r="143">
          <cell r="A143" t="str">
            <v>D7233</v>
          </cell>
          <cell r="B143">
            <v>7733</v>
          </cell>
          <cell r="C143" t="str">
            <v>AETC/MPC</v>
          </cell>
          <cell r="D143" t="str">
            <v>IT</v>
          </cell>
          <cell r="E143" t="str">
            <v>D3375</v>
          </cell>
          <cell r="G143" t="str">
            <v>CR1/4</v>
          </cell>
          <cell r="H143">
            <v>0.34831479180544361</v>
          </cell>
          <cell r="I143">
            <v>0.12526836269921757</v>
          </cell>
          <cell r="J143">
            <v>0.47358315450466115</v>
          </cell>
          <cell r="K143">
            <v>0.3500644935223316</v>
          </cell>
          <cell r="L143">
            <v>0.1235055680212236</v>
          </cell>
          <cell r="M143">
            <v>0.47357006154355519</v>
          </cell>
          <cell r="O143">
            <v>12354.476720000001</v>
          </cell>
          <cell r="P143">
            <v>14081.59144</v>
          </cell>
          <cell r="Q143">
            <v>112.79328</v>
          </cell>
          <cell r="R143">
            <v>542.29</v>
          </cell>
          <cell r="S143">
            <v>596.51</v>
          </cell>
          <cell r="T143">
            <v>0</v>
          </cell>
          <cell r="U143">
            <v>4303.2469865920002</v>
          </cell>
          <cell r="V143">
            <v>1484.671993792</v>
          </cell>
          <cell r="W143">
            <v>5787.918980384</v>
          </cell>
          <cell r="X143">
            <v>4929.4651754320003</v>
          </cell>
          <cell r="Y143">
            <v>1668.856110528</v>
          </cell>
          <cell r="Z143">
            <v>6598.3212859599998</v>
          </cell>
          <cell r="AB143">
            <v>0.34831479180544361</v>
          </cell>
          <cell r="AC143">
            <v>0.12017279464281511</v>
          </cell>
          <cell r="AD143">
            <v>0.46848758644825872</v>
          </cell>
          <cell r="AE143">
            <v>0.3500644935223316</v>
          </cell>
          <cell r="AF143">
            <v>0.11851331702377527</v>
          </cell>
          <cell r="AG143">
            <v>0.46857781054610687</v>
          </cell>
          <cell r="AI143">
            <v>0</v>
          </cell>
          <cell r="AJ143">
            <v>5.0955680564024608E-3</v>
          </cell>
          <cell r="AK143">
            <v>5.095568056402433E-3</v>
          </cell>
          <cell r="AL143">
            <v>0</v>
          </cell>
          <cell r="AM143">
            <v>4.9922509974483359E-3</v>
          </cell>
          <cell r="AN143">
            <v>4.992250997448322E-3</v>
          </cell>
          <cell r="AP143">
            <v>9.1297496896331504E-3</v>
          </cell>
          <cell r="AQ143">
            <v>4.3894210357134408E-2</v>
          </cell>
          <cell r="AR143">
            <v>4.8282902911973756E-2</v>
          </cell>
          <cell r="AS143">
            <v>0</v>
          </cell>
          <cell r="AT143">
            <v>0.10130686295874131</v>
          </cell>
        </row>
        <row r="144">
          <cell r="A144" t="str">
            <v>D7234</v>
          </cell>
          <cell r="B144">
            <v>7734</v>
          </cell>
          <cell r="C144" t="str">
            <v>AFRC/WR-ALC</v>
          </cell>
          <cell r="D144" t="str">
            <v>IT</v>
          </cell>
          <cell r="E144" t="str">
            <v>D3375</v>
          </cell>
          <cell r="G144" t="str">
            <v>CR1/4</v>
          </cell>
          <cell r="H144">
            <v>0.35906062481990209</v>
          </cell>
          <cell r="I144">
            <v>0.1319897988817581</v>
          </cell>
          <cell r="J144">
            <v>0.49105042370166024</v>
          </cell>
          <cell r="K144">
            <v>0.3671026144361757</v>
          </cell>
          <cell r="L144">
            <v>0.12394671823869037</v>
          </cell>
          <cell r="M144">
            <v>0.49104933267486606</v>
          </cell>
          <cell r="O144">
            <v>7376.8226400000003</v>
          </cell>
          <cell r="P144">
            <v>4496.9084000000003</v>
          </cell>
          <cell r="Q144">
            <v>67.477360000000004</v>
          </cell>
          <cell r="R144">
            <v>324.39999999999998</v>
          </cell>
          <cell r="S144">
            <v>356.84</v>
          </cell>
          <cell r="T144">
            <v>0</v>
          </cell>
          <cell r="U144">
            <v>2648.7265463039998</v>
          </cell>
          <cell r="V144">
            <v>936.00416870399999</v>
          </cell>
          <cell r="W144">
            <v>3584.7307150080001</v>
          </cell>
          <cell r="X144">
            <v>1650.8268305199999</v>
          </cell>
          <cell r="Y144">
            <v>534.89427808000005</v>
          </cell>
          <cell r="Z144">
            <v>2185.7211086000002</v>
          </cell>
          <cell r="AB144">
            <v>0.35906062481990209</v>
          </cell>
          <cell r="AC144">
            <v>0.12688446156053984</v>
          </cell>
          <cell r="AD144">
            <v>0.48594508638044198</v>
          </cell>
          <cell r="AE144">
            <v>0.3671026144361757</v>
          </cell>
          <cell r="AF144">
            <v>0.11894711443977823</v>
          </cell>
          <cell r="AG144">
            <v>0.48604972887595399</v>
          </cell>
          <cell r="AI144">
            <v>0</v>
          </cell>
          <cell r="AJ144">
            <v>5.1053373212182618E-3</v>
          </cell>
          <cell r="AK144">
            <v>5.1053373212182618E-3</v>
          </cell>
          <cell r="AL144">
            <v>0</v>
          </cell>
          <cell r="AM144">
            <v>4.9996037989121361E-3</v>
          </cell>
          <cell r="AN144">
            <v>4.9996037989120667E-3</v>
          </cell>
          <cell r="AP144">
            <v>9.1472119221236957E-3</v>
          </cell>
          <cell r="AQ144">
            <v>4.39755726592879E-2</v>
          </cell>
          <cell r="AR144">
            <v>4.8373129925216689E-2</v>
          </cell>
          <cell r="AS144">
            <v>0</v>
          </cell>
          <cell r="AT144">
            <v>0.10149591450662829</v>
          </cell>
        </row>
        <row r="145">
          <cell r="A145" t="str">
            <v>D7235</v>
          </cell>
          <cell r="B145">
            <v>7735</v>
          </cell>
          <cell r="C145" t="str">
            <v>UTL - RAPPAHANOCK</v>
          </cell>
          <cell r="D145" t="str">
            <v>IT</v>
          </cell>
          <cell r="E145" t="str">
            <v>D3375</v>
          </cell>
          <cell r="G145" t="str">
            <v>CR1/4</v>
          </cell>
          <cell r="H145">
            <v>0.3542783025460825</v>
          </cell>
          <cell r="I145">
            <v>7.8715938641183952E-2</v>
          </cell>
          <cell r="J145">
            <v>0.43299424118726648</v>
          </cell>
          <cell r="K145">
            <v>0.35534863131704064</v>
          </cell>
          <cell r="L145">
            <v>7.9502447134923632E-2</v>
          </cell>
          <cell r="M145">
            <v>0.4348510784519643</v>
          </cell>
          <cell r="O145">
            <v>1697.2230999999999</v>
          </cell>
          <cell r="P145">
            <v>1702.0925</v>
          </cell>
          <cell r="Q145">
            <v>29.136900000000001</v>
          </cell>
          <cell r="R145">
            <v>73.16</v>
          </cell>
          <cell r="S145">
            <v>104.27</v>
          </cell>
          <cell r="T145">
            <v>0</v>
          </cell>
          <cell r="U145">
            <v>601.28931891000002</v>
          </cell>
          <cell r="V145">
            <v>151.41935194999999</v>
          </cell>
          <cell r="W145">
            <v>752.70867085999998</v>
          </cell>
          <cell r="X145">
            <v>604.83624024999995</v>
          </cell>
          <cell r="Y145">
            <v>151.83081625</v>
          </cell>
          <cell r="Z145">
            <v>756.66705649999994</v>
          </cell>
          <cell r="AB145">
            <v>0.3542783025460825</v>
          </cell>
          <cell r="AC145">
            <v>8.9215938641183948E-2</v>
          </cell>
          <cell r="AD145">
            <v>0.44349424118726644</v>
          </cell>
          <cell r="AE145">
            <v>0.35534863131704064</v>
          </cell>
          <cell r="AF145">
            <v>8.9202447134923632E-2</v>
          </cell>
          <cell r="AG145">
            <v>0.44455107845196423</v>
          </cell>
          <cell r="AI145">
            <v>0</v>
          </cell>
          <cell r="AJ145">
            <v>-1.0499999999999995E-2</v>
          </cell>
          <cell r="AK145">
            <v>-1.0499999999999954E-2</v>
          </cell>
          <cell r="AL145">
            <v>0</v>
          </cell>
          <cell r="AM145">
            <v>-9.7000000000000003E-3</v>
          </cell>
          <cell r="AN145">
            <v>-9.6999999999999309E-3</v>
          </cell>
          <cell r="AP145">
            <v>1.7167395376600756E-2</v>
          </cell>
          <cell r="AQ145">
            <v>4.3105706020616856E-2</v>
          </cell>
          <cell r="AR145">
            <v>6.1435647440810814E-2</v>
          </cell>
          <cell r="AS145">
            <v>0</v>
          </cell>
          <cell r="AT145">
            <v>0.12170874883802843</v>
          </cell>
        </row>
        <row r="146">
          <cell r="A146" t="str">
            <v>D7236</v>
          </cell>
          <cell r="B146">
            <v>7736</v>
          </cell>
          <cell r="C146" t="str">
            <v>UTL - SO MD</v>
          </cell>
          <cell r="D146" t="str">
            <v>IT</v>
          </cell>
          <cell r="E146" t="str">
            <v>D3375</v>
          </cell>
          <cell r="G146" t="str">
            <v>CR1/4</v>
          </cell>
          <cell r="H146">
            <v>0.30130585419632283</v>
          </cell>
          <cell r="I146">
            <v>0.11924951205039822</v>
          </cell>
          <cell r="J146">
            <v>0.42055536624672107</v>
          </cell>
          <cell r="K146">
            <v>0.30081672485595023</v>
          </cell>
          <cell r="L146">
            <v>0.11973594442040253</v>
          </cell>
          <cell r="M146">
            <v>0.42055266927635276</v>
          </cell>
          <cell r="O146">
            <v>1142.7153499999999</v>
          </cell>
          <cell r="P146">
            <v>1178.24387</v>
          </cell>
          <cell r="Q146">
            <v>16.444649999999999</v>
          </cell>
          <cell r="R146">
            <v>42.1</v>
          </cell>
          <cell r="S146">
            <v>52.61</v>
          </cell>
          <cell r="T146">
            <v>0</v>
          </cell>
          <cell r="U146">
            <v>344.306824635</v>
          </cell>
          <cell r="V146">
            <v>146.604399075</v>
          </cell>
          <cell r="W146">
            <v>490.91122371</v>
          </cell>
          <cell r="X146">
            <v>354.43546205500002</v>
          </cell>
          <cell r="Y146">
            <v>150.916118727</v>
          </cell>
          <cell r="Z146">
            <v>505.35158078199998</v>
          </cell>
          <cell r="AB146">
            <v>0.30130585419632283</v>
          </cell>
          <cell r="AC146">
            <v>0.12829476656194388</v>
          </cell>
          <cell r="AD146">
            <v>0.42960062075826672</v>
          </cell>
          <cell r="AE146">
            <v>0.30081672485595023</v>
          </cell>
          <cell r="AF146">
            <v>0.12808563877951684</v>
          </cell>
          <cell r="AG146">
            <v>0.42890236363546708</v>
          </cell>
          <cell r="AI146">
            <v>0</v>
          </cell>
          <cell r="AJ146">
            <v>-9.0452545115456695E-3</v>
          </cell>
          <cell r="AK146">
            <v>-9.0452545115456418E-3</v>
          </cell>
          <cell r="AL146">
            <v>0</v>
          </cell>
          <cell r="AM146">
            <v>-8.3496943591143125E-3</v>
          </cell>
          <cell r="AN146">
            <v>-8.3496943591143125E-3</v>
          </cell>
          <cell r="AP146">
            <v>1.4390854205292684E-2</v>
          </cell>
          <cell r="AQ146">
            <v>3.6842070949690144E-2</v>
          </cell>
          <cell r="AR146">
            <v>4.6039462058508271E-2</v>
          </cell>
          <cell r="AS146">
            <v>0</v>
          </cell>
          <cell r="AT146">
            <v>9.7272387213491102E-2</v>
          </cell>
        </row>
        <row r="147">
          <cell r="A147" t="str">
            <v>D7238</v>
          </cell>
          <cell r="B147">
            <v>7738</v>
          </cell>
          <cell r="C147" t="str">
            <v>OSD/Joint - CTS</v>
          </cell>
          <cell r="D147" t="str">
            <v>IT</v>
          </cell>
          <cell r="E147" t="str">
            <v>D3375</v>
          </cell>
          <cell r="G147" t="str">
            <v>CR1/4</v>
          </cell>
          <cell r="H147">
            <v>0.33539037511615999</v>
          </cell>
          <cell r="I147">
            <v>0.15549221129830462</v>
          </cell>
          <cell r="J147">
            <v>0.49088258641446464</v>
          </cell>
          <cell r="K147">
            <v>0.33247577485971852</v>
          </cell>
          <cell r="L147">
            <v>0.15840257111933084</v>
          </cell>
          <cell r="M147">
            <v>0.49087834597904934</v>
          </cell>
          <cell r="O147">
            <v>15801.0468</v>
          </cell>
          <cell r="P147">
            <v>17851.870370000001</v>
          </cell>
          <cell r="Q147">
            <v>154.2432</v>
          </cell>
          <cell r="R147">
            <v>696.08</v>
          </cell>
          <cell r="S147">
            <v>766.94</v>
          </cell>
          <cell r="T147">
            <v>0</v>
          </cell>
          <cell r="U147">
            <v>5299.5190134799996</v>
          </cell>
          <cell r="V147">
            <v>2376.1843424399999</v>
          </cell>
          <cell r="W147">
            <v>7675.7033559199999</v>
          </cell>
          <cell r="X147">
            <v>5935.3144339609998</v>
          </cell>
          <cell r="Y147">
            <v>2738.521988121</v>
          </cell>
          <cell r="Z147">
            <v>8673.8364220820004</v>
          </cell>
          <cell r="AB147">
            <v>0.33539037511615999</v>
          </cell>
          <cell r="AC147">
            <v>0.15038145083147275</v>
          </cell>
          <cell r="AD147">
            <v>0.4857718259476328</v>
          </cell>
          <cell r="AE147">
            <v>0.33247577485971852</v>
          </cell>
          <cell r="AF147">
            <v>0.1534025248538145</v>
          </cell>
          <cell r="AG147">
            <v>0.48587829971353302</v>
          </cell>
          <cell r="AI147">
            <v>0</v>
          </cell>
          <cell r="AJ147">
            <v>5.1107604668318707E-3</v>
          </cell>
          <cell r="AK147">
            <v>5.1107604668318429E-3</v>
          </cell>
          <cell r="AL147">
            <v>0</v>
          </cell>
          <cell r="AM147">
            <v>5.0000462655163391E-3</v>
          </cell>
          <cell r="AN147">
            <v>5.0000462655163114E-3</v>
          </cell>
          <cell r="AP147">
            <v>9.7615811124614864E-3</v>
          </cell>
          <cell r="AQ147">
            <v>4.4052777566610336E-2</v>
          </cell>
          <cell r="AR147">
            <v>4.8537290580013978E-2</v>
          </cell>
          <cell r="AS147">
            <v>0</v>
          </cell>
          <cell r="AT147">
            <v>0.1023516492590858</v>
          </cell>
        </row>
        <row r="148">
          <cell r="A148" t="str">
            <v>D7241</v>
          </cell>
          <cell r="B148">
            <v>7741</v>
          </cell>
          <cell r="C148" t="str">
            <v>Intel SP</v>
          </cell>
          <cell r="D148" t="str">
            <v>TO</v>
          </cell>
          <cell r="E148" t="str">
            <v>D3338</v>
          </cell>
          <cell r="G148" t="str">
            <v>MR1</v>
          </cell>
        </row>
        <row r="149">
          <cell r="A149" t="str">
            <v>D7243</v>
          </cell>
          <cell r="B149">
            <v>7743</v>
          </cell>
          <cell r="C149" t="str">
            <v>Lender Services</v>
          </cell>
          <cell r="D149" t="str">
            <v>IT</v>
          </cell>
          <cell r="E149" t="str">
            <v>D3375</v>
          </cell>
          <cell r="G149" t="str">
            <v>CR1/4</v>
          </cell>
          <cell r="H149">
            <v>0.44903684524736487</v>
          </cell>
          <cell r="I149">
            <v>1.0508895395966682</v>
          </cell>
          <cell r="J149">
            <v>1.499926384844033</v>
          </cell>
          <cell r="K149">
            <v>0.44854462314404198</v>
          </cell>
          <cell r="L149">
            <v>1.0514464777416062</v>
          </cell>
          <cell r="M149">
            <v>1.4999911008856481</v>
          </cell>
          <cell r="O149">
            <v>607.97388000000001</v>
          </cell>
          <cell r="P149">
            <v>627.36198000000002</v>
          </cell>
          <cell r="Q149">
            <v>14.766120000000001</v>
          </cell>
          <cell r="R149">
            <v>31.63</v>
          </cell>
          <cell r="S149">
            <v>44.23</v>
          </cell>
          <cell r="T149">
            <v>0</v>
          </cell>
          <cell r="U149">
            <v>273.00267306799998</v>
          </cell>
          <cell r="V149">
            <v>638.18367695999996</v>
          </cell>
          <cell r="W149">
            <v>911.18635002799999</v>
          </cell>
          <cell r="X149">
            <v>281.39984289400002</v>
          </cell>
          <cell r="Y149">
            <v>658.88402215999997</v>
          </cell>
          <cell r="Z149">
            <v>940.28386505399999</v>
          </cell>
          <cell r="AB149">
            <v>0.44903684524736487</v>
          </cell>
          <cell r="AC149">
            <v>1.0496893007311432</v>
          </cell>
          <cell r="AD149">
            <v>1.4987261459785082</v>
          </cell>
          <cell r="AE149">
            <v>0.44854462314404198</v>
          </cell>
          <cell r="AF149">
            <v>1.0502453817172663</v>
          </cell>
          <cell r="AG149">
            <v>1.4987900048613083</v>
          </cell>
          <cell r="AI149">
            <v>0</v>
          </cell>
          <cell r="AJ149">
            <v>1.2002388655250051E-3</v>
          </cell>
          <cell r="AK149">
            <v>1.2002388655247831E-3</v>
          </cell>
          <cell r="AL149">
            <v>0</v>
          </cell>
          <cell r="AM149">
            <v>1.2010960243398205E-3</v>
          </cell>
          <cell r="AN149">
            <v>1.2010960243398205E-3</v>
          </cell>
          <cell r="AP149">
            <v>2.4287424979507345E-2</v>
          </cell>
          <cell r="AQ149">
            <v>5.2025261348398716E-2</v>
          </cell>
          <cell r="AR149">
            <v>7.2749835897555334E-2</v>
          </cell>
          <cell r="AS149">
            <v>0</v>
          </cell>
          <cell r="AT149">
            <v>0.1490625222254614</v>
          </cell>
        </row>
        <row r="150">
          <cell r="A150" t="str">
            <v>D7290</v>
          </cell>
          <cell r="B150">
            <v>7790</v>
          </cell>
          <cell r="C150" t="str">
            <v>DMA SSA</v>
          </cell>
          <cell r="D150" t="str">
            <v>IT</v>
          </cell>
          <cell r="E150" t="str">
            <v>D3375</v>
          </cell>
          <cell r="G150" t="str">
            <v>CR1/4</v>
          </cell>
          <cell r="H150">
            <v>0.32198138116391156</v>
          </cell>
          <cell r="I150">
            <v>0.14220962347186447</v>
          </cell>
          <cell r="J150">
            <v>0.46419100463577601</v>
          </cell>
          <cell r="K150">
            <v>0.34948057146739236</v>
          </cell>
          <cell r="L150">
            <v>0.13658656194245145</v>
          </cell>
          <cell r="M150">
            <v>0.48606713340984381</v>
          </cell>
          <cell r="O150">
            <v>2481.5756999999999</v>
          </cell>
          <cell r="P150">
            <v>1375.80315</v>
          </cell>
          <cell r="Q150">
            <v>41.754300000000001</v>
          </cell>
          <cell r="R150">
            <v>107.27</v>
          </cell>
          <cell r="S150">
            <v>105.02</v>
          </cell>
          <cell r="T150">
            <v>0</v>
          </cell>
          <cell r="U150">
            <v>821.22607057000005</v>
          </cell>
          <cell r="V150">
            <v>452.75773543000003</v>
          </cell>
          <cell r="W150">
            <v>1273.983806</v>
          </cell>
          <cell r="X150">
            <v>481.37400185000001</v>
          </cell>
          <cell r="Y150">
            <v>225.29990318500001</v>
          </cell>
          <cell r="Z150">
            <v>706.67390503499996</v>
          </cell>
          <cell r="AB150">
            <v>0.33092928439378261</v>
          </cell>
          <cell r="AC150">
            <v>0.18244768250672347</v>
          </cell>
          <cell r="AD150">
            <v>0.51337696690050605</v>
          </cell>
          <cell r="AE150">
            <v>0.34988581168025384</v>
          </cell>
          <cell r="AF150">
            <v>0.16375882202697387</v>
          </cell>
          <cell r="AG150">
            <v>0.51364463370722768</v>
          </cell>
          <cell r="AI150">
            <v>-8.9479032298710459E-3</v>
          </cell>
          <cell r="AJ150">
            <v>-4.0238059034858997E-2</v>
          </cell>
          <cell r="AK150">
            <v>-4.9185962264730043E-2</v>
          </cell>
          <cell r="AL150">
            <v>-4.052402128614796E-4</v>
          </cell>
          <cell r="AM150">
            <v>-2.717226008452242E-2</v>
          </cell>
          <cell r="AN150">
            <v>-2.7577500297383872E-2</v>
          </cell>
          <cell r="AP150">
            <v>1.6825720851473523E-2</v>
          </cell>
          <cell r="AQ150">
            <v>4.3226567700513835E-2</v>
          </cell>
          <cell r="AR150">
            <v>4.2319885708100705E-2</v>
          </cell>
          <cell r="AS150">
            <v>0</v>
          </cell>
          <cell r="AT150">
            <v>0.10237217426008806</v>
          </cell>
        </row>
        <row r="151">
          <cell r="A151" t="str">
            <v>D7326</v>
          </cell>
          <cell r="B151">
            <v>7826</v>
          </cell>
          <cell r="C151" t="str">
            <v>Theater Medical Information Program (TMIP)</v>
          </cell>
          <cell r="D151" t="str">
            <v>IT</v>
          </cell>
          <cell r="E151" t="str">
            <v>D3375</v>
          </cell>
          <cell r="G151" t="str">
            <v>CR1/4</v>
          </cell>
          <cell r="H151">
            <v>0.33552227819002384</v>
          </cell>
          <cell r="I151">
            <v>0.3704741671033282</v>
          </cell>
          <cell r="J151">
            <v>0.70599644529335204</v>
          </cell>
          <cell r="K151">
            <v>0.33441798501184294</v>
          </cell>
          <cell r="L151">
            <v>0.37158336749087018</v>
          </cell>
          <cell r="M151">
            <v>0.70600135250271312</v>
          </cell>
          <cell r="O151">
            <v>1183.22</v>
          </cell>
          <cell r="P151">
            <v>1225.8104800000001</v>
          </cell>
          <cell r="Q151">
            <v>11.84</v>
          </cell>
          <cell r="R151">
            <v>51.64</v>
          </cell>
          <cell r="S151">
            <v>51.46</v>
          </cell>
          <cell r="T151">
            <v>0</v>
          </cell>
          <cell r="U151">
            <v>396.99666999999999</v>
          </cell>
          <cell r="V151">
            <v>437.12774400000001</v>
          </cell>
          <cell r="W151">
            <v>834.124414</v>
          </cell>
          <cell r="X151">
            <v>409.93307072800002</v>
          </cell>
          <cell r="Y151">
            <v>454.222002304</v>
          </cell>
          <cell r="Z151">
            <v>864.15507303200002</v>
          </cell>
          <cell r="AB151">
            <v>0.33552227819002384</v>
          </cell>
          <cell r="AC151">
            <v>0.36943911022464121</v>
          </cell>
          <cell r="AD151">
            <v>0.70496138841466505</v>
          </cell>
          <cell r="AE151">
            <v>0.33441798501184294</v>
          </cell>
          <cell r="AF151">
            <v>0.37054831045660497</v>
          </cell>
          <cell r="AG151">
            <v>0.70496629546844791</v>
          </cell>
          <cell r="AI151">
            <v>0</v>
          </cell>
          <cell r="AJ151">
            <v>1.0350568786869907E-3</v>
          </cell>
          <cell r="AK151">
            <v>1.0350568786869907E-3</v>
          </cell>
          <cell r="AL151">
            <v>0</v>
          </cell>
          <cell r="AM151">
            <v>1.0350570342652077E-3</v>
          </cell>
          <cell r="AN151">
            <v>1.0350570342652077E-3</v>
          </cell>
          <cell r="AP151">
            <v>1.0006592180659555E-2</v>
          </cell>
          <cell r="AQ151">
            <v>4.3643616571727994E-2</v>
          </cell>
          <cell r="AR151">
            <v>4.3491489325738236E-2</v>
          </cell>
          <cell r="AS151">
            <v>0</v>
          </cell>
          <cell r="AT151">
            <v>9.7141698078125782E-2</v>
          </cell>
        </row>
        <row r="152">
          <cell r="A152" t="str">
            <v>D7333</v>
          </cell>
          <cell r="B152">
            <v>7833</v>
          </cell>
          <cell r="C152" t="str">
            <v>REAC II</v>
          </cell>
          <cell r="D152" t="str">
            <v>IT</v>
          </cell>
          <cell r="E152" t="str">
            <v>D3375</v>
          </cell>
          <cell r="G152" t="str">
            <v>CR1/4</v>
          </cell>
          <cell r="H152">
            <v>0.32339607353385158</v>
          </cell>
          <cell r="I152">
            <v>0.13659688828098288</v>
          </cell>
          <cell r="J152">
            <v>0.4599929618148344</v>
          </cell>
          <cell r="K152">
            <v>0.32279196471558835</v>
          </cell>
          <cell r="L152">
            <v>0.1372097831311668</v>
          </cell>
          <cell r="M152">
            <v>0.46000174784675513</v>
          </cell>
          <cell r="O152">
            <v>6243.6549999999997</v>
          </cell>
          <cell r="P152">
            <v>6416.5808399999996</v>
          </cell>
          <cell r="Q152">
            <v>63.505000000000003</v>
          </cell>
          <cell r="R152">
            <v>258.91000000000003</v>
          </cell>
          <cell r="S152">
            <v>330.44</v>
          </cell>
          <cell r="T152">
            <v>0</v>
          </cell>
          <cell r="U152">
            <v>2019.1735114999999</v>
          </cell>
          <cell r="V152">
            <v>852.90862949999996</v>
          </cell>
          <cell r="W152">
            <v>2872.0821409999999</v>
          </cell>
          <cell r="X152">
            <v>2071.2207361000001</v>
          </cell>
          <cell r="Y152">
            <v>880.4080285</v>
          </cell>
          <cell r="Z152">
            <v>2951.6287646000001</v>
          </cell>
          <cell r="AB152">
            <v>0.32339607353385158</v>
          </cell>
          <cell r="AC152">
            <v>0.13660406116289256</v>
          </cell>
          <cell r="AD152">
            <v>0.46000013469674411</v>
          </cell>
          <cell r="AE152">
            <v>0.32279196471558835</v>
          </cell>
          <cell r="AF152">
            <v>0.13720828124094828</v>
          </cell>
          <cell r="AG152">
            <v>0.4600002459565366</v>
          </cell>
          <cell r="AI152">
            <v>0</v>
          </cell>
          <cell r="AJ152">
            <v>-7.1728819096839036E-6</v>
          </cell>
          <cell r="AK152">
            <v>-7.1728819097116592E-6</v>
          </cell>
          <cell r="AL152">
            <v>0</v>
          </cell>
          <cell r="AM152">
            <v>1.5018902185248706E-6</v>
          </cell>
          <cell r="AN152">
            <v>1.5018902185248706E-6</v>
          </cell>
          <cell r="AP152">
            <v>1.0171125726837886E-2</v>
          </cell>
          <cell r="AQ152">
            <v>4.1467698007016732E-2</v>
          </cell>
          <cell r="AR152">
            <v>5.2924128575329674E-2</v>
          </cell>
          <cell r="AS152">
            <v>0</v>
          </cell>
          <cell r="AT152">
            <v>0.10456295230918429</v>
          </cell>
        </row>
        <row r="153">
          <cell r="A153" t="str">
            <v>D7353</v>
          </cell>
          <cell r="B153">
            <v>7853</v>
          </cell>
          <cell r="C153" t="str">
            <v>US Centcom</v>
          </cell>
          <cell r="D153" t="str">
            <v>IT</v>
          </cell>
          <cell r="E153" t="str">
            <v>D3375</v>
          </cell>
          <cell r="G153" t="str">
            <v>CR1/4</v>
          </cell>
          <cell r="H153">
            <v>0.32355498862017662</v>
          </cell>
          <cell r="I153">
            <v>0.1403950169896164</v>
          </cell>
          <cell r="J153">
            <v>0.46395000560979299</v>
          </cell>
          <cell r="K153">
            <v>0.32295411478172192</v>
          </cell>
          <cell r="L153">
            <v>0.12633726945984808</v>
          </cell>
          <cell r="M153">
            <v>0.44929138424156995</v>
          </cell>
          <cell r="O153">
            <v>4036.5125600000001</v>
          </cell>
          <cell r="P153">
            <v>4260.2443300000004</v>
          </cell>
          <cell r="Q153">
            <v>39.907440000000001</v>
          </cell>
          <cell r="R153">
            <v>170.52</v>
          </cell>
          <cell r="S153">
            <v>170.54</v>
          </cell>
          <cell r="T153">
            <v>0</v>
          </cell>
          <cell r="U153">
            <v>1306.033775416</v>
          </cell>
          <cell r="V153">
            <v>445.81284571999998</v>
          </cell>
          <cell r="W153">
            <v>1751.8466211360001</v>
          </cell>
          <cell r="X153">
            <v>1375.863436349</v>
          </cell>
          <cell r="Y153">
            <v>472.07410258499999</v>
          </cell>
          <cell r="Z153">
            <v>1847.937538934</v>
          </cell>
          <cell r="AB153">
            <v>0.32355498862017662</v>
          </cell>
          <cell r="AC153">
            <v>0.11044505351916951</v>
          </cell>
          <cell r="AD153">
            <v>0.43400004213934618</v>
          </cell>
          <cell r="AE153">
            <v>0.32295411478172192</v>
          </cell>
          <cell r="AF153">
            <v>0.11080916163909312</v>
          </cell>
          <cell r="AG153">
            <v>0.43376327642081502</v>
          </cell>
          <cell r="AI153">
            <v>0</v>
          </cell>
          <cell r="AJ153">
            <v>2.9949963470446886E-2</v>
          </cell>
          <cell r="AK153">
            <v>2.9949963470446817E-2</v>
          </cell>
          <cell r="AL153">
            <v>0</v>
          </cell>
          <cell r="AM153">
            <v>1.5528107820754963E-2</v>
          </cell>
          <cell r="AN153">
            <v>1.5528107820754922E-2</v>
          </cell>
          <cell r="AP153">
            <v>9.8866136068705805E-3</v>
          </cell>
          <cell r="AQ153">
            <v>4.2244387318343936E-2</v>
          </cell>
          <cell r="AR153">
            <v>4.2249342090490111E-2</v>
          </cell>
          <cell r="AS153">
            <v>0</v>
          </cell>
          <cell r="AT153">
            <v>9.4380343015704624E-2</v>
          </cell>
        </row>
        <row r="154">
          <cell r="A154" t="str">
            <v>D7356</v>
          </cell>
          <cell r="B154">
            <v>7856</v>
          </cell>
          <cell r="C154" t="str">
            <v>Army IBIS</v>
          </cell>
          <cell r="D154" t="str">
            <v>IT</v>
          </cell>
          <cell r="E154" t="str">
            <v>D3375</v>
          </cell>
          <cell r="G154" t="str">
            <v>AR1/CR3/4</v>
          </cell>
          <cell r="H154">
            <v>0</v>
          </cell>
          <cell r="I154">
            <v>0.81000892900223154</v>
          </cell>
          <cell r="J154">
            <v>0.81000892900223154</v>
          </cell>
          <cell r="K154">
            <v>0</v>
          </cell>
          <cell r="L154">
            <v>0.83050215077650114</v>
          </cell>
          <cell r="M154">
            <v>0.83050215077650114</v>
          </cell>
          <cell r="O154">
            <v>692.8922</v>
          </cell>
          <cell r="P154">
            <v>594.20399999999995</v>
          </cell>
          <cell r="Q154">
            <v>0</v>
          </cell>
          <cell r="R154">
            <v>0</v>
          </cell>
          <cell r="S154">
            <v>0</v>
          </cell>
          <cell r="T154">
            <v>0</v>
          </cell>
          <cell r="U154">
            <v>0</v>
          </cell>
          <cell r="V154">
            <v>589.63659108599995</v>
          </cell>
          <cell r="W154">
            <v>589.63659108599995</v>
          </cell>
          <cell r="X154">
            <v>0</v>
          </cell>
          <cell r="Y154">
            <v>493.48770000000002</v>
          </cell>
          <cell r="Z154">
            <v>493.48770000000002</v>
          </cell>
          <cell r="AB154">
            <v>0</v>
          </cell>
          <cell r="AC154">
            <v>0.85097882626763577</v>
          </cell>
          <cell r="AD154">
            <v>0.85097882626763577</v>
          </cell>
          <cell r="AE154">
            <v>0</v>
          </cell>
          <cell r="AF154">
            <v>0.83050215077650114</v>
          </cell>
          <cell r="AG154">
            <v>0.83050215077650114</v>
          </cell>
          <cell r="AI154">
            <v>0</v>
          </cell>
          <cell r="AJ154">
            <v>-4.0969897265404231E-2</v>
          </cell>
          <cell r="AK154">
            <v>-4.0969897265404231E-2</v>
          </cell>
          <cell r="AL154">
            <v>0</v>
          </cell>
          <cell r="AM154">
            <v>0</v>
          </cell>
          <cell r="AN154">
            <v>0</v>
          </cell>
          <cell r="AP154">
            <v>0</v>
          </cell>
          <cell r="AQ154">
            <v>0</v>
          </cell>
          <cell r="AR154">
            <v>0</v>
          </cell>
          <cell r="AS154">
            <v>0</v>
          </cell>
          <cell r="AT154">
            <v>0</v>
          </cell>
        </row>
        <row r="155">
          <cell r="A155" t="str">
            <v>D7384</v>
          </cell>
          <cell r="B155">
            <v>7884</v>
          </cell>
          <cell r="C155" t="str">
            <v>FAA FS21 Program</v>
          </cell>
          <cell r="D155" t="str">
            <v>IT</v>
          </cell>
          <cell r="E155" t="str">
            <v>D3375</v>
          </cell>
          <cell r="G155" t="str">
            <v>AR1/CR3</v>
          </cell>
          <cell r="H155">
            <v>0.42377239040807324</v>
          </cell>
          <cell r="I155">
            <v>0.12422855759097294</v>
          </cell>
          <cell r="J155">
            <v>0.5480009479990462</v>
          </cell>
          <cell r="K155">
            <v>0.43854279418368519</v>
          </cell>
          <cell r="L155">
            <v>7.7955755995456039E-2</v>
          </cell>
          <cell r="M155">
            <v>0.51649855017914126</v>
          </cell>
          <cell r="O155">
            <v>8093.89</v>
          </cell>
          <cell r="P155">
            <v>17614.59</v>
          </cell>
          <cell r="Q155">
            <v>282.81</v>
          </cell>
          <cell r="R155">
            <v>430</v>
          </cell>
          <cell r="S155">
            <v>258.69</v>
          </cell>
          <cell r="T155">
            <v>0</v>
          </cell>
          <cell r="U155">
            <v>3429.9671130000002</v>
          </cell>
          <cell r="V155">
            <v>1005.4922800000001</v>
          </cell>
          <cell r="W155">
            <v>4435.4593930000001</v>
          </cell>
          <cell r="X155">
            <v>7724.7515169999997</v>
          </cell>
          <cell r="Y155">
            <v>1373.15868</v>
          </cell>
          <cell r="Z155">
            <v>9097.9101969999992</v>
          </cell>
          <cell r="AB155">
            <v>0.42377239040807324</v>
          </cell>
          <cell r="AC155">
            <v>0.12422855759097294</v>
          </cell>
          <cell r="AD155">
            <v>0.5480009479990462</v>
          </cell>
          <cell r="AE155">
            <v>0.43854279418368519</v>
          </cell>
          <cell r="AF155">
            <v>7.7955755995456039E-2</v>
          </cell>
          <cell r="AG155">
            <v>0.51649855017914126</v>
          </cell>
          <cell r="AI155">
            <v>0</v>
          </cell>
          <cell r="AJ155">
            <v>0</v>
          </cell>
          <cell r="AK155">
            <v>0</v>
          </cell>
          <cell r="AL155">
            <v>0</v>
          </cell>
          <cell r="AM155">
            <v>0</v>
          </cell>
          <cell r="AN155">
            <v>0</v>
          </cell>
          <cell r="AP155">
            <v>3.4941171673941701E-2</v>
          </cell>
          <cell r="AQ155">
            <v>5.3126494182648885E-2</v>
          </cell>
          <cell r="AR155">
            <v>3.1961146000254514E-2</v>
          </cell>
          <cell r="AS155">
            <v>0</v>
          </cell>
          <cell r="AT155">
            <v>0.12002881185684511</v>
          </cell>
        </row>
        <row r="156">
          <cell r="A156" t="str">
            <v>D7395</v>
          </cell>
          <cell r="B156">
            <v>7895</v>
          </cell>
          <cell r="C156" t="str">
            <v>FAA FS21 Program-FAA Incumbents</v>
          </cell>
          <cell r="D156" t="str">
            <v>IT</v>
          </cell>
          <cell r="E156" t="str">
            <v>D3375</v>
          </cell>
          <cell r="G156" t="str">
            <v>AR3</v>
          </cell>
          <cell r="H156">
            <v>0.3397400887585223</v>
          </cell>
          <cell r="I156">
            <v>0.10784807115467619</v>
          </cell>
          <cell r="J156">
            <v>0.44758815991319845</v>
          </cell>
          <cell r="K156">
            <v>0.32345473510430739</v>
          </cell>
          <cell r="L156">
            <v>0.12354735104307368</v>
          </cell>
          <cell r="M156">
            <v>0.44700208614738107</v>
          </cell>
          <cell r="O156">
            <v>18395.98</v>
          </cell>
          <cell r="P156">
            <v>66630</v>
          </cell>
          <cell r="Q156">
            <v>347.01</v>
          </cell>
          <cell r="R156">
            <v>1047.75</v>
          </cell>
          <cell r="S156">
            <v>1164.26</v>
          </cell>
          <cell r="T156">
            <v>0</v>
          </cell>
          <cell r="U156">
            <v>6249.8518780000004</v>
          </cell>
          <cell r="V156">
            <v>1983.9709600000001</v>
          </cell>
          <cell r="W156">
            <v>8233.822838</v>
          </cell>
          <cell r="X156">
            <v>21551.789000000001</v>
          </cell>
          <cell r="Y156">
            <v>8231.9599999999991</v>
          </cell>
          <cell r="Z156">
            <v>29783.749</v>
          </cell>
          <cell r="AB156">
            <v>0.3397400887585223</v>
          </cell>
          <cell r="AC156">
            <v>0.10784807115467619</v>
          </cell>
          <cell r="AD156">
            <v>0.44758815991319845</v>
          </cell>
          <cell r="AE156">
            <v>0.32345473510430739</v>
          </cell>
          <cell r="AF156">
            <v>0.12354735104307368</v>
          </cell>
          <cell r="AG156">
            <v>0.44700208614738107</v>
          </cell>
          <cell r="AI156">
            <v>0</v>
          </cell>
          <cell r="AJ156">
            <v>0</v>
          </cell>
          <cell r="AK156">
            <v>0</v>
          </cell>
          <cell r="AL156">
            <v>0</v>
          </cell>
          <cell r="AM156">
            <v>0</v>
          </cell>
          <cell r="AN156">
            <v>0</v>
          </cell>
          <cell r="AP156">
            <v>1.8863360364601397E-2</v>
          </cell>
          <cell r="AQ156">
            <v>5.6955378294605667E-2</v>
          </cell>
          <cell r="AR156">
            <v>6.3288827232906325E-2</v>
          </cell>
          <cell r="AS156">
            <v>0</v>
          </cell>
          <cell r="AT156">
            <v>0.13910756589211337</v>
          </cell>
        </row>
        <row r="157">
          <cell r="A157" t="str">
            <v>D7396</v>
          </cell>
          <cell r="B157">
            <v>7896</v>
          </cell>
          <cell r="C157" t="str">
            <v>FAA FS21 Program-FAA New Hires</v>
          </cell>
          <cell r="D157" t="str">
            <v>IT</v>
          </cell>
          <cell r="E157" t="str">
            <v>D3375</v>
          </cell>
          <cell r="G157" t="str">
            <v>AR3</v>
          </cell>
          <cell r="H157">
            <v>0.41074116400498112</v>
          </cell>
          <cell r="I157">
            <v>8.7392043344329623E-2</v>
          </cell>
          <cell r="J157">
            <v>0.49813320734931071</v>
          </cell>
          <cell r="K157">
            <v>0.37250296846011133</v>
          </cell>
          <cell r="L157">
            <v>0.11108060193774479</v>
          </cell>
          <cell r="M157">
            <v>0.4835835703978561</v>
          </cell>
          <cell r="O157">
            <v>457.73</v>
          </cell>
          <cell r="P157">
            <v>2425.5</v>
          </cell>
          <cell r="Q157">
            <v>14.76</v>
          </cell>
          <cell r="R157">
            <v>25.62</v>
          </cell>
          <cell r="S157">
            <v>14.14</v>
          </cell>
          <cell r="T157">
            <v>0</v>
          </cell>
          <cell r="U157">
            <v>188.00855300000001</v>
          </cell>
          <cell r="V157">
            <v>40.001959999999997</v>
          </cell>
          <cell r="W157">
            <v>228.010513</v>
          </cell>
          <cell r="X157">
            <v>903.50594999999998</v>
          </cell>
          <cell r="Y157">
            <v>269.42599999999999</v>
          </cell>
          <cell r="Z157">
            <v>1172.9319499999999</v>
          </cell>
          <cell r="AB157">
            <v>0.41074116400498112</v>
          </cell>
          <cell r="AC157">
            <v>8.7392043344329623E-2</v>
          </cell>
          <cell r="AD157">
            <v>0.49813320734931071</v>
          </cell>
          <cell r="AE157">
            <v>0.37250296846011133</v>
          </cell>
          <cell r="AF157">
            <v>0.11108060193774479</v>
          </cell>
          <cell r="AG157">
            <v>0.4835835703978561</v>
          </cell>
          <cell r="AI157">
            <v>0</v>
          </cell>
          <cell r="AJ157">
            <v>0</v>
          </cell>
          <cell r="AK157">
            <v>0</v>
          </cell>
          <cell r="AL157">
            <v>0</v>
          </cell>
          <cell r="AM157">
            <v>0</v>
          </cell>
          <cell r="AN157">
            <v>0</v>
          </cell>
          <cell r="AP157">
            <v>3.2246083935944768E-2</v>
          </cell>
          <cell r="AQ157">
            <v>5.5971861140847227E-2</v>
          </cell>
          <cell r="AR157">
            <v>3.0891573635112402E-2</v>
          </cell>
          <cell r="AS157">
            <v>0</v>
          </cell>
          <cell r="AT157">
            <v>0.11910951871190439</v>
          </cell>
        </row>
        <row r="159">
          <cell r="A159" t="str">
            <v>These Departments Need To Be Priced But Do Not Need A Billing Rate</v>
          </cell>
        </row>
        <row r="160">
          <cell r="A160" t="str">
            <v>D5073</v>
          </cell>
          <cell r="B160">
            <v>5573</v>
          </cell>
          <cell r="C160" t="str">
            <v>DOD Info Sys Labor Pool Dept Summ</v>
          </cell>
          <cell r="D160" t="str">
            <v>IT</v>
          </cell>
          <cell r="E160" t="str">
            <v>D3375</v>
          </cell>
          <cell r="G160" t="str">
            <v>CR1</v>
          </cell>
          <cell r="H160">
            <v>0.32223362123796911</v>
          </cell>
          <cell r="I160">
            <v>0.16950474578968858</v>
          </cell>
          <cell r="J160">
            <v>0.49173836702765766</v>
          </cell>
          <cell r="K160">
            <v>0.32056942208824685</v>
          </cell>
          <cell r="L160">
            <v>0.16573811183504572</v>
          </cell>
          <cell r="M160">
            <v>0.48630753392329257</v>
          </cell>
          <cell r="O160">
            <v>6431.1572999999999</v>
          </cell>
          <cell r="P160">
            <v>6676.5851000000002</v>
          </cell>
          <cell r="Q160">
            <v>74.942700000000002</v>
          </cell>
          <cell r="R160">
            <v>288.77</v>
          </cell>
          <cell r="S160">
            <v>318.12</v>
          </cell>
          <cell r="T160">
            <v>0</v>
          </cell>
          <cell r="U160">
            <v>2072.33510553</v>
          </cell>
          <cell r="V160">
            <v>1055.2680244999999</v>
          </cell>
          <cell r="W160">
            <v>3127.6031300300001</v>
          </cell>
          <cell r="X160">
            <v>2140.3090270299999</v>
          </cell>
          <cell r="Y160">
            <v>1071.2234315000001</v>
          </cell>
          <cell r="Z160">
            <v>3211.53245853</v>
          </cell>
          <cell r="AB160">
            <v>0.32223362123796911</v>
          </cell>
          <cell r="AC160">
            <v>0.16408680044258908</v>
          </cell>
          <cell r="AD160">
            <v>0.48632042168055822</v>
          </cell>
          <cell r="AE160">
            <v>0.32056942208824685</v>
          </cell>
          <cell r="AF160">
            <v>0.16044481055142995</v>
          </cell>
          <cell r="AG160">
            <v>0.4810142326396768</v>
          </cell>
          <cell r="AI160">
            <v>0</v>
          </cell>
          <cell r="AJ160">
            <v>5.4179453470994954E-3</v>
          </cell>
          <cell r="AK160">
            <v>5.4179453470994399E-3</v>
          </cell>
          <cell r="AL160">
            <v>0</v>
          </cell>
          <cell r="AM160">
            <v>5.29330128361577E-3</v>
          </cell>
          <cell r="AN160">
            <v>5.29330128361577E-3</v>
          </cell>
          <cell r="AP160">
            <v>1.1653065926407989E-2</v>
          </cell>
          <cell r="AQ160">
            <v>4.4901716212103843E-2</v>
          </cell>
          <cell r="AR160">
            <v>4.946543602657643E-2</v>
          </cell>
          <cell r="AS160">
            <v>0</v>
          </cell>
          <cell r="AT160">
            <v>0.10602021816508826</v>
          </cell>
        </row>
        <row r="161">
          <cell r="A161" t="str">
            <v>D5243</v>
          </cell>
          <cell r="B161">
            <v>5743</v>
          </cell>
          <cell r="C161" t="str">
            <v xml:space="preserve">Facilities Service Center </v>
          </cell>
          <cell r="D161" t="str">
            <v>IT</v>
          </cell>
          <cell r="E161" t="str">
            <v>D3375</v>
          </cell>
          <cell r="G161" t="str">
            <v>CR1</v>
          </cell>
          <cell r="H161">
            <v>0.18610000000000002</v>
          </cell>
          <cell r="I161">
            <v>0.44286376021798368</v>
          </cell>
          <cell r="J161">
            <v>0.62896376021798373</v>
          </cell>
          <cell r="K161">
            <v>0.18529999999999999</v>
          </cell>
          <cell r="L161">
            <v>0.44156767411300918</v>
          </cell>
          <cell r="M161">
            <v>0.62686767411300925</v>
          </cell>
          <cell r="O161">
            <v>7.34</v>
          </cell>
          <cell r="P161">
            <v>7.61</v>
          </cell>
          <cell r="Q161">
            <v>0</v>
          </cell>
          <cell r="R161">
            <v>0</v>
          </cell>
          <cell r="S161">
            <v>0</v>
          </cell>
          <cell r="T161">
            <v>0</v>
          </cell>
          <cell r="U161">
            <v>1.365974</v>
          </cell>
          <cell r="V161">
            <v>3.2432799999999999</v>
          </cell>
          <cell r="W161">
            <v>4.609254</v>
          </cell>
          <cell r="X161">
            <v>1.4101330000000001</v>
          </cell>
          <cell r="Y161">
            <v>3.3527200000000001</v>
          </cell>
          <cell r="Z161">
            <v>4.7628529999999998</v>
          </cell>
          <cell r="AB161">
            <v>0.18610000000000002</v>
          </cell>
          <cell r="AC161">
            <v>0.44186376021798363</v>
          </cell>
          <cell r="AD161">
            <v>0.62796376021798361</v>
          </cell>
          <cell r="AE161">
            <v>0.18529999999999999</v>
          </cell>
          <cell r="AF161">
            <v>0.44056767411300918</v>
          </cell>
          <cell r="AG161">
            <v>0.62586767411300914</v>
          </cell>
          <cell r="AI161">
            <v>0</v>
          </cell>
          <cell r="AJ161">
            <v>1.0000000000000564E-3</v>
          </cell>
          <cell r="AK161">
            <v>1.0000000000001119E-3</v>
          </cell>
          <cell r="AL161">
            <v>0</v>
          </cell>
          <cell r="AM161">
            <v>1.0000000000000009E-3</v>
          </cell>
          <cell r="AN161">
            <v>1.0000000000001119E-3</v>
          </cell>
          <cell r="AP161">
            <v>0</v>
          </cell>
          <cell r="AQ161">
            <v>0</v>
          </cell>
          <cell r="AR161">
            <v>0</v>
          </cell>
          <cell r="AS161">
            <v>0</v>
          </cell>
          <cell r="AT161">
            <v>0</v>
          </cell>
        </row>
        <row r="162">
          <cell r="A162" t="str">
            <v>D5387</v>
          </cell>
          <cell r="B162">
            <v>5887</v>
          </cell>
          <cell r="C162" t="str">
            <v xml:space="preserve">Telephone &amp; Desktop SC </v>
          </cell>
          <cell r="D162" t="str">
            <v>IT</v>
          </cell>
          <cell r="E162" t="str">
            <v>D3375</v>
          </cell>
          <cell r="G162" t="str">
            <v>CR1</v>
          </cell>
          <cell r="H162">
            <v>0.23187656675749321</v>
          </cell>
          <cell r="I162">
            <v>0.40920572207084466</v>
          </cell>
          <cell r="J162">
            <v>0.64108228882833784</v>
          </cell>
          <cell r="K162">
            <v>0.23082115637319314</v>
          </cell>
          <cell r="L162">
            <v>0.40846320630749011</v>
          </cell>
          <cell r="M162">
            <v>0.63928436268068334</v>
          </cell>
          <cell r="O162">
            <v>7.34</v>
          </cell>
          <cell r="P162">
            <v>7.61</v>
          </cell>
          <cell r="Q162">
            <v>0</v>
          </cell>
          <cell r="R162">
            <v>0</v>
          </cell>
          <cell r="S162">
            <v>0</v>
          </cell>
          <cell r="T162">
            <v>0</v>
          </cell>
          <cell r="U162">
            <v>1.7019740000000001</v>
          </cell>
          <cell r="V162">
            <v>2.9808159999999999</v>
          </cell>
          <cell r="W162">
            <v>4.6827899999999998</v>
          </cell>
          <cell r="X162">
            <v>1.7565489999999999</v>
          </cell>
          <cell r="Y162">
            <v>3.0848140000000002</v>
          </cell>
          <cell r="Z162">
            <v>4.8413630000000003</v>
          </cell>
          <cell r="AB162">
            <v>0.23187656675749321</v>
          </cell>
          <cell r="AC162">
            <v>0.40610572207084467</v>
          </cell>
          <cell r="AD162">
            <v>0.63798228882833785</v>
          </cell>
          <cell r="AE162">
            <v>0.23082115637319314</v>
          </cell>
          <cell r="AF162">
            <v>0.40536320630749018</v>
          </cell>
          <cell r="AG162">
            <v>0.63618436268068335</v>
          </cell>
          <cell r="AI162">
            <v>0</v>
          </cell>
          <cell r="AJ162">
            <v>3.0999999999999917E-3</v>
          </cell>
          <cell r="AK162">
            <v>3.0999999999999917E-3</v>
          </cell>
          <cell r="AL162">
            <v>0</v>
          </cell>
          <cell r="AM162">
            <v>3.0999999999999361E-3</v>
          </cell>
          <cell r="AN162">
            <v>3.0999999999999917E-3</v>
          </cell>
          <cell r="AP162">
            <v>0</v>
          </cell>
          <cell r="AQ162">
            <v>0</v>
          </cell>
          <cell r="AR162">
            <v>0</v>
          </cell>
          <cell r="AS162">
            <v>0</v>
          </cell>
          <cell r="AT162">
            <v>0</v>
          </cell>
        </row>
        <row r="163">
          <cell r="A163" t="str">
            <v>D5388</v>
          </cell>
          <cell r="B163">
            <v>5887</v>
          </cell>
          <cell r="C163" t="str">
            <v xml:space="preserve">SDI/RIM SC </v>
          </cell>
          <cell r="D163" t="str">
            <v>IT</v>
          </cell>
          <cell r="E163" t="str">
            <v>D3375</v>
          </cell>
          <cell r="G163" t="str">
            <v>CR1</v>
          </cell>
          <cell r="H163">
            <v>0.23187656675749321</v>
          </cell>
          <cell r="I163">
            <v>0.40954632152588555</v>
          </cell>
          <cell r="J163">
            <v>0.64142288828337879</v>
          </cell>
          <cell r="K163">
            <v>0.23082115637319314</v>
          </cell>
          <cell r="L163">
            <v>0.40879172141918524</v>
          </cell>
          <cell r="M163">
            <v>0.63961287779237852</v>
          </cell>
          <cell r="O163">
            <v>7.34</v>
          </cell>
          <cell r="P163">
            <v>7.61</v>
          </cell>
          <cell r="Q163">
            <v>0</v>
          </cell>
          <cell r="R163">
            <v>0</v>
          </cell>
          <cell r="S163">
            <v>0</v>
          </cell>
          <cell r="T163">
            <v>0</v>
          </cell>
          <cell r="U163">
            <v>1.7019740000000001</v>
          </cell>
          <cell r="V163">
            <v>2.9833159999999999</v>
          </cell>
          <cell r="W163">
            <v>4.6852900000000002</v>
          </cell>
          <cell r="X163">
            <v>1.7565489999999999</v>
          </cell>
          <cell r="Y163">
            <v>3.0873140000000001</v>
          </cell>
          <cell r="Z163">
            <v>4.8438629999999998</v>
          </cell>
          <cell r="AB163">
            <v>0.23187656675749321</v>
          </cell>
          <cell r="AC163">
            <v>0.40644632152588556</v>
          </cell>
          <cell r="AD163">
            <v>0.6383228882833788</v>
          </cell>
          <cell r="AE163">
            <v>0.23082115637319314</v>
          </cell>
          <cell r="AF163">
            <v>0.4056917214191853</v>
          </cell>
          <cell r="AG163">
            <v>0.63651287779237842</v>
          </cell>
          <cell r="AI163">
            <v>0</v>
          </cell>
          <cell r="AJ163">
            <v>3.0999999999999917E-3</v>
          </cell>
          <cell r="AK163">
            <v>3.0999999999999917E-3</v>
          </cell>
          <cell r="AL163">
            <v>0</v>
          </cell>
          <cell r="AM163">
            <v>3.0999999999999361E-3</v>
          </cell>
          <cell r="AN163">
            <v>3.1000000000001027E-3</v>
          </cell>
          <cell r="AP163">
            <v>0</v>
          </cell>
          <cell r="AQ163">
            <v>0</v>
          </cell>
          <cell r="AR163">
            <v>0</v>
          </cell>
          <cell r="AS163">
            <v>0</v>
          </cell>
          <cell r="AT163">
            <v>0</v>
          </cell>
        </row>
        <row r="164">
          <cell r="A164" t="str">
            <v>D5389</v>
          </cell>
          <cell r="B164">
            <v>5887</v>
          </cell>
          <cell r="C164" t="str">
            <v xml:space="preserve">Multi-media SC </v>
          </cell>
          <cell r="D164" t="str">
            <v>IT</v>
          </cell>
          <cell r="E164" t="str">
            <v>D3375</v>
          </cell>
          <cell r="G164" t="str">
            <v>CR1</v>
          </cell>
          <cell r="H164">
            <v>0.23187656675749321</v>
          </cell>
          <cell r="I164">
            <v>0.40954632152588555</v>
          </cell>
          <cell r="J164">
            <v>0.64142288828337879</v>
          </cell>
          <cell r="K164">
            <v>0.23082115637319314</v>
          </cell>
          <cell r="L164">
            <v>0.40879172141918524</v>
          </cell>
          <cell r="M164">
            <v>0.63961287779237852</v>
          </cell>
          <cell r="O164">
            <v>7.34</v>
          </cell>
          <cell r="P164">
            <v>7.61</v>
          </cell>
          <cell r="Q164">
            <v>0</v>
          </cell>
          <cell r="R164">
            <v>0</v>
          </cell>
          <cell r="S164">
            <v>0</v>
          </cell>
          <cell r="T164">
            <v>0</v>
          </cell>
          <cell r="U164">
            <v>1.7019740000000001</v>
          </cell>
          <cell r="V164">
            <v>2.9833159999999999</v>
          </cell>
          <cell r="W164">
            <v>4.6852900000000002</v>
          </cell>
          <cell r="X164">
            <v>1.7565489999999999</v>
          </cell>
          <cell r="Y164">
            <v>3.0873140000000001</v>
          </cell>
          <cell r="Z164">
            <v>4.8438629999999998</v>
          </cell>
          <cell r="AB164">
            <v>0.23187656675749321</v>
          </cell>
          <cell r="AC164">
            <v>0.40644632152588556</v>
          </cell>
          <cell r="AD164">
            <v>0.6383228882833788</v>
          </cell>
          <cell r="AE164">
            <v>0.23082115637319314</v>
          </cell>
          <cell r="AF164">
            <v>0.4056917214191853</v>
          </cell>
          <cell r="AG164">
            <v>0.63651287779237842</v>
          </cell>
          <cell r="AI164">
            <v>0</v>
          </cell>
          <cell r="AJ164">
            <v>3.0999999999999917E-3</v>
          </cell>
          <cell r="AK164">
            <v>3.0999999999999917E-3</v>
          </cell>
          <cell r="AL164">
            <v>0</v>
          </cell>
          <cell r="AM164">
            <v>3.0999999999999361E-3</v>
          </cell>
          <cell r="AN164">
            <v>3.1000000000001027E-3</v>
          </cell>
          <cell r="AP164">
            <v>0</v>
          </cell>
          <cell r="AQ164">
            <v>0</v>
          </cell>
          <cell r="AR164">
            <v>0</v>
          </cell>
          <cell r="AS164">
            <v>0</v>
          </cell>
          <cell r="AT164">
            <v>0</v>
          </cell>
        </row>
        <row r="165">
          <cell r="A165" t="str">
            <v>D5422</v>
          </cell>
          <cell r="B165">
            <v>6422</v>
          </cell>
          <cell r="C165" t="str">
            <v>MHX 4</v>
          </cell>
          <cell r="D165" t="str">
            <v>IT</v>
          </cell>
          <cell r="E165" t="str">
            <v>D3375</v>
          </cell>
          <cell r="G165" t="str">
            <v>CR1</v>
          </cell>
          <cell r="H165">
            <v>0</v>
          </cell>
          <cell r="I165">
            <v>0.66552912852531876</v>
          </cell>
          <cell r="J165">
            <v>0.66552912852531876</v>
          </cell>
          <cell r="K165">
            <v>0</v>
          </cell>
          <cell r="L165">
            <v>0.68758983451536648</v>
          </cell>
          <cell r="M165">
            <v>0.68758983451536648</v>
          </cell>
          <cell r="O165">
            <v>328.91</v>
          </cell>
          <cell r="P165">
            <v>375.72</v>
          </cell>
          <cell r="Q165">
            <v>0</v>
          </cell>
          <cell r="R165">
            <v>0</v>
          </cell>
          <cell r="S165">
            <v>0</v>
          </cell>
          <cell r="T165">
            <v>0</v>
          </cell>
          <cell r="U165">
            <v>0</v>
          </cell>
          <cell r="V165">
            <v>219.12514999999999</v>
          </cell>
          <cell r="W165">
            <v>219.12514999999999</v>
          </cell>
          <cell r="X165">
            <v>0</v>
          </cell>
          <cell r="Y165">
            <v>258.57161200000002</v>
          </cell>
          <cell r="Z165">
            <v>258.57161200000002</v>
          </cell>
          <cell r="AB165">
            <v>0</v>
          </cell>
          <cell r="AC165">
            <v>0.66621613815329417</v>
          </cell>
          <cell r="AD165">
            <v>0.66621613815329417</v>
          </cell>
          <cell r="AE165">
            <v>0</v>
          </cell>
          <cell r="AF165">
            <v>0.6882029490045779</v>
          </cell>
          <cell r="AG165">
            <v>0.6882029490045779</v>
          </cell>
          <cell r="AI165">
            <v>0</v>
          </cell>
          <cell r="AJ165">
            <v>-6.870096279754101E-4</v>
          </cell>
          <cell r="AK165">
            <v>-6.870096279754101E-4</v>
          </cell>
          <cell r="AL165">
            <v>0</v>
          </cell>
          <cell r="AM165">
            <v>-6.1311448921141931E-4</v>
          </cell>
          <cell r="AN165">
            <v>-6.1311448921141931E-4</v>
          </cell>
          <cell r="AP165">
            <v>0</v>
          </cell>
          <cell r="AQ165">
            <v>0</v>
          </cell>
          <cell r="AR165">
            <v>0</v>
          </cell>
          <cell r="AS165">
            <v>0</v>
          </cell>
          <cell r="AT165">
            <v>0</v>
          </cell>
        </row>
        <row r="166">
          <cell r="A166" t="str">
            <v>D5445</v>
          </cell>
          <cell r="B166">
            <v>6445</v>
          </cell>
          <cell r="C166" t="str">
            <v>DIST. PRGM ADMIN SUPPORT POOL</v>
          </cell>
          <cell r="D166" t="str">
            <v>IT</v>
          </cell>
          <cell r="E166" t="str">
            <v>D3375</v>
          </cell>
          <cell r="G166" t="str">
            <v>CR1</v>
          </cell>
          <cell r="H166">
            <v>0.30350154176889282</v>
          </cell>
          <cell r="I166">
            <v>7.3999999999999996E-2</v>
          </cell>
          <cell r="J166">
            <v>0.37750154176889283</v>
          </cell>
          <cell r="K166">
            <v>0.30244917837736335</v>
          </cell>
          <cell r="L166">
            <v>7.4800000000000005E-2</v>
          </cell>
          <cell r="M166">
            <v>0.37724917837736333</v>
          </cell>
          <cell r="O166">
            <v>222.62739999999999</v>
          </cell>
          <cell r="P166">
            <v>230.58335</v>
          </cell>
          <cell r="Q166">
            <v>0.94259999999999999</v>
          </cell>
          <cell r="R166">
            <v>9.48</v>
          </cell>
          <cell r="S166">
            <v>12.56</v>
          </cell>
          <cell r="T166">
            <v>0</v>
          </cell>
          <cell r="U166">
            <v>67.567759140000007</v>
          </cell>
          <cell r="V166">
            <v>14.3594673</v>
          </cell>
          <cell r="W166">
            <v>81.927226439999998</v>
          </cell>
          <cell r="X166">
            <v>69.739744755000004</v>
          </cell>
          <cell r="Y166">
            <v>14.872626074999999</v>
          </cell>
          <cell r="Z166">
            <v>84.612370830000003</v>
          </cell>
          <cell r="AB166">
            <v>0.30350154176889282</v>
          </cell>
          <cell r="AC166">
            <v>6.4500000000000002E-2</v>
          </cell>
          <cell r="AD166">
            <v>0.36800154176889277</v>
          </cell>
          <cell r="AE166">
            <v>0.30244917837736335</v>
          </cell>
          <cell r="AF166">
            <v>6.4500000000000002E-2</v>
          </cell>
          <cell r="AG166">
            <v>0.36694917837736335</v>
          </cell>
          <cell r="AI166">
            <v>0</v>
          </cell>
          <cell r="AJ166">
            <v>9.4999999999999946E-3</v>
          </cell>
          <cell r="AK166">
            <v>9.5000000000000639E-3</v>
          </cell>
          <cell r="AL166">
            <v>0</v>
          </cell>
          <cell r="AM166">
            <v>1.0300000000000004E-2</v>
          </cell>
          <cell r="AN166">
            <v>1.0299999999999976E-2</v>
          </cell>
          <cell r="AP166">
            <v>4.233980183930639E-3</v>
          </cell>
          <cell r="AQ166">
            <v>4.2582359583770914E-2</v>
          </cell>
          <cell r="AR166">
            <v>5.6417134638413781E-2</v>
          </cell>
          <cell r="AS166">
            <v>0</v>
          </cell>
          <cell r="AT166">
            <v>0.10323347440611533</v>
          </cell>
        </row>
        <row r="167">
          <cell r="A167" t="str">
            <v>D5447</v>
          </cell>
          <cell r="B167">
            <v>6447</v>
          </cell>
          <cell r="C167" t="str">
            <v>BUS OPS SERV CTR</v>
          </cell>
          <cell r="D167" t="str">
            <v>IT</v>
          </cell>
          <cell r="E167" t="str">
            <v>D3375</v>
          </cell>
          <cell r="G167" t="str">
            <v>CR1</v>
          </cell>
          <cell r="H167">
            <v>0.31525824163597527</v>
          </cell>
          <cell r="I167">
            <v>0.39317928177181305</v>
          </cell>
          <cell r="J167">
            <v>0.70843752340778843</v>
          </cell>
          <cell r="K167">
            <v>0.31427643511202219</v>
          </cell>
          <cell r="L167">
            <v>0.39399486552512314</v>
          </cell>
          <cell r="M167">
            <v>0.70827130063714527</v>
          </cell>
          <cell r="O167">
            <v>451.18529999999998</v>
          </cell>
          <cell r="P167">
            <v>467.40514999999999</v>
          </cell>
          <cell r="Q167">
            <v>7.4847000000000001</v>
          </cell>
          <cell r="R167">
            <v>19.21</v>
          </cell>
          <cell r="S167">
            <v>20.75</v>
          </cell>
          <cell r="T167">
            <v>0</v>
          </cell>
          <cell r="U167">
            <v>142.23988433</v>
          </cell>
          <cell r="V167">
            <v>173.11045185</v>
          </cell>
          <cell r="W167">
            <v>315.35033618</v>
          </cell>
          <cell r="X167">
            <v>146.89442429499999</v>
          </cell>
          <cell r="Y167">
            <v>179.340956175</v>
          </cell>
          <cell r="Z167">
            <v>326.23538047</v>
          </cell>
          <cell r="AB167">
            <v>0.31525824163597527</v>
          </cell>
          <cell r="AC167">
            <v>0.38367928177181304</v>
          </cell>
          <cell r="AD167">
            <v>0.69893752340778836</v>
          </cell>
          <cell r="AE167">
            <v>0.31427643511202219</v>
          </cell>
          <cell r="AF167">
            <v>0.38369486552512311</v>
          </cell>
          <cell r="AG167">
            <v>0.6979713006371453</v>
          </cell>
          <cell r="AI167">
            <v>0</v>
          </cell>
          <cell r="AJ167">
            <v>9.5000000000000084E-3</v>
          </cell>
          <cell r="AK167">
            <v>9.5000000000000639E-3</v>
          </cell>
          <cell r="AL167">
            <v>0</v>
          </cell>
          <cell r="AM167">
            <v>1.0300000000000031E-2</v>
          </cell>
          <cell r="AN167">
            <v>1.0299999999999976E-2</v>
          </cell>
          <cell r="AP167">
            <v>1.6588971316219746E-2</v>
          </cell>
          <cell r="AQ167">
            <v>4.2576741751116455E-2</v>
          </cell>
          <cell r="AR167">
            <v>4.5989973520857173E-2</v>
          </cell>
          <cell r="AS167">
            <v>0</v>
          </cell>
          <cell r="AT167">
            <v>0.10515568658819338</v>
          </cell>
        </row>
        <row r="168">
          <cell r="A168" t="str">
            <v>D5449</v>
          </cell>
          <cell r="B168">
            <v>5949</v>
          </cell>
          <cell r="C168" t="str">
            <v>Federal Healthcare Service Center</v>
          </cell>
          <cell r="D168" t="str">
            <v>IT</v>
          </cell>
          <cell r="E168" t="str">
            <v>D3375</v>
          </cell>
          <cell r="G168" t="str">
            <v>CR1/3</v>
          </cell>
          <cell r="H168">
            <v>0.30628856019983802</v>
          </cell>
          <cell r="I168">
            <v>5.8125201359531413E-2</v>
          </cell>
          <cell r="J168">
            <v>0.36441376155936944</v>
          </cell>
          <cell r="K168">
            <v>0.30553189835920713</v>
          </cell>
          <cell r="L168">
            <v>5.7957916526492882E-2</v>
          </cell>
          <cell r="M168">
            <v>0.36348981488569998</v>
          </cell>
          <cell r="O168">
            <v>1017.92425</v>
          </cell>
          <cell r="P168">
            <v>1048.25235</v>
          </cell>
          <cell r="Q168">
            <v>16.845749999999999</v>
          </cell>
          <cell r="R168">
            <v>43.29</v>
          </cell>
          <cell r="S168">
            <v>44.99</v>
          </cell>
          <cell r="T168">
            <v>0</v>
          </cell>
          <cell r="U168">
            <v>311.77855292499999</v>
          </cell>
          <cell r="V168">
            <v>59.156294500000001</v>
          </cell>
          <cell r="W168">
            <v>370.93484742499999</v>
          </cell>
          <cell r="X168">
            <v>320.27453045499999</v>
          </cell>
          <cell r="Y168">
            <v>60.767045699999997</v>
          </cell>
          <cell r="Z168">
            <v>381.04157615499997</v>
          </cell>
          <cell r="AB168">
            <v>0.30628856019983802</v>
          </cell>
          <cell r="AC168">
            <v>5.8114633284352936E-2</v>
          </cell>
          <cell r="AD168">
            <v>0.36440319348419098</v>
          </cell>
          <cell r="AE168">
            <v>0.30553189835920713</v>
          </cell>
          <cell r="AF168">
            <v>5.7969863554324493E-2</v>
          </cell>
          <cell r="AG168">
            <v>0.36350176191353156</v>
          </cell>
          <cell r="AI168">
            <v>0</v>
          </cell>
          <cell r="AJ168">
            <v>1.0568075178477021E-5</v>
          </cell>
          <cell r="AK168">
            <v>1.0568075178463143E-5</v>
          </cell>
          <cell r="AL168">
            <v>0</v>
          </cell>
          <cell r="AM168">
            <v>-1.194702783161028E-5</v>
          </cell>
          <cell r="AN168">
            <v>-1.1947027831582524E-5</v>
          </cell>
          <cell r="AP168">
            <v>1.6549119445774082E-2</v>
          </cell>
          <cell r="AQ168">
            <v>4.2527722470507998E-2</v>
          </cell>
          <cell r="AR168">
            <v>4.4197787801990178E-2</v>
          </cell>
          <cell r="AS168">
            <v>0</v>
          </cell>
          <cell r="AT168">
            <v>0.10327462971827225</v>
          </cell>
        </row>
        <row r="169">
          <cell r="A169" t="str">
            <v>D7167</v>
          </cell>
          <cell r="B169">
            <v>7667</v>
          </cell>
          <cell r="C169" t="str">
            <v>Alexandria Sevice Center</v>
          </cell>
          <cell r="D169" t="str">
            <v>IT</v>
          </cell>
          <cell r="E169" t="str">
            <v>D3375</v>
          </cell>
          <cell r="G169" t="str">
            <v>CR1/3</v>
          </cell>
          <cell r="H169">
            <v>0.32026021754248069</v>
          </cell>
          <cell r="I169">
            <v>5.2000000000000005E-2</v>
          </cell>
          <cell r="J169">
            <v>0.37226021754248068</v>
          </cell>
          <cell r="K169">
            <v>0.31932026535104624</v>
          </cell>
          <cell r="L169">
            <v>5.2000000000000005E-2</v>
          </cell>
          <cell r="M169">
            <v>0.37132026535104629</v>
          </cell>
          <cell r="O169">
            <v>169.97139999999999</v>
          </cell>
          <cell r="P169">
            <v>175.12649999999999</v>
          </cell>
          <cell r="Q169">
            <v>2.8086000000000002</v>
          </cell>
          <cell r="R169">
            <v>7.25</v>
          </cell>
          <cell r="S169">
            <v>7.21</v>
          </cell>
          <cell r="T169">
            <v>0</v>
          </cell>
          <cell r="U169">
            <v>54.435077540000002</v>
          </cell>
          <cell r="V169">
            <v>10.5382268</v>
          </cell>
          <cell r="W169">
            <v>64.973304339999999</v>
          </cell>
          <cell r="X169">
            <v>55.921440449999999</v>
          </cell>
          <cell r="Y169">
            <v>10.857843000000001</v>
          </cell>
          <cell r="Z169">
            <v>66.779283449999994</v>
          </cell>
          <cell r="AB169">
            <v>0.32026021754248069</v>
          </cell>
          <cell r="AC169">
            <v>6.2000000000000006E-2</v>
          </cell>
          <cell r="AD169">
            <v>0.38226021754248068</v>
          </cell>
          <cell r="AE169">
            <v>0.31932026535104624</v>
          </cell>
          <cell r="AF169">
            <v>6.2000000000000006E-2</v>
          </cell>
          <cell r="AG169">
            <v>0.38132026535104624</v>
          </cell>
          <cell r="AI169">
            <v>0</v>
          </cell>
          <cell r="AJ169">
            <v>-1.0000000000000002E-2</v>
          </cell>
          <cell r="AK169">
            <v>-1.0000000000000009E-2</v>
          </cell>
          <cell r="AL169">
            <v>0</v>
          </cell>
          <cell r="AM169">
            <v>-1.0000000000000002E-2</v>
          </cell>
          <cell r="AN169">
            <v>-9.9999999999999534E-3</v>
          </cell>
          <cell r="AP169">
            <v>1.6523956383250361E-2</v>
          </cell>
          <cell r="AQ169">
            <v>4.2654234771261519E-2</v>
          </cell>
          <cell r="AR169">
            <v>4.2418901062178702E-2</v>
          </cell>
          <cell r="AS169">
            <v>0</v>
          </cell>
          <cell r="AT169">
            <v>0.10159709221669058</v>
          </cell>
        </row>
        <row r="170">
          <cell r="A170" t="str">
            <v>D7176</v>
          </cell>
          <cell r="B170">
            <v>7676</v>
          </cell>
          <cell r="C170" t="str">
            <v>NASA ODIN HQ</v>
          </cell>
          <cell r="D170" t="str">
            <v>IT</v>
          </cell>
          <cell r="E170" t="str">
            <v>D3375</v>
          </cell>
          <cell r="G170" t="str">
            <v>CR1</v>
          </cell>
          <cell r="H170">
            <v>0.31291578608566478</v>
          </cell>
          <cell r="I170">
            <v>0.14410519930675911</v>
          </cell>
          <cell r="J170">
            <v>0.45702098539242392</v>
          </cell>
          <cell r="K170">
            <v>0.31187472357900187</v>
          </cell>
          <cell r="L170">
            <v>0.14509592628677795</v>
          </cell>
          <cell r="M170">
            <v>0.45697064986577979</v>
          </cell>
          <cell r="O170">
            <v>1615.6</v>
          </cell>
          <cell r="P170">
            <v>1673.8163999999999</v>
          </cell>
          <cell r="Q170">
            <v>17.16</v>
          </cell>
          <cell r="R170">
            <v>67.430000000000007</v>
          </cell>
          <cell r="S170">
            <v>93.83</v>
          </cell>
          <cell r="T170">
            <v>0</v>
          </cell>
          <cell r="U170">
            <v>505.54674399999999</v>
          </cell>
          <cell r="V170">
            <v>249.31227999999999</v>
          </cell>
          <cell r="W170">
            <v>754.85902399999998</v>
          </cell>
          <cell r="X170">
            <v>522.02102707200004</v>
          </cell>
          <cell r="Y170">
            <v>258.65216772000002</v>
          </cell>
          <cell r="Z170">
            <v>780.673194792</v>
          </cell>
          <cell r="AB170">
            <v>0.31291578608566478</v>
          </cell>
          <cell r="AC170">
            <v>0.1543155979202773</v>
          </cell>
          <cell r="AD170">
            <v>0.46723138400594205</v>
          </cell>
          <cell r="AE170">
            <v>0.31187472357900187</v>
          </cell>
          <cell r="AF170">
            <v>0.15452839852686354</v>
          </cell>
          <cell r="AG170">
            <v>0.46640312210586538</v>
          </cell>
          <cell r="AI170">
            <v>0</v>
          </cell>
          <cell r="AJ170">
            <v>-1.021039861351819E-2</v>
          </cell>
          <cell r="AK170">
            <v>-1.0210398613518135E-2</v>
          </cell>
          <cell r="AL170">
            <v>0</v>
          </cell>
          <cell r="AM170">
            <v>-9.4324722400855876E-3</v>
          </cell>
          <cell r="AN170">
            <v>-9.4324722400855876E-3</v>
          </cell>
          <cell r="AP170">
            <v>1.0621440950730379E-2</v>
          </cell>
          <cell r="AQ170">
            <v>4.1736816043575146E-2</v>
          </cell>
          <cell r="AR170">
            <v>5.8077494429314189E-2</v>
          </cell>
          <cell r="AS170">
            <v>0</v>
          </cell>
          <cell r="AT170">
            <v>0.11043575142361972</v>
          </cell>
        </row>
        <row r="171">
          <cell r="A171" t="str">
            <v>D7215</v>
          </cell>
          <cell r="B171">
            <v>7715</v>
          </cell>
          <cell r="C171" t="str">
            <v>DHS (GSA MASC)</v>
          </cell>
          <cell r="D171" t="str">
            <v>IT</v>
          </cell>
          <cell r="E171" t="str">
            <v>D3375</v>
          </cell>
          <cell r="G171" t="str">
            <v>CR1</v>
          </cell>
          <cell r="H171">
            <v>0.33001076823315162</v>
          </cell>
          <cell r="I171">
            <v>9.2999999999999999E-2</v>
          </cell>
          <cell r="J171">
            <v>0.42301076823315165</v>
          </cell>
          <cell r="K171">
            <v>0.32923463175263568</v>
          </cell>
          <cell r="L171">
            <v>9.2999999999999999E-2</v>
          </cell>
          <cell r="M171">
            <v>0.4222346317526357</v>
          </cell>
          <cell r="O171">
            <v>165.0085</v>
          </cell>
          <cell r="P171">
            <v>170.15356</v>
          </cell>
          <cell r="Q171">
            <v>3.3614999999999999</v>
          </cell>
          <cell r="R171">
            <v>7.2</v>
          </cell>
          <cell r="S171">
            <v>11.18</v>
          </cell>
          <cell r="T171">
            <v>0</v>
          </cell>
          <cell r="U171">
            <v>54.454581849999997</v>
          </cell>
          <cell r="V171">
            <v>15.180782000000001</v>
          </cell>
          <cell r="W171">
            <v>69.635363850000005</v>
          </cell>
          <cell r="X171">
            <v>56.020444668000003</v>
          </cell>
          <cell r="Y171">
            <v>15.654127519999999</v>
          </cell>
          <cell r="Z171">
            <v>71.674572187999999</v>
          </cell>
          <cell r="AB171">
            <v>0.33001076823315162</v>
          </cell>
          <cell r="AC171">
            <v>9.1999999999999998E-2</v>
          </cell>
          <cell r="AD171">
            <v>0.42201076823315165</v>
          </cell>
          <cell r="AE171">
            <v>0.32923463175263568</v>
          </cell>
          <cell r="AF171">
            <v>9.1999999999999998E-2</v>
          </cell>
          <cell r="AG171">
            <v>0.4212346317526357</v>
          </cell>
          <cell r="AI171">
            <v>0</v>
          </cell>
          <cell r="AJ171">
            <v>1.0000000000000009E-3</v>
          </cell>
          <cell r="AK171">
            <v>1.0000000000000009E-3</v>
          </cell>
          <cell r="AL171">
            <v>0</v>
          </cell>
          <cell r="AM171">
            <v>1.0000000000000009E-3</v>
          </cell>
          <cell r="AN171">
            <v>1.0000000000000009E-3</v>
          </cell>
          <cell r="AP171">
            <v>2.037167782265762E-2</v>
          </cell>
          <cell r="AQ171">
            <v>4.3634115818276031E-2</v>
          </cell>
          <cell r="AR171">
            <v>6.7754085395600835E-2</v>
          </cell>
          <cell r="AS171">
            <v>0</v>
          </cell>
          <cell r="AT171">
            <v>0.13175987903653447</v>
          </cell>
        </row>
        <row r="172">
          <cell r="A172" t="str">
            <v>D7224</v>
          </cell>
          <cell r="B172">
            <v>7724</v>
          </cell>
          <cell r="C172" t="str">
            <v>ACS Facility Service Center</v>
          </cell>
          <cell r="D172" t="str">
            <v>IT</v>
          </cell>
          <cell r="E172" t="str">
            <v>D3375</v>
          </cell>
          <cell r="G172" t="str">
            <v>AR1</v>
          </cell>
          <cell r="H172">
            <v>0.22558120719401992</v>
          </cell>
          <cell r="I172">
            <v>0.65945450357026403</v>
          </cell>
          <cell r="J172">
            <v>0.885035710764284</v>
          </cell>
          <cell r="K172">
            <v>0.22693828553332487</v>
          </cell>
          <cell r="L172">
            <v>0.66232983806713153</v>
          </cell>
          <cell r="M172">
            <v>0.88926812360045626</v>
          </cell>
          <cell r="O172">
            <v>539.14779999999996</v>
          </cell>
          <cell r="P172">
            <v>551.12158999999997</v>
          </cell>
          <cell r="Q172">
            <v>6.6222000000000003</v>
          </cell>
          <cell r="R172">
            <v>16.05</v>
          </cell>
          <cell r="S172">
            <v>26.3</v>
          </cell>
          <cell r="T172">
            <v>0</v>
          </cell>
          <cell r="U172">
            <v>121.62161158000001</v>
          </cell>
          <cell r="V172">
            <v>355.54344479999997</v>
          </cell>
          <cell r="W172">
            <v>477.16505638000001</v>
          </cell>
          <cell r="X172">
            <v>125.070588755</v>
          </cell>
          <cell r="Y172">
            <v>365.02427346000002</v>
          </cell>
          <cell r="Z172">
            <v>490.09486221499998</v>
          </cell>
          <cell r="AB172">
            <v>0.22558120719401992</v>
          </cell>
          <cell r="AC172">
            <v>0.65945450357026403</v>
          </cell>
          <cell r="AD172">
            <v>0.885035710764284</v>
          </cell>
          <cell r="AE172">
            <v>0.22693828553332487</v>
          </cell>
          <cell r="AF172">
            <v>0.66232983806713153</v>
          </cell>
          <cell r="AG172">
            <v>0.88926812360045626</v>
          </cell>
          <cell r="AI172">
            <v>0</v>
          </cell>
          <cell r="AJ172">
            <v>0</v>
          </cell>
          <cell r="AK172">
            <v>0</v>
          </cell>
          <cell r="AL172">
            <v>0</v>
          </cell>
          <cell r="AM172">
            <v>0</v>
          </cell>
          <cell r="AN172">
            <v>0</v>
          </cell>
          <cell r="AP172">
            <v>1.2282717280864358E-2</v>
          </cell>
          <cell r="AQ172">
            <v>2.9769202433915155E-2</v>
          </cell>
          <cell r="AR172">
            <v>4.8780686854328265E-2</v>
          </cell>
          <cell r="AS172">
            <v>0</v>
          </cell>
          <cell r="AT172">
            <v>9.0832606569107771E-2</v>
          </cell>
        </row>
        <row r="174">
          <cell r="A174" t="str">
            <v>These Departments Need To Be Priced And Require A Billing Rate</v>
          </cell>
        </row>
        <row r="175">
          <cell r="A175" t="str">
            <v>D3001</v>
          </cell>
          <cell r="B175">
            <v>3401</v>
          </cell>
          <cell r="C175" t="str">
            <v xml:space="preserve">NETS </v>
          </cell>
          <cell r="D175" t="str">
            <v>SM</v>
          </cell>
          <cell r="E175" t="str">
            <v>D3379</v>
          </cell>
          <cell r="G175" t="str">
            <v>CR1/3</v>
          </cell>
          <cell r="H175">
            <v>0.43989546857874651</v>
          </cell>
          <cell r="I175">
            <v>0.2263834928372484</v>
          </cell>
          <cell r="J175">
            <v>0.66627896141599496</v>
          </cell>
          <cell r="K175">
            <v>0.44643352116218465</v>
          </cell>
          <cell r="L175">
            <v>0.22933588467378535</v>
          </cell>
          <cell r="M175">
            <v>0.67576940583597001</v>
          </cell>
          <cell r="O175">
            <v>6148.0779300000004</v>
          </cell>
          <cell r="P175">
            <v>6228.1166700000003</v>
          </cell>
          <cell r="Q175">
            <v>122.37085</v>
          </cell>
          <cell r="R175">
            <v>261.98</v>
          </cell>
          <cell r="S175">
            <v>303.66000000000003</v>
          </cell>
          <cell r="T175">
            <v>0</v>
          </cell>
          <cell r="U175">
            <v>2704.5116218759999</v>
          </cell>
          <cell r="V175">
            <v>1391.823356029</v>
          </cell>
          <cell r="W175">
            <v>4096.3349779050004</v>
          </cell>
          <cell r="X175">
            <v>2780.4400551970002</v>
          </cell>
          <cell r="Y175">
            <v>1428.3306463660001</v>
          </cell>
          <cell r="Z175">
            <v>4208.7707015630003</v>
          </cell>
          <cell r="AB175">
            <v>0.43989546857874651</v>
          </cell>
          <cell r="AC175">
            <v>0.2263834928372484</v>
          </cell>
          <cell r="AD175">
            <v>0.66627896141599496</v>
          </cell>
          <cell r="AE175">
            <v>0.44643352116218465</v>
          </cell>
          <cell r="AF175">
            <v>0.22933588467378535</v>
          </cell>
          <cell r="AG175">
            <v>0.67576940583597001</v>
          </cell>
          <cell r="AI175">
            <v>0</v>
          </cell>
          <cell r="AJ175">
            <v>0</v>
          </cell>
          <cell r="AK175">
            <v>0</v>
          </cell>
          <cell r="AL175">
            <v>0</v>
          </cell>
          <cell r="AM175">
            <v>0</v>
          </cell>
          <cell r="AN175">
            <v>0</v>
          </cell>
          <cell r="AP175">
            <v>1.9903919793027088E-2</v>
          </cell>
          <cell r="AQ175">
            <v>4.2611691488432385E-2</v>
          </cell>
          <cell r="AR175">
            <v>4.9391046024037634E-2</v>
          </cell>
          <cell r="AS175">
            <v>0</v>
          </cell>
          <cell r="AT175">
            <v>0.11190665730549709</v>
          </cell>
        </row>
        <row r="176">
          <cell r="A176" t="str">
            <v>D3033</v>
          </cell>
          <cell r="B176">
            <v>3433</v>
          </cell>
          <cell r="C176" t="str">
            <v xml:space="preserve">Tyndall-Holliman </v>
          </cell>
          <cell r="D176" t="str">
            <v>SM</v>
          </cell>
          <cell r="E176" t="str">
            <v>D3379</v>
          </cell>
          <cell r="G176" t="str">
            <v>CR1/3</v>
          </cell>
          <cell r="H176">
            <v>0.42639485741683425</v>
          </cell>
          <cell r="I176">
            <v>9.2499999999999999E-2</v>
          </cell>
          <cell r="J176">
            <v>0.51889485741683428</v>
          </cell>
          <cell r="K176">
            <v>0.42684196622358439</v>
          </cell>
          <cell r="L176">
            <v>9.509999999999999E-2</v>
          </cell>
          <cell r="M176">
            <v>0.52194196622358435</v>
          </cell>
          <cell r="O176">
            <v>5339.34</v>
          </cell>
          <cell r="P176">
            <v>5517.7293600000003</v>
          </cell>
          <cell r="Q176">
            <v>177.04</v>
          </cell>
          <cell r="R176">
            <v>233.65</v>
          </cell>
          <cell r="S176">
            <v>349.36</v>
          </cell>
          <cell r="T176">
            <v>0</v>
          </cell>
          <cell r="U176">
            <v>2276.6671179999998</v>
          </cell>
          <cell r="V176">
            <v>493.88895000000002</v>
          </cell>
          <cell r="W176">
            <v>2770.5560679999999</v>
          </cell>
          <cell r="X176">
            <v>2355.1984491120002</v>
          </cell>
          <cell r="Y176">
            <v>524.73606213599999</v>
          </cell>
          <cell r="Z176">
            <v>2879.934511248</v>
          </cell>
          <cell r="AB176">
            <v>0.42639485741683425</v>
          </cell>
          <cell r="AC176">
            <v>9.2499999999999999E-2</v>
          </cell>
          <cell r="AD176">
            <v>0.51889485741683428</v>
          </cell>
          <cell r="AE176">
            <v>0.42684196622358439</v>
          </cell>
          <cell r="AF176">
            <v>9.509999999999999E-2</v>
          </cell>
          <cell r="AG176">
            <v>0.52194196622358435</v>
          </cell>
          <cell r="AI176">
            <v>0</v>
          </cell>
          <cell r="AJ176">
            <v>0</v>
          </cell>
          <cell r="AK176">
            <v>0</v>
          </cell>
          <cell r="AL176">
            <v>0</v>
          </cell>
          <cell r="AM176">
            <v>0</v>
          </cell>
          <cell r="AN176">
            <v>0</v>
          </cell>
          <cell r="AP176">
            <v>3.3157656189716327E-2</v>
          </cell>
          <cell r="AQ176">
            <v>4.3760090198414037E-2</v>
          </cell>
          <cell r="AR176">
            <v>6.5431307989376963E-2</v>
          </cell>
          <cell r="AS176">
            <v>0</v>
          </cell>
          <cell r="AT176">
            <v>0.14234905437750733</v>
          </cell>
        </row>
        <row r="177">
          <cell r="A177" t="str">
            <v>D3036</v>
          </cell>
          <cell r="B177">
            <v>3436</v>
          </cell>
          <cell r="C177" t="str">
            <v>Americom Dept Sumamry</v>
          </cell>
          <cell r="D177" t="str">
            <v>SM</v>
          </cell>
          <cell r="E177" t="str">
            <v>D3379</v>
          </cell>
          <cell r="G177" t="str">
            <v>CR1/3</v>
          </cell>
          <cell r="H177">
            <v>0.27871540022101204</v>
          </cell>
          <cell r="I177">
            <v>0.12576764192887827</v>
          </cell>
          <cell r="J177">
            <v>0.40448304214989028</v>
          </cell>
          <cell r="K177">
            <v>0.27789573002469453</v>
          </cell>
          <cell r="L177">
            <v>0.12847187919826228</v>
          </cell>
          <cell r="M177">
            <v>0.40636760922295673</v>
          </cell>
          <cell r="O177">
            <v>192.51437999999999</v>
          </cell>
          <cell r="P177">
            <v>198.86204000000001</v>
          </cell>
          <cell r="Q177">
            <v>1.3793</v>
          </cell>
          <cell r="R177">
            <v>5.87</v>
          </cell>
          <cell r="S177">
            <v>7.32</v>
          </cell>
          <cell r="T177">
            <v>0</v>
          </cell>
          <cell r="U177">
            <v>53.656722469999998</v>
          </cell>
          <cell r="V177">
            <v>24.21207961</v>
          </cell>
          <cell r="W177">
            <v>77.868802079999995</v>
          </cell>
          <cell r="X177">
            <v>55.262911780000003</v>
          </cell>
          <cell r="Y177">
            <v>25.54817998</v>
          </cell>
          <cell r="Z177">
            <v>80.811091759999996</v>
          </cell>
          <cell r="AB177">
            <v>0.27871540022101204</v>
          </cell>
          <cell r="AC177">
            <v>0.12576764192887827</v>
          </cell>
          <cell r="AD177">
            <v>0.40448304214989028</v>
          </cell>
          <cell r="AE177">
            <v>0.27789573002469453</v>
          </cell>
          <cell r="AF177">
            <v>0.12847187919826228</v>
          </cell>
          <cell r="AG177">
            <v>0.40636760922295673</v>
          </cell>
          <cell r="AI177">
            <v>0</v>
          </cell>
          <cell r="AJ177">
            <v>0</v>
          </cell>
          <cell r="AK177">
            <v>0</v>
          </cell>
          <cell r="AL177">
            <v>0</v>
          </cell>
          <cell r="AM177">
            <v>0</v>
          </cell>
          <cell r="AN177">
            <v>0</v>
          </cell>
          <cell r="AP177">
            <v>7.1646595958182449E-3</v>
          </cell>
          <cell r="AQ177">
            <v>3.049122875911919E-2</v>
          </cell>
          <cell r="AR177">
            <v>3.8023133648509795E-2</v>
          </cell>
          <cell r="AS177">
            <v>0</v>
          </cell>
          <cell r="AT177">
            <v>7.5679022003447227E-2</v>
          </cell>
        </row>
        <row r="178">
          <cell r="A178" t="str">
            <v>D3119</v>
          </cell>
          <cell r="B178">
            <v>3419</v>
          </cell>
          <cell r="C178" t="str">
            <v xml:space="preserve">Engineering Support </v>
          </cell>
          <cell r="D178" t="str">
            <v>SM</v>
          </cell>
          <cell r="E178" t="str">
            <v>D3379</v>
          </cell>
          <cell r="G178" t="str">
            <v>CR1/3</v>
          </cell>
          <cell r="H178">
            <v>0.63282253122223342</v>
          </cell>
          <cell r="I178">
            <v>0.13634367043284132</v>
          </cell>
          <cell r="J178">
            <v>0.76916620165507477</v>
          </cell>
          <cell r="K178">
            <v>0.67725496809861463</v>
          </cell>
          <cell r="L178">
            <v>0.13797303695111066</v>
          </cell>
          <cell r="M178">
            <v>0.81522800504972526</v>
          </cell>
          <cell r="O178">
            <v>2753.7499899999998</v>
          </cell>
          <cell r="P178">
            <v>2123.2996400000002</v>
          </cell>
          <cell r="Q178">
            <v>23.99643</v>
          </cell>
          <cell r="R178">
            <v>125.54</v>
          </cell>
          <cell r="S178">
            <v>163.44</v>
          </cell>
          <cell r="T178">
            <v>0</v>
          </cell>
          <cell r="U178">
            <v>1742.635039025</v>
          </cell>
          <cell r="V178">
            <v>375.45638109100003</v>
          </cell>
          <cell r="W178">
            <v>2118.0914201159999</v>
          </cell>
          <cell r="X178">
            <v>1438.015229952</v>
          </cell>
          <cell r="Y178">
            <v>292.958099688</v>
          </cell>
          <cell r="Z178">
            <v>1730.97332964</v>
          </cell>
          <cell r="AB178">
            <v>0.63282253122223342</v>
          </cell>
          <cell r="AC178">
            <v>0.13634367043284132</v>
          </cell>
          <cell r="AD178">
            <v>0.76916620165507477</v>
          </cell>
          <cell r="AE178">
            <v>0.67725496809861463</v>
          </cell>
          <cell r="AF178">
            <v>0.13797303695111066</v>
          </cell>
          <cell r="AG178">
            <v>0.81522800504972526</v>
          </cell>
          <cell r="AI178">
            <v>0</v>
          </cell>
          <cell r="AJ178">
            <v>0</v>
          </cell>
          <cell r="AK178">
            <v>0</v>
          </cell>
          <cell r="AL178">
            <v>0</v>
          </cell>
          <cell r="AM178">
            <v>0</v>
          </cell>
          <cell r="AN178">
            <v>0</v>
          </cell>
          <cell r="AP178">
            <v>8.7140917247901656E-3</v>
          </cell>
          <cell r="AQ178">
            <v>4.5588742789246461E-2</v>
          </cell>
          <cell r="AR178">
            <v>5.935179322506326E-2</v>
          </cell>
          <cell r="AS178">
            <v>0</v>
          </cell>
          <cell r="AT178">
            <v>0.11365462773909989</v>
          </cell>
        </row>
        <row r="179">
          <cell r="A179" t="str">
            <v>D3235</v>
          </cell>
          <cell r="B179">
            <v>3935</v>
          </cell>
          <cell r="C179" t="str">
            <v xml:space="preserve">Combined Targets </v>
          </cell>
          <cell r="D179" t="str">
            <v>SM</v>
          </cell>
          <cell r="E179" t="str">
            <v>D3379</v>
          </cell>
          <cell r="G179" t="str">
            <v>CR1/3</v>
          </cell>
          <cell r="H179">
            <v>0.42234645473602317</v>
          </cell>
          <cell r="I179">
            <v>0.14470464417694984</v>
          </cell>
          <cell r="J179">
            <v>0.5670510989129729</v>
          </cell>
          <cell r="K179">
            <v>0.42454195988063698</v>
          </cell>
          <cell r="L179">
            <v>0.14791399766972316</v>
          </cell>
          <cell r="M179">
            <v>0.57245595755036016</v>
          </cell>
          <cell r="O179">
            <v>1850.92</v>
          </cell>
          <cell r="P179">
            <v>1914.9656</v>
          </cell>
          <cell r="Q179">
            <v>18.32</v>
          </cell>
          <cell r="R179">
            <v>77.14</v>
          </cell>
          <cell r="S179">
            <v>101.3</v>
          </cell>
          <cell r="T179">
            <v>0</v>
          </cell>
          <cell r="U179">
            <v>781.72950000000003</v>
          </cell>
          <cell r="V179">
            <v>267.83672000000001</v>
          </cell>
          <cell r="W179">
            <v>1049.5662199999999</v>
          </cell>
          <cell r="X179">
            <v>812.98324892799997</v>
          </cell>
          <cell r="Y179">
            <v>283.25021729600002</v>
          </cell>
          <cell r="Z179">
            <v>1096.233466224</v>
          </cell>
          <cell r="AB179">
            <v>0.42234645473602317</v>
          </cell>
          <cell r="AC179">
            <v>0.14470464417694984</v>
          </cell>
          <cell r="AD179">
            <v>0.5670510989129729</v>
          </cell>
          <cell r="AE179">
            <v>0.42454195988063698</v>
          </cell>
          <cell r="AF179">
            <v>0.14791399766972316</v>
          </cell>
          <cell r="AG179">
            <v>0.57245595755036016</v>
          </cell>
          <cell r="AI179">
            <v>0</v>
          </cell>
          <cell r="AJ179">
            <v>0</v>
          </cell>
          <cell r="AK179">
            <v>0</v>
          </cell>
          <cell r="AL179">
            <v>0</v>
          </cell>
          <cell r="AM179">
            <v>0</v>
          </cell>
          <cell r="AN179">
            <v>0</v>
          </cell>
          <cell r="AP179">
            <v>9.8977805631793921E-3</v>
          </cell>
          <cell r="AQ179">
            <v>4.1676571650854706E-2</v>
          </cell>
          <cell r="AR179">
            <v>5.4729539904479929E-2</v>
          </cell>
          <cell r="AS179">
            <v>0</v>
          </cell>
          <cell r="AT179">
            <v>0.10630389211851403</v>
          </cell>
        </row>
        <row r="180">
          <cell r="A180" t="str">
            <v>D3238</v>
          </cell>
          <cell r="B180">
            <v>3938</v>
          </cell>
          <cell r="C180" t="str">
            <v>NTC Luke AFB</v>
          </cell>
          <cell r="D180" t="str">
            <v>SM</v>
          </cell>
          <cell r="E180" t="str">
            <v>D3379</v>
          </cell>
          <cell r="G180" t="str">
            <v>CR1/3</v>
          </cell>
          <cell r="H180">
            <v>0.37448282642894598</v>
          </cell>
          <cell r="I180">
            <v>0.14448340616442348</v>
          </cell>
          <cell r="J180">
            <v>0.51896623259336938</v>
          </cell>
          <cell r="K180">
            <v>0.37627620387961308</v>
          </cell>
          <cell r="L180">
            <v>0.14698234680374492</v>
          </cell>
          <cell r="M180">
            <v>0.52325855068335791</v>
          </cell>
          <cell r="O180">
            <v>1373.04</v>
          </cell>
          <cell r="P180">
            <v>1422.3232800000001</v>
          </cell>
          <cell r="Q180">
            <v>13.52</v>
          </cell>
          <cell r="R180">
            <v>59.27</v>
          </cell>
          <cell r="S180">
            <v>75.709999999999994</v>
          </cell>
          <cell r="T180">
            <v>0</v>
          </cell>
          <cell r="U180">
            <v>514.17989999999998</v>
          </cell>
          <cell r="V180">
            <v>198.381496</v>
          </cell>
          <cell r="W180">
            <v>712.56139599999995</v>
          </cell>
          <cell r="X180">
            <v>535.18640448799999</v>
          </cell>
          <cell r="Y180">
            <v>209.05641360800001</v>
          </cell>
          <cell r="Z180">
            <v>744.24281809599995</v>
          </cell>
          <cell r="AB180">
            <v>0.37448282642894598</v>
          </cell>
          <cell r="AC180">
            <v>0.14448340616442348</v>
          </cell>
          <cell r="AD180">
            <v>0.51896623259336938</v>
          </cell>
          <cell r="AE180">
            <v>0.37627620387961308</v>
          </cell>
          <cell r="AF180">
            <v>0.14698234680374492</v>
          </cell>
          <cell r="AG180">
            <v>0.52325855068335791</v>
          </cell>
          <cell r="AI180">
            <v>0</v>
          </cell>
          <cell r="AJ180">
            <v>0</v>
          </cell>
          <cell r="AK180">
            <v>0</v>
          </cell>
          <cell r="AL180">
            <v>0</v>
          </cell>
          <cell r="AM180">
            <v>0</v>
          </cell>
          <cell r="AN180">
            <v>0</v>
          </cell>
          <cell r="AP180">
            <v>9.8467633863543666E-3</v>
          </cell>
          <cell r="AQ180">
            <v>4.3166987123463264E-2</v>
          </cell>
          <cell r="AR180">
            <v>5.5140418341781738E-2</v>
          </cell>
          <cell r="AS180">
            <v>0</v>
          </cell>
          <cell r="AT180">
            <v>0.10815416885159937</v>
          </cell>
        </row>
        <row r="181">
          <cell r="A181" t="str">
            <v>D3257</v>
          </cell>
          <cell r="B181">
            <v>3957</v>
          </cell>
          <cell r="C181" t="str">
            <v xml:space="preserve">WSMR </v>
          </cell>
          <cell r="D181" t="str">
            <v>SM</v>
          </cell>
          <cell r="E181" t="str">
            <v>D3379</v>
          </cell>
          <cell r="G181" t="str">
            <v>CR1/3</v>
          </cell>
          <cell r="H181">
            <v>0.34991686370430763</v>
          </cell>
          <cell r="I181">
            <v>0.10187589346378584</v>
          </cell>
          <cell r="J181">
            <v>0.45179275716809342</v>
          </cell>
          <cell r="K181">
            <v>0.34885233412241429</v>
          </cell>
          <cell r="L181">
            <v>0.10449826451182834</v>
          </cell>
          <cell r="M181">
            <v>0.45335059863424265</v>
          </cell>
          <cell r="O181">
            <v>73.59</v>
          </cell>
          <cell r="P181">
            <v>76.206800000000001</v>
          </cell>
          <cell r="Q181">
            <v>0.68</v>
          </cell>
          <cell r="R181">
            <v>3.29</v>
          </cell>
          <cell r="S181">
            <v>6.45</v>
          </cell>
          <cell r="T181">
            <v>0</v>
          </cell>
          <cell r="U181">
            <v>25.750381999999998</v>
          </cell>
          <cell r="V181">
            <v>7.4970470000000002</v>
          </cell>
          <cell r="W181">
            <v>33.247428999999997</v>
          </cell>
          <cell r="X181">
            <v>26.584920056000001</v>
          </cell>
          <cell r="Y181">
            <v>7.9634783440000003</v>
          </cell>
          <cell r="Z181">
            <v>34.548398400000004</v>
          </cell>
          <cell r="AB181">
            <v>0.34991686370430763</v>
          </cell>
          <cell r="AC181">
            <v>0.10187589346378584</v>
          </cell>
          <cell r="AD181">
            <v>0.45179275716809342</v>
          </cell>
          <cell r="AE181">
            <v>0.34885233412241429</v>
          </cell>
          <cell r="AF181">
            <v>0.10449826451182834</v>
          </cell>
          <cell r="AG181">
            <v>0.45335059863424265</v>
          </cell>
          <cell r="AI181">
            <v>0</v>
          </cell>
          <cell r="AJ181">
            <v>0</v>
          </cell>
          <cell r="AK181">
            <v>0</v>
          </cell>
          <cell r="AL181">
            <v>0</v>
          </cell>
          <cell r="AM181">
            <v>0</v>
          </cell>
          <cell r="AN181">
            <v>0</v>
          </cell>
          <cell r="AP181">
            <v>9.2403859220002715E-3</v>
          </cell>
          <cell r="AQ181">
            <v>4.4707161299089547E-2</v>
          </cell>
          <cell r="AR181">
            <v>8.7647778230737869E-2</v>
          </cell>
          <cell r="AS181">
            <v>0</v>
          </cell>
          <cell r="AT181">
            <v>0.14159532545182768</v>
          </cell>
        </row>
        <row r="182">
          <cell r="A182" t="str">
            <v>D3266</v>
          </cell>
          <cell r="B182">
            <v>3966</v>
          </cell>
          <cell r="C182" t="str">
            <v xml:space="preserve">Marine Systems Labor Pool </v>
          </cell>
          <cell r="D182" t="str">
            <v>SM</v>
          </cell>
          <cell r="E182" t="str">
            <v>D3379</v>
          </cell>
          <cell r="G182" t="str">
            <v>AR1/CR3</v>
          </cell>
          <cell r="H182">
            <v>0.49904348191224512</v>
          </cell>
          <cell r="I182">
            <v>0.37368977340506471</v>
          </cell>
          <cell r="J182">
            <v>0.87273325531730983</v>
          </cell>
          <cell r="K182">
            <v>0.50029900639659197</v>
          </cell>
          <cell r="L182">
            <v>0.37221372609083453</v>
          </cell>
          <cell r="M182">
            <v>0.87251273248742656</v>
          </cell>
          <cell r="O182">
            <v>2231.6783</v>
          </cell>
          <cell r="P182">
            <v>2300.9502400000001</v>
          </cell>
          <cell r="Q182">
            <v>43.521700000000003</v>
          </cell>
          <cell r="R182">
            <v>110.86</v>
          </cell>
          <cell r="S182">
            <v>148.78</v>
          </cell>
          <cell r="T182">
            <v>0</v>
          </cell>
          <cell r="U182">
            <v>1113.70450934</v>
          </cell>
          <cell r="V182">
            <v>833.95535824000001</v>
          </cell>
          <cell r="W182">
            <v>1947.6598675800001</v>
          </cell>
          <cell r="X182">
            <v>1151.1631188399999</v>
          </cell>
          <cell r="Y182">
            <v>856.44526238000003</v>
          </cell>
          <cell r="Z182">
            <v>2007.60838122</v>
          </cell>
          <cell r="AB182">
            <v>0.49904348191224512</v>
          </cell>
          <cell r="AC182">
            <v>0.37368977340506471</v>
          </cell>
          <cell r="AD182">
            <v>0.87273325531730983</v>
          </cell>
          <cell r="AE182">
            <v>0.50029900639659197</v>
          </cell>
          <cell r="AF182">
            <v>0.37221372609083453</v>
          </cell>
          <cell r="AG182">
            <v>0.87251273248742656</v>
          </cell>
          <cell r="AI182">
            <v>0</v>
          </cell>
          <cell r="AJ182">
            <v>0</v>
          </cell>
          <cell r="AK182">
            <v>0</v>
          </cell>
          <cell r="AL182">
            <v>0</v>
          </cell>
          <cell r="AM182">
            <v>0</v>
          </cell>
          <cell r="AN182">
            <v>0</v>
          </cell>
          <cell r="AP182">
            <v>1.950178034172757E-2</v>
          </cell>
          <cell r="AQ182">
            <v>4.9675618569217615E-2</v>
          </cell>
          <cell r="AR182">
            <v>6.6667314908246414E-2</v>
          </cell>
          <cell r="AS182">
            <v>0</v>
          </cell>
          <cell r="AT182">
            <v>0.13584471381919161</v>
          </cell>
        </row>
        <row r="183">
          <cell r="A183" t="str">
            <v>D3280</v>
          </cell>
          <cell r="B183">
            <v>3980</v>
          </cell>
          <cell r="C183" t="str">
            <v xml:space="preserve">Marine Systems </v>
          </cell>
          <cell r="D183" t="str">
            <v>SM</v>
          </cell>
          <cell r="E183" t="str">
            <v>D3379</v>
          </cell>
          <cell r="G183" t="str">
            <v>CR1/2/3</v>
          </cell>
          <cell r="H183">
            <v>0</v>
          </cell>
          <cell r="I183">
            <v>1.5184242715517902</v>
          </cell>
          <cell r="J183">
            <v>1.5184242715517902</v>
          </cell>
          <cell r="K183">
            <v>0</v>
          </cell>
          <cell r="L183">
            <v>1.507210715373613</v>
          </cell>
          <cell r="M183">
            <v>1.507210715373613</v>
          </cell>
          <cell r="O183">
            <v>1955.87</v>
          </cell>
          <cell r="P183">
            <v>2016.50197</v>
          </cell>
          <cell r="Q183">
            <v>0</v>
          </cell>
          <cell r="R183">
            <v>0</v>
          </cell>
          <cell r="S183">
            <v>0</v>
          </cell>
          <cell r="T183">
            <v>0</v>
          </cell>
          <cell r="U183">
            <v>0</v>
          </cell>
          <cell r="V183">
            <v>2969.8404799999998</v>
          </cell>
          <cell r="W183">
            <v>2969.8404799999998</v>
          </cell>
          <cell r="X183">
            <v>0</v>
          </cell>
          <cell r="Y183">
            <v>3039.2933767559998</v>
          </cell>
          <cell r="Z183">
            <v>3039.2933767559998</v>
          </cell>
          <cell r="AB183">
            <v>0</v>
          </cell>
          <cell r="AC183">
            <v>1.5184242715517902</v>
          </cell>
          <cell r="AD183">
            <v>1.5184242715517902</v>
          </cell>
          <cell r="AE183">
            <v>0</v>
          </cell>
          <cell r="AF183">
            <v>1.507210715373613</v>
          </cell>
          <cell r="AG183">
            <v>1.507210715373613</v>
          </cell>
          <cell r="AI183">
            <v>0</v>
          </cell>
          <cell r="AJ183">
            <v>0</v>
          </cell>
          <cell r="AK183">
            <v>0</v>
          </cell>
          <cell r="AL183">
            <v>0</v>
          </cell>
          <cell r="AM183">
            <v>0</v>
          </cell>
          <cell r="AN183">
            <v>0</v>
          </cell>
          <cell r="AP183">
            <v>0</v>
          </cell>
          <cell r="AQ183">
            <v>0</v>
          </cell>
          <cell r="AR183">
            <v>0</v>
          </cell>
          <cell r="AS183">
            <v>0</v>
          </cell>
          <cell r="AT183">
            <v>0</v>
          </cell>
        </row>
        <row r="184">
          <cell r="A184" t="str">
            <v>D3281</v>
          </cell>
          <cell r="B184">
            <v>3981</v>
          </cell>
          <cell r="C184" t="str">
            <v>Orlando Support Operations</v>
          </cell>
          <cell r="D184" t="str">
            <v>SM</v>
          </cell>
          <cell r="E184" t="str">
            <v>D3379</v>
          </cell>
          <cell r="G184" t="str">
            <v>CR1/3</v>
          </cell>
          <cell r="H184">
            <v>0.4666168984175435</v>
          </cell>
          <cell r="I184">
            <v>0.12350307584739494</v>
          </cell>
          <cell r="J184">
            <v>0.59011997426493845</v>
          </cell>
          <cell r="K184">
            <v>0.40652128593355791</v>
          </cell>
          <cell r="L184">
            <v>0.14416422100974841</v>
          </cell>
          <cell r="M184">
            <v>0.55068550694330642</v>
          </cell>
          <cell r="O184">
            <v>2520.39032</v>
          </cell>
          <cell r="P184">
            <v>1740.2566300000001</v>
          </cell>
          <cell r="Q184">
            <v>50.686680000000003</v>
          </cell>
          <cell r="R184">
            <v>102.87</v>
          </cell>
          <cell r="S184">
            <v>130.37</v>
          </cell>
          <cell r="T184">
            <v>0</v>
          </cell>
          <cell r="U184">
            <v>1176.05671392</v>
          </cell>
          <cell r="V184">
            <v>311.27595685599999</v>
          </cell>
          <cell r="W184">
            <v>1487.332670776</v>
          </cell>
          <cell r="X184">
            <v>707.45136308199994</v>
          </cell>
          <cell r="Y184">
            <v>250.88274142099999</v>
          </cell>
          <cell r="Z184">
            <v>958.33410450300005</v>
          </cell>
          <cell r="AB184">
            <v>0.4666168984175435</v>
          </cell>
          <cell r="AC184">
            <v>0.12350307584739494</v>
          </cell>
          <cell r="AD184">
            <v>0.59011997426493845</v>
          </cell>
          <cell r="AE184">
            <v>0.40652128593355791</v>
          </cell>
          <cell r="AF184">
            <v>0.14416422100974841</v>
          </cell>
          <cell r="AG184">
            <v>0.55068550694330642</v>
          </cell>
          <cell r="AI184">
            <v>0</v>
          </cell>
          <cell r="AJ184">
            <v>0</v>
          </cell>
          <cell r="AK184">
            <v>0</v>
          </cell>
          <cell r="AL184">
            <v>0</v>
          </cell>
          <cell r="AM184">
            <v>0</v>
          </cell>
          <cell r="AN184">
            <v>0</v>
          </cell>
          <cell r="AP184">
            <v>2.0110646988994944E-2</v>
          </cell>
          <cell r="AQ184">
            <v>4.0815106764891876E-2</v>
          </cell>
          <cell r="AR184">
            <v>5.1726115183619657E-2</v>
          </cell>
          <cell r="AS184">
            <v>0</v>
          </cell>
          <cell r="AT184">
            <v>0.11265186893750648</v>
          </cell>
        </row>
        <row r="185">
          <cell r="A185" t="str">
            <v>D3282</v>
          </cell>
          <cell r="B185">
            <v>3982</v>
          </cell>
          <cell r="C185" t="str">
            <v xml:space="preserve">TACCSF </v>
          </cell>
          <cell r="D185" t="str">
            <v>SM</v>
          </cell>
          <cell r="E185" t="str">
            <v>D3379</v>
          </cell>
          <cell r="G185" t="str">
            <v>CR1/3</v>
          </cell>
          <cell r="H185">
            <v>0.63293170684166067</v>
          </cell>
          <cell r="I185">
            <v>0.13716306488070609</v>
          </cell>
          <cell r="J185">
            <v>0.77009477172236673</v>
          </cell>
          <cell r="K185">
            <v>0.67821627634075532</v>
          </cell>
          <cell r="L185">
            <v>0.13934169516862618</v>
          </cell>
          <cell r="M185">
            <v>0.81755797150938148</v>
          </cell>
          <cell r="O185">
            <v>2924.29</v>
          </cell>
          <cell r="P185">
            <v>3023.8388799999998</v>
          </cell>
          <cell r="Q185">
            <v>29.4</v>
          </cell>
          <cell r="R185">
            <v>124.04</v>
          </cell>
          <cell r="S185">
            <v>167.52</v>
          </cell>
          <cell r="T185">
            <v>0</v>
          </cell>
          <cell r="U185">
            <v>1850.875861</v>
          </cell>
          <cell r="V185">
            <v>401.104579</v>
          </cell>
          <cell r="W185">
            <v>2251.9804399999998</v>
          </cell>
          <cell r="X185">
            <v>2050.8167454479999</v>
          </cell>
          <cell r="Y185">
            <v>421.34683545600001</v>
          </cell>
          <cell r="Z185">
            <v>2472.1635809039999</v>
          </cell>
          <cell r="AB185">
            <v>0.63293170684166067</v>
          </cell>
          <cell r="AC185">
            <v>0.13716306488070609</v>
          </cell>
          <cell r="AD185">
            <v>0.77009477172236673</v>
          </cell>
          <cell r="AE185">
            <v>0.67821627634075532</v>
          </cell>
          <cell r="AF185">
            <v>0.13934169516862618</v>
          </cell>
          <cell r="AG185">
            <v>0.81755797150938148</v>
          </cell>
          <cell r="AI185">
            <v>0</v>
          </cell>
          <cell r="AJ185">
            <v>0</v>
          </cell>
          <cell r="AK185">
            <v>0</v>
          </cell>
          <cell r="AL185">
            <v>0</v>
          </cell>
          <cell r="AM185">
            <v>0</v>
          </cell>
          <cell r="AN185">
            <v>0</v>
          </cell>
          <cell r="AP185">
            <v>1.0053722442028663E-2</v>
          </cell>
          <cell r="AQ185">
            <v>4.2417133731606646E-2</v>
          </cell>
          <cell r="AR185">
            <v>5.7285700118661284E-2</v>
          </cell>
          <cell r="AS185">
            <v>0</v>
          </cell>
          <cell r="AT185">
            <v>0.10975655629229659</v>
          </cell>
        </row>
        <row r="186">
          <cell r="A186" t="str">
            <v>D3295</v>
          </cell>
          <cell r="B186">
            <v>3995</v>
          </cell>
          <cell r="C186" t="str">
            <v xml:space="preserve">SQQ-89 Naval Systems </v>
          </cell>
          <cell r="D186" t="str">
            <v>SM</v>
          </cell>
          <cell r="E186" t="str">
            <v>D3379</v>
          </cell>
          <cell r="G186" t="str">
            <v>CR1/3</v>
          </cell>
          <cell r="H186">
            <v>0.4041909083301487</v>
          </cell>
          <cell r="I186">
            <v>0.13447146248322842</v>
          </cell>
          <cell r="J186">
            <v>0.53866237081337709</v>
          </cell>
          <cell r="K186">
            <v>0.38852797250928933</v>
          </cell>
          <cell r="L186">
            <v>0.13665687204272947</v>
          </cell>
          <cell r="M186">
            <v>0.52518484455201875</v>
          </cell>
          <cell r="O186">
            <v>3584.93</v>
          </cell>
          <cell r="P186">
            <v>3937.33</v>
          </cell>
          <cell r="Q186">
            <v>35.36</v>
          </cell>
          <cell r="R186">
            <v>153.12</v>
          </cell>
          <cell r="S186">
            <v>197.49</v>
          </cell>
          <cell r="T186">
            <v>0</v>
          </cell>
          <cell r="U186">
            <v>1448.9961129999999</v>
          </cell>
          <cell r="V186">
            <v>482.07078000000001</v>
          </cell>
          <cell r="W186">
            <v>1931.0668929999999</v>
          </cell>
          <cell r="X186">
            <v>1529.7628420000001</v>
          </cell>
          <cell r="Y186">
            <v>538.06320200000005</v>
          </cell>
          <cell r="Z186">
            <v>2067.8260439999999</v>
          </cell>
          <cell r="AB186">
            <v>0.4041909083301487</v>
          </cell>
          <cell r="AC186">
            <v>0.13447146248322842</v>
          </cell>
          <cell r="AD186">
            <v>0.53866237081337709</v>
          </cell>
          <cell r="AE186">
            <v>0.38852797250928933</v>
          </cell>
          <cell r="AF186">
            <v>0.13665687204272947</v>
          </cell>
          <cell r="AG186">
            <v>0.52518484455201875</v>
          </cell>
          <cell r="AI186">
            <v>0</v>
          </cell>
          <cell r="AJ186">
            <v>0</v>
          </cell>
          <cell r="AK186">
            <v>0</v>
          </cell>
          <cell r="AL186">
            <v>0</v>
          </cell>
          <cell r="AM186">
            <v>0</v>
          </cell>
          <cell r="AN186">
            <v>0</v>
          </cell>
          <cell r="AP186">
            <v>9.8635119793134031E-3</v>
          </cell>
          <cell r="AQ186">
            <v>4.2712131059741754E-2</v>
          </cell>
          <cell r="AR186">
            <v>5.5088941764553291E-2</v>
          </cell>
          <cell r="AS186">
            <v>0</v>
          </cell>
          <cell r="AT186">
            <v>0.10766458480360844</v>
          </cell>
        </row>
        <row r="187">
          <cell r="A187" t="str">
            <v>D3508</v>
          </cell>
          <cell r="B187">
            <v>3308</v>
          </cell>
          <cell r="C187" t="str">
            <v xml:space="preserve">GES Moorestown-Blanket </v>
          </cell>
          <cell r="D187" t="str">
            <v>SM</v>
          </cell>
          <cell r="E187" t="str">
            <v>D3379</v>
          </cell>
          <cell r="G187" t="str">
            <v>CR1/2/3</v>
          </cell>
          <cell r="H187">
            <v>0</v>
          </cell>
          <cell r="I187">
            <v>0.9438320744832841</v>
          </cell>
          <cell r="J187">
            <v>0.9438320744832841</v>
          </cell>
          <cell r="K187">
            <v>0</v>
          </cell>
          <cell r="L187">
            <v>0.99231233661757889</v>
          </cell>
          <cell r="M187">
            <v>0.99231233661757889</v>
          </cell>
          <cell r="O187">
            <v>8399.2000000000007</v>
          </cell>
          <cell r="P187">
            <v>8698.6592000000001</v>
          </cell>
          <cell r="Q187">
            <v>0</v>
          </cell>
          <cell r="R187">
            <v>0</v>
          </cell>
          <cell r="S187">
            <v>0</v>
          </cell>
          <cell r="T187">
            <v>0</v>
          </cell>
          <cell r="U187">
            <v>0</v>
          </cell>
          <cell r="V187">
            <v>7927.4343600000002</v>
          </cell>
          <cell r="W187">
            <v>7927.4343600000002</v>
          </cell>
          <cell r="X187">
            <v>0</v>
          </cell>
          <cell r="Y187">
            <v>8631.7868361919991</v>
          </cell>
          <cell r="Z187">
            <v>8631.7868361919991</v>
          </cell>
          <cell r="AB187">
            <v>0</v>
          </cell>
          <cell r="AC187">
            <v>0.9438320744832841</v>
          </cell>
          <cell r="AD187">
            <v>0.9438320744832841</v>
          </cell>
          <cell r="AE187">
            <v>0</v>
          </cell>
          <cell r="AF187">
            <v>0.99231233661757889</v>
          </cell>
          <cell r="AG187">
            <v>0.99231233661757889</v>
          </cell>
          <cell r="AI187">
            <v>0</v>
          </cell>
          <cell r="AJ187">
            <v>0</v>
          </cell>
          <cell r="AK187">
            <v>0</v>
          </cell>
          <cell r="AL187">
            <v>0</v>
          </cell>
          <cell r="AM187">
            <v>0</v>
          </cell>
          <cell r="AN187">
            <v>0</v>
          </cell>
          <cell r="AP187">
            <v>0</v>
          </cell>
          <cell r="AQ187">
            <v>0</v>
          </cell>
          <cell r="AR187">
            <v>0</v>
          </cell>
          <cell r="AS187">
            <v>0</v>
          </cell>
          <cell r="AT187">
            <v>0</v>
          </cell>
        </row>
        <row r="188">
          <cell r="A188" t="str">
            <v>D3515</v>
          </cell>
          <cell r="B188">
            <v>3315</v>
          </cell>
          <cell r="C188" t="str">
            <v xml:space="preserve">VLS Support A&amp;N </v>
          </cell>
          <cell r="D188" t="str">
            <v>SM</v>
          </cell>
          <cell r="E188" t="str">
            <v>D3379</v>
          </cell>
          <cell r="G188" t="str">
            <v>CR1/2/3</v>
          </cell>
          <cell r="H188">
            <v>0</v>
          </cell>
          <cell r="I188">
            <v>0.81791961496549226</v>
          </cell>
          <cell r="J188">
            <v>0.81791961496549226</v>
          </cell>
          <cell r="K188">
            <v>0</v>
          </cell>
          <cell r="L188">
            <v>0.83377216431490064</v>
          </cell>
          <cell r="M188">
            <v>0.83377216431490064</v>
          </cell>
          <cell r="O188">
            <v>440.48</v>
          </cell>
          <cell r="P188">
            <v>440.52</v>
          </cell>
          <cell r="Q188">
            <v>0</v>
          </cell>
          <cell r="R188">
            <v>0</v>
          </cell>
          <cell r="S188">
            <v>0</v>
          </cell>
          <cell r="T188">
            <v>0</v>
          </cell>
          <cell r="U188">
            <v>0</v>
          </cell>
          <cell r="V188">
            <v>360.27723200000003</v>
          </cell>
          <cell r="W188">
            <v>360.27723200000003</v>
          </cell>
          <cell r="X188">
            <v>0</v>
          </cell>
          <cell r="Y188">
            <v>367.29331382399999</v>
          </cell>
          <cell r="Z188">
            <v>367.29331382399999</v>
          </cell>
          <cell r="AB188">
            <v>0</v>
          </cell>
          <cell r="AC188">
            <v>0.81791961496549226</v>
          </cell>
          <cell r="AD188">
            <v>0.81791961496549226</v>
          </cell>
          <cell r="AE188">
            <v>0</v>
          </cell>
          <cell r="AF188">
            <v>0.83377216431490064</v>
          </cell>
          <cell r="AG188">
            <v>0.83377216431490064</v>
          </cell>
          <cell r="AI188">
            <v>0</v>
          </cell>
          <cell r="AJ188">
            <v>0</v>
          </cell>
          <cell r="AK188">
            <v>0</v>
          </cell>
          <cell r="AL188">
            <v>0</v>
          </cell>
          <cell r="AM188">
            <v>0</v>
          </cell>
          <cell r="AN188">
            <v>0</v>
          </cell>
          <cell r="AP188">
            <v>0</v>
          </cell>
          <cell r="AQ188">
            <v>0</v>
          </cell>
          <cell r="AR188">
            <v>0</v>
          </cell>
          <cell r="AS188">
            <v>0</v>
          </cell>
          <cell r="AT188">
            <v>0</v>
          </cell>
        </row>
        <row r="189">
          <cell r="A189" t="str">
            <v>D3567</v>
          </cell>
          <cell r="B189">
            <v>3367</v>
          </cell>
          <cell r="C189" t="str">
            <v>Assembly Services/Americus, Georgia</v>
          </cell>
          <cell r="D189" t="str">
            <v>SM</v>
          </cell>
          <cell r="E189" t="str">
            <v>D3379</v>
          </cell>
          <cell r="G189" t="str">
            <v>AR1/CR3</v>
          </cell>
          <cell r="H189">
            <v>0.87991871974009295</v>
          </cell>
          <cell r="I189">
            <v>1.090389642175184</v>
          </cell>
          <cell r="J189">
            <v>1.9703083619152768</v>
          </cell>
          <cell r="K189">
            <v>0.94228411221212549</v>
          </cell>
          <cell r="L189">
            <v>1.1256010562518963</v>
          </cell>
          <cell r="M189">
            <v>2.0678851684640218</v>
          </cell>
          <cell r="O189">
            <v>2210.02</v>
          </cell>
          <cell r="P189">
            <v>2190.09879</v>
          </cell>
          <cell r="Q189">
            <v>40.96</v>
          </cell>
          <cell r="R189">
            <v>103.69</v>
          </cell>
          <cell r="S189">
            <v>155.52000000000001</v>
          </cell>
          <cell r="T189">
            <v>0</v>
          </cell>
          <cell r="U189">
            <v>1944.6379690000001</v>
          </cell>
          <cell r="V189">
            <v>2409.782917</v>
          </cell>
          <cell r="W189">
            <v>4354.4208859999999</v>
          </cell>
          <cell r="X189">
            <v>2063.6952939920002</v>
          </cell>
          <cell r="Y189">
            <v>2465.1775113200001</v>
          </cell>
          <cell r="Z189">
            <v>4528.8728053120003</v>
          </cell>
          <cell r="AB189">
            <v>0.87991871974009295</v>
          </cell>
          <cell r="AC189">
            <v>1.090389642175184</v>
          </cell>
          <cell r="AD189">
            <v>1.9703083619152768</v>
          </cell>
          <cell r="AE189">
            <v>0.94228411221212549</v>
          </cell>
          <cell r="AF189">
            <v>1.1256010562518963</v>
          </cell>
          <cell r="AG189">
            <v>2.0678851684640218</v>
          </cell>
          <cell r="AI189">
            <v>0</v>
          </cell>
          <cell r="AJ189">
            <v>0</v>
          </cell>
          <cell r="AK189">
            <v>0</v>
          </cell>
          <cell r="AL189">
            <v>0</v>
          </cell>
          <cell r="AM189">
            <v>0</v>
          </cell>
          <cell r="AN189">
            <v>0</v>
          </cell>
          <cell r="AP189">
            <v>1.8533768925168097E-2</v>
          </cell>
          <cell r="AQ189">
            <v>4.6918127437760741E-2</v>
          </cell>
          <cell r="AR189">
            <v>7.0370403887747623E-2</v>
          </cell>
          <cell r="AS189">
            <v>0</v>
          </cell>
          <cell r="AT189">
            <v>0.13582230025067646</v>
          </cell>
        </row>
        <row r="190">
          <cell r="A190" t="str">
            <v>D3580</v>
          </cell>
          <cell r="B190">
            <v>3380</v>
          </cell>
          <cell r="C190" t="str">
            <v>TB IMA Labor Pool</v>
          </cell>
          <cell r="D190" t="str">
            <v>SM</v>
          </cell>
          <cell r="E190" t="str">
            <v>D3379</v>
          </cell>
          <cell r="G190" t="str">
            <v>AR1/CR3</v>
          </cell>
          <cell r="H190">
            <v>0.40111465790100576</v>
          </cell>
          <cell r="I190">
            <v>0.10895376320474645</v>
          </cell>
          <cell r="J190">
            <v>0.51006842110575223</v>
          </cell>
          <cell r="K190">
            <v>0.4041170312304232</v>
          </cell>
          <cell r="L190">
            <v>0.11062715904623351</v>
          </cell>
          <cell r="M190">
            <v>0.51474419027665663</v>
          </cell>
          <cell r="O190">
            <v>3091.2748000000001</v>
          </cell>
          <cell r="P190">
            <v>3131.5656399999998</v>
          </cell>
          <cell r="Q190">
            <v>69.965199999999996</v>
          </cell>
          <cell r="R190">
            <v>134.31</v>
          </cell>
          <cell r="S190">
            <v>185.33</v>
          </cell>
          <cell r="T190">
            <v>0</v>
          </cell>
          <cell r="U190">
            <v>1239.9556338800001</v>
          </cell>
          <cell r="V190">
            <v>336.80602255999997</v>
          </cell>
          <cell r="W190">
            <v>1576.76165644</v>
          </cell>
          <cell r="X190">
            <v>1265.5190095400001</v>
          </cell>
          <cell r="Y190">
            <v>346.43621012</v>
          </cell>
          <cell r="Z190">
            <v>1611.95521966</v>
          </cell>
          <cell r="AB190">
            <v>0.40111465790100576</v>
          </cell>
          <cell r="AC190">
            <v>0.10895376320474645</v>
          </cell>
          <cell r="AD190">
            <v>0.51006842110575223</v>
          </cell>
          <cell r="AE190">
            <v>0.4041170312304232</v>
          </cell>
          <cell r="AF190">
            <v>0.11062715904623351</v>
          </cell>
          <cell r="AG190">
            <v>0.51474419027665663</v>
          </cell>
          <cell r="AI190">
            <v>0</v>
          </cell>
          <cell r="AJ190">
            <v>0</v>
          </cell>
          <cell r="AK190">
            <v>0</v>
          </cell>
          <cell r="AL190">
            <v>0</v>
          </cell>
          <cell r="AM190">
            <v>0</v>
          </cell>
          <cell r="AN190">
            <v>0</v>
          </cell>
          <cell r="AP190">
            <v>2.2633122102247265E-2</v>
          </cell>
          <cell r="AQ190">
            <v>4.3448094617793281E-2</v>
          </cell>
          <cell r="AR190">
            <v>5.9952612430315161E-2</v>
          </cell>
          <cell r="AS190">
            <v>0</v>
          </cell>
          <cell r="AT190">
            <v>0.12603382915035571</v>
          </cell>
        </row>
        <row r="191">
          <cell r="A191" t="str">
            <v>D3585</v>
          </cell>
          <cell r="B191">
            <v>3385</v>
          </cell>
          <cell r="C191" t="str">
            <v xml:space="preserve">GE Aircraft </v>
          </cell>
          <cell r="D191" t="str">
            <v>SM</v>
          </cell>
          <cell r="E191" t="str">
            <v>D3379</v>
          </cell>
          <cell r="G191" t="str">
            <v>CR1/3</v>
          </cell>
          <cell r="H191">
            <v>0.43065895844098373</v>
          </cell>
          <cell r="I191">
            <v>0.2788726800460628</v>
          </cell>
          <cell r="J191">
            <v>0.70953163848704659</v>
          </cell>
          <cell r="K191">
            <v>0.43158446679999607</v>
          </cell>
          <cell r="L191">
            <v>0.28155670462255811</v>
          </cell>
          <cell r="M191">
            <v>0.71314117142255418</v>
          </cell>
          <cell r="O191">
            <v>2229.8265999999999</v>
          </cell>
          <cell r="P191">
            <v>2303.8672000000001</v>
          </cell>
          <cell r="Q191">
            <v>26.7834</v>
          </cell>
          <cell r="R191">
            <v>100</v>
          </cell>
          <cell r="S191">
            <v>137.01</v>
          </cell>
          <cell r="T191">
            <v>0</v>
          </cell>
          <cell r="U191">
            <v>960.29480106000005</v>
          </cell>
          <cell r="V191">
            <v>621.83771997999997</v>
          </cell>
          <cell r="W191">
            <v>1582.13252104</v>
          </cell>
          <cell r="X191">
            <v>994.31329708999999</v>
          </cell>
          <cell r="Y191">
            <v>648.66925672000002</v>
          </cell>
          <cell r="Z191">
            <v>1642.9825538099999</v>
          </cell>
          <cell r="AB191">
            <v>0.43065895844098373</v>
          </cell>
          <cell r="AC191">
            <v>0.2788726800460628</v>
          </cell>
          <cell r="AD191">
            <v>0.70953163848704659</v>
          </cell>
          <cell r="AE191">
            <v>0.43158446679999607</v>
          </cell>
          <cell r="AF191">
            <v>0.28155670462255811</v>
          </cell>
          <cell r="AG191">
            <v>0.71314117142255418</v>
          </cell>
          <cell r="AI191">
            <v>0</v>
          </cell>
          <cell r="AJ191">
            <v>0</v>
          </cell>
          <cell r="AK191">
            <v>0</v>
          </cell>
          <cell r="AL191">
            <v>0</v>
          </cell>
          <cell r="AM191">
            <v>0</v>
          </cell>
          <cell r="AN191">
            <v>0</v>
          </cell>
          <cell r="AP191">
            <v>1.2011427256271856E-2</v>
          </cell>
          <cell r="AQ191">
            <v>4.484653649750165E-2</v>
          </cell>
          <cell r="AR191">
            <v>6.1444239655227002E-2</v>
          </cell>
          <cell r="AS191">
            <v>0</v>
          </cell>
          <cell r="AT191">
            <v>0.11830220340900051</v>
          </cell>
        </row>
        <row r="192">
          <cell r="A192" t="str">
            <v>D3734</v>
          </cell>
          <cell r="B192">
            <v>3834</v>
          </cell>
          <cell r="C192" t="str">
            <v>Intracorporate - Other</v>
          </cell>
          <cell r="D192" t="str">
            <v>SM</v>
          </cell>
          <cell r="E192" t="str">
            <v>D3379</v>
          </cell>
          <cell r="G192" t="str">
            <v>CR1/3</v>
          </cell>
          <cell r="H192">
            <v>0.3909062130983072</v>
          </cell>
          <cell r="I192">
            <v>0.2149630625896618</v>
          </cell>
          <cell r="J192">
            <v>0.605869275687969</v>
          </cell>
          <cell r="K192">
            <v>0.3925208942641889</v>
          </cell>
          <cell r="L192">
            <v>0.21685135247323453</v>
          </cell>
          <cell r="M192">
            <v>0.60937224673742341</v>
          </cell>
          <cell r="O192">
            <v>9374.12111</v>
          </cell>
          <cell r="P192">
            <v>9640.7394000000004</v>
          </cell>
          <cell r="Q192">
            <v>184.32889</v>
          </cell>
          <cell r="R192">
            <v>420.63</v>
          </cell>
          <cell r="S192">
            <v>726.84</v>
          </cell>
          <cell r="T192">
            <v>0</v>
          </cell>
          <cell r="U192">
            <v>3664.4021842349998</v>
          </cell>
          <cell r="V192">
            <v>2015.0897828919999</v>
          </cell>
          <cell r="W192">
            <v>5679.491967127</v>
          </cell>
          <cell r="X192">
            <v>3784.1916506560001</v>
          </cell>
          <cell r="Y192">
            <v>2090.6073777319998</v>
          </cell>
          <cell r="Z192">
            <v>5874.7990283879999</v>
          </cell>
          <cell r="AB192">
            <v>0.3909062130983072</v>
          </cell>
          <cell r="AC192">
            <v>0.2149630625896618</v>
          </cell>
          <cell r="AD192">
            <v>0.605869275687969</v>
          </cell>
          <cell r="AE192">
            <v>0.3925208942641889</v>
          </cell>
          <cell r="AF192">
            <v>0.21685135247323453</v>
          </cell>
          <cell r="AG192">
            <v>0.60937224673742341</v>
          </cell>
          <cell r="AI192">
            <v>0</v>
          </cell>
          <cell r="AJ192">
            <v>0</v>
          </cell>
          <cell r="AK192">
            <v>0</v>
          </cell>
          <cell r="AL192">
            <v>0</v>
          </cell>
          <cell r="AM192">
            <v>0</v>
          </cell>
          <cell r="AN192">
            <v>0</v>
          </cell>
          <cell r="AP192">
            <v>1.9663591694304448E-2</v>
          </cell>
          <cell r="AQ192">
            <v>4.4871406616593203E-2</v>
          </cell>
          <cell r="AR192">
            <v>7.7536868947066545E-2</v>
          </cell>
          <cell r="AS192">
            <v>0</v>
          </cell>
          <cell r="AT192">
            <v>0.1420718672579642</v>
          </cell>
        </row>
        <row r="193">
          <cell r="A193" t="str">
            <v>D3736</v>
          </cell>
          <cell r="B193">
            <v>3836</v>
          </cell>
          <cell r="C193" t="str">
            <v xml:space="preserve">JMSDF </v>
          </cell>
          <cell r="D193" t="str">
            <v>SM</v>
          </cell>
          <cell r="E193" t="str">
            <v>D3379</v>
          </cell>
          <cell r="G193" t="str">
            <v>CR1/2/3</v>
          </cell>
          <cell r="H193">
            <v>0</v>
          </cell>
          <cell r="I193">
            <v>0.72639999999999993</v>
          </cell>
          <cell r="J193">
            <v>0.72639999999999993</v>
          </cell>
          <cell r="K193">
            <v>0</v>
          </cell>
          <cell r="L193">
            <v>0</v>
          </cell>
          <cell r="M193">
            <v>0</v>
          </cell>
          <cell r="O193">
            <v>150</v>
          </cell>
          <cell r="P193">
            <v>0</v>
          </cell>
          <cell r="Q193">
            <v>0</v>
          </cell>
          <cell r="R193">
            <v>0</v>
          </cell>
          <cell r="S193">
            <v>0</v>
          </cell>
          <cell r="T193">
            <v>0</v>
          </cell>
          <cell r="U193">
            <v>0</v>
          </cell>
          <cell r="V193">
            <v>108.96</v>
          </cell>
          <cell r="W193">
            <v>108.96</v>
          </cell>
          <cell r="X193">
            <v>0</v>
          </cell>
          <cell r="Y193">
            <v>0</v>
          </cell>
          <cell r="Z193">
            <v>0</v>
          </cell>
          <cell r="AB193">
            <v>0</v>
          </cell>
          <cell r="AC193">
            <v>0.72639999999999993</v>
          </cell>
          <cell r="AD193">
            <v>0.72639999999999993</v>
          </cell>
          <cell r="AE193">
            <v>0</v>
          </cell>
          <cell r="AF193">
            <v>0</v>
          </cell>
          <cell r="AG193">
            <v>0</v>
          </cell>
          <cell r="AI193">
            <v>0</v>
          </cell>
          <cell r="AJ193">
            <v>0</v>
          </cell>
          <cell r="AK193">
            <v>0</v>
          </cell>
          <cell r="AL193">
            <v>0</v>
          </cell>
          <cell r="AM193">
            <v>0</v>
          </cell>
          <cell r="AN193">
            <v>0</v>
          </cell>
          <cell r="AP193">
            <v>0</v>
          </cell>
          <cell r="AQ193">
            <v>0</v>
          </cell>
          <cell r="AR193">
            <v>0</v>
          </cell>
          <cell r="AS193">
            <v>0</v>
          </cell>
          <cell r="AT193">
            <v>0</v>
          </cell>
        </row>
        <row r="194">
          <cell r="A194" t="str">
            <v>D3737</v>
          </cell>
          <cell r="B194">
            <v>3837</v>
          </cell>
          <cell r="C194" t="str">
            <v>Naval Programs - Washington</v>
          </cell>
          <cell r="D194" t="str">
            <v>SM</v>
          </cell>
          <cell r="E194" t="str">
            <v>D3379</v>
          </cell>
          <cell r="G194" t="str">
            <v>CR1/3</v>
          </cell>
          <cell r="H194">
            <v>0.62221177402756056</v>
          </cell>
          <cell r="I194">
            <v>0.26591156846071151</v>
          </cell>
          <cell r="J194">
            <v>0.88812334248827207</v>
          </cell>
          <cell r="K194">
            <v>0.66491175778984346</v>
          </cell>
          <cell r="L194">
            <v>0.26745882741167243</v>
          </cell>
          <cell r="M194">
            <v>0.93237058520151594</v>
          </cell>
          <cell r="O194">
            <v>2627.7583300000001</v>
          </cell>
          <cell r="P194">
            <v>2720.9131499999999</v>
          </cell>
          <cell r="Q194">
            <v>47.343470000000003</v>
          </cell>
          <cell r="R194">
            <v>113.16</v>
          </cell>
          <cell r="S194">
            <v>182.06</v>
          </cell>
          <cell r="T194">
            <v>0</v>
          </cell>
          <cell r="U194">
            <v>1635.0221722250001</v>
          </cell>
          <cell r="V194">
            <v>698.75133906600001</v>
          </cell>
          <cell r="W194">
            <v>2333.773511291</v>
          </cell>
          <cell r="X194">
            <v>1809.1671453599999</v>
          </cell>
          <cell r="Y194">
            <v>727.73224058799997</v>
          </cell>
          <cell r="Z194">
            <v>2536.8993859480001</v>
          </cell>
          <cell r="AB194">
            <v>0.62221177402756056</v>
          </cell>
          <cell r="AC194">
            <v>0.26591156846071151</v>
          </cell>
          <cell r="AD194">
            <v>0.88812334248827207</v>
          </cell>
          <cell r="AE194">
            <v>0.66491175778984346</v>
          </cell>
          <cell r="AF194">
            <v>0.26745882741167243</v>
          </cell>
          <cell r="AG194">
            <v>0.93237058520151594</v>
          </cell>
          <cell r="AI194">
            <v>0</v>
          </cell>
          <cell r="AJ194">
            <v>0</v>
          </cell>
          <cell r="AK194">
            <v>0</v>
          </cell>
          <cell r="AL194">
            <v>0</v>
          </cell>
          <cell r="AM194">
            <v>0</v>
          </cell>
          <cell r="AN194">
            <v>0</v>
          </cell>
          <cell r="AP194">
            <v>1.8016675833351845E-2</v>
          </cell>
          <cell r="AQ194">
            <v>4.3063320819156148E-2</v>
          </cell>
          <cell r="AR194">
            <v>6.9283388019932557E-2</v>
          </cell>
          <cell r="AS194">
            <v>0</v>
          </cell>
          <cell r="AT194">
            <v>0.13036338467244055</v>
          </cell>
        </row>
        <row r="195">
          <cell r="A195" t="str">
            <v>D3738</v>
          </cell>
          <cell r="B195">
            <v>3838</v>
          </cell>
          <cell r="C195" t="str">
            <v xml:space="preserve">NAVSEA Engineering </v>
          </cell>
          <cell r="D195" t="str">
            <v>SM</v>
          </cell>
          <cell r="E195" t="str">
            <v>D3379</v>
          </cell>
          <cell r="G195" t="str">
            <v>CR1/3</v>
          </cell>
          <cell r="H195">
            <v>0.40842561500690167</v>
          </cell>
          <cell r="I195">
            <v>0.39916072937474145</v>
          </cell>
          <cell r="J195">
            <v>0.80758634438164312</v>
          </cell>
          <cell r="K195">
            <v>0.41286093120918871</v>
          </cell>
          <cell r="L195">
            <v>0.40220259553833859</v>
          </cell>
          <cell r="M195">
            <v>0.81506352674752724</v>
          </cell>
          <cell r="O195">
            <v>1265.4252300000001</v>
          </cell>
          <cell r="P195">
            <v>1308.1902700000001</v>
          </cell>
          <cell r="Q195">
            <v>21.31992</v>
          </cell>
          <cell r="R195">
            <v>53.02</v>
          </cell>
          <cell r="S195">
            <v>84.95</v>
          </cell>
          <cell r="T195">
            <v>0</v>
          </cell>
          <cell r="U195">
            <v>516.83207780800001</v>
          </cell>
          <cell r="V195">
            <v>505.10805777600001</v>
          </cell>
          <cell r="W195">
            <v>1021.940135584</v>
          </cell>
          <cell r="X195">
            <v>540.10065307100001</v>
          </cell>
          <cell r="Y195">
            <v>526.15752205199999</v>
          </cell>
          <cell r="Z195">
            <v>1066.258175123</v>
          </cell>
          <cell r="AB195">
            <v>0.40842561500690167</v>
          </cell>
          <cell r="AC195">
            <v>0.39916072937474145</v>
          </cell>
          <cell r="AD195">
            <v>0.80758634438164312</v>
          </cell>
          <cell r="AE195">
            <v>0.41286093120918871</v>
          </cell>
          <cell r="AF195">
            <v>0.40220259553833859</v>
          </cell>
          <cell r="AG195">
            <v>0.81506352674752724</v>
          </cell>
          <cell r="AI195">
            <v>0</v>
          </cell>
          <cell r="AJ195">
            <v>0</v>
          </cell>
          <cell r="AK195">
            <v>0</v>
          </cell>
          <cell r="AL195">
            <v>0</v>
          </cell>
          <cell r="AM195">
            <v>0</v>
          </cell>
          <cell r="AN195">
            <v>0</v>
          </cell>
          <cell r="AP195">
            <v>1.6848028231585044E-2</v>
          </cell>
          <cell r="AQ195">
            <v>4.1898959134867256E-2</v>
          </cell>
          <cell r="AR195">
            <v>6.713158390243254E-2</v>
          </cell>
          <cell r="AS195">
            <v>0</v>
          </cell>
          <cell r="AT195">
            <v>0.12587857126888485</v>
          </cell>
        </row>
        <row r="196">
          <cell r="A196" t="str">
            <v>D3740</v>
          </cell>
          <cell r="B196">
            <v>3840</v>
          </cell>
          <cell r="C196" t="str">
            <v xml:space="preserve">Video Support </v>
          </cell>
          <cell r="D196" t="str">
            <v>SM</v>
          </cell>
          <cell r="E196" t="str">
            <v>D3379</v>
          </cell>
          <cell r="G196" t="str">
            <v>CR1/3</v>
          </cell>
          <cell r="H196">
            <v>0.62318199688067966</v>
          </cell>
          <cell r="I196">
            <v>0.26314486794447101</v>
          </cell>
          <cell r="J196">
            <v>0.88632686482515055</v>
          </cell>
          <cell r="K196">
            <v>0.66310769042839901</v>
          </cell>
          <cell r="L196">
            <v>0.25220528190573138</v>
          </cell>
          <cell r="M196">
            <v>0.91531297233413045</v>
          </cell>
          <cell r="O196">
            <v>290.92874999999998</v>
          </cell>
          <cell r="P196">
            <v>318.53219000000001</v>
          </cell>
          <cell r="Q196">
            <v>4.3612500000000001</v>
          </cell>
          <cell r="R196">
            <v>11.18</v>
          </cell>
          <cell r="S196">
            <v>16.52</v>
          </cell>
          <cell r="T196">
            <v>0</v>
          </cell>
          <cell r="U196">
            <v>181.30155937500001</v>
          </cell>
          <cell r="V196">
            <v>76.556407500000006</v>
          </cell>
          <cell r="W196">
            <v>257.85796687499999</v>
          </cell>
          <cell r="X196">
            <v>211.22114483799999</v>
          </cell>
          <cell r="Y196">
            <v>80.335500775</v>
          </cell>
          <cell r="Z196">
            <v>291.556645613</v>
          </cell>
          <cell r="AB196">
            <v>0.62318199688067966</v>
          </cell>
          <cell r="AC196">
            <v>0.26314486794447101</v>
          </cell>
          <cell r="AD196">
            <v>0.88632686482515055</v>
          </cell>
          <cell r="AE196">
            <v>0.66310769042839901</v>
          </cell>
          <cell r="AF196">
            <v>0.25220528190573138</v>
          </cell>
          <cell r="AG196">
            <v>0.91531297233413045</v>
          </cell>
          <cell r="AI196">
            <v>0</v>
          </cell>
          <cell r="AJ196">
            <v>0</v>
          </cell>
          <cell r="AK196">
            <v>0</v>
          </cell>
          <cell r="AL196">
            <v>0</v>
          </cell>
          <cell r="AM196">
            <v>0</v>
          </cell>
          <cell r="AN196">
            <v>0</v>
          </cell>
          <cell r="AP196">
            <v>1.4990783825936764E-2</v>
          </cell>
          <cell r="AQ196">
            <v>3.842865306367968E-2</v>
          </cell>
          <cell r="AR196">
            <v>5.6783662666546365E-2</v>
          </cell>
          <cell r="AS196">
            <v>0</v>
          </cell>
          <cell r="AT196">
            <v>0.11020309955616281</v>
          </cell>
        </row>
        <row r="197">
          <cell r="A197" t="str">
            <v>D3742</v>
          </cell>
          <cell r="B197">
            <v>3842</v>
          </cell>
          <cell r="C197" t="str">
            <v>AFOTEC</v>
          </cell>
          <cell r="D197" t="str">
            <v>SM</v>
          </cell>
          <cell r="E197" t="str">
            <v>D3379</v>
          </cell>
          <cell r="G197" t="str">
            <v>CR1/3</v>
          </cell>
          <cell r="H197">
            <v>0.47537771479382018</v>
          </cell>
          <cell r="I197">
            <v>0.45415719684339223</v>
          </cell>
          <cell r="J197">
            <v>0.92953491163721247</v>
          </cell>
          <cell r="K197">
            <v>0.47366881853011333</v>
          </cell>
          <cell r="L197">
            <v>0.46191691072044949</v>
          </cell>
          <cell r="M197">
            <v>0.93558572925056283</v>
          </cell>
          <cell r="O197">
            <v>89.97</v>
          </cell>
          <cell r="P197">
            <v>93.170720000000003</v>
          </cell>
          <cell r="Q197">
            <v>0.92</v>
          </cell>
          <cell r="R197">
            <v>3.56</v>
          </cell>
          <cell r="S197">
            <v>5.21</v>
          </cell>
          <cell r="T197">
            <v>0</v>
          </cell>
          <cell r="U197">
            <v>42.769733000000002</v>
          </cell>
          <cell r="V197">
            <v>40.860523000000001</v>
          </cell>
          <cell r="W197">
            <v>83.630256000000003</v>
          </cell>
          <cell r="X197">
            <v>44.132064864</v>
          </cell>
          <cell r="Y197">
            <v>43.037131152000001</v>
          </cell>
          <cell r="Z197">
            <v>87.169196016000001</v>
          </cell>
          <cell r="AB197">
            <v>0.47537771479382018</v>
          </cell>
          <cell r="AC197">
            <v>0.45415719684339223</v>
          </cell>
          <cell r="AD197">
            <v>0.92953491163721247</v>
          </cell>
          <cell r="AE197">
            <v>0.47366881853011333</v>
          </cell>
          <cell r="AF197">
            <v>0.46191691072044949</v>
          </cell>
          <cell r="AG197">
            <v>0.93558572925056283</v>
          </cell>
          <cell r="AI197">
            <v>0</v>
          </cell>
          <cell r="AJ197">
            <v>0</v>
          </cell>
          <cell r="AK197">
            <v>0</v>
          </cell>
          <cell r="AL197">
            <v>0</v>
          </cell>
          <cell r="AM197">
            <v>0</v>
          </cell>
          <cell r="AN197">
            <v>0</v>
          </cell>
          <cell r="AP197">
            <v>1.0225630765810826E-2</v>
          </cell>
          <cell r="AQ197">
            <v>3.9568745137267977E-2</v>
          </cell>
          <cell r="AR197">
            <v>5.7908191619428701E-2</v>
          </cell>
          <cell r="AS197">
            <v>0</v>
          </cell>
          <cell r="AT197">
            <v>0.10770256752250751</v>
          </cell>
        </row>
        <row r="198">
          <cell r="A198" t="str">
            <v>D3762</v>
          </cell>
          <cell r="B198">
            <v>3862</v>
          </cell>
          <cell r="C198" t="str">
            <v>PROV &amp; LOG SUPPT</v>
          </cell>
          <cell r="D198" t="str">
            <v>SM</v>
          </cell>
          <cell r="E198" t="str">
            <v>D3379</v>
          </cell>
          <cell r="G198" t="str">
            <v>CR1/3</v>
          </cell>
          <cell r="H198">
            <v>0.62816961453732512</v>
          </cell>
          <cell r="I198">
            <v>0.2047340586605351</v>
          </cell>
          <cell r="J198">
            <v>0.83290367319786018</v>
          </cell>
          <cell r="K198">
            <v>0.67202887007291456</v>
          </cell>
          <cell r="L198">
            <v>0.20615536191997302</v>
          </cell>
          <cell r="M198">
            <v>0.87818423199288764</v>
          </cell>
          <cell r="O198">
            <v>1335.5425399999999</v>
          </cell>
          <cell r="P198">
            <v>1383.22775</v>
          </cell>
          <cell r="Q198">
            <v>19.167459999999998</v>
          </cell>
          <cell r="R198">
            <v>56.62</v>
          </cell>
          <cell r="S198">
            <v>99.65</v>
          </cell>
          <cell r="T198">
            <v>0</v>
          </cell>
          <cell r="U198">
            <v>838.94724255000006</v>
          </cell>
          <cell r="V198">
            <v>273.43104472800002</v>
          </cell>
          <cell r="W198">
            <v>1112.378287278</v>
          </cell>
          <cell r="X198">
            <v>929.56898188599996</v>
          </cell>
          <cell r="Y198">
            <v>285.15981741899998</v>
          </cell>
          <cell r="Z198">
            <v>1214.7287993049999</v>
          </cell>
          <cell r="AB198">
            <v>0.62816961453732512</v>
          </cell>
          <cell r="AC198">
            <v>0.2047340586605351</v>
          </cell>
          <cell r="AD198">
            <v>0.83290367319786018</v>
          </cell>
          <cell r="AE198">
            <v>0.67202887007291456</v>
          </cell>
          <cell r="AF198">
            <v>0.20615536191997302</v>
          </cell>
          <cell r="AG198">
            <v>0.87818423199288764</v>
          </cell>
          <cell r="AI198">
            <v>0</v>
          </cell>
          <cell r="AJ198">
            <v>0</v>
          </cell>
          <cell r="AK198">
            <v>0</v>
          </cell>
          <cell r="AL198">
            <v>0</v>
          </cell>
          <cell r="AM198">
            <v>0</v>
          </cell>
          <cell r="AN198">
            <v>0</v>
          </cell>
          <cell r="AP198">
            <v>1.4351815405295888E-2</v>
          </cell>
          <cell r="AQ198">
            <v>4.2394755916947434E-2</v>
          </cell>
          <cell r="AR198">
            <v>7.4613871902575277E-2</v>
          </cell>
          <cell r="AS198">
            <v>0</v>
          </cell>
          <cell r="AT198">
            <v>0.1313604432248186</v>
          </cell>
        </row>
        <row r="199">
          <cell r="A199" t="str">
            <v>D3774</v>
          </cell>
          <cell r="B199">
            <v>3874</v>
          </cell>
          <cell r="C199" t="str">
            <v xml:space="preserve">WOEF Labor Pool </v>
          </cell>
          <cell r="D199" t="str">
            <v>SM</v>
          </cell>
          <cell r="E199" t="str">
            <v>D3379</v>
          </cell>
          <cell r="G199" t="str">
            <v>AR1/CR3</v>
          </cell>
          <cell r="H199">
            <v>0.41668644800267485</v>
          </cell>
          <cell r="I199">
            <v>0.34676921327474058</v>
          </cell>
          <cell r="J199">
            <v>0.76345566127741549</v>
          </cell>
          <cell r="K199">
            <v>0.41553804997572685</v>
          </cell>
          <cell r="L199">
            <v>0.34854059378638974</v>
          </cell>
          <cell r="M199">
            <v>0.76407864376211654</v>
          </cell>
          <cell r="O199">
            <v>578.48542999999995</v>
          </cell>
          <cell r="P199">
            <v>598.52095999999995</v>
          </cell>
          <cell r="Q199">
            <v>8.3353199999999994</v>
          </cell>
          <cell r="R199">
            <v>22.86</v>
          </cell>
          <cell r="S199">
            <v>30.11</v>
          </cell>
          <cell r="T199">
            <v>0</v>
          </cell>
          <cell r="U199">
            <v>241.04703904799999</v>
          </cell>
          <cell r="V199">
            <v>200.60093745200001</v>
          </cell>
          <cell r="W199">
            <v>441.64797650000003</v>
          </cell>
          <cell r="X199">
            <v>248.70823258799999</v>
          </cell>
          <cell r="Y199">
            <v>208.608850792</v>
          </cell>
          <cell r="Z199">
            <v>457.31708337999999</v>
          </cell>
          <cell r="AB199">
            <v>0.41668644800267485</v>
          </cell>
          <cell r="AC199">
            <v>0.34676921327474058</v>
          </cell>
          <cell r="AD199">
            <v>0.76345566127741549</v>
          </cell>
          <cell r="AE199">
            <v>0.41553804997572685</v>
          </cell>
          <cell r="AF199">
            <v>0.34854059378638974</v>
          </cell>
          <cell r="AG199">
            <v>0.76407864376211654</v>
          </cell>
          <cell r="AI199">
            <v>0</v>
          </cell>
          <cell r="AJ199">
            <v>0</v>
          </cell>
          <cell r="AK199">
            <v>0</v>
          </cell>
          <cell r="AL199">
            <v>0</v>
          </cell>
          <cell r="AM199">
            <v>0</v>
          </cell>
          <cell r="AN199">
            <v>0</v>
          </cell>
          <cell r="AP199">
            <v>1.4408867652898363E-2</v>
          </cell>
          <cell r="AQ199">
            <v>3.9516984896231531E-2</v>
          </cell>
          <cell r="AR199">
            <v>5.2049711952122983E-2</v>
          </cell>
          <cell r="AS199">
            <v>0</v>
          </cell>
          <cell r="AT199">
            <v>0.10597556450125287</v>
          </cell>
        </row>
        <row r="200">
          <cell r="A200" t="str">
            <v>D3791</v>
          </cell>
          <cell r="B200">
            <v>3891</v>
          </cell>
          <cell r="C200" t="str">
            <v>GES Moorestown (Non-Fac)</v>
          </cell>
          <cell r="D200" t="str">
            <v>SM</v>
          </cell>
          <cell r="E200" t="str">
            <v>D3379</v>
          </cell>
          <cell r="G200" t="str">
            <v>CR1/3</v>
          </cell>
          <cell r="H200">
            <v>0.64065154371157595</v>
          </cell>
          <cell r="I200">
            <v>0.25532227878781544</v>
          </cell>
          <cell r="J200">
            <v>0.89597382249939128</v>
          </cell>
          <cell r="K200">
            <v>0.68344416538179531</v>
          </cell>
          <cell r="L200">
            <v>0.25937588447584459</v>
          </cell>
          <cell r="M200">
            <v>0.94282004985764001</v>
          </cell>
          <cell r="O200">
            <v>14789.687870815</v>
          </cell>
          <cell r="P200">
            <v>15340.774262290999</v>
          </cell>
          <cell r="Q200">
            <v>223.75793999999999</v>
          </cell>
          <cell r="R200">
            <v>652.67999999999995</v>
          </cell>
          <cell r="S200">
            <v>966.57</v>
          </cell>
          <cell r="T200">
            <v>0</v>
          </cell>
          <cell r="U200">
            <v>9475.0363654499997</v>
          </cell>
          <cell r="V200">
            <v>3776.136809737</v>
          </cell>
          <cell r="W200">
            <v>13251.173175186999</v>
          </cell>
          <cell r="X200">
            <v>10484.562662001999</v>
          </cell>
          <cell r="Y200">
            <v>3979.0268928260002</v>
          </cell>
          <cell r="Z200">
            <v>14463.589554828</v>
          </cell>
          <cell r="AB200">
            <v>0.64065154371157595</v>
          </cell>
          <cell r="AC200">
            <v>0.25532227878781544</v>
          </cell>
          <cell r="AD200">
            <v>0.89597382249939128</v>
          </cell>
          <cell r="AE200">
            <v>0.68344416538179531</v>
          </cell>
          <cell r="AF200">
            <v>0.25937588447584459</v>
          </cell>
          <cell r="AG200">
            <v>0.94282004985764001</v>
          </cell>
          <cell r="AI200">
            <v>0</v>
          </cell>
          <cell r="AJ200">
            <v>0</v>
          </cell>
          <cell r="AK200">
            <v>0</v>
          </cell>
          <cell r="AL200">
            <v>0</v>
          </cell>
          <cell r="AM200">
            <v>0</v>
          </cell>
          <cell r="AN200">
            <v>0</v>
          </cell>
          <cell r="AP200">
            <v>1.5129321318643191E-2</v>
          </cell>
          <cell r="AQ200">
            <v>4.4130748782599788E-2</v>
          </cell>
          <cell r="AR200">
            <v>6.5354320418577999E-2</v>
          </cell>
          <cell r="AS200">
            <v>0</v>
          </cell>
          <cell r="AT200">
            <v>0.12461439051982098</v>
          </cell>
        </row>
        <row r="201">
          <cell r="A201" t="str">
            <v>D5003</v>
          </cell>
          <cell r="B201">
            <v>5503</v>
          </cell>
          <cell r="C201" t="str">
            <v xml:space="preserve">Chesapeake Facility </v>
          </cell>
          <cell r="D201" t="str">
            <v>SM</v>
          </cell>
          <cell r="E201" t="str">
            <v>D3379</v>
          </cell>
          <cell r="G201" t="str">
            <v>CR1/2/3</v>
          </cell>
          <cell r="H201">
            <v>0</v>
          </cell>
          <cell r="I201">
            <v>0.5333</v>
          </cell>
          <cell r="J201">
            <v>0.5333</v>
          </cell>
          <cell r="K201">
            <v>0</v>
          </cell>
          <cell r="L201">
            <v>0.52400000000000002</v>
          </cell>
          <cell r="M201">
            <v>0.52400000000000002</v>
          </cell>
          <cell r="O201">
            <v>184.08</v>
          </cell>
          <cell r="P201">
            <v>190.70688000000001</v>
          </cell>
          <cell r="Q201">
            <v>0</v>
          </cell>
          <cell r="R201">
            <v>0</v>
          </cell>
          <cell r="S201">
            <v>0</v>
          </cell>
          <cell r="T201">
            <v>0</v>
          </cell>
          <cell r="U201">
            <v>0</v>
          </cell>
          <cell r="V201">
            <v>98.169864000000004</v>
          </cell>
          <cell r="W201">
            <v>98.169864000000004</v>
          </cell>
          <cell r="X201">
            <v>0</v>
          </cell>
          <cell r="Y201">
            <v>99.930405120000003</v>
          </cell>
          <cell r="Z201">
            <v>99.930405120000003</v>
          </cell>
          <cell r="AB201">
            <v>0</v>
          </cell>
          <cell r="AC201">
            <v>0.5333</v>
          </cell>
          <cell r="AD201">
            <v>0.5333</v>
          </cell>
          <cell r="AE201">
            <v>0</v>
          </cell>
          <cell r="AF201">
            <v>0.52400000000000002</v>
          </cell>
          <cell r="AG201">
            <v>0.52400000000000002</v>
          </cell>
          <cell r="AI201">
            <v>0</v>
          </cell>
          <cell r="AJ201">
            <v>0</v>
          </cell>
          <cell r="AK201">
            <v>0</v>
          </cell>
          <cell r="AL201">
            <v>0</v>
          </cell>
          <cell r="AM201">
            <v>0</v>
          </cell>
          <cell r="AN201">
            <v>0</v>
          </cell>
          <cell r="AP201">
            <v>0</v>
          </cell>
          <cell r="AQ201">
            <v>0</v>
          </cell>
          <cell r="AR201">
            <v>0</v>
          </cell>
          <cell r="AS201">
            <v>0</v>
          </cell>
          <cell r="AT201">
            <v>0</v>
          </cell>
        </row>
        <row r="202">
          <cell r="A202" t="str">
            <v>D5031</v>
          </cell>
          <cell r="B202">
            <v>5531</v>
          </cell>
          <cell r="C202" t="str">
            <v xml:space="preserve">FDLS (ATM) </v>
          </cell>
          <cell r="D202" t="str">
            <v>SM</v>
          </cell>
          <cell r="E202" t="str">
            <v>D3379</v>
          </cell>
          <cell r="G202" t="str">
            <v>CR1/3</v>
          </cell>
          <cell r="H202">
            <v>0.60544107128520652</v>
          </cell>
          <cell r="I202">
            <v>0.14041083552431016</v>
          </cell>
          <cell r="J202">
            <v>0.74585190680951674</v>
          </cell>
          <cell r="K202">
            <v>0.65335784253901541</v>
          </cell>
          <cell r="L202">
            <v>0.15188042417231806</v>
          </cell>
          <cell r="M202">
            <v>0.80523826671133347</v>
          </cell>
          <cell r="O202">
            <v>1424.9351999999999</v>
          </cell>
          <cell r="P202">
            <v>1244.1736000000001</v>
          </cell>
          <cell r="Q202">
            <v>15.1363</v>
          </cell>
          <cell r="R202">
            <v>57.6</v>
          </cell>
          <cell r="S202">
            <v>82.27</v>
          </cell>
          <cell r="T202">
            <v>0</v>
          </cell>
          <cell r="U202">
            <v>862.714294</v>
          </cell>
          <cell r="V202">
            <v>200.07634200000001</v>
          </cell>
          <cell r="W202">
            <v>1062.7906359999999</v>
          </cell>
          <cell r="X202">
            <v>812.89057904000003</v>
          </cell>
          <cell r="Y202">
            <v>188.965614112</v>
          </cell>
          <cell r="Z202">
            <v>1001.8561931519999</v>
          </cell>
          <cell r="AB202">
            <v>0.60544107128520652</v>
          </cell>
          <cell r="AC202">
            <v>0.14041083552431016</v>
          </cell>
          <cell r="AD202">
            <v>0.74585190680951674</v>
          </cell>
          <cell r="AE202">
            <v>0.65335784253901541</v>
          </cell>
          <cell r="AF202">
            <v>0.15188042417231806</v>
          </cell>
          <cell r="AG202">
            <v>0.80523826671133347</v>
          </cell>
          <cell r="AI202">
            <v>0</v>
          </cell>
          <cell r="AJ202">
            <v>0</v>
          </cell>
          <cell r="AK202">
            <v>0</v>
          </cell>
          <cell r="AL202">
            <v>0</v>
          </cell>
          <cell r="AM202">
            <v>0</v>
          </cell>
          <cell r="AN202">
            <v>0</v>
          </cell>
          <cell r="AP202">
            <v>1.0622447954124512E-2</v>
          </cell>
          <cell r="AQ202">
            <v>4.0422890809350492E-2</v>
          </cell>
          <cell r="AR202">
            <v>5.77359588000914E-2</v>
          </cell>
          <cell r="AS202">
            <v>0</v>
          </cell>
          <cell r="AT202">
            <v>0.1087812975635664</v>
          </cell>
        </row>
        <row r="203">
          <cell r="A203" t="str">
            <v>D5038</v>
          </cell>
          <cell r="B203">
            <v>5538</v>
          </cell>
          <cell r="C203" t="str">
            <v xml:space="preserve">Polygone </v>
          </cell>
          <cell r="D203" t="str">
            <v>SM</v>
          </cell>
          <cell r="E203" t="str">
            <v>D3379</v>
          </cell>
          <cell r="G203" t="str">
            <v>CR1/2/3</v>
          </cell>
          <cell r="H203">
            <v>0</v>
          </cell>
          <cell r="I203">
            <v>0.55186585350597361</v>
          </cell>
          <cell r="J203">
            <v>0.55186585350597361</v>
          </cell>
          <cell r="K203">
            <v>0</v>
          </cell>
          <cell r="L203">
            <v>0.55842001000813157</v>
          </cell>
          <cell r="M203">
            <v>0.55842001000813157</v>
          </cell>
          <cell r="O203">
            <v>639.48</v>
          </cell>
          <cell r="P203">
            <v>662.50127999999995</v>
          </cell>
          <cell r="Q203">
            <v>0</v>
          </cell>
          <cell r="R203">
            <v>0</v>
          </cell>
          <cell r="S203">
            <v>0</v>
          </cell>
          <cell r="T203">
            <v>0</v>
          </cell>
          <cell r="U203">
            <v>0</v>
          </cell>
          <cell r="V203">
            <v>352.90717599999999</v>
          </cell>
          <cell r="W203">
            <v>352.90717599999999</v>
          </cell>
          <cell r="X203">
            <v>0</v>
          </cell>
          <cell r="Y203">
            <v>369.95397140799997</v>
          </cell>
          <cell r="Z203">
            <v>369.95397140799997</v>
          </cell>
          <cell r="AB203">
            <v>0</v>
          </cell>
          <cell r="AC203">
            <v>0.55186585350597361</v>
          </cell>
          <cell r="AD203">
            <v>0.55186585350597361</v>
          </cell>
          <cell r="AE203">
            <v>0</v>
          </cell>
          <cell r="AF203">
            <v>0.55842001000813157</v>
          </cell>
          <cell r="AG203">
            <v>0.55842001000813157</v>
          </cell>
          <cell r="AI203">
            <v>0</v>
          </cell>
          <cell r="AJ203">
            <v>0</v>
          </cell>
          <cell r="AK203">
            <v>0</v>
          </cell>
          <cell r="AL203">
            <v>0</v>
          </cell>
          <cell r="AM203">
            <v>0</v>
          </cell>
          <cell r="AN203">
            <v>0</v>
          </cell>
          <cell r="AP203">
            <v>0</v>
          </cell>
          <cell r="AQ203">
            <v>0</v>
          </cell>
          <cell r="AR203">
            <v>0</v>
          </cell>
          <cell r="AS203">
            <v>0</v>
          </cell>
          <cell r="AT203">
            <v>0</v>
          </cell>
        </row>
        <row r="204">
          <cell r="A204" t="str">
            <v>D5043</v>
          </cell>
          <cell r="B204">
            <v>5543</v>
          </cell>
          <cell r="C204" t="str">
            <v xml:space="preserve">TARS </v>
          </cell>
          <cell r="D204" t="str">
            <v>SM</v>
          </cell>
          <cell r="E204" t="str">
            <v>D3379</v>
          </cell>
          <cell r="G204" t="str">
            <v>CR1/3</v>
          </cell>
          <cell r="H204">
            <v>0.46825832112257693</v>
          </cell>
          <cell r="I204">
            <v>9.1593805197839356E-2</v>
          </cell>
          <cell r="J204">
            <v>0.55985212632041625</v>
          </cell>
          <cell r="K204">
            <v>0.47520004336025828</v>
          </cell>
          <cell r="L204">
            <v>8.9206264927091342E-2</v>
          </cell>
          <cell r="M204">
            <v>0.56440630828734961</v>
          </cell>
          <cell r="O204">
            <v>9403.2394399999994</v>
          </cell>
          <cell r="P204">
            <v>9260.2769599999992</v>
          </cell>
          <cell r="Q204">
            <v>188.11761999999999</v>
          </cell>
          <cell r="R204">
            <v>384.58</v>
          </cell>
          <cell r="S204">
            <v>537.5</v>
          </cell>
          <cell r="T204">
            <v>0</v>
          </cell>
          <cell r="U204">
            <v>4403.1451132880002</v>
          </cell>
          <cell r="V204">
            <v>861.27848149600004</v>
          </cell>
          <cell r="W204">
            <v>5264.4235947839998</v>
          </cell>
          <cell r="X204">
            <v>4400.4840129200002</v>
          </cell>
          <cell r="Y204">
            <v>826.074719792</v>
          </cell>
          <cell r="Z204">
            <v>5226.5587327120002</v>
          </cell>
          <cell r="AB204">
            <v>0.46825832112257693</v>
          </cell>
          <cell r="AC204">
            <v>9.1593805197839356E-2</v>
          </cell>
          <cell r="AD204">
            <v>0.55985212632041625</v>
          </cell>
          <cell r="AE204">
            <v>0.47520004336025828</v>
          </cell>
          <cell r="AF204">
            <v>8.9206264927091342E-2</v>
          </cell>
          <cell r="AG204">
            <v>0.56440630828734961</v>
          </cell>
          <cell r="AI204">
            <v>0</v>
          </cell>
          <cell r="AJ204">
            <v>0</v>
          </cell>
          <cell r="AK204">
            <v>0</v>
          </cell>
          <cell r="AL204">
            <v>0</v>
          </cell>
          <cell r="AM204">
            <v>0</v>
          </cell>
          <cell r="AN204">
            <v>0</v>
          </cell>
          <cell r="AP204">
            <v>2.0005618404203902E-2</v>
          </cell>
          <cell r="AQ204">
            <v>4.0898671405096114E-2</v>
          </cell>
          <cell r="AR204">
            <v>5.7161152114616372E-2</v>
          </cell>
          <cell r="AS204">
            <v>0</v>
          </cell>
          <cell r="AT204">
            <v>0.11806544192391638</v>
          </cell>
        </row>
        <row r="205">
          <cell r="A205" t="str">
            <v>D5045</v>
          </cell>
          <cell r="B205">
            <v>5545</v>
          </cell>
          <cell r="C205" t="str">
            <v xml:space="preserve">MIT Data Analysis </v>
          </cell>
          <cell r="D205" t="str">
            <v>SM</v>
          </cell>
          <cell r="E205" t="str">
            <v>D3379</v>
          </cell>
          <cell r="G205" t="str">
            <v>CR1/3</v>
          </cell>
          <cell r="H205">
            <v>0.6560794171587081</v>
          </cell>
          <cell r="I205">
            <v>0.11994597206710247</v>
          </cell>
          <cell r="J205">
            <v>0.77602538922581066</v>
          </cell>
          <cell r="K205">
            <v>0.70125495787493375</v>
          </cell>
          <cell r="L205">
            <v>0.12192107059800465</v>
          </cell>
          <cell r="M205">
            <v>0.82317602847293847</v>
          </cell>
          <cell r="O205">
            <v>6144.4280799999997</v>
          </cell>
          <cell r="P205">
            <v>6358.9193800000003</v>
          </cell>
          <cell r="Q205">
            <v>140.773</v>
          </cell>
          <cell r="R205">
            <v>271.39</v>
          </cell>
          <cell r="S205">
            <v>373.25</v>
          </cell>
          <cell r="T205">
            <v>0</v>
          </cell>
          <cell r="U205">
            <v>4031.2327934999998</v>
          </cell>
          <cell r="V205">
            <v>736.99939885200001</v>
          </cell>
          <cell r="W205">
            <v>4768.2321923520003</v>
          </cell>
          <cell r="X205">
            <v>4459.2237419519997</v>
          </cell>
          <cell r="Y205">
            <v>775.28625865599997</v>
          </cell>
          <cell r="Z205">
            <v>5234.5100006080002</v>
          </cell>
          <cell r="AB205">
            <v>0.6560794171587081</v>
          </cell>
          <cell r="AC205">
            <v>0.11994597206710247</v>
          </cell>
          <cell r="AD205">
            <v>0.77602538922581066</v>
          </cell>
          <cell r="AE205">
            <v>0.70125495787493375</v>
          </cell>
          <cell r="AF205">
            <v>0.12192107059800465</v>
          </cell>
          <cell r="AG205">
            <v>0.82317602847293847</v>
          </cell>
          <cell r="AI205">
            <v>0</v>
          </cell>
          <cell r="AJ205">
            <v>0</v>
          </cell>
          <cell r="AK205">
            <v>0</v>
          </cell>
          <cell r="AL205">
            <v>0</v>
          </cell>
          <cell r="AM205">
            <v>0</v>
          </cell>
          <cell r="AN205">
            <v>0</v>
          </cell>
          <cell r="AP205">
            <v>2.291067584600974E-2</v>
          </cell>
          <cell r="AQ205">
            <v>4.4168472063880027E-2</v>
          </cell>
          <cell r="AR205">
            <v>6.0746093068437382E-2</v>
          </cell>
          <cell r="AS205">
            <v>0</v>
          </cell>
          <cell r="AT205">
            <v>0.12782524097832715</v>
          </cell>
        </row>
        <row r="206">
          <cell r="A206" t="str">
            <v>D5050</v>
          </cell>
          <cell r="B206">
            <v>5550</v>
          </cell>
          <cell r="C206" t="str">
            <v xml:space="preserve">Training Sys Srvcs </v>
          </cell>
          <cell r="D206" t="str">
            <v>SM</v>
          </cell>
          <cell r="E206" t="str">
            <v>D3379</v>
          </cell>
          <cell r="G206" t="str">
            <v>CR1/3</v>
          </cell>
          <cell r="H206">
            <v>0.57399264826277796</v>
          </cell>
          <cell r="I206">
            <v>0.32435202193635515</v>
          </cell>
          <cell r="J206">
            <v>0.89834467019913322</v>
          </cell>
          <cell r="K206">
            <v>0.61489508352153599</v>
          </cell>
          <cell r="L206">
            <v>0.32746823453421636</v>
          </cell>
          <cell r="M206">
            <v>0.94236331805575235</v>
          </cell>
          <cell r="O206">
            <v>221.69589999999999</v>
          </cell>
          <cell r="P206">
            <v>228.57458</v>
          </cell>
          <cell r="Q206">
            <v>2.2940999999999998</v>
          </cell>
          <cell r="R206">
            <v>8.8800000000000008</v>
          </cell>
          <cell r="S206">
            <v>11.02</v>
          </cell>
          <cell r="T206">
            <v>0</v>
          </cell>
          <cell r="U206">
            <v>127.25181675</v>
          </cell>
          <cell r="V206">
            <v>71.907513420000001</v>
          </cell>
          <cell r="W206">
            <v>199.15933017</v>
          </cell>
          <cell r="X206">
            <v>140.54938546</v>
          </cell>
          <cell r="Y206">
            <v>74.850914172000003</v>
          </cell>
          <cell r="Z206">
            <v>215.40029963200001</v>
          </cell>
          <cell r="AB206">
            <v>0.57399264826277796</v>
          </cell>
          <cell r="AC206">
            <v>0.32435202193635515</v>
          </cell>
          <cell r="AD206">
            <v>0.89834467019913322</v>
          </cell>
          <cell r="AE206">
            <v>0.61489508352153599</v>
          </cell>
          <cell r="AF206">
            <v>0.32746823453421636</v>
          </cell>
          <cell r="AG206">
            <v>0.94236331805575235</v>
          </cell>
          <cell r="AI206">
            <v>0</v>
          </cell>
          <cell r="AJ206">
            <v>0</v>
          </cell>
          <cell r="AK206">
            <v>0</v>
          </cell>
          <cell r="AL206">
            <v>0</v>
          </cell>
          <cell r="AM206">
            <v>0</v>
          </cell>
          <cell r="AN206">
            <v>0</v>
          </cell>
          <cell r="AP206">
            <v>1.0347958622599695E-2</v>
          </cell>
          <cell r="AQ206">
            <v>4.0054867952000923E-2</v>
          </cell>
          <cell r="AR206">
            <v>4.9707730273766904E-2</v>
          </cell>
          <cell r="AS206">
            <v>0</v>
          </cell>
          <cell r="AT206">
            <v>0.10011055684836752</v>
          </cell>
        </row>
        <row r="207">
          <cell r="A207" t="str">
            <v>D5051</v>
          </cell>
          <cell r="B207">
            <v>5551</v>
          </cell>
          <cell r="C207" t="str">
            <v xml:space="preserve">CNATRA </v>
          </cell>
          <cell r="D207" t="str">
            <v>SM</v>
          </cell>
          <cell r="E207" t="str">
            <v>D3379</v>
          </cell>
          <cell r="G207" t="str">
            <v>CR1/3</v>
          </cell>
          <cell r="H207">
            <v>0.44689754766586015</v>
          </cell>
          <cell r="I207">
            <v>9.6095448082636536E-2</v>
          </cell>
          <cell r="J207">
            <v>0.54299299574849669</v>
          </cell>
          <cell r="K207">
            <v>0.44666145563667109</v>
          </cell>
          <cell r="L207">
            <v>9.8042828809133939E-2</v>
          </cell>
          <cell r="M207">
            <v>0.5447042844458051</v>
          </cell>
          <cell r="O207">
            <v>9171.3439999999991</v>
          </cell>
          <cell r="P207">
            <v>9434.0079999999998</v>
          </cell>
          <cell r="Q207">
            <v>514.76599999999996</v>
          </cell>
          <cell r="R207">
            <v>399.63</v>
          </cell>
          <cell r="S207">
            <v>623.58000000000004</v>
          </cell>
          <cell r="T207">
            <v>0</v>
          </cell>
          <cell r="U207">
            <v>4098.6511424</v>
          </cell>
          <cell r="V207">
            <v>881.32441119999999</v>
          </cell>
          <cell r="W207">
            <v>4979.9755536000002</v>
          </cell>
          <cell r="X207">
            <v>4213.8077457680001</v>
          </cell>
          <cell r="Y207">
            <v>924.93683132800004</v>
          </cell>
          <cell r="Z207">
            <v>5138.7445770960003</v>
          </cell>
          <cell r="AB207">
            <v>0.44689754766586015</v>
          </cell>
          <cell r="AC207">
            <v>9.6095448082636536E-2</v>
          </cell>
          <cell r="AD207">
            <v>0.54299299574849669</v>
          </cell>
          <cell r="AE207">
            <v>0.44666145563667109</v>
          </cell>
          <cell r="AF207">
            <v>9.8042828809133939E-2</v>
          </cell>
          <cell r="AG207">
            <v>0.5447042844458051</v>
          </cell>
          <cell r="AI207">
            <v>0</v>
          </cell>
          <cell r="AJ207">
            <v>0</v>
          </cell>
          <cell r="AK207">
            <v>0</v>
          </cell>
          <cell r="AL207">
            <v>0</v>
          </cell>
          <cell r="AM207">
            <v>0</v>
          </cell>
          <cell r="AN207">
            <v>0</v>
          </cell>
          <cell r="AP207">
            <v>5.6127651519777257E-2</v>
          </cell>
          <cell r="AQ207">
            <v>4.3573766287689136E-2</v>
          </cell>
          <cell r="AR207">
            <v>6.7992215753765212E-2</v>
          </cell>
          <cell r="AS207">
            <v>0</v>
          </cell>
          <cell r="AT207">
            <v>0.1676936335612316</v>
          </cell>
        </row>
        <row r="208">
          <cell r="A208" t="str">
            <v>D5053</v>
          </cell>
          <cell r="B208">
            <v>5553</v>
          </cell>
          <cell r="C208" t="str">
            <v>Range Management Program Support Dept Summ</v>
          </cell>
          <cell r="D208" t="str">
            <v>SM</v>
          </cell>
          <cell r="E208" t="str">
            <v>D3379</v>
          </cell>
          <cell r="G208" t="str">
            <v>AR1/CR3</v>
          </cell>
          <cell r="H208">
            <v>0</v>
          </cell>
          <cell r="I208">
            <v>1.0181</v>
          </cell>
          <cell r="J208">
            <v>1.0181</v>
          </cell>
          <cell r="K208">
            <v>0</v>
          </cell>
          <cell r="L208">
            <v>1.0273999999999999</v>
          </cell>
          <cell r="M208">
            <v>1.0273999999999999</v>
          </cell>
          <cell r="O208">
            <v>40.04</v>
          </cell>
          <cell r="P208">
            <v>41.481439999999999</v>
          </cell>
          <cell r="Q208">
            <v>0</v>
          </cell>
          <cell r="R208">
            <v>0</v>
          </cell>
          <cell r="S208">
            <v>0</v>
          </cell>
          <cell r="T208">
            <v>0</v>
          </cell>
          <cell r="U208">
            <v>0</v>
          </cell>
          <cell r="V208">
            <v>40.764724000000001</v>
          </cell>
          <cell r="W208">
            <v>40.764724000000001</v>
          </cell>
          <cell r="X208">
            <v>0</v>
          </cell>
          <cell r="Y208">
            <v>42.618031455999997</v>
          </cell>
          <cell r="Z208">
            <v>42.618031455999997</v>
          </cell>
          <cell r="AB208">
            <v>0</v>
          </cell>
          <cell r="AC208">
            <v>1.0181</v>
          </cell>
          <cell r="AD208">
            <v>1.0181</v>
          </cell>
          <cell r="AE208">
            <v>0</v>
          </cell>
          <cell r="AF208">
            <v>1.0273999999999999</v>
          </cell>
          <cell r="AG208">
            <v>1.0273999999999999</v>
          </cell>
          <cell r="AI208">
            <v>0</v>
          </cell>
          <cell r="AJ208">
            <v>0</v>
          </cell>
          <cell r="AK208">
            <v>0</v>
          </cell>
          <cell r="AL208">
            <v>0</v>
          </cell>
          <cell r="AM208">
            <v>0</v>
          </cell>
          <cell r="AN208">
            <v>0</v>
          </cell>
          <cell r="AP208">
            <v>0</v>
          </cell>
          <cell r="AQ208">
            <v>0</v>
          </cell>
          <cell r="AR208">
            <v>0</v>
          </cell>
          <cell r="AS208">
            <v>0</v>
          </cell>
          <cell r="AT208">
            <v>0</v>
          </cell>
        </row>
        <row r="209">
          <cell r="A209" t="str">
            <v>D5087</v>
          </cell>
          <cell r="B209">
            <v>5587</v>
          </cell>
          <cell r="C209" t="str">
            <v xml:space="preserve">Warfighter </v>
          </cell>
          <cell r="D209" t="str">
            <v>SM</v>
          </cell>
          <cell r="E209" t="str">
            <v>D3379</v>
          </cell>
          <cell r="G209" t="str">
            <v>CR1/3</v>
          </cell>
          <cell r="H209">
            <v>0.38414314150796958</v>
          </cell>
          <cell r="I209">
            <v>0.21650762195371029</v>
          </cell>
          <cell r="J209">
            <v>0.60065076346167989</v>
          </cell>
          <cell r="K209">
            <v>0.38710126954179758</v>
          </cell>
          <cell r="L209">
            <v>0.22088109366587247</v>
          </cell>
          <cell r="M209">
            <v>0.60798236320767007</v>
          </cell>
          <cell r="O209">
            <v>2448.06</v>
          </cell>
          <cell r="P209">
            <v>2521.2285299999999</v>
          </cell>
          <cell r="Q209">
            <v>23.92</v>
          </cell>
          <cell r="R209">
            <v>54.44</v>
          </cell>
          <cell r="S209">
            <v>130.18</v>
          </cell>
          <cell r="T209">
            <v>0</v>
          </cell>
          <cell r="U209">
            <v>940.40545899999995</v>
          </cell>
          <cell r="V209">
            <v>530.02364899999998</v>
          </cell>
          <cell r="W209">
            <v>1470.429108</v>
          </cell>
          <cell r="X209">
            <v>975.97076476799998</v>
          </cell>
          <cell r="Y209">
            <v>556.89171508799996</v>
          </cell>
          <cell r="Z209">
            <v>1532.8624798559999</v>
          </cell>
          <cell r="AB209">
            <v>0.38414314150796958</v>
          </cell>
          <cell r="AC209">
            <v>0.21650762195371029</v>
          </cell>
          <cell r="AD209">
            <v>0.60065076346167989</v>
          </cell>
          <cell r="AE209">
            <v>0.38710126954179758</v>
          </cell>
          <cell r="AF209">
            <v>0.22088109366587247</v>
          </cell>
          <cell r="AG209">
            <v>0.60798236320767007</v>
          </cell>
          <cell r="AI209">
            <v>0</v>
          </cell>
          <cell r="AJ209">
            <v>0</v>
          </cell>
          <cell r="AK209">
            <v>0</v>
          </cell>
          <cell r="AL209">
            <v>0</v>
          </cell>
          <cell r="AM209">
            <v>0</v>
          </cell>
          <cell r="AN209">
            <v>0</v>
          </cell>
          <cell r="AP209">
            <v>9.771002344713774E-3</v>
          </cell>
          <cell r="AQ209">
            <v>2.2238017042065961E-2</v>
          </cell>
          <cell r="AR209">
            <v>5.3176801222192267E-2</v>
          </cell>
          <cell r="AS209">
            <v>0</v>
          </cell>
          <cell r="AT209">
            <v>8.5185820608972007E-2</v>
          </cell>
        </row>
        <row r="210">
          <cell r="A210" t="str">
            <v>D5096</v>
          </cell>
          <cell r="B210">
            <v>5596</v>
          </cell>
          <cell r="C210" t="str">
            <v xml:space="preserve">ATT-BATH </v>
          </cell>
          <cell r="D210" t="str">
            <v>SM</v>
          </cell>
          <cell r="E210" t="str">
            <v>D3379</v>
          </cell>
          <cell r="G210" t="str">
            <v>CR1/3</v>
          </cell>
          <cell r="H210">
            <v>0</v>
          </cell>
          <cell r="I210">
            <v>0.9382488946215346</v>
          </cell>
          <cell r="J210">
            <v>0.9382488946215346</v>
          </cell>
          <cell r="K210">
            <v>0</v>
          </cell>
          <cell r="L210">
            <v>0.93824889462153471</v>
          </cell>
          <cell r="M210">
            <v>0.93824889462153471</v>
          </cell>
          <cell r="O210">
            <v>4217.5600000000004</v>
          </cell>
          <cell r="P210">
            <v>4369.3921600000003</v>
          </cell>
          <cell r="Q210">
            <v>0</v>
          </cell>
          <cell r="R210">
            <v>0</v>
          </cell>
          <cell r="S210">
            <v>0</v>
          </cell>
          <cell r="T210">
            <v>0</v>
          </cell>
          <cell r="U210">
            <v>0</v>
          </cell>
          <cell r="V210">
            <v>3957.1210080000001</v>
          </cell>
          <cell r="W210">
            <v>3957.1210080000001</v>
          </cell>
          <cell r="X210">
            <v>0</v>
          </cell>
          <cell r="Y210">
            <v>4099.5773642880004</v>
          </cell>
          <cell r="Z210">
            <v>4099.5773642880004</v>
          </cell>
          <cell r="AB210">
            <v>0</v>
          </cell>
          <cell r="AC210">
            <v>0.9382488946215346</v>
          </cell>
          <cell r="AD210">
            <v>0.9382488946215346</v>
          </cell>
          <cell r="AE210">
            <v>0</v>
          </cell>
          <cell r="AF210">
            <v>0.93824889462153471</v>
          </cell>
          <cell r="AG210">
            <v>0.93824889462153471</v>
          </cell>
          <cell r="AI210">
            <v>0</v>
          </cell>
          <cell r="AJ210">
            <v>0</v>
          </cell>
          <cell r="AK210">
            <v>0</v>
          </cell>
          <cell r="AL210">
            <v>0</v>
          </cell>
          <cell r="AM210">
            <v>0</v>
          </cell>
          <cell r="AN210">
            <v>0</v>
          </cell>
          <cell r="AP210">
            <v>0</v>
          </cell>
          <cell r="AQ210">
            <v>0</v>
          </cell>
          <cell r="AR210">
            <v>0</v>
          </cell>
          <cell r="AS210">
            <v>0</v>
          </cell>
          <cell r="AT210">
            <v>0</v>
          </cell>
        </row>
        <row r="211">
          <cell r="A211" t="str">
            <v>D5115</v>
          </cell>
          <cell r="B211">
            <v>5615</v>
          </cell>
          <cell r="C211" t="str">
            <v xml:space="preserve">TB IMA </v>
          </cell>
          <cell r="D211" t="str">
            <v>SM</v>
          </cell>
          <cell r="E211" t="str">
            <v>D3379</v>
          </cell>
          <cell r="G211" t="str">
            <v>CR1/2/3</v>
          </cell>
          <cell r="H211">
            <v>0</v>
          </cell>
          <cell r="I211">
            <v>0.84621313335438364</v>
          </cell>
          <cell r="J211">
            <v>0.84621313335438364</v>
          </cell>
          <cell r="K211">
            <v>0</v>
          </cell>
          <cell r="L211">
            <v>0.85101313335438378</v>
          </cell>
          <cell r="M211">
            <v>0.85101313335438378</v>
          </cell>
          <cell r="O211">
            <v>1900.2</v>
          </cell>
          <cell r="P211">
            <v>1968.6071999999999</v>
          </cell>
          <cell r="Q211">
            <v>0</v>
          </cell>
          <cell r="R211">
            <v>0</v>
          </cell>
          <cell r="S211">
            <v>0</v>
          </cell>
          <cell r="T211">
            <v>0</v>
          </cell>
          <cell r="U211">
            <v>0</v>
          </cell>
          <cell r="V211">
            <v>1607.9741959999999</v>
          </cell>
          <cell r="W211">
            <v>1607.9741959999999</v>
          </cell>
          <cell r="X211">
            <v>0</v>
          </cell>
          <cell r="Y211">
            <v>1675.310581616</v>
          </cell>
          <cell r="Z211">
            <v>1675.310581616</v>
          </cell>
          <cell r="AB211">
            <v>0</v>
          </cell>
          <cell r="AC211">
            <v>0.84621313335438364</v>
          </cell>
          <cell r="AD211">
            <v>0.84621313335438364</v>
          </cell>
          <cell r="AE211">
            <v>0</v>
          </cell>
          <cell r="AF211">
            <v>0.85101313335438378</v>
          </cell>
          <cell r="AG211">
            <v>0.85101313335438378</v>
          </cell>
          <cell r="AI211">
            <v>0</v>
          </cell>
          <cell r="AJ211">
            <v>0</v>
          </cell>
          <cell r="AK211">
            <v>0</v>
          </cell>
          <cell r="AL211">
            <v>0</v>
          </cell>
          <cell r="AM211">
            <v>0</v>
          </cell>
          <cell r="AN211">
            <v>0</v>
          </cell>
          <cell r="AP211">
            <v>0</v>
          </cell>
          <cell r="AQ211">
            <v>0</v>
          </cell>
          <cell r="AR211">
            <v>0</v>
          </cell>
          <cell r="AS211">
            <v>0</v>
          </cell>
          <cell r="AT211">
            <v>0</v>
          </cell>
        </row>
        <row r="212">
          <cell r="A212" t="str">
            <v>D5139</v>
          </cell>
          <cell r="B212">
            <v>5639</v>
          </cell>
          <cell r="C212" t="str">
            <v xml:space="preserve">Undersea Warfare </v>
          </cell>
          <cell r="D212" t="str">
            <v>SM</v>
          </cell>
          <cell r="E212" t="str">
            <v>D3379</v>
          </cell>
          <cell r="G212" t="str">
            <v>CR1/2/3</v>
          </cell>
          <cell r="H212">
            <v>0</v>
          </cell>
          <cell r="I212">
            <v>0.58856733768830816</v>
          </cell>
          <cell r="J212">
            <v>0.58856733768830816</v>
          </cell>
          <cell r="K212">
            <v>0</v>
          </cell>
          <cell r="L212">
            <v>0.58117168754998672</v>
          </cell>
          <cell r="M212">
            <v>0.58117168754998672</v>
          </cell>
          <cell r="O212">
            <v>300.04000000000002</v>
          </cell>
          <cell r="P212">
            <v>300.08</v>
          </cell>
          <cell r="Q212">
            <v>0</v>
          </cell>
          <cell r="R212">
            <v>0</v>
          </cell>
          <cell r="S212">
            <v>0</v>
          </cell>
          <cell r="T212">
            <v>0</v>
          </cell>
          <cell r="U212">
            <v>0</v>
          </cell>
          <cell r="V212">
            <v>176.59374399999999</v>
          </cell>
          <cell r="W212">
            <v>176.59374399999999</v>
          </cell>
          <cell r="X212">
            <v>0</v>
          </cell>
          <cell r="Y212">
            <v>174.398</v>
          </cell>
          <cell r="Z212">
            <v>174.398</v>
          </cell>
          <cell r="AB212">
            <v>0</v>
          </cell>
          <cell r="AC212">
            <v>0.58856733768830816</v>
          </cell>
          <cell r="AD212">
            <v>0.58856733768830816</v>
          </cell>
          <cell r="AE212">
            <v>0</v>
          </cell>
          <cell r="AF212">
            <v>0.58117168754998672</v>
          </cell>
          <cell r="AG212">
            <v>0.58117168754998672</v>
          </cell>
          <cell r="AI212">
            <v>0</v>
          </cell>
          <cell r="AJ212">
            <v>0</v>
          </cell>
          <cell r="AK212">
            <v>0</v>
          </cell>
          <cell r="AL212">
            <v>0</v>
          </cell>
          <cell r="AM212">
            <v>0</v>
          </cell>
          <cell r="AN212">
            <v>0</v>
          </cell>
          <cell r="AP212">
            <v>0</v>
          </cell>
          <cell r="AQ212">
            <v>0</v>
          </cell>
          <cell r="AR212">
            <v>0</v>
          </cell>
          <cell r="AS212">
            <v>0</v>
          </cell>
          <cell r="AT212">
            <v>0</v>
          </cell>
        </row>
        <row r="213">
          <cell r="A213" t="str">
            <v>D5158</v>
          </cell>
          <cell r="B213">
            <v>5658</v>
          </cell>
          <cell r="C213" t="str">
            <v xml:space="preserve">Engineering Services </v>
          </cell>
          <cell r="D213" t="str">
            <v>SM</v>
          </cell>
          <cell r="E213" t="str">
            <v>D3379</v>
          </cell>
          <cell r="G213" t="str">
            <v>CR1/3</v>
          </cell>
          <cell r="H213">
            <v>0.39498380842310915</v>
          </cell>
          <cell r="I213">
            <v>0.26226982834588602</v>
          </cell>
          <cell r="J213">
            <v>0.65725363676899518</v>
          </cell>
          <cell r="K213">
            <v>0.39413667548201153</v>
          </cell>
          <cell r="L213">
            <v>0.26407911996173511</v>
          </cell>
          <cell r="M213">
            <v>0.65821579544374664</v>
          </cell>
          <cell r="O213">
            <v>520.75070000000005</v>
          </cell>
          <cell r="P213">
            <v>538.24704999999994</v>
          </cell>
          <cell r="Q213">
            <v>6.61775</v>
          </cell>
          <cell r="R213">
            <v>22.36</v>
          </cell>
          <cell r="S213">
            <v>29.27</v>
          </cell>
          <cell r="T213">
            <v>0</v>
          </cell>
          <cell r="U213">
            <v>205.68809472500001</v>
          </cell>
          <cell r="V213">
            <v>136.5771967</v>
          </cell>
          <cell r="W213">
            <v>342.26529142499999</v>
          </cell>
          <cell r="X213">
            <v>212.142902875</v>
          </cell>
          <cell r="Y213">
            <v>142.13980728600001</v>
          </cell>
          <cell r="Z213">
            <v>354.28271016100001</v>
          </cell>
          <cell r="AB213">
            <v>0.39498380842310915</v>
          </cell>
          <cell r="AC213">
            <v>0.26226982834588602</v>
          </cell>
          <cell r="AD213">
            <v>0.65725363676899518</v>
          </cell>
          <cell r="AE213">
            <v>0.39413667548201153</v>
          </cell>
          <cell r="AF213">
            <v>0.26407911996173511</v>
          </cell>
          <cell r="AG213">
            <v>0.65821579544374664</v>
          </cell>
          <cell r="AI213">
            <v>0</v>
          </cell>
          <cell r="AJ213">
            <v>0</v>
          </cell>
          <cell r="AK213">
            <v>0</v>
          </cell>
          <cell r="AL213">
            <v>0</v>
          </cell>
          <cell r="AM213">
            <v>0</v>
          </cell>
          <cell r="AN213">
            <v>0</v>
          </cell>
          <cell r="AP213">
            <v>1.2708096215713199E-2</v>
          </cell>
          <cell r="AQ213">
            <v>4.293801237329109E-2</v>
          </cell>
          <cell r="AR213">
            <v>5.6207317628185614E-2</v>
          </cell>
          <cell r="AS213">
            <v>0</v>
          </cell>
          <cell r="AT213">
            <v>0.11185342621718991</v>
          </cell>
        </row>
        <row r="214">
          <cell r="A214" t="str">
            <v>D5168</v>
          </cell>
          <cell r="B214">
            <v>5668</v>
          </cell>
          <cell r="C214" t="str">
            <v xml:space="preserve">Combat Environmental Sim </v>
          </cell>
          <cell r="D214" t="str">
            <v>SM</v>
          </cell>
          <cell r="E214" t="str">
            <v>D3379</v>
          </cell>
          <cell r="G214" t="str">
            <v>CR1/3</v>
          </cell>
          <cell r="H214">
            <v>0.66440521332343749</v>
          </cell>
          <cell r="I214">
            <v>0.28698165331385916</v>
          </cell>
          <cell r="J214">
            <v>0.95138686663729666</v>
          </cell>
          <cell r="K214">
            <v>0.70967871458863108</v>
          </cell>
          <cell r="L214">
            <v>0.28456553390804878</v>
          </cell>
          <cell r="M214">
            <v>0.99424424849667981</v>
          </cell>
          <cell r="O214">
            <v>2267.6129999999998</v>
          </cell>
          <cell r="P214">
            <v>2347.8865000000001</v>
          </cell>
          <cell r="Q214">
            <v>52.450800000000001</v>
          </cell>
          <cell r="R214">
            <v>101.46</v>
          </cell>
          <cell r="S214">
            <v>125.34</v>
          </cell>
          <cell r="T214">
            <v>0</v>
          </cell>
          <cell r="U214">
            <v>1506.6138989999999</v>
          </cell>
          <cell r="V214">
            <v>650.76332781600001</v>
          </cell>
          <cell r="W214">
            <v>2157.3772268160001</v>
          </cell>
          <cell r="X214">
            <v>1666.2450733200001</v>
          </cell>
          <cell r="Y214">
            <v>668.127575428</v>
          </cell>
          <cell r="Z214">
            <v>2334.3726487479998</v>
          </cell>
          <cell r="AB214">
            <v>0.66440521332343749</v>
          </cell>
          <cell r="AC214">
            <v>0.28698165331385916</v>
          </cell>
          <cell r="AD214">
            <v>0.95138686663729666</v>
          </cell>
          <cell r="AE214">
            <v>0.70967871458863108</v>
          </cell>
          <cell r="AF214">
            <v>0.28456553390804878</v>
          </cell>
          <cell r="AG214">
            <v>0.99424424849667981</v>
          </cell>
          <cell r="AI214">
            <v>0</v>
          </cell>
          <cell r="AJ214">
            <v>0</v>
          </cell>
          <cell r="AK214">
            <v>0</v>
          </cell>
          <cell r="AL214">
            <v>0</v>
          </cell>
          <cell r="AM214">
            <v>0</v>
          </cell>
          <cell r="AN214">
            <v>0</v>
          </cell>
          <cell r="AP214">
            <v>2.3130401880744202E-2</v>
          </cell>
          <cell r="AQ214">
            <v>4.4743084468116916E-2</v>
          </cell>
          <cell r="AR214">
            <v>5.5273981936071109E-2</v>
          </cell>
          <cell r="AS214">
            <v>0</v>
          </cell>
          <cell r="AT214">
            <v>0.12314746828493223</v>
          </cell>
        </row>
        <row r="215">
          <cell r="A215" t="str">
            <v>D5169</v>
          </cell>
          <cell r="B215">
            <v>5669</v>
          </cell>
          <cell r="C215" t="str">
            <v>SM PLM IWTA</v>
          </cell>
          <cell r="D215" t="str">
            <v>SM</v>
          </cell>
          <cell r="E215" t="str">
            <v>D3379</v>
          </cell>
          <cell r="G215" t="str">
            <v>CR1/2/3</v>
          </cell>
          <cell r="H215">
            <v>0</v>
          </cell>
          <cell r="I215">
            <v>0.81019999999999992</v>
          </cell>
          <cell r="J215">
            <v>0.81019999999999992</v>
          </cell>
          <cell r="K215">
            <v>0</v>
          </cell>
          <cell r="L215">
            <v>0.82989999999999997</v>
          </cell>
          <cell r="M215">
            <v>0.82989999999999997</v>
          </cell>
          <cell r="O215">
            <v>100</v>
          </cell>
          <cell r="P215">
            <v>103.6</v>
          </cell>
          <cell r="Q215">
            <v>0</v>
          </cell>
          <cell r="R215">
            <v>0</v>
          </cell>
          <cell r="S215">
            <v>0</v>
          </cell>
          <cell r="T215">
            <v>0</v>
          </cell>
          <cell r="U215">
            <v>0</v>
          </cell>
          <cell r="V215">
            <v>81.02</v>
          </cell>
          <cell r="W215">
            <v>81.02</v>
          </cell>
          <cell r="X215">
            <v>0</v>
          </cell>
          <cell r="Y215">
            <v>85.977639999999994</v>
          </cell>
          <cell r="Z215">
            <v>85.977639999999994</v>
          </cell>
          <cell r="AB215">
            <v>0</v>
          </cell>
          <cell r="AC215">
            <v>0.81019999999999992</v>
          </cell>
          <cell r="AD215">
            <v>0.81019999999999992</v>
          </cell>
          <cell r="AE215">
            <v>0</v>
          </cell>
          <cell r="AF215">
            <v>0.82989999999999997</v>
          </cell>
          <cell r="AG215">
            <v>0.82989999999999997</v>
          </cell>
          <cell r="AI215">
            <v>0</v>
          </cell>
          <cell r="AJ215">
            <v>0</v>
          </cell>
          <cell r="AK215">
            <v>0</v>
          </cell>
          <cell r="AL215">
            <v>0</v>
          </cell>
          <cell r="AM215">
            <v>0</v>
          </cell>
          <cell r="AN215">
            <v>0</v>
          </cell>
          <cell r="AP215">
            <v>0</v>
          </cell>
          <cell r="AQ215">
            <v>0</v>
          </cell>
          <cell r="AR215">
            <v>0</v>
          </cell>
          <cell r="AS215">
            <v>0</v>
          </cell>
          <cell r="AT215">
            <v>0</v>
          </cell>
        </row>
        <row r="216">
          <cell r="A216" t="str">
            <v>D5175</v>
          </cell>
          <cell r="B216">
            <v>5675</v>
          </cell>
          <cell r="C216" t="str">
            <v>FE&amp;L ID/IQ Services</v>
          </cell>
          <cell r="D216" t="str">
            <v>SM</v>
          </cell>
          <cell r="E216" t="str">
            <v>D3379</v>
          </cell>
          <cell r="G216" t="str">
            <v>CR1/3</v>
          </cell>
          <cell r="H216">
            <v>0.36652958585171519</v>
          </cell>
          <cell r="I216">
            <v>0.14138486831919894</v>
          </cell>
          <cell r="J216">
            <v>0.50791445417091408</v>
          </cell>
          <cell r="K216">
            <v>0</v>
          </cell>
          <cell r="L216">
            <v>0</v>
          </cell>
          <cell r="M216">
            <v>0</v>
          </cell>
          <cell r="O216">
            <v>1380.3341</v>
          </cell>
          <cell r="P216">
            <v>0</v>
          </cell>
          <cell r="Q216">
            <v>12.2059</v>
          </cell>
          <cell r="R216">
            <v>39.85</v>
          </cell>
          <cell r="S216">
            <v>46.61</v>
          </cell>
          <cell r="T216">
            <v>0</v>
          </cell>
          <cell r="U216">
            <v>505.93328601000002</v>
          </cell>
          <cell r="V216">
            <v>195.158354965</v>
          </cell>
          <cell r="W216">
            <v>701.09164097500002</v>
          </cell>
          <cell r="X216">
            <v>0</v>
          </cell>
          <cell r="Y216">
            <v>0</v>
          </cell>
          <cell r="Z216">
            <v>0</v>
          </cell>
          <cell r="AB216">
            <v>0.36652958585171519</v>
          </cell>
          <cell r="AC216">
            <v>0.14138486831919894</v>
          </cell>
          <cell r="AD216">
            <v>0.50791445417091408</v>
          </cell>
          <cell r="AE216">
            <v>0</v>
          </cell>
          <cell r="AF216">
            <v>0</v>
          </cell>
          <cell r="AG216">
            <v>0</v>
          </cell>
          <cell r="AI216">
            <v>0</v>
          </cell>
          <cell r="AJ216">
            <v>0</v>
          </cell>
          <cell r="AK216">
            <v>0</v>
          </cell>
          <cell r="AL216">
            <v>0</v>
          </cell>
          <cell r="AM216">
            <v>0</v>
          </cell>
          <cell r="AN216">
            <v>0</v>
          </cell>
          <cell r="AP216">
            <v>8.8427142385310922E-3</v>
          </cell>
          <cell r="AQ216">
            <v>2.8869822168415604E-2</v>
          </cell>
          <cell r="AR216">
            <v>3.3767187233873307E-2</v>
          </cell>
          <cell r="AS216">
            <v>0</v>
          </cell>
          <cell r="AT216">
            <v>7.1479723640820003E-2</v>
          </cell>
        </row>
        <row r="217">
          <cell r="A217" t="str">
            <v>D5176</v>
          </cell>
          <cell r="B217">
            <v>5676</v>
          </cell>
          <cell r="C217" t="str">
            <v xml:space="preserve">German National Labor Pool </v>
          </cell>
          <cell r="D217" t="str">
            <v>SM</v>
          </cell>
          <cell r="E217" t="str">
            <v>D3379</v>
          </cell>
          <cell r="G217" t="str">
            <v>AR1/CR3</v>
          </cell>
          <cell r="H217">
            <v>0.29655088109758521</v>
          </cell>
          <cell r="I217">
            <v>0.20766824494061911</v>
          </cell>
          <cell r="J217">
            <v>0.50421912603820429</v>
          </cell>
          <cell r="K217">
            <v>0.29569279418598549</v>
          </cell>
          <cell r="L217">
            <v>0.2100498414510969</v>
          </cell>
          <cell r="M217">
            <v>0.50574263563708233</v>
          </cell>
          <cell r="O217">
            <v>376.97300000000001</v>
          </cell>
          <cell r="P217">
            <v>390.57350000000002</v>
          </cell>
          <cell r="Q217">
            <v>22.536999999999999</v>
          </cell>
          <cell r="R217">
            <v>19.100000000000001</v>
          </cell>
          <cell r="S217">
            <v>31.82</v>
          </cell>
          <cell r="T217">
            <v>0</v>
          </cell>
          <cell r="U217">
            <v>111.79167529999999</v>
          </cell>
          <cell r="V217">
            <v>78.285321300000007</v>
          </cell>
          <cell r="W217">
            <v>190.0769966</v>
          </cell>
          <cell r="X217">
            <v>115.48976955000001</v>
          </cell>
          <cell r="Y217">
            <v>82.039901749999999</v>
          </cell>
          <cell r="Z217">
            <v>197.52967129999999</v>
          </cell>
          <cell r="AB217">
            <v>0.29655088109758521</v>
          </cell>
          <cell r="AC217">
            <v>0.20766824494061911</v>
          </cell>
          <cell r="AD217">
            <v>0.50421912603820429</v>
          </cell>
          <cell r="AE217">
            <v>0.29569279418598549</v>
          </cell>
          <cell r="AF217">
            <v>0.2100498414510969</v>
          </cell>
          <cell r="AG217">
            <v>0.50574263563708233</v>
          </cell>
          <cell r="AI217">
            <v>0</v>
          </cell>
          <cell r="AJ217">
            <v>0</v>
          </cell>
          <cell r="AK217">
            <v>0</v>
          </cell>
          <cell r="AL217">
            <v>0</v>
          </cell>
          <cell r="AM217">
            <v>0</v>
          </cell>
          <cell r="AN217">
            <v>0</v>
          </cell>
          <cell r="AP217">
            <v>5.9784122470309543E-2</v>
          </cell>
          <cell r="AQ217">
            <v>5.0666758627275696E-2</v>
          </cell>
          <cell r="AR217">
            <v>8.4409228247115844E-2</v>
          </cell>
          <cell r="AS217">
            <v>0</v>
          </cell>
          <cell r="AT217">
            <v>0.1948601093447011</v>
          </cell>
        </row>
        <row r="218">
          <cell r="A218" t="str">
            <v>D5181</v>
          </cell>
          <cell r="B218">
            <v>5681</v>
          </cell>
          <cell r="C218" t="str">
            <v xml:space="preserve">TTWCS </v>
          </cell>
          <cell r="D218" t="str">
            <v>SM</v>
          </cell>
          <cell r="E218" t="str">
            <v>D3379</v>
          </cell>
          <cell r="G218" t="str">
            <v>CR1/2/3</v>
          </cell>
          <cell r="H218">
            <v>0</v>
          </cell>
          <cell r="I218">
            <v>0.81623358686730507</v>
          </cell>
          <cell r="J218">
            <v>0.81623358686730507</v>
          </cell>
          <cell r="K218">
            <v>0</v>
          </cell>
          <cell r="L218">
            <v>0.79069223181257708</v>
          </cell>
          <cell r="M218">
            <v>0.79069223181257708</v>
          </cell>
          <cell r="O218">
            <v>731</v>
          </cell>
          <cell r="P218">
            <v>811</v>
          </cell>
          <cell r="Q218">
            <v>0</v>
          </cell>
          <cell r="R218">
            <v>0</v>
          </cell>
          <cell r="S218">
            <v>0</v>
          </cell>
          <cell r="T218">
            <v>0</v>
          </cell>
          <cell r="U218">
            <v>0</v>
          </cell>
          <cell r="V218">
            <v>596.66675199999997</v>
          </cell>
          <cell r="W218">
            <v>596.66675199999997</v>
          </cell>
          <cell r="X218">
            <v>0</v>
          </cell>
          <cell r="Y218">
            <v>641.25139999999999</v>
          </cell>
          <cell r="Z218">
            <v>641.25139999999999</v>
          </cell>
          <cell r="AB218">
            <v>0</v>
          </cell>
          <cell r="AC218">
            <v>0.81623358686730507</v>
          </cell>
          <cell r="AD218">
            <v>0.81623358686730507</v>
          </cell>
          <cell r="AE218">
            <v>0</v>
          </cell>
          <cell r="AF218">
            <v>0.79069223181257708</v>
          </cell>
          <cell r="AG218">
            <v>0.79069223181257708</v>
          </cell>
          <cell r="AI218">
            <v>0</v>
          </cell>
          <cell r="AJ218">
            <v>0</v>
          </cell>
          <cell r="AK218">
            <v>0</v>
          </cell>
          <cell r="AL218">
            <v>0</v>
          </cell>
          <cell r="AM218">
            <v>0</v>
          </cell>
          <cell r="AN218">
            <v>0</v>
          </cell>
          <cell r="AP218">
            <v>0</v>
          </cell>
          <cell r="AQ218">
            <v>0</v>
          </cell>
          <cell r="AR218">
            <v>0</v>
          </cell>
          <cell r="AS218">
            <v>0</v>
          </cell>
          <cell r="AT218">
            <v>0</v>
          </cell>
        </row>
        <row r="219">
          <cell r="A219" t="str">
            <v>D5184</v>
          </cell>
          <cell r="B219">
            <v>5684</v>
          </cell>
          <cell r="C219" t="str">
            <v xml:space="preserve">F16 Program </v>
          </cell>
          <cell r="D219" t="str">
            <v>SM</v>
          </cell>
          <cell r="E219" t="str">
            <v>D3379</v>
          </cell>
          <cell r="G219" t="str">
            <v>CR1/3</v>
          </cell>
          <cell r="H219">
            <v>0.38047451240899188</v>
          </cell>
          <cell r="I219">
            <v>0.16748400595206461</v>
          </cell>
          <cell r="J219">
            <v>0.54795851836105647</v>
          </cell>
          <cell r="K219">
            <v>0.38852225725807382</v>
          </cell>
          <cell r="L219">
            <v>0.17044707643451706</v>
          </cell>
          <cell r="M219">
            <v>0.55896933369259083</v>
          </cell>
          <cell r="O219">
            <v>940.85</v>
          </cell>
          <cell r="P219">
            <v>970.89120000000003</v>
          </cell>
          <cell r="Q219">
            <v>7.52</v>
          </cell>
          <cell r="R219">
            <v>34.090000000000003</v>
          </cell>
          <cell r="S219">
            <v>38.159999999999997</v>
          </cell>
          <cell r="T219">
            <v>0</v>
          </cell>
          <cell r="U219">
            <v>357.96944500000001</v>
          </cell>
          <cell r="V219">
            <v>157.577327</v>
          </cell>
          <cell r="W219">
            <v>515.54677200000003</v>
          </cell>
          <cell r="X219">
            <v>377.21284057600002</v>
          </cell>
          <cell r="Y219">
            <v>165.485566576</v>
          </cell>
          <cell r="Z219">
            <v>542.69840715199996</v>
          </cell>
          <cell r="AB219">
            <v>0.38047451240899188</v>
          </cell>
          <cell r="AC219">
            <v>0.16748400595206461</v>
          </cell>
          <cell r="AD219">
            <v>0.54795851836105647</v>
          </cell>
          <cell r="AE219">
            <v>0.38852225725807382</v>
          </cell>
          <cell r="AF219">
            <v>0.17044707643451706</v>
          </cell>
          <cell r="AG219">
            <v>0.55896933369259083</v>
          </cell>
          <cell r="AI219">
            <v>0</v>
          </cell>
          <cell r="AJ219">
            <v>0</v>
          </cell>
          <cell r="AK219">
            <v>0</v>
          </cell>
          <cell r="AL219">
            <v>0</v>
          </cell>
          <cell r="AM219">
            <v>0</v>
          </cell>
          <cell r="AN219">
            <v>0</v>
          </cell>
          <cell r="AP219">
            <v>7.9927724929584939E-3</v>
          </cell>
          <cell r="AQ219">
            <v>3.6233193388956794E-2</v>
          </cell>
          <cell r="AR219">
            <v>4.0559068927034057E-2</v>
          </cell>
          <cell r="AS219">
            <v>0</v>
          </cell>
          <cell r="AT219">
            <v>8.4785034808949347E-2</v>
          </cell>
        </row>
        <row r="220">
          <cell r="A220" t="str">
            <v>D5189</v>
          </cell>
          <cell r="B220">
            <v>5689</v>
          </cell>
          <cell r="C220" t="str">
            <v xml:space="preserve">C130 </v>
          </cell>
          <cell r="D220" t="str">
            <v>SM</v>
          </cell>
          <cell r="E220" t="str">
            <v>D3379</v>
          </cell>
          <cell r="G220" t="str">
            <v>CR1/3</v>
          </cell>
          <cell r="H220">
            <v>0.43466530918138785</v>
          </cell>
          <cell r="I220">
            <v>0.13005704510394078</v>
          </cell>
          <cell r="J220">
            <v>0.56472235428532858</v>
          </cell>
          <cell r="K220">
            <v>0.43382712283994945</v>
          </cell>
          <cell r="L220">
            <v>0.13189705449842729</v>
          </cell>
          <cell r="M220">
            <v>0.56572417733837665</v>
          </cell>
          <cell r="O220">
            <v>3530.3425200000001</v>
          </cell>
          <cell r="P220">
            <v>3647.9111400000002</v>
          </cell>
          <cell r="Q220">
            <v>125.08748</v>
          </cell>
          <cell r="R220">
            <v>155.43</v>
          </cell>
          <cell r="S220">
            <v>221.52</v>
          </cell>
          <cell r="T220">
            <v>0</v>
          </cell>
          <cell r="U220">
            <v>1534.5174229720001</v>
          </cell>
          <cell r="V220">
            <v>459.14591635599999</v>
          </cell>
          <cell r="W220">
            <v>1993.6633393279999</v>
          </cell>
          <cell r="X220">
            <v>1582.5627942420001</v>
          </cell>
          <cell r="Y220">
            <v>481.14873443800002</v>
          </cell>
          <cell r="Z220">
            <v>2063.7115286799999</v>
          </cell>
          <cell r="AB220">
            <v>0.43466530918138785</v>
          </cell>
          <cell r="AC220">
            <v>0.13005704510394078</v>
          </cell>
          <cell r="AD220">
            <v>0.56472235428532858</v>
          </cell>
          <cell r="AE220">
            <v>0.43382712283994945</v>
          </cell>
          <cell r="AF220">
            <v>0.13189705449842729</v>
          </cell>
          <cell r="AG220">
            <v>0.56572417733837665</v>
          </cell>
          <cell r="AI220">
            <v>0</v>
          </cell>
          <cell r="AJ220">
            <v>0</v>
          </cell>
          <cell r="AK220">
            <v>0</v>
          </cell>
          <cell r="AL220">
            <v>0</v>
          </cell>
          <cell r="AM220">
            <v>0</v>
          </cell>
          <cell r="AN220">
            <v>0</v>
          </cell>
          <cell r="AP220">
            <v>3.543210872354674E-2</v>
          </cell>
          <cell r="AQ220">
            <v>4.4026889492864277E-2</v>
          </cell>
          <cell r="AR220">
            <v>6.2747452618280228E-2</v>
          </cell>
          <cell r="AS220">
            <v>0</v>
          </cell>
          <cell r="AT220">
            <v>0.14220645083469124</v>
          </cell>
        </row>
        <row r="221">
          <cell r="A221" t="str">
            <v>D5195</v>
          </cell>
          <cell r="B221">
            <v>5695</v>
          </cell>
          <cell r="C221" t="str">
            <v xml:space="preserve">National Library Medicine </v>
          </cell>
          <cell r="D221" t="str">
            <v>SM</v>
          </cell>
          <cell r="E221" t="str">
            <v>D3379</v>
          </cell>
          <cell r="G221" t="str">
            <v>CR1/3</v>
          </cell>
          <cell r="H221">
            <v>0.33728923326449889</v>
          </cell>
          <cell r="I221">
            <v>0.12346011271896361</v>
          </cell>
          <cell r="J221">
            <v>0.46074934598346251</v>
          </cell>
          <cell r="K221">
            <v>0.33694030169074418</v>
          </cell>
          <cell r="L221">
            <v>0.12599117622932143</v>
          </cell>
          <cell r="M221">
            <v>0.46293147792006561</v>
          </cell>
          <cell r="O221">
            <v>533.39300000399999</v>
          </cell>
          <cell r="P221">
            <v>548.57500000000005</v>
          </cell>
          <cell r="Q221">
            <v>5.4</v>
          </cell>
          <cell r="R221">
            <v>25.16</v>
          </cell>
          <cell r="S221">
            <v>32.950000000000003</v>
          </cell>
          <cell r="T221">
            <v>0</v>
          </cell>
          <cell r="U221">
            <v>179.90771599999999</v>
          </cell>
          <cell r="V221">
            <v>65.852759903999996</v>
          </cell>
          <cell r="W221">
            <v>245.760475904</v>
          </cell>
          <cell r="X221">
            <v>184.83702600000001</v>
          </cell>
          <cell r="Y221">
            <v>69.115609500000005</v>
          </cell>
          <cell r="Z221">
            <v>253.95263550000001</v>
          </cell>
          <cell r="AB221">
            <v>0.33728923326449889</v>
          </cell>
          <cell r="AC221">
            <v>0.12346011271896361</v>
          </cell>
          <cell r="AD221">
            <v>0.46074934598346251</v>
          </cell>
          <cell r="AE221">
            <v>0.33694030169074418</v>
          </cell>
          <cell r="AF221">
            <v>0.12599117622932143</v>
          </cell>
          <cell r="AG221">
            <v>0.46293147792006561</v>
          </cell>
          <cell r="AI221">
            <v>0</v>
          </cell>
          <cell r="AJ221">
            <v>0</v>
          </cell>
          <cell r="AK221">
            <v>0</v>
          </cell>
          <cell r="AL221">
            <v>0</v>
          </cell>
          <cell r="AM221">
            <v>0</v>
          </cell>
          <cell r="AN221">
            <v>0</v>
          </cell>
          <cell r="AP221">
            <v>1.0123867392259563E-2</v>
          </cell>
          <cell r="AQ221">
            <v>4.7169722886898253E-2</v>
          </cell>
          <cell r="AR221">
            <v>6.177433899536159E-2</v>
          </cell>
          <cell r="AS221">
            <v>0</v>
          </cell>
          <cell r="AT221">
            <v>0.1190679292745194</v>
          </cell>
        </row>
        <row r="222">
          <cell r="A222" t="str">
            <v>D5201</v>
          </cell>
          <cell r="B222">
            <v>5701</v>
          </cell>
          <cell r="C222" t="str">
            <v xml:space="preserve">IUSS </v>
          </cell>
          <cell r="D222" t="str">
            <v>SM</v>
          </cell>
          <cell r="E222" t="str">
            <v>D3379</v>
          </cell>
          <cell r="G222" t="str">
            <v>CR1/3</v>
          </cell>
          <cell r="H222">
            <v>0.43542715876164334</v>
          </cell>
          <cell r="I222">
            <v>0.11795543425341277</v>
          </cell>
          <cell r="J222">
            <v>0.5533825930150561</v>
          </cell>
          <cell r="K222">
            <v>0.43782023976864193</v>
          </cell>
          <cell r="L222">
            <v>0.1186688406467543</v>
          </cell>
          <cell r="M222">
            <v>0.55648908041539613</v>
          </cell>
          <cell r="O222">
            <v>1909.1721</v>
          </cell>
          <cell r="P222">
            <v>1972.5264999999999</v>
          </cell>
          <cell r="Q222">
            <v>40.5779</v>
          </cell>
          <cell r="R222">
            <v>78.05</v>
          </cell>
          <cell r="S222">
            <v>141.74</v>
          </cell>
          <cell r="T222">
            <v>0</v>
          </cell>
          <cell r="U222">
            <v>831.30538308999996</v>
          </cell>
          <cell r="V222">
            <v>225.19722411999999</v>
          </cell>
          <cell r="W222">
            <v>1056.50260721</v>
          </cell>
          <cell r="X222">
            <v>863.61202518000005</v>
          </cell>
          <cell r="Y222">
            <v>234.07743289999999</v>
          </cell>
          <cell r="Z222">
            <v>1097.6894580799999</v>
          </cell>
          <cell r="AB222">
            <v>0.43542715876164334</v>
          </cell>
          <cell r="AC222">
            <v>0.11795543425341277</v>
          </cell>
          <cell r="AD222">
            <v>0.5533825930150561</v>
          </cell>
          <cell r="AE222">
            <v>0.43782023976864193</v>
          </cell>
          <cell r="AF222">
            <v>0.1186688406467543</v>
          </cell>
          <cell r="AG222">
            <v>0.55648908041539613</v>
          </cell>
          <cell r="AI222">
            <v>0</v>
          </cell>
          <cell r="AJ222">
            <v>0</v>
          </cell>
          <cell r="AK222">
            <v>0</v>
          </cell>
          <cell r="AL222">
            <v>0</v>
          </cell>
          <cell r="AM222">
            <v>0</v>
          </cell>
          <cell r="AN222">
            <v>0</v>
          </cell>
          <cell r="AP222">
            <v>2.1254186565998947E-2</v>
          </cell>
          <cell r="AQ222">
            <v>4.0881594697513124E-2</v>
          </cell>
          <cell r="AR222">
            <v>7.424160451538131E-2</v>
          </cell>
          <cell r="AS222">
            <v>0</v>
          </cell>
          <cell r="AT222">
            <v>0.13637738577889338</v>
          </cell>
        </row>
        <row r="223">
          <cell r="A223" t="str">
            <v>D5204</v>
          </cell>
          <cell r="B223">
            <v>5704</v>
          </cell>
          <cell r="C223" t="str">
            <v xml:space="preserve">SOFA Dependants - Germany </v>
          </cell>
          <cell r="D223" t="str">
            <v>SM</v>
          </cell>
          <cell r="E223" t="str">
            <v>D3379</v>
          </cell>
          <cell r="G223" t="str">
            <v>CR1/3</v>
          </cell>
          <cell r="H223">
            <v>0.3804956319228599</v>
          </cell>
          <cell r="I223">
            <v>0.12577298248082408</v>
          </cell>
          <cell r="J223">
            <v>0.50626861440368398</v>
          </cell>
          <cell r="K223">
            <v>0.39464977568183635</v>
          </cell>
          <cell r="L223">
            <v>0.12838740173744448</v>
          </cell>
          <cell r="M223">
            <v>0.5230371774192808</v>
          </cell>
          <cell r="O223">
            <v>210.3809</v>
          </cell>
          <cell r="P223">
            <v>217.86019999999999</v>
          </cell>
          <cell r="Q223">
            <v>3.9291</v>
          </cell>
          <cell r="R223">
            <v>9.3000000000000007</v>
          </cell>
          <cell r="S223">
            <v>18.600000000000001</v>
          </cell>
          <cell r="T223">
            <v>0</v>
          </cell>
          <cell r="U223">
            <v>80.049013489999993</v>
          </cell>
          <cell r="V223">
            <v>26.460233250000002</v>
          </cell>
          <cell r="W223">
            <v>106.50924673999999</v>
          </cell>
          <cell r="X223">
            <v>85.978479059999998</v>
          </cell>
          <cell r="Y223">
            <v>27.970505020000001</v>
          </cell>
          <cell r="Z223">
            <v>113.94898408</v>
          </cell>
          <cell r="AB223">
            <v>0.3804956319228599</v>
          </cell>
          <cell r="AC223">
            <v>0.12577298248082408</v>
          </cell>
          <cell r="AD223">
            <v>0.50626861440368398</v>
          </cell>
          <cell r="AE223">
            <v>0.39464977568183635</v>
          </cell>
          <cell r="AF223">
            <v>0.12838740173744448</v>
          </cell>
          <cell r="AG223">
            <v>0.5230371774192808</v>
          </cell>
          <cell r="AI223">
            <v>0</v>
          </cell>
          <cell r="AJ223">
            <v>0</v>
          </cell>
          <cell r="AK223">
            <v>0</v>
          </cell>
          <cell r="AL223">
            <v>0</v>
          </cell>
          <cell r="AM223">
            <v>0</v>
          </cell>
          <cell r="AN223">
            <v>0</v>
          </cell>
          <cell r="AP223">
            <v>1.8676125066486551E-2</v>
          </cell>
          <cell r="AQ223">
            <v>4.4205533867380548E-2</v>
          </cell>
          <cell r="AR223">
            <v>8.8411067734761095E-2</v>
          </cell>
          <cell r="AS223">
            <v>0</v>
          </cell>
          <cell r="AT223">
            <v>0.1512927266686282</v>
          </cell>
        </row>
        <row r="224">
          <cell r="A224" t="str">
            <v>D5207</v>
          </cell>
          <cell r="B224">
            <v>5707</v>
          </cell>
          <cell r="C224" t="str">
            <v xml:space="preserve">OR Social Security Cert </v>
          </cell>
          <cell r="D224" t="str">
            <v>SM</v>
          </cell>
          <cell r="E224" t="str">
            <v>D3379</v>
          </cell>
          <cell r="G224" t="str">
            <v>CR1/3</v>
          </cell>
          <cell r="H224">
            <v>0.42233110779907312</v>
          </cell>
          <cell r="I224">
            <v>0.20700345668087219</v>
          </cell>
          <cell r="J224">
            <v>0.62933456447994529</v>
          </cell>
          <cell r="K224">
            <v>0.42138404823324732</v>
          </cell>
          <cell r="L224">
            <v>0.20950833883256342</v>
          </cell>
          <cell r="M224">
            <v>0.63089238706581074</v>
          </cell>
          <cell r="O224">
            <v>51.529200000000003</v>
          </cell>
          <cell r="P224">
            <v>53.340800000000002</v>
          </cell>
          <cell r="Q224">
            <v>2.4508000000000001</v>
          </cell>
          <cell r="R224">
            <v>2.57</v>
          </cell>
          <cell r="S224">
            <v>4.68</v>
          </cell>
          <cell r="T224">
            <v>0</v>
          </cell>
          <cell r="U224">
            <v>21.76238412</v>
          </cell>
          <cell r="V224">
            <v>10.66672252</v>
          </cell>
          <cell r="W224">
            <v>32.429106640000001</v>
          </cell>
          <cell r="X224">
            <v>22.476962239999999</v>
          </cell>
          <cell r="Y224">
            <v>11.1753424</v>
          </cell>
          <cell r="Z224">
            <v>33.652304639999997</v>
          </cell>
          <cell r="AB224">
            <v>0.42233110779907312</v>
          </cell>
          <cell r="AC224">
            <v>0.20700345668087219</v>
          </cell>
          <cell r="AD224">
            <v>0.62933456447994529</v>
          </cell>
          <cell r="AE224">
            <v>0.42138404823324732</v>
          </cell>
          <cell r="AF224">
            <v>0.20950833883256342</v>
          </cell>
          <cell r="AG224">
            <v>0.63089238706581074</v>
          </cell>
          <cell r="AI224">
            <v>0</v>
          </cell>
          <cell r="AJ224">
            <v>0</v>
          </cell>
          <cell r="AK224">
            <v>0</v>
          </cell>
          <cell r="AL224">
            <v>0</v>
          </cell>
          <cell r="AM224">
            <v>0</v>
          </cell>
          <cell r="AN224">
            <v>0</v>
          </cell>
          <cell r="AP224">
            <v>4.7561382672348884E-2</v>
          </cell>
          <cell r="AQ224">
            <v>4.9874634187994371E-2</v>
          </cell>
          <cell r="AR224">
            <v>9.082229105051115E-2</v>
          </cell>
          <cell r="AS224">
            <v>0</v>
          </cell>
          <cell r="AT224">
            <v>0.18825830791085441</v>
          </cell>
        </row>
        <row r="225">
          <cell r="A225" t="str">
            <v>D5208</v>
          </cell>
          <cell r="B225">
            <v>5708</v>
          </cell>
          <cell r="C225" t="str">
            <v xml:space="preserve">NAWC </v>
          </cell>
          <cell r="D225" t="str">
            <v>SM</v>
          </cell>
          <cell r="E225" t="str">
            <v>D3379</v>
          </cell>
          <cell r="G225" t="str">
            <v>CR1/3</v>
          </cell>
          <cell r="H225">
            <v>0.40900256677822172</v>
          </cell>
          <cell r="I225">
            <v>0.37128862465727147</v>
          </cell>
          <cell r="J225">
            <v>0.78029119143549319</v>
          </cell>
          <cell r="K225">
            <v>0.41053708148190021</v>
          </cell>
          <cell r="L225">
            <v>0.34062663898373036</v>
          </cell>
          <cell r="M225">
            <v>0.75116372046563051</v>
          </cell>
          <cell r="O225">
            <v>1345.38698</v>
          </cell>
          <cell r="P225">
            <v>1390.8977299999999</v>
          </cell>
          <cell r="Q225">
            <v>26.063020000000002</v>
          </cell>
          <cell r="R225">
            <v>59.74</v>
          </cell>
          <cell r="S225">
            <v>67.78</v>
          </cell>
          <cell r="T225">
            <v>0</v>
          </cell>
          <cell r="U225">
            <v>550.26672813000005</v>
          </cell>
          <cell r="V225">
            <v>499.526881436</v>
          </cell>
          <cell r="W225">
            <v>1049.793609566</v>
          </cell>
          <cell r="X225">
            <v>571.01509471400004</v>
          </cell>
          <cell r="Y225">
            <v>473.77681894</v>
          </cell>
          <cell r="Z225">
            <v>1044.7919136539999</v>
          </cell>
          <cell r="AB225">
            <v>0.40900256677822172</v>
          </cell>
          <cell r="AC225">
            <v>0.37128862465727147</v>
          </cell>
          <cell r="AD225">
            <v>0.78029119143549319</v>
          </cell>
          <cell r="AE225">
            <v>0.41053708148190021</v>
          </cell>
          <cell r="AF225">
            <v>0.34062663898373036</v>
          </cell>
          <cell r="AG225">
            <v>0.75116372046563051</v>
          </cell>
          <cell r="AI225">
            <v>0</v>
          </cell>
          <cell r="AJ225">
            <v>0</v>
          </cell>
          <cell r="AK225">
            <v>0</v>
          </cell>
          <cell r="AL225">
            <v>0</v>
          </cell>
          <cell r="AM225">
            <v>0</v>
          </cell>
          <cell r="AN225">
            <v>0</v>
          </cell>
          <cell r="AP225">
            <v>1.9372136335078848E-2</v>
          </cell>
          <cell r="AQ225">
            <v>4.4403581191190061E-2</v>
          </cell>
          <cell r="AR225">
            <v>5.0379556965832982E-2</v>
          </cell>
          <cell r="AS225">
            <v>0</v>
          </cell>
          <cell r="AT225">
            <v>0.11415527449210189</v>
          </cell>
        </row>
        <row r="226">
          <cell r="A226" t="str">
            <v>D5212</v>
          </cell>
          <cell r="B226">
            <v>5712</v>
          </cell>
          <cell r="C226" t="str">
            <v xml:space="preserve">NATSC </v>
          </cell>
          <cell r="D226" t="str">
            <v>SM</v>
          </cell>
          <cell r="E226" t="str">
            <v>D3379</v>
          </cell>
          <cell r="G226" t="str">
            <v>CR1/2/3</v>
          </cell>
          <cell r="H226">
            <v>0.31449593357650601</v>
          </cell>
          <cell r="I226">
            <v>0.23807568371824747</v>
          </cell>
          <cell r="J226">
            <v>0.55257161729475346</v>
          </cell>
          <cell r="K226">
            <v>0.32093466303488899</v>
          </cell>
          <cell r="L226">
            <v>0.23276428355957482</v>
          </cell>
          <cell r="M226">
            <v>0.55369894659446384</v>
          </cell>
          <cell r="O226">
            <v>3051.33</v>
          </cell>
          <cell r="P226">
            <v>3362.7315199999998</v>
          </cell>
          <cell r="Q226">
            <v>47.44</v>
          </cell>
          <cell r="R226">
            <v>94.49</v>
          </cell>
          <cell r="S226">
            <v>114.68</v>
          </cell>
          <cell r="T226">
            <v>0</v>
          </cell>
          <cell r="U226">
            <v>959.63087700000005</v>
          </cell>
          <cell r="V226">
            <v>726.44747600000005</v>
          </cell>
          <cell r="W226">
            <v>1686.0783530000001</v>
          </cell>
          <cell r="X226">
            <v>1079.217107248</v>
          </cell>
          <cell r="Y226">
            <v>782.72379305599998</v>
          </cell>
          <cell r="Z226">
            <v>1861.940900304</v>
          </cell>
          <cell r="AB226">
            <v>0.31449593357650601</v>
          </cell>
          <cell r="AC226">
            <v>0.23807568371824747</v>
          </cell>
          <cell r="AD226">
            <v>0.55257161729475346</v>
          </cell>
          <cell r="AE226">
            <v>0.32093466303488899</v>
          </cell>
          <cell r="AF226">
            <v>0.23276428355957482</v>
          </cell>
          <cell r="AG226">
            <v>0.55369894659446384</v>
          </cell>
          <cell r="AI226">
            <v>0</v>
          </cell>
          <cell r="AJ226">
            <v>0</v>
          </cell>
          <cell r="AK226">
            <v>0</v>
          </cell>
          <cell r="AL226">
            <v>0</v>
          </cell>
          <cell r="AM226">
            <v>0</v>
          </cell>
          <cell r="AN226">
            <v>0</v>
          </cell>
          <cell r="AP226">
            <v>1.554731871020178E-2</v>
          </cell>
          <cell r="AQ226">
            <v>3.0966824302844989E-2</v>
          </cell>
          <cell r="AR226">
            <v>3.7583611081069571E-2</v>
          </cell>
          <cell r="AS226">
            <v>0</v>
          </cell>
          <cell r="AT226">
            <v>8.4097754094116337E-2</v>
          </cell>
        </row>
        <row r="227">
          <cell r="A227" t="str">
            <v>D5213</v>
          </cell>
          <cell r="B227">
            <v>5713</v>
          </cell>
          <cell r="C227" t="str">
            <v xml:space="preserve">FTSS </v>
          </cell>
          <cell r="D227" t="str">
            <v>SM</v>
          </cell>
          <cell r="E227" t="str">
            <v>D3379</v>
          </cell>
          <cell r="G227" t="str">
            <v>CR1/3</v>
          </cell>
          <cell r="H227">
            <v>0.38673779119409607</v>
          </cell>
          <cell r="I227">
            <v>0.12466837048713071</v>
          </cell>
          <cell r="J227">
            <v>0.51140616168122677</v>
          </cell>
          <cell r="K227">
            <v>0.38876906400314237</v>
          </cell>
          <cell r="L227">
            <v>0.12716179833668598</v>
          </cell>
          <cell r="M227">
            <v>0.51593086233982843</v>
          </cell>
          <cell r="O227">
            <v>5745.8303500000002</v>
          </cell>
          <cell r="P227">
            <v>5860.0924299999997</v>
          </cell>
          <cell r="Q227">
            <v>140.10964999999999</v>
          </cell>
          <cell r="R227">
            <v>242.68</v>
          </cell>
          <cell r="S227">
            <v>300.23</v>
          </cell>
          <cell r="T227">
            <v>0</v>
          </cell>
          <cell r="U227">
            <v>2222.129738135</v>
          </cell>
          <cell r="V227">
            <v>716.32330682999998</v>
          </cell>
          <cell r="W227">
            <v>2938.4530449650001</v>
          </cell>
          <cell r="X227">
            <v>2278.222648983</v>
          </cell>
          <cell r="Y227">
            <v>745.17989181799999</v>
          </cell>
          <cell r="Z227">
            <v>3023.4025408010002</v>
          </cell>
          <cell r="AB227">
            <v>0.38673779119409607</v>
          </cell>
          <cell r="AC227">
            <v>0.12466837048713071</v>
          </cell>
          <cell r="AD227">
            <v>0.51140616168122677</v>
          </cell>
          <cell r="AE227">
            <v>0.38876906400314237</v>
          </cell>
          <cell r="AF227">
            <v>0.12716179833668598</v>
          </cell>
          <cell r="AG227">
            <v>0.51593086233982843</v>
          </cell>
          <cell r="AI227">
            <v>0</v>
          </cell>
          <cell r="AJ227">
            <v>0</v>
          </cell>
          <cell r="AK227">
            <v>0</v>
          </cell>
          <cell r="AL227">
            <v>0</v>
          </cell>
          <cell r="AM227">
            <v>0</v>
          </cell>
          <cell r="AN227">
            <v>0</v>
          </cell>
          <cell r="AP227">
            <v>2.4384578288149421E-2</v>
          </cell>
          <cell r="AQ227">
            <v>4.2235844989749825E-2</v>
          </cell>
          <cell r="AR227">
            <v>5.2251803779761789E-2</v>
          </cell>
          <cell r="AS227">
            <v>0</v>
          </cell>
          <cell r="AT227">
            <v>0.11887222705766104</v>
          </cell>
        </row>
        <row r="228">
          <cell r="A228" t="str">
            <v>D5221</v>
          </cell>
          <cell r="B228">
            <v>5721</v>
          </cell>
          <cell r="C228" t="str">
            <v xml:space="preserve">NE&amp;SS Security </v>
          </cell>
          <cell r="D228" t="str">
            <v>SM</v>
          </cell>
          <cell r="E228" t="str">
            <v>D3379</v>
          </cell>
          <cell r="G228" t="str">
            <v>CR1/3</v>
          </cell>
          <cell r="H228">
            <v>0.59908874875219409</v>
          </cell>
          <cell r="I228">
            <v>0.18265255846823295</v>
          </cell>
          <cell r="J228">
            <v>0.78174130722042701</v>
          </cell>
          <cell r="K228">
            <v>0.64330710208218411</v>
          </cell>
          <cell r="L228">
            <v>0.18409375513233284</v>
          </cell>
          <cell r="M228">
            <v>0.82740085721451695</v>
          </cell>
          <cell r="O228">
            <v>3335.8952399999998</v>
          </cell>
          <cell r="P228">
            <v>3442.2212199999999</v>
          </cell>
          <cell r="Q228">
            <v>46.827759999999998</v>
          </cell>
          <cell r="R228">
            <v>128.41999999999999</v>
          </cell>
          <cell r="S228">
            <v>146.63999999999999</v>
          </cell>
          <cell r="T228">
            <v>0</v>
          </cell>
          <cell r="U228">
            <v>1998.4973053000001</v>
          </cell>
          <cell r="V228">
            <v>609.30980036799997</v>
          </cell>
          <cell r="W228">
            <v>2607.8071056680001</v>
          </cell>
          <cell r="X228">
            <v>2214.4053577640002</v>
          </cell>
          <cell r="Y228">
            <v>633.69143038599998</v>
          </cell>
          <cell r="Z228">
            <v>2848.0967881500001</v>
          </cell>
          <cell r="AB228">
            <v>0.59908874875219409</v>
          </cell>
          <cell r="AC228">
            <v>0.18265255846823295</v>
          </cell>
          <cell r="AD228">
            <v>0.78174130722042701</v>
          </cell>
          <cell r="AE228">
            <v>0.64330710208218411</v>
          </cell>
          <cell r="AF228">
            <v>0.18409375513233284</v>
          </cell>
          <cell r="AG228">
            <v>0.82740085721451695</v>
          </cell>
          <cell r="AI228">
            <v>0</v>
          </cell>
          <cell r="AJ228">
            <v>0</v>
          </cell>
          <cell r="AK228">
            <v>0</v>
          </cell>
          <cell r="AL228">
            <v>0</v>
          </cell>
          <cell r="AM228">
            <v>0</v>
          </cell>
          <cell r="AN228">
            <v>0</v>
          </cell>
          <cell r="AP228">
            <v>1.4037539140467733E-2</v>
          </cell>
          <cell r="AQ228">
            <v>3.8496412735071379E-2</v>
          </cell>
          <cell r="AR228">
            <v>4.3958214946821887E-2</v>
          </cell>
          <cell r="AS228">
            <v>0</v>
          </cell>
          <cell r="AT228">
            <v>9.6492166822361003E-2</v>
          </cell>
        </row>
        <row r="229">
          <cell r="A229" t="str">
            <v>D5223</v>
          </cell>
          <cell r="B229">
            <v>5723</v>
          </cell>
          <cell r="C229" t="str">
            <v xml:space="preserve">ATARS </v>
          </cell>
          <cell r="D229" t="str">
            <v>SM</v>
          </cell>
          <cell r="E229" t="str">
            <v>D3379</v>
          </cell>
          <cell r="G229" t="str">
            <v>CR1/3</v>
          </cell>
          <cell r="H229">
            <v>0.47210692862244258</v>
          </cell>
          <cell r="I229">
            <v>0.11961424111649351</v>
          </cell>
          <cell r="J229">
            <v>0.59172116973893607</v>
          </cell>
          <cell r="K229">
            <v>0.47360560546774472</v>
          </cell>
          <cell r="L229">
            <v>0.12163512606444452</v>
          </cell>
          <cell r="M229">
            <v>0.59524073153218926</v>
          </cell>
          <cell r="O229">
            <v>16628.52334</v>
          </cell>
          <cell r="P229">
            <v>17186.915059999999</v>
          </cell>
          <cell r="Q229">
            <v>605.61666000000002</v>
          </cell>
          <cell r="R229">
            <v>744.02</v>
          </cell>
          <cell r="S229">
            <v>918.68</v>
          </cell>
          <cell r="T229">
            <v>0</v>
          </cell>
          <cell r="U229">
            <v>7850.4410815740002</v>
          </cell>
          <cell r="V229">
            <v>1989.0082002019999</v>
          </cell>
          <cell r="W229">
            <v>9839.4492817760001</v>
          </cell>
          <cell r="X229">
            <v>8139.8193131139997</v>
          </cell>
          <cell r="Y229">
            <v>2090.5325799819998</v>
          </cell>
          <cell r="Z229">
            <v>10230.351893096</v>
          </cell>
          <cell r="AB229">
            <v>0.47210692862244258</v>
          </cell>
          <cell r="AC229">
            <v>0.11961424111649351</v>
          </cell>
          <cell r="AD229">
            <v>0.59172116973893607</v>
          </cell>
          <cell r="AE229">
            <v>0.47360560546774472</v>
          </cell>
          <cell r="AF229">
            <v>0.12163512606444452</v>
          </cell>
          <cell r="AG229">
            <v>0.59524073153218926</v>
          </cell>
          <cell r="AI229">
            <v>0</v>
          </cell>
          <cell r="AJ229">
            <v>0</v>
          </cell>
          <cell r="AK229">
            <v>0</v>
          </cell>
          <cell r="AL229">
            <v>0</v>
          </cell>
          <cell r="AM229">
            <v>0</v>
          </cell>
          <cell r="AN229">
            <v>0</v>
          </cell>
          <cell r="AP229">
            <v>3.6420351201190908E-2</v>
          </cell>
          <cell r="AQ229">
            <v>4.4743600185487065E-2</v>
          </cell>
          <cell r="AR229">
            <v>5.5247238808638549E-2</v>
          </cell>
          <cell r="AS229">
            <v>0</v>
          </cell>
          <cell r="AT229">
            <v>0.13641119019531653</v>
          </cell>
        </row>
        <row r="230">
          <cell r="A230" t="str">
            <v>D5227</v>
          </cell>
          <cell r="B230">
            <v>5727</v>
          </cell>
          <cell r="C230" t="str">
            <v xml:space="preserve">SCSC Wallops Island </v>
          </cell>
          <cell r="D230" t="str">
            <v>SM</v>
          </cell>
          <cell r="E230" t="str">
            <v>D3379</v>
          </cell>
          <cell r="G230" t="str">
            <v>CR1/3</v>
          </cell>
          <cell r="H230">
            <v>0.625186596124781</v>
          </cell>
          <cell r="I230">
            <v>0.25107428465256487</v>
          </cell>
          <cell r="J230">
            <v>0.87626088077734599</v>
          </cell>
          <cell r="K230">
            <v>0.67015864840758521</v>
          </cell>
          <cell r="L230">
            <v>0.248829078123566</v>
          </cell>
          <cell r="M230">
            <v>0.91898772653115113</v>
          </cell>
          <cell r="O230">
            <v>4710.9505250000002</v>
          </cell>
          <cell r="P230">
            <v>4864.7325979999996</v>
          </cell>
          <cell r="Q230">
            <v>69.880070000000003</v>
          </cell>
          <cell r="R230">
            <v>207.11</v>
          </cell>
          <cell r="S230">
            <v>289.45999999999998</v>
          </cell>
          <cell r="T230">
            <v>0</v>
          </cell>
          <cell r="U230">
            <v>2945.223123237</v>
          </cell>
          <cell r="V230">
            <v>1182.798533098</v>
          </cell>
          <cell r="W230">
            <v>4128.0216563350004</v>
          </cell>
          <cell r="X230">
            <v>3260.1426227400002</v>
          </cell>
          <cell r="Y230">
            <v>1210.486927678</v>
          </cell>
          <cell r="Z230">
            <v>4470.6295504179998</v>
          </cell>
          <cell r="AB230">
            <v>0.625186596124781</v>
          </cell>
          <cell r="AC230">
            <v>0.25107428465256487</v>
          </cell>
          <cell r="AD230">
            <v>0.87626088077734599</v>
          </cell>
          <cell r="AE230">
            <v>0.67015864840758521</v>
          </cell>
          <cell r="AF230">
            <v>0.248829078123566</v>
          </cell>
          <cell r="AG230">
            <v>0.91898772653115113</v>
          </cell>
          <cell r="AI230">
            <v>0</v>
          </cell>
          <cell r="AJ230">
            <v>0</v>
          </cell>
          <cell r="AK230">
            <v>0</v>
          </cell>
          <cell r="AL230">
            <v>0</v>
          </cell>
          <cell r="AM230">
            <v>0</v>
          </cell>
          <cell r="AN230">
            <v>0</v>
          </cell>
          <cell r="AP230">
            <v>1.4833539352443104E-2</v>
          </cell>
          <cell r="AQ230">
            <v>4.3963526872318408E-2</v>
          </cell>
          <cell r="AR230">
            <v>6.1444075556280647E-2</v>
          </cell>
          <cell r="AS230">
            <v>0</v>
          </cell>
          <cell r="AT230">
            <v>0.12024114178104216</v>
          </cell>
        </row>
        <row r="231">
          <cell r="A231" t="str">
            <v>D5233</v>
          </cell>
          <cell r="B231">
            <v>5733</v>
          </cell>
          <cell r="C231" t="str">
            <v>SM ID/IQ Programs</v>
          </cell>
          <cell r="D231" t="str">
            <v>SM</v>
          </cell>
          <cell r="E231" t="str">
            <v>D3379</v>
          </cell>
          <cell r="G231" t="str">
            <v>CR1/3</v>
          </cell>
          <cell r="H231">
            <v>0</v>
          </cell>
          <cell r="I231">
            <v>0.80733690204508213</v>
          </cell>
          <cell r="J231">
            <v>0.80733690204508213</v>
          </cell>
          <cell r="K231">
            <v>0</v>
          </cell>
          <cell r="L231">
            <v>0.84886753470467002</v>
          </cell>
          <cell r="M231">
            <v>0.84886753470467002</v>
          </cell>
          <cell r="O231">
            <v>1263.03</v>
          </cell>
          <cell r="P231">
            <v>1002.963</v>
          </cell>
          <cell r="Q231">
            <v>0</v>
          </cell>
          <cell r="R231">
            <v>0</v>
          </cell>
          <cell r="S231">
            <v>0</v>
          </cell>
          <cell r="T231">
            <v>0</v>
          </cell>
          <cell r="U231">
            <v>0</v>
          </cell>
          <cell r="V231">
            <v>1019.69072739</v>
          </cell>
          <cell r="W231">
            <v>1019.69072739</v>
          </cell>
          <cell r="X231">
            <v>0</v>
          </cell>
          <cell r="Y231">
            <v>851.38272920999998</v>
          </cell>
          <cell r="Z231">
            <v>851.38272920999998</v>
          </cell>
          <cell r="AB231">
            <v>0</v>
          </cell>
          <cell r="AC231">
            <v>0.80733690204508213</v>
          </cell>
          <cell r="AD231">
            <v>0.80733690204508213</v>
          </cell>
          <cell r="AE231">
            <v>0</v>
          </cell>
          <cell r="AF231">
            <v>0.84886753470467002</v>
          </cell>
          <cell r="AG231">
            <v>0.84886753470467002</v>
          </cell>
          <cell r="AI231">
            <v>0</v>
          </cell>
          <cell r="AJ231">
            <v>0</v>
          </cell>
          <cell r="AK231">
            <v>0</v>
          </cell>
          <cell r="AL231">
            <v>0</v>
          </cell>
          <cell r="AM231">
            <v>0</v>
          </cell>
          <cell r="AN231">
            <v>0</v>
          </cell>
          <cell r="AP231">
            <v>0</v>
          </cell>
          <cell r="AQ231">
            <v>0</v>
          </cell>
          <cell r="AR231">
            <v>0</v>
          </cell>
          <cell r="AS231">
            <v>0</v>
          </cell>
          <cell r="AT231">
            <v>0</v>
          </cell>
        </row>
        <row r="232">
          <cell r="A232" t="str">
            <v>D5239</v>
          </cell>
          <cell r="B232">
            <v>5739</v>
          </cell>
          <cell r="C232" t="str">
            <v xml:space="preserve">Chesapeake Procurement </v>
          </cell>
          <cell r="D232" t="str">
            <v>SM</v>
          </cell>
          <cell r="E232" t="str">
            <v>D3379</v>
          </cell>
          <cell r="G232" t="str">
            <v>CR1/3</v>
          </cell>
          <cell r="H232">
            <v>0.6682444783172492</v>
          </cell>
          <cell r="I232">
            <v>0.36596292091198479</v>
          </cell>
          <cell r="J232">
            <v>1.034207399229234</v>
          </cell>
          <cell r="K232">
            <v>0.71596490939487456</v>
          </cell>
          <cell r="L232">
            <v>0.36821111002890899</v>
          </cell>
          <cell r="M232">
            <v>1.0841760194237835</v>
          </cell>
          <cell r="O232">
            <v>335.53629999999998</v>
          </cell>
          <cell r="P232">
            <v>346.61836</v>
          </cell>
          <cell r="Q232">
            <v>7.2836999999999996</v>
          </cell>
          <cell r="R232">
            <v>15.58</v>
          </cell>
          <cell r="S232">
            <v>18.57</v>
          </cell>
          <cell r="T232">
            <v>0</v>
          </cell>
          <cell r="U232">
            <v>224.22027975</v>
          </cell>
          <cell r="V232">
            <v>122.79384442</v>
          </cell>
          <cell r="W232">
            <v>347.01412417</v>
          </cell>
          <cell r="X232">
            <v>248.16658271200001</v>
          </cell>
          <cell r="Y232">
            <v>127.628731092</v>
          </cell>
          <cell r="Z232">
            <v>375.79531380399999</v>
          </cell>
          <cell r="AB232">
            <v>0.6682444783172492</v>
          </cell>
          <cell r="AC232">
            <v>0.36596292091198479</v>
          </cell>
          <cell r="AD232">
            <v>1.034207399229234</v>
          </cell>
          <cell r="AE232">
            <v>0.71596490939487456</v>
          </cell>
          <cell r="AF232">
            <v>0.36821111002890899</v>
          </cell>
          <cell r="AG232">
            <v>1.0841760194237835</v>
          </cell>
          <cell r="AI232">
            <v>0</v>
          </cell>
          <cell r="AJ232">
            <v>0</v>
          </cell>
          <cell r="AK232">
            <v>0</v>
          </cell>
          <cell r="AL232">
            <v>0</v>
          </cell>
          <cell r="AM232">
            <v>0</v>
          </cell>
          <cell r="AN232">
            <v>0</v>
          </cell>
          <cell r="AP232">
            <v>2.1707636401784247E-2</v>
          </cell>
          <cell r="AQ232">
            <v>4.6433128099701883E-2</v>
          </cell>
          <cell r="AR232">
            <v>5.5344235482122209E-2</v>
          </cell>
          <cell r="AS232">
            <v>0</v>
          </cell>
          <cell r="AT232">
            <v>0.12348499998360833</v>
          </cell>
        </row>
        <row r="233">
          <cell r="A233" t="str">
            <v>D5260</v>
          </cell>
          <cell r="B233">
            <v>5760</v>
          </cell>
          <cell r="C233" t="str">
            <v>Honeywell</v>
          </cell>
          <cell r="D233" t="str">
            <v>SM</v>
          </cell>
          <cell r="E233" t="str">
            <v>D3379</v>
          </cell>
          <cell r="G233" t="str">
            <v>CR1/3</v>
          </cell>
          <cell r="H233">
            <v>0.54874373924526798</v>
          </cell>
          <cell r="I233">
            <v>1.0658397427891528</v>
          </cell>
          <cell r="J233">
            <v>1.6145834820344207</v>
          </cell>
          <cell r="K233">
            <v>0</v>
          </cell>
          <cell r="L233">
            <v>0</v>
          </cell>
          <cell r="M233">
            <v>0</v>
          </cell>
          <cell r="O233">
            <v>107.45269999999999</v>
          </cell>
          <cell r="P233">
            <v>0</v>
          </cell>
          <cell r="Q233">
            <v>5.4793000000000003</v>
          </cell>
          <cell r="R233">
            <v>7.7</v>
          </cell>
          <cell r="S233">
            <v>0.97</v>
          </cell>
          <cell r="T233">
            <v>0</v>
          </cell>
          <cell r="U233">
            <v>58.963996389999998</v>
          </cell>
          <cell r="V233">
            <v>114.52735813</v>
          </cell>
          <cell r="W233">
            <v>173.49135451999999</v>
          </cell>
          <cell r="X233">
            <v>0</v>
          </cell>
          <cell r="Y233">
            <v>0</v>
          </cell>
          <cell r="Z233">
            <v>0</v>
          </cell>
          <cell r="AB233">
            <v>0.54874373924526798</v>
          </cell>
          <cell r="AC233">
            <v>1.0658397427891528</v>
          </cell>
          <cell r="AD233">
            <v>1.6145834820344207</v>
          </cell>
          <cell r="AE233">
            <v>0</v>
          </cell>
          <cell r="AF233">
            <v>0</v>
          </cell>
          <cell r="AG233">
            <v>0</v>
          </cell>
          <cell r="AI233">
            <v>0</v>
          </cell>
          <cell r="AJ233">
            <v>0</v>
          </cell>
          <cell r="AK233">
            <v>0</v>
          </cell>
          <cell r="AL233">
            <v>0</v>
          </cell>
          <cell r="AM233">
            <v>0</v>
          </cell>
          <cell r="AN233">
            <v>0</v>
          </cell>
          <cell r="AP233">
            <v>5.0992669332645908E-2</v>
          </cell>
          <cell r="AQ233">
            <v>7.1659437129080988E-2</v>
          </cell>
          <cell r="AR233">
            <v>9.02722779418293E-3</v>
          </cell>
          <cell r="AS233">
            <v>0</v>
          </cell>
          <cell r="AT233">
            <v>0.13167933425590983</v>
          </cell>
        </row>
        <row r="234">
          <cell r="A234" t="str">
            <v>D5266</v>
          </cell>
          <cell r="B234">
            <v>5766</v>
          </cell>
          <cell r="C234" t="str">
            <v xml:space="preserve">SQQ-89 Life Cycle Support </v>
          </cell>
          <cell r="D234" t="str">
            <v>SM</v>
          </cell>
          <cell r="E234" t="str">
            <v>D3379</v>
          </cell>
          <cell r="G234" t="str">
            <v>CR1/2/3</v>
          </cell>
          <cell r="H234">
            <v>0</v>
          </cell>
          <cell r="I234">
            <v>0.76524325907504231</v>
          </cell>
          <cell r="J234">
            <v>0.76524325907504231</v>
          </cell>
          <cell r="K234">
            <v>0</v>
          </cell>
          <cell r="L234">
            <v>0.75553167421246348</v>
          </cell>
          <cell r="M234">
            <v>0.75553167421246348</v>
          </cell>
          <cell r="O234">
            <v>2669.96</v>
          </cell>
          <cell r="P234">
            <v>2766.0785599999999</v>
          </cell>
          <cell r="Q234">
            <v>0</v>
          </cell>
          <cell r="R234">
            <v>0</v>
          </cell>
          <cell r="S234">
            <v>0</v>
          </cell>
          <cell r="T234">
            <v>0</v>
          </cell>
          <cell r="U234">
            <v>0</v>
          </cell>
          <cell r="V234">
            <v>2043.1688919999999</v>
          </cell>
          <cell r="W234">
            <v>2043.1688919999999</v>
          </cell>
          <cell r="X234">
            <v>0</v>
          </cell>
          <cell r="Y234">
            <v>2089.85996544</v>
          </cell>
          <cell r="Z234">
            <v>2089.85996544</v>
          </cell>
          <cell r="AB234">
            <v>0</v>
          </cell>
          <cell r="AC234">
            <v>0.76524325907504231</v>
          </cell>
          <cell r="AD234">
            <v>0.76524325907504231</v>
          </cell>
          <cell r="AE234">
            <v>0</v>
          </cell>
          <cell r="AF234">
            <v>0.75553167421246348</v>
          </cell>
          <cell r="AG234">
            <v>0.75553167421246348</v>
          </cell>
          <cell r="AI234">
            <v>0</v>
          </cell>
          <cell r="AJ234">
            <v>0</v>
          </cell>
          <cell r="AK234">
            <v>0</v>
          </cell>
          <cell r="AL234">
            <v>0</v>
          </cell>
          <cell r="AM234">
            <v>0</v>
          </cell>
          <cell r="AN234">
            <v>0</v>
          </cell>
          <cell r="AP234">
            <v>0</v>
          </cell>
          <cell r="AQ234">
            <v>0</v>
          </cell>
          <cell r="AR234">
            <v>0</v>
          </cell>
          <cell r="AS234">
            <v>0</v>
          </cell>
          <cell r="AT234">
            <v>0</v>
          </cell>
        </row>
        <row r="235">
          <cell r="A235" t="str">
            <v>D5269</v>
          </cell>
          <cell r="B235">
            <v>5769</v>
          </cell>
          <cell r="C235" t="str">
            <v xml:space="preserve">DEPOT OPERATIONS </v>
          </cell>
          <cell r="D235" t="str">
            <v>SM</v>
          </cell>
          <cell r="E235" t="str">
            <v>D3379</v>
          </cell>
          <cell r="G235" t="str">
            <v>CR1/3</v>
          </cell>
          <cell r="H235">
            <v>0.44859668565114802</v>
          </cell>
          <cell r="I235">
            <v>0.56352766158414569</v>
          </cell>
          <cell r="J235">
            <v>1.0121243472352937</v>
          </cell>
          <cell r="K235">
            <v>0.45468998756413792</v>
          </cell>
          <cell r="L235">
            <v>0.56680382369184645</v>
          </cell>
          <cell r="M235">
            <v>1.0214938112559844</v>
          </cell>
          <cell r="O235">
            <v>1532.7958000000001</v>
          </cell>
          <cell r="P235">
            <v>1585.9776999999999</v>
          </cell>
          <cell r="Q235">
            <v>14.8094</v>
          </cell>
          <cell r="R235">
            <v>59.82</v>
          </cell>
          <cell r="S235">
            <v>65.25</v>
          </cell>
          <cell r="T235">
            <v>0</v>
          </cell>
          <cell r="U235">
            <v>687.60711565999998</v>
          </cell>
          <cell r="V235">
            <v>863.77283285999999</v>
          </cell>
          <cell r="W235">
            <v>1551.37994852</v>
          </cell>
          <cell r="X235">
            <v>721.12818069000002</v>
          </cell>
          <cell r="Y235">
            <v>898.93822465000005</v>
          </cell>
          <cell r="Z235">
            <v>1620.0664053400001</v>
          </cell>
          <cell r="AB235">
            <v>0.44859668565114802</v>
          </cell>
          <cell r="AC235">
            <v>0.56352766158414569</v>
          </cell>
          <cell r="AD235">
            <v>1.0121243472352937</v>
          </cell>
          <cell r="AE235">
            <v>0.45468998756413792</v>
          </cell>
          <cell r="AF235">
            <v>0.56680382369184645</v>
          </cell>
          <cell r="AG235">
            <v>1.0214938112559844</v>
          </cell>
          <cell r="AI235">
            <v>0</v>
          </cell>
          <cell r="AJ235">
            <v>0</v>
          </cell>
          <cell r="AK235">
            <v>0</v>
          </cell>
          <cell r="AL235">
            <v>0</v>
          </cell>
          <cell r="AM235">
            <v>0</v>
          </cell>
          <cell r="AN235">
            <v>0</v>
          </cell>
          <cell r="AP235">
            <v>9.6616914007723667E-3</v>
          </cell>
          <cell r="AQ235">
            <v>3.9026724890556197E-2</v>
          </cell>
          <cell r="AR235">
            <v>4.2569271131875489E-2</v>
          </cell>
          <cell r="AS235">
            <v>0</v>
          </cell>
          <cell r="AT235">
            <v>9.1257687423204059E-2</v>
          </cell>
        </row>
        <row r="236">
          <cell r="A236" t="str">
            <v>D5294</v>
          </cell>
          <cell r="B236">
            <v>5794</v>
          </cell>
          <cell r="C236" t="str">
            <v>TSA Department</v>
          </cell>
          <cell r="D236" t="str">
            <v>SM</v>
          </cell>
          <cell r="E236" t="str">
            <v>D3379</v>
          </cell>
          <cell r="G236" t="str">
            <v>CR1/3</v>
          </cell>
          <cell r="H236">
            <v>0.45447910051898621</v>
          </cell>
          <cell r="I236">
            <v>0.33828745268474558</v>
          </cell>
          <cell r="J236">
            <v>0.79276655320373179</v>
          </cell>
          <cell r="K236">
            <v>0.45736351279514698</v>
          </cell>
          <cell r="L236">
            <v>0.33933605675775391</v>
          </cell>
          <cell r="M236">
            <v>0.79669956955290089</v>
          </cell>
          <cell r="O236">
            <v>6476.2412000000004</v>
          </cell>
          <cell r="P236">
            <v>6701.8409600000005</v>
          </cell>
          <cell r="Q236">
            <v>55.518799999999999</v>
          </cell>
          <cell r="R236">
            <v>239.74</v>
          </cell>
          <cell r="S236">
            <v>264.64999999999998</v>
          </cell>
          <cell r="T236">
            <v>0</v>
          </cell>
          <cell r="U236">
            <v>2943.3162753199999</v>
          </cell>
          <cell r="V236">
            <v>2190.83113852</v>
          </cell>
          <cell r="W236">
            <v>5134.1474138399999</v>
          </cell>
          <cell r="X236">
            <v>3065.1775236600001</v>
          </cell>
          <cell r="Y236">
            <v>2274.1762843840002</v>
          </cell>
          <cell r="Z236">
            <v>5339.3538080440003</v>
          </cell>
          <cell r="AB236">
            <v>0.45447910051898621</v>
          </cell>
          <cell r="AC236">
            <v>0.33828745268474558</v>
          </cell>
          <cell r="AD236">
            <v>0.79276655320373179</v>
          </cell>
          <cell r="AE236">
            <v>0.45736351279514698</v>
          </cell>
          <cell r="AF236">
            <v>0.33933605675775391</v>
          </cell>
          <cell r="AG236">
            <v>0.79669956955290089</v>
          </cell>
          <cell r="AI236">
            <v>0</v>
          </cell>
          <cell r="AJ236">
            <v>0</v>
          </cell>
          <cell r="AK236">
            <v>0</v>
          </cell>
          <cell r="AL236">
            <v>0</v>
          </cell>
          <cell r="AM236">
            <v>0</v>
          </cell>
          <cell r="AN236">
            <v>0</v>
          </cell>
          <cell r="AP236">
            <v>8.5726887380290894E-3</v>
          </cell>
          <cell r="AQ236">
            <v>3.7018386529519623E-2</v>
          </cell>
          <cell r="AR236">
            <v>4.0864753462239792E-2</v>
          </cell>
          <cell r="AS236">
            <v>0</v>
          </cell>
          <cell r="AT236">
            <v>8.6455828729788506E-2</v>
          </cell>
        </row>
        <row r="237">
          <cell r="A237" t="str">
            <v>D5382</v>
          </cell>
          <cell r="B237">
            <v>5882</v>
          </cell>
          <cell r="C237" t="str">
            <v>FTSS UNION</v>
          </cell>
          <cell r="D237" t="str">
            <v>SM</v>
          </cell>
          <cell r="E237" t="str">
            <v>D3379</v>
          </cell>
          <cell r="G237" t="str">
            <v>CR1/3</v>
          </cell>
          <cell r="H237">
            <v>0.43450705916747184</v>
          </cell>
          <cell r="I237">
            <v>0.12661742413972971</v>
          </cell>
          <cell r="J237">
            <v>0.56112448330720166</v>
          </cell>
          <cell r="K237">
            <v>0.4348044073332154</v>
          </cell>
          <cell r="L237">
            <v>0.12912943877962771</v>
          </cell>
          <cell r="M237">
            <v>0.56393384611284314</v>
          </cell>
          <cell r="O237">
            <v>2271.4468900000002</v>
          </cell>
          <cell r="P237">
            <v>2327.7854200000002</v>
          </cell>
          <cell r="Q237">
            <v>57.743110000000001</v>
          </cell>
          <cell r="R237">
            <v>96.7</v>
          </cell>
          <cell r="S237">
            <v>98.08</v>
          </cell>
          <cell r="T237">
            <v>0</v>
          </cell>
          <cell r="U237">
            <v>986.95970822899994</v>
          </cell>
          <cell r="V237">
            <v>287.60475428199999</v>
          </cell>
          <cell r="W237">
            <v>1274.5644625110001</v>
          </cell>
          <cell r="X237">
            <v>1012.131359942</v>
          </cell>
          <cell r="Y237">
            <v>300.58562488400003</v>
          </cell>
          <cell r="Z237">
            <v>1312.716984826</v>
          </cell>
          <cell r="AB237">
            <v>0.43450705916747184</v>
          </cell>
          <cell r="AC237">
            <v>0.12661742413972971</v>
          </cell>
          <cell r="AD237">
            <v>0.56112448330720166</v>
          </cell>
          <cell r="AE237">
            <v>0.4348044073332154</v>
          </cell>
          <cell r="AF237">
            <v>0.12912943877962771</v>
          </cell>
          <cell r="AG237">
            <v>0.56393384611284314</v>
          </cell>
          <cell r="AI237">
            <v>0</v>
          </cell>
          <cell r="AJ237">
            <v>0</v>
          </cell>
          <cell r="AK237">
            <v>0</v>
          </cell>
          <cell r="AL237">
            <v>0</v>
          </cell>
          <cell r="AM237">
            <v>0</v>
          </cell>
          <cell r="AN237">
            <v>0</v>
          </cell>
          <cell r="AP237">
            <v>2.542128995144588E-2</v>
          </cell>
          <cell r="AQ237">
            <v>4.2571983710347726E-2</v>
          </cell>
          <cell r="AR237">
            <v>4.3179525980464366E-2</v>
          </cell>
          <cell r="AS237">
            <v>0</v>
          </cell>
          <cell r="AT237">
            <v>0.11117279964225799</v>
          </cell>
        </row>
        <row r="238">
          <cell r="A238" t="str">
            <v>D5384</v>
          </cell>
          <cell r="B238">
            <v>5884</v>
          </cell>
          <cell r="C238" t="str">
            <v>AMTCS PENSACOLA</v>
          </cell>
          <cell r="D238" t="str">
            <v>SM</v>
          </cell>
          <cell r="E238" t="str">
            <v>D3379</v>
          </cell>
          <cell r="G238" t="str">
            <v>CR1/3</v>
          </cell>
          <cell r="H238">
            <v>0.46781228174396272</v>
          </cell>
          <cell r="I238">
            <v>0.38546199399322789</v>
          </cell>
          <cell r="J238">
            <v>0.85327427573719061</v>
          </cell>
          <cell r="K238">
            <v>0.47092069548643922</v>
          </cell>
          <cell r="L238">
            <v>0.38036366180132974</v>
          </cell>
          <cell r="M238">
            <v>0.85128435728776897</v>
          </cell>
          <cell r="O238">
            <v>1059.15455</v>
          </cell>
          <cell r="P238">
            <v>1089.19967</v>
          </cell>
          <cell r="Q238">
            <v>23.435449999999999</v>
          </cell>
          <cell r="R238">
            <v>50.15</v>
          </cell>
          <cell r="S238">
            <v>58</v>
          </cell>
          <cell r="T238">
            <v>0</v>
          </cell>
          <cell r="U238">
            <v>495.48550675500002</v>
          </cell>
          <cell r="V238">
            <v>408.26382479</v>
          </cell>
          <cell r="W238">
            <v>903.74933154500002</v>
          </cell>
          <cell r="X238">
            <v>512.92666612000005</v>
          </cell>
          <cell r="Y238">
            <v>414.29197491399998</v>
          </cell>
          <cell r="Z238">
            <v>927.21864103400003</v>
          </cell>
          <cell r="AB238">
            <v>0.46781228174396272</v>
          </cell>
          <cell r="AC238">
            <v>0.38546199399322789</v>
          </cell>
          <cell r="AD238">
            <v>0.85327427573719061</v>
          </cell>
          <cell r="AE238">
            <v>0.47092069548643922</v>
          </cell>
          <cell r="AF238">
            <v>0.38036366180132974</v>
          </cell>
          <cell r="AG238">
            <v>0.85128435728776897</v>
          </cell>
          <cell r="AI238">
            <v>0</v>
          </cell>
          <cell r="AJ238">
            <v>0</v>
          </cell>
          <cell r="AK238">
            <v>0</v>
          </cell>
          <cell r="AL238">
            <v>0</v>
          </cell>
          <cell r="AM238">
            <v>0</v>
          </cell>
          <cell r="AN238">
            <v>0</v>
          </cell>
          <cell r="AP238">
            <v>2.2126563115836117E-2</v>
          </cell>
          <cell r="AQ238">
            <v>4.7349086117790838E-2</v>
          </cell>
          <cell r="AR238">
            <v>5.4760657922868765E-2</v>
          </cell>
          <cell r="AS238">
            <v>0</v>
          </cell>
          <cell r="AT238">
            <v>0.12423630715649572</v>
          </cell>
        </row>
        <row r="239">
          <cell r="A239" t="str">
            <v>D7073</v>
          </cell>
          <cell r="B239">
            <v>7573</v>
          </cell>
          <cell r="C239" t="str">
            <v>SM Kwajelain Range Services</v>
          </cell>
          <cell r="D239" t="str">
            <v>SM</v>
          </cell>
          <cell r="E239" t="str">
            <v>D3379</v>
          </cell>
          <cell r="G239" t="str">
            <v>CR1/3</v>
          </cell>
          <cell r="H239">
            <v>0.54445925630057601</v>
          </cell>
          <cell r="I239">
            <v>0.17933388374883155</v>
          </cell>
          <cell r="J239">
            <v>0.72379314004940765</v>
          </cell>
          <cell r="K239">
            <v>0.58277290005216198</v>
          </cell>
          <cell r="L239">
            <v>0.18457097222395549</v>
          </cell>
          <cell r="M239">
            <v>0.76734387227611733</v>
          </cell>
          <cell r="O239">
            <v>940.48344999999995</v>
          </cell>
          <cell r="P239">
            <v>973.60334999999998</v>
          </cell>
          <cell r="Q239">
            <v>9.1377000000000006</v>
          </cell>
          <cell r="R239">
            <v>35.25</v>
          </cell>
          <cell r="S239">
            <v>53.33</v>
          </cell>
          <cell r="T239">
            <v>0</v>
          </cell>
          <cell r="U239">
            <v>512.05491974999995</v>
          </cell>
          <cell r="V239">
            <v>168.66054969000001</v>
          </cell>
          <cell r="W239">
            <v>680.71546943999999</v>
          </cell>
          <cell r="X239">
            <v>567.38964778000002</v>
          </cell>
          <cell r="Y239">
            <v>179.69891687000001</v>
          </cell>
          <cell r="Z239">
            <v>747.08856464999997</v>
          </cell>
          <cell r="AB239">
            <v>0.54445925630057601</v>
          </cell>
          <cell r="AC239">
            <v>0.17933388374883155</v>
          </cell>
          <cell r="AD239">
            <v>0.72379314004940765</v>
          </cell>
          <cell r="AE239">
            <v>0.58277290005216198</v>
          </cell>
          <cell r="AF239">
            <v>0.18457097222395549</v>
          </cell>
          <cell r="AG239">
            <v>0.76734387227611733</v>
          </cell>
          <cell r="AI239">
            <v>0</v>
          </cell>
          <cell r="AJ239">
            <v>0</v>
          </cell>
          <cell r="AK239">
            <v>0</v>
          </cell>
          <cell r="AL239">
            <v>0</v>
          </cell>
          <cell r="AM239">
            <v>0</v>
          </cell>
          <cell r="AN239">
            <v>0</v>
          </cell>
          <cell r="AP239">
            <v>9.7159604456622823E-3</v>
          </cell>
          <cell r="AQ239">
            <v>3.7480723344998787E-2</v>
          </cell>
          <cell r="AR239">
            <v>5.6704878751454905E-2</v>
          </cell>
          <cell r="AS239">
            <v>0</v>
          </cell>
          <cell r="AT239">
            <v>0.10390156254211597</v>
          </cell>
        </row>
        <row r="240">
          <cell r="A240" t="str">
            <v>D7074</v>
          </cell>
          <cell r="B240">
            <v>7574</v>
          </cell>
          <cell r="C240" t="str">
            <v>THAAD - Range Tech Support</v>
          </cell>
          <cell r="D240" t="str">
            <v>SM</v>
          </cell>
          <cell r="E240" t="str">
            <v>D3379</v>
          </cell>
          <cell r="G240" t="str">
            <v>CR1/3</v>
          </cell>
          <cell r="H240">
            <v>0.40339059485216572</v>
          </cell>
          <cell r="I240">
            <v>0.1395505130537158</v>
          </cell>
          <cell r="J240">
            <v>0.54294110790588157</v>
          </cell>
          <cell r="K240">
            <v>0.40602934438090937</v>
          </cell>
          <cell r="L240">
            <v>0.14724673956273163</v>
          </cell>
          <cell r="M240">
            <v>0.55327608394364103</v>
          </cell>
          <cell r="O240">
            <v>1792.21</v>
          </cell>
          <cell r="P240">
            <v>1732.90744</v>
          </cell>
          <cell r="Q240">
            <v>18.2</v>
          </cell>
          <cell r="R240">
            <v>70.06</v>
          </cell>
          <cell r="S240">
            <v>81.03</v>
          </cell>
          <cell r="T240">
            <v>0</v>
          </cell>
          <cell r="U240">
            <v>722.96065799999997</v>
          </cell>
          <cell r="V240">
            <v>250.103825</v>
          </cell>
          <cell r="W240">
            <v>973.064483</v>
          </cell>
          <cell r="X240">
            <v>703.61127173600005</v>
          </cell>
          <cell r="Y240">
            <v>255.164970504</v>
          </cell>
          <cell r="Z240">
            <v>958.77624223999999</v>
          </cell>
          <cell r="AB240">
            <v>0.40339059485216572</v>
          </cell>
          <cell r="AC240">
            <v>0.1395505130537158</v>
          </cell>
          <cell r="AD240">
            <v>0.54294110790588157</v>
          </cell>
          <cell r="AE240">
            <v>0.40602934438090937</v>
          </cell>
          <cell r="AF240">
            <v>0.14724673956273163</v>
          </cell>
          <cell r="AG240">
            <v>0.55327608394364103</v>
          </cell>
          <cell r="AI240">
            <v>0</v>
          </cell>
          <cell r="AJ240">
            <v>0</v>
          </cell>
          <cell r="AK240">
            <v>0</v>
          </cell>
          <cell r="AL240">
            <v>0</v>
          </cell>
          <cell r="AM240">
            <v>0</v>
          </cell>
          <cell r="AN240">
            <v>0</v>
          </cell>
          <cell r="AP240">
            <v>1.015505995391165E-2</v>
          </cell>
          <cell r="AQ240">
            <v>3.909140111928848E-2</v>
          </cell>
          <cell r="AR240">
            <v>4.5212335607992364E-2</v>
          </cell>
          <cell r="AS240">
            <v>0</v>
          </cell>
          <cell r="AT240">
            <v>9.4458796681192503E-2</v>
          </cell>
        </row>
        <row r="241">
          <cell r="A241" t="str">
            <v>D7075</v>
          </cell>
          <cell r="B241">
            <v>7575</v>
          </cell>
          <cell r="C241" t="str">
            <v>Syracuse Security Support Dept</v>
          </cell>
          <cell r="D241" t="str">
            <v>SM</v>
          </cell>
          <cell r="E241" t="str">
            <v>D3379</v>
          </cell>
          <cell r="G241" t="str">
            <v>CR1/3</v>
          </cell>
          <cell r="H241">
            <v>0.59924300137306763</v>
          </cell>
          <cell r="I241">
            <v>0.16731063054018602</v>
          </cell>
          <cell r="J241">
            <v>0.76655363191325365</v>
          </cell>
          <cell r="K241">
            <v>0.64316532682126937</v>
          </cell>
          <cell r="L241">
            <v>0.16830471462158042</v>
          </cell>
          <cell r="M241">
            <v>0.81147004144284984</v>
          </cell>
          <cell r="O241">
            <v>606.01530000000002</v>
          </cell>
          <cell r="P241">
            <v>627.74158</v>
          </cell>
          <cell r="Q241">
            <v>9.2643000000000004</v>
          </cell>
          <cell r="R241">
            <v>23.75</v>
          </cell>
          <cell r="S241">
            <v>24.48</v>
          </cell>
          <cell r="T241">
            <v>0</v>
          </cell>
          <cell r="U241">
            <v>363.15042725000001</v>
          </cell>
          <cell r="V241">
            <v>101.39280196</v>
          </cell>
          <cell r="W241">
            <v>464.54322920999999</v>
          </cell>
          <cell r="X241">
            <v>403.74161845999998</v>
          </cell>
          <cell r="Y241">
            <v>105.651867478</v>
          </cell>
          <cell r="Z241">
            <v>509.39348593800003</v>
          </cell>
          <cell r="AB241">
            <v>0.59924300137306763</v>
          </cell>
          <cell r="AC241">
            <v>0.16731063054018602</v>
          </cell>
          <cell r="AD241">
            <v>0.76655363191325365</v>
          </cell>
          <cell r="AE241">
            <v>0.64316532682126937</v>
          </cell>
          <cell r="AF241">
            <v>0.16830471462158042</v>
          </cell>
          <cell r="AG241">
            <v>0.81147004144284984</v>
          </cell>
          <cell r="AI241">
            <v>0</v>
          </cell>
          <cell r="AJ241">
            <v>0</v>
          </cell>
          <cell r="AK241">
            <v>0</v>
          </cell>
          <cell r="AL241">
            <v>0</v>
          </cell>
          <cell r="AM241">
            <v>0</v>
          </cell>
          <cell r="AN241">
            <v>0</v>
          </cell>
          <cell r="AP241">
            <v>1.5287237797461549E-2</v>
          </cell>
          <cell r="AQ241">
            <v>3.9190429680570772E-2</v>
          </cell>
          <cell r="AR241">
            <v>4.0395019729699895E-2</v>
          </cell>
          <cell r="AS241">
            <v>0</v>
          </cell>
          <cell r="AT241">
            <v>9.4872687207732218E-2</v>
          </cell>
        </row>
        <row r="242">
          <cell r="A242" t="str">
            <v>D7077</v>
          </cell>
          <cell r="B242">
            <v>7577</v>
          </cell>
          <cell r="C242" t="str">
            <v>ISEA Fleet Support - Pt. Hueneme</v>
          </cell>
          <cell r="D242" t="str">
            <v>SM</v>
          </cell>
          <cell r="E242" t="str">
            <v>D3379</v>
          </cell>
          <cell r="G242" t="str">
            <v>CR1/2/3</v>
          </cell>
          <cell r="H242">
            <v>0.48344866290021871</v>
          </cell>
          <cell r="I242">
            <v>0.35184559921669756</v>
          </cell>
          <cell r="J242">
            <v>0.83529426211691626</v>
          </cell>
          <cell r="K242">
            <v>0.51698859748373049</v>
          </cell>
          <cell r="L242">
            <v>0.34892616272449384</v>
          </cell>
          <cell r="M242">
            <v>0.86591476020822433</v>
          </cell>
          <cell r="O242">
            <v>2353.2163</v>
          </cell>
          <cell r="P242">
            <v>2434.86958</v>
          </cell>
          <cell r="Q242">
            <v>31.524899999999999</v>
          </cell>
          <cell r="R242">
            <v>70.05</v>
          </cell>
          <cell r="S242">
            <v>110.1</v>
          </cell>
          <cell r="T242">
            <v>0</v>
          </cell>
          <cell r="U242">
            <v>1137.65927375</v>
          </cell>
          <cell r="V242">
            <v>827.96879916</v>
          </cell>
          <cell r="W242">
            <v>1965.6280729099999</v>
          </cell>
          <cell r="X242">
            <v>1258.79980922</v>
          </cell>
          <cell r="Y242">
            <v>849.58969928399995</v>
          </cell>
          <cell r="Z242">
            <v>2108.3895085039999</v>
          </cell>
          <cell r="AB242">
            <v>0.48344866290021871</v>
          </cell>
          <cell r="AC242">
            <v>0.35184559921669756</v>
          </cell>
          <cell r="AD242">
            <v>0.83529426211691626</v>
          </cell>
          <cell r="AE242">
            <v>0.51698859748373049</v>
          </cell>
          <cell r="AF242">
            <v>0.34892616272449384</v>
          </cell>
          <cell r="AG242">
            <v>0.86591476020822433</v>
          </cell>
          <cell r="AI242">
            <v>0</v>
          </cell>
          <cell r="AJ242">
            <v>0</v>
          </cell>
          <cell r="AK242">
            <v>0</v>
          </cell>
          <cell r="AL242">
            <v>0</v>
          </cell>
          <cell r="AM242">
            <v>0</v>
          </cell>
          <cell r="AN242">
            <v>0</v>
          </cell>
          <cell r="AP242">
            <v>1.3396516078866187E-2</v>
          </cell>
          <cell r="AQ242">
            <v>2.9767769329151764E-2</v>
          </cell>
          <cell r="AR242">
            <v>4.6787029309630392E-2</v>
          </cell>
          <cell r="AS242">
            <v>0</v>
          </cell>
          <cell r="AT242">
            <v>8.9951314717648334E-2</v>
          </cell>
        </row>
        <row r="243">
          <cell r="A243" t="str">
            <v>D7095</v>
          </cell>
          <cell r="B243">
            <v>7595</v>
          </cell>
          <cell r="C243" t="str">
            <v>Mission Support</v>
          </cell>
          <cell r="D243" t="str">
            <v>SM</v>
          </cell>
          <cell r="E243" t="str">
            <v>D3379</v>
          </cell>
          <cell r="G243" t="str">
            <v>CR1/3</v>
          </cell>
          <cell r="H243">
            <v>0.69760532219867877</v>
          </cell>
          <cell r="I243">
            <v>0.4943798703726785</v>
          </cell>
          <cell r="J243">
            <v>1.1919851925713572</v>
          </cell>
          <cell r="K243">
            <v>0.74659469803043033</v>
          </cell>
          <cell r="L243">
            <v>0.49631095171970463</v>
          </cell>
          <cell r="M243">
            <v>1.242905649750135</v>
          </cell>
          <cell r="O243">
            <v>80.23</v>
          </cell>
          <cell r="P243">
            <v>83.13288</v>
          </cell>
          <cell r="Q243">
            <v>0.8</v>
          </cell>
          <cell r="R243">
            <v>3.91</v>
          </cell>
          <cell r="S243">
            <v>6.77</v>
          </cell>
          <cell r="T243">
            <v>0</v>
          </cell>
          <cell r="U243">
            <v>55.968874999999997</v>
          </cell>
          <cell r="V243">
            <v>39.664096999999998</v>
          </cell>
          <cell r="W243">
            <v>95.632971999999995</v>
          </cell>
          <cell r="X243">
            <v>62.06656744</v>
          </cell>
          <cell r="Y243">
            <v>41.259758792</v>
          </cell>
          <cell r="Z243">
            <v>103.326326232</v>
          </cell>
          <cell r="AB243">
            <v>0.69760532219867877</v>
          </cell>
          <cell r="AC243">
            <v>0.4943798703726785</v>
          </cell>
          <cell r="AD243">
            <v>1.1919851925713572</v>
          </cell>
          <cell r="AE243">
            <v>0.74659469803043033</v>
          </cell>
          <cell r="AF243">
            <v>0.49631095171970463</v>
          </cell>
          <cell r="AG243">
            <v>1.242905649750135</v>
          </cell>
          <cell r="AI243">
            <v>0</v>
          </cell>
          <cell r="AJ243">
            <v>0</v>
          </cell>
          <cell r="AK243">
            <v>0</v>
          </cell>
          <cell r="AL243">
            <v>0</v>
          </cell>
          <cell r="AM243">
            <v>0</v>
          </cell>
          <cell r="AN243">
            <v>0</v>
          </cell>
          <cell r="AP243">
            <v>9.9713324192945291E-3</v>
          </cell>
          <cell r="AQ243">
            <v>4.8734887199302003E-2</v>
          </cell>
          <cell r="AR243">
            <v>8.4382400598279936E-2</v>
          </cell>
          <cell r="AS243">
            <v>0</v>
          </cell>
          <cell r="AT243">
            <v>0.14308862021687646</v>
          </cell>
        </row>
        <row r="244">
          <cell r="A244" t="str">
            <v>D7101</v>
          </cell>
          <cell r="B244">
            <v>7601</v>
          </cell>
          <cell r="C244" t="str">
            <v>JIMO</v>
          </cell>
          <cell r="D244" t="str">
            <v>SM</v>
          </cell>
          <cell r="E244" t="str">
            <v>D3379</v>
          </cell>
          <cell r="G244" t="str">
            <v>CR1/3</v>
          </cell>
          <cell r="H244">
            <v>0.57350596125186293</v>
          </cell>
          <cell r="I244">
            <v>6.2191051642584073E-2</v>
          </cell>
          <cell r="J244">
            <v>0.63569701289444702</v>
          </cell>
          <cell r="K244">
            <v>0.62114417090053531</v>
          </cell>
          <cell r="L244">
            <v>6.4112664097930233E-2</v>
          </cell>
          <cell r="M244">
            <v>0.68525683499846557</v>
          </cell>
          <cell r="O244">
            <v>462.99</v>
          </cell>
          <cell r="P244">
            <v>586.54</v>
          </cell>
          <cell r="Q244">
            <v>0</v>
          </cell>
          <cell r="R244">
            <v>18.510000000000002</v>
          </cell>
          <cell r="S244">
            <v>18.510000000000002</v>
          </cell>
          <cell r="T244">
            <v>0</v>
          </cell>
          <cell r="U244">
            <v>265.52752500000003</v>
          </cell>
          <cell r="V244">
            <v>28.793835000000001</v>
          </cell>
          <cell r="W244">
            <v>294.32136000000003</v>
          </cell>
          <cell r="X244">
            <v>364.32590199999999</v>
          </cell>
          <cell r="Y244">
            <v>37.604641999999998</v>
          </cell>
          <cell r="Z244">
            <v>401.930544</v>
          </cell>
          <cell r="AB244">
            <v>0.57350596125186293</v>
          </cell>
          <cell r="AC244">
            <v>6.2191051642584073E-2</v>
          </cell>
          <cell r="AD244">
            <v>0.63569701289444702</v>
          </cell>
          <cell r="AE244">
            <v>0.62114417090053531</v>
          </cell>
          <cell r="AF244">
            <v>6.4112664097930233E-2</v>
          </cell>
          <cell r="AG244">
            <v>0.68525683499846557</v>
          </cell>
          <cell r="AI244">
            <v>0</v>
          </cell>
          <cell r="AJ244">
            <v>0</v>
          </cell>
          <cell r="AK244">
            <v>0</v>
          </cell>
          <cell r="AL244">
            <v>0</v>
          </cell>
          <cell r="AM244">
            <v>0</v>
          </cell>
          <cell r="AN244">
            <v>0</v>
          </cell>
          <cell r="AP244">
            <v>0</v>
          </cell>
          <cell r="AQ244">
            <v>3.9979265210911684E-2</v>
          </cell>
          <cell r="AR244">
            <v>3.9979265210911684E-2</v>
          </cell>
          <cell r="AS244">
            <v>0</v>
          </cell>
          <cell r="AT244">
            <v>7.9958530421823368E-2</v>
          </cell>
        </row>
        <row r="245">
          <cell r="A245" t="str">
            <v>D7117</v>
          </cell>
          <cell r="B245">
            <v>7617</v>
          </cell>
          <cell r="C245" t="str">
            <v>China Lake Range Control</v>
          </cell>
          <cell r="D245" t="str">
            <v>SM</v>
          </cell>
          <cell r="E245" t="str">
            <v>D3379</v>
          </cell>
          <cell r="G245" t="str">
            <v>CR1/3</v>
          </cell>
          <cell r="H245">
            <v>0.60000645839591471</v>
          </cell>
          <cell r="I245">
            <v>0.15328647641934515</v>
          </cell>
          <cell r="J245">
            <v>0.75329293481525983</v>
          </cell>
          <cell r="K245">
            <v>0.64214662363744013</v>
          </cell>
          <cell r="L245">
            <v>0.15474814204288218</v>
          </cell>
          <cell r="M245">
            <v>0.79689476568032236</v>
          </cell>
          <cell r="O245">
            <v>832.25</v>
          </cell>
          <cell r="P245">
            <v>861.43</v>
          </cell>
          <cell r="Q245">
            <v>17.16</v>
          </cell>
          <cell r="R245">
            <v>34.380000000000003</v>
          </cell>
          <cell r="S245">
            <v>43.8</v>
          </cell>
          <cell r="T245">
            <v>0</v>
          </cell>
          <cell r="U245">
            <v>499.35537499999998</v>
          </cell>
          <cell r="V245">
            <v>127.57267</v>
          </cell>
          <cell r="W245">
            <v>626.928045</v>
          </cell>
          <cell r="X245">
            <v>553.16436599999997</v>
          </cell>
          <cell r="Y245">
            <v>133.30469199999999</v>
          </cell>
          <cell r="Z245">
            <v>686.46905800000002</v>
          </cell>
          <cell r="AB245">
            <v>0.60000645839591471</v>
          </cell>
          <cell r="AC245">
            <v>0.15328647641934515</v>
          </cell>
          <cell r="AD245">
            <v>0.75329293481525983</v>
          </cell>
          <cell r="AE245">
            <v>0.64214662363744013</v>
          </cell>
          <cell r="AF245">
            <v>0.15474814204288218</v>
          </cell>
          <cell r="AG245">
            <v>0.79689476568032236</v>
          </cell>
          <cell r="AI245">
            <v>0</v>
          </cell>
          <cell r="AJ245">
            <v>0</v>
          </cell>
          <cell r="AK245">
            <v>0</v>
          </cell>
          <cell r="AL245">
            <v>0</v>
          </cell>
          <cell r="AM245">
            <v>0</v>
          </cell>
          <cell r="AN245">
            <v>0</v>
          </cell>
          <cell r="AP245">
            <v>2.0618804445779515E-2</v>
          </cell>
          <cell r="AQ245">
            <v>4.130970261339742E-2</v>
          </cell>
          <cell r="AR245">
            <v>5.2628416942024629E-2</v>
          </cell>
          <cell r="AS245">
            <v>0</v>
          </cell>
          <cell r="AT245">
            <v>0.11455692400120157</v>
          </cell>
        </row>
        <row r="246">
          <cell r="A246" t="str">
            <v>D7137</v>
          </cell>
          <cell r="B246">
            <v>7637</v>
          </cell>
          <cell r="C246" t="str">
            <v>Anlogs</v>
          </cell>
          <cell r="D246" t="str">
            <v>SM</v>
          </cell>
          <cell r="E246" t="str">
            <v>D3379</v>
          </cell>
          <cell r="G246" t="str">
            <v>CR1/3</v>
          </cell>
          <cell r="H246">
            <v>0</v>
          </cell>
          <cell r="I246">
            <v>0.82374584348736068</v>
          </cell>
          <cell r="J246">
            <v>0.82374584348736068</v>
          </cell>
          <cell r="K246">
            <v>0</v>
          </cell>
          <cell r="L246">
            <v>0.85035439979288319</v>
          </cell>
          <cell r="M246">
            <v>0.85035439979288319</v>
          </cell>
          <cell r="O246">
            <v>680.16200003999995</v>
          </cell>
          <cell r="P246">
            <v>417.15600000000001</v>
          </cell>
          <cell r="Q246">
            <v>0</v>
          </cell>
          <cell r="R246">
            <v>0</v>
          </cell>
          <cell r="S246">
            <v>0</v>
          </cell>
          <cell r="T246">
            <v>0</v>
          </cell>
          <cell r="U246">
            <v>0</v>
          </cell>
          <cell r="V246">
            <v>560.28062043099999</v>
          </cell>
          <cell r="W246">
            <v>560.28062043099999</v>
          </cell>
          <cell r="X246">
            <v>0</v>
          </cell>
          <cell r="Y246">
            <v>354.73043999999999</v>
          </cell>
          <cell r="Z246">
            <v>354.73043999999999</v>
          </cell>
          <cell r="AB246">
            <v>0</v>
          </cell>
          <cell r="AC246">
            <v>0.82374584348736068</v>
          </cell>
          <cell r="AD246">
            <v>0.82374584348736068</v>
          </cell>
          <cell r="AE246">
            <v>0</v>
          </cell>
          <cell r="AF246">
            <v>0.85035439979288319</v>
          </cell>
          <cell r="AG246">
            <v>0.85035439979288319</v>
          </cell>
          <cell r="AI246">
            <v>0</v>
          </cell>
          <cell r="AJ246">
            <v>0</v>
          </cell>
          <cell r="AK246">
            <v>0</v>
          </cell>
          <cell r="AL246">
            <v>0</v>
          </cell>
          <cell r="AM246">
            <v>0</v>
          </cell>
          <cell r="AN246">
            <v>0</v>
          </cell>
          <cell r="AP246">
            <v>0</v>
          </cell>
          <cell r="AQ246">
            <v>0</v>
          </cell>
          <cell r="AR246">
            <v>0</v>
          </cell>
          <cell r="AS246">
            <v>0</v>
          </cell>
          <cell r="AT246">
            <v>0</v>
          </cell>
        </row>
        <row r="247">
          <cell r="A247" t="str">
            <v>D7141</v>
          </cell>
          <cell r="B247">
            <v>7641</v>
          </cell>
          <cell r="C247" t="str">
            <v>Task Order Management Solutions (TOMS)</v>
          </cell>
          <cell r="D247" t="str">
            <v>SM</v>
          </cell>
          <cell r="E247" t="str">
            <v>D3379</v>
          </cell>
          <cell r="G247" t="str">
            <v>CR1/3</v>
          </cell>
          <cell r="H247">
            <v>0.48474255471833511</v>
          </cell>
          <cell r="I247">
            <v>0.34841532113383572</v>
          </cell>
          <cell r="J247">
            <v>0.83315787585217083</v>
          </cell>
          <cell r="K247">
            <v>0.52093769556669345</v>
          </cell>
          <cell r="L247">
            <v>0.35128081023454155</v>
          </cell>
          <cell r="M247">
            <v>0.87221850580123494</v>
          </cell>
          <cell r="O247">
            <v>139.35</v>
          </cell>
          <cell r="P247">
            <v>144.452</v>
          </cell>
          <cell r="Q247">
            <v>0</v>
          </cell>
          <cell r="R247">
            <v>5.0599999999999996</v>
          </cell>
          <cell r="S247">
            <v>7.51</v>
          </cell>
          <cell r="T247">
            <v>0</v>
          </cell>
          <cell r="U247">
            <v>67.548874999999995</v>
          </cell>
          <cell r="V247">
            <v>48.551675000000003</v>
          </cell>
          <cell r="W247">
            <v>116.10055</v>
          </cell>
          <cell r="X247">
            <v>75.250491999999994</v>
          </cell>
          <cell r="Y247">
            <v>50.743215599999999</v>
          </cell>
          <cell r="Z247">
            <v>125.99370759999999</v>
          </cell>
          <cell r="AB247">
            <v>0.48474255471833511</v>
          </cell>
          <cell r="AC247">
            <v>0.34841532113383572</v>
          </cell>
          <cell r="AD247">
            <v>0.83315787585217083</v>
          </cell>
          <cell r="AE247">
            <v>0.52093769556669345</v>
          </cell>
          <cell r="AF247">
            <v>0.35128081023454155</v>
          </cell>
          <cell r="AG247">
            <v>0.87221850580123494</v>
          </cell>
          <cell r="AI247">
            <v>0</v>
          </cell>
          <cell r="AJ247">
            <v>0</v>
          </cell>
          <cell r="AK247">
            <v>0</v>
          </cell>
          <cell r="AL247">
            <v>0</v>
          </cell>
          <cell r="AM247">
            <v>0</v>
          </cell>
          <cell r="AN247">
            <v>0</v>
          </cell>
          <cell r="AP247">
            <v>0</v>
          </cell>
          <cell r="AQ247">
            <v>3.6311445999282384E-2</v>
          </cell>
          <cell r="AR247">
            <v>5.3893074991029785E-2</v>
          </cell>
          <cell r="AS247">
            <v>0</v>
          </cell>
          <cell r="AT247">
            <v>9.0204520990312176E-2</v>
          </cell>
        </row>
        <row r="248">
          <cell r="A248" t="str">
            <v>D7152</v>
          </cell>
          <cell r="B248">
            <v>7652</v>
          </cell>
          <cell r="C248" t="str">
            <v>Dept. Homeland Security Support</v>
          </cell>
          <cell r="D248" t="str">
            <v>SM</v>
          </cell>
          <cell r="E248" t="str">
            <v>D3379</v>
          </cell>
          <cell r="G248" t="str">
            <v>CR1/3</v>
          </cell>
          <cell r="H248">
            <v>0.33383401160532095</v>
          </cell>
          <cell r="I248">
            <v>0.37514374281823648</v>
          </cell>
          <cell r="J248">
            <v>0.70897775442355748</v>
          </cell>
          <cell r="K248">
            <v>0</v>
          </cell>
          <cell r="L248">
            <v>0</v>
          </cell>
          <cell r="M248">
            <v>0</v>
          </cell>
          <cell r="O248">
            <v>2445.4299999999998</v>
          </cell>
          <cell r="P248">
            <v>0</v>
          </cell>
          <cell r="Q248">
            <v>11.8</v>
          </cell>
          <cell r="R248">
            <v>73.95</v>
          </cell>
          <cell r="S248">
            <v>81.349999999999994</v>
          </cell>
          <cell r="T248">
            <v>0</v>
          </cell>
          <cell r="U248">
            <v>816.367707</v>
          </cell>
          <cell r="V248">
            <v>917.38776299999995</v>
          </cell>
          <cell r="W248">
            <v>1733.7554700000001</v>
          </cell>
          <cell r="X248">
            <v>0</v>
          </cell>
          <cell r="Y248">
            <v>0</v>
          </cell>
          <cell r="Z248">
            <v>0</v>
          </cell>
          <cell r="AB248">
            <v>0.33383401160532095</v>
          </cell>
          <cell r="AC248">
            <v>0.37514374281823648</v>
          </cell>
          <cell r="AD248">
            <v>0.70897775442355748</v>
          </cell>
          <cell r="AE248">
            <v>0</v>
          </cell>
          <cell r="AF248">
            <v>0</v>
          </cell>
          <cell r="AG248">
            <v>0</v>
          </cell>
          <cell r="AI248">
            <v>0</v>
          </cell>
          <cell r="AJ248">
            <v>0</v>
          </cell>
          <cell r="AK248">
            <v>0</v>
          </cell>
          <cell r="AL248">
            <v>0</v>
          </cell>
          <cell r="AM248">
            <v>0</v>
          </cell>
          <cell r="AN248">
            <v>0</v>
          </cell>
          <cell r="AP248">
            <v>4.8253272430615482E-3</v>
          </cell>
          <cell r="AQ248">
            <v>3.0240080476644192E-2</v>
          </cell>
          <cell r="AR248">
            <v>3.326613315449635E-2</v>
          </cell>
          <cell r="AS248">
            <v>0</v>
          </cell>
          <cell r="AT248">
            <v>6.8331540874202096E-2</v>
          </cell>
        </row>
        <row r="249">
          <cell r="A249" t="str">
            <v>D7154</v>
          </cell>
          <cell r="B249">
            <v>7654</v>
          </cell>
          <cell r="C249" t="str">
            <v>West Coast Tactical Training Range</v>
          </cell>
          <cell r="D249" t="str">
            <v>SM</v>
          </cell>
          <cell r="E249" t="str">
            <v>D3379</v>
          </cell>
          <cell r="G249" t="str">
            <v>CR1/3</v>
          </cell>
          <cell r="H249">
            <v>0.50817537300055227</v>
          </cell>
          <cell r="I249">
            <v>7.7800000000000008E-2</v>
          </cell>
          <cell r="J249">
            <v>0.58597537300055225</v>
          </cell>
          <cell r="K249">
            <v>0.51649195181486307</v>
          </cell>
          <cell r="L249">
            <v>7.9300000000000009E-2</v>
          </cell>
          <cell r="M249">
            <v>0.59579195181486311</v>
          </cell>
          <cell r="O249">
            <v>9024.8793999999998</v>
          </cell>
          <cell r="P249">
            <v>8995.7199999999993</v>
          </cell>
          <cell r="Q249">
            <v>151.92060000000001</v>
          </cell>
          <cell r="R249">
            <v>389.52</v>
          </cell>
          <cell r="S249">
            <v>561.71</v>
          </cell>
          <cell r="T249">
            <v>0</v>
          </cell>
          <cell r="U249">
            <v>4586.2214553800004</v>
          </cell>
          <cell r="V249">
            <v>702.13561732000005</v>
          </cell>
          <cell r="W249">
            <v>5288.3570726999997</v>
          </cell>
          <cell r="X249">
            <v>4646.2169807800001</v>
          </cell>
          <cell r="Y249">
            <v>713.36059599999999</v>
          </cell>
          <cell r="Z249">
            <v>5359.5775767799996</v>
          </cell>
          <cell r="AB249">
            <v>0.50817537300055227</v>
          </cell>
          <cell r="AC249">
            <v>7.7800000000000008E-2</v>
          </cell>
          <cell r="AD249">
            <v>0.58597537300055225</v>
          </cell>
          <cell r="AE249">
            <v>0.51649195181486307</v>
          </cell>
          <cell r="AF249">
            <v>7.9300000000000009E-2</v>
          </cell>
          <cell r="AG249">
            <v>0.59579195181486311</v>
          </cell>
          <cell r="AI249">
            <v>0</v>
          </cell>
          <cell r="AJ249">
            <v>0</v>
          </cell>
          <cell r="AK249">
            <v>0</v>
          </cell>
          <cell r="AL249">
            <v>0</v>
          </cell>
          <cell r="AM249">
            <v>0</v>
          </cell>
          <cell r="AN249">
            <v>0</v>
          </cell>
          <cell r="AP249">
            <v>1.6833532423713053E-2</v>
          </cell>
          <cell r="AQ249">
            <v>4.3160687554450863E-2</v>
          </cell>
          <cell r="AR249">
            <v>6.2240166887991881E-2</v>
          </cell>
          <cell r="AS249">
            <v>0</v>
          </cell>
          <cell r="AT249">
            <v>0.12223438686615579</v>
          </cell>
        </row>
        <row r="250">
          <cell r="A250" t="str">
            <v>D7237</v>
          </cell>
          <cell r="B250">
            <v>7737</v>
          </cell>
          <cell r="C250" t="str">
            <v>CHEM-BIO</v>
          </cell>
          <cell r="D250" t="str">
            <v>SM</v>
          </cell>
          <cell r="E250" t="str">
            <v>D3379</v>
          </cell>
          <cell r="G250" t="str">
            <v>CR1/3</v>
          </cell>
          <cell r="H250">
            <v>0.34865719953335467</v>
          </cell>
          <cell r="I250">
            <v>0.36735822636333892</v>
          </cell>
          <cell r="J250">
            <v>0.71601542589669365</v>
          </cell>
          <cell r="K250">
            <v>0.34870344273638321</v>
          </cell>
          <cell r="L250">
            <v>0.3517924275789634</v>
          </cell>
          <cell r="M250">
            <v>0.70049587031534655</v>
          </cell>
          <cell r="O250">
            <v>2825.7004999999999</v>
          </cell>
          <cell r="P250">
            <v>3156.21</v>
          </cell>
          <cell r="Q250">
            <v>0</v>
          </cell>
          <cell r="R250">
            <v>111.81</v>
          </cell>
          <cell r="S250">
            <v>123.46</v>
          </cell>
          <cell r="T250">
            <v>0</v>
          </cell>
          <cell r="U250">
            <v>985.20082305000005</v>
          </cell>
          <cell r="V250">
            <v>1038.044323914</v>
          </cell>
          <cell r="W250">
            <v>2023.245146964</v>
          </cell>
          <cell r="X250">
            <v>1100.581292999</v>
          </cell>
          <cell r="Y250">
            <v>1110.330777849</v>
          </cell>
          <cell r="Z250">
            <v>2210.912070848</v>
          </cell>
          <cell r="AB250">
            <v>0.34865719953335467</v>
          </cell>
          <cell r="AC250">
            <v>0.36735822636333892</v>
          </cell>
          <cell r="AD250">
            <v>0.71601542589669365</v>
          </cell>
          <cell r="AE250">
            <v>0.34870344273638321</v>
          </cell>
          <cell r="AF250">
            <v>0.3517924275789634</v>
          </cell>
          <cell r="AG250">
            <v>0.70049587031534655</v>
          </cell>
          <cell r="AI250">
            <v>0</v>
          </cell>
          <cell r="AJ250">
            <v>0</v>
          </cell>
          <cell r="AK250">
            <v>0</v>
          </cell>
          <cell r="AL250">
            <v>0</v>
          </cell>
          <cell r="AM250">
            <v>0</v>
          </cell>
          <cell r="AN250">
            <v>0</v>
          </cell>
          <cell r="AP250">
            <v>0</v>
          </cell>
          <cell r="AQ250">
            <v>3.9568949363175614E-2</v>
          </cell>
          <cell r="AR250">
            <v>4.3691820842300874E-2</v>
          </cell>
          <cell r="AS250">
            <v>0</v>
          </cell>
          <cell r="AT250">
            <v>8.3260770205476481E-2</v>
          </cell>
        </row>
        <row r="251">
          <cell r="A251" t="str">
            <v>D7239</v>
          </cell>
          <cell r="B251">
            <v>7739</v>
          </cell>
          <cell r="C251" t="str">
            <v>OSD/Joint - I&amp;SP</v>
          </cell>
          <cell r="D251" t="str">
            <v>SM</v>
          </cell>
          <cell r="E251" t="str">
            <v>D3379</v>
          </cell>
          <cell r="G251" t="str">
            <v>CR1/3</v>
          </cell>
          <cell r="H251">
            <v>0.36749888742284836</v>
          </cell>
          <cell r="I251">
            <v>0.35890916441204923</v>
          </cell>
          <cell r="J251">
            <v>0.72640805183489754</v>
          </cell>
          <cell r="K251">
            <v>0.38654461709866983</v>
          </cell>
          <cell r="L251">
            <v>0.42930043934280915</v>
          </cell>
          <cell r="M251">
            <v>0.81584505644147898</v>
          </cell>
          <cell r="O251">
            <v>1654.76704</v>
          </cell>
          <cell r="P251">
            <v>1610.43264</v>
          </cell>
          <cell r="Q251">
            <v>48.822960000000002</v>
          </cell>
          <cell r="R251">
            <v>78.66</v>
          </cell>
          <cell r="S251">
            <v>108.04</v>
          </cell>
          <cell r="T251">
            <v>0</v>
          </cell>
          <cell r="U251">
            <v>608.12504614399995</v>
          </cell>
          <cell r="V251">
            <v>593.91105562300004</v>
          </cell>
          <cell r="W251">
            <v>1202.036101767</v>
          </cell>
          <cell r="X251">
            <v>622.50406819199998</v>
          </cell>
          <cell r="Y251">
            <v>691.35943988400004</v>
          </cell>
          <cell r="Z251">
            <v>1313.863508076</v>
          </cell>
          <cell r="AB251">
            <v>0.36749888742284836</v>
          </cell>
          <cell r="AC251">
            <v>0.35890916441204923</v>
          </cell>
          <cell r="AD251">
            <v>0.72640805183489754</v>
          </cell>
          <cell r="AE251">
            <v>0.38654461709866983</v>
          </cell>
          <cell r="AF251">
            <v>0.42930043934280915</v>
          </cell>
          <cell r="AG251">
            <v>0.81584505644147898</v>
          </cell>
          <cell r="AI251">
            <v>0</v>
          </cell>
          <cell r="AJ251">
            <v>0</v>
          </cell>
          <cell r="AK251">
            <v>0</v>
          </cell>
          <cell r="AL251">
            <v>0</v>
          </cell>
          <cell r="AM251">
            <v>0</v>
          </cell>
          <cell r="AN251">
            <v>0</v>
          </cell>
          <cell r="AP251">
            <v>2.9504431028551308E-2</v>
          </cell>
          <cell r="AQ251">
            <v>4.7535392051318598E-2</v>
          </cell>
          <cell r="AR251">
            <v>6.5290157096675072E-2</v>
          </cell>
          <cell r="AS251">
            <v>0</v>
          </cell>
          <cell r="AT251">
            <v>0.14232998017654497</v>
          </cell>
        </row>
        <row r="252">
          <cell r="A252" t="str">
            <v>D7296</v>
          </cell>
          <cell r="B252">
            <v>7796</v>
          </cell>
          <cell r="C252" t="str">
            <v>ACWSS (Aircraft Carrier Warfare Systems Support)</v>
          </cell>
          <cell r="D252" t="str">
            <v>SM</v>
          </cell>
          <cell r="E252" t="str">
            <v>D3379</v>
          </cell>
          <cell r="G252" t="str">
            <v>CR1/3</v>
          </cell>
          <cell r="H252">
            <v>0.42906866931832549</v>
          </cell>
          <cell r="I252">
            <v>0.26876737713134208</v>
          </cell>
          <cell r="J252">
            <v>0.69783604644966768</v>
          </cell>
          <cell r="K252">
            <v>0.43409997037466896</v>
          </cell>
          <cell r="L252">
            <v>0.27062680991675053</v>
          </cell>
          <cell r="M252">
            <v>0.70472678029141944</v>
          </cell>
          <cell r="O252">
            <v>601.47254999999996</v>
          </cell>
          <cell r="P252">
            <v>623.11540000000002</v>
          </cell>
          <cell r="Q252">
            <v>8.7593999999999994</v>
          </cell>
          <cell r="R252">
            <v>26.11</v>
          </cell>
          <cell r="S252">
            <v>39.869999999999997</v>
          </cell>
          <cell r="T252">
            <v>0</v>
          </cell>
          <cell r="U252">
            <v>258.07302665999998</v>
          </cell>
          <cell r="V252">
            <v>161.65619967999999</v>
          </cell>
          <cell r="W252">
            <v>419.72922634000003</v>
          </cell>
          <cell r="X252">
            <v>270.49437668000002</v>
          </cell>
          <cell r="Y252">
            <v>168.63173291199999</v>
          </cell>
          <cell r="Z252">
            <v>439.12610959199998</v>
          </cell>
          <cell r="AB252">
            <v>0.42906866931832549</v>
          </cell>
          <cell r="AC252">
            <v>0.26876737713134208</v>
          </cell>
          <cell r="AD252">
            <v>0.69783604644966768</v>
          </cell>
          <cell r="AE252">
            <v>0.43409997037466896</v>
          </cell>
          <cell r="AF252">
            <v>0.27062680991675053</v>
          </cell>
          <cell r="AG252">
            <v>0.70472678029141944</v>
          </cell>
          <cell r="AI252">
            <v>0</v>
          </cell>
          <cell r="AJ252">
            <v>0</v>
          </cell>
          <cell r="AK252">
            <v>0</v>
          </cell>
          <cell r="AL252">
            <v>0</v>
          </cell>
          <cell r="AM252">
            <v>0</v>
          </cell>
          <cell r="AN252">
            <v>0</v>
          </cell>
          <cell r="AP252">
            <v>1.4563258123749787E-2</v>
          </cell>
          <cell r="AQ252">
            <v>4.3410127361589487E-2</v>
          </cell>
          <cell r="AR252">
            <v>6.6287314358735069E-2</v>
          </cell>
          <cell r="AS252">
            <v>0</v>
          </cell>
          <cell r="AT252">
            <v>0.12426069984407434</v>
          </cell>
        </row>
        <row r="253">
          <cell r="A253" t="str">
            <v>D7329</v>
          </cell>
          <cell r="B253">
            <v>7829</v>
          </cell>
          <cell r="C253" t="str">
            <v>Seaport-E Program</v>
          </cell>
          <cell r="D253" t="str">
            <v>SM</v>
          </cell>
          <cell r="E253" t="str">
            <v>D3379</v>
          </cell>
          <cell r="G253" t="str">
            <v>AR1/CR3</v>
          </cell>
          <cell r="H253">
            <v>0.57273145545693749</v>
          </cell>
          <cell r="I253">
            <v>0.24328441069859821</v>
          </cell>
          <cell r="J253">
            <v>0.81601586615553579</v>
          </cell>
          <cell r="K253">
            <v>0.5765467657746538</v>
          </cell>
          <cell r="L253">
            <v>0.24086095679808214</v>
          </cell>
          <cell r="M253">
            <v>0.81740772257273586</v>
          </cell>
          <cell r="O253">
            <v>327.71769999999998</v>
          </cell>
          <cell r="P253">
            <v>340.88069999999999</v>
          </cell>
          <cell r="Q253">
            <v>3.6722999999999999</v>
          </cell>
          <cell r="R253">
            <v>14.22</v>
          </cell>
          <cell r="S253">
            <v>21.62</v>
          </cell>
          <cell r="T253">
            <v>0</v>
          </cell>
          <cell r="U253">
            <v>187.6942353</v>
          </cell>
          <cell r="V253">
            <v>79.728607519999997</v>
          </cell>
          <cell r="W253">
            <v>267.42284282000003</v>
          </cell>
          <cell r="X253">
            <v>196.53366510000001</v>
          </cell>
          <cell r="Y253">
            <v>82.104851556</v>
          </cell>
          <cell r="Z253">
            <v>278.63851665599998</v>
          </cell>
          <cell r="AB253">
            <v>0.57273145545693749</v>
          </cell>
          <cell r="AC253">
            <v>0.24328441069859821</v>
          </cell>
          <cell r="AD253">
            <v>0.81601586615553579</v>
          </cell>
          <cell r="AE253">
            <v>0.5765467657746538</v>
          </cell>
          <cell r="AF253">
            <v>0.24086095679808214</v>
          </cell>
          <cell r="AG253">
            <v>0.81740772257273586</v>
          </cell>
          <cell r="AI253">
            <v>0</v>
          </cell>
          <cell r="AJ253">
            <v>0</v>
          </cell>
          <cell r="AK253">
            <v>0</v>
          </cell>
          <cell r="AL253">
            <v>0</v>
          </cell>
          <cell r="AM253">
            <v>0</v>
          </cell>
          <cell r="AN253">
            <v>0</v>
          </cell>
          <cell r="AP253">
            <v>1.1205680987020232E-2</v>
          </cell>
          <cell r="AQ253">
            <v>4.3391003903664654E-2</v>
          </cell>
          <cell r="AR253">
            <v>6.5971413811338239E-2</v>
          </cell>
          <cell r="AS253">
            <v>0</v>
          </cell>
          <cell r="AT253">
            <v>0.12056809870202312</v>
          </cell>
        </row>
        <row r="254">
          <cell r="A254" t="str">
            <v>D7334</v>
          </cell>
          <cell r="B254">
            <v>7834</v>
          </cell>
          <cell r="C254" t="str">
            <v>USSS X-Ray</v>
          </cell>
          <cell r="D254" t="str">
            <v>SM</v>
          </cell>
          <cell r="E254" t="str">
            <v>D3379</v>
          </cell>
          <cell r="G254" t="str">
            <v>CR1/3</v>
          </cell>
          <cell r="H254">
            <v>0.17758064063878184</v>
          </cell>
          <cell r="I254">
            <v>0.67056390913451869</v>
          </cell>
          <cell r="J254">
            <v>0.84814454977330045</v>
          </cell>
          <cell r="K254">
            <v>0</v>
          </cell>
          <cell r="L254">
            <v>0</v>
          </cell>
          <cell r="M254">
            <v>0</v>
          </cell>
          <cell r="O254">
            <v>32.311500000000002</v>
          </cell>
          <cell r="P254">
            <v>0</v>
          </cell>
          <cell r="Q254">
            <v>0.25650000000000001</v>
          </cell>
          <cell r="R254">
            <v>0.83</v>
          </cell>
          <cell r="S254">
            <v>4.32</v>
          </cell>
          <cell r="T254">
            <v>0</v>
          </cell>
          <cell r="U254">
            <v>5.7378968700000001</v>
          </cell>
          <cell r="V254">
            <v>21.666925750000001</v>
          </cell>
          <cell r="W254">
            <v>27.404822620000001</v>
          </cell>
          <cell r="X254">
            <v>0</v>
          </cell>
          <cell r="Y254">
            <v>2.4558620960000002</v>
          </cell>
          <cell r="Z254">
            <v>2.4558620960000002</v>
          </cell>
          <cell r="AB254">
            <v>0.17758064063878184</v>
          </cell>
          <cell r="AC254">
            <v>0.67056390913451869</v>
          </cell>
          <cell r="AD254">
            <v>0.84814454977330045</v>
          </cell>
          <cell r="AE254">
            <v>0</v>
          </cell>
          <cell r="AF254">
            <v>0</v>
          </cell>
          <cell r="AG254">
            <v>0</v>
          </cell>
          <cell r="AI254">
            <v>0</v>
          </cell>
          <cell r="AJ254">
            <v>0</v>
          </cell>
          <cell r="AK254">
            <v>0</v>
          </cell>
          <cell r="AL254">
            <v>0</v>
          </cell>
          <cell r="AM254">
            <v>0</v>
          </cell>
          <cell r="AN254">
            <v>0</v>
          </cell>
          <cell r="AP254">
            <v>7.938350123021215E-3</v>
          </cell>
          <cell r="AQ254">
            <v>2.5687448741160263E-2</v>
          </cell>
          <cell r="AR254">
            <v>0.13369852838772572</v>
          </cell>
          <cell r="AS254">
            <v>0</v>
          </cell>
          <cell r="AT254">
            <v>0.16732432725190721</v>
          </cell>
        </row>
        <row r="255">
          <cell r="A255" t="str">
            <v>D7377</v>
          </cell>
          <cell r="B255">
            <v>7877</v>
          </cell>
          <cell r="C255" t="str">
            <v>Middle River Security</v>
          </cell>
          <cell r="D255" t="str">
            <v>SM</v>
          </cell>
          <cell r="E255" t="str">
            <v>D3379</v>
          </cell>
          <cell r="G255" t="str">
            <v>AR1/CR3</v>
          </cell>
          <cell r="H255">
            <v>0.51120428032225174</v>
          </cell>
          <cell r="I255">
            <v>0.23399029992715184</v>
          </cell>
          <cell r="J255">
            <v>0.74519458024940355</v>
          </cell>
          <cell r="K255">
            <v>0.44884391880744473</v>
          </cell>
          <cell r="L255">
            <v>0.22814341364376531</v>
          </cell>
          <cell r="M255">
            <v>0.67698733245121001</v>
          </cell>
          <cell r="O255">
            <v>567.50914</v>
          </cell>
          <cell r="P255">
            <v>633.46398999999997</v>
          </cell>
          <cell r="Q255">
            <v>9.1190999999999995</v>
          </cell>
          <cell r="R255">
            <v>22.62</v>
          </cell>
          <cell r="S255">
            <v>25.45</v>
          </cell>
          <cell r="T255">
            <v>0</v>
          </cell>
          <cell r="U255">
            <v>290.11310149000002</v>
          </cell>
          <cell r="V255">
            <v>132.79163388000001</v>
          </cell>
          <cell r="W255">
            <v>422.90473537000003</v>
          </cell>
          <cell r="X255">
            <v>284.32645969499998</v>
          </cell>
          <cell r="Y255">
            <v>144.520637099</v>
          </cell>
          <cell r="Z255">
            <v>428.84709679399998</v>
          </cell>
          <cell r="AB255">
            <v>0.51120428032225174</v>
          </cell>
          <cell r="AC255">
            <v>0.23399029992715184</v>
          </cell>
          <cell r="AD255">
            <v>0.74519458024940355</v>
          </cell>
          <cell r="AE255">
            <v>0.44884391880744473</v>
          </cell>
          <cell r="AF255">
            <v>0.22814341364376531</v>
          </cell>
          <cell r="AG255">
            <v>0.67698733245121001</v>
          </cell>
          <cell r="AI255">
            <v>0</v>
          </cell>
          <cell r="AJ255">
            <v>0</v>
          </cell>
          <cell r="AK255">
            <v>0</v>
          </cell>
          <cell r="AL255">
            <v>0</v>
          </cell>
          <cell r="AM255">
            <v>0</v>
          </cell>
          <cell r="AN255">
            <v>0</v>
          </cell>
          <cell r="AP255">
            <v>1.6068639881288961E-2</v>
          </cell>
          <cell r="AQ255">
            <v>3.9858388888679396E-2</v>
          </cell>
          <cell r="AR255">
            <v>4.4845092715158734E-2</v>
          </cell>
          <cell r="AS255">
            <v>0</v>
          </cell>
          <cell r="AT255">
            <v>0.1007721214851271</v>
          </cell>
        </row>
        <row r="256">
          <cell r="A256" t="str">
            <v>D7392</v>
          </cell>
          <cell r="B256">
            <v>7892</v>
          </cell>
          <cell r="C256" t="str">
            <v>Field Logistics</v>
          </cell>
          <cell r="D256" t="str">
            <v>SM</v>
          </cell>
          <cell r="E256" t="str">
            <v>D3379</v>
          </cell>
          <cell r="G256" t="str">
            <v>AR1/CR3</v>
          </cell>
          <cell r="H256">
            <v>0.38420079332899648</v>
          </cell>
          <cell r="I256">
            <v>0.22601934083676284</v>
          </cell>
          <cell r="J256">
            <v>0.61022013416575926</v>
          </cell>
          <cell r="K256">
            <v>0.38628124710397632</v>
          </cell>
          <cell r="L256">
            <v>0.2014266185443758</v>
          </cell>
          <cell r="M256">
            <v>0.5877078656483522</v>
          </cell>
          <cell r="O256">
            <v>2908.66464</v>
          </cell>
          <cell r="P256">
            <v>2989.50855</v>
          </cell>
          <cell r="Q256">
            <v>55.115360000000003</v>
          </cell>
          <cell r="R256">
            <v>124.95</v>
          </cell>
          <cell r="S256">
            <v>151.76</v>
          </cell>
          <cell r="T256">
            <v>0</v>
          </cell>
          <cell r="U256">
            <v>1117.511262216</v>
          </cell>
          <cell r="V256">
            <v>657.41446464800003</v>
          </cell>
          <cell r="W256">
            <v>1774.9257268639999</v>
          </cell>
          <cell r="X256">
            <v>1154.791090922</v>
          </cell>
          <cell r="Y256">
            <v>602.16659833599999</v>
          </cell>
          <cell r="Z256">
            <v>1756.9576892580001</v>
          </cell>
          <cell r="AB256">
            <v>0.38420079332899648</v>
          </cell>
          <cell r="AC256">
            <v>0.22601934083676284</v>
          </cell>
          <cell r="AD256">
            <v>0.61022013416575926</v>
          </cell>
          <cell r="AE256">
            <v>0.38628124710397632</v>
          </cell>
          <cell r="AF256">
            <v>0.2014266185443758</v>
          </cell>
          <cell r="AG256">
            <v>0.5877078656483522</v>
          </cell>
          <cell r="AI256">
            <v>0</v>
          </cell>
          <cell r="AJ256">
            <v>0</v>
          </cell>
          <cell r="AK256">
            <v>0</v>
          </cell>
          <cell r="AL256">
            <v>0</v>
          </cell>
          <cell r="AM256">
            <v>0</v>
          </cell>
          <cell r="AN256">
            <v>0</v>
          </cell>
          <cell r="AP256">
            <v>1.8948681550307569E-2</v>
          </cell>
          <cell r="AQ256">
            <v>4.295785711480303E-2</v>
          </cell>
          <cell r="AR256">
            <v>5.2175145224029676E-2</v>
          </cell>
          <cell r="AS256">
            <v>0</v>
          </cell>
          <cell r="AT256">
            <v>0.11408168388914028</v>
          </cell>
        </row>
        <row r="257">
          <cell r="A257" t="str">
            <v>D7133</v>
          </cell>
          <cell r="B257">
            <v>7633</v>
          </cell>
          <cell r="C257" t="str">
            <v>ID/IQ Solutions Sagemore Facility Center</v>
          </cell>
          <cell r="D257" t="str">
            <v>SM</v>
          </cell>
          <cell r="E257" t="str">
            <v>D3379</v>
          </cell>
          <cell r="G257" t="str">
            <v>AR1/CR3</v>
          </cell>
          <cell r="H257">
            <v>0</v>
          </cell>
          <cell r="I257">
            <v>0.65870000000000006</v>
          </cell>
          <cell r="J257">
            <v>0.65870000000000006</v>
          </cell>
          <cell r="K257">
            <v>0</v>
          </cell>
          <cell r="L257">
            <v>0.66459999999999997</v>
          </cell>
          <cell r="M257">
            <v>0.66459999999999997</v>
          </cell>
          <cell r="O257">
            <v>1.96</v>
          </cell>
          <cell r="P257">
            <v>2.0305599999999999</v>
          </cell>
          <cell r="Q257">
            <v>0</v>
          </cell>
          <cell r="R257">
            <v>0</v>
          </cell>
          <cell r="S257">
            <v>0</v>
          </cell>
          <cell r="T257">
            <v>0</v>
          </cell>
          <cell r="U257">
            <v>0</v>
          </cell>
          <cell r="V257">
            <v>1.2910520000000001</v>
          </cell>
          <cell r="W257">
            <v>1.2910520000000001</v>
          </cell>
          <cell r="X257">
            <v>0</v>
          </cell>
          <cell r="Y257">
            <v>1.3495101759999999</v>
          </cell>
          <cell r="Z257">
            <v>1.3495101759999999</v>
          </cell>
          <cell r="AB257">
            <v>0</v>
          </cell>
          <cell r="AC257">
            <v>0.65870000000000006</v>
          </cell>
          <cell r="AD257">
            <v>0.65870000000000006</v>
          </cell>
          <cell r="AE257">
            <v>0</v>
          </cell>
          <cell r="AF257">
            <v>0.66459999999999997</v>
          </cell>
          <cell r="AG257">
            <v>0.66459999999999997</v>
          </cell>
          <cell r="AI257">
            <v>0</v>
          </cell>
          <cell r="AJ257">
            <v>0</v>
          </cell>
          <cell r="AK257">
            <v>0</v>
          </cell>
          <cell r="AL257">
            <v>0</v>
          </cell>
          <cell r="AM257">
            <v>0</v>
          </cell>
          <cell r="AN257">
            <v>0</v>
          </cell>
          <cell r="AP257">
            <v>0</v>
          </cell>
          <cell r="AQ257">
            <v>0</v>
          </cell>
          <cell r="AR257">
            <v>0</v>
          </cell>
          <cell r="AS257">
            <v>0</v>
          </cell>
          <cell r="AT257">
            <v>0</v>
          </cell>
        </row>
        <row r="258">
          <cell r="A258" t="str">
            <v>D7295</v>
          </cell>
          <cell r="B258">
            <v>7795</v>
          </cell>
          <cell r="C258" t="str">
            <v>Seaport PMO</v>
          </cell>
          <cell r="D258" t="str">
            <v>SM</v>
          </cell>
          <cell r="E258" t="str">
            <v>D3379</v>
          </cell>
          <cell r="G258" t="str">
            <v>AR1/CR3</v>
          </cell>
          <cell r="H258">
            <v>0</v>
          </cell>
          <cell r="I258">
            <v>0.90255790139064473</v>
          </cell>
          <cell r="J258">
            <v>0.90255790139064473</v>
          </cell>
          <cell r="K258">
            <v>0</v>
          </cell>
          <cell r="L258">
            <v>0.93711188369152976</v>
          </cell>
          <cell r="M258">
            <v>0.93711188369152976</v>
          </cell>
          <cell r="O258">
            <v>94.92</v>
          </cell>
          <cell r="P258">
            <v>97.862520000000004</v>
          </cell>
          <cell r="Q258">
            <v>0</v>
          </cell>
          <cell r="R258">
            <v>0</v>
          </cell>
          <cell r="S258">
            <v>0</v>
          </cell>
          <cell r="T258">
            <v>0</v>
          </cell>
          <cell r="U258">
            <v>0</v>
          </cell>
          <cell r="V258">
            <v>85.670795999999996</v>
          </cell>
          <cell r="W258">
            <v>85.670795999999996</v>
          </cell>
          <cell r="X258">
            <v>0</v>
          </cell>
          <cell r="Y258">
            <v>91.708130460000007</v>
          </cell>
          <cell r="Z258">
            <v>91.708130460000007</v>
          </cell>
          <cell r="AB258">
            <v>0</v>
          </cell>
          <cell r="AC258">
            <v>0.90255790139064473</v>
          </cell>
          <cell r="AD258">
            <v>0.90255790139064473</v>
          </cell>
          <cell r="AE258">
            <v>0</v>
          </cell>
          <cell r="AF258">
            <v>0.93711188369152976</v>
          </cell>
          <cell r="AG258">
            <v>0.93711188369152976</v>
          </cell>
          <cell r="AI258">
            <v>0</v>
          </cell>
          <cell r="AJ258">
            <v>0</v>
          </cell>
          <cell r="AK258">
            <v>0</v>
          </cell>
          <cell r="AL258">
            <v>0</v>
          </cell>
          <cell r="AM258">
            <v>0</v>
          </cell>
          <cell r="AN258">
            <v>0</v>
          </cell>
          <cell r="AP258">
            <v>0</v>
          </cell>
          <cell r="AQ258">
            <v>0</v>
          </cell>
          <cell r="AR258">
            <v>0</v>
          </cell>
          <cell r="AS258">
            <v>0</v>
          </cell>
          <cell r="AT258">
            <v>0</v>
          </cell>
        </row>
        <row r="260">
          <cell r="A260" t="str">
            <v>These Departments Need To Be Priced And Require A Billing Rate</v>
          </cell>
        </row>
        <row r="261">
          <cell r="A261" t="str">
            <v>D3255</v>
          </cell>
          <cell r="B261">
            <v>3955</v>
          </cell>
          <cell r="C261" t="str">
            <v xml:space="preserve">SEAT </v>
          </cell>
          <cell r="D261" t="str">
            <v>SO</v>
          </cell>
          <cell r="E261" t="str">
            <v>D3371</v>
          </cell>
          <cell r="G261" t="str">
            <v>CR1</v>
          </cell>
          <cell r="H261">
            <v>0.4067299811205119</v>
          </cell>
          <cell r="I261">
            <v>0.14043405531220166</v>
          </cell>
          <cell r="J261">
            <v>0.54716403643271361</v>
          </cell>
          <cell r="K261">
            <v>0</v>
          </cell>
          <cell r="L261">
            <v>0.45699999999999996</v>
          </cell>
          <cell r="M261">
            <v>0.45699999999999996</v>
          </cell>
          <cell r="O261">
            <v>6955.4852000000001</v>
          </cell>
          <cell r="P261">
            <v>797.08</v>
          </cell>
          <cell r="Q261">
            <v>155.30879999999999</v>
          </cell>
          <cell r="R261">
            <v>910.52</v>
          </cell>
          <cell r="S261">
            <v>1.69</v>
          </cell>
          <cell r="T261">
            <v>0</v>
          </cell>
          <cell r="U261">
            <v>2829.00436408</v>
          </cell>
          <cell r="V261">
            <v>976.78699329999995</v>
          </cell>
          <cell r="W261">
            <v>3805.7913573800001</v>
          </cell>
          <cell r="X261">
            <v>0</v>
          </cell>
          <cell r="Y261">
            <v>364.26555999999999</v>
          </cell>
          <cell r="Z261">
            <v>364.26555999999999</v>
          </cell>
          <cell r="AB261">
            <v>0.4067299811205119</v>
          </cell>
          <cell r="AC261">
            <v>0.14043405531220166</v>
          </cell>
          <cell r="AD261">
            <v>0.54716403643271361</v>
          </cell>
          <cell r="AE261">
            <v>0</v>
          </cell>
          <cell r="AF261">
            <v>0.45699999999999996</v>
          </cell>
          <cell r="AG261">
            <v>0.45699999999999996</v>
          </cell>
          <cell r="AI261">
            <v>0</v>
          </cell>
          <cell r="AJ261">
            <v>0</v>
          </cell>
          <cell r="AK261">
            <v>0</v>
          </cell>
          <cell r="AL261">
            <v>0</v>
          </cell>
          <cell r="AM261">
            <v>0</v>
          </cell>
          <cell r="AN261">
            <v>0</v>
          </cell>
          <cell r="AP261">
            <v>2.2328967071916131E-2</v>
          </cell>
          <cell r="AQ261">
            <v>0.13090675543382652</v>
          </cell>
          <cell r="AR261">
            <v>2.4297370368928396E-4</v>
          </cell>
          <cell r="AS261">
            <v>0</v>
          </cell>
          <cell r="AT261">
            <v>0.15347869620943191</v>
          </cell>
        </row>
        <row r="262">
          <cell r="A262" t="str">
            <v>D3272</v>
          </cell>
          <cell r="B262">
            <v>3972</v>
          </cell>
          <cell r="C262" t="str">
            <v xml:space="preserve">AMES (ET&amp;SC) </v>
          </cell>
          <cell r="D262" t="str">
            <v>SO</v>
          </cell>
          <cell r="E262" t="str">
            <v>D3371</v>
          </cell>
          <cell r="G262" t="str">
            <v>CR1/4</v>
          </cell>
          <cell r="H262">
            <v>0.38528212233009712</v>
          </cell>
          <cell r="I262">
            <v>0.14943592192130811</v>
          </cell>
          <cell r="J262">
            <v>0.53471804425140523</v>
          </cell>
          <cell r="K262">
            <v>0.37802128853317546</v>
          </cell>
          <cell r="L262">
            <v>0.14663672594552624</v>
          </cell>
          <cell r="M262">
            <v>0.52465801447870175</v>
          </cell>
          <cell r="O262">
            <v>9785</v>
          </cell>
          <cell r="P262">
            <v>10737.062159999999</v>
          </cell>
          <cell r="Q262">
            <v>230.12</v>
          </cell>
          <cell r="R262">
            <v>440.08</v>
          </cell>
          <cell r="S262">
            <v>603.51</v>
          </cell>
          <cell r="T262">
            <v>0</v>
          </cell>
          <cell r="U262">
            <v>3769.9855670000002</v>
          </cell>
          <cell r="V262">
            <v>1391.4149199999999</v>
          </cell>
          <cell r="W262">
            <v>5161.4004869999999</v>
          </cell>
          <cell r="X262">
            <v>4058.8380727839999</v>
          </cell>
          <cell r="Y262">
            <v>1463.096738448</v>
          </cell>
          <cell r="Z262">
            <v>5521.9348112320004</v>
          </cell>
          <cell r="AB262">
            <v>0.38528212233009712</v>
          </cell>
          <cell r="AC262">
            <v>0.14219876545733265</v>
          </cell>
          <cell r="AD262">
            <v>0.52748088778742974</v>
          </cell>
          <cell r="AE262">
            <v>0.37802128853317546</v>
          </cell>
          <cell r="AF262">
            <v>0.13626602106287891</v>
          </cell>
          <cell r="AG262">
            <v>0.5142873095960544</v>
          </cell>
          <cell r="AI262">
            <v>0</v>
          </cell>
          <cell r="AJ262">
            <v>7.2371564639754637E-3</v>
          </cell>
          <cell r="AK262">
            <v>7.2371564639754915E-3</v>
          </cell>
          <cell r="AL262">
            <v>0</v>
          </cell>
          <cell r="AM262">
            <v>1.0370704882647325E-2</v>
          </cell>
          <cell r="AN262">
            <v>1.0370704882647352E-2</v>
          </cell>
          <cell r="AP262">
            <v>2.3517629024016353E-2</v>
          </cell>
          <cell r="AQ262">
            <v>4.4974961676034743E-2</v>
          </cell>
          <cell r="AR262">
            <v>6.1677056719468576E-2</v>
          </cell>
          <cell r="AS262">
            <v>0</v>
          </cell>
          <cell r="AT262">
            <v>0.13016964741951967</v>
          </cell>
        </row>
        <row r="263">
          <cell r="A263" t="str">
            <v>D5012</v>
          </cell>
          <cell r="B263">
            <v>5512</v>
          </cell>
          <cell r="C263" t="str">
            <v xml:space="preserve">ARTS/SAMS </v>
          </cell>
          <cell r="D263" t="str">
            <v>SO</v>
          </cell>
          <cell r="E263" t="str">
            <v>D3371</v>
          </cell>
          <cell r="G263" t="str">
            <v>CR1/4</v>
          </cell>
          <cell r="H263">
            <v>0.41364342015120154</v>
          </cell>
          <cell r="I263">
            <v>0.15849479410643974</v>
          </cell>
          <cell r="J263">
            <v>0.57213821425764133</v>
          </cell>
          <cell r="K263">
            <v>0.41386390520508587</v>
          </cell>
          <cell r="L263">
            <v>0.15902807355479798</v>
          </cell>
          <cell r="M263">
            <v>0.57289197875988385</v>
          </cell>
          <cell r="O263">
            <v>4169.2231599999996</v>
          </cell>
          <cell r="P263">
            <v>4312.5790399999996</v>
          </cell>
          <cell r="Q263">
            <v>92.536839999999998</v>
          </cell>
          <cell r="R263">
            <v>166.21</v>
          </cell>
          <cell r="S263">
            <v>238.56</v>
          </cell>
          <cell r="T263">
            <v>0</v>
          </cell>
          <cell r="U263">
            <v>1724.571727276</v>
          </cell>
          <cell r="V263">
            <v>630.90851368000006</v>
          </cell>
          <cell r="W263">
            <v>2355.4802409560002</v>
          </cell>
          <cell r="X263">
            <v>1784.8208030000001</v>
          </cell>
          <cell r="Y263">
            <v>641.826414656</v>
          </cell>
          <cell r="Z263">
            <v>2426.6472176560001</v>
          </cell>
          <cell r="AB263">
            <v>0.41364342015120154</v>
          </cell>
          <cell r="AC263">
            <v>0.15132519643779396</v>
          </cell>
          <cell r="AD263">
            <v>0.56496861658899555</v>
          </cell>
          <cell r="AE263">
            <v>0.41386390520508587</v>
          </cell>
          <cell r="AF263">
            <v>0.14882658583249991</v>
          </cell>
          <cell r="AG263">
            <v>0.56269049103758573</v>
          </cell>
          <cell r="AI263">
            <v>0</v>
          </cell>
          <cell r="AJ263">
            <v>7.1695976686457774E-3</v>
          </cell>
          <cell r="AK263">
            <v>7.1695976686457774E-3</v>
          </cell>
          <cell r="AL263">
            <v>0</v>
          </cell>
          <cell r="AM263">
            <v>1.0201487722298064E-2</v>
          </cell>
          <cell r="AN263">
            <v>1.0201487722298119E-2</v>
          </cell>
          <cell r="AP263">
            <v>2.219522353416074E-2</v>
          </cell>
          <cell r="AQ263">
            <v>3.9865939917689615E-2</v>
          </cell>
          <cell r="AR263">
            <v>5.7219292622369494E-2</v>
          </cell>
          <cell r="AS263">
            <v>0</v>
          </cell>
          <cell r="AT263">
            <v>0.11928045607421985</v>
          </cell>
        </row>
        <row r="264">
          <cell r="A264" t="str">
            <v>D5061</v>
          </cell>
          <cell r="B264">
            <v>5561</v>
          </cell>
          <cell r="C264" t="str">
            <v xml:space="preserve">Mission Systems </v>
          </cell>
          <cell r="D264" t="str">
            <v>SO</v>
          </cell>
          <cell r="E264" t="str">
            <v>D3371</v>
          </cell>
          <cell r="G264" t="str">
            <v>CR1/4</v>
          </cell>
          <cell r="H264">
            <v>0</v>
          </cell>
          <cell r="I264">
            <v>0.52035021770682144</v>
          </cell>
          <cell r="J264">
            <v>0.52035021770682144</v>
          </cell>
          <cell r="K264">
            <v>0</v>
          </cell>
          <cell r="L264">
            <v>0.51928530039198062</v>
          </cell>
          <cell r="M264">
            <v>0.51928530039198062</v>
          </cell>
          <cell r="O264">
            <v>133.12700000000001</v>
          </cell>
          <cell r="P264">
            <v>105.29904000000001</v>
          </cell>
          <cell r="Q264">
            <v>0</v>
          </cell>
          <cell r="R264">
            <v>0</v>
          </cell>
          <cell r="S264">
            <v>0</v>
          </cell>
          <cell r="T264">
            <v>0</v>
          </cell>
          <cell r="U264">
            <v>0</v>
          </cell>
          <cell r="V264">
            <v>93.399226600000006</v>
          </cell>
          <cell r="W264">
            <v>93.399226600000006</v>
          </cell>
          <cell r="X264">
            <v>0</v>
          </cell>
          <cell r="Y264">
            <v>79.248057504000002</v>
          </cell>
          <cell r="Z264">
            <v>79.248057504000002</v>
          </cell>
          <cell r="AB264">
            <v>0</v>
          </cell>
          <cell r="AC264">
            <v>0.70157989438656321</v>
          </cell>
          <cell r="AD264">
            <v>0.70157989438656321</v>
          </cell>
          <cell r="AE264">
            <v>0</v>
          </cell>
          <cell r="AF264">
            <v>0.75259999999999994</v>
          </cell>
          <cell r="AG264">
            <v>0.75259999999999994</v>
          </cell>
          <cell r="AI264">
            <v>0</v>
          </cell>
          <cell r="AJ264">
            <v>-0.18122967667974177</v>
          </cell>
          <cell r="AK264">
            <v>-0.18122967667974177</v>
          </cell>
          <cell r="AL264">
            <v>0</v>
          </cell>
          <cell r="AM264">
            <v>-0.23331469960801932</v>
          </cell>
          <cell r="AN264">
            <v>-0.23331469960801932</v>
          </cell>
          <cell r="AP264">
            <v>0</v>
          </cell>
          <cell r="AQ264">
            <v>0</v>
          </cell>
          <cell r="AR264">
            <v>0</v>
          </cell>
          <cell r="AS264">
            <v>0</v>
          </cell>
          <cell r="AT264">
            <v>0</v>
          </cell>
        </row>
        <row r="265">
          <cell r="A265" t="str">
            <v>D5067</v>
          </cell>
          <cell r="B265">
            <v>5567</v>
          </cell>
          <cell r="C265" t="str">
            <v xml:space="preserve">Greenbelt Programs </v>
          </cell>
          <cell r="D265" t="str">
            <v>SO</v>
          </cell>
          <cell r="E265" t="str">
            <v>D3371</v>
          </cell>
          <cell r="G265" t="str">
            <v>CR1/4</v>
          </cell>
          <cell r="H265">
            <v>0.67544789239691017</v>
          </cell>
          <cell r="I265">
            <v>0.23496882051626586</v>
          </cell>
          <cell r="J265">
            <v>0.91041671291330539</v>
          </cell>
          <cell r="K265">
            <v>0.67387205295188424</v>
          </cell>
          <cell r="L265">
            <v>0.22473328507698795</v>
          </cell>
          <cell r="M265">
            <v>0.8986053380288721</v>
          </cell>
          <cell r="O265">
            <v>7722.8387439999997</v>
          </cell>
          <cell r="P265">
            <v>8091.6267099999995</v>
          </cell>
          <cell r="Q265">
            <v>92.306256000000005</v>
          </cell>
          <cell r="R265">
            <v>355.69</v>
          </cell>
          <cell r="S265">
            <v>502.74</v>
          </cell>
          <cell r="T265">
            <v>0</v>
          </cell>
          <cell r="U265">
            <v>5216.3751529560004</v>
          </cell>
          <cell r="V265">
            <v>1749.9055397120001</v>
          </cell>
          <cell r="W265">
            <v>6966.2806926679996</v>
          </cell>
          <cell r="X265">
            <v>5452.7211027880003</v>
          </cell>
          <cell r="Y265">
            <v>1722.7430206859999</v>
          </cell>
          <cell r="Z265">
            <v>7175.4641234740002</v>
          </cell>
          <cell r="AB265">
            <v>0.67544789239691017</v>
          </cell>
          <cell r="AC265">
            <v>0.22658838255188618</v>
          </cell>
          <cell r="AD265">
            <v>0.90203627494879624</v>
          </cell>
          <cell r="AE265">
            <v>0.67387205295188424</v>
          </cell>
          <cell r="AF265">
            <v>0.21290441124242124</v>
          </cell>
          <cell r="AG265">
            <v>0.88677646419430545</v>
          </cell>
          <cell r="AI265">
            <v>0</v>
          </cell>
          <cell r="AJ265">
            <v>8.3804379643796778E-3</v>
          </cell>
          <cell r="AK265">
            <v>8.3804379645091576E-3</v>
          </cell>
          <cell r="AL265">
            <v>0</v>
          </cell>
          <cell r="AM265">
            <v>1.1828873834566711E-2</v>
          </cell>
          <cell r="AN265">
            <v>1.1828873834566656E-2</v>
          </cell>
          <cell r="AP265">
            <v>1.1952373869221891E-2</v>
          </cell>
          <cell r="AQ265">
            <v>4.6056898478728618E-2</v>
          </cell>
          <cell r="AR265">
            <v>6.509782434478345E-2</v>
          </cell>
          <cell r="AS265">
            <v>0</v>
          </cell>
          <cell r="AT265">
            <v>0.12310709669273395</v>
          </cell>
        </row>
        <row r="266">
          <cell r="A266" t="str">
            <v>D5069</v>
          </cell>
          <cell r="B266">
            <v>5569</v>
          </cell>
          <cell r="C266" t="str">
            <v xml:space="preserve">Stennis </v>
          </cell>
          <cell r="D266" t="str">
            <v>SO</v>
          </cell>
          <cell r="E266" t="str">
            <v>D3371</v>
          </cell>
          <cell r="G266" t="str">
            <v>CR1/4</v>
          </cell>
          <cell r="H266">
            <v>0.49483675122357518</v>
          </cell>
          <cell r="I266">
            <v>0.13032056373111303</v>
          </cell>
          <cell r="J266">
            <v>0.62515731495468829</v>
          </cell>
          <cell r="K266">
            <v>0.48416076640241845</v>
          </cell>
          <cell r="L266">
            <v>0.12924515129116942</v>
          </cell>
          <cell r="M266">
            <v>0.61340591769358799</v>
          </cell>
          <cell r="O266">
            <v>4166.6502799999998</v>
          </cell>
          <cell r="P266">
            <v>4448.1508899999999</v>
          </cell>
          <cell r="Q266">
            <v>183.7208</v>
          </cell>
          <cell r="R266">
            <v>161.16999999999999</v>
          </cell>
          <cell r="S266">
            <v>220.53</v>
          </cell>
          <cell r="T266">
            <v>0</v>
          </cell>
          <cell r="U266">
            <v>2061.8116880399998</v>
          </cell>
          <cell r="V266">
            <v>510.00801360000003</v>
          </cell>
          <cell r="W266">
            <v>2571.8197016399999</v>
          </cell>
          <cell r="X266">
            <v>2153.6201439759998</v>
          </cell>
          <cell r="Y266">
            <v>524.80235203200004</v>
          </cell>
          <cell r="Z266">
            <v>2678.4224960080001</v>
          </cell>
          <cell r="AB266">
            <v>0.49483675122357518</v>
          </cell>
          <cell r="AC266">
            <v>0.12240240464817702</v>
          </cell>
          <cell r="AD266">
            <v>0.61723915587175227</v>
          </cell>
          <cell r="AE266">
            <v>0.48416076640241845</v>
          </cell>
          <cell r="AF266">
            <v>0.11798213797374128</v>
          </cell>
          <cell r="AG266">
            <v>0.6021429043761598</v>
          </cell>
          <cell r="AI266">
            <v>0</v>
          </cell>
          <cell r="AJ266">
            <v>7.9181590829360132E-3</v>
          </cell>
          <cell r="AK266">
            <v>7.9181590829360271E-3</v>
          </cell>
          <cell r="AL266">
            <v>0</v>
          </cell>
          <cell r="AM266">
            <v>1.1263013317428142E-2</v>
          </cell>
          <cell r="AN266">
            <v>1.1263013317428183E-2</v>
          </cell>
          <cell r="AP266">
            <v>4.4093165409600926E-2</v>
          </cell>
          <cell r="AQ266">
            <v>3.8680952124448512E-2</v>
          </cell>
          <cell r="AR266">
            <v>5.2927408152910783E-2</v>
          </cell>
          <cell r="AS266">
            <v>0</v>
          </cell>
          <cell r="AT266">
            <v>0.13570152568696023</v>
          </cell>
        </row>
        <row r="267">
          <cell r="A267" t="str">
            <v>D5146</v>
          </cell>
          <cell r="B267">
            <v>5646</v>
          </cell>
          <cell r="C267" t="str">
            <v xml:space="preserve">Dryden S&amp;ASS </v>
          </cell>
          <cell r="D267" t="str">
            <v>SO</v>
          </cell>
          <cell r="E267" t="str">
            <v>D3371</v>
          </cell>
          <cell r="G267" t="str">
            <v>CR1/4</v>
          </cell>
          <cell r="H267">
            <v>0.62310267235779904</v>
          </cell>
          <cell r="I267">
            <v>0.11781512480282084</v>
          </cell>
          <cell r="J267">
            <v>0.7409177971606199</v>
          </cell>
          <cell r="K267">
            <v>0.66571814829198628</v>
          </cell>
          <cell r="L267">
            <v>0.11770943932823488</v>
          </cell>
          <cell r="M267">
            <v>0.78342758762022113</v>
          </cell>
          <cell r="O267">
            <v>81.457800000000006</v>
          </cell>
          <cell r="P267">
            <v>74.728520000000003</v>
          </cell>
          <cell r="Q267">
            <v>2.1722000000000001</v>
          </cell>
          <cell r="R267">
            <v>3.77</v>
          </cell>
          <cell r="S267">
            <v>3.28</v>
          </cell>
          <cell r="T267">
            <v>0</v>
          </cell>
          <cell r="U267">
            <v>33.662126499999999</v>
          </cell>
          <cell r="V267">
            <v>9.0381043999999999</v>
          </cell>
          <cell r="W267">
            <v>42.700230900000001</v>
          </cell>
          <cell r="X267">
            <v>27.037027171999998</v>
          </cell>
          <cell r="Y267">
            <v>8.1702544719999999</v>
          </cell>
          <cell r="Z267">
            <v>35.207281643999998</v>
          </cell>
          <cell r="AB267">
            <v>0.41324620232807657</v>
          </cell>
          <cell r="AC267">
            <v>0.11095443775795565</v>
          </cell>
          <cell r="AD267">
            <v>0.52420064008603229</v>
          </cell>
          <cell r="AE267">
            <v>0.36180332719020791</v>
          </cell>
          <cell r="AF267">
            <v>0.10933248071820503</v>
          </cell>
          <cell r="AG267">
            <v>0.47113580790841297</v>
          </cell>
          <cell r="AI267">
            <v>0.20985647002972246</v>
          </cell>
          <cell r="AJ267">
            <v>6.8606870448651991E-3</v>
          </cell>
          <cell r="AK267">
            <v>0.21671715707458761</v>
          </cell>
          <cell r="AL267">
            <v>0.30391482110177837</v>
          </cell>
          <cell r="AM267">
            <v>8.3769586100298499E-3</v>
          </cell>
          <cell r="AN267">
            <v>0.31229177971180816</v>
          </cell>
          <cell r="AP267">
            <v>2.6666568456304982E-2</v>
          </cell>
          <cell r="AQ267">
            <v>4.6281632943683718E-2</v>
          </cell>
          <cell r="AR267">
            <v>4.0266248290525886E-2</v>
          </cell>
          <cell r="AS267">
            <v>0</v>
          </cell>
          <cell r="AT267">
            <v>0.11321444969051458</v>
          </cell>
        </row>
        <row r="268">
          <cell r="A268" t="str">
            <v>D5149</v>
          </cell>
          <cell r="B268">
            <v>5649</v>
          </cell>
          <cell r="C268" t="str">
            <v xml:space="preserve">AMES Part-Time </v>
          </cell>
          <cell r="D268" t="str">
            <v>SO</v>
          </cell>
          <cell r="E268" t="str">
            <v>D3371</v>
          </cell>
          <cell r="G268" t="str">
            <v>CR1/4</v>
          </cell>
          <cell r="H268">
            <v>0.12559999999999999</v>
          </cell>
          <cell r="I268">
            <v>0.10579999999999999</v>
          </cell>
          <cell r="J268">
            <v>0.23139999999999999</v>
          </cell>
          <cell r="K268">
            <v>0.1249</v>
          </cell>
          <cell r="L268">
            <v>0.1057</v>
          </cell>
          <cell r="M268">
            <v>0.2306</v>
          </cell>
          <cell r="O268">
            <v>123.34</v>
          </cell>
          <cell r="P268">
            <v>127.78</v>
          </cell>
          <cell r="Q268">
            <v>0</v>
          </cell>
          <cell r="R268">
            <v>0</v>
          </cell>
          <cell r="S268">
            <v>0</v>
          </cell>
          <cell r="T268">
            <v>0</v>
          </cell>
          <cell r="U268">
            <v>15.491504000000001</v>
          </cell>
          <cell r="V268">
            <v>12.08732</v>
          </cell>
          <cell r="W268">
            <v>27.578824000000001</v>
          </cell>
          <cell r="X268">
            <v>15.959721999999999</v>
          </cell>
          <cell r="Y268">
            <v>12.087987999999999</v>
          </cell>
          <cell r="Z268">
            <v>28.047709999999999</v>
          </cell>
          <cell r="AB268">
            <v>0.12559999999999999</v>
          </cell>
          <cell r="AC268">
            <v>9.8000000000000004E-2</v>
          </cell>
          <cell r="AD268">
            <v>0.22359999999999999</v>
          </cell>
          <cell r="AE268">
            <v>0.1249</v>
          </cell>
          <cell r="AF268">
            <v>9.459999999999999E-2</v>
          </cell>
          <cell r="AG268">
            <v>0.2195</v>
          </cell>
          <cell r="AI268">
            <v>0</v>
          </cell>
          <cell r="AJ268">
            <v>7.7999999999999875E-3</v>
          </cell>
          <cell r="AK268">
            <v>7.8000000000000014E-3</v>
          </cell>
          <cell r="AL268">
            <v>0</v>
          </cell>
          <cell r="AM268">
            <v>1.1100000000000013E-2</v>
          </cell>
          <cell r="AN268">
            <v>1.1099999999999999E-2</v>
          </cell>
          <cell r="AP268">
            <v>0</v>
          </cell>
          <cell r="AQ268">
            <v>0</v>
          </cell>
          <cell r="AR268">
            <v>0</v>
          </cell>
          <cell r="AS268">
            <v>0</v>
          </cell>
          <cell r="AT268">
            <v>0</v>
          </cell>
        </row>
        <row r="269">
          <cell r="A269" t="str">
            <v>D5156</v>
          </cell>
          <cell r="B269">
            <v>5656</v>
          </cell>
          <cell r="C269" t="str">
            <v>CSOC Dept Summary</v>
          </cell>
          <cell r="D269" t="str">
            <v>SO</v>
          </cell>
          <cell r="E269" t="str">
            <v>D3371</v>
          </cell>
          <cell r="G269" t="str">
            <v>AR1</v>
          </cell>
          <cell r="H269">
            <v>0</v>
          </cell>
          <cell r="I269">
            <v>0.92379999999999995</v>
          </cell>
          <cell r="J269">
            <v>0.92379999999999995</v>
          </cell>
          <cell r="K269">
            <v>0</v>
          </cell>
          <cell r="L269">
            <v>0.92180000000000006</v>
          </cell>
          <cell r="M269">
            <v>0.92180000000000006</v>
          </cell>
          <cell r="O269">
            <v>13</v>
          </cell>
          <cell r="P269">
            <v>13.403</v>
          </cell>
          <cell r="Q269">
            <v>0</v>
          </cell>
          <cell r="R269">
            <v>0</v>
          </cell>
          <cell r="S269">
            <v>0</v>
          </cell>
          <cell r="T269">
            <v>0</v>
          </cell>
          <cell r="U269">
            <v>0</v>
          </cell>
          <cell r="V269">
            <v>12.009399999999999</v>
          </cell>
          <cell r="W269">
            <v>12.009399999999999</v>
          </cell>
          <cell r="X269">
            <v>0</v>
          </cell>
          <cell r="Y269">
            <v>12.354885400000001</v>
          </cell>
          <cell r="Z269">
            <v>12.354885400000001</v>
          </cell>
          <cell r="AB269">
            <v>0</v>
          </cell>
          <cell r="AC269">
            <v>0.92379999999999995</v>
          </cell>
          <cell r="AD269">
            <v>0.92379999999999995</v>
          </cell>
          <cell r="AE269">
            <v>0</v>
          </cell>
          <cell r="AF269">
            <v>0.92180000000000006</v>
          </cell>
          <cell r="AG269">
            <v>0.92180000000000006</v>
          </cell>
          <cell r="AI269">
            <v>0</v>
          </cell>
          <cell r="AJ269">
            <v>0</v>
          </cell>
          <cell r="AK269">
            <v>0</v>
          </cell>
          <cell r="AL269">
            <v>0</v>
          </cell>
          <cell r="AM269">
            <v>0</v>
          </cell>
          <cell r="AN269">
            <v>0</v>
          </cell>
          <cell r="AP269">
            <v>0</v>
          </cell>
          <cell r="AQ269">
            <v>0</v>
          </cell>
          <cell r="AR269">
            <v>0</v>
          </cell>
          <cell r="AS269">
            <v>0</v>
          </cell>
          <cell r="AT269">
            <v>0</v>
          </cell>
        </row>
        <row r="270">
          <cell r="A270" t="str">
            <v>D5232</v>
          </cell>
          <cell r="B270">
            <v>5732</v>
          </cell>
          <cell r="C270" t="str">
            <v xml:space="preserve">CSOC Commercial </v>
          </cell>
          <cell r="D270" t="str">
            <v>SO</v>
          </cell>
          <cell r="E270" t="str">
            <v>D3371</v>
          </cell>
          <cell r="G270" t="str">
            <v>CR1</v>
          </cell>
          <cell r="H270">
            <v>0</v>
          </cell>
          <cell r="I270">
            <v>0.77345789473684212</v>
          </cell>
          <cell r="J270">
            <v>0.77345789473684212</v>
          </cell>
          <cell r="K270">
            <v>0</v>
          </cell>
          <cell r="L270">
            <v>0.78737894736842107</v>
          </cell>
          <cell r="M270">
            <v>0.78737894736842107</v>
          </cell>
          <cell r="O270">
            <v>57</v>
          </cell>
          <cell r="P270">
            <v>57</v>
          </cell>
          <cell r="Q270">
            <v>0</v>
          </cell>
          <cell r="R270">
            <v>0</v>
          </cell>
          <cell r="S270">
            <v>0</v>
          </cell>
          <cell r="T270">
            <v>0</v>
          </cell>
          <cell r="U270">
            <v>0</v>
          </cell>
          <cell r="V270">
            <v>44.0871</v>
          </cell>
          <cell r="W270">
            <v>44.0871</v>
          </cell>
          <cell r="X270">
            <v>0</v>
          </cell>
          <cell r="Y270">
            <v>44.880600000000001</v>
          </cell>
          <cell r="Z270">
            <v>44.880600000000001</v>
          </cell>
          <cell r="AB270">
            <v>0</v>
          </cell>
          <cell r="AC270">
            <v>0.77345789473684212</v>
          </cell>
          <cell r="AD270">
            <v>0.77345789473684212</v>
          </cell>
          <cell r="AE270">
            <v>0</v>
          </cell>
          <cell r="AF270">
            <v>0.78737894736842107</v>
          </cell>
          <cell r="AG270">
            <v>0.78737894736842107</v>
          </cell>
          <cell r="AI270">
            <v>0</v>
          </cell>
          <cell r="AJ270">
            <v>0</v>
          </cell>
          <cell r="AK270">
            <v>0</v>
          </cell>
          <cell r="AL270">
            <v>0</v>
          </cell>
          <cell r="AM270">
            <v>0</v>
          </cell>
          <cell r="AN270">
            <v>0</v>
          </cell>
          <cell r="AP270">
            <v>0</v>
          </cell>
          <cell r="AQ270">
            <v>0</v>
          </cell>
          <cell r="AR270">
            <v>0</v>
          </cell>
          <cell r="AS270">
            <v>0</v>
          </cell>
          <cell r="AT270">
            <v>0</v>
          </cell>
        </row>
        <row r="271">
          <cell r="A271" t="str">
            <v>D5240</v>
          </cell>
          <cell r="B271">
            <v>5740</v>
          </cell>
          <cell r="C271" t="str">
            <v xml:space="preserve">ASP2 </v>
          </cell>
          <cell r="D271" t="str">
            <v>SO</v>
          </cell>
          <cell r="E271" t="str">
            <v>D3371</v>
          </cell>
          <cell r="G271" t="str">
            <v>CR1/4</v>
          </cell>
          <cell r="H271">
            <v>0.59311405271269413</v>
          </cell>
          <cell r="I271">
            <v>0.19210145613047941</v>
          </cell>
          <cell r="J271">
            <v>0.78521550884317348</v>
          </cell>
          <cell r="K271">
            <v>0.6452099114165889</v>
          </cell>
          <cell r="L271">
            <v>0.17667139847060934</v>
          </cell>
          <cell r="M271">
            <v>0.82188130988719832</v>
          </cell>
          <cell r="O271">
            <v>2951.9215899999999</v>
          </cell>
          <cell r="P271">
            <v>2250.7408300000002</v>
          </cell>
          <cell r="Q271">
            <v>78.109110000000001</v>
          </cell>
          <cell r="R271">
            <v>111.46</v>
          </cell>
          <cell r="S271">
            <v>195.6</v>
          </cell>
          <cell r="T271">
            <v>0</v>
          </cell>
          <cell r="U271">
            <v>1750.8261775349999</v>
          </cell>
          <cell r="V271">
            <v>547.52334487999997</v>
          </cell>
          <cell r="W271">
            <v>2298.3495224150001</v>
          </cell>
          <cell r="X271">
            <v>1452.200291546</v>
          </cell>
          <cell r="Y271">
            <v>374.729733318</v>
          </cell>
          <cell r="Z271">
            <v>1826.930024864</v>
          </cell>
          <cell r="AB271">
            <v>0.59311405271269413</v>
          </cell>
          <cell r="AC271">
            <v>0.18548031449575189</v>
          </cell>
          <cell r="AD271">
            <v>0.7785943672084461</v>
          </cell>
          <cell r="AE271">
            <v>0.6452099114165889</v>
          </cell>
          <cell r="AF271">
            <v>0.16649172944447804</v>
          </cell>
          <cell r="AG271">
            <v>0.811701640861067</v>
          </cell>
          <cell r="AI271">
            <v>0</v>
          </cell>
          <cell r="AJ271">
            <v>6.6211416347275176E-3</v>
          </cell>
          <cell r="AK271">
            <v>6.6211416347273788E-3</v>
          </cell>
          <cell r="AL271">
            <v>0</v>
          </cell>
          <cell r="AM271">
            <v>1.0179669026131294E-2</v>
          </cell>
          <cell r="AN271">
            <v>1.0179669026131322E-2</v>
          </cell>
          <cell r="AP271">
            <v>2.6460428442477701E-2</v>
          </cell>
          <cell r="AQ271">
            <v>3.7758455501522993E-2</v>
          </cell>
          <cell r="AR271">
            <v>6.6261922627829692E-2</v>
          </cell>
          <cell r="AS271">
            <v>0</v>
          </cell>
          <cell r="AT271">
            <v>0.13048080657183037</v>
          </cell>
        </row>
        <row r="272">
          <cell r="A272" t="str">
            <v>D5258</v>
          </cell>
          <cell r="B272">
            <v>5758</v>
          </cell>
          <cell r="C272" t="str">
            <v xml:space="preserve">SEAT Commercial Activity </v>
          </cell>
          <cell r="D272" t="str">
            <v>SO</v>
          </cell>
          <cell r="E272" t="str">
            <v>D3371</v>
          </cell>
          <cell r="G272" t="str">
            <v>CR1</v>
          </cell>
          <cell r="H272">
            <v>0</v>
          </cell>
          <cell r="I272">
            <v>1.0509173611111111</v>
          </cell>
          <cell r="J272">
            <v>1.0509173611111111</v>
          </cell>
          <cell r="K272">
            <v>0</v>
          </cell>
          <cell r="L272">
            <v>1.123</v>
          </cell>
          <cell r="M272">
            <v>1.123</v>
          </cell>
          <cell r="O272">
            <v>17.28</v>
          </cell>
          <cell r="P272">
            <v>17.902080000000002</v>
          </cell>
          <cell r="Q272">
            <v>0</v>
          </cell>
          <cell r="R272">
            <v>0</v>
          </cell>
          <cell r="S272">
            <v>0</v>
          </cell>
          <cell r="T272">
            <v>0</v>
          </cell>
          <cell r="U272">
            <v>0</v>
          </cell>
          <cell r="V272">
            <v>18.159852000000001</v>
          </cell>
          <cell r="W272">
            <v>18.159852000000001</v>
          </cell>
          <cell r="X272">
            <v>0</v>
          </cell>
          <cell r="Y272">
            <v>20.104035840000002</v>
          </cell>
          <cell r="Z272">
            <v>20.104035840000002</v>
          </cell>
          <cell r="AB272">
            <v>0</v>
          </cell>
          <cell r="AC272">
            <v>1.0509173611111111</v>
          </cell>
          <cell r="AD272">
            <v>1.0509173611111111</v>
          </cell>
          <cell r="AE272">
            <v>0</v>
          </cell>
          <cell r="AF272">
            <v>1.123</v>
          </cell>
          <cell r="AG272">
            <v>1.123</v>
          </cell>
          <cell r="AI272">
            <v>0</v>
          </cell>
          <cell r="AJ272">
            <v>0</v>
          </cell>
          <cell r="AK272">
            <v>0</v>
          </cell>
          <cell r="AL272">
            <v>0</v>
          </cell>
          <cell r="AM272">
            <v>0</v>
          </cell>
          <cell r="AN272">
            <v>0</v>
          </cell>
          <cell r="AP272">
            <v>0</v>
          </cell>
          <cell r="AQ272">
            <v>0</v>
          </cell>
          <cell r="AR272">
            <v>0</v>
          </cell>
          <cell r="AS272">
            <v>0</v>
          </cell>
          <cell r="AT272">
            <v>0</v>
          </cell>
        </row>
        <row r="273">
          <cell r="A273" t="str">
            <v>D5376</v>
          </cell>
          <cell r="B273">
            <v>5876</v>
          </cell>
          <cell r="C273" t="str">
            <v>ES Commercial Activity</v>
          </cell>
          <cell r="D273" t="str">
            <v>SO</v>
          </cell>
          <cell r="E273" t="str">
            <v>D3371</v>
          </cell>
          <cell r="G273" t="str">
            <v>CR1</v>
          </cell>
          <cell r="H273">
            <v>0</v>
          </cell>
          <cell r="I273">
            <v>0.745</v>
          </cell>
          <cell r="J273">
            <v>0.745</v>
          </cell>
          <cell r="K273">
            <v>0</v>
          </cell>
          <cell r="L273">
            <v>0</v>
          </cell>
          <cell r="M273">
            <v>0</v>
          </cell>
          <cell r="O273">
            <v>3.3079999999999998</v>
          </cell>
          <cell r="P273">
            <v>0</v>
          </cell>
          <cell r="Q273">
            <v>0</v>
          </cell>
          <cell r="R273">
            <v>0</v>
          </cell>
          <cell r="S273">
            <v>0</v>
          </cell>
          <cell r="T273">
            <v>0</v>
          </cell>
          <cell r="U273">
            <v>0</v>
          </cell>
          <cell r="V273">
            <v>2.4644599999999999</v>
          </cell>
          <cell r="W273">
            <v>2.4644599999999999</v>
          </cell>
          <cell r="X273">
            <v>0</v>
          </cell>
          <cell r="Y273">
            <v>0</v>
          </cell>
          <cell r="Z273">
            <v>0</v>
          </cell>
          <cell r="AB273">
            <v>0</v>
          </cell>
          <cell r="AC273">
            <v>0.745</v>
          </cell>
          <cell r="AD273">
            <v>0.745</v>
          </cell>
          <cell r="AE273">
            <v>0</v>
          </cell>
          <cell r="AF273">
            <v>0</v>
          </cell>
          <cell r="AG273">
            <v>0</v>
          </cell>
          <cell r="AI273">
            <v>0</v>
          </cell>
          <cell r="AJ273">
            <v>0</v>
          </cell>
          <cell r="AK273">
            <v>0</v>
          </cell>
          <cell r="AL273">
            <v>0</v>
          </cell>
          <cell r="AM273">
            <v>0</v>
          </cell>
          <cell r="AN273">
            <v>0</v>
          </cell>
          <cell r="AP273">
            <v>0</v>
          </cell>
          <cell r="AQ273">
            <v>0</v>
          </cell>
          <cell r="AR273">
            <v>0</v>
          </cell>
          <cell r="AS273">
            <v>0</v>
          </cell>
          <cell r="AT273">
            <v>0</v>
          </cell>
        </row>
        <row r="274">
          <cell r="A274" t="str">
            <v>D7090</v>
          </cell>
          <cell r="B274">
            <v>7590</v>
          </cell>
          <cell r="C274" t="str">
            <v>Bioastronautics</v>
          </cell>
          <cell r="D274" t="str">
            <v>SO</v>
          </cell>
          <cell r="E274" t="str">
            <v>D3371</v>
          </cell>
          <cell r="G274" t="str">
            <v>CR1/4</v>
          </cell>
          <cell r="H274">
            <v>0.3747242710200886</v>
          </cell>
          <cell r="I274">
            <v>0.10267865376974718</v>
          </cell>
          <cell r="J274">
            <v>0.47740292478983581</v>
          </cell>
          <cell r="K274">
            <v>0.37410102262469763</v>
          </cell>
          <cell r="L274">
            <v>9.8991010255383635E-2</v>
          </cell>
          <cell r="M274">
            <v>0.47309203288008128</v>
          </cell>
          <cell r="O274">
            <v>16568.979899999998</v>
          </cell>
          <cell r="P274">
            <v>17163.94298</v>
          </cell>
          <cell r="Q274">
            <v>369.0401</v>
          </cell>
          <cell r="R274">
            <v>648.84</v>
          </cell>
          <cell r="S274">
            <v>16.18</v>
          </cell>
          <cell r="T274">
            <v>0</v>
          </cell>
          <cell r="U274">
            <v>6208.7989145740003</v>
          </cell>
          <cell r="V274">
            <v>2061.1704341999998</v>
          </cell>
          <cell r="W274">
            <v>8269.9693487740005</v>
          </cell>
          <cell r="X274">
            <v>6421.0486210899999</v>
          </cell>
          <cell r="Y274">
            <v>2027.544259156</v>
          </cell>
          <cell r="Z274">
            <v>8448.5928802460003</v>
          </cell>
          <cell r="AB274">
            <v>0.3747242710200886</v>
          </cell>
          <cell r="AC274">
            <v>0.12439935630557437</v>
          </cell>
          <cell r="AD274">
            <v>0.49912362732566301</v>
          </cell>
          <cell r="AE274">
            <v>0.37410102262469763</v>
          </cell>
          <cell r="AF274">
            <v>0.11812811668732309</v>
          </cell>
          <cell r="AG274">
            <v>0.49222913931202072</v>
          </cell>
          <cell r="AI274">
            <v>0</v>
          </cell>
          <cell r="AJ274">
            <v>-2.1720702535827197E-2</v>
          </cell>
          <cell r="AK274">
            <v>-2.1720702535827197E-2</v>
          </cell>
          <cell r="AL274">
            <v>0</v>
          </cell>
          <cell r="AM274">
            <v>-1.9137106431939457E-2</v>
          </cell>
          <cell r="AN274">
            <v>-1.9137106431939443E-2</v>
          </cell>
          <cell r="AP274">
            <v>2.2272952362021998E-2</v>
          </cell>
          <cell r="AQ274">
            <v>3.9159924383757636E-2</v>
          </cell>
          <cell r="AR274">
            <v>9.7652360601873875E-4</v>
          </cell>
          <cell r="AS274">
            <v>0</v>
          </cell>
          <cell r="AT274">
            <v>6.2409400351798372E-2</v>
          </cell>
        </row>
        <row r="275">
          <cell r="A275" t="str">
            <v>D7109</v>
          </cell>
          <cell r="B275">
            <v>7609</v>
          </cell>
          <cell r="C275" t="str">
            <v>Contract Finalization &amp; Export Control</v>
          </cell>
          <cell r="D275" t="str">
            <v>SO</v>
          </cell>
          <cell r="E275" t="str">
            <v>D3371</v>
          </cell>
          <cell r="G275" t="str">
            <v>CR1</v>
          </cell>
          <cell r="H275">
            <v>0.64295520223597824</v>
          </cell>
          <cell r="I275">
            <v>0.3929082858345419</v>
          </cell>
          <cell r="J275">
            <v>1.0358634880705202</v>
          </cell>
          <cell r="K275">
            <v>0.64608078856735296</v>
          </cell>
          <cell r="L275">
            <v>0.39279977932636678</v>
          </cell>
          <cell r="M275">
            <v>1.0388805678937196</v>
          </cell>
          <cell r="O275">
            <v>217.17921000000001</v>
          </cell>
          <cell r="P275">
            <v>225.00196</v>
          </cell>
          <cell r="Q275">
            <v>5.9507899999999996</v>
          </cell>
          <cell r="R275">
            <v>9.98</v>
          </cell>
          <cell r="S275">
            <v>16.32</v>
          </cell>
          <cell r="T275">
            <v>0</v>
          </cell>
          <cell r="U275">
            <v>139.63650288700001</v>
          </cell>
          <cell r="V275">
            <v>85.331511120000002</v>
          </cell>
          <cell r="W275">
            <v>224.96801400699999</v>
          </cell>
          <cell r="X275">
            <v>145.369443746</v>
          </cell>
          <cell r="Y275">
            <v>88.380720236000002</v>
          </cell>
          <cell r="Z275">
            <v>233.750163982</v>
          </cell>
          <cell r="AB275">
            <v>0.64295520223597824</v>
          </cell>
          <cell r="AC275">
            <v>0.3929082858345419</v>
          </cell>
          <cell r="AD275">
            <v>1.0358634880705202</v>
          </cell>
          <cell r="AE275">
            <v>0.64608078856735296</v>
          </cell>
          <cell r="AF275">
            <v>0.39279977932636678</v>
          </cell>
          <cell r="AG275">
            <v>1.0388805678937196</v>
          </cell>
          <cell r="AI275">
            <v>0</v>
          </cell>
          <cell r="AJ275">
            <v>0</v>
          </cell>
          <cell r="AK275">
            <v>0</v>
          </cell>
          <cell r="AL275">
            <v>0</v>
          </cell>
          <cell r="AM275">
            <v>0</v>
          </cell>
          <cell r="AN275">
            <v>0</v>
          </cell>
          <cell r="AP275">
            <v>2.7400366729393662E-2</v>
          </cell>
          <cell r="AQ275">
            <v>4.595283314641397E-2</v>
          </cell>
          <cell r="AR275">
            <v>7.5145314323594781E-2</v>
          </cell>
          <cell r="AS275">
            <v>0</v>
          </cell>
          <cell r="AT275">
            <v>0.14849851419940241</v>
          </cell>
        </row>
        <row r="276">
          <cell r="A276" t="str">
            <v>D7110</v>
          </cell>
          <cell r="B276">
            <v>7610</v>
          </cell>
          <cell r="C276" t="str">
            <v>Contracts Management</v>
          </cell>
          <cell r="D276" t="str">
            <v>SO</v>
          </cell>
          <cell r="E276" t="str">
            <v>D3371</v>
          </cell>
          <cell r="G276" t="str">
            <v>CR1</v>
          </cell>
          <cell r="H276">
            <v>0.64093258860663649</v>
          </cell>
          <cell r="I276">
            <v>0.21015061682813954</v>
          </cell>
          <cell r="J276">
            <v>0.85108320543477611</v>
          </cell>
          <cell r="K276">
            <v>0.6438519399599828</v>
          </cell>
          <cell r="L276">
            <v>0.21001075802660998</v>
          </cell>
          <cell r="M276">
            <v>0.85386269798659287</v>
          </cell>
          <cell r="O276">
            <v>288.67279000000002</v>
          </cell>
          <cell r="P276">
            <v>299.14715000000001</v>
          </cell>
          <cell r="Q276">
            <v>7.7572099999999997</v>
          </cell>
          <cell r="R276">
            <v>13.01</v>
          </cell>
          <cell r="S276">
            <v>20.190000000000001</v>
          </cell>
          <cell r="T276">
            <v>0</v>
          </cell>
          <cell r="U276">
            <v>185.01979855499999</v>
          </cell>
          <cell r="V276">
            <v>60.66476488</v>
          </cell>
          <cell r="W276">
            <v>245.684563435</v>
          </cell>
          <cell r="X276">
            <v>192.60647286099999</v>
          </cell>
          <cell r="Y276">
            <v>62.824119733000003</v>
          </cell>
          <cell r="Z276">
            <v>255.43059259399999</v>
          </cell>
          <cell r="AB276">
            <v>0.64093258860663649</v>
          </cell>
          <cell r="AC276">
            <v>0.21015061682813954</v>
          </cell>
          <cell r="AD276">
            <v>0.85108320543477611</v>
          </cell>
          <cell r="AE276">
            <v>0.6438519399599828</v>
          </cell>
          <cell r="AF276">
            <v>0.21001075802660998</v>
          </cell>
          <cell r="AG276">
            <v>0.85386269798659287</v>
          </cell>
          <cell r="AI276">
            <v>0</v>
          </cell>
          <cell r="AJ276">
            <v>0</v>
          </cell>
          <cell r="AK276">
            <v>0</v>
          </cell>
          <cell r="AL276">
            <v>0</v>
          </cell>
          <cell r="AM276">
            <v>0</v>
          </cell>
          <cell r="AN276">
            <v>0</v>
          </cell>
          <cell r="AP276">
            <v>2.6871981941907302E-2</v>
          </cell>
          <cell r="AQ276">
            <v>4.5068328054057326E-2</v>
          </cell>
          <cell r="AR276">
            <v>6.9940779662676214E-2</v>
          </cell>
          <cell r="AS276">
            <v>0</v>
          </cell>
          <cell r="AT276">
            <v>0.14188108965864082</v>
          </cell>
        </row>
        <row r="277">
          <cell r="A277" t="str">
            <v>D7111</v>
          </cell>
          <cell r="B277">
            <v>7611</v>
          </cell>
          <cell r="C277" t="str">
            <v>Financial Planning &amp; Analysis</v>
          </cell>
          <cell r="D277" t="str">
            <v>SO</v>
          </cell>
          <cell r="E277" t="str">
            <v>D3371</v>
          </cell>
          <cell r="G277" t="str">
            <v>CR1</v>
          </cell>
          <cell r="H277">
            <v>0.70490842655368058</v>
          </cell>
          <cell r="I277">
            <v>0.23279917367221356</v>
          </cell>
          <cell r="J277">
            <v>0.93770760022589406</v>
          </cell>
          <cell r="K277">
            <v>0.71010801412064317</v>
          </cell>
          <cell r="L277">
            <v>0.23297073999692886</v>
          </cell>
          <cell r="M277">
            <v>0.94307875411757192</v>
          </cell>
          <cell r="O277">
            <v>136.7012</v>
          </cell>
          <cell r="P277">
            <v>141.37882999999999</v>
          </cell>
          <cell r="Q277">
            <v>2.5488</v>
          </cell>
          <cell r="R277">
            <v>6.55</v>
          </cell>
          <cell r="S277">
            <v>16.600000000000001</v>
          </cell>
          <cell r="T277">
            <v>0</v>
          </cell>
          <cell r="U277">
            <v>96.3618278</v>
          </cell>
          <cell r="V277">
            <v>31.823926400000001</v>
          </cell>
          <cell r="W277">
            <v>128.18575419999999</v>
          </cell>
          <cell r="X277">
            <v>100.39424021000001</v>
          </cell>
          <cell r="Y277">
            <v>32.937130645000003</v>
          </cell>
          <cell r="Z277">
            <v>133.33137085499999</v>
          </cell>
          <cell r="AB277">
            <v>0.70490842655368058</v>
          </cell>
          <cell r="AC277">
            <v>0.23279917367221356</v>
          </cell>
          <cell r="AD277">
            <v>0.93770760022589406</v>
          </cell>
          <cell r="AE277">
            <v>0.71010801412064317</v>
          </cell>
          <cell r="AF277">
            <v>0.23297073999692886</v>
          </cell>
          <cell r="AG277">
            <v>0.94307875411757192</v>
          </cell>
          <cell r="AI277">
            <v>0</v>
          </cell>
          <cell r="AJ277">
            <v>0</v>
          </cell>
          <cell r="AK277">
            <v>0</v>
          </cell>
          <cell r="AL277">
            <v>0</v>
          </cell>
          <cell r="AM277">
            <v>0</v>
          </cell>
          <cell r="AN277">
            <v>0</v>
          </cell>
          <cell r="AP277">
            <v>1.8645044813066745E-2</v>
          </cell>
          <cell r="AQ277">
            <v>4.7914722036090394E-2</v>
          </cell>
          <cell r="AR277">
            <v>0.12143273065635124</v>
          </cell>
          <cell r="AS277">
            <v>0</v>
          </cell>
          <cell r="AT277">
            <v>0.18799249750550839</v>
          </cell>
        </row>
        <row r="278">
          <cell r="A278" t="str">
            <v>D7114</v>
          </cell>
          <cell r="B278">
            <v>7614</v>
          </cell>
          <cell r="C278" t="str">
            <v>Real Estate and Facilities</v>
          </cell>
          <cell r="D278" t="str">
            <v>SO</v>
          </cell>
          <cell r="E278" t="str">
            <v>D3371</v>
          </cell>
          <cell r="G278" t="str">
            <v>CR1</v>
          </cell>
          <cell r="H278">
            <v>0.59809330831873286</v>
          </cell>
          <cell r="I278">
            <v>0.25172183232342127</v>
          </cell>
          <cell r="J278">
            <v>0.84981514064215413</v>
          </cell>
          <cell r="K278">
            <v>0.6008409503002593</v>
          </cell>
          <cell r="L278">
            <v>0.25178279637071083</v>
          </cell>
          <cell r="M278">
            <v>0.85262374667097007</v>
          </cell>
          <cell r="O278">
            <v>334.36739</v>
          </cell>
          <cell r="P278">
            <v>346.08429999999998</v>
          </cell>
          <cell r="Q278">
            <v>4.3726099999999999</v>
          </cell>
          <cell r="R278">
            <v>15.35</v>
          </cell>
          <cell r="S278">
            <v>25.46</v>
          </cell>
          <cell r="T278">
            <v>0</v>
          </cell>
          <cell r="U278">
            <v>199.982898479</v>
          </cell>
          <cell r="V278">
            <v>84.167572079999999</v>
          </cell>
          <cell r="W278">
            <v>284.15047055899998</v>
          </cell>
          <cell r="X278">
            <v>207.941619696</v>
          </cell>
          <cell r="Y278">
            <v>87.138072833999999</v>
          </cell>
          <cell r="Z278">
            <v>295.07969252999999</v>
          </cell>
          <cell r="AB278">
            <v>0.59809330831873286</v>
          </cell>
          <cell r="AC278">
            <v>0.25172183232342127</v>
          </cell>
          <cell r="AD278">
            <v>0.84981514064215413</v>
          </cell>
          <cell r="AE278">
            <v>0.6008409503002593</v>
          </cell>
          <cell r="AF278">
            <v>0.25178279637071083</v>
          </cell>
          <cell r="AG278">
            <v>0.85262374667097007</v>
          </cell>
          <cell r="AI278">
            <v>0</v>
          </cell>
          <cell r="AJ278">
            <v>0</v>
          </cell>
          <cell r="AK278">
            <v>0</v>
          </cell>
          <cell r="AL278">
            <v>0</v>
          </cell>
          <cell r="AM278">
            <v>0</v>
          </cell>
          <cell r="AN278">
            <v>0</v>
          </cell>
          <cell r="AP278">
            <v>1.307726210980084E-2</v>
          </cell>
          <cell r="AQ278">
            <v>4.5907586861266586E-2</v>
          </cell>
          <cell r="AR278">
            <v>7.6143789022009592E-2</v>
          </cell>
          <cell r="AS278">
            <v>0</v>
          </cell>
          <cell r="AT278">
            <v>0.13512863799307701</v>
          </cell>
        </row>
        <row r="279">
          <cell r="A279" t="str">
            <v>D7115</v>
          </cell>
          <cell r="B279">
            <v>7615</v>
          </cell>
          <cell r="C279" t="str">
            <v>Support Services</v>
          </cell>
          <cell r="D279" t="str">
            <v>SO</v>
          </cell>
          <cell r="E279" t="str">
            <v>D3371</v>
          </cell>
          <cell r="G279" t="str">
            <v>CR1</v>
          </cell>
          <cell r="H279">
            <v>0.61042634751876768</v>
          </cell>
          <cell r="I279">
            <v>0.19052426915576801</v>
          </cell>
          <cell r="J279">
            <v>0.80095061667453571</v>
          </cell>
          <cell r="K279">
            <v>0.61139336041570302</v>
          </cell>
          <cell r="L279">
            <v>0.19066113088094691</v>
          </cell>
          <cell r="M279">
            <v>0.80205449129664985</v>
          </cell>
          <cell r="O279">
            <v>837.67849999999999</v>
          </cell>
          <cell r="P279">
            <v>866.08374000000003</v>
          </cell>
          <cell r="Q279">
            <v>51.9315</v>
          </cell>
          <cell r="R279">
            <v>40.07</v>
          </cell>
          <cell r="S279">
            <v>65.790000000000006</v>
          </cell>
          <cell r="T279">
            <v>0</v>
          </cell>
          <cell r="U279">
            <v>511.34102715</v>
          </cell>
          <cell r="V279">
            <v>159.598084</v>
          </cell>
          <cell r="W279">
            <v>670.93911115000003</v>
          </cell>
          <cell r="X279">
            <v>529.5178482</v>
          </cell>
          <cell r="Y279">
            <v>165.12850530599999</v>
          </cell>
          <cell r="Z279">
            <v>694.64635350599997</v>
          </cell>
          <cell r="AB279">
            <v>0.61042634751876768</v>
          </cell>
          <cell r="AC279">
            <v>0.19052426915576801</v>
          </cell>
          <cell r="AD279">
            <v>0.80095061667453571</v>
          </cell>
          <cell r="AE279">
            <v>0.61139336041570302</v>
          </cell>
          <cell r="AF279">
            <v>0.19066113088094691</v>
          </cell>
          <cell r="AG279">
            <v>0.80205449129664985</v>
          </cell>
          <cell r="AI279">
            <v>0</v>
          </cell>
          <cell r="AJ279">
            <v>0</v>
          </cell>
          <cell r="AK279">
            <v>0</v>
          </cell>
          <cell r="AL279">
            <v>0</v>
          </cell>
          <cell r="AM279">
            <v>0</v>
          </cell>
          <cell r="AN279">
            <v>0</v>
          </cell>
          <cell r="AP279">
            <v>6.1994548027674103E-2</v>
          </cell>
          <cell r="AQ279">
            <v>4.7834580928124572E-2</v>
          </cell>
          <cell r="AR279">
            <v>7.8538484633424402E-2</v>
          </cell>
          <cell r="AS279">
            <v>0</v>
          </cell>
          <cell r="AT279">
            <v>0.18836761358922308</v>
          </cell>
        </row>
        <row r="280">
          <cell r="A280" t="str">
            <v>D7144</v>
          </cell>
          <cell r="B280">
            <v>7644</v>
          </cell>
          <cell r="C280" t="str">
            <v>CARGO - Cargo Mission Contract</v>
          </cell>
          <cell r="D280" t="str">
            <v>SO</v>
          </cell>
          <cell r="E280" t="str">
            <v>D3371</v>
          </cell>
          <cell r="G280" t="str">
            <v>CR1/4</v>
          </cell>
          <cell r="H280">
            <v>0.2179963759765268</v>
          </cell>
          <cell r="I280">
            <v>0.36647957219638261</v>
          </cell>
          <cell r="J280">
            <v>0.58447594817290938</v>
          </cell>
          <cell r="K280">
            <v>0.23378585127748841</v>
          </cell>
          <cell r="L280">
            <v>0.312444933236602</v>
          </cell>
          <cell r="M280">
            <v>0.54623078451409046</v>
          </cell>
          <cell r="O280">
            <v>5016.9515000000001</v>
          </cell>
          <cell r="P280">
            <v>4900.0022399999998</v>
          </cell>
          <cell r="Q280">
            <v>59.560499999999998</v>
          </cell>
          <cell r="R280">
            <v>124.23</v>
          </cell>
          <cell r="S280">
            <v>134.86000000000001</v>
          </cell>
          <cell r="T280">
            <v>0</v>
          </cell>
          <cell r="U280">
            <v>1093.6772454500001</v>
          </cell>
          <cell r="V280">
            <v>1848.65480675</v>
          </cell>
          <cell r="W280">
            <v>2942.3320521999999</v>
          </cell>
          <cell r="X280">
            <v>1145.55119494</v>
          </cell>
          <cell r="Y280">
            <v>1540.064368156</v>
          </cell>
          <cell r="Z280">
            <v>2685.6155630960002</v>
          </cell>
          <cell r="AB280">
            <v>0.2179963759765268</v>
          </cell>
          <cell r="AC280">
            <v>0.36848169784977991</v>
          </cell>
          <cell r="AD280">
            <v>0.58647807382630668</v>
          </cell>
          <cell r="AE280">
            <v>0.23378585127748841</v>
          </cell>
          <cell r="AF280">
            <v>0.31429870696467277</v>
          </cell>
          <cell r="AG280">
            <v>0.54808455824216118</v>
          </cell>
          <cell r="AI280">
            <v>0</v>
          </cell>
          <cell r="AJ280">
            <v>-2.002125653397302E-3</v>
          </cell>
          <cell r="AK280">
            <v>-2.002125653397302E-3</v>
          </cell>
          <cell r="AL280">
            <v>0</v>
          </cell>
          <cell r="AM280">
            <v>-1.8537737280707733E-3</v>
          </cell>
          <cell r="AN280">
            <v>-1.8537737280707178E-3</v>
          </cell>
          <cell r="AP280">
            <v>1.1871850864015727E-2</v>
          </cell>
          <cell r="AQ280">
            <v>2.4762049224514131E-2</v>
          </cell>
          <cell r="AR280">
            <v>2.688086580067597E-2</v>
          </cell>
          <cell r="AS280">
            <v>0</v>
          </cell>
          <cell r="AT280">
            <v>6.3514765889205835E-2</v>
          </cell>
        </row>
        <row r="281">
          <cell r="A281" t="str">
            <v>D7157</v>
          </cell>
          <cell r="B281">
            <v>7657</v>
          </cell>
          <cell r="C281" t="str">
            <v xml:space="preserve">MSOC </v>
          </cell>
          <cell r="D281" t="str">
            <v>SO</v>
          </cell>
          <cell r="E281" t="str">
            <v>D3371</v>
          </cell>
          <cell r="G281" t="str">
            <v>CR1/4</v>
          </cell>
          <cell r="H281">
            <v>0.66113278728635172</v>
          </cell>
          <cell r="I281">
            <v>0.1324819640294754</v>
          </cell>
          <cell r="J281">
            <v>0.79361475131582715</v>
          </cell>
          <cell r="K281">
            <v>0.66565263534673735</v>
          </cell>
          <cell r="L281">
            <v>0.1320249111370036</v>
          </cell>
          <cell r="M281">
            <v>0.79767754648374101</v>
          </cell>
          <cell r="O281">
            <v>17819.59</v>
          </cell>
          <cell r="P281">
            <v>18462.53296</v>
          </cell>
          <cell r="Q281">
            <v>397.4</v>
          </cell>
          <cell r="R281">
            <v>756.95</v>
          </cell>
          <cell r="S281">
            <v>1228.1500000000001</v>
          </cell>
          <cell r="T281">
            <v>0</v>
          </cell>
          <cell r="U281">
            <v>11781.115205</v>
          </cell>
          <cell r="V281">
            <v>2419.0306633999999</v>
          </cell>
          <cell r="W281">
            <v>14200.145868400001</v>
          </cell>
          <cell r="X281">
            <v>12289.63372</v>
          </cell>
          <cell r="Y281">
            <v>2488.996523408</v>
          </cell>
          <cell r="Z281">
            <v>14778.630243408001</v>
          </cell>
          <cell r="AB281">
            <v>0.66113278728635172</v>
          </cell>
          <cell r="AC281">
            <v>0.13575119648656336</v>
          </cell>
          <cell r="AD281">
            <v>0.79688398377291514</v>
          </cell>
          <cell r="AE281">
            <v>0.66565263534673735</v>
          </cell>
          <cell r="AF281">
            <v>0.13481338280075303</v>
          </cell>
          <cell r="AG281">
            <v>0.80046601814749041</v>
          </cell>
          <cell r="AI281">
            <v>0</v>
          </cell>
          <cell r="AJ281">
            <v>-3.2692324570879616E-3</v>
          </cell>
          <cell r="AK281">
            <v>-3.2692324570879894E-3</v>
          </cell>
          <cell r="AL281">
            <v>0</v>
          </cell>
          <cell r="AM281">
            <v>-2.7884716637494311E-3</v>
          </cell>
          <cell r="AN281">
            <v>-2.7884716637494034E-3</v>
          </cell>
          <cell r="AP281">
            <v>2.230129873919658E-2</v>
          </cell>
          <cell r="AQ281">
            <v>4.2478530650817442E-2</v>
          </cell>
          <cell r="AR281">
            <v>6.8921338818682135E-2</v>
          </cell>
          <cell r="AS281">
            <v>0</v>
          </cell>
          <cell r="AT281">
            <v>0.13370116820869615</v>
          </cell>
        </row>
        <row r="282">
          <cell r="A282" t="str">
            <v>D7158</v>
          </cell>
          <cell r="B282">
            <v>7658</v>
          </cell>
          <cell r="C282" t="str">
            <v>LM12 Service Center</v>
          </cell>
          <cell r="D282" t="str">
            <v>SO</v>
          </cell>
          <cell r="E282" t="str">
            <v>D3371</v>
          </cell>
          <cell r="G282" t="str">
            <v>CR1</v>
          </cell>
          <cell r="H282">
            <v>0</v>
          </cell>
          <cell r="I282">
            <v>0.83255735759493665</v>
          </cell>
          <cell r="J282">
            <v>0.83255735759493665</v>
          </cell>
          <cell r="K282">
            <v>0</v>
          </cell>
          <cell r="L282">
            <v>0.83557223101265821</v>
          </cell>
          <cell r="M282">
            <v>0.83557223101265821</v>
          </cell>
          <cell r="O282">
            <v>50.56</v>
          </cell>
          <cell r="P282">
            <v>52.380159999999997</v>
          </cell>
          <cell r="Q282">
            <v>0</v>
          </cell>
          <cell r="R282">
            <v>0</v>
          </cell>
          <cell r="S282">
            <v>0</v>
          </cell>
          <cell r="T282">
            <v>0</v>
          </cell>
          <cell r="U282">
            <v>0</v>
          </cell>
          <cell r="V282">
            <v>42.094099999999997</v>
          </cell>
          <cell r="W282">
            <v>42.094099999999997</v>
          </cell>
          <cell r="X282">
            <v>0</v>
          </cell>
          <cell r="Y282">
            <v>43.767407151999997</v>
          </cell>
          <cell r="Z282">
            <v>43.767407151999997</v>
          </cell>
          <cell r="AB282">
            <v>0</v>
          </cell>
          <cell r="AC282">
            <v>0.83255735759493665</v>
          </cell>
          <cell r="AD282">
            <v>0.83255735759493665</v>
          </cell>
          <cell r="AE282">
            <v>0</v>
          </cell>
          <cell r="AF282">
            <v>0.83557223101265821</v>
          </cell>
          <cell r="AG282">
            <v>0.83557223101265821</v>
          </cell>
          <cell r="AI282">
            <v>0</v>
          </cell>
          <cell r="AJ282">
            <v>0</v>
          </cell>
          <cell r="AK282">
            <v>0</v>
          </cell>
          <cell r="AL282">
            <v>0</v>
          </cell>
          <cell r="AM282">
            <v>0</v>
          </cell>
          <cell r="AN282">
            <v>0</v>
          </cell>
          <cell r="AP282">
            <v>0</v>
          </cell>
          <cell r="AQ282">
            <v>0</v>
          </cell>
          <cell r="AR282">
            <v>0</v>
          </cell>
          <cell r="AS282">
            <v>0</v>
          </cell>
          <cell r="AT282">
            <v>0</v>
          </cell>
        </row>
        <row r="283">
          <cell r="A283" t="str">
            <v>D7205</v>
          </cell>
          <cell r="B283">
            <v>7705</v>
          </cell>
          <cell r="C283" t="str">
            <v>Information Systems</v>
          </cell>
          <cell r="D283" t="str">
            <v>SO</v>
          </cell>
          <cell r="E283" t="str">
            <v>D3371</v>
          </cell>
          <cell r="G283" t="str">
            <v>AR1</v>
          </cell>
          <cell r="H283">
            <v>0.54961494224615648</v>
          </cell>
          <cell r="I283">
            <v>0.15884112673163819</v>
          </cell>
          <cell r="J283">
            <v>0.70845606897779478</v>
          </cell>
          <cell r="K283">
            <v>0.55372009646283715</v>
          </cell>
          <cell r="L283">
            <v>0.1577876560590814</v>
          </cell>
          <cell r="M283">
            <v>0.71150775252191856</v>
          </cell>
          <cell r="O283">
            <v>2121.0623000000001</v>
          </cell>
          <cell r="P283">
            <v>2186.4523800000002</v>
          </cell>
          <cell r="Q283">
            <v>83.447699999999998</v>
          </cell>
          <cell r="R283">
            <v>91.88</v>
          </cell>
          <cell r="S283">
            <v>19.559999999999999</v>
          </cell>
          <cell r="T283">
            <v>0</v>
          </cell>
          <cell r="U283">
            <v>1165.767533515</v>
          </cell>
          <cell r="V283">
            <v>336.91192560000002</v>
          </cell>
          <cell r="W283">
            <v>1502.6794591150001</v>
          </cell>
          <cell r="X283">
            <v>1210.6826227649999</v>
          </cell>
          <cell r="Y283">
            <v>344.99519612500001</v>
          </cell>
          <cell r="Z283">
            <v>1555.67781889</v>
          </cell>
          <cell r="AB283">
            <v>0.54961494224615648</v>
          </cell>
          <cell r="AC283">
            <v>0.15884112673163819</v>
          </cell>
          <cell r="AD283">
            <v>0.70845606897779478</v>
          </cell>
          <cell r="AE283">
            <v>0.55372009646283715</v>
          </cell>
          <cell r="AF283">
            <v>0.1577876560590814</v>
          </cell>
          <cell r="AG283">
            <v>0.71150775252191856</v>
          </cell>
          <cell r="AI283">
            <v>0</v>
          </cell>
          <cell r="AJ283">
            <v>0</v>
          </cell>
          <cell r="AK283">
            <v>0</v>
          </cell>
          <cell r="AL283">
            <v>0</v>
          </cell>
          <cell r="AM283">
            <v>0</v>
          </cell>
          <cell r="AN283">
            <v>0</v>
          </cell>
          <cell r="AP283">
            <v>3.9342408754330316E-2</v>
          </cell>
          <cell r="AQ283">
            <v>4.3317916687312767E-2</v>
          </cell>
          <cell r="AR283">
            <v>9.2217941924666695E-3</v>
          </cell>
          <cell r="AS283">
            <v>0</v>
          </cell>
          <cell r="AT283">
            <v>9.1882119634109763E-2</v>
          </cell>
        </row>
        <row r="284">
          <cell r="A284" t="str">
            <v>D7292</v>
          </cell>
          <cell r="B284">
            <v>7792</v>
          </cell>
          <cell r="C284" t="str">
            <v>LM5 Service Center</v>
          </cell>
          <cell r="D284" t="str">
            <v>SO</v>
          </cell>
          <cell r="E284" t="str">
            <v>D3371</v>
          </cell>
          <cell r="G284" t="str">
            <v>CR1</v>
          </cell>
          <cell r="H284">
            <v>0</v>
          </cell>
          <cell r="I284">
            <v>0.91267682926829274</v>
          </cell>
          <cell r="J284">
            <v>0.91267682926829274</v>
          </cell>
          <cell r="K284">
            <v>0</v>
          </cell>
          <cell r="L284">
            <v>0.91189146341463401</v>
          </cell>
          <cell r="M284">
            <v>0.91189146341463401</v>
          </cell>
          <cell r="O284">
            <v>3.28</v>
          </cell>
          <cell r="P284">
            <v>3.3980800000000002</v>
          </cell>
          <cell r="Q284">
            <v>0</v>
          </cell>
          <cell r="R284">
            <v>0</v>
          </cell>
          <cell r="S284">
            <v>0</v>
          </cell>
          <cell r="T284">
            <v>0</v>
          </cell>
          <cell r="U284">
            <v>0</v>
          </cell>
          <cell r="V284">
            <v>2.9935800000000001</v>
          </cell>
          <cell r="W284">
            <v>2.9935800000000001</v>
          </cell>
          <cell r="X284">
            <v>0</v>
          </cell>
          <cell r="Y284">
            <v>3.0986801439999998</v>
          </cell>
          <cell r="Z284">
            <v>3.0986801439999998</v>
          </cell>
          <cell r="AB284">
            <v>0</v>
          </cell>
          <cell r="AC284">
            <v>0.91267682926829274</v>
          </cell>
          <cell r="AD284">
            <v>0.91267682926829274</v>
          </cell>
          <cell r="AE284">
            <v>0</v>
          </cell>
          <cell r="AF284">
            <v>0.91189146341463401</v>
          </cell>
          <cell r="AG284">
            <v>0.91189146341463401</v>
          </cell>
          <cell r="AI284">
            <v>0</v>
          </cell>
          <cell r="AJ284">
            <v>0</v>
          </cell>
          <cell r="AK284">
            <v>0</v>
          </cell>
          <cell r="AL284">
            <v>0</v>
          </cell>
          <cell r="AM284">
            <v>0</v>
          </cell>
          <cell r="AN284">
            <v>0</v>
          </cell>
          <cell r="AP284">
            <v>0</v>
          </cell>
          <cell r="AQ284">
            <v>0</v>
          </cell>
          <cell r="AR284">
            <v>0</v>
          </cell>
          <cell r="AS284">
            <v>0</v>
          </cell>
          <cell r="AT284">
            <v>0</v>
          </cell>
        </row>
        <row r="285">
          <cell r="A285" t="str">
            <v>D7293</v>
          </cell>
          <cell r="B285">
            <v>7793</v>
          </cell>
          <cell r="C285" t="str">
            <v>SSL &amp; RASS</v>
          </cell>
          <cell r="D285" t="str">
            <v>SO</v>
          </cell>
          <cell r="E285" t="str">
            <v>D3371</v>
          </cell>
          <cell r="G285" t="str">
            <v>CR1/4</v>
          </cell>
          <cell r="H285">
            <v>0.41237163840771762</v>
          </cell>
          <cell r="I285">
            <v>0.11047192546884642</v>
          </cell>
          <cell r="J285">
            <v>0.52284356387656405</v>
          </cell>
          <cell r="K285">
            <v>0.41277967411706207</v>
          </cell>
          <cell r="L285">
            <v>0.11039860701279314</v>
          </cell>
          <cell r="M285">
            <v>0.5231782811298552</v>
          </cell>
          <cell r="O285">
            <v>1000.841184</v>
          </cell>
          <cell r="P285">
            <v>1026.5430960000001</v>
          </cell>
          <cell r="Q285">
            <v>14.634880000000001</v>
          </cell>
          <cell r="R285">
            <v>43.25</v>
          </cell>
          <cell r="S285">
            <v>68.61</v>
          </cell>
          <cell r="T285">
            <v>0</v>
          </cell>
          <cell r="U285">
            <v>412.71851883199997</v>
          </cell>
          <cell r="V285">
            <v>102.77058474899999</v>
          </cell>
          <cell r="W285">
            <v>515.48910358099999</v>
          </cell>
          <cell r="X285">
            <v>423.73612463400002</v>
          </cell>
          <cell r="Y285">
            <v>101.952340479</v>
          </cell>
          <cell r="Z285">
            <v>525.68846511300001</v>
          </cell>
          <cell r="AB285">
            <v>0.41237163840771762</v>
          </cell>
          <cell r="AC285">
            <v>0.10268420843581112</v>
          </cell>
          <cell r="AD285">
            <v>0.51505584684352879</v>
          </cell>
          <cell r="AE285">
            <v>0.41277967411706207</v>
          </cell>
          <cell r="AF285">
            <v>9.9316181538081277E-2</v>
          </cell>
          <cell r="AG285">
            <v>0.51209585565514337</v>
          </cell>
          <cell r="AI285">
            <v>0</v>
          </cell>
          <cell r="AJ285">
            <v>7.7877170330352963E-3</v>
          </cell>
          <cell r="AK285">
            <v>7.7877170330352685E-3</v>
          </cell>
          <cell r="AL285">
            <v>0</v>
          </cell>
          <cell r="AM285">
            <v>1.108242547471186E-2</v>
          </cell>
          <cell r="AN285">
            <v>1.1082425474711832E-2</v>
          </cell>
          <cell r="AP285">
            <v>1.4622579719900896E-2</v>
          </cell>
          <cell r="AQ285">
            <v>4.3213649369568709E-2</v>
          </cell>
          <cell r="AR285">
            <v>6.8552334872742413E-2</v>
          </cell>
          <cell r="AS285">
            <v>0</v>
          </cell>
          <cell r="AT285">
            <v>0.12638856396221201</v>
          </cell>
        </row>
        <row r="286">
          <cell r="A286" t="str">
            <v>D7294</v>
          </cell>
          <cell r="B286">
            <v>7794</v>
          </cell>
          <cell r="C286" t="str">
            <v>LMSO HQ Administrative Support</v>
          </cell>
          <cell r="D286" t="str">
            <v>SO</v>
          </cell>
          <cell r="E286" t="str">
            <v>D3371</v>
          </cell>
          <cell r="G286" t="str">
            <v>CR1</v>
          </cell>
          <cell r="H286">
            <v>0</v>
          </cell>
          <cell r="I286">
            <v>1.107</v>
          </cell>
          <cell r="J286">
            <v>1.107</v>
          </cell>
          <cell r="K286">
            <v>0</v>
          </cell>
          <cell r="L286">
            <v>1.123</v>
          </cell>
          <cell r="M286">
            <v>1.123</v>
          </cell>
          <cell r="O286">
            <v>48.72</v>
          </cell>
          <cell r="P286">
            <v>50.47392</v>
          </cell>
          <cell r="Q286">
            <v>0</v>
          </cell>
          <cell r="R286">
            <v>0</v>
          </cell>
          <cell r="S286">
            <v>0</v>
          </cell>
          <cell r="T286">
            <v>0</v>
          </cell>
          <cell r="U286">
            <v>0</v>
          </cell>
          <cell r="V286">
            <v>53.933039999999998</v>
          </cell>
          <cell r="W286">
            <v>53.933039999999998</v>
          </cell>
          <cell r="X286">
            <v>0</v>
          </cell>
          <cell r="Y286">
            <v>56.682212159999999</v>
          </cell>
          <cell r="Z286">
            <v>56.682212159999999</v>
          </cell>
          <cell r="AB286">
            <v>0</v>
          </cell>
          <cell r="AC286">
            <v>1.107</v>
          </cell>
          <cell r="AD286">
            <v>1.107</v>
          </cell>
          <cell r="AE286">
            <v>0</v>
          </cell>
          <cell r="AF286">
            <v>1.123</v>
          </cell>
          <cell r="AG286">
            <v>1.123</v>
          </cell>
          <cell r="AI286">
            <v>0</v>
          </cell>
          <cell r="AJ286">
            <v>0</v>
          </cell>
          <cell r="AK286">
            <v>0</v>
          </cell>
          <cell r="AL286">
            <v>0</v>
          </cell>
          <cell r="AM286">
            <v>0</v>
          </cell>
          <cell r="AN286">
            <v>0</v>
          </cell>
          <cell r="AP286">
            <v>0</v>
          </cell>
          <cell r="AQ286">
            <v>0</v>
          </cell>
          <cell r="AR286">
            <v>0</v>
          </cell>
          <cell r="AS286">
            <v>0</v>
          </cell>
          <cell r="AT286">
            <v>0</v>
          </cell>
        </row>
        <row r="287">
          <cell r="A287" t="str">
            <v>D7300</v>
          </cell>
          <cell r="B287">
            <v>7800</v>
          </cell>
          <cell r="C287" t="str">
            <v>NCCIPS</v>
          </cell>
          <cell r="D287" t="str">
            <v>SO</v>
          </cell>
          <cell r="E287" t="str">
            <v>D3371</v>
          </cell>
          <cell r="G287" t="str">
            <v>CR1/4</v>
          </cell>
          <cell r="H287">
            <v>0.49604680953991287</v>
          </cell>
          <cell r="I287">
            <v>0.14744180600716411</v>
          </cell>
          <cell r="J287">
            <v>0.64348861554707693</v>
          </cell>
          <cell r="K287">
            <v>0.48836573591657978</v>
          </cell>
          <cell r="L287">
            <v>0.13866907421653887</v>
          </cell>
          <cell r="M287">
            <v>0.62703481013311868</v>
          </cell>
          <cell r="O287">
            <v>2119.4423999999999</v>
          </cell>
          <cell r="P287">
            <v>14372.236414999999</v>
          </cell>
          <cell r="Q287">
            <v>93.051599999999993</v>
          </cell>
          <cell r="R287">
            <v>128.05000000000001</v>
          </cell>
          <cell r="S287">
            <v>400.86</v>
          </cell>
          <cell r="T287">
            <v>0</v>
          </cell>
          <cell r="U287">
            <v>1241.8701980799999</v>
          </cell>
          <cell r="V287">
            <v>652.18082319999996</v>
          </cell>
          <cell r="W287">
            <v>1894.05102128</v>
          </cell>
          <cell r="X287">
            <v>6946.9531074099996</v>
          </cell>
          <cell r="Y287">
            <v>1721.5369986200001</v>
          </cell>
          <cell r="Z287">
            <v>8668.4901060299999</v>
          </cell>
          <cell r="AB287">
            <v>0.58594194306955449</v>
          </cell>
          <cell r="AC287">
            <v>0.30771339820322552</v>
          </cell>
          <cell r="AD287">
            <v>0.89365534127278012</v>
          </cell>
          <cell r="AE287">
            <v>0.48335922864166159</v>
          </cell>
          <cell r="AF287">
            <v>0.1197821235965245</v>
          </cell>
          <cell r="AG287">
            <v>0.6031413522381861</v>
          </cell>
          <cell r="AI287">
            <v>-8.9895133529641624E-2</v>
          </cell>
          <cell r="AJ287">
            <v>-0.16027159219606141</v>
          </cell>
          <cell r="AK287">
            <v>-0.2501667257257032</v>
          </cell>
          <cell r="AL287">
            <v>5.0065072749181927E-3</v>
          </cell>
          <cell r="AM287">
            <v>1.8886950620014373E-2</v>
          </cell>
          <cell r="AN287">
            <v>2.3893457894932579E-2</v>
          </cell>
          <cell r="AP287">
            <v>4.3903811681789508E-2</v>
          </cell>
          <cell r="AQ287">
            <v>6.0416834163551703E-2</v>
          </cell>
          <cell r="AR287">
            <v>0.18913465164233764</v>
          </cell>
          <cell r="AS287">
            <v>0</v>
          </cell>
          <cell r="AT287">
            <v>0.29345529748767885</v>
          </cell>
        </row>
        <row r="288">
          <cell r="A288" t="str">
            <v>D7359</v>
          </cell>
          <cell r="B288">
            <v>7859</v>
          </cell>
          <cell r="C288" t="str">
            <v>Space Exploration Initiative</v>
          </cell>
          <cell r="D288" t="str">
            <v>SO</v>
          </cell>
          <cell r="E288" t="str">
            <v>D3371</v>
          </cell>
          <cell r="G288" t="str">
            <v>AR1/CR3/4</v>
          </cell>
          <cell r="H288">
            <v>0.38437413320751279</v>
          </cell>
          <cell r="I288">
            <v>0.10126452179363041</v>
          </cell>
          <cell r="J288">
            <v>0.48563865500114323</v>
          </cell>
          <cell r="K288">
            <v>0.39765434686412465</v>
          </cell>
          <cell r="L288">
            <v>9.1079182380715593E-2</v>
          </cell>
          <cell r="M288">
            <v>0.48873352924484026</v>
          </cell>
          <cell r="O288">
            <v>3853.5319</v>
          </cell>
          <cell r="P288">
            <v>4005.2641400000002</v>
          </cell>
          <cell r="Q288">
            <v>145.8681</v>
          </cell>
          <cell r="R288">
            <v>157.15</v>
          </cell>
          <cell r="S288">
            <v>29.9</v>
          </cell>
          <cell r="T288">
            <v>0</v>
          </cell>
          <cell r="U288">
            <v>1461.6255838500001</v>
          </cell>
          <cell r="V288">
            <v>403.26418753000002</v>
          </cell>
          <cell r="W288">
            <v>1864.88977138</v>
          </cell>
          <cell r="X288">
            <v>1572.5322956099999</v>
          </cell>
          <cell r="Y288">
            <v>376.47666287499999</v>
          </cell>
          <cell r="Z288">
            <v>1949.008958485</v>
          </cell>
          <cell r="AB288">
            <v>0.37929505237779404</v>
          </cell>
          <cell r="AC288">
            <v>0.10464794323617771</v>
          </cell>
          <cell r="AD288">
            <v>0.48394299561397169</v>
          </cell>
          <cell r="AE288">
            <v>0.39261637700878321</v>
          </cell>
          <cell r="AF288">
            <v>9.3995464397761283E-2</v>
          </cell>
          <cell r="AG288">
            <v>0.48661184140654451</v>
          </cell>
          <cell r="AI288">
            <v>5.0790808297187517E-3</v>
          </cell>
          <cell r="AJ288">
            <v>-3.3834214425473019E-3</v>
          </cell>
          <cell r="AK288">
            <v>1.6956593871715331E-3</v>
          </cell>
          <cell r="AL288">
            <v>5.0379698553414398E-3</v>
          </cell>
          <cell r="AM288">
            <v>-2.9162820170456905E-3</v>
          </cell>
          <cell r="AN288">
            <v>2.1216878382957494E-3</v>
          </cell>
          <cell r="AP288">
            <v>3.7853092639508187E-2</v>
          </cell>
          <cell r="AQ288">
            <v>4.0780770492648576E-2</v>
          </cell>
          <cell r="AR288">
            <v>7.7591157348405491E-3</v>
          </cell>
          <cell r="AS288">
            <v>0</v>
          </cell>
          <cell r="AT288">
            <v>8.6392978866997303E-2</v>
          </cell>
        </row>
        <row r="289">
          <cell r="A289" t="str">
            <v>D9006</v>
          </cell>
          <cell r="C289" t="str">
            <v>ESC- Engineering &amp; Science Contract- LMSO</v>
          </cell>
          <cell r="D289" t="str">
            <v>SO</v>
          </cell>
          <cell r="E289" t="str">
            <v>D3371</v>
          </cell>
          <cell r="G289" t="str">
            <v>CR1 / DR2</v>
          </cell>
          <cell r="O289">
            <v>0</v>
          </cell>
          <cell r="P289">
            <v>0</v>
          </cell>
          <cell r="Q289">
            <v>0</v>
          </cell>
          <cell r="R289">
            <v>0</v>
          </cell>
          <cell r="S289">
            <v>0</v>
          </cell>
          <cell r="T289">
            <v>0</v>
          </cell>
          <cell r="U289">
            <v>0</v>
          </cell>
          <cell r="V289">
            <v>0</v>
          </cell>
          <cell r="W289">
            <v>0</v>
          </cell>
          <cell r="X289">
            <v>0</v>
          </cell>
          <cell r="Y289">
            <v>0</v>
          </cell>
          <cell r="Z289">
            <v>0</v>
          </cell>
        </row>
        <row r="291">
          <cell r="A291" t="str">
            <v>These Departments Need To Be Priced But Do Not Need A Billing Rate</v>
          </cell>
        </row>
        <row r="292">
          <cell r="A292" t="str">
            <v>D3275</v>
          </cell>
          <cell r="B292">
            <v>3975</v>
          </cell>
          <cell r="C292" t="str">
            <v xml:space="preserve">HOP Service Center </v>
          </cell>
          <cell r="D292" t="str">
            <v>SO</v>
          </cell>
          <cell r="E292" t="str">
            <v>D3371</v>
          </cell>
          <cell r="G292" t="str">
            <v>CR1</v>
          </cell>
          <cell r="H292">
            <v>0.39731371014710559</v>
          </cell>
          <cell r="I292">
            <v>0.18927062551949367</v>
          </cell>
          <cell r="J292">
            <v>0.58658433566659929</v>
          </cell>
          <cell r="K292">
            <v>0.3600202886828644</v>
          </cell>
          <cell r="L292">
            <v>0.15409625628435417</v>
          </cell>
          <cell r="M292">
            <v>0.51411654496721859</v>
          </cell>
          <cell r="O292">
            <v>1081.28125</v>
          </cell>
          <cell r="P292">
            <v>349.37162000000001</v>
          </cell>
          <cell r="Q292">
            <v>26.945699999999999</v>
          </cell>
          <cell r="R292">
            <v>103.46</v>
          </cell>
          <cell r="S292">
            <v>8.4600000000000009</v>
          </cell>
          <cell r="T292">
            <v>0</v>
          </cell>
          <cell r="U292">
            <v>429.60786515000001</v>
          </cell>
          <cell r="V292">
            <v>204.65477855</v>
          </cell>
          <cell r="W292">
            <v>634.26264370000001</v>
          </cell>
          <cell r="X292">
            <v>125.78087149</v>
          </cell>
          <cell r="Y292">
            <v>53.836858694</v>
          </cell>
          <cell r="Z292">
            <v>179.61773018400001</v>
          </cell>
          <cell r="AB292">
            <v>0.39731371014710559</v>
          </cell>
          <cell r="AC292">
            <v>0.18927062551949367</v>
          </cell>
          <cell r="AD292">
            <v>0.58658433566659929</v>
          </cell>
          <cell r="AE292">
            <v>0.3600202886828644</v>
          </cell>
          <cell r="AF292">
            <v>0.15409625628435417</v>
          </cell>
          <cell r="AG292">
            <v>0.51411654496721859</v>
          </cell>
          <cell r="AI292">
            <v>0</v>
          </cell>
          <cell r="AJ292">
            <v>0</v>
          </cell>
          <cell r="AK292">
            <v>0</v>
          </cell>
          <cell r="AL292">
            <v>0</v>
          </cell>
          <cell r="AM292">
            <v>0</v>
          </cell>
          <cell r="AN292">
            <v>0</v>
          </cell>
          <cell r="AP292">
            <v>2.492015837692552E-2</v>
          </cell>
          <cell r="AQ292">
            <v>9.5682783734574145E-2</v>
          </cell>
          <cell r="AR292">
            <v>7.8240513279963023E-3</v>
          </cell>
          <cell r="AS292">
            <v>0</v>
          </cell>
          <cell r="AT292">
            <v>0.12842699343949596</v>
          </cell>
        </row>
        <row r="293">
          <cell r="A293" t="str">
            <v>D3286</v>
          </cell>
          <cell r="B293">
            <v>3986</v>
          </cell>
          <cell r="C293" t="str">
            <v xml:space="preserve">Langley Service Center </v>
          </cell>
          <cell r="D293" t="str">
            <v>SO</v>
          </cell>
          <cell r="E293" t="str">
            <v>D3371</v>
          </cell>
          <cell r="G293" t="str">
            <v>CR1/4</v>
          </cell>
          <cell r="H293">
            <v>0.49491116402574603</v>
          </cell>
          <cell r="I293">
            <v>0.14630649029480075</v>
          </cell>
          <cell r="J293">
            <v>0.64121765432054678</v>
          </cell>
          <cell r="K293">
            <v>0.5095129982664871</v>
          </cell>
          <cell r="L293">
            <v>0.14614191469600196</v>
          </cell>
          <cell r="M293">
            <v>0.65565491296248901</v>
          </cell>
          <cell r="O293">
            <v>358.43056000000001</v>
          </cell>
          <cell r="P293">
            <v>371.40768000000003</v>
          </cell>
          <cell r="Q293">
            <v>3.1894399999999998</v>
          </cell>
          <cell r="R293">
            <v>15.35</v>
          </cell>
          <cell r="S293">
            <v>24.85</v>
          </cell>
          <cell r="T293">
            <v>0</v>
          </cell>
          <cell r="U293">
            <v>177.39128567200001</v>
          </cell>
          <cell r="V293">
            <v>49.665550879999998</v>
          </cell>
          <cell r="W293">
            <v>227.05683655199999</v>
          </cell>
          <cell r="X293">
            <v>189.237040616</v>
          </cell>
          <cell r="Y293">
            <v>50.185963184000002</v>
          </cell>
          <cell r="Z293">
            <v>239.4230038</v>
          </cell>
          <cell r="AB293">
            <v>0.49491116402574603</v>
          </cell>
          <cell r="AC293">
            <v>0.13856394075326611</v>
          </cell>
          <cell r="AD293">
            <v>0.63347510477901214</v>
          </cell>
          <cell r="AE293">
            <v>0.5095129982664871</v>
          </cell>
          <cell r="AF293">
            <v>0.13512365491203629</v>
          </cell>
          <cell r="AG293">
            <v>0.64463665317852337</v>
          </cell>
          <cell r="AI293">
            <v>0</v>
          </cell>
          <cell r="AJ293">
            <v>7.7425495415346379E-3</v>
          </cell>
          <cell r="AK293">
            <v>7.7425495415346379E-3</v>
          </cell>
          <cell r="AL293">
            <v>0</v>
          </cell>
          <cell r="AM293">
            <v>1.1018259783965673E-2</v>
          </cell>
          <cell r="AN293">
            <v>1.1018259783965645E-2</v>
          </cell>
          <cell r="AP293">
            <v>8.8983483997569848E-3</v>
          </cell>
          <cell r="AQ293">
            <v>4.2825589425187403E-2</v>
          </cell>
          <cell r="AR293">
            <v>6.9330025877257784E-2</v>
          </cell>
          <cell r="AS293">
            <v>0</v>
          </cell>
          <cell r="AT293">
            <v>0.12105396370220217</v>
          </cell>
        </row>
        <row r="294">
          <cell r="A294" t="str">
            <v>D3288</v>
          </cell>
          <cell r="B294">
            <v>3988</v>
          </cell>
          <cell r="C294" t="str">
            <v xml:space="preserve">LM1 facility </v>
          </cell>
          <cell r="D294" t="str">
            <v>SO</v>
          </cell>
          <cell r="E294" t="str">
            <v>D3371</v>
          </cell>
          <cell r="G294" t="str">
            <v>CR1</v>
          </cell>
          <cell r="H294">
            <v>0</v>
          </cell>
          <cell r="I294">
            <v>1.0349139519792343</v>
          </cell>
          <cell r="J294">
            <v>1.0349139519792343</v>
          </cell>
          <cell r="K294">
            <v>0</v>
          </cell>
          <cell r="L294">
            <v>1.045471771576898</v>
          </cell>
          <cell r="M294">
            <v>1.045471771576898</v>
          </cell>
          <cell r="O294">
            <v>184.92</v>
          </cell>
          <cell r="P294">
            <v>191.57712000000001</v>
          </cell>
          <cell r="Q294">
            <v>0</v>
          </cell>
          <cell r="R294">
            <v>0</v>
          </cell>
          <cell r="S294">
            <v>0</v>
          </cell>
          <cell r="T294">
            <v>0</v>
          </cell>
          <cell r="U294">
            <v>0</v>
          </cell>
          <cell r="V294">
            <v>191.37628799999999</v>
          </cell>
          <cell r="W294">
            <v>191.37628799999999</v>
          </cell>
          <cell r="X294">
            <v>0</v>
          </cell>
          <cell r="Y294">
            <v>200.28847103999999</v>
          </cell>
          <cell r="Z294">
            <v>200.28847103999999</v>
          </cell>
          <cell r="AB294">
            <v>0</v>
          </cell>
          <cell r="AC294">
            <v>1.0349139519792343</v>
          </cell>
          <cell r="AD294">
            <v>1.0349139519792343</v>
          </cell>
          <cell r="AE294">
            <v>0</v>
          </cell>
          <cell r="AF294">
            <v>1.045471771576898</v>
          </cell>
          <cell r="AG294">
            <v>1.045471771576898</v>
          </cell>
          <cell r="AI294">
            <v>0</v>
          </cell>
          <cell r="AJ294">
            <v>0</v>
          </cell>
          <cell r="AK294">
            <v>0</v>
          </cell>
          <cell r="AL294">
            <v>0</v>
          </cell>
          <cell r="AM294">
            <v>0</v>
          </cell>
          <cell r="AN294">
            <v>0</v>
          </cell>
          <cell r="AP294">
            <v>0</v>
          </cell>
          <cell r="AQ294">
            <v>0</v>
          </cell>
          <cell r="AR294">
            <v>0</v>
          </cell>
          <cell r="AS294">
            <v>0</v>
          </cell>
          <cell r="AT294">
            <v>0</v>
          </cell>
        </row>
        <row r="295">
          <cell r="A295" t="str">
            <v>D5197</v>
          </cell>
          <cell r="B295">
            <v>5697</v>
          </cell>
          <cell r="C295" t="str">
            <v xml:space="preserve">Clear Lake SC </v>
          </cell>
          <cell r="D295" t="str">
            <v>SO</v>
          </cell>
          <cell r="E295" t="str">
            <v>D3371</v>
          </cell>
          <cell r="G295" t="str">
            <v>CR1</v>
          </cell>
          <cell r="H295">
            <v>0</v>
          </cell>
          <cell r="I295">
            <v>0.8408647394671217</v>
          </cell>
          <cell r="J295">
            <v>0.8408647394671217</v>
          </cell>
          <cell r="K295">
            <v>0</v>
          </cell>
          <cell r="L295">
            <v>0.82435628035175224</v>
          </cell>
          <cell r="M295">
            <v>0.82435628035175224</v>
          </cell>
          <cell r="O295">
            <v>609.52</v>
          </cell>
          <cell r="P295">
            <v>631.46271999999999</v>
          </cell>
          <cell r="Q295">
            <v>0</v>
          </cell>
          <cell r="R295">
            <v>0</v>
          </cell>
          <cell r="S295">
            <v>0</v>
          </cell>
          <cell r="T295">
            <v>0</v>
          </cell>
          <cell r="U295">
            <v>0</v>
          </cell>
          <cell r="V295">
            <v>512.52387599999997</v>
          </cell>
          <cell r="W295">
            <v>512.52387599999997</v>
          </cell>
          <cell r="X295">
            <v>0</v>
          </cell>
          <cell r="Y295">
            <v>520.55025904000001</v>
          </cell>
          <cell r="Z295">
            <v>520.55025904000001</v>
          </cell>
          <cell r="AB295">
            <v>0</v>
          </cell>
          <cell r="AC295">
            <v>0.8408647394671217</v>
          </cell>
          <cell r="AD295">
            <v>0.8408647394671217</v>
          </cell>
          <cell r="AE295">
            <v>0</v>
          </cell>
          <cell r="AF295">
            <v>0.82435628035175224</v>
          </cell>
          <cell r="AG295">
            <v>0.82435628035175224</v>
          </cell>
          <cell r="AI295">
            <v>0</v>
          </cell>
          <cell r="AJ295">
            <v>0</v>
          </cell>
          <cell r="AK295">
            <v>0</v>
          </cell>
          <cell r="AL295">
            <v>0</v>
          </cell>
          <cell r="AM295">
            <v>0</v>
          </cell>
          <cell r="AN295">
            <v>0</v>
          </cell>
          <cell r="AP295">
            <v>0</v>
          </cell>
          <cell r="AQ295">
            <v>0</v>
          </cell>
          <cell r="AR295">
            <v>0</v>
          </cell>
          <cell r="AS295">
            <v>0</v>
          </cell>
          <cell r="AT295">
            <v>0</v>
          </cell>
        </row>
        <row r="296">
          <cell r="A296" t="str">
            <v>D5298</v>
          </cell>
          <cell r="B296">
            <v>5798</v>
          </cell>
          <cell r="C296" t="str">
            <v>Greenbelt Facility Service Center</v>
          </cell>
          <cell r="D296" t="str">
            <v>SO</v>
          </cell>
          <cell r="E296" t="str">
            <v>D3371</v>
          </cell>
          <cell r="G296" t="str">
            <v>CR1/4</v>
          </cell>
          <cell r="H296">
            <v>0.58150000000000002</v>
          </cell>
          <cell r="I296">
            <v>0.10579999999999999</v>
          </cell>
          <cell r="J296">
            <v>0.68729999999999991</v>
          </cell>
          <cell r="K296">
            <v>0.58619999999999994</v>
          </cell>
          <cell r="L296">
            <v>0.1057</v>
          </cell>
          <cell r="M296">
            <v>0.69190000000000007</v>
          </cell>
          <cell r="O296">
            <v>65.37</v>
          </cell>
          <cell r="P296">
            <v>67.72</v>
          </cell>
          <cell r="Q296">
            <v>0</v>
          </cell>
          <cell r="R296">
            <v>0</v>
          </cell>
          <cell r="S296">
            <v>4</v>
          </cell>
          <cell r="T296">
            <v>0</v>
          </cell>
          <cell r="U296">
            <v>38.012655000000002</v>
          </cell>
          <cell r="V296">
            <v>6.4062599999999996</v>
          </cell>
          <cell r="W296">
            <v>44.418914999999998</v>
          </cell>
          <cell r="X296">
            <v>39.697463999999997</v>
          </cell>
          <cell r="Y296">
            <v>6.4063119999999998</v>
          </cell>
          <cell r="Z296">
            <v>46.103776000000003</v>
          </cell>
          <cell r="AB296">
            <v>0.58150000000000002</v>
          </cell>
          <cell r="AC296">
            <v>9.799999999999999E-2</v>
          </cell>
          <cell r="AD296">
            <v>0.67949999999999988</v>
          </cell>
          <cell r="AE296">
            <v>0.58619999999999994</v>
          </cell>
          <cell r="AF296">
            <v>9.4600000000000004E-2</v>
          </cell>
          <cell r="AG296">
            <v>0.68080000000000007</v>
          </cell>
          <cell r="AI296">
            <v>0</v>
          </cell>
          <cell r="AJ296">
            <v>7.8000000000000014E-3</v>
          </cell>
          <cell r="AK296">
            <v>7.8000000000000291E-3</v>
          </cell>
          <cell r="AL296">
            <v>0</v>
          </cell>
          <cell r="AM296">
            <v>1.1099999999999999E-2</v>
          </cell>
          <cell r="AN296">
            <v>1.1099999999999999E-2</v>
          </cell>
          <cell r="AP296">
            <v>0</v>
          </cell>
          <cell r="AQ296">
            <v>0</v>
          </cell>
          <cell r="AR296">
            <v>6.1190148386109831E-2</v>
          </cell>
          <cell r="AS296">
            <v>0</v>
          </cell>
          <cell r="AT296">
            <v>6.1190148386109831E-2</v>
          </cell>
        </row>
        <row r="297">
          <cell r="A297" t="str">
            <v>D5378</v>
          </cell>
          <cell r="B297">
            <v>5878</v>
          </cell>
          <cell r="C297" t="str">
            <v>LMSO Hqt Fac Service Center</v>
          </cell>
          <cell r="D297" t="str">
            <v>SO</v>
          </cell>
          <cell r="E297" t="str">
            <v>D3371</v>
          </cell>
          <cell r="G297" t="str">
            <v>CR1</v>
          </cell>
          <cell r="H297">
            <v>0</v>
          </cell>
          <cell r="I297">
            <v>1.0685527199462725</v>
          </cell>
          <cell r="J297">
            <v>1.0685527199462725</v>
          </cell>
          <cell r="K297">
            <v>0</v>
          </cell>
          <cell r="L297">
            <v>1.0803341840161182</v>
          </cell>
          <cell r="M297">
            <v>1.0803341840161182</v>
          </cell>
          <cell r="O297">
            <v>119.12</v>
          </cell>
          <cell r="P297">
            <v>123.40832</v>
          </cell>
          <cell r="Q297">
            <v>0</v>
          </cell>
          <cell r="R297">
            <v>0</v>
          </cell>
          <cell r="S297">
            <v>0</v>
          </cell>
          <cell r="T297">
            <v>0</v>
          </cell>
          <cell r="U297">
            <v>0</v>
          </cell>
          <cell r="V297">
            <v>127.286</v>
          </cell>
          <cell r="W297">
            <v>127.286</v>
          </cell>
          <cell r="X297">
            <v>0</v>
          </cell>
          <cell r="Y297">
            <v>133.322226688</v>
          </cell>
          <cell r="Z297">
            <v>133.322226688</v>
          </cell>
          <cell r="AB297">
            <v>0</v>
          </cell>
          <cell r="AC297">
            <v>1.0685527199462725</v>
          </cell>
          <cell r="AD297">
            <v>1.0685527199462725</v>
          </cell>
          <cell r="AE297">
            <v>0</v>
          </cell>
          <cell r="AF297">
            <v>1.0803341840161182</v>
          </cell>
          <cell r="AG297">
            <v>1.0803341840161182</v>
          </cell>
          <cell r="AI297">
            <v>0</v>
          </cell>
          <cell r="AJ297">
            <v>0</v>
          </cell>
          <cell r="AK297">
            <v>0</v>
          </cell>
          <cell r="AL297">
            <v>0</v>
          </cell>
          <cell r="AM297">
            <v>0</v>
          </cell>
          <cell r="AN297">
            <v>0</v>
          </cell>
          <cell r="AP297">
            <v>0</v>
          </cell>
          <cell r="AQ297">
            <v>0</v>
          </cell>
          <cell r="AR297">
            <v>0</v>
          </cell>
          <cell r="AS297">
            <v>0</v>
          </cell>
          <cell r="AT297">
            <v>0</v>
          </cell>
        </row>
        <row r="298">
          <cell r="A298" t="str">
            <v>D7087</v>
          </cell>
          <cell r="B298">
            <v>7587</v>
          </cell>
          <cell r="C298" t="str">
            <v>Enterprise Solutions Facility Service Center</v>
          </cell>
          <cell r="D298" t="str">
            <v>SO</v>
          </cell>
          <cell r="E298" t="str">
            <v>D3371</v>
          </cell>
          <cell r="G298" t="str">
            <v>CR1</v>
          </cell>
          <cell r="H298">
            <v>0</v>
          </cell>
          <cell r="I298">
            <v>1.107</v>
          </cell>
          <cell r="J298">
            <v>1.107</v>
          </cell>
          <cell r="K298">
            <v>0</v>
          </cell>
          <cell r="L298">
            <v>1.123</v>
          </cell>
          <cell r="M298">
            <v>1.123</v>
          </cell>
          <cell r="O298">
            <v>1.96</v>
          </cell>
          <cell r="P298">
            <v>2.0305599999999999</v>
          </cell>
          <cell r="Q298">
            <v>0</v>
          </cell>
          <cell r="R298">
            <v>0</v>
          </cell>
          <cell r="S298">
            <v>0</v>
          </cell>
          <cell r="T298">
            <v>0</v>
          </cell>
          <cell r="U298">
            <v>0</v>
          </cell>
          <cell r="V298">
            <v>2.1697199999999999</v>
          </cell>
          <cell r="W298">
            <v>2.1697199999999999</v>
          </cell>
          <cell r="X298">
            <v>0</v>
          </cell>
          <cell r="Y298">
            <v>2.2803188799999998</v>
          </cell>
          <cell r="Z298">
            <v>2.2803188799999998</v>
          </cell>
          <cell r="AB298">
            <v>0</v>
          </cell>
          <cell r="AC298">
            <v>1.107</v>
          </cell>
          <cell r="AD298">
            <v>1.107</v>
          </cell>
          <cell r="AE298">
            <v>0</v>
          </cell>
          <cell r="AF298">
            <v>1.123</v>
          </cell>
          <cell r="AG298">
            <v>1.123</v>
          </cell>
          <cell r="AI298">
            <v>0</v>
          </cell>
          <cell r="AJ298">
            <v>0</v>
          </cell>
          <cell r="AK298">
            <v>0</v>
          </cell>
          <cell r="AL298">
            <v>0</v>
          </cell>
          <cell r="AM298">
            <v>0</v>
          </cell>
          <cell r="AN298">
            <v>0</v>
          </cell>
          <cell r="AP298">
            <v>0</v>
          </cell>
          <cell r="AQ298">
            <v>0</v>
          </cell>
          <cell r="AR298">
            <v>0</v>
          </cell>
          <cell r="AS298">
            <v>0</v>
          </cell>
          <cell r="AT298">
            <v>0</v>
          </cell>
        </row>
        <row r="299">
          <cell r="A299" t="str">
            <v>D7108</v>
          </cell>
          <cell r="B299">
            <v>7608</v>
          </cell>
          <cell r="C299" t="str">
            <v>LMSO Administrative Service Center</v>
          </cell>
          <cell r="D299" t="str">
            <v>SO</v>
          </cell>
          <cell r="E299" t="str">
            <v>D3371</v>
          </cell>
          <cell r="G299" t="str">
            <v>CR1</v>
          </cell>
          <cell r="H299">
            <v>0.51337527834197816</v>
          </cell>
          <cell r="I299">
            <v>0.44524820975653701</v>
          </cell>
          <cell r="J299">
            <v>0.95862348809851505</v>
          </cell>
          <cell r="K299">
            <v>0.51690085848172973</v>
          </cell>
          <cell r="L299">
            <v>0.44663873908140422</v>
          </cell>
          <cell r="M299">
            <v>0.9635395975631339</v>
          </cell>
          <cell r="O299">
            <v>444.95623999999998</v>
          </cell>
          <cell r="P299">
            <v>460.61784</v>
          </cell>
          <cell r="Q299">
            <v>3.8422000000000001</v>
          </cell>
          <cell r="R299">
            <v>14.83</v>
          </cell>
          <cell r="S299">
            <v>24.76</v>
          </cell>
          <cell r="T299">
            <v>0</v>
          </cell>
          <cell r="U299">
            <v>228.42953356000001</v>
          </cell>
          <cell r="V299">
            <v>198.11596928</v>
          </cell>
          <cell r="W299">
            <v>426.54550283999998</v>
          </cell>
          <cell r="X299">
            <v>238.093756928</v>
          </cell>
          <cell r="Y299">
            <v>205.72977125599999</v>
          </cell>
          <cell r="Z299">
            <v>443.823528184</v>
          </cell>
          <cell r="AB299">
            <v>0.51337527834197816</v>
          </cell>
          <cell r="AC299">
            <v>0.44524820975653701</v>
          </cell>
          <cell r="AD299">
            <v>0.95862348809851505</v>
          </cell>
          <cell r="AE299">
            <v>0.51690085848172973</v>
          </cell>
          <cell r="AF299">
            <v>0.44663873908140422</v>
          </cell>
          <cell r="AG299">
            <v>0.9635395975631339</v>
          </cell>
          <cell r="AI299">
            <v>0</v>
          </cell>
          <cell r="AJ299">
            <v>0</v>
          </cell>
          <cell r="AK299">
            <v>0</v>
          </cell>
          <cell r="AL299">
            <v>0</v>
          </cell>
          <cell r="AM299">
            <v>0</v>
          </cell>
          <cell r="AN299">
            <v>0</v>
          </cell>
          <cell r="AP299">
            <v>8.6350064446786955E-3</v>
          </cell>
          <cell r="AQ299">
            <v>3.3329120184942232E-2</v>
          </cell>
          <cell r="AR299">
            <v>5.564592149556101E-2</v>
          </cell>
          <cell r="AS299">
            <v>0</v>
          </cell>
          <cell r="AT299">
            <v>9.7610048125181939E-2</v>
          </cell>
        </row>
        <row r="300">
          <cell r="A300" t="str">
            <v>D7113</v>
          </cell>
          <cell r="B300">
            <v>7613</v>
          </cell>
          <cell r="C300" t="str">
            <v>LMSO Local Material Handling</v>
          </cell>
          <cell r="D300" t="str">
            <v>SO</v>
          </cell>
          <cell r="E300" t="str">
            <v>D3371</v>
          </cell>
          <cell r="G300" t="str">
            <v>CR1</v>
          </cell>
          <cell r="H300">
            <v>0.56253066924378148</v>
          </cell>
          <cell r="I300">
            <v>0.31093506733845455</v>
          </cell>
          <cell r="J300">
            <v>0.87346573658223603</v>
          </cell>
          <cell r="K300">
            <v>0.56471010257485221</v>
          </cell>
          <cell r="L300">
            <v>0.3101811174931271</v>
          </cell>
          <cell r="M300">
            <v>0.87489122006797926</v>
          </cell>
          <cell r="O300">
            <v>1432.3925400000001</v>
          </cell>
          <cell r="P300">
            <v>1480.84347</v>
          </cell>
          <cell r="Q300">
            <v>37.541980000000002</v>
          </cell>
          <cell r="R300">
            <v>62.95</v>
          </cell>
          <cell r="S300">
            <v>97.84</v>
          </cell>
          <cell r="T300">
            <v>0</v>
          </cell>
          <cell r="U300">
            <v>805.76473414600002</v>
          </cell>
          <cell r="V300">
            <v>445.38107087999998</v>
          </cell>
          <cell r="W300">
            <v>1251.1458050260001</v>
          </cell>
          <cell r="X300">
            <v>836.24726784100005</v>
          </cell>
          <cell r="Y300">
            <v>459.32968235700002</v>
          </cell>
          <cell r="Z300">
            <v>1295.5769501980001</v>
          </cell>
          <cell r="AB300">
            <v>0.56253066924378148</v>
          </cell>
          <cell r="AC300">
            <v>0.31093506733845455</v>
          </cell>
          <cell r="AD300">
            <v>0.87346573658223603</v>
          </cell>
          <cell r="AE300">
            <v>0.56471010257485221</v>
          </cell>
          <cell r="AF300">
            <v>0.3101811174931271</v>
          </cell>
          <cell r="AG300">
            <v>0.87489122006797926</v>
          </cell>
          <cell r="AI300">
            <v>0</v>
          </cell>
          <cell r="AJ300">
            <v>0</v>
          </cell>
          <cell r="AK300">
            <v>0</v>
          </cell>
          <cell r="AL300">
            <v>0</v>
          </cell>
          <cell r="AM300">
            <v>0</v>
          </cell>
          <cell r="AN300">
            <v>0</v>
          </cell>
          <cell r="AP300">
            <v>2.6209281989139653E-2</v>
          </cell>
          <cell r="AQ300">
            <v>4.3947450326710026E-2</v>
          </cell>
          <cell r="AR300">
            <v>6.8305298490314678E-2</v>
          </cell>
          <cell r="AS300">
            <v>0</v>
          </cell>
          <cell r="AT300">
            <v>0.13846203080616437</v>
          </cell>
        </row>
        <row r="301">
          <cell r="A301" t="str">
            <v>D7324</v>
          </cell>
          <cell r="B301">
            <v>7824</v>
          </cell>
          <cell r="C301" t="str">
            <v>Stennis Admin Service Center</v>
          </cell>
          <cell r="D301" t="str">
            <v>SO</v>
          </cell>
          <cell r="E301" t="str">
            <v>D3371</v>
          </cell>
          <cell r="G301" t="str">
            <v>CR1/4</v>
          </cell>
          <cell r="H301">
            <v>0.53190005166432941</v>
          </cell>
          <cell r="I301">
            <v>0.18201226658794004</v>
          </cell>
          <cell r="J301">
            <v>0.71391231825226953</v>
          </cell>
          <cell r="K301">
            <v>0.53093730931385941</v>
          </cell>
          <cell r="L301">
            <v>0.1807235232052882</v>
          </cell>
          <cell r="M301">
            <v>0.71166083251914769</v>
          </cell>
          <cell r="O301">
            <v>490.27</v>
          </cell>
          <cell r="P301">
            <v>507.88607999999999</v>
          </cell>
          <cell r="Q301">
            <v>18.72</v>
          </cell>
          <cell r="R301">
            <v>21.57</v>
          </cell>
          <cell r="S301">
            <v>21.62</v>
          </cell>
          <cell r="T301">
            <v>0</v>
          </cell>
          <cell r="U301">
            <v>236.08297400000001</v>
          </cell>
          <cell r="V301">
            <v>109.06646000000001</v>
          </cell>
          <cell r="W301">
            <v>345.14943399999999</v>
          </cell>
          <cell r="X301">
            <v>244.13241942400001</v>
          </cell>
          <cell r="Y301">
            <v>110.97731916799999</v>
          </cell>
          <cell r="Z301">
            <v>355.10973859199999</v>
          </cell>
          <cell r="AB301">
            <v>0.48153665123299411</v>
          </cell>
          <cell r="AC301">
            <v>0.22246203112570626</v>
          </cell>
          <cell r="AD301">
            <v>0.70399868235870033</v>
          </cell>
          <cell r="AE301">
            <v>0.48068342299123457</v>
          </cell>
          <cell r="AF301">
            <v>0.21850829061509225</v>
          </cell>
          <cell r="AG301">
            <v>0.69919171360632681</v>
          </cell>
          <cell r="AI301">
            <v>5.0363400431335303E-2</v>
          </cell>
          <cell r="AJ301">
            <v>-4.044976453776622E-2</v>
          </cell>
          <cell r="AK301">
            <v>9.9136358935691948E-3</v>
          </cell>
          <cell r="AL301">
            <v>5.0253886322624841E-2</v>
          </cell>
          <cell r="AM301">
            <v>-3.7784767409804049E-2</v>
          </cell>
          <cell r="AN301">
            <v>1.2469118912820876E-2</v>
          </cell>
          <cell r="AP301">
            <v>3.8183041997266812E-2</v>
          </cell>
          <cell r="AQ301">
            <v>4.3996165378260961E-2</v>
          </cell>
          <cell r="AR301">
            <v>4.4098149998980159E-2</v>
          </cell>
          <cell r="AS301">
            <v>0</v>
          </cell>
          <cell r="AT301">
            <v>0.12627735737450793</v>
          </cell>
        </row>
        <row r="302">
          <cell r="A302" t="str">
            <v>D7325</v>
          </cell>
          <cell r="B302">
            <v>7825</v>
          </cell>
          <cell r="C302" t="str">
            <v>Stennis FSC</v>
          </cell>
          <cell r="D302" t="str">
            <v>SO</v>
          </cell>
          <cell r="E302" t="str">
            <v>D3371</v>
          </cell>
          <cell r="G302" t="str">
            <v>CR1</v>
          </cell>
          <cell r="H302">
            <v>0</v>
          </cell>
          <cell r="I302">
            <v>0.66199999999999992</v>
          </cell>
          <cell r="J302">
            <v>0.66199999999999992</v>
          </cell>
          <cell r="K302">
            <v>0</v>
          </cell>
          <cell r="L302">
            <v>0.64489999999999992</v>
          </cell>
          <cell r="M302">
            <v>0.64489999999999992</v>
          </cell>
          <cell r="O302">
            <v>163.28</v>
          </cell>
          <cell r="P302">
            <v>169.15808000000001</v>
          </cell>
          <cell r="Q302">
            <v>0</v>
          </cell>
          <cell r="R302">
            <v>0</v>
          </cell>
          <cell r="S302">
            <v>0</v>
          </cell>
          <cell r="T302">
            <v>0</v>
          </cell>
          <cell r="U302">
            <v>0</v>
          </cell>
          <cell r="V302">
            <v>108.09135999999999</v>
          </cell>
          <cell r="W302">
            <v>108.09135999999999</v>
          </cell>
          <cell r="X302">
            <v>0</v>
          </cell>
          <cell r="Y302">
            <v>109.090045792</v>
          </cell>
          <cell r="Z302">
            <v>109.090045792</v>
          </cell>
          <cell r="AB302">
            <v>0</v>
          </cell>
          <cell r="AC302">
            <v>0.66199999999999992</v>
          </cell>
          <cell r="AD302">
            <v>0.66199999999999992</v>
          </cell>
          <cell r="AE302">
            <v>0</v>
          </cell>
          <cell r="AF302">
            <v>0.64489999999999992</v>
          </cell>
          <cell r="AG302">
            <v>0.64489999999999992</v>
          </cell>
          <cell r="AI302">
            <v>0</v>
          </cell>
          <cell r="AJ302">
            <v>0</v>
          </cell>
          <cell r="AK302">
            <v>0</v>
          </cell>
          <cell r="AL302">
            <v>0</v>
          </cell>
          <cell r="AM302">
            <v>0</v>
          </cell>
          <cell r="AN302">
            <v>0</v>
          </cell>
          <cell r="AP302">
            <v>0</v>
          </cell>
          <cell r="AQ302">
            <v>0</v>
          </cell>
          <cell r="AR302">
            <v>0</v>
          </cell>
          <cell r="AS302">
            <v>0</v>
          </cell>
          <cell r="AT302">
            <v>0</v>
          </cell>
        </row>
        <row r="304">
          <cell r="A304" t="str">
            <v>These Departments Need To Be Priced And Require A Billing Rate</v>
          </cell>
        </row>
        <row r="305">
          <cell r="A305" t="str">
            <v>D5016</v>
          </cell>
          <cell r="B305">
            <v>5516</v>
          </cell>
          <cell r="C305" t="str">
            <v>CCSC</v>
          </cell>
          <cell r="D305" t="str">
            <v>TO</v>
          </cell>
          <cell r="E305" t="str">
            <v>D3338</v>
          </cell>
          <cell r="G305" t="str">
            <v>CR1/3</v>
          </cell>
          <cell r="H305">
            <v>0.62752438290602985</v>
          </cell>
          <cell r="I305">
            <v>0.15843661155891589</v>
          </cell>
          <cell r="J305">
            <v>0.78596099446494583</v>
          </cell>
          <cell r="K305">
            <v>0.67092084957727971</v>
          </cell>
          <cell r="L305">
            <v>0.15403319154735703</v>
          </cell>
          <cell r="M305">
            <v>0.82495404112463666</v>
          </cell>
          <cell r="O305">
            <v>1607.9625599999999</v>
          </cell>
          <cell r="P305">
            <v>1292.8406</v>
          </cell>
          <cell r="Q305">
            <v>21.847439999999999</v>
          </cell>
          <cell r="R305">
            <v>72.680000000000007</v>
          </cell>
          <cell r="S305">
            <v>114.13</v>
          </cell>
          <cell r="T305">
            <v>0</v>
          </cell>
          <cell r="U305">
            <v>1009.0357132</v>
          </cell>
          <cell r="V305">
            <v>254.76013952</v>
          </cell>
          <cell r="W305">
            <v>1263.7958527200001</v>
          </cell>
          <cell r="X305">
            <v>867.39371372000005</v>
          </cell>
          <cell r="Y305">
            <v>199.14036378</v>
          </cell>
          <cell r="Z305">
            <v>1066.5340775</v>
          </cell>
          <cell r="AB305">
            <v>0.62752438290602985</v>
          </cell>
          <cell r="AC305">
            <v>0.15843661155891589</v>
          </cell>
          <cell r="AD305">
            <v>0.78596099446494583</v>
          </cell>
          <cell r="AE305">
            <v>0.67092084957727971</v>
          </cell>
          <cell r="AF305">
            <v>0.15403319154735703</v>
          </cell>
          <cell r="AG305">
            <v>0.82495404112463666</v>
          </cell>
          <cell r="AI305">
            <v>0</v>
          </cell>
          <cell r="AJ305">
            <v>0</v>
          </cell>
          <cell r="AK305">
            <v>0</v>
          </cell>
          <cell r="AL305">
            <v>0</v>
          </cell>
          <cell r="AM305">
            <v>0</v>
          </cell>
          <cell r="AN305">
            <v>0</v>
          </cell>
          <cell r="AP305">
            <v>1.3587032772703364E-2</v>
          </cell>
          <cell r="AQ305">
            <v>4.5200057394371176E-2</v>
          </cell>
          <cell r="AR305">
            <v>7.0978020781777409E-2</v>
          </cell>
          <cell r="AS305">
            <v>0</v>
          </cell>
          <cell r="AT305">
            <v>0.12976511094885196</v>
          </cell>
        </row>
        <row r="306">
          <cell r="A306" t="str">
            <v>D5103</v>
          </cell>
          <cell r="B306">
            <v>5603</v>
          </cell>
          <cell r="C306" t="str">
            <v xml:space="preserve">CAMEO </v>
          </cell>
          <cell r="D306" t="str">
            <v>TO</v>
          </cell>
          <cell r="E306" t="str">
            <v>D3338</v>
          </cell>
          <cell r="G306" t="str">
            <v>CR1/3</v>
          </cell>
          <cell r="H306">
            <v>0.59437052687836422</v>
          </cell>
          <cell r="I306">
            <v>0.1162148536081046</v>
          </cell>
          <cell r="J306">
            <v>0.71058538048646869</v>
          </cell>
          <cell r="K306">
            <v>0.60459447475567574</v>
          </cell>
          <cell r="L306">
            <v>0.11616464176058726</v>
          </cell>
          <cell r="M306">
            <v>0.72075911651626301</v>
          </cell>
          <cell r="O306">
            <v>12638.41643822</v>
          </cell>
          <cell r="P306">
            <v>13208.37706596</v>
          </cell>
          <cell r="Q306">
            <v>160.97366500000001</v>
          </cell>
          <cell r="R306">
            <v>534.08000000000004</v>
          </cell>
          <cell r="S306">
            <v>834.76</v>
          </cell>
          <cell r="T306">
            <v>0</v>
          </cell>
          <cell r="U306">
            <v>7511.9022372930003</v>
          </cell>
          <cell r="V306">
            <v>1468.7717162060001</v>
          </cell>
          <cell r="W306">
            <v>8980.6739534989993</v>
          </cell>
          <cell r="X306">
            <v>7985.7117945689997</v>
          </cell>
          <cell r="Y306">
            <v>1534.3463901059999</v>
          </cell>
          <cell r="Z306">
            <v>9520.0581846749992</v>
          </cell>
          <cell r="AB306">
            <v>0.59437052687836422</v>
          </cell>
          <cell r="AC306">
            <v>0.1162148536081046</v>
          </cell>
          <cell r="AD306">
            <v>0.71058538048646869</v>
          </cell>
          <cell r="AE306">
            <v>0.60459447475567574</v>
          </cell>
          <cell r="AF306">
            <v>0.11616464176058726</v>
          </cell>
          <cell r="AG306">
            <v>0.72075911651626301</v>
          </cell>
          <cell r="AI306">
            <v>0</v>
          </cell>
          <cell r="AJ306">
            <v>0</v>
          </cell>
          <cell r="AK306">
            <v>0</v>
          </cell>
          <cell r="AL306">
            <v>0</v>
          </cell>
          <cell r="AM306">
            <v>0</v>
          </cell>
          <cell r="AN306">
            <v>0</v>
          </cell>
          <cell r="AP306">
            <v>1.2736854002784515E-2</v>
          </cell>
          <cell r="AQ306">
            <v>4.2258458772167197E-2</v>
          </cell>
          <cell r="AR306">
            <v>6.6049414029086068E-2</v>
          </cell>
          <cell r="AS306">
            <v>0</v>
          </cell>
          <cell r="AT306">
            <v>0.12104472680403777</v>
          </cell>
        </row>
        <row r="307">
          <cell r="A307" t="str">
            <v>D5104</v>
          </cell>
          <cell r="B307">
            <v>5604</v>
          </cell>
          <cell r="C307" t="str">
            <v xml:space="preserve">MILSTAR/GPS SIM </v>
          </cell>
          <cell r="D307" t="str">
            <v>TO</v>
          </cell>
          <cell r="E307" t="str">
            <v>D3338</v>
          </cell>
          <cell r="G307" t="str">
            <v>CR1/3</v>
          </cell>
          <cell r="H307">
            <v>0.59116192465356121</v>
          </cell>
          <cell r="I307">
            <v>0.14663216690281664</v>
          </cell>
          <cell r="J307">
            <v>0.73779409155637776</v>
          </cell>
          <cell r="K307">
            <v>0.6022288618296735</v>
          </cell>
          <cell r="L307">
            <v>0.14152713162837302</v>
          </cell>
          <cell r="M307">
            <v>0.74375599345804666</v>
          </cell>
          <cell r="O307">
            <v>10315.06906</v>
          </cell>
          <cell r="P307">
            <v>10832.11011</v>
          </cell>
          <cell r="Q307">
            <v>150.57094000000001</v>
          </cell>
          <cell r="R307">
            <v>444.97</v>
          </cell>
          <cell r="S307">
            <v>739.65</v>
          </cell>
          <cell r="T307">
            <v>0</v>
          </cell>
          <cell r="U307">
            <v>6097.8760784440001</v>
          </cell>
          <cell r="V307">
            <v>1512.5209280199999</v>
          </cell>
          <cell r="W307">
            <v>7610.3970064639998</v>
          </cell>
          <cell r="X307">
            <v>6523.4093427589996</v>
          </cell>
          <cell r="Y307">
            <v>1533.037473351</v>
          </cell>
          <cell r="Z307">
            <v>8056.4468161100003</v>
          </cell>
          <cell r="AB307">
            <v>0.59116192465356121</v>
          </cell>
          <cell r="AC307">
            <v>0.14663216690281664</v>
          </cell>
          <cell r="AD307">
            <v>0.73779409155637776</v>
          </cell>
          <cell r="AE307">
            <v>0.6022288618296735</v>
          </cell>
          <cell r="AF307">
            <v>0.14152713162837302</v>
          </cell>
          <cell r="AG307">
            <v>0.74375599345804666</v>
          </cell>
          <cell r="AI307">
            <v>0</v>
          </cell>
          <cell r="AJ307">
            <v>0</v>
          </cell>
          <cell r="AK307">
            <v>0</v>
          </cell>
          <cell r="AL307">
            <v>0</v>
          </cell>
          <cell r="AM307">
            <v>0</v>
          </cell>
          <cell r="AN307">
            <v>0</v>
          </cell>
          <cell r="AP307">
            <v>1.4597181960117677E-2</v>
          </cell>
          <cell r="AQ307">
            <v>4.3137859515212984E-2</v>
          </cell>
          <cell r="AR307">
            <v>7.1705772951945704E-2</v>
          </cell>
          <cell r="AS307">
            <v>0</v>
          </cell>
          <cell r="AT307">
            <v>0.12944081442727637</v>
          </cell>
        </row>
        <row r="308">
          <cell r="A308" t="str">
            <v>D5106</v>
          </cell>
          <cell r="B308">
            <v>5606</v>
          </cell>
          <cell r="C308" t="str">
            <v>LUSTER CONUS</v>
          </cell>
          <cell r="D308" t="str">
            <v>TO</v>
          </cell>
          <cell r="E308" t="str">
            <v>D3338</v>
          </cell>
          <cell r="G308" t="str">
            <v>CR1/3</v>
          </cell>
          <cell r="H308">
            <v>0.44030233068501329</v>
          </cell>
          <cell r="I308">
            <v>0.36903223108853062</v>
          </cell>
          <cell r="J308">
            <v>0.8093345617735439</v>
          </cell>
          <cell r="K308">
            <v>0.45098393169682727</v>
          </cell>
          <cell r="L308">
            <v>0.36124974345522715</v>
          </cell>
          <cell r="M308">
            <v>0.81223367515205436</v>
          </cell>
          <cell r="O308">
            <v>2645.0383492000001</v>
          </cell>
          <cell r="P308">
            <v>2794.8410991000001</v>
          </cell>
          <cell r="Q308">
            <v>23.514040000000001</v>
          </cell>
          <cell r="R308">
            <v>82.27</v>
          </cell>
          <cell r="S308">
            <v>124.17</v>
          </cell>
          <cell r="T308">
            <v>0</v>
          </cell>
          <cell r="U308">
            <v>1164.6165499040001</v>
          </cell>
          <cell r="V308">
            <v>976.10440331999996</v>
          </cell>
          <cell r="W308">
            <v>2140.7209532239999</v>
          </cell>
          <cell r="X308">
            <v>1260.4284273400001</v>
          </cell>
          <cell r="Y308">
            <v>1009.6356300480001</v>
          </cell>
          <cell r="Z308">
            <v>2270.064057388</v>
          </cell>
          <cell r="AB308">
            <v>0.44030233068501329</v>
          </cell>
          <cell r="AC308">
            <v>0.36903223108853062</v>
          </cell>
          <cell r="AD308">
            <v>0.8093345617735439</v>
          </cell>
          <cell r="AE308">
            <v>0.45098393169682727</v>
          </cell>
          <cell r="AF308">
            <v>0.36124974345522715</v>
          </cell>
          <cell r="AG308">
            <v>0.81223367515205436</v>
          </cell>
          <cell r="AI308">
            <v>0</v>
          </cell>
          <cell r="AJ308">
            <v>0</v>
          </cell>
          <cell r="AK308">
            <v>0</v>
          </cell>
          <cell r="AL308">
            <v>0</v>
          </cell>
          <cell r="AM308">
            <v>0</v>
          </cell>
          <cell r="AN308">
            <v>0</v>
          </cell>
          <cell r="AP308">
            <v>8.8898673272967462E-3</v>
          </cell>
          <cell r="AQ308">
            <v>3.1103518792036725E-2</v>
          </cell>
          <cell r="AR308">
            <v>4.6944498947455941E-2</v>
          </cell>
          <cell r="AS308">
            <v>0</v>
          </cell>
          <cell r="AT308">
            <v>8.6937885066789414E-2</v>
          </cell>
        </row>
        <row r="309">
          <cell r="A309" t="str">
            <v>D5108</v>
          </cell>
          <cell r="B309">
            <v>5608</v>
          </cell>
          <cell r="C309" t="str">
            <v xml:space="preserve">VAFB Prg &amp; East Coast Support </v>
          </cell>
          <cell r="D309" t="str">
            <v>TO</v>
          </cell>
          <cell r="E309" t="str">
            <v>D3338</v>
          </cell>
          <cell r="G309" t="str">
            <v>CR1/3</v>
          </cell>
          <cell r="H309">
            <v>0.6018409701389138</v>
          </cell>
          <cell r="I309">
            <v>0.14079373018318792</v>
          </cell>
          <cell r="J309">
            <v>0.74263470032210177</v>
          </cell>
          <cell r="K309">
            <v>0.60920464316352874</v>
          </cell>
          <cell r="L309">
            <v>0.12910752692165903</v>
          </cell>
          <cell r="M309">
            <v>0.73831217008518779</v>
          </cell>
          <cell r="O309">
            <v>19408.898799999999</v>
          </cell>
          <cell r="P309">
            <v>19657.851470000001</v>
          </cell>
          <cell r="Q309">
            <v>346.68119999999999</v>
          </cell>
          <cell r="R309">
            <v>902.4</v>
          </cell>
          <cell r="S309">
            <v>2686.02</v>
          </cell>
          <cell r="T309">
            <v>0</v>
          </cell>
          <cell r="U309">
            <v>11681.07048312</v>
          </cell>
          <cell r="V309">
            <v>2732.6512607999998</v>
          </cell>
          <cell r="W309">
            <v>14413.721743919999</v>
          </cell>
          <cell r="X309">
            <v>11975.654390143</v>
          </cell>
          <cell r="Y309">
            <v>2537.9765878849998</v>
          </cell>
          <cell r="Z309">
            <v>14513.630978028001</v>
          </cell>
          <cell r="AB309">
            <v>0.6018409701389138</v>
          </cell>
          <cell r="AC309">
            <v>0.14079373018318792</v>
          </cell>
          <cell r="AD309">
            <v>0.74263470032210177</v>
          </cell>
          <cell r="AE309">
            <v>0.60920464316352874</v>
          </cell>
          <cell r="AF309">
            <v>0.12910752692165903</v>
          </cell>
          <cell r="AG309">
            <v>0.73831217008518779</v>
          </cell>
          <cell r="AI309">
            <v>0</v>
          </cell>
          <cell r="AJ309">
            <v>0</v>
          </cell>
          <cell r="AK309">
            <v>0</v>
          </cell>
          <cell r="AL309">
            <v>0</v>
          </cell>
          <cell r="AM309">
            <v>0</v>
          </cell>
          <cell r="AN309">
            <v>0</v>
          </cell>
          <cell r="AP309">
            <v>1.7861971643646266E-2</v>
          </cell>
          <cell r="AQ309">
            <v>4.6494137008947667E-2</v>
          </cell>
          <cell r="AR309">
            <v>0.13839115900794949</v>
          </cell>
          <cell r="AS309">
            <v>0</v>
          </cell>
          <cell r="AT309">
            <v>0.20274726766054341</v>
          </cell>
        </row>
        <row r="310">
          <cell r="A310" t="str">
            <v>D5116</v>
          </cell>
          <cell r="B310">
            <v>5616</v>
          </cell>
          <cell r="C310" t="str">
            <v>P431 /SEG3/MISC</v>
          </cell>
          <cell r="D310" t="str">
            <v>TO</v>
          </cell>
          <cell r="E310" t="str">
            <v>D3338</v>
          </cell>
          <cell r="G310" t="str">
            <v>CR1/3</v>
          </cell>
          <cell r="H310">
            <v>0.593817909975764</v>
          </cell>
          <cell r="I310">
            <v>8.7436470897392315E-2</v>
          </cell>
          <cell r="J310">
            <v>0.68125438087315637</v>
          </cell>
          <cell r="K310">
            <v>0.6046166103438686</v>
          </cell>
          <cell r="L310">
            <v>8.8183113121206316E-2</v>
          </cell>
          <cell r="M310">
            <v>0.6927997234650749</v>
          </cell>
          <cell r="O310">
            <v>29164.643083999999</v>
          </cell>
          <cell r="P310">
            <v>29352.519565999999</v>
          </cell>
          <cell r="Q310">
            <v>479.03449999999998</v>
          </cell>
          <cell r="R310">
            <v>1205.27</v>
          </cell>
          <cell r="S310">
            <v>1927.01</v>
          </cell>
          <cell r="T310">
            <v>0</v>
          </cell>
          <cell r="U310">
            <v>17318.48740133</v>
          </cell>
          <cell r="V310">
            <v>2550.053466247</v>
          </cell>
          <cell r="W310">
            <v>19868.540867577001</v>
          </cell>
          <cell r="X310">
            <v>17747.020885047001</v>
          </cell>
          <cell r="Y310">
            <v>2588.3965532809998</v>
          </cell>
          <cell r="Z310">
            <v>20335.417438328001</v>
          </cell>
          <cell r="AB310">
            <v>0.593817909975764</v>
          </cell>
          <cell r="AC310">
            <v>8.7436470897392315E-2</v>
          </cell>
          <cell r="AD310">
            <v>0.68125438087315637</v>
          </cell>
          <cell r="AE310">
            <v>0.6046166103438686</v>
          </cell>
          <cell r="AF310">
            <v>8.8183113121206316E-2</v>
          </cell>
          <cell r="AG310">
            <v>0.6927997234650749</v>
          </cell>
          <cell r="AI310">
            <v>0</v>
          </cell>
          <cell r="AJ310">
            <v>0</v>
          </cell>
          <cell r="AK310">
            <v>0</v>
          </cell>
          <cell r="AL310">
            <v>0</v>
          </cell>
          <cell r="AM310">
            <v>0</v>
          </cell>
          <cell r="AN310">
            <v>0</v>
          </cell>
          <cell r="AP310">
            <v>1.6425179578583728E-2</v>
          </cell>
          <cell r="AQ310">
            <v>4.1326410082529783E-2</v>
          </cell>
          <cell r="AR310">
            <v>6.6073498463527433E-2</v>
          </cell>
          <cell r="AS310">
            <v>0</v>
          </cell>
          <cell r="AT310">
            <v>0.12382508812464094</v>
          </cell>
        </row>
        <row r="311">
          <cell r="A311" t="str">
            <v>D5164</v>
          </cell>
          <cell r="B311">
            <v>5664</v>
          </cell>
          <cell r="C311" t="str">
            <v xml:space="preserve">Sunnyvale Metrology </v>
          </cell>
          <cell r="D311" t="str">
            <v>TO</v>
          </cell>
          <cell r="E311" t="str">
            <v>D3338</v>
          </cell>
          <cell r="G311" t="str">
            <v>CR1/3</v>
          </cell>
          <cell r="H311">
            <v>0.88184118693808478</v>
          </cell>
          <cell r="I311">
            <v>2.4584268296441021</v>
          </cell>
          <cell r="J311">
            <v>3.3402680165821872</v>
          </cell>
          <cell r="K311">
            <v>0.89626462850220479</v>
          </cell>
          <cell r="L311">
            <v>2.3720300392121816</v>
          </cell>
          <cell r="M311">
            <v>3.2682946677143865</v>
          </cell>
          <cell r="O311">
            <v>1342.9234939999999</v>
          </cell>
          <cell r="P311">
            <v>1389.386604</v>
          </cell>
          <cell r="Q311">
            <v>48.603870000000001</v>
          </cell>
          <cell r="R311">
            <v>108.95</v>
          </cell>
          <cell r="S311">
            <v>169.51</v>
          </cell>
          <cell r="T311">
            <v>0</v>
          </cell>
          <cell r="U311">
            <v>1184.2452479159999</v>
          </cell>
          <cell r="V311">
            <v>3301.4791478090001</v>
          </cell>
          <cell r="W311">
            <v>4485.7243957250002</v>
          </cell>
          <cell r="X311">
            <v>1245.25806848</v>
          </cell>
          <cell r="Y311">
            <v>3295.6667607670001</v>
          </cell>
          <cell r="Z311">
            <v>4540.9248292470002</v>
          </cell>
          <cell r="AB311">
            <v>0.88184118693808478</v>
          </cell>
          <cell r="AC311">
            <v>2.4584268296441021</v>
          </cell>
          <cell r="AD311">
            <v>3.3402680165821872</v>
          </cell>
          <cell r="AE311">
            <v>0.89626462850220479</v>
          </cell>
          <cell r="AF311">
            <v>2.3720300392121816</v>
          </cell>
          <cell r="AG311">
            <v>3.2682946677143865</v>
          </cell>
          <cell r="AI311">
            <v>0</v>
          </cell>
          <cell r="AJ311">
            <v>0</v>
          </cell>
          <cell r="AK311">
            <v>0</v>
          </cell>
          <cell r="AL311">
            <v>0</v>
          </cell>
          <cell r="AM311">
            <v>0</v>
          </cell>
          <cell r="AN311">
            <v>0</v>
          </cell>
          <cell r="AP311">
            <v>3.6192582985669325E-2</v>
          </cell>
          <cell r="AQ311">
            <v>8.1128970106468343E-2</v>
          </cell>
          <cell r="AR311">
            <v>0.12622461425192699</v>
          </cell>
          <cell r="AS311">
            <v>0</v>
          </cell>
          <cell r="AT311">
            <v>0.24354616734406465</v>
          </cell>
        </row>
        <row r="312">
          <cell r="A312" t="str">
            <v>D5172</v>
          </cell>
          <cell r="B312">
            <v>5672</v>
          </cell>
          <cell r="C312" t="str">
            <v xml:space="preserve">FBM Programs </v>
          </cell>
          <cell r="D312" t="str">
            <v>TO</v>
          </cell>
          <cell r="E312" t="str">
            <v>D3338</v>
          </cell>
          <cell r="G312" t="str">
            <v>CR1/3</v>
          </cell>
          <cell r="H312">
            <v>0.61026203799423595</v>
          </cell>
          <cell r="I312">
            <v>0.15107880719353198</v>
          </cell>
          <cell r="J312">
            <v>0.7613408451877679</v>
          </cell>
          <cell r="K312">
            <v>0.62108686569195259</v>
          </cell>
          <cell r="L312">
            <v>0.15010917852333414</v>
          </cell>
          <cell r="M312">
            <v>0.77119604421528676</v>
          </cell>
          <cell r="O312">
            <v>10218.29838</v>
          </cell>
          <cell r="P312">
            <v>10463.624540000001</v>
          </cell>
          <cell r="Q312">
            <v>244.29342</v>
          </cell>
          <cell r="R312">
            <v>583.24</v>
          </cell>
          <cell r="S312">
            <v>772.78</v>
          </cell>
          <cell r="T312">
            <v>0</v>
          </cell>
          <cell r="U312">
            <v>6235.8395942119996</v>
          </cell>
          <cell r="V312">
            <v>1543.7683307980001</v>
          </cell>
          <cell r="W312">
            <v>7779.6079250100001</v>
          </cell>
          <cell r="X312">
            <v>6498.8197693259999</v>
          </cell>
          <cell r="Y312">
            <v>1570.686084076</v>
          </cell>
          <cell r="Z312">
            <v>8069.505853402</v>
          </cell>
          <cell r="AB312">
            <v>0.61026203799423595</v>
          </cell>
          <cell r="AC312">
            <v>0.15107880719353198</v>
          </cell>
          <cell r="AD312">
            <v>0.7613408451877679</v>
          </cell>
          <cell r="AE312">
            <v>0.62108686569195259</v>
          </cell>
          <cell r="AF312">
            <v>0.15010917852333414</v>
          </cell>
          <cell r="AG312">
            <v>0.77119604421528676</v>
          </cell>
          <cell r="AI312">
            <v>0</v>
          </cell>
          <cell r="AJ312">
            <v>0</v>
          </cell>
          <cell r="AK312">
            <v>0</v>
          </cell>
          <cell r="AL312">
            <v>0</v>
          </cell>
          <cell r="AM312">
            <v>0</v>
          </cell>
          <cell r="AN312">
            <v>0</v>
          </cell>
          <cell r="AP312">
            <v>2.3907446319844105E-2</v>
          </cell>
          <cell r="AQ312">
            <v>5.7077996581266402E-2</v>
          </cell>
          <cell r="AR312">
            <v>7.5627073242697768E-2</v>
          </cell>
          <cell r="AS312">
            <v>0</v>
          </cell>
          <cell r="AT312">
            <v>0.15661251614380828</v>
          </cell>
        </row>
        <row r="313">
          <cell r="A313" t="str">
            <v>D5185</v>
          </cell>
          <cell r="B313">
            <v>5685</v>
          </cell>
          <cell r="C313" t="str">
            <v xml:space="preserve">SV Engineering Services </v>
          </cell>
          <cell r="D313" t="str">
            <v>TO</v>
          </cell>
          <cell r="E313" t="str">
            <v>D3338</v>
          </cell>
          <cell r="G313" t="str">
            <v>CR1/3</v>
          </cell>
          <cell r="H313">
            <v>0.65124360094541356</v>
          </cell>
          <cell r="I313">
            <v>0.27160720729888704</v>
          </cell>
          <cell r="J313">
            <v>0.92285080824430066</v>
          </cell>
          <cell r="K313">
            <v>0.66815131720576271</v>
          </cell>
          <cell r="L313">
            <v>0.28300296397427865</v>
          </cell>
          <cell r="M313">
            <v>0.95115428118004142</v>
          </cell>
          <cell r="O313">
            <v>4815.0355</v>
          </cell>
          <cell r="P313">
            <v>4409.4667399999998</v>
          </cell>
          <cell r="Q313">
            <v>41.1145</v>
          </cell>
          <cell r="R313">
            <v>225.67</v>
          </cell>
          <cell r="S313">
            <v>275.68</v>
          </cell>
          <cell r="T313">
            <v>0</v>
          </cell>
          <cell r="U313">
            <v>3135.7610577</v>
          </cell>
          <cell r="V313">
            <v>1307.7983452000001</v>
          </cell>
          <cell r="W313">
            <v>4443.5594029000004</v>
          </cell>
          <cell r="X313">
            <v>2946.1910105060001</v>
          </cell>
          <cell r="Y313">
            <v>1247.8921569659999</v>
          </cell>
          <cell r="Z313">
            <v>4194.0831674720002</v>
          </cell>
          <cell r="AB313">
            <v>0.65124360094541356</v>
          </cell>
          <cell r="AC313">
            <v>0.27160720729888704</v>
          </cell>
          <cell r="AD313">
            <v>0.92285080824430066</v>
          </cell>
          <cell r="AE313">
            <v>0.66815131720576271</v>
          </cell>
          <cell r="AF313">
            <v>0.28300296397427865</v>
          </cell>
          <cell r="AG313">
            <v>0.95115428118004142</v>
          </cell>
          <cell r="AI313">
            <v>0</v>
          </cell>
          <cell r="AJ313">
            <v>0</v>
          </cell>
          <cell r="AK313">
            <v>0</v>
          </cell>
          <cell r="AL313">
            <v>0</v>
          </cell>
          <cell r="AM313">
            <v>0</v>
          </cell>
          <cell r="AN313">
            <v>0</v>
          </cell>
          <cell r="AP313">
            <v>8.5387740131926335E-3</v>
          </cell>
          <cell r="AQ313">
            <v>4.6867774910486118E-2</v>
          </cell>
          <cell r="AR313">
            <v>5.7253991169950877E-2</v>
          </cell>
          <cell r="AS313">
            <v>0</v>
          </cell>
          <cell r="AT313">
            <v>0.11266054009362964</v>
          </cell>
        </row>
        <row r="314">
          <cell r="A314" t="str">
            <v>D5193</v>
          </cell>
          <cell r="B314">
            <v>5693</v>
          </cell>
          <cell r="C314" t="str">
            <v xml:space="preserve">P432 </v>
          </cell>
          <cell r="D314" t="str">
            <v>TO</v>
          </cell>
          <cell r="E314" t="str">
            <v>D3338</v>
          </cell>
          <cell r="G314" t="str">
            <v>CR1/3</v>
          </cell>
          <cell r="H314">
            <v>0.58045974837917858</v>
          </cell>
          <cell r="I314">
            <v>0.1137052314153197</v>
          </cell>
          <cell r="J314">
            <v>0.69416497979449832</v>
          </cell>
          <cell r="K314">
            <v>0.59051160051120866</v>
          </cell>
          <cell r="L314">
            <v>0.11196233314003094</v>
          </cell>
          <cell r="M314">
            <v>0.70247393365123967</v>
          </cell>
          <cell r="O314">
            <v>23837.006197999999</v>
          </cell>
          <cell r="P314">
            <v>17197.842096</v>
          </cell>
          <cell r="Q314">
            <v>467.84440000000001</v>
          </cell>
          <cell r="R314">
            <v>887.56</v>
          </cell>
          <cell r="S314">
            <v>92.24</v>
          </cell>
          <cell r="T314">
            <v>0</v>
          </cell>
          <cell r="U314">
            <v>13836.422619804</v>
          </cell>
          <cell r="V314">
            <v>2710.3923059919998</v>
          </cell>
          <cell r="W314">
            <v>16546.814925795999</v>
          </cell>
          <cell r="X314">
            <v>10155.525261448</v>
          </cell>
          <cell r="Y314">
            <v>1925.510526042</v>
          </cell>
          <cell r="Z314">
            <v>12081.03578749</v>
          </cell>
          <cell r="AB314">
            <v>0.58045974837917858</v>
          </cell>
          <cell r="AC314">
            <v>0.1137052314153197</v>
          </cell>
          <cell r="AD314">
            <v>0.69416497979449832</v>
          </cell>
          <cell r="AE314">
            <v>0.59051160051120866</v>
          </cell>
          <cell r="AF314">
            <v>0.11196233314003094</v>
          </cell>
          <cell r="AG314">
            <v>0.70247393365123967</v>
          </cell>
          <cell r="AI314">
            <v>0</v>
          </cell>
          <cell r="AJ314">
            <v>0</v>
          </cell>
          <cell r="AK314">
            <v>0</v>
          </cell>
          <cell r="AL314">
            <v>0</v>
          </cell>
          <cell r="AM314">
            <v>0</v>
          </cell>
          <cell r="AN314">
            <v>0</v>
          </cell>
          <cell r="AP314">
            <v>1.9626810351681397E-2</v>
          </cell>
          <cell r="AQ314">
            <v>3.7234541646193352E-2</v>
          </cell>
          <cell r="AR314">
            <v>3.8696134587463096E-3</v>
          </cell>
          <cell r="AS314">
            <v>0</v>
          </cell>
          <cell r="AT314">
            <v>6.0730965456621058E-2</v>
          </cell>
        </row>
        <row r="315">
          <cell r="A315" t="str">
            <v>D5199</v>
          </cell>
          <cell r="B315">
            <v>5699</v>
          </cell>
          <cell r="C315" t="str">
            <v>Advanced Launch and Strategic Programs</v>
          </cell>
          <cell r="D315" t="str">
            <v>TO</v>
          </cell>
          <cell r="E315" t="str">
            <v>D3338</v>
          </cell>
          <cell r="G315" t="str">
            <v>CR1/3</v>
          </cell>
          <cell r="H315">
            <v>0.58808092169249071</v>
          </cell>
          <cell r="I315">
            <v>0.21576609470116104</v>
          </cell>
          <cell r="J315">
            <v>0.80384701639365175</v>
          </cell>
          <cell r="K315">
            <v>0.592667274410696</v>
          </cell>
          <cell r="L315">
            <v>0.20844508433802292</v>
          </cell>
          <cell r="M315">
            <v>0.80111235874871889</v>
          </cell>
          <cell r="O315">
            <v>3135.97</v>
          </cell>
          <cell r="P315">
            <v>3434.56</v>
          </cell>
          <cell r="Q315">
            <v>26.4</v>
          </cell>
          <cell r="R315">
            <v>134.99</v>
          </cell>
          <cell r="S315">
            <v>216.43</v>
          </cell>
          <cell r="T315">
            <v>0</v>
          </cell>
          <cell r="U315">
            <v>1844.2041280000001</v>
          </cell>
          <cell r="V315">
            <v>676.63599999999997</v>
          </cell>
          <cell r="W315">
            <v>2520.8401279999998</v>
          </cell>
          <cell r="X315">
            <v>2035.551314</v>
          </cell>
          <cell r="Y315">
            <v>715.91714886399996</v>
          </cell>
          <cell r="Z315">
            <v>2751.4684628639998</v>
          </cell>
          <cell r="AB315">
            <v>0.58808092169249071</v>
          </cell>
          <cell r="AC315">
            <v>0.21576609470116104</v>
          </cell>
          <cell r="AD315">
            <v>0.80384701639365175</v>
          </cell>
          <cell r="AE315">
            <v>0.592667274410696</v>
          </cell>
          <cell r="AF315">
            <v>0.20844508433802292</v>
          </cell>
          <cell r="AG315">
            <v>0.80111235874871889</v>
          </cell>
          <cell r="AI315">
            <v>0</v>
          </cell>
          <cell r="AJ315">
            <v>0</v>
          </cell>
          <cell r="AK315">
            <v>0</v>
          </cell>
          <cell r="AL315">
            <v>0</v>
          </cell>
          <cell r="AM315">
            <v>0</v>
          </cell>
          <cell r="AN315">
            <v>0</v>
          </cell>
          <cell r="AP315">
            <v>8.4184478805600822E-3</v>
          </cell>
          <cell r="AQ315">
            <v>4.3045692401394151E-2</v>
          </cell>
          <cell r="AR315">
            <v>6.9015328590515859E-2</v>
          </cell>
          <cell r="AS315">
            <v>0</v>
          </cell>
          <cell r="AT315">
            <v>0.12047946887247009</v>
          </cell>
        </row>
        <row r="316">
          <cell r="A316" t="str">
            <v>D5214</v>
          </cell>
          <cell r="B316">
            <v>5714</v>
          </cell>
          <cell r="C316" t="str">
            <v xml:space="preserve">Dallas Metrology </v>
          </cell>
          <cell r="D316" t="str">
            <v>TO</v>
          </cell>
          <cell r="E316" t="str">
            <v>D3338</v>
          </cell>
          <cell r="G316" t="str">
            <v>CR1/3</v>
          </cell>
          <cell r="H316">
            <v>0.45226460146923309</v>
          </cell>
          <cell r="I316">
            <v>0.3840305501644779</v>
          </cell>
          <cell r="J316">
            <v>0.83629515163371104</v>
          </cell>
          <cell r="K316">
            <v>0.40019278720222112</v>
          </cell>
          <cell r="L316">
            <v>0.12372996956451084</v>
          </cell>
          <cell r="M316">
            <v>0.52392275676673195</v>
          </cell>
          <cell r="O316">
            <v>310.80160000000001</v>
          </cell>
          <cell r="P316">
            <v>72.6126</v>
          </cell>
          <cell r="Q316">
            <v>4.9283999999999999</v>
          </cell>
          <cell r="R316">
            <v>15.86</v>
          </cell>
          <cell r="S316">
            <v>18.37</v>
          </cell>
          <cell r="T316">
            <v>0</v>
          </cell>
          <cell r="U316">
            <v>140.56456176</v>
          </cell>
          <cell r="V316">
            <v>119.35730943999999</v>
          </cell>
          <cell r="W316">
            <v>259.9218712</v>
          </cell>
          <cell r="X316">
            <v>29.059038780000002</v>
          </cell>
          <cell r="Y316">
            <v>8.9843547879999992</v>
          </cell>
          <cell r="Z316">
            <v>38.043393567999999</v>
          </cell>
          <cell r="AB316">
            <v>0.45226460146923309</v>
          </cell>
          <cell r="AC316">
            <v>0.3840305501644779</v>
          </cell>
          <cell r="AD316">
            <v>0.83629515163371104</v>
          </cell>
          <cell r="AE316">
            <v>0.40019278720222112</v>
          </cell>
          <cell r="AF316">
            <v>0.12372996956451084</v>
          </cell>
          <cell r="AG316">
            <v>0.52392275676673195</v>
          </cell>
          <cell r="AI316">
            <v>0</v>
          </cell>
          <cell r="AJ316">
            <v>0</v>
          </cell>
          <cell r="AK316">
            <v>0</v>
          </cell>
          <cell r="AL316">
            <v>0</v>
          </cell>
          <cell r="AM316">
            <v>0</v>
          </cell>
          <cell r="AN316">
            <v>0</v>
          </cell>
          <cell r="AP316">
            <v>1.5857061224910037E-2</v>
          </cell>
          <cell r="AQ316">
            <v>5.1029338330304604E-2</v>
          </cell>
          <cell r="AR316">
            <v>5.9105229831506657E-2</v>
          </cell>
          <cell r="AS316">
            <v>0</v>
          </cell>
          <cell r="AT316">
            <v>0.12599162938672129</v>
          </cell>
        </row>
        <row r="317">
          <cell r="A317" t="str">
            <v>D5375</v>
          </cell>
          <cell r="B317">
            <v>5875</v>
          </cell>
          <cell r="C317" t="str">
            <v xml:space="preserve">Denver Metrology </v>
          </cell>
          <cell r="D317" t="str">
            <v>TO</v>
          </cell>
          <cell r="E317" t="str">
            <v>D3338</v>
          </cell>
          <cell r="G317" t="str">
            <v>AR1/CR3</v>
          </cell>
          <cell r="H317">
            <v>0.91518657997997632</v>
          </cell>
          <cell r="I317">
            <v>2.4513297180187057</v>
          </cell>
          <cell r="J317">
            <v>3.366516297998682</v>
          </cell>
          <cell r="K317">
            <v>0.93036614822822816</v>
          </cell>
          <cell r="L317">
            <v>2.4037398440762856</v>
          </cell>
          <cell r="M317">
            <v>3.3341059923045133</v>
          </cell>
          <cell r="O317">
            <v>637.14509999999996</v>
          </cell>
          <cell r="P317">
            <v>659.38655000000006</v>
          </cell>
          <cell r="Q317">
            <v>11.061</v>
          </cell>
          <cell r="R317">
            <v>42.34</v>
          </cell>
          <cell r="S317">
            <v>68.900000000000006</v>
          </cell>
          <cell r="T317">
            <v>0</v>
          </cell>
          <cell r="U317">
            <v>583.10664501999997</v>
          </cell>
          <cell r="V317">
            <v>1561.8527183199999</v>
          </cell>
          <cell r="W317">
            <v>2144.95936334</v>
          </cell>
          <cell r="X317">
            <v>613.470924717</v>
          </cell>
          <cell r="Y317">
            <v>1584.9937228829999</v>
          </cell>
          <cell r="Z317">
            <v>2198.4646475999998</v>
          </cell>
          <cell r="AB317">
            <v>0.91518657997997632</v>
          </cell>
          <cell r="AC317">
            <v>2.4513297180187057</v>
          </cell>
          <cell r="AD317">
            <v>3.366516297998682</v>
          </cell>
          <cell r="AE317">
            <v>0.93036614822822816</v>
          </cell>
          <cell r="AF317">
            <v>2.4037398440762856</v>
          </cell>
          <cell r="AG317">
            <v>3.3341059923045133</v>
          </cell>
          <cell r="AI317">
            <v>0</v>
          </cell>
          <cell r="AJ317">
            <v>0</v>
          </cell>
          <cell r="AK317">
            <v>0</v>
          </cell>
          <cell r="AL317">
            <v>0</v>
          </cell>
          <cell r="AM317">
            <v>0</v>
          </cell>
          <cell r="AN317">
            <v>0</v>
          </cell>
          <cell r="AP317">
            <v>1.7360252790141525E-2</v>
          </cell>
          <cell r="AQ317">
            <v>6.6452680872849848E-2</v>
          </cell>
          <cell r="AR317">
            <v>0.10813863278553035</v>
          </cell>
          <cell r="AS317">
            <v>0</v>
          </cell>
          <cell r="AT317">
            <v>0.19195156644852174</v>
          </cell>
        </row>
        <row r="318">
          <cell r="A318" t="str">
            <v>D5381</v>
          </cell>
          <cell r="B318">
            <v>5881</v>
          </cell>
          <cell r="C318" t="str">
            <v>Stennis Metrology Program Summary</v>
          </cell>
          <cell r="D318" t="str">
            <v>TO</v>
          </cell>
          <cell r="E318" t="str">
            <v>D3338</v>
          </cell>
          <cell r="G318" t="str">
            <v>CR1/3</v>
          </cell>
          <cell r="H318">
            <v>0.71914908776409903</v>
          </cell>
          <cell r="I318">
            <v>1.3412474783025958</v>
          </cell>
          <cell r="J318">
            <v>2.0603965660666947</v>
          </cell>
          <cell r="K318">
            <v>0.63958023794343322</v>
          </cell>
          <cell r="L318">
            <v>1.2093639755356322</v>
          </cell>
          <cell r="M318">
            <v>1.8489442134790655</v>
          </cell>
          <cell r="O318">
            <v>822.91872000000001</v>
          </cell>
          <cell r="P318">
            <v>955.48760000000004</v>
          </cell>
          <cell r="Q318">
            <v>26.988800000000001</v>
          </cell>
          <cell r="R318">
            <v>40.58</v>
          </cell>
          <cell r="S318">
            <v>97.34</v>
          </cell>
          <cell r="T318">
            <v>0</v>
          </cell>
          <cell r="U318">
            <v>591.80124679200003</v>
          </cell>
          <cell r="V318">
            <v>1103.737658048</v>
          </cell>
          <cell r="W318">
            <v>1695.53890484</v>
          </cell>
          <cell r="X318">
            <v>611.11098656000001</v>
          </cell>
          <cell r="Y318">
            <v>1155.5322825109999</v>
          </cell>
          <cell r="Z318">
            <v>1766.6432690710001</v>
          </cell>
          <cell r="AB318">
            <v>0.71914908776409903</v>
          </cell>
          <cell r="AC318">
            <v>1.3412474783025958</v>
          </cell>
          <cell r="AD318">
            <v>2.0603965660666947</v>
          </cell>
          <cell r="AE318">
            <v>0.63958023794343322</v>
          </cell>
          <cell r="AF318">
            <v>1.2093639755356322</v>
          </cell>
          <cell r="AG318">
            <v>1.8489442134790655</v>
          </cell>
          <cell r="AI318">
            <v>0</v>
          </cell>
          <cell r="AJ318">
            <v>0</v>
          </cell>
          <cell r="AK318">
            <v>0</v>
          </cell>
          <cell r="AL318">
            <v>0</v>
          </cell>
          <cell r="AM318">
            <v>0</v>
          </cell>
          <cell r="AN318">
            <v>0</v>
          </cell>
          <cell r="AP318">
            <v>3.2796434622364652E-2</v>
          </cell>
          <cell r="AQ318">
            <v>4.9312282019784409E-2</v>
          </cell>
          <cell r="AR318">
            <v>0.1182862871317352</v>
          </cell>
          <cell r="AS318">
            <v>0</v>
          </cell>
          <cell r="AT318">
            <v>0.20039500377388425</v>
          </cell>
        </row>
        <row r="319">
          <cell r="A319" t="str">
            <v>D5390</v>
          </cell>
          <cell r="B319">
            <v>5890</v>
          </cell>
          <cell r="C319" t="str">
            <v xml:space="preserve">Pt. Canaveral Metrology </v>
          </cell>
          <cell r="D319" t="str">
            <v>TO</v>
          </cell>
          <cell r="E319" t="str">
            <v>D3338</v>
          </cell>
          <cell r="G319" t="str">
            <v>CR1/3</v>
          </cell>
          <cell r="H319">
            <v>0.5470449661428598</v>
          </cell>
          <cell r="I319">
            <v>2.1147667340071408</v>
          </cell>
          <cell r="J319">
            <v>2.6618117001384958</v>
          </cell>
          <cell r="K319">
            <v>0.55610138314865165</v>
          </cell>
          <cell r="L319">
            <v>2.0585374257251452</v>
          </cell>
          <cell r="M319">
            <v>2.6146388088737966</v>
          </cell>
          <cell r="O319">
            <v>86.920188199999998</v>
          </cell>
          <cell r="P319">
            <v>90.026765999999995</v>
          </cell>
          <cell r="Q319">
            <v>0.69981179999999998</v>
          </cell>
          <cell r="R319">
            <v>3.41</v>
          </cell>
          <cell r="S319">
            <v>4.28</v>
          </cell>
          <cell r="T319">
            <v>0</v>
          </cell>
          <cell r="U319">
            <v>47.549251411</v>
          </cell>
          <cell r="V319">
            <v>183.815922519</v>
          </cell>
          <cell r="W319">
            <v>231.36517392900001</v>
          </cell>
          <cell r="X319">
            <v>50.064009093000003</v>
          </cell>
          <cell r="Y319">
            <v>185.323467128</v>
          </cell>
          <cell r="Z319">
            <v>235.38747622099999</v>
          </cell>
          <cell r="AB319">
            <v>0.5470449661428598</v>
          </cell>
          <cell r="AC319">
            <v>2.1147667340071408</v>
          </cell>
          <cell r="AD319">
            <v>2.6618117001384958</v>
          </cell>
          <cell r="AE319">
            <v>0.55610138314865165</v>
          </cell>
          <cell r="AF319">
            <v>2.0585374257251452</v>
          </cell>
          <cell r="AG319">
            <v>2.6146388088737966</v>
          </cell>
          <cell r="AI319">
            <v>0</v>
          </cell>
          <cell r="AJ319">
            <v>0</v>
          </cell>
          <cell r="AK319">
            <v>0</v>
          </cell>
          <cell r="AL319">
            <v>0</v>
          </cell>
          <cell r="AM319">
            <v>0</v>
          </cell>
          <cell r="AN319">
            <v>0</v>
          </cell>
          <cell r="AP319">
            <v>8.0511997786953705E-3</v>
          </cell>
          <cell r="AQ319">
            <v>3.9231392276253725E-2</v>
          </cell>
          <cell r="AR319">
            <v>4.9240574469902036E-2</v>
          </cell>
          <cell r="AS319">
            <v>0</v>
          </cell>
          <cell r="AT319">
            <v>9.6523166524851128E-2</v>
          </cell>
        </row>
        <row r="320">
          <cell r="A320" t="str">
            <v>D5391</v>
          </cell>
          <cell r="B320">
            <v>5891</v>
          </cell>
          <cell r="C320" t="str">
            <v xml:space="preserve">Ocala Metrology </v>
          </cell>
          <cell r="D320" t="str">
            <v>TO</v>
          </cell>
          <cell r="E320" t="str">
            <v>D3338</v>
          </cell>
          <cell r="G320" t="str">
            <v>CR1/3</v>
          </cell>
          <cell r="H320">
            <v>1.0387026529944925</v>
          </cell>
          <cell r="I320">
            <v>0.54239999790057214</v>
          </cell>
          <cell r="J320">
            <v>1.5811026508950647</v>
          </cell>
          <cell r="K320">
            <v>0</v>
          </cell>
          <cell r="L320">
            <v>0</v>
          </cell>
          <cell r="M320">
            <v>0</v>
          </cell>
          <cell r="O320">
            <v>19.052810000000001</v>
          </cell>
          <cell r="P320">
            <v>0</v>
          </cell>
          <cell r="Q320">
            <v>1.38819</v>
          </cell>
          <cell r="R320">
            <v>4.87</v>
          </cell>
          <cell r="S320">
            <v>4.42</v>
          </cell>
          <cell r="T320">
            <v>0</v>
          </cell>
          <cell r="U320">
            <v>19.790204293999999</v>
          </cell>
          <cell r="V320">
            <v>10.334244104</v>
          </cell>
          <cell r="W320">
            <v>30.124448397999998</v>
          </cell>
          <cell r="X320">
            <v>0</v>
          </cell>
          <cell r="Y320">
            <v>0</v>
          </cell>
          <cell r="Z320">
            <v>0</v>
          </cell>
          <cell r="AB320">
            <v>1.0387026529944925</v>
          </cell>
          <cell r="AC320">
            <v>0.54239999790057214</v>
          </cell>
          <cell r="AD320">
            <v>1.5811026508950647</v>
          </cell>
          <cell r="AE320">
            <v>0</v>
          </cell>
          <cell r="AF320">
            <v>0</v>
          </cell>
          <cell r="AG320">
            <v>0</v>
          </cell>
          <cell r="AI320">
            <v>0</v>
          </cell>
          <cell r="AJ320">
            <v>0</v>
          </cell>
          <cell r="AK320">
            <v>0</v>
          </cell>
          <cell r="AL320">
            <v>0</v>
          </cell>
          <cell r="AM320">
            <v>0</v>
          </cell>
          <cell r="AN320">
            <v>0</v>
          </cell>
          <cell r="AP320">
            <v>7.2860118796125084E-2</v>
          </cell>
          <cell r="AQ320">
            <v>0.25560534115440187</v>
          </cell>
          <cell r="AR320">
            <v>0.23198677780337912</v>
          </cell>
          <cell r="AS320">
            <v>0</v>
          </cell>
          <cell r="AT320">
            <v>0.56045223775390607</v>
          </cell>
        </row>
        <row r="321">
          <cell r="A321" t="str">
            <v>D7072</v>
          </cell>
          <cell r="B321">
            <v>7572</v>
          </cell>
          <cell r="C321" t="str">
            <v xml:space="preserve">MMSC </v>
          </cell>
          <cell r="D321" t="str">
            <v>TO</v>
          </cell>
          <cell r="E321" t="str">
            <v>D3338</v>
          </cell>
          <cell r="G321" t="str">
            <v>CR1/3</v>
          </cell>
          <cell r="H321">
            <v>0.57241375469319078</v>
          </cell>
          <cell r="I321">
            <v>0.13701023755953742</v>
          </cell>
          <cell r="J321">
            <v>0.70942399225272823</v>
          </cell>
          <cell r="K321">
            <v>0.5816947399910164</v>
          </cell>
          <cell r="L321">
            <v>0.13736167157156126</v>
          </cell>
          <cell r="M321">
            <v>0.71905641156270228</v>
          </cell>
          <cell r="O321">
            <v>7748.2346950000001</v>
          </cell>
          <cell r="P321">
            <v>8019.8818350000001</v>
          </cell>
          <cell r="Q321">
            <v>82.226900000000001</v>
          </cell>
          <cell r="R321">
            <v>317.05</v>
          </cell>
          <cell r="S321">
            <v>396.74</v>
          </cell>
          <cell r="T321">
            <v>0</v>
          </cell>
          <cell r="U321">
            <v>4435.1961140089998</v>
          </cell>
          <cell r="V321">
            <v>1061.587476229</v>
          </cell>
          <cell r="W321">
            <v>5496.7835902380002</v>
          </cell>
          <cell r="X321">
            <v>4665.1230787690001</v>
          </cell>
          <cell r="Y321">
            <v>1101.624374662</v>
          </cell>
          <cell r="Z321">
            <v>5766.7474534319999</v>
          </cell>
          <cell r="AB321">
            <v>0.57241375469319078</v>
          </cell>
          <cell r="AC321">
            <v>0.13701023755953742</v>
          </cell>
          <cell r="AD321">
            <v>0.70942399225272823</v>
          </cell>
          <cell r="AE321">
            <v>0.5816947399910164</v>
          </cell>
          <cell r="AF321">
            <v>0.13736167157156126</v>
          </cell>
          <cell r="AG321">
            <v>0.71905641156270228</v>
          </cell>
          <cell r="AI321">
            <v>0</v>
          </cell>
          <cell r="AJ321">
            <v>0</v>
          </cell>
          <cell r="AK321">
            <v>0</v>
          </cell>
          <cell r="AL321">
            <v>0</v>
          </cell>
          <cell r="AM321">
            <v>0</v>
          </cell>
          <cell r="AN321">
            <v>0</v>
          </cell>
          <cell r="AP321">
            <v>1.0612339873114801E-2</v>
          </cell>
          <cell r="AQ321">
            <v>4.0918998001518332E-2</v>
          </cell>
          <cell r="AR321">
            <v>5.1203921359793042E-2</v>
          </cell>
          <cell r="AS321">
            <v>0</v>
          </cell>
          <cell r="AT321">
            <v>0.10273525923442617</v>
          </cell>
        </row>
        <row r="322">
          <cell r="A322" t="str">
            <v>D7081</v>
          </cell>
          <cell r="B322">
            <v>7581</v>
          </cell>
          <cell r="C322" t="str">
            <v>NSA</v>
          </cell>
          <cell r="D322" t="str">
            <v>TO</v>
          </cell>
          <cell r="E322" t="str">
            <v>D3338</v>
          </cell>
          <cell r="G322" t="str">
            <v>MR1/CR3</v>
          </cell>
          <cell r="H322">
            <v>0.53302677411194133</v>
          </cell>
          <cell r="I322">
            <v>0.22895807042766261</v>
          </cell>
          <cell r="J322">
            <v>0.76198484453960391</v>
          </cell>
          <cell r="K322">
            <v>0.54166774292959929</v>
          </cell>
          <cell r="L322">
            <v>0.24400182048097668</v>
          </cell>
          <cell r="M322">
            <v>0.78566956341057603</v>
          </cell>
          <cell r="O322">
            <v>810.33500000000004</v>
          </cell>
          <cell r="P322">
            <v>834.32896000000005</v>
          </cell>
          <cell r="Q322">
            <v>12.695</v>
          </cell>
          <cell r="R322">
            <v>20.39</v>
          </cell>
          <cell r="S322">
            <v>29.33</v>
          </cell>
          <cell r="T322">
            <v>0</v>
          </cell>
          <cell r="U322">
            <v>431.930251</v>
          </cell>
          <cell r="V322">
            <v>185.53273799999999</v>
          </cell>
          <cell r="W322">
            <v>617.46298899999999</v>
          </cell>
          <cell r="X322">
            <v>451.92908462399998</v>
          </cell>
          <cell r="Y322">
            <v>203.57778511999999</v>
          </cell>
          <cell r="Z322">
            <v>655.50686974400003</v>
          </cell>
          <cell r="AB322">
            <v>0.53302677411194133</v>
          </cell>
          <cell r="AC322">
            <v>0.22895807042766261</v>
          </cell>
          <cell r="AD322">
            <v>0.76198484453960391</v>
          </cell>
          <cell r="AE322">
            <v>0.54166774292959929</v>
          </cell>
          <cell r="AF322">
            <v>0.24400182048097668</v>
          </cell>
          <cell r="AG322">
            <v>0.78566956341057603</v>
          </cell>
          <cell r="AI322">
            <v>0</v>
          </cell>
          <cell r="AJ322">
            <v>0</v>
          </cell>
          <cell r="AK322">
            <v>0</v>
          </cell>
          <cell r="AL322">
            <v>0</v>
          </cell>
          <cell r="AM322">
            <v>0</v>
          </cell>
          <cell r="AN322">
            <v>0</v>
          </cell>
          <cell r="AP322">
            <v>1.5666360209049345E-2</v>
          </cell>
          <cell r="AQ322">
            <v>2.5162432820993785E-2</v>
          </cell>
          <cell r="AR322">
            <v>3.6194907044617343E-2</v>
          </cell>
          <cell r="AS322">
            <v>0</v>
          </cell>
          <cell r="AT322">
            <v>7.7023700074660473E-2</v>
          </cell>
        </row>
        <row r="323">
          <cell r="A323" t="str">
            <v>D7091</v>
          </cell>
          <cell r="B323">
            <v>7591</v>
          </cell>
          <cell r="C323" t="str">
            <v xml:space="preserve">GCCS </v>
          </cell>
          <cell r="D323" t="str">
            <v>TO</v>
          </cell>
          <cell r="E323" t="str">
            <v>D3338</v>
          </cell>
          <cell r="G323" t="str">
            <v>CR1/3</v>
          </cell>
          <cell r="H323">
            <v>0.50141860106962166</v>
          </cell>
          <cell r="I323">
            <v>0.35797080438195961</v>
          </cell>
          <cell r="J323">
            <v>0.85938940545158116</v>
          </cell>
          <cell r="K323">
            <v>0</v>
          </cell>
          <cell r="L323">
            <v>0</v>
          </cell>
          <cell r="M323">
            <v>0</v>
          </cell>
          <cell r="O323">
            <v>166.227</v>
          </cell>
          <cell r="P323">
            <v>0</v>
          </cell>
          <cell r="Q323">
            <v>1.4430000000000001</v>
          </cell>
          <cell r="R323">
            <v>6.66</v>
          </cell>
          <cell r="S323">
            <v>6.06</v>
          </cell>
          <cell r="T323">
            <v>0</v>
          </cell>
          <cell r="U323">
            <v>83.3493098</v>
          </cell>
          <cell r="V323">
            <v>59.504412899999998</v>
          </cell>
          <cell r="W323">
            <v>142.85372269999999</v>
          </cell>
          <cell r="X323">
            <v>0</v>
          </cell>
          <cell r="Y323">
            <v>0</v>
          </cell>
          <cell r="Z323">
            <v>0</v>
          </cell>
          <cell r="AB323">
            <v>0.50141860106962166</v>
          </cell>
          <cell r="AC323">
            <v>0.35797080438195961</v>
          </cell>
          <cell r="AD323">
            <v>0.85938940545158116</v>
          </cell>
          <cell r="AE323">
            <v>0</v>
          </cell>
          <cell r="AF323">
            <v>0</v>
          </cell>
          <cell r="AG323">
            <v>0</v>
          </cell>
          <cell r="AI323">
            <v>0</v>
          </cell>
          <cell r="AJ323">
            <v>0</v>
          </cell>
          <cell r="AK323">
            <v>0</v>
          </cell>
          <cell r="AL323">
            <v>0</v>
          </cell>
          <cell r="AM323">
            <v>0</v>
          </cell>
          <cell r="AN323">
            <v>0</v>
          </cell>
          <cell r="AP323">
            <v>8.6809002147665536E-3</v>
          </cell>
          <cell r="AQ323">
            <v>4.006569329892256E-2</v>
          </cell>
          <cell r="AR323">
            <v>3.6456171380100703E-2</v>
          </cell>
          <cell r="AS323">
            <v>0</v>
          </cell>
          <cell r="AT323">
            <v>8.5202764893789806E-2</v>
          </cell>
        </row>
        <row r="324">
          <cell r="A324" t="str">
            <v>D7092</v>
          </cell>
          <cell r="B324">
            <v>7592</v>
          </cell>
          <cell r="C324" t="str">
            <v xml:space="preserve">FAA </v>
          </cell>
          <cell r="D324" t="str">
            <v>TO</v>
          </cell>
          <cell r="E324" t="str">
            <v>D3338</v>
          </cell>
          <cell r="G324" t="str">
            <v>CR1/3</v>
          </cell>
          <cell r="H324">
            <v>0.16775077900398896</v>
          </cell>
          <cell r="I324">
            <v>0.24612185633951966</v>
          </cell>
          <cell r="J324">
            <v>0.41387263534350865</v>
          </cell>
          <cell r="K324">
            <v>0.22096504862372465</v>
          </cell>
          <cell r="L324">
            <v>8.7872945754114265E-2</v>
          </cell>
          <cell r="M324">
            <v>0.30883799437783888</v>
          </cell>
          <cell r="O324">
            <v>1173.0171</v>
          </cell>
          <cell r="P324">
            <v>291.1336</v>
          </cell>
          <cell r="Q324">
            <v>2.6629</v>
          </cell>
          <cell r="R324">
            <v>14.57</v>
          </cell>
          <cell r="S324">
            <v>11.04</v>
          </cell>
          <cell r="T324">
            <v>0</v>
          </cell>
          <cell r="U324">
            <v>196.77453231000001</v>
          </cell>
          <cell r="V324">
            <v>288.70514616999998</v>
          </cell>
          <cell r="W324">
            <v>485.47967848000002</v>
          </cell>
          <cell r="X324">
            <v>64.330350080000002</v>
          </cell>
          <cell r="Y324">
            <v>25.58276704</v>
          </cell>
          <cell r="Z324">
            <v>89.913117119999995</v>
          </cell>
          <cell r="AB324">
            <v>0.16775077900398896</v>
          </cell>
          <cell r="AC324">
            <v>0.24612185633951966</v>
          </cell>
          <cell r="AD324">
            <v>0.41387263534350865</v>
          </cell>
          <cell r="AE324">
            <v>0.22096504862372465</v>
          </cell>
          <cell r="AF324">
            <v>8.7872945754114265E-2</v>
          </cell>
          <cell r="AG324">
            <v>0.30883799437783888</v>
          </cell>
          <cell r="AI324">
            <v>0</v>
          </cell>
          <cell r="AJ324">
            <v>0</v>
          </cell>
          <cell r="AK324">
            <v>0</v>
          </cell>
          <cell r="AL324">
            <v>0</v>
          </cell>
          <cell r="AM324">
            <v>0</v>
          </cell>
          <cell r="AN324">
            <v>0</v>
          </cell>
          <cell r="AP324">
            <v>2.270128883884131E-3</v>
          </cell>
          <cell r="AQ324">
            <v>1.242096129715415E-2</v>
          </cell>
          <cell r="AR324">
            <v>9.41162750312847E-3</v>
          </cell>
          <cell r="AS324">
            <v>0</v>
          </cell>
          <cell r="AT324">
            <v>2.410271768416675E-2</v>
          </cell>
        </row>
        <row r="325">
          <cell r="A325" t="str">
            <v>D7098</v>
          </cell>
          <cell r="B325">
            <v>7598</v>
          </cell>
          <cell r="C325" t="str">
            <v xml:space="preserve">IOLITE </v>
          </cell>
          <cell r="D325" t="str">
            <v>TO</v>
          </cell>
          <cell r="E325" t="str">
            <v>D3338</v>
          </cell>
          <cell r="G325" t="str">
            <v>CR1/3</v>
          </cell>
          <cell r="H325">
            <v>0.48057994190663567</v>
          </cell>
          <cell r="I325">
            <v>0.70446025342106056</v>
          </cell>
          <cell r="J325">
            <v>1.1850401953276961</v>
          </cell>
          <cell r="K325">
            <v>0.39528205583012771</v>
          </cell>
          <cell r="L325">
            <v>0.50597013880376529</v>
          </cell>
          <cell r="M325">
            <v>0.90125219463389306</v>
          </cell>
          <cell r="O325">
            <v>1212.0145</v>
          </cell>
          <cell r="P325">
            <v>1849.18975</v>
          </cell>
          <cell r="Q325">
            <v>82.8</v>
          </cell>
          <cell r="R325">
            <v>71.22</v>
          </cell>
          <cell r="S325">
            <v>71.28</v>
          </cell>
          <cell r="T325">
            <v>0</v>
          </cell>
          <cell r="U325">
            <v>582.46985800000004</v>
          </cell>
          <cell r="V325">
            <v>853.81604182000001</v>
          </cell>
          <cell r="W325">
            <v>1436.2858998199999</v>
          </cell>
          <cell r="X325">
            <v>730.95152599999994</v>
          </cell>
          <cell r="Y325">
            <v>935.63479448199996</v>
          </cell>
          <cell r="Z325">
            <v>1666.586320482</v>
          </cell>
          <cell r="AB325">
            <v>0.48057994190663567</v>
          </cell>
          <cell r="AC325">
            <v>0.70446025342106056</v>
          </cell>
          <cell r="AD325">
            <v>1.1850401953276961</v>
          </cell>
          <cell r="AE325">
            <v>0.39528205583012771</v>
          </cell>
          <cell r="AF325">
            <v>0.50597013880376529</v>
          </cell>
          <cell r="AG325">
            <v>0.90125219463389306</v>
          </cell>
          <cell r="AI325">
            <v>0</v>
          </cell>
          <cell r="AJ325">
            <v>0</v>
          </cell>
          <cell r="AK325">
            <v>0</v>
          </cell>
          <cell r="AL325">
            <v>0</v>
          </cell>
          <cell r="AM325">
            <v>0</v>
          </cell>
          <cell r="AN325">
            <v>0</v>
          </cell>
          <cell r="AP325">
            <v>6.8316014371115188E-2</v>
          </cell>
          <cell r="AQ325">
            <v>5.8761673230807054E-2</v>
          </cell>
          <cell r="AR325">
            <v>5.8811177589046998E-2</v>
          </cell>
          <cell r="AS325">
            <v>0</v>
          </cell>
          <cell r="AT325">
            <v>0.18588886519096923</v>
          </cell>
        </row>
        <row r="326">
          <cell r="A326" t="str">
            <v>D7103</v>
          </cell>
          <cell r="B326">
            <v>7603</v>
          </cell>
          <cell r="C326" t="str">
            <v xml:space="preserve">CIS-LMTO IWTA </v>
          </cell>
          <cell r="D326" t="str">
            <v>TO</v>
          </cell>
          <cell r="E326" t="str">
            <v>D3338</v>
          </cell>
          <cell r="G326" t="str">
            <v>CR1/3</v>
          </cell>
          <cell r="H326">
            <v>0.5122525449680907</v>
          </cell>
          <cell r="I326">
            <v>0.27726671709035944</v>
          </cell>
          <cell r="J326">
            <v>0.78951926205845024</v>
          </cell>
          <cell r="K326">
            <v>0.51136346824054524</v>
          </cell>
          <cell r="L326">
            <v>0.27848784960232192</v>
          </cell>
          <cell r="M326">
            <v>0.78985131784286711</v>
          </cell>
          <cell r="O326">
            <v>10753.562529999999</v>
          </cell>
          <cell r="P326">
            <v>11097.079830000001</v>
          </cell>
          <cell r="Q326">
            <v>281.79356999999999</v>
          </cell>
          <cell r="R326">
            <v>489.81</v>
          </cell>
          <cell r="S326">
            <v>628.28</v>
          </cell>
          <cell r="T326">
            <v>0</v>
          </cell>
          <cell r="U326">
            <v>5508.539773466</v>
          </cell>
          <cell r="V326">
            <v>2981.6049797189999</v>
          </cell>
          <cell r="W326">
            <v>8490.1447531850008</v>
          </cell>
          <cell r="X326">
            <v>5674.6412292109999</v>
          </cell>
          <cell r="Y326">
            <v>3090.4018987220002</v>
          </cell>
          <cell r="Z326">
            <v>8765.0431279330005</v>
          </cell>
          <cell r="AB326">
            <v>0.5122525449680907</v>
          </cell>
          <cell r="AC326">
            <v>0.27726671709035944</v>
          </cell>
          <cell r="AD326">
            <v>0.78951926205845024</v>
          </cell>
          <cell r="AE326">
            <v>0.51136346824054524</v>
          </cell>
          <cell r="AF326">
            <v>0.27848784960232192</v>
          </cell>
          <cell r="AG326">
            <v>0.78985131784286711</v>
          </cell>
          <cell r="AI326">
            <v>0</v>
          </cell>
          <cell r="AJ326">
            <v>0</v>
          </cell>
          <cell r="AK326">
            <v>0</v>
          </cell>
          <cell r="AL326">
            <v>0</v>
          </cell>
          <cell r="AM326">
            <v>0</v>
          </cell>
          <cell r="AN326">
            <v>0</v>
          </cell>
          <cell r="AP326">
            <v>2.6204671169564493E-2</v>
          </cell>
          <cell r="AQ326">
            <v>4.5548626200251428E-2</v>
          </cell>
          <cell r="AR326">
            <v>5.8425289130671007E-2</v>
          </cell>
          <cell r="AS326">
            <v>0</v>
          </cell>
          <cell r="AT326">
            <v>0.13017858650048691</v>
          </cell>
        </row>
        <row r="327">
          <cell r="A327" t="str">
            <v>D7104</v>
          </cell>
          <cell r="B327">
            <v>7604</v>
          </cell>
          <cell r="C327" t="str">
            <v xml:space="preserve">FSS-LMTO IWTA </v>
          </cell>
          <cell r="D327" t="str">
            <v>TO</v>
          </cell>
          <cell r="E327" t="str">
            <v>D3338</v>
          </cell>
          <cell r="G327" t="str">
            <v>CR1/3</v>
          </cell>
          <cell r="H327">
            <v>0.43135295415299962</v>
          </cell>
          <cell r="I327">
            <v>0.12099320763758645</v>
          </cell>
          <cell r="J327">
            <v>0.55234616179058604</v>
          </cell>
          <cell r="K327">
            <v>0.42979243417833024</v>
          </cell>
          <cell r="L327">
            <v>0.11715585308998808</v>
          </cell>
          <cell r="M327">
            <v>0.54694828726831834</v>
          </cell>
          <cell r="O327">
            <v>4841.32</v>
          </cell>
          <cell r="P327">
            <v>5006.33</v>
          </cell>
          <cell r="Q327">
            <v>98.64</v>
          </cell>
          <cell r="R327">
            <v>206.08</v>
          </cell>
          <cell r="S327">
            <v>226.87</v>
          </cell>
          <cell r="T327">
            <v>0</v>
          </cell>
          <cell r="U327">
            <v>2088.3176840000001</v>
          </cell>
          <cell r="V327">
            <v>585.76683600000001</v>
          </cell>
          <cell r="W327">
            <v>2674.0845199999999</v>
          </cell>
          <cell r="X327">
            <v>2151.682757</v>
          </cell>
          <cell r="Y327">
            <v>586.52086199999997</v>
          </cell>
          <cell r="Z327">
            <v>2738.2036189999999</v>
          </cell>
          <cell r="AB327">
            <v>0.43135295415299962</v>
          </cell>
          <cell r="AC327">
            <v>0.12099320763758645</v>
          </cell>
          <cell r="AD327">
            <v>0.55234616179058604</v>
          </cell>
          <cell r="AE327">
            <v>0.42979243417833024</v>
          </cell>
          <cell r="AF327">
            <v>0.11715585308998808</v>
          </cell>
          <cell r="AG327">
            <v>0.54694828726831834</v>
          </cell>
          <cell r="AI327">
            <v>0</v>
          </cell>
          <cell r="AJ327">
            <v>0</v>
          </cell>
          <cell r="AK327">
            <v>0</v>
          </cell>
          <cell r="AL327">
            <v>0</v>
          </cell>
          <cell r="AM327">
            <v>0</v>
          </cell>
          <cell r="AN327">
            <v>0</v>
          </cell>
          <cell r="AP327">
            <v>2.0374608577825883E-2</v>
          </cell>
          <cell r="AQ327">
            <v>4.2566903241264782E-2</v>
          </cell>
          <cell r="AR327">
            <v>4.6861186618525529E-2</v>
          </cell>
          <cell r="AS327">
            <v>0</v>
          </cell>
          <cell r="AT327">
            <v>0.1098026984376162</v>
          </cell>
        </row>
        <row r="328">
          <cell r="A328" t="str">
            <v>D7118</v>
          </cell>
          <cell r="B328">
            <v>7618</v>
          </cell>
          <cell r="C328" t="str">
            <v xml:space="preserve">Stennis ENG`G &amp; MFG SVCS </v>
          </cell>
          <cell r="D328" t="str">
            <v>TO</v>
          </cell>
          <cell r="E328" t="str">
            <v>D3338</v>
          </cell>
          <cell r="G328" t="str">
            <v>CR1/3</v>
          </cell>
          <cell r="H328">
            <v>0.59151687190784785</v>
          </cell>
          <cell r="I328">
            <v>0.70092195046124328</v>
          </cell>
          <cell r="J328">
            <v>1.292438822369091</v>
          </cell>
          <cell r="K328">
            <v>0.53088004949045731</v>
          </cell>
          <cell r="L328">
            <v>0.67100683263668892</v>
          </cell>
          <cell r="M328">
            <v>1.2018868821271462</v>
          </cell>
          <cell r="O328">
            <v>2332.0124999999998</v>
          </cell>
          <cell r="P328">
            <v>2535.0907400000001</v>
          </cell>
          <cell r="Q328">
            <v>72.040000000000006</v>
          </cell>
          <cell r="R328">
            <v>112.28</v>
          </cell>
          <cell r="S328">
            <v>134.13</v>
          </cell>
          <cell r="T328">
            <v>0</v>
          </cell>
          <cell r="U328">
            <v>1379.4247392499999</v>
          </cell>
          <cell r="V328">
            <v>1634.5587499999999</v>
          </cell>
          <cell r="W328">
            <v>3013.9834892499998</v>
          </cell>
          <cell r="X328">
            <v>1345.8290975140001</v>
          </cell>
          <cell r="Y328">
            <v>1701.063207894</v>
          </cell>
          <cell r="Z328">
            <v>3046.8923054080001</v>
          </cell>
          <cell r="AB328">
            <v>0.59151687190784785</v>
          </cell>
          <cell r="AC328">
            <v>0.70092195046124328</v>
          </cell>
          <cell r="AD328">
            <v>1.292438822369091</v>
          </cell>
          <cell r="AE328">
            <v>0.53088004949045731</v>
          </cell>
          <cell r="AF328">
            <v>0.67100683263668892</v>
          </cell>
          <cell r="AG328">
            <v>1.2018868821271462</v>
          </cell>
          <cell r="AI328">
            <v>0</v>
          </cell>
          <cell r="AJ328">
            <v>0</v>
          </cell>
          <cell r="AK328">
            <v>0</v>
          </cell>
          <cell r="AL328">
            <v>0</v>
          </cell>
          <cell r="AM328">
            <v>0</v>
          </cell>
          <cell r="AN328">
            <v>0</v>
          </cell>
          <cell r="AP328">
            <v>3.0891772664168829E-2</v>
          </cell>
          <cell r="AQ328">
            <v>4.8147254785298112E-2</v>
          </cell>
          <cell r="AR328">
            <v>5.751684435653754E-2</v>
          </cell>
          <cell r="AS328">
            <v>0</v>
          </cell>
          <cell r="AT328">
            <v>0.13655587180600448</v>
          </cell>
        </row>
        <row r="329">
          <cell r="A329" t="str">
            <v>D7120</v>
          </cell>
          <cell r="B329">
            <v>7620</v>
          </cell>
          <cell r="C329" t="str">
            <v xml:space="preserve">Crossbows/SOFPARS </v>
          </cell>
          <cell r="D329" t="str">
            <v>TO</v>
          </cell>
          <cell r="E329" t="str">
            <v>D3338</v>
          </cell>
          <cell r="G329" t="str">
            <v>CR1/3</v>
          </cell>
          <cell r="H329">
            <v>0.59346887933313364</v>
          </cell>
          <cell r="I329">
            <v>0.17060130460028619</v>
          </cell>
          <cell r="J329">
            <v>0.76407018393341974</v>
          </cell>
          <cell r="K329">
            <v>0.6029053652817119</v>
          </cell>
          <cell r="L329">
            <v>0.15265935956365484</v>
          </cell>
          <cell r="M329">
            <v>0.75556472484536674</v>
          </cell>
          <cell r="O329">
            <v>1428.9817499999999</v>
          </cell>
          <cell r="P329">
            <v>1477.1975500000001</v>
          </cell>
          <cell r="Q329">
            <v>19.422599999999999</v>
          </cell>
          <cell r="R329">
            <v>62.84</v>
          </cell>
          <cell r="S329">
            <v>102.45</v>
          </cell>
          <cell r="T329">
            <v>0</v>
          </cell>
          <cell r="U329">
            <v>848.05619776000003</v>
          </cell>
          <cell r="V329">
            <v>243.7861508</v>
          </cell>
          <cell r="W329">
            <v>1091.8423485599999</v>
          </cell>
          <cell r="X329">
            <v>890.61032847599995</v>
          </cell>
          <cell r="Y329">
            <v>225.50803193199999</v>
          </cell>
          <cell r="Z329">
            <v>1116.1183604079999</v>
          </cell>
          <cell r="AB329">
            <v>0.59346887933313364</v>
          </cell>
          <cell r="AC329">
            <v>0.17060130460028619</v>
          </cell>
          <cell r="AD329">
            <v>0.76407018393341974</v>
          </cell>
          <cell r="AE329">
            <v>0.6029053652817119</v>
          </cell>
          <cell r="AF329">
            <v>0.15265935956365484</v>
          </cell>
          <cell r="AG329">
            <v>0.75556472484536674</v>
          </cell>
          <cell r="AI329">
            <v>0</v>
          </cell>
          <cell r="AJ329">
            <v>0</v>
          </cell>
          <cell r="AK329">
            <v>0</v>
          </cell>
          <cell r="AL329">
            <v>0</v>
          </cell>
          <cell r="AM329">
            <v>0</v>
          </cell>
          <cell r="AN329">
            <v>0</v>
          </cell>
          <cell r="AP329">
            <v>1.3591916061909119E-2</v>
          </cell>
          <cell r="AQ329">
            <v>4.3975369174588837E-2</v>
          </cell>
          <cell r="AR329">
            <v>7.1694407573784633E-2</v>
          </cell>
          <cell r="AS329">
            <v>0</v>
          </cell>
          <cell r="AT329">
            <v>0.1292616928102826</v>
          </cell>
        </row>
        <row r="330">
          <cell r="A330" t="str">
            <v>D7121</v>
          </cell>
          <cell r="B330">
            <v>7621</v>
          </cell>
          <cell r="C330" t="str">
            <v xml:space="preserve">CRSS O&amp;M </v>
          </cell>
          <cell r="D330" t="str">
            <v>TO</v>
          </cell>
          <cell r="E330" t="str">
            <v>D3338</v>
          </cell>
          <cell r="G330" t="str">
            <v>CR1/3</v>
          </cell>
          <cell r="H330">
            <v>0.59407041762163293</v>
          </cell>
          <cell r="I330">
            <v>0.10713653642330827</v>
          </cell>
          <cell r="J330">
            <v>0.70120695404494116</v>
          </cell>
          <cell r="K330">
            <v>0.60621848166717041</v>
          </cell>
          <cell r="L330">
            <v>0.10679201376633811</v>
          </cell>
          <cell r="M330">
            <v>0.71301049543350858</v>
          </cell>
          <cell r="O330">
            <v>2025.811987</v>
          </cell>
          <cell r="P330">
            <v>2026.946003</v>
          </cell>
          <cell r="Q330">
            <v>22.088699999999999</v>
          </cell>
          <cell r="R330">
            <v>83.85</v>
          </cell>
          <cell r="S330">
            <v>139.94</v>
          </cell>
          <cell r="T330">
            <v>0</v>
          </cell>
          <cell r="U330">
            <v>1203.47497314</v>
          </cell>
          <cell r="V330">
            <v>217.03847973200001</v>
          </cell>
          <cell r="W330">
            <v>1420.513452872</v>
          </cell>
          <cell r="X330">
            <v>1228.7721283599999</v>
          </cell>
          <cell r="Y330">
            <v>216.46164545600001</v>
          </cell>
          <cell r="Z330">
            <v>1445.2337738159999</v>
          </cell>
          <cell r="AB330">
            <v>0.59407041762163293</v>
          </cell>
          <cell r="AC330">
            <v>0.10713653642330827</v>
          </cell>
          <cell r="AD330">
            <v>0.70120695404494116</v>
          </cell>
          <cell r="AE330">
            <v>0.60621848166717041</v>
          </cell>
          <cell r="AF330">
            <v>0.10679201376633811</v>
          </cell>
          <cell r="AG330">
            <v>0.71301049543350858</v>
          </cell>
          <cell r="AI330">
            <v>0</v>
          </cell>
          <cell r="AJ330">
            <v>0</v>
          </cell>
          <cell r="AK330">
            <v>0</v>
          </cell>
          <cell r="AL330">
            <v>0</v>
          </cell>
          <cell r="AM330">
            <v>0</v>
          </cell>
          <cell r="AN330">
            <v>0</v>
          </cell>
          <cell r="AP330">
            <v>1.09036278498435E-2</v>
          </cell>
          <cell r="AQ330">
            <v>4.1390810469125724E-2</v>
          </cell>
          <cell r="AR330">
            <v>6.9078473667852774E-2</v>
          </cell>
          <cell r="AS330">
            <v>0</v>
          </cell>
          <cell r="AT330">
            <v>0.121372911986822</v>
          </cell>
        </row>
        <row r="331">
          <cell r="A331" t="str">
            <v>D7122</v>
          </cell>
          <cell r="B331">
            <v>7622</v>
          </cell>
          <cell r="C331" t="str">
            <v xml:space="preserve">Communications Systems </v>
          </cell>
          <cell r="D331" t="str">
            <v>TO</v>
          </cell>
          <cell r="E331" t="str">
            <v>D3338</v>
          </cell>
          <cell r="G331" t="str">
            <v>CR1/3</v>
          </cell>
          <cell r="H331">
            <v>0.64508853908130859</v>
          </cell>
          <cell r="I331">
            <v>0.35433161985150713</v>
          </cell>
          <cell r="J331">
            <v>0.99942015893281555</v>
          </cell>
          <cell r="K331">
            <v>0.65528752478829433</v>
          </cell>
          <cell r="L331">
            <v>0.34680330325476966</v>
          </cell>
          <cell r="M331">
            <v>1.0020908280430638</v>
          </cell>
          <cell r="O331">
            <v>7772.98002</v>
          </cell>
          <cell r="P331">
            <v>8627.8576699999994</v>
          </cell>
          <cell r="Q331">
            <v>48.657850000000003</v>
          </cell>
          <cell r="R331">
            <v>373.04</v>
          </cell>
          <cell r="S331">
            <v>687.67</v>
          </cell>
          <cell r="T331">
            <v>0</v>
          </cell>
          <cell r="U331">
            <v>5014.2603254100004</v>
          </cell>
          <cell r="V331">
            <v>2754.2126015600002</v>
          </cell>
          <cell r="W331">
            <v>7768.4729269700001</v>
          </cell>
          <cell r="X331">
            <v>5653.7274968000002</v>
          </cell>
          <cell r="Y331">
            <v>2992.1695399680002</v>
          </cell>
          <cell r="Z331">
            <v>8645.8970367679995</v>
          </cell>
          <cell r="AB331">
            <v>0.64508853908130859</v>
          </cell>
          <cell r="AC331">
            <v>0.35433161985150713</v>
          </cell>
          <cell r="AD331">
            <v>0.99942015893281555</v>
          </cell>
          <cell r="AE331">
            <v>0.65528752478829433</v>
          </cell>
          <cell r="AF331">
            <v>0.34680330325476966</v>
          </cell>
          <cell r="AG331">
            <v>1.0020908280430638</v>
          </cell>
          <cell r="AI331">
            <v>0</v>
          </cell>
          <cell r="AJ331">
            <v>0</v>
          </cell>
          <cell r="AK331">
            <v>0</v>
          </cell>
          <cell r="AL331">
            <v>0</v>
          </cell>
          <cell r="AM331">
            <v>0</v>
          </cell>
          <cell r="AN331">
            <v>0</v>
          </cell>
          <cell r="AP331">
            <v>6.2598707155817447E-3</v>
          </cell>
          <cell r="AQ331">
            <v>4.799188973085769E-2</v>
          </cell>
          <cell r="AR331">
            <v>8.8469286969812641E-2</v>
          </cell>
          <cell r="AS331">
            <v>0</v>
          </cell>
          <cell r="AT331">
            <v>0.14272104741625208</v>
          </cell>
        </row>
        <row r="332">
          <cell r="A332" t="str">
            <v>D7123</v>
          </cell>
          <cell r="B332">
            <v>7623</v>
          </cell>
          <cell r="C332" t="str">
            <v xml:space="preserve">AEHF </v>
          </cell>
          <cell r="D332" t="str">
            <v>TO</v>
          </cell>
          <cell r="E332" t="str">
            <v>D3338</v>
          </cell>
          <cell r="G332" t="str">
            <v>CR1/3</v>
          </cell>
          <cell r="H332">
            <v>0.59193450851432561</v>
          </cell>
          <cell r="I332">
            <v>0.13485857936757698</v>
          </cell>
          <cell r="J332">
            <v>0.72679308788190256</v>
          </cell>
          <cell r="K332">
            <v>0.60225223087926405</v>
          </cell>
          <cell r="L332">
            <v>0.13302515934573311</v>
          </cell>
          <cell r="M332">
            <v>0.73527739022499716</v>
          </cell>
          <cell r="O332">
            <v>3031.1469950000001</v>
          </cell>
          <cell r="P332">
            <v>5179.4264199999998</v>
          </cell>
          <cell r="Q332">
            <v>40.566600000000001</v>
          </cell>
          <cell r="R332">
            <v>130.01</v>
          </cell>
          <cell r="S332">
            <v>212.63</v>
          </cell>
          <cell r="T332">
            <v>0</v>
          </cell>
          <cell r="U332">
            <v>1794.24050672</v>
          </cell>
          <cell r="V332">
            <v>408.77617759999998</v>
          </cell>
          <cell r="W332">
            <v>2203.01668432</v>
          </cell>
          <cell r="X332">
            <v>3119.3211161200002</v>
          </cell>
          <cell r="Y332">
            <v>688.99402483999995</v>
          </cell>
          <cell r="Z332">
            <v>3808.31514096</v>
          </cell>
          <cell r="AB332">
            <v>0.59193450851432561</v>
          </cell>
          <cell r="AC332">
            <v>0.13485857936757698</v>
          </cell>
          <cell r="AD332">
            <v>0.72679308788190256</v>
          </cell>
          <cell r="AE332">
            <v>0.60225223087926405</v>
          </cell>
          <cell r="AF332">
            <v>0.13302515934573311</v>
          </cell>
          <cell r="AG332">
            <v>0.73527739022499716</v>
          </cell>
          <cell r="AI332">
            <v>0</v>
          </cell>
          <cell r="AJ332">
            <v>0</v>
          </cell>
          <cell r="AK332">
            <v>0</v>
          </cell>
          <cell r="AL332">
            <v>0</v>
          </cell>
          <cell r="AM332">
            <v>0</v>
          </cell>
          <cell r="AN332">
            <v>0</v>
          </cell>
          <cell r="AP332">
            <v>1.3383250652943013E-2</v>
          </cell>
          <cell r="AQ332">
            <v>4.2891354399656884E-2</v>
          </cell>
          <cell r="AR332">
            <v>7.0148363095139166E-2</v>
          </cell>
          <cell r="AS332">
            <v>0</v>
          </cell>
          <cell r="AT332">
            <v>0.12642296814773907</v>
          </cell>
        </row>
        <row r="333">
          <cell r="A333" t="str">
            <v>D7124</v>
          </cell>
          <cell r="B333">
            <v>7624</v>
          </cell>
          <cell r="C333" t="str">
            <v xml:space="preserve">PT Mugu </v>
          </cell>
          <cell r="D333" t="str">
            <v>TO</v>
          </cell>
          <cell r="E333" t="str">
            <v>D3338</v>
          </cell>
          <cell r="G333" t="str">
            <v>CR1/3</v>
          </cell>
          <cell r="H333">
            <v>0.59233880168074615</v>
          </cell>
          <cell r="I333">
            <v>0.16353713345046725</v>
          </cell>
          <cell r="J333">
            <v>0.75587593513121343</v>
          </cell>
          <cell r="K333">
            <v>0.60191890772301604</v>
          </cell>
          <cell r="L333">
            <v>0.15984275692456557</v>
          </cell>
          <cell r="M333">
            <v>0.76176166464758166</v>
          </cell>
          <cell r="O333">
            <v>301.69456000000002</v>
          </cell>
          <cell r="P333">
            <v>312.51780000000002</v>
          </cell>
          <cell r="Q333">
            <v>4.0754400000000004</v>
          </cell>
          <cell r="R333">
            <v>13.02</v>
          </cell>
          <cell r="S333">
            <v>20.59</v>
          </cell>
          <cell r="T333">
            <v>0</v>
          </cell>
          <cell r="U333">
            <v>178.705394144</v>
          </cell>
          <cell r="V333">
            <v>49.338263519999998</v>
          </cell>
          <cell r="W333">
            <v>228.04365766399999</v>
          </cell>
          <cell r="X333">
            <v>188.11037282000001</v>
          </cell>
          <cell r="Y333">
            <v>49.953706740000001</v>
          </cell>
          <cell r="Z333">
            <v>238.06407956000001</v>
          </cell>
          <cell r="AB333">
            <v>0.59233880168074615</v>
          </cell>
          <cell r="AC333">
            <v>0.16353713345046725</v>
          </cell>
          <cell r="AD333">
            <v>0.75587593513121343</v>
          </cell>
          <cell r="AE333">
            <v>0.60191890772301604</v>
          </cell>
          <cell r="AF333">
            <v>0.15984275692456557</v>
          </cell>
          <cell r="AG333">
            <v>0.76176166464758166</v>
          </cell>
          <cell r="AI333">
            <v>0</v>
          </cell>
          <cell r="AJ333">
            <v>0</v>
          </cell>
          <cell r="AK333">
            <v>0</v>
          </cell>
          <cell r="AL333">
            <v>0</v>
          </cell>
          <cell r="AM333">
            <v>0</v>
          </cell>
          <cell r="AN333">
            <v>0</v>
          </cell>
          <cell r="AP333">
            <v>1.3508496805510846E-2</v>
          </cell>
          <cell r="AQ333">
            <v>4.3156230592954668E-2</v>
          </cell>
          <cell r="AR333">
            <v>6.8247833172729394E-2</v>
          </cell>
          <cell r="AS333">
            <v>0</v>
          </cell>
          <cell r="AT333">
            <v>0.1249125605711949</v>
          </cell>
        </row>
        <row r="334">
          <cell r="A334" t="str">
            <v>D7125</v>
          </cell>
          <cell r="B334">
            <v>7625</v>
          </cell>
          <cell r="C334" t="str">
            <v xml:space="preserve">SBIRS </v>
          </cell>
          <cell r="D334" t="str">
            <v>TO</v>
          </cell>
          <cell r="E334" t="str">
            <v>D3338</v>
          </cell>
          <cell r="G334" t="str">
            <v>CR1/3</v>
          </cell>
          <cell r="H334">
            <v>0.57786122688902597</v>
          </cell>
          <cell r="I334">
            <v>0.1475862112029929</v>
          </cell>
          <cell r="J334">
            <v>0.72544743809201895</v>
          </cell>
          <cell r="K334">
            <v>0.58743051331143137</v>
          </cell>
          <cell r="L334">
            <v>0.14374394345871536</v>
          </cell>
          <cell r="M334">
            <v>0.7311744567701467</v>
          </cell>
          <cell r="O334">
            <v>10667.18075</v>
          </cell>
          <cell r="P334">
            <v>11017.566440000001</v>
          </cell>
          <cell r="Q334">
            <v>128.28717</v>
          </cell>
          <cell r="R334">
            <v>451.27</v>
          </cell>
          <cell r="S334">
            <v>629.09</v>
          </cell>
          <cell r="T334">
            <v>0</v>
          </cell>
          <cell r="U334">
            <v>6164.1501556419998</v>
          </cell>
          <cell r="V334">
            <v>1574.3287911100001</v>
          </cell>
          <cell r="W334">
            <v>7738.4789467520004</v>
          </cell>
          <cell r="X334">
            <v>6472.0547092919996</v>
          </cell>
          <cell r="Y334">
            <v>1583.708447404</v>
          </cell>
          <cell r="Z334">
            <v>8055.7631566959999</v>
          </cell>
          <cell r="AB334">
            <v>0.57786122688902597</v>
          </cell>
          <cell r="AC334">
            <v>0.1475862112029929</v>
          </cell>
          <cell r="AD334">
            <v>0.72544743809201895</v>
          </cell>
          <cell r="AE334">
            <v>0.58743051331143137</v>
          </cell>
          <cell r="AF334">
            <v>0.14374394345871536</v>
          </cell>
          <cell r="AG334">
            <v>0.7311744567701467</v>
          </cell>
          <cell r="AI334">
            <v>0</v>
          </cell>
          <cell r="AJ334">
            <v>0</v>
          </cell>
          <cell r="AK334">
            <v>0</v>
          </cell>
          <cell r="AL334">
            <v>0</v>
          </cell>
          <cell r="AM334">
            <v>0</v>
          </cell>
          <cell r="AN334">
            <v>0</v>
          </cell>
          <cell r="AP334">
            <v>1.2026342574161407E-2</v>
          </cell>
          <cell r="AQ334">
            <v>4.2304523620263955E-2</v>
          </cell>
          <cell r="AR334">
            <v>5.8974345213002981E-2</v>
          </cell>
          <cell r="AS334">
            <v>0</v>
          </cell>
          <cell r="AT334">
            <v>0.11330521140742834</v>
          </cell>
        </row>
        <row r="335">
          <cell r="A335" t="str">
            <v>D7127</v>
          </cell>
          <cell r="B335">
            <v>7627</v>
          </cell>
          <cell r="C335" t="str">
            <v xml:space="preserve">HST </v>
          </cell>
          <cell r="D335" t="str">
            <v>TO</v>
          </cell>
          <cell r="E335" t="str">
            <v>D3338</v>
          </cell>
          <cell r="G335" t="str">
            <v>CR1/3</v>
          </cell>
          <cell r="H335">
            <v>0.5846481254395296</v>
          </cell>
          <cell r="I335">
            <v>0.10574097334013238</v>
          </cell>
          <cell r="J335">
            <v>0.69038909877966204</v>
          </cell>
          <cell r="K335">
            <v>0.5942478418037882</v>
          </cell>
          <cell r="L335">
            <v>0.10533806394400635</v>
          </cell>
          <cell r="M335">
            <v>0.69958590574768043</v>
          </cell>
          <cell r="O335">
            <v>8497.9181530000005</v>
          </cell>
          <cell r="P335">
            <v>8763.0337529999997</v>
          </cell>
          <cell r="Q335">
            <v>63.682226999999997</v>
          </cell>
          <cell r="R335">
            <v>365.2</v>
          </cell>
          <cell r="S335">
            <v>605.09</v>
          </cell>
          <cell r="T335">
            <v>0</v>
          </cell>
          <cell r="U335">
            <v>4968.2919182899996</v>
          </cell>
          <cell r="V335">
            <v>898.57813686300005</v>
          </cell>
          <cell r="W335">
            <v>5866.8700551530001</v>
          </cell>
          <cell r="X335">
            <v>5207.4138953740003</v>
          </cell>
          <cell r="Y335">
            <v>923.08100981699999</v>
          </cell>
          <cell r="Z335">
            <v>6130.4949051900003</v>
          </cell>
          <cell r="AB335">
            <v>0.5846481254395296</v>
          </cell>
          <cell r="AC335">
            <v>0.10574097334013238</v>
          </cell>
          <cell r="AD335">
            <v>0.69038909877966204</v>
          </cell>
          <cell r="AE335">
            <v>0.5942478418037882</v>
          </cell>
          <cell r="AF335">
            <v>0.10533806394400635</v>
          </cell>
          <cell r="AG335">
            <v>0.69958590574768043</v>
          </cell>
          <cell r="AI335">
            <v>0</v>
          </cell>
          <cell r="AJ335">
            <v>0</v>
          </cell>
          <cell r="AK335">
            <v>0</v>
          </cell>
          <cell r="AL335">
            <v>0</v>
          </cell>
          <cell r="AM335">
            <v>0</v>
          </cell>
          <cell r="AN335">
            <v>0</v>
          </cell>
          <cell r="AP335">
            <v>7.4938621263983827E-3</v>
          </cell>
          <cell r="AQ335">
            <v>4.2975231512564556E-2</v>
          </cell>
          <cell r="AR335">
            <v>7.1204498455470125E-2</v>
          </cell>
          <cell r="AS335">
            <v>0</v>
          </cell>
          <cell r="AT335">
            <v>0.12167359209443307</v>
          </cell>
        </row>
        <row r="336">
          <cell r="A336" t="str">
            <v>D7128</v>
          </cell>
          <cell r="B336">
            <v>7628</v>
          </cell>
          <cell r="C336" t="str">
            <v>SCOMS</v>
          </cell>
          <cell r="D336" t="str">
            <v>TO</v>
          </cell>
          <cell r="E336" t="str">
            <v>D3338</v>
          </cell>
          <cell r="G336" t="str">
            <v>CR1/3</v>
          </cell>
          <cell r="H336">
            <v>0.60281934013231553</v>
          </cell>
          <cell r="I336">
            <v>0.54157332777957323</v>
          </cell>
          <cell r="J336">
            <v>1.1443926679118888</v>
          </cell>
          <cell r="K336">
            <v>0</v>
          </cell>
          <cell r="L336">
            <v>0</v>
          </cell>
          <cell r="M336">
            <v>0</v>
          </cell>
          <cell r="O336">
            <v>106.69047999999999</v>
          </cell>
          <cell r="P336">
            <v>0</v>
          </cell>
          <cell r="Q336">
            <v>1.4419200000000001</v>
          </cell>
          <cell r="R336">
            <v>4.63</v>
          </cell>
          <cell r="S336">
            <v>7.4</v>
          </cell>
          <cell r="T336">
            <v>0</v>
          </cell>
          <cell r="U336">
            <v>64.315084752000004</v>
          </cell>
          <cell r="V336">
            <v>57.780718296000003</v>
          </cell>
          <cell r="W336">
            <v>122.09580304799999</v>
          </cell>
          <cell r="X336">
            <v>0</v>
          </cell>
          <cell r="Y336">
            <v>0</v>
          </cell>
          <cell r="Z336">
            <v>0</v>
          </cell>
          <cell r="AB336">
            <v>0.60281934013231553</v>
          </cell>
          <cell r="AC336">
            <v>0.54157332777957323</v>
          </cell>
          <cell r="AD336">
            <v>1.1443926679118888</v>
          </cell>
          <cell r="AE336">
            <v>0</v>
          </cell>
          <cell r="AF336">
            <v>0</v>
          </cell>
          <cell r="AG336">
            <v>0</v>
          </cell>
          <cell r="AI336">
            <v>0</v>
          </cell>
          <cell r="AJ336">
            <v>0</v>
          </cell>
          <cell r="AK336">
            <v>0</v>
          </cell>
          <cell r="AL336">
            <v>0</v>
          </cell>
          <cell r="AM336">
            <v>0</v>
          </cell>
          <cell r="AN336">
            <v>0</v>
          </cell>
          <cell r="AP336">
            <v>1.3514982780094345E-2</v>
          </cell>
          <cell r="AQ336">
            <v>4.3396561717596545E-2</v>
          </cell>
          <cell r="AR336">
            <v>6.9359515488167281E-2</v>
          </cell>
          <cell r="AS336">
            <v>0</v>
          </cell>
          <cell r="AT336">
            <v>0.12627105998585816</v>
          </cell>
        </row>
        <row r="337">
          <cell r="A337" t="str">
            <v>D7129</v>
          </cell>
          <cell r="B337">
            <v>7629</v>
          </cell>
          <cell r="C337" t="str">
            <v>CFS Department Summary</v>
          </cell>
          <cell r="D337" t="str">
            <v>TO</v>
          </cell>
          <cell r="E337" t="str">
            <v>D3338</v>
          </cell>
          <cell r="G337" t="str">
            <v>CR1/3</v>
          </cell>
          <cell r="H337">
            <v>0.6052762266618319</v>
          </cell>
          <cell r="I337">
            <v>0.22549669442872494</v>
          </cell>
          <cell r="J337">
            <v>0.83077292109055678</v>
          </cell>
          <cell r="K337">
            <v>0.6151483285415229</v>
          </cell>
          <cell r="L337">
            <v>0.22412733227654213</v>
          </cell>
          <cell r="M337">
            <v>0.83927566081806504</v>
          </cell>
          <cell r="O337">
            <v>5257.4391999999998</v>
          </cell>
          <cell r="P337">
            <v>5441.8193000000001</v>
          </cell>
          <cell r="Q337">
            <v>60.808799999999998</v>
          </cell>
          <cell r="R337">
            <v>236.14</v>
          </cell>
          <cell r="S337">
            <v>374.47</v>
          </cell>
          <cell r="T337">
            <v>0</v>
          </cell>
          <cell r="U337">
            <v>3182.2029608799999</v>
          </cell>
          <cell r="V337">
            <v>1185.5351607600001</v>
          </cell>
          <cell r="W337">
            <v>4367.7381216399999</v>
          </cell>
          <cell r="X337">
            <v>3347.5260466200002</v>
          </cell>
          <cell r="Y337">
            <v>1219.66044244</v>
          </cell>
          <cell r="Z337">
            <v>4567.18648906</v>
          </cell>
          <cell r="AB337">
            <v>0.6052762266618319</v>
          </cell>
          <cell r="AC337">
            <v>0.22549669442872494</v>
          </cell>
          <cell r="AD337">
            <v>0.83077292109055678</v>
          </cell>
          <cell r="AE337">
            <v>0.6151483285415229</v>
          </cell>
          <cell r="AF337">
            <v>0.22412733227654213</v>
          </cell>
          <cell r="AG337">
            <v>0.83927566081806504</v>
          </cell>
          <cell r="AI337">
            <v>0</v>
          </cell>
          <cell r="AJ337">
            <v>0</v>
          </cell>
          <cell r="AK337">
            <v>0</v>
          </cell>
          <cell r="AL337">
            <v>0</v>
          </cell>
          <cell r="AM337">
            <v>0</v>
          </cell>
          <cell r="AN337">
            <v>0</v>
          </cell>
          <cell r="AP337">
            <v>1.1566239320466132E-2</v>
          </cell>
          <cell r="AQ337">
            <v>4.4915402920874481E-2</v>
          </cell>
          <cell r="AR337">
            <v>7.1226691504107181E-2</v>
          </cell>
          <cell r="AS337">
            <v>0</v>
          </cell>
          <cell r="AT337">
            <v>0.12770833374544779</v>
          </cell>
        </row>
        <row r="338">
          <cell r="A338" t="str">
            <v>D7130</v>
          </cell>
          <cell r="B338">
            <v>7630</v>
          </cell>
          <cell r="C338" t="str">
            <v xml:space="preserve">P601 </v>
          </cell>
          <cell r="D338" t="str">
            <v>TO</v>
          </cell>
          <cell r="E338" t="str">
            <v>D3338</v>
          </cell>
          <cell r="G338" t="str">
            <v>CR1/3</v>
          </cell>
          <cell r="H338">
            <v>0.61046681117156187</v>
          </cell>
          <cell r="I338">
            <v>0.12623904410698894</v>
          </cell>
          <cell r="J338">
            <v>0.73670585527855081</v>
          </cell>
          <cell r="K338">
            <v>0.62028079095945643</v>
          </cell>
          <cell r="L338">
            <v>0.1262632136852973</v>
          </cell>
          <cell r="M338">
            <v>0.74654400464475379</v>
          </cell>
          <cell r="O338">
            <v>13404.197344</v>
          </cell>
          <cell r="P338">
            <v>13855.742351999999</v>
          </cell>
          <cell r="Q338">
            <v>286.44076999999999</v>
          </cell>
          <cell r="R338">
            <v>582.94000000000005</v>
          </cell>
          <cell r="S338">
            <v>822.1</v>
          </cell>
          <cell r="T338">
            <v>0</v>
          </cell>
          <cell r="U338">
            <v>8182.8176089059998</v>
          </cell>
          <cell r="V338">
            <v>1692.133059728</v>
          </cell>
          <cell r="W338">
            <v>9874.9506686339992</v>
          </cell>
          <cell r="X338">
            <v>8594.4508254289995</v>
          </cell>
          <cell r="Y338">
            <v>1749.4705573589999</v>
          </cell>
          <cell r="Z338">
            <v>10343.921382787999</v>
          </cell>
          <cell r="AB338">
            <v>0.61046681117156187</v>
          </cell>
          <cell r="AC338">
            <v>0.12623904410698894</v>
          </cell>
          <cell r="AD338">
            <v>0.73670585527855081</v>
          </cell>
          <cell r="AE338">
            <v>0.62028079095945643</v>
          </cell>
          <cell r="AF338">
            <v>0.1262632136852973</v>
          </cell>
          <cell r="AG338">
            <v>0.74654400464475379</v>
          </cell>
          <cell r="AI338">
            <v>0</v>
          </cell>
          <cell r="AJ338">
            <v>0</v>
          </cell>
          <cell r="AK338">
            <v>0</v>
          </cell>
          <cell r="AL338">
            <v>0</v>
          </cell>
          <cell r="AM338">
            <v>0</v>
          </cell>
          <cell r="AN338">
            <v>0</v>
          </cell>
          <cell r="AP338">
            <v>2.1369483203574055E-2</v>
          </cell>
          <cell r="AQ338">
            <v>4.3489362700328806E-2</v>
          </cell>
          <cell r="AR338">
            <v>6.1331535108142023E-2</v>
          </cell>
          <cell r="AS338">
            <v>0</v>
          </cell>
          <cell r="AT338">
            <v>0.12619038101204488</v>
          </cell>
        </row>
        <row r="339">
          <cell r="A339" t="str">
            <v>D7131</v>
          </cell>
          <cell r="B339">
            <v>7631</v>
          </cell>
          <cell r="C339" t="str">
            <v xml:space="preserve">ULTRA </v>
          </cell>
          <cell r="D339" t="str">
            <v>TO</v>
          </cell>
          <cell r="E339" t="str">
            <v>D3338</v>
          </cell>
          <cell r="G339" t="str">
            <v>CR1/3</v>
          </cell>
          <cell r="H339">
            <v>0.59309990290364523</v>
          </cell>
          <cell r="I339">
            <v>0.14880125612943348</v>
          </cell>
          <cell r="J339">
            <v>0.74190115903307874</v>
          </cell>
          <cell r="K339">
            <v>0.60280859354386929</v>
          </cell>
          <cell r="L339">
            <v>0.14856365926781781</v>
          </cell>
          <cell r="M339">
            <v>0.75137225281168707</v>
          </cell>
          <cell r="O339">
            <v>2277.9022</v>
          </cell>
          <cell r="P339">
            <v>2355.1118499999998</v>
          </cell>
          <cell r="Q339">
            <v>29.969519999999999</v>
          </cell>
          <cell r="R339">
            <v>96.31</v>
          </cell>
          <cell r="S339">
            <v>148.19</v>
          </cell>
          <cell r="T339">
            <v>0</v>
          </cell>
          <cell r="U339">
            <v>1351.023573644</v>
          </cell>
          <cell r="V339">
            <v>338.95470870000003</v>
          </cell>
          <cell r="W339">
            <v>1689.978282344</v>
          </cell>
          <cell r="X339">
            <v>1419.6816619369999</v>
          </cell>
          <cell r="Y339">
            <v>349.88403442100002</v>
          </cell>
          <cell r="Z339">
            <v>1769.565696358</v>
          </cell>
          <cell r="AB339">
            <v>0.59309990290364523</v>
          </cell>
          <cell r="AC339">
            <v>0.14880125612943348</v>
          </cell>
          <cell r="AD339">
            <v>0.74190115903307874</v>
          </cell>
          <cell r="AE339">
            <v>0.60280859354386929</v>
          </cell>
          <cell r="AF339">
            <v>0.14856365926781781</v>
          </cell>
          <cell r="AG339">
            <v>0.75137225281168707</v>
          </cell>
          <cell r="AI339">
            <v>0</v>
          </cell>
          <cell r="AJ339">
            <v>0</v>
          </cell>
          <cell r="AK339">
            <v>0</v>
          </cell>
          <cell r="AL339">
            <v>0</v>
          </cell>
          <cell r="AM339">
            <v>0</v>
          </cell>
          <cell r="AN339">
            <v>0</v>
          </cell>
          <cell r="AP339">
            <v>1.3156631570925214E-2</v>
          </cell>
          <cell r="AQ339">
            <v>4.228012949809698E-2</v>
          </cell>
          <cell r="AR339">
            <v>6.5055470774820795E-2</v>
          </cell>
          <cell r="AS339">
            <v>0</v>
          </cell>
          <cell r="AT339">
            <v>0.12049223184384299</v>
          </cell>
        </row>
        <row r="340">
          <cell r="A340" t="str">
            <v>D7132</v>
          </cell>
          <cell r="B340">
            <v>7632</v>
          </cell>
          <cell r="C340" t="str">
            <v>P400 Programs</v>
          </cell>
          <cell r="D340" t="str">
            <v>TO</v>
          </cell>
          <cell r="E340" t="str">
            <v>D3338</v>
          </cell>
          <cell r="G340" t="str">
            <v>CR1/3</v>
          </cell>
          <cell r="H340">
            <v>0.3860597163679424</v>
          </cell>
          <cell r="I340">
            <v>0.39110412196161093</v>
          </cell>
          <cell r="J340">
            <v>0.77716383832955338</v>
          </cell>
          <cell r="K340">
            <v>0.38216341972149404</v>
          </cell>
          <cell r="L340">
            <v>0.35323657749924114</v>
          </cell>
          <cell r="M340">
            <v>0.73539999722073512</v>
          </cell>
          <cell r="O340">
            <v>1242.8609200000001</v>
          </cell>
          <cell r="P340">
            <v>1649.7167999999999</v>
          </cell>
          <cell r="Q340">
            <v>6.9207000000000001</v>
          </cell>
          <cell r="R340">
            <v>56.6768</v>
          </cell>
          <cell r="S340">
            <v>62.286299999999997</v>
          </cell>
          <cell r="T340">
            <v>0</v>
          </cell>
          <cell r="U340">
            <v>479.81853425999998</v>
          </cell>
          <cell r="V340">
            <v>486.08802883700002</v>
          </cell>
          <cell r="W340">
            <v>965.906563097</v>
          </cell>
          <cell r="X340">
            <v>630.46141385999999</v>
          </cell>
          <cell r="Y340">
            <v>582.74031627500005</v>
          </cell>
          <cell r="Z340">
            <v>1213.2017301349999</v>
          </cell>
          <cell r="AB340">
            <v>0.3860597163679424</v>
          </cell>
          <cell r="AC340">
            <v>0.39110412196161093</v>
          </cell>
          <cell r="AD340">
            <v>0.77716383832955338</v>
          </cell>
          <cell r="AE340">
            <v>0.38216341972149404</v>
          </cell>
          <cell r="AF340">
            <v>0.35323657749924114</v>
          </cell>
          <cell r="AG340">
            <v>0.73539999722073512</v>
          </cell>
          <cell r="AI340">
            <v>0</v>
          </cell>
          <cell r="AJ340">
            <v>0</v>
          </cell>
          <cell r="AK340">
            <v>0</v>
          </cell>
          <cell r="AL340">
            <v>0</v>
          </cell>
          <cell r="AM340">
            <v>0</v>
          </cell>
          <cell r="AN340">
            <v>0</v>
          </cell>
          <cell r="AP340">
            <v>5.5683623876435018E-3</v>
          </cell>
          <cell r="AQ340">
            <v>4.5601884400709933E-2</v>
          </cell>
          <cell r="AR340">
            <v>5.0115261488791515E-2</v>
          </cell>
          <cell r="AS340">
            <v>0</v>
          </cell>
          <cell r="AT340">
            <v>0.10128550827714494</v>
          </cell>
        </row>
        <row r="341">
          <cell r="A341" t="str">
            <v>D7134</v>
          </cell>
          <cell r="B341">
            <v>7634</v>
          </cell>
          <cell r="C341" t="str">
            <v xml:space="preserve">LUSTER OCONUS Direct </v>
          </cell>
          <cell r="D341" t="str">
            <v>TO</v>
          </cell>
          <cell r="E341" t="str">
            <v>D3338</v>
          </cell>
          <cell r="G341" t="str">
            <v>CR1/3</v>
          </cell>
          <cell r="H341">
            <v>0.44182579583379056</v>
          </cell>
          <cell r="I341">
            <v>0.21865843450541136</v>
          </cell>
          <cell r="J341">
            <v>0.66048423033920201</v>
          </cell>
          <cell r="K341">
            <v>0.43308333609023653</v>
          </cell>
          <cell r="L341">
            <v>0.25279271126056369</v>
          </cell>
          <cell r="M341">
            <v>0.6858760473508001</v>
          </cell>
          <cell r="O341">
            <v>1645.7842900000001</v>
          </cell>
          <cell r="P341">
            <v>1220.9956299999999</v>
          </cell>
          <cell r="Q341">
            <v>7.1364000000000001</v>
          </cell>
          <cell r="R341">
            <v>45.8</v>
          </cell>
          <cell r="S341">
            <v>76.599999999999994</v>
          </cell>
          <cell r="T341">
            <v>0</v>
          </cell>
          <cell r="U341">
            <v>727.14995369999997</v>
          </cell>
          <cell r="V341">
            <v>359.86461638499998</v>
          </cell>
          <cell r="W341">
            <v>1087.0145700850001</v>
          </cell>
          <cell r="X341">
            <v>528.79286079200006</v>
          </cell>
          <cell r="Y341">
            <v>308.65879574500002</v>
          </cell>
          <cell r="Z341">
            <v>837.45165653699996</v>
          </cell>
          <cell r="AB341">
            <v>0.44182579583379056</v>
          </cell>
          <cell r="AC341">
            <v>0.21865843450541136</v>
          </cell>
          <cell r="AD341">
            <v>0.66048423033920201</v>
          </cell>
          <cell r="AE341">
            <v>0.43308333609023653</v>
          </cell>
          <cell r="AF341">
            <v>0.25279271126056369</v>
          </cell>
          <cell r="AG341">
            <v>0.6858760473508001</v>
          </cell>
          <cell r="AI341">
            <v>0</v>
          </cell>
          <cell r="AJ341">
            <v>0</v>
          </cell>
          <cell r="AK341">
            <v>0</v>
          </cell>
          <cell r="AL341">
            <v>0</v>
          </cell>
          <cell r="AM341">
            <v>0</v>
          </cell>
          <cell r="AN341">
            <v>0</v>
          </cell>
          <cell r="AP341">
            <v>4.3361697176001112E-3</v>
          </cell>
          <cell r="AQ341">
            <v>2.7828677353579547E-2</v>
          </cell>
          <cell r="AR341">
            <v>4.6543159067340467E-2</v>
          </cell>
          <cell r="AS341">
            <v>0</v>
          </cell>
          <cell r="AT341">
            <v>7.8708006138520123E-2</v>
          </cell>
        </row>
        <row r="342">
          <cell r="A342" t="str">
            <v>D7135</v>
          </cell>
          <cell r="B342">
            <v>7635</v>
          </cell>
          <cell r="C342" t="str">
            <v xml:space="preserve">LUSTER OCONUS Indirect </v>
          </cell>
          <cell r="D342" t="str">
            <v>TO</v>
          </cell>
          <cell r="E342" t="str">
            <v>D3338</v>
          </cell>
          <cell r="G342" t="str">
            <v>CR1/3</v>
          </cell>
          <cell r="H342">
            <v>0.53879394928316537</v>
          </cell>
          <cell r="I342">
            <v>0.20182980359646954</v>
          </cell>
          <cell r="J342">
            <v>0.74062375287963478</v>
          </cell>
          <cell r="K342">
            <v>0.54587088713889409</v>
          </cell>
          <cell r="L342">
            <v>0.20659592577370051</v>
          </cell>
          <cell r="M342">
            <v>0.75246681291259454</v>
          </cell>
          <cell r="O342">
            <v>5104.7202841999997</v>
          </cell>
          <cell r="P342">
            <v>4980.4300911</v>
          </cell>
          <cell r="Q342">
            <v>73.72139</v>
          </cell>
          <cell r="R342">
            <v>190.94</v>
          </cell>
          <cell r="S342">
            <v>296.97000000000003</v>
          </cell>
          <cell r="T342">
            <v>0</v>
          </cell>
          <cell r="U342">
            <v>2750.39240191</v>
          </cell>
          <cell r="V342">
            <v>1030.2846923750001</v>
          </cell>
          <cell r="W342">
            <v>3780.6770942849998</v>
          </cell>
          <cell r="X342">
            <v>2718.6717921620002</v>
          </cell>
          <cell r="Y342">
            <v>1028.9365654220001</v>
          </cell>
          <cell r="Z342">
            <v>3747.6083575839998</v>
          </cell>
          <cell r="AB342">
            <v>0.53879394928316537</v>
          </cell>
          <cell r="AC342">
            <v>0.20182980359646954</v>
          </cell>
          <cell r="AD342">
            <v>0.74062375287963478</v>
          </cell>
          <cell r="AE342">
            <v>0.54587088713889409</v>
          </cell>
          <cell r="AF342">
            <v>0.20659592577370051</v>
          </cell>
          <cell r="AG342">
            <v>0.75246681291259454</v>
          </cell>
          <cell r="AI342">
            <v>0</v>
          </cell>
          <cell r="AJ342">
            <v>0</v>
          </cell>
          <cell r="AK342">
            <v>0</v>
          </cell>
          <cell r="AL342">
            <v>0</v>
          </cell>
          <cell r="AM342">
            <v>0</v>
          </cell>
          <cell r="AN342">
            <v>0</v>
          </cell>
          <cell r="AP342">
            <v>1.444180795335262E-2</v>
          </cell>
          <cell r="AQ342">
            <v>3.7404596014984921E-2</v>
          </cell>
          <cell r="AR342">
            <v>5.8175567605373797E-2</v>
          </cell>
          <cell r="AS342">
            <v>0</v>
          </cell>
          <cell r="AT342">
            <v>0.11002197157371134</v>
          </cell>
        </row>
        <row r="343">
          <cell r="A343" t="str">
            <v>D7136</v>
          </cell>
          <cell r="B343">
            <v>7636</v>
          </cell>
          <cell r="C343" t="str">
            <v>KICC</v>
          </cell>
          <cell r="D343" t="str">
            <v>TO</v>
          </cell>
          <cell r="E343" t="str">
            <v>D3338</v>
          </cell>
          <cell r="G343" t="str">
            <v>CR1/3</v>
          </cell>
          <cell r="H343">
            <v>0.33712234750083536</v>
          </cell>
          <cell r="I343">
            <v>0.26653050414461416</v>
          </cell>
          <cell r="J343">
            <v>0.60365285164544946</v>
          </cell>
          <cell r="K343">
            <v>0</v>
          </cell>
          <cell r="L343">
            <v>0</v>
          </cell>
          <cell r="M343">
            <v>0</v>
          </cell>
          <cell r="O343">
            <v>2783.13</v>
          </cell>
          <cell r="P343">
            <v>0</v>
          </cell>
          <cell r="Q343">
            <v>32.89</v>
          </cell>
          <cell r="R343">
            <v>81.96</v>
          </cell>
          <cell r="S343">
            <v>61.43</v>
          </cell>
          <cell r="T343">
            <v>0</v>
          </cell>
          <cell r="U343">
            <v>938.25531899999999</v>
          </cell>
          <cell r="V343">
            <v>741.78904199999999</v>
          </cell>
          <cell r="W343">
            <v>1680.044361</v>
          </cell>
          <cell r="X343">
            <v>0</v>
          </cell>
          <cell r="Y343">
            <v>0</v>
          </cell>
          <cell r="Z343">
            <v>0</v>
          </cell>
          <cell r="AB343">
            <v>0.33712234750083536</v>
          </cell>
          <cell r="AC343">
            <v>0.26653050414461416</v>
          </cell>
          <cell r="AD343">
            <v>0.60365285164544946</v>
          </cell>
          <cell r="AE343">
            <v>0</v>
          </cell>
          <cell r="AF343">
            <v>0</v>
          </cell>
          <cell r="AG343">
            <v>0</v>
          </cell>
          <cell r="AI343">
            <v>0</v>
          </cell>
          <cell r="AJ343">
            <v>0</v>
          </cell>
          <cell r="AK343">
            <v>0</v>
          </cell>
          <cell r="AL343">
            <v>0</v>
          </cell>
          <cell r="AM343">
            <v>0</v>
          </cell>
          <cell r="AN343">
            <v>0</v>
          </cell>
          <cell r="AP343">
            <v>1.1817629790918858E-2</v>
          </cell>
          <cell r="AQ343">
            <v>2.9448857940520202E-2</v>
          </cell>
          <cell r="AR343">
            <v>2.2072271147952124E-2</v>
          </cell>
          <cell r="AS343">
            <v>0</v>
          </cell>
          <cell r="AT343">
            <v>6.333875887939118E-2</v>
          </cell>
        </row>
        <row r="344">
          <cell r="A344" t="str">
            <v>D7159</v>
          </cell>
          <cell r="B344">
            <v>7659</v>
          </cell>
          <cell r="C344" t="str">
            <v>DIA Programs</v>
          </cell>
          <cell r="D344" t="str">
            <v>TO</v>
          </cell>
          <cell r="E344" t="str">
            <v>D3338</v>
          </cell>
          <cell r="G344" t="str">
            <v>CR1/3</v>
          </cell>
          <cell r="H344">
            <v>0.4629965774178833</v>
          </cell>
          <cell r="I344">
            <v>0.29048056271550893</v>
          </cell>
          <cell r="J344">
            <v>0.75347714013339229</v>
          </cell>
          <cell r="K344">
            <v>0.46803148594885269</v>
          </cell>
          <cell r="L344">
            <v>0.2888363204290687</v>
          </cell>
          <cell r="M344">
            <v>0.75686780637792139</v>
          </cell>
          <cell r="O344">
            <v>509.21013449999998</v>
          </cell>
          <cell r="P344">
            <v>522.91338199999996</v>
          </cell>
          <cell r="Q344">
            <v>8.6466999999999992</v>
          </cell>
          <cell r="R344">
            <v>21.7</v>
          </cell>
          <cell r="S344">
            <v>22.78</v>
          </cell>
          <cell r="T344">
            <v>0</v>
          </cell>
          <cell r="U344">
            <v>235.76254946</v>
          </cell>
          <cell r="V344">
            <v>147.91564640999999</v>
          </cell>
          <cell r="W344">
            <v>383.67819587000002</v>
          </cell>
          <cell r="X344">
            <v>244.73992720000001</v>
          </cell>
          <cell r="Y344">
            <v>151.03637716</v>
          </cell>
          <cell r="Z344">
            <v>395.77630435999998</v>
          </cell>
          <cell r="AB344">
            <v>0.4629965774178833</v>
          </cell>
          <cell r="AC344">
            <v>0.29048056271550893</v>
          </cell>
          <cell r="AD344">
            <v>0.75347714013339229</v>
          </cell>
          <cell r="AE344">
            <v>0.46803148594885269</v>
          </cell>
          <cell r="AF344">
            <v>0.2888363204290687</v>
          </cell>
          <cell r="AG344">
            <v>0.75686780637792139</v>
          </cell>
          <cell r="AI344">
            <v>0</v>
          </cell>
          <cell r="AJ344">
            <v>0</v>
          </cell>
          <cell r="AK344">
            <v>0</v>
          </cell>
          <cell r="AL344">
            <v>0</v>
          </cell>
          <cell r="AM344">
            <v>0</v>
          </cell>
          <cell r="AN344">
            <v>0</v>
          </cell>
          <cell r="AP344">
            <v>1.6980612549061511E-2</v>
          </cell>
          <cell r="AQ344">
            <v>4.2615019870544231E-2</v>
          </cell>
          <cell r="AR344">
            <v>4.4735951735069016E-2</v>
          </cell>
          <cell r="AS344">
            <v>0</v>
          </cell>
          <cell r="AT344">
            <v>0.10433158415467475</v>
          </cell>
        </row>
        <row r="345">
          <cell r="A345" t="str">
            <v>D7160</v>
          </cell>
          <cell r="B345">
            <v>7660</v>
          </cell>
          <cell r="C345" t="str">
            <v>INTEL</v>
          </cell>
          <cell r="D345" t="str">
            <v>TO</v>
          </cell>
          <cell r="E345" t="str">
            <v>D3338</v>
          </cell>
          <cell r="G345" t="str">
            <v>MR1/CR3</v>
          </cell>
          <cell r="H345">
            <v>0.40941806003005993</v>
          </cell>
          <cell r="I345">
            <v>0.23867439298200768</v>
          </cell>
          <cell r="J345">
            <v>0.64809245301206764</v>
          </cell>
          <cell r="K345">
            <v>0.40824820308826493</v>
          </cell>
          <cell r="L345">
            <v>0.23478392243038143</v>
          </cell>
          <cell r="M345">
            <v>0.64303212551864641</v>
          </cell>
          <cell r="O345">
            <v>5145.4488000000001</v>
          </cell>
          <cell r="P345">
            <v>5227.7147599999998</v>
          </cell>
          <cell r="Q345">
            <v>18.511199999999999</v>
          </cell>
          <cell r="R345">
            <v>140.83000000000001</v>
          </cell>
          <cell r="S345">
            <v>23.21</v>
          </cell>
          <cell r="T345">
            <v>0</v>
          </cell>
          <cell r="U345">
            <v>2106.6396656799998</v>
          </cell>
          <cell r="V345">
            <v>1228.0868689599999</v>
          </cell>
          <cell r="W345">
            <v>3334.72653464</v>
          </cell>
          <cell r="X345">
            <v>2134.205157028</v>
          </cell>
          <cell r="Y345">
            <v>1227.3833767000001</v>
          </cell>
          <cell r="Z345">
            <v>3361.5885337280001</v>
          </cell>
          <cell r="AB345">
            <v>0.40941806003005993</v>
          </cell>
          <cell r="AC345">
            <v>0.23867439298200768</v>
          </cell>
          <cell r="AD345">
            <v>0.64809245301206764</v>
          </cell>
          <cell r="AE345">
            <v>0.40824820308826493</v>
          </cell>
          <cell r="AF345">
            <v>0.23478392243038143</v>
          </cell>
          <cell r="AG345">
            <v>0.64303212551864641</v>
          </cell>
          <cell r="AI345">
            <v>0</v>
          </cell>
          <cell r="AJ345">
            <v>0</v>
          </cell>
          <cell r="AK345">
            <v>0</v>
          </cell>
          <cell r="AL345">
            <v>0</v>
          </cell>
          <cell r="AM345">
            <v>0</v>
          </cell>
          <cell r="AN345">
            <v>0</v>
          </cell>
          <cell r="AP345">
            <v>3.5975870559629315E-3</v>
          </cell>
          <cell r="AQ345">
            <v>2.7369818547217886E-2</v>
          </cell>
          <cell r="AR345">
            <v>4.5107824219337289E-3</v>
          </cell>
          <cell r="AS345">
            <v>0</v>
          </cell>
          <cell r="AT345">
            <v>3.5478188025114543E-2</v>
          </cell>
        </row>
        <row r="346">
          <cell r="A346" t="str">
            <v>D7180</v>
          </cell>
          <cell r="B346">
            <v>7680</v>
          </cell>
          <cell r="C346" t="str">
            <v xml:space="preserve">DOME </v>
          </cell>
          <cell r="D346" t="str">
            <v>TO</v>
          </cell>
          <cell r="E346" t="str">
            <v>D3338</v>
          </cell>
          <cell r="G346" t="str">
            <v>CR1/3</v>
          </cell>
          <cell r="H346">
            <v>0.59154912263019788</v>
          </cell>
          <cell r="I346">
            <v>0.14559529747388542</v>
          </cell>
          <cell r="J346">
            <v>0.73714442010408343</v>
          </cell>
          <cell r="K346">
            <v>0.60198032530747969</v>
          </cell>
          <cell r="L346">
            <v>0.14252215386437628</v>
          </cell>
          <cell r="M346">
            <v>0.74450247917185586</v>
          </cell>
          <cell r="O346">
            <v>11107.568300000001</v>
          </cell>
          <cell r="P346">
            <v>11482.06</v>
          </cell>
          <cell r="Q346">
            <v>147.4332</v>
          </cell>
          <cell r="R346">
            <v>473.39</v>
          </cell>
          <cell r="S346">
            <v>683.41</v>
          </cell>
          <cell r="T346">
            <v>0</v>
          </cell>
          <cell r="U346">
            <v>6570.6722824199996</v>
          </cell>
          <cell r="V346">
            <v>1617.20971085</v>
          </cell>
          <cell r="W346">
            <v>8187.8819932699998</v>
          </cell>
          <cell r="X346">
            <v>6911.9742139999998</v>
          </cell>
          <cell r="Y346">
            <v>1636.4479220000001</v>
          </cell>
          <cell r="Z346">
            <v>8548.4221359999992</v>
          </cell>
          <cell r="AB346">
            <v>0.59154912263019788</v>
          </cell>
          <cell r="AC346">
            <v>0.14559529747388542</v>
          </cell>
          <cell r="AD346">
            <v>0.73714442010408343</v>
          </cell>
          <cell r="AE346">
            <v>0.60198032530747969</v>
          </cell>
          <cell r="AF346">
            <v>0.14252215386437628</v>
          </cell>
          <cell r="AG346">
            <v>0.74450247917185586</v>
          </cell>
          <cell r="AI346">
            <v>0</v>
          </cell>
          <cell r="AJ346">
            <v>0</v>
          </cell>
          <cell r="AK346">
            <v>0</v>
          </cell>
          <cell r="AL346">
            <v>0</v>
          </cell>
          <cell r="AM346">
            <v>0</v>
          </cell>
          <cell r="AN346">
            <v>0</v>
          </cell>
          <cell r="AP346">
            <v>1.3273220206082369E-2</v>
          </cell>
          <cell r="AQ346">
            <v>4.26186890968746E-2</v>
          </cell>
          <cell r="AR346">
            <v>6.1526517914816684E-2</v>
          </cell>
          <cell r="AS346">
            <v>0</v>
          </cell>
          <cell r="AT346">
            <v>0.11741842721777365</v>
          </cell>
        </row>
        <row r="347">
          <cell r="A347" t="str">
            <v>D7181</v>
          </cell>
          <cell r="B347">
            <v>7681</v>
          </cell>
          <cell r="C347" t="str">
            <v>P433/MAS</v>
          </cell>
          <cell r="D347" t="str">
            <v>TO</v>
          </cell>
          <cell r="E347" t="str">
            <v>D3338</v>
          </cell>
          <cell r="G347" t="str">
            <v>CR1/3</v>
          </cell>
          <cell r="H347">
            <v>0.58429343040822412</v>
          </cell>
          <cell r="I347">
            <v>9.3696318820030045E-2</v>
          </cell>
          <cell r="J347">
            <v>0.67798974922825417</v>
          </cell>
          <cell r="K347">
            <v>0.59389067847505861</v>
          </cell>
          <cell r="L347">
            <v>9.4220017152965574E-2</v>
          </cell>
          <cell r="M347">
            <v>0.68811069562802418</v>
          </cell>
          <cell r="O347">
            <v>4795.7791100000004</v>
          </cell>
          <cell r="P347">
            <v>4958.6294399999997</v>
          </cell>
          <cell r="Q347">
            <v>57.585360000000001</v>
          </cell>
          <cell r="R347">
            <v>184.49</v>
          </cell>
          <cell r="S347">
            <v>233.18</v>
          </cell>
          <cell r="T347">
            <v>0</v>
          </cell>
          <cell r="U347">
            <v>2802.1422276620001</v>
          </cell>
          <cell r="V347">
            <v>449.34684848099999</v>
          </cell>
          <cell r="W347">
            <v>3251.4890761430001</v>
          </cell>
          <cell r="X347">
            <v>2944.8838024279999</v>
          </cell>
          <cell r="Y347">
            <v>467.20215089200002</v>
          </cell>
          <cell r="Z347">
            <v>3412.08595332</v>
          </cell>
          <cell r="AB347">
            <v>0.58429343040822412</v>
          </cell>
          <cell r="AC347">
            <v>9.3696318820030045E-2</v>
          </cell>
          <cell r="AD347">
            <v>0.67798974922825417</v>
          </cell>
          <cell r="AE347">
            <v>0.59389067847505861</v>
          </cell>
          <cell r="AF347">
            <v>9.4220017152965574E-2</v>
          </cell>
          <cell r="AG347">
            <v>0.68811069562802418</v>
          </cell>
          <cell r="AI347">
            <v>0</v>
          </cell>
          <cell r="AJ347">
            <v>0</v>
          </cell>
          <cell r="AK347">
            <v>0</v>
          </cell>
          <cell r="AL347">
            <v>0</v>
          </cell>
          <cell r="AM347">
            <v>0</v>
          </cell>
          <cell r="AN347">
            <v>0</v>
          </cell>
          <cell r="AP347">
            <v>1.2007508827903459E-2</v>
          </cell>
          <cell r="AQ347">
            <v>3.846924467711775E-2</v>
          </cell>
          <cell r="AR347">
            <v>4.862192245547356E-2</v>
          </cell>
          <cell r="AS347">
            <v>0</v>
          </cell>
          <cell r="AT347">
            <v>9.9098675960494764E-2</v>
          </cell>
        </row>
        <row r="348">
          <cell r="A348" t="str">
            <v>D7187</v>
          </cell>
          <cell r="B348">
            <v>7687</v>
          </cell>
          <cell r="C348" t="str">
            <v>SP LOB HR/Security Labor Pool w/Facility</v>
          </cell>
          <cell r="D348" t="str">
            <v>TO</v>
          </cell>
          <cell r="E348" t="str">
            <v>D3338</v>
          </cell>
          <cell r="G348" t="str">
            <v>CR1/3</v>
          </cell>
          <cell r="H348">
            <v>0.58156694594050695</v>
          </cell>
          <cell r="I348">
            <v>9.8521800989953376E-2</v>
          </cell>
          <cell r="J348">
            <v>0.68008874693046029</v>
          </cell>
          <cell r="K348">
            <v>0.59116536247874585</v>
          </cell>
          <cell r="L348">
            <v>9.7848574460914606E-2</v>
          </cell>
          <cell r="M348">
            <v>0.68901393693966051</v>
          </cell>
          <cell r="O348">
            <v>405.50168680000002</v>
          </cell>
          <cell r="P348">
            <v>419.86653760000002</v>
          </cell>
          <cell r="Q348">
            <v>1.8088332</v>
          </cell>
          <cell r="R348">
            <v>17.39</v>
          </cell>
          <cell r="S348">
            <v>25.35</v>
          </cell>
          <cell r="T348">
            <v>0</v>
          </cell>
          <cell r="U348">
            <v>235.82637756599999</v>
          </cell>
          <cell r="V348">
            <v>39.950756488000003</v>
          </cell>
          <cell r="W348">
            <v>275.77713405399999</v>
          </cell>
          <cell r="X348">
            <v>248.210553893</v>
          </cell>
          <cell r="Y348">
            <v>41.083342168000001</v>
          </cell>
          <cell r="Z348">
            <v>289.293896061</v>
          </cell>
          <cell r="AB348">
            <v>0.58156694594050695</v>
          </cell>
          <cell r="AC348">
            <v>9.8521800989953376E-2</v>
          </cell>
          <cell r="AD348">
            <v>0.68008874693046029</v>
          </cell>
          <cell r="AE348">
            <v>0.59116536247874585</v>
          </cell>
          <cell r="AF348">
            <v>9.7848574460914606E-2</v>
          </cell>
          <cell r="AG348">
            <v>0.68901393693966051</v>
          </cell>
          <cell r="AI348">
            <v>0</v>
          </cell>
          <cell r="AJ348">
            <v>0</v>
          </cell>
          <cell r="AK348">
            <v>0</v>
          </cell>
          <cell r="AL348">
            <v>0</v>
          </cell>
          <cell r="AM348">
            <v>0</v>
          </cell>
          <cell r="AN348">
            <v>0</v>
          </cell>
          <cell r="AP348">
            <v>4.4607291631123249E-3</v>
          </cell>
          <cell r="AQ348">
            <v>4.2885148363333514E-2</v>
          </cell>
          <cell r="AR348">
            <v>6.251515301958048E-2</v>
          </cell>
          <cell r="AS348">
            <v>0</v>
          </cell>
          <cell r="AT348">
            <v>0.10986103054602632</v>
          </cell>
        </row>
        <row r="349">
          <cell r="A349" t="str">
            <v>D7195</v>
          </cell>
          <cell r="B349">
            <v>7695</v>
          </cell>
          <cell r="C349" t="str">
            <v>Contracts IWTA</v>
          </cell>
          <cell r="D349" t="str">
            <v>TO</v>
          </cell>
          <cell r="E349" t="str">
            <v>D3338</v>
          </cell>
          <cell r="G349" t="str">
            <v>AR1/CR3</v>
          </cell>
          <cell r="H349">
            <v>0.68731683422040735</v>
          </cell>
          <cell r="I349">
            <v>0.2711175970408391</v>
          </cell>
          <cell r="J349">
            <v>0.95843443126124639</v>
          </cell>
          <cell r="K349">
            <v>0.69938097518284281</v>
          </cell>
          <cell r="L349">
            <v>0.27122721529429999</v>
          </cell>
          <cell r="M349">
            <v>0.97060819047714275</v>
          </cell>
          <cell r="O349">
            <v>474.59399999999999</v>
          </cell>
          <cell r="P349">
            <v>490.01785000000001</v>
          </cell>
          <cell r="Q349">
            <v>17.723700000000001</v>
          </cell>
          <cell r="R349">
            <v>25.26</v>
          </cell>
          <cell r="S349">
            <v>40.92</v>
          </cell>
          <cell r="T349">
            <v>0</v>
          </cell>
          <cell r="U349">
            <v>326.19644562000002</v>
          </cell>
          <cell r="V349">
            <v>128.67078484999999</v>
          </cell>
          <cell r="W349">
            <v>454.86723046999998</v>
          </cell>
          <cell r="X349">
            <v>342.70916179</v>
          </cell>
          <cell r="Y349">
            <v>132.90617689999999</v>
          </cell>
          <cell r="Z349">
            <v>475.61533868999999</v>
          </cell>
          <cell r="AB349">
            <v>0.68731683422040735</v>
          </cell>
          <cell r="AC349">
            <v>0.2711175970408391</v>
          </cell>
          <cell r="AD349">
            <v>0.95843443126124639</v>
          </cell>
          <cell r="AE349">
            <v>0.69938097518284281</v>
          </cell>
          <cell r="AF349">
            <v>0.27122721529429999</v>
          </cell>
          <cell r="AG349">
            <v>0.97060819047714275</v>
          </cell>
          <cell r="AI349">
            <v>0</v>
          </cell>
          <cell r="AJ349">
            <v>0</v>
          </cell>
          <cell r="AK349">
            <v>0</v>
          </cell>
          <cell r="AL349">
            <v>0</v>
          </cell>
          <cell r="AM349">
            <v>0</v>
          </cell>
          <cell r="AN349">
            <v>0</v>
          </cell>
          <cell r="AP349">
            <v>3.7344972755660628E-2</v>
          </cell>
          <cell r="AQ349">
            <v>5.3224440258410353E-2</v>
          </cell>
          <cell r="AR349">
            <v>8.6221064741652864E-2</v>
          </cell>
          <cell r="AS349">
            <v>0</v>
          </cell>
          <cell r="AT349">
            <v>0.17679047775572385</v>
          </cell>
        </row>
        <row r="350">
          <cell r="A350" t="str">
            <v>D7196</v>
          </cell>
          <cell r="B350">
            <v>7696</v>
          </cell>
          <cell r="C350" t="str">
            <v>Procurement</v>
          </cell>
          <cell r="D350" t="str">
            <v>TO</v>
          </cell>
          <cell r="E350" t="str">
            <v>D3338</v>
          </cell>
          <cell r="G350" t="str">
            <v>AR1/CR3</v>
          </cell>
          <cell r="H350">
            <v>0.61144695205958111</v>
          </cell>
          <cell r="I350">
            <v>0.12407528003514166</v>
          </cell>
          <cell r="J350">
            <v>0.73552223209472278</v>
          </cell>
          <cell r="K350">
            <v>0.621808029260562</v>
          </cell>
          <cell r="L350">
            <v>0.12372667272235321</v>
          </cell>
          <cell r="M350">
            <v>0.74553470198291527</v>
          </cell>
          <cell r="O350">
            <v>500.83</v>
          </cell>
          <cell r="P350">
            <v>517.41999999999996</v>
          </cell>
          <cell r="Q350">
            <v>18.315000000000001</v>
          </cell>
          <cell r="R350">
            <v>23.62</v>
          </cell>
          <cell r="S350">
            <v>36.78</v>
          </cell>
          <cell r="T350">
            <v>0</v>
          </cell>
          <cell r="U350">
            <v>306.230977</v>
          </cell>
          <cell r="V350">
            <v>62.140622499999999</v>
          </cell>
          <cell r="W350">
            <v>368.3715995</v>
          </cell>
          <cell r="X350">
            <v>321.73591049999999</v>
          </cell>
          <cell r="Y350">
            <v>64.018654999999995</v>
          </cell>
          <cell r="Z350">
            <v>385.75456550000001</v>
          </cell>
          <cell r="AB350">
            <v>0.61144695205958111</v>
          </cell>
          <cell r="AC350">
            <v>0.12407528003514166</v>
          </cell>
          <cell r="AD350">
            <v>0.73552223209472278</v>
          </cell>
          <cell r="AE350">
            <v>0.621808029260562</v>
          </cell>
          <cell r="AF350">
            <v>0.12372667272235321</v>
          </cell>
          <cell r="AG350">
            <v>0.74553470198291527</v>
          </cell>
          <cell r="AI350">
            <v>0</v>
          </cell>
          <cell r="AJ350">
            <v>0</v>
          </cell>
          <cell r="AK350">
            <v>0</v>
          </cell>
          <cell r="AL350">
            <v>0</v>
          </cell>
          <cell r="AM350">
            <v>0</v>
          </cell>
          <cell r="AN350">
            <v>0</v>
          </cell>
          <cell r="AP350">
            <v>3.6569294970349227E-2</v>
          </cell>
          <cell r="AQ350">
            <v>4.7161711558812373E-2</v>
          </cell>
          <cell r="AR350">
            <v>7.3438092766008434E-2</v>
          </cell>
          <cell r="AS350">
            <v>0</v>
          </cell>
          <cell r="AT350">
            <v>0.15716909929517003</v>
          </cell>
        </row>
        <row r="351">
          <cell r="A351" t="str">
            <v>D7197</v>
          </cell>
          <cell r="B351">
            <v>7697</v>
          </cell>
          <cell r="C351" t="str">
            <v>LMTO Central Security/ESH Department</v>
          </cell>
          <cell r="D351" t="str">
            <v>TO</v>
          </cell>
          <cell r="E351" t="str">
            <v>D3338</v>
          </cell>
          <cell r="G351" t="str">
            <v>AR1/CR3</v>
          </cell>
          <cell r="H351">
            <v>0.61102078550886718</v>
          </cell>
          <cell r="I351">
            <v>0.12383588311093369</v>
          </cell>
          <cell r="J351">
            <v>0.73485666861980081</v>
          </cell>
          <cell r="K351">
            <v>0.62123359359827468</v>
          </cell>
          <cell r="L351">
            <v>0.12339515166571501</v>
          </cell>
          <cell r="M351">
            <v>0.7446287452639897</v>
          </cell>
          <cell r="O351">
            <v>1329.8284000000001</v>
          </cell>
          <cell r="P351">
            <v>1375.8416</v>
          </cell>
          <cell r="Q351">
            <v>48.450600000000001</v>
          </cell>
          <cell r="R351">
            <v>62.48</v>
          </cell>
          <cell r="S351">
            <v>92.4</v>
          </cell>
          <cell r="T351">
            <v>0</v>
          </cell>
          <cell r="U351">
            <v>812.55279356000005</v>
          </cell>
          <cell r="V351">
            <v>164.68047429999999</v>
          </cell>
          <cell r="W351">
            <v>977.23326785999996</v>
          </cell>
          <cell r="X351">
            <v>854.71902138999997</v>
          </cell>
          <cell r="Y351">
            <v>169.77218289999999</v>
          </cell>
          <cell r="Z351">
            <v>1024.49120429</v>
          </cell>
          <cell r="AB351">
            <v>0.61102078550886718</v>
          </cell>
          <cell r="AC351">
            <v>0.12383588311093369</v>
          </cell>
          <cell r="AD351">
            <v>0.73485666861980081</v>
          </cell>
          <cell r="AE351">
            <v>0.62123359359827468</v>
          </cell>
          <cell r="AF351">
            <v>0.12339515166571501</v>
          </cell>
          <cell r="AG351">
            <v>0.7446287452639897</v>
          </cell>
          <cell r="AI351">
            <v>0</v>
          </cell>
          <cell r="AJ351">
            <v>0</v>
          </cell>
          <cell r="AK351">
            <v>0</v>
          </cell>
          <cell r="AL351">
            <v>0</v>
          </cell>
          <cell r="AM351">
            <v>0</v>
          </cell>
          <cell r="AN351">
            <v>0</v>
          </cell>
          <cell r="AP351">
            <v>3.6433723328513662E-2</v>
          </cell>
          <cell r="AQ351">
            <v>4.6983505541015665E-2</v>
          </cell>
          <cell r="AR351">
            <v>6.9482649039530206E-2</v>
          </cell>
          <cell r="AS351">
            <v>0</v>
          </cell>
          <cell r="AT351">
            <v>0.15289987790905951</v>
          </cell>
        </row>
        <row r="352">
          <cell r="A352" t="str">
            <v>D7208</v>
          </cell>
          <cell r="B352">
            <v>7708</v>
          </cell>
          <cell r="C352" t="str">
            <v>Contracts Prime</v>
          </cell>
          <cell r="D352" t="str">
            <v>TO</v>
          </cell>
          <cell r="E352" t="str">
            <v>D3338</v>
          </cell>
          <cell r="G352" t="str">
            <v>AR1/CR3</v>
          </cell>
          <cell r="H352">
            <v>0.56054687268937231</v>
          </cell>
          <cell r="I352">
            <v>0.11530405936974655</v>
          </cell>
          <cell r="J352">
            <v>0.67585093205911895</v>
          </cell>
          <cell r="K352">
            <v>0.60654778609078541</v>
          </cell>
          <cell r="L352">
            <v>0.11477630244731289</v>
          </cell>
          <cell r="M352">
            <v>0.72132408853809826</v>
          </cell>
          <cell r="O352">
            <v>422.6395</v>
          </cell>
          <cell r="P352">
            <v>437.86799999999999</v>
          </cell>
          <cell r="Q352">
            <v>0</v>
          </cell>
          <cell r="R352">
            <v>0</v>
          </cell>
          <cell r="S352">
            <v>0</v>
          </cell>
          <cell r="T352">
            <v>0</v>
          </cell>
          <cell r="U352">
            <v>236.90924999999999</v>
          </cell>
          <cell r="V352">
            <v>48.732050000000001</v>
          </cell>
          <cell r="W352">
            <v>285.6413</v>
          </cell>
          <cell r="X352">
            <v>265.58786600000002</v>
          </cell>
          <cell r="Y352">
            <v>50.256869999999999</v>
          </cell>
          <cell r="Z352">
            <v>315.84473600000001</v>
          </cell>
          <cell r="AB352">
            <v>0.56054687268937231</v>
          </cell>
          <cell r="AC352">
            <v>0.11530405936974655</v>
          </cell>
          <cell r="AD352">
            <v>0.67585093205911895</v>
          </cell>
          <cell r="AE352">
            <v>0.60654778609078541</v>
          </cell>
          <cell r="AF352">
            <v>0.11477630244731289</v>
          </cell>
          <cell r="AG352">
            <v>0.72132408853809826</v>
          </cell>
          <cell r="AI352">
            <v>0</v>
          </cell>
          <cell r="AJ352">
            <v>0</v>
          </cell>
          <cell r="AK352">
            <v>0</v>
          </cell>
          <cell r="AL352">
            <v>0</v>
          </cell>
          <cell r="AM352">
            <v>0</v>
          </cell>
          <cell r="AN352">
            <v>0</v>
          </cell>
          <cell r="AP352">
            <v>0</v>
          </cell>
          <cell r="AQ352">
            <v>0</v>
          </cell>
          <cell r="AR352">
            <v>0</v>
          </cell>
          <cell r="AS352">
            <v>0</v>
          </cell>
          <cell r="AT352">
            <v>0</v>
          </cell>
        </row>
        <row r="353">
          <cell r="A353" t="str">
            <v>D7241</v>
          </cell>
          <cell r="B353">
            <v>7741</v>
          </cell>
          <cell r="C353" t="str">
            <v>Intel SP</v>
          </cell>
          <cell r="D353" t="str">
            <v>TO</v>
          </cell>
          <cell r="E353" t="str">
            <v>D3338</v>
          </cell>
          <cell r="G353" t="str">
            <v>MR1/CR3</v>
          </cell>
          <cell r="H353">
            <v>0.35254608018070871</v>
          </cell>
          <cell r="I353">
            <v>0.26047284529841569</v>
          </cell>
          <cell r="J353">
            <v>0.61301892547962178</v>
          </cell>
          <cell r="K353">
            <v>0.31985053883033138</v>
          </cell>
          <cell r="L353">
            <v>0.28149459265208343</v>
          </cell>
          <cell r="M353">
            <v>0.60134513148241475</v>
          </cell>
          <cell r="O353">
            <v>2009.975375</v>
          </cell>
          <cell r="P353">
            <v>420.276545</v>
          </cell>
          <cell r="Q353">
            <v>36.555934999999998</v>
          </cell>
          <cell r="R353">
            <v>27.54</v>
          </cell>
          <cell r="S353">
            <v>59.65</v>
          </cell>
          <cell r="T353">
            <v>0</v>
          </cell>
          <cell r="U353">
            <v>708.60893971600001</v>
          </cell>
          <cell r="V353">
            <v>523.54400490600005</v>
          </cell>
          <cell r="W353">
            <v>1232.1529446229999</v>
          </cell>
          <cell r="X353">
            <v>134.42567937600001</v>
          </cell>
          <cell r="Y353">
            <v>118.30557483600001</v>
          </cell>
          <cell r="Z353">
            <v>252.73125421200001</v>
          </cell>
          <cell r="AB353">
            <v>0.35254608018070871</v>
          </cell>
          <cell r="AC353">
            <v>0.26047284529841569</v>
          </cell>
          <cell r="AD353">
            <v>0.61301892547962178</v>
          </cell>
          <cell r="AE353">
            <v>0.31985053883033138</v>
          </cell>
          <cell r="AF353">
            <v>0.28149459265208343</v>
          </cell>
          <cell r="AG353">
            <v>0.60134513148241475</v>
          </cell>
          <cell r="AI353">
            <v>0</v>
          </cell>
          <cell r="AJ353">
            <v>0</v>
          </cell>
          <cell r="AK353">
            <v>0</v>
          </cell>
          <cell r="AL353">
            <v>0</v>
          </cell>
          <cell r="AM353">
            <v>0</v>
          </cell>
          <cell r="AN353">
            <v>0</v>
          </cell>
          <cell r="AP353">
            <v>1.8187255154805067E-2</v>
          </cell>
          <cell r="AQ353">
            <v>1.3701660399695195E-2</v>
          </cell>
          <cell r="AR353">
            <v>2.9676980495345621E-2</v>
          </cell>
          <cell r="AS353">
            <v>0</v>
          </cell>
          <cell r="AT353">
            <v>6.1565896049845886E-2</v>
          </cell>
        </row>
        <row r="354">
          <cell r="A354" t="str">
            <v>D7321</v>
          </cell>
          <cell r="B354">
            <v>7821</v>
          </cell>
          <cell r="C354" t="str">
            <v>Supp to Targets &amp; Countermeasures (TCPC)</v>
          </cell>
          <cell r="D354" t="str">
            <v>TO</v>
          </cell>
          <cell r="E354" t="str">
            <v>D3338</v>
          </cell>
          <cell r="G354" t="str">
            <v>CR1/3/4</v>
          </cell>
          <cell r="H354">
            <v>0.59497143189770907</v>
          </cell>
          <cell r="I354">
            <v>0.17918753591417944</v>
          </cell>
          <cell r="J354">
            <v>0.77415896781188853</v>
          </cell>
          <cell r="K354">
            <v>0.59880256489422157</v>
          </cell>
          <cell r="L354">
            <v>0.12797100608752501</v>
          </cell>
          <cell r="M354">
            <v>0.72677357098174655</v>
          </cell>
          <cell r="O354">
            <v>749.44285000000002</v>
          </cell>
          <cell r="P354">
            <v>1972.2333799999999</v>
          </cell>
          <cell r="Q354">
            <v>9.3571500000000007</v>
          </cell>
          <cell r="R354">
            <v>29.08</v>
          </cell>
          <cell r="S354">
            <v>52.89</v>
          </cell>
          <cell r="T354">
            <v>0</v>
          </cell>
          <cell r="U354">
            <v>445.89708559000002</v>
          </cell>
          <cell r="V354">
            <v>258.09586400000001</v>
          </cell>
          <cell r="W354">
            <v>703.99294958999997</v>
          </cell>
          <cell r="X354">
            <v>1180.978406514</v>
          </cell>
          <cell r="Y354">
            <v>252.38868987800001</v>
          </cell>
          <cell r="Z354">
            <v>1433.3670963919999</v>
          </cell>
          <cell r="AB354">
            <v>0.59497143189770907</v>
          </cell>
          <cell r="AC354">
            <v>0.34438364980064856</v>
          </cell>
          <cell r="AD354">
            <v>0.93935508169835757</v>
          </cell>
          <cell r="AE354">
            <v>0.59880256489422157</v>
          </cell>
          <cell r="AF354">
            <v>0.12797100608752501</v>
          </cell>
          <cell r="AG354">
            <v>0.72677357098174655</v>
          </cell>
          <cell r="AI354">
            <v>0</v>
          </cell>
          <cell r="AJ354">
            <v>-0.16519611388646913</v>
          </cell>
          <cell r="AK354">
            <v>-0.16519611388646904</v>
          </cell>
          <cell r="AL354">
            <v>0</v>
          </cell>
          <cell r="AM354">
            <v>0</v>
          </cell>
          <cell r="AN354">
            <v>0</v>
          </cell>
          <cell r="AP354">
            <v>1.2485475043227112E-2</v>
          </cell>
          <cell r="AQ354">
            <v>3.8802158163227518E-2</v>
          </cell>
          <cell r="AR354">
            <v>7.0572425902788991E-2</v>
          </cell>
          <cell r="AS354">
            <v>0</v>
          </cell>
          <cell r="AT354">
            <v>0.12186005910924362</v>
          </cell>
        </row>
        <row r="355">
          <cell r="A355" t="str">
            <v>D7327</v>
          </cell>
          <cell r="B355">
            <v>7827</v>
          </cell>
          <cell r="C355" t="str">
            <v>Homeland Security Data Network (HSDN)</v>
          </cell>
          <cell r="D355" t="str">
            <v>TO</v>
          </cell>
          <cell r="E355" t="str">
            <v>D3338</v>
          </cell>
          <cell r="G355" t="str">
            <v>CR1/3</v>
          </cell>
          <cell r="H355">
            <v>0.3527323865095161</v>
          </cell>
          <cell r="I355">
            <v>0.42009956245195806</v>
          </cell>
          <cell r="J355">
            <v>0.77283194896147422</v>
          </cell>
          <cell r="K355">
            <v>0.32351982026646353</v>
          </cell>
          <cell r="L355">
            <v>0.23394905365263843</v>
          </cell>
          <cell r="M355">
            <v>0.55746887391910194</v>
          </cell>
          <cell r="O355">
            <v>2161.0655499999998</v>
          </cell>
          <cell r="P355">
            <v>4842.5241999999998</v>
          </cell>
          <cell r="Q355">
            <v>84.564449999999994</v>
          </cell>
          <cell r="R355">
            <v>95.22</v>
          </cell>
          <cell r="S355">
            <v>95.22</v>
          </cell>
          <cell r="T355">
            <v>0</v>
          </cell>
          <cell r="U355">
            <v>762.27780885499999</v>
          </cell>
          <cell r="V355">
            <v>907.86269198499997</v>
          </cell>
          <cell r="W355">
            <v>1670.14050084</v>
          </cell>
          <cell r="X355">
            <v>1566.65255882</v>
          </cell>
          <cell r="Y355">
            <v>1132.90395388</v>
          </cell>
          <cell r="Z355">
            <v>2699.5565127</v>
          </cell>
          <cell r="AB355">
            <v>0.3527323865095161</v>
          </cell>
          <cell r="AC355">
            <v>0.42009956245195806</v>
          </cell>
          <cell r="AD355">
            <v>0.77283194896147422</v>
          </cell>
          <cell r="AE355">
            <v>0.32351982026646353</v>
          </cell>
          <cell r="AF355">
            <v>0.23394905365263843</v>
          </cell>
          <cell r="AG355">
            <v>0.55746887391910194</v>
          </cell>
          <cell r="AI355">
            <v>0</v>
          </cell>
          <cell r="AJ355">
            <v>0</v>
          </cell>
          <cell r="AK355">
            <v>0</v>
          </cell>
          <cell r="AL355">
            <v>0</v>
          </cell>
          <cell r="AM355">
            <v>0</v>
          </cell>
          <cell r="AN355">
            <v>0</v>
          </cell>
          <cell r="AP355">
            <v>3.9130904659509289E-2</v>
          </cell>
          <cell r="AQ355">
            <v>4.4061597298610401E-2</v>
          </cell>
          <cell r="AR355">
            <v>4.4061597298610401E-2</v>
          </cell>
          <cell r="AS355">
            <v>0</v>
          </cell>
          <cell r="AT355">
            <v>0.12725409925673009</v>
          </cell>
        </row>
        <row r="356">
          <cell r="A356" t="str">
            <v>D7331</v>
          </cell>
          <cell r="B356">
            <v>7831</v>
          </cell>
          <cell r="C356" t="str">
            <v>CRISP</v>
          </cell>
          <cell r="D356" t="str">
            <v>TO</v>
          </cell>
          <cell r="E356" t="str">
            <v>D3338</v>
          </cell>
          <cell r="G356" t="str">
            <v>CR1/3</v>
          </cell>
          <cell r="H356">
            <v>0.41829293356885833</v>
          </cell>
          <cell r="I356">
            <v>0.30438234325068819</v>
          </cell>
          <cell r="J356">
            <v>0.72267527681954657</v>
          </cell>
          <cell r="K356">
            <v>0.41612039016699204</v>
          </cell>
          <cell r="L356">
            <v>0.28057323389465022</v>
          </cell>
          <cell r="M356">
            <v>0.69669362406164226</v>
          </cell>
          <cell r="O356">
            <v>2385.79612</v>
          </cell>
          <cell r="P356">
            <v>2477.2679899999998</v>
          </cell>
          <cell r="Q356">
            <v>30.46452</v>
          </cell>
          <cell r="R356">
            <v>106.28</v>
          </cell>
          <cell r="S356">
            <v>98.88</v>
          </cell>
          <cell r="T356">
            <v>0</v>
          </cell>
          <cell r="U356">
            <v>997.96165793199998</v>
          </cell>
          <cell r="V356">
            <v>726.19421352400002</v>
          </cell>
          <cell r="W356">
            <v>1724.1558714560001</v>
          </cell>
          <cell r="X356">
            <v>1030.841722547</v>
          </cell>
          <cell r="Y356">
            <v>695.055091178</v>
          </cell>
          <cell r="Z356">
            <v>1725.8968137249999</v>
          </cell>
          <cell r="AB356">
            <v>0.41829293356885833</v>
          </cell>
          <cell r="AC356">
            <v>0.30438234325068819</v>
          </cell>
          <cell r="AD356">
            <v>0.72267527681954657</v>
          </cell>
          <cell r="AE356">
            <v>0.41612039016699204</v>
          </cell>
          <cell r="AF356">
            <v>0.28057323389465022</v>
          </cell>
          <cell r="AG356">
            <v>0.69669362406164226</v>
          </cell>
          <cell r="AI356">
            <v>0</v>
          </cell>
          <cell r="AJ356">
            <v>0</v>
          </cell>
          <cell r="AK356">
            <v>0</v>
          </cell>
          <cell r="AL356">
            <v>0</v>
          </cell>
          <cell r="AM356">
            <v>0</v>
          </cell>
          <cell r="AN356">
            <v>0</v>
          </cell>
          <cell r="AP356">
            <v>1.2769121277638762E-2</v>
          </cell>
          <cell r="AQ356">
            <v>4.4546974952746593E-2</v>
          </cell>
          <cell r="AR356">
            <v>4.1445284939100324E-2</v>
          </cell>
          <cell r="AS356">
            <v>0</v>
          </cell>
          <cell r="AT356">
            <v>9.8761381169485685E-2</v>
          </cell>
        </row>
        <row r="357">
          <cell r="A357" t="str">
            <v>D7357</v>
          </cell>
          <cell r="B357">
            <v>7857</v>
          </cell>
          <cell r="C357" t="str">
            <v>MASC-RIFLEMAN</v>
          </cell>
          <cell r="D357" t="str">
            <v>TO</v>
          </cell>
          <cell r="E357" t="str">
            <v>D3338</v>
          </cell>
          <cell r="G357" t="str">
            <v>AR1/CR3</v>
          </cell>
          <cell r="H357">
            <v>0.39828377861445741</v>
          </cell>
          <cell r="I357">
            <v>0.42312639288903453</v>
          </cell>
          <cell r="J357">
            <v>0.82141017150349194</v>
          </cell>
          <cell r="K357">
            <v>0.39145751870366435</v>
          </cell>
          <cell r="L357">
            <v>0.42131301113956293</v>
          </cell>
          <cell r="M357">
            <v>0.8127705298432274</v>
          </cell>
          <cell r="O357">
            <v>33.696689999999997</v>
          </cell>
          <cell r="P357">
            <v>72.305350000000004</v>
          </cell>
          <cell r="Q357">
            <v>0.83179999999999998</v>
          </cell>
          <cell r="R357">
            <v>1.69</v>
          </cell>
          <cell r="S357">
            <v>1.67</v>
          </cell>
          <cell r="T357">
            <v>0</v>
          </cell>
          <cell r="U357">
            <v>13.42084502</v>
          </cell>
          <cell r="V357">
            <v>14.257958892</v>
          </cell>
          <cell r="W357">
            <v>27.678803911999999</v>
          </cell>
          <cell r="X357">
            <v>28.3044729</v>
          </cell>
          <cell r="Y357">
            <v>30.463184729999998</v>
          </cell>
          <cell r="Z357">
            <v>58.767657630000002</v>
          </cell>
          <cell r="AB357">
            <v>0.39828377861445741</v>
          </cell>
          <cell r="AC357">
            <v>0.42312639288903453</v>
          </cell>
          <cell r="AD357">
            <v>0.82141017150349194</v>
          </cell>
          <cell r="AE357">
            <v>0.39145751870366435</v>
          </cell>
          <cell r="AF357">
            <v>0.42131301113956293</v>
          </cell>
          <cell r="AG357">
            <v>0.8127705298432274</v>
          </cell>
          <cell r="AI357">
            <v>0</v>
          </cell>
          <cell r="AJ357">
            <v>0</v>
          </cell>
          <cell r="AK357">
            <v>0</v>
          </cell>
          <cell r="AL357">
            <v>0</v>
          </cell>
          <cell r="AM357">
            <v>0</v>
          </cell>
          <cell r="AN357">
            <v>0</v>
          </cell>
          <cell r="AP357">
            <v>2.4684917123907423E-2</v>
          </cell>
          <cell r="AQ357">
            <v>5.0153293988222589E-2</v>
          </cell>
          <cell r="AR357">
            <v>4.955976388185309E-2</v>
          </cell>
          <cell r="AS357">
            <v>0</v>
          </cell>
          <cell r="AT357">
            <v>0.12439797499398311</v>
          </cell>
        </row>
        <row r="358">
          <cell r="A358" t="str">
            <v>D7361</v>
          </cell>
          <cell r="B358">
            <v>7861</v>
          </cell>
          <cell r="C358" t="str">
            <v>Shared Vision</v>
          </cell>
          <cell r="D358" t="str">
            <v>TO</v>
          </cell>
          <cell r="E358" t="str">
            <v>D3338</v>
          </cell>
          <cell r="G358" t="str">
            <v>CR1/3</v>
          </cell>
          <cell r="H358">
            <v>0.46176255878437295</v>
          </cell>
          <cell r="I358">
            <v>0.25457242895711191</v>
          </cell>
          <cell r="J358">
            <v>0.71633498774148474</v>
          </cell>
          <cell r="K358">
            <v>0.46048557609242241</v>
          </cell>
          <cell r="L358">
            <v>0.24760638942778807</v>
          </cell>
          <cell r="M358">
            <v>0.70809196552021036</v>
          </cell>
          <cell r="O358">
            <v>1268.1388999999999</v>
          </cell>
          <cell r="P358">
            <v>1313.2367839999999</v>
          </cell>
          <cell r="Q358">
            <v>60.421410000000002</v>
          </cell>
          <cell r="R358">
            <v>57.52</v>
          </cell>
          <cell r="S358">
            <v>110.76</v>
          </cell>
          <cell r="T358">
            <v>0</v>
          </cell>
          <cell r="U358">
            <v>585.57906335799998</v>
          </cell>
          <cell r="V358">
            <v>322.83320002800002</v>
          </cell>
          <cell r="W358">
            <v>908.41226338599995</v>
          </cell>
          <cell r="X358">
            <v>604.72659702600004</v>
          </cell>
          <cell r="Y358">
            <v>325.16581854999998</v>
          </cell>
          <cell r="Z358">
            <v>929.89241557599996</v>
          </cell>
          <cell r="AB358">
            <v>0.46176255878437295</v>
          </cell>
          <cell r="AC358">
            <v>0.25457242895711191</v>
          </cell>
          <cell r="AD358">
            <v>0.71633498774148474</v>
          </cell>
          <cell r="AE358">
            <v>0.46048557609242241</v>
          </cell>
          <cell r="AF358">
            <v>0.24760638942778807</v>
          </cell>
          <cell r="AG358">
            <v>0.70809196552021036</v>
          </cell>
          <cell r="AI358">
            <v>0</v>
          </cell>
          <cell r="AJ358">
            <v>0</v>
          </cell>
          <cell r="AK358">
            <v>0</v>
          </cell>
          <cell r="AL358">
            <v>0</v>
          </cell>
          <cell r="AM358">
            <v>0</v>
          </cell>
          <cell r="AN358">
            <v>0</v>
          </cell>
          <cell r="AP358">
            <v>4.7645735021613171E-2</v>
          </cell>
          <cell r="AQ358">
            <v>4.5357807413683157E-2</v>
          </cell>
          <cell r="AR358">
            <v>8.7340590214526198E-2</v>
          </cell>
          <cell r="AS358">
            <v>0</v>
          </cell>
          <cell r="AT358">
            <v>0.18034413264982252</v>
          </cell>
        </row>
        <row r="359">
          <cell r="A359" t="str">
            <v>D7362</v>
          </cell>
          <cell r="B359">
            <v>7862</v>
          </cell>
          <cell r="C359" t="str">
            <v>UCC Program</v>
          </cell>
          <cell r="D359" t="str">
            <v>TO</v>
          </cell>
          <cell r="E359" t="str">
            <v>D3338</v>
          </cell>
          <cell r="G359" t="str">
            <v>CR1/3</v>
          </cell>
          <cell r="H359">
            <v>0.27525960022959228</v>
          </cell>
          <cell r="I359">
            <v>0.32224324006923</v>
          </cell>
          <cell r="J359">
            <v>0.59750284029882228</v>
          </cell>
          <cell r="K359">
            <v>0</v>
          </cell>
          <cell r="L359">
            <v>0</v>
          </cell>
          <cell r="M359">
            <v>0</v>
          </cell>
          <cell r="O359">
            <v>40.872459999999997</v>
          </cell>
          <cell r="P359">
            <v>0</v>
          </cell>
          <cell r="Q359">
            <v>0</v>
          </cell>
          <cell r="R359">
            <v>1.21</v>
          </cell>
          <cell r="S359">
            <v>1.21</v>
          </cell>
          <cell r="T359">
            <v>0</v>
          </cell>
          <cell r="U359">
            <v>11.250537</v>
          </cell>
          <cell r="V359">
            <v>13.17087394</v>
          </cell>
          <cell r="W359">
            <v>24.421410940000001</v>
          </cell>
          <cell r="X359">
            <v>0</v>
          </cell>
          <cell r="Y359">
            <v>0</v>
          </cell>
          <cell r="Z359">
            <v>0</v>
          </cell>
          <cell r="AB359">
            <v>0.27525960022959228</v>
          </cell>
          <cell r="AC359">
            <v>0.32224324006923</v>
          </cell>
          <cell r="AD359">
            <v>0.59750284029882228</v>
          </cell>
          <cell r="AE359">
            <v>0</v>
          </cell>
          <cell r="AF359">
            <v>0</v>
          </cell>
          <cell r="AG359">
            <v>0</v>
          </cell>
          <cell r="AI359">
            <v>0</v>
          </cell>
          <cell r="AJ359">
            <v>0</v>
          </cell>
          <cell r="AK359">
            <v>0</v>
          </cell>
          <cell r="AL359">
            <v>0</v>
          </cell>
          <cell r="AM359">
            <v>0</v>
          </cell>
          <cell r="AN359">
            <v>0</v>
          </cell>
          <cell r="AP359">
            <v>0</v>
          </cell>
          <cell r="AQ359">
            <v>2.9604286113436774E-2</v>
          </cell>
          <cell r="AR359">
            <v>2.9604286113436774E-2</v>
          </cell>
          <cell r="AS359">
            <v>0</v>
          </cell>
          <cell r="AT359">
            <v>5.9208572226873549E-2</v>
          </cell>
        </row>
        <row r="360">
          <cell r="A360" t="str">
            <v>D7365</v>
          </cell>
          <cell r="B360">
            <v>7865</v>
          </cell>
          <cell r="C360" t="str">
            <v>Hovawart</v>
          </cell>
          <cell r="D360" t="str">
            <v>TO</v>
          </cell>
          <cell r="E360" t="str">
            <v>D3338</v>
          </cell>
          <cell r="G360" t="str">
            <v>AR1/CR3</v>
          </cell>
          <cell r="H360">
            <v>0.2310156094569735</v>
          </cell>
          <cell r="I360">
            <v>0.65100197815175664</v>
          </cell>
          <cell r="J360">
            <v>0.88201758760873017</v>
          </cell>
          <cell r="K360">
            <v>0</v>
          </cell>
          <cell r="L360">
            <v>0</v>
          </cell>
          <cell r="M360">
            <v>0</v>
          </cell>
          <cell r="O360">
            <v>440.31</v>
          </cell>
          <cell r="P360">
            <v>0</v>
          </cell>
          <cell r="Q360">
            <v>6.6</v>
          </cell>
          <cell r="R360">
            <v>10.64</v>
          </cell>
          <cell r="S360">
            <v>11.94</v>
          </cell>
          <cell r="T360">
            <v>0</v>
          </cell>
          <cell r="U360">
            <v>101.71848300000001</v>
          </cell>
          <cell r="V360">
            <v>286.64268099999998</v>
          </cell>
          <cell r="W360">
            <v>388.36116399999997</v>
          </cell>
          <cell r="X360">
            <v>0</v>
          </cell>
          <cell r="Y360">
            <v>0</v>
          </cell>
          <cell r="Z360">
            <v>0</v>
          </cell>
          <cell r="AB360">
            <v>0.2310156094569735</v>
          </cell>
          <cell r="AC360">
            <v>0.65100197815175664</v>
          </cell>
          <cell r="AD360">
            <v>0.88201758760873017</v>
          </cell>
          <cell r="AE360">
            <v>0</v>
          </cell>
          <cell r="AF360">
            <v>0</v>
          </cell>
          <cell r="AG360">
            <v>0</v>
          </cell>
          <cell r="AI360">
            <v>0</v>
          </cell>
          <cell r="AJ360">
            <v>0</v>
          </cell>
          <cell r="AK360">
            <v>0</v>
          </cell>
          <cell r="AL360">
            <v>0</v>
          </cell>
          <cell r="AM360">
            <v>0</v>
          </cell>
          <cell r="AN360">
            <v>0</v>
          </cell>
          <cell r="AP360">
            <v>1.4989439258704093E-2</v>
          </cell>
          <cell r="AQ360">
            <v>2.4164792986759331E-2</v>
          </cell>
          <cell r="AR360">
            <v>2.7117258295291952E-2</v>
          </cell>
          <cell r="AS360">
            <v>0</v>
          </cell>
          <cell r="AT360">
            <v>6.6271490540755373E-2</v>
          </cell>
        </row>
        <row r="361">
          <cell r="A361" t="str">
            <v>D7368</v>
          </cell>
          <cell r="B361">
            <v>7868</v>
          </cell>
          <cell r="C361" t="str">
            <v>Enterprise Metrology</v>
          </cell>
          <cell r="D361" t="str">
            <v>TO</v>
          </cell>
          <cell r="E361" t="str">
            <v>D3338</v>
          </cell>
          <cell r="G361" t="str">
            <v>AR1/CR3</v>
          </cell>
          <cell r="H361">
            <v>0.48333969712626462</v>
          </cell>
          <cell r="I361">
            <v>0.48291437694126538</v>
          </cell>
          <cell r="J361">
            <v>0.96625407406753006</v>
          </cell>
          <cell r="K361">
            <v>0.49073861444492145</v>
          </cell>
          <cell r="L361">
            <v>0.49168394961016315</v>
          </cell>
          <cell r="M361">
            <v>0.98242256405508455</v>
          </cell>
          <cell r="O361">
            <v>701.79740000000004</v>
          </cell>
          <cell r="P361">
            <v>723.55146000000002</v>
          </cell>
          <cell r="Q361">
            <v>21.922599999999999</v>
          </cell>
          <cell r="R361">
            <v>24.14</v>
          </cell>
          <cell r="S361">
            <v>33.76</v>
          </cell>
          <cell r="T361">
            <v>0</v>
          </cell>
          <cell r="U361">
            <v>339.20654275999999</v>
          </cell>
          <cell r="V361">
            <v>338.90805416000001</v>
          </cell>
          <cell r="W361">
            <v>678.11459692000005</v>
          </cell>
          <cell r="X361">
            <v>355.07464096000001</v>
          </cell>
          <cell r="Y361">
            <v>355.75863959899999</v>
          </cell>
          <cell r="Z361">
            <v>710.83328055899995</v>
          </cell>
          <cell r="AB361">
            <v>0.48333969712626462</v>
          </cell>
          <cell r="AC361">
            <v>0.48291437694126538</v>
          </cell>
          <cell r="AD361">
            <v>0.96625407406753006</v>
          </cell>
          <cell r="AE361">
            <v>0.49073861444492145</v>
          </cell>
          <cell r="AF361">
            <v>0.49168394961016315</v>
          </cell>
          <cell r="AG361">
            <v>0.98242256405508455</v>
          </cell>
          <cell r="AI361">
            <v>0</v>
          </cell>
          <cell r="AJ361">
            <v>0</v>
          </cell>
          <cell r="AK361">
            <v>0</v>
          </cell>
          <cell r="AL361">
            <v>0</v>
          </cell>
          <cell r="AM361">
            <v>0</v>
          </cell>
          <cell r="AN361">
            <v>0</v>
          </cell>
          <cell r="AP361">
            <v>3.1237790279644805E-2</v>
          </cell>
          <cell r="AQ361">
            <v>3.4397391611881149E-2</v>
          </cell>
          <cell r="AR361">
            <v>4.8105051400874378E-2</v>
          </cell>
          <cell r="AS361">
            <v>0</v>
          </cell>
          <cell r="AT361">
            <v>0.11374023329240032</v>
          </cell>
        </row>
        <row r="362">
          <cell r="A362" t="str">
            <v>D7373</v>
          </cell>
          <cell r="B362">
            <v>7873</v>
          </cell>
          <cell r="C362" t="str">
            <v>XOmnibus</v>
          </cell>
          <cell r="D362" t="str">
            <v>TO</v>
          </cell>
          <cell r="E362" t="str">
            <v>D3338</v>
          </cell>
          <cell r="G362" t="str">
            <v>AR1/CR3</v>
          </cell>
          <cell r="H362">
            <v>0.3732566674288858</v>
          </cell>
          <cell r="I362">
            <v>0.30551190841753711</v>
          </cell>
          <cell r="J362">
            <v>0.67876857584642292</v>
          </cell>
          <cell r="K362">
            <v>0.36962873876246771</v>
          </cell>
          <cell r="L362">
            <v>0.30231529807338464</v>
          </cell>
          <cell r="M362">
            <v>0.67194403683585235</v>
          </cell>
          <cell r="O362">
            <v>1187.23516</v>
          </cell>
          <cell r="P362">
            <v>1223.7295200000001</v>
          </cell>
          <cell r="Q362">
            <v>41.574840000000002</v>
          </cell>
          <cell r="R362">
            <v>55.18</v>
          </cell>
          <cell r="S362">
            <v>8.26</v>
          </cell>
          <cell r="T362">
            <v>0</v>
          </cell>
          <cell r="U362">
            <v>443.14343927599998</v>
          </cell>
          <cell r="V362">
            <v>362.71447947199999</v>
          </cell>
          <cell r="W362">
            <v>805.85791874799997</v>
          </cell>
          <cell r="X362">
            <v>452.32559906400002</v>
          </cell>
          <cell r="Y362">
            <v>369.95215459999997</v>
          </cell>
          <cell r="Z362">
            <v>822.27775366399999</v>
          </cell>
          <cell r="AB362">
            <v>0.3732566674288858</v>
          </cell>
          <cell r="AC362">
            <v>0.30551190841753711</v>
          </cell>
          <cell r="AD362">
            <v>0.67876857584642292</v>
          </cell>
          <cell r="AE362">
            <v>0.36962873876246771</v>
          </cell>
          <cell r="AF362">
            <v>0.30231529807338464</v>
          </cell>
          <cell r="AG362">
            <v>0.67194403683585235</v>
          </cell>
          <cell r="AI362">
            <v>0</v>
          </cell>
          <cell r="AJ362">
            <v>0</v>
          </cell>
          <cell r="AK362">
            <v>0</v>
          </cell>
          <cell r="AL362">
            <v>0</v>
          </cell>
          <cell r="AM362">
            <v>0</v>
          </cell>
          <cell r="AN362">
            <v>0</v>
          </cell>
          <cell r="AP362">
            <v>3.501820144881828E-2</v>
          </cell>
          <cell r="AQ362">
            <v>4.6477734032068257E-2</v>
          </cell>
          <cell r="AR362">
            <v>6.9573411218717615E-3</v>
          </cell>
          <cell r="AS362">
            <v>0</v>
          </cell>
          <cell r="AT362">
            <v>8.8453276602758313E-2</v>
          </cell>
        </row>
        <row r="363">
          <cell r="A363" t="str">
            <v>D7374</v>
          </cell>
          <cell r="B363">
            <v>7874</v>
          </cell>
          <cell r="C363" t="str">
            <v>Catwalk</v>
          </cell>
          <cell r="D363" t="str">
            <v>TO</v>
          </cell>
          <cell r="E363" t="str">
            <v>D3338</v>
          </cell>
          <cell r="G363" t="str">
            <v>AR1/CR3</v>
          </cell>
          <cell r="H363">
            <v>0.42580109342981098</v>
          </cell>
          <cell r="I363">
            <v>0.13724264101002812</v>
          </cell>
          <cell r="J363">
            <v>0.56304373443983913</v>
          </cell>
          <cell r="K363">
            <v>0.39101796080007128</v>
          </cell>
          <cell r="L363">
            <v>0.1075</v>
          </cell>
          <cell r="M363">
            <v>0.49851796080007132</v>
          </cell>
          <cell r="O363">
            <v>5270.6556399999999</v>
          </cell>
          <cell r="P363">
            <v>5499.7977600000004</v>
          </cell>
          <cell r="Q363">
            <v>109.73436</v>
          </cell>
          <cell r="R363">
            <v>218.22</v>
          </cell>
          <cell r="S363">
            <v>4.1100000000000003</v>
          </cell>
          <cell r="T363">
            <v>0</v>
          </cell>
          <cell r="U363">
            <v>2244.2509346040001</v>
          </cell>
          <cell r="V363">
            <v>723.35869988800005</v>
          </cell>
          <cell r="W363">
            <v>2967.6096344920002</v>
          </cell>
          <cell r="X363">
            <v>2150.519704928</v>
          </cell>
          <cell r="Y363">
            <v>591.22825920000002</v>
          </cell>
          <cell r="Z363">
            <v>2741.7479641280001</v>
          </cell>
          <cell r="AB363">
            <v>0.42580109342981098</v>
          </cell>
          <cell r="AC363">
            <v>0.13724264101002812</v>
          </cell>
          <cell r="AD363">
            <v>0.56304373443983913</v>
          </cell>
          <cell r="AE363">
            <v>0.39101796080007128</v>
          </cell>
          <cell r="AF363">
            <v>0.1075</v>
          </cell>
          <cell r="AG363">
            <v>0.49851796080007132</v>
          </cell>
          <cell r="AI363">
            <v>0</v>
          </cell>
          <cell r="AJ363">
            <v>0</v>
          </cell>
          <cell r="AK363">
            <v>0</v>
          </cell>
          <cell r="AL363">
            <v>0</v>
          </cell>
          <cell r="AM363">
            <v>0</v>
          </cell>
          <cell r="AN363">
            <v>0</v>
          </cell>
          <cell r="AP363">
            <v>2.0819869005898477E-2</v>
          </cell>
          <cell r="AQ363">
            <v>4.1402818720291126E-2</v>
          </cell>
          <cell r="AR363">
            <v>7.797891345449388E-4</v>
          </cell>
          <cell r="AS363">
            <v>0</v>
          </cell>
          <cell r="AT363">
            <v>6.3002476860734541E-2</v>
          </cell>
        </row>
        <row r="364">
          <cell r="A364" t="str">
            <v>D7386</v>
          </cell>
          <cell r="B364">
            <v>7886</v>
          </cell>
          <cell r="C364" t="str">
            <v>P3XX Programs</v>
          </cell>
          <cell r="D364" t="str">
            <v>TO</v>
          </cell>
          <cell r="E364" t="str">
            <v>D3338</v>
          </cell>
          <cell r="G364" t="str">
            <v>AR1/CR3</v>
          </cell>
          <cell r="H364">
            <v>0.59618726306235548</v>
          </cell>
          <cell r="I364">
            <v>0.24950659801267194</v>
          </cell>
          <cell r="J364">
            <v>0.84569386107502731</v>
          </cell>
          <cell r="K364">
            <v>0.60298512339835697</v>
          </cell>
          <cell r="L364">
            <v>0.2411521529296736</v>
          </cell>
          <cell r="M364">
            <v>0.84413727632803059</v>
          </cell>
          <cell r="O364">
            <v>319.37252999999998</v>
          </cell>
          <cell r="P364">
            <v>682.36645999999996</v>
          </cell>
          <cell r="Q364">
            <v>4.6398299999999999</v>
          </cell>
          <cell r="R364">
            <v>14.32</v>
          </cell>
          <cell r="S364">
            <v>17.149999999999999</v>
          </cell>
          <cell r="T364">
            <v>0</v>
          </cell>
          <cell r="U364">
            <v>190.40583455800001</v>
          </cell>
          <cell r="V364">
            <v>79.685553459000005</v>
          </cell>
          <cell r="W364">
            <v>270.09138801699999</v>
          </cell>
          <cell r="X364">
            <v>411.45682408599998</v>
          </cell>
          <cell r="Y364">
            <v>164.55414091599999</v>
          </cell>
          <cell r="Z364">
            <v>576.01096500200003</v>
          </cell>
          <cell r="AB364">
            <v>0.59618726306235548</v>
          </cell>
          <cell r="AC364">
            <v>0.24950659801267194</v>
          </cell>
          <cell r="AD364">
            <v>0.84569386107502731</v>
          </cell>
          <cell r="AE364">
            <v>0.60298512339835697</v>
          </cell>
          <cell r="AF364">
            <v>0.2411521529296736</v>
          </cell>
          <cell r="AG364">
            <v>0.84413727632803059</v>
          </cell>
          <cell r="AI364">
            <v>0</v>
          </cell>
          <cell r="AJ364">
            <v>0</v>
          </cell>
          <cell r="AK364">
            <v>0</v>
          </cell>
          <cell r="AL364">
            <v>0</v>
          </cell>
          <cell r="AM364">
            <v>0</v>
          </cell>
          <cell r="AN364">
            <v>0</v>
          </cell>
          <cell r="AP364">
            <v>1.4527955801333321E-2</v>
          </cell>
          <cell r="AQ364">
            <v>4.4837920155499915E-2</v>
          </cell>
          <cell r="AR364">
            <v>5.3699045437627338E-2</v>
          </cell>
          <cell r="AS364">
            <v>0</v>
          </cell>
          <cell r="AT364">
            <v>0.11306492139446057</v>
          </cell>
        </row>
        <row r="365">
          <cell r="A365" t="str">
            <v>D7390</v>
          </cell>
          <cell r="B365">
            <v>7890</v>
          </cell>
          <cell r="C365" t="str">
            <v>USPS Land Mobile Radio</v>
          </cell>
          <cell r="D365" t="str">
            <v>TO</v>
          </cell>
          <cell r="E365" t="str">
            <v>D3338</v>
          </cell>
          <cell r="G365" t="str">
            <v>AR1/CR3</v>
          </cell>
          <cell r="H365">
            <v>0.35410027960296381</v>
          </cell>
          <cell r="I365">
            <v>0.1574741007768968</v>
          </cell>
          <cell r="J365">
            <v>0.51157438037986069</v>
          </cell>
          <cell r="K365">
            <v>0.35376367585132135</v>
          </cell>
          <cell r="L365">
            <v>0.14838988693259061</v>
          </cell>
          <cell r="M365">
            <v>0.50215356278391199</v>
          </cell>
          <cell r="O365">
            <v>500.71</v>
          </cell>
          <cell r="P365">
            <v>603.17999999999995</v>
          </cell>
          <cell r="Q365">
            <v>12</v>
          </cell>
          <cell r="R365">
            <v>17.600000000000001</v>
          </cell>
          <cell r="S365">
            <v>21.22</v>
          </cell>
          <cell r="T365">
            <v>0</v>
          </cell>
          <cell r="U365">
            <v>177.30155099999999</v>
          </cell>
          <cell r="V365">
            <v>78.848856999999995</v>
          </cell>
          <cell r="W365">
            <v>256.15040800000003</v>
          </cell>
          <cell r="X365">
            <v>213.383174</v>
          </cell>
          <cell r="Y365">
            <v>89.505812000000006</v>
          </cell>
          <cell r="Z365">
            <v>302.88898599999999</v>
          </cell>
          <cell r="AB365">
            <v>0.35410027960296381</v>
          </cell>
          <cell r="AC365">
            <v>0.1574741007768968</v>
          </cell>
          <cell r="AD365">
            <v>0.51157438037986069</v>
          </cell>
          <cell r="AE365">
            <v>0.35376367585132135</v>
          </cell>
          <cell r="AF365">
            <v>0.14838988693259061</v>
          </cell>
          <cell r="AG365">
            <v>0.50215356278391199</v>
          </cell>
          <cell r="AI365">
            <v>0</v>
          </cell>
          <cell r="AJ365">
            <v>0</v>
          </cell>
          <cell r="AK365">
            <v>0</v>
          </cell>
          <cell r="AL365">
            <v>0</v>
          </cell>
          <cell r="AM365">
            <v>0</v>
          </cell>
          <cell r="AN365">
            <v>0</v>
          </cell>
          <cell r="AP365">
            <v>2.3965968324978531E-2</v>
          </cell>
          <cell r="AQ365">
            <v>3.5150086876635185E-2</v>
          </cell>
          <cell r="AR365">
            <v>4.2379820654670365E-2</v>
          </cell>
          <cell r="AS365">
            <v>0</v>
          </cell>
          <cell r="AT365">
            <v>0.10149587585628408</v>
          </cell>
        </row>
        <row r="367">
          <cell r="A367" t="str">
            <v>These Departments Need To Be Priced But Do Not Need A Billing Rate</v>
          </cell>
        </row>
        <row r="368">
          <cell r="A368" t="str">
            <v>D7188</v>
          </cell>
          <cell r="B368">
            <v>7688</v>
          </cell>
          <cell r="C368" t="str">
            <v>SP LOB HR/Security Labor Pool w/Facility</v>
          </cell>
          <cell r="D368" t="str">
            <v>TO</v>
          </cell>
          <cell r="E368" t="str">
            <v>D3338</v>
          </cell>
          <cell r="G368" t="str">
            <v>AR1</v>
          </cell>
          <cell r="H368">
            <v>0.61073512921887063</v>
          </cell>
          <cell r="I368">
            <v>0.13556119204187583</v>
          </cell>
          <cell r="J368">
            <v>0.74629632126074652</v>
          </cell>
          <cell r="K368">
            <v>0.62143375317410066</v>
          </cell>
          <cell r="L368">
            <v>0.13603301325778591</v>
          </cell>
          <cell r="M368">
            <v>0.7574667664318866</v>
          </cell>
          <cell r="O368">
            <v>475.9212</v>
          </cell>
          <cell r="P368">
            <v>490.2176</v>
          </cell>
          <cell r="Q368">
            <v>17.298300000000001</v>
          </cell>
          <cell r="R368">
            <v>22.3</v>
          </cell>
          <cell r="S368">
            <v>31.86</v>
          </cell>
          <cell r="T368">
            <v>0</v>
          </cell>
          <cell r="U368">
            <v>290.66179557999999</v>
          </cell>
          <cell r="V368">
            <v>64.516445189999999</v>
          </cell>
          <cell r="W368">
            <v>355.17824077</v>
          </cell>
          <cell r="X368">
            <v>304.63776303999998</v>
          </cell>
          <cell r="Y368">
            <v>66.685777279999996</v>
          </cell>
          <cell r="Z368">
            <v>371.32354032000001</v>
          </cell>
          <cell r="AB368">
            <v>0.61073512921887063</v>
          </cell>
          <cell r="AC368">
            <v>0.13556119204187583</v>
          </cell>
          <cell r="AD368">
            <v>0.74629632126074652</v>
          </cell>
          <cell r="AE368">
            <v>0.62143375317410066</v>
          </cell>
          <cell r="AF368">
            <v>0.13603301325778591</v>
          </cell>
          <cell r="AG368">
            <v>0.7574667664318866</v>
          </cell>
          <cell r="AI368">
            <v>0</v>
          </cell>
          <cell r="AJ368">
            <v>0</v>
          </cell>
          <cell r="AK368">
            <v>0</v>
          </cell>
          <cell r="AL368">
            <v>0</v>
          </cell>
          <cell r="AM368">
            <v>0</v>
          </cell>
          <cell r="AN368">
            <v>0</v>
          </cell>
          <cell r="AP368">
            <v>3.6346983492225184E-2</v>
          </cell>
          <cell r="AQ368">
            <v>4.6856496411590828E-2</v>
          </cell>
          <cell r="AR368">
            <v>6.6943855411358014E-2</v>
          </cell>
          <cell r="AS368">
            <v>0</v>
          </cell>
          <cell r="AT368">
            <v>0.15014733531517405</v>
          </cell>
        </row>
        <row r="369">
          <cell r="A369" t="str">
            <v>D7189</v>
          </cell>
          <cell r="B369">
            <v>7689</v>
          </cell>
          <cell r="C369" t="str">
            <v>CSS LOB HR/Security Labor Pool w/ Facility</v>
          </cell>
          <cell r="D369" t="str">
            <v>TO</v>
          </cell>
          <cell r="E369" t="str">
            <v>D3338</v>
          </cell>
          <cell r="G369" t="str">
            <v>AR1</v>
          </cell>
          <cell r="H369">
            <v>0.6112139349704474</v>
          </cell>
          <cell r="I369">
            <v>0.14102750616355353</v>
          </cell>
          <cell r="J369">
            <v>0.75224144113400104</v>
          </cell>
          <cell r="K369">
            <v>0.62143745562453567</v>
          </cell>
          <cell r="L369">
            <v>0.14040097954513478</v>
          </cell>
          <cell r="M369">
            <v>0.76183843516967042</v>
          </cell>
          <cell r="O369">
            <v>344.60640000000001</v>
          </cell>
          <cell r="P369">
            <v>343.99639999999999</v>
          </cell>
          <cell r="Q369">
            <v>12.5976</v>
          </cell>
          <cell r="R369">
            <v>16.18</v>
          </cell>
          <cell r="S369">
            <v>25.53</v>
          </cell>
          <cell r="T369">
            <v>0</v>
          </cell>
          <cell r="U369">
            <v>210.62823376</v>
          </cell>
          <cell r="V369">
            <v>48.598981199999997</v>
          </cell>
          <cell r="W369">
            <v>259.22721496000003</v>
          </cell>
          <cell r="X369">
            <v>213.77224756000001</v>
          </cell>
          <cell r="Y369">
            <v>48.297431520000004</v>
          </cell>
          <cell r="Z369">
            <v>262.06967908000001</v>
          </cell>
          <cell r="AB369">
            <v>0.6112139349704474</v>
          </cell>
          <cell r="AC369">
            <v>0.14102750616355353</v>
          </cell>
          <cell r="AD369">
            <v>0.75224144113400104</v>
          </cell>
          <cell r="AE369">
            <v>0.62143745562453567</v>
          </cell>
          <cell r="AF369">
            <v>0.14040097954513478</v>
          </cell>
          <cell r="AG369">
            <v>0.76183843516967042</v>
          </cell>
          <cell r="AI369">
            <v>0</v>
          </cell>
          <cell r="AJ369">
            <v>0</v>
          </cell>
          <cell r="AK369">
            <v>0</v>
          </cell>
          <cell r="AL369">
            <v>0</v>
          </cell>
          <cell r="AM369">
            <v>0</v>
          </cell>
          <cell r="AN369">
            <v>0</v>
          </cell>
          <cell r="AP369">
            <v>3.6556488794172136E-2</v>
          </cell>
          <cell r="AQ369">
            <v>4.6952116965906607E-2</v>
          </cell>
          <cell r="AR369">
            <v>7.4084520775005921E-2</v>
          </cell>
          <cell r="AS369">
            <v>0</v>
          </cell>
          <cell r="AT369">
            <v>0.15759312653508467</v>
          </cell>
        </row>
        <row r="370">
          <cell r="A370" t="str">
            <v>D7191</v>
          </cell>
          <cell r="B370">
            <v>7691</v>
          </cell>
          <cell r="C370" t="str">
            <v>SP LOB Bus Mgmt Pool w/Facility</v>
          </cell>
          <cell r="D370" t="str">
            <v>TO</v>
          </cell>
          <cell r="E370" t="str">
            <v>D3338</v>
          </cell>
          <cell r="G370" t="str">
            <v>AR1</v>
          </cell>
          <cell r="H370">
            <v>0.59824060657897971</v>
          </cell>
          <cell r="I370">
            <v>0.18037338416702753</v>
          </cell>
          <cell r="J370">
            <v>0.77861399074600735</v>
          </cell>
          <cell r="K370">
            <v>0.56144201603333865</v>
          </cell>
          <cell r="L370">
            <v>0.16886892463669387</v>
          </cell>
          <cell r="M370">
            <v>0.73031094067003244</v>
          </cell>
          <cell r="O370">
            <v>461.8995668</v>
          </cell>
          <cell r="P370">
            <v>499.6514833</v>
          </cell>
          <cell r="Q370">
            <v>2.9259312</v>
          </cell>
          <cell r="R370">
            <v>20.420000000000002</v>
          </cell>
          <cell r="S370">
            <v>29.14</v>
          </cell>
          <cell r="T370">
            <v>0</v>
          </cell>
          <cell r="U370">
            <v>276.32707702099998</v>
          </cell>
          <cell r="V370">
            <v>83.314388008999998</v>
          </cell>
          <cell r="W370">
            <v>359.64146503000001</v>
          </cell>
          <cell r="X370">
            <v>280.52533609800003</v>
          </cell>
          <cell r="Y370">
            <v>84.375608678000006</v>
          </cell>
          <cell r="Z370">
            <v>364.90094477600002</v>
          </cell>
          <cell r="AB370">
            <v>0.59824060657897971</v>
          </cell>
          <cell r="AC370">
            <v>0.18037338416702753</v>
          </cell>
          <cell r="AD370">
            <v>0.77861399074600735</v>
          </cell>
          <cell r="AE370">
            <v>0.56144201603333865</v>
          </cell>
          <cell r="AF370">
            <v>0.16886892463669387</v>
          </cell>
          <cell r="AG370">
            <v>0.73031094067003244</v>
          </cell>
          <cell r="AI370">
            <v>0</v>
          </cell>
          <cell r="AJ370">
            <v>0</v>
          </cell>
          <cell r="AK370">
            <v>0</v>
          </cell>
          <cell r="AL370">
            <v>0</v>
          </cell>
          <cell r="AM370">
            <v>0</v>
          </cell>
          <cell r="AN370">
            <v>0</v>
          </cell>
          <cell r="AP370">
            <v>6.3345614724659664E-3</v>
          </cell>
          <cell r="AQ370">
            <v>4.4208744644356313E-2</v>
          </cell>
          <cell r="AR370">
            <v>6.3087307489546662E-2</v>
          </cell>
          <cell r="AS370">
            <v>0</v>
          </cell>
          <cell r="AT370">
            <v>0.11363061360636895</v>
          </cell>
        </row>
      </sheetData>
      <sheetData sheetId="11" refreshError="1"/>
      <sheetData sheetId="12" refreshError="1"/>
      <sheetData sheetId="13" refreshError="1"/>
      <sheetData sheetId="14" refreshError="1"/>
      <sheetData sheetId="15" refreshError="1"/>
      <sheetData sheetId="16" refreshError="1">
        <row r="10">
          <cell r="C10" t="str">
            <v>Labor Cat 1</v>
          </cell>
        </row>
        <row r="11">
          <cell r="C11" t="str">
            <v>Labor Cat 2</v>
          </cell>
        </row>
        <row r="12">
          <cell r="C12" t="str">
            <v>Labor Cat 3</v>
          </cell>
        </row>
        <row r="13">
          <cell r="C13" t="str">
            <v>Labor Cat 4</v>
          </cell>
        </row>
        <row r="14">
          <cell r="C14" t="str">
            <v>Labor Cat 5</v>
          </cell>
        </row>
        <row r="15">
          <cell r="C15" t="str">
            <v>Labor Cat 6</v>
          </cell>
        </row>
        <row r="16">
          <cell r="C16" t="str">
            <v>Labor Cat 7</v>
          </cell>
        </row>
        <row r="17">
          <cell r="C17" t="str">
            <v>Labor Cat 8</v>
          </cell>
        </row>
        <row r="18">
          <cell r="C18" t="str">
            <v>Labor Cat 9</v>
          </cell>
        </row>
        <row r="19">
          <cell r="C19" t="str">
            <v>Labor Cat 10</v>
          </cell>
        </row>
        <row r="20">
          <cell r="C20" t="str">
            <v>Labor Cat 11</v>
          </cell>
        </row>
        <row r="21">
          <cell r="C21" t="str">
            <v>Labor Cat 12</v>
          </cell>
        </row>
        <row r="22">
          <cell r="C22" t="str">
            <v>Labor Cat 13</v>
          </cell>
        </row>
        <row r="23">
          <cell r="C23" t="str">
            <v>Labor Cat 14</v>
          </cell>
        </row>
        <row r="24">
          <cell r="C24" t="str">
            <v>Labor Cat 15</v>
          </cell>
        </row>
        <row r="25">
          <cell r="C25" t="str">
            <v>Labor Cat 16</v>
          </cell>
        </row>
        <row r="26">
          <cell r="C26" t="str">
            <v>Labor Cat 17</v>
          </cell>
        </row>
        <row r="27">
          <cell r="C27" t="str">
            <v>Labor Cat 18</v>
          </cell>
        </row>
        <row r="28">
          <cell r="C28" t="str">
            <v>Labor Cat 19</v>
          </cell>
        </row>
        <row r="29">
          <cell r="C29" t="str">
            <v>Labor Cat 20</v>
          </cell>
        </row>
        <row r="30">
          <cell r="C30" t="str">
            <v>Labor Cat 21</v>
          </cell>
        </row>
        <row r="31">
          <cell r="C31" t="str">
            <v>Labor Cat 22</v>
          </cell>
        </row>
        <row r="32">
          <cell r="C32" t="str">
            <v>Labor Cat 23</v>
          </cell>
        </row>
        <row r="33">
          <cell r="C33" t="str">
            <v>Labor Cat 24</v>
          </cell>
        </row>
        <row r="34">
          <cell r="C34" t="str">
            <v>Labor Cat 25</v>
          </cell>
        </row>
        <row r="35">
          <cell r="C35" t="str">
            <v>Labor Cat 26</v>
          </cell>
        </row>
        <row r="36">
          <cell r="C36" t="str">
            <v>Labor Cat 27</v>
          </cell>
        </row>
        <row r="37">
          <cell r="C37" t="str">
            <v>Labor Cat 28</v>
          </cell>
        </row>
        <row r="38">
          <cell r="C38" t="str">
            <v>Labor Cat 29</v>
          </cell>
        </row>
        <row r="39">
          <cell r="C39" t="str">
            <v>Labor Cat 30</v>
          </cell>
        </row>
        <row r="40">
          <cell r="C40" t="str">
            <v>Labor Cat 31</v>
          </cell>
        </row>
        <row r="41">
          <cell r="C41" t="str">
            <v>Labor Cat 32</v>
          </cell>
        </row>
        <row r="42">
          <cell r="C42" t="str">
            <v>Labor Cat 33</v>
          </cell>
        </row>
        <row r="43">
          <cell r="C43" t="str">
            <v>Labor Cat 34</v>
          </cell>
        </row>
        <row r="44">
          <cell r="C44" t="str">
            <v>Labor Cat 35</v>
          </cell>
        </row>
        <row r="45">
          <cell r="C45" t="str">
            <v>Labor Cat 36</v>
          </cell>
        </row>
        <row r="46">
          <cell r="C46" t="str">
            <v>Labor Cat 37</v>
          </cell>
        </row>
        <row r="47">
          <cell r="C47" t="str">
            <v>Labor Cat 38</v>
          </cell>
        </row>
        <row r="48">
          <cell r="C48" t="str">
            <v>Labor Cat 39</v>
          </cell>
        </row>
        <row r="49">
          <cell r="C49" t="str">
            <v>Labor Cat 40</v>
          </cell>
        </row>
        <row r="50">
          <cell r="C50" t="str">
            <v>Labor Cat 41</v>
          </cell>
        </row>
        <row r="51">
          <cell r="C51" t="str">
            <v>Labor Cat 42</v>
          </cell>
        </row>
        <row r="52">
          <cell r="C52" t="str">
            <v>Labor Cat 43</v>
          </cell>
        </row>
        <row r="53">
          <cell r="C53" t="str">
            <v>Labor Cat 44</v>
          </cell>
        </row>
        <row r="54">
          <cell r="C54" t="str">
            <v>Labor Cat 45</v>
          </cell>
        </row>
        <row r="55">
          <cell r="C55" t="str">
            <v>Labor Cat 46</v>
          </cell>
        </row>
        <row r="56">
          <cell r="C56" t="str">
            <v>Labor Cat 47</v>
          </cell>
        </row>
        <row r="57">
          <cell r="C57" t="str">
            <v>Labor Cat 48</v>
          </cell>
        </row>
        <row r="58">
          <cell r="C58" t="str">
            <v>Labor Cat 49</v>
          </cell>
        </row>
        <row r="59">
          <cell r="C59" t="str">
            <v>Labor Cat 50</v>
          </cell>
        </row>
        <row r="60">
          <cell r="C60" t="str">
            <v>Labor Cat 51</v>
          </cell>
        </row>
        <row r="61">
          <cell r="C61" t="str">
            <v>Labor Cat 52</v>
          </cell>
        </row>
        <row r="62">
          <cell r="C62" t="str">
            <v>Labor Cat 53</v>
          </cell>
        </row>
        <row r="63">
          <cell r="C63" t="str">
            <v>Labor Cat 54</v>
          </cell>
        </row>
        <row r="64">
          <cell r="C64" t="str">
            <v>Labor Cat 55</v>
          </cell>
        </row>
        <row r="65">
          <cell r="C65" t="str">
            <v>Labor Cat 56</v>
          </cell>
        </row>
        <row r="66">
          <cell r="C66" t="str">
            <v>Labor Cat 57</v>
          </cell>
        </row>
        <row r="67">
          <cell r="C67" t="str">
            <v>Labor Cat 58</v>
          </cell>
        </row>
        <row r="68">
          <cell r="C68" t="str">
            <v>Labor Cat 59</v>
          </cell>
        </row>
        <row r="69">
          <cell r="C69" t="str">
            <v>Labor Cat 60</v>
          </cell>
        </row>
        <row r="70">
          <cell r="C70" t="str">
            <v>Labor Cat 61</v>
          </cell>
        </row>
        <row r="71">
          <cell r="C71" t="str">
            <v>Labor Cat 62</v>
          </cell>
        </row>
        <row r="72">
          <cell r="C72" t="str">
            <v>Labor Cat 63</v>
          </cell>
        </row>
        <row r="73">
          <cell r="C73" t="str">
            <v>Labor Cat 64</v>
          </cell>
        </row>
        <row r="74">
          <cell r="C74" t="str">
            <v>Labor Cat 65</v>
          </cell>
        </row>
        <row r="75">
          <cell r="C75" t="str">
            <v>Labor Cat 66</v>
          </cell>
        </row>
        <row r="76">
          <cell r="C76" t="str">
            <v>Labor Cat 67</v>
          </cell>
        </row>
        <row r="77">
          <cell r="C77" t="str">
            <v>Labor Cat 68</v>
          </cell>
        </row>
        <row r="78">
          <cell r="C78" t="str">
            <v>Labor Cat 69</v>
          </cell>
        </row>
        <row r="79">
          <cell r="C79" t="str">
            <v>Labor Cat 70</v>
          </cell>
        </row>
        <row r="80">
          <cell r="C80" t="str">
            <v>Labor Cat 71</v>
          </cell>
        </row>
        <row r="81">
          <cell r="C81" t="str">
            <v>Labor Cat 72</v>
          </cell>
        </row>
        <row r="82">
          <cell r="C82" t="str">
            <v>Labor Cat 73</v>
          </cell>
        </row>
        <row r="83">
          <cell r="C83" t="str">
            <v>Labor Cat 74</v>
          </cell>
        </row>
        <row r="84">
          <cell r="C84" t="str">
            <v>Labor Cat 75</v>
          </cell>
        </row>
        <row r="85">
          <cell r="C85" t="str">
            <v>Labor Cat 76</v>
          </cell>
        </row>
        <row r="86">
          <cell r="C86" t="str">
            <v>Labor Cat 77</v>
          </cell>
        </row>
        <row r="87">
          <cell r="C87" t="str">
            <v>Labor Cat 78</v>
          </cell>
        </row>
        <row r="88">
          <cell r="C88" t="str">
            <v>Labor Cat 79</v>
          </cell>
        </row>
        <row r="89">
          <cell r="C89" t="str">
            <v>Labor Cat 80</v>
          </cell>
        </row>
        <row r="90">
          <cell r="C90" t="str">
            <v>Labor Cat 81</v>
          </cell>
        </row>
        <row r="91">
          <cell r="C91" t="str">
            <v>Labor Cat 82</v>
          </cell>
        </row>
        <row r="92">
          <cell r="C92" t="str">
            <v>Labor Cat 83</v>
          </cell>
        </row>
        <row r="93">
          <cell r="C93" t="str">
            <v>Labor Cat 84</v>
          </cell>
        </row>
        <row r="94">
          <cell r="C94" t="str">
            <v>Labor Cat 85</v>
          </cell>
        </row>
        <row r="95">
          <cell r="C95" t="str">
            <v>Labor Cat 86</v>
          </cell>
        </row>
        <row r="96">
          <cell r="C96" t="str">
            <v>Labor Cat 87</v>
          </cell>
        </row>
        <row r="97">
          <cell r="C97" t="str">
            <v>Labor Cat 88</v>
          </cell>
        </row>
        <row r="98">
          <cell r="C98" t="str">
            <v>Labor Cat 89</v>
          </cell>
        </row>
        <row r="99">
          <cell r="C99" t="str">
            <v>Labor Cat 90</v>
          </cell>
        </row>
        <row r="100">
          <cell r="C100" t="str">
            <v>Labor Cat 91</v>
          </cell>
        </row>
        <row r="101">
          <cell r="C101" t="str">
            <v>Labor Cat 92</v>
          </cell>
        </row>
        <row r="102">
          <cell r="C102" t="str">
            <v>Labor Cat 93</v>
          </cell>
        </row>
        <row r="103">
          <cell r="C103" t="str">
            <v>Labor Cat 94</v>
          </cell>
        </row>
        <row r="104">
          <cell r="C104" t="str">
            <v>Labor Cat 95</v>
          </cell>
        </row>
        <row r="105">
          <cell r="C105" t="str">
            <v>Labor Cat 96</v>
          </cell>
        </row>
        <row r="106">
          <cell r="C106" t="str">
            <v>Labor Cat 97</v>
          </cell>
        </row>
        <row r="107">
          <cell r="C107" t="str">
            <v>Labor Cat 98</v>
          </cell>
        </row>
        <row r="108">
          <cell r="C108" t="str">
            <v>Labor Cat 99</v>
          </cell>
        </row>
        <row r="109">
          <cell r="C109" t="str">
            <v>Labor Cat 100</v>
          </cell>
        </row>
        <row r="110">
          <cell r="C110" t="str">
            <v>Labor Cat 101</v>
          </cell>
        </row>
        <row r="111">
          <cell r="C111" t="str">
            <v>Labor Cat 102</v>
          </cell>
        </row>
        <row r="112">
          <cell r="C112" t="str">
            <v>Labor Cat 103</v>
          </cell>
        </row>
        <row r="113">
          <cell r="C113" t="str">
            <v>Labor Cat 104</v>
          </cell>
        </row>
        <row r="114">
          <cell r="C114" t="str">
            <v>Labor Cat 105</v>
          </cell>
        </row>
        <row r="115">
          <cell r="C115" t="str">
            <v>Labor Cat 106</v>
          </cell>
        </row>
        <row r="116">
          <cell r="C116" t="str">
            <v>Labor Cat 107</v>
          </cell>
        </row>
        <row r="117">
          <cell r="C117" t="str">
            <v>Labor Cat 108</v>
          </cell>
        </row>
        <row r="118">
          <cell r="C118" t="str">
            <v>Labor Cat 109</v>
          </cell>
        </row>
        <row r="119">
          <cell r="C119" t="str">
            <v>Labor Cat 110</v>
          </cell>
        </row>
        <row r="120">
          <cell r="C120" t="str">
            <v>Labor Cat 111</v>
          </cell>
        </row>
        <row r="121">
          <cell r="C121" t="str">
            <v>Labor Cat 112</v>
          </cell>
        </row>
        <row r="122">
          <cell r="C122" t="str">
            <v>Labor Cat 113</v>
          </cell>
        </row>
        <row r="123">
          <cell r="C123" t="str">
            <v>Labor Cat 114</v>
          </cell>
        </row>
        <row r="124">
          <cell r="C124" t="str">
            <v>Labor Cat 115</v>
          </cell>
        </row>
        <row r="125">
          <cell r="C125" t="str">
            <v>Labor Cat 116</v>
          </cell>
        </row>
        <row r="126">
          <cell r="C126" t="str">
            <v>Labor Cat 117</v>
          </cell>
        </row>
        <row r="127">
          <cell r="C127" t="str">
            <v>Labor Cat 118</v>
          </cell>
        </row>
        <row r="128">
          <cell r="C128" t="str">
            <v>Labor Cat 119</v>
          </cell>
        </row>
        <row r="129">
          <cell r="C129" t="str">
            <v>Labor Cat 120</v>
          </cell>
        </row>
        <row r="130">
          <cell r="C130">
            <v>0</v>
          </cell>
        </row>
      </sheetData>
      <sheetData sheetId="17" refreshError="1"/>
      <sheetData sheetId="18" refreshError="1"/>
      <sheetData sheetId="19" refreshError="1"/>
      <sheetData sheetId="2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by Year"/>
      <sheetName val="Summary by Task"/>
      <sheetName val="Base"/>
      <sheetName val="Opt Yr-1"/>
      <sheetName val="Opt Yr-2"/>
      <sheetName val="Opt Yr-3"/>
      <sheetName val="Opt Yr-4"/>
      <sheetName val="Budget Assumptions"/>
      <sheetName val="Cost Consolidation"/>
      <sheetName val="Labor Hours"/>
      <sheetName val="Labor $"/>
      <sheetName val="ODCs"/>
      <sheetName val="Subcontractor"/>
      <sheetName val="Travel BOE"/>
      <sheetName val="Travel $"/>
      <sheetName val="Reserve $"/>
      <sheetName val="FMR - Instruct&amp;General Entries"/>
      <sheetName val="FMR - P&amp;L"/>
      <sheetName val="FMR - SEOC"/>
      <sheetName val="FMR - cash flow"/>
      <sheetName val="FMR - Comp. To Plan"/>
      <sheetName val="Rate Build - P1"/>
      <sheetName val="Rate Build - P2"/>
      <sheetName val="Rate Build - P3"/>
      <sheetName val="Rate Build - P4"/>
      <sheetName val="Rate Build - P5"/>
      <sheetName val="Rate Build - P6"/>
      <sheetName val="Direct Rates"/>
      <sheetName val="Direct Rate Backup"/>
      <sheetName val="OH Backup"/>
      <sheetName val="OH Rates"/>
      <sheetName val="Escalation"/>
      <sheetName val="Fee"/>
      <sheetName val="Data Sheet"/>
      <sheetName val="Proposal 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A4" t="str">
            <v>TRV001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4">
          <cell r="A4" t="str">
            <v>PQPMI001</v>
          </cell>
        </row>
      </sheetData>
      <sheetData sheetId="33">
        <row r="4">
          <cell r="A4" t="str">
            <v>Health Services - Client Site</v>
          </cell>
          <cell r="C4" t="str">
            <v>GDIT</v>
          </cell>
          <cell r="D4" t="str">
            <v>PQPMI001</v>
          </cell>
          <cell r="L4" t="str">
            <v>Jessica Schumaker</v>
          </cell>
          <cell r="M4" t="str">
            <v>West Des Moines, IA</v>
          </cell>
          <cell r="N4" t="str">
            <v>Policy Analyst</v>
          </cell>
        </row>
        <row r="5">
          <cell r="D5" t="str">
            <v>PQPMI002</v>
          </cell>
          <cell r="L5" t="str">
            <v>kayte Menter</v>
          </cell>
          <cell r="N5" t="str">
            <v>Communications Specialist</v>
          </cell>
        </row>
        <row r="6">
          <cell r="D6" t="str">
            <v>PQPMI003</v>
          </cell>
          <cell r="L6" t="str">
            <v>Courtney Rose</v>
          </cell>
          <cell r="N6" t="str">
            <v>HI Analyst</v>
          </cell>
        </row>
        <row r="7">
          <cell r="D7" t="str">
            <v>PQPMI004</v>
          </cell>
          <cell r="N7" t="str">
            <v>Financial Analyst</v>
          </cell>
        </row>
        <row r="8">
          <cell r="D8" t="str">
            <v>PQPMI005</v>
          </cell>
        </row>
        <row r="9">
          <cell r="D9" t="str">
            <v>PQPMI006</v>
          </cell>
        </row>
        <row r="10">
          <cell r="D10" t="str">
            <v>PQPMI007</v>
          </cell>
        </row>
        <row r="11">
          <cell r="D11" t="str">
            <v>PQPMI008</v>
          </cell>
        </row>
        <row r="12">
          <cell r="D12" t="str">
            <v>PQPMI009</v>
          </cell>
        </row>
        <row r="13">
          <cell r="D13" t="str">
            <v>PQPMI010</v>
          </cell>
        </row>
        <row r="14">
          <cell r="D14" t="str">
            <v>ODC001</v>
          </cell>
        </row>
        <row r="15">
          <cell r="D15" t="str">
            <v>ODC002</v>
          </cell>
        </row>
        <row r="16">
          <cell r="D16" t="str">
            <v>ODC003</v>
          </cell>
        </row>
        <row r="17">
          <cell r="D17" t="str">
            <v>ODC004</v>
          </cell>
        </row>
        <row r="18">
          <cell r="D18" t="str">
            <v>ODC005</v>
          </cell>
        </row>
        <row r="19">
          <cell r="D19" t="str">
            <v>ODC006</v>
          </cell>
        </row>
        <row r="20">
          <cell r="D20" t="str">
            <v>ODC007</v>
          </cell>
        </row>
        <row r="21">
          <cell r="D21" t="str">
            <v>ODC008</v>
          </cell>
        </row>
        <row r="22">
          <cell r="D22" t="str">
            <v>ODC009</v>
          </cell>
        </row>
        <row r="23">
          <cell r="D23" t="str">
            <v>ODC010</v>
          </cell>
        </row>
        <row r="24">
          <cell r="D24" t="str">
            <v>SUB001</v>
          </cell>
        </row>
        <row r="25">
          <cell r="D25" t="str">
            <v>SUB002</v>
          </cell>
        </row>
        <row r="26">
          <cell r="D26" t="str">
            <v>SUB003</v>
          </cell>
        </row>
        <row r="27">
          <cell r="D27" t="str">
            <v>SUB004</v>
          </cell>
        </row>
        <row r="28">
          <cell r="D28" t="str">
            <v>SUB005</v>
          </cell>
        </row>
        <row r="29">
          <cell r="D29" t="str">
            <v>SUB006</v>
          </cell>
        </row>
        <row r="30">
          <cell r="D30" t="str">
            <v>SUB007</v>
          </cell>
        </row>
        <row r="31">
          <cell r="D31" t="str">
            <v>SUB008</v>
          </cell>
        </row>
        <row r="32">
          <cell r="D32" t="str">
            <v>SUB009</v>
          </cell>
        </row>
        <row r="33">
          <cell r="D33" t="str">
            <v>SUB010</v>
          </cell>
        </row>
        <row r="34">
          <cell r="D34" t="str">
            <v>TRV001</v>
          </cell>
        </row>
        <row r="35">
          <cell r="D35" t="str">
            <v>TRV002</v>
          </cell>
        </row>
        <row r="36">
          <cell r="D36" t="str">
            <v>TRV003</v>
          </cell>
        </row>
        <row r="37">
          <cell r="D37" t="str">
            <v>TRV004</v>
          </cell>
        </row>
        <row r="38">
          <cell r="D38" t="str">
            <v>TRV005</v>
          </cell>
        </row>
        <row r="39">
          <cell r="D39" t="str">
            <v>TRV006</v>
          </cell>
        </row>
        <row r="40">
          <cell r="D40" t="str">
            <v>TRV007</v>
          </cell>
        </row>
        <row r="41">
          <cell r="D41" t="str">
            <v>TRV008</v>
          </cell>
        </row>
        <row r="42">
          <cell r="D42" t="str">
            <v>TRV009</v>
          </cell>
        </row>
        <row r="43">
          <cell r="D43" t="str">
            <v>TRV010</v>
          </cell>
        </row>
        <row r="44">
          <cell r="D44" t="str">
            <v>TRV011</v>
          </cell>
        </row>
        <row r="45">
          <cell r="D45" t="str">
            <v>TRV012</v>
          </cell>
        </row>
        <row r="46">
          <cell r="D46" t="str">
            <v>TRV013</v>
          </cell>
        </row>
        <row r="47">
          <cell r="D47" t="str">
            <v>TRV014</v>
          </cell>
        </row>
        <row r="48">
          <cell r="D48" t="str">
            <v>TRV015</v>
          </cell>
        </row>
        <row r="49">
          <cell r="D49" t="str">
            <v>TRV016</v>
          </cell>
        </row>
        <row r="50">
          <cell r="D50" t="str">
            <v>TRV017</v>
          </cell>
        </row>
        <row r="51">
          <cell r="D51" t="str">
            <v>TRV018</v>
          </cell>
        </row>
        <row r="52">
          <cell r="D52" t="str">
            <v>TRV019</v>
          </cell>
        </row>
        <row r="53">
          <cell r="D53" t="str">
            <v>TRV020</v>
          </cell>
        </row>
        <row r="54">
          <cell r="D54" t="str">
            <v>TRV021</v>
          </cell>
        </row>
        <row r="55">
          <cell r="D55" t="str">
            <v>TRV022</v>
          </cell>
        </row>
        <row r="56">
          <cell r="D56" t="str">
            <v>TRV023</v>
          </cell>
        </row>
        <row r="57">
          <cell r="D57" t="str">
            <v>TRV024</v>
          </cell>
        </row>
        <row r="58">
          <cell r="D58" t="str">
            <v>TRV025</v>
          </cell>
        </row>
        <row r="59">
          <cell r="D59" t="str">
            <v>TRV026</v>
          </cell>
        </row>
        <row r="60">
          <cell r="D60" t="str">
            <v>TRV027</v>
          </cell>
        </row>
        <row r="61">
          <cell r="D61" t="str">
            <v>TRV028</v>
          </cell>
        </row>
        <row r="62">
          <cell r="D62" t="str">
            <v>TRV029</v>
          </cell>
        </row>
        <row r="63">
          <cell r="D63" t="str">
            <v>TRV030</v>
          </cell>
        </row>
        <row r="64">
          <cell r="D64" t="str">
            <v>TRV031</v>
          </cell>
        </row>
        <row r="65">
          <cell r="D65" t="str">
            <v>TRV032</v>
          </cell>
        </row>
        <row r="66">
          <cell r="D66" t="str">
            <v>TRV033</v>
          </cell>
        </row>
        <row r="67">
          <cell r="D67" t="str">
            <v>TRV034</v>
          </cell>
        </row>
        <row r="68">
          <cell r="D68" t="str">
            <v>TRV035</v>
          </cell>
        </row>
      </sheetData>
      <sheetData sheetId="34"/>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amp; General Entries"/>
      <sheetName val="Detailed Rate Build Up"/>
      <sheetName val="Escalation"/>
      <sheetName val="LOE"/>
      <sheetName val="Composite Indirect Rates"/>
      <sheetName val="Price Proposal"/>
      <sheetName val="Rates Summary"/>
      <sheetName val="Travel"/>
      <sheetName val="ODCs"/>
      <sheetName val="Material &amp; Equipment"/>
      <sheetName val="Subcontractors"/>
      <sheetName val="Pricing Metrics"/>
      <sheetName val="FMR - Instruct&amp;General Entries"/>
      <sheetName val="FMR - P&amp;L"/>
      <sheetName val="FMR - SEOC"/>
      <sheetName val="FMR - cash flow"/>
      <sheetName val="FMR - Comp. To Plan"/>
      <sheetName val="Bid Rates "/>
      <sheetName val="Salary List"/>
    </sheetNames>
    <sheetDataSet>
      <sheetData sheetId="0"/>
      <sheetData sheetId="1"/>
      <sheetData sheetId="2"/>
      <sheetData sheetId="3"/>
      <sheetData sheetId="4">
        <row r="22">
          <cell r="O22" t="str">
            <v>Pool 4251-Civil CL</v>
          </cell>
          <cell r="P22">
            <v>0.31759999999999999</v>
          </cell>
          <cell r="Q22">
            <v>0.1132</v>
          </cell>
          <cell r="R22">
            <v>7.8E-2</v>
          </cell>
          <cell r="S22">
            <v>3.3099999999999997E-2</v>
          </cell>
          <cell r="T22">
            <v>0.1217</v>
          </cell>
          <cell r="U22">
            <v>1.91875E-2</v>
          </cell>
          <cell r="V22">
            <v>0.1</v>
          </cell>
        </row>
        <row r="23">
          <cell r="O23" t="str">
            <v>Pool 4252-Civil CO</v>
          </cell>
          <cell r="P23">
            <v>0.31759999999999999</v>
          </cell>
          <cell r="Q23">
            <v>0.1132</v>
          </cell>
          <cell r="R23">
            <v>0.4148</v>
          </cell>
          <cell r="S23">
            <v>3.3099999999999997E-2</v>
          </cell>
          <cell r="T23">
            <v>0.1217</v>
          </cell>
          <cell r="U23">
            <v>1.91875E-2</v>
          </cell>
          <cell r="V23">
            <v>0.1</v>
          </cell>
        </row>
        <row r="24">
          <cell r="O24" t="str">
            <v>Inter-Company</v>
          </cell>
          <cell r="S24">
            <v>3.3099999999999997E-2</v>
          </cell>
          <cell r="T24">
            <v>0.1217</v>
          </cell>
          <cell r="U24">
            <v>1.91875E-2</v>
          </cell>
          <cell r="V24">
            <v>0.1</v>
          </cell>
        </row>
        <row r="25">
          <cell r="O25" t="str">
            <v xml:space="preserve">Intra-Company </v>
          </cell>
          <cell r="U25">
            <v>1.91875E-2</v>
          </cell>
          <cell r="V25">
            <v>0.1</v>
          </cell>
        </row>
        <row r="26">
          <cell r="O26" t="str">
            <v>Subcontractor / Consultant</v>
          </cell>
          <cell r="S26">
            <v>3.3099999999999997E-2</v>
          </cell>
          <cell r="T26">
            <v>0.1217</v>
          </cell>
          <cell r="U26">
            <v>1.91875E-2</v>
          </cell>
          <cell r="V26">
            <v>0.1</v>
          </cell>
        </row>
        <row r="28">
          <cell r="O28" t="str">
            <v>Pool 4251-Civil CL</v>
          </cell>
          <cell r="P28">
            <v>0.32690000000000002</v>
          </cell>
          <cell r="Q28">
            <v>0.1132</v>
          </cell>
          <cell r="R28">
            <v>7.7299999999999994E-2</v>
          </cell>
          <cell r="S28">
            <v>3.3000000000000002E-2</v>
          </cell>
          <cell r="T28">
            <v>0.11890000000000001</v>
          </cell>
          <cell r="U28">
            <v>2.2125000000000002E-2</v>
          </cell>
          <cell r="V28">
            <v>0.1</v>
          </cell>
        </row>
        <row r="29">
          <cell r="O29" t="str">
            <v>Pool 4252-Civil CO</v>
          </cell>
          <cell r="P29">
            <v>0.32690000000000002</v>
          </cell>
          <cell r="Q29">
            <v>0.1132</v>
          </cell>
          <cell r="R29">
            <v>0.3931</v>
          </cell>
          <cell r="S29">
            <v>3.3000000000000002E-2</v>
          </cell>
          <cell r="T29">
            <v>0.11890000000000001</v>
          </cell>
          <cell r="U29">
            <v>2.2125000000000002E-2</v>
          </cell>
          <cell r="V29">
            <v>0.1</v>
          </cell>
        </row>
        <row r="30">
          <cell r="O30" t="str">
            <v>Inter-Company</v>
          </cell>
          <cell r="S30">
            <v>3.3000000000000002E-2</v>
          </cell>
          <cell r="T30">
            <v>0.11890000000000001</v>
          </cell>
          <cell r="U30">
            <v>2.2125000000000002E-2</v>
          </cell>
          <cell r="V30">
            <v>0.1</v>
          </cell>
        </row>
        <row r="31">
          <cell r="O31" t="str">
            <v xml:space="preserve">Intra-Company </v>
          </cell>
          <cell r="U31">
            <v>2.2125000000000002E-2</v>
          </cell>
          <cell r="V31">
            <v>0.1</v>
          </cell>
        </row>
        <row r="32">
          <cell r="O32" t="str">
            <v>Subcontractor / Consultant</v>
          </cell>
          <cell r="S32">
            <v>3.3000000000000002E-2</v>
          </cell>
          <cell r="T32">
            <v>0.11890000000000001</v>
          </cell>
          <cell r="U32">
            <v>2.2125000000000002E-2</v>
          </cell>
          <cell r="V32">
            <v>0.1</v>
          </cell>
        </row>
        <row r="34">
          <cell r="O34" t="str">
            <v>Pool 4251-Civil CL</v>
          </cell>
          <cell r="P34">
            <v>0.33229999999999998</v>
          </cell>
          <cell r="Q34">
            <v>0.1132</v>
          </cell>
          <cell r="R34">
            <v>7.51E-2</v>
          </cell>
          <cell r="S34">
            <v>3.2899999999999999E-2</v>
          </cell>
          <cell r="T34">
            <v>0.1163</v>
          </cell>
          <cell r="U34">
            <v>2.3125000000000003E-2</v>
          </cell>
          <cell r="V34">
            <v>0.1</v>
          </cell>
        </row>
        <row r="35">
          <cell r="O35" t="str">
            <v>Pool 4252-Civil CO</v>
          </cell>
          <cell r="P35">
            <v>0.33229999999999998</v>
          </cell>
          <cell r="Q35">
            <v>0.1132</v>
          </cell>
          <cell r="R35">
            <v>0.38090000000000002</v>
          </cell>
          <cell r="S35">
            <v>3.2899999999999999E-2</v>
          </cell>
          <cell r="T35">
            <v>0.1163</v>
          </cell>
          <cell r="U35">
            <v>2.3125000000000003E-2</v>
          </cell>
          <cell r="V35">
            <v>0.1</v>
          </cell>
        </row>
        <row r="36">
          <cell r="O36" t="str">
            <v>Inter-Company</v>
          </cell>
          <cell r="S36">
            <v>3.2899999999999999E-2</v>
          </cell>
          <cell r="T36">
            <v>0.1163</v>
          </cell>
          <cell r="U36">
            <v>2.3125000000000003E-2</v>
          </cell>
          <cell r="V36">
            <v>0.1</v>
          </cell>
        </row>
        <row r="37">
          <cell r="O37" t="str">
            <v xml:space="preserve">Intra-Company </v>
          </cell>
          <cell r="U37">
            <v>2.3125000000000003E-2</v>
          </cell>
          <cell r="V37">
            <v>0.1</v>
          </cell>
        </row>
        <row r="38">
          <cell r="O38" t="str">
            <v>Subcontractor / Consultant</v>
          </cell>
          <cell r="S38">
            <v>3.2899999999999999E-2</v>
          </cell>
          <cell r="T38">
            <v>0.1163</v>
          </cell>
          <cell r="U38">
            <v>2.3125000000000003E-2</v>
          </cell>
          <cell r="V38">
            <v>0.1</v>
          </cell>
        </row>
        <row r="40">
          <cell r="O40" t="str">
            <v>Pool 4251-Civil CL</v>
          </cell>
          <cell r="P40">
            <v>0.33229999999999998</v>
          </cell>
          <cell r="Q40">
            <v>0.1132</v>
          </cell>
          <cell r="R40">
            <v>7.51E-2</v>
          </cell>
          <cell r="S40">
            <v>3.2899999999999999E-2</v>
          </cell>
          <cell r="T40">
            <v>0.1163</v>
          </cell>
          <cell r="U40">
            <v>2.5874999999999999E-2</v>
          </cell>
          <cell r="V40">
            <v>0.1</v>
          </cell>
        </row>
        <row r="41">
          <cell r="O41" t="str">
            <v>Pool 4252-Civil CO</v>
          </cell>
          <cell r="P41">
            <v>0.33229999999999998</v>
          </cell>
          <cell r="Q41">
            <v>0.1132</v>
          </cell>
          <cell r="R41">
            <v>0.38090000000000002</v>
          </cell>
          <cell r="S41">
            <v>3.2899999999999999E-2</v>
          </cell>
          <cell r="T41">
            <v>0.1163</v>
          </cell>
          <cell r="U41">
            <v>2.5874999999999999E-2</v>
          </cell>
          <cell r="V41">
            <v>0.1</v>
          </cell>
        </row>
        <row r="42">
          <cell r="O42" t="str">
            <v>Inter-Company</v>
          </cell>
          <cell r="S42">
            <v>3.2899999999999999E-2</v>
          </cell>
          <cell r="T42">
            <v>0.1163</v>
          </cell>
          <cell r="U42">
            <v>2.5874999999999999E-2</v>
          </cell>
          <cell r="V42">
            <v>0.1</v>
          </cell>
        </row>
        <row r="43">
          <cell r="O43" t="str">
            <v xml:space="preserve">Intra-Company </v>
          </cell>
          <cell r="U43">
            <v>2.5874999999999999E-2</v>
          </cell>
          <cell r="V43">
            <v>0.1</v>
          </cell>
        </row>
        <row r="44">
          <cell r="O44" t="str">
            <v>Subcontractor / Consultant</v>
          </cell>
          <cell r="S44">
            <v>3.2899999999999999E-2</v>
          </cell>
          <cell r="T44">
            <v>0.1163</v>
          </cell>
          <cell r="U44">
            <v>2.5874999999999999E-2</v>
          </cell>
          <cell r="V44">
            <v>0.1</v>
          </cell>
        </row>
        <row r="46">
          <cell r="O46" t="str">
            <v>Pool 4251-Civil CL</v>
          </cell>
          <cell r="P46">
            <v>0.33229999999999998</v>
          </cell>
          <cell r="Q46">
            <v>0.1132</v>
          </cell>
          <cell r="R46">
            <v>7.51E-2</v>
          </cell>
          <cell r="S46">
            <v>3.2899999999999999E-2</v>
          </cell>
          <cell r="T46">
            <v>0.1163</v>
          </cell>
          <cell r="U46">
            <v>2.8874999999999994E-2</v>
          </cell>
          <cell r="V46">
            <v>0.1</v>
          </cell>
        </row>
        <row r="47">
          <cell r="O47" t="str">
            <v>Pool 4252-Civil CO</v>
          </cell>
          <cell r="P47">
            <v>0.33229999999999998</v>
          </cell>
          <cell r="Q47">
            <v>0.1132</v>
          </cell>
          <cell r="R47">
            <v>0.38090000000000002</v>
          </cell>
          <cell r="S47">
            <v>3.2899999999999999E-2</v>
          </cell>
          <cell r="T47">
            <v>0.1163</v>
          </cell>
          <cell r="U47">
            <v>2.8874999999999994E-2</v>
          </cell>
          <cell r="V47">
            <v>0.1</v>
          </cell>
        </row>
        <row r="48">
          <cell r="O48" t="str">
            <v>Inter-Company</v>
          </cell>
          <cell r="S48">
            <v>3.2899999999999999E-2</v>
          </cell>
          <cell r="T48">
            <v>0.1163</v>
          </cell>
          <cell r="U48">
            <v>2.8874999999999994E-2</v>
          </cell>
          <cell r="V48">
            <v>0.1</v>
          </cell>
        </row>
        <row r="49">
          <cell r="O49" t="str">
            <v xml:space="preserve">Intra-Company </v>
          </cell>
          <cell r="U49">
            <v>2.8874999999999994E-2</v>
          </cell>
          <cell r="V49">
            <v>0.1</v>
          </cell>
        </row>
        <row r="50">
          <cell r="O50" t="str">
            <v>Subcontractor / Consultant</v>
          </cell>
          <cell r="S50">
            <v>3.2899999999999999E-2</v>
          </cell>
          <cell r="T50">
            <v>0.1163</v>
          </cell>
          <cell r="U50">
            <v>2.8874999999999994E-2</v>
          </cell>
          <cell r="V50">
            <v>0.1</v>
          </cell>
        </row>
        <row r="56">
          <cell r="C56" t="str">
            <v>Pool 4251-Civil CL</v>
          </cell>
        </row>
        <row r="57">
          <cell r="C57" t="str">
            <v>Pool 4252-Civil CO</v>
          </cell>
        </row>
        <row r="58">
          <cell r="C58" t="str">
            <v>Inter-Company</v>
          </cell>
        </row>
        <row r="59">
          <cell r="C59" t="str">
            <v xml:space="preserve">Intra-Company </v>
          </cell>
        </row>
        <row r="60">
          <cell r="C60" t="str">
            <v>Subcontractor / Consultant</v>
          </cell>
        </row>
        <row r="61">
          <cell r="C61" t="str">
            <v>Temp</v>
          </cell>
        </row>
        <row r="64">
          <cell r="C64" t="str">
            <v>Full-Time Standard - Fringe Benefits</v>
          </cell>
        </row>
        <row r="65">
          <cell r="C65" t="str">
            <v>Reduced Fringe - Fringe Benefits</v>
          </cell>
        </row>
        <row r="66">
          <cell r="C66" t="str">
            <v>N/A</v>
          </cell>
        </row>
        <row r="69">
          <cell r="C69" t="str">
            <v>GD One Source</v>
          </cell>
        </row>
        <row r="70">
          <cell r="C70" t="str">
            <v>GD-Aerospace</v>
          </cell>
        </row>
        <row r="71">
          <cell r="C71" t="str">
            <v>GD-AIS</v>
          </cell>
        </row>
        <row r="72">
          <cell r="C72" t="str">
            <v>GD-C4S</v>
          </cell>
        </row>
        <row r="73">
          <cell r="C73" t="str">
            <v>GD-Combat Systems</v>
          </cell>
        </row>
        <row r="74">
          <cell r="C74" t="str">
            <v>GD-IS&amp;T</v>
          </cell>
        </row>
        <row r="75">
          <cell r="C75" t="str">
            <v>GDIT-ASD</v>
          </cell>
        </row>
        <row r="76">
          <cell r="C76" t="str">
            <v>GDIT-CHSS</v>
          </cell>
        </row>
        <row r="77">
          <cell r="C77" t="str">
            <v>GDIT-ISD</v>
          </cell>
        </row>
        <row r="78">
          <cell r="C78" t="str">
            <v>GDIT-NAFS</v>
          </cell>
        </row>
        <row r="79">
          <cell r="C79" t="str">
            <v>GD-Marine Systems</v>
          </cell>
        </row>
        <row r="80">
          <cell r="C80" t="str">
            <v>GD-UK Limited</v>
          </cell>
        </row>
      </sheetData>
      <sheetData sheetId="5"/>
      <sheetData sheetId="6"/>
      <sheetData sheetId="7"/>
      <sheetData sheetId="8"/>
      <sheetData sheetId="9"/>
      <sheetData sheetId="10"/>
      <sheetData sheetId="11"/>
      <sheetData sheetId="12"/>
      <sheetData sheetId="13"/>
      <sheetData sheetId="14"/>
      <sheetData sheetId="15"/>
      <sheetData sheetId="16"/>
      <sheetData sheetId="17">
        <row r="6">
          <cell r="B6" t="str">
            <v>National Salary Plan</v>
          </cell>
        </row>
        <row r="7">
          <cell r="B7" t="str">
            <v>High Salary Plan</v>
          </cell>
        </row>
        <row r="8">
          <cell r="B8" t="str">
            <v>Low Salary Plan</v>
          </cell>
        </row>
        <row r="17">
          <cell r="B17" t="str">
            <v>EX3</v>
          </cell>
        </row>
        <row r="18">
          <cell r="B18" t="str">
            <v>EX2</v>
          </cell>
        </row>
        <row r="19">
          <cell r="B19" t="str">
            <v>EX1</v>
          </cell>
        </row>
        <row r="20">
          <cell r="B20" t="str">
            <v>E10</v>
          </cell>
        </row>
        <row r="21">
          <cell r="B21" t="str">
            <v>E09</v>
          </cell>
        </row>
        <row r="22">
          <cell r="B22" t="str">
            <v>E08</v>
          </cell>
        </row>
        <row r="23">
          <cell r="B23" t="str">
            <v>E07</v>
          </cell>
        </row>
        <row r="24">
          <cell r="B24" t="str">
            <v>E06</v>
          </cell>
        </row>
        <row r="25">
          <cell r="B25" t="str">
            <v>E05</v>
          </cell>
        </row>
        <row r="26">
          <cell r="B26" t="str">
            <v>E04</v>
          </cell>
        </row>
        <row r="27">
          <cell r="B27" t="str">
            <v>E03</v>
          </cell>
        </row>
        <row r="28">
          <cell r="B28" t="str">
            <v>E02</v>
          </cell>
        </row>
        <row r="29">
          <cell r="B29" t="str">
            <v>E01</v>
          </cell>
        </row>
        <row r="30">
          <cell r="B30" t="str">
            <v>N11</v>
          </cell>
        </row>
        <row r="31">
          <cell r="B31" t="str">
            <v>N10</v>
          </cell>
        </row>
        <row r="32">
          <cell r="B32" t="str">
            <v>N09</v>
          </cell>
        </row>
        <row r="33">
          <cell r="B33" t="str">
            <v>N08</v>
          </cell>
        </row>
        <row r="34">
          <cell r="B34" t="str">
            <v>N07</v>
          </cell>
        </row>
        <row r="35">
          <cell r="B35" t="str">
            <v>N06</v>
          </cell>
        </row>
        <row r="36">
          <cell r="B36" t="str">
            <v>N05</v>
          </cell>
        </row>
        <row r="37">
          <cell r="B37" t="str">
            <v>N04</v>
          </cell>
        </row>
        <row r="38">
          <cell r="B38" t="str">
            <v>N03</v>
          </cell>
        </row>
        <row r="39">
          <cell r="B39" t="str">
            <v>N02</v>
          </cell>
        </row>
        <row r="40">
          <cell r="B40" t="str">
            <v>N01</v>
          </cell>
        </row>
      </sheetData>
      <sheetData sheetId="18">
        <row r="16">
          <cell r="C16" t="str">
            <v>Abdul-Hamid,Malaika K</v>
          </cell>
        </row>
        <row r="17">
          <cell r="C17" t="str">
            <v>Abe,Robert E</v>
          </cell>
        </row>
        <row r="18">
          <cell r="C18" t="str">
            <v>Abernathy,Dafina Awaili</v>
          </cell>
        </row>
        <row r="19">
          <cell r="C19" t="str">
            <v>Abernathy,Rebecca A</v>
          </cell>
        </row>
        <row r="20">
          <cell r="C20" t="str">
            <v>Abobor,Cynthia</v>
          </cell>
        </row>
        <row r="21">
          <cell r="C21" t="str">
            <v>Abou Chabke,Jihane F</v>
          </cell>
        </row>
        <row r="22">
          <cell r="C22" t="str">
            <v>Acevedo-Pabon,Nestor E</v>
          </cell>
        </row>
        <row r="23">
          <cell r="C23" t="str">
            <v>Ackerman Jr,Fred L</v>
          </cell>
        </row>
        <row r="24">
          <cell r="C24" t="str">
            <v>Acosta,Cathern</v>
          </cell>
        </row>
        <row r="25">
          <cell r="C25" t="str">
            <v>Adams Jr.,Wilfred W.</v>
          </cell>
        </row>
        <row r="26">
          <cell r="C26" t="str">
            <v>Adams,Alfred L</v>
          </cell>
        </row>
        <row r="27">
          <cell r="C27" t="str">
            <v>Adams,Bryan</v>
          </cell>
        </row>
        <row r="28">
          <cell r="C28" t="str">
            <v>Adams,Jay D</v>
          </cell>
        </row>
        <row r="29">
          <cell r="C29" t="str">
            <v>Adams,Joy B.</v>
          </cell>
        </row>
        <row r="30">
          <cell r="C30" t="str">
            <v>Adams,Rosalind</v>
          </cell>
        </row>
        <row r="31">
          <cell r="C31" t="str">
            <v>Adamson,Pamela</v>
          </cell>
        </row>
        <row r="32">
          <cell r="C32" t="str">
            <v>Adeniji,Emmanuel A.</v>
          </cell>
        </row>
        <row r="33">
          <cell r="C33" t="str">
            <v>Ades,Aaron</v>
          </cell>
        </row>
        <row r="34">
          <cell r="C34" t="str">
            <v>Adkins,Brett</v>
          </cell>
        </row>
        <row r="35">
          <cell r="C35" t="str">
            <v>Adkins,Carroll W</v>
          </cell>
        </row>
        <row r="36">
          <cell r="C36" t="str">
            <v>Adkins,Maria B</v>
          </cell>
        </row>
        <row r="37">
          <cell r="C37" t="str">
            <v>Adkins,Patrick H.</v>
          </cell>
        </row>
        <row r="38">
          <cell r="C38" t="str">
            <v>Adney,Terry T</v>
          </cell>
        </row>
        <row r="39">
          <cell r="C39" t="str">
            <v>A'Hearn,Noel T.</v>
          </cell>
        </row>
        <row r="40">
          <cell r="C40" t="str">
            <v>Ahmad,Ismail</v>
          </cell>
        </row>
        <row r="41">
          <cell r="C41" t="str">
            <v>Ahmed,Mahtabuddin</v>
          </cell>
        </row>
        <row r="42">
          <cell r="C42" t="str">
            <v>Aidoo,Kofi I</v>
          </cell>
        </row>
        <row r="43">
          <cell r="C43" t="str">
            <v>Ailnani,Kinnera</v>
          </cell>
        </row>
        <row r="44">
          <cell r="C44" t="str">
            <v>Akram,Elyas</v>
          </cell>
        </row>
        <row r="45">
          <cell r="C45" t="str">
            <v>Al-anani,Majed</v>
          </cell>
        </row>
        <row r="46">
          <cell r="C46" t="str">
            <v>Alatzas,Petros P</v>
          </cell>
        </row>
        <row r="47">
          <cell r="C47" t="str">
            <v>Albaladejo,Ricardo F.</v>
          </cell>
        </row>
        <row r="48">
          <cell r="C48" t="str">
            <v>Albrecht,Andy L.</v>
          </cell>
        </row>
        <row r="49">
          <cell r="C49" t="str">
            <v>Albrecht,Christopher S</v>
          </cell>
        </row>
        <row r="50">
          <cell r="C50" t="str">
            <v>Alcala,Albert B.</v>
          </cell>
        </row>
        <row r="51">
          <cell r="C51" t="str">
            <v>Alemayehu,Theodroes B</v>
          </cell>
        </row>
        <row r="52">
          <cell r="C52" t="str">
            <v>Alexander,David B</v>
          </cell>
        </row>
        <row r="53">
          <cell r="C53" t="str">
            <v>Alexander,Ian</v>
          </cell>
        </row>
        <row r="54">
          <cell r="C54" t="str">
            <v>Alexander,Stanley</v>
          </cell>
        </row>
        <row r="55">
          <cell r="C55" t="str">
            <v>Al-Hindi,Amr</v>
          </cell>
        </row>
        <row r="56">
          <cell r="C56" t="str">
            <v>Ali,Mohamoud A</v>
          </cell>
        </row>
        <row r="57">
          <cell r="C57" t="str">
            <v>Ali,Syed S</v>
          </cell>
        </row>
        <row r="58">
          <cell r="C58" t="str">
            <v>Allam,Indira D</v>
          </cell>
        </row>
        <row r="59">
          <cell r="C59" t="str">
            <v>Allbee,Diane L.</v>
          </cell>
        </row>
        <row r="60">
          <cell r="C60" t="str">
            <v>Allee,Eric D</v>
          </cell>
        </row>
        <row r="61">
          <cell r="C61" t="str">
            <v>Allen Jr,John E</v>
          </cell>
        </row>
        <row r="62">
          <cell r="C62" t="str">
            <v>Allen,Alicia</v>
          </cell>
        </row>
        <row r="63">
          <cell r="C63" t="str">
            <v>Allen,Francine D</v>
          </cell>
        </row>
        <row r="64">
          <cell r="C64" t="str">
            <v>Allen,Mark S</v>
          </cell>
        </row>
        <row r="65">
          <cell r="C65" t="str">
            <v>Allen,Matthew</v>
          </cell>
        </row>
        <row r="66">
          <cell r="C66" t="str">
            <v>Allen,Sarah D</v>
          </cell>
        </row>
        <row r="67">
          <cell r="C67" t="str">
            <v>Allison,Craig S.</v>
          </cell>
        </row>
        <row r="68">
          <cell r="C68" t="str">
            <v>Ally,Rajab S</v>
          </cell>
        </row>
        <row r="69">
          <cell r="C69" t="str">
            <v>Althouse,Eric B</v>
          </cell>
        </row>
        <row r="70">
          <cell r="C70" t="str">
            <v>Altobello,Kristen M</v>
          </cell>
        </row>
        <row r="71">
          <cell r="C71" t="str">
            <v>Alves,Joseph William</v>
          </cell>
        </row>
        <row r="72">
          <cell r="C72" t="str">
            <v>Amar-Atsen,Robert M</v>
          </cell>
        </row>
        <row r="73">
          <cell r="C73" t="str">
            <v>Ambekar,Sudhangi</v>
          </cell>
        </row>
        <row r="74">
          <cell r="C74" t="str">
            <v>Amboy,Nathan C</v>
          </cell>
        </row>
        <row r="75">
          <cell r="C75" t="str">
            <v>Ambroise,Garry</v>
          </cell>
        </row>
        <row r="76">
          <cell r="C76" t="str">
            <v>Ambrose,Barbara Jean</v>
          </cell>
        </row>
        <row r="77">
          <cell r="C77" t="str">
            <v>Ambrose,Joseph P</v>
          </cell>
        </row>
        <row r="78">
          <cell r="C78" t="str">
            <v>Amtmann,Nina J</v>
          </cell>
        </row>
        <row r="79">
          <cell r="C79" t="str">
            <v>An,In Yae</v>
          </cell>
        </row>
        <row r="80">
          <cell r="C80" t="str">
            <v>Anderson Jr,Ross A</v>
          </cell>
        </row>
        <row r="81">
          <cell r="C81" t="str">
            <v>Anderson,Carolyn S</v>
          </cell>
        </row>
        <row r="82">
          <cell r="C82" t="str">
            <v>Anderson,Mary Pat</v>
          </cell>
        </row>
        <row r="83">
          <cell r="C83" t="str">
            <v>Anderson,Robert J</v>
          </cell>
        </row>
        <row r="84">
          <cell r="C84" t="str">
            <v>Anderson,William A.</v>
          </cell>
        </row>
        <row r="85">
          <cell r="C85" t="str">
            <v>Andrew,Tigran A</v>
          </cell>
        </row>
        <row r="86">
          <cell r="C86" t="str">
            <v>Anniko,Paul P</v>
          </cell>
        </row>
        <row r="87">
          <cell r="C87" t="str">
            <v>Ansari,Sara</v>
          </cell>
        </row>
        <row r="88">
          <cell r="C88" t="str">
            <v>Ansarie,Sofian M</v>
          </cell>
        </row>
        <row r="89">
          <cell r="C89" t="str">
            <v>Ansbro,Lisa</v>
          </cell>
        </row>
        <row r="90">
          <cell r="C90" t="str">
            <v>Antonious,Barbara</v>
          </cell>
        </row>
        <row r="91">
          <cell r="C91" t="str">
            <v>Arabandi,Satyanarayana</v>
          </cell>
        </row>
        <row r="92">
          <cell r="C92" t="str">
            <v>Araujo,Richard</v>
          </cell>
        </row>
        <row r="93">
          <cell r="C93" t="str">
            <v>Arcana Jr.,John C.</v>
          </cell>
        </row>
        <row r="94">
          <cell r="C94" t="str">
            <v>Armstrong II,Gary Markam</v>
          </cell>
        </row>
        <row r="95">
          <cell r="C95" t="str">
            <v>Armstrong,Fallon</v>
          </cell>
        </row>
        <row r="96">
          <cell r="C96" t="str">
            <v>Armstrong,Shirley J</v>
          </cell>
        </row>
        <row r="97">
          <cell r="C97" t="str">
            <v>Arnett,Timothy A</v>
          </cell>
        </row>
        <row r="98">
          <cell r="C98" t="str">
            <v>Arnone,Pamela L</v>
          </cell>
        </row>
        <row r="99">
          <cell r="C99" t="str">
            <v>Arora,Leena</v>
          </cell>
        </row>
        <row r="100">
          <cell r="C100" t="str">
            <v>Arribas,Marcos</v>
          </cell>
        </row>
        <row r="101">
          <cell r="C101" t="str">
            <v>Arsenault,Joseph A</v>
          </cell>
        </row>
        <row r="102">
          <cell r="C102" t="str">
            <v>Arth,Robert E</v>
          </cell>
        </row>
        <row r="103">
          <cell r="C103" t="str">
            <v>Arth,Terrence J</v>
          </cell>
        </row>
        <row r="104">
          <cell r="C104" t="str">
            <v>Artis I,Adam T</v>
          </cell>
        </row>
        <row r="105">
          <cell r="C105" t="str">
            <v>Arvapalli,Chandra</v>
          </cell>
        </row>
        <row r="106">
          <cell r="C106" t="str">
            <v>Asamoah,Obed</v>
          </cell>
        </row>
        <row r="107">
          <cell r="C107" t="str">
            <v>Aschaffenburg,Karen</v>
          </cell>
        </row>
        <row r="108">
          <cell r="C108" t="str">
            <v>Ascosi,Paul</v>
          </cell>
        </row>
        <row r="109">
          <cell r="C109" t="str">
            <v>Ashford,LaToya</v>
          </cell>
        </row>
        <row r="110">
          <cell r="C110" t="str">
            <v>Ashlin,Lee</v>
          </cell>
        </row>
        <row r="111">
          <cell r="C111" t="str">
            <v>Ashton,Laura W</v>
          </cell>
        </row>
        <row r="112">
          <cell r="C112" t="str">
            <v>Athmakuri,Suresh</v>
          </cell>
        </row>
        <row r="113">
          <cell r="C113" t="str">
            <v>Atkins,Brian D</v>
          </cell>
        </row>
        <row r="114">
          <cell r="C114" t="str">
            <v>Auger,Patrick C</v>
          </cell>
        </row>
        <row r="115">
          <cell r="C115" t="str">
            <v>Austin,Elisha C.G.</v>
          </cell>
        </row>
        <row r="116">
          <cell r="C116" t="str">
            <v>Avery,Scott H</v>
          </cell>
        </row>
        <row r="117">
          <cell r="C117" t="str">
            <v>Awadalla,Joseph</v>
          </cell>
        </row>
        <row r="118">
          <cell r="C118" t="str">
            <v>Azar,Elie</v>
          </cell>
        </row>
        <row r="119">
          <cell r="C119" t="str">
            <v>Azarian,Alexander B</v>
          </cell>
        </row>
        <row r="120">
          <cell r="C120" t="str">
            <v>Babcock,Charles A.</v>
          </cell>
        </row>
        <row r="121">
          <cell r="C121" t="str">
            <v>Bach,Erick T</v>
          </cell>
        </row>
        <row r="122">
          <cell r="C122" t="str">
            <v>Bacigalupo,Thomas M.</v>
          </cell>
        </row>
        <row r="123">
          <cell r="C123" t="str">
            <v>Bagan,Michele</v>
          </cell>
        </row>
        <row r="124">
          <cell r="C124" t="str">
            <v>Baggett,Mary K</v>
          </cell>
        </row>
        <row r="125">
          <cell r="C125" t="str">
            <v>Bagrosky,Richard W</v>
          </cell>
        </row>
        <row r="126">
          <cell r="C126" t="str">
            <v>Bailey,Kevin J</v>
          </cell>
        </row>
        <row r="127">
          <cell r="C127" t="str">
            <v>Bailey,Thomas R.</v>
          </cell>
        </row>
        <row r="128">
          <cell r="C128" t="str">
            <v>Baker,David B</v>
          </cell>
        </row>
        <row r="129">
          <cell r="C129" t="str">
            <v>Baker,Kenneth A.</v>
          </cell>
        </row>
        <row r="130">
          <cell r="C130" t="str">
            <v>Baker,Linda C.</v>
          </cell>
        </row>
        <row r="131">
          <cell r="C131" t="str">
            <v>Balcer,Timothy A</v>
          </cell>
        </row>
        <row r="132">
          <cell r="C132" t="str">
            <v>Balcik,James M</v>
          </cell>
        </row>
        <row r="133">
          <cell r="C133" t="str">
            <v>Baldera,Dominick</v>
          </cell>
        </row>
        <row r="134">
          <cell r="C134" t="str">
            <v>Baldwin,Alison</v>
          </cell>
        </row>
        <row r="135">
          <cell r="C135" t="str">
            <v>Bannar,Todd B</v>
          </cell>
        </row>
        <row r="136">
          <cell r="C136" t="str">
            <v>Baranoski,Paul G</v>
          </cell>
        </row>
        <row r="137">
          <cell r="C137" t="str">
            <v>Barber,Nevin L</v>
          </cell>
        </row>
        <row r="138">
          <cell r="C138" t="str">
            <v>Bargo,Rick L</v>
          </cell>
        </row>
        <row r="139">
          <cell r="C139" t="str">
            <v>Barker,Jeremy</v>
          </cell>
        </row>
        <row r="140">
          <cell r="C140" t="str">
            <v>Barker,William R</v>
          </cell>
        </row>
        <row r="141">
          <cell r="C141" t="str">
            <v>Barlow,Debra C</v>
          </cell>
        </row>
        <row r="142">
          <cell r="C142" t="str">
            <v>Barnes,Michael W</v>
          </cell>
        </row>
        <row r="143">
          <cell r="C143" t="str">
            <v>Barnes,Wakina N</v>
          </cell>
        </row>
        <row r="144">
          <cell r="C144" t="str">
            <v>Barnhill,Gregory S.</v>
          </cell>
        </row>
        <row r="145">
          <cell r="C145" t="str">
            <v>Barrett,Charlotte R</v>
          </cell>
        </row>
        <row r="146">
          <cell r="C146" t="str">
            <v>Barrios,Oscar E</v>
          </cell>
        </row>
        <row r="147">
          <cell r="C147" t="str">
            <v>Barth,Kevin</v>
          </cell>
        </row>
        <row r="148">
          <cell r="C148" t="str">
            <v>Bartnek,Christopher</v>
          </cell>
        </row>
        <row r="149">
          <cell r="C149" t="str">
            <v>Barton,Kyle</v>
          </cell>
        </row>
        <row r="150">
          <cell r="C150" t="str">
            <v>Bartow,Elizabeth J</v>
          </cell>
        </row>
        <row r="151">
          <cell r="C151" t="str">
            <v>Basehart,Kyle A.</v>
          </cell>
        </row>
        <row r="152">
          <cell r="C152" t="str">
            <v>Baskaran,Prakash</v>
          </cell>
        </row>
        <row r="153">
          <cell r="C153" t="str">
            <v>Bassert,David</v>
          </cell>
        </row>
        <row r="154">
          <cell r="C154" t="str">
            <v>Batluck,Jonathan</v>
          </cell>
        </row>
        <row r="155">
          <cell r="C155" t="str">
            <v>Battalen,Irene</v>
          </cell>
        </row>
        <row r="156">
          <cell r="C156" t="str">
            <v>Batts Hatfield,Mary A</v>
          </cell>
        </row>
        <row r="157">
          <cell r="C157" t="str">
            <v>Baumann,Robert James</v>
          </cell>
        </row>
        <row r="158">
          <cell r="C158" t="str">
            <v>Baummer,Teresa A</v>
          </cell>
        </row>
        <row r="159">
          <cell r="C159" t="str">
            <v>Bautista,Rizalisa P</v>
          </cell>
        </row>
        <row r="160">
          <cell r="C160" t="str">
            <v>Bayly,Kevin A</v>
          </cell>
        </row>
        <row r="161">
          <cell r="C161" t="str">
            <v>Bayne,Susan</v>
          </cell>
        </row>
        <row r="162">
          <cell r="C162" t="str">
            <v>Beach,Allan R</v>
          </cell>
        </row>
        <row r="163">
          <cell r="C163" t="str">
            <v>Beacham,David Leroy</v>
          </cell>
        </row>
        <row r="164">
          <cell r="C164" t="str">
            <v>Beahn,Michael F</v>
          </cell>
        </row>
        <row r="165">
          <cell r="C165" t="str">
            <v>Beale,Laverne M</v>
          </cell>
        </row>
        <row r="166">
          <cell r="C166" t="str">
            <v>Bealer,Jonathon</v>
          </cell>
        </row>
        <row r="167">
          <cell r="C167" t="str">
            <v>Beall,Christopher</v>
          </cell>
        </row>
        <row r="168">
          <cell r="C168" t="str">
            <v>Beatty,Retha M.</v>
          </cell>
        </row>
        <row r="169">
          <cell r="C169" t="str">
            <v>Bebelheimer,David A</v>
          </cell>
        </row>
        <row r="170">
          <cell r="C170" t="str">
            <v>Beck,Jimmy A.</v>
          </cell>
        </row>
        <row r="171">
          <cell r="C171" t="str">
            <v>Beck,Laverne E</v>
          </cell>
        </row>
        <row r="172">
          <cell r="C172" t="str">
            <v>Becker,Christopher I</v>
          </cell>
        </row>
        <row r="173">
          <cell r="C173" t="str">
            <v>Becker,Gregory P</v>
          </cell>
        </row>
        <row r="174">
          <cell r="C174" t="str">
            <v>Becker,Jordan</v>
          </cell>
        </row>
        <row r="175">
          <cell r="C175" t="str">
            <v>Becker,William</v>
          </cell>
        </row>
        <row r="176">
          <cell r="C176" t="str">
            <v>Beckett,Amanda M.</v>
          </cell>
        </row>
        <row r="177">
          <cell r="C177" t="str">
            <v>Bedell,Matthew</v>
          </cell>
        </row>
        <row r="178">
          <cell r="C178" t="str">
            <v>Bedient,Paul</v>
          </cell>
        </row>
        <row r="179">
          <cell r="C179" t="str">
            <v>Beichley,Scott E</v>
          </cell>
        </row>
        <row r="180">
          <cell r="C180" t="str">
            <v>Belet,Edward E</v>
          </cell>
        </row>
        <row r="181">
          <cell r="C181" t="str">
            <v>Bellinghoven,Michael</v>
          </cell>
        </row>
        <row r="182">
          <cell r="C182" t="str">
            <v>Belton,LaTonya D</v>
          </cell>
        </row>
        <row r="183">
          <cell r="C183" t="str">
            <v>Benna,David</v>
          </cell>
        </row>
        <row r="184">
          <cell r="C184" t="str">
            <v>Bennett,Cheryl L</v>
          </cell>
        </row>
        <row r="185">
          <cell r="C185" t="str">
            <v>Bennett,Paul</v>
          </cell>
        </row>
        <row r="186">
          <cell r="C186" t="str">
            <v>Bennett,Shalaunda</v>
          </cell>
        </row>
        <row r="187">
          <cell r="C187" t="str">
            <v>Beres,Frank</v>
          </cell>
        </row>
        <row r="188">
          <cell r="C188" t="str">
            <v>Berg,Alicia M</v>
          </cell>
        </row>
        <row r="189">
          <cell r="C189" t="str">
            <v>Berger,Robert C</v>
          </cell>
        </row>
        <row r="190">
          <cell r="C190" t="str">
            <v>Bergeron,Gary R.</v>
          </cell>
        </row>
        <row r="191">
          <cell r="C191" t="str">
            <v>Berkman,David M</v>
          </cell>
        </row>
        <row r="192">
          <cell r="C192" t="str">
            <v>Berlin,David N</v>
          </cell>
        </row>
        <row r="193">
          <cell r="C193" t="str">
            <v>Berman,Genya T</v>
          </cell>
        </row>
        <row r="194">
          <cell r="C194" t="str">
            <v>Berman,Michelle D</v>
          </cell>
        </row>
        <row r="195">
          <cell r="C195" t="str">
            <v>Bernier,Kristine H</v>
          </cell>
        </row>
        <row r="196">
          <cell r="C196" t="str">
            <v>Berry,Delia M.</v>
          </cell>
        </row>
        <row r="197">
          <cell r="C197" t="str">
            <v>Berry,Melissa I.</v>
          </cell>
        </row>
        <row r="198">
          <cell r="C198" t="str">
            <v>Berry,Michele S</v>
          </cell>
        </row>
        <row r="199">
          <cell r="C199" t="str">
            <v>Bertrand,Kathleen</v>
          </cell>
        </row>
        <row r="200">
          <cell r="C200" t="str">
            <v>Bess,Okey</v>
          </cell>
        </row>
        <row r="201">
          <cell r="C201" t="str">
            <v>Bethea,Antoine D</v>
          </cell>
        </row>
        <row r="202">
          <cell r="C202" t="str">
            <v>Beyer,Jeffrey B</v>
          </cell>
        </row>
        <row r="203">
          <cell r="C203" t="str">
            <v>Bhambare,Dattatraya</v>
          </cell>
        </row>
        <row r="204">
          <cell r="C204" t="str">
            <v>Bianca,Beverly A</v>
          </cell>
        </row>
        <row r="205">
          <cell r="C205" t="str">
            <v>Bich,William T</v>
          </cell>
        </row>
        <row r="206">
          <cell r="C206" t="str">
            <v>Bickford,Samuel G.</v>
          </cell>
        </row>
        <row r="207">
          <cell r="C207" t="str">
            <v>Birchfield,Jessica</v>
          </cell>
        </row>
        <row r="208">
          <cell r="C208" t="str">
            <v>Birdsong,Robert F</v>
          </cell>
        </row>
        <row r="209">
          <cell r="C209" t="str">
            <v>Bishop,Sheila K</v>
          </cell>
        </row>
        <row r="210">
          <cell r="C210" t="str">
            <v>Bishop,Steven T</v>
          </cell>
        </row>
        <row r="211">
          <cell r="C211" t="str">
            <v>Biswas,Toby Robert McFarren</v>
          </cell>
        </row>
        <row r="212">
          <cell r="C212" t="str">
            <v>Bittner,John C</v>
          </cell>
        </row>
        <row r="213">
          <cell r="C213" t="str">
            <v>Bittner,Kelly M</v>
          </cell>
        </row>
        <row r="214">
          <cell r="C214" t="str">
            <v>Black,Barbara L</v>
          </cell>
        </row>
        <row r="215">
          <cell r="C215" t="str">
            <v>Blackburn,Olivia C.</v>
          </cell>
        </row>
        <row r="216">
          <cell r="C216" t="str">
            <v>Blackwell,Jerrica J</v>
          </cell>
        </row>
        <row r="217">
          <cell r="C217" t="str">
            <v>Blade,Eric D</v>
          </cell>
        </row>
        <row r="218">
          <cell r="C218" t="str">
            <v>Blanchard,Thomas W</v>
          </cell>
        </row>
        <row r="219">
          <cell r="C219" t="str">
            <v>Blank,Michael</v>
          </cell>
        </row>
        <row r="220">
          <cell r="C220" t="str">
            <v>Blankenship,George</v>
          </cell>
        </row>
        <row r="221">
          <cell r="C221" t="str">
            <v>Bleich,Amy L</v>
          </cell>
        </row>
        <row r="222">
          <cell r="C222" t="str">
            <v>Blersch,Heather D</v>
          </cell>
        </row>
        <row r="223">
          <cell r="C223" t="str">
            <v>Blumfelder,Mark E</v>
          </cell>
        </row>
        <row r="224">
          <cell r="C224" t="str">
            <v>Bluntzer,Eric</v>
          </cell>
        </row>
        <row r="225">
          <cell r="C225" t="str">
            <v>Boedges,Phillip</v>
          </cell>
        </row>
        <row r="226">
          <cell r="C226" t="str">
            <v>Bohlayer,Marie D</v>
          </cell>
        </row>
        <row r="227">
          <cell r="C227" t="str">
            <v>Bolden,Matthew E</v>
          </cell>
        </row>
        <row r="228">
          <cell r="C228" t="str">
            <v>Bolden,Nathan</v>
          </cell>
        </row>
        <row r="229">
          <cell r="C229" t="str">
            <v>Bolukbas,Oguzhan</v>
          </cell>
        </row>
        <row r="230">
          <cell r="C230" t="str">
            <v>Bombara,Ryan M</v>
          </cell>
        </row>
        <row r="231">
          <cell r="C231" t="str">
            <v>Bond,Gordon</v>
          </cell>
        </row>
        <row r="232">
          <cell r="C232" t="str">
            <v>Bone,Karen F</v>
          </cell>
        </row>
        <row r="233">
          <cell r="C233" t="str">
            <v>Boney,Corey E.</v>
          </cell>
        </row>
        <row r="234">
          <cell r="C234" t="str">
            <v>Bonn,Wayne M</v>
          </cell>
        </row>
        <row r="235">
          <cell r="C235" t="str">
            <v>Booth,Elena M.</v>
          </cell>
        </row>
        <row r="236">
          <cell r="C236" t="str">
            <v>Booth,Stefan J.</v>
          </cell>
        </row>
        <row r="237">
          <cell r="C237" t="str">
            <v>Bordelon,David M</v>
          </cell>
        </row>
        <row r="238">
          <cell r="C238" t="str">
            <v>Borden,Christina C</v>
          </cell>
        </row>
        <row r="239">
          <cell r="C239" t="str">
            <v>Borden,Michael J</v>
          </cell>
        </row>
        <row r="240">
          <cell r="C240" t="str">
            <v>Boschert,Richard M</v>
          </cell>
        </row>
        <row r="241">
          <cell r="C241" t="str">
            <v>Bottasso,Mark J</v>
          </cell>
        </row>
        <row r="242">
          <cell r="C242" t="str">
            <v>Botterbusch,Mary E</v>
          </cell>
        </row>
        <row r="243">
          <cell r="C243" t="str">
            <v>Bottorf,James G</v>
          </cell>
        </row>
        <row r="244">
          <cell r="C244" t="str">
            <v>Boudreaux,Ken James</v>
          </cell>
        </row>
        <row r="245">
          <cell r="C245" t="str">
            <v>Boujaoude,George</v>
          </cell>
        </row>
        <row r="246">
          <cell r="C246" t="str">
            <v>Bourgeois,Allison</v>
          </cell>
        </row>
        <row r="247">
          <cell r="C247" t="str">
            <v>Bourgeois,David J</v>
          </cell>
        </row>
        <row r="248">
          <cell r="C248" t="str">
            <v>Bowers,Joshua R</v>
          </cell>
        </row>
        <row r="249">
          <cell r="C249" t="str">
            <v>Bowman,David</v>
          </cell>
        </row>
        <row r="250">
          <cell r="C250" t="str">
            <v>Bowman,John E.</v>
          </cell>
        </row>
        <row r="251">
          <cell r="C251" t="str">
            <v>Bowzer,Gregory R.</v>
          </cell>
        </row>
        <row r="252">
          <cell r="C252" t="str">
            <v>Boyd,Charmaine</v>
          </cell>
        </row>
        <row r="253">
          <cell r="C253" t="str">
            <v>Boyer,Paul L.</v>
          </cell>
        </row>
        <row r="254">
          <cell r="C254" t="str">
            <v>Boyle,David</v>
          </cell>
        </row>
        <row r="255">
          <cell r="C255" t="str">
            <v>Bradford,Jacob A</v>
          </cell>
        </row>
        <row r="256">
          <cell r="C256" t="str">
            <v>Bradley,Cherry R</v>
          </cell>
        </row>
        <row r="257">
          <cell r="C257" t="str">
            <v>Bradley,Victor L.</v>
          </cell>
        </row>
        <row r="258">
          <cell r="C258" t="str">
            <v>Brady,Elizabeth A</v>
          </cell>
        </row>
        <row r="259">
          <cell r="C259" t="str">
            <v>Bramhall,David</v>
          </cell>
        </row>
        <row r="260">
          <cell r="C260" t="str">
            <v>Brashears,Douglas W</v>
          </cell>
        </row>
        <row r="261">
          <cell r="C261" t="str">
            <v>Bray Jr,Billie W</v>
          </cell>
        </row>
        <row r="262">
          <cell r="C262" t="str">
            <v>Bray,Jeffrey Scott</v>
          </cell>
        </row>
        <row r="263">
          <cell r="C263" t="str">
            <v>Bray,Wilhelmina</v>
          </cell>
        </row>
        <row r="264">
          <cell r="C264" t="str">
            <v>Breder,Johanna V</v>
          </cell>
        </row>
        <row r="265">
          <cell r="C265" t="str">
            <v>Bregman,Matthew R.</v>
          </cell>
        </row>
        <row r="266">
          <cell r="C266" t="str">
            <v>Brenstuhl,Thomas Karl</v>
          </cell>
        </row>
        <row r="267">
          <cell r="C267" t="str">
            <v>Brewton,Bernard C.</v>
          </cell>
        </row>
        <row r="268">
          <cell r="C268" t="str">
            <v>Bridges,Tiffanie</v>
          </cell>
        </row>
        <row r="269">
          <cell r="C269" t="str">
            <v>Bridi,Maya G</v>
          </cell>
        </row>
        <row r="270">
          <cell r="C270" t="str">
            <v>Bridygham,Kirk W</v>
          </cell>
        </row>
        <row r="271">
          <cell r="C271" t="str">
            <v>Briney,Jonathon Eric</v>
          </cell>
        </row>
        <row r="272">
          <cell r="C272" t="str">
            <v>Brinson,Maurice</v>
          </cell>
        </row>
        <row r="273">
          <cell r="C273" t="str">
            <v>Broadwater,Carlos</v>
          </cell>
        </row>
        <row r="274">
          <cell r="C274" t="str">
            <v>Brogan,Theresa G</v>
          </cell>
        </row>
        <row r="275">
          <cell r="C275" t="str">
            <v>Brooks Jr,Herbert</v>
          </cell>
        </row>
        <row r="276">
          <cell r="C276" t="str">
            <v>Brooks,Kip</v>
          </cell>
        </row>
        <row r="277">
          <cell r="C277" t="str">
            <v>Brooks,William A</v>
          </cell>
        </row>
        <row r="278">
          <cell r="C278" t="str">
            <v>Brostek,James E</v>
          </cell>
        </row>
        <row r="279">
          <cell r="C279" t="str">
            <v>Broussard,Danielle R.</v>
          </cell>
        </row>
        <row r="280">
          <cell r="C280" t="str">
            <v>Brown Jr.,Kenneth E.</v>
          </cell>
        </row>
        <row r="281">
          <cell r="C281" t="str">
            <v>Brown,Charles E</v>
          </cell>
        </row>
        <row r="282">
          <cell r="C282" t="str">
            <v>Brown,Claudia T.</v>
          </cell>
        </row>
        <row r="283">
          <cell r="C283" t="str">
            <v>Brown,Craig</v>
          </cell>
        </row>
        <row r="284">
          <cell r="C284" t="str">
            <v>Brown,La'sonya A</v>
          </cell>
        </row>
        <row r="285">
          <cell r="C285" t="str">
            <v>Brown,Thomas P</v>
          </cell>
        </row>
        <row r="286">
          <cell r="C286" t="str">
            <v>Brown,Wallica D</v>
          </cell>
        </row>
        <row r="287">
          <cell r="C287" t="str">
            <v>Bruce,James</v>
          </cell>
        </row>
        <row r="288">
          <cell r="C288" t="str">
            <v>Bruce,Rita</v>
          </cell>
        </row>
        <row r="289">
          <cell r="C289" t="str">
            <v>Bruffy,Carl J</v>
          </cell>
        </row>
        <row r="290">
          <cell r="C290" t="str">
            <v>Bruno,Richard A</v>
          </cell>
        </row>
        <row r="291">
          <cell r="C291" t="str">
            <v>Bryant,Kathleen E</v>
          </cell>
        </row>
        <row r="292">
          <cell r="C292" t="str">
            <v>Bryant,Melissa L</v>
          </cell>
        </row>
        <row r="293">
          <cell r="C293" t="str">
            <v>Bryce,Amanda Ruth</v>
          </cell>
        </row>
        <row r="294">
          <cell r="C294" t="str">
            <v>Bryce,Michael J</v>
          </cell>
        </row>
        <row r="295">
          <cell r="C295" t="str">
            <v>Buckler,Jane M</v>
          </cell>
        </row>
        <row r="296">
          <cell r="C296" t="str">
            <v>Buckstrup,Kenneth D</v>
          </cell>
        </row>
        <row r="297">
          <cell r="C297" t="str">
            <v>Buehler,Mary A.</v>
          </cell>
        </row>
        <row r="298">
          <cell r="C298" t="str">
            <v>Bull,Rachel Amanda</v>
          </cell>
        </row>
        <row r="299">
          <cell r="C299" t="str">
            <v>Bull,Theodore A</v>
          </cell>
        </row>
        <row r="300">
          <cell r="C300" t="str">
            <v>Bullock,Courtney</v>
          </cell>
        </row>
        <row r="301">
          <cell r="C301" t="str">
            <v>Bundle,Jessica L.</v>
          </cell>
        </row>
        <row r="302">
          <cell r="C302" t="str">
            <v>Bundra,Deborah A</v>
          </cell>
        </row>
        <row r="303">
          <cell r="C303" t="str">
            <v>Bunger,Michael J.</v>
          </cell>
        </row>
        <row r="304">
          <cell r="C304" t="str">
            <v>Bunk,Benjamin</v>
          </cell>
        </row>
        <row r="305">
          <cell r="C305" t="str">
            <v>Burgard,Stephen M.</v>
          </cell>
        </row>
        <row r="306">
          <cell r="C306" t="str">
            <v>Burke,Carolyn</v>
          </cell>
        </row>
        <row r="307">
          <cell r="C307" t="str">
            <v>Burke,Daniel</v>
          </cell>
        </row>
        <row r="308">
          <cell r="C308" t="str">
            <v>Burke,Gary</v>
          </cell>
        </row>
        <row r="309">
          <cell r="C309" t="str">
            <v>Burke,Jeremy</v>
          </cell>
        </row>
        <row r="310">
          <cell r="C310" t="str">
            <v>Burke,Kellee N.</v>
          </cell>
        </row>
        <row r="311">
          <cell r="C311" t="str">
            <v>Burlin,Erik M</v>
          </cell>
        </row>
        <row r="312">
          <cell r="C312" t="str">
            <v>Burnam,Heesuk C.</v>
          </cell>
        </row>
        <row r="313">
          <cell r="C313" t="str">
            <v>Burnett,Charles</v>
          </cell>
        </row>
        <row r="314">
          <cell r="C314" t="str">
            <v>Burnette,Julie C</v>
          </cell>
        </row>
        <row r="315">
          <cell r="C315" t="str">
            <v>Burnette,Ronald J</v>
          </cell>
        </row>
        <row r="316">
          <cell r="C316" t="str">
            <v>Burnette-Alexander,Donna L</v>
          </cell>
        </row>
        <row r="317">
          <cell r="C317" t="str">
            <v>Burney,Kenneth</v>
          </cell>
        </row>
        <row r="318">
          <cell r="C318" t="str">
            <v>Burns,Robert W</v>
          </cell>
        </row>
        <row r="319">
          <cell r="C319" t="str">
            <v>Burton,Timothy J</v>
          </cell>
        </row>
        <row r="320">
          <cell r="C320" t="str">
            <v>Burton,William E</v>
          </cell>
        </row>
        <row r="321">
          <cell r="C321" t="str">
            <v>Bush,Eric K</v>
          </cell>
        </row>
        <row r="322">
          <cell r="C322" t="str">
            <v>Bush,Myron</v>
          </cell>
        </row>
        <row r="323">
          <cell r="C323" t="str">
            <v>Butler,Donald R</v>
          </cell>
        </row>
        <row r="324">
          <cell r="C324" t="str">
            <v>Butler,Windyl</v>
          </cell>
        </row>
        <row r="325">
          <cell r="C325" t="str">
            <v>Butterworth,Eric M</v>
          </cell>
        </row>
        <row r="326">
          <cell r="C326" t="str">
            <v>Buyten,Peggy</v>
          </cell>
        </row>
        <row r="327">
          <cell r="C327" t="str">
            <v>Bynum,Irene B.</v>
          </cell>
        </row>
        <row r="328">
          <cell r="C328" t="str">
            <v>Byrge,Kimberly R</v>
          </cell>
        </row>
        <row r="329">
          <cell r="C329" t="str">
            <v>Caffrey,Paul M</v>
          </cell>
        </row>
        <row r="330">
          <cell r="C330" t="str">
            <v>Caglarcan,David</v>
          </cell>
        </row>
        <row r="331">
          <cell r="C331" t="str">
            <v>Cahill,Christopher D</v>
          </cell>
        </row>
        <row r="332">
          <cell r="C332" t="str">
            <v>Cain,Janet</v>
          </cell>
        </row>
        <row r="333">
          <cell r="C333" t="str">
            <v>Calabrese,Gary M</v>
          </cell>
        </row>
        <row r="334">
          <cell r="C334" t="str">
            <v>Calamari Jr,Manuel V</v>
          </cell>
        </row>
        <row r="335">
          <cell r="C335" t="str">
            <v>Caldwell,Anthony</v>
          </cell>
        </row>
        <row r="336">
          <cell r="C336" t="str">
            <v>Caldwell,Rafhael A</v>
          </cell>
        </row>
        <row r="337">
          <cell r="C337" t="str">
            <v>Cameron Jr.,Brummitt</v>
          </cell>
        </row>
        <row r="338">
          <cell r="C338" t="str">
            <v>Campbell,Christopher J.</v>
          </cell>
        </row>
        <row r="339">
          <cell r="C339" t="str">
            <v>Campbell,John S</v>
          </cell>
        </row>
        <row r="340">
          <cell r="C340" t="str">
            <v>Campbell,Kellie A</v>
          </cell>
        </row>
        <row r="341">
          <cell r="C341" t="str">
            <v>Campbell,Kevin</v>
          </cell>
        </row>
        <row r="342">
          <cell r="C342" t="str">
            <v>Campbell,Paul C</v>
          </cell>
        </row>
        <row r="343">
          <cell r="C343" t="str">
            <v>Campbell,Tyrone</v>
          </cell>
        </row>
        <row r="344">
          <cell r="C344" t="str">
            <v>Campbell,William H</v>
          </cell>
        </row>
        <row r="345">
          <cell r="C345" t="str">
            <v>Canami,Robin L</v>
          </cell>
        </row>
        <row r="346">
          <cell r="C346" t="str">
            <v>Cantave,Dean</v>
          </cell>
        </row>
        <row r="347">
          <cell r="C347" t="str">
            <v>Cantin,Philip</v>
          </cell>
        </row>
        <row r="348">
          <cell r="C348" t="str">
            <v>Capezzuto,Christine M.</v>
          </cell>
        </row>
        <row r="349">
          <cell r="C349" t="str">
            <v>Caraan,Zeusczar P</v>
          </cell>
        </row>
        <row r="350">
          <cell r="C350" t="str">
            <v>Cardenas Bonner,Raquel M.</v>
          </cell>
        </row>
        <row r="351">
          <cell r="C351" t="str">
            <v>Cardenas,Mark H</v>
          </cell>
        </row>
        <row r="352">
          <cell r="C352" t="str">
            <v>Cardiff,Edith A</v>
          </cell>
        </row>
        <row r="353">
          <cell r="C353" t="str">
            <v>Carey,Robert S.</v>
          </cell>
        </row>
        <row r="354">
          <cell r="C354" t="str">
            <v>Carlson,Brenda Lorene</v>
          </cell>
        </row>
        <row r="355">
          <cell r="C355" t="str">
            <v>Carlson,Roy</v>
          </cell>
        </row>
        <row r="356">
          <cell r="C356" t="str">
            <v>Carpenter,Lisa Byrum</v>
          </cell>
        </row>
        <row r="357">
          <cell r="C357" t="str">
            <v>Carpenter,Marc J</v>
          </cell>
        </row>
        <row r="358">
          <cell r="C358" t="str">
            <v>Carr,John B</v>
          </cell>
        </row>
        <row r="359">
          <cell r="C359" t="str">
            <v>Carroll,Patricia A</v>
          </cell>
        </row>
        <row r="360">
          <cell r="C360" t="str">
            <v>Carson,Yvette U</v>
          </cell>
        </row>
        <row r="361">
          <cell r="C361" t="str">
            <v>Carsten,Michael A.</v>
          </cell>
        </row>
        <row r="362">
          <cell r="C362" t="str">
            <v>Cartagena,James</v>
          </cell>
        </row>
        <row r="363">
          <cell r="C363" t="str">
            <v>Carter,Carl B.</v>
          </cell>
        </row>
        <row r="364">
          <cell r="C364" t="str">
            <v>Carter,Sarah E</v>
          </cell>
        </row>
        <row r="365">
          <cell r="C365" t="str">
            <v>Carter-Griffin,Genesis</v>
          </cell>
        </row>
        <row r="366">
          <cell r="C366" t="str">
            <v>Cartwright,David R</v>
          </cell>
        </row>
        <row r="367">
          <cell r="C367" t="str">
            <v>Casazza,Steven</v>
          </cell>
        </row>
        <row r="368">
          <cell r="C368" t="str">
            <v>Casey Jr.,Charles W.</v>
          </cell>
        </row>
        <row r="369">
          <cell r="C369" t="str">
            <v>Cass,Paul</v>
          </cell>
        </row>
        <row r="370">
          <cell r="C370" t="str">
            <v>Caston,George E</v>
          </cell>
        </row>
        <row r="371">
          <cell r="C371" t="str">
            <v>Castro,Carlos</v>
          </cell>
        </row>
        <row r="372">
          <cell r="C372" t="str">
            <v>Catano,Richard</v>
          </cell>
        </row>
        <row r="373">
          <cell r="C373" t="str">
            <v>Catherwood,William S.</v>
          </cell>
        </row>
        <row r="374">
          <cell r="C374" t="str">
            <v>Catrett,Matthew</v>
          </cell>
        </row>
        <row r="375">
          <cell r="C375" t="str">
            <v>Causey,Micheal L</v>
          </cell>
        </row>
        <row r="376">
          <cell r="C376" t="str">
            <v>Cavanaugh,David</v>
          </cell>
        </row>
        <row r="377">
          <cell r="C377" t="str">
            <v>Cayey,George R</v>
          </cell>
        </row>
        <row r="378">
          <cell r="C378" t="str">
            <v>Cecil,Garry R</v>
          </cell>
        </row>
        <row r="379">
          <cell r="C379" t="str">
            <v>Cesare,Paul</v>
          </cell>
        </row>
        <row r="380">
          <cell r="C380" t="str">
            <v>Cessaro,James</v>
          </cell>
        </row>
        <row r="381">
          <cell r="C381" t="str">
            <v>Chadwell II,Larry John</v>
          </cell>
        </row>
        <row r="382">
          <cell r="C382" t="str">
            <v>Chadwick,Andrew</v>
          </cell>
        </row>
        <row r="383">
          <cell r="C383" t="str">
            <v>Chaikin,Karen S</v>
          </cell>
        </row>
        <row r="384">
          <cell r="C384" t="str">
            <v>Chaki,Sayan</v>
          </cell>
        </row>
        <row r="385">
          <cell r="C385" t="str">
            <v>Chakravarthy,Vasan</v>
          </cell>
        </row>
        <row r="386">
          <cell r="C386" t="str">
            <v>Challa,Anantha</v>
          </cell>
        </row>
        <row r="387">
          <cell r="C387" t="str">
            <v>Chambers,Jeff</v>
          </cell>
        </row>
        <row r="388">
          <cell r="C388" t="str">
            <v>Chamness,Leroy D.</v>
          </cell>
        </row>
        <row r="389">
          <cell r="C389" t="str">
            <v>Chan,Bobby</v>
          </cell>
        </row>
        <row r="390">
          <cell r="C390" t="str">
            <v>Chandler,David</v>
          </cell>
        </row>
        <row r="391">
          <cell r="C391" t="str">
            <v>Chandler,Kelvin L</v>
          </cell>
        </row>
        <row r="392">
          <cell r="C392" t="str">
            <v>Chandler,Lauren S</v>
          </cell>
        </row>
        <row r="393">
          <cell r="C393" t="str">
            <v>Chandler,Max A</v>
          </cell>
        </row>
        <row r="394">
          <cell r="C394" t="str">
            <v>Chaney,Leonard F</v>
          </cell>
        </row>
        <row r="395">
          <cell r="C395" t="str">
            <v>Chapman,Jerry</v>
          </cell>
        </row>
        <row r="396">
          <cell r="C396" t="str">
            <v>Chapman,Matthew</v>
          </cell>
        </row>
        <row r="397">
          <cell r="C397" t="str">
            <v>Charest,Ronny G</v>
          </cell>
        </row>
        <row r="398">
          <cell r="C398" t="str">
            <v>Chase,Jeffrey A</v>
          </cell>
        </row>
        <row r="399">
          <cell r="C399" t="str">
            <v>Chau,Xuan T</v>
          </cell>
        </row>
        <row r="400">
          <cell r="C400" t="str">
            <v>Chaudhry,Homa</v>
          </cell>
        </row>
        <row r="401">
          <cell r="C401" t="str">
            <v>Cheek,Kenneth A.</v>
          </cell>
        </row>
        <row r="402">
          <cell r="C402" t="str">
            <v>Chell,Chandra Y.</v>
          </cell>
        </row>
        <row r="403">
          <cell r="C403" t="str">
            <v>Cheney,Russell S.</v>
          </cell>
        </row>
        <row r="404">
          <cell r="C404" t="str">
            <v>Cheng,Ning</v>
          </cell>
        </row>
        <row r="405">
          <cell r="C405" t="str">
            <v>Cheng,Wai Chi Mimi</v>
          </cell>
        </row>
        <row r="406">
          <cell r="C406" t="str">
            <v>Cheramie,Kevin L.</v>
          </cell>
        </row>
        <row r="407">
          <cell r="C407" t="str">
            <v>Cherian,Biju V</v>
          </cell>
        </row>
        <row r="408">
          <cell r="C408" t="str">
            <v>Chew,Paul M</v>
          </cell>
        </row>
        <row r="409">
          <cell r="C409" t="str">
            <v>Chheda,Ratilal H</v>
          </cell>
        </row>
        <row r="410">
          <cell r="C410" t="str">
            <v>Chilimindris,Christina D</v>
          </cell>
        </row>
        <row r="411">
          <cell r="C411" t="str">
            <v>Chimming,Margrete</v>
          </cell>
        </row>
        <row r="412">
          <cell r="C412" t="str">
            <v>Chiniewicz,Jeffrey M</v>
          </cell>
        </row>
        <row r="413">
          <cell r="C413" t="str">
            <v>Chmela,Holli R</v>
          </cell>
        </row>
        <row r="414">
          <cell r="C414" t="str">
            <v>Chmouny,Amal</v>
          </cell>
        </row>
        <row r="415">
          <cell r="C415" t="str">
            <v>Choiniere,Mark R</v>
          </cell>
        </row>
        <row r="416">
          <cell r="C416" t="str">
            <v>Christensen,Erik</v>
          </cell>
        </row>
        <row r="417">
          <cell r="C417" t="str">
            <v>Christensen,Steven A.</v>
          </cell>
        </row>
        <row r="418">
          <cell r="C418" t="str">
            <v>Christopher,Leslie R.</v>
          </cell>
        </row>
        <row r="419">
          <cell r="C419" t="str">
            <v>Chudnovsky,Lisa</v>
          </cell>
        </row>
        <row r="420">
          <cell r="C420" t="str">
            <v>Chun,Kerry K.Y.</v>
          </cell>
        </row>
        <row r="421">
          <cell r="C421" t="str">
            <v>Cignatta,Staci L</v>
          </cell>
        </row>
        <row r="422">
          <cell r="C422" t="str">
            <v>Clark,Jamie L</v>
          </cell>
        </row>
        <row r="423">
          <cell r="C423" t="str">
            <v>Clark,Michael</v>
          </cell>
        </row>
        <row r="424">
          <cell r="C424" t="str">
            <v>Clarke,Robert</v>
          </cell>
        </row>
        <row r="425">
          <cell r="C425" t="str">
            <v>Clatworthy,Rosemary C</v>
          </cell>
        </row>
        <row r="426">
          <cell r="C426" t="str">
            <v>Clavadetscher,Kari D.</v>
          </cell>
        </row>
        <row r="427">
          <cell r="C427" t="str">
            <v>Clement,Gary A.</v>
          </cell>
        </row>
        <row r="428">
          <cell r="C428" t="str">
            <v>Clemmons Jr,Roland E</v>
          </cell>
        </row>
        <row r="429">
          <cell r="C429" t="str">
            <v>Clifton,Michael A</v>
          </cell>
        </row>
        <row r="430">
          <cell r="C430" t="str">
            <v>Coates,Roderick A.</v>
          </cell>
        </row>
        <row r="431">
          <cell r="C431" t="str">
            <v>Cobb,Christopher</v>
          </cell>
        </row>
        <row r="432">
          <cell r="C432" t="str">
            <v>Cobb,Jeffrey S</v>
          </cell>
        </row>
        <row r="433">
          <cell r="C433" t="str">
            <v>Cogut,Lawrence J</v>
          </cell>
        </row>
        <row r="434">
          <cell r="C434" t="str">
            <v>Coia,Susan E</v>
          </cell>
        </row>
        <row r="435">
          <cell r="C435" t="str">
            <v>Cole,Charles M</v>
          </cell>
        </row>
        <row r="436">
          <cell r="C436" t="str">
            <v>Coleman,Christopher</v>
          </cell>
        </row>
        <row r="437">
          <cell r="C437" t="str">
            <v>Coleman,Jane M.F.</v>
          </cell>
        </row>
        <row r="438">
          <cell r="C438" t="str">
            <v>Collazo,Leonardo</v>
          </cell>
        </row>
        <row r="439">
          <cell r="C439" t="str">
            <v>Collier,Jeffrey D</v>
          </cell>
        </row>
        <row r="440">
          <cell r="C440" t="str">
            <v>Collins,Jennifer H</v>
          </cell>
        </row>
        <row r="441">
          <cell r="C441" t="str">
            <v>Collum,Robert</v>
          </cell>
        </row>
        <row r="442">
          <cell r="C442" t="str">
            <v>Colon,Ramon Luis</v>
          </cell>
        </row>
        <row r="443">
          <cell r="C443" t="str">
            <v>Colwill,Michael E</v>
          </cell>
        </row>
        <row r="444">
          <cell r="C444" t="str">
            <v>Combs,David C</v>
          </cell>
        </row>
        <row r="445">
          <cell r="C445" t="str">
            <v>Combs,Richard F</v>
          </cell>
        </row>
        <row r="446">
          <cell r="C446" t="str">
            <v>Coniglione,Robert</v>
          </cell>
        </row>
        <row r="447">
          <cell r="C447" t="str">
            <v>Connor,Ashford A</v>
          </cell>
        </row>
        <row r="448">
          <cell r="C448" t="str">
            <v>Connor,William K</v>
          </cell>
        </row>
        <row r="449">
          <cell r="C449" t="str">
            <v>Conrad,Kimberly A</v>
          </cell>
        </row>
        <row r="450">
          <cell r="C450" t="str">
            <v>Conrad,Michael E.</v>
          </cell>
        </row>
        <row r="451">
          <cell r="C451" t="str">
            <v>Conradi,Leif M</v>
          </cell>
        </row>
        <row r="452">
          <cell r="C452" t="str">
            <v>Conroy,Tara M</v>
          </cell>
        </row>
        <row r="453">
          <cell r="C453" t="str">
            <v>Constant,Todd</v>
          </cell>
        </row>
        <row r="454">
          <cell r="C454" t="str">
            <v>Constantino,Samuel</v>
          </cell>
        </row>
        <row r="455">
          <cell r="C455" t="str">
            <v>Conward Sr.,Bruce A.</v>
          </cell>
        </row>
        <row r="456">
          <cell r="C456" t="str">
            <v>Cook,Gail J</v>
          </cell>
        </row>
        <row r="457">
          <cell r="C457" t="str">
            <v>Cook,Linda M</v>
          </cell>
        </row>
        <row r="458">
          <cell r="C458" t="str">
            <v>Cook,Russell A</v>
          </cell>
        </row>
        <row r="459">
          <cell r="C459" t="str">
            <v>Cooke,Andrew M</v>
          </cell>
        </row>
        <row r="460">
          <cell r="C460" t="str">
            <v>Cooke,Gail</v>
          </cell>
        </row>
        <row r="461">
          <cell r="C461" t="str">
            <v>Cooley,Kevin</v>
          </cell>
        </row>
        <row r="462">
          <cell r="C462" t="str">
            <v>Cooper,Alfred J.</v>
          </cell>
        </row>
        <row r="463">
          <cell r="C463" t="str">
            <v>Cooper,Joseph T</v>
          </cell>
        </row>
        <row r="464">
          <cell r="C464" t="str">
            <v>Copenhaver,Kevin E</v>
          </cell>
        </row>
        <row r="465">
          <cell r="C465" t="str">
            <v>Corcoran,Judith R</v>
          </cell>
        </row>
        <row r="466">
          <cell r="C466" t="str">
            <v>Cordero,Martha</v>
          </cell>
        </row>
        <row r="467">
          <cell r="C467" t="str">
            <v>Corgan,Andrew</v>
          </cell>
        </row>
        <row r="468">
          <cell r="C468" t="str">
            <v>Cosca,Matthew</v>
          </cell>
        </row>
        <row r="469">
          <cell r="C469" t="str">
            <v>Costello,Richard J</v>
          </cell>
        </row>
        <row r="470">
          <cell r="C470" t="str">
            <v>Cotter,Riley J</v>
          </cell>
        </row>
        <row r="471">
          <cell r="C471" t="str">
            <v>Cottman II,Kirk M</v>
          </cell>
        </row>
        <row r="472">
          <cell r="C472" t="str">
            <v>Cottrell,David</v>
          </cell>
        </row>
        <row r="473">
          <cell r="C473" t="str">
            <v>Cox Sr.,Richard E</v>
          </cell>
        </row>
        <row r="474">
          <cell r="C474" t="str">
            <v>Cox,Adrian</v>
          </cell>
        </row>
        <row r="475">
          <cell r="C475" t="str">
            <v>Cox,Christopher T</v>
          </cell>
        </row>
        <row r="476">
          <cell r="C476" t="str">
            <v>Cox,Greta</v>
          </cell>
        </row>
        <row r="477">
          <cell r="C477" t="str">
            <v>Cozad,Daniel W.</v>
          </cell>
        </row>
        <row r="478">
          <cell r="C478" t="str">
            <v>Crackel,Jon</v>
          </cell>
        </row>
        <row r="479">
          <cell r="C479" t="str">
            <v>Craft,Jennifer</v>
          </cell>
        </row>
        <row r="480">
          <cell r="C480" t="str">
            <v>Crawford,James</v>
          </cell>
        </row>
        <row r="481">
          <cell r="C481" t="str">
            <v>Crawford,Richard B</v>
          </cell>
        </row>
        <row r="482">
          <cell r="C482" t="str">
            <v>Creamean,Marie Heflin</v>
          </cell>
        </row>
        <row r="483">
          <cell r="C483" t="str">
            <v>Cremen,Steve</v>
          </cell>
        </row>
        <row r="484">
          <cell r="C484" t="str">
            <v>Cribbs Jr,James</v>
          </cell>
        </row>
        <row r="485">
          <cell r="C485" t="str">
            <v>Crisman,Neil E</v>
          </cell>
        </row>
        <row r="486">
          <cell r="C486" t="str">
            <v>Crist,Mark H</v>
          </cell>
        </row>
        <row r="487">
          <cell r="C487" t="str">
            <v>Crist,Michael L</v>
          </cell>
        </row>
        <row r="488">
          <cell r="C488" t="str">
            <v>Cromwell,Robert J</v>
          </cell>
        </row>
        <row r="489">
          <cell r="C489" t="str">
            <v>Cross,Shannon L</v>
          </cell>
        </row>
        <row r="490">
          <cell r="C490" t="str">
            <v>Crowder-Hamilton,Darlene A</v>
          </cell>
        </row>
        <row r="491">
          <cell r="C491" t="str">
            <v>Crowe,Kevin J</v>
          </cell>
        </row>
        <row r="492">
          <cell r="C492" t="str">
            <v>Crowley,Beth</v>
          </cell>
        </row>
        <row r="493">
          <cell r="C493" t="str">
            <v>Cruea,Adam R</v>
          </cell>
        </row>
        <row r="494">
          <cell r="C494" t="str">
            <v>Crum,David C</v>
          </cell>
        </row>
        <row r="495">
          <cell r="C495" t="str">
            <v>Crumm,David T</v>
          </cell>
        </row>
        <row r="496">
          <cell r="C496" t="str">
            <v>Cuddihy,David M.</v>
          </cell>
        </row>
        <row r="497">
          <cell r="C497" t="str">
            <v>Cuevas,Darryl L</v>
          </cell>
        </row>
        <row r="498">
          <cell r="C498" t="str">
            <v>Cuffey,Talbert Eugene</v>
          </cell>
        </row>
        <row r="499">
          <cell r="C499" t="str">
            <v>Cullum,Jason E</v>
          </cell>
        </row>
        <row r="500">
          <cell r="C500" t="str">
            <v>Culotta,Patricia M</v>
          </cell>
        </row>
        <row r="501">
          <cell r="C501" t="str">
            <v>Culp,John H.</v>
          </cell>
        </row>
        <row r="502">
          <cell r="C502" t="str">
            <v>Cunningham,Antonio</v>
          </cell>
        </row>
        <row r="503">
          <cell r="C503" t="str">
            <v>Cunningham,John B</v>
          </cell>
        </row>
        <row r="504">
          <cell r="C504" t="str">
            <v>Cunningham,Margaret K</v>
          </cell>
        </row>
        <row r="505">
          <cell r="C505" t="str">
            <v>Curry,Kay J</v>
          </cell>
        </row>
        <row r="506">
          <cell r="C506" t="str">
            <v>Curtis,Chalonda</v>
          </cell>
        </row>
        <row r="507">
          <cell r="C507" t="str">
            <v>Cutrona,Paul E</v>
          </cell>
        </row>
        <row r="508">
          <cell r="C508" t="str">
            <v>Czechowski,Christopher J.</v>
          </cell>
        </row>
        <row r="509">
          <cell r="C509" t="str">
            <v>Czerno III,Stanley David</v>
          </cell>
        </row>
        <row r="510">
          <cell r="C510" t="str">
            <v>Dabrowski,Andrew D</v>
          </cell>
        </row>
        <row r="511">
          <cell r="C511" t="str">
            <v>Daffron,Kenny</v>
          </cell>
        </row>
        <row r="512">
          <cell r="C512" t="str">
            <v>Dahlgren,Jennifer R</v>
          </cell>
        </row>
        <row r="513">
          <cell r="C513" t="str">
            <v>Dahlke,Kevin K</v>
          </cell>
        </row>
        <row r="514">
          <cell r="C514" t="str">
            <v>Daignault,Chari L</v>
          </cell>
        </row>
        <row r="515">
          <cell r="C515" t="str">
            <v>Daigre,Frank</v>
          </cell>
        </row>
        <row r="516">
          <cell r="C516" t="str">
            <v>Dalsimer,Linda L</v>
          </cell>
        </row>
        <row r="517">
          <cell r="C517" t="str">
            <v>D'Ambrosio,Montgomery A</v>
          </cell>
        </row>
        <row r="518">
          <cell r="C518" t="str">
            <v>Daniel,John</v>
          </cell>
        </row>
        <row r="519">
          <cell r="C519" t="str">
            <v>Daniel,Stephanie</v>
          </cell>
        </row>
        <row r="520">
          <cell r="C520" t="str">
            <v>Dansereau,Matthew D.</v>
          </cell>
        </row>
        <row r="521">
          <cell r="C521" t="str">
            <v>Darbre Jr,Jack R</v>
          </cell>
        </row>
        <row r="522">
          <cell r="C522" t="str">
            <v>Dargar,Anup Roop</v>
          </cell>
        </row>
        <row r="523">
          <cell r="C523" t="str">
            <v>Dass,Jonathan Z</v>
          </cell>
        </row>
        <row r="524">
          <cell r="C524" t="str">
            <v>Daughtry,Melissa</v>
          </cell>
        </row>
        <row r="525">
          <cell r="C525" t="str">
            <v>Davidson,Carol J</v>
          </cell>
        </row>
        <row r="526">
          <cell r="C526" t="str">
            <v>Davis,Jennifer V</v>
          </cell>
        </row>
        <row r="527">
          <cell r="C527" t="str">
            <v>Davis,John G</v>
          </cell>
        </row>
        <row r="528">
          <cell r="C528" t="str">
            <v>Davis,Markita D</v>
          </cell>
        </row>
        <row r="529">
          <cell r="C529" t="str">
            <v>Davis,Robert M</v>
          </cell>
        </row>
        <row r="530">
          <cell r="C530" t="str">
            <v>Day,Jennifer D</v>
          </cell>
        </row>
        <row r="531">
          <cell r="C531" t="str">
            <v>Day,Lawrence T</v>
          </cell>
        </row>
        <row r="532">
          <cell r="C532" t="str">
            <v>Dayanzadeh,Isaac</v>
          </cell>
        </row>
        <row r="533">
          <cell r="C533" t="str">
            <v>Dean,Kelly B</v>
          </cell>
        </row>
        <row r="534">
          <cell r="C534" t="str">
            <v>Debelnogich,Goran</v>
          </cell>
        </row>
        <row r="535">
          <cell r="C535" t="str">
            <v>Decamp,Jonathan A</v>
          </cell>
        </row>
        <row r="536">
          <cell r="C536" t="str">
            <v>Dechalus,Reginel</v>
          </cell>
        </row>
        <row r="537">
          <cell r="C537" t="str">
            <v>Decker,Frederick A</v>
          </cell>
        </row>
        <row r="538">
          <cell r="C538" t="str">
            <v>Deckhut,Kerry A</v>
          </cell>
        </row>
        <row r="539">
          <cell r="C539" t="str">
            <v>Del Duke,Mark J.</v>
          </cell>
        </row>
        <row r="540">
          <cell r="C540" t="str">
            <v>Delancey,Deanna</v>
          </cell>
        </row>
        <row r="541">
          <cell r="C541" t="str">
            <v>DeLaRosa,Ralph</v>
          </cell>
        </row>
        <row r="542">
          <cell r="C542" t="str">
            <v>Deller,Jeff L.</v>
          </cell>
        </row>
        <row r="543">
          <cell r="C543" t="str">
            <v>Delong,Andrew H</v>
          </cell>
        </row>
        <row r="544">
          <cell r="C544" t="str">
            <v>Demers,Mark A</v>
          </cell>
        </row>
        <row r="545">
          <cell r="C545" t="str">
            <v>Deneen,John</v>
          </cell>
        </row>
        <row r="546">
          <cell r="C546" t="str">
            <v>Denney,Michael</v>
          </cell>
        </row>
        <row r="547">
          <cell r="C547" t="str">
            <v>Dennis Jr,Raymond F</v>
          </cell>
        </row>
        <row r="548">
          <cell r="C548" t="str">
            <v>Dent,Janice M</v>
          </cell>
        </row>
        <row r="549">
          <cell r="C549" t="str">
            <v>Deppen,Heather</v>
          </cell>
        </row>
        <row r="550">
          <cell r="C550" t="str">
            <v>Derboghossian,Marlene</v>
          </cell>
        </row>
        <row r="551">
          <cell r="C551" t="str">
            <v>Desai,Purvi R</v>
          </cell>
        </row>
        <row r="552">
          <cell r="C552" t="str">
            <v>Desjardins,Jason T</v>
          </cell>
        </row>
        <row r="553">
          <cell r="C553" t="str">
            <v>Detlef,David W</v>
          </cell>
        </row>
        <row r="554">
          <cell r="C554" t="str">
            <v>Devitt,Tami</v>
          </cell>
        </row>
        <row r="555">
          <cell r="C555" t="str">
            <v>DeVogel,Brandon</v>
          </cell>
        </row>
        <row r="556">
          <cell r="C556" t="str">
            <v>DeWispelaere,Nathan S</v>
          </cell>
        </row>
        <row r="557">
          <cell r="C557" t="str">
            <v>Dhankar,Sandeep k</v>
          </cell>
        </row>
        <row r="558">
          <cell r="C558" t="str">
            <v>Dhillon,Ron S.</v>
          </cell>
        </row>
        <row r="559">
          <cell r="C559" t="str">
            <v>Diamond,David O.</v>
          </cell>
        </row>
        <row r="560">
          <cell r="C560" t="str">
            <v>Diaz,Jacqueline</v>
          </cell>
        </row>
        <row r="561">
          <cell r="C561" t="str">
            <v>Dicicco,Maria C</v>
          </cell>
        </row>
        <row r="562">
          <cell r="C562" t="str">
            <v>Dickerson,Stephen</v>
          </cell>
        </row>
        <row r="563">
          <cell r="C563" t="str">
            <v>Diepenbrock,Elaine</v>
          </cell>
        </row>
        <row r="564">
          <cell r="C564" t="str">
            <v>Diernisse,Lloyd</v>
          </cell>
        </row>
        <row r="565">
          <cell r="C565" t="str">
            <v>Dieter,George A.</v>
          </cell>
        </row>
        <row r="566">
          <cell r="C566" t="str">
            <v>Dietz,Jennifer</v>
          </cell>
        </row>
        <row r="567">
          <cell r="C567" t="str">
            <v>Dietz,Mark</v>
          </cell>
        </row>
        <row r="568">
          <cell r="C568" t="str">
            <v>Diffenbaugh,Gary M</v>
          </cell>
        </row>
        <row r="569">
          <cell r="C569" t="str">
            <v>DiGiovanni,Jerry H.</v>
          </cell>
        </row>
        <row r="570">
          <cell r="C570" t="str">
            <v>DiGiovanni,Terence A</v>
          </cell>
        </row>
        <row r="571">
          <cell r="C571" t="str">
            <v>DiIorio,Nicholas J</v>
          </cell>
        </row>
        <row r="572">
          <cell r="C572" t="str">
            <v>Dill,David Charles</v>
          </cell>
        </row>
        <row r="573">
          <cell r="C573" t="str">
            <v>Dillon,Andrea</v>
          </cell>
        </row>
        <row r="574">
          <cell r="C574" t="str">
            <v>Dimarzio,Maria C</v>
          </cell>
        </row>
        <row r="575">
          <cell r="C575" t="str">
            <v>DiMenna,Daniel T.</v>
          </cell>
        </row>
        <row r="576">
          <cell r="C576" t="str">
            <v>Dindigul,Srinivasan K</v>
          </cell>
        </row>
        <row r="577">
          <cell r="C577" t="str">
            <v>Dines-Mosley,Gwendolyn</v>
          </cell>
        </row>
        <row r="578">
          <cell r="C578" t="str">
            <v>Dipietro,Joseph</v>
          </cell>
        </row>
        <row r="579">
          <cell r="C579" t="str">
            <v>Dirren,Francis M</v>
          </cell>
        </row>
        <row r="580">
          <cell r="C580" t="str">
            <v>Dixler,Joshua E</v>
          </cell>
        </row>
        <row r="581">
          <cell r="C581" t="str">
            <v>Dixon,Cheryl A.</v>
          </cell>
        </row>
        <row r="582">
          <cell r="C582" t="str">
            <v>Dixon,Phyllis A</v>
          </cell>
        </row>
        <row r="583">
          <cell r="C583" t="str">
            <v>Do,Hien D.V.</v>
          </cell>
        </row>
        <row r="584">
          <cell r="C584" t="str">
            <v>Do,Peter P.</v>
          </cell>
        </row>
        <row r="585">
          <cell r="C585" t="str">
            <v>Dobson,Wayne</v>
          </cell>
        </row>
        <row r="586">
          <cell r="C586" t="str">
            <v>Doddi,Mohan S</v>
          </cell>
        </row>
        <row r="587">
          <cell r="C587" t="str">
            <v>Dodson,Zearlina E</v>
          </cell>
        </row>
        <row r="588">
          <cell r="C588" t="str">
            <v>Dolan,Christopher G</v>
          </cell>
        </row>
        <row r="589">
          <cell r="C589" t="str">
            <v>Dolhon,Michael J</v>
          </cell>
        </row>
        <row r="590">
          <cell r="C590" t="str">
            <v>Donahue Jr.,Raymond P</v>
          </cell>
        </row>
        <row r="591">
          <cell r="C591" t="str">
            <v>Donohue,Patrick</v>
          </cell>
        </row>
        <row r="592">
          <cell r="C592" t="str">
            <v>Dooley,Jeffrey Charl</v>
          </cell>
        </row>
        <row r="593">
          <cell r="C593" t="str">
            <v>Doran,Paul R</v>
          </cell>
        </row>
        <row r="594">
          <cell r="C594" t="str">
            <v>Dores,Robert</v>
          </cell>
        </row>
        <row r="595">
          <cell r="C595" t="str">
            <v>Dorosh,Mark E</v>
          </cell>
        </row>
        <row r="596">
          <cell r="C596" t="str">
            <v>Dorsey,Joel</v>
          </cell>
        </row>
        <row r="597">
          <cell r="C597" t="str">
            <v>Doss,Christopher Edward</v>
          </cell>
        </row>
        <row r="598">
          <cell r="C598" t="str">
            <v>Dougherty,James</v>
          </cell>
        </row>
        <row r="599">
          <cell r="C599" t="str">
            <v>Doughtie,Jeff</v>
          </cell>
        </row>
        <row r="600">
          <cell r="C600" t="str">
            <v>Dow Jr,Ronald L</v>
          </cell>
        </row>
        <row r="601">
          <cell r="C601" t="str">
            <v>Doyle Jr,Larry T</v>
          </cell>
        </row>
        <row r="602">
          <cell r="C602" t="str">
            <v>Doyle,John</v>
          </cell>
        </row>
        <row r="603">
          <cell r="C603" t="str">
            <v>Doyle,Shane W</v>
          </cell>
        </row>
        <row r="604">
          <cell r="C604" t="str">
            <v>Dozier,James</v>
          </cell>
        </row>
        <row r="605">
          <cell r="C605" t="str">
            <v>Drabinski,Wendy M</v>
          </cell>
        </row>
        <row r="606">
          <cell r="C606" t="str">
            <v>Drake,Angelia</v>
          </cell>
        </row>
        <row r="607">
          <cell r="C607" t="str">
            <v>Drawbaugh,David J</v>
          </cell>
        </row>
        <row r="608">
          <cell r="C608" t="str">
            <v>Dressel,Jeffrey</v>
          </cell>
        </row>
        <row r="609">
          <cell r="C609" t="str">
            <v>Dresser,Thomas C</v>
          </cell>
        </row>
        <row r="610">
          <cell r="C610" t="str">
            <v>Drew,Jonathan L.</v>
          </cell>
        </row>
        <row r="611">
          <cell r="C611" t="str">
            <v>Drummond,Len S</v>
          </cell>
        </row>
        <row r="612">
          <cell r="C612" t="str">
            <v>D'Shen,Oscar A</v>
          </cell>
        </row>
        <row r="613">
          <cell r="C613" t="str">
            <v>Dubose,Eric</v>
          </cell>
        </row>
        <row r="614">
          <cell r="C614" t="str">
            <v>Duda,Christine L</v>
          </cell>
        </row>
        <row r="615">
          <cell r="C615" t="str">
            <v>Duetsch,Mark F</v>
          </cell>
        </row>
        <row r="616">
          <cell r="C616" t="str">
            <v>Duff,Jean-Francois R</v>
          </cell>
        </row>
        <row r="617">
          <cell r="C617" t="str">
            <v>Duke,Thomas C</v>
          </cell>
        </row>
        <row r="618">
          <cell r="C618" t="str">
            <v>Dukeshire,Thomas Robert</v>
          </cell>
        </row>
        <row r="619">
          <cell r="C619" t="str">
            <v>Dulany Jr,William Courtney</v>
          </cell>
        </row>
        <row r="620">
          <cell r="C620" t="str">
            <v>Duncan,Ivan</v>
          </cell>
        </row>
        <row r="621">
          <cell r="C621" t="str">
            <v>Duncan,Kenneth W.</v>
          </cell>
        </row>
        <row r="622">
          <cell r="C622" t="str">
            <v>Dunn,Lester D.</v>
          </cell>
        </row>
        <row r="623">
          <cell r="C623" t="str">
            <v>Duong,Davril</v>
          </cell>
        </row>
        <row r="624">
          <cell r="C624" t="str">
            <v>Dupree,Morris Duane</v>
          </cell>
        </row>
        <row r="625">
          <cell r="C625" t="str">
            <v>Durand,Daneth E.</v>
          </cell>
        </row>
        <row r="626">
          <cell r="C626" t="str">
            <v>Durio,David James</v>
          </cell>
        </row>
        <row r="627">
          <cell r="C627" t="str">
            <v>Dutkiewicz,Edward</v>
          </cell>
        </row>
        <row r="628">
          <cell r="C628" t="str">
            <v>Dykstra,Amy-Marie</v>
          </cell>
        </row>
        <row r="629">
          <cell r="C629" t="str">
            <v>Dzieciolowski,Ewelina L.</v>
          </cell>
        </row>
        <row r="630">
          <cell r="C630" t="str">
            <v>Dzoba,Matthew</v>
          </cell>
        </row>
        <row r="631">
          <cell r="C631" t="str">
            <v>Eason,Vonda R.</v>
          </cell>
        </row>
        <row r="632">
          <cell r="C632" t="str">
            <v>Eberius,William B</v>
          </cell>
        </row>
        <row r="633">
          <cell r="C633" t="str">
            <v>Eckenrode,Barbara D</v>
          </cell>
        </row>
        <row r="634">
          <cell r="C634" t="str">
            <v>Ecker Jr,David R</v>
          </cell>
        </row>
        <row r="635">
          <cell r="C635" t="str">
            <v>Edmonds,Nicole D</v>
          </cell>
        </row>
        <row r="636">
          <cell r="C636" t="str">
            <v>Edwards,Omari J.</v>
          </cell>
        </row>
        <row r="637">
          <cell r="C637" t="str">
            <v>Egress,Richard</v>
          </cell>
        </row>
        <row r="638">
          <cell r="C638" t="str">
            <v>Eichenberger,Derek</v>
          </cell>
        </row>
        <row r="639">
          <cell r="C639" t="str">
            <v>Eilert,Jason M.</v>
          </cell>
        </row>
        <row r="640">
          <cell r="C640" t="str">
            <v>Eisenmeier,Joseph E</v>
          </cell>
        </row>
        <row r="641">
          <cell r="C641" t="str">
            <v>Ekbote,Rahul B</v>
          </cell>
        </row>
        <row r="642">
          <cell r="C642" t="str">
            <v>Elcock,Darren</v>
          </cell>
        </row>
        <row r="643">
          <cell r="C643" t="str">
            <v>Elliott,Kenneth</v>
          </cell>
        </row>
        <row r="644">
          <cell r="C644" t="str">
            <v>Elliott,Matthew T.</v>
          </cell>
        </row>
        <row r="645">
          <cell r="C645" t="str">
            <v>Ellis,Lee D</v>
          </cell>
        </row>
        <row r="646">
          <cell r="C646" t="str">
            <v>Ellison,Tammy M</v>
          </cell>
        </row>
        <row r="647">
          <cell r="C647" t="str">
            <v>Elum,Anthony J</v>
          </cell>
        </row>
        <row r="648">
          <cell r="C648" t="str">
            <v>Elzenberger,Edward M.</v>
          </cell>
        </row>
        <row r="649">
          <cell r="C649" t="str">
            <v>Embaye,Belay</v>
          </cell>
        </row>
        <row r="650">
          <cell r="C650" t="str">
            <v>Emilio,George Arthur</v>
          </cell>
        </row>
        <row r="651">
          <cell r="C651" t="str">
            <v>Emmer,Jason</v>
          </cell>
        </row>
        <row r="652">
          <cell r="C652" t="str">
            <v>Eng,Harry</v>
          </cell>
        </row>
        <row r="653">
          <cell r="C653" t="str">
            <v>Engel,Stephen</v>
          </cell>
        </row>
        <row r="654">
          <cell r="C654" t="str">
            <v>Eno,Marc G</v>
          </cell>
        </row>
        <row r="655">
          <cell r="C655" t="str">
            <v>Ensor,David L</v>
          </cell>
        </row>
        <row r="656">
          <cell r="C656" t="str">
            <v>Entriken,William L.</v>
          </cell>
        </row>
        <row r="657">
          <cell r="C657" t="str">
            <v>Erskine,Lisa M</v>
          </cell>
        </row>
        <row r="658">
          <cell r="C658" t="str">
            <v>Esposito,Kimberly M</v>
          </cell>
        </row>
        <row r="659">
          <cell r="C659" t="str">
            <v>Estell,Martin</v>
          </cell>
        </row>
        <row r="660">
          <cell r="C660" t="str">
            <v>Estes,Alexander M</v>
          </cell>
        </row>
        <row r="661">
          <cell r="C661" t="str">
            <v>Estolas,Ferdinand B.</v>
          </cell>
        </row>
        <row r="662">
          <cell r="C662" t="str">
            <v>Etienne,George J</v>
          </cell>
        </row>
        <row r="663">
          <cell r="C663" t="str">
            <v>Evans,Lyn L</v>
          </cell>
        </row>
        <row r="664">
          <cell r="C664" t="str">
            <v>Evans,Naomi</v>
          </cell>
        </row>
        <row r="665">
          <cell r="C665" t="str">
            <v>Everett,Renee</v>
          </cell>
        </row>
        <row r="666">
          <cell r="C666" t="str">
            <v>Fagre,Roger T</v>
          </cell>
        </row>
        <row r="667">
          <cell r="C667" t="str">
            <v>Falgout,Glynn J</v>
          </cell>
        </row>
        <row r="668">
          <cell r="C668" t="str">
            <v>Falk,Mitchel</v>
          </cell>
        </row>
        <row r="669">
          <cell r="C669" t="str">
            <v>Fang,Tony</v>
          </cell>
        </row>
        <row r="670">
          <cell r="C670" t="str">
            <v>Fanjoy,Robert J</v>
          </cell>
        </row>
        <row r="671">
          <cell r="C671" t="str">
            <v>Farghal,Omar</v>
          </cell>
        </row>
        <row r="672">
          <cell r="C672" t="str">
            <v>Farneth,William</v>
          </cell>
        </row>
        <row r="673">
          <cell r="C673" t="str">
            <v>Farr Jr,Willie Ray</v>
          </cell>
        </row>
        <row r="674">
          <cell r="C674" t="str">
            <v>Farrell,Michael A</v>
          </cell>
        </row>
        <row r="675">
          <cell r="C675" t="str">
            <v>Farria,Alicia Michele</v>
          </cell>
        </row>
        <row r="676">
          <cell r="C676" t="str">
            <v>Farson,Donna E</v>
          </cell>
        </row>
        <row r="677">
          <cell r="C677" t="str">
            <v>Fawcett,Jacob D</v>
          </cell>
        </row>
        <row r="678">
          <cell r="C678" t="str">
            <v>Fawzy,Mohamed A</v>
          </cell>
        </row>
        <row r="679">
          <cell r="C679" t="str">
            <v>Fejeran,Christine</v>
          </cell>
        </row>
        <row r="680">
          <cell r="C680" t="str">
            <v>Fennell,Brian D</v>
          </cell>
        </row>
        <row r="681">
          <cell r="C681" t="str">
            <v>Fennema,Janet T</v>
          </cell>
        </row>
        <row r="682">
          <cell r="C682" t="str">
            <v>Feraren,Alberto O</v>
          </cell>
        </row>
        <row r="683">
          <cell r="C683" t="str">
            <v>Ferguson,Jesse</v>
          </cell>
        </row>
        <row r="684">
          <cell r="C684" t="str">
            <v>Fernandez,Helen W.</v>
          </cell>
        </row>
        <row r="685">
          <cell r="C685" t="str">
            <v>Fernandez,Joseph M</v>
          </cell>
        </row>
        <row r="686">
          <cell r="C686" t="str">
            <v>Ferraioli,Cynthia</v>
          </cell>
        </row>
        <row r="687">
          <cell r="C687" t="str">
            <v>Fesenger,Gordon H</v>
          </cell>
        </row>
        <row r="688">
          <cell r="C688" t="str">
            <v>Ficker,Thomas M.</v>
          </cell>
        </row>
        <row r="689">
          <cell r="C689" t="str">
            <v>Fiedler,Kathy L.</v>
          </cell>
        </row>
        <row r="690">
          <cell r="C690" t="str">
            <v>Fields,Darryl</v>
          </cell>
        </row>
        <row r="691">
          <cell r="C691" t="str">
            <v>Filipowicz,Scott M</v>
          </cell>
        </row>
        <row r="692">
          <cell r="C692" t="str">
            <v>Filsinger,Nancy B</v>
          </cell>
        </row>
        <row r="693">
          <cell r="C693" t="str">
            <v>Fincher,Randy</v>
          </cell>
        </row>
        <row r="694">
          <cell r="C694" t="str">
            <v>Finegan,John L</v>
          </cell>
        </row>
        <row r="695">
          <cell r="C695" t="str">
            <v>Firestone,Stephen T</v>
          </cell>
        </row>
        <row r="696">
          <cell r="C696" t="str">
            <v>Fisher,Arthur B</v>
          </cell>
        </row>
        <row r="697">
          <cell r="C697" t="str">
            <v>Fisher,Melinda W</v>
          </cell>
        </row>
        <row r="698">
          <cell r="C698" t="str">
            <v>Fisher,Tommy E</v>
          </cell>
        </row>
        <row r="699">
          <cell r="C699" t="str">
            <v>Fisher,William</v>
          </cell>
        </row>
        <row r="700">
          <cell r="C700" t="str">
            <v>Fite,Michael B</v>
          </cell>
        </row>
        <row r="701">
          <cell r="C701" t="str">
            <v>Fitzwater,James R</v>
          </cell>
        </row>
        <row r="702">
          <cell r="C702" t="str">
            <v>Flaim,Joseph Andrew</v>
          </cell>
        </row>
        <row r="703">
          <cell r="C703" t="str">
            <v>Fleming,Grant W</v>
          </cell>
        </row>
        <row r="704">
          <cell r="C704" t="str">
            <v>Fleming,Michelle</v>
          </cell>
        </row>
        <row r="705">
          <cell r="C705" t="str">
            <v>Fletcher,LaShonda M.</v>
          </cell>
        </row>
        <row r="706">
          <cell r="C706" t="str">
            <v>Fletcher,Noel</v>
          </cell>
        </row>
        <row r="707">
          <cell r="C707" t="str">
            <v>Flohr,Donald W</v>
          </cell>
        </row>
        <row r="708">
          <cell r="C708" t="str">
            <v>Flowers Kettell,Sheila Ann</v>
          </cell>
        </row>
        <row r="709">
          <cell r="C709" t="str">
            <v>Flynn,Dennis M</v>
          </cell>
        </row>
        <row r="710">
          <cell r="C710" t="str">
            <v>Fontaine,Andrew J</v>
          </cell>
        </row>
        <row r="711">
          <cell r="C711" t="str">
            <v>Ford,Michael</v>
          </cell>
        </row>
        <row r="712">
          <cell r="C712" t="str">
            <v>Fordham,Randall L</v>
          </cell>
        </row>
        <row r="713">
          <cell r="C713" t="str">
            <v>Foreman,Ann Nicole</v>
          </cell>
        </row>
        <row r="714">
          <cell r="C714" t="str">
            <v>Fornango,James W</v>
          </cell>
        </row>
        <row r="715">
          <cell r="C715" t="str">
            <v>Forrest,Eric U</v>
          </cell>
        </row>
        <row r="716">
          <cell r="C716" t="str">
            <v>Forry,Steven Lynn</v>
          </cell>
        </row>
        <row r="717">
          <cell r="C717" t="str">
            <v>Foster,Eric T</v>
          </cell>
        </row>
        <row r="718">
          <cell r="C718" t="str">
            <v>Foster,John</v>
          </cell>
        </row>
        <row r="719">
          <cell r="C719" t="str">
            <v>Foster,Monika E</v>
          </cell>
        </row>
        <row r="720">
          <cell r="C720" t="str">
            <v>Fourcade,Jonathan C.</v>
          </cell>
        </row>
        <row r="721">
          <cell r="C721" t="str">
            <v>Foust,Jonathan S</v>
          </cell>
        </row>
        <row r="722">
          <cell r="C722" t="str">
            <v>Fowler,Mark</v>
          </cell>
        </row>
        <row r="723">
          <cell r="C723" t="str">
            <v>Frager,Adrienne S-L</v>
          </cell>
        </row>
        <row r="724">
          <cell r="C724" t="str">
            <v>Franklin Jr,Eugene L</v>
          </cell>
        </row>
        <row r="725">
          <cell r="C725" t="str">
            <v>Franklin,Shawn M</v>
          </cell>
        </row>
        <row r="726">
          <cell r="C726" t="str">
            <v>Franks,James D</v>
          </cell>
        </row>
        <row r="727">
          <cell r="C727" t="str">
            <v>Franks,William J</v>
          </cell>
        </row>
        <row r="728">
          <cell r="C728" t="str">
            <v>Franz Jr.,Gerald A</v>
          </cell>
        </row>
        <row r="729">
          <cell r="C729" t="str">
            <v>Frazier,Edward S</v>
          </cell>
        </row>
        <row r="730">
          <cell r="C730" t="str">
            <v>Frazier,JaVan</v>
          </cell>
        </row>
        <row r="731">
          <cell r="C731" t="str">
            <v>Frazier,Karla J</v>
          </cell>
        </row>
        <row r="732">
          <cell r="C732" t="str">
            <v>Frazier,Rodney L.</v>
          </cell>
        </row>
        <row r="733">
          <cell r="C733" t="str">
            <v>Frederick,Sherry L</v>
          </cell>
        </row>
        <row r="734">
          <cell r="C734" t="str">
            <v>Freeburn,Margaret A</v>
          </cell>
        </row>
        <row r="735">
          <cell r="C735" t="str">
            <v>Freeman Jr,McKinley G</v>
          </cell>
        </row>
        <row r="736">
          <cell r="C736" t="str">
            <v>Freeman,Nicolette A</v>
          </cell>
        </row>
        <row r="737">
          <cell r="C737" t="str">
            <v>Freeman,Ronald R</v>
          </cell>
        </row>
        <row r="738">
          <cell r="C738" t="str">
            <v>Freeman,Shawn</v>
          </cell>
        </row>
        <row r="739">
          <cell r="C739" t="str">
            <v>Freeman,Ta'Chandra P</v>
          </cell>
        </row>
        <row r="740">
          <cell r="C740" t="str">
            <v>Freidin,Michael</v>
          </cell>
        </row>
        <row r="741">
          <cell r="C741" t="str">
            <v>French,David G</v>
          </cell>
        </row>
        <row r="742">
          <cell r="C742" t="str">
            <v>Frost,Gary J.</v>
          </cell>
        </row>
        <row r="743">
          <cell r="C743" t="str">
            <v>Fulton,Christopher R</v>
          </cell>
        </row>
        <row r="744">
          <cell r="C744" t="str">
            <v>Fumosa,Daniel J</v>
          </cell>
        </row>
        <row r="745">
          <cell r="C745" t="str">
            <v>Funk,Karen L</v>
          </cell>
        </row>
        <row r="746">
          <cell r="C746" t="str">
            <v>Gadbois,Michael A</v>
          </cell>
        </row>
        <row r="747">
          <cell r="C747" t="str">
            <v>Gadwale,Adithya</v>
          </cell>
        </row>
        <row r="748">
          <cell r="C748" t="str">
            <v>Gahagan,Clare M</v>
          </cell>
        </row>
        <row r="749">
          <cell r="C749" t="str">
            <v>Galarza,Angel</v>
          </cell>
        </row>
        <row r="750">
          <cell r="C750" t="str">
            <v>Gallegos,Diane</v>
          </cell>
        </row>
        <row r="751">
          <cell r="C751" t="str">
            <v>Gallo,Jonathan D</v>
          </cell>
        </row>
        <row r="752">
          <cell r="C752" t="str">
            <v>Galloway,Marguerite E</v>
          </cell>
        </row>
        <row r="753">
          <cell r="C753" t="str">
            <v>Galloway,Scott G</v>
          </cell>
        </row>
        <row r="754">
          <cell r="C754" t="str">
            <v>Galluccio,Linda</v>
          </cell>
        </row>
        <row r="755">
          <cell r="C755" t="str">
            <v>Galsim,Marco</v>
          </cell>
        </row>
        <row r="756">
          <cell r="C756" t="str">
            <v>Gambale,Michael</v>
          </cell>
        </row>
        <row r="757">
          <cell r="C757" t="str">
            <v>Gandman,Mikhail</v>
          </cell>
        </row>
        <row r="758">
          <cell r="C758" t="str">
            <v>Ganesan,Senthil K</v>
          </cell>
        </row>
        <row r="759">
          <cell r="C759" t="str">
            <v>Ganevich,Vadim</v>
          </cell>
        </row>
        <row r="760">
          <cell r="C760" t="str">
            <v>Garay,Carmelo</v>
          </cell>
        </row>
        <row r="761">
          <cell r="C761" t="str">
            <v>Garbinski,Kathy</v>
          </cell>
        </row>
        <row r="762">
          <cell r="C762" t="str">
            <v>Garcia,Samantha S</v>
          </cell>
        </row>
        <row r="763">
          <cell r="C763" t="str">
            <v>Gard,Walter</v>
          </cell>
        </row>
        <row r="764">
          <cell r="C764" t="str">
            <v>Garg,Mayank</v>
          </cell>
        </row>
        <row r="765">
          <cell r="C765" t="str">
            <v>Garg,Rajiv</v>
          </cell>
        </row>
        <row r="766">
          <cell r="C766" t="str">
            <v>Garimella,Sateesh</v>
          </cell>
        </row>
        <row r="767">
          <cell r="C767" t="str">
            <v>Garretson,Daniel</v>
          </cell>
        </row>
        <row r="768">
          <cell r="C768" t="str">
            <v>Garrett-Scott,Naima A</v>
          </cell>
        </row>
        <row r="769">
          <cell r="C769" t="str">
            <v>Garrison,Karen J</v>
          </cell>
        </row>
        <row r="770">
          <cell r="C770" t="str">
            <v>Garrison,Peter S.</v>
          </cell>
        </row>
        <row r="771">
          <cell r="C771" t="str">
            <v>Garrow,Tracy L</v>
          </cell>
        </row>
        <row r="772">
          <cell r="C772" t="str">
            <v>Gaskins,John S</v>
          </cell>
        </row>
        <row r="773">
          <cell r="C773" t="str">
            <v>Gathura,Edwin</v>
          </cell>
        </row>
        <row r="774">
          <cell r="C774" t="str">
            <v>Gaul,Derek</v>
          </cell>
        </row>
        <row r="775">
          <cell r="C775" t="str">
            <v>Gaynor,Donna J</v>
          </cell>
        </row>
        <row r="776">
          <cell r="C776" t="str">
            <v>Gaynor,Martin</v>
          </cell>
        </row>
        <row r="777">
          <cell r="C777" t="str">
            <v>Gazlay,Robert L</v>
          </cell>
        </row>
        <row r="778">
          <cell r="C778" t="str">
            <v>Gee,Gina M</v>
          </cell>
        </row>
        <row r="779">
          <cell r="C779" t="str">
            <v>Geffard,Jean-Christophe R</v>
          </cell>
        </row>
        <row r="780">
          <cell r="C780" t="str">
            <v>Geigan,Jason Mp</v>
          </cell>
        </row>
        <row r="781">
          <cell r="C781" t="str">
            <v>Geiger,Elaine L</v>
          </cell>
        </row>
        <row r="782">
          <cell r="C782" t="str">
            <v>Gembicki,Lorie n</v>
          </cell>
        </row>
        <row r="783">
          <cell r="C783" t="str">
            <v>Gembicki,Stanislaw P</v>
          </cell>
        </row>
        <row r="784">
          <cell r="C784" t="str">
            <v>George,Tammera</v>
          </cell>
        </row>
        <row r="785">
          <cell r="C785" t="str">
            <v>George-Stowe,Laurie M.</v>
          </cell>
        </row>
        <row r="786">
          <cell r="C786" t="str">
            <v>Gerlach,Robert W</v>
          </cell>
        </row>
        <row r="787">
          <cell r="C787" t="str">
            <v>Gerlt,Matthew J.</v>
          </cell>
        </row>
        <row r="788">
          <cell r="C788" t="str">
            <v>Gerwatosky,John</v>
          </cell>
        </row>
        <row r="789">
          <cell r="C789" t="str">
            <v>Ghadyani,Mohammad Taghi</v>
          </cell>
        </row>
        <row r="790">
          <cell r="C790" t="str">
            <v>Ghafori,Mohammad</v>
          </cell>
        </row>
        <row r="791">
          <cell r="C791" t="str">
            <v>Ghosh,Sreya</v>
          </cell>
        </row>
        <row r="792">
          <cell r="C792" t="str">
            <v>Giannaccini,Christopher M</v>
          </cell>
        </row>
        <row r="793">
          <cell r="C793" t="str">
            <v>Gibbs,Timothy W</v>
          </cell>
        </row>
        <row r="794">
          <cell r="C794" t="str">
            <v>Gibeson,Noel D.</v>
          </cell>
        </row>
        <row r="795">
          <cell r="C795" t="str">
            <v>Gibney III,Richard B</v>
          </cell>
        </row>
        <row r="796">
          <cell r="C796" t="str">
            <v>Gibson,Charles D</v>
          </cell>
        </row>
        <row r="797">
          <cell r="C797" t="str">
            <v>Gibson,David W</v>
          </cell>
        </row>
        <row r="798">
          <cell r="C798" t="str">
            <v>Gibson,Ryan</v>
          </cell>
        </row>
        <row r="799">
          <cell r="C799" t="str">
            <v>Gibson,Steven</v>
          </cell>
        </row>
        <row r="800">
          <cell r="C800" t="str">
            <v>Giffen,John Gordon</v>
          </cell>
        </row>
        <row r="801">
          <cell r="C801" t="str">
            <v>Gifford,Erika T.</v>
          </cell>
        </row>
        <row r="802">
          <cell r="C802" t="str">
            <v>Gilbert,Micheal S</v>
          </cell>
        </row>
        <row r="803">
          <cell r="C803" t="str">
            <v>Giles III,Vernon</v>
          </cell>
        </row>
        <row r="804">
          <cell r="C804" t="str">
            <v>Giles,Daphne</v>
          </cell>
        </row>
        <row r="805">
          <cell r="C805" t="str">
            <v>Gilhooly,Liam M</v>
          </cell>
        </row>
        <row r="806">
          <cell r="C806" t="str">
            <v>Gill,Carolyn S</v>
          </cell>
        </row>
        <row r="807">
          <cell r="C807" t="str">
            <v>Gill,Elizabeth A</v>
          </cell>
        </row>
        <row r="808">
          <cell r="C808" t="str">
            <v>Gill,John Morris</v>
          </cell>
        </row>
        <row r="809">
          <cell r="C809" t="str">
            <v>Gillespie,Richard</v>
          </cell>
        </row>
        <row r="810">
          <cell r="C810" t="str">
            <v>Gilley,Sherry L</v>
          </cell>
        </row>
        <row r="811">
          <cell r="C811" t="str">
            <v>Gilliam,Darryl R</v>
          </cell>
        </row>
        <row r="812">
          <cell r="C812" t="str">
            <v>Gillis,Gary M</v>
          </cell>
        </row>
        <row r="813">
          <cell r="C813" t="str">
            <v>Gilmore,Juanita M.</v>
          </cell>
        </row>
        <row r="814">
          <cell r="C814" t="str">
            <v>Gilmore,Kristina L</v>
          </cell>
        </row>
        <row r="815">
          <cell r="C815" t="str">
            <v>Gilmore,Tenisha Hope</v>
          </cell>
        </row>
        <row r="816">
          <cell r="C816" t="str">
            <v>Gingerich,Stephen M</v>
          </cell>
        </row>
        <row r="817">
          <cell r="C817" t="str">
            <v>Gintof,Jason Daniel</v>
          </cell>
        </row>
        <row r="818">
          <cell r="C818" t="str">
            <v>Ginzel,Jerry W</v>
          </cell>
        </row>
        <row r="819">
          <cell r="C819" t="str">
            <v>Girard,Gerald R</v>
          </cell>
        </row>
        <row r="820">
          <cell r="C820" t="str">
            <v>Glaser,Dale W.</v>
          </cell>
        </row>
        <row r="821">
          <cell r="C821" t="str">
            <v>Glassband,Bengie M</v>
          </cell>
        </row>
        <row r="822">
          <cell r="C822" t="str">
            <v>Gleason,Robert L</v>
          </cell>
        </row>
        <row r="823">
          <cell r="C823" t="str">
            <v>Goble,Indre Frejute</v>
          </cell>
        </row>
        <row r="824">
          <cell r="C824" t="str">
            <v>Goddard,Paula</v>
          </cell>
        </row>
        <row r="825">
          <cell r="C825" t="str">
            <v>Goebert,Patricia E</v>
          </cell>
        </row>
        <row r="826">
          <cell r="C826" t="str">
            <v>Goel,Kalpana</v>
          </cell>
        </row>
        <row r="827">
          <cell r="C827" t="str">
            <v>Goff,Victoria</v>
          </cell>
        </row>
        <row r="828">
          <cell r="C828" t="str">
            <v>Gokce,Oscar O</v>
          </cell>
        </row>
        <row r="829">
          <cell r="C829" t="str">
            <v>Goldman,Jonathan P</v>
          </cell>
        </row>
        <row r="830">
          <cell r="C830" t="str">
            <v>Goldschen,Steven R.</v>
          </cell>
        </row>
        <row r="831">
          <cell r="C831" t="str">
            <v>Gomes,Patricio S.</v>
          </cell>
        </row>
        <row r="832">
          <cell r="C832" t="str">
            <v>Gomez,Michael L.</v>
          </cell>
        </row>
        <row r="833">
          <cell r="C833" t="str">
            <v>Goodwin,Karen P</v>
          </cell>
        </row>
        <row r="834">
          <cell r="C834" t="str">
            <v>Goodwine,Glenn J</v>
          </cell>
        </row>
        <row r="835">
          <cell r="C835" t="str">
            <v>Goodwine,Warren A.</v>
          </cell>
        </row>
        <row r="836">
          <cell r="C836" t="str">
            <v>Goodwyn,Cynethia M</v>
          </cell>
        </row>
        <row r="837">
          <cell r="C837" t="str">
            <v>Gordon,Denise V.</v>
          </cell>
        </row>
        <row r="838">
          <cell r="C838" t="str">
            <v>Gordon,Elaine Deborah</v>
          </cell>
        </row>
        <row r="839">
          <cell r="C839" t="str">
            <v>Gordon,Warren G</v>
          </cell>
        </row>
        <row r="840">
          <cell r="C840" t="str">
            <v>Gorelik,Lenny</v>
          </cell>
        </row>
        <row r="841">
          <cell r="C841" t="str">
            <v>Goren,David T</v>
          </cell>
        </row>
        <row r="842">
          <cell r="C842" t="str">
            <v>Gorenstein,Simon</v>
          </cell>
        </row>
        <row r="843">
          <cell r="C843" t="str">
            <v>Gorlenko,Alexandre</v>
          </cell>
        </row>
        <row r="844">
          <cell r="C844" t="str">
            <v>Gorman,Patrick</v>
          </cell>
        </row>
        <row r="845">
          <cell r="C845" t="str">
            <v>Gormley,Michael T</v>
          </cell>
        </row>
        <row r="846">
          <cell r="C846" t="str">
            <v>Gorstan,Alexander I</v>
          </cell>
        </row>
        <row r="847">
          <cell r="C847" t="str">
            <v>Gortva,Thomas</v>
          </cell>
        </row>
        <row r="848">
          <cell r="C848" t="str">
            <v>Goslin,Paul</v>
          </cell>
        </row>
        <row r="849">
          <cell r="C849" t="str">
            <v>Goss,Vagas C</v>
          </cell>
        </row>
        <row r="850">
          <cell r="C850" t="str">
            <v>Gossett,Brian</v>
          </cell>
        </row>
        <row r="851">
          <cell r="C851" t="str">
            <v>Gottfried,Susan T.</v>
          </cell>
        </row>
        <row r="852">
          <cell r="C852" t="str">
            <v>Goya,Mylyn</v>
          </cell>
        </row>
        <row r="853">
          <cell r="C853" t="str">
            <v>Goynes,Sheryl  L.</v>
          </cell>
        </row>
        <row r="854">
          <cell r="C854" t="str">
            <v>Grady,Casey P</v>
          </cell>
        </row>
        <row r="855">
          <cell r="C855" t="str">
            <v>Grajeda,Claudio</v>
          </cell>
        </row>
        <row r="856">
          <cell r="C856" t="str">
            <v>Gramby,David E.</v>
          </cell>
        </row>
        <row r="857">
          <cell r="C857" t="str">
            <v>Grandhi,Narayana D.</v>
          </cell>
        </row>
        <row r="858">
          <cell r="C858" t="str">
            <v>Grant III,Harry E</v>
          </cell>
        </row>
        <row r="859">
          <cell r="C859" t="str">
            <v>Grant,Andrea D</v>
          </cell>
        </row>
        <row r="860">
          <cell r="C860" t="str">
            <v>Grant,Jonathan</v>
          </cell>
        </row>
        <row r="861">
          <cell r="C861" t="str">
            <v>Grant,Trudi</v>
          </cell>
        </row>
        <row r="862">
          <cell r="C862" t="str">
            <v>Grasso,Susan C</v>
          </cell>
        </row>
        <row r="863">
          <cell r="C863" t="str">
            <v>Grayson,Andrew</v>
          </cell>
        </row>
        <row r="864">
          <cell r="C864" t="str">
            <v>Grayzar,Connie J</v>
          </cell>
        </row>
        <row r="865">
          <cell r="C865" t="str">
            <v>Greb,Bonnie Lee</v>
          </cell>
        </row>
        <row r="866">
          <cell r="C866" t="str">
            <v>Green,Braddock</v>
          </cell>
        </row>
        <row r="867">
          <cell r="C867" t="str">
            <v>Green,JaQuay D</v>
          </cell>
        </row>
        <row r="868">
          <cell r="C868" t="str">
            <v>Green,Pamela</v>
          </cell>
        </row>
        <row r="869">
          <cell r="C869" t="str">
            <v>Green,Ronald W</v>
          </cell>
        </row>
        <row r="870">
          <cell r="C870" t="str">
            <v>Greene,Marlo A.</v>
          </cell>
        </row>
        <row r="871">
          <cell r="C871" t="str">
            <v>Greenspon,Walter B.</v>
          </cell>
        </row>
        <row r="872">
          <cell r="C872" t="str">
            <v>Greenwald,Irwin I</v>
          </cell>
        </row>
        <row r="873">
          <cell r="C873" t="str">
            <v>Greer,Maurice</v>
          </cell>
        </row>
        <row r="874">
          <cell r="C874" t="str">
            <v>Grether,Mark C</v>
          </cell>
        </row>
        <row r="875">
          <cell r="C875" t="str">
            <v>Griffin,Clarence H.</v>
          </cell>
        </row>
        <row r="876">
          <cell r="C876" t="str">
            <v>Griffith Jr,Colin H</v>
          </cell>
        </row>
        <row r="877">
          <cell r="C877" t="str">
            <v>Griffith,Margo B</v>
          </cell>
        </row>
        <row r="878">
          <cell r="C878" t="str">
            <v>Grigoryeva,Tamara</v>
          </cell>
        </row>
        <row r="879">
          <cell r="C879" t="str">
            <v>Grimmett,Jason</v>
          </cell>
        </row>
        <row r="880">
          <cell r="C880" t="str">
            <v>Grindle,Christopher S</v>
          </cell>
        </row>
        <row r="881">
          <cell r="C881" t="str">
            <v>Groft,Brenda K</v>
          </cell>
        </row>
        <row r="882">
          <cell r="C882" t="str">
            <v>Groome,David J</v>
          </cell>
        </row>
        <row r="883">
          <cell r="C883" t="str">
            <v>Gross,Milton A.</v>
          </cell>
        </row>
        <row r="884">
          <cell r="C884" t="str">
            <v>Grubb,Bruce R</v>
          </cell>
        </row>
        <row r="885">
          <cell r="C885" t="str">
            <v>Grubisic,Zeljana</v>
          </cell>
        </row>
        <row r="886">
          <cell r="C886" t="str">
            <v>Gruszka,Irina Vladimirovla</v>
          </cell>
        </row>
        <row r="887">
          <cell r="C887" t="str">
            <v>Guda,Denise</v>
          </cell>
        </row>
        <row r="888">
          <cell r="C888" t="str">
            <v>Gueringer,Shannon</v>
          </cell>
        </row>
        <row r="889">
          <cell r="C889" t="str">
            <v>Guerreiro da Costa,Ricardo Augusto</v>
          </cell>
        </row>
        <row r="890">
          <cell r="C890" t="str">
            <v>Guevara-Diaz,Natividad Stefany</v>
          </cell>
        </row>
        <row r="891">
          <cell r="C891" t="str">
            <v>Guglielmi,Jaison L M</v>
          </cell>
        </row>
        <row r="892">
          <cell r="C892" t="str">
            <v>Guilani,Arthur D</v>
          </cell>
        </row>
        <row r="893">
          <cell r="C893" t="str">
            <v>Guilbeau Jr,Hugh F</v>
          </cell>
        </row>
        <row r="894">
          <cell r="C894" t="str">
            <v>Gulam,Zubair N</v>
          </cell>
        </row>
        <row r="895">
          <cell r="C895" t="str">
            <v>Gulley Jr.,Jesse O.</v>
          </cell>
        </row>
        <row r="896">
          <cell r="C896" t="str">
            <v>Gumaste,Sharad</v>
          </cell>
        </row>
        <row r="897">
          <cell r="C897" t="str">
            <v>Gumiran,Robert</v>
          </cell>
        </row>
        <row r="898">
          <cell r="C898" t="str">
            <v>Gupta,Pankaj</v>
          </cell>
        </row>
        <row r="899">
          <cell r="C899" t="str">
            <v>Gurgenidze,Catherine</v>
          </cell>
        </row>
        <row r="900">
          <cell r="C900" t="str">
            <v>Gurijala,Pallavi</v>
          </cell>
        </row>
        <row r="901">
          <cell r="C901" t="str">
            <v>Guthala,Suvarna L</v>
          </cell>
        </row>
        <row r="902">
          <cell r="C902" t="str">
            <v>Gutierrez,German A.</v>
          </cell>
        </row>
        <row r="903">
          <cell r="C903" t="str">
            <v>Guy,Kerry Taliaferro </v>
          </cell>
        </row>
        <row r="904">
          <cell r="C904" t="str">
            <v>Hackett,Michael Christopher</v>
          </cell>
        </row>
        <row r="905">
          <cell r="C905" t="str">
            <v>Haddox Jr,Billy G</v>
          </cell>
        </row>
        <row r="906">
          <cell r="C906" t="str">
            <v>Hadley,Catherine M.</v>
          </cell>
        </row>
        <row r="907">
          <cell r="C907" t="str">
            <v>Hahn,Christopher M</v>
          </cell>
        </row>
        <row r="908">
          <cell r="C908" t="str">
            <v>Hahn,Jo A.</v>
          </cell>
        </row>
        <row r="909">
          <cell r="C909" t="str">
            <v>Hailu,Efeson G.</v>
          </cell>
        </row>
        <row r="910">
          <cell r="C910" t="str">
            <v>Haines,Christa T</v>
          </cell>
        </row>
        <row r="911">
          <cell r="C911" t="str">
            <v>Hairston,Kevin J</v>
          </cell>
        </row>
        <row r="912">
          <cell r="C912" t="str">
            <v>Hairston,Phyllis M</v>
          </cell>
        </row>
        <row r="913">
          <cell r="C913" t="str">
            <v>Haley,Nathan</v>
          </cell>
        </row>
        <row r="914">
          <cell r="C914" t="str">
            <v>Hall III,George</v>
          </cell>
        </row>
        <row r="915">
          <cell r="C915" t="str">
            <v>Hall,Brian</v>
          </cell>
        </row>
        <row r="916">
          <cell r="C916" t="str">
            <v>Hall,Darnell T</v>
          </cell>
        </row>
        <row r="917">
          <cell r="C917" t="str">
            <v>Hall,Edward L</v>
          </cell>
        </row>
        <row r="918">
          <cell r="C918" t="str">
            <v>Hall,Tyria L</v>
          </cell>
        </row>
        <row r="919">
          <cell r="C919" t="str">
            <v>Hallums,Pamela</v>
          </cell>
        </row>
        <row r="920">
          <cell r="C920" t="str">
            <v>Hamilton,Rhonda P</v>
          </cell>
        </row>
        <row r="921">
          <cell r="C921" t="str">
            <v>Hamlet,Christie L</v>
          </cell>
        </row>
        <row r="922">
          <cell r="C922" t="str">
            <v>Hammond,Paul F</v>
          </cell>
        </row>
        <row r="923">
          <cell r="C923" t="str">
            <v>Hampton III,Joshua A</v>
          </cell>
        </row>
        <row r="924">
          <cell r="C924" t="str">
            <v>Hamulack,Meredith</v>
          </cell>
        </row>
        <row r="925">
          <cell r="C925" t="str">
            <v>Hanratty,Lawrence B</v>
          </cell>
        </row>
        <row r="926">
          <cell r="C926" t="str">
            <v>Hansen,Dave</v>
          </cell>
        </row>
        <row r="927">
          <cell r="C927" t="str">
            <v>Hanson,Linda D</v>
          </cell>
        </row>
        <row r="928">
          <cell r="C928" t="str">
            <v>Haor,Moise</v>
          </cell>
        </row>
        <row r="929">
          <cell r="C929" t="str">
            <v>Haramundanis,Sergei</v>
          </cell>
        </row>
        <row r="930">
          <cell r="C930" t="str">
            <v>Harbour,Alonzo M</v>
          </cell>
        </row>
        <row r="931">
          <cell r="C931" t="str">
            <v>Harden-Mitchell,Lynn C</v>
          </cell>
        </row>
        <row r="932">
          <cell r="C932" t="str">
            <v>Hardy-Austin,Sheryl L</v>
          </cell>
        </row>
        <row r="933">
          <cell r="C933" t="str">
            <v>Haregewoine Sr,Mequanenet A</v>
          </cell>
        </row>
        <row r="934">
          <cell r="C934" t="str">
            <v>Hariri,Rola</v>
          </cell>
        </row>
        <row r="935">
          <cell r="C935" t="str">
            <v>Harmic,Randall J</v>
          </cell>
        </row>
        <row r="936">
          <cell r="C936" t="str">
            <v>Harr,Daniel</v>
          </cell>
        </row>
        <row r="937">
          <cell r="C937" t="str">
            <v>Harrell Jr,Kenneth L</v>
          </cell>
        </row>
        <row r="938">
          <cell r="C938" t="str">
            <v>Harris,Barbara A</v>
          </cell>
        </row>
        <row r="939">
          <cell r="C939" t="str">
            <v>Harris,Benita</v>
          </cell>
        </row>
        <row r="940">
          <cell r="C940" t="str">
            <v>Harris,Duane M</v>
          </cell>
        </row>
        <row r="941">
          <cell r="C941" t="str">
            <v>Harris,Michael O</v>
          </cell>
        </row>
        <row r="942">
          <cell r="C942" t="str">
            <v>Harrison,Anna R</v>
          </cell>
        </row>
        <row r="943">
          <cell r="C943" t="str">
            <v>Harrison,Duane A.</v>
          </cell>
        </row>
        <row r="944">
          <cell r="C944" t="str">
            <v>Harrison,John</v>
          </cell>
        </row>
        <row r="945">
          <cell r="C945" t="str">
            <v>Harrison,Patrice</v>
          </cell>
        </row>
        <row r="946">
          <cell r="C946" t="str">
            <v>Harry,Troy A</v>
          </cell>
        </row>
        <row r="947">
          <cell r="C947" t="str">
            <v>Hartley,Christopher J</v>
          </cell>
        </row>
        <row r="948">
          <cell r="C948" t="str">
            <v>Hartman,Erin L</v>
          </cell>
        </row>
        <row r="949">
          <cell r="C949" t="str">
            <v>Hasandras,Ioannis</v>
          </cell>
        </row>
        <row r="950">
          <cell r="C950" t="str">
            <v>Hash,Machele D</v>
          </cell>
        </row>
        <row r="951">
          <cell r="C951" t="str">
            <v>Hassan,Jama A</v>
          </cell>
        </row>
        <row r="952">
          <cell r="C952" t="str">
            <v>Hatfield,Roy</v>
          </cell>
        </row>
        <row r="953">
          <cell r="C953" t="str">
            <v>Hatton,Anthony Roy</v>
          </cell>
        </row>
        <row r="954">
          <cell r="C954" t="str">
            <v>Hauck,Carl A</v>
          </cell>
        </row>
        <row r="955">
          <cell r="C955" t="str">
            <v>Hauck,Charles W</v>
          </cell>
        </row>
        <row r="956">
          <cell r="C956" t="str">
            <v>Haun,Susan M</v>
          </cell>
        </row>
        <row r="957">
          <cell r="C957" t="str">
            <v>Havlat,Kenneth Alan</v>
          </cell>
        </row>
        <row r="958">
          <cell r="C958" t="str">
            <v>Hawkes,Brett Allen</v>
          </cell>
        </row>
        <row r="959">
          <cell r="C959" t="str">
            <v>Hayden,Clark C</v>
          </cell>
        </row>
        <row r="960">
          <cell r="C960" t="str">
            <v>Hayes,Dwayne E</v>
          </cell>
        </row>
        <row r="961">
          <cell r="C961" t="str">
            <v>Hayes,Sherri L</v>
          </cell>
        </row>
        <row r="962">
          <cell r="C962" t="str">
            <v>Haynes,Steven A.</v>
          </cell>
        </row>
        <row r="963">
          <cell r="C963" t="str">
            <v>Heard,Bobby E</v>
          </cell>
        </row>
        <row r="964">
          <cell r="C964" t="str">
            <v>Hedges,Scott M</v>
          </cell>
        </row>
        <row r="965">
          <cell r="C965" t="str">
            <v>Heggemann,Rebecca</v>
          </cell>
        </row>
        <row r="966">
          <cell r="C966" t="str">
            <v>Heibein,Raya Salman</v>
          </cell>
        </row>
        <row r="967">
          <cell r="C967" t="str">
            <v>Heighter,Nancy A</v>
          </cell>
        </row>
        <row r="968">
          <cell r="C968" t="str">
            <v>Heinrichs,Kyle</v>
          </cell>
        </row>
        <row r="969">
          <cell r="C969" t="str">
            <v>Helveston,Marla J</v>
          </cell>
        </row>
        <row r="970">
          <cell r="C970" t="str">
            <v>Henderson,Tami F</v>
          </cell>
        </row>
        <row r="971">
          <cell r="C971" t="str">
            <v>Henderson,William E</v>
          </cell>
        </row>
        <row r="972">
          <cell r="C972" t="str">
            <v>Hennessy,John D</v>
          </cell>
        </row>
        <row r="973">
          <cell r="C973" t="str">
            <v>Henry Jr.,Luther C</v>
          </cell>
        </row>
        <row r="974">
          <cell r="C974" t="str">
            <v>Henry,Alicia P.</v>
          </cell>
        </row>
        <row r="975">
          <cell r="C975" t="str">
            <v>Henson,John D</v>
          </cell>
        </row>
        <row r="976">
          <cell r="C976" t="str">
            <v>Herbka,Paul</v>
          </cell>
        </row>
        <row r="977">
          <cell r="C977" t="str">
            <v>Herman III,Leroy</v>
          </cell>
        </row>
        <row r="978">
          <cell r="C978" t="str">
            <v>Herman,Donna J</v>
          </cell>
        </row>
        <row r="979">
          <cell r="C979" t="str">
            <v>Heron,Todd J</v>
          </cell>
        </row>
        <row r="980">
          <cell r="C980" t="str">
            <v>Herrick,Evert R.</v>
          </cell>
        </row>
        <row r="981">
          <cell r="C981" t="str">
            <v>Herrion,Carlton</v>
          </cell>
        </row>
        <row r="982">
          <cell r="C982" t="str">
            <v>Herron,James Clinton</v>
          </cell>
        </row>
        <row r="983">
          <cell r="C983" t="str">
            <v>Herschbach,Robert</v>
          </cell>
        </row>
        <row r="984">
          <cell r="C984" t="str">
            <v>Herzog,Jason T</v>
          </cell>
        </row>
        <row r="985">
          <cell r="C985" t="str">
            <v>Hesseltine,Lisa R</v>
          </cell>
        </row>
        <row r="986">
          <cell r="C986" t="str">
            <v>Hettenhouser,Jeremy R.</v>
          </cell>
        </row>
        <row r="987">
          <cell r="C987" t="str">
            <v>Heubusch,Steven A</v>
          </cell>
        </row>
        <row r="988">
          <cell r="C988" t="str">
            <v>Heys,Adam G</v>
          </cell>
        </row>
        <row r="989">
          <cell r="C989" t="str">
            <v>Hibshman,Jeff A</v>
          </cell>
        </row>
        <row r="990">
          <cell r="C990" t="str">
            <v>Hicks,Kathy D.</v>
          </cell>
        </row>
        <row r="991">
          <cell r="C991" t="str">
            <v>Hicks,Robert</v>
          </cell>
        </row>
        <row r="992">
          <cell r="C992" t="str">
            <v>Hicks,Tamika</v>
          </cell>
        </row>
        <row r="993">
          <cell r="C993" t="str">
            <v>Hidalgo,Paul</v>
          </cell>
        </row>
        <row r="994">
          <cell r="C994" t="str">
            <v>Hidden,Jay W</v>
          </cell>
        </row>
        <row r="995">
          <cell r="C995" t="str">
            <v>Hiet,Mark</v>
          </cell>
        </row>
        <row r="996">
          <cell r="C996" t="str">
            <v>Higgins II,Lemuel D</v>
          </cell>
        </row>
        <row r="997">
          <cell r="C997" t="str">
            <v>Higgs,Deloyce W</v>
          </cell>
        </row>
        <row r="998">
          <cell r="C998" t="str">
            <v>Hildebrand,Sheila L</v>
          </cell>
        </row>
        <row r="999">
          <cell r="C999" t="str">
            <v>Hildebrand,Tod A.</v>
          </cell>
        </row>
        <row r="1000">
          <cell r="C1000" t="str">
            <v>Hilgartner,Richard B</v>
          </cell>
        </row>
        <row r="1001">
          <cell r="C1001" t="str">
            <v>Hill,Albert E</v>
          </cell>
        </row>
        <row r="1002">
          <cell r="C1002" t="str">
            <v>Hill,Patrick Scott</v>
          </cell>
        </row>
        <row r="1003">
          <cell r="C1003" t="str">
            <v>Hill,Readia R</v>
          </cell>
        </row>
        <row r="1004">
          <cell r="C1004" t="str">
            <v>Hill,Ronald</v>
          </cell>
        </row>
        <row r="1005">
          <cell r="C1005" t="str">
            <v>Hill,Saundra C</v>
          </cell>
        </row>
        <row r="1006">
          <cell r="C1006" t="str">
            <v>Hill,Tina C</v>
          </cell>
        </row>
        <row r="1007">
          <cell r="C1007" t="str">
            <v>Hinds,Dana J</v>
          </cell>
        </row>
        <row r="1008">
          <cell r="C1008" t="str">
            <v>Hinton,Jesse</v>
          </cell>
        </row>
        <row r="1009">
          <cell r="C1009" t="str">
            <v>Hinton,Matthew</v>
          </cell>
        </row>
        <row r="1010">
          <cell r="C1010" t="str">
            <v>Hirschberg,Julie T.</v>
          </cell>
        </row>
        <row r="1011">
          <cell r="C1011" t="str">
            <v>Hlavac,Carmelia M</v>
          </cell>
        </row>
        <row r="1012">
          <cell r="C1012" t="str">
            <v>Hoang,Tuan</v>
          </cell>
        </row>
        <row r="1013">
          <cell r="C1013" t="str">
            <v>Hockeborn,Harl A</v>
          </cell>
        </row>
        <row r="1014">
          <cell r="C1014" t="str">
            <v>Hockersmith,Justin A</v>
          </cell>
        </row>
        <row r="1015">
          <cell r="C1015" t="str">
            <v>Hodges,Timothy</v>
          </cell>
        </row>
        <row r="1016">
          <cell r="C1016" t="str">
            <v>Hoffman,Barbara S</v>
          </cell>
        </row>
        <row r="1017">
          <cell r="C1017" t="str">
            <v>Hoffman,Leo M</v>
          </cell>
        </row>
        <row r="1018">
          <cell r="C1018" t="str">
            <v>Hoffman,Maria</v>
          </cell>
        </row>
        <row r="1019">
          <cell r="C1019" t="str">
            <v>Hohman,Christopher</v>
          </cell>
        </row>
        <row r="1020">
          <cell r="C1020" t="str">
            <v>Holland,Jacqueline M.</v>
          </cell>
        </row>
        <row r="1021">
          <cell r="C1021" t="str">
            <v>Holleman,Jack L</v>
          </cell>
        </row>
        <row r="1022">
          <cell r="C1022" t="str">
            <v>Holliday,Rachel E.</v>
          </cell>
        </row>
        <row r="1023">
          <cell r="C1023" t="str">
            <v>Honaker,Eric D</v>
          </cell>
        </row>
        <row r="1024">
          <cell r="C1024" t="str">
            <v>Hong,Joseph U</v>
          </cell>
        </row>
        <row r="1025">
          <cell r="C1025" t="str">
            <v>Hooper,Emmanuel</v>
          </cell>
        </row>
        <row r="1026">
          <cell r="C1026" t="str">
            <v>Hoopes,Timothy A</v>
          </cell>
        </row>
        <row r="1027">
          <cell r="C1027" t="str">
            <v>Hopkins,Franklin W</v>
          </cell>
        </row>
        <row r="1028">
          <cell r="C1028" t="str">
            <v>Hormann III,Paul M</v>
          </cell>
        </row>
        <row r="1029">
          <cell r="C1029" t="str">
            <v>Horvath,Edward E</v>
          </cell>
        </row>
        <row r="1030">
          <cell r="C1030" t="str">
            <v>Horwat,Michael J</v>
          </cell>
        </row>
        <row r="1031">
          <cell r="C1031" t="str">
            <v>Hosmer,Chris</v>
          </cell>
        </row>
        <row r="1032">
          <cell r="C1032" t="str">
            <v>Houdek,Tony</v>
          </cell>
        </row>
        <row r="1033">
          <cell r="C1033" t="str">
            <v>Howden,Pamela A</v>
          </cell>
        </row>
        <row r="1034">
          <cell r="C1034" t="str">
            <v>Howell,Jonathan B</v>
          </cell>
        </row>
        <row r="1035">
          <cell r="C1035" t="str">
            <v>Hrivnak,Allison</v>
          </cell>
        </row>
        <row r="1036">
          <cell r="C1036" t="str">
            <v>Hsu,Hui-ling</v>
          </cell>
        </row>
        <row r="1037">
          <cell r="C1037" t="str">
            <v>Hsu,Oscar H</v>
          </cell>
        </row>
        <row r="1038">
          <cell r="C1038" t="str">
            <v>Huang,Karen</v>
          </cell>
        </row>
        <row r="1039">
          <cell r="C1039" t="str">
            <v>Huang,Shuqing</v>
          </cell>
        </row>
        <row r="1040">
          <cell r="C1040" t="str">
            <v>Huba,Kerry A</v>
          </cell>
        </row>
        <row r="1041">
          <cell r="C1041" t="str">
            <v>Hubble,Michael W</v>
          </cell>
        </row>
        <row r="1042">
          <cell r="C1042" t="str">
            <v>Huber,Arthur J.</v>
          </cell>
        </row>
        <row r="1043">
          <cell r="C1043" t="str">
            <v>Huber,Frank</v>
          </cell>
        </row>
        <row r="1044">
          <cell r="C1044" t="str">
            <v>Huber,George A</v>
          </cell>
        </row>
        <row r="1045">
          <cell r="C1045" t="str">
            <v>Huber,Keel R</v>
          </cell>
        </row>
        <row r="1046">
          <cell r="C1046" t="str">
            <v>Huber,Patricia A</v>
          </cell>
        </row>
        <row r="1047">
          <cell r="C1047" t="str">
            <v>Huezo,Juan M.</v>
          </cell>
        </row>
        <row r="1048">
          <cell r="C1048" t="str">
            <v>Huffman,Shane</v>
          </cell>
        </row>
        <row r="1049">
          <cell r="C1049" t="str">
            <v>Hughes,Jason</v>
          </cell>
        </row>
        <row r="1050">
          <cell r="C1050" t="str">
            <v>Hui,Elliott</v>
          </cell>
        </row>
        <row r="1051">
          <cell r="C1051" t="str">
            <v>Hulede,John</v>
          </cell>
        </row>
        <row r="1052">
          <cell r="C1052" t="str">
            <v>Hull,Jared S</v>
          </cell>
        </row>
        <row r="1053">
          <cell r="C1053" t="str">
            <v>Hull,Leslee</v>
          </cell>
        </row>
        <row r="1054">
          <cell r="C1054" t="str">
            <v>Humes,Sana</v>
          </cell>
        </row>
        <row r="1055">
          <cell r="C1055" t="str">
            <v>Humphrey,Christopher  D</v>
          </cell>
        </row>
        <row r="1056">
          <cell r="C1056" t="str">
            <v>Humphreys,William A</v>
          </cell>
        </row>
        <row r="1057">
          <cell r="C1057" t="str">
            <v>Hundley,Donald K</v>
          </cell>
        </row>
        <row r="1058">
          <cell r="C1058" t="str">
            <v>Hunter Jr,Nathan L</v>
          </cell>
        </row>
        <row r="1059">
          <cell r="C1059" t="str">
            <v>Hunter Sr,Symeon</v>
          </cell>
        </row>
        <row r="1060">
          <cell r="C1060" t="str">
            <v>Hupp Jr,Ulric L</v>
          </cell>
        </row>
        <row r="1061">
          <cell r="C1061" t="str">
            <v>Hurd,Will</v>
          </cell>
        </row>
        <row r="1062">
          <cell r="C1062" t="str">
            <v>Hutchison,Kevin F</v>
          </cell>
        </row>
        <row r="1063">
          <cell r="C1063" t="str">
            <v>Hutzler,James S</v>
          </cell>
        </row>
        <row r="1064">
          <cell r="C1064" t="str">
            <v>Huynh,Thu-Minh T</v>
          </cell>
        </row>
        <row r="1065">
          <cell r="C1065" t="str">
            <v>Hwang,Bryan A.</v>
          </cell>
        </row>
        <row r="1066">
          <cell r="C1066" t="str">
            <v>Hyde,Mark B</v>
          </cell>
        </row>
        <row r="1067">
          <cell r="C1067" t="str">
            <v>Ibrahim,Karim</v>
          </cell>
        </row>
        <row r="1068">
          <cell r="C1068" t="str">
            <v>Igiri,Bernard M</v>
          </cell>
        </row>
        <row r="1069">
          <cell r="C1069" t="str">
            <v>Internicola,Christopher J</v>
          </cell>
        </row>
        <row r="1070">
          <cell r="C1070" t="str">
            <v>Irigoyen,Elizabeth</v>
          </cell>
        </row>
        <row r="1071">
          <cell r="C1071" t="str">
            <v>Isaacs,Brian Wade</v>
          </cell>
        </row>
        <row r="1072">
          <cell r="C1072" t="str">
            <v>Isennock,Jacquelyn B</v>
          </cell>
        </row>
        <row r="1073">
          <cell r="C1073" t="str">
            <v>Ismail,Osama J</v>
          </cell>
        </row>
        <row r="1074">
          <cell r="C1074" t="str">
            <v>Itman,Isaac</v>
          </cell>
        </row>
        <row r="1075">
          <cell r="C1075" t="str">
            <v>Ivanov,Dimitar</v>
          </cell>
        </row>
        <row r="1076">
          <cell r="C1076" t="str">
            <v>Iwunze,Michael</v>
          </cell>
        </row>
        <row r="1077">
          <cell r="C1077" t="str">
            <v>Iyengar,Yoganarasimha G</v>
          </cell>
        </row>
        <row r="1078">
          <cell r="C1078" t="str">
            <v>Jackmon,Lolita S</v>
          </cell>
        </row>
        <row r="1079">
          <cell r="C1079" t="str">
            <v>Jacks,Christopher</v>
          </cell>
        </row>
        <row r="1080">
          <cell r="C1080" t="str">
            <v>Jackson Sr,Donald D.</v>
          </cell>
        </row>
        <row r="1081">
          <cell r="C1081" t="str">
            <v>Jackson,Alfred L.</v>
          </cell>
        </row>
        <row r="1082">
          <cell r="C1082" t="str">
            <v>Jackson,Ameet C</v>
          </cell>
        </row>
        <row r="1083">
          <cell r="C1083" t="str">
            <v>Jackson,Collins M.</v>
          </cell>
        </row>
        <row r="1084">
          <cell r="C1084" t="str">
            <v>Jackson,Danielle</v>
          </cell>
        </row>
        <row r="1085">
          <cell r="C1085" t="str">
            <v>Jackson,Darryle</v>
          </cell>
        </row>
        <row r="1086">
          <cell r="C1086" t="str">
            <v>Jackson,David E</v>
          </cell>
        </row>
        <row r="1087">
          <cell r="C1087" t="str">
            <v>Jackson,Dominique</v>
          </cell>
        </row>
        <row r="1088">
          <cell r="C1088" t="str">
            <v>Jackson,Michael</v>
          </cell>
        </row>
        <row r="1089">
          <cell r="C1089" t="str">
            <v>Jacob,Carol</v>
          </cell>
        </row>
        <row r="1090">
          <cell r="C1090" t="str">
            <v>Jacobs,Terry L</v>
          </cell>
        </row>
        <row r="1091">
          <cell r="C1091" t="str">
            <v>Jahmani,Nichelle</v>
          </cell>
        </row>
        <row r="1092">
          <cell r="C1092" t="str">
            <v>Jain,Amit K</v>
          </cell>
        </row>
        <row r="1093">
          <cell r="C1093" t="str">
            <v>Jakubowski,Christopher</v>
          </cell>
        </row>
        <row r="1094">
          <cell r="C1094" t="str">
            <v>James II,Eldon J</v>
          </cell>
        </row>
        <row r="1095">
          <cell r="C1095" t="str">
            <v>James,Donald L.</v>
          </cell>
        </row>
        <row r="1096">
          <cell r="C1096" t="str">
            <v>James,Terrence Tyron</v>
          </cell>
        </row>
        <row r="1097">
          <cell r="C1097" t="str">
            <v>Jampani,Rama C</v>
          </cell>
        </row>
        <row r="1098">
          <cell r="C1098" t="str">
            <v>Jarratt,Casey</v>
          </cell>
        </row>
        <row r="1099">
          <cell r="C1099" t="str">
            <v>Jarrett,Sue</v>
          </cell>
        </row>
        <row r="1100">
          <cell r="C1100" t="str">
            <v>Jaworski,Audrey A.</v>
          </cell>
        </row>
        <row r="1101">
          <cell r="C1101" t="str">
            <v>Jenkins Jr,John M</v>
          </cell>
        </row>
        <row r="1102">
          <cell r="C1102" t="str">
            <v>Jenkins,Crystal D</v>
          </cell>
        </row>
        <row r="1103">
          <cell r="C1103" t="str">
            <v>Jenkins,Donald L</v>
          </cell>
        </row>
        <row r="1104">
          <cell r="C1104" t="str">
            <v>Jenkins,John G</v>
          </cell>
        </row>
        <row r="1105">
          <cell r="C1105" t="str">
            <v>Jenkins,Linda H</v>
          </cell>
        </row>
        <row r="1106">
          <cell r="C1106" t="str">
            <v>Jenkins,Trevor A.</v>
          </cell>
        </row>
        <row r="1107">
          <cell r="C1107" t="str">
            <v>Jennings,Jamison</v>
          </cell>
        </row>
        <row r="1108">
          <cell r="C1108" t="str">
            <v>Jensen,Angel M.</v>
          </cell>
        </row>
        <row r="1109">
          <cell r="C1109" t="str">
            <v>Jensen,Christopher H.</v>
          </cell>
        </row>
        <row r="1110">
          <cell r="C1110" t="str">
            <v>Jeong,Jae Y</v>
          </cell>
        </row>
        <row r="1111">
          <cell r="C1111" t="str">
            <v>Jernigan,Phillip</v>
          </cell>
        </row>
        <row r="1112">
          <cell r="C1112" t="str">
            <v>Jewell,Steven F.</v>
          </cell>
        </row>
        <row r="1113">
          <cell r="C1113" t="str">
            <v>Jibodu,Latoya</v>
          </cell>
        </row>
        <row r="1114">
          <cell r="C1114" t="str">
            <v>Jiskra,Jason</v>
          </cell>
        </row>
        <row r="1115">
          <cell r="C1115" t="str">
            <v>John,Adam G</v>
          </cell>
        </row>
        <row r="1116">
          <cell r="C1116" t="str">
            <v>Johnson,Aaron C.</v>
          </cell>
        </row>
        <row r="1117">
          <cell r="C1117" t="str">
            <v>Johnson,Aaron L</v>
          </cell>
        </row>
        <row r="1118">
          <cell r="C1118" t="str">
            <v>Johnson,Charles W.</v>
          </cell>
        </row>
        <row r="1119">
          <cell r="C1119" t="str">
            <v>Johnson,Courtney</v>
          </cell>
        </row>
        <row r="1120">
          <cell r="C1120" t="str">
            <v>Johnson,Damon</v>
          </cell>
        </row>
        <row r="1121">
          <cell r="C1121" t="str">
            <v>Johnson,Joseph</v>
          </cell>
        </row>
        <row r="1122">
          <cell r="C1122" t="str">
            <v>Johnson,Juan</v>
          </cell>
        </row>
        <row r="1123">
          <cell r="C1123" t="str">
            <v>Johnson,Juliana R</v>
          </cell>
        </row>
        <row r="1124">
          <cell r="C1124" t="str">
            <v>Johnson,Michael F</v>
          </cell>
        </row>
        <row r="1125">
          <cell r="C1125" t="str">
            <v>Johnson,Patricia A</v>
          </cell>
        </row>
        <row r="1126">
          <cell r="C1126" t="str">
            <v>Johnson,Robert E</v>
          </cell>
        </row>
        <row r="1127">
          <cell r="C1127" t="str">
            <v>Johnson,Sara L</v>
          </cell>
        </row>
        <row r="1128">
          <cell r="C1128" t="str">
            <v>Johnson,Thomas E</v>
          </cell>
        </row>
        <row r="1129">
          <cell r="C1129" t="str">
            <v>Johnston,Mary E</v>
          </cell>
        </row>
        <row r="1130">
          <cell r="C1130" t="str">
            <v>Jones I,Darrin Maurice</v>
          </cell>
        </row>
        <row r="1131">
          <cell r="C1131" t="str">
            <v>Jones,Antonio D</v>
          </cell>
        </row>
        <row r="1132">
          <cell r="C1132" t="str">
            <v>Jones,Chad</v>
          </cell>
        </row>
        <row r="1133">
          <cell r="C1133" t="str">
            <v>Jones,Christopher B</v>
          </cell>
        </row>
        <row r="1134">
          <cell r="C1134" t="str">
            <v>Jones,Christopher E</v>
          </cell>
        </row>
        <row r="1135">
          <cell r="C1135" t="str">
            <v>Jones,Donna</v>
          </cell>
        </row>
        <row r="1136">
          <cell r="C1136" t="str">
            <v>Jones,Eric L.</v>
          </cell>
        </row>
        <row r="1137">
          <cell r="C1137" t="str">
            <v>Jones,Gail</v>
          </cell>
        </row>
        <row r="1138">
          <cell r="C1138" t="str">
            <v>Jones,Gregory M.</v>
          </cell>
        </row>
        <row r="1139">
          <cell r="C1139" t="str">
            <v>Jones,Jeris D</v>
          </cell>
        </row>
        <row r="1140">
          <cell r="C1140" t="str">
            <v>Jones,Kim</v>
          </cell>
        </row>
        <row r="1141">
          <cell r="C1141" t="str">
            <v>Jones,Mary I</v>
          </cell>
        </row>
        <row r="1142">
          <cell r="C1142" t="str">
            <v>Jones,Michele Denise</v>
          </cell>
        </row>
        <row r="1143">
          <cell r="C1143" t="str">
            <v>Jones,Sarrah L</v>
          </cell>
        </row>
        <row r="1144">
          <cell r="C1144" t="str">
            <v>Jones,Vincent</v>
          </cell>
        </row>
        <row r="1145">
          <cell r="C1145" t="str">
            <v>Jongwe,Robert</v>
          </cell>
        </row>
        <row r="1146">
          <cell r="C1146" t="str">
            <v>Jonsson,Agust</v>
          </cell>
        </row>
        <row r="1147">
          <cell r="C1147" t="str">
            <v>Jordan,Keith C</v>
          </cell>
        </row>
        <row r="1148">
          <cell r="C1148" t="str">
            <v>Jorgensen Jr,Anthony</v>
          </cell>
        </row>
        <row r="1149">
          <cell r="C1149" t="str">
            <v>Joseph,Bindu</v>
          </cell>
        </row>
        <row r="1150">
          <cell r="C1150" t="str">
            <v>Joseph,Jaurin D</v>
          </cell>
        </row>
        <row r="1151">
          <cell r="C1151" t="str">
            <v>Joseph,Mary</v>
          </cell>
        </row>
        <row r="1152">
          <cell r="C1152" t="str">
            <v>Joseph,Michael Chris</v>
          </cell>
        </row>
        <row r="1153">
          <cell r="C1153" t="str">
            <v>Joseph,Shirwin C</v>
          </cell>
        </row>
        <row r="1154">
          <cell r="C1154" t="str">
            <v>Joy,Amy B</v>
          </cell>
        </row>
        <row r="1155">
          <cell r="C1155" t="str">
            <v>Joyce,John R</v>
          </cell>
        </row>
        <row r="1156">
          <cell r="C1156" t="str">
            <v>Joyner,Michael</v>
          </cell>
        </row>
        <row r="1157">
          <cell r="C1157" t="str">
            <v>Juenker,Matthew J</v>
          </cell>
        </row>
        <row r="1158">
          <cell r="C1158" t="str">
            <v>Juers,Alan F</v>
          </cell>
        </row>
        <row r="1159">
          <cell r="C1159" t="str">
            <v>Juliano,Sue</v>
          </cell>
        </row>
        <row r="1160">
          <cell r="C1160" t="str">
            <v>Kacheroski,Jay</v>
          </cell>
        </row>
        <row r="1161">
          <cell r="C1161" t="str">
            <v>Kaganovsky,Polina</v>
          </cell>
        </row>
        <row r="1162">
          <cell r="C1162" t="str">
            <v>Kakigi,Wesley A</v>
          </cell>
        </row>
        <row r="1163">
          <cell r="C1163" t="str">
            <v>Kaldal,Karen L</v>
          </cell>
        </row>
        <row r="1164">
          <cell r="C1164" t="str">
            <v>Kalisa,Kenneth M</v>
          </cell>
        </row>
        <row r="1165">
          <cell r="C1165" t="str">
            <v>Kalsi,Jagdeep S</v>
          </cell>
        </row>
        <row r="1166">
          <cell r="C1166" t="str">
            <v>Kan,Yui-Keung</v>
          </cell>
        </row>
        <row r="1167">
          <cell r="C1167" t="str">
            <v>Kante,Madhavi</v>
          </cell>
        </row>
        <row r="1168">
          <cell r="C1168" t="str">
            <v>Kapalavayi,Gurunath</v>
          </cell>
        </row>
        <row r="1169">
          <cell r="C1169" t="str">
            <v>Kaplan,Bruce A.</v>
          </cell>
        </row>
        <row r="1170">
          <cell r="C1170" t="str">
            <v>Kard,Rachel</v>
          </cell>
        </row>
        <row r="1171">
          <cell r="C1171" t="str">
            <v>Kasaskeris,Argyrios K.</v>
          </cell>
        </row>
        <row r="1172">
          <cell r="C1172" t="str">
            <v>Kasdan,Christina Renee</v>
          </cell>
        </row>
        <row r="1173">
          <cell r="C1173" t="str">
            <v>Kash,Christopher D</v>
          </cell>
        </row>
        <row r="1174">
          <cell r="C1174" t="str">
            <v>Kash,Vladimir D</v>
          </cell>
        </row>
        <row r="1175">
          <cell r="C1175" t="str">
            <v>Kashiwase,Lisa</v>
          </cell>
        </row>
        <row r="1176">
          <cell r="C1176" t="str">
            <v>Katz,Celeste Walsh</v>
          </cell>
        </row>
        <row r="1177">
          <cell r="C1177" t="str">
            <v>Kauinui,Kelli</v>
          </cell>
        </row>
        <row r="1178">
          <cell r="C1178" t="str">
            <v>Kazmi,Azadar</v>
          </cell>
        </row>
        <row r="1179">
          <cell r="C1179" t="str">
            <v>Ke,Matthew</v>
          </cell>
        </row>
        <row r="1180">
          <cell r="C1180" t="str">
            <v>Keating,Brian Patrick</v>
          </cell>
        </row>
        <row r="1181">
          <cell r="C1181" t="str">
            <v>Keeler,Roland E.</v>
          </cell>
        </row>
        <row r="1182">
          <cell r="C1182" t="str">
            <v>Kegg,Randell S</v>
          </cell>
        </row>
        <row r="1183">
          <cell r="C1183" t="str">
            <v>Kelch,Elizabeth C</v>
          </cell>
        </row>
        <row r="1184">
          <cell r="C1184" t="str">
            <v>Kelleghan,Michael</v>
          </cell>
        </row>
        <row r="1185">
          <cell r="C1185" t="str">
            <v>Keller,Judy B</v>
          </cell>
        </row>
        <row r="1186">
          <cell r="C1186" t="str">
            <v>Kellerman,George</v>
          </cell>
        </row>
        <row r="1187">
          <cell r="C1187" t="str">
            <v>Kelley Jr,Ned H</v>
          </cell>
        </row>
        <row r="1188">
          <cell r="C1188" t="str">
            <v>Kelly,David W</v>
          </cell>
        </row>
        <row r="1189">
          <cell r="C1189" t="str">
            <v>Kemer,Joseph C</v>
          </cell>
        </row>
        <row r="1190">
          <cell r="C1190" t="str">
            <v>Kennard,Eleanor D</v>
          </cell>
        </row>
        <row r="1191">
          <cell r="C1191" t="str">
            <v>Kennedy Jr,Russell</v>
          </cell>
        </row>
        <row r="1192">
          <cell r="C1192" t="str">
            <v>Kennerley,Anne J.</v>
          </cell>
        </row>
        <row r="1193">
          <cell r="C1193" t="str">
            <v>Kenny,Timothy D.</v>
          </cell>
        </row>
        <row r="1194">
          <cell r="C1194" t="str">
            <v>Kerman,Alexander</v>
          </cell>
        </row>
        <row r="1195">
          <cell r="C1195" t="str">
            <v>Kerrigan,Daniel E</v>
          </cell>
        </row>
        <row r="1196">
          <cell r="C1196" t="str">
            <v>Kesler,Laraye K</v>
          </cell>
        </row>
        <row r="1197">
          <cell r="C1197" t="str">
            <v>Keys,Deborah R.</v>
          </cell>
        </row>
        <row r="1198">
          <cell r="C1198" t="str">
            <v>Khaja,Azeemuddin</v>
          </cell>
        </row>
        <row r="1199">
          <cell r="C1199" t="str">
            <v>Khalaf,Elias G.</v>
          </cell>
        </row>
        <row r="1200">
          <cell r="C1200" t="str">
            <v>Khalaf,Sami</v>
          </cell>
        </row>
        <row r="1201">
          <cell r="C1201" t="str">
            <v>Khan,Agha Usman</v>
          </cell>
        </row>
        <row r="1202">
          <cell r="C1202" t="str">
            <v>Khan,Asif H</v>
          </cell>
        </row>
        <row r="1203">
          <cell r="C1203" t="str">
            <v>Kibisingo,Eric L.</v>
          </cell>
        </row>
        <row r="1204">
          <cell r="C1204" t="str">
            <v>Kidanemariam,Persabel</v>
          </cell>
        </row>
        <row r="1205">
          <cell r="C1205" t="str">
            <v>Kidwell,Kelly</v>
          </cell>
        </row>
        <row r="1206">
          <cell r="C1206" t="str">
            <v>Kiick,Matthew D</v>
          </cell>
        </row>
        <row r="1207">
          <cell r="C1207" t="str">
            <v>Kim,Elbert M.</v>
          </cell>
        </row>
        <row r="1208">
          <cell r="C1208" t="str">
            <v>Kim,Joon</v>
          </cell>
        </row>
        <row r="1209">
          <cell r="C1209" t="str">
            <v>King Sr,Tilmon D</v>
          </cell>
        </row>
        <row r="1210">
          <cell r="C1210" t="str">
            <v>King,Cynthia A</v>
          </cell>
        </row>
        <row r="1211">
          <cell r="C1211" t="str">
            <v>King,Mark</v>
          </cell>
        </row>
        <row r="1212">
          <cell r="C1212" t="str">
            <v>King,Terese</v>
          </cell>
        </row>
        <row r="1213">
          <cell r="C1213" t="str">
            <v>Kinser,Robert</v>
          </cell>
        </row>
        <row r="1214">
          <cell r="C1214" t="str">
            <v>Kinstlinger,Jeremy</v>
          </cell>
        </row>
        <row r="1215">
          <cell r="C1215" t="str">
            <v>Kinyenje,Christine</v>
          </cell>
        </row>
        <row r="1216">
          <cell r="C1216" t="str">
            <v>Kinyon,John M.</v>
          </cell>
        </row>
        <row r="1217">
          <cell r="C1217" t="str">
            <v>Kirschenhofer,Allen S</v>
          </cell>
        </row>
        <row r="1218">
          <cell r="C1218" t="str">
            <v>Kiselburgh Jr,William John</v>
          </cell>
        </row>
        <row r="1219">
          <cell r="C1219" t="str">
            <v>Kiuntke,Tobias Joseph</v>
          </cell>
        </row>
        <row r="1220">
          <cell r="C1220" t="str">
            <v>Klaus,Demetrius W</v>
          </cell>
        </row>
        <row r="1221">
          <cell r="C1221" t="str">
            <v>Klemek,John</v>
          </cell>
        </row>
        <row r="1222">
          <cell r="C1222" t="str">
            <v>Kliewer,Rachel C</v>
          </cell>
        </row>
        <row r="1223">
          <cell r="C1223" t="str">
            <v>Klipfel,Dustin</v>
          </cell>
        </row>
        <row r="1224">
          <cell r="C1224" t="str">
            <v>Kloetzel,Alexander</v>
          </cell>
        </row>
        <row r="1225">
          <cell r="C1225" t="str">
            <v>Kludo Jr,Ronald G</v>
          </cell>
        </row>
        <row r="1226">
          <cell r="C1226" t="str">
            <v>Knight,Marguerite E.</v>
          </cell>
        </row>
        <row r="1227">
          <cell r="C1227" t="str">
            <v>Knight,William</v>
          </cell>
        </row>
        <row r="1228">
          <cell r="C1228" t="str">
            <v>Knode,Darrin</v>
          </cell>
        </row>
        <row r="1229">
          <cell r="C1229" t="str">
            <v>Knott,Christopher C</v>
          </cell>
        </row>
        <row r="1230">
          <cell r="C1230" t="str">
            <v>Knott,Mary I</v>
          </cell>
        </row>
        <row r="1231">
          <cell r="C1231" t="str">
            <v>Knox,Mary E</v>
          </cell>
        </row>
        <row r="1232">
          <cell r="C1232" t="str">
            <v>Knutson,Alan R</v>
          </cell>
        </row>
        <row r="1233">
          <cell r="C1233" t="str">
            <v>Kobiela,Edward T</v>
          </cell>
        </row>
        <row r="1234">
          <cell r="C1234" t="str">
            <v>Koepp,Stephen W.</v>
          </cell>
        </row>
        <row r="1235">
          <cell r="C1235" t="str">
            <v>Kohler,Tanya S</v>
          </cell>
        </row>
        <row r="1236">
          <cell r="C1236" t="str">
            <v>Kolbe,Jacqueline J</v>
          </cell>
        </row>
        <row r="1237">
          <cell r="C1237" t="str">
            <v>Kolli,Satyanarayana</v>
          </cell>
        </row>
        <row r="1238">
          <cell r="C1238" t="str">
            <v>Kolmansberger,David R</v>
          </cell>
        </row>
        <row r="1239">
          <cell r="C1239" t="str">
            <v>Kolodzinski,Richard J</v>
          </cell>
        </row>
        <row r="1240">
          <cell r="C1240" t="str">
            <v>Kommi Reddy,Jagadeeswara R</v>
          </cell>
        </row>
        <row r="1241">
          <cell r="C1241" t="str">
            <v>Koo,Thomas</v>
          </cell>
        </row>
        <row r="1242">
          <cell r="C1242" t="str">
            <v>Kopinski,Christopher J</v>
          </cell>
        </row>
        <row r="1243">
          <cell r="C1243" t="str">
            <v>Koren,Amy</v>
          </cell>
        </row>
        <row r="1244">
          <cell r="C1244" t="str">
            <v>Kornovich,John E</v>
          </cell>
        </row>
        <row r="1245">
          <cell r="C1245" t="str">
            <v>Korwin,Jeff</v>
          </cell>
        </row>
        <row r="1246">
          <cell r="C1246" t="str">
            <v>Kosakowski,Stephen</v>
          </cell>
        </row>
        <row r="1247">
          <cell r="C1247" t="str">
            <v>Kostakis,Joseph</v>
          </cell>
        </row>
        <row r="1248">
          <cell r="C1248" t="str">
            <v>Kovach,Zlatko</v>
          </cell>
        </row>
        <row r="1249">
          <cell r="C1249" t="str">
            <v>Krawczyk,Stephen</v>
          </cell>
        </row>
        <row r="1250">
          <cell r="C1250" t="str">
            <v>Krcma,Marianne S</v>
          </cell>
        </row>
        <row r="1251">
          <cell r="C1251" t="str">
            <v>Krishnamurti,Ramesh</v>
          </cell>
        </row>
        <row r="1252">
          <cell r="C1252" t="str">
            <v>Krueger,Richard D</v>
          </cell>
        </row>
        <row r="1253">
          <cell r="C1253" t="str">
            <v>Krumrai,Andrew</v>
          </cell>
        </row>
        <row r="1254">
          <cell r="C1254" t="str">
            <v>Krupa,Nannette M</v>
          </cell>
        </row>
        <row r="1255">
          <cell r="C1255" t="str">
            <v>Kruse,Catherine M</v>
          </cell>
        </row>
        <row r="1256">
          <cell r="C1256" t="str">
            <v>Kubricky,Christopher S</v>
          </cell>
        </row>
        <row r="1257">
          <cell r="C1257" t="str">
            <v>Kuhfeldt III,Henry</v>
          </cell>
        </row>
        <row r="1258">
          <cell r="C1258" t="str">
            <v>Kujak,Shawn</v>
          </cell>
        </row>
        <row r="1259">
          <cell r="C1259" t="str">
            <v>Kukelhan,Joshua D</v>
          </cell>
        </row>
        <row r="1260">
          <cell r="C1260" t="str">
            <v>Kulkarni,Manjusha</v>
          </cell>
        </row>
        <row r="1261">
          <cell r="C1261" t="str">
            <v>Kulkarni,Nitin</v>
          </cell>
        </row>
        <row r="1262">
          <cell r="C1262" t="str">
            <v>Kumar,Asim</v>
          </cell>
        </row>
        <row r="1263">
          <cell r="C1263" t="str">
            <v>Kumar,Sanjiv</v>
          </cell>
        </row>
        <row r="1264">
          <cell r="C1264" t="str">
            <v>Kuny,Kris Edward</v>
          </cell>
        </row>
        <row r="1265">
          <cell r="C1265" t="str">
            <v>Kuperman,Agota</v>
          </cell>
        </row>
        <row r="1266">
          <cell r="C1266" t="str">
            <v>Kusterer,Paul M</v>
          </cell>
        </row>
        <row r="1267">
          <cell r="C1267" t="str">
            <v>Kutz,Aileen F</v>
          </cell>
        </row>
        <row r="1268">
          <cell r="C1268" t="str">
            <v>Kyriakides,Aris</v>
          </cell>
        </row>
        <row r="1269">
          <cell r="C1269" t="str">
            <v>Lac,Trieu</v>
          </cell>
        </row>
        <row r="1270">
          <cell r="C1270" t="str">
            <v>Lacey,Gillian E</v>
          </cell>
        </row>
        <row r="1271">
          <cell r="C1271" t="str">
            <v>Lacher,Barbara C</v>
          </cell>
        </row>
        <row r="1272">
          <cell r="C1272" t="str">
            <v>Ladnier,Stacy L</v>
          </cell>
        </row>
        <row r="1273">
          <cell r="C1273" t="str">
            <v>Ladringan,Joann V.</v>
          </cell>
        </row>
        <row r="1274">
          <cell r="C1274" t="str">
            <v>Laff,Michael</v>
          </cell>
        </row>
        <row r="1275">
          <cell r="C1275" t="str">
            <v>LaFontaine,Juanita Loup</v>
          </cell>
        </row>
        <row r="1276">
          <cell r="C1276" t="str">
            <v>Lagdameo,Mary</v>
          </cell>
        </row>
        <row r="1277">
          <cell r="C1277" t="str">
            <v>Lahm,Christopher</v>
          </cell>
        </row>
        <row r="1278">
          <cell r="C1278" t="str">
            <v>LaJaunie III,Emmet P</v>
          </cell>
        </row>
        <row r="1279">
          <cell r="C1279" t="str">
            <v>Lalley,Elena E</v>
          </cell>
        </row>
        <row r="1280">
          <cell r="C1280" t="str">
            <v>Lamarine,Eric M.</v>
          </cell>
        </row>
        <row r="1281">
          <cell r="C1281" t="str">
            <v>Lamb,Charles</v>
          </cell>
        </row>
        <row r="1282">
          <cell r="C1282" t="str">
            <v>Lancaster,Mark T</v>
          </cell>
        </row>
        <row r="1283">
          <cell r="C1283" t="str">
            <v>Lange,Kristie</v>
          </cell>
        </row>
        <row r="1284">
          <cell r="C1284" t="str">
            <v>Lanning,David T</v>
          </cell>
        </row>
        <row r="1285">
          <cell r="C1285" t="str">
            <v>Lardner,Christian Emmanuel</v>
          </cell>
        </row>
        <row r="1286">
          <cell r="C1286" t="str">
            <v>Larson,James S.</v>
          </cell>
        </row>
        <row r="1287">
          <cell r="C1287" t="str">
            <v>Lauricella,David L</v>
          </cell>
        </row>
        <row r="1288">
          <cell r="C1288" t="str">
            <v>Lauten,Kathryn A</v>
          </cell>
        </row>
        <row r="1289">
          <cell r="C1289" t="str">
            <v>Laverdure,Lyle</v>
          </cell>
        </row>
        <row r="1290">
          <cell r="C1290" t="str">
            <v>Laverentz,Larry Lee</v>
          </cell>
        </row>
        <row r="1291">
          <cell r="C1291" t="str">
            <v>Lawrence,Stephen Bradley</v>
          </cell>
        </row>
        <row r="1292">
          <cell r="C1292" t="str">
            <v>Lawson,Bonnie M.</v>
          </cell>
        </row>
        <row r="1293">
          <cell r="C1293" t="str">
            <v>Lawson,Phillip</v>
          </cell>
        </row>
        <row r="1294">
          <cell r="C1294" t="str">
            <v>Lawson,Suzanne P</v>
          </cell>
        </row>
        <row r="1295">
          <cell r="C1295" t="str">
            <v>Le,Billy</v>
          </cell>
        </row>
        <row r="1296">
          <cell r="C1296" t="str">
            <v>Le,Khoa A.</v>
          </cell>
        </row>
        <row r="1297">
          <cell r="C1297" t="str">
            <v>Le,Thanh</v>
          </cell>
        </row>
        <row r="1298">
          <cell r="C1298" t="str">
            <v>Leader,John W</v>
          </cell>
        </row>
        <row r="1299">
          <cell r="C1299" t="str">
            <v>Lease,James J</v>
          </cell>
        </row>
        <row r="1300">
          <cell r="C1300" t="str">
            <v>LeBoeuf III,Patrick L</v>
          </cell>
        </row>
        <row r="1301">
          <cell r="C1301" t="str">
            <v>Lederer,Karl H.</v>
          </cell>
        </row>
        <row r="1302">
          <cell r="C1302" t="str">
            <v>Lee,Ann C</v>
          </cell>
        </row>
        <row r="1303">
          <cell r="C1303" t="str">
            <v>Lee,Charles</v>
          </cell>
        </row>
        <row r="1304">
          <cell r="C1304" t="str">
            <v>Lee,Gabriel</v>
          </cell>
        </row>
        <row r="1305">
          <cell r="C1305" t="str">
            <v>Lee,Jeff</v>
          </cell>
        </row>
        <row r="1306">
          <cell r="C1306" t="str">
            <v>Lee,John Jin Young</v>
          </cell>
        </row>
        <row r="1307">
          <cell r="C1307" t="str">
            <v>Lehman,Scott</v>
          </cell>
        </row>
        <row r="1308">
          <cell r="C1308" t="str">
            <v>Lehrer,Jessica P</v>
          </cell>
        </row>
        <row r="1309">
          <cell r="C1309" t="str">
            <v>Leigh,Brian P.</v>
          </cell>
        </row>
        <row r="1310">
          <cell r="C1310" t="str">
            <v>Leininger,Thomas</v>
          </cell>
        </row>
        <row r="1311">
          <cell r="C1311" t="str">
            <v>Lemberg,Daniel M</v>
          </cell>
        </row>
        <row r="1312">
          <cell r="C1312" t="str">
            <v>Lemberg,Ryan C</v>
          </cell>
        </row>
        <row r="1313">
          <cell r="C1313" t="str">
            <v>Lentini III,Joseph R</v>
          </cell>
        </row>
        <row r="1314">
          <cell r="C1314" t="str">
            <v>Lentz,Kathryn L</v>
          </cell>
        </row>
        <row r="1315">
          <cell r="C1315" t="str">
            <v>Leonard,Bradley S</v>
          </cell>
        </row>
        <row r="1316">
          <cell r="C1316" t="str">
            <v>Leone,Andrew C</v>
          </cell>
        </row>
        <row r="1317">
          <cell r="C1317" t="str">
            <v>Leopold,Adrienne</v>
          </cell>
        </row>
        <row r="1318">
          <cell r="C1318" t="str">
            <v>Lepson,Christine M</v>
          </cell>
        </row>
        <row r="1319">
          <cell r="C1319" t="str">
            <v>Levine,Ellen</v>
          </cell>
        </row>
        <row r="1320">
          <cell r="C1320" t="str">
            <v>Levine,Michael J</v>
          </cell>
        </row>
        <row r="1321">
          <cell r="C1321" t="str">
            <v>Lewin,Barry</v>
          </cell>
        </row>
        <row r="1322">
          <cell r="C1322" t="str">
            <v>Lewis,Emmanuel</v>
          </cell>
        </row>
        <row r="1323">
          <cell r="C1323" t="str">
            <v>Lewis,Robert C.</v>
          </cell>
        </row>
        <row r="1324">
          <cell r="C1324" t="str">
            <v>Lewis,Thomas B</v>
          </cell>
        </row>
        <row r="1325">
          <cell r="C1325" t="str">
            <v>Leyman,Jeffrey P</v>
          </cell>
        </row>
        <row r="1326">
          <cell r="C1326" t="str">
            <v>Li,Lin</v>
          </cell>
        </row>
        <row r="1327">
          <cell r="C1327" t="str">
            <v>Liderman,Natan</v>
          </cell>
        </row>
        <row r="1328">
          <cell r="C1328" t="str">
            <v>Liebegott,Marilyn C</v>
          </cell>
        </row>
        <row r="1329">
          <cell r="C1329" t="str">
            <v>Liebling,Gary C</v>
          </cell>
        </row>
        <row r="1330">
          <cell r="C1330" t="str">
            <v>Lietuvnikas,Steven M.</v>
          </cell>
        </row>
        <row r="1331">
          <cell r="C1331" t="str">
            <v>Ligawa,Leakey O</v>
          </cell>
        </row>
        <row r="1332">
          <cell r="C1332" t="str">
            <v>Likins,Wanda S</v>
          </cell>
        </row>
        <row r="1333">
          <cell r="C1333" t="str">
            <v>Lin,George</v>
          </cell>
        </row>
        <row r="1334">
          <cell r="C1334" t="str">
            <v>Lin,Wu Yow-Ching</v>
          </cell>
        </row>
        <row r="1335">
          <cell r="C1335" t="str">
            <v>Lindemann,Tim A</v>
          </cell>
        </row>
        <row r="1336">
          <cell r="C1336" t="str">
            <v>Ling,Yong W</v>
          </cell>
        </row>
        <row r="1337">
          <cell r="C1337" t="str">
            <v>Lippincott,David</v>
          </cell>
        </row>
        <row r="1338">
          <cell r="C1338" t="str">
            <v>Litman II,Raymond S</v>
          </cell>
        </row>
        <row r="1339">
          <cell r="C1339" t="str">
            <v>Litwack,David</v>
          </cell>
        </row>
        <row r="1340">
          <cell r="C1340" t="str">
            <v>Liu,Baining</v>
          </cell>
        </row>
        <row r="1341">
          <cell r="C1341" t="str">
            <v>Liu,Shurong</v>
          </cell>
        </row>
        <row r="1342">
          <cell r="C1342" t="str">
            <v>Liu,Zhanfeng</v>
          </cell>
        </row>
        <row r="1343">
          <cell r="C1343" t="str">
            <v>Llewellyn,Timothy P</v>
          </cell>
        </row>
        <row r="1344">
          <cell r="C1344" t="str">
            <v>Logan Jr,Barton Lester</v>
          </cell>
        </row>
        <row r="1345">
          <cell r="C1345" t="str">
            <v>Logan,Christopher S</v>
          </cell>
        </row>
        <row r="1346">
          <cell r="C1346" t="str">
            <v>Logan,Deborah A</v>
          </cell>
        </row>
        <row r="1347">
          <cell r="C1347" t="str">
            <v>Logan,Steven</v>
          </cell>
        </row>
        <row r="1348">
          <cell r="C1348" t="str">
            <v>Lomax,Michael W.</v>
          </cell>
        </row>
        <row r="1349">
          <cell r="C1349" t="str">
            <v>Lombardozzi,Jason D</v>
          </cell>
        </row>
        <row r="1350">
          <cell r="C1350" t="str">
            <v>Long,Ann M</v>
          </cell>
        </row>
        <row r="1351">
          <cell r="C1351" t="str">
            <v>Longo,Robert</v>
          </cell>
        </row>
        <row r="1352">
          <cell r="C1352" t="str">
            <v>Loosmore,Betty J</v>
          </cell>
        </row>
        <row r="1353">
          <cell r="C1353" t="str">
            <v>Lopez,Eliseo E</v>
          </cell>
        </row>
        <row r="1354">
          <cell r="C1354" t="str">
            <v>Lopiccolo,David V</v>
          </cell>
        </row>
        <row r="1355">
          <cell r="C1355" t="str">
            <v>Lorenz,Jerry</v>
          </cell>
        </row>
        <row r="1356">
          <cell r="C1356" t="str">
            <v>Lorince,Jesse G.</v>
          </cell>
        </row>
        <row r="1357">
          <cell r="C1357" t="str">
            <v>Lott,John Michael</v>
          </cell>
        </row>
        <row r="1358">
          <cell r="C1358" t="str">
            <v>Loudermilk,Michael A</v>
          </cell>
        </row>
        <row r="1359">
          <cell r="C1359" t="str">
            <v>Love,Megan E.</v>
          </cell>
        </row>
        <row r="1360">
          <cell r="C1360" t="str">
            <v>Lovejoy,Brian S.</v>
          </cell>
        </row>
        <row r="1361">
          <cell r="C1361" t="str">
            <v>Lovell,Stephen</v>
          </cell>
        </row>
        <row r="1362">
          <cell r="C1362" t="str">
            <v>Luckenbaugh,Kenneth</v>
          </cell>
        </row>
        <row r="1363">
          <cell r="C1363" t="str">
            <v>Luebbert,Laurie A.</v>
          </cell>
        </row>
        <row r="1364">
          <cell r="C1364" t="str">
            <v>Lum,Joseph Y</v>
          </cell>
        </row>
        <row r="1365">
          <cell r="C1365" t="str">
            <v>Lum,Wally</v>
          </cell>
        </row>
        <row r="1366">
          <cell r="C1366" t="str">
            <v>Luong,Vincent</v>
          </cell>
        </row>
        <row r="1367">
          <cell r="C1367" t="str">
            <v>Lussmyer,David W.</v>
          </cell>
        </row>
        <row r="1368">
          <cell r="C1368" t="str">
            <v>Luther,William C</v>
          </cell>
        </row>
        <row r="1369">
          <cell r="C1369" t="str">
            <v>Luu,Nghiep T</v>
          </cell>
        </row>
        <row r="1370">
          <cell r="C1370" t="str">
            <v>Lyons,Marvin Span</v>
          </cell>
        </row>
        <row r="1371">
          <cell r="C1371" t="str">
            <v>Ma,Jianshan</v>
          </cell>
        </row>
        <row r="1372">
          <cell r="C1372" t="str">
            <v>Mabrey,Nathaniel</v>
          </cell>
        </row>
        <row r="1373">
          <cell r="C1373" t="str">
            <v>MacEachron,Clifford A</v>
          </cell>
        </row>
        <row r="1374">
          <cell r="C1374" t="str">
            <v>Mack,Nicole</v>
          </cell>
        </row>
        <row r="1375">
          <cell r="C1375" t="str">
            <v>Mack,Rafael H</v>
          </cell>
        </row>
        <row r="1376">
          <cell r="C1376" t="str">
            <v>Mack,Shayne</v>
          </cell>
        </row>
        <row r="1377">
          <cell r="C1377" t="str">
            <v>Madan,Narinder K</v>
          </cell>
        </row>
        <row r="1378">
          <cell r="C1378" t="str">
            <v>Mahar,Edward G</v>
          </cell>
        </row>
        <row r="1379">
          <cell r="C1379" t="str">
            <v>Maher,Brian</v>
          </cell>
        </row>
        <row r="1380">
          <cell r="C1380" t="str">
            <v>Mahmood,Omar A.</v>
          </cell>
        </row>
        <row r="1381">
          <cell r="C1381" t="str">
            <v>Maier,Timothy W</v>
          </cell>
        </row>
        <row r="1382">
          <cell r="C1382" t="str">
            <v>Majolagbe,Adebayo</v>
          </cell>
        </row>
        <row r="1383">
          <cell r="C1383" t="str">
            <v>Makki,Eyad</v>
          </cell>
        </row>
        <row r="1384">
          <cell r="C1384" t="str">
            <v>Malcolm,Gregg W</v>
          </cell>
        </row>
        <row r="1385">
          <cell r="C1385" t="str">
            <v>Malecki,Timothy P.</v>
          </cell>
        </row>
        <row r="1386">
          <cell r="C1386" t="str">
            <v>Malone,Tammy L</v>
          </cell>
        </row>
        <row r="1387">
          <cell r="C1387" t="str">
            <v>Mandelik,Lisa I</v>
          </cell>
        </row>
        <row r="1388">
          <cell r="C1388" t="str">
            <v>Mandley,William E</v>
          </cell>
        </row>
        <row r="1389">
          <cell r="C1389" t="str">
            <v>Maness,David J</v>
          </cell>
        </row>
        <row r="1390">
          <cell r="C1390" t="str">
            <v>Manevich,Alexander</v>
          </cell>
        </row>
        <row r="1391">
          <cell r="C1391" t="str">
            <v>Mangers,Jerald J.</v>
          </cell>
        </row>
        <row r="1392">
          <cell r="C1392" t="str">
            <v>Manikis,Girard P.</v>
          </cell>
        </row>
        <row r="1393">
          <cell r="C1393" t="str">
            <v>Manlapaz,Robert</v>
          </cell>
        </row>
        <row r="1394">
          <cell r="C1394" t="str">
            <v>Manley III,Ronald R</v>
          </cell>
        </row>
        <row r="1395">
          <cell r="C1395" t="str">
            <v>Mann,Elliot F</v>
          </cell>
        </row>
        <row r="1396">
          <cell r="C1396" t="str">
            <v>Mann,John</v>
          </cell>
        </row>
        <row r="1397">
          <cell r="C1397" t="str">
            <v>Manross,Bruce A.</v>
          </cell>
        </row>
        <row r="1398">
          <cell r="C1398" t="str">
            <v>Mansur,Jonathan Cysneiros</v>
          </cell>
        </row>
        <row r="1399">
          <cell r="C1399" t="str">
            <v>Mantha,Douglas</v>
          </cell>
        </row>
        <row r="1400">
          <cell r="C1400" t="str">
            <v>Marcoux-Norton,Chris Mario</v>
          </cell>
        </row>
        <row r="1401">
          <cell r="C1401" t="str">
            <v>Marczewski,Stephen C</v>
          </cell>
        </row>
        <row r="1402">
          <cell r="C1402" t="str">
            <v>Mark-Wilson,Priscilla</v>
          </cell>
        </row>
        <row r="1403">
          <cell r="C1403" t="str">
            <v>Marley,Rosalie</v>
          </cell>
        </row>
        <row r="1404">
          <cell r="C1404" t="str">
            <v>Marquardt,Nichele</v>
          </cell>
        </row>
        <row r="1405">
          <cell r="C1405" t="str">
            <v>Marsans,David E</v>
          </cell>
        </row>
        <row r="1406">
          <cell r="C1406" t="str">
            <v>Marshall,Eric</v>
          </cell>
        </row>
        <row r="1407">
          <cell r="C1407" t="str">
            <v>Marshall-Beasley,Victoria</v>
          </cell>
        </row>
        <row r="1408">
          <cell r="C1408" t="str">
            <v>Martella,Leisa M</v>
          </cell>
        </row>
        <row r="1409">
          <cell r="C1409" t="str">
            <v>Martin,Adam M</v>
          </cell>
        </row>
        <row r="1410">
          <cell r="C1410" t="str">
            <v>Martin,Angeli</v>
          </cell>
        </row>
        <row r="1411">
          <cell r="C1411" t="str">
            <v>Martin,Ann Hannahs</v>
          </cell>
        </row>
        <row r="1412">
          <cell r="C1412" t="str">
            <v>Martin,Candice Leila</v>
          </cell>
        </row>
        <row r="1413">
          <cell r="C1413" t="str">
            <v>Martin,Danny R</v>
          </cell>
        </row>
        <row r="1414">
          <cell r="C1414" t="str">
            <v>Martin,David L</v>
          </cell>
        </row>
        <row r="1415">
          <cell r="C1415" t="str">
            <v>Martin,Janice S</v>
          </cell>
        </row>
        <row r="1416">
          <cell r="C1416" t="str">
            <v>Martin,Michael D.</v>
          </cell>
        </row>
        <row r="1417">
          <cell r="C1417" t="str">
            <v>Martin,Rhonda A</v>
          </cell>
        </row>
        <row r="1418">
          <cell r="C1418" t="str">
            <v>Martinez,Jorge A</v>
          </cell>
        </row>
        <row r="1419">
          <cell r="C1419" t="str">
            <v>Martins,Jorge P</v>
          </cell>
        </row>
        <row r="1420">
          <cell r="C1420" t="str">
            <v>Maruso,Blanca G</v>
          </cell>
        </row>
        <row r="1421">
          <cell r="C1421" t="str">
            <v>Mascarenhas,Jason R</v>
          </cell>
        </row>
        <row r="1422">
          <cell r="C1422" t="str">
            <v>Mason,Charlotte T.</v>
          </cell>
        </row>
        <row r="1423">
          <cell r="C1423" t="str">
            <v>Massey,Tracy J</v>
          </cell>
        </row>
        <row r="1424">
          <cell r="C1424" t="str">
            <v>Massoumi,Rosebanoo</v>
          </cell>
        </row>
        <row r="1425">
          <cell r="C1425" t="str">
            <v>Matisohn,Jeffrey P</v>
          </cell>
        </row>
        <row r="1426">
          <cell r="C1426" t="str">
            <v>Matta,Hardeep S</v>
          </cell>
        </row>
        <row r="1427">
          <cell r="C1427" t="str">
            <v>Maurice Jr,James L</v>
          </cell>
        </row>
        <row r="1428">
          <cell r="C1428" t="str">
            <v>May,John</v>
          </cell>
        </row>
        <row r="1429">
          <cell r="C1429" t="str">
            <v>May,Marnie</v>
          </cell>
        </row>
        <row r="1430">
          <cell r="C1430" t="str">
            <v>May,Nancy M</v>
          </cell>
        </row>
        <row r="1431">
          <cell r="C1431" t="str">
            <v>Mayfield,Clarence</v>
          </cell>
        </row>
        <row r="1432">
          <cell r="C1432" t="str">
            <v>Mays Jr,Elbert J</v>
          </cell>
        </row>
        <row r="1433">
          <cell r="C1433" t="str">
            <v>McAndrew,Jean M</v>
          </cell>
        </row>
        <row r="1434">
          <cell r="C1434" t="str">
            <v>McBride,Kathleen M</v>
          </cell>
        </row>
        <row r="1435">
          <cell r="C1435" t="str">
            <v>McCain,Gregory A</v>
          </cell>
        </row>
        <row r="1436">
          <cell r="C1436" t="str">
            <v>Mccall,Scott W</v>
          </cell>
        </row>
        <row r="1437">
          <cell r="C1437" t="str">
            <v>McChesney,Charles</v>
          </cell>
        </row>
        <row r="1438">
          <cell r="C1438" t="str">
            <v>McClain,Hodari</v>
          </cell>
        </row>
        <row r="1439">
          <cell r="C1439" t="str">
            <v>McCormick,Charles</v>
          </cell>
        </row>
        <row r="1440">
          <cell r="C1440" t="str">
            <v>McCoy,Joshua</v>
          </cell>
        </row>
        <row r="1441">
          <cell r="C1441" t="str">
            <v>McCubbin,Lynda</v>
          </cell>
        </row>
        <row r="1442">
          <cell r="C1442" t="str">
            <v>McCullouch,Michele</v>
          </cell>
        </row>
        <row r="1443">
          <cell r="C1443" t="str">
            <v>McDade,William</v>
          </cell>
        </row>
        <row r="1444">
          <cell r="C1444" t="str">
            <v>McDonald,Brian S</v>
          </cell>
        </row>
        <row r="1445">
          <cell r="C1445" t="str">
            <v>McDonough,Donna G</v>
          </cell>
        </row>
        <row r="1446">
          <cell r="C1446" t="str">
            <v>McElhaney,Marcus D</v>
          </cell>
        </row>
        <row r="1447">
          <cell r="C1447" t="str">
            <v>McFadgion,Keisha M</v>
          </cell>
        </row>
        <row r="1448">
          <cell r="C1448" t="str">
            <v>McGarity,Ryan T.</v>
          </cell>
        </row>
        <row r="1449">
          <cell r="C1449" t="str">
            <v>McGilton,Thomas W.</v>
          </cell>
        </row>
        <row r="1450">
          <cell r="C1450" t="str">
            <v>McGuire,Frank M</v>
          </cell>
        </row>
        <row r="1451">
          <cell r="C1451" t="str">
            <v>McIntire,Lisa</v>
          </cell>
        </row>
        <row r="1452">
          <cell r="C1452" t="str">
            <v>McKean,Eric E</v>
          </cell>
        </row>
        <row r="1453">
          <cell r="C1453" t="str">
            <v>McKee,Rachael E.</v>
          </cell>
        </row>
        <row r="1454">
          <cell r="C1454" t="str">
            <v>McKnight,Dorene L</v>
          </cell>
        </row>
        <row r="1455">
          <cell r="C1455" t="str">
            <v>McLain,Renee M</v>
          </cell>
        </row>
        <row r="1456">
          <cell r="C1456" t="str">
            <v>McLaughlin,Patrick T</v>
          </cell>
        </row>
        <row r="1457">
          <cell r="C1457" t="str">
            <v>McLemore,Steven J</v>
          </cell>
        </row>
        <row r="1458">
          <cell r="C1458" t="str">
            <v>McMahon,Alexander G</v>
          </cell>
        </row>
        <row r="1459">
          <cell r="C1459" t="str">
            <v>McMahon,Christopher</v>
          </cell>
        </row>
        <row r="1460">
          <cell r="C1460" t="str">
            <v>McMillan,Brian</v>
          </cell>
        </row>
        <row r="1461">
          <cell r="C1461" t="str">
            <v>McNabb,Guy G</v>
          </cell>
        </row>
        <row r="1462">
          <cell r="C1462" t="str">
            <v>McNeary,Brian</v>
          </cell>
        </row>
        <row r="1463">
          <cell r="C1463" t="str">
            <v>McNish,Kamau J.</v>
          </cell>
        </row>
        <row r="1464">
          <cell r="C1464" t="str">
            <v>McQueen,Warren R</v>
          </cell>
        </row>
        <row r="1465">
          <cell r="C1465" t="str">
            <v>McRae,Sheila A</v>
          </cell>
        </row>
        <row r="1466">
          <cell r="C1466" t="str">
            <v>Meador,Melinda L</v>
          </cell>
        </row>
        <row r="1467">
          <cell r="C1467" t="str">
            <v>Mehrtens,Gilbert W</v>
          </cell>
        </row>
        <row r="1468">
          <cell r="C1468" t="str">
            <v>Mei,Xuejiao</v>
          </cell>
        </row>
        <row r="1469">
          <cell r="C1469" t="str">
            <v>Melendy,Daniel M</v>
          </cell>
        </row>
        <row r="1470">
          <cell r="C1470" t="str">
            <v>Melton,Danny R</v>
          </cell>
        </row>
        <row r="1471">
          <cell r="C1471" t="str">
            <v>Menard Jr.,Alfred J.</v>
          </cell>
        </row>
        <row r="1472">
          <cell r="C1472" t="str">
            <v>Mendaye,Kidest</v>
          </cell>
        </row>
        <row r="1473">
          <cell r="C1473" t="str">
            <v>Merchant,Matthew L</v>
          </cell>
        </row>
        <row r="1474">
          <cell r="C1474" t="str">
            <v>Merrill Jr,John G</v>
          </cell>
        </row>
        <row r="1475">
          <cell r="C1475" t="str">
            <v>Merrill,Sean M</v>
          </cell>
        </row>
        <row r="1476">
          <cell r="C1476" t="str">
            <v>Merson,Catherine E</v>
          </cell>
        </row>
        <row r="1477">
          <cell r="C1477" t="str">
            <v>Messmer,Joseph</v>
          </cell>
        </row>
        <row r="1478">
          <cell r="C1478" t="str">
            <v>Meteyer,Sheri S</v>
          </cell>
        </row>
        <row r="1479">
          <cell r="C1479" t="str">
            <v>Metla,Padmaja</v>
          </cell>
        </row>
        <row r="1480">
          <cell r="C1480" t="str">
            <v>Mewett,Christopher J</v>
          </cell>
        </row>
        <row r="1481">
          <cell r="C1481" t="str">
            <v>Meyer,Marcus</v>
          </cell>
        </row>
        <row r="1482">
          <cell r="C1482" t="str">
            <v>Meyer,Terrell V</v>
          </cell>
        </row>
        <row r="1483">
          <cell r="C1483" t="str">
            <v>Meyers,Crystal</v>
          </cell>
        </row>
        <row r="1484">
          <cell r="C1484" t="str">
            <v>Meyers,David</v>
          </cell>
        </row>
        <row r="1485">
          <cell r="C1485" t="str">
            <v>Meyers,John C</v>
          </cell>
        </row>
        <row r="1486">
          <cell r="C1486" t="str">
            <v>Meyers,Ralph R</v>
          </cell>
        </row>
        <row r="1487">
          <cell r="C1487" t="str">
            <v>Mezzullo,Jeffrey T</v>
          </cell>
        </row>
        <row r="1488">
          <cell r="C1488" t="str">
            <v>Mickel,Autumn</v>
          </cell>
        </row>
        <row r="1489">
          <cell r="C1489" t="str">
            <v>Mickens,April</v>
          </cell>
        </row>
        <row r="1490">
          <cell r="C1490" t="str">
            <v>Mickey,Janet S</v>
          </cell>
        </row>
        <row r="1491">
          <cell r="C1491" t="str">
            <v>Mickey,Shaun M</v>
          </cell>
        </row>
        <row r="1492">
          <cell r="C1492" t="str">
            <v>Mier-Yuhase,Phyllis J</v>
          </cell>
        </row>
        <row r="1493">
          <cell r="C1493" t="str">
            <v>Milburn,Laren</v>
          </cell>
        </row>
        <row r="1494">
          <cell r="C1494" t="str">
            <v>Miles,Andrea P</v>
          </cell>
        </row>
        <row r="1495">
          <cell r="C1495" t="str">
            <v>Miles,John M</v>
          </cell>
        </row>
        <row r="1496">
          <cell r="C1496" t="str">
            <v>Miller,Daniel F</v>
          </cell>
        </row>
        <row r="1497">
          <cell r="C1497" t="str">
            <v>Miller,Gail D</v>
          </cell>
        </row>
        <row r="1498">
          <cell r="C1498" t="str">
            <v>Miller,Keith D</v>
          </cell>
        </row>
        <row r="1499">
          <cell r="C1499" t="str">
            <v>Miller,Linda Ann</v>
          </cell>
        </row>
        <row r="1500">
          <cell r="C1500" t="str">
            <v>Miller,Michelle</v>
          </cell>
        </row>
        <row r="1501">
          <cell r="C1501" t="str">
            <v>Miller,Robert C.</v>
          </cell>
        </row>
        <row r="1502">
          <cell r="C1502" t="str">
            <v>Miller,Shenik</v>
          </cell>
        </row>
        <row r="1503">
          <cell r="C1503" t="str">
            <v>Miller,Steven</v>
          </cell>
        </row>
        <row r="1504">
          <cell r="C1504" t="str">
            <v>Miller,Stuart W</v>
          </cell>
        </row>
        <row r="1505">
          <cell r="C1505" t="str">
            <v>Miller,Toure S</v>
          </cell>
        </row>
        <row r="1506">
          <cell r="C1506" t="str">
            <v>Miller,Virginia D.</v>
          </cell>
        </row>
        <row r="1507">
          <cell r="C1507" t="str">
            <v>Mills,Alphonso</v>
          </cell>
        </row>
        <row r="1508">
          <cell r="C1508" t="str">
            <v>Mills,Jason A</v>
          </cell>
        </row>
        <row r="1509">
          <cell r="C1509" t="str">
            <v>Milner,Arve L</v>
          </cell>
        </row>
        <row r="1510">
          <cell r="C1510" t="str">
            <v>Milton,Kevin J</v>
          </cell>
        </row>
        <row r="1511">
          <cell r="C1511" t="str">
            <v>Mineeia,Zainab A</v>
          </cell>
        </row>
        <row r="1512">
          <cell r="C1512" t="str">
            <v>Minneman,Archie Robert</v>
          </cell>
        </row>
        <row r="1513">
          <cell r="C1513" t="str">
            <v>Misle,Juan F</v>
          </cell>
        </row>
        <row r="1514">
          <cell r="C1514" t="str">
            <v>Mitchell,Cheryl A</v>
          </cell>
        </row>
        <row r="1515">
          <cell r="C1515" t="str">
            <v>Mitchell,Joseph A.</v>
          </cell>
        </row>
        <row r="1516">
          <cell r="C1516" t="str">
            <v>Mitchell,Kelvin L</v>
          </cell>
        </row>
        <row r="1517">
          <cell r="C1517" t="str">
            <v>Mitchell,Kirk G</v>
          </cell>
        </row>
        <row r="1518">
          <cell r="C1518" t="str">
            <v>Mitchell,William D</v>
          </cell>
        </row>
        <row r="1519">
          <cell r="C1519" t="str">
            <v>Mitchell,William T.</v>
          </cell>
        </row>
        <row r="1520">
          <cell r="C1520" t="str">
            <v>Mitten,Gareth</v>
          </cell>
        </row>
        <row r="1521">
          <cell r="C1521" t="str">
            <v>Miyian,Imran Y.</v>
          </cell>
        </row>
        <row r="1522">
          <cell r="C1522" t="str">
            <v>Mizell,Douglas</v>
          </cell>
        </row>
        <row r="1523">
          <cell r="C1523" t="str">
            <v>Mizelle,Sherrick S</v>
          </cell>
        </row>
        <row r="1524">
          <cell r="C1524" t="str">
            <v>Moffitt,Patrick</v>
          </cell>
        </row>
        <row r="1525">
          <cell r="C1525" t="str">
            <v>Mogadam Trimble,Beheen</v>
          </cell>
        </row>
        <row r="1526">
          <cell r="C1526" t="str">
            <v>Mogbel,Nasser</v>
          </cell>
        </row>
        <row r="1527">
          <cell r="C1527" t="str">
            <v>Moisey,Charlotte B</v>
          </cell>
        </row>
        <row r="1528">
          <cell r="C1528" t="str">
            <v>Molina,Douglas</v>
          </cell>
        </row>
        <row r="1529">
          <cell r="C1529" t="str">
            <v>Monahan,Gerald</v>
          </cell>
        </row>
        <row r="1530">
          <cell r="C1530" t="str">
            <v>Monk,Michelle</v>
          </cell>
        </row>
        <row r="1531">
          <cell r="C1531" t="str">
            <v>Montenegro,Michael</v>
          </cell>
        </row>
        <row r="1532">
          <cell r="C1532" t="str">
            <v>Montgomery,Patricia L</v>
          </cell>
        </row>
        <row r="1533">
          <cell r="C1533" t="str">
            <v>Moonjelly,Nisha</v>
          </cell>
        </row>
        <row r="1534">
          <cell r="C1534" t="str">
            <v>Moore,Cherle W</v>
          </cell>
        </row>
        <row r="1535">
          <cell r="C1535" t="str">
            <v>Moore,Erik S</v>
          </cell>
        </row>
        <row r="1536">
          <cell r="C1536" t="str">
            <v>Moore,Lee</v>
          </cell>
        </row>
        <row r="1537">
          <cell r="C1537" t="str">
            <v>Moore,Michael D</v>
          </cell>
        </row>
        <row r="1538">
          <cell r="C1538" t="str">
            <v>Moore,Nicole E</v>
          </cell>
        </row>
        <row r="1539">
          <cell r="C1539" t="str">
            <v>Moore,Paul</v>
          </cell>
        </row>
        <row r="1540">
          <cell r="C1540" t="str">
            <v>Moore,Robert J</v>
          </cell>
        </row>
        <row r="1541">
          <cell r="C1541" t="str">
            <v>Moorefield,Beverely A</v>
          </cell>
        </row>
        <row r="1542">
          <cell r="C1542" t="str">
            <v>Moparthi,Nagasilpa</v>
          </cell>
        </row>
        <row r="1543">
          <cell r="C1543" t="str">
            <v>Moran,Craig J</v>
          </cell>
        </row>
        <row r="1544">
          <cell r="C1544" t="str">
            <v>Morehead,Ronald</v>
          </cell>
        </row>
        <row r="1545">
          <cell r="C1545" t="str">
            <v>Morgan,Jeffrey E.</v>
          </cell>
        </row>
        <row r="1546">
          <cell r="C1546" t="str">
            <v>Morgan,Richard P</v>
          </cell>
        </row>
        <row r="1547">
          <cell r="C1547" t="str">
            <v>Morgan,Tamika R</v>
          </cell>
        </row>
        <row r="1548">
          <cell r="C1548" t="str">
            <v>Morgan-Palmer,Shantie L</v>
          </cell>
        </row>
        <row r="1549">
          <cell r="C1549" t="str">
            <v>Moriarty,Debra A</v>
          </cell>
        </row>
        <row r="1550">
          <cell r="C1550" t="str">
            <v>Morman,Edwin D</v>
          </cell>
        </row>
        <row r="1551">
          <cell r="C1551" t="str">
            <v>Moross,John D.</v>
          </cell>
        </row>
        <row r="1552">
          <cell r="C1552" t="str">
            <v>Morris,Alexander J</v>
          </cell>
        </row>
        <row r="1553">
          <cell r="C1553" t="str">
            <v>Morrison,Michael D</v>
          </cell>
        </row>
        <row r="1554">
          <cell r="C1554" t="str">
            <v>Morse,Daniel J.</v>
          </cell>
        </row>
        <row r="1555">
          <cell r="C1555" t="str">
            <v>Morshed,Nawshaba</v>
          </cell>
        </row>
        <row r="1556">
          <cell r="C1556" t="str">
            <v>Moscript,Gary W.</v>
          </cell>
        </row>
        <row r="1557">
          <cell r="C1557" t="str">
            <v>Moseley,Ian C</v>
          </cell>
        </row>
        <row r="1558">
          <cell r="C1558" t="str">
            <v>Moss,LaMarr D</v>
          </cell>
        </row>
        <row r="1559">
          <cell r="C1559" t="str">
            <v>Mothershead,Steven</v>
          </cell>
        </row>
        <row r="1560">
          <cell r="C1560" t="str">
            <v>Moulton,Paul L.</v>
          </cell>
        </row>
        <row r="1561">
          <cell r="C1561" t="str">
            <v>Muco,Betim</v>
          </cell>
        </row>
        <row r="1562">
          <cell r="C1562" t="str">
            <v>Muco,Martha</v>
          </cell>
        </row>
        <row r="1563">
          <cell r="C1563" t="str">
            <v>Mudjitaba,Josephine L</v>
          </cell>
        </row>
        <row r="1564">
          <cell r="C1564" t="str">
            <v>Mueller III,Mathias G</v>
          </cell>
        </row>
        <row r="1565">
          <cell r="C1565" t="str">
            <v>Muhler,Paul S</v>
          </cell>
        </row>
        <row r="1566">
          <cell r="C1566" t="str">
            <v>Mukka,Srinivas</v>
          </cell>
        </row>
        <row r="1567">
          <cell r="C1567" t="str">
            <v>Mullin,Brendan L</v>
          </cell>
        </row>
        <row r="1568">
          <cell r="C1568" t="str">
            <v>Muna,Russell A</v>
          </cell>
        </row>
        <row r="1569">
          <cell r="C1569" t="str">
            <v>Muns III,Isaac W</v>
          </cell>
        </row>
        <row r="1570">
          <cell r="C1570" t="str">
            <v>Muppidi,Kavitha</v>
          </cell>
        </row>
        <row r="1571">
          <cell r="C1571" t="str">
            <v>Murphy,Charles D</v>
          </cell>
        </row>
        <row r="1572">
          <cell r="C1572" t="str">
            <v>Murphy,Joe T</v>
          </cell>
        </row>
        <row r="1573">
          <cell r="C1573" t="str">
            <v>Murphy,Timothy</v>
          </cell>
        </row>
        <row r="1574">
          <cell r="C1574" t="str">
            <v>Murphy,Wendy C.</v>
          </cell>
        </row>
        <row r="1575">
          <cell r="C1575" t="str">
            <v>Murray,Laura Ann</v>
          </cell>
        </row>
        <row r="1576">
          <cell r="C1576" t="str">
            <v>Murray,William T</v>
          </cell>
        </row>
        <row r="1577">
          <cell r="C1577" t="str">
            <v>Muse,Dennis</v>
          </cell>
        </row>
        <row r="1578">
          <cell r="C1578" t="str">
            <v>Musialek,Benjamin</v>
          </cell>
        </row>
        <row r="1579">
          <cell r="C1579" t="str">
            <v>Mustain,Christopher G.</v>
          </cell>
        </row>
        <row r="1580">
          <cell r="C1580" t="str">
            <v>Muth,Melissa</v>
          </cell>
        </row>
        <row r="1581">
          <cell r="C1581" t="str">
            <v>Muwonge,Margaret</v>
          </cell>
        </row>
        <row r="1582">
          <cell r="C1582" t="str">
            <v>Mwita II,Francis T.</v>
          </cell>
        </row>
        <row r="1583">
          <cell r="C1583" t="str">
            <v>Myers,Chris</v>
          </cell>
        </row>
        <row r="1584">
          <cell r="C1584" t="str">
            <v>Nabers,Carr D.</v>
          </cell>
        </row>
        <row r="1585">
          <cell r="C1585" t="str">
            <v>Nalley,Charles</v>
          </cell>
        </row>
        <row r="1586">
          <cell r="C1586" t="str">
            <v>Nami,Rajae V</v>
          </cell>
        </row>
        <row r="1587">
          <cell r="C1587" t="str">
            <v>Nance,Derrick C</v>
          </cell>
        </row>
        <row r="1588">
          <cell r="C1588" t="str">
            <v>Nash,Linda J</v>
          </cell>
        </row>
        <row r="1589">
          <cell r="C1589" t="str">
            <v>Nassiri,Qais</v>
          </cell>
        </row>
        <row r="1590">
          <cell r="C1590" t="str">
            <v>Navard,Andrew R</v>
          </cell>
        </row>
        <row r="1591">
          <cell r="C1591" t="str">
            <v>Ndjeng,charles</v>
          </cell>
        </row>
        <row r="1592">
          <cell r="C1592" t="str">
            <v>Neagle,Nicholas</v>
          </cell>
        </row>
        <row r="1593">
          <cell r="C1593" t="str">
            <v>Neagle,Robert Joseph</v>
          </cell>
        </row>
        <row r="1594">
          <cell r="C1594" t="str">
            <v>Neal,David A</v>
          </cell>
        </row>
        <row r="1595">
          <cell r="C1595" t="str">
            <v>Neal,John R</v>
          </cell>
        </row>
        <row r="1596">
          <cell r="C1596" t="str">
            <v>Neal,Sean P</v>
          </cell>
        </row>
        <row r="1597">
          <cell r="C1597" t="str">
            <v>Neel,Janet L</v>
          </cell>
        </row>
        <row r="1598">
          <cell r="C1598" t="str">
            <v>Neely Jr,John J</v>
          </cell>
        </row>
        <row r="1599">
          <cell r="C1599" t="str">
            <v>Nelms,David A</v>
          </cell>
        </row>
        <row r="1600">
          <cell r="C1600" t="str">
            <v>Nethery,William</v>
          </cell>
        </row>
        <row r="1601">
          <cell r="C1601" t="str">
            <v>Neumeister,Susan L</v>
          </cell>
        </row>
        <row r="1602">
          <cell r="C1602" t="str">
            <v>Neumyer,David P</v>
          </cell>
        </row>
        <row r="1603">
          <cell r="C1603" t="str">
            <v>Nevius,Theodore A</v>
          </cell>
        </row>
        <row r="1604">
          <cell r="C1604" t="str">
            <v>Newberry,Kenneth</v>
          </cell>
        </row>
        <row r="1605">
          <cell r="C1605" t="str">
            <v>Newcomer,Daniel D</v>
          </cell>
        </row>
        <row r="1606">
          <cell r="C1606" t="str">
            <v>Newman,Paula</v>
          </cell>
        </row>
        <row r="1607">
          <cell r="C1607" t="str">
            <v>Ng,Ching Tong Daniel</v>
          </cell>
        </row>
        <row r="1608">
          <cell r="C1608" t="str">
            <v>Ng,Waiman</v>
          </cell>
        </row>
        <row r="1609">
          <cell r="C1609" t="str">
            <v>Ngo,Truc T</v>
          </cell>
        </row>
        <row r="1610">
          <cell r="C1610" t="str">
            <v>Nguyen,Christopher</v>
          </cell>
        </row>
        <row r="1611">
          <cell r="C1611" t="str">
            <v>Nguyen,Dung</v>
          </cell>
        </row>
        <row r="1612">
          <cell r="C1612" t="str">
            <v>Nguyen,Ha N</v>
          </cell>
        </row>
        <row r="1613">
          <cell r="C1613" t="str">
            <v>Nguyen,Hung X.</v>
          </cell>
        </row>
        <row r="1614">
          <cell r="C1614" t="str">
            <v>Nguyen,Kevin T</v>
          </cell>
        </row>
        <row r="1615">
          <cell r="C1615" t="str">
            <v>Nguyen,Linh T</v>
          </cell>
        </row>
        <row r="1616">
          <cell r="C1616" t="str">
            <v>Nguyen,Mong-Thuy T.</v>
          </cell>
        </row>
        <row r="1617">
          <cell r="C1617" t="str">
            <v>Nguyen,Nam-Huyen Thi</v>
          </cell>
        </row>
        <row r="1618">
          <cell r="C1618" t="str">
            <v>Nguyen,Ngoc-Hien T</v>
          </cell>
        </row>
        <row r="1619">
          <cell r="C1619" t="str">
            <v>Nguyen,Thien V.</v>
          </cell>
        </row>
        <row r="1620">
          <cell r="C1620" t="str">
            <v>Nguyen,Vienkhanh</v>
          </cell>
        </row>
        <row r="1621">
          <cell r="C1621" t="str">
            <v>Nicholas,Kevin W.</v>
          </cell>
        </row>
        <row r="1622">
          <cell r="C1622" t="str">
            <v>Nickson,Robert</v>
          </cell>
        </row>
        <row r="1623">
          <cell r="C1623" t="str">
            <v>Nicoll,John</v>
          </cell>
        </row>
        <row r="1624">
          <cell r="C1624" t="str">
            <v>Nielsen,Lisa</v>
          </cell>
        </row>
        <row r="1625">
          <cell r="C1625" t="str">
            <v>Nketsia-Tabiri,Samuel</v>
          </cell>
        </row>
        <row r="1626">
          <cell r="C1626" t="str">
            <v>Nolan,Joseph T</v>
          </cell>
        </row>
        <row r="1627">
          <cell r="C1627" t="str">
            <v>Norman,Charles J</v>
          </cell>
        </row>
        <row r="1628">
          <cell r="C1628" t="str">
            <v>Norris Sr,Victor R</v>
          </cell>
        </row>
        <row r="1629">
          <cell r="C1629" t="str">
            <v>Norris,Kamesha</v>
          </cell>
        </row>
        <row r="1630">
          <cell r="C1630" t="str">
            <v>Novak,John E</v>
          </cell>
        </row>
        <row r="1631">
          <cell r="C1631" t="str">
            <v>Nunes,Jo Ann</v>
          </cell>
        </row>
        <row r="1632">
          <cell r="C1632" t="str">
            <v>Nuthall,Jeffrey W</v>
          </cell>
        </row>
        <row r="1633">
          <cell r="C1633" t="str">
            <v>Oaks,Robert D</v>
          </cell>
        </row>
        <row r="1634">
          <cell r="C1634" t="str">
            <v>Ober,Stephen Harwood</v>
          </cell>
        </row>
        <row r="1635">
          <cell r="C1635" t="str">
            <v>Obi,Anthony M</v>
          </cell>
        </row>
        <row r="1636">
          <cell r="C1636" t="str">
            <v>Oblak,Brock M</v>
          </cell>
        </row>
        <row r="1637">
          <cell r="C1637" t="str">
            <v>O'Brien,Thomas C</v>
          </cell>
        </row>
        <row r="1638">
          <cell r="C1638" t="str">
            <v>O'Brocki,Angela M.</v>
          </cell>
        </row>
        <row r="1639">
          <cell r="C1639" t="str">
            <v>Ocasio,Sonia I.</v>
          </cell>
        </row>
        <row r="1640">
          <cell r="C1640" t="str">
            <v>O'Connell,George</v>
          </cell>
        </row>
        <row r="1641">
          <cell r="C1641" t="str">
            <v>O'Hanlon,Melodie J.</v>
          </cell>
        </row>
        <row r="1642">
          <cell r="C1642" t="str">
            <v>Ohnmacht,John</v>
          </cell>
        </row>
        <row r="1643">
          <cell r="C1643" t="str">
            <v>Okeowo,Ayodele</v>
          </cell>
        </row>
        <row r="1644">
          <cell r="C1644" t="str">
            <v>Olabode,Oluyinka O</v>
          </cell>
        </row>
        <row r="1645">
          <cell r="C1645" t="str">
            <v>Oladele,Olalekan Joseph</v>
          </cell>
        </row>
        <row r="1646">
          <cell r="C1646" t="str">
            <v>Oliver,Jason M</v>
          </cell>
        </row>
        <row r="1647">
          <cell r="C1647" t="str">
            <v>Olsen,Christopher R</v>
          </cell>
        </row>
        <row r="1648">
          <cell r="C1648" t="str">
            <v>Olson,David A</v>
          </cell>
        </row>
        <row r="1649">
          <cell r="C1649" t="str">
            <v>O'Malley,Mary Ellen</v>
          </cell>
        </row>
        <row r="1650">
          <cell r="C1650" t="str">
            <v>Oropeza,Juan</v>
          </cell>
        </row>
        <row r="1651">
          <cell r="C1651" t="str">
            <v>Orozco,Lionel A.</v>
          </cell>
        </row>
        <row r="1652">
          <cell r="C1652" t="str">
            <v>Ortmeier,Mark T</v>
          </cell>
        </row>
        <row r="1653">
          <cell r="C1653" t="str">
            <v>Osilesi,Tyrone T</v>
          </cell>
        </row>
        <row r="1654">
          <cell r="C1654" t="str">
            <v>Osman,Esam H</v>
          </cell>
        </row>
        <row r="1655">
          <cell r="C1655" t="str">
            <v>Ostrow,Harry</v>
          </cell>
        </row>
        <row r="1656">
          <cell r="C1656" t="str">
            <v>Ostrow,Stan</v>
          </cell>
        </row>
        <row r="1657">
          <cell r="C1657" t="str">
            <v>Ottallah,Noor</v>
          </cell>
        </row>
        <row r="1658">
          <cell r="C1658" t="str">
            <v>Ouzts,Nykia</v>
          </cell>
        </row>
        <row r="1659">
          <cell r="C1659" t="str">
            <v>Ovrebo,Mark</v>
          </cell>
        </row>
        <row r="1660">
          <cell r="C1660" t="str">
            <v>Ovshieva,Ilyana</v>
          </cell>
        </row>
        <row r="1661">
          <cell r="C1661" t="str">
            <v>Ozuna,Ernest A.</v>
          </cell>
        </row>
        <row r="1662">
          <cell r="C1662" t="str">
            <v>Paar III,Carl A</v>
          </cell>
        </row>
        <row r="1663">
          <cell r="C1663" t="str">
            <v>Padmanaban,Kalaiselvan</v>
          </cell>
        </row>
        <row r="1664">
          <cell r="C1664" t="str">
            <v>Padvelskis,Jill C</v>
          </cell>
        </row>
        <row r="1665">
          <cell r="C1665" t="str">
            <v>Paffenback,William R</v>
          </cell>
        </row>
        <row r="1666">
          <cell r="C1666" t="str">
            <v>Page,Andrew</v>
          </cell>
        </row>
        <row r="1667">
          <cell r="C1667" t="str">
            <v>Page,Paula Y</v>
          </cell>
        </row>
        <row r="1668">
          <cell r="C1668" t="str">
            <v>Pagenkopf,James R</v>
          </cell>
        </row>
        <row r="1669">
          <cell r="C1669" t="str">
            <v>Pagidimarri,Jagadeeshwar R</v>
          </cell>
        </row>
        <row r="1670">
          <cell r="C1670" t="str">
            <v>Pai,Pratyaksh V</v>
          </cell>
        </row>
        <row r="1671">
          <cell r="C1671" t="str">
            <v>Paige,Dwayne</v>
          </cell>
        </row>
        <row r="1672">
          <cell r="C1672" t="str">
            <v>Pakula,Ricardo A</v>
          </cell>
        </row>
        <row r="1673">
          <cell r="C1673" t="str">
            <v>Palacios,Benjamin J</v>
          </cell>
        </row>
        <row r="1674">
          <cell r="C1674" t="str">
            <v>Palmer,Terry R</v>
          </cell>
        </row>
        <row r="1675">
          <cell r="C1675" t="str">
            <v>Palumbo,Robert J.</v>
          </cell>
        </row>
        <row r="1676">
          <cell r="C1676" t="str">
            <v>Panchal,Dharmeshkumar</v>
          </cell>
        </row>
        <row r="1677">
          <cell r="C1677" t="str">
            <v>Pankok Jr,Carl J</v>
          </cell>
        </row>
        <row r="1678">
          <cell r="C1678" t="str">
            <v>Pantzer Jr.,Larry Robert</v>
          </cell>
        </row>
        <row r="1679">
          <cell r="C1679" t="str">
            <v>Papadopoulos,Helen</v>
          </cell>
        </row>
        <row r="1680">
          <cell r="C1680" t="str">
            <v>Park,Drew C</v>
          </cell>
        </row>
        <row r="1681">
          <cell r="C1681" t="str">
            <v>Park,Thomas J</v>
          </cell>
        </row>
        <row r="1682">
          <cell r="C1682" t="str">
            <v>Parke,Jonathan M</v>
          </cell>
        </row>
        <row r="1683">
          <cell r="C1683" t="str">
            <v>Parker,David C</v>
          </cell>
        </row>
        <row r="1684">
          <cell r="C1684" t="str">
            <v>Parker,Maripaul R</v>
          </cell>
        </row>
        <row r="1685">
          <cell r="C1685" t="str">
            <v>Parker,Scott</v>
          </cell>
        </row>
        <row r="1686">
          <cell r="C1686" t="str">
            <v>Parks,John</v>
          </cell>
        </row>
        <row r="1687">
          <cell r="C1687" t="str">
            <v>Parks,Michael Ray</v>
          </cell>
        </row>
        <row r="1688">
          <cell r="C1688" t="str">
            <v>Parsons,Herbert W</v>
          </cell>
        </row>
        <row r="1689">
          <cell r="C1689" t="str">
            <v>Partain,Gary H</v>
          </cell>
        </row>
        <row r="1690">
          <cell r="C1690" t="str">
            <v>Patel,Anupama R.</v>
          </cell>
        </row>
        <row r="1691">
          <cell r="C1691" t="str">
            <v>Paton,Charles R</v>
          </cell>
        </row>
        <row r="1692">
          <cell r="C1692" t="str">
            <v>Patrick,Kenneth</v>
          </cell>
        </row>
        <row r="1693">
          <cell r="C1693" t="str">
            <v>Patterson,Alan H</v>
          </cell>
        </row>
        <row r="1694">
          <cell r="C1694" t="str">
            <v>Patterson,David W</v>
          </cell>
        </row>
        <row r="1695">
          <cell r="C1695" t="str">
            <v>Patterson,James</v>
          </cell>
        </row>
        <row r="1696">
          <cell r="C1696" t="str">
            <v>Payne,Michael P</v>
          </cell>
        </row>
        <row r="1697">
          <cell r="C1697" t="str">
            <v>Payne,Steven S.</v>
          </cell>
        </row>
        <row r="1698">
          <cell r="C1698" t="str">
            <v>Peacock,Kelly G.</v>
          </cell>
        </row>
        <row r="1699">
          <cell r="C1699" t="str">
            <v>Pearo,Jason H</v>
          </cell>
        </row>
        <row r="1700">
          <cell r="C1700" t="str">
            <v>Pecku,Oghenerioke Z</v>
          </cell>
        </row>
        <row r="1701">
          <cell r="C1701" t="str">
            <v>Peddi,Suresh</v>
          </cell>
        </row>
        <row r="1702">
          <cell r="C1702" t="str">
            <v>Peek,Alan L</v>
          </cell>
        </row>
        <row r="1703">
          <cell r="C1703" t="str">
            <v>Pelaez,Toni Scallan</v>
          </cell>
        </row>
        <row r="1704">
          <cell r="C1704" t="str">
            <v>Pelkey-Fitzwater,Kelly A</v>
          </cell>
        </row>
        <row r="1705">
          <cell r="C1705" t="str">
            <v>Pena,Andrew J</v>
          </cell>
        </row>
        <row r="1706">
          <cell r="C1706" t="str">
            <v>Penager,Carmella</v>
          </cell>
        </row>
        <row r="1707">
          <cell r="C1707" t="str">
            <v>Pence,Anthony W</v>
          </cell>
        </row>
        <row r="1708">
          <cell r="C1708" t="str">
            <v>Pennington,Thomas</v>
          </cell>
        </row>
        <row r="1709">
          <cell r="C1709" t="str">
            <v>Peoples,Jessie</v>
          </cell>
        </row>
        <row r="1710">
          <cell r="C1710" t="str">
            <v>Peoples,Taavon</v>
          </cell>
        </row>
        <row r="1711">
          <cell r="C1711" t="str">
            <v>Perdomo,Robert C.</v>
          </cell>
        </row>
        <row r="1712">
          <cell r="C1712" t="str">
            <v>Perez,Marc</v>
          </cell>
        </row>
        <row r="1713">
          <cell r="C1713" t="str">
            <v>Pergal,Patricia Mary</v>
          </cell>
        </row>
        <row r="1714">
          <cell r="C1714" t="str">
            <v>Perkins,Altamaria R.</v>
          </cell>
        </row>
        <row r="1715">
          <cell r="C1715" t="str">
            <v>Perkins,Tonya R</v>
          </cell>
        </row>
        <row r="1716">
          <cell r="C1716" t="str">
            <v>Perrin,Michael S</v>
          </cell>
        </row>
        <row r="1717">
          <cell r="C1717" t="str">
            <v>Perry,James Christopher</v>
          </cell>
        </row>
        <row r="1718">
          <cell r="C1718" t="str">
            <v>Perry,Marcia Lynn</v>
          </cell>
        </row>
        <row r="1719">
          <cell r="C1719" t="str">
            <v>Persaud,Leela J</v>
          </cell>
        </row>
        <row r="1720">
          <cell r="C1720" t="str">
            <v>Peters,Anthony J</v>
          </cell>
        </row>
        <row r="1721">
          <cell r="C1721" t="str">
            <v>Peters,Donna J</v>
          </cell>
        </row>
        <row r="1722">
          <cell r="C1722" t="str">
            <v>Peters,Linda J</v>
          </cell>
        </row>
        <row r="1723">
          <cell r="C1723" t="str">
            <v>Peterson,Jimmie</v>
          </cell>
        </row>
        <row r="1724">
          <cell r="C1724" t="str">
            <v>Petrie,Darren</v>
          </cell>
        </row>
        <row r="1725">
          <cell r="C1725" t="str">
            <v>Pfenning,Nancy J</v>
          </cell>
        </row>
        <row r="1726">
          <cell r="C1726" t="str">
            <v>Phadnis,Rajendra</v>
          </cell>
        </row>
        <row r="1727">
          <cell r="C1727" t="str">
            <v>Phang,Somethea</v>
          </cell>
        </row>
        <row r="1728">
          <cell r="C1728" t="str">
            <v>Phillips,Kristine C.</v>
          </cell>
        </row>
        <row r="1729">
          <cell r="C1729" t="str">
            <v>Phillips,Roger A</v>
          </cell>
        </row>
        <row r="1730">
          <cell r="C1730" t="str">
            <v>Pike,Douglas H</v>
          </cell>
        </row>
        <row r="1731">
          <cell r="C1731" t="str">
            <v>Pilcher,Richard E</v>
          </cell>
        </row>
        <row r="1732">
          <cell r="C1732" t="str">
            <v>Pilkenton,Robin A</v>
          </cell>
        </row>
        <row r="1733">
          <cell r="C1733" t="str">
            <v>Pilugin,Nicholas W</v>
          </cell>
        </row>
        <row r="1734">
          <cell r="C1734" t="str">
            <v>Pisani,Michael A</v>
          </cell>
        </row>
        <row r="1735">
          <cell r="C1735" t="str">
            <v>Pitt,Tasha</v>
          </cell>
        </row>
        <row r="1736">
          <cell r="C1736" t="str">
            <v>Pittari,Bart</v>
          </cell>
        </row>
        <row r="1737">
          <cell r="C1737" t="str">
            <v>Pittman,Michael G</v>
          </cell>
        </row>
        <row r="1738">
          <cell r="C1738" t="str">
            <v>Pitzer,Dawn</v>
          </cell>
        </row>
        <row r="1739">
          <cell r="C1739" t="str">
            <v>Plater,Yma S.</v>
          </cell>
        </row>
        <row r="1740">
          <cell r="C1740" t="str">
            <v>Platter,Robert W</v>
          </cell>
        </row>
        <row r="1741">
          <cell r="C1741" t="str">
            <v>Plawner,Thomas</v>
          </cell>
        </row>
        <row r="1742">
          <cell r="C1742" t="str">
            <v>Plohr,Bradley M.</v>
          </cell>
        </row>
        <row r="1743">
          <cell r="C1743" t="str">
            <v>Plunkett Jr,William M</v>
          </cell>
        </row>
        <row r="1744">
          <cell r="C1744" t="str">
            <v>Plunkett,Kent N</v>
          </cell>
        </row>
        <row r="1745">
          <cell r="C1745" t="str">
            <v>Plunkett,Lawrence G</v>
          </cell>
        </row>
        <row r="1746">
          <cell r="C1746" t="str">
            <v>Pocock,Patrick C.</v>
          </cell>
        </row>
        <row r="1747">
          <cell r="C1747" t="str">
            <v>Polk,Kevin</v>
          </cell>
        </row>
        <row r="1748">
          <cell r="C1748" t="str">
            <v>Pool,Jeffrey D</v>
          </cell>
        </row>
        <row r="1749">
          <cell r="C1749" t="str">
            <v>Pool,Stephan</v>
          </cell>
        </row>
        <row r="1750">
          <cell r="C1750" t="str">
            <v>Pooskoor,Sriram</v>
          </cell>
        </row>
        <row r="1751">
          <cell r="C1751" t="str">
            <v>Porter,Amy L</v>
          </cell>
        </row>
        <row r="1752">
          <cell r="C1752" t="str">
            <v>Porter,Barbara J</v>
          </cell>
        </row>
        <row r="1753">
          <cell r="C1753" t="str">
            <v>Pospichel,Heather A.</v>
          </cell>
        </row>
        <row r="1754">
          <cell r="C1754" t="str">
            <v>Post,Charles R</v>
          </cell>
        </row>
        <row r="1755">
          <cell r="C1755" t="str">
            <v>Post,Cheryl</v>
          </cell>
        </row>
        <row r="1756">
          <cell r="C1756" t="str">
            <v>Pothuri,Sai V</v>
          </cell>
        </row>
        <row r="1757">
          <cell r="C1757" t="str">
            <v>Potter,Diane</v>
          </cell>
        </row>
        <row r="1758">
          <cell r="C1758" t="str">
            <v>Potter,Neil T</v>
          </cell>
        </row>
        <row r="1759">
          <cell r="C1759" t="str">
            <v>Powell,Alvin</v>
          </cell>
        </row>
        <row r="1760">
          <cell r="C1760" t="str">
            <v>Powell,Anthony L.</v>
          </cell>
        </row>
        <row r="1761">
          <cell r="C1761" t="str">
            <v>Powell,Archie</v>
          </cell>
        </row>
        <row r="1762">
          <cell r="C1762" t="str">
            <v>Powell,Sharon A</v>
          </cell>
        </row>
        <row r="1763">
          <cell r="C1763" t="str">
            <v>Pradel,Victor H</v>
          </cell>
        </row>
        <row r="1764">
          <cell r="C1764" t="str">
            <v>Pradhan,Anup</v>
          </cell>
        </row>
        <row r="1765">
          <cell r="C1765" t="str">
            <v>Prater,Jonathan</v>
          </cell>
        </row>
        <row r="1766">
          <cell r="C1766" t="str">
            <v>Preis,Laurence M</v>
          </cell>
        </row>
        <row r="1767">
          <cell r="C1767" t="str">
            <v>Prem,Prince H.</v>
          </cell>
        </row>
        <row r="1768">
          <cell r="C1768" t="str">
            <v>Prescimone,Christopher J.</v>
          </cell>
        </row>
        <row r="1769">
          <cell r="C1769" t="str">
            <v>Prestwood Jr,Oscar</v>
          </cell>
        </row>
        <row r="1770">
          <cell r="C1770" t="str">
            <v>Pretorius,Ebeth</v>
          </cell>
        </row>
        <row r="1771">
          <cell r="C1771" t="str">
            <v>Price,Christopher P</v>
          </cell>
        </row>
        <row r="1772">
          <cell r="C1772" t="str">
            <v>Price,Matthew K</v>
          </cell>
        </row>
        <row r="1773">
          <cell r="C1773" t="str">
            <v>Price,Shannon D</v>
          </cell>
        </row>
        <row r="1774">
          <cell r="C1774" t="str">
            <v>Primeaux,Richard M</v>
          </cell>
        </row>
        <row r="1775">
          <cell r="C1775" t="str">
            <v>Prince,Lashawn</v>
          </cell>
        </row>
        <row r="1776">
          <cell r="C1776" t="str">
            <v>Proctor,Charita A.</v>
          </cell>
        </row>
        <row r="1777">
          <cell r="C1777" t="str">
            <v>Pryor,Tracy A</v>
          </cell>
        </row>
        <row r="1778">
          <cell r="C1778" t="str">
            <v>Przhelyaskovskiy,Aleksey</v>
          </cell>
        </row>
        <row r="1779">
          <cell r="C1779" t="str">
            <v>Przymus,Ty L</v>
          </cell>
        </row>
        <row r="1780">
          <cell r="C1780" t="str">
            <v>Pugh,Dennis</v>
          </cell>
        </row>
        <row r="1781">
          <cell r="C1781" t="str">
            <v>Pullen,John L</v>
          </cell>
        </row>
        <row r="1782">
          <cell r="C1782" t="str">
            <v>Pulliam,Conner</v>
          </cell>
        </row>
        <row r="1783">
          <cell r="C1783" t="str">
            <v>Pulos,Gregory T</v>
          </cell>
        </row>
        <row r="1784">
          <cell r="C1784" t="str">
            <v>Puma,James</v>
          </cell>
        </row>
        <row r="1785">
          <cell r="C1785" t="str">
            <v>Purtell,Thomas W.</v>
          </cell>
        </row>
        <row r="1786">
          <cell r="C1786" t="str">
            <v>Pusloskie,Marie L</v>
          </cell>
        </row>
        <row r="1787">
          <cell r="C1787" t="str">
            <v>Pyzik Jr,Sigismund S</v>
          </cell>
        </row>
        <row r="1788">
          <cell r="C1788" t="str">
            <v>Qasim,Muhammad</v>
          </cell>
        </row>
        <row r="1789">
          <cell r="C1789" t="str">
            <v>Qin,Xiaojun</v>
          </cell>
        </row>
        <row r="1790">
          <cell r="C1790" t="str">
            <v>Quamina,Wendy Natalie</v>
          </cell>
        </row>
        <row r="1791">
          <cell r="C1791" t="str">
            <v>Quezergue,Lesley M.</v>
          </cell>
        </row>
        <row r="1792">
          <cell r="C1792" t="str">
            <v>Quick,Ryan J</v>
          </cell>
        </row>
        <row r="1793">
          <cell r="C1793" t="str">
            <v>Quiroga,Alex A.</v>
          </cell>
        </row>
        <row r="1794">
          <cell r="C1794" t="str">
            <v>Quispe,Jhonny R</v>
          </cell>
        </row>
        <row r="1795">
          <cell r="C1795" t="str">
            <v>Racicot,Mark E</v>
          </cell>
        </row>
        <row r="1796">
          <cell r="C1796" t="str">
            <v>Raczkowski,Tzilah S</v>
          </cell>
        </row>
        <row r="1797">
          <cell r="C1797" t="str">
            <v>Radde,Robert J.</v>
          </cell>
        </row>
        <row r="1798">
          <cell r="C1798" t="str">
            <v>Raglin,Judith L</v>
          </cell>
        </row>
        <row r="1799">
          <cell r="C1799" t="str">
            <v>Ragsdale,Joseph W</v>
          </cell>
        </row>
        <row r="1800">
          <cell r="C1800" t="str">
            <v>Rajda,Michael V.</v>
          </cell>
        </row>
        <row r="1801">
          <cell r="C1801" t="str">
            <v>Ramirez,Avelardo</v>
          </cell>
        </row>
        <row r="1802">
          <cell r="C1802" t="str">
            <v>Rangaraju,Shireesha</v>
          </cell>
        </row>
        <row r="1803">
          <cell r="C1803" t="str">
            <v>Rapier,Judith M.</v>
          </cell>
        </row>
        <row r="1804">
          <cell r="C1804" t="str">
            <v>Rapp Jr,Donald V</v>
          </cell>
        </row>
        <row r="1805">
          <cell r="C1805" t="str">
            <v>Ratliff,David B</v>
          </cell>
        </row>
        <row r="1806">
          <cell r="C1806" t="str">
            <v>Ratliff,Michael D</v>
          </cell>
        </row>
        <row r="1807">
          <cell r="C1807" t="str">
            <v>Raucheisen,Michael T</v>
          </cell>
        </row>
        <row r="1808">
          <cell r="C1808" t="str">
            <v>Rawleigh,Diane N</v>
          </cell>
        </row>
        <row r="1809">
          <cell r="C1809" t="str">
            <v>Rawls,Pedro R</v>
          </cell>
        </row>
        <row r="1810">
          <cell r="C1810" t="str">
            <v>Ray,Andrea D</v>
          </cell>
        </row>
        <row r="1811">
          <cell r="C1811" t="str">
            <v>Ray,Randall C</v>
          </cell>
        </row>
        <row r="1812">
          <cell r="C1812" t="str">
            <v>Ray,Sharron</v>
          </cell>
        </row>
        <row r="1813">
          <cell r="C1813" t="str">
            <v>Reamy,Steven</v>
          </cell>
        </row>
        <row r="1814">
          <cell r="C1814" t="str">
            <v>Reddick,Errol D.</v>
          </cell>
        </row>
        <row r="1815">
          <cell r="C1815" t="str">
            <v>Reddy,Shilpa</v>
          </cell>
        </row>
        <row r="1816">
          <cell r="C1816" t="str">
            <v>Reed Jr.,Frank M</v>
          </cell>
        </row>
        <row r="1817">
          <cell r="C1817" t="str">
            <v>Reed,Bonnie E</v>
          </cell>
        </row>
        <row r="1818">
          <cell r="C1818" t="str">
            <v>Reed,Bridget</v>
          </cell>
        </row>
        <row r="1819">
          <cell r="C1819" t="str">
            <v>Reed,David</v>
          </cell>
        </row>
        <row r="1820">
          <cell r="C1820" t="str">
            <v>Reed,Grafton M.</v>
          </cell>
        </row>
        <row r="1821">
          <cell r="C1821" t="str">
            <v>Reed,Sheva M.</v>
          </cell>
        </row>
        <row r="1822">
          <cell r="C1822" t="str">
            <v>Reely,Philip</v>
          </cell>
        </row>
        <row r="1823">
          <cell r="C1823" t="str">
            <v>Reese,Sean M</v>
          </cell>
        </row>
        <row r="1824">
          <cell r="C1824" t="str">
            <v>Reeve,Derek</v>
          </cell>
        </row>
        <row r="1825">
          <cell r="C1825" t="str">
            <v>Regan,Walter T</v>
          </cell>
        </row>
        <row r="1826">
          <cell r="C1826" t="str">
            <v>Regimbald,Jeramey</v>
          </cell>
        </row>
        <row r="1827">
          <cell r="C1827" t="str">
            <v>Regner,Jeffry S</v>
          </cell>
        </row>
        <row r="1828">
          <cell r="C1828" t="str">
            <v>Regulski,Timothy J</v>
          </cell>
        </row>
        <row r="1829">
          <cell r="C1829" t="str">
            <v>Reier,Julia</v>
          </cell>
        </row>
        <row r="1830">
          <cell r="C1830" t="str">
            <v>Reinartz,Christopher J</v>
          </cell>
        </row>
        <row r="1831">
          <cell r="C1831" t="str">
            <v>Reish,Eric</v>
          </cell>
        </row>
        <row r="1832">
          <cell r="C1832" t="str">
            <v>Rendin,Scott</v>
          </cell>
        </row>
        <row r="1833">
          <cell r="C1833" t="str">
            <v>Resch,Kimberly M</v>
          </cell>
        </row>
        <row r="1834">
          <cell r="C1834" t="str">
            <v>Restrepo,Shawn</v>
          </cell>
        </row>
        <row r="1835">
          <cell r="C1835" t="str">
            <v>Reverte,Jeronimo</v>
          </cell>
        </row>
        <row r="1836">
          <cell r="C1836" t="str">
            <v>Reyes,Earl</v>
          </cell>
        </row>
        <row r="1837">
          <cell r="C1837" t="str">
            <v>Reyes,Rogelio</v>
          </cell>
        </row>
        <row r="1838">
          <cell r="C1838" t="str">
            <v>Reynolds,Craig M</v>
          </cell>
        </row>
        <row r="1839">
          <cell r="C1839" t="str">
            <v>Reynolds,Elizabeth M</v>
          </cell>
        </row>
        <row r="1840">
          <cell r="C1840" t="str">
            <v>Reynolds,Keith S.</v>
          </cell>
        </row>
        <row r="1841">
          <cell r="C1841" t="str">
            <v>Reynolds,Levi D</v>
          </cell>
        </row>
        <row r="1842">
          <cell r="C1842" t="str">
            <v>Rhoades,Michael A</v>
          </cell>
        </row>
        <row r="1843">
          <cell r="C1843" t="str">
            <v>Rhoads,Ryan D</v>
          </cell>
        </row>
        <row r="1844">
          <cell r="C1844" t="str">
            <v>Rhodes,Barbara J</v>
          </cell>
        </row>
        <row r="1845">
          <cell r="C1845" t="str">
            <v>Rhodes,Jason</v>
          </cell>
        </row>
        <row r="1846">
          <cell r="C1846" t="str">
            <v>Ri,Fabiane Dal</v>
          </cell>
        </row>
        <row r="1847">
          <cell r="C1847" t="str">
            <v>Rice,Herman</v>
          </cell>
        </row>
        <row r="1848">
          <cell r="C1848" t="str">
            <v>Rice,Rachel</v>
          </cell>
        </row>
        <row r="1849">
          <cell r="C1849" t="str">
            <v>Richards,David</v>
          </cell>
        </row>
        <row r="1850">
          <cell r="C1850" t="str">
            <v>Richardson Sr,Tony</v>
          </cell>
        </row>
        <row r="1851">
          <cell r="C1851" t="str">
            <v>Richardson,Omar</v>
          </cell>
        </row>
        <row r="1852">
          <cell r="C1852" t="str">
            <v>Rickett,Michael P</v>
          </cell>
        </row>
        <row r="1853">
          <cell r="C1853" t="str">
            <v>Ridnour,Craig H</v>
          </cell>
        </row>
        <row r="1854">
          <cell r="C1854" t="str">
            <v>Riether,Loren L</v>
          </cell>
        </row>
        <row r="1855">
          <cell r="C1855" t="str">
            <v>Riksford,Jan C.</v>
          </cell>
        </row>
        <row r="1856">
          <cell r="C1856" t="str">
            <v>Riley II,Thomas E</v>
          </cell>
        </row>
        <row r="1857">
          <cell r="C1857" t="str">
            <v>Riley,Katie K</v>
          </cell>
        </row>
        <row r="1858">
          <cell r="C1858" t="str">
            <v>Ring,David P</v>
          </cell>
        </row>
        <row r="1859">
          <cell r="C1859" t="str">
            <v>Rios,Dennis</v>
          </cell>
        </row>
        <row r="1860">
          <cell r="C1860" t="str">
            <v>Rippin,Michael</v>
          </cell>
        </row>
        <row r="1861">
          <cell r="C1861" t="str">
            <v>Ritenburg,Matthew</v>
          </cell>
        </row>
        <row r="1862">
          <cell r="C1862" t="str">
            <v>Rivera Jr,George</v>
          </cell>
        </row>
        <row r="1863">
          <cell r="C1863" t="str">
            <v>Roberts IV,William A</v>
          </cell>
        </row>
        <row r="1864">
          <cell r="C1864" t="str">
            <v>Roberts,Marielle V.</v>
          </cell>
        </row>
        <row r="1865">
          <cell r="C1865" t="str">
            <v>Roberts,Matthew S</v>
          </cell>
        </row>
        <row r="1866">
          <cell r="C1866" t="str">
            <v>Robertson,Bruce</v>
          </cell>
        </row>
        <row r="1867">
          <cell r="C1867" t="str">
            <v>Robinson III,William</v>
          </cell>
        </row>
        <row r="1868">
          <cell r="C1868" t="str">
            <v>Robinson,Carlton</v>
          </cell>
        </row>
        <row r="1869">
          <cell r="C1869" t="str">
            <v>Robinson,Chad</v>
          </cell>
        </row>
        <row r="1870">
          <cell r="C1870" t="str">
            <v>Robinson,Daryl</v>
          </cell>
        </row>
        <row r="1871">
          <cell r="C1871" t="str">
            <v>Robinson,Quentin</v>
          </cell>
        </row>
        <row r="1872">
          <cell r="C1872" t="str">
            <v>Robinson,Thomas</v>
          </cell>
        </row>
        <row r="1873">
          <cell r="C1873" t="str">
            <v>Robinson,Timothy Joel</v>
          </cell>
        </row>
        <row r="1874">
          <cell r="C1874" t="str">
            <v>Rockstroh,David</v>
          </cell>
        </row>
        <row r="1875">
          <cell r="C1875" t="str">
            <v>Rodencal,Laurie J</v>
          </cell>
        </row>
        <row r="1876">
          <cell r="C1876" t="str">
            <v>Rodriguez Jr,Raul</v>
          </cell>
        </row>
        <row r="1877">
          <cell r="C1877" t="str">
            <v>Rodriguez,Jose</v>
          </cell>
        </row>
        <row r="1878">
          <cell r="C1878" t="str">
            <v>Rodriguez,Karen M</v>
          </cell>
        </row>
        <row r="1879">
          <cell r="C1879" t="str">
            <v>Rodriguez,Kevin</v>
          </cell>
        </row>
        <row r="1880">
          <cell r="C1880" t="str">
            <v>Rogers,Alan R.</v>
          </cell>
        </row>
        <row r="1881">
          <cell r="C1881" t="str">
            <v>Rogers,Jeffrey G</v>
          </cell>
        </row>
        <row r="1882">
          <cell r="C1882" t="str">
            <v>Rogers,Samantha</v>
          </cell>
        </row>
        <row r="1883">
          <cell r="C1883" t="str">
            <v>Rogers-cheatham,Joy</v>
          </cell>
        </row>
        <row r="1884">
          <cell r="C1884" t="str">
            <v>Rohlfs,Cynthia M</v>
          </cell>
        </row>
        <row r="1885">
          <cell r="C1885" t="str">
            <v>Rolli,Peter A</v>
          </cell>
        </row>
        <row r="1886">
          <cell r="C1886" t="str">
            <v>Roman,Toni T.</v>
          </cell>
        </row>
        <row r="1887">
          <cell r="C1887" t="str">
            <v>Romero,John</v>
          </cell>
        </row>
        <row r="1888">
          <cell r="C1888" t="str">
            <v>Romino Jr,Joseph D</v>
          </cell>
        </row>
        <row r="1889">
          <cell r="C1889" t="str">
            <v>Rosansky,Jay G</v>
          </cell>
        </row>
        <row r="1890">
          <cell r="C1890" t="str">
            <v>Rosansky,Michelle L</v>
          </cell>
        </row>
        <row r="1891">
          <cell r="C1891" t="str">
            <v>Rosa-Pinero,Jason</v>
          </cell>
        </row>
        <row r="1892">
          <cell r="C1892" t="str">
            <v>Rose,Karen J.</v>
          </cell>
        </row>
        <row r="1893">
          <cell r="C1893" t="str">
            <v>Roseborough,Debora A</v>
          </cell>
        </row>
        <row r="1894">
          <cell r="C1894" t="str">
            <v>Rosenberg,Louis Lee</v>
          </cell>
        </row>
        <row r="1895">
          <cell r="C1895" t="str">
            <v>Rosier,Brandon M</v>
          </cell>
        </row>
        <row r="1896">
          <cell r="C1896" t="str">
            <v>Ross,Lisa  L.</v>
          </cell>
        </row>
        <row r="1897">
          <cell r="C1897" t="str">
            <v>Ross,Steven R</v>
          </cell>
        </row>
        <row r="1898">
          <cell r="C1898" t="str">
            <v>Roth,Verona Dolores P</v>
          </cell>
        </row>
        <row r="1899">
          <cell r="C1899" t="str">
            <v>Rothman,Erica T</v>
          </cell>
        </row>
        <row r="1900">
          <cell r="C1900" t="str">
            <v>Rothstein,Avron K.</v>
          </cell>
        </row>
        <row r="1901">
          <cell r="C1901" t="str">
            <v>Rozanski,Sarah A</v>
          </cell>
        </row>
        <row r="1902">
          <cell r="C1902" t="str">
            <v>Rozenbaum,Valera A</v>
          </cell>
        </row>
        <row r="1903">
          <cell r="C1903" t="str">
            <v>Rubalsky,Igor</v>
          </cell>
        </row>
        <row r="1904">
          <cell r="C1904" t="str">
            <v>Rucker,Kevin D</v>
          </cell>
        </row>
        <row r="1905">
          <cell r="C1905" t="str">
            <v>Ruiz,Juan P</v>
          </cell>
        </row>
        <row r="1906">
          <cell r="C1906" t="str">
            <v>Rumpf,William</v>
          </cell>
        </row>
        <row r="1907">
          <cell r="C1907" t="str">
            <v>Runnebaum,Eric</v>
          </cell>
        </row>
        <row r="1908">
          <cell r="C1908" t="str">
            <v>Russell,George A</v>
          </cell>
        </row>
        <row r="1909">
          <cell r="C1909" t="str">
            <v>Russell,Stephen</v>
          </cell>
        </row>
        <row r="1910">
          <cell r="C1910" t="str">
            <v>Russo,Robert J</v>
          </cell>
        </row>
        <row r="1911">
          <cell r="C1911" t="str">
            <v>Rutter,Angel L</v>
          </cell>
        </row>
        <row r="1912">
          <cell r="C1912" t="str">
            <v>Ryan,Bernadette L</v>
          </cell>
        </row>
        <row r="1913">
          <cell r="C1913" t="str">
            <v>Ryan,Hollis F</v>
          </cell>
        </row>
        <row r="1914">
          <cell r="C1914" t="str">
            <v>Ryan,James F</v>
          </cell>
        </row>
        <row r="1915">
          <cell r="C1915" t="str">
            <v>Ryan,Thomas M</v>
          </cell>
        </row>
        <row r="1916">
          <cell r="C1916" t="str">
            <v>Ryan,William</v>
          </cell>
        </row>
        <row r="1917">
          <cell r="C1917" t="str">
            <v>Rye,Frances K</v>
          </cell>
        </row>
        <row r="1918">
          <cell r="C1918" t="str">
            <v>Ryer,William J</v>
          </cell>
        </row>
        <row r="1919">
          <cell r="C1919" t="str">
            <v>Ryles,Thomas A</v>
          </cell>
        </row>
        <row r="1920">
          <cell r="C1920" t="str">
            <v>Sachs,Theresa E</v>
          </cell>
        </row>
        <row r="1921">
          <cell r="C1921" t="str">
            <v>Saicon,Vivian</v>
          </cell>
        </row>
        <row r="1922">
          <cell r="C1922" t="str">
            <v>Salas,Cynthia E</v>
          </cell>
        </row>
        <row r="1923">
          <cell r="C1923" t="str">
            <v>Salaz,Gregory R</v>
          </cell>
        </row>
        <row r="1924">
          <cell r="C1924" t="str">
            <v>Salazar,Francisco A.</v>
          </cell>
        </row>
        <row r="1925">
          <cell r="C1925" t="str">
            <v>Saleh,Syeda</v>
          </cell>
        </row>
        <row r="1926">
          <cell r="C1926" t="str">
            <v>Salehi,Seyed A</v>
          </cell>
        </row>
        <row r="1927">
          <cell r="C1927" t="str">
            <v>Sallis,Angela R</v>
          </cell>
        </row>
        <row r="1928">
          <cell r="C1928" t="str">
            <v>Sallis,David  E.</v>
          </cell>
        </row>
        <row r="1929">
          <cell r="C1929" t="str">
            <v>Saltsman,James J.</v>
          </cell>
        </row>
        <row r="1930">
          <cell r="C1930" t="str">
            <v>Samblanet,Daniel J</v>
          </cell>
        </row>
        <row r="1931">
          <cell r="C1931" t="str">
            <v>Samblanet,Michael R</v>
          </cell>
        </row>
        <row r="1932">
          <cell r="C1932" t="str">
            <v>Samimi,Alexander</v>
          </cell>
        </row>
        <row r="1933">
          <cell r="C1933" t="str">
            <v>Samuel,Mark</v>
          </cell>
        </row>
        <row r="1934">
          <cell r="C1934" t="str">
            <v>Samuel,Richard</v>
          </cell>
        </row>
        <row r="1935">
          <cell r="C1935" t="str">
            <v>Samuel,Sonia Y</v>
          </cell>
        </row>
        <row r="1936">
          <cell r="C1936" t="str">
            <v>Sanders,Brittney J</v>
          </cell>
        </row>
        <row r="1937">
          <cell r="C1937" t="str">
            <v>Sanders,Kim L</v>
          </cell>
        </row>
        <row r="1938">
          <cell r="C1938" t="str">
            <v>Sanon,Russell J.</v>
          </cell>
        </row>
        <row r="1939">
          <cell r="C1939" t="str">
            <v>Santilli,Jonathon M</v>
          </cell>
        </row>
        <row r="1940">
          <cell r="C1940" t="str">
            <v>Santos,James D</v>
          </cell>
        </row>
        <row r="1941">
          <cell r="C1941" t="str">
            <v>Sassi,Christian</v>
          </cell>
        </row>
        <row r="1942">
          <cell r="C1942" t="str">
            <v>Satterfield,Douglas</v>
          </cell>
        </row>
        <row r="1943">
          <cell r="C1943" t="str">
            <v>Satterlee,Deborah</v>
          </cell>
        </row>
        <row r="1944">
          <cell r="C1944" t="str">
            <v>Saulino,Vincent A.</v>
          </cell>
        </row>
        <row r="1945">
          <cell r="C1945" t="str">
            <v>Sausnock,Joann</v>
          </cell>
        </row>
        <row r="1946">
          <cell r="C1946" t="str">
            <v>Schallot,Luther R</v>
          </cell>
        </row>
        <row r="1947">
          <cell r="C1947" t="str">
            <v>Schartiger,Jeffery</v>
          </cell>
        </row>
        <row r="1948">
          <cell r="C1948" t="str">
            <v>Scheinberg,Wendy W</v>
          </cell>
        </row>
        <row r="1949">
          <cell r="C1949" t="str">
            <v>Schela,John E</v>
          </cell>
        </row>
        <row r="1950">
          <cell r="C1950" t="str">
            <v>Schell II,Robert K</v>
          </cell>
        </row>
        <row r="1951">
          <cell r="C1951" t="str">
            <v>Scheller,Ronald A</v>
          </cell>
        </row>
        <row r="1952">
          <cell r="C1952" t="str">
            <v>Schenkenberg,James</v>
          </cell>
        </row>
        <row r="1953">
          <cell r="C1953" t="str">
            <v>Schickner,Loretta E</v>
          </cell>
        </row>
        <row r="1954">
          <cell r="C1954" t="str">
            <v>Schilder,Konrad A</v>
          </cell>
        </row>
        <row r="1955">
          <cell r="C1955" t="str">
            <v>Schirmer,Matthew G</v>
          </cell>
        </row>
        <row r="1956">
          <cell r="C1956" t="str">
            <v>Schjelderup,Susan</v>
          </cell>
        </row>
        <row r="1957">
          <cell r="C1957" t="str">
            <v>Schlegel,Amy D</v>
          </cell>
        </row>
        <row r="1958">
          <cell r="C1958" t="str">
            <v>Schmadel,Andrew L</v>
          </cell>
        </row>
        <row r="1959">
          <cell r="C1959" t="str">
            <v>Schmelzer,Daniel F</v>
          </cell>
        </row>
        <row r="1960">
          <cell r="C1960" t="str">
            <v>Schmidt,Tony J</v>
          </cell>
        </row>
        <row r="1961">
          <cell r="C1961" t="str">
            <v>Schnarrs,Terrence</v>
          </cell>
        </row>
        <row r="1962">
          <cell r="C1962" t="str">
            <v>Schneller,Mark M.</v>
          </cell>
        </row>
        <row r="1963">
          <cell r="C1963" t="str">
            <v>Scholtyssek,Dieter F.</v>
          </cell>
        </row>
        <row r="1964">
          <cell r="C1964" t="str">
            <v>Schott,Mary H</v>
          </cell>
        </row>
        <row r="1965">
          <cell r="C1965" t="str">
            <v>Schreiber,Scott S.</v>
          </cell>
        </row>
        <row r="1966">
          <cell r="C1966" t="str">
            <v>Schreibman,Andrew</v>
          </cell>
        </row>
        <row r="1967">
          <cell r="C1967" t="str">
            <v>Schulten,Catherine</v>
          </cell>
        </row>
        <row r="1968">
          <cell r="C1968" t="str">
            <v>Schultz,Kevin</v>
          </cell>
        </row>
        <row r="1969">
          <cell r="C1969" t="str">
            <v>Schultz,Steven</v>
          </cell>
        </row>
        <row r="1970">
          <cell r="C1970" t="str">
            <v>Schultz-Butler,Mary</v>
          </cell>
        </row>
        <row r="1971">
          <cell r="C1971" t="str">
            <v>Schumpert,Joanne M</v>
          </cell>
        </row>
        <row r="1972">
          <cell r="C1972" t="str">
            <v>Schwind,Daniel</v>
          </cell>
        </row>
        <row r="1973">
          <cell r="C1973" t="str">
            <v>Scott,Kristan</v>
          </cell>
        </row>
        <row r="1974">
          <cell r="C1974" t="str">
            <v>Scott,Marie A</v>
          </cell>
        </row>
        <row r="1975">
          <cell r="C1975" t="str">
            <v>Scott,Thomas</v>
          </cell>
        </row>
        <row r="1976">
          <cell r="C1976" t="str">
            <v>Scott,Thomas J</v>
          </cell>
        </row>
        <row r="1977">
          <cell r="C1977" t="str">
            <v>Scott,William L.</v>
          </cell>
        </row>
        <row r="1978">
          <cell r="C1978" t="str">
            <v>Seaborg,Janet P</v>
          </cell>
        </row>
        <row r="1979">
          <cell r="C1979" t="str">
            <v>Sebastian,Jennifer</v>
          </cell>
        </row>
        <row r="1980">
          <cell r="C1980" t="str">
            <v>Seelam,Malleswari</v>
          </cell>
        </row>
        <row r="1981">
          <cell r="C1981" t="str">
            <v>Seeley,William A</v>
          </cell>
        </row>
        <row r="1982">
          <cell r="C1982" t="str">
            <v>Seely,Jesse A.</v>
          </cell>
        </row>
        <row r="1983">
          <cell r="C1983" t="str">
            <v>Seely,Joshua D</v>
          </cell>
        </row>
        <row r="1984">
          <cell r="C1984" t="str">
            <v>Sefiddashti,Freshteh</v>
          </cell>
        </row>
        <row r="1985">
          <cell r="C1985" t="str">
            <v>Selvam,Jeya J.</v>
          </cell>
        </row>
        <row r="1986">
          <cell r="C1986" t="str">
            <v>Senior,Claudette</v>
          </cell>
        </row>
        <row r="1987">
          <cell r="C1987" t="str">
            <v>Sento,William S</v>
          </cell>
        </row>
        <row r="1988">
          <cell r="C1988" t="str">
            <v>Seranko,Peter A</v>
          </cell>
        </row>
        <row r="1989">
          <cell r="C1989" t="str">
            <v>Serdenes,Kelley L</v>
          </cell>
        </row>
        <row r="1990">
          <cell r="C1990" t="str">
            <v>Serviss,Christopher</v>
          </cell>
        </row>
        <row r="1991">
          <cell r="C1991" t="str">
            <v>Sesay,Jennifer G</v>
          </cell>
        </row>
        <row r="1992">
          <cell r="C1992" t="str">
            <v>Seshan,Venkatesh</v>
          </cell>
        </row>
        <row r="1993">
          <cell r="C1993" t="str">
            <v>Severe,William</v>
          </cell>
        </row>
        <row r="1994">
          <cell r="C1994" t="str">
            <v>Shacklette III,William a</v>
          </cell>
        </row>
        <row r="1995">
          <cell r="C1995" t="str">
            <v>Shafer,John T</v>
          </cell>
        </row>
        <row r="1996">
          <cell r="C1996" t="str">
            <v>Shafique,Mohammad</v>
          </cell>
        </row>
        <row r="1997">
          <cell r="C1997" t="str">
            <v>Shah,Archana J</v>
          </cell>
        </row>
        <row r="1998">
          <cell r="C1998" t="str">
            <v>Shah,Kamin J</v>
          </cell>
        </row>
        <row r="1999">
          <cell r="C1999" t="str">
            <v>Shahriar,Shah</v>
          </cell>
        </row>
        <row r="2000">
          <cell r="C2000" t="str">
            <v>Shaikh,Mohammed Juned</v>
          </cell>
        </row>
        <row r="2001">
          <cell r="C2001" t="str">
            <v>Shakeel,Wasif A</v>
          </cell>
        </row>
        <row r="2002">
          <cell r="C2002" t="str">
            <v>Shaner I,Rodger L</v>
          </cell>
        </row>
        <row r="2003">
          <cell r="C2003" t="str">
            <v>Shannon,Larry</v>
          </cell>
        </row>
        <row r="2004">
          <cell r="C2004" t="str">
            <v>Sharp,Luz M</v>
          </cell>
        </row>
        <row r="2005">
          <cell r="C2005" t="str">
            <v>Sharpe,Frank W.</v>
          </cell>
        </row>
        <row r="2006">
          <cell r="C2006" t="str">
            <v>Shaw,Eric B.</v>
          </cell>
        </row>
        <row r="2007">
          <cell r="C2007" t="str">
            <v>Shears Sr.,Ronald F</v>
          </cell>
        </row>
        <row r="2008">
          <cell r="C2008" t="str">
            <v>Sheltry,Leonard W</v>
          </cell>
        </row>
        <row r="2009">
          <cell r="C2009" t="str">
            <v>Shepard,Jeffrey D</v>
          </cell>
        </row>
        <row r="2010">
          <cell r="C2010" t="str">
            <v>Shephard,James F</v>
          </cell>
        </row>
        <row r="2011">
          <cell r="C2011" t="str">
            <v>Shepley,Michael A</v>
          </cell>
        </row>
        <row r="2012">
          <cell r="C2012" t="str">
            <v>Sherman,Mana</v>
          </cell>
        </row>
        <row r="2013">
          <cell r="C2013" t="str">
            <v>Sherwood,Aundria Delynn</v>
          </cell>
        </row>
        <row r="2014">
          <cell r="C2014" t="str">
            <v>Sherwood,Thomas F</v>
          </cell>
        </row>
        <row r="2015">
          <cell r="C2015" t="str">
            <v>Shetz,William T</v>
          </cell>
        </row>
        <row r="2016">
          <cell r="C2016" t="str">
            <v>Shields,Alan</v>
          </cell>
        </row>
        <row r="2017">
          <cell r="C2017" t="str">
            <v>Shook,Richard E</v>
          </cell>
        </row>
        <row r="2018">
          <cell r="C2018" t="str">
            <v>Shores,John M</v>
          </cell>
        </row>
        <row r="2019">
          <cell r="C2019" t="str">
            <v>Shrair,Harriet R.</v>
          </cell>
        </row>
        <row r="2020">
          <cell r="C2020" t="str">
            <v>Shroyer,Donald W</v>
          </cell>
        </row>
        <row r="2021">
          <cell r="C2021" t="str">
            <v>Shulick,Peter</v>
          </cell>
        </row>
        <row r="2022">
          <cell r="C2022" t="str">
            <v>Shumaker,Michael R</v>
          </cell>
        </row>
        <row r="2023">
          <cell r="C2023" t="str">
            <v>Shuster,Steven M</v>
          </cell>
        </row>
        <row r="2024">
          <cell r="C2024" t="str">
            <v>Sibert,Jayden G</v>
          </cell>
        </row>
        <row r="2025">
          <cell r="C2025" t="str">
            <v>Sibley,Amanda W</v>
          </cell>
        </row>
        <row r="2026">
          <cell r="C2026" t="str">
            <v>Sickles,Justin R</v>
          </cell>
        </row>
        <row r="2027">
          <cell r="C2027" t="str">
            <v>Siddiqui,Alia</v>
          </cell>
        </row>
        <row r="2028">
          <cell r="C2028" t="str">
            <v>Siewe,Lynette N</v>
          </cell>
        </row>
        <row r="2029">
          <cell r="C2029" t="str">
            <v>Sigler,Melissa</v>
          </cell>
        </row>
        <row r="2030">
          <cell r="C2030" t="str">
            <v>Silva,Janina D</v>
          </cell>
        </row>
        <row r="2031">
          <cell r="C2031" t="str">
            <v>Silverman,Deborah L</v>
          </cell>
        </row>
        <row r="2032">
          <cell r="C2032" t="str">
            <v>Simmons,Marcus R</v>
          </cell>
        </row>
        <row r="2033">
          <cell r="C2033" t="str">
            <v>Simms,John J</v>
          </cell>
        </row>
        <row r="2034">
          <cell r="C2034" t="str">
            <v>Simon,Adam J</v>
          </cell>
        </row>
        <row r="2035">
          <cell r="C2035" t="str">
            <v>Simonds,Julie</v>
          </cell>
        </row>
        <row r="2036">
          <cell r="C2036" t="str">
            <v>Simpson,Eric</v>
          </cell>
        </row>
        <row r="2037">
          <cell r="C2037" t="str">
            <v>Sims,Sherita P</v>
          </cell>
        </row>
        <row r="2038">
          <cell r="C2038" t="str">
            <v>Sinanan,Natalie R</v>
          </cell>
        </row>
        <row r="2039">
          <cell r="C2039" t="str">
            <v>Sine,Randy L</v>
          </cell>
        </row>
        <row r="2040">
          <cell r="C2040" t="str">
            <v>Singh,Bhupinder P</v>
          </cell>
        </row>
        <row r="2041">
          <cell r="C2041" t="str">
            <v>Singh,Tirbhowan</v>
          </cell>
        </row>
        <row r="2042">
          <cell r="C2042" t="str">
            <v>Single,John A</v>
          </cell>
        </row>
        <row r="2043">
          <cell r="C2043" t="str">
            <v>Sinha,Ranjan</v>
          </cell>
        </row>
        <row r="2044">
          <cell r="C2044" t="str">
            <v>Siraj,Tabassum</v>
          </cell>
        </row>
        <row r="2045">
          <cell r="C2045" t="str">
            <v>Sirovatka,Matthew</v>
          </cell>
        </row>
        <row r="2046">
          <cell r="C2046" t="str">
            <v>Sjoberg,William F</v>
          </cell>
        </row>
        <row r="2047">
          <cell r="C2047" t="str">
            <v>Skarlatos,Efstratios A</v>
          </cell>
        </row>
        <row r="2048">
          <cell r="C2048" t="str">
            <v>Skelly,Marianne</v>
          </cell>
        </row>
        <row r="2049">
          <cell r="C2049" t="str">
            <v>Skinner,Andrea C.</v>
          </cell>
        </row>
        <row r="2050">
          <cell r="C2050" t="str">
            <v>Skinner,Dennis K</v>
          </cell>
        </row>
        <row r="2051">
          <cell r="C2051" t="str">
            <v>Slane,Timothy E.</v>
          </cell>
        </row>
        <row r="2052">
          <cell r="C2052" t="str">
            <v>Sliger,Clyde R.</v>
          </cell>
        </row>
        <row r="2053">
          <cell r="C2053" t="str">
            <v>Sloss,Michael R.</v>
          </cell>
        </row>
        <row r="2054">
          <cell r="C2054" t="str">
            <v>Small,Larry E</v>
          </cell>
        </row>
        <row r="2055">
          <cell r="C2055" t="str">
            <v>Smallwood,Phyllis J</v>
          </cell>
        </row>
        <row r="2056">
          <cell r="C2056" t="str">
            <v>Smeds,Derek J</v>
          </cell>
        </row>
        <row r="2057">
          <cell r="C2057" t="str">
            <v>Smith III,George M</v>
          </cell>
        </row>
        <row r="2058">
          <cell r="C2058" t="str">
            <v>Smith III,Sherrod J</v>
          </cell>
        </row>
        <row r="2059">
          <cell r="C2059" t="str">
            <v>Smith Sr,Marvin</v>
          </cell>
        </row>
        <row r="2060">
          <cell r="C2060" t="str">
            <v>Smith,Barry</v>
          </cell>
        </row>
        <row r="2061">
          <cell r="C2061" t="str">
            <v>Smith,Cathy M</v>
          </cell>
        </row>
        <row r="2062">
          <cell r="C2062" t="str">
            <v>Smith,Christine R</v>
          </cell>
        </row>
        <row r="2063">
          <cell r="C2063" t="str">
            <v>Smith,Dale A</v>
          </cell>
        </row>
        <row r="2064">
          <cell r="C2064" t="str">
            <v>Smith,Daniel J.</v>
          </cell>
        </row>
        <row r="2065">
          <cell r="C2065" t="str">
            <v>Smith,Eric M</v>
          </cell>
        </row>
        <row r="2066">
          <cell r="C2066" t="str">
            <v>Smith,Ernest</v>
          </cell>
        </row>
        <row r="2067">
          <cell r="C2067" t="str">
            <v>Smith,Jason J</v>
          </cell>
        </row>
        <row r="2068">
          <cell r="C2068" t="str">
            <v>Smith,Jason T.</v>
          </cell>
        </row>
        <row r="2069">
          <cell r="C2069" t="str">
            <v>Smith,Lavar X</v>
          </cell>
        </row>
        <row r="2070">
          <cell r="C2070" t="str">
            <v>Smith,Lynn K</v>
          </cell>
        </row>
        <row r="2071">
          <cell r="C2071" t="str">
            <v>Smith,Marie J</v>
          </cell>
        </row>
        <row r="2072">
          <cell r="C2072" t="str">
            <v>Smith,Marjorie</v>
          </cell>
        </row>
        <row r="2073">
          <cell r="C2073" t="str">
            <v>Smith,Meeka S.</v>
          </cell>
        </row>
        <row r="2074">
          <cell r="C2074" t="str">
            <v>Smith,Michael B</v>
          </cell>
        </row>
        <row r="2075">
          <cell r="C2075" t="str">
            <v>Smith,Misty</v>
          </cell>
        </row>
        <row r="2076">
          <cell r="C2076" t="str">
            <v>Smith,Paul William</v>
          </cell>
        </row>
        <row r="2077">
          <cell r="C2077" t="str">
            <v>Smith,Richard</v>
          </cell>
        </row>
        <row r="2078">
          <cell r="C2078" t="str">
            <v>Smith,Terry L</v>
          </cell>
        </row>
        <row r="2079">
          <cell r="C2079" t="str">
            <v>Smith,Wayne A</v>
          </cell>
        </row>
        <row r="2080">
          <cell r="C2080" t="str">
            <v>Snead,Victoria B</v>
          </cell>
        </row>
        <row r="2081">
          <cell r="C2081" t="str">
            <v>Snyder,Darrin</v>
          </cell>
        </row>
        <row r="2082">
          <cell r="C2082" t="str">
            <v>Sobeck,Shannon</v>
          </cell>
        </row>
        <row r="2083">
          <cell r="C2083" t="str">
            <v>Soiza,Jose Manual</v>
          </cell>
        </row>
        <row r="2084">
          <cell r="C2084" t="str">
            <v>Sokal,Eli</v>
          </cell>
        </row>
        <row r="2085">
          <cell r="C2085" t="str">
            <v>Sollers III,William E</v>
          </cell>
        </row>
        <row r="2086">
          <cell r="C2086" t="str">
            <v>Somma,Mark R</v>
          </cell>
        </row>
        <row r="2087">
          <cell r="C2087" t="str">
            <v>Sondheimer,Steven M</v>
          </cell>
        </row>
        <row r="2088">
          <cell r="C2088" t="str">
            <v>Soniat,Sharon H.</v>
          </cell>
        </row>
        <row r="2089">
          <cell r="C2089" t="str">
            <v>Sood,Sudhanshu</v>
          </cell>
        </row>
        <row r="2090">
          <cell r="C2090" t="str">
            <v>Sorensen,Franklin C</v>
          </cell>
        </row>
        <row r="2091">
          <cell r="C2091" t="str">
            <v>Sorrells,Markus S</v>
          </cell>
        </row>
        <row r="2092">
          <cell r="C2092" t="str">
            <v>Sostrom,Kristen I.</v>
          </cell>
        </row>
        <row r="2093">
          <cell r="C2093" t="str">
            <v>Southworth,Sandy</v>
          </cell>
        </row>
        <row r="2094">
          <cell r="C2094" t="str">
            <v>Sowers,Gregory J</v>
          </cell>
        </row>
        <row r="2095">
          <cell r="C2095" t="str">
            <v>Spady,Geoffry</v>
          </cell>
        </row>
        <row r="2096">
          <cell r="C2096" t="str">
            <v>Sparr,Thomas</v>
          </cell>
        </row>
        <row r="2097">
          <cell r="C2097" t="str">
            <v>Speaks,Patrick</v>
          </cell>
        </row>
        <row r="2098">
          <cell r="C2098" t="str">
            <v>Spence,Cecil L</v>
          </cell>
        </row>
        <row r="2099">
          <cell r="C2099" t="str">
            <v>Spencer,Richard L</v>
          </cell>
        </row>
        <row r="2100">
          <cell r="C2100" t="str">
            <v>Spencer,Roy A.</v>
          </cell>
        </row>
        <row r="2101">
          <cell r="C2101" t="str">
            <v>Spencer,Sean S</v>
          </cell>
        </row>
        <row r="2102">
          <cell r="C2102" t="str">
            <v>Sperbeck,David</v>
          </cell>
        </row>
        <row r="2103">
          <cell r="C2103" t="str">
            <v>Sperr,Gregory W.</v>
          </cell>
        </row>
        <row r="2104">
          <cell r="C2104" t="str">
            <v>Spindler,Michelle Marlana</v>
          </cell>
        </row>
        <row r="2105">
          <cell r="C2105" t="str">
            <v>Spiridopoulos,James Angelo</v>
          </cell>
        </row>
        <row r="2106">
          <cell r="C2106" t="str">
            <v>Spratt,Robert</v>
          </cell>
        </row>
        <row r="2107">
          <cell r="C2107" t="str">
            <v>Spring,Daniel J</v>
          </cell>
        </row>
        <row r="2108">
          <cell r="C2108" t="str">
            <v>Sproull,Peter F</v>
          </cell>
        </row>
        <row r="2109">
          <cell r="C2109" t="str">
            <v>Squires,Frederic M</v>
          </cell>
        </row>
        <row r="2110">
          <cell r="C2110" t="str">
            <v>Srivastava,Anu</v>
          </cell>
        </row>
        <row r="2111">
          <cell r="C2111" t="str">
            <v>St. Clair,Russell</v>
          </cell>
        </row>
        <row r="2112">
          <cell r="C2112" t="str">
            <v>St. Laurent,Carie Elizabeth</v>
          </cell>
        </row>
        <row r="2113">
          <cell r="C2113" t="str">
            <v>Stackley,Mary Eileen</v>
          </cell>
        </row>
        <row r="2114">
          <cell r="C2114" t="str">
            <v>Staehlin,Susan C</v>
          </cell>
        </row>
        <row r="2115">
          <cell r="C2115" t="str">
            <v>Stagg,Jennifer D</v>
          </cell>
        </row>
        <row r="2116">
          <cell r="C2116" t="str">
            <v>Standfield,Joshua</v>
          </cell>
        </row>
        <row r="2117">
          <cell r="C2117" t="str">
            <v>Standifer,Brian M</v>
          </cell>
        </row>
        <row r="2118">
          <cell r="C2118" t="str">
            <v>Stanley,Emanuel J</v>
          </cell>
        </row>
        <row r="2119">
          <cell r="C2119" t="str">
            <v>Starks III,George L</v>
          </cell>
        </row>
        <row r="2120">
          <cell r="C2120" t="str">
            <v>Starmer,James</v>
          </cell>
        </row>
        <row r="2121">
          <cell r="C2121" t="str">
            <v>Starr,Heath A</v>
          </cell>
        </row>
        <row r="2122">
          <cell r="C2122" t="str">
            <v>Starr,John L</v>
          </cell>
        </row>
        <row r="2123">
          <cell r="C2123" t="str">
            <v>Stauffer,Patricia M</v>
          </cell>
        </row>
        <row r="2124">
          <cell r="C2124" t="str">
            <v>Stearman,Pamela</v>
          </cell>
        </row>
        <row r="2125">
          <cell r="C2125" t="str">
            <v>Stearns,Paul J</v>
          </cell>
        </row>
        <row r="2126">
          <cell r="C2126" t="str">
            <v>Steed,Nicholas</v>
          </cell>
        </row>
        <row r="2127">
          <cell r="C2127" t="str">
            <v>Steedman,Shirley B</v>
          </cell>
        </row>
        <row r="2128">
          <cell r="C2128" t="str">
            <v>Steeley,Carol A</v>
          </cell>
        </row>
        <row r="2129">
          <cell r="C2129" t="str">
            <v>Steenbock,Dustin D</v>
          </cell>
        </row>
        <row r="2130">
          <cell r="C2130" t="str">
            <v>Stein,Mark</v>
          </cell>
        </row>
        <row r="2131">
          <cell r="C2131" t="str">
            <v>Stellar,Frank C</v>
          </cell>
        </row>
        <row r="2132">
          <cell r="C2132" t="str">
            <v>Stephen-Ogbe,Jennifer</v>
          </cell>
        </row>
        <row r="2133">
          <cell r="C2133" t="str">
            <v>Sterling,Mark R</v>
          </cell>
        </row>
        <row r="2134">
          <cell r="C2134" t="str">
            <v>Sternschuss,Roy L.</v>
          </cell>
        </row>
        <row r="2135">
          <cell r="C2135" t="str">
            <v>Stewart,Angela L</v>
          </cell>
        </row>
        <row r="2136">
          <cell r="C2136" t="str">
            <v>Stewart,Darrell L</v>
          </cell>
        </row>
        <row r="2137">
          <cell r="C2137" t="str">
            <v>Stewart,Joseph</v>
          </cell>
        </row>
        <row r="2138">
          <cell r="C2138" t="str">
            <v>Stewart,La Tasha B</v>
          </cell>
        </row>
        <row r="2139">
          <cell r="C2139" t="str">
            <v>Stickel,Megan</v>
          </cell>
        </row>
        <row r="2140">
          <cell r="C2140" t="str">
            <v>Stiek II,Gary</v>
          </cell>
        </row>
        <row r="2141">
          <cell r="C2141" t="str">
            <v>Stinchcomb,Lisa A</v>
          </cell>
        </row>
        <row r="2142">
          <cell r="C2142" t="str">
            <v>Stoddard,James Lorin</v>
          </cell>
        </row>
        <row r="2143">
          <cell r="C2143" t="str">
            <v>Stoline,David D</v>
          </cell>
        </row>
        <row r="2144">
          <cell r="C2144" t="str">
            <v>Stoltz,Stephen J.</v>
          </cell>
        </row>
        <row r="2145">
          <cell r="C2145" t="str">
            <v>Stone,Douglas</v>
          </cell>
        </row>
        <row r="2146">
          <cell r="C2146" t="str">
            <v>Stone,Howard N</v>
          </cell>
        </row>
        <row r="2147">
          <cell r="C2147" t="str">
            <v>Stone,Larry</v>
          </cell>
        </row>
        <row r="2148">
          <cell r="C2148" t="str">
            <v>Stone,Robert L</v>
          </cell>
        </row>
        <row r="2149">
          <cell r="C2149" t="str">
            <v>Strauch,John Wayne</v>
          </cell>
        </row>
        <row r="2150">
          <cell r="C2150" t="str">
            <v>Strausberg,Jerome A</v>
          </cell>
        </row>
        <row r="2151">
          <cell r="C2151" t="str">
            <v>Strausberg,Mary E</v>
          </cell>
        </row>
        <row r="2152">
          <cell r="C2152" t="str">
            <v>Strecker,Joshua J</v>
          </cell>
        </row>
        <row r="2153">
          <cell r="C2153" t="str">
            <v>Strider,David</v>
          </cell>
        </row>
        <row r="2154">
          <cell r="C2154" t="str">
            <v>Striedl,Paul</v>
          </cell>
        </row>
        <row r="2155">
          <cell r="C2155" t="str">
            <v>Strode,Val E</v>
          </cell>
        </row>
        <row r="2156">
          <cell r="C2156" t="str">
            <v>Strong,Barry</v>
          </cell>
        </row>
        <row r="2157">
          <cell r="C2157" t="str">
            <v>Stronski,Scott R</v>
          </cell>
        </row>
        <row r="2158">
          <cell r="C2158" t="str">
            <v>Strow,Jesse R</v>
          </cell>
        </row>
        <row r="2159">
          <cell r="C2159" t="str">
            <v>Struder,Jennifer L</v>
          </cell>
        </row>
        <row r="2160">
          <cell r="C2160" t="str">
            <v>Strunk,Joshua P</v>
          </cell>
        </row>
        <row r="2161">
          <cell r="C2161" t="str">
            <v>Stubblefield,Thomas L</v>
          </cell>
        </row>
        <row r="2162">
          <cell r="C2162" t="str">
            <v>Studgeon,Marcus V.</v>
          </cell>
        </row>
        <row r="2163">
          <cell r="C2163" t="str">
            <v>Sturgis,Patricia</v>
          </cell>
        </row>
        <row r="2164">
          <cell r="C2164" t="str">
            <v>Sturniolo,Peter</v>
          </cell>
        </row>
        <row r="2165">
          <cell r="C2165" t="str">
            <v>Styba,Loren</v>
          </cell>
        </row>
        <row r="2166">
          <cell r="C2166" t="str">
            <v>Styles I,Albert L.</v>
          </cell>
        </row>
        <row r="2167">
          <cell r="C2167" t="str">
            <v>Sullivan,Sean P</v>
          </cell>
        </row>
        <row r="2168">
          <cell r="C2168" t="str">
            <v>Sullo,Gary C</v>
          </cell>
        </row>
        <row r="2169">
          <cell r="C2169" t="str">
            <v>Summerfield,Mark A</v>
          </cell>
        </row>
        <row r="2170">
          <cell r="C2170" t="str">
            <v>Summers Jr,Bracey Campbell</v>
          </cell>
        </row>
        <row r="2171">
          <cell r="C2171" t="str">
            <v>Summers,Carl R</v>
          </cell>
        </row>
        <row r="2172">
          <cell r="C2172" t="str">
            <v>Summers,Daniel</v>
          </cell>
        </row>
        <row r="2173">
          <cell r="C2173" t="str">
            <v>Summers,LaShawn S.</v>
          </cell>
        </row>
        <row r="2174">
          <cell r="C2174" t="str">
            <v>Summers,Ryan V</v>
          </cell>
        </row>
        <row r="2175">
          <cell r="C2175" t="str">
            <v>Superak,Peter A.</v>
          </cell>
        </row>
        <row r="2176">
          <cell r="C2176" t="str">
            <v>Sutton,Brian N</v>
          </cell>
        </row>
        <row r="2177">
          <cell r="C2177" t="str">
            <v>Swanson,Philip M</v>
          </cell>
        </row>
        <row r="2178">
          <cell r="C2178" t="str">
            <v>Sweet,John E.</v>
          </cell>
        </row>
        <row r="2179">
          <cell r="C2179" t="str">
            <v>Sykes,Benjamin R</v>
          </cell>
        </row>
        <row r="2180">
          <cell r="C2180" t="str">
            <v>Szablinski-Brandt,Lori Anne</v>
          </cell>
        </row>
        <row r="2181">
          <cell r="C2181" t="str">
            <v>Szara,Christopher M</v>
          </cell>
        </row>
        <row r="2182">
          <cell r="C2182" t="str">
            <v>Szmyd,Karen A</v>
          </cell>
        </row>
        <row r="2183">
          <cell r="C2183" t="str">
            <v>Tagatac,David</v>
          </cell>
        </row>
        <row r="2184">
          <cell r="C2184" t="str">
            <v>Talagala,Duminda</v>
          </cell>
        </row>
        <row r="2185">
          <cell r="C2185" t="str">
            <v>Talwar,Sandeep K</v>
          </cell>
        </row>
        <row r="2186">
          <cell r="C2186" t="str">
            <v>Tan,Changqing</v>
          </cell>
        </row>
        <row r="2187">
          <cell r="C2187" t="str">
            <v>Tang,Agatha</v>
          </cell>
        </row>
        <row r="2188">
          <cell r="C2188" t="str">
            <v>Tang,Eric T</v>
          </cell>
        </row>
        <row r="2189">
          <cell r="C2189" t="str">
            <v>Tanney,Michael</v>
          </cell>
        </row>
        <row r="2190">
          <cell r="C2190" t="str">
            <v>Tarter,Leslie  M.</v>
          </cell>
        </row>
        <row r="2191">
          <cell r="C2191" t="str">
            <v>Tasel,Ozlem</v>
          </cell>
        </row>
        <row r="2192">
          <cell r="C2192" t="str">
            <v>Taule,Jason</v>
          </cell>
        </row>
        <row r="2193">
          <cell r="C2193" t="str">
            <v>Tayag,Christopher J</v>
          </cell>
        </row>
        <row r="2194">
          <cell r="C2194" t="str">
            <v>Taylor Jr,Parker M.</v>
          </cell>
        </row>
        <row r="2195">
          <cell r="C2195" t="str">
            <v>Taylor,David</v>
          </cell>
        </row>
        <row r="2196">
          <cell r="C2196" t="str">
            <v>Taylor,Deborah</v>
          </cell>
        </row>
        <row r="2197">
          <cell r="C2197" t="str">
            <v>Taylor,DeShaunte R</v>
          </cell>
        </row>
        <row r="2198">
          <cell r="C2198" t="str">
            <v>Taylor,George E.</v>
          </cell>
        </row>
        <row r="2199">
          <cell r="C2199" t="str">
            <v>Taylor,Peter N.</v>
          </cell>
        </row>
        <row r="2200">
          <cell r="C2200" t="str">
            <v>Taylor,Valencia</v>
          </cell>
        </row>
        <row r="2201">
          <cell r="C2201" t="str">
            <v>Teabout,Yolanda</v>
          </cell>
        </row>
        <row r="2202">
          <cell r="C2202" t="str">
            <v>Tefera,Aklilu</v>
          </cell>
        </row>
        <row r="2203">
          <cell r="C2203" t="str">
            <v>Tejeda,Mary M</v>
          </cell>
        </row>
        <row r="2204">
          <cell r="C2204" t="str">
            <v>Temple Jr,Charles D</v>
          </cell>
        </row>
        <row r="2205">
          <cell r="C2205" t="str">
            <v>Templeman,Danielle</v>
          </cell>
        </row>
        <row r="2206">
          <cell r="C2206" t="str">
            <v>Templeton,Brett C</v>
          </cell>
        </row>
        <row r="2207">
          <cell r="C2207" t="str">
            <v>Templeton,Richard</v>
          </cell>
        </row>
        <row r="2208">
          <cell r="C2208" t="str">
            <v>Tenney,Patrick W</v>
          </cell>
        </row>
        <row r="2209">
          <cell r="C2209" t="str">
            <v>Terry,Jannie M</v>
          </cell>
        </row>
        <row r="2210">
          <cell r="C2210" t="str">
            <v>Tetlow,Stephen M</v>
          </cell>
        </row>
        <row r="2211">
          <cell r="C2211" t="str">
            <v>Tetrault,Roland</v>
          </cell>
        </row>
        <row r="2212">
          <cell r="C2212" t="str">
            <v>Thomas,Christopher</v>
          </cell>
        </row>
        <row r="2213">
          <cell r="C2213" t="str">
            <v>Thomas,Harold</v>
          </cell>
        </row>
        <row r="2214">
          <cell r="C2214" t="str">
            <v>Thomas,James D.</v>
          </cell>
        </row>
        <row r="2215">
          <cell r="C2215" t="str">
            <v>Thomas,Mellissa E</v>
          </cell>
        </row>
        <row r="2216">
          <cell r="C2216" t="str">
            <v>Thomas,Shaji</v>
          </cell>
        </row>
        <row r="2217">
          <cell r="C2217" t="str">
            <v>Thompson,Crystal</v>
          </cell>
        </row>
        <row r="2218">
          <cell r="C2218" t="str">
            <v>Thompson,David Scott</v>
          </cell>
        </row>
        <row r="2219">
          <cell r="C2219" t="str">
            <v>Thompson,Edward K</v>
          </cell>
        </row>
        <row r="2220">
          <cell r="C2220" t="str">
            <v>Thompson,Joseph G</v>
          </cell>
        </row>
        <row r="2221">
          <cell r="C2221" t="str">
            <v>Thompson,Sean M</v>
          </cell>
        </row>
        <row r="2222">
          <cell r="C2222" t="str">
            <v>Thomsen,James P</v>
          </cell>
        </row>
        <row r="2223">
          <cell r="C2223" t="str">
            <v>Thornton,Sandra</v>
          </cell>
        </row>
        <row r="2224">
          <cell r="C2224" t="str">
            <v>Tidwell,Robert</v>
          </cell>
        </row>
        <row r="2225">
          <cell r="C2225" t="str">
            <v>Tiernan,Michael F</v>
          </cell>
        </row>
        <row r="2226">
          <cell r="C2226" t="str">
            <v>Tippin,Michael C</v>
          </cell>
        </row>
        <row r="2227">
          <cell r="C2227" t="str">
            <v>Tirmizi,Shuja</v>
          </cell>
        </row>
        <row r="2228">
          <cell r="C2228" t="str">
            <v>Toft,Tiffany A</v>
          </cell>
        </row>
        <row r="2229">
          <cell r="C2229" t="str">
            <v>Toland,Lindy T</v>
          </cell>
        </row>
        <row r="2230">
          <cell r="C2230" t="str">
            <v>Tolbert,Jennifer M</v>
          </cell>
        </row>
        <row r="2231">
          <cell r="C2231" t="str">
            <v>Toledo,Jacqueline S</v>
          </cell>
        </row>
        <row r="2232">
          <cell r="C2232" t="str">
            <v>Tompkins,Christopher S</v>
          </cell>
        </row>
        <row r="2233">
          <cell r="C2233" t="str">
            <v>Tong,Jimmy C</v>
          </cell>
        </row>
        <row r="2234">
          <cell r="C2234" t="str">
            <v>Topper,Melissa D.</v>
          </cell>
        </row>
        <row r="2235">
          <cell r="C2235" t="str">
            <v>Trader,Richard T</v>
          </cell>
        </row>
        <row r="2236">
          <cell r="C2236" t="str">
            <v>Tran,An H</v>
          </cell>
        </row>
        <row r="2237">
          <cell r="C2237" t="str">
            <v>Tran,Anthony L.</v>
          </cell>
        </row>
        <row r="2238">
          <cell r="C2238" t="str">
            <v>Tran,Cassidi</v>
          </cell>
        </row>
        <row r="2239">
          <cell r="C2239" t="str">
            <v>Tran,Lana Yen</v>
          </cell>
        </row>
        <row r="2240">
          <cell r="C2240" t="str">
            <v>Tran,Phuong H.</v>
          </cell>
        </row>
        <row r="2241">
          <cell r="C2241" t="str">
            <v>Tran,Tuan Duc</v>
          </cell>
        </row>
        <row r="2242">
          <cell r="C2242" t="str">
            <v>Trang,David H</v>
          </cell>
        </row>
        <row r="2243">
          <cell r="C2243" t="str">
            <v>Trautwein,Ralph</v>
          </cell>
        </row>
        <row r="2244">
          <cell r="C2244" t="str">
            <v>Trent,Liza</v>
          </cell>
        </row>
        <row r="2245">
          <cell r="C2245" t="str">
            <v>Trombley,Renee</v>
          </cell>
        </row>
        <row r="2246">
          <cell r="C2246" t="str">
            <v>Trotter,James</v>
          </cell>
        </row>
        <row r="2247">
          <cell r="C2247" t="str">
            <v>Truax,Lucas G</v>
          </cell>
        </row>
        <row r="2248">
          <cell r="C2248" t="str">
            <v>Truesdale,Karla</v>
          </cell>
        </row>
        <row r="2249">
          <cell r="C2249" t="str">
            <v>Tsang,Man Fung</v>
          </cell>
        </row>
        <row r="2250">
          <cell r="C2250" t="str">
            <v>Tschiggfrie,Jeffrey P</v>
          </cell>
        </row>
        <row r="2251">
          <cell r="C2251" t="str">
            <v>Tsuchida,Barbara</v>
          </cell>
        </row>
        <row r="2252">
          <cell r="C2252" t="str">
            <v>Tufano,Joseph</v>
          </cell>
        </row>
        <row r="2253">
          <cell r="C2253" t="str">
            <v>Tufoin,Victor K.</v>
          </cell>
        </row>
        <row r="2254">
          <cell r="C2254" t="str">
            <v>Turner Jr,Willie R</v>
          </cell>
        </row>
        <row r="2255">
          <cell r="C2255" t="str">
            <v>Tuttle,David B.</v>
          </cell>
        </row>
        <row r="2256">
          <cell r="C2256" t="str">
            <v>Twisdale,Jacob M</v>
          </cell>
        </row>
        <row r="2257">
          <cell r="C2257" t="str">
            <v>Tyler,Michael W</v>
          </cell>
        </row>
        <row r="2258">
          <cell r="C2258" t="str">
            <v>Uhrin,George</v>
          </cell>
        </row>
        <row r="2259">
          <cell r="C2259" t="str">
            <v>Ulrich,Gordon B</v>
          </cell>
        </row>
        <row r="2260">
          <cell r="C2260" t="str">
            <v>Umar,Tina</v>
          </cell>
        </row>
        <row r="2261">
          <cell r="C2261" t="str">
            <v>Umbreit,Jeffrey W</v>
          </cell>
        </row>
        <row r="2262">
          <cell r="C2262" t="str">
            <v>Urdaneta,Julio C.</v>
          </cell>
        </row>
        <row r="2263">
          <cell r="C2263" t="str">
            <v>Ustili,Padmaja</v>
          </cell>
        </row>
        <row r="2264">
          <cell r="C2264" t="str">
            <v>Utsey Jr,Wilbert</v>
          </cell>
        </row>
        <row r="2265">
          <cell r="C2265" t="str">
            <v>Vaddavalli,Satyaveni</v>
          </cell>
        </row>
        <row r="2266">
          <cell r="C2266" t="str">
            <v>Vahle,Amy C</v>
          </cell>
        </row>
        <row r="2267">
          <cell r="C2267" t="str">
            <v>Vahle,Keith M</v>
          </cell>
        </row>
        <row r="2268">
          <cell r="C2268" t="str">
            <v>Valdez,Matthew S.</v>
          </cell>
        </row>
        <row r="2269">
          <cell r="C2269" t="str">
            <v>Valenti,Daniel B</v>
          </cell>
        </row>
        <row r="2270">
          <cell r="C2270" t="str">
            <v>Valentin,Christopher K</v>
          </cell>
        </row>
        <row r="2271">
          <cell r="C2271" t="str">
            <v>Valenzuela,Carmen</v>
          </cell>
        </row>
        <row r="2272">
          <cell r="C2272" t="str">
            <v>Van Hart,Shane P</v>
          </cell>
        </row>
        <row r="2273">
          <cell r="C2273" t="str">
            <v>Van Malden,Kristen</v>
          </cell>
        </row>
        <row r="2274">
          <cell r="C2274" t="str">
            <v>Vargas,Edith</v>
          </cell>
        </row>
        <row r="2275">
          <cell r="C2275" t="str">
            <v>Varichione,Joseph P</v>
          </cell>
        </row>
        <row r="2276">
          <cell r="C2276" t="str">
            <v>Varnado,Jesse S.</v>
          </cell>
        </row>
        <row r="2277">
          <cell r="C2277" t="str">
            <v>Varvaglione,Kathleen G</v>
          </cell>
        </row>
        <row r="2278">
          <cell r="C2278" t="str">
            <v>Vasu,Kaluri V</v>
          </cell>
        </row>
        <row r="2279">
          <cell r="C2279" t="str">
            <v>Vaughn,Alan J</v>
          </cell>
        </row>
        <row r="2280">
          <cell r="C2280" t="str">
            <v>Vedula,Varalakshmi</v>
          </cell>
        </row>
        <row r="2281">
          <cell r="C2281" t="str">
            <v>Vela,Hairr</v>
          </cell>
        </row>
        <row r="2282">
          <cell r="C2282" t="str">
            <v>Vemula,Kavitha</v>
          </cell>
        </row>
        <row r="2283">
          <cell r="C2283" t="str">
            <v>Verderamo,Richard</v>
          </cell>
        </row>
        <row r="2284">
          <cell r="C2284" t="str">
            <v>Verdi,Frank</v>
          </cell>
        </row>
        <row r="2285">
          <cell r="C2285" t="str">
            <v>Vessup,Karen M.</v>
          </cell>
        </row>
        <row r="2286">
          <cell r="C2286" t="str">
            <v>Victorius,Carl H.</v>
          </cell>
        </row>
        <row r="2287">
          <cell r="C2287" t="str">
            <v>Viddivo,Nicholas J</v>
          </cell>
        </row>
        <row r="2288">
          <cell r="C2288" t="str">
            <v>Vigliotti,Matthew</v>
          </cell>
        </row>
        <row r="2289">
          <cell r="C2289" t="str">
            <v>Vignes,Daniel E.</v>
          </cell>
        </row>
        <row r="2290">
          <cell r="C2290" t="str">
            <v>Villacorte,Edwin C</v>
          </cell>
        </row>
        <row r="2291">
          <cell r="C2291" t="str">
            <v>Virgilio,Brian D</v>
          </cell>
        </row>
        <row r="2292">
          <cell r="C2292" t="str">
            <v>Voelker,William H</v>
          </cell>
        </row>
        <row r="2293">
          <cell r="C2293" t="str">
            <v>Vogt,Eugene V.L.</v>
          </cell>
        </row>
        <row r="2294">
          <cell r="C2294" t="str">
            <v>Vonnahme,Larin J</v>
          </cell>
        </row>
        <row r="2295">
          <cell r="C2295" t="str">
            <v>Voris,Brian</v>
          </cell>
        </row>
        <row r="2296">
          <cell r="C2296" t="str">
            <v>Vreeland,Gretchen</v>
          </cell>
        </row>
        <row r="2297">
          <cell r="C2297" t="str">
            <v>Vu,Thanh H.</v>
          </cell>
        </row>
        <row r="2298">
          <cell r="C2298" t="str">
            <v>Vu,Trina Thuy</v>
          </cell>
        </row>
        <row r="2299">
          <cell r="C2299" t="str">
            <v>Vu,Yimeem</v>
          </cell>
        </row>
        <row r="2300">
          <cell r="C2300" t="str">
            <v>Vuppala,Shilpa</v>
          </cell>
        </row>
        <row r="2301">
          <cell r="C2301" t="str">
            <v>Wade,Diedre V</v>
          </cell>
        </row>
        <row r="2302">
          <cell r="C2302" t="str">
            <v>Wagner III,John O</v>
          </cell>
        </row>
        <row r="2303">
          <cell r="C2303" t="str">
            <v>Wagner,Barbara</v>
          </cell>
        </row>
        <row r="2304">
          <cell r="C2304" t="str">
            <v>Wagner,Wendy</v>
          </cell>
        </row>
        <row r="2305">
          <cell r="C2305" t="str">
            <v>Walega,Jane E</v>
          </cell>
        </row>
        <row r="2306">
          <cell r="C2306" t="str">
            <v>Walker,Charles A</v>
          </cell>
        </row>
        <row r="2307">
          <cell r="C2307" t="str">
            <v>Walker,Lisa</v>
          </cell>
        </row>
        <row r="2308">
          <cell r="C2308" t="str">
            <v>Walker,Robyn G</v>
          </cell>
        </row>
        <row r="2309">
          <cell r="C2309" t="str">
            <v>Wallace,Cureen D</v>
          </cell>
        </row>
        <row r="2310">
          <cell r="C2310" t="str">
            <v>Wallace,Jill A</v>
          </cell>
        </row>
        <row r="2311">
          <cell r="C2311" t="str">
            <v>Wallace,Mary Darlene</v>
          </cell>
        </row>
        <row r="2312">
          <cell r="C2312" t="str">
            <v>Waller,Olivia</v>
          </cell>
        </row>
        <row r="2313">
          <cell r="C2313" t="str">
            <v>Walser,Vincent A</v>
          </cell>
        </row>
        <row r="2314">
          <cell r="C2314" t="str">
            <v>Walter,Troy</v>
          </cell>
        </row>
        <row r="2315">
          <cell r="C2315" t="str">
            <v>Walters III,Carl L.</v>
          </cell>
        </row>
        <row r="2316">
          <cell r="C2316" t="str">
            <v>Walters,Floyd W.</v>
          </cell>
        </row>
        <row r="2317">
          <cell r="C2317" t="str">
            <v>Walters,Robert P</v>
          </cell>
        </row>
        <row r="2318">
          <cell r="C2318" t="str">
            <v>Waltman,Amanda Cherrell</v>
          </cell>
        </row>
        <row r="2319">
          <cell r="C2319" t="str">
            <v>Walton,Charles R</v>
          </cell>
        </row>
        <row r="2320">
          <cell r="C2320" t="str">
            <v>Walton,Robert</v>
          </cell>
        </row>
        <row r="2321">
          <cell r="C2321" t="str">
            <v>Wanamaker,James C.</v>
          </cell>
        </row>
        <row r="2322">
          <cell r="C2322" t="str">
            <v>Wang,Helen</v>
          </cell>
        </row>
        <row r="2323">
          <cell r="C2323" t="str">
            <v>Ward,Eve J</v>
          </cell>
        </row>
        <row r="2324">
          <cell r="C2324" t="str">
            <v>Ward,Wendy</v>
          </cell>
        </row>
        <row r="2325">
          <cell r="C2325" t="str">
            <v>Waring,Rodney K</v>
          </cell>
        </row>
        <row r="2326">
          <cell r="C2326" t="str">
            <v>Warner,Michael</v>
          </cell>
        </row>
        <row r="2327">
          <cell r="C2327" t="str">
            <v>Warren,Jimmy M</v>
          </cell>
        </row>
        <row r="2328">
          <cell r="C2328" t="str">
            <v>Warren,Patricia L</v>
          </cell>
        </row>
        <row r="2329">
          <cell r="C2329" t="str">
            <v>Warren,Timothy D</v>
          </cell>
        </row>
        <row r="2330">
          <cell r="C2330" t="str">
            <v>Warye,David</v>
          </cell>
        </row>
        <row r="2331">
          <cell r="C2331" t="str">
            <v>Washington,Gerald</v>
          </cell>
        </row>
        <row r="2332">
          <cell r="C2332" t="str">
            <v>Washko,Stephen R</v>
          </cell>
        </row>
        <row r="2333">
          <cell r="C2333" t="str">
            <v>Wasson,Craig L</v>
          </cell>
        </row>
        <row r="2334">
          <cell r="C2334" t="str">
            <v>Watkins,Lois A.</v>
          </cell>
        </row>
        <row r="2335">
          <cell r="C2335" t="str">
            <v>Watson,Crystal</v>
          </cell>
        </row>
        <row r="2336">
          <cell r="C2336" t="str">
            <v>Wattson,Diane M</v>
          </cell>
        </row>
        <row r="2337">
          <cell r="C2337" t="str">
            <v>Wawrzeniak,Bernard T</v>
          </cell>
        </row>
        <row r="2338">
          <cell r="C2338" t="str">
            <v>Ways-Ayala,Eric Lamar</v>
          </cell>
        </row>
        <row r="2339">
          <cell r="C2339" t="str">
            <v>Weaver III,George</v>
          </cell>
        </row>
        <row r="2340">
          <cell r="C2340" t="str">
            <v>Weaver,Charles D</v>
          </cell>
        </row>
        <row r="2341">
          <cell r="C2341" t="str">
            <v>Webb,Michael J</v>
          </cell>
        </row>
        <row r="2342">
          <cell r="C2342" t="str">
            <v>Webb-Burke,Veronica A.</v>
          </cell>
        </row>
        <row r="2343">
          <cell r="C2343" t="str">
            <v>Weber,Debra R</v>
          </cell>
        </row>
        <row r="2344">
          <cell r="C2344" t="str">
            <v>Weber,Reiner M</v>
          </cell>
        </row>
        <row r="2345">
          <cell r="C2345" t="str">
            <v>Wehbe,Mazen</v>
          </cell>
        </row>
        <row r="2346">
          <cell r="C2346" t="str">
            <v>Weichseldorfer,Christopher S</v>
          </cell>
        </row>
        <row r="2347">
          <cell r="C2347" t="str">
            <v>Weiss,Frank E</v>
          </cell>
        </row>
        <row r="2348">
          <cell r="C2348" t="str">
            <v>Weiss,Stacy J</v>
          </cell>
        </row>
        <row r="2349">
          <cell r="C2349" t="str">
            <v>Weiss,Steven D</v>
          </cell>
        </row>
        <row r="2350">
          <cell r="C2350" t="str">
            <v>Wells III,Robert</v>
          </cell>
        </row>
        <row r="2351">
          <cell r="C2351" t="str">
            <v>Wells,William</v>
          </cell>
        </row>
        <row r="2352">
          <cell r="C2352" t="str">
            <v>Wengler,Frederick R</v>
          </cell>
        </row>
        <row r="2353">
          <cell r="C2353" t="str">
            <v>Wetter,Jack</v>
          </cell>
        </row>
        <row r="2354">
          <cell r="C2354" t="str">
            <v>Wheat,William T</v>
          </cell>
        </row>
        <row r="2355">
          <cell r="C2355" t="str">
            <v>Wheeler,Mary M</v>
          </cell>
        </row>
        <row r="2356">
          <cell r="C2356" t="str">
            <v>Whelan,Robert J</v>
          </cell>
        </row>
        <row r="2357">
          <cell r="C2357" t="str">
            <v>White Jr,Thomas F</v>
          </cell>
        </row>
        <row r="2358">
          <cell r="C2358" t="str">
            <v>White,Cathleen V</v>
          </cell>
        </row>
        <row r="2359">
          <cell r="C2359" t="str">
            <v>White,Jonathan</v>
          </cell>
        </row>
        <row r="2360">
          <cell r="C2360" t="str">
            <v>White,Justin</v>
          </cell>
        </row>
        <row r="2361">
          <cell r="C2361" t="str">
            <v>White,Marian</v>
          </cell>
        </row>
        <row r="2362">
          <cell r="C2362" t="str">
            <v>White,Matthew B</v>
          </cell>
        </row>
        <row r="2363">
          <cell r="C2363" t="str">
            <v>White,Monique Montague</v>
          </cell>
        </row>
        <row r="2364">
          <cell r="C2364" t="str">
            <v>Whitehead,Deborah L</v>
          </cell>
        </row>
        <row r="2365">
          <cell r="C2365" t="str">
            <v>Whitehurst,William</v>
          </cell>
        </row>
        <row r="2366">
          <cell r="C2366" t="str">
            <v>Whitmore,Harlan</v>
          </cell>
        </row>
        <row r="2367">
          <cell r="C2367" t="str">
            <v>Widder,Roy L</v>
          </cell>
        </row>
        <row r="2368">
          <cell r="C2368" t="str">
            <v>Wigglesworth,James</v>
          </cell>
        </row>
        <row r="2369">
          <cell r="C2369" t="str">
            <v>Wikel,Todd E</v>
          </cell>
        </row>
        <row r="2370">
          <cell r="C2370" t="str">
            <v>Wiker,Nancy</v>
          </cell>
        </row>
        <row r="2371">
          <cell r="C2371" t="str">
            <v>Wilder,Mallory</v>
          </cell>
        </row>
        <row r="2372">
          <cell r="C2372" t="str">
            <v>Wilkerson,Anika</v>
          </cell>
        </row>
        <row r="2373">
          <cell r="C2373" t="str">
            <v>Wilkes,Tangela Y</v>
          </cell>
        </row>
        <row r="2374">
          <cell r="C2374" t="str">
            <v>Wilkie Sr,Brian</v>
          </cell>
        </row>
        <row r="2375">
          <cell r="C2375" t="str">
            <v>Willeford,Sean Hamilton</v>
          </cell>
        </row>
        <row r="2376">
          <cell r="C2376" t="str">
            <v>Williams,Dana</v>
          </cell>
        </row>
        <row r="2377">
          <cell r="C2377" t="str">
            <v>Williams,Dedric A</v>
          </cell>
        </row>
        <row r="2378">
          <cell r="C2378" t="str">
            <v>Williams,James A</v>
          </cell>
        </row>
        <row r="2379">
          <cell r="C2379" t="str">
            <v>Williams,Jim J</v>
          </cell>
        </row>
        <row r="2380">
          <cell r="C2380" t="str">
            <v>Williams,Naquita M</v>
          </cell>
        </row>
        <row r="2381">
          <cell r="C2381" t="str">
            <v>Williams,Rosa Christine</v>
          </cell>
        </row>
        <row r="2382">
          <cell r="C2382" t="str">
            <v>Williams,Vasheena L</v>
          </cell>
        </row>
        <row r="2383">
          <cell r="C2383" t="str">
            <v>Williams,Vincent M</v>
          </cell>
        </row>
        <row r="2384">
          <cell r="C2384" t="str">
            <v>Williams,Walter L</v>
          </cell>
        </row>
        <row r="2385">
          <cell r="C2385" t="str">
            <v>Williamson Jr,Larry J</v>
          </cell>
        </row>
        <row r="2386">
          <cell r="C2386" t="str">
            <v>Willingham,Brian</v>
          </cell>
        </row>
        <row r="2387">
          <cell r="C2387" t="str">
            <v>Wilson Jr,Evander</v>
          </cell>
        </row>
        <row r="2388">
          <cell r="C2388" t="str">
            <v>Wilson,Danielle D</v>
          </cell>
        </row>
        <row r="2389">
          <cell r="C2389" t="str">
            <v>Wilson,Edwin G</v>
          </cell>
        </row>
        <row r="2390">
          <cell r="C2390" t="str">
            <v>Wilson,Jamar A</v>
          </cell>
        </row>
        <row r="2391">
          <cell r="C2391" t="str">
            <v>Wilson,Maria Y</v>
          </cell>
        </row>
        <row r="2392">
          <cell r="C2392" t="str">
            <v>Wilson,Terance L</v>
          </cell>
        </row>
        <row r="2393">
          <cell r="C2393" t="str">
            <v>Wilson,Wayne T</v>
          </cell>
        </row>
        <row r="2394">
          <cell r="C2394" t="str">
            <v>Wilson,William M</v>
          </cell>
        </row>
        <row r="2395">
          <cell r="C2395" t="str">
            <v>Wilson-Bass,Yvette M</v>
          </cell>
        </row>
        <row r="2396">
          <cell r="C2396" t="str">
            <v>Wimmer,Mark A.</v>
          </cell>
        </row>
        <row r="2397">
          <cell r="C2397" t="str">
            <v>Wintsch,Barbara E</v>
          </cell>
        </row>
        <row r="2398">
          <cell r="C2398" t="str">
            <v>Wirth,Gregory E</v>
          </cell>
        </row>
        <row r="2399">
          <cell r="C2399" t="str">
            <v>Wischnewsky,Glenn</v>
          </cell>
        </row>
        <row r="2400">
          <cell r="C2400" t="str">
            <v>Wise,David L</v>
          </cell>
        </row>
        <row r="2401">
          <cell r="C2401" t="str">
            <v>Wolcott,Marcus C</v>
          </cell>
        </row>
        <row r="2402">
          <cell r="C2402" t="str">
            <v>Wolfe,John</v>
          </cell>
        </row>
        <row r="2403">
          <cell r="C2403" t="str">
            <v>Wood,Christopher Garth</v>
          </cell>
        </row>
        <row r="2404">
          <cell r="C2404" t="str">
            <v>Wood,Christopher Robert</v>
          </cell>
        </row>
        <row r="2405">
          <cell r="C2405" t="str">
            <v>Wood,David R.</v>
          </cell>
        </row>
        <row r="2406">
          <cell r="C2406" t="str">
            <v>Wood,Michael</v>
          </cell>
        </row>
        <row r="2407">
          <cell r="C2407" t="str">
            <v>Wood,Sherry</v>
          </cell>
        </row>
        <row r="2408">
          <cell r="C2408" t="str">
            <v>Wood,Toni</v>
          </cell>
        </row>
        <row r="2409">
          <cell r="C2409" t="str">
            <v>Woods,James P</v>
          </cell>
        </row>
        <row r="2410">
          <cell r="C2410" t="str">
            <v>Woods,Lisa D</v>
          </cell>
        </row>
        <row r="2411">
          <cell r="C2411" t="str">
            <v>Woody,Janice L</v>
          </cell>
        </row>
        <row r="2412">
          <cell r="C2412" t="str">
            <v>Woody,Michael B</v>
          </cell>
        </row>
        <row r="2413">
          <cell r="C2413" t="str">
            <v>Worthington,Margot</v>
          </cell>
        </row>
        <row r="2414">
          <cell r="C2414" t="str">
            <v>Wray,Obami C</v>
          </cell>
        </row>
        <row r="2415">
          <cell r="C2415" t="str">
            <v>Wrenn,Penelope T.</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book Instructions"/>
      <sheetName val="Rate Strategies"/>
      <sheetName val="Assumptions"/>
      <sheetName val="Rate Summary"/>
      <sheetName val="Comparison"/>
      <sheetName val="Govt Site Rate Analysis"/>
      <sheetName val="Govt Site Rate Calculation"/>
      <sheetName val="Cont Site Rate Calculation"/>
      <sheetName val="FPRA"/>
      <sheetName val="Version Comparison"/>
      <sheetName val="ERI Market Data"/>
      <sheetName val="WMG Market Data"/>
      <sheetName val="List"/>
      <sheetName val="RFP Pricing Table"/>
      <sheetName val="Labor Category Descriptions"/>
      <sheetName val="T&amp;M Pricing Table"/>
      <sheetName val="Rate Adds"/>
      <sheetName val="VA T4 Rate Analysis"/>
    </sheetNames>
    <sheetDataSet>
      <sheetData sheetId="0"/>
      <sheetData sheetId="1"/>
      <sheetData sheetId="2">
        <row r="3">
          <cell r="B3">
            <v>0.1</v>
          </cell>
        </row>
      </sheetData>
      <sheetData sheetId="3"/>
      <sheetData sheetId="4"/>
      <sheetData sheetId="5"/>
      <sheetData sheetId="6">
        <row r="2">
          <cell r="C2">
            <v>1.03</v>
          </cell>
        </row>
      </sheetData>
      <sheetData sheetId="7"/>
      <sheetData sheetId="8"/>
      <sheetData sheetId="9"/>
      <sheetData sheetId="10">
        <row r="3">
          <cell r="B3" t="str">
            <v>Labor Category</v>
          </cell>
          <cell r="C3" t="str">
            <v>Survey Position Equivalent</v>
          </cell>
          <cell r="D3" t="str">
            <v>10th %tle</v>
          </cell>
          <cell r="E3" t="str">
            <v>50th %tle</v>
          </cell>
          <cell r="F3" t="str">
            <v>90th %tle</v>
          </cell>
        </row>
        <row r="4">
          <cell r="B4" t="str">
            <v>508 Compliance Analyst</v>
          </cell>
          <cell r="C4" t="str">
            <v>Compliance Specialist I</v>
          </cell>
          <cell r="D4">
            <v>41997</v>
          </cell>
          <cell r="E4">
            <v>50572</v>
          </cell>
          <cell r="F4">
            <v>59867</v>
          </cell>
        </row>
        <row r="5">
          <cell r="B5">
            <v>0</v>
          </cell>
          <cell r="C5" t="str">
            <v>Compliance Specialist II</v>
          </cell>
          <cell r="D5">
            <v>48787</v>
          </cell>
          <cell r="E5">
            <v>58642</v>
          </cell>
          <cell r="F5">
            <v>69413</v>
          </cell>
        </row>
        <row r="6">
          <cell r="B6" t="str">
            <v>508 Compliance Expert</v>
          </cell>
          <cell r="C6" t="str">
            <v>Compliance Specialist III</v>
          </cell>
          <cell r="D6">
            <v>57614</v>
          </cell>
          <cell r="E6">
            <v>69130</v>
          </cell>
          <cell r="F6">
            <v>81822</v>
          </cell>
        </row>
        <row r="7">
          <cell r="B7" t="str">
            <v>Administrative/Clerical Assistant I</v>
          </cell>
          <cell r="C7" t="str">
            <v>Administrative Asst I</v>
          </cell>
          <cell r="D7">
            <v>32051</v>
          </cell>
          <cell r="E7">
            <v>38610</v>
          </cell>
          <cell r="F7">
            <v>45584</v>
          </cell>
        </row>
        <row r="8">
          <cell r="B8" t="str">
            <v>Administrative/Clerical Assistant II</v>
          </cell>
          <cell r="C8" t="str">
            <v>Administrative Asst II</v>
          </cell>
          <cell r="D8">
            <v>37202</v>
          </cell>
          <cell r="E8">
            <v>44731</v>
          </cell>
          <cell r="F8">
            <v>52827</v>
          </cell>
        </row>
        <row r="9">
          <cell r="B9" t="str">
            <v>Administrative/Clerical Assistant III</v>
          </cell>
          <cell r="C9" t="str">
            <v>Administrative Asst III</v>
          </cell>
          <cell r="D9">
            <v>43880</v>
          </cell>
          <cell r="E9">
            <v>52667</v>
          </cell>
          <cell r="F9">
            <v>62216</v>
          </cell>
        </row>
        <row r="10">
          <cell r="B10" t="str">
            <v xml:space="preserve">Analyst, Junior </v>
          </cell>
          <cell r="C10" t="str">
            <v>Business Analyst I</v>
          </cell>
          <cell r="D10">
            <v>55232</v>
          </cell>
          <cell r="E10">
            <v>65894</v>
          </cell>
          <cell r="F10">
            <v>77614</v>
          </cell>
        </row>
        <row r="11">
          <cell r="B11" t="str">
            <v>Application Administration Technician</v>
          </cell>
          <cell r="C11" t="str">
            <v>Network Control Technician I</v>
          </cell>
          <cell r="D11">
            <v>47980</v>
          </cell>
          <cell r="E11">
            <v>56988</v>
          </cell>
          <cell r="F11">
            <v>66705</v>
          </cell>
        </row>
        <row r="12">
          <cell r="B12">
            <v>0</v>
          </cell>
          <cell r="C12" t="str">
            <v>Network Control Technician II</v>
          </cell>
          <cell r="D12">
            <v>55282</v>
          </cell>
          <cell r="E12">
            <v>65563</v>
          </cell>
          <cell r="F12">
            <v>76740</v>
          </cell>
        </row>
        <row r="13">
          <cell r="B13">
            <v>0</v>
          </cell>
          <cell r="C13" t="str">
            <v>Network Control Technician III</v>
          </cell>
          <cell r="D13">
            <v>64743</v>
          </cell>
          <cell r="E13">
            <v>76676</v>
          </cell>
          <cell r="F13">
            <v>89743</v>
          </cell>
        </row>
        <row r="14">
          <cell r="B14" t="str">
            <v>Application Administrator</v>
          </cell>
          <cell r="C14" t="str">
            <v>Systems Administrator I</v>
          </cell>
          <cell r="D14">
            <v>56092</v>
          </cell>
          <cell r="E14">
            <v>67710</v>
          </cell>
          <cell r="F14">
            <v>80626</v>
          </cell>
        </row>
        <row r="15">
          <cell r="B15">
            <v>0</v>
          </cell>
          <cell r="C15" t="str">
            <v>Systems Administrator II</v>
          </cell>
          <cell r="D15">
            <v>66629</v>
          </cell>
          <cell r="E15">
            <v>80382</v>
          </cell>
          <cell r="F15">
            <v>95780</v>
          </cell>
        </row>
        <row r="16">
          <cell r="B16">
            <v>0</v>
          </cell>
          <cell r="C16" t="str">
            <v>Systems Administrator III</v>
          </cell>
          <cell r="D16">
            <v>79902</v>
          </cell>
          <cell r="E16">
            <v>96341</v>
          </cell>
          <cell r="F16">
            <v>114866</v>
          </cell>
        </row>
        <row r="17">
          <cell r="B17" t="str">
            <v>Application Analyst</v>
          </cell>
          <cell r="C17" t="str">
            <v>Software Analyst I</v>
          </cell>
          <cell r="D17">
            <v>54422</v>
          </cell>
          <cell r="E17">
            <v>65337</v>
          </cell>
          <cell r="F17">
            <v>77334</v>
          </cell>
        </row>
        <row r="18">
          <cell r="B18">
            <v>0</v>
          </cell>
          <cell r="C18" t="str">
            <v>Software Analyst II</v>
          </cell>
          <cell r="D18">
            <v>61551</v>
          </cell>
          <cell r="E18">
            <v>73809</v>
          </cell>
          <cell r="F18">
            <v>87357</v>
          </cell>
        </row>
        <row r="19">
          <cell r="B19">
            <v>0</v>
          </cell>
          <cell r="C19" t="str">
            <v>Software Analyst III</v>
          </cell>
          <cell r="D19">
            <v>71278</v>
          </cell>
          <cell r="E19">
            <v>85368</v>
          </cell>
          <cell r="F19">
            <v>87357</v>
          </cell>
        </row>
        <row r="20">
          <cell r="B20" t="str">
            <v>Application Analyst, senior</v>
          </cell>
          <cell r="C20" t="str">
            <v>Software Analyst Lead I</v>
          </cell>
          <cell r="D20">
            <v>66999</v>
          </cell>
          <cell r="E20">
            <v>81799</v>
          </cell>
          <cell r="F20">
            <v>98519</v>
          </cell>
        </row>
        <row r="21">
          <cell r="B21">
            <v>0</v>
          </cell>
          <cell r="C21" t="str">
            <v>Software Analyst Lead II</v>
          </cell>
          <cell r="D21">
            <v>77852</v>
          </cell>
          <cell r="E21">
            <v>95007</v>
          </cell>
          <cell r="F21">
            <v>114485</v>
          </cell>
        </row>
        <row r="22">
          <cell r="B22">
            <v>0</v>
          </cell>
          <cell r="C22" t="str">
            <v>Software Analyst Lead III</v>
          </cell>
          <cell r="D22">
            <v>91749</v>
          </cell>
          <cell r="E22">
            <v>111920</v>
          </cell>
          <cell r="F22">
            <v>134929</v>
          </cell>
        </row>
        <row r="23">
          <cell r="B23" t="str">
            <v>Applications/Systems Analyst, Senior</v>
          </cell>
          <cell r="C23" t="str">
            <v>Systems Analyst Lead I</v>
          </cell>
          <cell r="D23">
            <v>66999</v>
          </cell>
          <cell r="E23">
            <v>81799</v>
          </cell>
          <cell r="F23">
            <v>98519</v>
          </cell>
        </row>
        <row r="24">
          <cell r="B24">
            <v>0</v>
          </cell>
          <cell r="C24" t="str">
            <v>Systems Analyst Lead II</v>
          </cell>
          <cell r="D24">
            <v>77852</v>
          </cell>
          <cell r="E24">
            <v>95007</v>
          </cell>
          <cell r="F24">
            <v>114485</v>
          </cell>
        </row>
        <row r="25">
          <cell r="B25">
            <v>0</v>
          </cell>
          <cell r="C25" t="str">
            <v>Systems Analyst Lead III</v>
          </cell>
          <cell r="D25">
            <v>91749</v>
          </cell>
          <cell r="E25">
            <v>111920</v>
          </cell>
          <cell r="F25">
            <v>134929</v>
          </cell>
        </row>
        <row r="26">
          <cell r="B26" t="str">
            <v xml:space="preserve">Architect </v>
          </cell>
          <cell r="C26" t="str">
            <v>Architect Data I</v>
          </cell>
          <cell r="D26">
            <v>60338</v>
          </cell>
          <cell r="E26">
            <v>71961</v>
          </cell>
          <cell r="F26">
            <v>84791</v>
          </cell>
        </row>
        <row r="27">
          <cell r="B27">
            <v>0</v>
          </cell>
          <cell r="C27" t="str">
            <v>Architect Data II</v>
          </cell>
          <cell r="D27">
            <v>77618</v>
          </cell>
          <cell r="E27">
            <v>92496</v>
          </cell>
          <cell r="F27">
            <v>109084</v>
          </cell>
        </row>
        <row r="28">
          <cell r="B28" t="str">
            <v>Architect, senior</v>
          </cell>
          <cell r="C28" t="str">
            <v>Architect Data III</v>
          </cell>
          <cell r="D28">
            <v>97652</v>
          </cell>
          <cell r="E28">
            <v>116304</v>
          </cell>
          <cell r="F28">
            <v>137251</v>
          </cell>
        </row>
        <row r="29">
          <cell r="B29" t="str">
            <v>Architecture Analyst</v>
          </cell>
          <cell r="C29" t="str">
            <v>Software Analyst I</v>
          </cell>
          <cell r="D29">
            <v>54422</v>
          </cell>
          <cell r="E29">
            <v>65337</v>
          </cell>
          <cell r="F29">
            <v>77334</v>
          </cell>
        </row>
        <row r="30">
          <cell r="B30">
            <v>0</v>
          </cell>
          <cell r="C30" t="str">
            <v>Software Analyst II</v>
          </cell>
          <cell r="D30">
            <v>61551</v>
          </cell>
          <cell r="E30">
            <v>73809</v>
          </cell>
          <cell r="F30">
            <v>87357</v>
          </cell>
        </row>
        <row r="31">
          <cell r="B31">
            <v>0</v>
          </cell>
          <cell r="C31" t="str">
            <v>Software Analyst III</v>
          </cell>
          <cell r="D31">
            <v>71278</v>
          </cell>
          <cell r="E31">
            <v>85368</v>
          </cell>
          <cell r="F31">
            <v>87357</v>
          </cell>
        </row>
        <row r="32">
          <cell r="B32" t="str">
            <v xml:space="preserve">Architecture Analyst, Senior </v>
          </cell>
          <cell r="C32" t="str">
            <v>Software Analyst Lead I</v>
          </cell>
          <cell r="D32">
            <v>66999</v>
          </cell>
          <cell r="E32">
            <v>81799</v>
          </cell>
          <cell r="F32">
            <v>98519</v>
          </cell>
        </row>
        <row r="33">
          <cell r="B33">
            <v>0</v>
          </cell>
          <cell r="C33" t="str">
            <v>Software Analyst Lead II</v>
          </cell>
          <cell r="D33">
            <v>77852</v>
          </cell>
          <cell r="E33">
            <v>95007</v>
          </cell>
          <cell r="F33">
            <v>114485</v>
          </cell>
        </row>
        <row r="34">
          <cell r="B34">
            <v>0</v>
          </cell>
          <cell r="C34" t="str">
            <v>Software Analyst Lead III</v>
          </cell>
          <cell r="D34">
            <v>91749</v>
          </cell>
          <cell r="E34">
            <v>111920</v>
          </cell>
          <cell r="F34">
            <v>134929</v>
          </cell>
        </row>
        <row r="35">
          <cell r="B35" t="str">
            <v xml:space="preserve">Business Analyst, Senior </v>
          </cell>
          <cell r="C35" t="str">
            <v>Business Systems Analyst III</v>
          </cell>
          <cell r="D35">
            <v>78302</v>
          </cell>
          <cell r="E35">
            <v>93310</v>
          </cell>
          <cell r="F35">
            <v>110047</v>
          </cell>
        </row>
        <row r="36">
          <cell r="B36" t="str">
            <v>Business Process Analyst</v>
          </cell>
          <cell r="C36" t="str">
            <v>Business Analyst I</v>
          </cell>
          <cell r="D36">
            <v>55232</v>
          </cell>
          <cell r="E36">
            <v>65894</v>
          </cell>
          <cell r="F36">
            <v>77614</v>
          </cell>
        </row>
        <row r="37">
          <cell r="B37">
            <v>0</v>
          </cell>
          <cell r="C37" t="str">
            <v>Business Analyst II</v>
          </cell>
          <cell r="D37">
            <v>64649</v>
          </cell>
          <cell r="E37">
            <v>77084</v>
          </cell>
          <cell r="F37">
            <v>90852</v>
          </cell>
        </row>
        <row r="38">
          <cell r="B38" t="str">
            <v>Business Process Expert</v>
          </cell>
          <cell r="C38" t="str">
            <v>Business Analyst III</v>
          </cell>
          <cell r="D38">
            <v>78175</v>
          </cell>
          <cell r="E38">
            <v>93185</v>
          </cell>
          <cell r="F38">
            <v>109868</v>
          </cell>
        </row>
        <row r="39">
          <cell r="B39" t="str">
            <v>Business Process Re-engineer</v>
          </cell>
          <cell r="C39" t="str">
            <v>Consultant IT I</v>
          </cell>
          <cell r="D39">
            <v>72888</v>
          </cell>
          <cell r="E39">
            <v>86874</v>
          </cell>
          <cell r="F39">
            <v>102435</v>
          </cell>
        </row>
        <row r="40">
          <cell r="B40">
            <v>0</v>
          </cell>
          <cell r="C40" t="str">
            <v>Consultant IT II</v>
          </cell>
          <cell r="D40">
            <v>90693</v>
          </cell>
          <cell r="E40">
            <v>108035</v>
          </cell>
          <cell r="F40">
            <v>102435</v>
          </cell>
        </row>
        <row r="41">
          <cell r="B41">
            <v>0</v>
          </cell>
          <cell r="C41" t="str">
            <v>Consultant IT III</v>
          </cell>
          <cell r="D41">
            <v>112534</v>
          </cell>
          <cell r="E41">
            <v>133989</v>
          </cell>
          <cell r="F41">
            <v>158173</v>
          </cell>
        </row>
        <row r="42">
          <cell r="B42" t="str">
            <v>Business Process Technician</v>
          </cell>
          <cell r="C42">
            <v>0</v>
          </cell>
          <cell r="D42">
            <v>0</v>
          </cell>
          <cell r="E42">
            <v>0</v>
          </cell>
          <cell r="F42">
            <v>0</v>
          </cell>
        </row>
        <row r="43">
          <cell r="B43" t="str">
            <v>CAD Technician</v>
          </cell>
          <cell r="C43" t="str">
            <v>CAD Technician I</v>
          </cell>
          <cell r="D43">
            <v>42725</v>
          </cell>
          <cell r="E43">
            <v>51437</v>
          </cell>
          <cell r="F43">
            <v>60891</v>
          </cell>
        </row>
        <row r="44">
          <cell r="B44">
            <v>0</v>
          </cell>
          <cell r="C44" t="str">
            <v>CAD Technician II</v>
          </cell>
          <cell r="D44">
            <v>48907</v>
          </cell>
          <cell r="E44">
            <v>58783</v>
          </cell>
          <cell r="F44">
            <v>69580</v>
          </cell>
        </row>
        <row r="45">
          <cell r="B45" t="str">
            <v>CAD Technician, Senior</v>
          </cell>
          <cell r="C45" t="str">
            <v>CAD Technician III</v>
          </cell>
          <cell r="D45">
            <v>57198</v>
          </cell>
          <cell r="E45">
            <v>68636</v>
          </cell>
          <cell r="F45">
            <v>81237</v>
          </cell>
        </row>
        <row r="46">
          <cell r="B46" t="str">
            <v>Configuration Analyst</v>
          </cell>
          <cell r="C46" t="str">
            <v>Configuration Developer I</v>
          </cell>
          <cell r="D46">
            <v>64462</v>
          </cell>
          <cell r="E46">
            <v>76862</v>
          </cell>
          <cell r="F46">
            <v>90589</v>
          </cell>
        </row>
        <row r="47">
          <cell r="B47">
            <v>0</v>
          </cell>
          <cell r="C47" t="str">
            <v>Configuration Developer II</v>
          </cell>
          <cell r="D47">
            <v>74906</v>
          </cell>
          <cell r="E47">
            <v>89272</v>
          </cell>
          <cell r="F47">
            <v>105721</v>
          </cell>
        </row>
        <row r="48">
          <cell r="B48">
            <v>0</v>
          </cell>
          <cell r="C48" t="str">
            <v>Configuration Developer III</v>
          </cell>
          <cell r="D48">
            <v>88120</v>
          </cell>
          <cell r="E48">
            <v>104975</v>
          </cell>
          <cell r="F48">
            <v>123849</v>
          </cell>
        </row>
        <row r="49">
          <cell r="B49" t="str">
            <v>Configuration Management Technician</v>
          </cell>
          <cell r="C49" t="str">
            <v>IT Technician I</v>
          </cell>
          <cell r="D49">
            <v>47235</v>
          </cell>
          <cell r="E49">
            <v>56797</v>
          </cell>
          <cell r="F49">
            <v>67231</v>
          </cell>
        </row>
        <row r="50">
          <cell r="B50">
            <v>0</v>
          </cell>
          <cell r="C50" t="str">
            <v>IT Technician II</v>
          </cell>
          <cell r="D50">
            <v>53651</v>
          </cell>
          <cell r="E50">
            <v>64421</v>
          </cell>
          <cell r="F50">
            <v>76251</v>
          </cell>
        </row>
        <row r="51">
          <cell r="B51">
            <v>0</v>
          </cell>
          <cell r="C51" t="str">
            <v>IT Technician III</v>
          </cell>
          <cell r="D51">
            <v>62289</v>
          </cell>
          <cell r="E51">
            <v>74686</v>
          </cell>
          <cell r="F51">
            <v>88394</v>
          </cell>
        </row>
        <row r="52">
          <cell r="B52" t="str">
            <v>Configuration Manager</v>
          </cell>
          <cell r="C52" t="str">
            <v>IT Manager I</v>
          </cell>
          <cell r="D52">
            <v>91022</v>
          </cell>
          <cell r="E52">
            <v>111035</v>
          </cell>
          <cell r="F52">
            <v>133859</v>
          </cell>
        </row>
        <row r="53">
          <cell r="B53">
            <v>0</v>
          </cell>
          <cell r="C53" t="str">
            <v>IT Manager II</v>
          </cell>
          <cell r="D53">
            <v>103735</v>
          </cell>
          <cell r="E53">
            <v>126506</v>
          </cell>
          <cell r="F53">
            <v>152561</v>
          </cell>
        </row>
        <row r="54">
          <cell r="B54" t="str">
            <v xml:space="preserve">Configuration Manager, Senior </v>
          </cell>
          <cell r="C54" t="str">
            <v>IT Manager III</v>
          </cell>
          <cell r="D54">
            <v>120383</v>
          </cell>
          <cell r="E54">
            <v>146766</v>
          </cell>
          <cell r="F54">
            <v>177051</v>
          </cell>
        </row>
        <row r="55">
          <cell r="B55" t="str">
            <v>Construction Engineer</v>
          </cell>
          <cell r="C55" t="str">
            <v>Construction Engineer I</v>
          </cell>
          <cell r="D55">
            <v>51227</v>
          </cell>
          <cell r="E55">
            <v>66550</v>
          </cell>
          <cell r="F55">
            <v>79239</v>
          </cell>
        </row>
        <row r="56">
          <cell r="B56">
            <v>0</v>
          </cell>
          <cell r="C56" t="str">
            <v>Construction Engineer II</v>
          </cell>
          <cell r="D56">
            <v>66735</v>
          </cell>
          <cell r="E56">
            <v>80509</v>
          </cell>
          <cell r="F56">
            <v>95932</v>
          </cell>
        </row>
        <row r="57">
          <cell r="B57">
            <v>0</v>
          </cell>
          <cell r="C57" t="str">
            <v>Construction Engineer III</v>
          </cell>
          <cell r="D57">
            <v>80707</v>
          </cell>
          <cell r="E57">
            <v>97310</v>
          </cell>
          <cell r="F57">
            <v>116024</v>
          </cell>
        </row>
        <row r="58">
          <cell r="B58" t="str">
            <v>Cost Estimator/Analyst</v>
          </cell>
          <cell r="C58" t="str">
            <v>Cost Estimator I</v>
          </cell>
          <cell r="D58">
            <v>45438</v>
          </cell>
          <cell r="E58">
            <v>55335</v>
          </cell>
          <cell r="F58">
            <v>66233</v>
          </cell>
        </row>
        <row r="59">
          <cell r="B59">
            <v>0</v>
          </cell>
          <cell r="C59" t="str">
            <v>Cost Estimator II</v>
          </cell>
          <cell r="D59">
            <v>51621</v>
          </cell>
          <cell r="E59">
            <v>62770</v>
          </cell>
          <cell r="F59">
            <v>75124</v>
          </cell>
        </row>
        <row r="60">
          <cell r="B60">
            <v>0</v>
          </cell>
          <cell r="C60" t="str">
            <v>Cost Estimator III</v>
          </cell>
          <cell r="D60">
            <v>59988</v>
          </cell>
          <cell r="E60">
            <v>72830</v>
          </cell>
          <cell r="F60">
            <v>87157</v>
          </cell>
        </row>
        <row r="61">
          <cell r="B61" t="str">
            <v>Customer Service Engineer</v>
          </cell>
          <cell r="C61" t="str">
            <v>Computer Systems Engineer I</v>
          </cell>
          <cell r="D61">
            <v>58050</v>
          </cell>
          <cell r="E61">
            <v>69242</v>
          </cell>
          <cell r="F61">
            <v>81575</v>
          </cell>
        </row>
        <row r="62">
          <cell r="B62">
            <v>0</v>
          </cell>
          <cell r="C62" t="str">
            <v>Computer Systems Engineer II</v>
          </cell>
          <cell r="D62">
            <v>70545</v>
          </cell>
          <cell r="E62">
            <v>84090</v>
          </cell>
          <cell r="F62">
            <v>99141</v>
          </cell>
        </row>
        <row r="63">
          <cell r="B63">
            <v>0</v>
          </cell>
          <cell r="C63" t="str">
            <v>Computer Systems Engineer III</v>
          </cell>
          <cell r="D63">
            <v>85717</v>
          </cell>
          <cell r="E63">
            <v>102121</v>
          </cell>
          <cell r="F63">
            <v>120471</v>
          </cell>
        </row>
        <row r="64">
          <cell r="B64" t="str">
            <v>Customer Service Manager</v>
          </cell>
          <cell r="C64" t="str">
            <v>Customer Service Manager I</v>
          </cell>
          <cell r="D64">
            <v>55945</v>
          </cell>
          <cell r="E64">
            <v>67534</v>
          </cell>
          <cell r="F64">
            <v>80415</v>
          </cell>
        </row>
        <row r="65">
          <cell r="B65">
            <v>0</v>
          </cell>
          <cell r="C65" t="str">
            <v>Customer Service Manager II</v>
          </cell>
          <cell r="D65">
            <v>64095</v>
          </cell>
          <cell r="E65">
            <v>77335</v>
          </cell>
          <cell r="F65">
            <v>92136</v>
          </cell>
        </row>
        <row r="66">
          <cell r="B66">
            <v>0</v>
          </cell>
          <cell r="C66" t="str">
            <v>Customer Service Manager III</v>
          </cell>
          <cell r="D66">
            <v>75183</v>
          </cell>
          <cell r="E66">
            <v>90669</v>
          </cell>
          <cell r="F66">
            <v>108081</v>
          </cell>
        </row>
        <row r="67">
          <cell r="B67" t="str">
            <v>Customer Service Technician</v>
          </cell>
          <cell r="C67" t="str">
            <v>Customer Service Rep I</v>
          </cell>
          <cell r="D67">
            <v>27549</v>
          </cell>
          <cell r="E67">
            <v>32791</v>
          </cell>
          <cell r="F67">
            <v>38210</v>
          </cell>
        </row>
        <row r="68">
          <cell r="B68">
            <v>0</v>
          </cell>
          <cell r="C68" t="str">
            <v>Customer Service Rep II</v>
          </cell>
          <cell r="D68">
            <v>31269</v>
          </cell>
          <cell r="E68">
            <v>37161</v>
          </cell>
          <cell r="F68">
            <v>43323</v>
          </cell>
        </row>
        <row r="69">
          <cell r="B69">
            <v>0</v>
          </cell>
          <cell r="C69" t="str">
            <v>Customer Service Rep III</v>
          </cell>
          <cell r="D69">
            <v>36186</v>
          </cell>
          <cell r="E69">
            <v>42936</v>
          </cell>
          <cell r="F69">
            <v>50081</v>
          </cell>
        </row>
        <row r="70">
          <cell r="B70" t="str">
            <v xml:space="preserve">Cyber Security Analyst, Expert </v>
          </cell>
          <cell r="C70" t="str">
            <v>Security Data Analyst III</v>
          </cell>
          <cell r="D70">
            <v>77563</v>
          </cell>
          <cell r="E70">
            <v>92431</v>
          </cell>
          <cell r="F70">
            <v>109008</v>
          </cell>
        </row>
        <row r="71">
          <cell r="B71" t="str">
            <v>Cyber Security Engineer</v>
          </cell>
          <cell r="C71" t="str">
            <v>Engineering Consultant I</v>
          </cell>
          <cell r="D71">
            <v>78780</v>
          </cell>
          <cell r="E71">
            <v>93877</v>
          </cell>
          <cell r="F71">
            <v>110719</v>
          </cell>
        </row>
        <row r="72">
          <cell r="B72">
            <v>0</v>
          </cell>
          <cell r="C72" t="str">
            <v>Engineering Consultant II</v>
          </cell>
          <cell r="D72">
            <v>98903</v>
          </cell>
          <cell r="E72">
            <v>117789</v>
          </cell>
          <cell r="F72">
            <v>139008</v>
          </cell>
        </row>
        <row r="73">
          <cell r="B73" t="str">
            <v>Cyber Security Engineer, Senior</v>
          </cell>
          <cell r="C73" t="str">
            <v>Engineering Consultant III</v>
          </cell>
          <cell r="D73">
            <v>123352</v>
          </cell>
          <cell r="E73">
            <v>146843</v>
          </cell>
          <cell r="F73">
            <v>173380</v>
          </cell>
        </row>
        <row r="74">
          <cell r="B74" t="str">
            <v>Cyber Security Specialist, Sr</v>
          </cell>
          <cell r="C74" t="str">
            <v>Security Specialist III</v>
          </cell>
          <cell r="D74">
            <v>59747</v>
          </cell>
          <cell r="E74">
            <v>71666</v>
          </cell>
          <cell r="F74">
            <v>84821</v>
          </cell>
        </row>
        <row r="75">
          <cell r="B75" t="str">
            <v>Data Management Technician</v>
          </cell>
          <cell r="C75" t="str">
            <v>Data Entry Operator I</v>
          </cell>
          <cell r="D75">
            <v>22470</v>
          </cell>
          <cell r="E75">
            <v>26194</v>
          </cell>
          <cell r="F75">
            <v>29806</v>
          </cell>
        </row>
        <row r="76">
          <cell r="B76">
            <v>0</v>
          </cell>
          <cell r="C76" t="str">
            <v>Data Entry Operator II</v>
          </cell>
          <cell r="D76">
            <v>24662</v>
          </cell>
          <cell r="E76">
            <v>28711</v>
          </cell>
          <cell r="F76">
            <v>32687</v>
          </cell>
        </row>
        <row r="77">
          <cell r="B77">
            <v>0</v>
          </cell>
          <cell r="C77" t="str">
            <v>Data Entry Operator III</v>
          </cell>
          <cell r="D77">
            <v>27546</v>
          </cell>
          <cell r="E77">
            <v>32021</v>
          </cell>
          <cell r="F77">
            <v>36475</v>
          </cell>
        </row>
        <row r="78">
          <cell r="B78" t="str">
            <v>Data Manager</v>
          </cell>
          <cell r="C78" t="str">
            <v>Information Systems Manager I</v>
          </cell>
          <cell r="D78">
            <v>81633</v>
          </cell>
          <cell r="E78">
            <v>97267</v>
          </cell>
          <cell r="F78">
            <v>114730</v>
          </cell>
        </row>
        <row r="79">
          <cell r="B79">
            <v>0</v>
          </cell>
          <cell r="C79" t="str">
            <v>Information Systems Manager II</v>
          </cell>
          <cell r="D79">
            <v>93516</v>
          </cell>
          <cell r="E79">
            <v>111388</v>
          </cell>
          <cell r="F79">
            <v>131436</v>
          </cell>
        </row>
        <row r="80">
          <cell r="B80">
            <v>0</v>
          </cell>
          <cell r="C80" t="str">
            <v>Information Systems Manager III</v>
          </cell>
          <cell r="D80">
            <v>109513</v>
          </cell>
          <cell r="E80">
            <v>130399</v>
          </cell>
          <cell r="F80">
            <v>153296</v>
          </cell>
        </row>
        <row r="81">
          <cell r="B81" t="str">
            <v>Database Administration Technician</v>
          </cell>
          <cell r="C81" t="str">
            <v>Database Administrator I</v>
          </cell>
          <cell r="D81">
            <v>63331</v>
          </cell>
          <cell r="E81">
            <v>76415</v>
          </cell>
          <cell r="F81">
            <v>91037</v>
          </cell>
        </row>
        <row r="82">
          <cell r="B82" t="str">
            <v>Database Administrator</v>
          </cell>
          <cell r="C82" t="str">
            <v>Database Administrator II</v>
          </cell>
          <cell r="D82">
            <v>75790</v>
          </cell>
          <cell r="E82">
            <v>91398</v>
          </cell>
          <cell r="F82">
            <v>108954</v>
          </cell>
        </row>
        <row r="83">
          <cell r="B83" t="str">
            <v>Database Administrator, Senior</v>
          </cell>
          <cell r="C83" t="str">
            <v>Database Administrator III</v>
          </cell>
          <cell r="D83">
            <v>91171</v>
          </cell>
          <cell r="E83">
            <v>109894</v>
          </cell>
          <cell r="F83">
            <v>131074</v>
          </cell>
        </row>
        <row r="84">
          <cell r="B84" t="str">
            <v>Database Analyst</v>
          </cell>
          <cell r="C84" t="str">
            <v>Database Analyst I</v>
          </cell>
          <cell r="D84">
            <v>59547</v>
          </cell>
          <cell r="E84">
            <v>71021</v>
          </cell>
          <cell r="F84">
            <v>83680</v>
          </cell>
        </row>
        <row r="85">
          <cell r="B85">
            <v>0</v>
          </cell>
          <cell r="C85" t="str">
            <v>Database Analyst II</v>
          </cell>
          <cell r="D85">
            <v>72489</v>
          </cell>
          <cell r="E85">
            <v>86401</v>
          </cell>
          <cell r="F85">
            <v>101875</v>
          </cell>
        </row>
        <row r="86">
          <cell r="B86">
            <v>0</v>
          </cell>
          <cell r="C86" t="str">
            <v>Database Analyst III</v>
          </cell>
          <cell r="D86">
            <v>88130</v>
          </cell>
          <cell r="E86">
            <v>104988</v>
          </cell>
          <cell r="F86">
            <v>123864</v>
          </cell>
        </row>
        <row r="87">
          <cell r="B87" t="str">
            <v>Database Architect</v>
          </cell>
          <cell r="C87" t="str">
            <v>Database Architect II</v>
          </cell>
          <cell r="D87">
            <v>77922</v>
          </cell>
          <cell r="E87">
            <v>92857</v>
          </cell>
          <cell r="F87">
            <v>109513</v>
          </cell>
        </row>
        <row r="88">
          <cell r="B88" t="str">
            <v>Database Architect, Senior</v>
          </cell>
          <cell r="C88" t="str">
            <v>Database Architect III</v>
          </cell>
          <cell r="D88">
            <v>98501</v>
          </cell>
          <cell r="E88">
            <v>117312</v>
          </cell>
          <cell r="F88">
            <v>138444</v>
          </cell>
        </row>
        <row r="89">
          <cell r="B89" t="str">
            <v>Deployment Analyst</v>
          </cell>
          <cell r="C89" t="str">
            <v>Analyst Planning II</v>
          </cell>
          <cell r="D89">
            <v>59845</v>
          </cell>
          <cell r="E89">
            <v>71781</v>
          </cell>
          <cell r="F89">
            <v>84958</v>
          </cell>
        </row>
        <row r="90">
          <cell r="B90" t="str">
            <v>Deployment Manager, Senior</v>
          </cell>
          <cell r="C90" t="str">
            <v>Business Systems Project Manager III</v>
          </cell>
          <cell r="D90">
            <v>101114</v>
          </cell>
          <cell r="E90">
            <v>123316</v>
          </cell>
          <cell r="F90">
            <v>148705</v>
          </cell>
        </row>
        <row r="91">
          <cell r="B91" t="str">
            <v>Deployment Technician, Junior</v>
          </cell>
          <cell r="C91" t="str">
            <v>Data Entry Operator I</v>
          </cell>
          <cell r="D91">
            <v>22470</v>
          </cell>
          <cell r="E91">
            <v>26194</v>
          </cell>
          <cell r="F91">
            <v>29806</v>
          </cell>
        </row>
        <row r="92">
          <cell r="B92" t="str">
            <v>Developer</v>
          </cell>
          <cell r="C92" t="str">
            <v>Software Developer II</v>
          </cell>
          <cell r="D92">
            <v>74906</v>
          </cell>
          <cell r="E92">
            <v>89272</v>
          </cell>
          <cell r="F92">
            <v>105271</v>
          </cell>
        </row>
        <row r="93">
          <cell r="B93" t="str">
            <v xml:space="preserve">Developer, Expert </v>
          </cell>
          <cell r="C93">
            <v>0</v>
          </cell>
          <cell r="D93">
            <v>0</v>
          </cell>
          <cell r="E93">
            <v>0</v>
          </cell>
          <cell r="F93">
            <v>0</v>
          </cell>
        </row>
        <row r="94">
          <cell r="B94" t="str">
            <v>Developer, Junior</v>
          </cell>
          <cell r="C94" t="str">
            <v>Software Developer I</v>
          </cell>
          <cell r="D94">
            <v>64462</v>
          </cell>
          <cell r="E94">
            <v>76862</v>
          </cell>
          <cell r="F94">
            <v>90589</v>
          </cell>
        </row>
        <row r="95">
          <cell r="B95" t="str">
            <v>Developer, Senior</v>
          </cell>
          <cell r="C95" t="str">
            <v>Software Developer III</v>
          </cell>
          <cell r="D95">
            <v>88120</v>
          </cell>
          <cell r="E95">
            <v>104975</v>
          </cell>
          <cell r="F95">
            <v>123849</v>
          </cell>
        </row>
        <row r="96">
          <cell r="B96" t="str">
            <v>Development Manager</v>
          </cell>
          <cell r="C96" t="str">
            <v>Software Development Manager I</v>
          </cell>
          <cell r="D96">
            <v>91022</v>
          </cell>
          <cell r="E96">
            <v>111035</v>
          </cell>
          <cell r="F96">
            <v>133859</v>
          </cell>
        </row>
        <row r="97">
          <cell r="B97">
            <v>0</v>
          </cell>
          <cell r="C97" t="str">
            <v>Software Development Manager II</v>
          </cell>
          <cell r="D97">
            <v>103735</v>
          </cell>
          <cell r="E97">
            <v>126506</v>
          </cell>
          <cell r="F97">
            <v>152561</v>
          </cell>
        </row>
        <row r="98">
          <cell r="B98">
            <v>0</v>
          </cell>
          <cell r="C98" t="str">
            <v>Software Development Manager III</v>
          </cell>
          <cell r="D98">
            <v>120383</v>
          </cell>
          <cell r="E98">
            <v>146766</v>
          </cell>
          <cell r="F98">
            <v>177051</v>
          </cell>
        </row>
        <row r="99">
          <cell r="B99" t="str">
            <v>Disaster Recovery Analyst</v>
          </cell>
          <cell r="C99" t="str">
            <v>Disaster Recovery Planner</v>
          </cell>
          <cell r="D99">
            <v>79248</v>
          </cell>
          <cell r="E99">
            <v>94433</v>
          </cell>
          <cell r="F99">
            <v>111377</v>
          </cell>
        </row>
        <row r="100">
          <cell r="B100" t="str">
            <v>Disaster Recovery Manager</v>
          </cell>
          <cell r="C100" t="str">
            <v>Disaster Recovery Manager</v>
          </cell>
          <cell r="D100">
            <v>94929</v>
          </cell>
          <cell r="E100">
            <v>113067</v>
          </cell>
          <cell r="F100">
            <v>133422</v>
          </cell>
        </row>
        <row r="101">
          <cell r="B101" t="str">
            <v>Earned Value Management Expert</v>
          </cell>
          <cell r="C101" t="str">
            <v>Compliance Officer</v>
          </cell>
          <cell r="D101">
            <v>96688</v>
          </cell>
          <cell r="E101">
            <v>116527</v>
          </cell>
          <cell r="F101">
            <v>139007</v>
          </cell>
        </row>
        <row r="102">
          <cell r="B102" t="str">
            <v>Electronic Librarian</v>
          </cell>
          <cell r="C102" t="str">
            <v>Technical Librarian II</v>
          </cell>
          <cell r="D102">
            <v>47790</v>
          </cell>
          <cell r="E102">
            <v>56088</v>
          </cell>
          <cell r="F102">
            <v>64912</v>
          </cell>
        </row>
        <row r="103">
          <cell r="B103" t="str">
            <v>Electronic Library Assistant</v>
          </cell>
          <cell r="C103" t="str">
            <v>Library Technical Assistant II</v>
          </cell>
          <cell r="D103">
            <v>34303</v>
          </cell>
          <cell r="E103">
            <v>40791</v>
          </cell>
          <cell r="F103">
            <v>47631</v>
          </cell>
        </row>
        <row r="104">
          <cell r="B104" t="str">
            <v>Engineer</v>
          </cell>
          <cell r="C104" t="str">
            <v>Sofware Engineer</v>
          </cell>
          <cell r="D104">
            <v>75356</v>
          </cell>
          <cell r="E104">
            <v>89808</v>
          </cell>
          <cell r="F104">
            <v>105905</v>
          </cell>
        </row>
        <row r="105">
          <cell r="B105" t="str">
            <v>Engineering Analyst</v>
          </cell>
          <cell r="C105" t="str">
            <v>Business System Analyst II</v>
          </cell>
          <cell r="D105">
            <v>64955</v>
          </cell>
          <cell r="E105">
            <v>77448</v>
          </cell>
          <cell r="F105">
            <v>91282</v>
          </cell>
        </row>
        <row r="106">
          <cell r="B106" t="str">
            <v xml:space="preserve">Engineering Analyst, Senior </v>
          </cell>
          <cell r="C106" t="str">
            <v>Business System Analyst III</v>
          </cell>
          <cell r="D106">
            <v>78302</v>
          </cell>
          <cell r="E106">
            <v>93310</v>
          </cell>
          <cell r="F106">
            <v>110047</v>
          </cell>
        </row>
        <row r="107">
          <cell r="B107" t="str">
            <v>Engineering Architecture Analyst, senior</v>
          </cell>
          <cell r="C107" t="str">
            <v>Network Architecture III</v>
          </cell>
          <cell r="D107">
            <v>82207</v>
          </cell>
          <cell r="E107">
            <v>99115</v>
          </cell>
          <cell r="F107">
            <v>118183</v>
          </cell>
        </row>
        <row r="108">
          <cell r="B108" t="str">
            <v>ERP Programmer, Junior</v>
          </cell>
          <cell r="C108" t="str">
            <v>Programmer I</v>
          </cell>
          <cell r="D108">
            <v>54464</v>
          </cell>
          <cell r="E108">
            <v>65387</v>
          </cell>
          <cell r="F108">
            <v>77393</v>
          </cell>
        </row>
        <row r="109">
          <cell r="B109" t="str">
            <v>ERP Programmer</v>
          </cell>
          <cell r="C109" t="str">
            <v>Programmer II</v>
          </cell>
          <cell r="D109">
            <v>61816</v>
          </cell>
          <cell r="E109">
            <v>74125</v>
          </cell>
          <cell r="F109">
            <v>87730</v>
          </cell>
        </row>
        <row r="110">
          <cell r="B110" t="str">
            <v>ERP Programmer, Senior</v>
          </cell>
          <cell r="C110" t="str">
            <v>Programmer III</v>
          </cell>
          <cell r="D110">
            <v>71429</v>
          </cell>
          <cell r="E110">
            <v>85548</v>
          </cell>
          <cell r="F110">
            <v>101245</v>
          </cell>
        </row>
        <row r="111">
          <cell r="B111" t="str">
            <v>ERP Systems Analyst</v>
          </cell>
          <cell r="C111" t="str">
            <v>System Analyst II</v>
          </cell>
          <cell r="D111">
            <v>61551</v>
          </cell>
          <cell r="E111">
            <v>73809</v>
          </cell>
          <cell r="F111">
            <v>87357</v>
          </cell>
        </row>
        <row r="112">
          <cell r="B112" t="str">
            <v>Financial Analyst</v>
          </cell>
          <cell r="C112" t="str">
            <v>Financial Analyst II</v>
          </cell>
          <cell r="D112">
            <v>60651</v>
          </cell>
          <cell r="E112">
            <v>72740</v>
          </cell>
          <cell r="F112">
            <v>86092</v>
          </cell>
        </row>
        <row r="113">
          <cell r="B113" t="str">
            <v>Financial Analyst, Senior</v>
          </cell>
          <cell r="C113" t="str">
            <v>Financial Analyst III</v>
          </cell>
          <cell r="D113">
            <v>72626</v>
          </cell>
          <cell r="E113">
            <v>86969</v>
          </cell>
          <cell r="F113">
            <v>102927</v>
          </cell>
        </row>
        <row r="114">
          <cell r="B114" t="str">
            <v>Financial Technician, Junior</v>
          </cell>
          <cell r="C114" t="str">
            <v>Accounting Clerk I</v>
          </cell>
          <cell r="D114">
            <v>27454</v>
          </cell>
          <cell r="E114">
            <v>31915</v>
          </cell>
          <cell r="F114">
            <v>36353</v>
          </cell>
        </row>
        <row r="115">
          <cell r="B115" t="str">
            <v>Functional Analyst</v>
          </cell>
          <cell r="C115" t="str">
            <v>Consultant IT II</v>
          </cell>
          <cell r="D115">
            <v>90693</v>
          </cell>
          <cell r="E115">
            <v>108035</v>
          </cell>
          <cell r="F115">
            <v>127468</v>
          </cell>
        </row>
        <row r="116">
          <cell r="B116" t="str">
            <v>Functional Analyst, Junior</v>
          </cell>
          <cell r="C116" t="str">
            <v>Consultant IT I</v>
          </cell>
          <cell r="D116">
            <v>72888</v>
          </cell>
          <cell r="E116">
            <v>86874</v>
          </cell>
          <cell r="F116">
            <v>102435</v>
          </cell>
        </row>
        <row r="117">
          <cell r="B117" t="str">
            <v>Functional Analyst, Senior</v>
          </cell>
          <cell r="C117" t="str">
            <v>Consultant IT III</v>
          </cell>
          <cell r="D117">
            <v>112534</v>
          </cell>
          <cell r="E117">
            <v>133989</v>
          </cell>
          <cell r="F117">
            <v>158173</v>
          </cell>
        </row>
        <row r="118">
          <cell r="B118" t="str">
            <v>Functional Area Analyst</v>
          </cell>
          <cell r="C118" t="str">
            <v>Business Analyst II</v>
          </cell>
          <cell r="D118">
            <v>64649</v>
          </cell>
          <cell r="E118">
            <v>77083</v>
          </cell>
          <cell r="F118">
            <v>90852</v>
          </cell>
        </row>
        <row r="119">
          <cell r="B119" t="str">
            <v>Functional Area Analyst, Senior</v>
          </cell>
          <cell r="C119" t="str">
            <v>Business Analyst III</v>
          </cell>
          <cell r="D119">
            <v>76587</v>
          </cell>
          <cell r="E119">
            <v>91270</v>
          </cell>
          <cell r="F119">
            <v>107635</v>
          </cell>
        </row>
        <row r="120">
          <cell r="B120" t="str">
            <v>Functional Area Expert I</v>
          </cell>
          <cell r="C120" t="str">
            <v>Business Consultant II</v>
          </cell>
          <cell r="D120">
            <v>82404</v>
          </cell>
          <cell r="E120">
            <v>98183</v>
          </cell>
          <cell r="F120">
            <v>115814</v>
          </cell>
        </row>
        <row r="121">
          <cell r="B121" t="str">
            <v>Functional Area Expert II</v>
          </cell>
          <cell r="C121" t="str">
            <v>Business Consultant III</v>
          </cell>
          <cell r="D121">
            <v>101705</v>
          </cell>
          <cell r="E121">
            <v>121119</v>
          </cell>
          <cell r="F121">
            <v>142947</v>
          </cell>
        </row>
        <row r="122">
          <cell r="B122" t="str">
            <v>Hardware Installation Technician</v>
          </cell>
          <cell r="C122" t="str">
            <v>IT Technician II</v>
          </cell>
          <cell r="D122">
            <v>53651</v>
          </cell>
          <cell r="E122">
            <v>64421</v>
          </cell>
          <cell r="F122">
            <v>76251</v>
          </cell>
        </row>
        <row r="123">
          <cell r="B123" t="str">
            <v>Human Factors Engineer</v>
          </cell>
          <cell r="C123" t="str">
            <v>Engineering Consultant II</v>
          </cell>
          <cell r="D123">
            <v>59341.799999999996</v>
          </cell>
          <cell r="E123">
            <v>70673.399999999994</v>
          </cell>
          <cell r="F123">
            <v>83404.800000000003</v>
          </cell>
        </row>
        <row r="124">
          <cell r="B124" t="str">
            <v>Human Factors Engineer, Junior</v>
          </cell>
          <cell r="C124" t="str">
            <v>Engineering Consultant I</v>
          </cell>
          <cell r="D124">
            <v>47268</v>
          </cell>
          <cell r="E124">
            <v>56326.2</v>
          </cell>
          <cell r="F124">
            <v>66431.399999999994</v>
          </cell>
        </row>
        <row r="125">
          <cell r="B125" t="str">
            <v>Human Factors Engineer, senior</v>
          </cell>
          <cell r="C125" t="str">
            <v>Engineering Consultant III</v>
          </cell>
          <cell r="D125">
            <v>74011.199999999997</v>
          </cell>
          <cell r="E125">
            <v>88105.8</v>
          </cell>
          <cell r="F125">
            <v>104028</v>
          </cell>
        </row>
        <row r="126">
          <cell r="B126" t="str">
            <v>HVAC Expert, Senior</v>
          </cell>
          <cell r="C126" t="str">
            <v>HVAC Mechanic III</v>
          </cell>
          <cell r="D126">
            <v>47652</v>
          </cell>
          <cell r="E126">
            <v>56470</v>
          </cell>
          <cell r="F126">
            <v>65979</v>
          </cell>
        </row>
        <row r="127">
          <cell r="B127" t="str">
            <v>HVAC Specialist</v>
          </cell>
          <cell r="C127" t="str">
            <v>HVAC Mechanic II</v>
          </cell>
          <cell r="D127">
            <v>41591</v>
          </cell>
          <cell r="E127">
            <v>49350</v>
          </cell>
          <cell r="F127">
            <v>57647</v>
          </cell>
        </row>
        <row r="128">
          <cell r="B128" t="str">
            <v>Installation Engineer</v>
          </cell>
          <cell r="C128" t="str">
            <v>Systems Engineer II</v>
          </cell>
          <cell r="D128">
            <v>70545</v>
          </cell>
          <cell r="E128">
            <v>84090</v>
          </cell>
          <cell r="F128">
            <v>99141</v>
          </cell>
        </row>
        <row r="129">
          <cell r="B129" t="str">
            <v xml:space="preserve">Installation Engineer, Senior </v>
          </cell>
          <cell r="C129" t="str">
            <v>Systems Engineer III</v>
          </cell>
          <cell r="D129">
            <v>85717</v>
          </cell>
          <cell r="E129">
            <v>102121</v>
          </cell>
          <cell r="F129">
            <v>120471</v>
          </cell>
        </row>
        <row r="130">
          <cell r="B130" t="str">
            <v>Installation Technician</v>
          </cell>
          <cell r="C130" t="str">
            <v>User Support Analyst I</v>
          </cell>
          <cell r="D130">
            <v>44697</v>
          </cell>
          <cell r="E130">
            <v>53780</v>
          </cell>
          <cell r="F130">
            <v>63662</v>
          </cell>
        </row>
        <row r="131">
          <cell r="B131" t="str">
            <v>Integrated Schedule Analyst, Senior</v>
          </cell>
          <cell r="C131">
            <v>0</v>
          </cell>
          <cell r="D131">
            <v>0</v>
          </cell>
          <cell r="E131">
            <v>0</v>
          </cell>
          <cell r="F131">
            <v>0</v>
          </cell>
        </row>
        <row r="132">
          <cell r="B132" t="str">
            <v>Integrated Scheduler</v>
          </cell>
          <cell r="C132" t="str">
            <v>Computer Scheduler II</v>
          </cell>
          <cell r="D132">
            <v>48794</v>
          </cell>
          <cell r="E132">
            <v>59371</v>
          </cell>
          <cell r="F132">
            <v>71059</v>
          </cell>
        </row>
        <row r="133">
          <cell r="B133" t="str">
            <v>Integration Engineer</v>
          </cell>
          <cell r="C133" t="str">
            <v>Systems Engineer I</v>
          </cell>
          <cell r="D133">
            <v>58050</v>
          </cell>
          <cell r="E133">
            <v>69242</v>
          </cell>
          <cell r="F133">
            <v>81575</v>
          </cell>
        </row>
        <row r="134">
          <cell r="B134" t="str">
            <v>Integration Engineer, Expert</v>
          </cell>
          <cell r="C134" t="str">
            <v>Systems Engineer II</v>
          </cell>
          <cell r="D134">
            <v>70545</v>
          </cell>
          <cell r="E134">
            <v>84090</v>
          </cell>
          <cell r="F134">
            <v>99141</v>
          </cell>
        </row>
        <row r="135">
          <cell r="B135" t="str">
            <v xml:space="preserve">Integration Engineer, Senior </v>
          </cell>
          <cell r="C135" t="str">
            <v>Systems Engineer III</v>
          </cell>
          <cell r="D135">
            <v>85717</v>
          </cell>
          <cell r="E135">
            <v>102121</v>
          </cell>
          <cell r="F135">
            <v>120471</v>
          </cell>
        </row>
        <row r="136">
          <cell r="B136" t="str">
            <v xml:space="preserve">Library Expert, Senior </v>
          </cell>
          <cell r="C136" t="str">
            <v>Technical Librarian III</v>
          </cell>
          <cell r="D136">
            <v>56398</v>
          </cell>
          <cell r="E136">
            <v>66083</v>
          </cell>
          <cell r="F136">
            <v>76479</v>
          </cell>
        </row>
        <row r="137">
          <cell r="B137" t="str">
            <v>Logistics Analyst</v>
          </cell>
          <cell r="C137" t="str">
            <v>Logistics Analyst II</v>
          </cell>
          <cell r="D137">
            <v>67754</v>
          </cell>
          <cell r="E137">
            <v>81734</v>
          </cell>
          <cell r="F137">
            <v>97397</v>
          </cell>
        </row>
        <row r="138">
          <cell r="B138" t="str">
            <v>Logistics Analyst, Junior</v>
          </cell>
          <cell r="C138" t="str">
            <v>Logistics Analyst I</v>
          </cell>
          <cell r="D138">
            <v>58063</v>
          </cell>
          <cell r="E138">
            <v>70081</v>
          </cell>
          <cell r="F138">
            <v>83460</v>
          </cell>
        </row>
        <row r="139">
          <cell r="B139" t="str">
            <v>Logistics Analyst, senior</v>
          </cell>
          <cell r="C139" t="str">
            <v>Logistics Analyst III</v>
          </cell>
          <cell r="D139">
            <v>79597</v>
          </cell>
          <cell r="E139">
            <v>95977</v>
          </cell>
          <cell r="F139">
            <v>114430</v>
          </cell>
        </row>
        <row r="140">
          <cell r="B140" t="str">
            <v>Modeling and Simulation Engineer</v>
          </cell>
          <cell r="C140" t="str">
            <v>Design Engineer II</v>
          </cell>
          <cell r="D140">
            <v>67857</v>
          </cell>
          <cell r="E140">
            <v>81858</v>
          </cell>
          <cell r="F140">
            <v>97545</v>
          </cell>
        </row>
        <row r="141">
          <cell r="B141" t="str">
            <v>Modeling and Simulation Engineer, senior</v>
          </cell>
          <cell r="C141" t="str">
            <v>Design Engineer III</v>
          </cell>
          <cell r="D141">
            <v>82355</v>
          </cell>
          <cell r="E141">
            <v>99291</v>
          </cell>
          <cell r="F141">
            <v>118395</v>
          </cell>
        </row>
        <row r="142">
          <cell r="B142" t="str">
            <v>Modeling and Simulation Engineering Expert</v>
          </cell>
          <cell r="C142">
            <v>0</v>
          </cell>
          <cell r="D142">
            <v>0</v>
          </cell>
          <cell r="E142">
            <v>0</v>
          </cell>
          <cell r="F142">
            <v>0</v>
          </cell>
        </row>
        <row r="143">
          <cell r="B143" t="str">
            <v>Modeling Technician</v>
          </cell>
          <cell r="C143" t="str">
            <v>Design Technician II</v>
          </cell>
          <cell r="D143">
            <v>41750</v>
          </cell>
          <cell r="E143">
            <v>49538</v>
          </cell>
          <cell r="F143">
            <v>57867</v>
          </cell>
        </row>
        <row r="144">
          <cell r="B144" t="str">
            <v>Network Administration Technician</v>
          </cell>
          <cell r="C144" t="str">
            <v>Network Technician II</v>
          </cell>
          <cell r="D144">
            <v>53651</v>
          </cell>
          <cell r="E144">
            <v>64421</v>
          </cell>
          <cell r="F144">
            <v>76251</v>
          </cell>
        </row>
        <row r="145">
          <cell r="B145" t="str">
            <v>Network Administrator</v>
          </cell>
          <cell r="C145" t="str">
            <v>Systems Administrator II</v>
          </cell>
          <cell r="D145">
            <v>66629</v>
          </cell>
          <cell r="E145">
            <v>80382</v>
          </cell>
          <cell r="F145">
            <v>95780</v>
          </cell>
        </row>
        <row r="146">
          <cell r="B146" t="str">
            <v xml:space="preserve">Network Administrator, Senior </v>
          </cell>
          <cell r="C146" t="str">
            <v>Systems Administrator III</v>
          </cell>
          <cell r="D146">
            <v>79902</v>
          </cell>
          <cell r="E146">
            <v>96341</v>
          </cell>
          <cell r="F146">
            <v>114866</v>
          </cell>
        </row>
        <row r="147">
          <cell r="B147" t="str">
            <v>Network Engineer</v>
          </cell>
          <cell r="C147" t="str">
            <v>Systems Engineer II</v>
          </cell>
          <cell r="D147">
            <v>70545</v>
          </cell>
          <cell r="E147">
            <v>84090</v>
          </cell>
          <cell r="F147">
            <v>99141</v>
          </cell>
        </row>
        <row r="148">
          <cell r="B148" t="str">
            <v>Performance Analyst</v>
          </cell>
          <cell r="C148" t="str">
            <v>Test Analyst II</v>
          </cell>
          <cell r="D148">
            <v>67739</v>
          </cell>
          <cell r="E148">
            <v>81716</v>
          </cell>
          <cell r="F148">
            <v>97375</v>
          </cell>
        </row>
        <row r="149">
          <cell r="B149" t="str">
            <v>Physical Security Specialist</v>
          </cell>
          <cell r="C149" t="str">
            <v>Security Consultant II</v>
          </cell>
          <cell r="D149">
            <v>46056</v>
          </cell>
          <cell r="E149">
            <v>56079</v>
          </cell>
          <cell r="F149">
            <v>67122</v>
          </cell>
        </row>
        <row r="150">
          <cell r="B150" t="str">
            <v>Physical Security Specialist, senior</v>
          </cell>
          <cell r="C150" t="str">
            <v>Security Consultant III</v>
          </cell>
          <cell r="D150">
            <v>55106</v>
          </cell>
          <cell r="E150">
            <v>66961</v>
          </cell>
          <cell r="F150">
            <v>80136</v>
          </cell>
        </row>
        <row r="151">
          <cell r="B151" t="str">
            <v xml:space="preserve">Policy Analyst, Senior </v>
          </cell>
          <cell r="C151" t="str">
            <v>Strategic Policy Analyst III</v>
          </cell>
          <cell r="D151">
            <v>73344</v>
          </cell>
          <cell r="E151">
            <v>87823</v>
          </cell>
          <cell r="F151">
            <v>103936</v>
          </cell>
        </row>
        <row r="152">
          <cell r="B152" t="str">
            <v>Policy Assistant</v>
          </cell>
          <cell r="C152" t="str">
            <v>Administrative Assistant II</v>
          </cell>
          <cell r="D152">
            <v>37202</v>
          </cell>
          <cell r="E152">
            <v>44731</v>
          </cell>
          <cell r="F152">
            <v>52827</v>
          </cell>
        </row>
        <row r="153">
          <cell r="B153" t="str">
            <v>Process Analyst, Senior</v>
          </cell>
          <cell r="C153" t="str">
            <v>Business Process Analyst III</v>
          </cell>
          <cell r="D153">
            <v>76587</v>
          </cell>
          <cell r="E153">
            <v>91270</v>
          </cell>
          <cell r="F153">
            <v>107635</v>
          </cell>
        </row>
        <row r="154">
          <cell r="B154" t="str">
            <v>Process Modeler</v>
          </cell>
          <cell r="C154">
            <v>0</v>
          </cell>
          <cell r="D154">
            <v>0</v>
          </cell>
          <cell r="E154">
            <v>0</v>
          </cell>
          <cell r="F154">
            <v>0</v>
          </cell>
        </row>
        <row r="155">
          <cell r="B155" t="str">
            <v xml:space="preserve">Product Analyst, Senior </v>
          </cell>
          <cell r="C155" t="str">
            <v>Product Design Analyst III</v>
          </cell>
          <cell r="D155">
            <v>75350</v>
          </cell>
          <cell r="E155">
            <v>90868</v>
          </cell>
          <cell r="F155">
            <v>108321</v>
          </cell>
        </row>
        <row r="156">
          <cell r="B156" t="str">
            <v>Program Analyst</v>
          </cell>
          <cell r="C156" t="str">
            <v>Program Analyst II</v>
          </cell>
          <cell r="D156">
            <v>59845</v>
          </cell>
          <cell r="E156">
            <v>71781</v>
          </cell>
          <cell r="F156">
            <v>84985</v>
          </cell>
        </row>
        <row r="157">
          <cell r="B157" t="str">
            <v>Program Analyst, Expert</v>
          </cell>
          <cell r="C157">
            <v>0</v>
          </cell>
          <cell r="D157">
            <v>0</v>
          </cell>
          <cell r="E157">
            <v>0</v>
          </cell>
          <cell r="F157">
            <v>0</v>
          </cell>
        </row>
        <row r="158">
          <cell r="B158" t="str">
            <v>Program Analyst, Junior</v>
          </cell>
          <cell r="C158" t="str">
            <v>Program Analyst I</v>
          </cell>
          <cell r="D158">
            <v>48469</v>
          </cell>
          <cell r="E158">
            <v>58263</v>
          </cell>
          <cell r="F158">
            <v>68966</v>
          </cell>
        </row>
        <row r="159">
          <cell r="B159" t="str">
            <v>Program Analyst, Senior</v>
          </cell>
          <cell r="C159" t="str">
            <v>Program Analyst III</v>
          </cell>
          <cell r="D159">
            <v>73344</v>
          </cell>
          <cell r="E159">
            <v>87823</v>
          </cell>
          <cell r="F159">
            <v>103936</v>
          </cell>
        </row>
        <row r="160">
          <cell r="B160" t="str">
            <v>Program Manager</v>
          </cell>
          <cell r="C160" t="str">
            <v>Program Manager II</v>
          </cell>
          <cell r="D160">
            <v>69989</v>
          </cell>
          <cell r="E160">
            <v>82461</v>
          </cell>
          <cell r="F160">
            <v>96161</v>
          </cell>
        </row>
        <row r="161">
          <cell r="B161" t="str">
            <v>Project Analyst</v>
          </cell>
          <cell r="C161" t="str">
            <v>Project Analyst II</v>
          </cell>
          <cell r="D161">
            <v>59845</v>
          </cell>
          <cell r="E161">
            <v>71781</v>
          </cell>
          <cell r="F161">
            <v>84985</v>
          </cell>
        </row>
        <row r="162">
          <cell r="B162" t="str">
            <v>Project Director</v>
          </cell>
          <cell r="C162" t="str">
            <v>Project Director II</v>
          </cell>
          <cell r="D162">
            <v>94124.4</v>
          </cell>
          <cell r="E162">
            <v>116260.8</v>
          </cell>
          <cell r="F162">
            <v>141591.6</v>
          </cell>
        </row>
        <row r="163">
          <cell r="B163" t="str">
            <v>Project Manager</v>
          </cell>
          <cell r="C163" t="str">
            <v>Project Manager II</v>
          </cell>
          <cell r="D163">
            <v>78437</v>
          </cell>
          <cell r="E163">
            <v>96884</v>
          </cell>
          <cell r="F163">
            <v>117993</v>
          </cell>
        </row>
        <row r="164">
          <cell r="B164" t="str">
            <v>Quality Assurance Manager</v>
          </cell>
          <cell r="C164" t="str">
            <v>Quality Assurance Manager II</v>
          </cell>
          <cell r="D164">
            <v>82906</v>
          </cell>
          <cell r="E164">
            <v>99955</v>
          </cell>
          <cell r="F164">
            <v>119187</v>
          </cell>
        </row>
        <row r="165">
          <cell r="B165" t="str">
            <v>Release Manager</v>
          </cell>
          <cell r="C165">
            <v>0</v>
          </cell>
          <cell r="D165">
            <v>0</v>
          </cell>
          <cell r="E165">
            <v>0</v>
          </cell>
          <cell r="F165">
            <v>0</v>
          </cell>
        </row>
        <row r="166">
          <cell r="B166" t="str">
            <v>Risk Management Analyst</v>
          </cell>
          <cell r="C166" t="str">
            <v>Risk Management Analyst II</v>
          </cell>
          <cell r="D166">
            <v>54482</v>
          </cell>
          <cell r="E166">
            <v>66211</v>
          </cell>
          <cell r="F166">
            <v>79239</v>
          </cell>
        </row>
        <row r="167">
          <cell r="B167" t="str">
            <v>Risk Management Technician, Junior</v>
          </cell>
          <cell r="C167" t="str">
            <v>Data Entry Operator II</v>
          </cell>
          <cell r="D167">
            <v>24662</v>
          </cell>
          <cell r="E167">
            <v>28711</v>
          </cell>
          <cell r="F167">
            <v>32687</v>
          </cell>
        </row>
        <row r="168">
          <cell r="B168" t="str">
            <v>Risk Manager, Senior</v>
          </cell>
          <cell r="C168" t="str">
            <v>Risk Manager III</v>
          </cell>
          <cell r="D168">
            <v>96077</v>
          </cell>
          <cell r="E168">
            <v>115792</v>
          </cell>
          <cell r="F168">
            <v>138128</v>
          </cell>
        </row>
        <row r="169">
          <cell r="B169" t="str">
            <v>Scheduling Technician</v>
          </cell>
          <cell r="C169" t="str">
            <v>Data Scheduler II</v>
          </cell>
          <cell r="D169">
            <v>48794</v>
          </cell>
          <cell r="E169">
            <v>59371</v>
          </cell>
          <cell r="F169">
            <v>71059</v>
          </cell>
        </row>
        <row r="170">
          <cell r="B170" t="str">
            <v>Security Administrator, Senior</v>
          </cell>
          <cell r="C170" t="str">
            <v>Systems Security Administrator III</v>
          </cell>
          <cell r="D170">
            <v>79902</v>
          </cell>
          <cell r="E170">
            <v>96341</v>
          </cell>
          <cell r="F170">
            <v>114866</v>
          </cell>
        </row>
        <row r="171">
          <cell r="B171" t="str">
            <v>Security Analyst</v>
          </cell>
          <cell r="C171" t="str">
            <v>Security Data Analyst II</v>
          </cell>
          <cell r="D171">
            <v>65379</v>
          </cell>
          <cell r="E171">
            <v>77952</v>
          </cell>
          <cell r="F171">
            <v>91878</v>
          </cell>
        </row>
        <row r="172">
          <cell r="B172" t="str">
            <v>Security Analyst, Senior</v>
          </cell>
          <cell r="C172" t="str">
            <v>Security Data Analyst III</v>
          </cell>
          <cell r="D172">
            <v>77563</v>
          </cell>
          <cell r="E172">
            <v>92431</v>
          </cell>
          <cell r="F172">
            <v>109008</v>
          </cell>
        </row>
        <row r="173">
          <cell r="B173" t="str">
            <v>Security Technician</v>
          </cell>
          <cell r="C173">
            <v>0</v>
          </cell>
          <cell r="D173">
            <v>0</v>
          </cell>
          <cell r="E173">
            <v>0</v>
          </cell>
          <cell r="F173">
            <v>0</v>
          </cell>
        </row>
        <row r="174">
          <cell r="B174" t="str">
            <v>Software Engineer</v>
          </cell>
          <cell r="C174" t="str">
            <v>Software Engineer II</v>
          </cell>
          <cell r="D174">
            <v>75356</v>
          </cell>
          <cell r="E174">
            <v>89808</v>
          </cell>
          <cell r="F174">
            <v>105905</v>
          </cell>
        </row>
        <row r="175">
          <cell r="B175" t="str">
            <v>Software Engineer, senior</v>
          </cell>
          <cell r="C175" t="str">
            <v>Software Engineer III</v>
          </cell>
          <cell r="D175">
            <v>91286</v>
          </cell>
          <cell r="E175">
            <v>108738</v>
          </cell>
          <cell r="F175">
            <v>128300</v>
          </cell>
        </row>
        <row r="176">
          <cell r="B176" t="str">
            <v>Software/System Architect</v>
          </cell>
          <cell r="C176" t="str">
            <v>Software Architect II</v>
          </cell>
          <cell r="D176">
            <v>77992</v>
          </cell>
          <cell r="E176">
            <v>92857</v>
          </cell>
          <cell r="F176">
            <v>109513</v>
          </cell>
        </row>
        <row r="177">
          <cell r="B177" t="str">
            <v>Software/System Architect, Junior</v>
          </cell>
          <cell r="C177" t="str">
            <v>Software Architect I</v>
          </cell>
          <cell r="D177">
            <v>60057</v>
          </cell>
          <cell r="E177">
            <v>71628</v>
          </cell>
          <cell r="F177">
            <v>84398</v>
          </cell>
        </row>
        <row r="178">
          <cell r="B178" t="str">
            <v>Software/System Architect, Senior</v>
          </cell>
          <cell r="C178" t="str">
            <v>Software Architect III</v>
          </cell>
          <cell r="D178">
            <v>98501</v>
          </cell>
          <cell r="E178">
            <v>117312</v>
          </cell>
          <cell r="F178">
            <v>138444</v>
          </cell>
        </row>
        <row r="179">
          <cell r="B179" t="str">
            <v>System Administration Technician</v>
          </cell>
          <cell r="C179" t="str">
            <v>Data Entry Operator II</v>
          </cell>
          <cell r="D179">
            <v>24662</v>
          </cell>
          <cell r="E179">
            <v>28711</v>
          </cell>
          <cell r="F179">
            <v>32687</v>
          </cell>
        </row>
        <row r="180">
          <cell r="B180" t="str">
            <v>System Administrator</v>
          </cell>
          <cell r="C180" t="str">
            <v>Systems Administrator II</v>
          </cell>
          <cell r="D180">
            <v>66629</v>
          </cell>
          <cell r="E180">
            <v>80382</v>
          </cell>
          <cell r="F180">
            <v>95780</v>
          </cell>
        </row>
        <row r="181">
          <cell r="B181" t="str">
            <v xml:space="preserve">System Administrator, Senior </v>
          </cell>
          <cell r="C181" t="str">
            <v>Systems Administrator III</v>
          </cell>
          <cell r="D181">
            <v>79902</v>
          </cell>
          <cell r="E181">
            <v>96341</v>
          </cell>
          <cell r="F181">
            <v>114866</v>
          </cell>
        </row>
        <row r="182">
          <cell r="B182" t="str">
            <v>System Architect</v>
          </cell>
          <cell r="C182" t="str">
            <v>Systems Architect II</v>
          </cell>
          <cell r="D182">
            <v>77992</v>
          </cell>
          <cell r="E182">
            <v>92857</v>
          </cell>
          <cell r="F182">
            <v>109513</v>
          </cell>
        </row>
        <row r="183">
          <cell r="B183" t="str">
            <v>System Engineer, Junior</v>
          </cell>
          <cell r="C183" t="str">
            <v>Systems Engineer I</v>
          </cell>
          <cell r="D183">
            <v>62009</v>
          </cell>
          <cell r="E183">
            <v>73948</v>
          </cell>
          <cell r="F183">
            <v>87142</v>
          </cell>
        </row>
        <row r="184">
          <cell r="B184" t="str">
            <v>System Engineer</v>
          </cell>
          <cell r="C184" t="str">
            <v>Systems Engineer II</v>
          </cell>
          <cell r="D184">
            <v>75566</v>
          </cell>
          <cell r="E184">
            <v>89898</v>
          </cell>
          <cell r="F184">
            <v>105905</v>
          </cell>
        </row>
        <row r="185">
          <cell r="B185" t="str">
            <v>System Engineer, Senior</v>
          </cell>
          <cell r="C185" t="str">
            <v>Systems Engineer III</v>
          </cell>
          <cell r="D185">
            <v>91826</v>
          </cell>
          <cell r="E185">
            <v>108738</v>
          </cell>
          <cell r="F185">
            <v>128300</v>
          </cell>
        </row>
        <row r="186">
          <cell r="B186" t="str">
            <v>System Installation Engineer</v>
          </cell>
          <cell r="C186" t="str">
            <v>Systems Engineer II</v>
          </cell>
          <cell r="D186">
            <v>75566</v>
          </cell>
          <cell r="E186">
            <v>89898</v>
          </cell>
          <cell r="F186">
            <v>105905</v>
          </cell>
        </row>
        <row r="187">
          <cell r="B187" t="str">
            <v>System Maintenance Engineer</v>
          </cell>
          <cell r="C187" t="str">
            <v>Systems Engineer II</v>
          </cell>
          <cell r="D187">
            <v>75566</v>
          </cell>
          <cell r="E187">
            <v>89898</v>
          </cell>
          <cell r="F187">
            <v>105905</v>
          </cell>
        </row>
        <row r="188">
          <cell r="B188" t="str">
            <v>System Maintenance Manager</v>
          </cell>
          <cell r="C188" t="str">
            <v>Systems Analysis Manager II</v>
          </cell>
          <cell r="D188">
            <v>93669</v>
          </cell>
          <cell r="E188">
            <v>115647</v>
          </cell>
          <cell r="F188">
            <v>140915</v>
          </cell>
        </row>
        <row r="189">
          <cell r="B189" t="str">
            <v>System Maintenance Technician</v>
          </cell>
          <cell r="C189" t="str">
            <v>IT Technician I</v>
          </cell>
          <cell r="D189">
            <v>47235</v>
          </cell>
          <cell r="E189">
            <v>56797</v>
          </cell>
          <cell r="F189">
            <v>67231</v>
          </cell>
        </row>
        <row r="190">
          <cell r="B190" t="str">
            <v>System Maintenance Technician II</v>
          </cell>
          <cell r="C190" t="str">
            <v>IT Technician II</v>
          </cell>
          <cell r="D190">
            <v>53651</v>
          </cell>
          <cell r="E190">
            <v>64421</v>
          </cell>
          <cell r="F190">
            <v>76251</v>
          </cell>
        </row>
        <row r="191">
          <cell r="B191" t="str">
            <v>System Modeling and Simulation Engineer</v>
          </cell>
          <cell r="C191" t="str">
            <v>Design Engineer II</v>
          </cell>
          <cell r="D191">
            <v>67857</v>
          </cell>
          <cell r="E191">
            <v>81858</v>
          </cell>
          <cell r="F191">
            <v>97545</v>
          </cell>
        </row>
        <row r="192">
          <cell r="B192" t="str">
            <v>System Security Administrator</v>
          </cell>
          <cell r="C192" t="str">
            <v>Systems Security Administrator II</v>
          </cell>
          <cell r="D192">
            <v>66629</v>
          </cell>
          <cell r="E192">
            <v>80382</v>
          </cell>
          <cell r="F192">
            <v>95780</v>
          </cell>
        </row>
        <row r="193">
          <cell r="B193" t="str">
            <v>System Security Engineer</v>
          </cell>
          <cell r="C193" t="str">
            <v>Systems Engineer II</v>
          </cell>
          <cell r="D193">
            <v>75566</v>
          </cell>
          <cell r="E193">
            <v>89898</v>
          </cell>
          <cell r="F193">
            <v>105905</v>
          </cell>
        </row>
        <row r="194">
          <cell r="B194" t="str">
            <v>System Security Technician</v>
          </cell>
          <cell r="C194" t="str">
            <v>IT Technician II</v>
          </cell>
          <cell r="D194">
            <v>53651</v>
          </cell>
          <cell r="E194">
            <v>64421</v>
          </cell>
          <cell r="F194">
            <v>76251</v>
          </cell>
        </row>
        <row r="195">
          <cell r="B195" t="str">
            <v>System/Network Architect</v>
          </cell>
          <cell r="C195" t="str">
            <v>Network Architecture II</v>
          </cell>
          <cell r="D195">
            <v>67375</v>
          </cell>
          <cell r="E195">
            <v>81729</v>
          </cell>
          <cell r="F195">
            <v>96853</v>
          </cell>
        </row>
        <row r="196">
          <cell r="B196" t="str">
            <v>Technical Applications/Systems Analyst</v>
          </cell>
          <cell r="C196" t="str">
            <v>Systems Analyst II</v>
          </cell>
          <cell r="D196">
            <v>61551</v>
          </cell>
          <cell r="E196">
            <v>73809</v>
          </cell>
          <cell r="F196">
            <v>87357</v>
          </cell>
        </row>
        <row r="197">
          <cell r="B197" t="str">
            <v xml:space="preserve">Technical Systems Architect, Expert </v>
          </cell>
          <cell r="C197">
            <v>0</v>
          </cell>
          <cell r="D197">
            <v>0</v>
          </cell>
          <cell r="E197">
            <v>0</v>
          </cell>
          <cell r="F197">
            <v>0</v>
          </cell>
        </row>
        <row r="198">
          <cell r="B198" t="str">
            <v>Technical Writer</v>
          </cell>
          <cell r="C198" t="str">
            <v>Technical Writer II</v>
          </cell>
          <cell r="D198">
            <v>54761</v>
          </cell>
          <cell r="E198">
            <v>64183</v>
          </cell>
          <cell r="F198">
            <v>74279</v>
          </cell>
        </row>
        <row r="199">
          <cell r="B199" t="str">
            <v>Technical Editor</v>
          </cell>
          <cell r="C199" t="str">
            <v>Editor II</v>
          </cell>
          <cell r="D199">
            <v>42814</v>
          </cell>
          <cell r="E199">
            <v>51543</v>
          </cell>
          <cell r="F199">
            <v>61015</v>
          </cell>
        </row>
        <row r="200">
          <cell r="B200" t="str">
            <v>Technical Writer/Editor, Senior</v>
          </cell>
          <cell r="C200" t="str">
            <v>Technical Writer III</v>
          </cell>
          <cell r="D200">
            <v>66864</v>
          </cell>
          <cell r="E200">
            <v>78235</v>
          </cell>
          <cell r="F200">
            <v>90542</v>
          </cell>
        </row>
        <row r="201">
          <cell r="B201" t="str">
            <v>Test Engineer</v>
          </cell>
          <cell r="C201" t="str">
            <v>Test Engineer II</v>
          </cell>
          <cell r="D201">
            <v>67739</v>
          </cell>
          <cell r="E201">
            <v>81716</v>
          </cell>
          <cell r="F201">
            <v>97375</v>
          </cell>
        </row>
        <row r="202">
          <cell r="B202" t="str">
            <v xml:space="preserve">Test Engineer, Senior </v>
          </cell>
          <cell r="C202" t="str">
            <v>Test Engineer III</v>
          </cell>
          <cell r="D202">
            <v>81180</v>
          </cell>
          <cell r="E202">
            <v>97879</v>
          </cell>
          <cell r="F202">
            <v>116705</v>
          </cell>
        </row>
        <row r="203">
          <cell r="B203" t="str">
            <v>Test Manager</v>
          </cell>
          <cell r="C203" t="str">
            <v>Test Engineering Manager II</v>
          </cell>
          <cell r="D203">
            <v>96604</v>
          </cell>
          <cell r="E203">
            <v>117829</v>
          </cell>
          <cell r="F203">
            <v>142071</v>
          </cell>
        </row>
        <row r="204">
          <cell r="B204" t="str">
            <v>Test Planner/Engineer</v>
          </cell>
          <cell r="C204" t="str">
            <v>Test Engineer II</v>
          </cell>
          <cell r="D204">
            <v>67739</v>
          </cell>
          <cell r="E204">
            <v>81716</v>
          </cell>
          <cell r="F204">
            <v>97375</v>
          </cell>
        </row>
        <row r="205">
          <cell r="B205" t="str">
            <v>Testing Technician</v>
          </cell>
          <cell r="C205" t="str">
            <v>Test Technician II</v>
          </cell>
          <cell r="D205">
            <v>44865</v>
          </cell>
          <cell r="E205">
            <v>53980</v>
          </cell>
          <cell r="F205">
            <v>63899</v>
          </cell>
        </row>
        <row r="206">
          <cell r="B206" t="str">
            <v>Trainer</v>
          </cell>
          <cell r="C206" t="str">
            <v>Training Instructor II</v>
          </cell>
          <cell r="D206">
            <v>52515</v>
          </cell>
          <cell r="E206">
            <v>63071</v>
          </cell>
          <cell r="F206">
            <v>74656</v>
          </cell>
        </row>
        <row r="207">
          <cell r="B207" t="str">
            <v>Trainer, senior</v>
          </cell>
          <cell r="C207" t="str">
            <v>Training Instructor III</v>
          </cell>
          <cell r="D207">
            <v>63144</v>
          </cell>
          <cell r="E207">
            <v>75703</v>
          </cell>
          <cell r="F207">
            <v>89601</v>
          </cell>
        </row>
        <row r="208">
          <cell r="B208" t="str">
            <v>Training Developer</v>
          </cell>
          <cell r="C208" t="str">
            <v>Training Consultant II</v>
          </cell>
          <cell r="D208">
            <v>53404</v>
          </cell>
          <cell r="E208">
            <v>67392</v>
          </cell>
          <cell r="F208">
            <v>83310</v>
          </cell>
        </row>
        <row r="209">
          <cell r="B209" t="str">
            <v xml:space="preserve">Training Developer, senior </v>
          </cell>
          <cell r="C209" t="str">
            <v>Training Consultant III</v>
          </cell>
          <cell r="D209">
            <v>63385</v>
          </cell>
          <cell r="E209">
            <v>79839</v>
          </cell>
          <cell r="F209">
            <v>98676</v>
          </cell>
        </row>
        <row r="210">
          <cell r="B210" t="str">
            <v>Web Application Analyst</v>
          </cell>
          <cell r="C210" t="str">
            <v>Application Analyst II</v>
          </cell>
          <cell r="D210">
            <v>61816</v>
          </cell>
          <cell r="E210">
            <v>74125</v>
          </cell>
          <cell r="F210">
            <v>87730</v>
          </cell>
        </row>
        <row r="211">
          <cell r="B211" t="str">
            <v>Web Designer</v>
          </cell>
          <cell r="C211" t="str">
            <v>Website Developer II</v>
          </cell>
          <cell r="D211">
            <v>71101</v>
          </cell>
          <cell r="E211">
            <v>81864</v>
          </cell>
          <cell r="F211">
            <v>93372</v>
          </cell>
        </row>
        <row r="212">
          <cell r="B212" t="str">
            <v>Web Designer, senior</v>
          </cell>
          <cell r="C212" t="str">
            <v>Website Developer III</v>
          </cell>
          <cell r="D212">
            <v>85304</v>
          </cell>
          <cell r="E212">
            <v>98167</v>
          </cell>
          <cell r="F212">
            <v>112030</v>
          </cell>
        </row>
        <row r="213">
          <cell r="B213" t="str">
            <v>Web Manager</v>
          </cell>
          <cell r="C213" t="str">
            <v>Website Manager II</v>
          </cell>
          <cell r="D213">
            <v>71559</v>
          </cell>
          <cell r="E213">
            <v>82391</v>
          </cell>
          <cell r="F213">
            <v>93974</v>
          </cell>
        </row>
        <row r="214">
          <cell r="B214" t="str">
            <v>Web Technician, Junior</v>
          </cell>
          <cell r="C214" t="str">
            <v>Website Coordinator I</v>
          </cell>
          <cell r="D214">
            <v>60212</v>
          </cell>
          <cell r="E214">
            <v>69366</v>
          </cell>
          <cell r="F214">
            <v>79069</v>
          </cell>
        </row>
      </sheetData>
      <sheetData sheetId="11">
        <row r="2">
          <cell r="B2" t="str">
            <v>Labor Category</v>
          </cell>
          <cell r="C2" t="str">
            <v>Survey Position Equivalent</v>
          </cell>
          <cell r="D2" t="str">
            <v>10th %tle</v>
          </cell>
          <cell r="E2" t="str">
            <v>50th %tle</v>
          </cell>
          <cell r="F2" t="str">
            <v>90th %tle</v>
          </cell>
        </row>
        <row r="3">
          <cell r="B3" t="str">
            <v>508 Compliance Analyst</v>
          </cell>
          <cell r="C3" t="str">
            <v>Compliance Auditor II</v>
          </cell>
          <cell r="D3">
            <v>47037</v>
          </cell>
          <cell r="E3">
            <v>54625</v>
          </cell>
          <cell r="F3">
            <v>63357</v>
          </cell>
        </row>
        <row r="4">
          <cell r="B4">
            <v>0</v>
          </cell>
          <cell r="C4" t="str">
            <v>Compliance Auditor III</v>
          </cell>
          <cell r="D4">
            <v>60012</v>
          </cell>
          <cell r="E4">
            <v>73496</v>
          </cell>
          <cell r="F4">
            <v>85758</v>
          </cell>
        </row>
        <row r="5">
          <cell r="B5" t="str">
            <v>508 Compliance Expert</v>
          </cell>
          <cell r="C5" t="str">
            <v>Compliance Specialist IV</v>
          </cell>
          <cell r="D5">
            <v>72000</v>
          </cell>
          <cell r="E5">
            <v>84274</v>
          </cell>
          <cell r="F5">
            <v>109990</v>
          </cell>
        </row>
        <row r="6">
          <cell r="B6" t="str">
            <v>Administrative/Clerical Assistant I</v>
          </cell>
          <cell r="C6">
            <v>0</v>
          </cell>
          <cell r="D6">
            <v>0</v>
          </cell>
          <cell r="E6">
            <v>0</v>
          </cell>
          <cell r="F6">
            <v>0</v>
          </cell>
        </row>
        <row r="7">
          <cell r="B7" t="str">
            <v>Administrative/Clerical Assistant II</v>
          </cell>
          <cell r="C7">
            <v>0</v>
          </cell>
          <cell r="D7">
            <v>0</v>
          </cell>
          <cell r="E7">
            <v>0</v>
          </cell>
          <cell r="F7">
            <v>0</v>
          </cell>
        </row>
        <row r="8">
          <cell r="B8" t="str">
            <v>Administrative/Clerical Assistant III</v>
          </cell>
          <cell r="C8">
            <v>0</v>
          </cell>
          <cell r="D8">
            <v>0</v>
          </cell>
          <cell r="E8">
            <v>0</v>
          </cell>
          <cell r="F8">
            <v>0</v>
          </cell>
        </row>
        <row r="9">
          <cell r="B9" t="str">
            <v xml:space="preserve">Analyst, Junior </v>
          </cell>
          <cell r="C9" t="str">
            <v>Program Analyst I</v>
          </cell>
          <cell r="D9">
            <v>41934</v>
          </cell>
          <cell r="E9">
            <v>47940</v>
          </cell>
          <cell r="F9">
            <v>60000</v>
          </cell>
        </row>
        <row r="10">
          <cell r="B10" t="str">
            <v>Application Administration Technician</v>
          </cell>
          <cell r="C10" t="str">
            <v>Network Technician I</v>
          </cell>
          <cell r="D10">
            <v>38981</v>
          </cell>
          <cell r="E10">
            <v>48016</v>
          </cell>
          <cell r="F10">
            <v>54504</v>
          </cell>
        </row>
        <row r="11">
          <cell r="B11">
            <v>0</v>
          </cell>
          <cell r="C11" t="str">
            <v>Network Technician II</v>
          </cell>
          <cell r="D11">
            <v>49170</v>
          </cell>
          <cell r="E11">
            <v>55000</v>
          </cell>
          <cell r="F11">
            <v>65020</v>
          </cell>
        </row>
        <row r="12">
          <cell r="B12">
            <v>0</v>
          </cell>
          <cell r="C12" t="str">
            <v>Network Technician III</v>
          </cell>
          <cell r="D12">
            <v>55000</v>
          </cell>
          <cell r="E12">
            <v>65797</v>
          </cell>
          <cell r="F12">
            <v>79930</v>
          </cell>
        </row>
        <row r="13">
          <cell r="B13">
            <v>0</v>
          </cell>
          <cell r="C13" t="str">
            <v>Network Technician IV</v>
          </cell>
          <cell r="D13">
            <v>61500</v>
          </cell>
          <cell r="E13">
            <v>77459</v>
          </cell>
          <cell r="F13">
            <v>97800</v>
          </cell>
        </row>
        <row r="14">
          <cell r="B14" t="str">
            <v>Application Administrator</v>
          </cell>
          <cell r="C14" t="str">
            <v>Systems Administrator I</v>
          </cell>
          <cell r="D14">
            <v>42994</v>
          </cell>
          <cell r="E14">
            <v>52707</v>
          </cell>
          <cell r="F14">
            <v>67275</v>
          </cell>
        </row>
        <row r="15">
          <cell r="B15">
            <v>0</v>
          </cell>
          <cell r="C15" t="str">
            <v>Systems Administrator II</v>
          </cell>
          <cell r="D15">
            <v>54830</v>
          </cell>
          <cell r="E15">
            <v>65443</v>
          </cell>
          <cell r="F15">
            <v>78000</v>
          </cell>
        </row>
        <row r="16">
          <cell r="B16">
            <v>0</v>
          </cell>
          <cell r="C16" t="str">
            <v>Systems Administrator III</v>
          </cell>
          <cell r="D16">
            <v>66748</v>
          </cell>
          <cell r="E16">
            <v>81390</v>
          </cell>
          <cell r="F16">
            <v>96803</v>
          </cell>
        </row>
        <row r="17">
          <cell r="B17">
            <v>0</v>
          </cell>
          <cell r="C17" t="str">
            <v>Systems Administrator IV</v>
          </cell>
          <cell r="D17">
            <v>80000</v>
          </cell>
          <cell r="E17">
            <v>98200</v>
          </cell>
          <cell r="F17">
            <v>122000</v>
          </cell>
        </row>
        <row r="18">
          <cell r="B18" t="str">
            <v>Application Analyst</v>
          </cell>
          <cell r="C18" t="str">
            <v>Software Analyst I</v>
          </cell>
          <cell r="D18">
            <v>44427</v>
          </cell>
          <cell r="E18">
            <v>55016</v>
          </cell>
          <cell r="F18">
            <v>66019</v>
          </cell>
        </row>
        <row r="19">
          <cell r="B19">
            <v>0</v>
          </cell>
          <cell r="C19" t="str">
            <v>Software Analyst II</v>
          </cell>
          <cell r="D19">
            <v>52146</v>
          </cell>
          <cell r="E19">
            <v>65000</v>
          </cell>
          <cell r="F19">
            <v>80100</v>
          </cell>
        </row>
        <row r="20">
          <cell r="B20">
            <v>0</v>
          </cell>
          <cell r="C20" t="str">
            <v>Software Analyst III</v>
          </cell>
          <cell r="D20">
            <v>68000</v>
          </cell>
          <cell r="E20">
            <v>80018</v>
          </cell>
          <cell r="F20">
            <v>97731</v>
          </cell>
        </row>
        <row r="21">
          <cell r="B21" t="str">
            <v>Application Analyst, senior</v>
          </cell>
          <cell r="C21" t="str">
            <v>Software Analyst Lead I</v>
          </cell>
          <cell r="D21">
            <v>82500</v>
          </cell>
          <cell r="E21">
            <v>100317</v>
          </cell>
          <cell r="F21">
            <v>122143</v>
          </cell>
        </row>
        <row r="22">
          <cell r="B22" t="str">
            <v>Applications/Systems Analyst, Senior</v>
          </cell>
          <cell r="C22" t="str">
            <v>Systems Analyst Lead I</v>
          </cell>
          <cell r="D22">
            <v>82500</v>
          </cell>
          <cell r="E22">
            <v>100317</v>
          </cell>
          <cell r="F22">
            <v>122143</v>
          </cell>
        </row>
        <row r="23">
          <cell r="B23" t="str">
            <v xml:space="preserve">Architect </v>
          </cell>
          <cell r="C23" t="str">
            <v>System Design Engineer 1</v>
          </cell>
          <cell r="D23">
            <v>51819</v>
          </cell>
          <cell r="E23">
            <v>61648</v>
          </cell>
          <cell r="F23">
            <v>72000</v>
          </cell>
        </row>
        <row r="24">
          <cell r="B24">
            <v>0</v>
          </cell>
          <cell r="C24" t="str">
            <v>System Design Engineer 2</v>
          </cell>
          <cell r="D24">
            <v>59200</v>
          </cell>
          <cell r="E24">
            <v>70555</v>
          </cell>
          <cell r="F24">
            <v>82400</v>
          </cell>
        </row>
        <row r="25">
          <cell r="B25">
            <v>0</v>
          </cell>
          <cell r="C25" t="str">
            <v>System Design Engineer 3</v>
          </cell>
          <cell r="D25">
            <v>74846</v>
          </cell>
          <cell r="E25">
            <v>89565</v>
          </cell>
          <cell r="F25">
            <v>108517</v>
          </cell>
        </row>
        <row r="26">
          <cell r="B26">
            <v>0</v>
          </cell>
          <cell r="C26" t="str">
            <v>System Design Engineer 4</v>
          </cell>
          <cell r="D26">
            <v>91700</v>
          </cell>
          <cell r="E26">
            <v>110179</v>
          </cell>
          <cell r="F26">
            <v>131866</v>
          </cell>
        </row>
        <row r="27">
          <cell r="B27">
            <v>0</v>
          </cell>
          <cell r="C27" t="str">
            <v>System Design Engineer 5</v>
          </cell>
          <cell r="D27">
            <v>99883</v>
          </cell>
          <cell r="E27">
            <v>123800</v>
          </cell>
          <cell r="F27">
            <v>142282</v>
          </cell>
        </row>
        <row r="28">
          <cell r="B28">
            <v>0</v>
          </cell>
          <cell r="C28" t="str">
            <v>System Design Engineer 6</v>
          </cell>
          <cell r="D28">
            <v>122775</v>
          </cell>
          <cell r="E28">
            <v>146100</v>
          </cell>
          <cell r="F28">
            <v>163000</v>
          </cell>
        </row>
        <row r="29">
          <cell r="B29" t="str">
            <v>Architect, senior</v>
          </cell>
          <cell r="C29" t="str">
            <v>System Design Engineer 7</v>
          </cell>
          <cell r="D29">
            <v>120361</v>
          </cell>
          <cell r="E29">
            <v>160726</v>
          </cell>
          <cell r="F29">
            <v>175203</v>
          </cell>
        </row>
        <row r="30">
          <cell r="B30" t="str">
            <v>Architecture Analyst</v>
          </cell>
          <cell r="C30" t="str">
            <v>Systems Analyst 1</v>
          </cell>
          <cell r="D30">
            <v>61000</v>
          </cell>
          <cell r="E30">
            <v>78000</v>
          </cell>
          <cell r="F30">
            <v>92700</v>
          </cell>
        </row>
        <row r="31">
          <cell r="B31">
            <v>0</v>
          </cell>
          <cell r="C31" t="str">
            <v>Systems Analyst 2</v>
          </cell>
          <cell r="D31">
            <v>69000</v>
          </cell>
          <cell r="E31">
            <v>100000</v>
          </cell>
          <cell r="F31">
            <v>123463</v>
          </cell>
        </row>
        <row r="32">
          <cell r="B32">
            <v>0</v>
          </cell>
          <cell r="C32" t="str">
            <v>Systems Analyst 3</v>
          </cell>
          <cell r="D32">
            <v>73000</v>
          </cell>
          <cell r="E32">
            <v>106718</v>
          </cell>
          <cell r="F32">
            <v>145000</v>
          </cell>
        </row>
        <row r="33">
          <cell r="B33" t="str">
            <v xml:space="preserve">Architecture Analyst, Senior </v>
          </cell>
          <cell r="C33" t="str">
            <v>Systems Analyst 4</v>
          </cell>
          <cell r="D33">
            <v>82000</v>
          </cell>
          <cell r="E33">
            <v>109354</v>
          </cell>
          <cell r="F33">
            <v>136755</v>
          </cell>
        </row>
        <row r="34">
          <cell r="B34" t="str">
            <v xml:space="preserve">Business Analyst, Senior </v>
          </cell>
          <cell r="C34" t="str">
            <v>Business Systems Analyst III</v>
          </cell>
          <cell r="D34">
            <v>82000</v>
          </cell>
          <cell r="E34">
            <v>109354</v>
          </cell>
          <cell r="F34">
            <v>136755</v>
          </cell>
        </row>
        <row r="35">
          <cell r="B35" t="str">
            <v>Business Process Analyst</v>
          </cell>
          <cell r="C35" t="str">
            <v>Business Process Consultant 1</v>
          </cell>
          <cell r="D35">
            <v>43500</v>
          </cell>
          <cell r="E35">
            <v>52000</v>
          </cell>
          <cell r="F35">
            <v>94454</v>
          </cell>
        </row>
        <row r="36">
          <cell r="B36">
            <v>0</v>
          </cell>
          <cell r="C36" t="str">
            <v>Business Process Consultant 2</v>
          </cell>
          <cell r="D36">
            <v>50000</v>
          </cell>
          <cell r="E36">
            <v>66700</v>
          </cell>
          <cell r="F36">
            <v>88000</v>
          </cell>
        </row>
        <row r="37">
          <cell r="B37">
            <v>0</v>
          </cell>
          <cell r="C37" t="str">
            <v>Business Process Consultant 3</v>
          </cell>
          <cell r="D37">
            <v>65000</v>
          </cell>
          <cell r="E37">
            <v>85280</v>
          </cell>
          <cell r="F37">
            <v>110000</v>
          </cell>
        </row>
        <row r="38">
          <cell r="B38" t="str">
            <v>Business Process Expert</v>
          </cell>
          <cell r="C38" t="str">
            <v>Business Process Consultant 4</v>
          </cell>
          <cell r="D38">
            <v>90720</v>
          </cell>
          <cell r="E38">
            <v>109000</v>
          </cell>
          <cell r="F38">
            <v>126900</v>
          </cell>
        </row>
        <row r="39">
          <cell r="B39" t="str">
            <v>Business Process Re-engineer</v>
          </cell>
          <cell r="C39" t="str">
            <v>Business Process Consultant 1</v>
          </cell>
          <cell r="D39">
            <v>43500</v>
          </cell>
          <cell r="E39">
            <v>52000</v>
          </cell>
          <cell r="F39">
            <v>94454</v>
          </cell>
        </row>
        <row r="40">
          <cell r="B40">
            <v>0</v>
          </cell>
          <cell r="C40" t="str">
            <v>Business Process Consultant 2</v>
          </cell>
          <cell r="D40">
            <v>50000</v>
          </cell>
          <cell r="E40">
            <v>66700</v>
          </cell>
          <cell r="F40">
            <v>88000</v>
          </cell>
        </row>
        <row r="41">
          <cell r="B41">
            <v>0</v>
          </cell>
          <cell r="C41" t="str">
            <v>Business Process Consultant 3</v>
          </cell>
          <cell r="D41">
            <v>65000</v>
          </cell>
          <cell r="E41">
            <v>85280</v>
          </cell>
          <cell r="F41">
            <v>110000</v>
          </cell>
        </row>
        <row r="42">
          <cell r="B42">
            <v>0</v>
          </cell>
          <cell r="C42" t="str">
            <v>Business Process Consultant 4</v>
          </cell>
          <cell r="D42">
            <v>90720</v>
          </cell>
          <cell r="E42">
            <v>109000</v>
          </cell>
          <cell r="F42">
            <v>126900</v>
          </cell>
        </row>
        <row r="43">
          <cell r="B43" t="str">
            <v>Business Process Technician</v>
          </cell>
          <cell r="C43" t="str">
            <v>Network Technician I</v>
          </cell>
          <cell r="D43">
            <v>38981</v>
          </cell>
          <cell r="E43">
            <v>48016</v>
          </cell>
          <cell r="F43">
            <v>54504</v>
          </cell>
        </row>
        <row r="44">
          <cell r="B44" t="str">
            <v>CAD Technician</v>
          </cell>
          <cell r="C44" t="str">
            <v>CAD Designer 1</v>
          </cell>
          <cell r="D44">
            <v>39600</v>
          </cell>
          <cell r="E44">
            <v>41600</v>
          </cell>
          <cell r="F44">
            <v>61963</v>
          </cell>
        </row>
        <row r="45">
          <cell r="B45">
            <v>0</v>
          </cell>
          <cell r="C45" t="str">
            <v>CAD Designer 2</v>
          </cell>
          <cell r="D45">
            <v>58157</v>
          </cell>
          <cell r="E45">
            <v>71906</v>
          </cell>
          <cell r="F45">
            <v>82919</v>
          </cell>
        </row>
        <row r="46">
          <cell r="B46" t="str">
            <v>CAD Technician, Senior</v>
          </cell>
          <cell r="C46" t="str">
            <v>CAD Designer 3</v>
          </cell>
          <cell r="D46">
            <v>62275</v>
          </cell>
          <cell r="E46">
            <v>73131</v>
          </cell>
          <cell r="F46">
            <v>85613</v>
          </cell>
        </row>
        <row r="47">
          <cell r="B47" t="str">
            <v>Configuration Analyst</v>
          </cell>
          <cell r="C47" t="str">
            <v>Configuration Analyst 1</v>
          </cell>
          <cell r="D47">
            <v>40249</v>
          </cell>
          <cell r="E47">
            <v>49968</v>
          </cell>
          <cell r="F47">
            <v>65600</v>
          </cell>
        </row>
        <row r="48">
          <cell r="B48">
            <v>0</v>
          </cell>
          <cell r="C48" t="str">
            <v>Configuration Analyst 2</v>
          </cell>
          <cell r="D48">
            <v>50877</v>
          </cell>
          <cell r="E48">
            <v>62004</v>
          </cell>
          <cell r="F48">
            <v>72936</v>
          </cell>
        </row>
        <row r="49">
          <cell r="B49">
            <v>0</v>
          </cell>
          <cell r="C49" t="str">
            <v>Configuration Analyst 3</v>
          </cell>
          <cell r="D49">
            <v>63400</v>
          </cell>
          <cell r="E49">
            <v>75088</v>
          </cell>
          <cell r="F49">
            <v>91268</v>
          </cell>
        </row>
        <row r="50">
          <cell r="B50">
            <v>0</v>
          </cell>
          <cell r="C50" t="str">
            <v>Configuration Analyst 4</v>
          </cell>
          <cell r="D50">
            <v>74341</v>
          </cell>
          <cell r="E50">
            <v>94239</v>
          </cell>
          <cell r="F50">
            <v>111405</v>
          </cell>
        </row>
        <row r="51">
          <cell r="B51" t="str">
            <v>Configuration Management Technician</v>
          </cell>
          <cell r="C51" t="str">
            <v>IT Technician 1</v>
          </cell>
          <cell r="D51">
            <v>47500</v>
          </cell>
          <cell r="E51">
            <v>56800</v>
          </cell>
          <cell r="F51">
            <v>67000</v>
          </cell>
        </row>
        <row r="52">
          <cell r="B52">
            <v>0</v>
          </cell>
          <cell r="C52" t="str">
            <v>IT Technician 2</v>
          </cell>
          <cell r="D52">
            <v>53651</v>
          </cell>
          <cell r="E52">
            <v>64421</v>
          </cell>
          <cell r="F52">
            <v>76251</v>
          </cell>
        </row>
        <row r="53">
          <cell r="B53">
            <v>0</v>
          </cell>
          <cell r="C53" t="str">
            <v>IT Technician 3</v>
          </cell>
          <cell r="D53">
            <v>62289</v>
          </cell>
          <cell r="E53">
            <v>74686</v>
          </cell>
          <cell r="F53">
            <v>88394</v>
          </cell>
        </row>
        <row r="54">
          <cell r="B54" t="str">
            <v>Configuration Manager</v>
          </cell>
          <cell r="C54" t="str">
            <v>Configuration Analysis Manager 1</v>
          </cell>
          <cell r="D54">
            <v>69800</v>
          </cell>
          <cell r="E54">
            <v>90576</v>
          </cell>
          <cell r="F54">
            <v>111832</v>
          </cell>
        </row>
        <row r="55">
          <cell r="B55" t="str">
            <v xml:space="preserve">Configuration Manager, Senior </v>
          </cell>
          <cell r="C55" t="str">
            <v>Configuration Analysis Manager 2</v>
          </cell>
          <cell r="D55">
            <v>93018</v>
          </cell>
          <cell r="E55">
            <v>123000</v>
          </cell>
          <cell r="F55">
            <v>136552</v>
          </cell>
        </row>
        <row r="56">
          <cell r="B56" t="str">
            <v>Construction Engineer</v>
          </cell>
          <cell r="C56">
            <v>0</v>
          </cell>
          <cell r="D56">
            <v>0</v>
          </cell>
          <cell r="E56">
            <v>0</v>
          </cell>
          <cell r="F56">
            <v>0</v>
          </cell>
        </row>
        <row r="57">
          <cell r="B57" t="str">
            <v>Cost Estimator/Analyst</v>
          </cell>
          <cell r="C57" t="str">
            <v>Cost Estimator 2</v>
          </cell>
          <cell r="D57">
            <v>46675</v>
          </cell>
          <cell r="E57">
            <v>55000</v>
          </cell>
          <cell r="F57">
            <v>70000</v>
          </cell>
        </row>
        <row r="58">
          <cell r="B58">
            <v>0</v>
          </cell>
          <cell r="C58" t="str">
            <v>Cost Estimator 3</v>
          </cell>
          <cell r="D58">
            <v>57221</v>
          </cell>
          <cell r="E58">
            <v>70000</v>
          </cell>
          <cell r="F58">
            <v>88452</v>
          </cell>
        </row>
        <row r="59">
          <cell r="B59">
            <v>0</v>
          </cell>
          <cell r="C59" t="str">
            <v>Cost Estimator 4</v>
          </cell>
          <cell r="D59">
            <v>77170</v>
          </cell>
          <cell r="E59">
            <v>95856</v>
          </cell>
          <cell r="F59">
            <v>120000</v>
          </cell>
        </row>
        <row r="60">
          <cell r="B60" t="str">
            <v>Customer Service Engineer</v>
          </cell>
          <cell r="C60" t="str">
            <v>Technical Support Specialist/Help Desk 2</v>
          </cell>
          <cell r="D60">
            <v>41018</v>
          </cell>
          <cell r="E60">
            <v>50003</v>
          </cell>
          <cell r="F60">
            <v>58843</v>
          </cell>
        </row>
        <row r="61">
          <cell r="B61">
            <v>0</v>
          </cell>
          <cell r="C61" t="str">
            <v>Technical Support Specialist/Help Desk 3</v>
          </cell>
          <cell r="D61">
            <v>44000</v>
          </cell>
          <cell r="E61">
            <v>56600</v>
          </cell>
          <cell r="F61">
            <v>73000</v>
          </cell>
        </row>
        <row r="62">
          <cell r="B62" t="str">
            <v>Customer Service Manager</v>
          </cell>
          <cell r="C62">
            <v>0</v>
          </cell>
          <cell r="D62">
            <v>0</v>
          </cell>
          <cell r="E62">
            <v>0</v>
          </cell>
          <cell r="F62">
            <v>0</v>
          </cell>
        </row>
        <row r="63">
          <cell r="B63" t="str">
            <v>Customer Service Technician</v>
          </cell>
          <cell r="C63" t="str">
            <v>Field Service Technician 1</v>
          </cell>
          <cell r="D63">
            <v>34848</v>
          </cell>
          <cell r="E63">
            <v>39140</v>
          </cell>
          <cell r="F63">
            <v>61808</v>
          </cell>
        </row>
        <row r="64">
          <cell r="B64">
            <v>0</v>
          </cell>
          <cell r="C64" t="str">
            <v>Field Service Technician 2</v>
          </cell>
          <cell r="D64">
            <v>41199</v>
          </cell>
          <cell r="E64">
            <v>48672</v>
          </cell>
          <cell r="F64">
            <v>53505</v>
          </cell>
        </row>
        <row r="65">
          <cell r="B65">
            <v>0</v>
          </cell>
          <cell r="C65" t="str">
            <v>Field Service Technician 3</v>
          </cell>
          <cell r="D65">
            <v>47700</v>
          </cell>
          <cell r="E65">
            <v>57650</v>
          </cell>
          <cell r="F65">
            <v>69700</v>
          </cell>
        </row>
        <row r="66">
          <cell r="B66">
            <v>0</v>
          </cell>
          <cell r="C66" t="str">
            <v>Field Service Technician 4</v>
          </cell>
          <cell r="D66">
            <v>57414</v>
          </cell>
          <cell r="E66">
            <v>68411</v>
          </cell>
          <cell r="F66">
            <v>82418</v>
          </cell>
        </row>
        <row r="67">
          <cell r="B67" t="str">
            <v xml:space="preserve">Cyber Security Analyst, Expert </v>
          </cell>
          <cell r="C67" t="str">
            <v>Security/Defense Research Analyst 5</v>
          </cell>
          <cell r="D67">
            <v>97850</v>
          </cell>
          <cell r="E67">
            <v>115771</v>
          </cell>
          <cell r="F67">
            <v>133806</v>
          </cell>
        </row>
        <row r="68">
          <cell r="B68" t="str">
            <v>Cyber Security Engineer</v>
          </cell>
          <cell r="C68" t="str">
            <v>Network Systems Engineer/Analyst 2</v>
          </cell>
          <cell r="D68">
            <v>59238</v>
          </cell>
          <cell r="E68">
            <v>72633</v>
          </cell>
          <cell r="F68">
            <v>89960</v>
          </cell>
        </row>
        <row r="69">
          <cell r="B69">
            <v>0</v>
          </cell>
          <cell r="C69" t="str">
            <v>Network Systems Engineer/Analyst 3</v>
          </cell>
          <cell r="D69">
            <v>72613</v>
          </cell>
          <cell r="E69">
            <v>88000</v>
          </cell>
          <cell r="F69">
            <v>106093</v>
          </cell>
        </row>
        <row r="70">
          <cell r="B70" t="str">
            <v>Cyber Security Engineer, Senior</v>
          </cell>
          <cell r="C70" t="str">
            <v>Network Systems Engineer/Analyst 4</v>
          </cell>
          <cell r="D70">
            <v>90000</v>
          </cell>
          <cell r="E70">
            <v>105019</v>
          </cell>
          <cell r="F70">
            <v>120973</v>
          </cell>
        </row>
        <row r="71">
          <cell r="B71" t="str">
            <v>Cyber Security Specialist, Sr</v>
          </cell>
          <cell r="C71" t="str">
            <v>Information Systems/Networks Security Specialist 4</v>
          </cell>
          <cell r="D71">
            <v>93410</v>
          </cell>
          <cell r="E71">
            <v>107515</v>
          </cell>
          <cell r="F71">
            <v>122000</v>
          </cell>
        </row>
        <row r="72">
          <cell r="B72" t="str">
            <v>Data Management Technician</v>
          </cell>
          <cell r="C72" t="str">
            <v>Data Entry Operator 1</v>
          </cell>
          <cell r="D72">
            <v>22470</v>
          </cell>
          <cell r="E72">
            <v>26194</v>
          </cell>
          <cell r="F72">
            <v>29806</v>
          </cell>
        </row>
        <row r="73">
          <cell r="B73">
            <v>0</v>
          </cell>
          <cell r="C73" t="str">
            <v>Data Entry Operator 2</v>
          </cell>
          <cell r="D73">
            <v>24662</v>
          </cell>
          <cell r="E73">
            <v>28711</v>
          </cell>
          <cell r="F73">
            <v>32687</v>
          </cell>
        </row>
        <row r="74">
          <cell r="B74">
            <v>0</v>
          </cell>
          <cell r="C74" t="str">
            <v>Data Entry Operator 3</v>
          </cell>
          <cell r="D74">
            <v>27546</v>
          </cell>
          <cell r="E74">
            <v>32021</v>
          </cell>
          <cell r="F74">
            <v>36475</v>
          </cell>
        </row>
        <row r="75">
          <cell r="B75" t="str">
            <v>Data Manager</v>
          </cell>
          <cell r="C75" t="str">
            <v xml:space="preserve">Database Design Engineering Manager 1 </v>
          </cell>
          <cell r="D75">
            <v>103875</v>
          </cell>
          <cell r="E75">
            <v>118800</v>
          </cell>
          <cell r="F75">
            <v>145683</v>
          </cell>
        </row>
        <row r="76">
          <cell r="B76">
            <v>0</v>
          </cell>
          <cell r="C76" t="str">
            <v>Database Design Engineering Manager 2</v>
          </cell>
          <cell r="D76">
            <v>122658</v>
          </cell>
          <cell r="E76">
            <v>140131</v>
          </cell>
          <cell r="F76">
            <v>188200</v>
          </cell>
        </row>
        <row r="77">
          <cell r="B77" t="str">
            <v>Database Administration Technician</v>
          </cell>
          <cell r="C77" t="str">
            <v>Database Design Engineer/Administrator 1</v>
          </cell>
          <cell r="D77">
            <v>46886</v>
          </cell>
          <cell r="E77">
            <v>59000</v>
          </cell>
          <cell r="F77">
            <v>71400</v>
          </cell>
        </row>
        <row r="78">
          <cell r="B78" t="str">
            <v>Database Administrator</v>
          </cell>
          <cell r="C78" t="str">
            <v>Database Design Engineer/Administrator 3</v>
          </cell>
          <cell r="D78">
            <v>67790</v>
          </cell>
          <cell r="E78">
            <v>87394</v>
          </cell>
          <cell r="F78">
            <v>107150</v>
          </cell>
        </row>
        <row r="79">
          <cell r="B79" t="str">
            <v>Database Administrator, Senior</v>
          </cell>
          <cell r="C79" t="str">
            <v>Database Design Engineer/Administrator 4</v>
          </cell>
          <cell r="D79">
            <v>89154</v>
          </cell>
          <cell r="E79">
            <v>107100</v>
          </cell>
          <cell r="F79">
            <v>125353</v>
          </cell>
        </row>
        <row r="80">
          <cell r="B80" t="str">
            <v>Database Analyst</v>
          </cell>
          <cell r="C80" t="str">
            <v>Database Analyst I</v>
          </cell>
          <cell r="D80">
            <v>59547</v>
          </cell>
          <cell r="E80">
            <v>71021</v>
          </cell>
          <cell r="F80">
            <v>83680</v>
          </cell>
        </row>
        <row r="81">
          <cell r="B81">
            <v>0</v>
          </cell>
          <cell r="C81" t="str">
            <v>Database Analyst II</v>
          </cell>
          <cell r="D81">
            <v>72489</v>
          </cell>
          <cell r="E81">
            <v>86401</v>
          </cell>
          <cell r="F81">
            <v>101875</v>
          </cell>
        </row>
        <row r="82">
          <cell r="B82">
            <v>0</v>
          </cell>
          <cell r="C82" t="str">
            <v>Database Analyst III</v>
          </cell>
          <cell r="D82">
            <v>88130</v>
          </cell>
          <cell r="E82">
            <v>104988</v>
          </cell>
          <cell r="F82">
            <v>123864</v>
          </cell>
        </row>
        <row r="83">
          <cell r="B83" t="str">
            <v>Database Architect</v>
          </cell>
          <cell r="C83" t="str">
            <v>Database Design Engineer/Administrator 4</v>
          </cell>
          <cell r="D83">
            <v>56768</v>
          </cell>
          <cell r="E83">
            <v>70500</v>
          </cell>
          <cell r="F83">
            <v>91133</v>
          </cell>
        </row>
        <row r="84">
          <cell r="B84" t="str">
            <v>Database Architect, Senior</v>
          </cell>
          <cell r="C84" t="str">
            <v>Database Design Engineer/Administrator 5</v>
          </cell>
          <cell r="D84">
            <v>67790</v>
          </cell>
          <cell r="E84">
            <v>87394</v>
          </cell>
          <cell r="F84">
            <v>107150</v>
          </cell>
        </row>
        <row r="85">
          <cell r="B85" t="str">
            <v>Deployment Analyst</v>
          </cell>
          <cell r="C85" t="str">
            <v>Planning Analyst 3</v>
          </cell>
          <cell r="D85">
            <v>59897</v>
          </cell>
          <cell r="E85">
            <v>70200</v>
          </cell>
          <cell r="F85">
            <v>88293</v>
          </cell>
        </row>
        <row r="86">
          <cell r="B86" t="str">
            <v>Deployment Manager, Senior</v>
          </cell>
          <cell r="C86" t="str">
            <v>Project Manager 3 - Technical</v>
          </cell>
          <cell r="D86">
            <v>104000</v>
          </cell>
          <cell r="E86">
            <v>129170</v>
          </cell>
          <cell r="F86">
            <v>156450</v>
          </cell>
        </row>
        <row r="87">
          <cell r="B87" t="str">
            <v>Deployment Technician, Junior</v>
          </cell>
          <cell r="C87" t="str">
            <v>Data Entry Operator I</v>
          </cell>
          <cell r="D87">
            <v>22470</v>
          </cell>
          <cell r="E87">
            <v>26194</v>
          </cell>
          <cell r="F87">
            <v>29806</v>
          </cell>
        </row>
        <row r="88">
          <cell r="B88" t="str">
            <v>Developer</v>
          </cell>
          <cell r="C88" t="str">
            <v>Software Design Engineer 3</v>
          </cell>
          <cell r="D88">
            <v>75000</v>
          </cell>
          <cell r="E88">
            <v>88346</v>
          </cell>
          <cell r="F88">
            <v>103128</v>
          </cell>
        </row>
        <row r="89">
          <cell r="B89" t="str">
            <v xml:space="preserve">Developer, Expert </v>
          </cell>
          <cell r="C89" t="str">
            <v>Software Design Engineer 6</v>
          </cell>
          <cell r="D89">
            <v>112278</v>
          </cell>
          <cell r="E89">
            <v>139027</v>
          </cell>
          <cell r="F89">
            <v>158300</v>
          </cell>
        </row>
        <row r="90">
          <cell r="B90" t="str">
            <v>Developer, Junior</v>
          </cell>
          <cell r="C90" t="str">
            <v>Software Design Engineer 1</v>
          </cell>
          <cell r="D90">
            <v>51500</v>
          </cell>
          <cell r="E90">
            <v>61717</v>
          </cell>
          <cell r="F90">
            <v>67080</v>
          </cell>
        </row>
        <row r="91">
          <cell r="B91" t="str">
            <v>Developer, Senior</v>
          </cell>
          <cell r="C91" t="str">
            <v>Software Design Engineer 5</v>
          </cell>
          <cell r="D91">
            <v>91738</v>
          </cell>
          <cell r="E91">
            <v>109366</v>
          </cell>
          <cell r="F91">
            <v>126000</v>
          </cell>
        </row>
        <row r="92">
          <cell r="B92" t="str">
            <v>Development Manager</v>
          </cell>
          <cell r="C92" t="str">
            <v>Software Design Engineering Manager 1</v>
          </cell>
          <cell r="D92">
            <v>97094</v>
          </cell>
          <cell r="E92">
            <v>120000</v>
          </cell>
          <cell r="F92">
            <v>142447</v>
          </cell>
        </row>
        <row r="93">
          <cell r="B93">
            <v>0</v>
          </cell>
          <cell r="C93" t="str">
            <v>Software Design Engineering Manager 2</v>
          </cell>
          <cell r="D93">
            <v>103709</v>
          </cell>
          <cell r="E93">
            <v>123875</v>
          </cell>
          <cell r="F93">
            <v>172000</v>
          </cell>
        </row>
        <row r="94">
          <cell r="B94" t="str">
            <v>Disaster Recovery Analyst</v>
          </cell>
          <cell r="C94" t="str">
            <v>Disaster Recovery Planner</v>
          </cell>
          <cell r="D94">
            <v>79248</v>
          </cell>
          <cell r="E94">
            <v>94433</v>
          </cell>
          <cell r="F94">
            <v>111377</v>
          </cell>
        </row>
        <row r="95">
          <cell r="B95" t="str">
            <v>Disaster Recovery Manager</v>
          </cell>
          <cell r="C95" t="str">
            <v>Disaster Recovery Manager</v>
          </cell>
          <cell r="D95">
            <v>94929</v>
          </cell>
          <cell r="E95">
            <v>113067</v>
          </cell>
          <cell r="F95">
            <v>133422</v>
          </cell>
        </row>
        <row r="96">
          <cell r="B96" t="str">
            <v>Earned Value Management Expert</v>
          </cell>
          <cell r="C96">
            <v>0</v>
          </cell>
          <cell r="D96">
            <v>0</v>
          </cell>
          <cell r="E96">
            <v>0</v>
          </cell>
          <cell r="F96">
            <v>0</v>
          </cell>
        </row>
        <row r="97">
          <cell r="B97" t="str">
            <v>Electronic Librarian</v>
          </cell>
          <cell r="C97" t="str">
            <v>Technical Librarian 2</v>
          </cell>
          <cell r="D97">
            <v>59300</v>
          </cell>
          <cell r="E97">
            <v>68500</v>
          </cell>
          <cell r="F97">
            <v>77732</v>
          </cell>
        </row>
        <row r="98">
          <cell r="B98" t="str">
            <v>Electronic Library Assistant</v>
          </cell>
          <cell r="C98" t="str">
            <v>Library Technical Assistant II</v>
          </cell>
          <cell r="D98">
            <v>34303</v>
          </cell>
          <cell r="E98">
            <v>40791</v>
          </cell>
          <cell r="F98">
            <v>47631</v>
          </cell>
        </row>
        <row r="99">
          <cell r="B99" t="str">
            <v>Engineer</v>
          </cell>
          <cell r="C99" t="str">
            <v>Sofware Engineer 3</v>
          </cell>
          <cell r="D99">
            <v>75000</v>
          </cell>
          <cell r="E99">
            <v>88346</v>
          </cell>
          <cell r="F99">
            <v>103128</v>
          </cell>
        </row>
        <row r="100">
          <cell r="B100" t="str">
            <v>Engineering Analyst</v>
          </cell>
          <cell r="C100" t="str">
            <v>Business Systems Analyst 1</v>
          </cell>
          <cell r="D100">
            <v>61000</v>
          </cell>
          <cell r="E100">
            <v>78000</v>
          </cell>
          <cell r="F100">
            <v>92700</v>
          </cell>
        </row>
        <row r="101">
          <cell r="B101" t="str">
            <v xml:space="preserve">Engineering Analyst, Senior </v>
          </cell>
          <cell r="C101" t="str">
            <v>Business Systems Analyst 3</v>
          </cell>
          <cell r="D101">
            <v>73000</v>
          </cell>
          <cell r="E101">
            <v>106718</v>
          </cell>
          <cell r="F101">
            <v>145000</v>
          </cell>
        </row>
        <row r="102">
          <cell r="B102" t="str">
            <v>Engineering Architecture Analyst, senior</v>
          </cell>
          <cell r="C102" t="str">
            <v>Network Architecture III</v>
          </cell>
          <cell r="D102">
            <v>82207</v>
          </cell>
          <cell r="E102">
            <v>99115</v>
          </cell>
          <cell r="F102">
            <v>118183</v>
          </cell>
        </row>
        <row r="103">
          <cell r="B103" t="str">
            <v>ERP Programmer junior</v>
          </cell>
          <cell r="C103" t="str">
            <v>Business Programmer/Analyst 2</v>
          </cell>
          <cell r="D103">
            <v>53265</v>
          </cell>
          <cell r="E103">
            <v>65681</v>
          </cell>
          <cell r="F103">
            <v>81125</v>
          </cell>
        </row>
        <row r="104">
          <cell r="B104" t="str">
            <v>ERP Programmer</v>
          </cell>
          <cell r="C104" t="str">
            <v>Business Programmer/Analyst 3</v>
          </cell>
          <cell r="D104">
            <v>67957</v>
          </cell>
          <cell r="E104">
            <v>83108</v>
          </cell>
          <cell r="F104">
            <v>104600</v>
          </cell>
        </row>
        <row r="105">
          <cell r="B105" t="str">
            <v>ERP Programmer Senior</v>
          </cell>
          <cell r="C105" t="str">
            <v>Business Programmer/Analyst 4</v>
          </cell>
          <cell r="D105">
            <v>80108</v>
          </cell>
          <cell r="E105">
            <v>100826</v>
          </cell>
          <cell r="F105">
            <v>120720</v>
          </cell>
        </row>
        <row r="106">
          <cell r="B106" t="str">
            <v>ERP Systems Analyst</v>
          </cell>
          <cell r="C106" t="str">
            <v>Systems Analyst 2</v>
          </cell>
          <cell r="D106">
            <v>73000</v>
          </cell>
          <cell r="E106">
            <v>106718</v>
          </cell>
          <cell r="F106">
            <v>145000</v>
          </cell>
        </row>
        <row r="107">
          <cell r="B107" t="str">
            <v>Financial Analyst</v>
          </cell>
          <cell r="C107" t="str">
            <v>Financial Analyst 3</v>
          </cell>
          <cell r="D107">
            <v>60375</v>
          </cell>
          <cell r="E107">
            <v>73653</v>
          </cell>
          <cell r="F107">
            <v>87083</v>
          </cell>
        </row>
        <row r="108">
          <cell r="B108" t="str">
            <v>Financial Analyst, Senior</v>
          </cell>
          <cell r="C108" t="str">
            <v>Financial Analyst 4</v>
          </cell>
          <cell r="D108">
            <v>75750</v>
          </cell>
          <cell r="E108">
            <v>93600</v>
          </cell>
          <cell r="F108">
            <v>121965</v>
          </cell>
        </row>
        <row r="109">
          <cell r="B109" t="str">
            <v>Financial Technician, Junior</v>
          </cell>
          <cell r="C109">
            <v>0</v>
          </cell>
          <cell r="D109">
            <v>0</v>
          </cell>
          <cell r="E109">
            <v>0</v>
          </cell>
          <cell r="F109">
            <v>0</v>
          </cell>
        </row>
        <row r="110">
          <cell r="B110" t="str">
            <v>Functional Analyst</v>
          </cell>
          <cell r="C110" t="str">
            <v>Functional Analyst (SME) 4</v>
          </cell>
          <cell r="D110">
            <v>64000</v>
          </cell>
          <cell r="E110">
            <v>83100</v>
          </cell>
          <cell r="F110">
            <v>101000</v>
          </cell>
        </row>
        <row r="111">
          <cell r="B111" t="str">
            <v>Functional Analyst, Junior</v>
          </cell>
          <cell r="C111" t="str">
            <v>Functional Analyst (SME) 3</v>
          </cell>
          <cell r="D111">
            <v>55000</v>
          </cell>
          <cell r="E111">
            <v>64600</v>
          </cell>
          <cell r="F111">
            <v>76808</v>
          </cell>
        </row>
        <row r="112">
          <cell r="B112" t="str">
            <v>Functional Analyst, Senior</v>
          </cell>
          <cell r="C112" t="str">
            <v>Functional Analyst (SME) 5</v>
          </cell>
          <cell r="D112">
            <v>93497</v>
          </cell>
          <cell r="E112">
            <v>124800</v>
          </cell>
          <cell r="F112">
            <v>149800</v>
          </cell>
        </row>
        <row r="113">
          <cell r="B113" t="str">
            <v>Functional Area Analyst</v>
          </cell>
          <cell r="C113" t="str">
            <v>Functional Analyst (SME) 4</v>
          </cell>
          <cell r="D113">
            <v>64000</v>
          </cell>
          <cell r="E113">
            <v>83100</v>
          </cell>
          <cell r="F113">
            <v>101000</v>
          </cell>
        </row>
        <row r="114">
          <cell r="B114" t="str">
            <v>Functional Area Analyst, Senior</v>
          </cell>
          <cell r="C114" t="str">
            <v>Functional Analyst (SME) 5</v>
          </cell>
          <cell r="D114">
            <v>93497</v>
          </cell>
          <cell r="E114">
            <v>124800</v>
          </cell>
          <cell r="F114">
            <v>149800</v>
          </cell>
        </row>
        <row r="115">
          <cell r="B115" t="str">
            <v>Functional Area Expert I</v>
          </cell>
          <cell r="C115">
            <v>0</v>
          </cell>
          <cell r="D115">
            <v>0</v>
          </cell>
          <cell r="E115">
            <v>0</v>
          </cell>
          <cell r="F115">
            <v>0</v>
          </cell>
        </row>
        <row r="116">
          <cell r="B116" t="str">
            <v>Functional Area Expert II</v>
          </cell>
          <cell r="C116" t="str">
            <v>Functional Analyst (SME) 6</v>
          </cell>
          <cell r="D116">
            <v>115644</v>
          </cell>
          <cell r="E116">
            <v>144600</v>
          </cell>
          <cell r="F116">
            <v>172468</v>
          </cell>
        </row>
        <row r="117">
          <cell r="B117" t="str">
            <v>Hardware Installation Technician</v>
          </cell>
          <cell r="C117" t="str">
            <v>IT Technician 2</v>
          </cell>
          <cell r="D117">
            <v>53651</v>
          </cell>
          <cell r="E117">
            <v>64421</v>
          </cell>
          <cell r="F117">
            <v>76251</v>
          </cell>
        </row>
        <row r="118">
          <cell r="B118" t="str">
            <v>Human Factors Engineer</v>
          </cell>
          <cell r="C118" t="str">
            <v>Human Factors Engineer 2</v>
          </cell>
          <cell r="D118">
            <v>61960</v>
          </cell>
          <cell r="E118">
            <v>69500</v>
          </cell>
          <cell r="F118">
            <v>82960</v>
          </cell>
        </row>
        <row r="119">
          <cell r="B119" t="str">
            <v>Human Factors Engineer, Junior</v>
          </cell>
          <cell r="C119">
            <v>0</v>
          </cell>
          <cell r="D119">
            <v>0</v>
          </cell>
          <cell r="E119">
            <v>0</v>
          </cell>
          <cell r="F119">
            <v>0</v>
          </cell>
        </row>
        <row r="120">
          <cell r="B120" t="str">
            <v>Human Factors Engineer, senior</v>
          </cell>
          <cell r="C120" t="str">
            <v>Human Factors Engineer 3</v>
          </cell>
          <cell r="D120">
            <v>76166</v>
          </cell>
          <cell r="E120">
            <v>83830</v>
          </cell>
          <cell r="F120">
            <v>116675</v>
          </cell>
        </row>
        <row r="121">
          <cell r="B121" t="str">
            <v>HVAC Expert, Senior</v>
          </cell>
          <cell r="C121">
            <v>0</v>
          </cell>
          <cell r="D121">
            <v>0</v>
          </cell>
          <cell r="E121">
            <v>0</v>
          </cell>
          <cell r="F121">
            <v>0</v>
          </cell>
        </row>
        <row r="122">
          <cell r="B122" t="str">
            <v>HVAC Specialist</v>
          </cell>
          <cell r="C122">
            <v>0</v>
          </cell>
          <cell r="D122">
            <v>0</v>
          </cell>
          <cell r="E122">
            <v>0</v>
          </cell>
          <cell r="F122">
            <v>0</v>
          </cell>
        </row>
        <row r="123">
          <cell r="B123" t="str">
            <v>Installation Engineer</v>
          </cell>
          <cell r="C123" t="str">
            <v>Database Design Engineer/Administrator 3</v>
          </cell>
          <cell r="D123">
            <v>67790</v>
          </cell>
          <cell r="E123">
            <v>87394</v>
          </cell>
          <cell r="F123">
            <v>107150</v>
          </cell>
        </row>
        <row r="124">
          <cell r="B124" t="str">
            <v xml:space="preserve">Installation Engineer, Senior </v>
          </cell>
          <cell r="C124" t="str">
            <v>Database Design Engineer/Administrator 4</v>
          </cell>
          <cell r="D124">
            <v>89154</v>
          </cell>
          <cell r="E124">
            <v>107100</v>
          </cell>
          <cell r="F124">
            <v>125353</v>
          </cell>
        </row>
        <row r="125">
          <cell r="B125" t="str">
            <v>Installation Technician</v>
          </cell>
          <cell r="C125" t="str">
            <v>User Support Analyst 1</v>
          </cell>
          <cell r="D125">
            <v>44697</v>
          </cell>
          <cell r="E125">
            <v>53780</v>
          </cell>
          <cell r="F125">
            <v>63662</v>
          </cell>
        </row>
        <row r="126">
          <cell r="B126" t="str">
            <v>Integrated Schedule Analyst, Senior</v>
          </cell>
          <cell r="C126" t="str">
            <v>Production Planner/Scheduler 3</v>
          </cell>
          <cell r="D126">
            <v>60000</v>
          </cell>
          <cell r="E126">
            <v>70949</v>
          </cell>
          <cell r="F126">
            <v>89600</v>
          </cell>
        </row>
        <row r="127">
          <cell r="B127" t="str">
            <v>Integrated Scheduler</v>
          </cell>
          <cell r="C127" t="str">
            <v>Production Planner/Scheduler 2</v>
          </cell>
          <cell r="D127">
            <v>41288</v>
          </cell>
          <cell r="E127">
            <v>58000</v>
          </cell>
          <cell r="F127">
            <v>68966</v>
          </cell>
        </row>
        <row r="128">
          <cell r="B128" t="str">
            <v>Integration Engineer</v>
          </cell>
          <cell r="C128" t="str">
            <v>Network Systems Engineer/Analyst 2</v>
          </cell>
          <cell r="D128">
            <v>59238</v>
          </cell>
          <cell r="E128">
            <v>72633</v>
          </cell>
          <cell r="F128">
            <v>89960</v>
          </cell>
        </row>
        <row r="129">
          <cell r="B129" t="str">
            <v>Integration Engineer, Expert</v>
          </cell>
          <cell r="C129" t="str">
            <v>Network Systems Engineer/Analyst 5</v>
          </cell>
          <cell r="D129">
            <v>91485</v>
          </cell>
          <cell r="E129">
            <v>114725</v>
          </cell>
          <cell r="F129">
            <v>131200</v>
          </cell>
        </row>
        <row r="130">
          <cell r="B130" t="str">
            <v xml:space="preserve">Integration Engineer, Senior </v>
          </cell>
          <cell r="C130" t="str">
            <v>Network Systems Engineer/Analyst 4</v>
          </cell>
          <cell r="D130">
            <v>90000</v>
          </cell>
          <cell r="E130">
            <v>105019</v>
          </cell>
          <cell r="F130">
            <v>120973</v>
          </cell>
        </row>
        <row r="131">
          <cell r="B131" t="str">
            <v xml:space="preserve">Library Expert, Senior </v>
          </cell>
          <cell r="C131" t="str">
            <v>Technical Librarian 3</v>
          </cell>
          <cell r="D131">
            <v>58071</v>
          </cell>
          <cell r="E131">
            <v>85600</v>
          </cell>
          <cell r="F131">
            <v>108300</v>
          </cell>
        </row>
        <row r="132">
          <cell r="B132" t="str">
            <v>Logistics Analyst</v>
          </cell>
          <cell r="C132" t="str">
            <v>Logistics Analyst 4</v>
          </cell>
          <cell r="D132">
            <v>57273</v>
          </cell>
          <cell r="E132">
            <v>71000</v>
          </cell>
          <cell r="F132">
            <v>89999</v>
          </cell>
        </row>
        <row r="133">
          <cell r="B133" t="str">
            <v>Logistics Analyst, Junior</v>
          </cell>
          <cell r="C133" t="str">
            <v>Logistics Analyst 3</v>
          </cell>
          <cell r="D133">
            <v>45000</v>
          </cell>
          <cell r="E133">
            <v>59011</v>
          </cell>
          <cell r="F133">
            <v>79999</v>
          </cell>
        </row>
        <row r="134">
          <cell r="B134" t="str">
            <v>Logistics Analyst, senior</v>
          </cell>
          <cell r="C134" t="str">
            <v>Logistics Analyst 5</v>
          </cell>
          <cell r="D134">
            <v>80000</v>
          </cell>
          <cell r="E134">
            <v>93787</v>
          </cell>
          <cell r="F134">
            <v>115502</v>
          </cell>
        </row>
        <row r="135">
          <cell r="B135" t="str">
            <v>Modeling and Simulation Engineer</v>
          </cell>
          <cell r="C135" t="str">
            <v>Software Design Engineer 3</v>
          </cell>
          <cell r="D135">
            <v>75000</v>
          </cell>
          <cell r="E135">
            <v>88346</v>
          </cell>
          <cell r="F135">
            <v>103128</v>
          </cell>
        </row>
        <row r="136">
          <cell r="B136" t="str">
            <v>Modeling and Simulation Engineer, senior</v>
          </cell>
          <cell r="C136" t="str">
            <v>Software Design Engineer 4</v>
          </cell>
          <cell r="D136">
            <v>91738</v>
          </cell>
          <cell r="E136">
            <v>109366</v>
          </cell>
          <cell r="F136">
            <v>126000</v>
          </cell>
        </row>
        <row r="137">
          <cell r="B137" t="str">
            <v>Modeling and Simulation Engineering Expert</v>
          </cell>
          <cell r="C137" t="str">
            <v>Software Design Engineer 6</v>
          </cell>
          <cell r="D137">
            <v>112278</v>
          </cell>
          <cell r="E137">
            <v>139027</v>
          </cell>
          <cell r="F137">
            <v>158300</v>
          </cell>
        </row>
        <row r="138">
          <cell r="B138" t="str">
            <v>Modeling Technician</v>
          </cell>
          <cell r="C138" t="str">
            <v>Design Technician 2</v>
          </cell>
          <cell r="D138">
            <v>41750</v>
          </cell>
          <cell r="E138">
            <v>49538</v>
          </cell>
          <cell r="F138">
            <v>57867</v>
          </cell>
        </row>
        <row r="139">
          <cell r="B139" t="str">
            <v>Network Administration Technician</v>
          </cell>
          <cell r="C139" t="str">
            <v>Network Technician 2</v>
          </cell>
          <cell r="D139">
            <v>53651</v>
          </cell>
          <cell r="E139">
            <v>64421</v>
          </cell>
          <cell r="F139">
            <v>76251</v>
          </cell>
        </row>
        <row r="140">
          <cell r="B140" t="str">
            <v>Network Administrator</v>
          </cell>
          <cell r="C140" t="str">
            <v>Systems Administrator 3</v>
          </cell>
          <cell r="D140">
            <v>54830</v>
          </cell>
          <cell r="E140">
            <v>65443</v>
          </cell>
          <cell r="F140">
            <v>78000</v>
          </cell>
        </row>
        <row r="141">
          <cell r="B141" t="str">
            <v xml:space="preserve">Network Administrator, Senior </v>
          </cell>
          <cell r="C141" t="str">
            <v>Systems Administrator 4</v>
          </cell>
          <cell r="D141">
            <v>66748</v>
          </cell>
          <cell r="E141">
            <v>81390</v>
          </cell>
          <cell r="F141">
            <v>96803</v>
          </cell>
        </row>
        <row r="142">
          <cell r="B142" t="str">
            <v>Network Engineer</v>
          </cell>
          <cell r="C142" t="str">
            <v>Network Systems Engineer/Analyst 3</v>
          </cell>
          <cell r="D142">
            <v>72613</v>
          </cell>
          <cell r="E142">
            <v>88000</v>
          </cell>
          <cell r="F142">
            <v>106093</v>
          </cell>
        </row>
        <row r="143">
          <cell r="B143" t="str">
            <v>Performance Analyst</v>
          </cell>
          <cell r="C143" t="str">
            <v>Test Engineer 3</v>
          </cell>
          <cell r="D143">
            <v>68972</v>
          </cell>
          <cell r="E143">
            <v>80700</v>
          </cell>
          <cell r="F143">
            <v>95317</v>
          </cell>
        </row>
        <row r="144">
          <cell r="B144" t="str">
            <v>Physical Security Specialist</v>
          </cell>
          <cell r="C144" t="str">
            <v>Security Administrator 2</v>
          </cell>
          <cell r="D144">
            <v>51355</v>
          </cell>
          <cell r="E144">
            <v>61482</v>
          </cell>
          <cell r="F144">
            <v>70921</v>
          </cell>
        </row>
        <row r="145">
          <cell r="B145" t="str">
            <v>Physical Security Specialist, senior</v>
          </cell>
          <cell r="C145" t="str">
            <v>Security Administrator 3</v>
          </cell>
          <cell r="D145">
            <v>60000</v>
          </cell>
          <cell r="E145">
            <v>73385</v>
          </cell>
          <cell r="F145">
            <v>85085</v>
          </cell>
        </row>
        <row r="146">
          <cell r="B146" t="str">
            <v xml:space="preserve">Policy Analyst, Senior </v>
          </cell>
          <cell r="C146" t="str">
            <v>Strategic Policy Analyst 3</v>
          </cell>
          <cell r="D146">
            <v>73344</v>
          </cell>
          <cell r="E146">
            <v>87823</v>
          </cell>
          <cell r="F146">
            <v>103936</v>
          </cell>
        </row>
        <row r="147">
          <cell r="B147" t="str">
            <v>Policy Assistant</v>
          </cell>
          <cell r="C147">
            <v>0</v>
          </cell>
          <cell r="D147">
            <v>0</v>
          </cell>
          <cell r="E147">
            <v>0</v>
          </cell>
          <cell r="F147">
            <v>0</v>
          </cell>
        </row>
        <row r="148">
          <cell r="B148" t="str">
            <v>Process Analyst, Senior</v>
          </cell>
          <cell r="C148" t="str">
            <v>Business Process Consultant 3</v>
          </cell>
          <cell r="D148">
            <v>90720</v>
          </cell>
          <cell r="E148">
            <v>109000</v>
          </cell>
          <cell r="F148">
            <v>126900</v>
          </cell>
        </row>
        <row r="149">
          <cell r="B149" t="str">
            <v>Process Modeler</v>
          </cell>
          <cell r="C149" t="str">
            <v>Business Process Consultant 2</v>
          </cell>
          <cell r="D149">
            <v>50000</v>
          </cell>
          <cell r="E149">
            <v>66700</v>
          </cell>
          <cell r="F149">
            <v>88000</v>
          </cell>
        </row>
        <row r="150">
          <cell r="B150" t="str">
            <v xml:space="preserve">Product Analyst, Senior </v>
          </cell>
          <cell r="C150" t="str">
            <v>Product Design Analyst 3</v>
          </cell>
          <cell r="D150">
            <v>75350</v>
          </cell>
          <cell r="E150">
            <v>90868</v>
          </cell>
          <cell r="F150">
            <v>108321</v>
          </cell>
        </row>
        <row r="151">
          <cell r="B151" t="str">
            <v>Program Analyst</v>
          </cell>
          <cell r="C151" t="str">
            <v>Program Planning and Control Analyst 2</v>
          </cell>
          <cell r="D151">
            <v>46505</v>
          </cell>
          <cell r="E151">
            <v>56710</v>
          </cell>
          <cell r="F151">
            <v>70013</v>
          </cell>
        </row>
        <row r="152">
          <cell r="B152" t="str">
            <v>Program Analyst, Expert</v>
          </cell>
          <cell r="C152" t="str">
            <v>Program Planning and Control Analyst 4</v>
          </cell>
          <cell r="D152">
            <v>73668</v>
          </cell>
          <cell r="E152">
            <v>90413</v>
          </cell>
          <cell r="F152">
            <v>112000</v>
          </cell>
        </row>
        <row r="153">
          <cell r="B153" t="str">
            <v>Program Analyst, Junior</v>
          </cell>
          <cell r="C153" t="str">
            <v>Program Planning and Control Analyst 1</v>
          </cell>
          <cell r="D153">
            <v>41934</v>
          </cell>
          <cell r="E153">
            <v>47940</v>
          </cell>
          <cell r="F153">
            <v>60000</v>
          </cell>
        </row>
        <row r="154">
          <cell r="B154" t="str">
            <v>Program Analyst, Senior</v>
          </cell>
          <cell r="C154" t="str">
            <v>Program Planning and Control Analyst 3</v>
          </cell>
          <cell r="D154">
            <v>59897</v>
          </cell>
          <cell r="E154">
            <v>70200</v>
          </cell>
          <cell r="F154">
            <v>88293</v>
          </cell>
        </row>
        <row r="155">
          <cell r="B155" t="str">
            <v>Program Manager</v>
          </cell>
          <cell r="C155" t="str">
            <v>Program Manager 2</v>
          </cell>
          <cell r="D155">
            <v>124006</v>
          </cell>
          <cell r="E155">
            <v>130000</v>
          </cell>
          <cell r="F155">
            <v>162000</v>
          </cell>
        </row>
        <row r="156">
          <cell r="B156" t="str">
            <v>Project Analyst</v>
          </cell>
          <cell r="C156" t="str">
            <v>Program Planning and Control Analyst 2</v>
          </cell>
          <cell r="D156">
            <v>46505</v>
          </cell>
          <cell r="E156">
            <v>56710</v>
          </cell>
          <cell r="F156">
            <v>70013</v>
          </cell>
        </row>
        <row r="157">
          <cell r="B157" t="str">
            <v>Project Director</v>
          </cell>
          <cell r="C157" t="str">
            <v>Project Director 1</v>
          </cell>
          <cell r="D157">
            <v>94124.4</v>
          </cell>
          <cell r="E157">
            <v>116260.8</v>
          </cell>
          <cell r="F157">
            <v>141591.6</v>
          </cell>
        </row>
        <row r="158">
          <cell r="B158" t="str">
            <v>Project Manager</v>
          </cell>
          <cell r="C158" t="str">
            <v>Project Manager 2</v>
          </cell>
          <cell r="D158">
            <v>103026</v>
          </cell>
          <cell r="E158">
            <v>127219</v>
          </cell>
          <cell r="F158">
            <v>154452</v>
          </cell>
        </row>
        <row r="159">
          <cell r="B159" t="str">
            <v>Quality Assurance Manager</v>
          </cell>
          <cell r="C159" t="str">
            <v>Software Quality Assurance Engineer 4</v>
          </cell>
          <cell r="D159">
            <v>81848</v>
          </cell>
          <cell r="E159">
            <v>100464</v>
          </cell>
          <cell r="F159">
            <v>115734</v>
          </cell>
        </row>
        <row r="160">
          <cell r="B160" t="str">
            <v>Release Manager</v>
          </cell>
          <cell r="C160">
            <v>0</v>
          </cell>
          <cell r="D160">
            <v>0</v>
          </cell>
          <cell r="E160">
            <v>0</v>
          </cell>
          <cell r="F160">
            <v>0</v>
          </cell>
        </row>
        <row r="161">
          <cell r="B161" t="str">
            <v>Risk Management Analyst</v>
          </cell>
          <cell r="C161" t="str">
            <v>Risk Management Analyst 2</v>
          </cell>
          <cell r="D161">
            <v>54482</v>
          </cell>
          <cell r="E161">
            <v>66211</v>
          </cell>
          <cell r="F161">
            <v>79239</v>
          </cell>
        </row>
        <row r="162">
          <cell r="B162" t="str">
            <v>Risk Management Technician, Junior</v>
          </cell>
          <cell r="C162" t="str">
            <v>Data Entry Operator 2</v>
          </cell>
          <cell r="D162">
            <v>24662</v>
          </cell>
          <cell r="E162">
            <v>28711</v>
          </cell>
          <cell r="F162">
            <v>32687</v>
          </cell>
        </row>
        <row r="163">
          <cell r="B163" t="str">
            <v>Risk Manager, Senior</v>
          </cell>
          <cell r="C163" t="str">
            <v>Risk Manager 3</v>
          </cell>
          <cell r="D163">
            <v>96077</v>
          </cell>
          <cell r="E163">
            <v>115792</v>
          </cell>
          <cell r="F163">
            <v>138128</v>
          </cell>
        </row>
        <row r="164">
          <cell r="B164" t="str">
            <v>Scheduling Technician</v>
          </cell>
          <cell r="C164" t="str">
            <v>Data Scheduler 2</v>
          </cell>
          <cell r="D164">
            <v>48794</v>
          </cell>
          <cell r="E164">
            <v>59371</v>
          </cell>
          <cell r="F164">
            <v>71059</v>
          </cell>
        </row>
        <row r="165">
          <cell r="B165" t="str">
            <v>Security Administrator, Senior</v>
          </cell>
          <cell r="C165" t="str">
            <v>Security Administrator 4</v>
          </cell>
          <cell r="D165">
            <v>60000</v>
          </cell>
          <cell r="E165">
            <v>73385</v>
          </cell>
          <cell r="F165">
            <v>85085</v>
          </cell>
        </row>
        <row r="166">
          <cell r="B166" t="str">
            <v>Security Analyst</v>
          </cell>
          <cell r="C166" t="str">
            <v>Security Data Analyst 2</v>
          </cell>
          <cell r="D166">
            <v>65379</v>
          </cell>
          <cell r="E166">
            <v>77952</v>
          </cell>
          <cell r="F166">
            <v>91878</v>
          </cell>
        </row>
        <row r="167">
          <cell r="B167" t="str">
            <v>Security Analyst, Senior</v>
          </cell>
          <cell r="C167" t="str">
            <v>Security Data Analyst 3</v>
          </cell>
          <cell r="D167">
            <v>77563</v>
          </cell>
          <cell r="E167">
            <v>92431</v>
          </cell>
          <cell r="F167">
            <v>109008</v>
          </cell>
        </row>
        <row r="168">
          <cell r="B168" t="str">
            <v>Security Technician</v>
          </cell>
          <cell r="C168" t="str">
            <v>Security Administrator 1</v>
          </cell>
          <cell r="D168">
            <v>21481</v>
          </cell>
          <cell r="E168">
            <v>48000</v>
          </cell>
          <cell r="F168">
            <v>62100</v>
          </cell>
        </row>
        <row r="169">
          <cell r="B169" t="str">
            <v>Software Engineer</v>
          </cell>
          <cell r="C169" t="str">
            <v>Software Design Engineer 3</v>
          </cell>
          <cell r="D169">
            <v>61027</v>
          </cell>
          <cell r="E169">
            <v>71345</v>
          </cell>
          <cell r="F169">
            <v>85500</v>
          </cell>
        </row>
        <row r="170">
          <cell r="B170" t="str">
            <v>Software Engineer, senior</v>
          </cell>
          <cell r="C170" t="str">
            <v>Software Design Engineer 4</v>
          </cell>
          <cell r="D170">
            <v>75000</v>
          </cell>
          <cell r="E170">
            <v>88346</v>
          </cell>
          <cell r="F170">
            <v>103128</v>
          </cell>
        </row>
        <row r="171">
          <cell r="B171" t="str">
            <v>Software/System Architect</v>
          </cell>
          <cell r="C171" t="str">
            <v>Systems Design Engineer 4</v>
          </cell>
          <cell r="D171">
            <v>75000</v>
          </cell>
          <cell r="E171">
            <v>88346</v>
          </cell>
          <cell r="F171">
            <v>103128</v>
          </cell>
        </row>
        <row r="172">
          <cell r="B172" t="str">
            <v>Software/System Architect, Junior</v>
          </cell>
          <cell r="C172" t="str">
            <v>Systems Design Engineer 2</v>
          </cell>
          <cell r="D172">
            <v>59200</v>
          </cell>
          <cell r="E172">
            <v>70555</v>
          </cell>
          <cell r="F172">
            <v>82400</v>
          </cell>
        </row>
        <row r="173">
          <cell r="B173" t="str">
            <v>Software/System Architect, Senior</v>
          </cell>
          <cell r="C173" t="str">
            <v>Systems Design Engineer 5</v>
          </cell>
          <cell r="D173">
            <v>99883</v>
          </cell>
          <cell r="E173">
            <v>123800</v>
          </cell>
          <cell r="F173">
            <v>142282</v>
          </cell>
        </row>
        <row r="174">
          <cell r="B174" t="str">
            <v>System Administration Technician</v>
          </cell>
          <cell r="C174" t="str">
            <v>Data Entry Operator 2</v>
          </cell>
          <cell r="D174">
            <v>24662</v>
          </cell>
          <cell r="E174">
            <v>28711</v>
          </cell>
          <cell r="F174">
            <v>32687</v>
          </cell>
        </row>
        <row r="175">
          <cell r="B175" t="str">
            <v>System Administrator</v>
          </cell>
          <cell r="C175" t="str">
            <v>Systems Administrator 3</v>
          </cell>
          <cell r="D175">
            <v>54830</v>
          </cell>
          <cell r="E175">
            <v>65443</v>
          </cell>
          <cell r="F175">
            <v>78000</v>
          </cell>
        </row>
        <row r="176">
          <cell r="B176" t="str">
            <v xml:space="preserve">System Administrator, Senior </v>
          </cell>
          <cell r="C176" t="str">
            <v>Systems Administrator 4</v>
          </cell>
          <cell r="D176">
            <v>66748</v>
          </cell>
          <cell r="E176">
            <v>81390</v>
          </cell>
          <cell r="F176">
            <v>96803</v>
          </cell>
        </row>
        <row r="177">
          <cell r="B177" t="str">
            <v>System Architect</v>
          </cell>
          <cell r="C177" t="str">
            <v>Systems Design Engineer 4</v>
          </cell>
          <cell r="D177">
            <v>74846</v>
          </cell>
          <cell r="E177">
            <v>89565</v>
          </cell>
          <cell r="F177">
            <v>108517</v>
          </cell>
        </row>
        <row r="178">
          <cell r="B178" t="str">
            <v>System Engineer, Junior</v>
          </cell>
          <cell r="C178" t="str">
            <v>Network Systems Engineer/Analyst 2</v>
          </cell>
          <cell r="D178">
            <v>59238</v>
          </cell>
          <cell r="E178">
            <v>72633</v>
          </cell>
          <cell r="F178">
            <v>89960</v>
          </cell>
        </row>
        <row r="179">
          <cell r="B179" t="str">
            <v>System Engineer</v>
          </cell>
          <cell r="C179" t="str">
            <v>Network Systems Engineer/Analyst 3</v>
          </cell>
          <cell r="D179">
            <v>72613</v>
          </cell>
          <cell r="E179">
            <v>88000</v>
          </cell>
          <cell r="F179">
            <v>106093</v>
          </cell>
        </row>
        <row r="180">
          <cell r="B180" t="str">
            <v>System Engineer, Senior</v>
          </cell>
          <cell r="C180" t="str">
            <v>Network Systems Engineer/Analyst 4</v>
          </cell>
          <cell r="D180">
            <v>90000</v>
          </cell>
          <cell r="E180">
            <v>105019</v>
          </cell>
          <cell r="F180">
            <v>120973</v>
          </cell>
        </row>
        <row r="181">
          <cell r="B181" t="str">
            <v>System Installation Engineer</v>
          </cell>
          <cell r="C181" t="str">
            <v>Network Systems Engineer/Analyst 3</v>
          </cell>
          <cell r="D181">
            <v>72613</v>
          </cell>
          <cell r="E181">
            <v>88000</v>
          </cell>
          <cell r="F181">
            <v>106093</v>
          </cell>
        </row>
        <row r="182">
          <cell r="B182" t="str">
            <v>System Maintenance Engineer</v>
          </cell>
          <cell r="C182" t="str">
            <v>Network Systems Engineer/Analyst 3</v>
          </cell>
          <cell r="D182">
            <v>72613</v>
          </cell>
          <cell r="E182">
            <v>88000</v>
          </cell>
          <cell r="F182">
            <v>106093</v>
          </cell>
        </row>
        <row r="183">
          <cell r="B183" t="str">
            <v>System Maintenance Manager</v>
          </cell>
          <cell r="C183" t="str">
            <v>Network Systems Engineering Manager 1</v>
          </cell>
          <cell r="D183">
            <v>94802</v>
          </cell>
          <cell r="E183">
            <v>110323</v>
          </cell>
          <cell r="F183">
            <v>134809</v>
          </cell>
        </row>
        <row r="184">
          <cell r="B184" t="str">
            <v>System Maintenance Technician</v>
          </cell>
          <cell r="C184" t="str">
            <v>Telecommunications/Networks Technician 2</v>
          </cell>
          <cell r="D184">
            <v>38981</v>
          </cell>
          <cell r="E184">
            <v>48016</v>
          </cell>
          <cell r="F184">
            <v>54504</v>
          </cell>
        </row>
        <row r="185">
          <cell r="B185" t="str">
            <v>System Maintenance Technician II</v>
          </cell>
          <cell r="C185" t="str">
            <v>Telecommunications/Networks Technician 3</v>
          </cell>
          <cell r="D185">
            <v>49170</v>
          </cell>
          <cell r="E185">
            <v>55000</v>
          </cell>
          <cell r="F185">
            <v>65020</v>
          </cell>
        </row>
        <row r="186">
          <cell r="B186" t="str">
            <v>System Modeling and Simulation Engineer</v>
          </cell>
          <cell r="C186" t="str">
            <v>Design Engineer 3</v>
          </cell>
          <cell r="D186">
            <v>75000</v>
          </cell>
          <cell r="E186">
            <v>88346</v>
          </cell>
          <cell r="F186">
            <v>103128</v>
          </cell>
        </row>
        <row r="187">
          <cell r="B187" t="str">
            <v>System Security Administrator</v>
          </cell>
          <cell r="C187" t="str">
            <v>Systems Administrator 3</v>
          </cell>
          <cell r="D187">
            <v>66748</v>
          </cell>
          <cell r="E187">
            <v>81390</v>
          </cell>
          <cell r="F187">
            <v>96803</v>
          </cell>
        </row>
        <row r="188">
          <cell r="B188" t="str">
            <v>System Security Engineer</v>
          </cell>
          <cell r="C188" t="str">
            <v>Network Systems Engineer/Analyst 3</v>
          </cell>
          <cell r="D188">
            <v>72613</v>
          </cell>
          <cell r="E188">
            <v>88000</v>
          </cell>
          <cell r="F188">
            <v>106093</v>
          </cell>
        </row>
        <row r="189">
          <cell r="B189" t="str">
            <v>System Security Technician</v>
          </cell>
          <cell r="C189" t="str">
            <v>Telecommunications/Networks Technician 3</v>
          </cell>
          <cell r="D189">
            <v>55000</v>
          </cell>
          <cell r="E189">
            <v>65797</v>
          </cell>
          <cell r="F189">
            <v>79930</v>
          </cell>
        </row>
        <row r="190">
          <cell r="B190" t="str">
            <v>System/Network Architect</v>
          </cell>
          <cell r="C190" t="str">
            <v>Network Systems Engineer/Analyst 3</v>
          </cell>
          <cell r="D190">
            <v>72613</v>
          </cell>
          <cell r="E190">
            <v>88000</v>
          </cell>
          <cell r="F190">
            <v>106093</v>
          </cell>
        </row>
        <row r="191">
          <cell r="B191" t="str">
            <v>Technical Applications/Systems Analyst</v>
          </cell>
          <cell r="C191" t="str">
            <v>Systems Analyst 3</v>
          </cell>
          <cell r="D191">
            <v>68000</v>
          </cell>
          <cell r="E191">
            <v>80018</v>
          </cell>
          <cell r="F191">
            <v>97731</v>
          </cell>
        </row>
        <row r="192">
          <cell r="B192" t="str">
            <v xml:space="preserve">Technical Systems Architect, Expert </v>
          </cell>
          <cell r="C192" t="str">
            <v>Network Systems Engineer/Analyst 5</v>
          </cell>
          <cell r="D192">
            <v>91485</v>
          </cell>
          <cell r="E192">
            <v>114725</v>
          </cell>
          <cell r="F192">
            <v>131200</v>
          </cell>
        </row>
        <row r="193">
          <cell r="B193" t="str">
            <v>Technical Writer</v>
          </cell>
          <cell r="C193" t="str">
            <v>Technical  Writer 2</v>
          </cell>
          <cell r="D193">
            <v>45000</v>
          </cell>
          <cell r="E193">
            <v>58512</v>
          </cell>
          <cell r="F193">
            <v>70013</v>
          </cell>
        </row>
        <row r="194">
          <cell r="B194" t="str">
            <v>Technical Editor</v>
          </cell>
          <cell r="C194" t="str">
            <v>Technical Editor 2</v>
          </cell>
          <cell r="D194">
            <v>58300</v>
          </cell>
          <cell r="E194">
            <v>74500</v>
          </cell>
          <cell r="F194">
            <v>89250</v>
          </cell>
        </row>
        <row r="195">
          <cell r="B195" t="str">
            <v>Technical Writer/Editor, Senior</v>
          </cell>
          <cell r="C195" t="str">
            <v>Technical  Writer 3</v>
          </cell>
          <cell r="D195">
            <v>67700</v>
          </cell>
          <cell r="E195">
            <v>78000</v>
          </cell>
          <cell r="F195">
            <v>98000</v>
          </cell>
        </row>
        <row r="196">
          <cell r="B196" t="str">
            <v>Test Engineer</v>
          </cell>
          <cell r="C196" t="str">
            <v>Test Engineer 3</v>
          </cell>
          <cell r="D196">
            <v>54780</v>
          </cell>
          <cell r="E196">
            <v>65276</v>
          </cell>
          <cell r="F196">
            <v>77600</v>
          </cell>
        </row>
        <row r="197">
          <cell r="B197" t="str">
            <v xml:space="preserve">Test Engineer, Senior </v>
          </cell>
          <cell r="C197" t="str">
            <v>Test Engineer 4</v>
          </cell>
          <cell r="D197">
            <v>68972</v>
          </cell>
          <cell r="E197">
            <v>80700</v>
          </cell>
          <cell r="F197">
            <v>95317</v>
          </cell>
        </row>
        <row r="198">
          <cell r="B198" t="str">
            <v>Test Manager</v>
          </cell>
          <cell r="C198" t="str">
            <v>Test Engineering Manager 1</v>
          </cell>
          <cell r="D198">
            <v>96604</v>
          </cell>
          <cell r="E198">
            <v>117829</v>
          </cell>
          <cell r="F198">
            <v>142071</v>
          </cell>
        </row>
        <row r="199">
          <cell r="B199" t="str">
            <v>Test Planner/Engineer</v>
          </cell>
          <cell r="C199" t="str">
            <v>Test Engineer 3</v>
          </cell>
          <cell r="D199">
            <v>68972</v>
          </cell>
          <cell r="E199">
            <v>80700</v>
          </cell>
          <cell r="F199">
            <v>95317</v>
          </cell>
        </row>
        <row r="200">
          <cell r="B200" t="str">
            <v>Testing Technician</v>
          </cell>
          <cell r="C200" t="str">
            <v>Test Technician</v>
          </cell>
          <cell r="D200">
            <v>44865</v>
          </cell>
          <cell r="E200">
            <v>53980</v>
          </cell>
          <cell r="F200">
            <v>63899</v>
          </cell>
        </row>
        <row r="201">
          <cell r="B201" t="str">
            <v>Trainer</v>
          </cell>
          <cell r="C201" t="str">
            <v>Customer Trainer 2</v>
          </cell>
          <cell r="D201">
            <v>52000</v>
          </cell>
          <cell r="E201">
            <v>60008</v>
          </cell>
          <cell r="F201">
            <v>76622</v>
          </cell>
        </row>
        <row r="202">
          <cell r="B202" t="str">
            <v>Trainer, senior</v>
          </cell>
          <cell r="C202" t="str">
            <v>Customer Trainer 3</v>
          </cell>
          <cell r="D202">
            <v>82950</v>
          </cell>
          <cell r="E202">
            <v>93600</v>
          </cell>
          <cell r="F202">
            <v>112127</v>
          </cell>
        </row>
        <row r="203">
          <cell r="B203" t="str">
            <v>Training Developer</v>
          </cell>
          <cell r="C203" t="str">
            <v>Instructional Developer 2</v>
          </cell>
          <cell r="D203">
            <v>60000</v>
          </cell>
          <cell r="E203">
            <v>78000</v>
          </cell>
          <cell r="F203">
            <v>89910</v>
          </cell>
        </row>
        <row r="204">
          <cell r="B204" t="str">
            <v xml:space="preserve">Training Developer, senior </v>
          </cell>
          <cell r="C204" t="str">
            <v>Instructional Developer 3</v>
          </cell>
          <cell r="D204">
            <v>89045</v>
          </cell>
          <cell r="E204">
            <v>100000</v>
          </cell>
          <cell r="F204">
            <v>116543</v>
          </cell>
        </row>
        <row r="205">
          <cell r="B205" t="str">
            <v>Web Application Analyst</v>
          </cell>
          <cell r="C205" t="str">
            <v>Application Analyst</v>
          </cell>
          <cell r="D205">
            <v>61816</v>
          </cell>
          <cell r="E205">
            <v>74125</v>
          </cell>
          <cell r="F205">
            <v>87730</v>
          </cell>
        </row>
        <row r="206">
          <cell r="B206" t="str">
            <v>Web Designer</v>
          </cell>
          <cell r="C206" t="str">
            <v>Web Graphics Designer 3</v>
          </cell>
          <cell r="D206">
            <v>72400</v>
          </cell>
          <cell r="E206">
            <v>85000</v>
          </cell>
          <cell r="F206">
            <v>102000</v>
          </cell>
        </row>
        <row r="207">
          <cell r="B207" t="str">
            <v>Web Designer, senior</v>
          </cell>
          <cell r="C207" t="str">
            <v>Web Graphics Designer 4</v>
          </cell>
          <cell r="D207">
            <v>83260</v>
          </cell>
          <cell r="E207">
            <v>97749.999999999985</v>
          </cell>
          <cell r="F207">
            <v>117299.99999999999</v>
          </cell>
        </row>
        <row r="208">
          <cell r="B208" t="str">
            <v>Web Manager</v>
          </cell>
          <cell r="C208" t="str">
            <v>Website Manager</v>
          </cell>
          <cell r="D208">
            <v>71559</v>
          </cell>
          <cell r="E208">
            <v>82391</v>
          </cell>
          <cell r="F208">
            <v>93974</v>
          </cell>
        </row>
        <row r="209">
          <cell r="B209" t="str">
            <v>Web Technician, Junior</v>
          </cell>
          <cell r="C209" t="str">
            <v>Website Coordinator</v>
          </cell>
          <cell r="D209">
            <v>60212</v>
          </cell>
          <cell r="E209">
            <v>69366</v>
          </cell>
          <cell r="F209">
            <v>79069</v>
          </cell>
        </row>
      </sheetData>
      <sheetData sheetId="12">
        <row r="2">
          <cell r="C2" t="str">
            <v>Target</v>
          </cell>
        </row>
        <row r="3">
          <cell r="C3" t="str">
            <v>Support</v>
          </cell>
        </row>
        <row r="4">
          <cell r="C4" t="str">
            <v>Not Targeted</v>
          </cell>
        </row>
      </sheetData>
      <sheetData sheetId="13"/>
      <sheetData sheetId="14"/>
      <sheetData sheetId="15"/>
      <sheetData sheetId="16"/>
      <sheetData sheetId="17"/>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1 Cost Rates - Current ResID"/>
      <sheetName val="2011 Cost Rates - ResID"/>
      <sheetName val="Overhead Rates"/>
      <sheetName val="Average-LCE-(2009)"/>
      <sheetName val="Engineering Rates"/>
      <sheetName val="Baseline LCE Info"/>
      <sheetName val="Revised Arlington Eng Rates"/>
      <sheetName val="Salary Survey Info"/>
      <sheetName val="Wage Determinations"/>
      <sheetName val="Sheet1"/>
    </sheetNames>
    <sheetDataSet>
      <sheetData sheetId="0"/>
      <sheetData sheetId="1" refreshError="1"/>
      <sheetData sheetId="2"/>
      <sheetData sheetId="3"/>
      <sheetData sheetId="4" refreshError="1"/>
      <sheetData sheetId="5" refreshError="1"/>
      <sheetData sheetId="6" refreshError="1"/>
      <sheetData sheetId="7">
        <row r="4">
          <cell r="O4">
            <v>1.25</v>
          </cell>
          <cell r="Q4">
            <v>0.5</v>
          </cell>
        </row>
      </sheetData>
      <sheetData sheetId="8" refreshError="1"/>
      <sheetData sheetId="9">
        <row r="1">
          <cell r="E1" t="str">
            <v>AAD1 - Appl Develop I</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DELETE"/>
      <sheetName val="DL Base"/>
      <sheetName val="ORHDBASE"/>
      <sheetName val="B&amp;PBASE"/>
      <sheetName val="IWO"/>
      <sheetName val="B&amp;PM&amp;S"/>
      <sheetName val="DIRM&amp;S"/>
      <sheetName val="ODC"/>
      <sheetName val="Total Services"/>
      <sheetName val="TOTAL FACILITIES"/>
      <sheetName val="FAC _RATE 180"/>
      <sheetName val="Air Space Force"/>
      <sheetName val="Air Space Force - ETA"/>
      <sheetName val="Supply Chain"/>
      <sheetName val="Supply Chain - ETA"/>
      <sheetName val="AMDSC - DE"/>
      <sheetName val="AMDSC - REA"/>
      <sheetName val="AMDSC - LCE"/>
      <sheetName val="Sim &amp; Training - ETA"/>
      <sheetName val="PROJECT SERVICES"/>
      <sheetName val="MHX"/>
      <sheetName val="YTD g&amp;a base worksheet"/>
      <sheetName val="CURR PD g&amp;a base worksheet"/>
      <sheetName val="G&amp;A"/>
      <sheetName val="Act vs Prov"/>
      <sheetName val="Planned"/>
      <sheetName val="Utilization"/>
      <sheetName val="Budget Utilization"/>
      <sheetName val="UNALL"/>
      <sheetName val="UNALL.QUERY"/>
      <sheetName val="3 MONTH"/>
      <sheetName val="UPDATE 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2">
          <cell r="M12">
            <v>676065.74</v>
          </cell>
        </row>
        <row r="15">
          <cell r="M15">
            <v>5212254.57</v>
          </cell>
        </row>
        <row r="16">
          <cell r="M16">
            <v>31321.980000000003</v>
          </cell>
        </row>
        <row r="36">
          <cell r="M36">
            <v>4069995.65</v>
          </cell>
        </row>
        <row r="39">
          <cell r="M39">
            <v>24133973.220000006</v>
          </cell>
        </row>
        <row r="40">
          <cell r="M40">
            <v>560691.49</v>
          </cell>
        </row>
        <row r="59">
          <cell r="M59">
            <v>277740.56</v>
          </cell>
        </row>
        <row r="62">
          <cell r="M62">
            <v>616190.78</v>
          </cell>
        </row>
        <row r="63">
          <cell r="M63">
            <v>197578.94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gin analysis - services only"/>
      <sheetName val="REVENUE"/>
      <sheetName val="COST"/>
      <sheetName val="Summary-of-Charge"/>
      <sheetName val="BOELabor"/>
      <sheetName val="Sorted BOM"/>
      <sheetName val="1-TO-Management"/>
      <sheetName val="2-O&amp;M-Existing-System"/>
      <sheetName val="3 Gap-Analysis"/>
      <sheetName val="4-Buildout-Server"/>
      <sheetName val="4-Buildout-Security"/>
      <sheetName val="4-Buildout-Storage"/>
      <sheetName val="4-Buildout-Network"/>
      <sheetName val="4-Buildout-Software"/>
      <sheetName val="4-Buildout-Facility"/>
      <sheetName val="5-Migration-Pilot"/>
      <sheetName val="5-Migration"/>
      <sheetName val="6-O&amp;M-Target-System"/>
      <sheetName val="7-Training-Documentation"/>
      <sheetName val="8 - Decommission"/>
      <sheetName val="9-Optional-Software"/>
      <sheetName val="Others"/>
      <sheetName val="Notes-Assumptions"/>
      <sheetName val="Sample-Pricing"/>
      <sheetName val="Sample-BOE"/>
      <sheetName val="IDIQ Max Rates"/>
    </sheetNames>
    <sheetDataSet>
      <sheetData sheetId="0" refreshError="1"/>
      <sheetData sheetId="1" refreshError="1"/>
      <sheetData sheetId="2" refreshError="1"/>
      <sheetData sheetId="3" refreshError="1"/>
      <sheetData sheetId="4" refreshError="1"/>
      <sheetData sheetId="5"/>
      <sheetData sheetId="6"/>
      <sheetData sheetId="7">
        <row r="33">
          <cell r="P33">
            <v>0</v>
          </cell>
        </row>
      </sheetData>
      <sheetData sheetId="8">
        <row r="50">
          <cell r="P50">
            <v>0</v>
          </cell>
        </row>
      </sheetData>
      <sheetData sheetId="9">
        <row r="20">
          <cell r="R20">
            <v>208911.441509903</v>
          </cell>
        </row>
      </sheetData>
      <sheetData sheetId="10">
        <row r="9">
          <cell r="R9">
            <v>14625.883243125001</v>
          </cell>
        </row>
      </sheetData>
      <sheetData sheetId="11">
        <row r="9">
          <cell r="R9">
            <v>14960.034271875</v>
          </cell>
        </row>
      </sheetData>
      <sheetData sheetId="12">
        <row r="9">
          <cell r="R9">
            <v>14960.034271875</v>
          </cell>
        </row>
      </sheetData>
      <sheetData sheetId="13">
        <row r="9">
          <cell r="R9">
            <v>14712.605985000002</v>
          </cell>
        </row>
      </sheetData>
      <sheetData sheetId="14">
        <row r="9">
          <cell r="R9">
            <v>14712.605985000002</v>
          </cell>
        </row>
      </sheetData>
      <sheetData sheetId="15"/>
      <sheetData sheetId="16"/>
      <sheetData sheetId="17">
        <row r="26">
          <cell r="U26">
            <v>994567.84531909216</v>
          </cell>
        </row>
        <row r="130">
          <cell r="U130">
            <v>2717333.7267258521</v>
          </cell>
        </row>
        <row r="233">
          <cell r="U233">
            <v>2811086.1152616441</v>
          </cell>
        </row>
        <row r="336">
          <cell r="U336">
            <v>2882927.0712000891</v>
          </cell>
        </row>
        <row r="440">
          <cell r="U440">
            <v>2999278.3273819</v>
          </cell>
        </row>
      </sheetData>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List"/>
      <sheetName val="Indirects"/>
      <sheetName val="Rate Table"/>
      <sheetName val="Labor Mix"/>
      <sheetName val="Profit Matrix"/>
      <sheetName val="FMR Charts"/>
      <sheetName val="SEOC"/>
      <sheetName val="cash flow"/>
      <sheetName val="comparison to plan"/>
      <sheetName val="Sub Costs"/>
      <sheetName val="ODCs Summary &amp; Details"/>
      <sheetName val="Discount"/>
      <sheetName val="Travel"/>
      <sheetName val="Sub ODC"/>
      <sheetName val="Sub Travel"/>
      <sheetName val="Detail-1st"/>
      <sheetName val="Detail-2nd"/>
      <sheetName val="Detail-3rd"/>
      <sheetName val="Detail-4th"/>
      <sheetName val="Detail-5th"/>
      <sheetName val="Detail-6th"/>
      <sheetName val="Totals"/>
      <sheetName val="Period 1-Payment Schedule"/>
      <sheetName val="Period 2-Payment Schedule"/>
      <sheetName val="Period 3-Payment Schedule"/>
      <sheetName val="Period 4-Payment Schedule"/>
      <sheetName val="Period 5-Payment Schedule"/>
      <sheetName val="Period 6-Payment Schedule"/>
      <sheetName val="Period 1-6 FFP Restate Quote "/>
      <sheetName val="Period 1-Supporting Sked"/>
      <sheetName val="Period 2-Supporting Sked"/>
      <sheetName val="Period 3-Supporting Sked"/>
      <sheetName val="Period 4-Supporting Sked"/>
      <sheetName val="Period 5-Supporting Sked"/>
      <sheetName val="Period 6-Supporting Sked"/>
      <sheetName val="P3-ODC Detail"/>
      <sheetName val="P4-Sub ODC Detail"/>
      <sheetName val="P5-Travel Summary "/>
      <sheetName val="P6-Sub Travel Detail"/>
    </sheetNames>
    <sheetDataSet>
      <sheetData sheetId="0" refreshError="1"/>
      <sheetData sheetId="1"/>
      <sheetData sheetId="2"/>
      <sheetData sheetId="3" refreshError="1"/>
      <sheetData sheetId="4" refreshError="1"/>
      <sheetData sheetId="5">
        <row r="83">
          <cell r="F83" t="str">
            <v>FY 2013</v>
          </cell>
        </row>
      </sheetData>
      <sheetData sheetId="6" refreshError="1"/>
      <sheetData sheetId="7" refreshError="1"/>
      <sheetData sheetId="8" refreshError="1"/>
      <sheetData sheetId="9" refreshError="1"/>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List"/>
      <sheetName val="Indirects"/>
      <sheetName val="Rate Table"/>
      <sheetName val="Labor Mix"/>
      <sheetName val="Profit Matrix"/>
      <sheetName val="FMR Charts"/>
      <sheetName val="SEOC"/>
      <sheetName val="cash flow"/>
      <sheetName val="comparison to plan"/>
      <sheetName val="Sub Costs"/>
      <sheetName val="ODCs Summary &amp; Details"/>
      <sheetName val="Discount"/>
      <sheetName val="Travel"/>
      <sheetName val="Sub ODC"/>
      <sheetName val="Sub Travel"/>
      <sheetName val="Detail-1st"/>
      <sheetName val="Detail-2nd"/>
      <sheetName val="Detail-3rd"/>
      <sheetName val="Detail-4th"/>
      <sheetName val="Detail-5th"/>
      <sheetName val="Detail-6th"/>
      <sheetName val="Totals"/>
      <sheetName val="Period 1-Payment Schedule"/>
      <sheetName val="Period 2-Payment Schedule"/>
      <sheetName val="Period 3-Payment Schedule"/>
      <sheetName val="Period 4-Payment Schedule"/>
      <sheetName val="Period 5-Payment Schedule"/>
      <sheetName val="Period 6-Payment Schedule"/>
      <sheetName val="Period 1-6 FFP Restate Quote "/>
      <sheetName val="Period 1-Supporting Sked"/>
      <sheetName val="Period 2-Supporting Sked"/>
      <sheetName val="Period 3-Supporting Sked"/>
      <sheetName val="Period 4-Supporting Sked"/>
      <sheetName val="Period 5-Supporting Sked"/>
      <sheetName val="Period 6-Supporting Sked"/>
      <sheetName val="P3-ODC Detail"/>
      <sheetName val="P4-Sub ODC Detail"/>
      <sheetName val="P5-Travel Summary "/>
      <sheetName val="P6-Sub Travel Detail"/>
    </sheetNames>
    <sheetDataSet>
      <sheetData sheetId="0" refreshError="1"/>
      <sheetData sheetId="1"/>
      <sheetData sheetId="2"/>
      <sheetData sheetId="3" refreshError="1"/>
      <sheetData sheetId="4" refreshError="1"/>
      <sheetData sheetId="5">
        <row r="83">
          <cell r="F83" t="str">
            <v>FY 2013</v>
          </cell>
        </row>
      </sheetData>
      <sheetData sheetId="6" refreshError="1"/>
      <sheetData sheetId="7" refreshError="1"/>
      <sheetData sheetId="8" refreshError="1"/>
      <sheetData sheetId="9" refreshError="1"/>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ask Lab Cat CrossWalk"/>
      <sheetName val="GHTS-IT"/>
      <sheetName val="ENCORE-Base"/>
      <sheetName val="RATE Tables"/>
      <sheetName val="Rates"/>
    </sheetNames>
    <sheetDataSet>
      <sheetData sheetId="0" refreshError="1"/>
      <sheetData sheetId="1" refreshError="1">
        <row r="8">
          <cell r="B8" t="str">
            <v>Administrative Support 1</v>
          </cell>
        </row>
        <row r="9">
          <cell r="B9" t="str">
            <v>Administrative Support 2</v>
          </cell>
        </row>
        <row r="10">
          <cell r="B10" t="str">
            <v>Administrative Support 3</v>
          </cell>
        </row>
        <row r="11">
          <cell r="B11" t="str">
            <v>Administrative Support 4</v>
          </cell>
        </row>
        <row r="12">
          <cell r="B12" t="str">
            <v>Analyst 1</v>
          </cell>
        </row>
        <row r="13">
          <cell r="B13" t="str">
            <v>Analyst 2</v>
          </cell>
        </row>
        <row r="14">
          <cell r="B14" t="str">
            <v>Analyst 3</v>
          </cell>
        </row>
        <row r="15">
          <cell r="B15" t="str">
            <v>Analyst 4</v>
          </cell>
        </row>
        <row r="16">
          <cell r="B16" t="str">
            <v>Analyst 5</v>
          </cell>
        </row>
        <row r="17">
          <cell r="B17" t="str">
            <v>Analyst 6</v>
          </cell>
        </row>
        <row r="18">
          <cell r="B18" t="str">
            <v>Analyst 7</v>
          </cell>
        </row>
        <row r="19">
          <cell r="B19" t="str">
            <v>Analyst 8</v>
          </cell>
        </row>
        <row r="20">
          <cell r="B20" t="str">
            <v>Engineer / Analyst 1</v>
          </cell>
        </row>
        <row r="21">
          <cell r="B21" t="str">
            <v>Engineer / Analyst 2</v>
          </cell>
        </row>
        <row r="22">
          <cell r="B22" t="str">
            <v>Engineer / Analyst 3</v>
          </cell>
        </row>
        <row r="23">
          <cell r="B23" t="str">
            <v>Engineer / Analyst 4</v>
          </cell>
        </row>
        <row r="24">
          <cell r="B24" t="str">
            <v>Engineer 1</v>
          </cell>
        </row>
        <row r="25">
          <cell r="B25" t="str">
            <v>Engineer 2</v>
          </cell>
        </row>
        <row r="26">
          <cell r="B26" t="str">
            <v>Engineer 3</v>
          </cell>
        </row>
        <row r="27">
          <cell r="B27" t="str">
            <v>Engineer 4</v>
          </cell>
        </row>
        <row r="28">
          <cell r="B28" t="str">
            <v>Engineer 5</v>
          </cell>
        </row>
        <row r="29">
          <cell r="B29" t="str">
            <v>Engineer 6</v>
          </cell>
        </row>
        <row r="30">
          <cell r="B30" t="str">
            <v>Engineer 7</v>
          </cell>
        </row>
        <row r="31">
          <cell r="B31" t="str">
            <v>Engineer 8</v>
          </cell>
        </row>
        <row r="32">
          <cell r="B32" t="str">
            <v>Engineer 9</v>
          </cell>
        </row>
        <row r="33">
          <cell r="B33" t="str">
            <v>Graphic &amp; Doc Specialist 1</v>
          </cell>
        </row>
        <row r="34">
          <cell r="B34" t="str">
            <v>Graphic &amp; Doc Specialist 2</v>
          </cell>
        </row>
        <row r="35">
          <cell r="B35" t="str">
            <v>Intern 1</v>
          </cell>
        </row>
        <row r="36">
          <cell r="B36" t="str">
            <v>Intern 2</v>
          </cell>
        </row>
        <row r="37">
          <cell r="B37" t="str">
            <v>NCC Specialist 1</v>
          </cell>
        </row>
        <row r="38">
          <cell r="B38" t="str">
            <v>NCC Specialist 2</v>
          </cell>
        </row>
        <row r="39">
          <cell r="B39" t="str">
            <v>NCC Specialist 3</v>
          </cell>
        </row>
        <row r="40">
          <cell r="B40" t="str">
            <v>NCC Specialist 4</v>
          </cell>
        </row>
        <row r="41">
          <cell r="B41" t="str">
            <v>NCC Specialist 5</v>
          </cell>
        </row>
        <row r="42">
          <cell r="B42" t="str">
            <v>NCC Specialist 6</v>
          </cell>
        </row>
        <row r="43">
          <cell r="B43" t="str">
            <v>Program Manager 1</v>
          </cell>
        </row>
        <row r="44">
          <cell r="B44" t="str">
            <v>Program Manager 2</v>
          </cell>
        </row>
        <row r="45">
          <cell r="B45" t="str">
            <v>Program Manager 3</v>
          </cell>
        </row>
        <row r="46">
          <cell r="B46" t="str">
            <v>Program Manager 4</v>
          </cell>
        </row>
        <row r="47">
          <cell r="B47" t="str">
            <v>Program Manager 5</v>
          </cell>
        </row>
        <row r="48">
          <cell r="B48" t="str">
            <v>Program Manager 6</v>
          </cell>
        </row>
        <row r="49">
          <cell r="B49" t="str">
            <v>Program Manager 7</v>
          </cell>
        </row>
        <row r="50">
          <cell r="B50" t="str">
            <v>Program Manager 8</v>
          </cell>
        </row>
        <row r="51">
          <cell r="B51" t="str">
            <v>Program Manager 9</v>
          </cell>
        </row>
        <row r="52">
          <cell r="B52" t="str">
            <v>Project  Admin Professional 1</v>
          </cell>
        </row>
        <row r="53">
          <cell r="B53" t="str">
            <v>Project  Admin Professional 2</v>
          </cell>
        </row>
        <row r="54">
          <cell r="B54" t="str">
            <v>Project  Admin Professional 3</v>
          </cell>
        </row>
        <row r="55">
          <cell r="B55" t="str">
            <v>Project  Admin Professional 4</v>
          </cell>
        </row>
        <row r="56">
          <cell r="B56" t="str">
            <v>Project  Admin Professional 5</v>
          </cell>
        </row>
        <row r="57">
          <cell r="B57" t="str">
            <v>Subject Matter Specialist 1</v>
          </cell>
        </row>
        <row r="58">
          <cell r="B58" t="str">
            <v>Subject Matter Specialist 2</v>
          </cell>
        </row>
        <row r="59">
          <cell r="B59" t="str">
            <v>Subject Matter Specialist 3</v>
          </cell>
        </row>
        <row r="60">
          <cell r="B60" t="str">
            <v>Subject Matter Specialist 4</v>
          </cell>
        </row>
        <row r="61">
          <cell r="B61" t="str">
            <v>Subject Matter Specialist 5</v>
          </cell>
        </row>
        <row r="62">
          <cell r="B62" t="str">
            <v>Subject Matter Specialist 6</v>
          </cell>
        </row>
        <row r="63">
          <cell r="B63" t="str">
            <v>Subject Matter Specialist 7</v>
          </cell>
        </row>
        <row r="64">
          <cell r="B64" t="str">
            <v>Systems Analyst 1</v>
          </cell>
        </row>
        <row r="65">
          <cell r="B65" t="str">
            <v>Systems Analyst 2</v>
          </cell>
        </row>
        <row r="66">
          <cell r="B66" t="str">
            <v>Systems Analyst 3</v>
          </cell>
        </row>
        <row r="67">
          <cell r="B67" t="str">
            <v>Systems Analyst 4</v>
          </cell>
        </row>
        <row r="68">
          <cell r="B68" t="str">
            <v>Systems Analyst 5</v>
          </cell>
        </row>
        <row r="69">
          <cell r="B69" t="str">
            <v>Systems Analyst 6</v>
          </cell>
        </row>
        <row r="70">
          <cell r="B70" t="str">
            <v>Systems Analyst 7</v>
          </cell>
        </row>
        <row r="71">
          <cell r="B71" t="str">
            <v>Systems Engineer 1</v>
          </cell>
        </row>
        <row r="72">
          <cell r="B72" t="str">
            <v>Systems Engineer 2</v>
          </cell>
        </row>
        <row r="73">
          <cell r="B73" t="str">
            <v>Systems Engineer 3</v>
          </cell>
        </row>
        <row r="74">
          <cell r="B74" t="str">
            <v>Systems Engineer 4</v>
          </cell>
        </row>
        <row r="75">
          <cell r="B75" t="str">
            <v>Systems Engineer 5</v>
          </cell>
        </row>
        <row r="76">
          <cell r="B76" t="str">
            <v>Engineer 8</v>
          </cell>
        </row>
        <row r="77">
          <cell r="B77" t="str">
            <v>Engineer 7</v>
          </cell>
        </row>
        <row r="78">
          <cell r="B78" t="str">
            <v>Engineer 6</v>
          </cell>
        </row>
        <row r="79">
          <cell r="B79" t="str">
            <v>Engineer 5</v>
          </cell>
        </row>
        <row r="80">
          <cell r="B80" t="str">
            <v>Engineer 4</v>
          </cell>
        </row>
      </sheetData>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List"/>
      <sheetName val="Indirects"/>
      <sheetName val="Tables"/>
      <sheetName val="Summary 8-2006"/>
      <sheetName val="2006Tables"/>
      <sheetName val="Rate Table"/>
      <sheetName val="Summary 9-2006"/>
      <sheetName val="Labor Mix"/>
      <sheetName val="Profit Matrix"/>
      <sheetName val="P&amp;L Updated"/>
      <sheetName val="P&amp;L (2)"/>
      <sheetName val="SEOC"/>
      <sheetName val="cash flow"/>
      <sheetName val="comparison to plan"/>
      <sheetName val="Sub Costs"/>
      <sheetName val="ODCs Summary &amp; Details"/>
      <sheetName val="Discount"/>
      <sheetName val="Travel"/>
      <sheetName val="Sub ODC"/>
      <sheetName val="Sub Travel"/>
      <sheetName val="Detail-1st"/>
      <sheetName val="Detail-2nd"/>
      <sheetName val="Detail-3rd"/>
      <sheetName val="Detail-4th"/>
      <sheetName val="Detail-5th"/>
      <sheetName val="Detail-6th"/>
      <sheetName val="Totals"/>
      <sheetName val="Period 1-Payment Schedule"/>
      <sheetName val="Period 2-Payment Schedule"/>
      <sheetName val="Period 3-Payment Schedule"/>
      <sheetName val="Period 4-Payment Schedule"/>
      <sheetName val="Period 5-Payment Schedule"/>
      <sheetName val="Period 6-Payment Schedule"/>
      <sheetName val="Period 1-6 FFP Restate Quote "/>
      <sheetName val="Period 1-Supporting Sked"/>
      <sheetName val="Period 2-Supporting Sked"/>
      <sheetName val="Period 3-Supporting Sked"/>
      <sheetName val="Period 4-Supporting Sked"/>
      <sheetName val="Period 5-Supporting Sked"/>
      <sheetName val="Period 6-Supporting Sked"/>
      <sheetName val="P3-ODC Detail"/>
      <sheetName val="P4-Sub ODC Detail"/>
      <sheetName val="P5-Travel Summary "/>
      <sheetName val="P6-Sub Travel Detail"/>
      <sheetName val="Cover Page"/>
      <sheetName val="Client Copy"/>
      <sheetName val="Cost Summary"/>
    </sheetNames>
    <sheetDataSet>
      <sheetData sheetId="0">
        <row r="13">
          <cell r="A13" t="str">
            <v>Unbillable</v>
          </cell>
        </row>
      </sheetData>
      <sheetData sheetId="1"/>
      <sheetData sheetId="2"/>
      <sheetData sheetId="3"/>
      <sheetData sheetId="4"/>
      <sheetData sheetId="5">
        <row r="3">
          <cell r="A3">
            <v>1</v>
          </cell>
          <cell r="C3" t="str">
            <v>CHSS Full Time Fringe</v>
          </cell>
        </row>
        <row r="4">
          <cell r="C4" t="str">
            <v>CHSS Part Time Fringe</v>
          </cell>
        </row>
        <row r="5">
          <cell r="C5" t="str">
            <v>CHSS Reduced Fringe</v>
          </cell>
        </row>
        <row r="6">
          <cell r="C6" t="str">
            <v>Integration Full-Time Reduced Fringe</v>
          </cell>
        </row>
        <row r="7">
          <cell r="C7" t="str">
            <v>SIGNAL FT FRINGE</v>
          </cell>
        </row>
        <row r="8">
          <cell r="C8" t="str">
            <v>SINGAL PT FRINGE</v>
          </cell>
        </row>
        <row r="9">
          <cell r="C9" t="str">
            <v>SINGAL E&amp;I FRINGE</v>
          </cell>
        </row>
        <row r="10">
          <cell r="C10" t="str">
            <v>FCBS FT FRINGE</v>
          </cell>
        </row>
        <row r="11">
          <cell r="C11" t="str">
            <v>FCBS PT FRINGE</v>
          </cell>
        </row>
        <row r="47">
          <cell r="C47" t="str">
            <v>ISG FTSG</v>
          </cell>
        </row>
        <row r="48">
          <cell r="C48" t="str">
            <v>CHSS Civil Mat Handl</v>
          </cell>
        </row>
        <row r="49">
          <cell r="C49" t="str">
            <v>TSG Technology</v>
          </cell>
        </row>
        <row r="50">
          <cell r="C50" t="str">
            <v>TSG Integration</v>
          </cell>
        </row>
        <row r="51">
          <cell r="C51" t="str">
            <v>SIGNAL MAT HANDL (do not apply g&amp;a)</v>
          </cell>
        </row>
        <row r="52">
          <cell r="C52" t="str">
            <v>CHSS FCBS MAT HANDL</v>
          </cell>
        </row>
      </sheetData>
      <sheetData sheetId="6"/>
      <sheetData sheetId="7"/>
      <sheetData sheetId="8"/>
      <sheetData sheetId="9"/>
      <sheetData sheetId="10"/>
      <sheetData sheetId="11"/>
      <sheetData sheetId="12"/>
      <sheetData sheetId="13"/>
      <sheetData sheetId="14">
        <row r="6">
          <cell r="C6">
            <v>0</v>
          </cell>
        </row>
      </sheetData>
      <sheetData sheetId="15"/>
      <sheetData sheetId="16">
        <row r="3">
          <cell r="A3">
            <v>0</v>
          </cell>
        </row>
      </sheetData>
      <sheetData sheetId="17">
        <row r="30">
          <cell r="K30">
            <v>0</v>
          </cell>
        </row>
      </sheetData>
      <sheetData sheetId="18"/>
      <sheetData sheetId="19"/>
      <sheetData sheetId="20">
        <row r="1">
          <cell r="A1" t="str">
            <v>General Dynamics Information Technology, Inc.</v>
          </cell>
        </row>
      </sheetData>
      <sheetData sheetId="21">
        <row r="9">
          <cell r="BX9">
            <v>0</v>
          </cell>
        </row>
      </sheetData>
      <sheetData sheetId="22">
        <row r="9">
          <cell r="BX9">
            <v>0</v>
          </cell>
        </row>
      </sheetData>
      <sheetData sheetId="23">
        <row r="9">
          <cell r="BX9">
            <v>0</v>
          </cell>
        </row>
      </sheetData>
      <sheetData sheetId="24">
        <row r="9">
          <cell r="BX9">
            <v>0</v>
          </cell>
        </row>
      </sheetData>
      <sheetData sheetId="25">
        <row r="9">
          <cell r="BX9">
            <v>0</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ions"/>
      <sheetName val="Summary"/>
      <sheetName val="DL Cost-CHAS"/>
      <sheetName val="DL Cost-NORFOLK"/>
      <sheetName val="LABOR Cost-CHAS"/>
      <sheetName val="LABOR Cost-NORFOLK"/>
      <sheetName val="Loaded Rates"/>
      <sheetName val="Other Labor Data"/>
      <sheetName val="WIDR"/>
      <sheetName val="NetWork Mapping"/>
      <sheetName val="SEOC"/>
      <sheetName val="PL"/>
    </sheetNames>
    <sheetDataSet>
      <sheetData sheetId="0" refreshError="1"/>
      <sheetData sheetId="1" refreshError="1">
        <row r="26">
          <cell r="B26">
            <v>0.29249999999999998</v>
          </cell>
        </row>
      </sheetData>
      <sheetData sheetId="2"/>
      <sheetData sheetId="3"/>
      <sheetData sheetId="4"/>
      <sheetData sheetId="5" refreshError="1"/>
      <sheetData sheetId="6" refreshError="1"/>
      <sheetData sheetId="7" refreshError="1"/>
      <sheetData sheetId="8"/>
      <sheetData sheetId="9" refreshError="1"/>
      <sheetData sheetId="10"/>
      <sheetData sheetId="1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Summary"/>
      <sheetName val="Base Year"/>
      <sheetName val="Option Year 1"/>
      <sheetName val="Option Year 2"/>
      <sheetName val="Option Year 3"/>
      <sheetName val="Option Year 4"/>
      <sheetName val="Travel Breakout"/>
      <sheetName val="Open Market ODC Details"/>
      <sheetName val="WIDR"/>
      <sheetName val="Mapping"/>
      <sheetName val="Base Yr Profit Analysis"/>
      <sheetName val="Op Yr 1 Profit Analysis"/>
      <sheetName val="Op Yr 2 Profit Analysis "/>
      <sheetName val="Op Yr 3 Profit Analysis"/>
      <sheetName val="Op Yr 4 Profit Analysis  "/>
      <sheetName val="Internal Summary"/>
      <sheetName val="SEOC"/>
      <sheetName val="PL"/>
    </sheetNames>
    <sheetDataSet>
      <sheetData sheetId="0"/>
      <sheetData sheetId="1"/>
      <sheetData sheetId="2"/>
      <sheetData sheetId="3"/>
      <sheetData sheetId="4"/>
      <sheetData sheetId="5"/>
      <sheetData sheetId="6"/>
      <sheetData sheetId="7"/>
      <sheetData sheetId="8"/>
      <sheetData sheetId="9"/>
      <sheetData sheetId="10">
        <row r="1">
          <cell r="A1" t="str">
            <v>GDIT</v>
          </cell>
          <cell r="B1" t="str">
            <v>FT</v>
          </cell>
        </row>
        <row r="2">
          <cell r="A2" t="str">
            <v>SUB</v>
          </cell>
          <cell r="B2" t="str">
            <v>PT</v>
          </cell>
        </row>
      </sheetData>
      <sheetData sheetId="11"/>
      <sheetData sheetId="12"/>
      <sheetData sheetId="13"/>
      <sheetData sheetId="14"/>
      <sheetData sheetId="15"/>
      <sheetData sheetId="16"/>
      <sheetData sheetId="17"/>
      <sheetData sheetId="18"/>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Summary"/>
      <sheetName val="Base Year"/>
      <sheetName val="Option Year 1"/>
      <sheetName val="Option Year 2"/>
      <sheetName val="Option Year 3"/>
      <sheetName val="Option Year 4"/>
      <sheetName val="Travel Breakout"/>
      <sheetName val="Open Market ODC Details"/>
      <sheetName val="WIDR"/>
      <sheetName val="Mapping"/>
      <sheetName val="Base Yr Profit Analysis"/>
      <sheetName val="Op Yr 1 Profit Analysis"/>
      <sheetName val="Op Yr 2 Profit Analysis "/>
      <sheetName val="Op Yr 3 Profit Analysis"/>
      <sheetName val="Op Yr 4 Profit Analysis  "/>
      <sheetName val="Internal Summary"/>
      <sheetName val="SEOC"/>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C1" t="str">
            <v>FTSG</v>
          </cell>
        </row>
        <row r="2">
          <cell r="C2" t="str">
            <v>Services</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al Roles Listing"/>
      <sheetName val="SI Category Mapping"/>
      <sheetName val="Conversion"/>
      <sheetName val="Mike-SI Category Mapping"/>
      <sheetName val="Comp_Analysis_Output"/>
      <sheetName val="Conversion Output"/>
      <sheetName val="Company Roster"/>
      <sheetName val="Range Value"/>
    </sheetNames>
    <sheetDataSet>
      <sheetData sheetId="0" refreshError="1"/>
      <sheetData sheetId="1" refreshError="1"/>
      <sheetData sheetId="2" refreshError="1">
        <row r="4">
          <cell r="B4" t="str">
            <v>Information Gateways</v>
          </cell>
          <cell r="I4" t="str">
            <v>IGWY</v>
          </cell>
          <cell r="J4">
            <v>0</v>
          </cell>
        </row>
      </sheetData>
      <sheetData sheetId="3" refreshError="1"/>
      <sheetData sheetId="4" refreshError="1"/>
      <sheetData sheetId="5" refreshError="1"/>
      <sheetData sheetId="6" refreshError="1"/>
      <sheetData sheetId="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1 - Off of Comm. Year 1"/>
      <sheetName val="TO2 - Geneva"/>
      <sheetName val="TO3 - BLRTA"/>
      <sheetName val="TO4 - EDEE"/>
      <sheetName val="TO5 - October Sat. Brdcst"/>
      <sheetName val="TO6 - DASH - OLD"/>
      <sheetName val="TO6A - Finanace Project"/>
      <sheetName val="TO6B - Road Map"/>
      <sheetName val="TO7 - DDT"/>
      <sheetName val="TO8 - Hispanic Mats."/>
      <sheetName val="TO9 - Strat. Comm."/>
      <sheetName val="TO10 -WAD"/>
      <sheetName val="TO11 - Info Tools"/>
      <sheetName val="TO12 - Conf. Planning"/>
      <sheetName val="TO13 - Off. of Comm Y2"/>
      <sheetName val="TO14 - February Sat. Brdcst "/>
      <sheetName val="T015 - April Sat. Brdcast"/>
      <sheetName val="TO16 - Surgeon Gen. Report"/>
      <sheetName val="TO17 - African-American PSAs"/>
      <sheetName val="TO18 - DDT Web Site"/>
      <sheetName val="TO19 - BLRTA Year 2"/>
      <sheetName val="TO20 - EDEE"/>
      <sheetName val="TO21 - KNOW YOUR STATUS"/>
      <sheetName val="TO22 - DDT Public Inq Y2"/>
      <sheetName val="TO23 - SAFE USA"/>
      <sheetName val="TO24 - MMWR Y2K"/>
      <sheetName val="TO25 - Atlanta-Based Comm"/>
      <sheetName val="TO26 - TB Focus Groups"/>
      <sheetName val="TO27 - February Sat. Brdcst"/>
      <sheetName val="TO28 - NCHSTP Spec Projects"/>
      <sheetName val="TO29 - DASH Year 2"/>
      <sheetName val="Summary ALL Hours"/>
      <sheetName val="Subcontractors"/>
      <sheetName val="Summary All Tasks"/>
    </sheetNames>
    <sheetDataSet>
      <sheetData sheetId="0" refreshError="1"/>
      <sheetData sheetId="1" refreshError="1"/>
      <sheetData sheetId="2" refreshError="1">
        <row r="83">
          <cell r="C83">
            <v>0.28499999999999998</v>
          </cell>
        </row>
        <row r="85">
          <cell r="C85">
            <v>0.27</v>
          </cell>
        </row>
        <row r="86">
          <cell r="C86">
            <v>0.15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ing Model Instructions"/>
      <sheetName val="Old Cost Summary"/>
      <sheetName val="Revision History"/>
      <sheetName val="COST SUMMARY"/>
      <sheetName val="Summary"/>
      <sheetName val="FEE CALCULATIONS"/>
      <sheetName val="Subcontractors"/>
      <sheetName val="Exhibit 1 - Labor Cost Summary"/>
      <sheetName val="Exhibit 2 - Direct Labor"/>
      <sheetName val="Exhibit 3 - Fringe Calcs"/>
      <sheetName val="Exhibit 4 - ODCs"/>
      <sheetName val="Exhibit 5 - Phase-In"/>
      <sheetName val="Exhibit 6 - Exempt Employees"/>
      <sheetName val="Labor Rates &amp; WC"/>
      <sheetName val="Travel"/>
      <sheetName val="Escalation &amp; Tables"/>
      <sheetName val="FPRA Conv-NOT USED"/>
      <sheetName val="Workers Comp"/>
      <sheetName val="AWD"/>
      <sheetName val="Productive Hours"/>
      <sheetName val="CBA Rate Calcul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A4">
            <v>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 B"/>
      <sheetName val="Task 1 FFP Rates"/>
      <sheetName val="Task 2 FFP Rates"/>
      <sheetName val="WIDR"/>
      <sheetName val="POP"/>
      <sheetName val="HR Mapping"/>
      <sheetName val="Sub Quotes"/>
      <sheetName val="Current Sub Rates from Brigde"/>
      <sheetName val="Staffing Pivot Table"/>
      <sheetName val="Competitive Analysis"/>
      <sheetName val="Eval for Gary"/>
      <sheetName val="Base Year"/>
      <sheetName val="Option Yr 1"/>
      <sheetName val="Option Yr 2"/>
      <sheetName val="Option Yr 3"/>
      <sheetName val="Option Yr 4"/>
      <sheetName val="Summary"/>
      <sheetName val="PRS "/>
      <sheetName val="SEOC"/>
      <sheetName val="P&amp;L"/>
      <sheetName val="Cash Flow"/>
      <sheetName val="Comparison to Plan"/>
    </sheetNames>
    <sheetDataSet>
      <sheetData sheetId="0"/>
      <sheetData sheetId="1"/>
      <sheetData sheetId="2"/>
      <sheetData sheetId="3">
        <row r="53">
          <cell r="E53">
            <v>0.03</v>
          </cell>
        </row>
      </sheetData>
      <sheetData sheetId="4"/>
      <sheetData sheetId="5">
        <row r="6">
          <cell r="A6">
            <v>1</v>
          </cell>
        </row>
      </sheetData>
      <sheetData sheetId="6"/>
      <sheetData sheetId="7"/>
      <sheetData sheetId="8"/>
      <sheetData sheetId="9">
        <row r="4">
          <cell r="B4">
            <v>1</v>
          </cell>
          <cell r="C4" t="str">
            <v>Officer/Warrant Instructor/Course Developer</v>
          </cell>
          <cell r="D4">
            <v>4</v>
          </cell>
          <cell r="E4" t="str">
            <v>Y</v>
          </cell>
          <cell r="F4" t="str">
            <v>N</v>
          </cell>
          <cell r="G4">
            <v>23.8</v>
          </cell>
          <cell r="H4">
            <v>0</v>
          </cell>
          <cell r="I4">
            <v>23.8</v>
          </cell>
          <cell r="J4">
            <v>6.9615</v>
          </cell>
          <cell r="K4">
            <v>2.62395595</v>
          </cell>
          <cell r="L4">
            <v>0.57999999999999996</v>
          </cell>
          <cell r="M4">
            <v>2.4455128283999996</v>
          </cell>
          <cell r="N4">
            <v>36.410968778399997</v>
          </cell>
          <cell r="O4">
            <v>39.15</v>
          </cell>
          <cell r="P4">
            <v>6.9962483310344867E-2</v>
          </cell>
        </row>
        <row r="5">
          <cell r="B5">
            <v>2</v>
          </cell>
          <cell r="C5" t="str">
            <v>Instructors</v>
          </cell>
          <cell r="D5">
            <v>29</v>
          </cell>
          <cell r="E5" t="str">
            <v>Y</v>
          </cell>
          <cell r="F5" t="str">
            <v>N</v>
          </cell>
          <cell r="G5">
            <v>23.8</v>
          </cell>
          <cell r="H5">
            <v>0</v>
          </cell>
          <cell r="I5">
            <v>23.8</v>
          </cell>
          <cell r="J5">
            <v>6.9615</v>
          </cell>
          <cell r="K5">
            <v>2.62395595</v>
          </cell>
          <cell r="L5">
            <v>0.57999999999999996</v>
          </cell>
          <cell r="M5">
            <v>2.4455128283999996</v>
          </cell>
          <cell r="N5">
            <v>36.410968778399997</v>
          </cell>
          <cell r="O5">
            <v>39.15</v>
          </cell>
          <cell r="P5">
            <v>6.9962483310344867E-2</v>
          </cell>
        </row>
        <row r="6">
          <cell r="B6">
            <v>3</v>
          </cell>
          <cell r="C6" t="str">
            <v>Small Group Instructors/Course Developers</v>
          </cell>
          <cell r="D6">
            <v>6</v>
          </cell>
          <cell r="E6" t="str">
            <v>Y</v>
          </cell>
          <cell r="F6" t="str">
            <v>N</v>
          </cell>
          <cell r="G6">
            <v>23.8</v>
          </cell>
          <cell r="H6">
            <v>0</v>
          </cell>
          <cell r="I6">
            <v>23.8</v>
          </cell>
          <cell r="J6">
            <v>6.9615</v>
          </cell>
          <cell r="K6">
            <v>2.62395595</v>
          </cell>
          <cell r="L6">
            <v>0.57999999999999996</v>
          </cell>
          <cell r="M6">
            <v>2.4455128283999996</v>
          </cell>
          <cell r="N6">
            <v>36.410968778399997</v>
          </cell>
          <cell r="O6">
            <v>39.15</v>
          </cell>
          <cell r="P6">
            <v>6.9962483310344867E-2</v>
          </cell>
        </row>
        <row r="7">
          <cell r="B7">
            <v>4</v>
          </cell>
          <cell r="C7" t="str">
            <v>Operations Spec</v>
          </cell>
          <cell r="D7">
            <v>5</v>
          </cell>
          <cell r="E7" t="str">
            <v>N</v>
          </cell>
          <cell r="F7" t="str">
            <v>N</v>
          </cell>
          <cell r="G7">
            <v>24.04</v>
          </cell>
          <cell r="H7">
            <v>0</v>
          </cell>
          <cell r="I7">
            <v>24.04</v>
          </cell>
          <cell r="J7">
            <v>7.031699999999999</v>
          </cell>
          <cell r="K7">
            <v>2.6504160099999998</v>
          </cell>
          <cell r="L7">
            <v>0.57999999999999996</v>
          </cell>
          <cell r="M7">
            <v>2.4697523527199996</v>
          </cell>
          <cell r="N7">
            <v>36.771868362719999</v>
          </cell>
          <cell r="O7">
            <v>39.67</v>
          </cell>
          <cell r="P7">
            <v>7.3056002956390281E-2</v>
          </cell>
        </row>
        <row r="8">
          <cell r="B8">
            <v>5</v>
          </cell>
          <cell r="C8" t="str">
            <v>Small Arms Trainers</v>
          </cell>
          <cell r="D8">
            <v>4</v>
          </cell>
          <cell r="E8" t="str">
            <v>Y</v>
          </cell>
          <cell r="F8" t="str">
            <v>N</v>
          </cell>
          <cell r="G8">
            <v>23.8</v>
          </cell>
          <cell r="H8">
            <v>0</v>
          </cell>
          <cell r="I8">
            <v>23.8</v>
          </cell>
          <cell r="J8">
            <v>6.9615</v>
          </cell>
          <cell r="K8">
            <v>2.62395595</v>
          </cell>
          <cell r="L8">
            <v>0.57999999999999996</v>
          </cell>
          <cell r="M8">
            <v>2.4455128283999996</v>
          </cell>
          <cell r="N8">
            <v>36.410968778399997</v>
          </cell>
          <cell r="O8">
            <v>39.15</v>
          </cell>
          <cell r="P8">
            <v>6.9962483310344867E-2</v>
          </cell>
        </row>
        <row r="9">
          <cell r="B9">
            <v>6</v>
          </cell>
          <cell r="C9" t="str">
            <v>Log Warrior Specialist</v>
          </cell>
          <cell r="D9">
            <v>2</v>
          </cell>
          <cell r="E9" t="str">
            <v>N</v>
          </cell>
          <cell r="F9" t="str">
            <v>N</v>
          </cell>
          <cell r="G9">
            <v>24.04</v>
          </cell>
          <cell r="H9">
            <v>0</v>
          </cell>
          <cell r="I9">
            <v>24.04</v>
          </cell>
          <cell r="J9">
            <v>7.031699999999999</v>
          </cell>
          <cell r="K9">
            <v>2.6504160099999998</v>
          </cell>
          <cell r="L9">
            <v>0.57999999999999996</v>
          </cell>
          <cell r="M9">
            <v>2.4697523527199996</v>
          </cell>
          <cell r="N9">
            <v>36.771868362719999</v>
          </cell>
          <cell r="O9">
            <v>39.67</v>
          </cell>
          <cell r="P9">
            <v>7.3056002956390281E-2</v>
          </cell>
        </row>
        <row r="10">
          <cell r="B10">
            <v>7</v>
          </cell>
          <cell r="C10" t="str">
            <v>Range Tng Support</v>
          </cell>
          <cell r="D10">
            <v>1</v>
          </cell>
          <cell r="E10" t="str">
            <v>Y</v>
          </cell>
          <cell r="F10" t="str">
            <v>Y</v>
          </cell>
          <cell r="G10">
            <v>20.88</v>
          </cell>
          <cell r="H10">
            <v>0.84</v>
          </cell>
          <cell r="I10">
            <v>21.72</v>
          </cell>
          <cell r="J10">
            <v>6.3530999999999995</v>
          </cell>
          <cell r="K10">
            <v>2.3946354299999997</v>
          </cell>
          <cell r="L10">
            <v>0.57999999999999996</v>
          </cell>
          <cell r="M10">
            <v>2.2354369509599996</v>
          </cell>
          <cell r="N10">
            <v>33.283172380959996</v>
          </cell>
          <cell r="O10">
            <v>35.79</v>
          </cell>
          <cell r="P10">
            <v>7.0042682845487647E-2</v>
          </cell>
        </row>
        <row r="11">
          <cell r="B11">
            <v>8</v>
          </cell>
          <cell r="C11" t="str">
            <v>Armorer Repairman</v>
          </cell>
          <cell r="D11">
            <v>3</v>
          </cell>
          <cell r="E11" t="str">
            <v>Y</v>
          </cell>
          <cell r="F11" t="str">
            <v>N</v>
          </cell>
          <cell r="G11">
            <v>17.940000000000001</v>
          </cell>
          <cell r="H11">
            <v>0</v>
          </cell>
          <cell r="I11">
            <v>17.940000000000001</v>
          </cell>
          <cell r="J11">
            <v>5.2474499999999997</v>
          </cell>
          <cell r="K11">
            <v>1.9778894850000002</v>
          </cell>
          <cell r="L11">
            <v>0.57999999999999996</v>
          </cell>
          <cell r="M11">
            <v>1.8536644429199998</v>
          </cell>
          <cell r="N11">
            <v>27.599003927919998</v>
          </cell>
          <cell r="O11">
            <v>30.79</v>
          </cell>
          <cell r="P11">
            <v>0.10363741708606693</v>
          </cell>
        </row>
        <row r="12">
          <cell r="B12">
            <v>9</v>
          </cell>
          <cell r="C12" t="str">
            <v>Armorer/Arms Rm Asst</v>
          </cell>
          <cell r="D12">
            <v>1</v>
          </cell>
          <cell r="E12" t="str">
            <v>Y</v>
          </cell>
          <cell r="F12" t="str">
            <v>N</v>
          </cell>
          <cell r="G12">
            <v>16.190000000000001</v>
          </cell>
          <cell r="H12">
            <v>0</v>
          </cell>
          <cell r="I12">
            <v>16.190000000000001</v>
          </cell>
          <cell r="J12">
            <v>4.7355749999999999</v>
          </cell>
          <cell r="K12">
            <v>1.7849515475000002</v>
          </cell>
          <cell r="L12">
            <v>0.57999999999999996</v>
          </cell>
          <cell r="M12">
            <v>1.6769179114199999</v>
          </cell>
          <cell r="N12">
            <v>24.967444458919999</v>
          </cell>
          <cell r="O12">
            <v>26.43</v>
          </cell>
          <cell r="P12">
            <v>5.5336948205826728E-2</v>
          </cell>
        </row>
        <row r="13">
          <cell r="B13">
            <v>10</v>
          </cell>
          <cell r="C13" t="str">
            <v>Supply/Warehouse</v>
          </cell>
          <cell r="D13">
            <v>4</v>
          </cell>
          <cell r="E13" t="str">
            <v>Y</v>
          </cell>
          <cell r="F13" t="str">
            <v>N</v>
          </cell>
          <cell r="G13">
            <v>20.65</v>
          </cell>
          <cell r="H13">
            <v>0</v>
          </cell>
          <cell r="I13">
            <v>20.65</v>
          </cell>
          <cell r="J13">
            <v>6.0401249999999989</v>
          </cell>
          <cell r="K13">
            <v>2.2766676625</v>
          </cell>
          <cell r="L13">
            <v>0.57999999999999996</v>
          </cell>
          <cell r="M13">
            <v>2.1273690716999996</v>
          </cell>
          <cell r="N13">
            <v>31.674161734199995</v>
          </cell>
          <cell r="O13">
            <v>34.06</v>
          </cell>
          <cell r="P13">
            <v>7.004809940692916E-2</v>
          </cell>
        </row>
        <row r="14">
          <cell r="B14">
            <v>11</v>
          </cell>
          <cell r="C14" t="str">
            <v>Operations Research</v>
          </cell>
          <cell r="D14">
            <v>1</v>
          </cell>
          <cell r="E14" t="str">
            <v>N</v>
          </cell>
          <cell r="F14" t="str">
            <v>N</v>
          </cell>
          <cell r="G14">
            <v>31.95</v>
          </cell>
          <cell r="H14">
            <v>0</v>
          </cell>
          <cell r="I14">
            <v>31.95</v>
          </cell>
          <cell r="J14">
            <v>9.3453749999999989</v>
          </cell>
          <cell r="K14">
            <v>3.5224954875000001</v>
          </cell>
          <cell r="L14">
            <v>0.57999999999999996</v>
          </cell>
          <cell r="M14">
            <v>3.2686466750999998</v>
          </cell>
          <cell r="N14">
            <v>48.666517162600002</v>
          </cell>
          <cell r="O14">
            <v>56.63</v>
          </cell>
          <cell r="P14">
            <v>0.14062304145152746</v>
          </cell>
        </row>
        <row r="15">
          <cell r="B15">
            <v>12</v>
          </cell>
          <cell r="C15" t="str">
            <v>Distributed Learning Trng Dev Spec</v>
          </cell>
          <cell r="D15">
            <v>1</v>
          </cell>
          <cell r="E15" t="str">
            <v>Y</v>
          </cell>
          <cell r="F15" t="str">
            <v>N</v>
          </cell>
          <cell r="G15">
            <v>23.8</v>
          </cell>
          <cell r="H15">
            <v>0</v>
          </cell>
          <cell r="I15">
            <v>23.8</v>
          </cell>
          <cell r="J15">
            <v>6.9615</v>
          </cell>
          <cell r="K15">
            <v>2.62395595</v>
          </cell>
          <cell r="L15">
            <v>0.57999999999999996</v>
          </cell>
          <cell r="M15">
            <v>2.4455128283999996</v>
          </cell>
          <cell r="N15">
            <v>36.410968778399997</v>
          </cell>
          <cell r="O15">
            <v>41.25</v>
          </cell>
          <cell r="P15">
            <v>0.11730984779636371</v>
          </cell>
        </row>
        <row r="16">
          <cell r="B16">
            <v>13</v>
          </cell>
          <cell r="C16" t="str">
            <v>Curator of Education</v>
          </cell>
          <cell r="D16">
            <v>1</v>
          </cell>
          <cell r="E16" t="str">
            <v>N</v>
          </cell>
          <cell r="F16" t="str">
            <v>N</v>
          </cell>
          <cell r="G16">
            <v>28.27</v>
          </cell>
          <cell r="H16">
            <v>0</v>
          </cell>
          <cell r="I16">
            <v>28.27</v>
          </cell>
          <cell r="J16">
            <v>8.2689749999999993</v>
          </cell>
          <cell r="K16">
            <v>3.1167745675000003</v>
          </cell>
          <cell r="L16">
            <v>0.57999999999999996</v>
          </cell>
          <cell r="M16">
            <v>2.8969739688599998</v>
          </cell>
          <cell r="N16">
            <v>43.132723536360004</v>
          </cell>
          <cell r="O16">
            <v>46.43</v>
          </cell>
          <cell r="P16">
            <v>7.101607718371733E-2</v>
          </cell>
        </row>
        <row r="17">
          <cell r="B17">
            <v>14</v>
          </cell>
          <cell r="C17" t="str">
            <v>Ovserver/Controller</v>
          </cell>
          <cell r="D17">
            <v>1</v>
          </cell>
          <cell r="E17" t="str">
            <v>Y</v>
          </cell>
          <cell r="F17" t="str">
            <v>Y</v>
          </cell>
          <cell r="G17">
            <v>19.46</v>
          </cell>
          <cell r="H17">
            <v>0.78</v>
          </cell>
          <cell r="I17">
            <v>20.240000000000002</v>
          </cell>
          <cell r="J17">
            <v>5.9202000000000004</v>
          </cell>
          <cell r="K17">
            <v>2.2314650600000001</v>
          </cell>
          <cell r="L17">
            <v>0.57999999999999996</v>
          </cell>
          <cell r="M17">
            <v>2.0859598843200002</v>
          </cell>
          <cell r="N17">
            <v>31.057624944320004</v>
          </cell>
          <cell r="O17">
            <v>40.716000000000001</v>
          </cell>
          <cell r="P17">
            <v>0.23721325905491691</v>
          </cell>
        </row>
        <row r="18">
          <cell r="B18">
            <v>15</v>
          </cell>
          <cell r="C18" t="str">
            <v>CLFX Command Post Support</v>
          </cell>
          <cell r="D18">
            <v>1</v>
          </cell>
          <cell r="E18" t="str">
            <v>N</v>
          </cell>
          <cell r="F18" t="str">
            <v>N</v>
          </cell>
          <cell r="G18">
            <v>31.95</v>
          </cell>
          <cell r="H18">
            <v>0</v>
          </cell>
          <cell r="I18">
            <v>31.95</v>
          </cell>
          <cell r="J18">
            <v>9.3453749999999989</v>
          </cell>
          <cell r="K18">
            <v>3.5224954875000001</v>
          </cell>
          <cell r="L18">
            <v>0.57999999999999996</v>
          </cell>
          <cell r="M18">
            <v>3.2686466750999998</v>
          </cell>
          <cell r="N18">
            <v>48.666517162600002</v>
          </cell>
          <cell r="O18">
            <v>52.42</v>
          </cell>
          <cell r="P18">
            <v>7.1604022079359023E-2</v>
          </cell>
        </row>
        <row r="19">
          <cell r="B19">
            <v>16</v>
          </cell>
          <cell r="C19" t="str">
            <v>Range Safety Spec</v>
          </cell>
          <cell r="D19">
            <v>1</v>
          </cell>
          <cell r="E19" t="str">
            <v>Y</v>
          </cell>
          <cell r="F19" t="str">
            <v>Y</v>
          </cell>
          <cell r="G19">
            <v>20.88</v>
          </cell>
          <cell r="H19">
            <v>0.84</v>
          </cell>
          <cell r="I19">
            <v>21.72</v>
          </cell>
          <cell r="J19">
            <v>6.3530999999999995</v>
          </cell>
          <cell r="K19">
            <v>2.3946354299999997</v>
          </cell>
          <cell r="L19">
            <v>0.57999999999999996</v>
          </cell>
          <cell r="M19">
            <v>2.2354369509599996</v>
          </cell>
          <cell r="N19">
            <v>33.283172380959996</v>
          </cell>
          <cell r="O19">
            <v>35.79</v>
          </cell>
          <cell r="P19">
            <v>7.0042682845487647E-2</v>
          </cell>
        </row>
        <row r="20">
          <cell r="B20">
            <v>17</v>
          </cell>
          <cell r="C20" t="str">
            <v>Ammunition Spec</v>
          </cell>
          <cell r="D20">
            <v>1</v>
          </cell>
          <cell r="E20" t="str">
            <v>Y</v>
          </cell>
          <cell r="F20" t="str">
            <v>N</v>
          </cell>
          <cell r="G20">
            <v>20.88</v>
          </cell>
          <cell r="H20">
            <v>0</v>
          </cell>
          <cell r="I20">
            <v>20.88</v>
          </cell>
          <cell r="J20">
            <v>6.1073999999999993</v>
          </cell>
          <cell r="K20">
            <v>2.30202522</v>
          </cell>
          <cell r="L20">
            <v>0.57999999999999996</v>
          </cell>
          <cell r="M20">
            <v>2.1505986158399995</v>
          </cell>
          <cell r="N20">
            <v>32.020023835839993</v>
          </cell>
          <cell r="O20">
            <v>35.76</v>
          </cell>
          <cell r="P20">
            <v>0.10458546320357957</v>
          </cell>
        </row>
        <row r="21">
          <cell r="B21">
            <v>18</v>
          </cell>
          <cell r="C21" t="str">
            <v>Ammunition Supply</v>
          </cell>
          <cell r="D21">
            <v>1</v>
          </cell>
          <cell r="E21" t="str">
            <v>Y</v>
          </cell>
          <cell r="F21" t="str">
            <v>N</v>
          </cell>
          <cell r="G21">
            <v>20.65</v>
          </cell>
          <cell r="H21">
            <v>0</v>
          </cell>
          <cell r="I21">
            <v>20.65</v>
          </cell>
          <cell r="J21">
            <v>6.0401249999999989</v>
          </cell>
          <cell r="K21">
            <v>2.2766676625</v>
          </cell>
          <cell r="L21">
            <v>0.57999999999999996</v>
          </cell>
          <cell r="M21">
            <v>2.1273690716999996</v>
          </cell>
          <cell r="N21">
            <v>31.674161734199995</v>
          </cell>
          <cell r="O21">
            <v>35.369999999999997</v>
          </cell>
          <cell r="P21">
            <v>0.10449076239185759</v>
          </cell>
        </row>
        <row r="22">
          <cell r="B22">
            <v>19</v>
          </cell>
          <cell r="C22" t="str">
            <v>Editor</v>
          </cell>
          <cell r="D22">
            <v>1</v>
          </cell>
          <cell r="E22" t="str">
            <v>N</v>
          </cell>
          <cell r="F22" t="str">
            <v>N</v>
          </cell>
          <cell r="G22">
            <v>40.520000000000003</v>
          </cell>
          <cell r="H22">
            <v>0</v>
          </cell>
          <cell r="I22">
            <v>40.520000000000003</v>
          </cell>
          <cell r="J22">
            <v>11.8521</v>
          </cell>
          <cell r="K22">
            <v>4.4673401300000002</v>
          </cell>
          <cell r="L22">
            <v>0.57999999999999996</v>
          </cell>
          <cell r="M22">
            <v>4.1341996893599999</v>
          </cell>
          <cell r="N22">
            <v>61.553639819360001</v>
          </cell>
          <cell r="O22">
            <v>66.17</v>
          </cell>
          <cell r="P22">
            <v>6.9765153100196473E-2</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Categories"/>
      <sheetName val="Labor Categories (at Cost)"/>
      <sheetName val="Rate Build - Base"/>
      <sheetName val="Rate Build - OPT1"/>
      <sheetName val="Rate Build - OPT2"/>
      <sheetName val="Rate Build - OPT3"/>
      <sheetName val="Rate Build - OPT4"/>
      <sheetName val="Direct Rates"/>
      <sheetName val="Direct Rate Backup"/>
      <sheetName val="OH Backup"/>
      <sheetName val="OH Rates"/>
      <sheetName val="Esc &amp; Fee"/>
      <sheetName val="Schedule"/>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7">
          <cell r="A7" t="str">
            <v>Civilian Services - Client Site</v>
          </cell>
        </row>
        <row r="8">
          <cell r="A8" t="str">
            <v>Civilian Services - Contractor Site</v>
          </cell>
        </row>
        <row r="9">
          <cell r="A9" t="str">
            <v>Civilian Call Center  - Client Site</v>
          </cell>
        </row>
        <row r="10">
          <cell r="A10" t="str">
            <v>Civilian Call Center  - Contractor Site</v>
          </cell>
        </row>
        <row r="11">
          <cell r="A11" t="str">
            <v>Subcontractor (Civilian)</v>
          </cell>
        </row>
      </sheetData>
      <sheetData sheetId="11" refreshError="1"/>
      <sheetData sheetId="12" refreshError="1">
        <row r="1">
          <cell r="C1">
            <v>0.11</v>
          </cell>
        </row>
        <row r="5">
          <cell r="A5" t="str">
            <v>Rate 001</v>
          </cell>
        </row>
        <row r="6">
          <cell r="A6" t="str">
            <v>Rate 002</v>
          </cell>
        </row>
        <row r="7">
          <cell r="A7" t="str">
            <v>Rate 003</v>
          </cell>
        </row>
        <row r="8">
          <cell r="A8" t="str">
            <v>Rate 004</v>
          </cell>
        </row>
        <row r="9">
          <cell r="A9" t="str">
            <v>Rate 005</v>
          </cell>
        </row>
        <row r="10">
          <cell r="A10" t="str">
            <v>Rate 006</v>
          </cell>
        </row>
        <row r="11">
          <cell r="A11" t="str">
            <v>Rate 007</v>
          </cell>
        </row>
        <row r="12">
          <cell r="A12" t="str">
            <v>Rate 008</v>
          </cell>
        </row>
        <row r="13">
          <cell r="A13" t="str">
            <v>Rate 009</v>
          </cell>
        </row>
        <row r="14">
          <cell r="A14" t="str">
            <v>Rate 010</v>
          </cell>
        </row>
        <row r="15">
          <cell r="A15" t="str">
            <v>Rate 011</v>
          </cell>
        </row>
        <row r="16">
          <cell r="A16" t="str">
            <v>Rate 012</v>
          </cell>
        </row>
        <row r="17">
          <cell r="A17" t="str">
            <v>Rate 013</v>
          </cell>
        </row>
        <row r="18">
          <cell r="A18" t="str">
            <v>Rate 014</v>
          </cell>
        </row>
        <row r="19">
          <cell r="A19" t="str">
            <v>Rate 015</v>
          </cell>
        </row>
        <row r="20">
          <cell r="A20" t="str">
            <v>Rate 016</v>
          </cell>
        </row>
        <row r="21">
          <cell r="A21" t="str">
            <v>Rate 017</v>
          </cell>
        </row>
        <row r="22">
          <cell r="A22" t="str">
            <v>Rate 018</v>
          </cell>
        </row>
        <row r="23">
          <cell r="A23" t="str">
            <v>Rate 019</v>
          </cell>
        </row>
        <row r="24">
          <cell r="A24" t="str">
            <v>Rate 020</v>
          </cell>
        </row>
        <row r="25">
          <cell r="A25" t="str">
            <v>Rate 021</v>
          </cell>
        </row>
        <row r="26">
          <cell r="A26" t="str">
            <v>Rate 022</v>
          </cell>
        </row>
        <row r="27">
          <cell r="A27" t="str">
            <v>Rate 023</v>
          </cell>
        </row>
        <row r="28">
          <cell r="A28" t="str">
            <v>Rate 024</v>
          </cell>
        </row>
        <row r="29">
          <cell r="A29" t="str">
            <v>Rate 025</v>
          </cell>
        </row>
        <row r="30">
          <cell r="A30" t="str">
            <v>Rate 026</v>
          </cell>
        </row>
        <row r="31">
          <cell r="A31" t="str">
            <v>Rate 027</v>
          </cell>
        </row>
        <row r="32">
          <cell r="A32" t="str">
            <v>Rate 028</v>
          </cell>
        </row>
        <row r="33">
          <cell r="A33" t="str">
            <v>Rate 029</v>
          </cell>
        </row>
        <row r="34">
          <cell r="A34" t="str">
            <v>Rate 030</v>
          </cell>
        </row>
        <row r="35">
          <cell r="A35" t="str">
            <v>Rate 031</v>
          </cell>
        </row>
        <row r="36">
          <cell r="A36" t="str">
            <v>Rate 032</v>
          </cell>
        </row>
        <row r="37">
          <cell r="A37" t="str">
            <v>Rate 033</v>
          </cell>
        </row>
        <row r="38">
          <cell r="A38" t="str">
            <v>Rate 034</v>
          </cell>
        </row>
        <row r="39">
          <cell r="A39" t="str">
            <v>Rate 035</v>
          </cell>
        </row>
        <row r="40">
          <cell r="A40" t="str">
            <v>Rate 036</v>
          </cell>
        </row>
        <row r="41">
          <cell r="A41" t="str">
            <v>Rate 037</v>
          </cell>
        </row>
        <row r="42">
          <cell r="A42" t="str">
            <v>Rate 038</v>
          </cell>
        </row>
        <row r="43">
          <cell r="A43" t="str">
            <v>Rate 039</v>
          </cell>
        </row>
        <row r="44">
          <cell r="A44" t="str">
            <v>Rate 040</v>
          </cell>
        </row>
        <row r="45">
          <cell r="A45" t="str">
            <v>Rate 041</v>
          </cell>
        </row>
        <row r="46">
          <cell r="A46" t="str">
            <v>Rate 042</v>
          </cell>
        </row>
        <row r="47">
          <cell r="A47" t="str">
            <v>Rate 043</v>
          </cell>
        </row>
        <row r="48">
          <cell r="A48" t="str">
            <v>Rate 044</v>
          </cell>
        </row>
        <row r="49">
          <cell r="A49" t="str">
            <v>Rate 045</v>
          </cell>
        </row>
        <row r="50">
          <cell r="A50" t="str">
            <v>Rate 046</v>
          </cell>
        </row>
        <row r="51">
          <cell r="A51" t="str">
            <v>Rate 047</v>
          </cell>
        </row>
        <row r="52">
          <cell r="A52" t="str">
            <v>Rate 048</v>
          </cell>
        </row>
        <row r="53">
          <cell r="A53" t="str">
            <v>Rate 049</v>
          </cell>
        </row>
        <row r="54">
          <cell r="A54" t="str">
            <v>Rate 050</v>
          </cell>
        </row>
        <row r="55">
          <cell r="A55" t="str">
            <v>Rate 051</v>
          </cell>
        </row>
        <row r="56">
          <cell r="A56" t="str">
            <v>Rate 052</v>
          </cell>
        </row>
        <row r="57">
          <cell r="A57" t="str">
            <v>Rate 053</v>
          </cell>
        </row>
        <row r="58">
          <cell r="A58" t="str">
            <v>Rate 054</v>
          </cell>
        </row>
        <row r="59">
          <cell r="A59" t="str">
            <v>Rate 055</v>
          </cell>
        </row>
        <row r="60">
          <cell r="A60" t="str">
            <v>Rate 056</v>
          </cell>
        </row>
        <row r="61">
          <cell r="A61" t="str">
            <v>Rate 057</v>
          </cell>
        </row>
        <row r="62">
          <cell r="A62" t="str">
            <v>Rate 058</v>
          </cell>
        </row>
        <row r="63">
          <cell r="A63" t="str">
            <v>Rate 059</v>
          </cell>
        </row>
        <row r="64">
          <cell r="A64" t="str">
            <v>Rate 060</v>
          </cell>
        </row>
        <row r="65">
          <cell r="A65" t="str">
            <v>Rate 061</v>
          </cell>
        </row>
        <row r="66">
          <cell r="A66" t="str">
            <v>Rate 062</v>
          </cell>
        </row>
        <row r="67">
          <cell r="A67" t="str">
            <v>Rate 063</v>
          </cell>
        </row>
        <row r="68">
          <cell r="A68" t="str">
            <v>Rate 064</v>
          </cell>
        </row>
        <row r="69">
          <cell r="A69" t="str">
            <v>Rate 065</v>
          </cell>
        </row>
        <row r="70">
          <cell r="A70" t="str">
            <v>Rate 066</v>
          </cell>
        </row>
        <row r="71">
          <cell r="A71" t="str">
            <v>Rate 067</v>
          </cell>
        </row>
        <row r="72">
          <cell r="A72" t="str">
            <v>Rate 068</v>
          </cell>
        </row>
        <row r="73">
          <cell r="A73" t="str">
            <v>Rate 069</v>
          </cell>
        </row>
        <row r="74">
          <cell r="A74" t="str">
            <v>Rate 070</v>
          </cell>
        </row>
        <row r="75">
          <cell r="A75" t="str">
            <v>Rate 071</v>
          </cell>
        </row>
        <row r="76">
          <cell r="A76" t="str">
            <v>Rate 072</v>
          </cell>
        </row>
        <row r="77">
          <cell r="A77" t="str">
            <v>Rate 073</v>
          </cell>
        </row>
        <row r="78">
          <cell r="A78" t="str">
            <v>Rate 074</v>
          </cell>
        </row>
        <row r="79">
          <cell r="A79" t="str">
            <v>Rate 075</v>
          </cell>
        </row>
        <row r="80">
          <cell r="A80" t="str">
            <v>Rate 076</v>
          </cell>
        </row>
        <row r="82">
          <cell r="A82" t="str">
            <v>Rate 077</v>
          </cell>
        </row>
        <row r="83">
          <cell r="A83" t="str">
            <v>Rate 078</v>
          </cell>
        </row>
        <row r="84">
          <cell r="A84" t="str">
            <v>Rate 079</v>
          </cell>
        </row>
        <row r="85">
          <cell r="A85" t="str">
            <v>Rate 080</v>
          </cell>
        </row>
        <row r="86">
          <cell r="A86" t="str">
            <v>Rate 081</v>
          </cell>
        </row>
        <row r="87">
          <cell r="A87" t="str">
            <v>Rate 082</v>
          </cell>
        </row>
        <row r="88">
          <cell r="A88" t="str">
            <v>Rate 083</v>
          </cell>
        </row>
        <row r="89">
          <cell r="A89" t="str">
            <v>Rate 084</v>
          </cell>
        </row>
        <row r="90">
          <cell r="A90" t="str">
            <v>Rate 085</v>
          </cell>
        </row>
        <row r="91">
          <cell r="A91" t="str">
            <v>Rate 086</v>
          </cell>
        </row>
        <row r="92">
          <cell r="A92" t="str">
            <v>Rate 087</v>
          </cell>
        </row>
        <row r="93">
          <cell r="A93" t="str">
            <v>Rate 088</v>
          </cell>
        </row>
        <row r="94">
          <cell r="A94" t="str">
            <v>Rate 089</v>
          </cell>
        </row>
        <row r="95">
          <cell r="A95" t="str">
            <v>Rate 090</v>
          </cell>
        </row>
        <row r="96">
          <cell r="A96" t="str">
            <v>Rate 091</v>
          </cell>
        </row>
        <row r="97">
          <cell r="A97" t="str">
            <v>Rate 092</v>
          </cell>
        </row>
        <row r="98">
          <cell r="A98" t="str">
            <v>Rate 093</v>
          </cell>
        </row>
        <row r="99">
          <cell r="A99" t="str">
            <v>Rate 094</v>
          </cell>
        </row>
        <row r="100">
          <cell r="A100" t="str">
            <v>Rate 095</v>
          </cell>
        </row>
        <row r="101">
          <cell r="A101" t="str">
            <v>Rate 096</v>
          </cell>
        </row>
        <row r="102">
          <cell r="A102" t="str">
            <v>Rate 097</v>
          </cell>
        </row>
        <row r="103">
          <cell r="A103" t="str">
            <v>Rate 098</v>
          </cell>
        </row>
        <row r="104">
          <cell r="A104" t="str">
            <v>Rate 099</v>
          </cell>
        </row>
        <row r="105">
          <cell r="A105" t="str">
            <v>Rate 100</v>
          </cell>
        </row>
        <row r="106">
          <cell r="A106" t="str">
            <v>Rate 101</v>
          </cell>
        </row>
        <row r="107">
          <cell r="A107" t="str">
            <v>Rate 102</v>
          </cell>
        </row>
        <row r="108">
          <cell r="A108" t="str">
            <v>Rate 103</v>
          </cell>
        </row>
        <row r="109">
          <cell r="A109" t="str">
            <v>Rate 104</v>
          </cell>
        </row>
        <row r="110">
          <cell r="A110" t="str">
            <v>Rate 105</v>
          </cell>
        </row>
        <row r="111">
          <cell r="A111" t="str">
            <v>Rate 106</v>
          </cell>
        </row>
        <row r="112">
          <cell r="A112" t="str">
            <v>Rate 107</v>
          </cell>
        </row>
        <row r="113">
          <cell r="A113" t="str">
            <v>Rate 108</v>
          </cell>
        </row>
        <row r="114">
          <cell r="A114" t="str">
            <v>Rate 109</v>
          </cell>
        </row>
        <row r="115">
          <cell r="A115" t="str">
            <v>Rate 110</v>
          </cell>
        </row>
        <row r="116">
          <cell r="A116" t="str">
            <v>Rate 111</v>
          </cell>
        </row>
        <row r="117">
          <cell r="A117" t="str">
            <v>Rate 112</v>
          </cell>
        </row>
        <row r="118">
          <cell r="A118" t="str">
            <v>Rate 113</v>
          </cell>
        </row>
        <row r="119">
          <cell r="A119" t="str">
            <v>Rate 114</v>
          </cell>
        </row>
        <row r="120">
          <cell r="A120" t="str">
            <v>Rate 115</v>
          </cell>
        </row>
        <row r="121">
          <cell r="A121" t="str">
            <v>Rate 116</v>
          </cell>
        </row>
        <row r="122">
          <cell r="A122" t="str">
            <v>Rate 117</v>
          </cell>
        </row>
        <row r="123">
          <cell r="A123" t="str">
            <v>Rate 118</v>
          </cell>
        </row>
        <row r="124">
          <cell r="A124" t="str">
            <v>Rate 119</v>
          </cell>
        </row>
        <row r="125">
          <cell r="A125" t="str">
            <v>Rate 120</v>
          </cell>
        </row>
        <row r="126">
          <cell r="A126" t="str">
            <v>Rate 121</v>
          </cell>
        </row>
        <row r="127">
          <cell r="A127" t="str">
            <v>Rate 122</v>
          </cell>
        </row>
        <row r="128">
          <cell r="A128" t="str">
            <v>Rate 123</v>
          </cell>
        </row>
        <row r="129">
          <cell r="A129" t="str">
            <v>Rate 124</v>
          </cell>
        </row>
        <row r="130">
          <cell r="A130" t="str">
            <v>Rate 125</v>
          </cell>
        </row>
        <row r="131">
          <cell r="A131" t="str">
            <v>Rate 126</v>
          </cell>
        </row>
        <row r="132">
          <cell r="A132" t="str">
            <v>Rate 127</v>
          </cell>
        </row>
        <row r="133">
          <cell r="A133" t="str">
            <v>Rate 128</v>
          </cell>
        </row>
        <row r="134">
          <cell r="A134" t="str">
            <v>Rate 129</v>
          </cell>
        </row>
        <row r="135">
          <cell r="A135" t="str">
            <v>Rate 130</v>
          </cell>
        </row>
        <row r="136">
          <cell r="A136" t="str">
            <v>Rate 131</v>
          </cell>
        </row>
        <row r="137">
          <cell r="A137" t="str">
            <v>Rate 132</v>
          </cell>
        </row>
        <row r="138">
          <cell r="A138" t="str">
            <v>Rate 133</v>
          </cell>
        </row>
        <row r="139">
          <cell r="A139" t="str">
            <v>Rate 134</v>
          </cell>
        </row>
        <row r="140">
          <cell r="A140" t="str">
            <v>Rate 135</v>
          </cell>
        </row>
        <row r="141">
          <cell r="A141" t="str">
            <v>Rate 136</v>
          </cell>
        </row>
        <row r="142">
          <cell r="A142" t="str">
            <v>Rate 137</v>
          </cell>
        </row>
        <row r="143">
          <cell r="A143" t="str">
            <v>Rate 138</v>
          </cell>
        </row>
        <row r="144">
          <cell r="A144" t="str">
            <v>Rate 139</v>
          </cell>
        </row>
        <row r="145">
          <cell r="A145" t="str">
            <v>Rate 140</v>
          </cell>
        </row>
        <row r="146">
          <cell r="A146" t="str">
            <v>Rate 141</v>
          </cell>
        </row>
        <row r="147">
          <cell r="A147" t="str">
            <v>Rate 142</v>
          </cell>
        </row>
        <row r="148">
          <cell r="A148" t="str">
            <v>Rate 143</v>
          </cell>
        </row>
        <row r="149">
          <cell r="A149" t="str">
            <v>Rate 144</v>
          </cell>
        </row>
        <row r="150">
          <cell r="A150" t="str">
            <v>Rate 145</v>
          </cell>
        </row>
        <row r="151">
          <cell r="A151" t="str">
            <v>Rate 146</v>
          </cell>
        </row>
        <row r="152">
          <cell r="A152" t="str">
            <v>Rate 147</v>
          </cell>
        </row>
        <row r="153">
          <cell r="A153" t="str">
            <v>Rate 148</v>
          </cell>
        </row>
        <row r="154">
          <cell r="A154" t="str">
            <v>Rate 149</v>
          </cell>
        </row>
        <row r="155">
          <cell r="A155" t="str">
            <v>Rate 150</v>
          </cell>
        </row>
        <row r="156">
          <cell r="A156" t="str">
            <v>Rate 151</v>
          </cell>
        </row>
        <row r="157">
          <cell r="A157" t="str">
            <v>Rate 152</v>
          </cell>
        </row>
      </sheetData>
      <sheetData sheetId="13" refreshError="1">
        <row r="2">
          <cell r="O2" t="str">
            <v>EX3</v>
          </cell>
        </row>
        <row r="3">
          <cell r="O3" t="str">
            <v>EX2</v>
          </cell>
        </row>
        <row r="4">
          <cell r="O4" t="str">
            <v>EX1</v>
          </cell>
        </row>
        <row r="5">
          <cell r="O5" t="str">
            <v>E10</v>
          </cell>
        </row>
        <row r="6">
          <cell r="O6" t="str">
            <v>E09</v>
          </cell>
        </row>
        <row r="7">
          <cell r="O7" t="str">
            <v>E08</v>
          </cell>
        </row>
        <row r="8">
          <cell r="O8" t="str">
            <v>E07</v>
          </cell>
        </row>
        <row r="9">
          <cell r="O9" t="str">
            <v>E06</v>
          </cell>
        </row>
        <row r="10">
          <cell r="O10" t="str">
            <v>E05</v>
          </cell>
        </row>
        <row r="11">
          <cell r="O11" t="str">
            <v>E04</v>
          </cell>
        </row>
        <row r="12">
          <cell r="O12" t="str">
            <v>E03</v>
          </cell>
        </row>
        <row r="13">
          <cell r="O13" t="str">
            <v>E02</v>
          </cell>
        </row>
        <row r="14">
          <cell r="O14" t="str">
            <v>E01</v>
          </cell>
        </row>
        <row r="15">
          <cell r="O15" t="str">
            <v>N11</v>
          </cell>
        </row>
        <row r="16">
          <cell r="O16" t="str">
            <v>N10</v>
          </cell>
        </row>
        <row r="17">
          <cell r="O17" t="str">
            <v>N09</v>
          </cell>
        </row>
        <row r="18">
          <cell r="O18" t="str">
            <v>N08</v>
          </cell>
        </row>
        <row r="19">
          <cell r="O19" t="str">
            <v>N07</v>
          </cell>
        </row>
        <row r="20">
          <cell r="O20" t="str">
            <v>N06</v>
          </cell>
        </row>
        <row r="21">
          <cell r="O21" t="str">
            <v>N05</v>
          </cell>
        </row>
        <row r="22">
          <cell r="O22" t="str">
            <v>N04</v>
          </cell>
        </row>
        <row r="23">
          <cell r="O23" t="str">
            <v>N03</v>
          </cell>
        </row>
        <row r="24">
          <cell r="O24" t="str">
            <v>N02</v>
          </cell>
        </row>
        <row r="25">
          <cell r="O25" t="str">
            <v>N01</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 3"/>
      <sheetName val="Summary"/>
      <sheetName val="Labor Cost Detail"/>
      <sheetName val="Travel and ODC Detail"/>
      <sheetName val="Sub Cost Detail"/>
      <sheetName val="Pricing Summary"/>
      <sheetName val="Pricing"/>
      <sheetName val="Blended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4">
          <cell r="E24">
            <v>6.1199999999999997E-2</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ExportMetadata"/>
      <sheetName val="Master"/>
      <sheetName val="Employee List"/>
      <sheetName val="Burden Rates"/>
      <sheetName val="Compiled"/>
      <sheetName val="DC  FTEX"/>
      <sheetName val="DC  FTNE"/>
      <sheetName val="DC  TMEX"/>
      <sheetName val="DC  TMNE"/>
      <sheetName val="DC  AGEN"/>
      <sheetName val="DC  OTAP"/>
      <sheetName val="US  FTEX"/>
      <sheetName val="US  FTNE"/>
      <sheetName val="US  TMEX"/>
      <sheetName val="US  TMNE"/>
      <sheetName val="US  AGEN"/>
      <sheetName val="US  OTAP"/>
    </sheetNames>
    <sheetDataSet>
      <sheetData sheetId="0"/>
      <sheetData sheetId="1"/>
      <sheetData sheetId="2"/>
      <sheetData sheetId="3">
        <row r="7">
          <cell r="A7" t="str">
            <v>1.10.02.04</v>
          </cell>
        </row>
        <row r="8">
          <cell r="A8" t="str">
            <v>1.10.02.06</v>
          </cell>
        </row>
        <row r="9">
          <cell r="A9" t="str">
            <v>1.10.02.08</v>
          </cell>
        </row>
        <row r="10">
          <cell r="A10" t="str">
            <v>1.20.01.03</v>
          </cell>
        </row>
        <row r="11">
          <cell r="A11" t="str">
            <v>1.30.00.02</v>
          </cell>
        </row>
        <row r="12">
          <cell r="A12" t="str">
            <v>1.30.00.03</v>
          </cell>
        </row>
        <row r="13">
          <cell r="A13" t="str">
            <v>1.30.00.04</v>
          </cell>
        </row>
        <row r="14">
          <cell r="A14" t="str">
            <v>1.30.00.05</v>
          </cell>
        </row>
        <row r="15">
          <cell r="A15" t="str">
            <v>1.30.00.06</v>
          </cell>
        </row>
        <row r="16">
          <cell r="A16" t="str">
            <v>1.30.01.02</v>
          </cell>
        </row>
        <row r="17">
          <cell r="A17" t="str">
            <v>1.30.01.03</v>
          </cell>
        </row>
        <row r="18">
          <cell r="A18" t="str">
            <v>1.30.01.05</v>
          </cell>
        </row>
        <row r="19">
          <cell r="A19" t="str">
            <v>1.30.02.02</v>
          </cell>
        </row>
        <row r="20">
          <cell r="A20" t="str">
            <v>1.30.02.03</v>
          </cell>
        </row>
        <row r="21">
          <cell r="A21" t="str">
            <v>1.30.03.02</v>
          </cell>
        </row>
        <row r="22">
          <cell r="A22" t="str">
            <v>1.30.03.03</v>
          </cell>
        </row>
        <row r="23">
          <cell r="A23" t="str">
            <v>1.30.03.04</v>
          </cell>
        </row>
        <row r="24">
          <cell r="A24" t="str">
            <v>1.30.03.06</v>
          </cell>
        </row>
        <row r="25">
          <cell r="A25" t="str">
            <v>1.30.04.02</v>
          </cell>
        </row>
        <row r="26">
          <cell r="A26" t="str">
            <v>1.30.04.03</v>
          </cell>
        </row>
        <row r="27">
          <cell r="A27" t="str">
            <v>1.40.00.02</v>
          </cell>
        </row>
        <row r="28">
          <cell r="A28" t="str">
            <v>1.40.00.03</v>
          </cell>
        </row>
        <row r="29">
          <cell r="A29" t="str">
            <v>1.40.00.04</v>
          </cell>
        </row>
        <row r="30">
          <cell r="A30" t="str">
            <v>1.40.00.05</v>
          </cell>
        </row>
        <row r="31">
          <cell r="A31" t="str">
            <v>1.40.01.02</v>
          </cell>
        </row>
        <row r="32">
          <cell r="A32" t="str">
            <v>1.40.01.03</v>
          </cell>
        </row>
        <row r="33">
          <cell r="A33" t="str">
            <v>1.40.02.02</v>
          </cell>
        </row>
        <row r="34">
          <cell r="A34" t="str">
            <v>1.40.02.03</v>
          </cell>
        </row>
      </sheetData>
      <sheetData sheetId="4"/>
      <sheetData sheetId="5">
        <row r="7">
          <cell r="C7" t="str">
            <v>A00413</v>
          </cell>
        </row>
        <row r="8">
          <cell r="C8" t="str">
            <v>A00813</v>
          </cell>
        </row>
        <row r="9">
          <cell r="C9" t="str">
            <v>A00814</v>
          </cell>
        </row>
        <row r="10">
          <cell r="C10" t="str">
            <v>B01505</v>
          </cell>
        </row>
        <row r="11">
          <cell r="C11" t="str">
            <v>B01506</v>
          </cell>
        </row>
        <row r="12">
          <cell r="C12" t="str">
            <v>B01511</v>
          </cell>
        </row>
        <row r="13">
          <cell r="C13" t="str">
            <v>B01513</v>
          </cell>
        </row>
        <row r="14">
          <cell r="C14" t="str">
            <v>B01605</v>
          </cell>
        </row>
        <row r="15">
          <cell r="C15" t="str">
            <v>B01706</v>
          </cell>
        </row>
        <row r="16">
          <cell r="C16" t="str">
            <v>B01907</v>
          </cell>
        </row>
        <row r="17">
          <cell r="C17" t="str">
            <v>C02205</v>
          </cell>
        </row>
        <row r="18">
          <cell r="C18" t="str">
            <v>C02206</v>
          </cell>
        </row>
        <row r="19">
          <cell r="C19" t="str">
            <v>C02207</v>
          </cell>
        </row>
        <row r="20">
          <cell r="C20" t="str">
            <v>C02208</v>
          </cell>
        </row>
        <row r="21">
          <cell r="C21" t="str">
            <v>C02211</v>
          </cell>
        </row>
        <row r="22">
          <cell r="C22" t="str">
            <v>C02212</v>
          </cell>
        </row>
        <row r="23">
          <cell r="C23" t="str">
            <v>C02213</v>
          </cell>
        </row>
        <row r="24">
          <cell r="C24" t="str">
            <v>C02214</v>
          </cell>
        </row>
        <row r="25">
          <cell r="C25" t="str">
            <v>C02305</v>
          </cell>
        </row>
        <row r="26">
          <cell r="C26" t="str">
            <v>C02306</v>
          </cell>
        </row>
        <row r="27">
          <cell r="C27" t="str">
            <v>C02307</v>
          </cell>
        </row>
        <row r="28">
          <cell r="C28" t="str">
            <v>C02308</v>
          </cell>
        </row>
        <row r="29">
          <cell r="C29" t="str">
            <v>C02311</v>
          </cell>
        </row>
        <row r="30">
          <cell r="C30" t="str">
            <v>C02312</v>
          </cell>
        </row>
        <row r="31">
          <cell r="C31" t="str">
            <v>C02313</v>
          </cell>
        </row>
        <row r="32">
          <cell r="C32" t="str">
            <v>C02411</v>
          </cell>
        </row>
        <row r="33">
          <cell r="C33" t="str">
            <v>C02412</v>
          </cell>
        </row>
        <row r="34">
          <cell r="C34" t="str">
            <v>C02711</v>
          </cell>
        </row>
        <row r="35">
          <cell r="C35" t="str">
            <v>C02712</v>
          </cell>
        </row>
        <row r="36">
          <cell r="C36" t="str">
            <v>C02811</v>
          </cell>
        </row>
        <row r="37">
          <cell r="C37" t="str">
            <v>C02812</v>
          </cell>
        </row>
        <row r="38">
          <cell r="C38" t="str">
            <v>C02813</v>
          </cell>
        </row>
        <row r="39">
          <cell r="C39" t="str">
            <v>C20705</v>
          </cell>
        </row>
        <row r="40">
          <cell r="C40" t="str">
            <v>C22707</v>
          </cell>
        </row>
        <row r="41">
          <cell r="C41" t="str">
            <v>E03212</v>
          </cell>
        </row>
        <row r="42">
          <cell r="C42" t="str">
            <v>E03213</v>
          </cell>
        </row>
        <row r="43">
          <cell r="C43" t="str">
            <v>E03214</v>
          </cell>
        </row>
        <row r="44">
          <cell r="C44" t="str">
            <v>E03215</v>
          </cell>
        </row>
        <row r="45">
          <cell r="C45" t="str">
            <v>F10612</v>
          </cell>
        </row>
        <row r="46">
          <cell r="C46" t="str">
            <v>F10613</v>
          </cell>
        </row>
        <row r="47">
          <cell r="C47" t="str">
            <v>F10614</v>
          </cell>
        </row>
        <row r="48">
          <cell r="C48" t="str">
            <v>F10615</v>
          </cell>
        </row>
        <row r="49">
          <cell r="C49" t="str">
            <v>F10616</v>
          </cell>
        </row>
        <row r="50">
          <cell r="C50" t="str">
            <v>F10712</v>
          </cell>
        </row>
        <row r="51">
          <cell r="C51" t="str">
            <v>F10713</v>
          </cell>
        </row>
        <row r="52">
          <cell r="C52" t="str">
            <v>F10714</v>
          </cell>
        </row>
        <row r="53">
          <cell r="C53" t="str">
            <v>F10715</v>
          </cell>
        </row>
        <row r="54">
          <cell r="C54" t="str">
            <v>F10807</v>
          </cell>
        </row>
        <row r="55">
          <cell r="C55" t="str">
            <v>F10808</v>
          </cell>
        </row>
        <row r="56">
          <cell r="C56" t="str">
            <v>F10812</v>
          </cell>
        </row>
        <row r="57">
          <cell r="C57" t="str">
            <v>F10813</v>
          </cell>
        </row>
        <row r="58">
          <cell r="C58" t="str">
            <v>F17914</v>
          </cell>
        </row>
        <row r="59">
          <cell r="C59" t="str">
            <v>H04107</v>
          </cell>
        </row>
        <row r="60">
          <cell r="C60" t="str">
            <v>I04513</v>
          </cell>
        </row>
        <row r="61">
          <cell r="C61" t="str">
            <v>I04611</v>
          </cell>
        </row>
        <row r="62">
          <cell r="C62" t="str">
            <v>I04613</v>
          </cell>
        </row>
        <row r="63">
          <cell r="C63" t="str">
            <v>I04614</v>
          </cell>
        </row>
        <row r="64">
          <cell r="C64" t="str">
            <v>I04615</v>
          </cell>
        </row>
        <row r="65">
          <cell r="C65" t="str">
            <v>I04907</v>
          </cell>
        </row>
        <row r="66">
          <cell r="C66" t="str">
            <v>I04908</v>
          </cell>
        </row>
        <row r="67">
          <cell r="C67" t="str">
            <v>I05114</v>
          </cell>
        </row>
        <row r="68">
          <cell r="C68" t="str">
            <v>I05313</v>
          </cell>
        </row>
        <row r="69">
          <cell r="C69" t="str">
            <v>I05713</v>
          </cell>
        </row>
        <row r="70">
          <cell r="C70" t="str">
            <v>I17811</v>
          </cell>
        </row>
        <row r="71">
          <cell r="C71" t="str">
            <v>M06708</v>
          </cell>
        </row>
        <row r="72">
          <cell r="C72" t="str">
            <v>M06712</v>
          </cell>
        </row>
        <row r="73">
          <cell r="C73" t="str">
            <v>M06713</v>
          </cell>
        </row>
        <row r="74">
          <cell r="C74" t="str">
            <v>M06714</v>
          </cell>
        </row>
        <row r="75">
          <cell r="C75" t="str">
            <v>M06911</v>
          </cell>
        </row>
        <row r="76">
          <cell r="C76" t="str">
            <v>M06912</v>
          </cell>
        </row>
        <row r="77">
          <cell r="C77" t="str">
            <v>M06913</v>
          </cell>
        </row>
        <row r="78">
          <cell r="C78" t="str">
            <v>M06914</v>
          </cell>
        </row>
        <row r="79">
          <cell r="C79" t="str">
            <v>M07213</v>
          </cell>
        </row>
        <row r="80">
          <cell r="C80" t="str">
            <v>O07507</v>
          </cell>
        </row>
        <row r="81">
          <cell r="C81" t="str">
            <v>O07606</v>
          </cell>
        </row>
        <row r="82">
          <cell r="C82" t="str">
            <v>O07607</v>
          </cell>
        </row>
        <row r="83">
          <cell r="C83" t="str">
            <v>O07906</v>
          </cell>
        </row>
        <row r="84">
          <cell r="C84" t="str">
            <v>O08006</v>
          </cell>
        </row>
        <row r="85">
          <cell r="C85" t="str">
            <v>O08007</v>
          </cell>
        </row>
        <row r="86">
          <cell r="C86" t="str">
            <v>P08205</v>
          </cell>
        </row>
        <row r="87">
          <cell r="C87" t="str">
            <v>P08206</v>
          </cell>
        </row>
        <row r="88">
          <cell r="C88" t="str">
            <v>P08505</v>
          </cell>
        </row>
        <row r="89">
          <cell r="C89" t="str">
            <v>P08506</v>
          </cell>
        </row>
        <row r="90">
          <cell r="C90" t="str">
            <v>P08507</v>
          </cell>
        </row>
        <row r="91">
          <cell r="C91" t="str">
            <v>P08912</v>
          </cell>
        </row>
        <row r="92">
          <cell r="C92" t="str">
            <v>P09005</v>
          </cell>
        </row>
        <row r="93">
          <cell r="C93" t="str">
            <v>P09006</v>
          </cell>
        </row>
        <row r="94">
          <cell r="C94" t="str">
            <v>P09007</v>
          </cell>
        </row>
        <row r="95">
          <cell r="C95" t="str">
            <v>P09008</v>
          </cell>
        </row>
        <row r="96">
          <cell r="C96" t="str">
            <v>P09011</v>
          </cell>
        </row>
        <row r="97">
          <cell r="C97" t="str">
            <v>P09012</v>
          </cell>
        </row>
        <row r="98">
          <cell r="C98" t="str">
            <v>P09013</v>
          </cell>
        </row>
        <row r="99">
          <cell r="C99" t="str">
            <v>P09014</v>
          </cell>
        </row>
        <row r="100">
          <cell r="C100" t="str">
            <v>Q09612</v>
          </cell>
        </row>
        <row r="101">
          <cell r="C101" t="str">
            <v>Q09613</v>
          </cell>
        </row>
        <row r="102">
          <cell r="C102" t="str">
            <v>Q09614</v>
          </cell>
        </row>
        <row r="103">
          <cell r="C103" t="str">
            <v>Q09813</v>
          </cell>
        </row>
        <row r="104">
          <cell r="C104" t="str">
            <v>Q09814</v>
          </cell>
        </row>
        <row r="105">
          <cell r="C105" t="str">
            <v>R10108</v>
          </cell>
        </row>
        <row r="106">
          <cell r="C106" t="str">
            <v>R10111</v>
          </cell>
        </row>
        <row r="107">
          <cell r="C107" t="str">
            <v>R10112</v>
          </cell>
        </row>
        <row r="108">
          <cell r="C108" t="str">
            <v>R10113</v>
          </cell>
        </row>
        <row r="109">
          <cell r="C109" t="str">
            <v>R10211</v>
          </cell>
        </row>
        <row r="110">
          <cell r="C110" t="str">
            <v>R10212</v>
          </cell>
        </row>
        <row r="111">
          <cell r="C111" t="str">
            <v>R10213</v>
          </cell>
        </row>
        <row r="112">
          <cell r="C112" t="str">
            <v>R10214</v>
          </cell>
        </row>
        <row r="113">
          <cell r="C113" t="str">
            <v>R10315</v>
          </cell>
        </row>
        <row r="114">
          <cell r="C114" t="str">
            <v>R10414</v>
          </cell>
        </row>
        <row r="115">
          <cell r="C115" t="str">
            <v>R22812</v>
          </cell>
        </row>
        <row r="116">
          <cell r="C116" t="str">
            <v>S11214</v>
          </cell>
        </row>
        <row r="117">
          <cell r="C117" t="str">
            <v>T04508</v>
          </cell>
        </row>
        <row r="118">
          <cell r="C118" t="str">
            <v>T04511</v>
          </cell>
        </row>
        <row r="119">
          <cell r="C119" t="str">
            <v>T04512</v>
          </cell>
        </row>
        <row r="120">
          <cell r="C120" t="str">
            <v>T04513</v>
          </cell>
        </row>
        <row r="121">
          <cell r="C121" t="str">
            <v>T04514</v>
          </cell>
        </row>
        <row r="122">
          <cell r="C122" t="str">
            <v>T04515</v>
          </cell>
        </row>
        <row r="123">
          <cell r="C123" t="str">
            <v>T04516</v>
          </cell>
        </row>
        <row r="124">
          <cell r="C124" t="str">
            <v>T05115</v>
          </cell>
        </row>
        <row r="125">
          <cell r="C125" t="str">
            <v>T05116</v>
          </cell>
        </row>
        <row r="126">
          <cell r="C126" t="str">
            <v>T05412</v>
          </cell>
        </row>
        <row r="127">
          <cell r="C127" t="str">
            <v>T05611</v>
          </cell>
        </row>
        <row r="128">
          <cell r="C128" t="str">
            <v>T05612</v>
          </cell>
        </row>
        <row r="129">
          <cell r="C129" t="str">
            <v>T05613</v>
          </cell>
        </row>
        <row r="130">
          <cell r="C130" t="str">
            <v>T05614</v>
          </cell>
        </row>
        <row r="131">
          <cell r="C131" t="str">
            <v>T05615</v>
          </cell>
        </row>
        <row r="132">
          <cell r="C132" t="str">
            <v>T05712</v>
          </cell>
        </row>
        <row r="133">
          <cell r="C133" t="str">
            <v>T05713</v>
          </cell>
        </row>
        <row r="134">
          <cell r="C134" t="str">
            <v>T05714</v>
          </cell>
        </row>
        <row r="135">
          <cell r="C135" t="str">
            <v>T12514</v>
          </cell>
        </row>
        <row r="136">
          <cell r="C136" t="str">
            <v>T12711</v>
          </cell>
        </row>
        <row r="137">
          <cell r="C137" t="str">
            <v>T12712</v>
          </cell>
        </row>
        <row r="138">
          <cell r="C138" t="str">
            <v>T12713</v>
          </cell>
        </row>
        <row r="139">
          <cell r="C139" t="str">
            <v>T13012</v>
          </cell>
        </row>
        <row r="140">
          <cell r="C140" t="str">
            <v>T13013</v>
          </cell>
        </row>
        <row r="141">
          <cell r="C141" t="str">
            <v>T13014</v>
          </cell>
        </row>
        <row r="142">
          <cell r="C142" t="str">
            <v>T13015</v>
          </cell>
        </row>
        <row r="143">
          <cell r="C143" t="str">
            <v>T13016</v>
          </cell>
        </row>
        <row r="144">
          <cell r="C144" t="str">
            <v>T13311</v>
          </cell>
        </row>
        <row r="145">
          <cell r="C145" t="str">
            <v>T13312</v>
          </cell>
        </row>
        <row r="146">
          <cell r="C146" t="str">
            <v>T13512</v>
          </cell>
        </row>
        <row r="147">
          <cell r="C147" t="str">
            <v>X13799</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 Summary"/>
      <sheetName val="OI Detail"/>
      <sheetName val="OI Detail Summary"/>
      <sheetName val="Hours"/>
      <sheetName val="Burdened Labor"/>
      <sheetName val="Acct Calendar"/>
      <sheetName val="FTE's"/>
      <sheetName val="Cost Build"/>
      <sheetName val="Travel-Total"/>
      <sheetName val="Overhead Rates-Summary"/>
      <sheetName val="Rates 11_28_2011"/>
      <sheetName val="Emp Rates"/>
      <sheetName val="Material-ODC"/>
      <sheetName val="Operations Roll Up - NO OCR"/>
      <sheetName val="Rates - ITSS"/>
      <sheetName val="FMR - Instruct&amp;General Entries"/>
      <sheetName val="FMR - SEOC"/>
      <sheetName val="FMR - P&amp;L"/>
      <sheetName val="FMR - cash flow"/>
      <sheetName val="2012 Cost Rates"/>
      <sheetName val="FMR - Comp. To Plan"/>
      <sheetName val="Sheet1"/>
    </sheetNames>
    <sheetDataSet>
      <sheetData sheetId="0">
        <row r="9">
          <cell r="C9">
            <v>235800.24</v>
          </cell>
        </row>
      </sheetData>
      <sheetData sheetId="1">
        <row r="17">
          <cell r="J17">
            <v>0</v>
          </cell>
        </row>
      </sheetData>
      <sheetData sheetId="2"/>
      <sheetData sheetId="3"/>
      <sheetData sheetId="4"/>
      <sheetData sheetId="5"/>
      <sheetData sheetId="6"/>
      <sheetData sheetId="7"/>
      <sheetData sheetId="8"/>
      <sheetData sheetId="9"/>
      <sheetData sheetId="10"/>
      <sheetData sheetId="11">
        <row r="5">
          <cell r="B5" t="str">
            <v>Program Management</v>
          </cell>
        </row>
      </sheetData>
      <sheetData sheetId="12"/>
      <sheetData sheetId="13"/>
      <sheetData sheetId="14">
        <row r="2">
          <cell r="B2" t="str">
            <v xml:space="preserve">Technical Expert 5 </v>
          </cell>
          <cell r="C2">
            <v>154.31</v>
          </cell>
          <cell r="D2">
            <v>157.4</v>
          </cell>
          <cell r="E2">
            <v>160.55000000000001</v>
          </cell>
          <cell r="F2">
            <v>163.76</v>
          </cell>
          <cell r="G2">
            <v>167.03</v>
          </cell>
        </row>
        <row r="3">
          <cell r="B3" t="str">
            <v xml:space="preserve">Technical Expert 4 </v>
          </cell>
          <cell r="C3">
            <v>209.76</v>
          </cell>
          <cell r="D3">
            <v>213.96</v>
          </cell>
          <cell r="E3">
            <v>218.23</v>
          </cell>
          <cell r="F3">
            <v>222.6</v>
          </cell>
          <cell r="G3">
            <v>227.05</v>
          </cell>
        </row>
        <row r="4">
          <cell r="B4" t="str">
            <v xml:space="preserve">Project Manager/Task Lead </v>
          </cell>
          <cell r="C4">
            <v>100.98</v>
          </cell>
          <cell r="D4">
            <v>103</v>
          </cell>
          <cell r="E4">
            <v>105.06</v>
          </cell>
          <cell r="F4">
            <v>107.17</v>
          </cell>
          <cell r="G4">
            <v>109.31</v>
          </cell>
        </row>
        <row r="5">
          <cell r="B5" t="str">
            <v>Program Manager</v>
          </cell>
          <cell r="C5">
            <v>119.64</v>
          </cell>
          <cell r="D5">
            <v>122.03</v>
          </cell>
          <cell r="E5">
            <v>124.47</v>
          </cell>
          <cell r="F5">
            <v>126.96</v>
          </cell>
          <cell r="G5">
            <v>129.5</v>
          </cell>
        </row>
        <row r="6">
          <cell r="B6" t="str">
            <v xml:space="preserve">Sr. Program Manager </v>
          </cell>
          <cell r="C6">
            <v>147.16</v>
          </cell>
          <cell r="D6">
            <v>150.1</v>
          </cell>
          <cell r="E6">
            <v>153.11000000000001</v>
          </cell>
          <cell r="F6">
            <v>156.16999999999999</v>
          </cell>
          <cell r="G6">
            <v>159.29</v>
          </cell>
        </row>
        <row r="7">
          <cell r="B7" t="str">
            <v>Business Process Reengineering Analyst</v>
          </cell>
          <cell r="C7">
            <v>98.22</v>
          </cell>
          <cell r="D7">
            <v>100.18</v>
          </cell>
          <cell r="E7">
            <v>102.18</v>
          </cell>
          <cell r="F7">
            <v>104.23</v>
          </cell>
          <cell r="G7">
            <v>106.31</v>
          </cell>
        </row>
        <row r="8">
          <cell r="B8" t="str">
            <v xml:space="preserve">Jr. Systems Engineer </v>
          </cell>
          <cell r="C8">
            <v>58.09</v>
          </cell>
          <cell r="D8">
            <v>59.25</v>
          </cell>
          <cell r="E8">
            <v>60.43</v>
          </cell>
          <cell r="F8">
            <v>61.64</v>
          </cell>
          <cell r="G8">
            <v>62.88</v>
          </cell>
        </row>
        <row r="9">
          <cell r="B9" t="str">
            <v xml:space="preserve">Systems Engineer </v>
          </cell>
          <cell r="C9">
            <v>70.08</v>
          </cell>
          <cell r="D9">
            <v>71.48</v>
          </cell>
          <cell r="E9">
            <v>72.91</v>
          </cell>
          <cell r="F9">
            <v>74.37</v>
          </cell>
          <cell r="G9">
            <v>75.86</v>
          </cell>
        </row>
        <row r="10">
          <cell r="B10" t="str">
            <v xml:space="preserve">Staff Systems Engineer </v>
          </cell>
          <cell r="C10">
            <v>84.08</v>
          </cell>
          <cell r="D10">
            <v>85.76</v>
          </cell>
          <cell r="E10">
            <v>87.48</v>
          </cell>
          <cell r="F10">
            <v>89.23</v>
          </cell>
          <cell r="G10">
            <v>91.01</v>
          </cell>
        </row>
        <row r="11">
          <cell r="B11" t="str">
            <v xml:space="preserve">Sr. Systems Engineer </v>
          </cell>
          <cell r="C11">
            <v>90.34</v>
          </cell>
          <cell r="D11">
            <v>92.15</v>
          </cell>
          <cell r="E11">
            <v>93.99</v>
          </cell>
          <cell r="F11">
            <v>95.87</v>
          </cell>
          <cell r="G11">
            <v>97.79</v>
          </cell>
        </row>
        <row r="12">
          <cell r="B12" t="str">
            <v xml:space="preserve">Principal Systems Engineer </v>
          </cell>
          <cell r="C12">
            <v>102.04</v>
          </cell>
          <cell r="D12">
            <v>104.08</v>
          </cell>
          <cell r="E12">
            <v>106.16</v>
          </cell>
          <cell r="F12">
            <v>108.29</v>
          </cell>
          <cell r="G12">
            <v>110.45</v>
          </cell>
        </row>
        <row r="13">
          <cell r="B13" t="str">
            <v xml:space="preserve">Sr. Principal Systems Engineer </v>
          </cell>
          <cell r="C13">
            <v>115.55</v>
          </cell>
          <cell r="D13">
            <v>117.86</v>
          </cell>
          <cell r="E13">
            <v>120.22</v>
          </cell>
          <cell r="F13">
            <v>122.62</v>
          </cell>
          <cell r="G13">
            <v>125.08</v>
          </cell>
        </row>
        <row r="14">
          <cell r="B14" t="str">
            <v xml:space="preserve">Jr. Software Engineer </v>
          </cell>
          <cell r="C14">
            <v>60.58</v>
          </cell>
          <cell r="D14">
            <v>61.8</v>
          </cell>
          <cell r="E14">
            <v>63.03</v>
          </cell>
          <cell r="F14">
            <v>64.290000000000006</v>
          </cell>
          <cell r="G14">
            <v>65.58</v>
          </cell>
        </row>
        <row r="15">
          <cell r="B15" t="str">
            <v xml:space="preserve">Software Engineer </v>
          </cell>
          <cell r="C15">
            <v>70.39</v>
          </cell>
          <cell r="D15">
            <v>71.8</v>
          </cell>
          <cell r="E15">
            <v>73.239999999999995</v>
          </cell>
          <cell r="F15">
            <v>74.7</v>
          </cell>
          <cell r="G15">
            <v>76.19</v>
          </cell>
        </row>
        <row r="16">
          <cell r="B16" t="str">
            <v xml:space="preserve">Staff Software Engineer </v>
          </cell>
          <cell r="C16">
            <v>88.7</v>
          </cell>
          <cell r="D16">
            <v>90.47</v>
          </cell>
          <cell r="E16">
            <v>92.28</v>
          </cell>
          <cell r="F16">
            <v>94.12</v>
          </cell>
          <cell r="G16">
            <v>96.01</v>
          </cell>
        </row>
        <row r="17">
          <cell r="B17" t="str">
            <v>Sr. Software Engineer</v>
          </cell>
          <cell r="C17">
            <v>102.04</v>
          </cell>
          <cell r="D17">
            <v>104.08</v>
          </cell>
          <cell r="E17">
            <v>106.16</v>
          </cell>
          <cell r="F17">
            <v>108.29</v>
          </cell>
          <cell r="G17">
            <v>110.45</v>
          </cell>
        </row>
        <row r="18">
          <cell r="B18" t="str">
            <v xml:space="preserve">Principal Software Engineer </v>
          </cell>
          <cell r="C18">
            <v>115.55</v>
          </cell>
          <cell r="D18">
            <v>117.86</v>
          </cell>
          <cell r="E18">
            <v>120.22</v>
          </cell>
          <cell r="F18">
            <v>122.62</v>
          </cell>
          <cell r="G18">
            <v>125.08</v>
          </cell>
        </row>
        <row r="19">
          <cell r="B19" t="str">
            <v>Software Architect</v>
          </cell>
          <cell r="C19">
            <v>126.02</v>
          </cell>
          <cell r="D19">
            <v>128.54</v>
          </cell>
          <cell r="E19">
            <v>131.11000000000001</v>
          </cell>
          <cell r="F19">
            <v>133.72999999999999</v>
          </cell>
          <cell r="G19">
            <v>136.4</v>
          </cell>
        </row>
        <row r="20">
          <cell r="B20" t="str">
            <v xml:space="preserve">Sr. Computer Security Specialist </v>
          </cell>
          <cell r="C20">
            <v>95.78</v>
          </cell>
          <cell r="D20">
            <v>97.69</v>
          </cell>
          <cell r="E20">
            <v>99.65</v>
          </cell>
          <cell r="F20">
            <v>101.64</v>
          </cell>
          <cell r="G20">
            <v>103.67</v>
          </cell>
        </row>
        <row r="21">
          <cell r="B21" t="str">
            <v xml:space="preserve">Jr. Database Architect </v>
          </cell>
          <cell r="C21">
            <v>57.2</v>
          </cell>
          <cell r="D21">
            <v>58.34</v>
          </cell>
          <cell r="E21">
            <v>59.51</v>
          </cell>
          <cell r="F21">
            <v>60.7</v>
          </cell>
          <cell r="G21">
            <v>61.92</v>
          </cell>
        </row>
        <row r="22">
          <cell r="B22" t="str">
            <v xml:space="preserve">Database Architect </v>
          </cell>
          <cell r="C22">
            <v>72.44</v>
          </cell>
          <cell r="D22">
            <v>73.89</v>
          </cell>
          <cell r="E22">
            <v>75.37</v>
          </cell>
          <cell r="F22">
            <v>76.87</v>
          </cell>
          <cell r="G22">
            <v>78.41</v>
          </cell>
        </row>
        <row r="23">
          <cell r="B23" t="str">
            <v xml:space="preserve">Jr. Computer Programmer/Analyst </v>
          </cell>
          <cell r="C23">
            <v>51.38</v>
          </cell>
          <cell r="D23">
            <v>52.41</v>
          </cell>
          <cell r="E23">
            <v>53.46</v>
          </cell>
          <cell r="F23">
            <v>54.53</v>
          </cell>
          <cell r="G23">
            <v>55.62</v>
          </cell>
        </row>
        <row r="24">
          <cell r="B24" t="str">
            <v xml:space="preserve">Computer Programmer/Analyst </v>
          </cell>
          <cell r="C24">
            <v>56.06</v>
          </cell>
          <cell r="D24">
            <v>57.19</v>
          </cell>
          <cell r="E24">
            <v>58.33</v>
          </cell>
          <cell r="F24">
            <v>59.5</v>
          </cell>
          <cell r="G24">
            <v>60.69</v>
          </cell>
        </row>
        <row r="25">
          <cell r="B25" t="str">
            <v xml:space="preserve">Staff Computer Programmer/Analyst </v>
          </cell>
          <cell r="C25">
            <v>79.75</v>
          </cell>
          <cell r="D25">
            <v>81.349999999999994</v>
          </cell>
          <cell r="E25">
            <v>82.97</v>
          </cell>
          <cell r="F25">
            <v>84.63</v>
          </cell>
          <cell r="G25">
            <v>86.33</v>
          </cell>
        </row>
        <row r="26">
          <cell r="B26" t="str">
            <v xml:space="preserve">Sr. Computer Programmer/Analyst </v>
          </cell>
          <cell r="C26">
            <v>90.34</v>
          </cell>
          <cell r="D26">
            <v>92.15</v>
          </cell>
          <cell r="E26">
            <v>93.99</v>
          </cell>
          <cell r="F26">
            <v>95.87</v>
          </cell>
          <cell r="G26">
            <v>97.79</v>
          </cell>
        </row>
        <row r="27">
          <cell r="B27" t="str">
            <v xml:space="preserve">Principal Computer Programmer/Analyst </v>
          </cell>
          <cell r="C27">
            <v>104.53</v>
          </cell>
          <cell r="D27">
            <v>106.62</v>
          </cell>
          <cell r="E27">
            <v>108.75</v>
          </cell>
          <cell r="F27">
            <v>110.93</v>
          </cell>
          <cell r="G27">
            <v>113.14</v>
          </cell>
        </row>
        <row r="28">
          <cell r="B28" t="str">
            <v xml:space="preserve">Principal Computer Systems Analyst </v>
          </cell>
          <cell r="C28">
            <v>104.53</v>
          </cell>
          <cell r="D28">
            <v>106.62</v>
          </cell>
          <cell r="E28">
            <v>108.75</v>
          </cell>
          <cell r="F28">
            <v>110.93</v>
          </cell>
          <cell r="G28">
            <v>113.14</v>
          </cell>
        </row>
        <row r="29">
          <cell r="B29" t="str">
            <v xml:space="preserve">Jr. Functional Analyst/Specialist </v>
          </cell>
          <cell r="C29">
            <v>55.39</v>
          </cell>
          <cell r="D29">
            <v>56.5</v>
          </cell>
          <cell r="E29">
            <v>57.63</v>
          </cell>
          <cell r="F29">
            <v>58.78</v>
          </cell>
          <cell r="G29">
            <v>59.96</v>
          </cell>
        </row>
        <row r="30">
          <cell r="B30" t="str">
            <v xml:space="preserve">Functional Analyst/Specialist </v>
          </cell>
          <cell r="C30">
            <v>64.12</v>
          </cell>
          <cell r="D30">
            <v>65.400000000000006</v>
          </cell>
          <cell r="E30">
            <v>66.709999999999994</v>
          </cell>
          <cell r="F30">
            <v>68.040000000000006</v>
          </cell>
          <cell r="G30">
            <v>69.41</v>
          </cell>
        </row>
        <row r="31">
          <cell r="B31" t="str">
            <v>Sr. Functional Analyst/Specialist</v>
          </cell>
          <cell r="C31">
            <v>72.44</v>
          </cell>
          <cell r="D31">
            <v>73.89</v>
          </cell>
          <cell r="E31">
            <v>75.37</v>
          </cell>
          <cell r="F31">
            <v>76.87</v>
          </cell>
          <cell r="G31">
            <v>78.41</v>
          </cell>
        </row>
        <row r="32">
          <cell r="B32" t="str">
            <v>Principal Functional Analyst/Specialist</v>
          </cell>
          <cell r="C32">
            <v>92.5</v>
          </cell>
          <cell r="D32">
            <v>94.35</v>
          </cell>
          <cell r="E32">
            <v>96.24</v>
          </cell>
          <cell r="F32">
            <v>98.17</v>
          </cell>
          <cell r="G32">
            <v>100.13</v>
          </cell>
        </row>
        <row r="33">
          <cell r="B33" t="str">
            <v>Sr. Principal Functional Analyst/Specialist</v>
          </cell>
          <cell r="C33">
            <v>104.53</v>
          </cell>
          <cell r="D33">
            <v>106.62</v>
          </cell>
          <cell r="E33">
            <v>108.75</v>
          </cell>
          <cell r="F33">
            <v>110.93</v>
          </cell>
          <cell r="G33">
            <v>113.14</v>
          </cell>
        </row>
        <row r="34">
          <cell r="B34" t="str">
            <v>Quality Assurance/IV&amp;V Analyst</v>
          </cell>
          <cell r="C34">
            <v>64.12</v>
          </cell>
          <cell r="D34">
            <v>65.400000000000006</v>
          </cell>
          <cell r="E34">
            <v>66.709999999999994</v>
          </cell>
          <cell r="F34">
            <v>68.040000000000006</v>
          </cell>
          <cell r="G34">
            <v>69.41</v>
          </cell>
        </row>
        <row r="35">
          <cell r="B35" t="str">
            <v>Quality Assurance/IV&amp;V Specialist</v>
          </cell>
          <cell r="C35">
            <v>59.55</v>
          </cell>
          <cell r="D35">
            <v>60.74</v>
          </cell>
          <cell r="E35">
            <v>61.96</v>
          </cell>
          <cell r="F35">
            <v>63.2</v>
          </cell>
          <cell r="G35">
            <v>64.459999999999994</v>
          </cell>
        </row>
        <row r="36">
          <cell r="B36" t="str">
            <v>Quality Assurance/IV&amp;V Manager</v>
          </cell>
          <cell r="C36">
            <v>104.53</v>
          </cell>
          <cell r="D36">
            <v>106.62</v>
          </cell>
          <cell r="E36">
            <v>108.75</v>
          </cell>
          <cell r="F36">
            <v>110.93</v>
          </cell>
          <cell r="G36">
            <v>113.14</v>
          </cell>
        </row>
        <row r="37">
          <cell r="B37" t="str">
            <v>Configuration Mgt Spec</v>
          </cell>
          <cell r="C37">
            <v>68.900000000000006</v>
          </cell>
          <cell r="D37">
            <v>70.28</v>
          </cell>
          <cell r="E37">
            <v>71.69</v>
          </cell>
          <cell r="F37">
            <v>73.12</v>
          </cell>
          <cell r="G37">
            <v>74.58</v>
          </cell>
        </row>
        <row r="38">
          <cell r="B38" t="str">
            <v>Sr. Configuration Mgt Spec</v>
          </cell>
          <cell r="C38">
            <v>92.5</v>
          </cell>
          <cell r="D38">
            <v>94.35</v>
          </cell>
          <cell r="E38">
            <v>96.24</v>
          </cell>
          <cell r="F38">
            <v>98.17</v>
          </cell>
          <cell r="G38">
            <v>100.13</v>
          </cell>
        </row>
        <row r="39">
          <cell r="B39" t="str">
            <v>Training Specialist/Instructor</v>
          </cell>
          <cell r="C39">
            <v>58.41</v>
          </cell>
          <cell r="D39">
            <v>59.58</v>
          </cell>
          <cell r="E39">
            <v>60.77</v>
          </cell>
          <cell r="F39">
            <v>61.98</v>
          </cell>
          <cell r="G39">
            <v>63.22</v>
          </cell>
        </row>
        <row r="40">
          <cell r="B40" t="str">
            <v>Sr. Training Specialist/Instructor</v>
          </cell>
          <cell r="C40">
            <v>72.44</v>
          </cell>
          <cell r="D40">
            <v>73.89</v>
          </cell>
          <cell r="E40">
            <v>75.37</v>
          </cell>
          <cell r="F40">
            <v>76.87</v>
          </cell>
          <cell r="G40">
            <v>78.41</v>
          </cell>
        </row>
        <row r="41">
          <cell r="B41" t="str">
            <v>Principal Training Specialist</v>
          </cell>
          <cell r="C41">
            <v>90.34</v>
          </cell>
          <cell r="D41">
            <v>92.15</v>
          </cell>
          <cell r="E41">
            <v>93.99</v>
          </cell>
          <cell r="F41">
            <v>95.87</v>
          </cell>
          <cell r="G41">
            <v>97.79</v>
          </cell>
        </row>
        <row r="42">
          <cell r="B42" t="str">
            <v>Testing &amp; Validation Spec</v>
          </cell>
          <cell r="C42">
            <v>55.39</v>
          </cell>
          <cell r="D42">
            <v>56.5</v>
          </cell>
          <cell r="E42">
            <v>57.63</v>
          </cell>
          <cell r="F42">
            <v>58.78</v>
          </cell>
          <cell r="G42">
            <v>59.96</v>
          </cell>
        </row>
        <row r="43">
          <cell r="B43" t="str">
            <v>Principal Testing &amp; Validation Spec</v>
          </cell>
          <cell r="C43">
            <v>72.44</v>
          </cell>
          <cell r="D43">
            <v>73.89</v>
          </cell>
          <cell r="E43">
            <v>75.37</v>
          </cell>
          <cell r="F43">
            <v>76.87</v>
          </cell>
          <cell r="G43">
            <v>78.41</v>
          </cell>
        </row>
        <row r="44">
          <cell r="B44" t="str">
            <v>Staff Graphic Design Specialist</v>
          </cell>
          <cell r="C44">
            <v>60.58</v>
          </cell>
          <cell r="D44">
            <v>61.8</v>
          </cell>
          <cell r="E44">
            <v>63.03</v>
          </cell>
          <cell r="F44">
            <v>64.290000000000006</v>
          </cell>
          <cell r="G44">
            <v>65.58</v>
          </cell>
        </row>
        <row r="45">
          <cell r="B45" t="str">
            <v>Sr. Program Management Specialist</v>
          </cell>
          <cell r="C45">
            <v>70.39</v>
          </cell>
          <cell r="D45">
            <v>71.8</v>
          </cell>
          <cell r="E45">
            <v>73.239999999999995</v>
          </cell>
          <cell r="F45">
            <v>74.7</v>
          </cell>
          <cell r="G45">
            <v>76.19</v>
          </cell>
        </row>
        <row r="46">
          <cell r="B46" t="str">
            <v>Principal Program Mgt Specialist</v>
          </cell>
          <cell r="C46">
            <v>90.34</v>
          </cell>
          <cell r="D46">
            <v>92.15</v>
          </cell>
          <cell r="E46">
            <v>93.99</v>
          </cell>
          <cell r="F46">
            <v>95.87</v>
          </cell>
          <cell r="G46">
            <v>97.79</v>
          </cell>
        </row>
        <row r="47">
          <cell r="B47" t="str">
            <v>Program Support Specialist</v>
          </cell>
          <cell r="C47">
            <v>41.7</v>
          </cell>
          <cell r="D47">
            <v>42.53</v>
          </cell>
          <cell r="E47">
            <v>43.38</v>
          </cell>
          <cell r="F47">
            <v>44.25</v>
          </cell>
          <cell r="G47">
            <v>45.13</v>
          </cell>
        </row>
        <row r="48">
          <cell r="B48" t="str">
            <v>Admin/Data Analyst</v>
          </cell>
          <cell r="C48">
            <v>34.49</v>
          </cell>
          <cell r="D48">
            <v>35.18</v>
          </cell>
          <cell r="E48">
            <v>35.880000000000003</v>
          </cell>
          <cell r="F48">
            <v>36.6</v>
          </cell>
          <cell r="G48">
            <v>37.33</v>
          </cell>
        </row>
        <row r="49">
          <cell r="B49" t="str">
            <v>Sr. Documentation Specialist</v>
          </cell>
          <cell r="C49">
            <v>64.12</v>
          </cell>
          <cell r="D49">
            <v>65.400000000000006</v>
          </cell>
          <cell r="E49">
            <v>66.709999999999994</v>
          </cell>
          <cell r="F49">
            <v>68.040000000000006</v>
          </cell>
          <cell r="G49">
            <v>69.41</v>
          </cell>
        </row>
        <row r="50">
          <cell r="B50" t="str">
            <v>Technical Writer</v>
          </cell>
          <cell r="C50">
            <v>42.07</v>
          </cell>
          <cell r="D50">
            <v>42.91</v>
          </cell>
          <cell r="E50">
            <v>43.77</v>
          </cell>
          <cell r="F50">
            <v>44.65</v>
          </cell>
          <cell r="G50">
            <v>45.54</v>
          </cell>
        </row>
      </sheetData>
      <sheetData sheetId="15">
        <row r="64">
          <cell r="E64">
            <v>0</v>
          </cell>
        </row>
      </sheetData>
      <sheetData sheetId="16">
        <row r="29">
          <cell r="C29">
            <v>268175.59999999998</v>
          </cell>
        </row>
      </sheetData>
      <sheetData sheetId="17">
        <row r="28">
          <cell r="D28">
            <v>0.1225</v>
          </cell>
        </row>
      </sheetData>
      <sheetData sheetId="18"/>
      <sheetData sheetId="19">
        <row r="14">
          <cell r="A14">
            <v>305</v>
          </cell>
          <cell r="C14" t="str">
            <v>Civil Image &amp; Data Collect</v>
          </cell>
          <cell r="E14">
            <v>0</v>
          </cell>
        </row>
        <row r="15">
          <cell r="E15">
            <v>0</v>
          </cell>
        </row>
        <row r="16">
          <cell r="A16" t="str">
            <v>CDCFOP1</v>
          </cell>
          <cell r="B16" t="str">
            <v>C</v>
          </cell>
          <cell r="C16" t="str">
            <v>DC</v>
          </cell>
          <cell r="D16" t="str">
            <v>Ops</v>
          </cell>
          <cell r="E16" t="str">
            <v>FOP1</v>
          </cell>
          <cell r="F16" t="str">
            <v>FOP1 - Ops</v>
          </cell>
          <cell r="G16" t="str">
            <v>FOP1</v>
          </cell>
          <cell r="H16">
            <v>13.373848914658515</v>
          </cell>
        </row>
        <row r="17">
          <cell r="A17" t="str">
            <v>CDCFPS1</v>
          </cell>
          <cell r="B17" t="str">
            <v>C</v>
          </cell>
          <cell r="C17" t="str">
            <v>DC</v>
          </cell>
          <cell r="D17" t="str">
            <v>Program Supt I</v>
          </cell>
          <cell r="E17" t="str">
            <v>FPS1</v>
          </cell>
          <cell r="F17" t="str">
            <v>FPS1 - Program Supt I</v>
          </cell>
          <cell r="G17" t="str">
            <v>FPS1</v>
          </cell>
          <cell r="H17">
            <v>18.043109089538358</v>
          </cell>
        </row>
        <row r="18">
          <cell r="A18" t="str">
            <v>CDCFPM1</v>
          </cell>
          <cell r="B18" t="str">
            <v>C</v>
          </cell>
          <cell r="C18" t="str">
            <v>DC</v>
          </cell>
          <cell r="D18" t="str">
            <v>Processing Mgmt</v>
          </cell>
          <cell r="E18" t="str">
            <v>FPM1</v>
          </cell>
          <cell r="F18" t="str">
            <v>FPM1 - External PM I</v>
          </cell>
          <cell r="G18" t="str">
            <v>FPM1</v>
          </cell>
          <cell r="H18">
            <v>27.659328227394077</v>
          </cell>
        </row>
        <row r="19">
          <cell r="A19" t="str">
            <v>CDCFSO1</v>
          </cell>
          <cell r="B19" t="str">
            <v>C</v>
          </cell>
          <cell r="C19" t="str">
            <v>DC</v>
          </cell>
          <cell r="D19" t="str">
            <v>Ops</v>
          </cell>
          <cell r="E19" t="str">
            <v>FSO1</v>
          </cell>
          <cell r="F19" t="str">
            <v>FSO1 - Sr. Ops I</v>
          </cell>
          <cell r="G19" t="str">
            <v>FSO1</v>
          </cell>
          <cell r="H19">
            <v>29.48496058217102</v>
          </cell>
        </row>
        <row r="20">
          <cell r="E20">
            <v>0</v>
          </cell>
        </row>
        <row r="21">
          <cell r="A21">
            <v>301</v>
          </cell>
          <cell r="C21" t="str">
            <v>Civil Shared Overhead</v>
          </cell>
          <cell r="E21">
            <v>0</v>
          </cell>
        </row>
        <row r="22">
          <cell r="D22" t="str">
            <v>Civil Shared Overhead - Coralville/Lawrence/Phoenix / Richmond</v>
          </cell>
          <cell r="E22">
            <v>0</v>
          </cell>
        </row>
        <row r="23">
          <cell r="E23">
            <v>0</v>
          </cell>
        </row>
        <row r="24">
          <cell r="E24">
            <v>0</v>
          </cell>
        </row>
        <row r="25">
          <cell r="A25" t="str">
            <v>COHFCL1</v>
          </cell>
          <cell r="B25" t="str">
            <v>C</v>
          </cell>
          <cell r="C25" t="str">
            <v>OH</v>
          </cell>
          <cell r="D25" t="str">
            <v>Clerical</v>
          </cell>
          <cell r="E25" t="str">
            <v>FCL1</v>
          </cell>
          <cell r="F25" t="str">
            <v>FCL1 - Clerical</v>
          </cell>
          <cell r="G25" t="str">
            <v>FCL1</v>
          </cell>
          <cell r="H25">
            <v>17.644957528314457</v>
          </cell>
        </row>
        <row r="26">
          <cell r="A26" t="str">
            <v>COHFPM1</v>
          </cell>
          <cell r="B26" t="str">
            <v>C</v>
          </cell>
          <cell r="C26" t="str">
            <v>OH</v>
          </cell>
          <cell r="D26" t="str">
            <v>External PM I</v>
          </cell>
          <cell r="E26" t="str">
            <v>FPM1</v>
          </cell>
          <cell r="F26" t="str">
            <v>FPM1 - External PM I</v>
          </cell>
          <cell r="G26" t="str">
            <v>FPM1</v>
          </cell>
          <cell r="H26">
            <v>27.659328227394077</v>
          </cell>
        </row>
        <row r="27">
          <cell r="A27" t="str">
            <v>COHFPM2</v>
          </cell>
          <cell r="B27" t="str">
            <v>C</v>
          </cell>
          <cell r="C27" t="str">
            <v>OH</v>
          </cell>
          <cell r="D27" t="str">
            <v>External PM II</v>
          </cell>
          <cell r="E27" t="str">
            <v>FPM2</v>
          </cell>
          <cell r="F27" t="str">
            <v>FPM2 - External PM II</v>
          </cell>
          <cell r="G27" t="str">
            <v>FPM2</v>
          </cell>
          <cell r="H27">
            <v>38.748406589418607</v>
          </cell>
        </row>
        <row r="28">
          <cell r="A28" t="str">
            <v>COHFPM3</v>
          </cell>
          <cell r="B28" t="str">
            <v>C</v>
          </cell>
          <cell r="C28" t="str">
            <v>OH</v>
          </cell>
          <cell r="D28" t="str">
            <v>External PM III</v>
          </cell>
          <cell r="E28" t="str">
            <v>FPM3</v>
          </cell>
          <cell r="F28" t="str">
            <v>FPM3 - External PM III</v>
          </cell>
          <cell r="G28" t="str">
            <v>FPM3</v>
          </cell>
          <cell r="H28">
            <v>62.11809020094627</v>
          </cell>
        </row>
        <row r="29">
          <cell r="A29" t="str">
            <v>COHFID1</v>
          </cell>
          <cell r="B29" t="str">
            <v>C</v>
          </cell>
          <cell r="C29" t="str">
            <v>OH</v>
          </cell>
          <cell r="D29" t="str">
            <v>Instructional Designer</v>
          </cell>
          <cell r="E29" t="str">
            <v>FID1</v>
          </cell>
          <cell r="F29" t="str">
            <v>FID1 - Instructional Designer</v>
          </cell>
          <cell r="G29" t="str">
            <v>FID1</v>
          </cell>
          <cell r="H29">
            <v>28.42548906329159</v>
          </cell>
        </row>
        <row r="30">
          <cell r="A30" t="str">
            <v>COHFOP1</v>
          </cell>
          <cell r="B30" t="str">
            <v>C</v>
          </cell>
          <cell r="C30" t="str">
            <v>OH</v>
          </cell>
          <cell r="D30" t="str">
            <v>Ops</v>
          </cell>
          <cell r="E30" t="str">
            <v>FOP1</v>
          </cell>
          <cell r="F30" t="str">
            <v>FOP1 - Ops</v>
          </cell>
          <cell r="G30" t="str">
            <v>FOP1</v>
          </cell>
          <cell r="H30">
            <v>13.373848914658515</v>
          </cell>
        </row>
        <row r="31">
          <cell r="A31" t="str">
            <v>COHFPW1</v>
          </cell>
          <cell r="B31" t="str">
            <v>C</v>
          </cell>
          <cell r="C31" t="str">
            <v>OH</v>
          </cell>
          <cell r="D31" t="str">
            <v>Professional Writing I</v>
          </cell>
          <cell r="E31" t="str">
            <v>FPW1</v>
          </cell>
          <cell r="F31" t="str">
            <v>FPW1 - Professional Writing I</v>
          </cell>
          <cell r="G31" t="str">
            <v>FPW1</v>
          </cell>
          <cell r="H31">
            <v>24.429328002722013</v>
          </cell>
        </row>
        <row r="32">
          <cell r="A32" t="str">
            <v>COHFPW2</v>
          </cell>
          <cell r="B32" t="str">
            <v>C</v>
          </cell>
          <cell r="C32" t="str">
            <v>OH</v>
          </cell>
          <cell r="D32" t="str">
            <v>Professional Writing II</v>
          </cell>
          <cell r="E32" t="str">
            <v>FPW2</v>
          </cell>
          <cell r="F32" t="str">
            <v>FPW2 - Professional Writing II</v>
          </cell>
          <cell r="G32" t="str">
            <v>FPW2</v>
          </cell>
          <cell r="H32">
            <v>32.163552447552441</v>
          </cell>
        </row>
        <row r="33">
          <cell r="A33" t="str">
            <v>COHFPS1</v>
          </cell>
          <cell r="B33" t="str">
            <v>C</v>
          </cell>
          <cell r="C33" t="str">
            <v>OH</v>
          </cell>
          <cell r="D33" t="str">
            <v>Program Supt I</v>
          </cell>
          <cell r="E33" t="str">
            <v>FPS1</v>
          </cell>
          <cell r="F33" t="str">
            <v>FPS1 - Program Supt I</v>
          </cell>
          <cell r="G33" t="str">
            <v>FPS1</v>
          </cell>
          <cell r="H33">
            <v>18.043109089538358</v>
          </cell>
        </row>
        <row r="34">
          <cell r="A34" t="str">
            <v>COHFPS2</v>
          </cell>
          <cell r="B34" t="str">
            <v>C</v>
          </cell>
          <cell r="C34" t="str">
            <v>OH</v>
          </cell>
          <cell r="D34" t="str">
            <v>Program Supt II</v>
          </cell>
          <cell r="E34" t="str">
            <v>FPS2</v>
          </cell>
          <cell r="F34" t="str">
            <v>FPS2 - Program Supt II</v>
          </cell>
          <cell r="G34" t="str">
            <v>FPS2</v>
          </cell>
          <cell r="H34">
            <v>27.063762179096827</v>
          </cell>
        </row>
        <row r="35">
          <cell r="A35" t="str">
            <v>COHFPS3</v>
          </cell>
          <cell r="B35" t="str">
            <v>C</v>
          </cell>
          <cell r="C35" t="str">
            <v>OH</v>
          </cell>
          <cell r="D35" t="str">
            <v>Program Supt III</v>
          </cell>
          <cell r="E35" t="str">
            <v>FPS3</v>
          </cell>
          <cell r="F35" t="str">
            <v>FPS3 - Program Supt III</v>
          </cell>
          <cell r="G35" t="str">
            <v>FPS3</v>
          </cell>
          <cell r="H35">
            <v>42.258149679865902</v>
          </cell>
        </row>
        <row r="36">
          <cell r="A36" t="str">
            <v>COHFPC1</v>
          </cell>
          <cell r="B36" t="str">
            <v>C</v>
          </cell>
          <cell r="C36" t="str">
            <v>OH</v>
          </cell>
          <cell r="D36" t="str">
            <v>Project Coordination</v>
          </cell>
          <cell r="E36" t="str">
            <v>FPC1</v>
          </cell>
          <cell r="F36" t="str">
            <v>FPC1 - Project Coordination</v>
          </cell>
          <cell r="G36" t="str">
            <v>FPC1</v>
          </cell>
          <cell r="H36">
            <v>24.284552903986931</v>
          </cell>
        </row>
        <row r="37">
          <cell r="A37" t="str">
            <v>COHFQA1</v>
          </cell>
          <cell r="B37" t="str">
            <v>C</v>
          </cell>
          <cell r="C37" t="str">
            <v>OH</v>
          </cell>
          <cell r="D37" t="str">
            <v>Quality Assurance I</v>
          </cell>
          <cell r="E37" t="str">
            <v>FQA1</v>
          </cell>
          <cell r="F37" t="str">
            <v>FQA1 - Quality Assurance I</v>
          </cell>
          <cell r="G37" t="str">
            <v>FQA1</v>
          </cell>
          <cell r="H37">
            <v>28.479381684296648</v>
          </cell>
        </row>
        <row r="38">
          <cell r="A38" t="str">
            <v>COHFQA2</v>
          </cell>
          <cell r="B38" t="str">
            <v>C</v>
          </cell>
          <cell r="C38" t="str">
            <v>OH</v>
          </cell>
          <cell r="D38" t="str">
            <v>Quality Assurance II</v>
          </cell>
          <cell r="E38" t="str">
            <v>FQA2</v>
          </cell>
          <cell r="F38" t="str">
            <v>FQA2 - Quality Assurance II</v>
          </cell>
          <cell r="G38" t="str">
            <v>FQA2</v>
          </cell>
          <cell r="H38">
            <v>36.910088418796327</v>
          </cell>
        </row>
        <row r="39">
          <cell r="A39" t="str">
            <v>COHFTW1</v>
          </cell>
          <cell r="B39" t="str">
            <v>C</v>
          </cell>
          <cell r="C39" t="str">
            <v>OH</v>
          </cell>
          <cell r="D39" t="str">
            <v>Tech Writer I</v>
          </cell>
          <cell r="E39" t="str">
            <v>FTW1</v>
          </cell>
          <cell r="F39" t="str">
            <v>FTW1 - Tech Writer I</v>
          </cell>
          <cell r="G39" t="str">
            <v>FTW1</v>
          </cell>
          <cell r="H39">
            <v>27.929999032919824</v>
          </cell>
        </row>
        <row r="40">
          <cell r="A40" t="str">
            <v>COHFTW2</v>
          </cell>
          <cell r="B40" t="str">
            <v>C</v>
          </cell>
          <cell r="C40" t="str">
            <v>OH</v>
          </cell>
          <cell r="D40" t="str">
            <v>Tech Writer II</v>
          </cell>
          <cell r="E40" t="str">
            <v>FTW2</v>
          </cell>
          <cell r="F40" t="str">
            <v>FTW2 - Tech Writer II</v>
          </cell>
          <cell r="G40" t="str">
            <v>FTW2</v>
          </cell>
          <cell r="H40">
            <v>31.493098056132212</v>
          </cell>
        </row>
        <row r="41">
          <cell r="E41">
            <v>0</v>
          </cell>
        </row>
        <row r="42">
          <cell r="A42" t="str">
            <v>COHFBA1</v>
          </cell>
          <cell r="B42" t="str">
            <v>C</v>
          </cell>
          <cell r="C42" t="str">
            <v>OH</v>
          </cell>
          <cell r="D42" t="str">
            <v>Business Analyst I</v>
          </cell>
          <cell r="E42" t="str">
            <v>FBA1</v>
          </cell>
          <cell r="F42" t="str">
            <v>FBA1 - Business Analyst I</v>
          </cell>
          <cell r="G42" t="str">
            <v>FBA1</v>
          </cell>
          <cell r="H42">
            <v>24.058853607284608</v>
          </cell>
        </row>
        <row r="43">
          <cell r="A43" t="str">
            <v>COHFBA2</v>
          </cell>
          <cell r="B43" t="str">
            <v>C</v>
          </cell>
          <cell r="C43" t="str">
            <v>OH</v>
          </cell>
          <cell r="D43" t="str">
            <v>Business Analyst II</v>
          </cell>
          <cell r="E43" t="str">
            <v>FBA2</v>
          </cell>
          <cell r="F43" t="str">
            <v>FBA2 - Business Analyst II</v>
          </cell>
          <cell r="G43" t="str">
            <v>FBA2</v>
          </cell>
          <cell r="H43">
            <v>36.569131604747703</v>
          </cell>
        </row>
        <row r="45">
          <cell r="A45" t="str">
            <v>COHFPT1</v>
          </cell>
          <cell r="B45" t="str">
            <v>C</v>
          </cell>
          <cell r="C45" t="str">
            <v>OH</v>
          </cell>
          <cell r="D45" t="str">
            <v>Product Training</v>
          </cell>
          <cell r="E45" t="str">
            <v>FPT1</v>
          </cell>
          <cell r="F45" t="str">
            <v>FPT1 - Product Training I</v>
          </cell>
          <cell r="G45" t="str">
            <v>FPT1</v>
          </cell>
          <cell r="H45">
            <v>19.285231187878662</v>
          </cell>
        </row>
        <row r="46">
          <cell r="A46" t="str">
            <v>COHFSO1</v>
          </cell>
          <cell r="B46" t="str">
            <v>C</v>
          </cell>
          <cell r="C46" t="str">
            <v>OH</v>
          </cell>
          <cell r="D46" t="str">
            <v>Sr. Operations Support</v>
          </cell>
          <cell r="E46" t="str">
            <v>FSO1</v>
          </cell>
          <cell r="F46" t="str">
            <v>FSO1 - Sr. Ops I</v>
          </cell>
          <cell r="G46" t="str">
            <v>FSO1</v>
          </cell>
          <cell r="H46">
            <v>29.48496058217102</v>
          </cell>
        </row>
        <row r="47">
          <cell r="A47" t="str">
            <v>COHFUS2</v>
          </cell>
          <cell r="B47" t="str">
            <v>C</v>
          </cell>
          <cell r="C47" t="str">
            <v>OH</v>
          </cell>
          <cell r="D47" t="str">
            <v>User Support II</v>
          </cell>
          <cell r="E47" t="str">
            <v>FUS2</v>
          </cell>
          <cell r="F47" t="str">
            <v>FUS2 - User Supt II</v>
          </cell>
          <cell r="G47" t="str">
            <v>FUS2</v>
          </cell>
          <cell r="H47">
            <v>30.572557150451885</v>
          </cell>
        </row>
        <row r="49">
          <cell r="A49" t="str">
            <v>COHFEV1</v>
          </cell>
          <cell r="B49" t="str">
            <v>C</v>
          </cell>
          <cell r="C49" t="str">
            <v>OH</v>
          </cell>
          <cell r="D49" t="str">
            <v>Program Control I</v>
          </cell>
          <cell r="E49" t="str">
            <v>FEV1</v>
          </cell>
          <cell r="F49" t="str">
            <v>FEV1 - Program Control I</v>
          </cell>
          <cell r="G49" t="str">
            <v>FEV1</v>
          </cell>
          <cell r="H49">
            <v>26.816476731773463</v>
          </cell>
        </row>
        <row r="50">
          <cell r="A50" t="str">
            <v>COHFEV2</v>
          </cell>
          <cell r="B50" t="str">
            <v>C</v>
          </cell>
          <cell r="C50" t="str">
            <v>OH</v>
          </cell>
          <cell r="D50" t="str">
            <v>Program Control II</v>
          </cell>
          <cell r="E50" t="str">
            <v>FEV2</v>
          </cell>
          <cell r="F50" t="str">
            <v>FEV2 - Program Control II</v>
          </cell>
          <cell r="G50" t="str">
            <v>FEV2</v>
          </cell>
          <cell r="H50">
            <v>38.701129361934498</v>
          </cell>
        </row>
        <row r="51">
          <cell r="A51" t="str">
            <v>COHFSS1</v>
          </cell>
          <cell r="B51" t="str">
            <v>C</v>
          </cell>
          <cell r="C51" t="str">
            <v>OH</v>
          </cell>
          <cell r="D51" t="str">
            <v>Systems Supt I</v>
          </cell>
          <cell r="E51" t="str">
            <v>FSS1</v>
          </cell>
          <cell r="F51" t="str">
            <v>FSS1 - Systems Supt I</v>
          </cell>
          <cell r="G51" t="str">
            <v>FSS1</v>
          </cell>
          <cell r="H51">
            <v>22.230516312147213</v>
          </cell>
        </row>
        <row r="52">
          <cell r="A52" t="str">
            <v>COHFUS1</v>
          </cell>
          <cell r="B52" t="str">
            <v>C</v>
          </cell>
          <cell r="C52" t="str">
            <v>OH</v>
          </cell>
          <cell r="D52" t="str">
            <v>User Supt I</v>
          </cell>
          <cell r="E52" t="str">
            <v>FUS1</v>
          </cell>
          <cell r="F52" t="str">
            <v>FUS1 - User Supt I</v>
          </cell>
          <cell r="G52" t="str">
            <v>FUS1</v>
          </cell>
          <cell r="H52">
            <v>40.849467345993517</v>
          </cell>
        </row>
        <row r="55">
          <cell r="D55" t="str">
            <v>Civil Shared Overhead - Arlington</v>
          </cell>
          <cell r="E55">
            <v>0</v>
          </cell>
        </row>
        <row r="56">
          <cell r="E56">
            <v>0</v>
          </cell>
        </row>
        <row r="57">
          <cell r="E57">
            <v>0</v>
          </cell>
        </row>
        <row r="58">
          <cell r="A58" t="str">
            <v>COHACL1</v>
          </cell>
          <cell r="B58" t="str">
            <v>C</v>
          </cell>
          <cell r="C58" t="str">
            <v>OH</v>
          </cell>
          <cell r="D58" t="str">
            <v>Clerical</v>
          </cell>
          <cell r="E58" t="str">
            <v>ACL1</v>
          </cell>
          <cell r="F58" t="str">
            <v>ACL1 - Clerical</v>
          </cell>
          <cell r="G58" t="str">
            <v>ACL1</v>
          </cell>
          <cell r="H58">
            <v>29.46530360205832</v>
          </cell>
        </row>
        <row r="59">
          <cell r="A59" t="str">
            <v>COHAPM1</v>
          </cell>
          <cell r="B59" t="str">
            <v>C</v>
          </cell>
          <cell r="C59" t="str">
            <v>OH</v>
          </cell>
          <cell r="D59" t="str">
            <v>External PM I</v>
          </cell>
          <cell r="E59" t="str">
            <v>APM1</v>
          </cell>
          <cell r="F59" t="str">
            <v>APM1 - External PM I</v>
          </cell>
          <cell r="G59" t="str">
            <v>APM1</v>
          </cell>
          <cell r="H59">
            <v>50.986105524518933</v>
          </cell>
        </row>
        <row r="60">
          <cell r="A60" t="str">
            <v>COHAPM2</v>
          </cell>
          <cell r="B60" t="str">
            <v>C</v>
          </cell>
          <cell r="C60" t="str">
            <v>OH</v>
          </cell>
          <cell r="D60" t="str">
            <v>External PM II</v>
          </cell>
          <cell r="E60" t="str">
            <v>APM2</v>
          </cell>
          <cell r="F60" t="str">
            <v>APM2 - External PM II</v>
          </cell>
          <cell r="G60" t="str">
            <v>APM2</v>
          </cell>
          <cell r="H60">
            <v>58.867877069492366</v>
          </cell>
        </row>
        <row r="61">
          <cell r="A61" t="str">
            <v>COHAPM3</v>
          </cell>
          <cell r="B61" t="str">
            <v>C</v>
          </cell>
          <cell r="C61" t="str">
            <v>OH</v>
          </cell>
          <cell r="D61" t="str">
            <v>External PM III</v>
          </cell>
          <cell r="E61" t="str">
            <v>APM3</v>
          </cell>
          <cell r="F61" t="str">
            <v>APM3 - External PM III</v>
          </cell>
          <cell r="G61" t="str">
            <v>APM3</v>
          </cell>
          <cell r="H61">
            <v>80.826518875502018</v>
          </cell>
        </row>
        <row r="62">
          <cell r="A62" t="str">
            <v>COHAPS1</v>
          </cell>
          <cell r="B62" t="str">
            <v>C</v>
          </cell>
          <cell r="C62" t="str">
            <v>OH</v>
          </cell>
          <cell r="D62" t="str">
            <v>Program Supt I</v>
          </cell>
          <cell r="E62" t="str">
            <v>APS1</v>
          </cell>
          <cell r="F62" t="str">
            <v>APS1 - Program Supt I</v>
          </cell>
          <cell r="G62" t="str">
            <v>APS1</v>
          </cell>
          <cell r="H62">
            <v>27.152699965523187</v>
          </cell>
        </row>
        <row r="63">
          <cell r="A63" t="str">
            <v>COHAPS2</v>
          </cell>
          <cell r="B63" t="str">
            <v>C</v>
          </cell>
          <cell r="C63" t="str">
            <v>OH</v>
          </cell>
          <cell r="D63" t="str">
            <v>Program Supt II</v>
          </cell>
          <cell r="E63" t="str">
            <v>APS2</v>
          </cell>
          <cell r="F63" t="str">
            <v>APS2 - Program Supt II</v>
          </cell>
          <cell r="G63" t="str">
            <v>APS2</v>
          </cell>
          <cell r="H63">
            <v>33.370819308197404</v>
          </cell>
        </row>
        <row r="64">
          <cell r="A64" t="str">
            <v>COHAPS3</v>
          </cell>
          <cell r="B64" t="str">
            <v>C</v>
          </cell>
          <cell r="C64" t="str">
            <v>OH</v>
          </cell>
          <cell r="D64" t="str">
            <v>Program Supt III</v>
          </cell>
          <cell r="E64" t="str">
            <v>APS3</v>
          </cell>
          <cell r="F64" t="str">
            <v>APS3 - Program Supt III</v>
          </cell>
          <cell r="G64" t="str">
            <v>APS3</v>
          </cell>
          <cell r="H64">
            <v>69.115559222588928</v>
          </cell>
        </row>
        <row r="65">
          <cell r="A65" t="str">
            <v>COHAPC1</v>
          </cell>
          <cell r="B65" t="str">
            <v>C</v>
          </cell>
          <cell r="C65" t="str">
            <v>OH</v>
          </cell>
          <cell r="D65" t="str">
            <v>Project Coordination</v>
          </cell>
          <cell r="E65" t="str">
            <v>APC1</v>
          </cell>
          <cell r="F65" t="str">
            <v>APC1 - Project Coordination</v>
          </cell>
          <cell r="G65" t="str">
            <v>APC1</v>
          </cell>
          <cell r="H65">
            <v>24.960799689440993</v>
          </cell>
        </row>
        <row r="66">
          <cell r="A66" t="str">
            <v>COHAPM4</v>
          </cell>
          <cell r="B66" t="str">
            <v>C</v>
          </cell>
          <cell r="C66" t="str">
            <v>OH</v>
          </cell>
          <cell r="D66" t="str">
            <v>Sr. Mgt</v>
          </cell>
          <cell r="E66" t="str">
            <v>APM4</v>
          </cell>
          <cell r="F66" t="str">
            <v>APM4 - Sr. Mgt</v>
          </cell>
          <cell r="G66" t="str">
            <v>APM4</v>
          </cell>
          <cell r="H66">
            <v>136.03628814474752</v>
          </cell>
        </row>
        <row r="67">
          <cell r="A67" t="str">
            <v>COHATW1</v>
          </cell>
          <cell r="B67" t="str">
            <v>C</v>
          </cell>
          <cell r="C67" t="str">
            <v>OH</v>
          </cell>
          <cell r="D67" t="str">
            <v>Tech Writer I</v>
          </cell>
          <cell r="E67" t="str">
            <v>ATW1</v>
          </cell>
          <cell r="F67" t="str">
            <v>ATW1 - Tech Writer I</v>
          </cell>
          <cell r="G67" t="str">
            <v>ATW1</v>
          </cell>
          <cell r="H67">
            <v>43.029394851220331</v>
          </cell>
        </row>
        <row r="68">
          <cell r="A68" t="str">
            <v>COHATW2</v>
          </cell>
          <cell r="B68" t="str">
            <v>C</v>
          </cell>
          <cell r="C68" t="str">
            <v>OH</v>
          </cell>
          <cell r="D68" t="str">
            <v>Tech Writer II</v>
          </cell>
          <cell r="E68" t="str">
            <v>ATW2</v>
          </cell>
          <cell r="F68" t="str">
            <v>ATW2 - Tech Writer II</v>
          </cell>
          <cell r="G68" t="str">
            <v>ATW2</v>
          </cell>
          <cell r="H68">
            <v>51.808549618320612</v>
          </cell>
        </row>
        <row r="70">
          <cell r="A70" t="str">
            <v>COHABA1</v>
          </cell>
          <cell r="B70" t="str">
            <v>C</v>
          </cell>
          <cell r="C70" t="str">
            <v>OH</v>
          </cell>
          <cell r="D70" t="str">
            <v>Business Analyst I</v>
          </cell>
          <cell r="E70" t="str">
            <v>ABA1</v>
          </cell>
          <cell r="F70" t="str">
            <v>ABA1 - Business Analyst I</v>
          </cell>
          <cell r="G70" t="str">
            <v>ABA1</v>
          </cell>
          <cell r="H70">
            <v>40.641970194221763</v>
          </cell>
        </row>
        <row r="71">
          <cell r="A71" t="str">
            <v>COHABA2</v>
          </cell>
          <cell r="B71" t="str">
            <v>C</v>
          </cell>
          <cell r="C71" t="str">
            <v>OH</v>
          </cell>
          <cell r="D71" t="str">
            <v>Business Analyst II</v>
          </cell>
          <cell r="E71" t="str">
            <v>ABA2</v>
          </cell>
          <cell r="F71" t="str">
            <v>ABA2 - Business Analyst II</v>
          </cell>
          <cell r="G71" t="str">
            <v>ABA2</v>
          </cell>
          <cell r="H71">
            <v>42.496285624967442</v>
          </cell>
        </row>
        <row r="72">
          <cell r="A72" t="str">
            <v>COHABA3</v>
          </cell>
          <cell r="B72" t="str">
            <v>C</v>
          </cell>
          <cell r="C72" t="str">
            <v>OH</v>
          </cell>
          <cell r="D72" t="str">
            <v>Business Analyst III</v>
          </cell>
          <cell r="E72" t="str">
            <v>ABA3</v>
          </cell>
          <cell r="F72" t="str">
            <v>ABA3 - Business Analyst III</v>
          </cell>
          <cell r="G72" t="str">
            <v>ABA3</v>
          </cell>
          <cell r="H72">
            <v>73.38898510427012</v>
          </cell>
        </row>
        <row r="73">
          <cell r="A73" t="str">
            <v>COHABC1</v>
          </cell>
          <cell r="B73" t="str">
            <v>C</v>
          </cell>
          <cell r="C73" t="str">
            <v>OH</v>
          </cell>
          <cell r="D73" t="str">
            <v>Business Consulting</v>
          </cell>
          <cell r="E73" t="str">
            <v>ABC1</v>
          </cell>
          <cell r="F73" t="str">
            <v>ABC1 - Business consulting I</v>
          </cell>
          <cell r="G73" t="str">
            <v>ABC1</v>
          </cell>
          <cell r="H73">
            <v>60.711334970514052</v>
          </cell>
        </row>
        <row r="74">
          <cell r="A74" t="str">
            <v>COHATC1</v>
          </cell>
          <cell r="B74" t="str">
            <v>C</v>
          </cell>
          <cell r="C74" t="str">
            <v>OH</v>
          </cell>
          <cell r="D74" t="str">
            <v>Technical Consulting</v>
          </cell>
          <cell r="E74" t="str">
            <v>ATC1</v>
          </cell>
          <cell r="F74" t="str">
            <v>ATC1 - Tech Consulting</v>
          </cell>
          <cell r="G74" t="str">
            <v>ATC1</v>
          </cell>
          <cell r="H74">
            <v>33.043347161792973</v>
          </cell>
        </row>
        <row r="76">
          <cell r="A76" t="str">
            <v>COHAEV1</v>
          </cell>
          <cell r="B76" t="str">
            <v>C</v>
          </cell>
          <cell r="C76" t="str">
            <v>OH</v>
          </cell>
          <cell r="D76" t="str">
            <v>Program Control I</v>
          </cell>
          <cell r="E76" t="str">
            <v>AEV1</v>
          </cell>
          <cell r="F76" t="str">
            <v>AEV1 - Program Control I</v>
          </cell>
          <cell r="G76" t="str">
            <v>AEV1</v>
          </cell>
          <cell r="H76">
            <v>33.108595176773591</v>
          </cell>
        </row>
        <row r="77">
          <cell r="A77" t="str">
            <v>COHAEV2</v>
          </cell>
          <cell r="B77" t="str">
            <v>C</v>
          </cell>
          <cell r="C77" t="str">
            <v>OH</v>
          </cell>
          <cell r="D77" t="str">
            <v>Program Control II</v>
          </cell>
          <cell r="E77" t="str">
            <v>AEV2</v>
          </cell>
          <cell r="F77" t="str">
            <v>AEV2 - Program Control II</v>
          </cell>
          <cell r="G77" t="str">
            <v>AEV2</v>
          </cell>
          <cell r="H77">
            <v>52.455560813784558</v>
          </cell>
        </row>
        <row r="78">
          <cell r="A78" t="str">
            <v>COHASME</v>
          </cell>
          <cell r="B78" t="str">
            <v>C</v>
          </cell>
          <cell r="C78" t="str">
            <v>OH</v>
          </cell>
          <cell r="D78" t="str">
            <v>SME II</v>
          </cell>
          <cell r="E78" t="str">
            <v>ASME</v>
          </cell>
          <cell r="F78" t="str">
            <v>ASME - SME</v>
          </cell>
          <cell r="G78" t="str">
            <v>ASME</v>
          </cell>
          <cell r="H78">
            <v>53.00319571045577</v>
          </cell>
        </row>
        <row r="79">
          <cell r="A79" t="str">
            <v>COHAOP2</v>
          </cell>
          <cell r="B79" t="str">
            <v>C</v>
          </cell>
          <cell r="C79" t="str">
            <v>OH</v>
          </cell>
          <cell r="D79" t="str">
            <v>Sr. Ops</v>
          </cell>
          <cell r="E79" t="str">
            <v>AOP2</v>
          </cell>
          <cell r="F79" t="str">
            <v>AOP2 - Sr. Ops</v>
          </cell>
          <cell r="G79" t="str">
            <v>AOP2</v>
          </cell>
          <cell r="H79">
            <v>29.28690451206716</v>
          </cell>
        </row>
        <row r="80">
          <cell r="G80">
            <v>0</v>
          </cell>
        </row>
        <row r="81">
          <cell r="E81">
            <v>0</v>
          </cell>
          <cell r="G81">
            <v>0</v>
          </cell>
        </row>
        <row r="82">
          <cell r="A82">
            <v>306</v>
          </cell>
          <cell r="C82" t="str">
            <v>Civil Call Center SCA</v>
          </cell>
          <cell r="E82">
            <v>0</v>
          </cell>
          <cell r="G82">
            <v>0</v>
          </cell>
        </row>
        <row r="83">
          <cell r="D83" t="str">
            <v>Cost Centers: 36026, 36028, 36162, 36462</v>
          </cell>
          <cell r="E83">
            <v>0</v>
          </cell>
          <cell r="G83">
            <v>0</v>
          </cell>
        </row>
        <row r="84">
          <cell r="E84">
            <v>0</v>
          </cell>
          <cell r="G84">
            <v>0</v>
          </cell>
        </row>
        <row r="85">
          <cell r="G85">
            <v>0</v>
          </cell>
        </row>
        <row r="86">
          <cell r="A86" t="str">
            <v>CCWFCCS</v>
          </cell>
          <cell r="B86" t="str">
            <v>C</v>
          </cell>
          <cell r="C86" t="str">
            <v>CW</v>
          </cell>
          <cell r="D86" t="str">
            <v>Contact Center Support</v>
          </cell>
          <cell r="E86" t="str">
            <v>FCCS</v>
          </cell>
          <cell r="F86" t="str">
            <v>FCCS - Contact Center Supt</v>
          </cell>
          <cell r="G86" t="str">
            <v>FCCS</v>
          </cell>
          <cell r="H86">
            <v>18.196073140215468</v>
          </cell>
        </row>
        <row r="87">
          <cell r="A87" t="str">
            <v>CCWFCS1</v>
          </cell>
          <cell r="B87" t="str">
            <v>C</v>
          </cell>
          <cell r="C87" t="str">
            <v>CW</v>
          </cell>
          <cell r="D87" t="str">
            <v>Contact Cust Service I</v>
          </cell>
          <cell r="E87" t="str">
            <v>FCS1</v>
          </cell>
          <cell r="F87" t="str">
            <v>FCS1 - Contact Cust Service I</v>
          </cell>
          <cell r="G87" t="str">
            <v>FCS1</v>
          </cell>
          <cell r="H87">
            <v>13.219551901420422</v>
          </cell>
        </row>
        <row r="88">
          <cell r="A88" t="str">
            <v>CCWFCS2</v>
          </cell>
          <cell r="B88" t="str">
            <v>C</v>
          </cell>
          <cell r="C88" t="str">
            <v>CW</v>
          </cell>
          <cell r="D88" t="str">
            <v>Contact Cust Service II</v>
          </cell>
          <cell r="E88" t="str">
            <v>FCS2</v>
          </cell>
          <cell r="F88" t="str">
            <v>FCS2 - Contact Cust Service II</v>
          </cell>
          <cell r="G88" t="str">
            <v>FCS2</v>
          </cell>
          <cell r="H88">
            <v>18.171087041484817</v>
          </cell>
        </row>
        <row r="89">
          <cell r="A89" t="str">
            <v>CCWFCS3</v>
          </cell>
          <cell r="B89" t="str">
            <v>C</v>
          </cell>
          <cell r="C89" t="str">
            <v>CW</v>
          </cell>
          <cell r="D89" t="str">
            <v>Contact Cust Service III</v>
          </cell>
          <cell r="E89" t="str">
            <v>FCS3</v>
          </cell>
          <cell r="F89" t="str">
            <v>FCS3 - Contact Cust Service III</v>
          </cell>
          <cell r="G89" t="str">
            <v>FCS3</v>
          </cell>
          <cell r="H89">
            <v>26.680493019808917</v>
          </cell>
        </row>
        <row r="90">
          <cell r="A90" t="str">
            <v>CCWFHD1</v>
          </cell>
          <cell r="B90" t="str">
            <v>C</v>
          </cell>
          <cell r="C90" t="str">
            <v>CW</v>
          </cell>
          <cell r="D90" t="str">
            <v>Help Desk I</v>
          </cell>
          <cell r="E90" t="str">
            <v>FHD1</v>
          </cell>
          <cell r="F90" t="str">
            <v>FHD1 - Help Desk I</v>
          </cell>
          <cell r="G90" t="str">
            <v>FHD1</v>
          </cell>
          <cell r="H90">
            <v>19.917652942229825</v>
          </cell>
        </row>
        <row r="91">
          <cell r="A91" t="str">
            <v>CCWFHD2</v>
          </cell>
          <cell r="B91" t="str">
            <v>C</v>
          </cell>
          <cell r="C91" t="str">
            <v>CW</v>
          </cell>
          <cell r="D91" t="str">
            <v>Help Desk II</v>
          </cell>
          <cell r="E91" t="str">
            <v>FHD2</v>
          </cell>
          <cell r="F91" t="str">
            <v>FHD2 - Help Desk II</v>
          </cell>
          <cell r="G91" t="str">
            <v>FHD2</v>
          </cell>
          <cell r="H91">
            <v>24.62113272557605</v>
          </cell>
        </row>
        <row r="92">
          <cell r="A92" t="str">
            <v>CCWFPS1</v>
          </cell>
          <cell r="B92" t="str">
            <v>C</v>
          </cell>
          <cell r="C92" t="str">
            <v>CW</v>
          </cell>
          <cell r="D92" t="str">
            <v>Program Supt I</v>
          </cell>
          <cell r="E92" t="str">
            <v>FPS1</v>
          </cell>
          <cell r="F92" t="str">
            <v>FPS1 - Program Supt I</v>
          </cell>
          <cell r="G92" t="str">
            <v>FPS1</v>
          </cell>
          <cell r="H92">
            <v>18.043109089538358</v>
          </cell>
        </row>
        <row r="93">
          <cell r="A93" t="str">
            <v>CCWFPS2</v>
          </cell>
          <cell r="B93" t="str">
            <v>C</v>
          </cell>
          <cell r="C93" t="str">
            <v>CW</v>
          </cell>
          <cell r="D93" t="str">
            <v>Program Supt I</v>
          </cell>
          <cell r="E93" t="str">
            <v>FPS2</v>
          </cell>
          <cell r="F93" t="str">
            <v>FPS2 - Program Supt II</v>
          </cell>
          <cell r="G93" t="str">
            <v>FPS2</v>
          </cell>
          <cell r="H93">
            <v>27.063762179096827</v>
          </cell>
        </row>
        <row r="94">
          <cell r="A94" t="str">
            <v>CCWFPS3</v>
          </cell>
          <cell r="B94" t="str">
            <v>C</v>
          </cell>
          <cell r="C94" t="str">
            <v>CW</v>
          </cell>
          <cell r="D94" t="str">
            <v>Program Supt I</v>
          </cell>
          <cell r="E94" t="str">
            <v>FPS3</v>
          </cell>
          <cell r="F94" t="str">
            <v>FPS3 - Program Supt III</v>
          </cell>
          <cell r="G94" t="str">
            <v>FPS3</v>
          </cell>
          <cell r="H94">
            <v>42.258149679865902</v>
          </cell>
        </row>
        <row r="95">
          <cell r="G95">
            <v>0</v>
          </cell>
        </row>
        <row r="96">
          <cell r="A96" t="str">
            <v>Corbin</v>
          </cell>
          <cell r="G96">
            <v>0</v>
          </cell>
        </row>
        <row r="97">
          <cell r="G97">
            <v>0</v>
          </cell>
        </row>
        <row r="98">
          <cell r="A98" t="str">
            <v>CCWECCS</v>
          </cell>
          <cell r="B98" t="str">
            <v>C</v>
          </cell>
          <cell r="C98" t="str">
            <v>CW</v>
          </cell>
          <cell r="D98" t="str">
            <v>Contact Center Support</v>
          </cell>
          <cell r="E98" t="str">
            <v>ECCS</v>
          </cell>
          <cell r="F98" t="str">
            <v>ECCS - Contact Center Supt</v>
          </cell>
          <cell r="G98" t="str">
            <v>ECCS</v>
          </cell>
          <cell r="H98">
            <v>17.830949572397518</v>
          </cell>
        </row>
        <row r="99">
          <cell r="A99" t="str">
            <v>CCWEPM2</v>
          </cell>
          <cell r="B99" t="str">
            <v>C</v>
          </cell>
          <cell r="C99" t="str">
            <v>CW</v>
          </cell>
          <cell r="D99" t="str">
            <v>External PM II</v>
          </cell>
          <cell r="E99" t="str">
            <v>EPM2</v>
          </cell>
          <cell r="F99" t="str">
            <v>EPM2 - External PM II</v>
          </cell>
          <cell r="G99" t="str">
            <v>EPM2</v>
          </cell>
          <cell r="H99">
            <v>32.626938950527951</v>
          </cell>
        </row>
        <row r="100">
          <cell r="A100" t="str">
            <v>CCWEPT1</v>
          </cell>
          <cell r="B100" t="str">
            <v>C</v>
          </cell>
          <cell r="C100" t="str">
            <v>CW</v>
          </cell>
          <cell r="D100" t="str">
            <v>Product Training</v>
          </cell>
          <cell r="E100" t="str">
            <v>EPT1</v>
          </cell>
          <cell r="F100" t="str">
            <v>EPT1 - Product Training I</v>
          </cell>
          <cell r="G100" t="str">
            <v>EPT1</v>
          </cell>
          <cell r="H100">
            <v>18.720440225052105</v>
          </cell>
        </row>
        <row r="101">
          <cell r="G101">
            <v>0</v>
          </cell>
        </row>
        <row r="102">
          <cell r="A102" t="str">
            <v>CCWEPS1</v>
          </cell>
          <cell r="B102" t="str">
            <v>C</v>
          </cell>
          <cell r="C102" t="str">
            <v>CW</v>
          </cell>
          <cell r="D102" t="str">
            <v>Program Supt I</v>
          </cell>
          <cell r="E102" t="str">
            <v>EPS1</v>
          </cell>
          <cell r="F102" t="str">
            <v>EPS1 - Program Supt I</v>
          </cell>
          <cell r="G102" t="str">
            <v>EPS1</v>
          </cell>
          <cell r="H102">
            <v>17.106123143213516</v>
          </cell>
        </row>
        <row r="103">
          <cell r="A103" t="str">
            <v>CCWEUS2</v>
          </cell>
          <cell r="B103" t="str">
            <v>C</v>
          </cell>
          <cell r="C103" t="str">
            <v>CW</v>
          </cell>
          <cell r="D103" t="str">
            <v>User Supt II</v>
          </cell>
          <cell r="E103" t="str">
            <v>EUS2</v>
          </cell>
          <cell r="F103" t="str">
            <v>EUS2 - User Supt II</v>
          </cell>
          <cell r="G103" t="str">
            <v>EUS2</v>
          </cell>
          <cell r="H103">
            <v>26.824291146116238</v>
          </cell>
        </row>
        <row r="104">
          <cell r="G104" t="str">
            <v>EUS3</v>
          </cell>
        </row>
        <row r="105">
          <cell r="G105" t="str">
            <v>EUS4</v>
          </cell>
        </row>
        <row r="106">
          <cell r="A106" t="str">
            <v>SCA Rates</v>
          </cell>
          <cell r="G106" t="str">
            <v>EUS5</v>
          </cell>
        </row>
        <row r="107">
          <cell r="E107">
            <v>0</v>
          </cell>
          <cell r="G107" t="str">
            <v>EUS6</v>
          </cell>
        </row>
        <row r="108">
          <cell r="A108" t="str">
            <v>CWIGNC1</v>
          </cell>
          <cell r="B108" t="str">
            <v>C</v>
          </cell>
          <cell r="C108" t="str">
            <v>WI</v>
          </cell>
          <cell r="D108" t="str">
            <v>General Clerk I - IA</v>
          </cell>
          <cell r="E108" t="str">
            <v>GNC1</v>
          </cell>
          <cell r="F108" t="str">
            <v>GNC1 - General Clerk I</v>
          </cell>
          <cell r="G108" t="str">
            <v>GNC1</v>
          </cell>
          <cell r="H108">
            <v>11.63</v>
          </cell>
        </row>
        <row r="109">
          <cell r="A109" t="str">
            <v>CWIGNC2</v>
          </cell>
          <cell r="B109" t="str">
            <v>C</v>
          </cell>
          <cell r="C109" t="str">
            <v>WI</v>
          </cell>
          <cell r="D109" t="str">
            <v>General Clerk II - IA</v>
          </cell>
          <cell r="E109" t="str">
            <v>GNC2</v>
          </cell>
          <cell r="F109" t="str">
            <v>GNC2 - General Clerk II</v>
          </cell>
          <cell r="G109" t="str">
            <v>GNC2</v>
          </cell>
          <cell r="H109">
            <v>12.68</v>
          </cell>
        </row>
        <row r="110">
          <cell r="A110" t="str">
            <v>CWIGNC3</v>
          </cell>
          <cell r="B110" t="str">
            <v>C</v>
          </cell>
          <cell r="C110" t="str">
            <v>WI</v>
          </cell>
          <cell r="D110" t="str">
            <v>General Clerk III - IA</v>
          </cell>
          <cell r="E110" t="str">
            <v>GNC3</v>
          </cell>
          <cell r="F110" t="str">
            <v>GNC3 - General Clerk III</v>
          </cell>
          <cell r="G110" t="str">
            <v>GNC3</v>
          </cell>
          <cell r="H110">
            <v>14.24</v>
          </cell>
        </row>
        <row r="111">
          <cell r="A111" t="str">
            <v>CWIGNC4</v>
          </cell>
          <cell r="B111" t="str">
            <v>C</v>
          </cell>
          <cell r="C111" t="str">
            <v>WI</v>
          </cell>
          <cell r="D111" t="str">
            <v>General Clerk IV - IA</v>
          </cell>
          <cell r="E111" t="str">
            <v>GNC4</v>
          </cell>
          <cell r="F111" t="str">
            <v>GNC4 - General Clerk IV</v>
          </cell>
          <cell r="G111" t="str">
            <v>GNC4</v>
          </cell>
          <cell r="H111">
            <v>14.24</v>
          </cell>
        </row>
        <row r="112">
          <cell r="E112">
            <v>0</v>
          </cell>
          <cell r="G112">
            <v>0</v>
          </cell>
        </row>
        <row r="113">
          <cell r="A113" t="str">
            <v>CWKGNC1</v>
          </cell>
          <cell r="B113" t="str">
            <v>C</v>
          </cell>
          <cell r="C113" t="str">
            <v>WK</v>
          </cell>
          <cell r="D113" t="str">
            <v>General Clerk I - KS</v>
          </cell>
          <cell r="E113" t="str">
            <v>GNC1</v>
          </cell>
          <cell r="F113" t="str">
            <v>GNC1 - General Clerk I</v>
          </cell>
          <cell r="G113" t="str">
            <v>GNC1</v>
          </cell>
          <cell r="H113">
            <v>12.95</v>
          </cell>
        </row>
        <row r="114">
          <cell r="A114" t="str">
            <v>CWKGNC2</v>
          </cell>
          <cell r="B114" t="str">
            <v>C</v>
          </cell>
          <cell r="C114" t="str">
            <v>WK</v>
          </cell>
          <cell r="D114" t="str">
            <v>General Clerk II - KS</v>
          </cell>
          <cell r="E114" t="str">
            <v>GNC2</v>
          </cell>
          <cell r="F114" t="str">
            <v>GNC2 - General Clerk II</v>
          </cell>
          <cell r="G114" t="str">
            <v>GNC2</v>
          </cell>
          <cell r="H114">
            <v>14.22</v>
          </cell>
        </row>
        <row r="115">
          <cell r="A115" t="str">
            <v>CWKGNC3</v>
          </cell>
          <cell r="B115" t="str">
            <v>C</v>
          </cell>
          <cell r="C115" t="str">
            <v>WK</v>
          </cell>
          <cell r="D115" t="str">
            <v>General Clerk III - KS</v>
          </cell>
          <cell r="E115" t="str">
            <v>GNC3</v>
          </cell>
          <cell r="F115" t="str">
            <v>GNC3 - General Clerk III</v>
          </cell>
          <cell r="G115" t="str">
            <v>GNC3</v>
          </cell>
          <cell r="H115">
            <v>15.96</v>
          </cell>
        </row>
        <row r="116">
          <cell r="A116" t="str">
            <v>CWKGNC4</v>
          </cell>
          <cell r="B116" t="str">
            <v>C</v>
          </cell>
          <cell r="C116" t="str">
            <v>WK</v>
          </cell>
          <cell r="D116" t="str">
            <v>General Clerk IV - KS</v>
          </cell>
          <cell r="E116" t="str">
            <v>GNC4</v>
          </cell>
          <cell r="F116" t="str">
            <v>GNC4 - General Clerk IV</v>
          </cell>
          <cell r="G116" t="str">
            <v>GNC4</v>
          </cell>
          <cell r="H116">
            <v>15.96</v>
          </cell>
        </row>
        <row r="117">
          <cell r="E117">
            <v>0</v>
          </cell>
          <cell r="G117">
            <v>0</v>
          </cell>
        </row>
        <row r="118">
          <cell r="A118" t="str">
            <v>CWAGNC1</v>
          </cell>
          <cell r="B118" t="str">
            <v>C</v>
          </cell>
          <cell r="C118" t="str">
            <v>WA</v>
          </cell>
          <cell r="D118" t="str">
            <v>General Clerk I - AZ</v>
          </cell>
          <cell r="E118" t="str">
            <v>GNC1</v>
          </cell>
          <cell r="F118" t="str">
            <v>GNC1 - General Clerk I</v>
          </cell>
          <cell r="G118" t="str">
            <v>GNC1</v>
          </cell>
          <cell r="H118">
            <v>12.53</v>
          </cell>
        </row>
        <row r="119">
          <cell r="A119" t="str">
            <v>CWAGNC2</v>
          </cell>
          <cell r="B119" t="str">
            <v>C</v>
          </cell>
          <cell r="C119" t="str">
            <v>WA</v>
          </cell>
          <cell r="D119" t="str">
            <v>General Clerk II - AZ</v>
          </cell>
          <cell r="E119" t="str">
            <v>GNC2</v>
          </cell>
          <cell r="F119" t="str">
            <v>GNC2 - General Clerk II</v>
          </cell>
          <cell r="G119" t="str">
            <v>GNC2</v>
          </cell>
          <cell r="H119">
            <v>13.67</v>
          </cell>
        </row>
        <row r="120">
          <cell r="A120" t="str">
            <v>CWAGNC3</v>
          </cell>
          <cell r="B120" t="str">
            <v>C</v>
          </cell>
          <cell r="C120" t="str">
            <v>WA</v>
          </cell>
          <cell r="D120" t="str">
            <v>General Clerk III - AZ</v>
          </cell>
          <cell r="E120" t="str">
            <v>GNC3</v>
          </cell>
          <cell r="F120" t="str">
            <v>GNC3 - General Clerk III</v>
          </cell>
          <cell r="G120" t="str">
            <v>GNC3</v>
          </cell>
          <cell r="H120">
            <v>15.34</v>
          </cell>
        </row>
        <row r="121">
          <cell r="A121" t="str">
            <v>CWAGNC4</v>
          </cell>
          <cell r="B121" t="str">
            <v>C</v>
          </cell>
          <cell r="C121" t="str">
            <v>WA</v>
          </cell>
          <cell r="D121" t="str">
            <v>General Clerk IV - AZ</v>
          </cell>
          <cell r="E121" t="str">
            <v>GNC4</v>
          </cell>
          <cell r="F121" t="str">
            <v>GNC4 - General Clerk IV</v>
          </cell>
          <cell r="G121" t="str">
            <v>GNC4</v>
          </cell>
          <cell r="H121">
            <v>15.34</v>
          </cell>
        </row>
        <row r="122">
          <cell r="E122">
            <v>0</v>
          </cell>
          <cell r="G122">
            <v>0</v>
          </cell>
        </row>
        <row r="123">
          <cell r="A123" t="str">
            <v>CWVGNC1</v>
          </cell>
          <cell r="B123" t="str">
            <v>C</v>
          </cell>
          <cell r="C123" t="str">
            <v>WV</v>
          </cell>
          <cell r="D123" t="str">
            <v>General Clerk I - VA</v>
          </cell>
          <cell r="E123" t="str">
            <v>GNC1</v>
          </cell>
          <cell r="F123" t="str">
            <v>GNC1 - General Clerk I</v>
          </cell>
          <cell r="G123" t="str">
            <v>GNC1</v>
          </cell>
          <cell r="H123">
            <v>12.06</v>
          </cell>
        </row>
        <row r="124">
          <cell r="A124" t="str">
            <v>CWVGNC2</v>
          </cell>
          <cell r="B124" t="str">
            <v>C</v>
          </cell>
          <cell r="C124" t="str">
            <v>WV</v>
          </cell>
          <cell r="D124" t="str">
            <v>General Clerk II - VA</v>
          </cell>
          <cell r="E124" t="str">
            <v>GNC2</v>
          </cell>
          <cell r="F124" t="str">
            <v>GNC2 - General Clerk II</v>
          </cell>
          <cell r="G124" t="str">
            <v>GNC2</v>
          </cell>
          <cell r="H124">
            <v>13.27</v>
          </cell>
        </row>
        <row r="125">
          <cell r="A125" t="str">
            <v>CWVGNC3</v>
          </cell>
          <cell r="B125" t="str">
            <v>C</v>
          </cell>
          <cell r="C125" t="str">
            <v>WV</v>
          </cell>
          <cell r="D125" t="str">
            <v>General Clerk III - VA</v>
          </cell>
          <cell r="E125" t="str">
            <v>GNC3</v>
          </cell>
          <cell r="F125" t="str">
            <v>GNC3 - General Clerk III</v>
          </cell>
          <cell r="G125" t="str">
            <v>GNC3</v>
          </cell>
          <cell r="H125">
            <v>17.46</v>
          </cell>
        </row>
        <row r="126">
          <cell r="A126" t="str">
            <v>CWVGNC4</v>
          </cell>
          <cell r="B126" t="str">
            <v>C</v>
          </cell>
          <cell r="C126" t="str">
            <v>WV</v>
          </cell>
          <cell r="D126" t="str">
            <v>General Clerk IV - VA</v>
          </cell>
          <cell r="E126" t="str">
            <v>GNC4</v>
          </cell>
          <cell r="F126" t="str">
            <v>GNC4 - General Clerk IV</v>
          </cell>
          <cell r="G126" t="str">
            <v>GNC4</v>
          </cell>
          <cell r="H126">
            <v>17.46</v>
          </cell>
        </row>
        <row r="127">
          <cell r="E127">
            <v>0</v>
          </cell>
          <cell r="G127">
            <v>0</v>
          </cell>
        </row>
        <row r="128">
          <cell r="A128" t="str">
            <v>CWYGNC1</v>
          </cell>
          <cell r="B128" t="str">
            <v>C</v>
          </cell>
          <cell r="C128" t="str">
            <v>WY</v>
          </cell>
          <cell r="D128" t="str">
            <v>General Clerk I - KY</v>
          </cell>
          <cell r="E128" t="str">
            <v>GNC1</v>
          </cell>
          <cell r="F128" t="str">
            <v>GNC1 - General Clerk I</v>
          </cell>
          <cell r="G128" t="str">
            <v>GNC1</v>
          </cell>
          <cell r="H128">
            <v>10.52</v>
          </cell>
        </row>
        <row r="129">
          <cell r="A129" t="str">
            <v>CWYGNC2</v>
          </cell>
          <cell r="B129" t="str">
            <v>C</v>
          </cell>
          <cell r="C129" t="str">
            <v>WY</v>
          </cell>
          <cell r="D129" t="str">
            <v>General Clerk II - KY</v>
          </cell>
          <cell r="E129" t="str">
            <v>GNC2</v>
          </cell>
          <cell r="F129" t="str">
            <v>GNC2 - General Clerk II</v>
          </cell>
          <cell r="G129" t="str">
            <v>GNC2</v>
          </cell>
          <cell r="H129">
            <v>11.49</v>
          </cell>
        </row>
        <row r="130">
          <cell r="A130" t="str">
            <v>CWYGNC3</v>
          </cell>
          <cell r="B130" t="str">
            <v>C</v>
          </cell>
          <cell r="C130" t="str">
            <v>WY</v>
          </cell>
          <cell r="D130" t="str">
            <v>General Clerk III - KY</v>
          </cell>
          <cell r="E130" t="str">
            <v>GNC3</v>
          </cell>
          <cell r="F130" t="str">
            <v>GNC3 - General Clerk III</v>
          </cell>
          <cell r="G130" t="str">
            <v>GNC3</v>
          </cell>
          <cell r="H130">
            <v>12.89</v>
          </cell>
        </row>
        <row r="131">
          <cell r="A131" t="str">
            <v>CWYGNC4</v>
          </cell>
          <cell r="B131" t="str">
            <v>C</v>
          </cell>
          <cell r="C131" t="str">
            <v>WY</v>
          </cell>
          <cell r="D131" t="str">
            <v>General Clerk IV - KY</v>
          </cell>
          <cell r="E131" t="str">
            <v>GNC4</v>
          </cell>
          <cell r="F131" t="str">
            <v>GNC4 - General Clerk IV</v>
          </cell>
          <cell r="G131" t="str">
            <v>GNC4</v>
          </cell>
          <cell r="H131">
            <v>12.89</v>
          </cell>
        </row>
        <row r="132">
          <cell r="E132">
            <v>0</v>
          </cell>
          <cell r="G132">
            <v>0</v>
          </cell>
        </row>
        <row r="133">
          <cell r="A133" t="str">
            <v>CWFGNC1</v>
          </cell>
          <cell r="B133" t="str">
            <v>C</v>
          </cell>
          <cell r="C133" t="str">
            <v>WF</v>
          </cell>
          <cell r="D133" t="str">
            <v>General Clerk I - FL</v>
          </cell>
          <cell r="E133" t="str">
            <v>GNC1</v>
          </cell>
          <cell r="F133" t="str">
            <v>GNC1 - General Clerk I</v>
          </cell>
          <cell r="G133" t="str">
            <v>GNC1</v>
          </cell>
          <cell r="H133">
            <v>12.58</v>
          </cell>
        </row>
        <row r="134">
          <cell r="A134" t="str">
            <v>CWFGNC2</v>
          </cell>
          <cell r="B134" t="str">
            <v>C</v>
          </cell>
          <cell r="C134" t="str">
            <v>WF</v>
          </cell>
          <cell r="D134" t="str">
            <v>General Clerk II - FL</v>
          </cell>
          <cell r="E134" t="str">
            <v>GNC2</v>
          </cell>
          <cell r="F134" t="str">
            <v>GNC2 - General Clerk II</v>
          </cell>
          <cell r="G134" t="str">
            <v>GNC2</v>
          </cell>
          <cell r="H134">
            <v>13.73</v>
          </cell>
        </row>
        <row r="135">
          <cell r="A135" t="str">
            <v>CWFGNC3</v>
          </cell>
          <cell r="B135" t="str">
            <v>C</v>
          </cell>
          <cell r="C135" t="str">
            <v>WF</v>
          </cell>
          <cell r="D135" t="str">
            <v>General Clerk III - FL</v>
          </cell>
          <cell r="E135" t="str">
            <v>GNC3</v>
          </cell>
          <cell r="F135" t="str">
            <v>GNC3 - General Clerk III</v>
          </cell>
          <cell r="G135" t="str">
            <v>GNC3</v>
          </cell>
          <cell r="H135">
            <v>15.09</v>
          </cell>
        </row>
        <row r="136">
          <cell r="A136" t="str">
            <v>CWFGNC4</v>
          </cell>
          <cell r="B136" t="str">
            <v>C</v>
          </cell>
          <cell r="C136" t="str">
            <v>WF</v>
          </cell>
          <cell r="D136" t="str">
            <v>General Clerk IV - FL</v>
          </cell>
          <cell r="E136" t="str">
            <v>GNC4</v>
          </cell>
          <cell r="F136" t="str">
            <v>GNC4 - General Clerk IV</v>
          </cell>
          <cell r="G136" t="str">
            <v>GNC4</v>
          </cell>
          <cell r="H136">
            <v>15.09</v>
          </cell>
        </row>
        <row r="137">
          <cell r="E137">
            <v>0</v>
          </cell>
          <cell r="G137">
            <v>0</v>
          </cell>
        </row>
        <row r="138">
          <cell r="A138" t="str">
            <v>CWNGNC1</v>
          </cell>
          <cell r="B138" t="str">
            <v>C</v>
          </cell>
          <cell r="C138" t="str">
            <v>WN</v>
          </cell>
          <cell r="D138" t="str">
            <v>General Clerk I - NM</v>
          </cell>
          <cell r="E138" t="str">
            <v>GNC1</v>
          </cell>
          <cell r="F138" t="str">
            <v>GNC1 - General Clerk I</v>
          </cell>
          <cell r="G138" t="str">
            <v>GNC1</v>
          </cell>
          <cell r="H138">
            <v>9.61</v>
          </cell>
        </row>
        <row r="139">
          <cell r="A139" t="str">
            <v>CWNGNC2</v>
          </cell>
          <cell r="B139" t="str">
            <v>C</v>
          </cell>
          <cell r="C139" t="str">
            <v>WN</v>
          </cell>
          <cell r="D139" t="str">
            <v>General Clerk II - NM</v>
          </cell>
          <cell r="E139" t="str">
            <v>GNC2</v>
          </cell>
          <cell r="F139" t="str">
            <v>GNC2 - General Clerk II</v>
          </cell>
          <cell r="G139" t="str">
            <v>GNC2</v>
          </cell>
          <cell r="H139">
            <v>10.49</v>
          </cell>
        </row>
        <row r="140">
          <cell r="A140" t="str">
            <v>CWNGNC3</v>
          </cell>
          <cell r="B140" t="str">
            <v>C</v>
          </cell>
          <cell r="C140" t="str">
            <v>WN</v>
          </cell>
          <cell r="D140" t="str">
            <v>General Clerk III - NM</v>
          </cell>
          <cell r="E140" t="str">
            <v>GNC3</v>
          </cell>
          <cell r="F140" t="str">
            <v>GNC3 - General Clerk III</v>
          </cell>
          <cell r="G140" t="str">
            <v>GNC3</v>
          </cell>
          <cell r="H140">
            <v>11.77</v>
          </cell>
        </row>
        <row r="141">
          <cell r="A141" t="str">
            <v>CWNGNC4</v>
          </cell>
          <cell r="B141" t="str">
            <v>C</v>
          </cell>
          <cell r="C141" t="str">
            <v>WN</v>
          </cell>
          <cell r="D141" t="str">
            <v>General Clerk IV - NM</v>
          </cell>
          <cell r="E141" t="str">
            <v>GNC4</v>
          </cell>
          <cell r="F141" t="str">
            <v>GNC4 - General Clerk IV</v>
          </cell>
          <cell r="G141" t="str">
            <v>GNC4</v>
          </cell>
          <cell r="H141">
            <v>11.77</v>
          </cell>
        </row>
        <row r="143">
          <cell r="A143">
            <v>307</v>
          </cell>
          <cell r="C143" t="str">
            <v>Civil Call Center</v>
          </cell>
          <cell r="E143">
            <v>0</v>
          </cell>
          <cell r="G143">
            <v>0</v>
          </cell>
        </row>
        <row r="144">
          <cell r="D144" t="str">
            <v>Cost Centers: 36118, 36487, 36488, 36510</v>
          </cell>
          <cell r="E144">
            <v>0</v>
          </cell>
          <cell r="G144">
            <v>0</v>
          </cell>
        </row>
        <row r="145">
          <cell r="E145">
            <v>0</v>
          </cell>
          <cell r="G145">
            <v>0</v>
          </cell>
        </row>
        <row r="146">
          <cell r="A146" t="str">
            <v>CCCFCCS</v>
          </cell>
          <cell r="B146" t="str">
            <v>C</v>
          </cell>
          <cell r="C146" t="str">
            <v>CC</v>
          </cell>
          <cell r="D146" t="str">
            <v>Contact Center Support</v>
          </cell>
          <cell r="E146" t="str">
            <v>FCCS</v>
          </cell>
          <cell r="F146" t="str">
            <v>FCCS - Contact Center Supt</v>
          </cell>
          <cell r="G146" t="str">
            <v>FCCS</v>
          </cell>
          <cell r="H146">
            <v>18.196073140215468</v>
          </cell>
        </row>
        <row r="147">
          <cell r="A147" t="str">
            <v>CCCFCS1</v>
          </cell>
          <cell r="B147" t="str">
            <v>C</v>
          </cell>
          <cell r="C147" t="str">
            <v>CC</v>
          </cell>
          <cell r="D147" t="str">
            <v>Contact Cust Service I</v>
          </cell>
          <cell r="E147" t="str">
            <v>FCS1</v>
          </cell>
          <cell r="F147" t="str">
            <v>FCS1 - Contact Cust Service I</v>
          </cell>
          <cell r="G147" t="str">
            <v>FCS1</v>
          </cell>
          <cell r="H147">
            <v>13.219551901420422</v>
          </cell>
        </row>
        <row r="148">
          <cell r="A148" t="str">
            <v>CCCFCS2</v>
          </cell>
          <cell r="B148" t="str">
            <v>C</v>
          </cell>
          <cell r="C148" t="str">
            <v>CC</v>
          </cell>
          <cell r="D148" t="str">
            <v>Contact Cust Service II</v>
          </cell>
          <cell r="E148" t="str">
            <v>FCS2</v>
          </cell>
          <cell r="F148" t="str">
            <v>FCS2 - Contact Cust Service II</v>
          </cell>
          <cell r="G148" t="str">
            <v>FCS2</v>
          </cell>
          <cell r="H148">
            <v>18.171087041484817</v>
          </cell>
        </row>
        <row r="149">
          <cell r="A149" t="str">
            <v>CCCFCS3</v>
          </cell>
          <cell r="B149" t="str">
            <v>C</v>
          </cell>
          <cell r="C149" t="str">
            <v>CC</v>
          </cell>
          <cell r="D149" t="str">
            <v>Contact Cust Service III</v>
          </cell>
          <cell r="E149" t="str">
            <v>FCS3</v>
          </cell>
          <cell r="F149" t="str">
            <v>FCS3 - Contact Cust Service III</v>
          </cell>
          <cell r="G149" t="str">
            <v>FCS3</v>
          </cell>
          <cell r="H149">
            <v>26.680493019808917</v>
          </cell>
        </row>
        <row r="150">
          <cell r="G150">
            <v>0</v>
          </cell>
        </row>
        <row r="151">
          <cell r="A151" t="str">
            <v>CCCFHD1</v>
          </cell>
          <cell r="B151" t="str">
            <v>C</v>
          </cell>
          <cell r="C151" t="str">
            <v>CC</v>
          </cell>
          <cell r="D151" t="str">
            <v>Help Desk I</v>
          </cell>
          <cell r="E151" t="str">
            <v>FHD1</v>
          </cell>
          <cell r="F151" t="str">
            <v>FHD1 - Help Desk I</v>
          </cell>
          <cell r="G151" t="str">
            <v>FHD1</v>
          </cell>
          <cell r="H151">
            <v>19.917652942229825</v>
          </cell>
        </row>
        <row r="152">
          <cell r="A152" t="str">
            <v>CCCFHD2</v>
          </cell>
          <cell r="B152" t="str">
            <v>C</v>
          </cell>
          <cell r="C152" t="str">
            <v>CC</v>
          </cell>
          <cell r="D152" t="str">
            <v>Help Desk II</v>
          </cell>
          <cell r="E152" t="str">
            <v>FHD2</v>
          </cell>
          <cell r="F152" t="str">
            <v>FHD2 - Help Desk II</v>
          </cell>
          <cell r="G152" t="str">
            <v>FHD2</v>
          </cell>
          <cell r="H152">
            <v>24.62113272557605</v>
          </cell>
        </row>
        <row r="153">
          <cell r="A153" t="str">
            <v>CCCFPS1</v>
          </cell>
          <cell r="B153" t="str">
            <v>C</v>
          </cell>
          <cell r="C153" t="str">
            <v>CC</v>
          </cell>
          <cell r="D153" t="str">
            <v>Program Supt I</v>
          </cell>
          <cell r="E153" t="str">
            <v>FPS1</v>
          </cell>
          <cell r="F153" t="str">
            <v>FPS1 - Program Supt I</v>
          </cell>
          <cell r="G153" t="str">
            <v>FPS1</v>
          </cell>
          <cell r="H153">
            <v>18.043109089538358</v>
          </cell>
        </row>
        <row r="154">
          <cell r="A154" t="str">
            <v>CCCFPS2</v>
          </cell>
          <cell r="B154" t="str">
            <v>C</v>
          </cell>
          <cell r="C154" t="str">
            <v>CC</v>
          </cell>
          <cell r="D154" t="str">
            <v>Program Supt II</v>
          </cell>
          <cell r="E154" t="str">
            <v>FPS2</v>
          </cell>
          <cell r="F154" t="str">
            <v>FPS2 - Program Supt II</v>
          </cell>
          <cell r="G154" t="str">
            <v>FPS2</v>
          </cell>
          <cell r="H154">
            <v>27.063762179096827</v>
          </cell>
        </row>
        <row r="155">
          <cell r="A155" t="str">
            <v>CCCFPS3</v>
          </cell>
          <cell r="B155" t="str">
            <v>C</v>
          </cell>
          <cell r="C155" t="str">
            <v>CC</v>
          </cell>
          <cell r="D155" t="str">
            <v>Program Supt III</v>
          </cell>
          <cell r="E155" t="str">
            <v>FPS3</v>
          </cell>
          <cell r="F155" t="str">
            <v>FPS3 - Program Supt III</v>
          </cell>
          <cell r="G155" t="str">
            <v>FPS3</v>
          </cell>
          <cell r="H155">
            <v>42.258149679865902</v>
          </cell>
        </row>
        <row r="156">
          <cell r="G156">
            <v>0</v>
          </cell>
        </row>
        <row r="157">
          <cell r="A157" t="str">
            <v>CCCACS1</v>
          </cell>
          <cell r="B157" t="str">
            <v>C</v>
          </cell>
          <cell r="C157" t="str">
            <v>CC</v>
          </cell>
          <cell r="D157" t="str">
            <v>Contact Cust Service I</v>
          </cell>
          <cell r="E157" t="str">
            <v>ACS1</v>
          </cell>
          <cell r="F157" t="str">
            <v>ACS1 - Contact Cust Service I</v>
          </cell>
          <cell r="G157" t="str">
            <v>ACS1</v>
          </cell>
          <cell r="H157">
            <v>17.227645370966794</v>
          </cell>
        </row>
        <row r="158">
          <cell r="A158" t="str">
            <v>CCCACS3</v>
          </cell>
          <cell r="B158" t="str">
            <v>C</v>
          </cell>
          <cell r="C158" t="str">
            <v>CC</v>
          </cell>
          <cell r="D158" t="str">
            <v>Contact Cust Service III</v>
          </cell>
          <cell r="E158" t="str">
            <v>ACS3</v>
          </cell>
          <cell r="F158" t="str">
            <v>ACS3 - Contact Cust Service III</v>
          </cell>
          <cell r="G158" t="str">
            <v>ACS3</v>
          </cell>
          <cell r="H158">
            <v>47.130639999999993</v>
          </cell>
        </row>
        <row r="159">
          <cell r="G159">
            <v>0</v>
          </cell>
        </row>
        <row r="160">
          <cell r="E160">
            <v>0</v>
          </cell>
          <cell r="G160">
            <v>0</v>
          </cell>
        </row>
        <row r="161">
          <cell r="A161">
            <v>302</v>
          </cell>
          <cell r="C161" t="str">
            <v>Civil Engineering</v>
          </cell>
          <cell r="E161">
            <v>0</v>
          </cell>
          <cell r="G161">
            <v>0</v>
          </cell>
        </row>
        <row r="162">
          <cell r="E162">
            <v>0</v>
          </cell>
          <cell r="G162">
            <v>0</v>
          </cell>
        </row>
        <row r="163">
          <cell r="E163">
            <v>0</v>
          </cell>
          <cell r="G163">
            <v>0</v>
          </cell>
        </row>
        <row r="164">
          <cell r="A164" t="str">
            <v>CENFAD11</v>
          </cell>
          <cell r="B164" t="str">
            <v>C</v>
          </cell>
          <cell r="C164" t="str">
            <v>EN</v>
          </cell>
          <cell r="D164" t="str">
            <v>Appl Develop 11</v>
          </cell>
          <cell r="E164" t="str">
            <v>FAD11</v>
          </cell>
          <cell r="F164" t="str">
            <v>FAD11 - Appl Develop 11</v>
          </cell>
          <cell r="G164" t="str">
            <v>FAD11</v>
          </cell>
          <cell r="H164">
            <v>31.00236380853687</v>
          </cell>
        </row>
        <row r="165">
          <cell r="A165" t="str">
            <v>CENFAD12</v>
          </cell>
          <cell r="B165" t="str">
            <v>C</v>
          </cell>
          <cell r="C165" t="str">
            <v>EN</v>
          </cell>
          <cell r="D165" t="str">
            <v>Appl Develop 12</v>
          </cell>
          <cell r="E165" t="str">
            <v>FAD12</v>
          </cell>
          <cell r="F165" t="str">
            <v>FAD12 - Appl Develop 12</v>
          </cell>
          <cell r="G165" t="str">
            <v>FAD12</v>
          </cell>
          <cell r="H165">
            <v>33.340300256791814</v>
          </cell>
        </row>
        <row r="166">
          <cell r="A166" t="str">
            <v>CENFAD13</v>
          </cell>
          <cell r="B166" t="str">
            <v>C</v>
          </cell>
          <cell r="C166" t="str">
            <v>EN</v>
          </cell>
          <cell r="D166" t="str">
            <v>Appl Develop 13</v>
          </cell>
          <cell r="E166" t="str">
            <v>FAD13</v>
          </cell>
          <cell r="F166" t="str">
            <v>FAD13 - Appl Develop 13</v>
          </cell>
          <cell r="G166" t="str">
            <v>FAD13</v>
          </cell>
          <cell r="H166">
            <v>39.973476900077067</v>
          </cell>
        </row>
        <row r="167">
          <cell r="A167" t="str">
            <v>CENFAD14</v>
          </cell>
          <cell r="B167" t="str">
            <v>C</v>
          </cell>
          <cell r="C167" t="str">
            <v>EN</v>
          </cell>
          <cell r="D167" t="str">
            <v>Appl Develop / SPM 14</v>
          </cell>
          <cell r="E167" t="str">
            <v>FAD14</v>
          </cell>
          <cell r="F167" t="str">
            <v>FAD14 - Appl Develop 14</v>
          </cell>
          <cell r="G167" t="str">
            <v>FAD14</v>
          </cell>
          <cell r="H167">
            <v>50.548978013974818</v>
          </cell>
        </row>
        <row r="168">
          <cell r="A168" t="str">
            <v>CENFAD15</v>
          </cell>
          <cell r="B168" t="str">
            <v>C</v>
          </cell>
          <cell r="C168" t="str">
            <v>EN</v>
          </cell>
          <cell r="D168" t="str">
            <v>Appl Develop / SPM 15</v>
          </cell>
          <cell r="E168" t="str">
            <v>FAD15</v>
          </cell>
          <cell r="F168" t="str">
            <v>FAD15 - Appl Develop 15</v>
          </cell>
          <cell r="G168" t="str">
            <v>FAD15</v>
          </cell>
          <cell r="H168">
            <v>50.228253051993242</v>
          </cell>
        </row>
        <row r="169">
          <cell r="A169" t="str">
            <v>CENFAD16</v>
          </cell>
          <cell r="B169" t="str">
            <v>C</v>
          </cell>
          <cell r="C169" t="str">
            <v>EN</v>
          </cell>
          <cell r="D169" t="str">
            <v>Appl Develop / SPM16</v>
          </cell>
          <cell r="E169" t="str">
            <v>FAD16</v>
          </cell>
          <cell r="F169" t="str">
            <v>FAD16 - Appl Develop 16</v>
          </cell>
          <cell r="G169" t="str">
            <v>FAD16</v>
          </cell>
          <cell r="H169">
            <v>64.480567164179092</v>
          </cell>
        </row>
        <row r="170">
          <cell r="G170">
            <v>0</v>
          </cell>
        </row>
        <row r="171">
          <cell r="A171" t="str">
            <v>CENFSW11</v>
          </cell>
          <cell r="B171" t="str">
            <v>C</v>
          </cell>
          <cell r="C171" t="str">
            <v>EN</v>
          </cell>
          <cell r="D171" t="str">
            <v>SW Test - 11</v>
          </cell>
          <cell r="E171" t="str">
            <v>FSW11</v>
          </cell>
          <cell r="F171" t="str">
            <v>FSW11 - SW Test - 11</v>
          </cell>
          <cell r="G171" t="str">
            <v>FSW11</v>
          </cell>
          <cell r="H171">
            <v>31.00236380853687</v>
          </cell>
        </row>
        <row r="172">
          <cell r="A172" t="str">
            <v>CENFSW12</v>
          </cell>
          <cell r="B172" t="str">
            <v>C</v>
          </cell>
          <cell r="C172" t="str">
            <v>EN</v>
          </cell>
          <cell r="D172" t="str">
            <v>SW Test - 12</v>
          </cell>
          <cell r="E172" t="str">
            <v>FSW12</v>
          </cell>
          <cell r="F172" t="str">
            <v>FSW12 - SW Test - 12</v>
          </cell>
          <cell r="G172" t="str">
            <v>FSW12</v>
          </cell>
          <cell r="H172">
            <v>33.340300256791814</v>
          </cell>
        </row>
        <row r="173">
          <cell r="A173" t="str">
            <v>CENFSW13</v>
          </cell>
          <cell r="B173" t="str">
            <v>C</v>
          </cell>
          <cell r="C173" t="str">
            <v>EN</v>
          </cell>
          <cell r="D173" t="str">
            <v>SW Test - 13</v>
          </cell>
          <cell r="E173" t="str">
            <v>FSW13</v>
          </cell>
          <cell r="F173" t="str">
            <v>FSW13 - SW Test - 13</v>
          </cell>
          <cell r="G173" t="str">
            <v>FSW13</v>
          </cell>
          <cell r="H173">
            <v>39.973476900077067</v>
          </cell>
        </row>
        <row r="174">
          <cell r="A174" t="str">
            <v>CENFSW14</v>
          </cell>
          <cell r="B174" t="str">
            <v>C</v>
          </cell>
          <cell r="C174" t="str">
            <v>EN</v>
          </cell>
          <cell r="D174" t="str">
            <v>SW Test - 14</v>
          </cell>
          <cell r="E174" t="str">
            <v>FSW14</v>
          </cell>
          <cell r="F174" t="str">
            <v>FSW14 - SW Test - 14</v>
          </cell>
          <cell r="G174" t="str">
            <v>FSW14</v>
          </cell>
          <cell r="H174">
            <v>50.548978013974818</v>
          </cell>
        </row>
        <row r="175">
          <cell r="A175" t="str">
            <v>CENFSW15</v>
          </cell>
          <cell r="B175" t="str">
            <v>C</v>
          </cell>
          <cell r="C175" t="str">
            <v>EN</v>
          </cell>
          <cell r="D175" t="str">
            <v>SW Test - 15</v>
          </cell>
          <cell r="E175" t="str">
            <v>FSW15</v>
          </cell>
          <cell r="F175" t="str">
            <v>FSW15 - SW Test - 15</v>
          </cell>
          <cell r="G175" t="str">
            <v>FSW15</v>
          </cell>
          <cell r="H175">
            <v>50.228253051993242</v>
          </cell>
        </row>
        <row r="176">
          <cell r="A176" t="str">
            <v>CENFSW16</v>
          </cell>
          <cell r="B176" t="str">
            <v>C</v>
          </cell>
          <cell r="C176" t="str">
            <v>EN</v>
          </cell>
          <cell r="D176" t="str">
            <v>SW Test - 16</v>
          </cell>
          <cell r="E176" t="str">
            <v>FSW16</v>
          </cell>
          <cell r="F176" t="str">
            <v>FSW16 - SW Test - 16</v>
          </cell>
          <cell r="G176" t="str">
            <v>FSW16</v>
          </cell>
          <cell r="H176">
            <v>64.480567164179092</v>
          </cell>
        </row>
        <row r="177">
          <cell r="G177">
            <v>0</v>
          </cell>
        </row>
        <row r="178">
          <cell r="A178" t="str">
            <v>CENFSS12</v>
          </cell>
          <cell r="B178" t="str">
            <v>C</v>
          </cell>
          <cell r="C178" t="str">
            <v>EN</v>
          </cell>
          <cell r="D178" t="str">
            <v>System Support - 12</v>
          </cell>
          <cell r="E178" t="str">
            <v>FSS12</v>
          </cell>
          <cell r="F178" t="str">
            <v>FSS12 - System Support  - 12</v>
          </cell>
          <cell r="G178" t="str">
            <v>FSS12</v>
          </cell>
          <cell r="H178">
            <v>22.230516312147213</v>
          </cell>
        </row>
        <row r="179">
          <cell r="A179" t="str">
            <v>CENFSS13</v>
          </cell>
          <cell r="B179" t="str">
            <v>C</v>
          </cell>
          <cell r="C179" t="str">
            <v>EN</v>
          </cell>
          <cell r="D179" t="str">
            <v>System Support - 13</v>
          </cell>
          <cell r="E179" t="str">
            <v>FSS13</v>
          </cell>
          <cell r="F179" t="str">
            <v>FSS13 - System Support  - 13</v>
          </cell>
          <cell r="G179" t="str">
            <v>FSS13</v>
          </cell>
          <cell r="H179">
            <v>31.557830474669171</v>
          </cell>
        </row>
        <row r="180">
          <cell r="G180">
            <v>0</v>
          </cell>
        </row>
        <row r="181">
          <cell r="A181" t="str">
            <v>CENAAD11</v>
          </cell>
          <cell r="B181" t="str">
            <v>C</v>
          </cell>
          <cell r="C181" t="str">
            <v>EN</v>
          </cell>
          <cell r="D181" t="str">
            <v>Appl Develop 11</v>
          </cell>
          <cell r="E181" t="str">
            <v>AAD11</v>
          </cell>
          <cell r="F181" t="str">
            <v>AAD11 - Appl Develop 11</v>
          </cell>
          <cell r="G181" t="str">
            <v>AAD11</v>
          </cell>
          <cell r="H181">
            <v>46.912593629681481</v>
          </cell>
        </row>
        <row r="182">
          <cell r="A182" t="str">
            <v>CENAAD12</v>
          </cell>
          <cell r="B182" t="str">
            <v>C</v>
          </cell>
          <cell r="C182" t="str">
            <v>EN</v>
          </cell>
          <cell r="D182" t="str">
            <v>Appl Develop 12</v>
          </cell>
          <cell r="E182" t="str">
            <v>AAD12</v>
          </cell>
          <cell r="F182" t="str">
            <v>AAD12 - Appl Develop 12</v>
          </cell>
          <cell r="G182" t="str">
            <v>AAD12</v>
          </cell>
          <cell r="H182">
            <v>44.941966577387795</v>
          </cell>
        </row>
        <row r="183">
          <cell r="A183" t="str">
            <v>CENAAD13</v>
          </cell>
          <cell r="B183" t="str">
            <v>C</v>
          </cell>
          <cell r="C183" t="str">
            <v>EN</v>
          </cell>
          <cell r="D183" t="str">
            <v>Appl Develop 13</v>
          </cell>
          <cell r="E183" t="str">
            <v>AAD13</v>
          </cell>
          <cell r="F183" t="str">
            <v>AAD13 - Appl Develop 13</v>
          </cell>
          <cell r="G183" t="str">
            <v>AAD13</v>
          </cell>
          <cell r="H183">
            <v>51.080494700571272</v>
          </cell>
        </row>
        <row r="184">
          <cell r="A184" t="str">
            <v>CENAAD14</v>
          </cell>
          <cell r="B184" t="str">
            <v>C</v>
          </cell>
          <cell r="C184" t="str">
            <v>EN</v>
          </cell>
          <cell r="D184" t="str">
            <v>Appl Develop / SPM 14</v>
          </cell>
          <cell r="E184" t="str">
            <v>AAD14</v>
          </cell>
          <cell r="F184" t="str">
            <v>AAD14 - Appl Develop 14</v>
          </cell>
          <cell r="G184" t="str">
            <v>AAD14</v>
          </cell>
          <cell r="H184">
            <v>56.927257866547642</v>
          </cell>
        </row>
        <row r="185">
          <cell r="A185" t="str">
            <v>CENAAD15</v>
          </cell>
          <cell r="B185" t="str">
            <v>C</v>
          </cell>
          <cell r="C185" t="str">
            <v>EN</v>
          </cell>
          <cell r="D185" t="str">
            <v>Appl Develop / SPM 15</v>
          </cell>
          <cell r="E185" t="str">
            <v>AAD15</v>
          </cell>
          <cell r="F185" t="str">
            <v>AAD15 - Appl Develop 15</v>
          </cell>
          <cell r="G185" t="str">
            <v>AAD15</v>
          </cell>
          <cell r="H185">
            <v>70.562544843520257</v>
          </cell>
        </row>
        <row r="186">
          <cell r="A186" t="str">
            <v>CENAAD16</v>
          </cell>
          <cell r="B186" t="str">
            <v>C</v>
          </cell>
          <cell r="C186" t="str">
            <v>EN</v>
          </cell>
          <cell r="D186" t="str">
            <v>Appl Develop / SPM16</v>
          </cell>
          <cell r="E186" t="str">
            <v>AAD16</v>
          </cell>
          <cell r="F186" t="str">
            <v>AAD16 - Appl Develop 16</v>
          </cell>
          <cell r="G186" t="str">
            <v>AAD16</v>
          </cell>
          <cell r="H186">
            <v>77.833107091848987</v>
          </cell>
        </row>
        <row r="187">
          <cell r="G187">
            <v>0</v>
          </cell>
        </row>
        <row r="188">
          <cell r="A188" t="str">
            <v>CENASW1</v>
          </cell>
          <cell r="B188" t="str">
            <v>C</v>
          </cell>
          <cell r="C188" t="str">
            <v>EN</v>
          </cell>
          <cell r="D188" t="str">
            <v>SW Test</v>
          </cell>
          <cell r="E188" t="str">
            <v>ASW1</v>
          </cell>
          <cell r="F188" t="str">
            <v>ASW13 - SW Test - 13</v>
          </cell>
          <cell r="G188" t="str">
            <v>ASW13</v>
          </cell>
          <cell r="H188">
            <v>58.199430331023862</v>
          </cell>
        </row>
        <row r="189">
          <cell r="G189">
            <v>0</v>
          </cell>
        </row>
        <row r="190">
          <cell r="A190" t="str">
            <v>CENAPA1</v>
          </cell>
          <cell r="B190" t="str">
            <v>C</v>
          </cell>
          <cell r="C190" t="str">
            <v>EN</v>
          </cell>
          <cell r="D190" t="str">
            <v>Product Architecture</v>
          </cell>
          <cell r="E190" t="str">
            <v>APA1</v>
          </cell>
          <cell r="F190" t="str">
            <v>APA1 - Product Architecture</v>
          </cell>
          <cell r="G190" t="str">
            <v>APA1</v>
          </cell>
          <cell r="H190">
            <v>66.342335815051896</v>
          </cell>
        </row>
        <row r="191">
          <cell r="E191">
            <v>0</v>
          </cell>
          <cell r="G191">
            <v>0</v>
          </cell>
        </row>
        <row r="192">
          <cell r="A192">
            <v>303</v>
          </cell>
          <cell r="C192" t="str">
            <v>Engineering Client Site</v>
          </cell>
          <cell r="E192">
            <v>0</v>
          </cell>
          <cell r="G192">
            <v>0</v>
          </cell>
        </row>
        <row r="193">
          <cell r="E193">
            <v>0</v>
          </cell>
          <cell r="G193">
            <v>0</v>
          </cell>
        </row>
        <row r="194">
          <cell r="A194" t="str">
            <v>CEOFAD11</v>
          </cell>
          <cell r="B194" t="str">
            <v>C</v>
          </cell>
          <cell r="C194" t="str">
            <v>EO</v>
          </cell>
          <cell r="D194" t="str">
            <v>Appl Develop 11</v>
          </cell>
          <cell r="E194" t="str">
            <v>FAD11</v>
          </cell>
          <cell r="F194" t="str">
            <v>FAD11 - Appl Develop 11</v>
          </cell>
          <cell r="G194" t="str">
            <v>FAD11</v>
          </cell>
          <cell r="H194">
            <v>31.00236380853687</v>
          </cell>
        </row>
        <row r="195">
          <cell r="A195" t="str">
            <v>CEOFAD12</v>
          </cell>
          <cell r="B195" t="str">
            <v>C</v>
          </cell>
          <cell r="C195" t="str">
            <v>EO</v>
          </cell>
          <cell r="D195" t="str">
            <v>Appl Develop 12</v>
          </cell>
          <cell r="E195" t="str">
            <v>FAD12</v>
          </cell>
          <cell r="F195" t="str">
            <v>FAD12 - Appl Develop 12</v>
          </cell>
          <cell r="G195" t="str">
            <v>FAD12</v>
          </cell>
          <cell r="H195">
            <v>33.340300256791814</v>
          </cell>
        </row>
        <row r="196">
          <cell r="A196" t="str">
            <v>CEOFAD13</v>
          </cell>
          <cell r="B196" t="str">
            <v>C</v>
          </cell>
          <cell r="C196" t="str">
            <v>EO</v>
          </cell>
          <cell r="D196" t="str">
            <v>Appl Develop 13</v>
          </cell>
          <cell r="E196" t="str">
            <v>FAD13</v>
          </cell>
          <cell r="F196" t="str">
            <v>FAD13 - Appl Develop 13</v>
          </cell>
          <cell r="G196" t="str">
            <v>FAD13</v>
          </cell>
          <cell r="H196">
            <v>39.973476900077067</v>
          </cell>
        </row>
        <row r="197">
          <cell r="A197" t="str">
            <v>CEOFAD14</v>
          </cell>
          <cell r="B197" t="str">
            <v>C</v>
          </cell>
          <cell r="C197" t="str">
            <v>EO</v>
          </cell>
          <cell r="D197" t="str">
            <v>Appl Develop / SPM 14</v>
          </cell>
          <cell r="E197" t="str">
            <v>FAD14</v>
          </cell>
          <cell r="F197" t="str">
            <v>FAD14 - Appl Develop 14</v>
          </cell>
          <cell r="G197" t="str">
            <v>FAD14</v>
          </cell>
          <cell r="H197">
            <v>50.548978013974818</v>
          </cell>
        </row>
        <row r="198">
          <cell r="A198" t="str">
            <v>CEOFAD15</v>
          </cell>
          <cell r="B198" t="str">
            <v>C</v>
          </cell>
          <cell r="C198" t="str">
            <v>EO</v>
          </cell>
          <cell r="D198" t="str">
            <v>Appl Develop / SPM 15</v>
          </cell>
          <cell r="E198" t="str">
            <v>FAD15</v>
          </cell>
          <cell r="F198" t="str">
            <v>FAD15 - Appl Develop 15</v>
          </cell>
          <cell r="G198" t="str">
            <v>FAD15</v>
          </cell>
          <cell r="H198">
            <v>50.228253051993242</v>
          </cell>
        </row>
        <row r="199">
          <cell r="A199" t="str">
            <v>CEOFAD16</v>
          </cell>
          <cell r="B199" t="str">
            <v>C</v>
          </cell>
          <cell r="C199" t="str">
            <v>EO</v>
          </cell>
          <cell r="D199" t="str">
            <v>Appl Develop / SPM16</v>
          </cell>
          <cell r="E199" t="str">
            <v>FAD16</v>
          </cell>
          <cell r="F199" t="str">
            <v>FAD16 - Appl Develop 16</v>
          </cell>
          <cell r="G199" t="str">
            <v>FAD16</v>
          </cell>
          <cell r="H199">
            <v>64.480567164179092</v>
          </cell>
        </row>
        <row r="200">
          <cell r="G200">
            <v>0</v>
          </cell>
        </row>
        <row r="201">
          <cell r="A201" t="str">
            <v>CEOFSW11</v>
          </cell>
          <cell r="B201" t="str">
            <v>C</v>
          </cell>
          <cell r="C201" t="str">
            <v>EO</v>
          </cell>
          <cell r="D201" t="str">
            <v>SW Test - 11</v>
          </cell>
          <cell r="E201" t="str">
            <v>FSW11</v>
          </cell>
          <cell r="F201" t="str">
            <v>FSW11 - SW Test - 11</v>
          </cell>
          <cell r="G201" t="str">
            <v>FSW11</v>
          </cell>
          <cell r="H201">
            <v>31.00236380853687</v>
          </cell>
        </row>
        <row r="202">
          <cell r="A202" t="str">
            <v>CEOFSW12</v>
          </cell>
          <cell r="B202" t="str">
            <v>C</v>
          </cell>
          <cell r="C202" t="str">
            <v>EO</v>
          </cell>
          <cell r="D202" t="str">
            <v>SW Test - 12</v>
          </cell>
          <cell r="E202" t="str">
            <v>FSW12</v>
          </cell>
          <cell r="F202" t="str">
            <v>FSW12 - SW Test - 12</v>
          </cell>
          <cell r="G202" t="str">
            <v>FSW12</v>
          </cell>
          <cell r="H202">
            <v>33.340300256791814</v>
          </cell>
        </row>
        <row r="203">
          <cell r="A203" t="str">
            <v>CEOFSW13</v>
          </cell>
          <cell r="B203" t="str">
            <v>C</v>
          </cell>
          <cell r="C203" t="str">
            <v>EO</v>
          </cell>
          <cell r="D203" t="str">
            <v>SW Test - 13</v>
          </cell>
          <cell r="E203" t="str">
            <v>FSW13</v>
          </cell>
          <cell r="F203" t="str">
            <v>FSW13 - SW Test - 13</v>
          </cell>
          <cell r="G203" t="str">
            <v>FSW13</v>
          </cell>
          <cell r="H203">
            <v>39.973476900077067</v>
          </cell>
        </row>
        <row r="204">
          <cell r="A204" t="str">
            <v>CEOFSW14</v>
          </cell>
          <cell r="B204" t="str">
            <v>C</v>
          </cell>
          <cell r="C204" t="str">
            <v>EO</v>
          </cell>
          <cell r="D204" t="str">
            <v>SW Test - 14</v>
          </cell>
          <cell r="E204" t="str">
            <v>FSW14</v>
          </cell>
          <cell r="F204" t="str">
            <v>FSW14 - SW Test - 14</v>
          </cell>
          <cell r="G204" t="str">
            <v>FSW14</v>
          </cell>
          <cell r="H204">
            <v>50.548978013974818</v>
          </cell>
        </row>
        <row r="205">
          <cell r="A205" t="str">
            <v>CEOFSW15</v>
          </cell>
          <cell r="B205" t="str">
            <v>C</v>
          </cell>
          <cell r="C205" t="str">
            <v>EO</v>
          </cell>
          <cell r="D205" t="str">
            <v>SW Test - 15</v>
          </cell>
          <cell r="E205" t="str">
            <v>FSW15</v>
          </cell>
          <cell r="F205" t="str">
            <v>FSW15 - SW Test - 15</v>
          </cell>
          <cell r="G205" t="str">
            <v>FSW15</v>
          </cell>
          <cell r="H205">
            <v>50.228253051993242</v>
          </cell>
        </row>
        <row r="206">
          <cell r="A206" t="str">
            <v>CEOFSW16</v>
          </cell>
          <cell r="B206" t="str">
            <v>C</v>
          </cell>
          <cell r="C206" t="str">
            <v>EO</v>
          </cell>
          <cell r="D206" t="str">
            <v>SW Test - 16</v>
          </cell>
          <cell r="E206" t="str">
            <v>FSW16</v>
          </cell>
          <cell r="F206" t="str">
            <v>FSW16 - SW Test - 16</v>
          </cell>
          <cell r="G206" t="str">
            <v>FSW16</v>
          </cell>
          <cell r="H206">
            <v>64.480567164179092</v>
          </cell>
        </row>
        <row r="207">
          <cell r="G207">
            <v>0</v>
          </cell>
        </row>
        <row r="208">
          <cell r="A208" t="str">
            <v>CEOFSS12</v>
          </cell>
          <cell r="B208" t="str">
            <v>C</v>
          </cell>
          <cell r="C208" t="str">
            <v>EO</v>
          </cell>
          <cell r="D208" t="str">
            <v>System Support - 12</v>
          </cell>
          <cell r="E208" t="str">
            <v>FSS12</v>
          </cell>
          <cell r="F208" t="str">
            <v>FSS12 - System Support  - 12</v>
          </cell>
          <cell r="G208" t="str">
            <v>FSS12</v>
          </cell>
          <cell r="H208">
            <v>22.230516312147213</v>
          </cell>
        </row>
        <row r="209">
          <cell r="A209" t="str">
            <v>CEOFSS13</v>
          </cell>
          <cell r="B209" t="str">
            <v>C</v>
          </cell>
          <cell r="C209" t="str">
            <v>EO</v>
          </cell>
          <cell r="D209" t="str">
            <v>System Support - 13</v>
          </cell>
          <cell r="E209" t="str">
            <v>FSS13</v>
          </cell>
          <cell r="F209" t="str">
            <v>FSS13 - System Support  - 13</v>
          </cell>
          <cell r="G209" t="str">
            <v>FSS13</v>
          </cell>
          <cell r="H209">
            <v>31.557830474669171</v>
          </cell>
        </row>
        <row r="210">
          <cell r="G210">
            <v>0</v>
          </cell>
        </row>
        <row r="211">
          <cell r="A211" t="str">
            <v>CEOAAD11</v>
          </cell>
          <cell r="B211" t="str">
            <v>C</v>
          </cell>
          <cell r="C211" t="str">
            <v>EO</v>
          </cell>
          <cell r="D211" t="str">
            <v>Appl Develop 11</v>
          </cell>
          <cell r="E211" t="str">
            <v>AAD11</v>
          </cell>
          <cell r="F211" t="str">
            <v>AAD11 - Appl Develop 11</v>
          </cell>
          <cell r="G211" t="str">
            <v>AAD11</v>
          </cell>
          <cell r="H211">
            <v>46.912593629681481</v>
          </cell>
        </row>
        <row r="212">
          <cell r="A212" t="str">
            <v>CEOAAD12</v>
          </cell>
          <cell r="B212" t="str">
            <v>C</v>
          </cell>
          <cell r="C212" t="str">
            <v>EO</v>
          </cell>
          <cell r="D212" t="str">
            <v>Appl Develop 12</v>
          </cell>
          <cell r="E212" t="str">
            <v>AAD12</v>
          </cell>
          <cell r="F212" t="str">
            <v>AAD12 - Appl Develop 12</v>
          </cell>
          <cell r="G212" t="str">
            <v>AAD12</v>
          </cell>
          <cell r="H212">
            <v>44.941966577387795</v>
          </cell>
        </row>
        <row r="213">
          <cell r="A213" t="str">
            <v>CEOAAD13</v>
          </cell>
          <cell r="B213" t="str">
            <v>C</v>
          </cell>
          <cell r="C213" t="str">
            <v>EO</v>
          </cell>
          <cell r="D213" t="str">
            <v>Appl Develop 13</v>
          </cell>
          <cell r="E213" t="str">
            <v>AAD13</v>
          </cell>
          <cell r="F213" t="str">
            <v>AAD13 - Appl Develop 13</v>
          </cell>
          <cell r="G213" t="str">
            <v>AAD13</v>
          </cell>
          <cell r="H213">
            <v>51.080494700571272</v>
          </cell>
        </row>
        <row r="214">
          <cell r="A214" t="str">
            <v>CEOAAD14</v>
          </cell>
          <cell r="B214" t="str">
            <v>C</v>
          </cell>
          <cell r="C214" t="str">
            <v>EO</v>
          </cell>
          <cell r="D214" t="str">
            <v>Appl Develop / SPM 14</v>
          </cell>
          <cell r="E214" t="str">
            <v>AAD14</v>
          </cell>
          <cell r="F214" t="str">
            <v>AAD14 - Appl Develop 14</v>
          </cell>
          <cell r="G214" t="str">
            <v>AAD14</v>
          </cell>
          <cell r="H214">
            <v>56.927257866547642</v>
          </cell>
        </row>
        <row r="215">
          <cell r="A215" t="str">
            <v>CEOAAD15</v>
          </cell>
          <cell r="B215" t="str">
            <v>C</v>
          </cell>
          <cell r="C215" t="str">
            <v>EO</v>
          </cell>
          <cell r="D215" t="str">
            <v>Appl Develop / SPM 15</v>
          </cell>
          <cell r="E215" t="str">
            <v>AAD15</v>
          </cell>
          <cell r="F215" t="str">
            <v>AAD15 - Appl Develop 15</v>
          </cell>
          <cell r="G215" t="str">
            <v>AAD15</v>
          </cell>
          <cell r="H215">
            <v>70.562544843520257</v>
          </cell>
        </row>
        <row r="216">
          <cell r="A216" t="str">
            <v>CEOAAD16</v>
          </cell>
          <cell r="B216" t="str">
            <v>C</v>
          </cell>
          <cell r="C216" t="str">
            <v>EO</v>
          </cell>
          <cell r="D216" t="str">
            <v>Appl Develop / SPM16</v>
          </cell>
          <cell r="E216" t="str">
            <v>AAD16</v>
          </cell>
          <cell r="F216" t="str">
            <v>AAD16 - Appl Develop 16</v>
          </cell>
          <cell r="G216" t="str">
            <v>AAD16</v>
          </cell>
          <cell r="H216">
            <v>77.833107091848987</v>
          </cell>
        </row>
        <row r="217">
          <cell r="G217">
            <v>0</v>
          </cell>
        </row>
        <row r="218">
          <cell r="A218" t="str">
            <v>CEOASW1</v>
          </cell>
          <cell r="B218" t="str">
            <v>C</v>
          </cell>
          <cell r="C218" t="str">
            <v>EO</v>
          </cell>
          <cell r="D218" t="str">
            <v>SW Test</v>
          </cell>
          <cell r="E218" t="str">
            <v>ASW1</v>
          </cell>
          <cell r="F218" t="str">
            <v>ASW13 - SW Test - 13</v>
          </cell>
          <cell r="G218" t="str">
            <v>ASW13</v>
          </cell>
          <cell r="H218">
            <v>58.199430331023862</v>
          </cell>
        </row>
        <row r="219">
          <cell r="G219">
            <v>0</v>
          </cell>
        </row>
        <row r="220">
          <cell r="A220" t="str">
            <v>CEOAPA1</v>
          </cell>
          <cell r="B220" t="str">
            <v>C</v>
          </cell>
          <cell r="C220" t="str">
            <v>EO</v>
          </cell>
          <cell r="D220" t="str">
            <v>Product Architecture</v>
          </cell>
          <cell r="E220" t="str">
            <v>APA1</v>
          </cell>
          <cell r="F220" t="str">
            <v>APA1 - Product Architecture</v>
          </cell>
          <cell r="G220" t="str">
            <v>APA1</v>
          </cell>
          <cell r="H220">
            <v>66.342335815051896</v>
          </cell>
        </row>
        <row r="221">
          <cell r="G221">
            <v>0</v>
          </cell>
        </row>
        <row r="222">
          <cell r="G222">
            <v>0</v>
          </cell>
        </row>
        <row r="223">
          <cell r="A223">
            <v>310</v>
          </cell>
          <cell r="C223" t="str">
            <v>Civil Client Site</v>
          </cell>
          <cell r="E223">
            <v>0</v>
          </cell>
          <cell r="G223">
            <v>0</v>
          </cell>
        </row>
        <row r="224">
          <cell r="E224">
            <v>0</v>
          </cell>
          <cell r="G224">
            <v>0</v>
          </cell>
        </row>
        <row r="225">
          <cell r="A225" t="str">
            <v>COOACL1</v>
          </cell>
          <cell r="B225" t="str">
            <v>C</v>
          </cell>
          <cell r="C225" t="str">
            <v>OO</v>
          </cell>
          <cell r="D225" t="str">
            <v>Clerical</v>
          </cell>
          <cell r="E225" t="str">
            <v>ACL1</v>
          </cell>
          <cell r="F225" t="str">
            <v>ACL1 - Clerical</v>
          </cell>
          <cell r="G225" t="str">
            <v>ACL1</v>
          </cell>
          <cell r="H225">
            <v>29.46530360205832</v>
          </cell>
        </row>
        <row r="226">
          <cell r="A226" t="str">
            <v>COOACS1</v>
          </cell>
          <cell r="B226" t="str">
            <v>C</v>
          </cell>
          <cell r="C226" t="str">
            <v>OO</v>
          </cell>
          <cell r="D226" t="str">
            <v>Contact Cust Service I</v>
          </cell>
          <cell r="E226" t="str">
            <v>ACS1</v>
          </cell>
          <cell r="F226" t="str">
            <v>ACS1 - Contact Cust Service I</v>
          </cell>
          <cell r="G226" t="str">
            <v>ACS1</v>
          </cell>
          <cell r="H226">
            <v>17.227645370966794</v>
          </cell>
        </row>
        <row r="227">
          <cell r="A227" t="str">
            <v>COOACS3</v>
          </cell>
          <cell r="B227" t="str">
            <v>C</v>
          </cell>
          <cell r="C227" t="str">
            <v>OO</v>
          </cell>
          <cell r="D227" t="str">
            <v>Contact Cust Service III</v>
          </cell>
          <cell r="E227" t="str">
            <v>ACS3</v>
          </cell>
          <cell r="F227" t="str">
            <v>ACS3 - Contact Cust Service III</v>
          </cell>
          <cell r="G227" t="str">
            <v>ACS3</v>
          </cell>
          <cell r="H227">
            <v>47.130639999999993</v>
          </cell>
        </row>
        <row r="228">
          <cell r="A228" t="str">
            <v>COOAPM1</v>
          </cell>
          <cell r="B228" t="str">
            <v>C</v>
          </cell>
          <cell r="C228" t="str">
            <v>OO</v>
          </cell>
          <cell r="D228" t="str">
            <v>External PM I</v>
          </cell>
          <cell r="E228" t="str">
            <v>APM1</v>
          </cell>
          <cell r="F228" t="str">
            <v>APM1 - External PM I</v>
          </cell>
          <cell r="G228" t="str">
            <v>APM1</v>
          </cell>
          <cell r="H228">
            <v>50.986105524518933</v>
          </cell>
        </row>
        <row r="229">
          <cell r="A229" t="str">
            <v>COOAPM2</v>
          </cell>
          <cell r="B229" t="str">
            <v>C</v>
          </cell>
          <cell r="C229" t="str">
            <v>OO</v>
          </cell>
          <cell r="D229" t="str">
            <v>External PM II</v>
          </cell>
          <cell r="E229" t="str">
            <v>APM2</v>
          </cell>
          <cell r="F229" t="str">
            <v>APM2 - External PM II</v>
          </cell>
          <cell r="G229" t="str">
            <v>APM2</v>
          </cell>
          <cell r="H229">
            <v>58.867877069492366</v>
          </cell>
        </row>
        <row r="230">
          <cell r="A230" t="str">
            <v>COOAPM3</v>
          </cell>
          <cell r="B230" t="str">
            <v>C</v>
          </cell>
          <cell r="C230" t="str">
            <v>OO</v>
          </cell>
          <cell r="D230" t="str">
            <v>External PM III</v>
          </cell>
          <cell r="E230" t="str">
            <v>APM3</v>
          </cell>
          <cell r="F230" t="str">
            <v>APM3 - External PM III</v>
          </cell>
          <cell r="G230" t="str">
            <v>APM3</v>
          </cell>
          <cell r="H230">
            <v>80.826518875502018</v>
          </cell>
        </row>
        <row r="231">
          <cell r="A231" t="str">
            <v>COOAPS1</v>
          </cell>
          <cell r="B231" t="str">
            <v>C</v>
          </cell>
          <cell r="C231" t="str">
            <v>OO</v>
          </cell>
          <cell r="D231" t="str">
            <v>Program Supt I</v>
          </cell>
          <cell r="E231" t="str">
            <v>APS1</v>
          </cell>
          <cell r="F231" t="str">
            <v>APS1 - Program Supt I</v>
          </cell>
          <cell r="G231" t="str">
            <v>APS1</v>
          </cell>
          <cell r="H231">
            <v>27.152699965523187</v>
          </cell>
        </row>
        <row r="232">
          <cell r="A232" t="str">
            <v>COOAPS2</v>
          </cell>
          <cell r="B232" t="str">
            <v>C</v>
          </cell>
          <cell r="C232" t="str">
            <v>OO</v>
          </cell>
          <cell r="D232" t="str">
            <v>Program Supt II</v>
          </cell>
          <cell r="E232" t="str">
            <v>APS2</v>
          </cell>
          <cell r="F232" t="str">
            <v>APS2 - Program Supt II</v>
          </cell>
          <cell r="G232" t="str">
            <v>APS2</v>
          </cell>
          <cell r="H232">
            <v>33.370819308197404</v>
          </cell>
        </row>
        <row r="233">
          <cell r="A233" t="str">
            <v>COOAPS3</v>
          </cell>
          <cell r="B233" t="str">
            <v>C</v>
          </cell>
          <cell r="C233" t="str">
            <v>OO</v>
          </cell>
          <cell r="D233" t="str">
            <v>Program Supt III</v>
          </cell>
          <cell r="E233" t="str">
            <v>APS3</v>
          </cell>
          <cell r="F233" t="str">
            <v>APS3 - Program Supt III</v>
          </cell>
          <cell r="G233" t="str">
            <v>APS3</v>
          </cell>
          <cell r="H233">
            <v>69.115559222588928</v>
          </cell>
        </row>
        <row r="234">
          <cell r="A234" t="str">
            <v>COOAPC1</v>
          </cell>
          <cell r="B234" t="str">
            <v>C</v>
          </cell>
          <cell r="C234" t="str">
            <v>OO</v>
          </cell>
          <cell r="D234" t="str">
            <v>Project Coordination</v>
          </cell>
          <cell r="E234" t="str">
            <v>APC1</v>
          </cell>
          <cell r="F234" t="str">
            <v>APC1 - Project Coordination</v>
          </cell>
          <cell r="G234" t="str">
            <v>APC1</v>
          </cell>
          <cell r="H234">
            <v>24.960799689440993</v>
          </cell>
        </row>
        <row r="235">
          <cell r="A235" t="str">
            <v>COOAPM4</v>
          </cell>
          <cell r="B235" t="str">
            <v>C</v>
          </cell>
          <cell r="C235" t="str">
            <v>OO</v>
          </cell>
          <cell r="D235" t="str">
            <v>Sr. Mgt</v>
          </cell>
          <cell r="E235" t="str">
            <v>APM4</v>
          </cell>
          <cell r="F235" t="str">
            <v>APM4 - Sr. Mgt</v>
          </cell>
          <cell r="G235" t="str">
            <v>APM4</v>
          </cell>
          <cell r="H235">
            <v>136.03628814474752</v>
          </cell>
        </row>
        <row r="236">
          <cell r="A236" t="str">
            <v>COOATW1</v>
          </cell>
          <cell r="B236" t="str">
            <v>C</v>
          </cell>
          <cell r="C236" t="str">
            <v>OO</v>
          </cell>
          <cell r="D236" t="str">
            <v>Tech Writer I</v>
          </cell>
          <cell r="E236" t="str">
            <v>ATW1</v>
          </cell>
          <cell r="F236" t="str">
            <v>ATW1 - Tech Writer I</v>
          </cell>
          <cell r="G236" t="str">
            <v>ATW1</v>
          </cell>
          <cell r="H236">
            <v>43.029394851220331</v>
          </cell>
        </row>
        <row r="237">
          <cell r="A237" t="str">
            <v>COOATW2</v>
          </cell>
          <cell r="B237" t="str">
            <v>C</v>
          </cell>
          <cell r="C237" t="str">
            <v>OO</v>
          </cell>
          <cell r="D237" t="str">
            <v>Tech Writer II</v>
          </cell>
          <cell r="E237" t="str">
            <v>ATW2</v>
          </cell>
          <cell r="F237" t="str">
            <v>ATW2 - Tech Writer II</v>
          </cell>
          <cell r="G237" t="str">
            <v>ATW2</v>
          </cell>
          <cell r="H237">
            <v>51.808549618320612</v>
          </cell>
        </row>
        <row r="238">
          <cell r="E238">
            <v>0</v>
          </cell>
          <cell r="G238">
            <v>0</v>
          </cell>
        </row>
        <row r="239">
          <cell r="A239" t="str">
            <v>COOABA1</v>
          </cell>
          <cell r="B239" t="str">
            <v>C</v>
          </cell>
          <cell r="C239" t="str">
            <v>OO</v>
          </cell>
          <cell r="D239" t="str">
            <v>Business Analyst I</v>
          </cell>
          <cell r="E239" t="str">
            <v>ABA1</v>
          </cell>
          <cell r="F239" t="str">
            <v>ABA1 - Business Analyst I</v>
          </cell>
          <cell r="G239" t="str">
            <v>ABA1</v>
          </cell>
          <cell r="H239">
            <v>40.641970194221763</v>
          </cell>
        </row>
        <row r="240">
          <cell r="A240" t="str">
            <v>COOABA2</v>
          </cell>
          <cell r="B240" t="str">
            <v>C</v>
          </cell>
          <cell r="C240" t="str">
            <v>OO</v>
          </cell>
          <cell r="D240" t="str">
            <v>Business Analyst II</v>
          </cell>
          <cell r="E240" t="str">
            <v>ABA2</v>
          </cell>
          <cell r="F240" t="str">
            <v>ABA2 - Business Analyst II</v>
          </cell>
          <cell r="G240" t="str">
            <v>ABA2</v>
          </cell>
          <cell r="H240">
            <v>42.496285624967442</v>
          </cell>
        </row>
        <row r="241">
          <cell r="A241" t="str">
            <v>COOABC1</v>
          </cell>
          <cell r="B241" t="str">
            <v>C</v>
          </cell>
          <cell r="C241" t="str">
            <v>OO</v>
          </cell>
          <cell r="D241" t="str">
            <v>Business Consulting</v>
          </cell>
          <cell r="E241" t="str">
            <v>ABC1</v>
          </cell>
          <cell r="F241" t="str">
            <v>ABC1 - Business consulting I</v>
          </cell>
          <cell r="G241" t="str">
            <v>ABC1</v>
          </cell>
          <cell r="H241">
            <v>60.711334970514052</v>
          </cell>
        </row>
        <row r="242">
          <cell r="A242" t="str">
            <v>COOATC1</v>
          </cell>
          <cell r="B242" t="str">
            <v>C</v>
          </cell>
          <cell r="C242" t="str">
            <v>OO</v>
          </cell>
          <cell r="D242" t="str">
            <v>Technical Consulting</v>
          </cell>
          <cell r="E242" t="str">
            <v>ATC1</v>
          </cell>
          <cell r="F242" t="str">
            <v>ATC1 - Tech Consulting</v>
          </cell>
          <cell r="G242" t="str">
            <v>ATC1</v>
          </cell>
          <cell r="H242">
            <v>33.043347161792973</v>
          </cell>
        </row>
        <row r="243">
          <cell r="D243" t="str">
            <v>HSD</v>
          </cell>
          <cell r="E243">
            <v>0</v>
          </cell>
          <cell r="G243">
            <v>0</v>
          </cell>
        </row>
        <row r="244">
          <cell r="E244">
            <v>0</v>
          </cell>
          <cell r="G244">
            <v>0</v>
          </cell>
        </row>
        <row r="245">
          <cell r="A245">
            <v>313</v>
          </cell>
          <cell r="C245" t="str">
            <v>PHC Shared Overhead</v>
          </cell>
          <cell r="E245">
            <v>0</v>
          </cell>
          <cell r="G245">
            <v>0</v>
          </cell>
        </row>
        <row r="246">
          <cell r="D246" t="str">
            <v>PHC Shared Overhead - Coralville/Lawrence/Phoenix / Richmond</v>
          </cell>
          <cell r="E246">
            <v>0</v>
          </cell>
          <cell r="G246">
            <v>0</v>
          </cell>
        </row>
        <row r="247">
          <cell r="E247">
            <v>0</v>
          </cell>
          <cell r="G247">
            <v>0</v>
          </cell>
        </row>
        <row r="248">
          <cell r="E248">
            <v>0</v>
          </cell>
          <cell r="G248">
            <v>0</v>
          </cell>
        </row>
        <row r="249">
          <cell r="A249" t="str">
            <v>POHFCL1</v>
          </cell>
          <cell r="B249" t="str">
            <v>P</v>
          </cell>
          <cell r="C249" t="str">
            <v>OH</v>
          </cell>
          <cell r="D249" t="str">
            <v>Clerical</v>
          </cell>
          <cell r="E249" t="str">
            <v>FCL1</v>
          </cell>
          <cell r="F249" t="str">
            <v>FCL1 - Clerical</v>
          </cell>
          <cell r="G249" t="str">
            <v>FCL1</v>
          </cell>
          <cell r="H249">
            <v>17.644957528314457</v>
          </cell>
        </row>
        <row r="250">
          <cell r="A250" t="str">
            <v>POHFPM1</v>
          </cell>
          <cell r="B250" t="str">
            <v>P</v>
          </cell>
          <cell r="C250" t="str">
            <v>OH</v>
          </cell>
          <cell r="D250" t="str">
            <v>External PM I</v>
          </cell>
          <cell r="E250" t="str">
            <v>FPM1</v>
          </cell>
          <cell r="F250" t="str">
            <v>FPM1 - External PM I</v>
          </cell>
          <cell r="G250" t="str">
            <v>FPM1</v>
          </cell>
          <cell r="H250">
            <v>27.659328227394077</v>
          </cell>
        </row>
        <row r="251">
          <cell r="A251" t="str">
            <v>POHFPM2</v>
          </cell>
          <cell r="B251" t="str">
            <v>P</v>
          </cell>
          <cell r="C251" t="str">
            <v>OH</v>
          </cell>
          <cell r="D251" t="str">
            <v>External PM II</v>
          </cell>
          <cell r="E251" t="str">
            <v>FPM2</v>
          </cell>
          <cell r="F251" t="str">
            <v>FPM2 - External PM II</v>
          </cell>
          <cell r="G251" t="str">
            <v>FPM2</v>
          </cell>
          <cell r="H251">
            <v>38.748406589418607</v>
          </cell>
        </row>
        <row r="252">
          <cell r="A252" t="str">
            <v>POHFPM3</v>
          </cell>
          <cell r="B252" t="str">
            <v>P</v>
          </cell>
          <cell r="C252" t="str">
            <v>OH</v>
          </cell>
          <cell r="D252" t="str">
            <v>External PM III</v>
          </cell>
          <cell r="E252" t="str">
            <v>FPM3</v>
          </cell>
          <cell r="F252" t="str">
            <v>FPM3 - External PM III</v>
          </cell>
          <cell r="G252" t="str">
            <v>FPM3</v>
          </cell>
          <cell r="H252">
            <v>62.11809020094627</v>
          </cell>
        </row>
        <row r="253">
          <cell r="A253" t="str">
            <v>POHFID1</v>
          </cell>
          <cell r="B253" t="str">
            <v>P</v>
          </cell>
          <cell r="C253" t="str">
            <v>OH</v>
          </cell>
          <cell r="D253" t="str">
            <v>Instructional Designer</v>
          </cell>
          <cell r="E253" t="str">
            <v>FID1</v>
          </cell>
          <cell r="F253" t="str">
            <v>FID1 - Instructional Designer</v>
          </cell>
          <cell r="G253" t="str">
            <v>FID1</v>
          </cell>
          <cell r="H253">
            <v>28.42548906329159</v>
          </cell>
        </row>
        <row r="254">
          <cell r="A254" t="str">
            <v>POHFOP1</v>
          </cell>
          <cell r="B254" t="str">
            <v>P</v>
          </cell>
          <cell r="C254" t="str">
            <v>OH</v>
          </cell>
          <cell r="D254" t="str">
            <v>Ops</v>
          </cell>
          <cell r="E254" t="str">
            <v>FOP1</v>
          </cell>
          <cell r="F254" t="str">
            <v>FOP1 - Ops</v>
          </cell>
          <cell r="G254" t="str">
            <v>FOP1</v>
          </cell>
          <cell r="H254">
            <v>13.373848914658515</v>
          </cell>
        </row>
        <row r="255">
          <cell r="A255" t="str">
            <v>POHFPW1</v>
          </cell>
          <cell r="B255" t="str">
            <v>P</v>
          </cell>
          <cell r="C255" t="str">
            <v>OH</v>
          </cell>
          <cell r="D255" t="str">
            <v>Professional Writing I</v>
          </cell>
          <cell r="E255" t="str">
            <v>FPW1</v>
          </cell>
          <cell r="F255" t="str">
            <v>FPW1 - Professional Writing I</v>
          </cell>
          <cell r="G255" t="str">
            <v>FPW1</v>
          </cell>
          <cell r="H255">
            <v>24.429328002722013</v>
          </cell>
        </row>
        <row r="256">
          <cell r="A256" t="str">
            <v>POHFPW2</v>
          </cell>
          <cell r="B256" t="str">
            <v>P</v>
          </cell>
          <cell r="C256" t="str">
            <v>OH</v>
          </cell>
          <cell r="D256" t="str">
            <v>Professional Writing II</v>
          </cell>
          <cell r="E256" t="str">
            <v>FPW2</v>
          </cell>
          <cell r="F256" t="str">
            <v>FPW2 - Professional Writing II</v>
          </cell>
          <cell r="G256" t="str">
            <v>FPW2</v>
          </cell>
          <cell r="H256">
            <v>32.163552447552441</v>
          </cell>
        </row>
        <row r="257">
          <cell r="A257" t="str">
            <v>POHFPS1</v>
          </cell>
          <cell r="B257" t="str">
            <v>P</v>
          </cell>
          <cell r="C257" t="str">
            <v>OH</v>
          </cell>
          <cell r="D257" t="str">
            <v>Program Supt I</v>
          </cell>
          <cell r="E257" t="str">
            <v>FPS1</v>
          </cell>
          <cell r="F257" t="str">
            <v>FPS1 - Program Supt I</v>
          </cell>
          <cell r="G257" t="str">
            <v>FPS1</v>
          </cell>
          <cell r="H257">
            <v>18.043109089538358</v>
          </cell>
        </row>
        <row r="258">
          <cell r="A258" t="str">
            <v>POHFPS2</v>
          </cell>
          <cell r="B258" t="str">
            <v>P</v>
          </cell>
          <cell r="C258" t="str">
            <v>OH</v>
          </cell>
          <cell r="D258" t="str">
            <v>Program Supt II</v>
          </cell>
          <cell r="E258" t="str">
            <v>FPS2</v>
          </cell>
          <cell r="F258" t="str">
            <v>FPS2 - Program Supt II</v>
          </cell>
          <cell r="G258" t="str">
            <v>FPS2</v>
          </cell>
          <cell r="H258">
            <v>27.063762179096827</v>
          </cell>
        </row>
        <row r="259">
          <cell r="A259" t="str">
            <v>POHFPS3</v>
          </cell>
          <cell r="B259" t="str">
            <v>P</v>
          </cell>
          <cell r="C259" t="str">
            <v>OH</v>
          </cell>
          <cell r="D259" t="str">
            <v>Program Supt III</v>
          </cell>
          <cell r="E259" t="str">
            <v>FPS3</v>
          </cell>
          <cell r="F259" t="str">
            <v>FPS3 - Program Supt III</v>
          </cell>
          <cell r="G259" t="str">
            <v>FPS3</v>
          </cell>
          <cell r="H259">
            <v>42.258149679865902</v>
          </cell>
        </row>
        <row r="260">
          <cell r="A260" t="str">
            <v>POHFPC1</v>
          </cell>
          <cell r="B260" t="str">
            <v>P</v>
          </cell>
          <cell r="C260" t="str">
            <v>OH</v>
          </cell>
          <cell r="D260" t="str">
            <v>Project Coordination</v>
          </cell>
          <cell r="E260" t="str">
            <v>FPC1</v>
          </cell>
          <cell r="F260" t="str">
            <v>FPC1 - Project Coordination</v>
          </cell>
          <cell r="G260" t="str">
            <v>FPC1</v>
          </cell>
          <cell r="H260">
            <v>24.284552903986931</v>
          </cell>
        </row>
        <row r="261">
          <cell r="A261" t="str">
            <v>POHFQA1</v>
          </cell>
          <cell r="B261" t="str">
            <v>P</v>
          </cell>
          <cell r="C261" t="str">
            <v>OH</v>
          </cell>
          <cell r="D261" t="str">
            <v>Quality Assurance I</v>
          </cell>
          <cell r="E261" t="str">
            <v>FQA1</v>
          </cell>
          <cell r="F261" t="str">
            <v>FQA1 - Quality Assurance I</v>
          </cell>
          <cell r="G261" t="str">
            <v>FQA1</v>
          </cell>
          <cell r="H261">
            <v>28.479381684296648</v>
          </cell>
        </row>
        <row r="262">
          <cell r="A262" t="str">
            <v>POHFQA2</v>
          </cell>
          <cell r="B262" t="str">
            <v>P</v>
          </cell>
          <cell r="C262" t="str">
            <v>OH</v>
          </cell>
          <cell r="D262" t="str">
            <v>Quality Assurance II</v>
          </cell>
          <cell r="E262" t="str">
            <v>FQA2</v>
          </cell>
          <cell r="F262" t="str">
            <v>FQA2 - Quality Assurance II</v>
          </cell>
          <cell r="G262" t="str">
            <v>FQA2</v>
          </cell>
          <cell r="H262">
            <v>36.910088418796327</v>
          </cell>
        </row>
        <row r="263">
          <cell r="A263" t="str">
            <v>POHFTW1</v>
          </cell>
          <cell r="B263" t="str">
            <v>P</v>
          </cell>
          <cell r="C263" t="str">
            <v>OH</v>
          </cell>
          <cell r="D263" t="str">
            <v>Tech Writer I</v>
          </cell>
          <cell r="E263" t="str">
            <v>FTW1</v>
          </cell>
          <cell r="F263" t="str">
            <v>FTW1 - Tech Writer I</v>
          </cell>
          <cell r="G263" t="str">
            <v>FTW1</v>
          </cell>
          <cell r="H263">
            <v>27.929999032919824</v>
          </cell>
        </row>
        <row r="264">
          <cell r="A264" t="str">
            <v>POHFTW2</v>
          </cell>
          <cell r="B264" t="str">
            <v>P</v>
          </cell>
          <cell r="C264" t="str">
            <v>OH</v>
          </cell>
          <cell r="D264" t="str">
            <v>Tech Writer II</v>
          </cell>
          <cell r="E264" t="str">
            <v>FTW2</v>
          </cell>
          <cell r="F264" t="str">
            <v>FTW2 - Tech Writer II</v>
          </cell>
          <cell r="G264" t="str">
            <v>FTW2</v>
          </cell>
          <cell r="H264">
            <v>31.493098056132212</v>
          </cell>
        </row>
        <row r="265">
          <cell r="E265">
            <v>0</v>
          </cell>
          <cell r="G265">
            <v>0</v>
          </cell>
        </row>
        <row r="266">
          <cell r="A266" t="str">
            <v>POHFBA1</v>
          </cell>
          <cell r="B266" t="str">
            <v>P</v>
          </cell>
          <cell r="C266" t="str">
            <v>OH</v>
          </cell>
          <cell r="D266" t="str">
            <v>Business Analyst I</v>
          </cell>
          <cell r="E266" t="str">
            <v>FBA1</v>
          </cell>
          <cell r="F266" t="str">
            <v>FBA1 - Business Analyst I</v>
          </cell>
          <cell r="G266" t="str">
            <v>FBA1</v>
          </cell>
          <cell r="H266">
            <v>24.058853607284608</v>
          </cell>
        </row>
        <row r="267">
          <cell r="A267" t="str">
            <v>POHFBA2</v>
          </cell>
          <cell r="B267" t="str">
            <v>P</v>
          </cell>
          <cell r="C267" t="str">
            <v>OH</v>
          </cell>
          <cell r="D267" t="str">
            <v>Business Analyst II</v>
          </cell>
          <cell r="E267" t="str">
            <v>FBA2</v>
          </cell>
          <cell r="F267" t="str">
            <v>FBA2 - Business Analyst II</v>
          </cell>
          <cell r="G267" t="str">
            <v>FBA2</v>
          </cell>
          <cell r="H267">
            <v>36.569131604747703</v>
          </cell>
        </row>
        <row r="268">
          <cell r="A268" t="str">
            <v>POHFBA3</v>
          </cell>
          <cell r="B268" t="str">
            <v>P</v>
          </cell>
          <cell r="C268" t="str">
            <v>OH</v>
          </cell>
          <cell r="D268" t="str">
            <v>Business Analyst III</v>
          </cell>
          <cell r="E268" t="str">
            <v>FBA3</v>
          </cell>
          <cell r="F268" t="str">
            <v>FBA3 - Business Analyst III</v>
          </cell>
          <cell r="G268" t="str">
            <v>FBA3</v>
          </cell>
          <cell r="H268">
            <v>0</v>
          </cell>
        </row>
        <row r="269">
          <cell r="A269" t="str">
            <v>POHFPT1</v>
          </cell>
          <cell r="B269" t="str">
            <v>P</v>
          </cell>
          <cell r="C269" t="str">
            <v>OH</v>
          </cell>
          <cell r="D269" t="str">
            <v>Product Training</v>
          </cell>
          <cell r="E269" t="str">
            <v>FPT1</v>
          </cell>
          <cell r="F269" t="str">
            <v>FPT1 - Product Training I</v>
          </cell>
          <cell r="G269" t="str">
            <v>FPT1</v>
          </cell>
          <cell r="H269">
            <v>19.285231187878662</v>
          </cell>
        </row>
        <row r="270">
          <cell r="A270" t="str">
            <v>POHFSO1</v>
          </cell>
          <cell r="B270" t="str">
            <v>P</v>
          </cell>
          <cell r="C270" t="str">
            <v>OH</v>
          </cell>
          <cell r="D270" t="str">
            <v>Sr. Operations Support</v>
          </cell>
          <cell r="E270" t="str">
            <v>FSO1</v>
          </cell>
          <cell r="F270" t="str">
            <v>FSO1 - Sr. Ops I</v>
          </cell>
          <cell r="G270" t="str">
            <v>FSO1</v>
          </cell>
          <cell r="H270">
            <v>29.48496058217102</v>
          </cell>
        </row>
        <row r="271">
          <cell r="A271" t="str">
            <v>POHFUS2</v>
          </cell>
          <cell r="B271" t="str">
            <v>P</v>
          </cell>
          <cell r="C271" t="str">
            <v>OH</v>
          </cell>
          <cell r="D271" t="str">
            <v>User Support</v>
          </cell>
          <cell r="E271" t="str">
            <v>FUS2</v>
          </cell>
          <cell r="F271" t="str">
            <v>FUS2 - User Supt II</v>
          </cell>
          <cell r="G271" t="str">
            <v>FUS2</v>
          </cell>
          <cell r="H271">
            <v>30.572557150451885</v>
          </cell>
        </row>
        <row r="272">
          <cell r="E272">
            <v>0</v>
          </cell>
          <cell r="G272">
            <v>0</v>
          </cell>
        </row>
        <row r="273">
          <cell r="A273" t="str">
            <v>POHFEV1</v>
          </cell>
          <cell r="B273" t="str">
            <v>P</v>
          </cell>
          <cell r="C273" t="str">
            <v>OH</v>
          </cell>
          <cell r="D273" t="str">
            <v>Program Control I</v>
          </cell>
          <cell r="E273" t="str">
            <v>FEV1</v>
          </cell>
          <cell r="F273" t="str">
            <v>FEV1 - Program Control I</v>
          </cell>
          <cell r="G273" t="str">
            <v>FEV1</v>
          </cell>
          <cell r="H273">
            <v>26.816476731773463</v>
          </cell>
        </row>
        <row r="274">
          <cell r="A274" t="str">
            <v>POHFEV2</v>
          </cell>
          <cell r="B274" t="str">
            <v>P</v>
          </cell>
          <cell r="C274" t="str">
            <v>OH</v>
          </cell>
          <cell r="D274" t="str">
            <v>Program Control II</v>
          </cell>
          <cell r="E274" t="str">
            <v>FEV2</v>
          </cell>
          <cell r="F274" t="str">
            <v>FEV2 - Program Control II</v>
          </cell>
          <cell r="G274" t="str">
            <v>FEV2</v>
          </cell>
          <cell r="H274">
            <v>38.701129361934498</v>
          </cell>
        </row>
        <row r="275">
          <cell r="A275" t="str">
            <v>POHFSS1</v>
          </cell>
          <cell r="B275" t="str">
            <v>P</v>
          </cell>
          <cell r="C275" t="str">
            <v>OH</v>
          </cell>
          <cell r="D275" t="str">
            <v>Systems Supt I</v>
          </cell>
          <cell r="E275" t="str">
            <v>FSS1</v>
          </cell>
          <cell r="F275" t="str">
            <v>FSS1 - Systems Supt I</v>
          </cell>
          <cell r="G275" t="str">
            <v>FSS1</v>
          </cell>
          <cell r="H275">
            <v>22.230516312147213</v>
          </cell>
        </row>
        <row r="276">
          <cell r="A276" t="str">
            <v>POHFUS1</v>
          </cell>
          <cell r="B276" t="str">
            <v>P</v>
          </cell>
          <cell r="C276" t="str">
            <v>OH</v>
          </cell>
          <cell r="D276" t="str">
            <v>User Supt I</v>
          </cell>
          <cell r="E276" t="str">
            <v>FUS1</v>
          </cell>
          <cell r="F276" t="str">
            <v>FUS1 - User Supt I</v>
          </cell>
          <cell r="G276" t="str">
            <v>FUS1</v>
          </cell>
          <cell r="H276">
            <v>40.849467345993517</v>
          </cell>
        </row>
        <row r="277">
          <cell r="G277">
            <v>0</v>
          </cell>
        </row>
        <row r="278">
          <cell r="D278" t="str">
            <v>PHC Shared Overhead - Arlington</v>
          </cell>
          <cell r="E278">
            <v>0</v>
          </cell>
          <cell r="G278">
            <v>0</v>
          </cell>
        </row>
        <row r="279">
          <cell r="D279" t="str">
            <v>Cost Centers: 36030, 36176, 36182, 36478, 36484, 36494, 36498</v>
          </cell>
          <cell r="E279">
            <v>0</v>
          </cell>
          <cell r="G279">
            <v>0</v>
          </cell>
        </row>
        <row r="280">
          <cell r="E280">
            <v>0</v>
          </cell>
          <cell r="G280">
            <v>0</v>
          </cell>
        </row>
        <row r="281">
          <cell r="A281" t="str">
            <v>POHACL1</v>
          </cell>
          <cell r="B281" t="str">
            <v>P</v>
          </cell>
          <cell r="C281" t="str">
            <v>OH</v>
          </cell>
          <cell r="D281" t="str">
            <v>Clerical</v>
          </cell>
          <cell r="E281" t="str">
            <v>ACL1</v>
          </cell>
          <cell r="F281" t="str">
            <v>ACL1 - Clerical</v>
          </cell>
          <cell r="G281" t="str">
            <v>ACL1</v>
          </cell>
          <cell r="H281">
            <v>29.46530360205832</v>
          </cell>
        </row>
        <row r="282">
          <cell r="A282" t="str">
            <v>POHAPM1</v>
          </cell>
          <cell r="B282" t="str">
            <v>P</v>
          </cell>
          <cell r="C282" t="str">
            <v>OH</v>
          </cell>
          <cell r="D282" t="str">
            <v>External PM I</v>
          </cell>
          <cell r="E282" t="str">
            <v>APM1</v>
          </cell>
          <cell r="F282" t="str">
            <v>APM1 - External PM I</v>
          </cell>
          <cell r="G282" t="str">
            <v>APM1</v>
          </cell>
          <cell r="H282">
            <v>50.986105524518933</v>
          </cell>
        </row>
        <row r="283">
          <cell r="A283" t="str">
            <v>POHAPM2</v>
          </cell>
          <cell r="B283" t="str">
            <v>P</v>
          </cell>
          <cell r="C283" t="str">
            <v>OH</v>
          </cell>
          <cell r="D283" t="str">
            <v>External PM II</v>
          </cell>
          <cell r="E283" t="str">
            <v>APM2</v>
          </cell>
          <cell r="F283" t="str">
            <v>APM2 - External PM II</v>
          </cell>
          <cell r="G283" t="str">
            <v>APM2</v>
          </cell>
          <cell r="H283">
            <v>58.867877069492366</v>
          </cell>
        </row>
        <row r="284">
          <cell r="A284" t="str">
            <v>POHAPM3</v>
          </cell>
          <cell r="B284" t="str">
            <v>P</v>
          </cell>
          <cell r="C284" t="str">
            <v>OH</v>
          </cell>
          <cell r="D284" t="str">
            <v>External PM III</v>
          </cell>
          <cell r="E284" t="str">
            <v>APM3</v>
          </cell>
          <cell r="F284" t="str">
            <v>APM3 - External PM III</v>
          </cell>
          <cell r="G284" t="str">
            <v>APM3</v>
          </cell>
          <cell r="H284">
            <v>80.826518875502018</v>
          </cell>
        </row>
        <row r="285">
          <cell r="A285" t="str">
            <v>POHAPS1</v>
          </cell>
          <cell r="B285" t="str">
            <v>P</v>
          </cell>
          <cell r="C285" t="str">
            <v>OH</v>
          </cell>
          <cell r="D285" t="str">
            <v>Program Supt I</v>
          </cell>
          <cell r="E285" t="str">
            <v>APS1</v>
          </cell>
          <cell r="F285" t="str">
            <v>APS1 - Program Supt I</v>
          </cell>
          <cell r="G285" t="str">
            <v>APS1</v>
          </cell>
          <cell r="H285">
            <v>27.152699965523187</v>
          </cell>
        </row>
        <row r="286">
          <cell r="A286" t="str">
            <v>POHAPS2</v>
          </cell>
          <cell r="B286" t="str">
            <v>P</v>
          </cell>
          <cell r="C286" t="str">
            <v>OH</v>
          </cell>
          <cell r="D286" t="str">
            <v>Program Supt II</v>
          </cell>
          <cell r="E286" t="str">
            <v>APS2</v>
          </cell>
          <cell r="F286" t="str">
            <v>APS2 - Program Supt II</v>
          </cell>
          <cell r="G286" t="str">
            <v>APS2</v>
          </cell>
          <cell r="H286">
            <v>33.370819308197404</v>
          </cell>
        </row>
        <row r="287">
          <cell r="A287" t="str">
            <v>POHAPS3</v>
          </cell>
          <cell r="B287" t="str">
            <v>P</v>
          </cell>
          <cell r="C287" t="str">
            <v>OH</v>
          </cell>
          <cell r="D287" t="str">
            <v>Program Supt III</v>
          </cell>
          <cell r="E287" t="str">
            <v>APS3</v>
          </cell>
          <cell r="F287" t="str">
            <v>APS3 - Program Supt III</v>
          </cell>
          <cell r="G287" t="str">
            <v>APS3</v>
          </cell>
          <cell r="H287">
            <v>69.115559222588928</v>
          </cell>
        </row>
        <row r="288">
          <cell r="A288" t="str">
            <v>POHAPC1</v>
          </cell>
          <cell r="B288" t="str">
            <v>P</v>
          </cell>
          <cell r="C288" t="str">
            <v>OH</v>
          </cell>
          <cell r="D288" t="str">
            <v>Project Coordination</v>
          </cell>
          <cell r="E288" t="str">
            <v>APC1</v>
          </cell>
          <cell r="F288" t="str">
            <v>APC1 - Project Coordination</v>
          </cell>
          <cell r="G288" t="str">
            <v>APC1</v>
          </cell>
          <cell r="H288">
            <v>24.960799689440993</v>
          </cell>
        </row>
        <row r="289">
          <cell r="A289" t="str">
            <v>POHAPM4</v>
          </cell>
          <cell r="B289" t="str">
            <v>P</v>
          </cell>
          <cell r="C289" t="str">
            <v>OH</v>
          </cell>
          <cell r="D289" t="str">
            <v>Sr. Mgt</v>
          </cell>
          <cell r="E289" t="str">
            <v>APM4</v>
          </cell>
          <cell r="F289" t="str">
            <v>APM4 - Sr. Mgt</v>
          </cell>
          <cell r="G289" t="str">
            <v>APM4</v>
          </cell>
          <cell r="H289">
            <v>136.03628814474752</v>
          </cell>
        </row>
        <row r="290">
          <cell r="A290" t="str">
            <v>POHATW1</v>
          </cell>
          <cell r="B290" t="str">
            <v>P</v>
          </cell>
          <cell r="C290" t="str">
            <v>OH</v>
          </cell>
          <cell r="D290" t="str">
            <v>Tech Writer I</v>
          </cell>
          <cell r="E290" t="str">
            <v>ATW1</v>
          </cell>
          <cell r="F290" t="str">
            <v>ATW1 - Tech Writer I</v>
          </cell>
          <cell r="G290" t="str">
            <v>ATW1</v>
          </cell>
          <cell r="H290">
            <v>43.029394851220331</v>
          </cell>
        </row>
        <row r="291">
          <cell r="A291" t="str">
            <v>POHATW2</v>
          </cell>
          <cell r="B291" t="str">
            <v>P</v>
          </cell>
          <cell r="C291" t="str">
            <v>OH</v>
          </cell>
          <cell r="D291" t="str">
            <v>Tech Writer II</v>
          </cell>
          <cell r="E291" t="str">
            <v>ATW2</v>
          </cell>
          <cell r="F291" t="str">
            <v>ATW2 - Tech Writer II</v>
          </cell>
          <cell r="G291" t="str">
            <v>ATW2</v>
          </cell>
          <cell r="H291">
            <v>51.808549618320612</v>
          </cell>
        </row>
        <row r="292">
          <cell r="E292">
            <v>0</v>
          </cell>
          <cell r="G292">
            <v>0</v>
          </cell>
        </row>
        <row r="293">
          <cell r="A293" t="str">
            <v>POHABA1</v>
          </cell>
          <cell r="B293" t="str">
            <v>P</v>
          </cell>
          <cell r="C293" t="str">
            <v>OH</v>
          </cell>
          <cell r="D293" t="str">
            <v xml:space="preserve">Business Analyst I </v>
          </cell>
          <cell r="E293" t="str">
            <v>ABA1</v>
          </cell>
          <cell r="F293" t="str">
            <v>ABA1 - Business Analyst I</v>
          </cell>
          <cell r="G293" t="str">
            <v>ABA1</v>
          </cell>
          <cell r="H293">
            <v>40.641970194221763</v>
          </cell>
        </row>
        <row r="294">
          <cell r="A294" t="str">
            <v>POHABA2</v>
          </cell>
          <cell r="B294" t="str">
            <v>P</v>
          </cell>
          <cell r="C294" t="str">
            <v>OH</v>
          </cell>
          <cell r="D294" t="str">
            <v>Business Analyst II</v>
          </cell>
          <cell r="E294" t="str">
            <v>ABA2</v>
          </cell>
          <cell r="F294" t="str">
            <v>ABA2 - Business Analyst II</v>
          </cell>
          <cell r="G294" t="str">
            <v>ABA2</v>
          </cell>
          <cell r="H294">
            <v>42.496285624967442</v>
          </cell>
        </row>
        <row r="295">
          <cell r="A295" t="str">
            <v>POHABA3</v>
          </cell>
          <cell r="B295" t="str">
            <v>P</v>
          </cell>
          <cell r="C295" t="str">
            <v>OH</v>
          </cell>
          <cell r="D295" t="str">
            <v>Business Analyst III</v>
          </cell>
          <cell r="E295" t="str">
            <v>ABA3</v>
          </cell>
          <cell r="F295" t="str">
            <v>ABA3 - Business Analyst III</v>
          </cell>
          <cell r="G295" t="str">
            <v>ABA3</v>
          </cell>
          <cell r="H295">
            <v>73.38898510427012</v>
          </cell>
        </row>
        <row r="296">
          <cell r="A296" t="str">
            <v>POHABC1</v>
          </cell>
          <cell r="B296" t="str">
            <v>P</v>
          </cell>
          <cell r="C296" t="str">
            <v>OH</v>
          </cell>
          <cell r="D296" t="str">
            <v>Business Consulting</v>
          </cell>
          <cell r="E296" t="str">
            <v>ABC1</v>
          </cell>
          <cell r="F296" t="str">
            <v>ABC1 - Business consulting I</v>
          </cell>
          <cell r="G296" t="str">
            <v>ABC1</v>
          </cell>
          <cell r="H296">
            <v>60.711334970514052</v>
          </cell>
        </row>
        <row r="297">
          <cell r="A297" t="str">
            <v>POHATC1</v>
          </cell>
          <cell r="B297" t="str">
            <v>P</v>
          </cell>
          <cell r="C297" t="str">
            <v>OH</v>
          </cell>
          <cell r="D297" t="str">
            <v>Technical Consulting</v>
          </cell>
          <cell r="E297" t="str">
            <v>ATC1</v>
          </cell>
          <cell r="F297" t="str">
            <v>ATC1 - Tech Consulting</v>
          </cell>
          <cell r="G297" t="str">
            <v>ATC1</v>
          </cell>
          <cell r="H297">
            <v>33.043347161792973</v>
          </cell>
        </row>
        <row r="298">
          <cell r="A298" t="str">
            <v>POHAPW1</v>
          </cell>
          <cell r="B298" t="str">
            <v>P</v>
          </cell>
          <cell r="C298" t="str">
            <v>OH</v>
          </cell>
          <cell r="D298" t="str">
            <v>Professional Writing I</v>
          </cell>
          <cell r="E298" t="str">
            <v>APW1</v>
          </cell>
          <cell r="F298" t="str">
            <v>APW1 - Professional Writing I</v>
          </cell>
          <cell r="G298" t="str">
            <v>APW1</v>
          </cell>
          <cell r="H298">
            <v>38.107851239669422</v>
          </cell>
        </row>
        <row r="299">
          <cell r="G299">
            <v>0</v>
          </cell>
        </row>
        <row r="300">
          <cell r="A300" t="str">
            <v>POHAEV1</v>
          </cell>
          <cell r="B300" t="str">
            <v>P</v>
          </cell>
          <cell r="C300" t="str">
            <v>OH</v>
          </cell>
          <cell r="D300" t="str">
            <v>Program Control I</v>
          </cell>
          <cell r="E300" t="str">
            <v>AEV1</v>
          </cell>
          <cell r="F300" t="str">
            <v>AEV1 - Program Control I</v>
          </cell>
          <cell r="G300" t="str">
            <v>AEV1</v>
          </cell>
          <cell r="H300">
            <v>33.108595176773591</v>
          </cell>
        </row>
        <row r="301">
          <cell r="A301" t="str">
            <v>POHAEV2</v>
          </cell>
          <cell r="B301" t="str">
            <v>P</v>
          </cell>
          <cell r="C301" t="str">
            <v>OH</v>
          </cell>
          <cell r="D301" t="str">
            <v>Program Control II</v>
          </cell>
          <cell r="E301" t="str">
            <v>AEV2</v>
          </cell>
          <cell r="F301" t="str">
            <v>AEV2 - Program Control II</v>
          </cell>
          <cell r="G301" t="str">
            <v>AEV2</v>
          </cell>
          <cell r="H301">
            <v>52.455560813784558</v>
          </cell>
        </row>
        <row r="302">
          <cell r="A302" t="str">
            <v>POHASME</v>
          </cell>
          <cell r="B302" t="str">
            <v>P</v>
          </cell>
          <cell r="C302" t="str">
            <v>OH</v>
          </cell>
          <cell r="D302" t="str">
            <v>SME II</v>
          </cell>
          <cell r="E302" t="str">
            <v>ASME</v>
          </cell>
          <cell r="F302" t="str">
            <v>ASME - SME</v>
          </cell>
          <cell r="G302" t="str">
            <v>ASME</v>
          </cell>
          <cell r="H302">
            <v>53.00319571045577</v>
          </cell>
        </row>
        <row r="303">
          <cell r="A303" t="str">
            <v>POHAOP2</v>
          </cell>
          <cell r="B303" t="str">
            <v>P</v>
          </cell>
          <cell r="C303" t="str">
            <v>OH</v>
          </cell>
          <cell r="D303" t="str">
            <v>Sr. Ops</v>
          </cell>
          <cell r="E303" t="str">
            <v>AOP2</v>
          </cell>
          <cell r="F303" t="str">
            <v>AOP2 - Sr. Ops</v>
          </cell>
          <cell r="G303" t="str">
            <v>AOP2</v>
          </cell>
          <cell r="H303">
            <v>29.28690451206716</v>
          </cell>
        </row>
        <row r="304">
          <cell r="G304">
            <v>0</v>
          </cell>
        </row>
        <row r="305">
          <cell r="A305">
            <v>322</v>
          </cell>
          <cell r="D305" t="str">
            <v>PHC Shared Overhead - Client Site</v>
          </cell>
          <cell r="E305">
            <v>0</v>
          </cell>
          <cell r="G305">
            <v>0</v>
          </cell>
        </row>
        <row r="306">
          <cell r="E306">
            <v>0</v>
          </cell>
          <cell r="G306">
            <v>0</v>
          </cell>
        </row>
        <row r="307">
          <cell r="E307">
            <v>0</v>
          </cell>
          <cell r="G307">
            <v>0</v>
          </cell>
        </row>
        <row r="308">
          <cell r="A308" t="str">
            <v>POOACL1</v>
          </cell>
          <cell r="B308" t="str">
            <v>P</v>
          </cell>
          <cell r="C308" t="str">
            <v>OO</v>
          </cell>
          <cell r="D308" t="str">
            <v>Clerical</v>
          </cell>
          <cell r="E308" t="str">
            <v>ACL1</v>
          </cell>
          <cell r="F308" t="str">
            <v>ACL1 - Clerical</v>
          </cell>
          <cell r="G308" t="str">
            <v>ACL1</v>
          </cell>
          <cell r="H308">
            <v>29.46530360205832</v>
          </cell>
        </row>
        <row r="309">
          <cell r="A309" t="str">
            <v>POOAPM1</v>
          </cell>
          <cell r="B309" t="str">
            <v>P</v>
          </cell>
          <cell r="C309" t="str">
            <v>OO</v>
          </cell>
          <cell r="D309" t="str">
            <v>External PM I</v>
          </cell>
          <cell r="E309" t="str">
            <v>APM1</v>
          </cell>
          <cell r="F309" t="str">
            <v>APM1 - External PM I</v>
          </cell>
          <cell r="G309" t="str">
            <v>APM1</v>
          </cell>
          <cell r="H309">
            <v>50.986105524518933</v>
          </cell>
        </row>
        <row r="310">
          <cell r="A310" t="str">
            <v>POOAPM2</v>
          </cell>
          <cell r="B310" t="str">
            <v>P</v>
          </cell>
          <cell r="C310" t="str">
            <v>OO</v>
          </cell>
          <cell r="D310" t="str">
            <v>External PM II</v>
          </cell>
          <cell r="E310" t="str">
            <v>APM2</v>
          </cell>
          <cell r="F310" t="str">
            <v>APM2 - External PM II</v>
          </cell>
          <cell r="G310" t="str">
            <v>APM2</v>
          </cell>
          <cell r="H310">
            <v>58.867877069492366</v>
          </cell>
        </row>
        <row r="311">
          <cell r="A311" t="str">
            <v>POOAPM3</v>
          </cell>
          <cell r="B311" t="str">
            <v>P</v>
          </cell>
          <cell r="C311" t="str">
            <v>OO</v>
          </cell>
          <cell r="D311" t="str">
            <v>External PM III</v>
          </cell>
          <cell r="E311" t="str">
            <v>APM3</v>
          </cell>
          <cell r="F311" t="str">
            <v>APM3 - External PM III</v>
          </cell>
          <cell r="G311" t="str">
            <v>APM3</v>
          </cell>
          <cell r="H311">
            <v>80.826518875502018</v>
          </cell>
        </row>
        <row r="312">
          <cell r="A312" t="str">
            <v>POOAPS1</v>
          </cell>
          <cell r="B312" t="str">
            <v>P</v>
          </cell>
          <cell r="C312" t="str">
            <v>OO</v>
          </cell>
          <cell r="D312" t="str">
            <v>Program Supt I</v>
          </cell>
          <cell r="E312" t="str">
            <v>APS1</v>
          </cell>
          <cell r="F312" t="str">
            <v>APS1 - Program Supt I</v>
          </cell>
          <cell r="G312" t="str">
            <v>APS1</v>
          </cell>
          <cell r="H312">
            <v>27.152699965523187</v>
          </cell>
        </row>
        <row r="313">
          <cell r="A313" t="str">
            <v>POOAPS2</v>
          </cell>
          <cell r="B313" t="str">
            <v>P</v>
          </cell>
          <cell r="C313" t="str">
            <v>OO</v>
          </cell>
          <cell r="D313" t="str">
            <v>Program Supt II</v>
          </cell>
          <cell r="E313" t="str">
            <v>APS2</v>
          </cell>
          <cell r="F313" t="str">
            <v>APS2 - Program Supt II</v>
          </cell>
          <cell r="G313" t="str">
            <v>APS2</v>
          </cell>
          <cell r="H313">
            <v>33.370819308197404</v>
          </cell>
        </row>
        <row r="314">
          <cell r="A314" t="str">
            <v>POOAPS3</v>
          </cell>
          <cell r="B314" t="str">
            <v>P</v>
          </cell>
          <cell r="C314" t="str">
            <v>OO</v>
          </cell>
          <cell r="D314" t="str">
            <v>Program Supt III</v>
          </cell>
          <cell r="E314" t="str">
            <v>APS3</v>
          </cell>
          <cell r="F314" t="str">
            <v>APS3 - Program Supt III</v>
          </cell>
          <cell r="G314" t="str">
            <v>APS3</v>
          </cell>
          <cell r="H314">
            <v>69.115559222588928</v>
          </cell>
        </row>
        <row r="315">
          <cell r="A315" t="str">
            <v>POOABA1</v>
          </cell>
          <cell r="B315" t="str">
            <v>P</v>
          </cell>
          <cell r="C315" t="str">
            <v>OO</v>
          </cell>
          <cell r="D315" t="str">
            <v>Business Analyst I</v>
          </cell>
          <cell r="E315" t="str">
            <v>ABA1</v>
          </cell>
          <cell r="F315" t="str">
            <v>ABA1 - Business Analyst I</v>
          </cell>
          <cell r="G315" t="str">
            <v>ABA1</v>
          </cell>
          <cell r="H315">
            <v>40.641970194221763</v>
          </cell>
        </row>
        <row r="316">
          <cell r="A316" t="str">
            <v>POOABA2</v>
          </cell>
          <cell r="B316" t="str">
            <v>P</v>
          </cell>
          <cell r="C316" t="str">
            <v>OO</v>
          </cell>
          <cell r="D316" t="str">
            <v>Business Analyst II</v>
          </cell>
          <cell r="E316" t="str">
            <v>ABA2</v>
          </cell>
          <cell r="F316" t="str">
            <v>ABA2 - Business Analyst II</v>
          </cell>
          <cell r="G316" t="str">
            <v>ABA2</v>
          </cell>
          <cell r="H316">
            <v>42.496285624967442</v>
          </cell>
        </row>
        <row r="317">
          <cell r="A317" t="str">
            <v>POOABC1</v>
          </cell>
          <cell r="B317" t="str">
            <v>P</v>
          </cell>
          <cell r="C317" t="str">
            <v>OO</v>
          </cell>
          <cell r="D317" t="str">
            <v>Business Consulting</v>
          </cell>
          <cell r="E317" t="str">
            <v>ABC1</v>
          </cell>
          <cell r="F317" t="str">
            <v>ABC1 - Business consulting I</v>
          </cell>
          <cell r="G317" t="str">
            <v>ABC1</v>
          </cell>
          <cell r="H317">
            <v>60.711334970514052</v>
          </cell>
        </row>
        <row r="318">
          <cell r="A318" t="str">
            <v>POOATC1</v>
          </cell>
          <cell r="B318" t="str">
            <v>P</v>
          </cell>
          <cell r="C318" t="str">
            <v>OO</v>
          </cell>
          <cell r="D318" t="str">
            <v>Technical Consulting</v>
          </cell>
          <cell r="E318" t="str">
            <v>ATC1</v>
          </cell>
          <cell r="F318" t="str">
            <v>ATC1 - Tech Consulting</v>
          </cell>
          <cell r="G318" t="str">
            <v>ATC1</v>
          </cell>
          <cell r="H318">
            <v>33.043347161792973</v>
          </cell>
        </row>
        <row r="319">
          <cell r="A319" t="str">
            <v>POOAPW1</v>
          </cell>
          <cell r="B319" t="str">
            <v>P</v>
          </cell>
          <cell r="C319" t="str">
            <v>OO</v>
          </cell>
          <cell r="D319" t="str">
            <v>Professional Writing I</v>
          </cell>
          <cell r="E319" t="str">
            <v>APW1</v>
          </cell>
          <cell r="F319" t="str">
            <v>APW1 - Professional Writing I</v>
          </cell>
          <cell r="G319" t="str">
            <v>APW1</v>
          </cell>
          <cell r="H319">
            <v>38.107851239669422</v>
          </cell>
        </row>
        <row r="320">
          <cell r="A320" t="str">
            <v>POOAEV1</v>
          </cell>
          <cell r="B320" t="str">
            <v>P</v>
          </cell>
          <cell r="C320" t="str">
            <v>OO</v>
          </cell>
          <cell r="D320" t="str">
            <v>Program Control I</v>
          </cell>
          <cell r="E320" t="str">
            <v>AEV1</v>
          </cell>
          <cell r="F320" t="str">
            <v>AEV1 - Program Control I</v>
          </cell>
          <cell r="G320" t="str">
            <v>AEV1</v>
          </cell>
          <cell r="H320">
            <v>33.108595176773591</v>
          </cell>
        </row>
        <row r="321">
          <cell r="A321" t="str">
            <v>POOAEV2</v>
          </cell>
          <cell r="B321" t="str">
            <v>P</v>
          </cell>
          <cell r="C321" t="str">
            <v>OO</v>
          </cell>
          <cell r="D321" t="str">
            <v>Program Control II</v>
          </cell>
          <cell r="E321" t="str">
            <v>AEV2</v>
          </cell>
          <cell r="F321" t="str">
            <v>AEV2 - Program Control II</v>
          </cell>
          <cell r="G321" t="str">
            <v>AEV2</v>
          </cell>
          <cell r="H321">
            <v>52.455560813784558</v>
          </cell>
        </row>
        <row r="322">
          <cell r="A322" t="str">
            <v>POOASME</v>
          </cell>
          <cell r="B322" t="str">
            <v>P</v>
          </cell>
          <cell r="C322" t="str">
            <v>OO</v>
          </cell>
          <cell r="D322" t="str">
            <v>SME II</v>
          </cell>
          <cell r="E322" t="str">
            <v>ASME</v>
          </cell>
          <cell r="F322" t="str">
            <v>ASME - SME</v>
          </cell>
          <cell r="G322" t="str">
            <v>ASME</v>
          </cell>
          <cell r="H322">
            <v>53.00319571045577</v>
          </cell>
        </row>
        <row r="323">
          <cell r="A323" t="str">
            <v>POOAOP2</v>
          </cell>
          <cell r="B323" t="str">
            <v>P</v>
          </cell>
          <cell r="C323" t="str">
            <v>OO</v>
          </cell>
          <cell r="D323" t="str">
            <v>Sr. Ops</v>
          </cell>
          <cell r="E323" t="str">
            <v>AOP2</v>
          </cell>
          <cell r="F323" t="str">
            <v>AOP2 - Sr. Ops</v>
          </cell>
          <cell r="G323" t="str">
            <v>AOP2</v>
          </cell>
          <cell r="H323">
            <v>29.28690451206716</v>
          </cell>
        </row>
        <row r="324">
          <cell r="G324">
            <v>0</v>
          </cell>
        </row>
        <row r="325">
          <cell r="A325">
            <v>311</v>
          </cell>
          <cell r="C325" t="str">
            <v>PHC Call Center SCA</v>
          </cell>
          <cell r="E325">
            <v>0</v>
          </cell>
          <cell r="G325">
            <v>0</v>
          </cell>
        </row>
        <row r="326">
          <cell r="E326">
            <v>0</v>
          </cell>
          <cell r="G326">
            <v>0</v>
          </cell>
        </row>
        <row r="327">
          <cell r="E327">
            <v>0</v>
          </cell>
          <cell r="G327">
            <v>0</v>
          </cell>
        </row>
        <row r="328">
          <cell r="A328" t="str">
            <v>PWCFCCS</v>
          </cell>
          <cell r="B328" t="str">
            <v>P</v>
          </cell>
          <cell r="C328" t="str">
            <v>WC</v>
          </cell>
          <cell r="D328" t="str">
            <v>Contact Center Support</v>
          </cell>
          <cell r="E328" t="str">
            <v>FCCS</v>
          </cell>
          <cell r="F328" t="str">
            <v>FCCS - Contact Center Supt</v>
          </cell>
          <cell r="G328" t="str">
            <v>FCCS</v>
          </cell>
          <cell r="H328">
            <v>18.196073140215468</v>
          </cell>
        </row>
        <row r="329">
          <cell r="A329" t="str">
            <v>PWCFCS1</v>
          </cell>
          <cell r="B329" t="str">
            <v>P</v>
          </cell>
          <cell r="C329" t="str">
            <v>WC</v>
          </cell>
          <cell r="D329" t="str">
            <v>Contact Cust Service I</v>
          </cell>
          <cell r="E329" t="str">
            <v>FCS1</v>
          </cell>
          <cell r="F329" t="str">
            <v>FCS1 - Contact Cust Service I</v>
          </cell>
          <cell r="G329" t="str">
            <v>FCS1</v>
          </cell>
          <cell r="H329">
            <v>13.219551901420422</v>
          </cell>
        </row>
        <row r="330">
          <cell r="A330" t="str">
            <v>PWCFCS2</v>
          </cell>
          <cell r="B330" t="str">
            <v>P</v>
          </cell>
          <cell r="C330" t="str">
            <v>WC</v>
          </cell>
          <cell r="D330" t="str">
            <v>Contact Cust Service II</v>
          </cell>
          <cell r="E330" t="str">
            <v>FCS2</v>
          </cell>
          <cell r="F330" t="str">
            <v>FCS2 - Contact Cust Service II</v>
          </cell>
          <cell r="G330" t="str">
            <v>FCS2</v>
          </cell>
          <cell r="H330">
            <v>18.171087041484817</v>
          </cell>
        </row>
        <row r="331">
          <cell r="A331" t="str">
            <v>PWCFCS3</v>
          </cell>
          <cell r="B331" t="str">
            <v>P</v>
          </cell>
          <cell r="C331" t="str">
            <v>WC</v>
          </cell>
          <cell r="D331" t="str">
            <v>Contact Cust Service III</v>
          </cell>
          <cell r="E331" t="str">
            <v>FCS3</v>
          </cell>
          <cell r="F331" t="str">
            <v>FCS3 - Contact Cust Service III</v>
          </cell>
          <cell r="G331" t="str">
            <v>FCS3</v>
          </cell>
          <cell r="H331">
            <v>26.680493019808917</v>
          </cell>
        </row>
        <row r="332">
          <cell r="A332" t="str">
            <v>PWCFHD1</v>
          </cell>
          <cell r="B332" t="str">
            <v>P</v>
          </cell>
          <cell r="C332" t="str">
            <v>WC</v>
          </cell>
          <cell r="D332" t="str">
            <v>Help Desk I</v>
          </cell>
          <cell r="E332" t="str">
            <v>FHD1</v>
          </cell>
          <cell r="F332" t="str">
            <v>FHD1 - Help Desk I</v>
          </cell>
          <cell r="G332" t="str">
            <v>FHD1</v>
          </cell>
          <cell r="H332">
            <v>19.917652942229825</v>
          </cell>
        </row>
        <row r="333">
          <cell r="A333" t="str">
            <v>PWCFHD2</v>
          </cell>
          <cell r="B333" t="str">
            <v>P</v>
          </cell>
          <cell r="C333" t="str">
            <v>WC</v>
          </cell>
          <cell r="D333" t="str">
            <v>Help Desk II</v>
          </cell>
          <cell r="E333" t="str">
            <v>FHD2</v>
          </cell>
          <cell r="F333" t="str">
            <v>FHD2 - Help Desk II</v>
          </cell>
          <cell r="G333" t="str">
            <v>FHD2</v>
          </cell>
          <cell r="H333">
            <v>24.62113272557605</v>
          </cell>
        </row>
        <row r="334">
          <cell r="A334" t="str">
            <v>PWCFPS1</v>
          </cell>
          <cell r="B334" t="str">
            <v>P</v>
          </cell>
          <cell r="C334" t="str">
            <v>WC</v>
          </cell>
          <cell r="D334" t="str">
            <v>Program Supt I</v>
          </cell>
          <cell r="E334" t="str">
            <v>FPS1</v>
          </cell>
          <cell r="F334" t="str">
            <v>FPS1 - Program Supt I</v>
          </cell>
          <cell r="G334" t="str">
            <v>FPS1</v>
          </cell>
          <cell r="H334">
            <v>18.043109089538358</v>
          </cell>
        </row>
        <row r="335">
          <cell r="A335" t="str">
            <v>PWCFPS2</v>
          </cell>
          <cell r="B335" t="str">
            <v>P</v>
          </cell>
          <cell r="C335" t="str">
            <v>WC</v>
          </cell>
          <cell r="D335" t="str">
            <v>Program Supt II</v>
          </cell>
          <cell r="E335" t="str">
            <v>FPS2</v>
          </cell>
          <cell r="F335" t="str">
            <v>FPS2 - Program Supt II</v>
          </cell>
          <cell r="G335" t="str">
            <v>FPS2</v>
          </cell>
          <cell r="H335">
            <v>27.063762179096827</v>
          </cell>
        </row>
        <row r="336">
          <cell r="A336" t="str">
            <v>PWCFPS3</v>
          </cell>
          <cell r="B336" t="str">
            <v>P</v>
          </cell>
          <cell r="C336" t="str">
            <v>WC</v>
          </cell>
          <cell r="D336" t="str">
            <v>Program Supt III</v>
          </cell>
          <cell r="E336" t="str">
            <v>FPS3</v>
          </cell>
          <cell r="F336" t="str">
            <v>FPS3 - Program Supt III</v>
          </cell>
          <cell r="G336" t="str">
            <v>FPS3</v>
          </cell>
          <cell r="H336">
            <v>42.258149679865902</v>
          </cell>
        </row>
        <row r="337">
          <cell r="G337">
            <v>0</v>
          </cell>
        </row>
        <row r="338">
          <cell r="A338" t="str">
            <v>VA/MD/GA</v>
          </cell>
          <cell r="G338">
            <v>0</v>
          </cell>
        </row>
        <row r="339">
          <cell r="G339">
            <v>0</v>
          </cell>
        </row>
        <row r="340">
          <cell r="A340" t="str">
            <v>PWCACS1</v>
          </cell>
          <cell r="B340" t="str">
            <v>P</v>
          </cell>
          <cell r="C340" t="str">
            <v>WC</v>
          </cell>
          <cell r="D340" t="str">
            <v>Contact Cust Service I</v>
          </cell>
          <cell r="E340" t="str">
            <v>ACS1</v>
          </cell>
          <cell r="F340" t="str">
            <v>ACS1 - Contact Cust Service I</v>
          </cell>
          <cell r="G340" t="str">
            <v>ACS1</v>
          </cell>
          <cell r="H340">
            <v>17.227645370966794</v>
          </cell>
        </row>
        <row r="341">
          <cell r="A341" t="str">
            <v>PWCACS3</v>
          </cell>
          <cell r="B341" t="str">
            <v>P</v>
          </cell>
          <cell r="C341" t="str">
            <v>WC</v>
          </cell>
          <cell r="D341" t="str">
            <v>Contact Cust Service III</v>
          </cell>
          <cell r="E341" t="str">
            <v>ACS3</v>
          </cell>
          <cell r="F341" t="str">
            <v>ACS3 - Contact Cust Service III</v>
          </cell>
          <cell r="G341" t="str">
            <v>ACS3</v>
          </cell>
          <cell r="H341">
            <v>47.130639999999993</v>
          </cell>
        </row>
        <row r="342">
          <cell r="A342" t="str">
            <v>PWCAPS1</v>
          </cell>
          <cell r="B342" t="str">
            <v>P</v>
          </cell>
          <cell r="C342" t="str">
            <v>WC</v>
          </cell>
          <cell r="D342" t="str">
            <v>Program Supt I</v>
          </cell>
          <cell r="E342" t="str">
            <v>APS1</v>
          </cell>
          <cell r="F342" t="str">
            <v>APS1 - Program Supt I</v>
          </cell>
          <cell r="G342" t="str">
            <v>APS1</v>
          </cell>
          <cell r="H342">
            <v>27.152699965523187</v>
          </cell>
        </row>
        <row r="343">
          <cell r="A343" t="str">
            <v>PWCAPS2</v>
          </cell>
          <cell r="B343" t="str">
            <v>P</v>
          </cell>
          <cell r="C343" t="str">
            <v>WC</v>
          </cell>
          <cell r="D343" t="str">
            <v>Program Supt II</v>
          </cell>
          <cell r="E343" t="str">
            <v>APS2</v>
          </cell>
          <cell r="F343" t="str">
            <v>APS2 - Program Supt II</v>
          </cell>
          <cell r="G343" t="str">
            <v>APS2</v>
          </cell>
          <cell r="H343">
            <v>33.370819308197404</v>
          </cell>
        </row>
        <row r="344">
          <cell r="A344" t="str">
            <v>PWCAPS3</v>
          </cell>
          <cell r="B344" t="str">
            <v>P</v>
          </cell>
          <cell r="C344" t="str">
            <v>WC</v>
          </cell>
          <cell r="D344" t="str">
            <v>Program Supt III</v>
          </cell>
          <cell r="E344" t="str">
            <v>APS3</v>
          </cell>
          <cell r="F344" t="str">
            <v>APS3 - Program Supt III</v>
          </cell>
          <cell r="G344" t="str">
            <v>APS3</v>
          </cell>
          <cell r="H344">
            <v>69.115559222588928</v>
          </cell>
        </row>
        <row r="345">
          <cell r="G345">
            <v>0</v>
          </cell>
        </row>
        <row r="346">
          <cell r="E346">
            <v>0</v>
          </cell>
          <cell r="G346">
            <v>0</v>
          </cell>
        </row>
        <row r="347">
          <cell r="A347" t="str">
            <v>Corbin</v>
          </cell>
          <cell r="G347">
            <v>0</v>
          </cell>
        </row>
        <row r="348">
          <cell r="G348">
            <v>0</v>
          </cell>
        </row>
        <row r="349">
          <cell r="A349" t="str">
            <v>PWCECCS</v>
          </cell>
          <cell r="B349" t="str">
            <v>P</v>
          </cell>
          <cell r="C349" t="str">
            <v>WC</v>
          </cell>
          <cell r="D349" t="str">
            <v>Contact Center Support</v>
          </cell>
          <cell r="E349" t="str">
            <v>ECCS</v>
          </cell>
          <cell r="F349" t="str">
            <v>ECCS - Contact Center Supt</v>
          </cell>
          <cell r="G349" t="str">
            <v>ECCS</v>
          </cell>
          <cell r="H349">
            <v>17.830949572397518</v>
          </cell>
        </row>
        <row r="350">
          <cell r="A350" t="str">
            <v>PWCEPM2</v>
          </cell>
          <cell r="B350" t="str">
            <v>P</v>
          </cell>
          <cell r="C350" t="str">
            <v>WC</v>
          </cell>
          <cell r="D350" t="str">
            <v>External PM II</v>
          </cell>
          <cell r="E350" t="str">
            <v>EPM2</v>
          </cell>
          <cell r="F350" t="str">
            <v>EPM2 - External PM II</v>
          </cell>
          <cell r="G350" t="str">
            <v>EPM2</v>
          </cell>
          <cell r="H350">
            <v>32.626938950527951</v>
          </cell>
        </row>
        <row r="351">
          <cell r="A351" t="str">
            <v>PWCEPT1</v>
          </cell>
          <cell r="B351" t="str">
            <v>P</v>
          </cell>
          <cell r="C351" t="str">
            <v>WC</v>
          </cell>
          <cell r="D351" t="str">
            <v>Product Training</v>
          </cell>
          <cell r="E351" t="str">
            <v>EPT1</v>
          </cell>
          <cell r="F351" t="str">
            <v>EPT1 - Product Training I</v>
          </cell>
          <cell r="G351" t="str">
            <v>EPT1</v>
          </cell>
          <cell r="H351">
            <v>18.720440225052105</v>
          </cell>
        </row>
        <row r="352">
          <cell r="G352">
            <v>0</v>
          </cell>
        </row>
        <row r="353">
          <cell r="A353" t="str">
            <v>PWCEPS1</v>
          </cell>
          <cell r="B353" t="str">
            <v>P</v>
          </cell>
          <cell r="C353" t="str">
            <v>WC</v>
          </cell>
          <cell r="D353" t="str">
            <v>Program Supt I</v>
          </cell>
          <cell r="E353" t="str">
            <v>EPS1</v>
          </cell>
          <cell r="F353" t="str">
            <v>EPS1 - Program Supt I</v>
          </cell>
          <cell r="G353" t="str">
            <v>EPS1</v>
          </cell>
          <cell r="H353">
            <v>17.106123143213516</v>
          </cell>
        </row>
        <row r="354">
          <cell r="A354" t="str">
            <v>PWCEUS2</v>
          </cell>
          <cell r="B354" t="str">
            <v>P</v>
          </cell>
          <cell r="C354" t="str">
            <v>WC</v>
          </cell>
          <cell r="D354" t="str">
            <v>User Supt II</v>
          </cell>
          <cell r="E354" t="str">
            <v>EUS2</v>
          </cell>
          <cell r="F354" t="str">
            <v>EUS2 - User Supt II</v>
          </cell>
          <cell r="G354" t="str">
            <v>EUS2</v>
          </cell>
          <cell r="H354">
            <v>26.824291146116238</v>
          </cell>
        </row>
        <row r="355">
          <cell r="G355">
            <v>0</v>
          </cell>
        </row>
        <row r="356">
          <cell r="G356">
            <v>0</v>
          </cell>
        </row>
        <row r="357">
          <cell r="A357" t="str">
            <v>Service Contract Act</v>
          </cell>
          <cell r="G357">
            <v>0</v>
          </cell>
        </row>
        <row r="358">
          <cell r="G358">
            <v>0</v>
          </cell>
        </row>
        <row r="359">
          <cell r="A359" t="str">
            <v>PWIGnC1</v>
          </cell>
          <cell r="B359" t="str">
            <v>P</v>
          </cell>
          <cell r="C359" t="str">
            <v>WI</v>
          </cell>
          <cell r="D359" t="str">
            <v>General Clerk I - IA</v>
          </cell>
          <cell r="E359" t="str">
            <v>GnC1</v>
          </cell>
          <cell r="F359" t="str">
            <v>GnC1 - General Clerk I</v>
          </cell>
          <cell r="G359" t="str">
            <v>GnC1</v>
          </cell>
          <cell r="H359">
            <v>11.63</v>
          </cell>
        </row>
        <row r="360">
          <cell r="A360" t="str">
            <v>PWIGnC2</v>
          </cell>
          <cell r="B360" t="str">
            <v>P</v>
          </cell>
          <cell r="C360" t="str">
            <v>WI</v>
          </cell>
          <cell r="D360" t="str">
            <v>General Clerk II - IA</v>
          </cell>
          <cell r="E360" t="str">
            <v>GnC2</v>
          </cell>
          <cell r="F360" t="str">
            <v>GnC2 - General Clerk II</v>
          </cell>
          <cell r="G360" t="str">
            <v>GnC2</v>
          </cell>
          <cell r="H360">
            <v>12.68</v>
          </cell>
        </row>
        <row r="361">
          <cell r="A361" t="str">
            <v>PWIGnC3</v>
          </cell>
          <cell r="B361" t="str">
            <v>P</v>
          </cell>
          <cell r="C361" t="str">
            <v>WI</v>
          </cell>
          <cell r="D361" t="str">
            <v>General Clerk III - IA</v>
          </cell>
          <cell r="E361" t="str">
            <v>GnC3</v>
          </cell>
          <cell r="F361" t="str">
            <v>GnC3 - General Clerk III</v>
          </cell>
          <cell r="G361" t="str">
            <v>GnC3</v>
          </cell>
          <cell r="H361">
            <v>14.24</v>
          </cell>
        </row>
        <row r="362">
          <cell r="A362" t="str">
            <v>PWIGnC4</v>
          </cell>
          <cell r="B362" t="str">
            <v>P</v>
          </cell>
          <cell r="C362" t="str">
            <v>WI</v>
          </cell>
          <cell r="D362" t="str">
            <v>General Clerk IV - IA</v>
          </cell>
          <cell r="E362" t="str">
            <v>GnC4</v>
          </cell>
          <cell r="F362" t="str">
            <v>GnC4 - General Clerk IV</v>
          </cell>
          <cell r="G362" t="str">
            <v>GnC4</v>
          </cell>
          <cell r="H362">
            <v>14.24</v>
          </cell>
        </row>
        <row r="363">
          <cell r="E363">
            <v>0</v>
          </cell>
          <cell r="G363">
            <v>0</v>
          </cell>
        </row>
        <row r="364">
          <cell r="A364" t="str">
            <v>PWKGnC1</v>
          </cell>
          <cell r="B364" t="str">
            <v>P</v>
          </cell>
          <cell r="C364" t="str">
            <v>WK</v>
          </cell>
          <cell r="D364" t="str">
            <v>General Clerk I - KS</v>
          </cell>
          <cell r="E364" t="str">
            <v>GnC1</v>
          </cell>
          <cell r="F364" t="str">
            <v>GnC1 - General Clerk I</v>
          </cell>
          <cell r="G364" t="str">
            <v>GnC1</v>
          </cell>
          <cell r="H364">
            <v>12.95</v>
          </cell>
        </row>
        <row r="365">
          <cell r="A365" t="str">
            <v>PWKGnC2</v>
          </cell>
          <cell r="B365" t="str">
            <v>P</v>
          </cell>
          <cell r="C365" t="str">
            <v>WK</v>
          </cell>
          <cell r="D365" t="str">
            <v>General Clerk II - KS</v>
          </cell>
          <cell r="E365" t="str">
            <v>GnC2</v>
          </cell>
          <cell r="F365" t="str">
            <v>GnC2 - General Clerk II</v>
          </cell>
          <cell r="G365" t="str">
            <v>GnC2</v>
          </cell>
          <cell r="H365">
            <v>14.22</v>
          </cell>
        </row>
        <row r="366">
          <cell r="A366" t="str">
            <v>PWKGnC3</v>
          </cell>
          <cell r="B366" t="str">
            <v>P</v>
          </cell>
          <cell r="C366" t="str">
            <v>WK</v>
          </cell>
          <cell r="D366" t="str">
            <v>General Clerk III - KS</v>
          </cell>
          <cell r="E366" t="str">
            <v>GnC3</v>
          </cell>
          <cell r="F366" t="str">
            <v>GnC3 - General Clerk III</v>
          </cell>
          <cell r="G366" t="str">
            <v>GnC3</v>
          </cell>
          <cell r="H366">
            <v>15.96</v>
          </cell>
        </row>
        <row r="367">
          <cell r="A367" t="str">
            <v>PWKGnC4</v>
          </cell>
          <cell r="B367" t="str">
            <v>P</v>
          </cell>
          <cell r="C367" t="str">
            <v>WK</v>
          </cell>
          <cell r="D367" t="str">
            <v>General Clerk IV - KS</v>
          </cell>
          <cell r="E367" t="str">
            <v>GnC4</v>
          </cell>
          <cell r="F367" t="str">
            <v>GnC4 - General Clerk IV</v>
          </cell>
          <cell r="G367" t="str">
            <v>GnC4</v>
          </cell>
          <cell r="H367">
            <v>15.96</v>
          </cell>
        </row>
        <row r="368">
          <cell r="E368">
            <v>0</v>
          </cell>
          <cell r="G368">
            <v>0</v>
          </cell>
        </row>
        <row r="369">
          <cell r="A369" t="str">
            <v>PWAGnC1</v>
          </cell>
          <cell r="B369" t="str">
            <v>P</v>
          </cell>
          <cell r="C369" t="str">
            <v>WA</v>
          </cell>
          <cell r="D369" t="str">
            <v>General Clerk I - AZ</v>
          </cell>
          <cell r="E369" t="str">
            <v>GnC1</v>
          </cell>
          <cell r="F369" t="str">
            <v>GnC1 - General Clerk I</v>
          </cell>
          <cell r="G369" t="str">
            <v>GnC1</v>
          </cell>
          <cell r="H369">
            <v>12.53</v>
          </cell>
        </row>
        <row r="370">
          <cell r="A370" t="str">
            <v>PWAGnC2</v>
          </cell>
          <cell r="B370" t="str">
            <v>P</v>
          </cell>
          <cell r="C370" t="str">
            <v>WA</v>
          </cell>
          <cell r="D370" t="str">
            <v>General Clerk II - AZ</v>
          </cell>
          <cell r="E370" t="str">
            <v>GnC2</v>
          </cell>
          <cell r="F370" t="str">
            <v>GnC2 - General Clerk II</v>
          </cell>
          <cell r="G370" t="str">
            <v>GnC2</v>
          </cell>
          <cell r="H370">
            <v>13.67</v>
          </cell>
        </row>
        <row r="371">
          <cell r="A371" t="str">
            <v>PWAGnC3</v>
          </cell>
          <cell r="B371" t="str">
            <v>P</v>
          </cell>
          <cell r="C371" t="str">
            <v>WA</v>
          </cell>
          <cell r="D371" t="str">
            <v>General Clerk III - AZ</v>
          </cell>
          <cell r="E371" t="str">
            <v>GnC3</v>
          </cell>
          <cell r="F371" t="str">
            <v>GnC3 - General Clerk III</v>
          </cell>
          <cell r="G371" t="str">
            <v>GnC3</v>
          </cell>
          <cell r="H371">
            <v>15.34</v>
          </cell>
        </row>
        <row r="372">
          <cell r="A372" t="str">
            <v>PWAGnC4</v>
          </cell>
          <cell r="B372" t="str">
            <v>P</v>
          </cell>
          <cell r="C372" t="str">
            <v>WA</v>
          </cell>
          <cell r="D372" t="str">
            <v>General Clerk IV - AZ</v>
          </cell>
          <cell r="E372" t="str">
            <v>GnC4</v>
          </cell>
          <cell r="F372" t="str">
            <v>GnC4 - General Clerk IV</v>
          </cell>
          <cell r="G372" t="str">
            <v>GnC4</v>
          </cell>
          <cell r="H372">
            <v>15.34</v>
          </cell>
        </row>
        <row r="373">
          <cell r="E373">
            <v>0</v>
          </cell>
          <cell r="G373">
            <v>0</v>
          </cell>
        </row>
        <row r="374">
          <cell r="A374" t="str">
            <v>PWVGnC1</v>
          </cell>
          <cell r="B374" t="str">
            <v>P</v>
          </cell>
          <cell r="C374" t="str">
            <v>WV</v>
          </cell>
          <cell r="D374" t="str">
            <v>General Clerk I - VA</v>
          </cell>
          <cell r="E374" t="str">
            <v>GnC1</v>
          </cell>
          <cell r="F374" t="str">
            <v>GnC1 - General Clerk I</v>
          </cell>
          <cell r="G374" t="str">
            <v>GnC1</v>
          </cell>
          <cell r="H374">
            <v>12.06</v>
          </cell>
        </row>
        <row r="375">
          <cell r="A375" t="str">
            <v>PWVGnC2</v>
          </cell>
          <cell r="B375" t="str">
            <v>P</v>
          </cell>
          <cell r="C375" t="str">
            <v>WV</v>
          </cell>
          <cell r="D375" t="str">
            <v>General Clerk II - VA</v>
          </cell>
          <cell r="E375" t="str">
            <v>GnC2</v>
          </cell>
          <cell r="F375" t="str">
            <v>GnC2 - General Clerk II</v>
          </cell>
          <cell r="G375" t="str">
            <v>GnC2</v>
          </cell>
          <cell r="H375">
            <v>13.27</v>
          </cell>
        </row>
        <row r="376">
          <cell r="A376" t="str">
            <v>PWVGnC3</v>
          </cell>
          <cell r="B376" t="str">
            <v>P</v>
          </cell>
          <cell r="C376" t="str">
            <v>WV</v>
          </cell>
          <cell r="D376" t="str">
            <v>General Clerk III - VA</v>
          </cell>
          <cell r="E376" t="str">
            <v>GnC3</v>
          </cell>
          <cell r="F376" t="str">
            <v>GnC3 - General Clerk III</v>
          </cell>
          <cell r="G376" t="str">
            <v>GnC3</v>
          </cell>
          <cell r="H376">
            <v>17.46</v>
          </cell>
        </row>
        <row r="377">
          <cell r="A377" t="str">
            <v>PWVGnC4</v>
          </cell>
          <cell r="B377" t="str">
            <v>P</v>
          </cell>
          <cell r="C377" t="str">
            <v>WV</v>
          </cell>
          <cell r="D377" t="str">
            <v>General Clerk IV - VA</v>
          </cell>
          <cell r="E377" t="str">
            <v>GnC4</v>
          </cell>
          <cell r="F377" t="str">
            <v>GnC4 - General Clerk IV</v>
          </cell>
          <cell r="G377" t="str">
            <v>GnC4</v>
          </cell>
          <cell r="H377">
            <v>17.46</v>
          </cell>
        </row>
        <row r="378">
          <cell r="E378">
            <v>0</v>
          </cell>
          <cell r="G378">
            <v>0</v>
          </cell>
        </row>
        <row r="379">
          <cell r="A379" t="str">
            <v>PWYGnC1</v>
          </cell>
          <cell r="B379" t="str">
            <v>P</v>
          </cell>
          <cell r="C379" t="str">
            <v>WY</v>
          </cell>
          <cell r="D379" t="str">
            <v>General Clerk I - KY</v>
          </cell>
          <cell r="E379" t="str">
            <v>GnC1</v>
          </cell>
          <cell r="F379" t="str">
            <v>GnC1 - General Clerk I</v>
          </cell>
          <cell r="G379" t="str">
            <v>GnC1</v>
          </cell>
          <cell r="H379">
            <v>10.52</v>
          </cell>
        </row>
        <row r="380">
          <cell r="A380" t="str">
            <v>PWYGnC2</v>
          </cell>
          <cell r="B380" t="str">
            <v>P</v>
          </cell>
          <cell r="C380" t="str">
            <v>WY</v>
          </cell>
          <cell r="D380" t="str">
            <v>General Clerk II - KY</v>
          </cell>
          <cell r="E380" t="str">
            <v>GnC2</v>
          </cell>
          <cell r="F380" t="str">
            <v>GnC2 - General Clerk II</v>
          </cell>
          <cell r="G380" t="str">
            <v>GnC2</v>
          </cell>
          <cell r="H380">
            <v>11.49</v>
          </cell>
        </row>
        <row r="381">
          <cell r="A381" t="str">
            <v>PWYGnC3</v>
          </cell>
          <cell r="B381" t="str">
            <v>P</v>
          </cell>
          <cell r="C381" t="str">
            <v>WY</v>
          </cell>
          <cell r="D381" t="str">
            <v>General Clerk III - KY</v>
          </cell>
          <cell r="E381" t="str">
            <v>GnC3</v>
          </cell>
          <cell r="F381" t="str">
            <v>GnC3 - General Clerk III</v>
          </cell>
          <cell r="G381" t="str">
            <v>GnC3</v>
          </cell>
          <cell r="H381">
            <v>12.89</v>
          </cell>
        </row>
        <row r="382">
          <cell r="A382" t="str">
            <v>PWYGnC4</v>
          </cell>
          <cell r="B382" t="str">
            <v>P</v>
          </cell>
          <cell r="C382" t="str">
            <v>WY</v>
          </cell>
          <cell r="D382" t="str">
            <v>General Clerk IV - KY</v>
          </cell>
          <cell r="E382" t="str">
            <v>GnC4</v>
          </cell>
          <cell r="F382" t="str">
            <v>GnC4 - General Clerk IV</v>
          </cell>
          <cell r="G382" t="str">
            <v>GnC4</v>
          </cell>
          <cell r="H382">
            <v>12.89</v>
          </cell>
        </row>
        <row r="383">
          <cell r="E383">
            <v>0</v>
          </cell>
          <cell r="G383">
            <v>0</v>
          </cell>
        </row>
        <row r="384">
          <cell r="A384" t="str">
            <v>PWFGnC1</v>
          </cell>
          <cell r="B384" t="str">
            <v>P</v>
          </cell>
          <cell r="C384" t="str">
            <v>WF</v>
          </cell>
          <cell r="D384" t="str">
            <v>General Clerk I - FL</v>
          </cell>
          <cell r="E384" t="str">
            <v>GnC1</v>
          </cell>
          <cell r="F384" t="str">
            <v>GnC1 - General Clerk I</v>
          </cell>
          <cell r="G384" t="str">
            <v>GnC1</v>
          </cell>
          <cell r="H384">
            <v>12.58</v>
          </cell>
        </row>
        <row r="385">
          <cell r="A385" t="str">
            <v>PWFGnC2</v>
          </cell>
          <cell r="B385" t="str">
            <v>P</v>
          </cell>
          <cell r="C385" t="str">
            <v>WF</v>
          </cell>
          <cell r="D385" t="str">
            <v>General Clerk II - FL</v>
          </cell>
          <cell r="E385" t="str">
            <v>GnC2</v>
          </cell>
          <cell r="F385" t="str">
            <v>GnC2 - General Clerk II</v>
          </cell>
          <cell r="G385" t="str">
            <v>GnC2</v>
          </cell>
          <cell r="H385">
            <v>13.73</v>
          </cell>
        </row>
        <row r="386">
          <cell r="A386" t="str">
            <v>PWFGnC3</v>
          </cell>
          <cell r="B386" t="str">
            <v>P</v>
          </cell>
          <cell r="C386" t="str">
            <v>WF</v>
          </cell>
          <cell r="D386" t="str">
            <v>General Clerk III - FL</v>
          </cell>
          <cell r="E386" t="str">
            <v>GnC3</v>
          </cell>
          <cell r="F386" t="str">
            <v>GnC3 - General Clerk III</v>
          </cell>
          <cell r="G386" t="str">
            <v>GnC3</v>
          </cell>
          <cell r="H386">
            <v>15.09</v>
          </cell>
        </row>
        <row r="387">
          <cell r="A387" t="str">
            <v>PWFGnC4</v>
          </cell>
          <cell r="B387" t="str">
            <v>P</v>
          </cell>
          <cell r="C387" t="str">
            <v>WF</v>
          </cell>
          <cell r="D387" t="str">
            <v>General Clerk IV - FL</v>
          </cell>
          <cell r="E387" t="str">
            <v>GnC4</v>
          </cell>
          <cell r="F387" t="str">
            <v>GnC4 - General Clerk IV</v>
          </cell>
          <cell r="G387" t="str">
            <v>GnC4</v>
          </cell>
          <cell r="H387">
            <v>15.09</v>
          </cell>
        </row>
        <row r="388">
          <cell r="E388">
            <v>0</v>
          </cell>
          <cell r="G388">
            <v>0</v>
          </cell>
        </row>
        <row r="389">
          <cell r="A389" t="str">
            <v>PWNGnC1</v>
          </cell>
          <cell r="B389" t="str">
            <v>P</v>
          </cell>
          <cell r="C389" t="str">
            <v>WN</v>
          </cell>
          <cell r="D389" t="str">
            <v>General Clerk I - NM</v>
          </cell>
          <cell r="E389" t="str">
            <v>GnC1</v>
          </cell>
          <cell r="F389" t="str">
            <v>GnC1 - General Clerk I</v>
          </cell>
          <cell r="G389" t="str">
            <v>GnC1</v>
          </cell>
          <cell r="H389">
            <v>9.61</v>
          </cell>
        </row>
        <row r="390">
          <cell r="A390" t="str">
            <v>PWNGnC2</v>
          </cell>
          <cell r="B390" t="str">
            <v>P</v>
          </cell>
          <cell r="C390" t="str">
            <v>WN</v>
          </cell>
          <cell r="D390" t="str">
            <v>General Clerk II - NM</v>
          </cell>
          <cell r="E390" t="str">
            <v>GnC2</v>
          </cell>
          <cell r="F390" t="str">
            <v>GnC2 - General Clerk II</v>
          </cell>
          <cell r="G390" t="str">
            <v>GnC2</v>
          </cell>
          <cell r="H390">
            <v>10.49</v>
          </cell>
        </row>
        <row r="391">
          <cell r="A391" t="str">
            <v>PWNGnC3</v>
          </cell>
          <cell r="B391" t="str">
            <v>P</v>
          </cell>
          <cell r="C391" t="str">
            <v>WN</v>
          </cell>
          <cell r="D391" t="str">
            <v>General Clerk III - NM</v>
          </cell>
          <cell r="E391" t="str">
            <v>GnC3</v>
          </cell>
          <cell r="F391" t="str">
            <v>GnC3 - General Clerk III</v>
          </cell>
          <cell r="G391" t="str">
            <v>GnC3</v>
          </cell>
          <cell r="H391">
            <v>11.77</v>
          </cell>
        </row>
        <row r="392">
          <cell r="A392" t="str">
            <v>PWNGnC4</v>
          </cell>
          <cell r="B392" t="str">
            <v>P</v>
          </cell>
          <cell r="C392" t="str">
            <v>WN</v>
          </cell>
          <cell r="D392" t="str">
            <v>General Clerk IV - NM</v>
          </cell>
          <cell r="E392" t="str">
            <v>GnC4</v>
          </cell>
          <cell r="F392" t="str">
            <v>GnC4 - General Clerk IV</v>
          </cell>
          <cell r="G392" t="str">
            <v>GnC4</v>
          </cell>
          <cell r="H392">
            <v>11.77</v>
          </cell>
        </row>
        <row r="393">
          <cell r="G393">
            <v>0</v>
          </cell>
        </row>
        <row r="394">
          <cell r="A394">
            <v>314</v>
          </cell>
          <cell r="C394" t="str">
            <v>PHC Engineering</v>
          </cell>
          <cell r="E394">
            <v>0</v>
          </cell>
          <cell r="G394">
            <v>0</v>
          </cell>
        </row>
        <row r="395">
          <cell r="D395" t="str">
            <v>Cost Centers: 36114, 36161, 36167, 36170, 36171, 36173, 36275, 36492</v>
          </cell>
          <cell r="E395">
            <v>0</v>
          </cell>
          <cell r="G395">
            <v>0</v>
          </cell>
        </row>
        <row r="396">
          <cell r="E396">
            <v>0</v>
          </cell>
          <cell r="G396">
            <v>0</v>
          </cell>
        </row>
        <row r="397">
          <cell r="A397" t="str">
            <v>PENFAD11</v>
          </cell>
          <cell r="B397" t="str">
            <v>P</v>
          </cell>
          <cell r="C397" t="str">
            <v>EN</v>
          </cell>
          <cell r="D397" t="str">
            <v>Appl Develop 11</v>
          </cell>
          <cell r="E397" t="str">
            <v>FAD11</v>
          </cell>
          <cell r="F397" t="str">
            <v>FAD11 - Appl Develop 11</v>
          </cell>
          <cell r="G397" t="str">
            <v>FAD11</v>
          </cell>
          <cell r="H397">
            <v>31.00236380853687</v>
          </cell>
        </row>
        <row r="398">
          <cell r="A398" t="str">
            <v>PENFAD12</v>
          </cell>
          <cell r="B398" t="str">
            <v>P</v>
          </cell>
          <cell r="C398" t="str">
            <v>EN</v>
          </cell>
          <cell r="D398" t="str">
            <v>Appl Develop 12</v>
          </cell>
          <cell r="E398" t="str">
            <v>FAD12</v>
          </cell>
          <cell r="F398" t="str">
            <v>FAD12 - Appl Develop 12</v>
          </cell>
          <cell r="G398" t="str">
            <v>FAD12</v>
          </cell>
          <cell r="H398">
            <v>33.340300256791814</v>
          </cell>
        </row>
        <row r="399">
          <cell r="A399" t="str">
            <v>PENFAD13</v>
          </cell>
          <cell r="B399" t="str">
            <v>P</v>
          </cell>
          <cell r="C399" t="str">
            <v>EN</v>
          </cell>
          <cell r="D399" t="str">
            <v>Appl Develop 13</v>
          </cell>
          <cell r="E399" t="str">
            <v>FAD13</v>
          </cell>
          <cell r="F399" t="str">
            <v>FAD13 - Appl Develop 13</v>
          </cell>
          <cell r="G399" t="str">
            <v>FAD13</v>
          </cell>
          <cell r="H399">
            <v>39.973476900077067</v>
          </cell>
        </row>
        <row r="400">
          <cell r="A400" t="str">
            <v>PENFAD14</v>
          </cell>
          <cell r="B400" t="str">
            <v>P</v>
          </cell>
          <cell r="C400" t="str">
            <v>EN</v>
          </cell>
          <cell r="D400" t="str">
            <v>Appl Develop / SPM 14</v>
          </cell>
          <cell r="E400" t="str">
            <v>FAD14</v>
          </cell>
          <cell r="F400" t="str">
            <v>FAD14 - Appl Develop 14</v>
          </cell>
          <cell r="G400" t="str">
            <v>FAD14</v>
          </cell>
          <cell r="H400">
            <v>50.548978013974818</v>
          </cell>
        </row>
        <row r="401">
          <cell r="A401" t="str">
            <v>PENFAD15</v>
          </cell>
          <cell r="B401" t="str">
            <v>P</v>
          </cell>
          <cell r="C401" t="str">
            <v>EN</v>
          </cell>
          <cell r="D401" t="str">
            <v>Appl Develop / SPM 15</v>
          </cell>
          <cell r="E401" t="str">
            <v>FAD15</v>
          </cell>
          <cell r="F401" t="str">
            <v>FAD15 - Appl Develop 15</v>
          </cell>
          <cell r="G401" t="str">
            <v>FAD15</v>
          </cell>
          <cell r="H401">
            <v>50.228253051993242</v>
          </cell>
        </row>
        <row r="402">
          <cell r="A402" t="str">
            <v>PENFAD16</v>
          </cell>
          <cell r="B402" t="str">
            <v>P</v>
          </cell>
          <cell r="C402" t="str">
            <v>EN</v>
          </cell>
          <cell r="D402" t="str">
            <v>Appl Develop / SPM16</v>
          </cell>
          <cell r="E402" t="str">
            <v>FAD16</v>
          </cell>
          <cell r="F402" t="str">
            <v>FAD16 - Appl Develop 16</v>
          </cell>
          <cell r="G402" t="str">
            <v>FAD16</v>
          </cell>
          <cell r="H402">
            <v>64.480567164179092</v>
          </cell>
        </row>
        <row r="403">
          <cell r="B403" t="str">
            <v>P</v>
          </cell>
          <cell r="G403">
            <v>0</v>
          </cell>
        </row>
        <row r="404">
          <cell r="A404" t="str">
            <v>PENFSW11</v>
          </cell>
          <cell r="B404" t="str">
            <v>P</v>
          </cell>
          <cell r="C404" t="str">
            <v>EN</v>
          </cell>
          <cell r="D404" t="str">
            <v>SW Test - 11</v>
          </cell>
          <cell r="E404" t="str">
            <v>FSW11</v>
          </cell>
          <cell r="F404" t="str">
            <v>FSW11 - SW Test - 11</v>
          </cell>
          <cell r="G404" t="str">
            <v>FSW11</v>
          </cell>
          <cell r="H404">
            <v>31.00236380853687</v>
          </cell>
        </row>
        <row r="405">
          <cell r="A405" t="str">
            <v>PENFSW12</v>
          </cell>
          <cell r="B405" t="str">
            <v>P</v>
          </cell>
          <cell r="C405" t="str">
            <v>EN</v>
          </cell>
          <cell r="D405" t="str">
            <v>SW Test - 12</v>
          </cell>
          <cell r="E405" t="str">
            <v>FSW12</v>
          </cell>
          <cell r="F405" t="str">
            <v>FSW12 - SW Test - 12</v>
          </cell>
          <cell r="G405" t="str">
            <v>FSW12</v>
          </cell>
          <cell r="H405">
            <v>33.340300256791814</v>
          </cell>
        </row>
        <row r="406">
          <cell r="A406" t="str">
            <v>PENFSW13</v>
          </cell>
          <cell r="B406" t="str">
            <v>P</v>
          </cell>
          <cell r="C406" t="str">
            <v>EN</v>
          </cell>
          <cell r="D406" t="str">
            <v>SW Test - 13</v>
          </cell>
          <cell r="E406" t="str">
            <v>FSW13</v>
          </cell>
          <cell r="F406" t="str">
            <v>FSW13 - SW Test - 13</v>
          </cell>
          <cell r="G406" t="str">
            <v>FSW13</v>
          </cell>
          <cell r="H406">
            <v>39.973476900077067</v>
          </cell>
        </row>
        <row r="407">
          <cell r="A407" t="str">
            <v>PENFSW14</v>
          </cell>
          <cell r="B407" t="str">
            <v>P</v>
          </cell>
          <cell r="C407" t="str">
            <v>EN</v>
          </cell>
          <cell r="D407" t="str">
            <v>SW Test - 14</v>
          </cell>
          <cell r="E407" t="str">
            <v>FSW14</v>
          </cell>
          <cell r="F407" t="str">
            <v>FSW14 - SW Test - 14</v>
          </cell>
          <cell r="G407" t="str">
            <v>FSW14</v>
          </cell>
          <cell r="H407">
            <v>50.548978013974818</v>
          </cell>
        </row>
        <row r="408">
          <cell r="A408" t="str">
            <v>PENFSW15</v>
          </cell>
          <cell r="B408" t="str">
            <v>P</v>
          </cell>
          <cell r="C408" t="str">
            <v>EN</v>
          </cell>
          <cell r="D408" t="str">
            <v>SW Test - 15</v>
          </cell>
          <cell r="E408" t="str">
            <v>FSW15</v>
          </cell>
          <cell r="F408" t="str">
            <v>FSW15 - SW Test - 15</v>
          </cell>
          <cell r="G408" t="str">
            <v>FSW15</v>
          </cell>
          <cell r="H408">
            <v>50.228253051993242</v>
          </cell>
        </row>
        <row r="409">
          <cell r="A409" t="str">
            <v>PENFSW16</v>
          </cell>
          <cell r="B409" t="str">
            <v>P</v>
          </cell>
          <cell r="C409" t="str">
            <v>EN</v>
          </cell>
          <cell r="D409" t="str">
            <v>SW Test - 16</v>
          </cell>
          <cell r="E409" t="str">
            <v>FSW16</v>
          </cell>
          <cell r="F409" t="str">
            <v>FSW16 - SW Test - 16</v>
          </cell>
          <cell r="G409" t="str">
            <v>FSW16</v>
          </cell>
          <cell r="H409">
            <v>64.480567164179092</v>
          </cell>
        </row>
        <row r="410">
          <cell r="G410">
            <v>0</v>
          </cell>
        </row>
        <row r="411">
          <cell r="A411" t="str">
            <v>PENFSS12</v>
          </cell>
          <cell r="B411" t="str">
            <v>P</v>
          </cell>
          <cell r="C411" t="str">
            <v>EN</v>
          </cell>
          <cell r="D411" t="str">
            <v>System Support - 12</v>
          </cell>
          <cell r="E411" t="str">
            <v>FSS12</v>
          </cell>
          <cell r="F411" t="str">
            <v>FSS12 - System Support  - 12</v>
          </cell>
          <cell r="G411" t="str">
            <v>FSS12</v>
          </cell>
          <cell r="H411">
            <v>22.230516312147213</v>
          </cell>
        </row>
        <row r="412">
          <cell r="A412" t="str">
            <v>PENFSS13</v>
          </cell>
          <cell r="B412" t="str">
            <v>P</v>
          </cell>
          <cell r="C412" t="str">
            <v>EN</v>
          </cell>
          <cell r="D412" t="str">
            <v>System Support - 13</v>
          </cell>
          <cell r="E412" t="str">
            <v>FSS13</v>
          </cell>
          <cell r="F412" t="str">
            <v>FSS13 - System Support  - 13</v>
          </cell>
          <cell r="G412" t="str">
            <v>FSS13</v>
          </cell>
          <cell r="H412">
            <v>31.557830474669171</v>
          </cell>
        </row>
        <row r="413">
          <cell r="G413">
            <v>0</v>
          </cell>
        </row>
        <row r="414">
          <cell r="A414" t="str">
            <v>PENAAD11</v>
          </cell>
          <cell r="B414" t="str">
            <v>P</v>
          </cell>
          <cell r="C414" t="str">
            <v>EN</v>
          </cell>
          <cell r="D414" t="str">
            <v>Appl Develop 11</v>
          </cell>
          <cell r="E414" t="str">
            <v>AAD11</v>
          </cell>
          <cell r="F414" t="str">
            <v>AAD11 - Appl Develop 11</v>
          </cell>
          <cell r="G414" t="str">
            <v>AAD11</v>
          </cell>
          <cell r="H414">
            <v>46.912593629681481</v>
          </cell>
        </row>
        <row r="415">
          <cell r="A415" t="str">
            <v>PENAAD12</v>
          </cell>
          <cell r="B415" t="str">
            <v>P</v>
          </cell>
          <cell r="C415" t="str">
            <v>EN</v>
          </cell>
          <cell r="D415" t="str">
            <v>Appl Develop 12</v>
          </cell>
          <cell r="E415" t="str">
            <v>AAD12</v>
          </cell>
          <cell r="F415" t="str">
            <v>AAD12 - Appl Develop 12</v>
          </cell>
          <cell r="G415" t="str">
            <v>AAD12</v>
          </cell>
          <cell r="H415">
            <v>44.941966577387795</v>
          </cell>
        </row>
        <row r="416">
          <cell r="A416" t="str">
            <v>PENAAD13</v>
          </cell>
          <cell r="B416" t="str">
            <v>P</v>
          </cell>
          <cell r="C416" t="str">
            <v>EN</v>
          </cell>
          <cell r="D416" t="str">
            <v>Appl Develop 13</v>
          </cell>
          <cell r="E416" t="str">
            <v>AAD13</v>
          </cell>
          <cell r="F416" t="str">
            <v>AAD13 - Appl Develop 13</v>
          </cell>
          <cell r="G416" t="str">
            <v>AAD13</v>
          </cell>
          <cell r="H416">
            <v>51.080494700571272</v>
          </cell>
        </row>
        <row r="417">
          <cell r="A417" t="str">
            <v>PENAAD14</v>
          </cell>
          <cell r="B417" t="str">
            <v>P</v>
          </cell>
          <cell r="C417" t="str">
            <v>EN</v>
          </cell>
          <cell r="D417" t="str">
            <v>Appl Develop / SPM 14</v>
          </cell>
          <cell r="E417" t="str">
            <v>AAD14</v>
          </cell>
          <cell r="F417" t="str">
            <v>AAD14 - Appl Develop 14</v>
          </cell>
          <cell r="G417" t="str">
            <v>AAD14</v>
          </cell>
          <cell r="H417">
            <v>56.927257866547642</v>
          </cell>
        </row>
        <row r="418">
          <cell r="A418" t="str">
            <v>PENAAD15</v>
          </cell>
          <cell r="B418" t="str">
            <v>P</v>
          </cell>
          <cell r="C418" t="str">
            <v>EN</v>
          </cell>
          <cell r="D418" t="str">
            <v>Appl Develop / SPM 15</v>
          </cell>
          <cell r="E418" t="str">
            <v>AAD15</v>
          </cell>
          <cell r="F418" t="str">
            <v>AAD15 - Appl Develop 15</v>
          </cell>
          <cell r="G418" t="str">
            <v>AAD15</v>
          </cell>
          <cell r="H418">
            <v>70.562544843520257</v>
          </cell>
        </row>
        <row r="419">
          <cell r="A419" t="str">
            <v>PENAAD16</v>
          </cell>
          <cell r="B419" t="str">
            <v>P</v>
          </cell>
          <cell r="C419" t="str">
            <v>EN</v>
          </cell>
          <cell r="D419" t="str">
            <v>Appl Develop / SPM16</v>
          </cell>
          <cell r="E419" t="str">
            <v>AAD16</v>
          </cell>
          <cell r="F419" t="str">
            <v>AAD16 - Appl Develop 16</v>
          </cell>
          <cell r="G419" t="str">
            <v>AAD16</v>
          </cell>
          <cell r="H419">
            <v>77.833107091848987</v>
          </cell>
        </row>
        <row r="420">
          <cell r="G420">
            <v>0</v>
          </cell>
        </row>
        <row r="421">
          <cell r="A421" t="str">
            <v>PENASW1</v>
          </cell>
          <cell r="B421" t="str">
            <v>P</v>
          </cell>
          <cell r="C421" t="str">
            <v>EN</v>
          </cell>
          <cell r="D421" t="str">
            <v>SW Test</v>
          </cell>
          <cell r="E421" t="str">
            <v>ASW1</v>
          </cell>
          <cell r="F421" t="str">
            <v>ASW13 - SW Test - 13</v>
          </cell>
          <cell r="G421" t="str">
            <v>ASW13</v>
          </cell>
          <cell r="H421">
            <v>58.199430331023862</v>
          </cell>
        </row>
        <row r="422">
          <cell r="G422">
            <v>0</v>
          </cell>
        </row>
        <row r="423">
          <cell r="A423" t="str">
            <v>PENAPA1</v>
          </cell>
          <cell r="B423" t="str">
            <v>P</v>
          </cell>
          <cell r="C423" t="str">
            <v>EN</v>
          </cell>
          <cell r="D423" t="str">
            <v>Product Architecture</v>
          </cell>
          <cell r="E423" t="str">
            <v>APA1</v>
          </cell>
          <cell r="F423" t="str">
            <v>APA1 - Product Architecture</v>
          </cell>
          <cell r="G423" t="str">
            <v>APA1</v>
          </cell>
          <cell r="H423">
            <v>66.342335815051896</v>
          </cell>
        </row>
        <row r="424">
          <cell r="E424">
            <v>0</v>
          </cell>
          <cell r="G424">
            <v>0</v>
          </cell>
        </row>
        <row r="425">
          <cell r="E425">
            <v>0</v>
          </cell>
          <cell r="G425">
            <v>0</v>
          </cell>
        </row>
        <row r="426">
          <cell r="A426">
            <v>321</v>
          </cell>
          <cell r="C426" t="str">
            <v>PHC  Engineering Client Site</v>
          </cell>
          <cell r="E426">
            <v>0</v>
          </cell>
          <cell r="G426">
            <v>0</v>
          </cell>
        </row>
        <row r="427">
          <cell r="E427">
            <v>0</v>
          </cell>
          <cell r="G427">
            <v>0</v>
          </cell>
        </row>
        <row r="428">
          <cell r="A428" t="str">
            <v>PAOAAD11</v>
          </cell>
          <cell r="B428" t="str">
            <v>P</v>
          </cell>
          <cell r="C428" t="str">
            <v>AO</v>
          </cell>
          <cell r="D428" t="str">
            <v>Appl Develop 11</v>
          </cell>
          <cell r="E428" t="str">
            <v>AAD11</v>
          </cell>
          <cell r="F428" t="str">
            <v>AAD11 - Appl Develop 11</v>
          </cell>
          <cell r="G428" t="str">
            <v>AAD11</v>
          </cell>
          <cell r="H428">
            <v>46.912593629681481</v>
          </cell>
        </row>
        <row r="429">
          <cell r="A429" t="str">
            <v>PAOAAD12</v>
          </cell>
          <cell r="B429" t="str">
            <v>P</v>
          </cell>
          <cell r="C429" t="str">
            <v>AO</v>
          </cell>
          <cell r="D429" t="str">
            <v>Appl Develop 12</v>
          </cell>
          <cell r="E429" t="str">
            <v>AAD12</v>
          </cell>
          <cell r="F429" t="str">
            <v>AAD12 - Appl Develop 12</v>
          </cell>
          <cell r="G429" t="str">
            <v>AAD12</v>
          </cell>
          <cell r="H429">
            <v>44.941966577387795</v>
          </cell>
        </row>
        <row r="430">
          <cell r="A430" t="str">
            <v>PAOAAD13</v>
          </cell>
          <cell r="B430" t="str">
            <v>P</v>
          </cell>
          <cell r="C430" t="str">
            <v>AO</v>
          </cell>
          <cell r="D430" t="str">
            <v>Appl Develop 13</v>
          </cell>
          <cell r="E430" t="str">
            <v>AAD13</v>
          </cell>
          <cell r="F430" t="str">
            <v>AAD13 - Appl Develop 13</v>
          </cell>
          <cell r="G430" t="str">
            <v>AAD13</v>
          </cell>
          <cell r="H430">
            <v>51.080494700571272</v>
          </cell>
        </row>
        <row r="431">
          <cell r="A431" t="str">
            <v>PAOAAD14</v>
          </cell>
          <cell r="B431" t="str">
            <v>P</v>
          </cell>
          <cell r="C431" t="str">
            <v>AO</v>
          </cell>
          <cell r="D431" t="str">
            <v>Appl Develop / SPM 14</v>
          </cell>
          <cell r="E431" t="str">
            <v>AAD14</v>
          </cell>
          <cell r="F431" t="str">
            <v>AAD14 - Appl Develop 14</v>
          </cell>
          <cell r="G431" t="str">
            <v>AAD14</v>
          </cell>
          <cell r="H431">
            <v>56.927257866547642</v>
          </cell>
        </row>
        <row r="432">
          <cell r="A432" t="str">
            <v>PAOAAD15</v>
          </cell>
          <cell r="B432" t="str">
            <v>P</v>
          </cell>
          <cell r="C432" t="str">
            <v>AO</v>
          </cell>
          <cell r="D432" t="str">
            <v>Appl Develop / SPM 15</v>
          </cell>
          <cell r="E432" t="str">
            <v>AAD15</v>
          </cell>
          <cell r="F432" t="str">
            <v>AAD15 - Appl Develop 15</v>
          </cell>
          <cell r="G432" t="str">
            <v>AAD15</v>
          </cell>
          <cell r="H432">
            <v>70.562544843520257</v>
          </cell>
        </row>
        <row r="433">
          <cell r="A433" t="str">
            <v>PAOAAD16</v>
          </cell>
          <cell r="B433" t="str">
            <v>P</v>
          </cell>
          <cell r="C433" t="str">
            <v>AO</v>
          </cell>
          <cell r="D433" t="str">
            <v>Appl Develop / SPM16</v>
          </cell>
          <cell r="E433" t="str">
            <v>AAD16</v>
          </cell>
          <cell r="F433" t="str">
            <v>AAD16 - Appl Develop 16</v>
          </cell>
          <cell r="G433" t="str">
            <v>AAD16</v>
          </cell>
          <cell r="H433">
            <v>77.833107091848987</v>
          </cell>
        </row>
        <row r="434">
          <cell r="A434" t="str">
            <v>PAOASW1</v>
          </cell>
          <cell r="B434" t="str">
            <v>P</v>
          </cell>
          <cell r="C434" t="str">
            <v>AO</v>
          </cell>
          <cell r="D434" t="str">
            <v>SW Test</v>
          </cell>
          <cell r="E434" t="str">
            <v>ASW1</v>
          </cell>
          <cell r="F434" t="str">
            <v>ASW13 - SW Test - 13</v>
          </cell>
          <cell r="G434" t="str">
            <v>ASW13</v>
          </cell>
          <cell r="H434">
            <v>58.199430331023862</v>
          </cell>
        </row>
        <row r="435">
          <cell r="A435" t="str">
            <v>PAOAPA1</v>
          </cell>
          <cell r="B435" t="str">
            <v>P</v>
          </cell>
          <cell r="C435" t="str">
            <v>AO</v>
          </cell>
          <cell r="D435" t="str">
            <v>Product Architecture</v>
          </cell>
          <cell r="E435" t="str">
            <v>APA1</v>
          </cell>
          <cell r="F435" t="str">
            <v>APA1 - Product Architecture</v>
          </cell>
          <cell r="G435" t="str">
            <v>APA1</v>
          </cell>
          <cell r="H435">
            <v>66.342335815051896</v>
          </cell>
        </row>
      </sheetData>
      <sheetData sheetId="20"/>
      <sheetData sheetId="2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mission_Option Year 3"/>
      <sheetName val="Submission_Option Year 2"/>
      <sheetName val="Submission_Option Year 1"/>
      <sheetName val="Submission_Base Year"/>
      <sheetName val="LMIT Approval  "/>
      <sheetName val="Summ of Total Price"/>
      <sheetName val="Summary"/>
      <sheetName val="Summary EPP"/>
      <sheetName val="Base"/>
      <sheetName val="Option 1"/>
      <sheetName val="Option 2"/>
      <sheetName val="Option 3"/>
      <sheetName val="Comp. Rate"/>
      <sheetName val="Schedule Rates Govn"/>
      <sheetName val="TAB 3A-Supporting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8">
          <cell r="A8">
            <v>0</v>
          </cell>
          <cell r="B8" t="str">
            <v>Program Management</v>
          </cell>
        </row>
        <row r="9">
          <cell r="A9">
            <v>1</v>
          </cell>
          <cell r="B9" t="str">
            <v>Program Manager - Senior</v>
          </cell>
          <cell r="D9">
            <v>102.54</v>
          </cell>
          <cell r="E9">
            <v>106.44</v>
          </cell>
          <cell r="F9">
            <v>110.48</v>
          </cell>
          <cell r="G9">
            <v>114.68</v>
          </cell>
          <cell r="H9">
            <v>119.04</v>
          </cell>
          <cell r="I9">
            <v>123.56</v>
          </cell>
        </row>
        <row r="10">
          <cell r="A10">
            <v>2</v>
          </cell>
          <cell r="B10" t="str">
            <v>Program Manager - Intermediate</v>
          </cell>
          <cell r="D10">
            <v>71</v>
          </cell>
          <cell r="E10">
            <v>73.7</v>
          </cell>
          <cell r="F10">
            <v>76.5</v>
          </cell>
          <cell r="G10">
            <v>79.41</v>
          </cell>
          <cell r="H10">
            <v>82.43</v>
          </cell>
          <cell r="I10">
            <v>85.56</v>
          </cell>
        </row>
        <row r="11">
          <cell r="A11">
            <v>3</v>
          </cell>
          <cell r="B11" t="str">
            <v>Program Manager - Associate</v>
          </cell>
          <cell r="D11">
            <v>62.47</v>
          </cell>
          <cell r="E11">
            <v>64.84</v>
          </cell>
          <cell r="F11">
            <v>67.3</v>
          </cell>
          <cell r="G11">
            <v>69.86</v>
          </cell>
          <cell r="H11">
            <v>72.510000000000005</v>
          </cell>
          <cell r="I11">
            <v>75.27</v>
          </cell>
        </row>
        <row r="12">
          <cell r="B12" t="str">
            <v>Project Management</v>
          </cell>
        </row>
        <row r="13">
          <cell r="A13">
            <v>4</v>
          </cell>
          <cell r="B13" t="str">
            <v>Project Manager – Senior</v>
          </cell>
          <cell r="D13">
            <v>91.89</v>
          </cell>
          <cell r="E13">
            <v>95.38</v>
          </cell>
          <cell r="F13">
            <v>99</v>
          </cell>
          <cell r="G13">
            <v>102.76</v>
          </cell>
          <cell r="H13">
            <v>106.66</v>
          </cell>
          <cell r="I13">
            <v>110.71</v>
          </cell>
        </row>
        <row r="14">
          <cell r="A14">
            <v>5</v>
          </cell>
          <cell r="B14" t="str">
            <v xml:space="preserve">Project Manager – Intermediate </v>
          </cell>
          <cell r="D14">
            <v>64.92</v>
          </cell>
          <cell r="E14">
            <v>67.39</v>
          </cell>
          <cell r="F14">
            <v>69.95</v>
          </cell>
          <cell r="G14">
            <v>72.61</v>
          </cell>
          <cell r="H14">
            <v>75.37</v>
          </cell>
          <cell r="I14">
            <v>78.23</v>
          </cell>
        </row>
        <row r="15">
          <cell r="A15">
            <v>6</v>
          </cell>
          <cell r="B15" t="str">
            <v xml:space="preserve">Project Manager – Associate </v>
          </cell>
          <cell r="D15">
            <v>58.69</v>
          </cell>
          <cell r="E15">
            <v>60.92</v>
          </cell>
          <cell r="F15">
            <v>63.23</v>
          </cell>
          <cell r="G15">
            <v>65.63</v>
          </cell>
          <cell r="H15">
            <v>68.12</v>
          </cell>
          <cell r="I15">
            <v>70.709999999999994</v>
          </cell>
        </row>
        <row r="16">
          <cell r="A16">
            <v>7</v>
          </cell>
          <cell r="B16" t="str">
            <v>Project Engineer - Senior</v>
          </cell>
          <cell r="D16">
            <v>57.1</v>
          </cell>
          <cell r="E16">
            <v>59.27</v>
          </cell>
          <cell r="F16">
            <v>61.52</v>
          </cell>
          <cell r="G16">
            <v>63.86</v>
          </cell>
          <cell r="H16">
            <v>66.290000000000006</v>
          </cell>
          <cell r="I16">
            <v>68.81</v>
          </cell>
        </row>
        <row r="17">
          <cell r="A17">
            <v>8</v>
          </cell>
          <cell r="B17" t="str">
            <v>Project Engineer - Intermediate</v>
          </cell>
          <cell r="D17">
            <v>38.79</v>
          </cell>
          <cell r="E17">
            <v>40.26</v>
          </cell>
          <cell r="F17">
            <v>41.79</v>
          </cell>
          <cell r="G17">
            <v>43.38</v>
          </cell>
          <cell r="H17">
            <v>45.03</v>
          </cell>
          <cell r="I17">
            <v>46.74</v>
          </cell>
        </row>
        <row r="18">
          <cell r="A18">
            <v>9</v>
          </cell>
          <cell r="B18" t="str">
            <v>Project Engineer - Associate</v>
          </cell>
          <cell r="D18">
            <v>32.17</v>
          </cell>
          <cell r="E18">
            <v>33.39</v>
          </cell>
          <cell r="F18">
            <v>34.659999999999997</v>
          </cell>
          <cell r="G18">
            <v>35.979999999999997</v>
          </cell>
          <cell r="H18">
            <v>37.35</v>
          </cell>
          <cell r="I18">
            <v>38.770000000000003</v>
          </cell>
        </row>
        <row r="19">
          <cell r="B19" t="str">
            <v>Quality Assuarance</v>
          </cell>
        </row>
        <row r="20">
          <cell r="A20">
            <v>10</v>
          </cell>
          <cell r="B20" t="str">
            <v xml:space="preserve">Quality Assurance Analyst – Senior </v>
          </cell>
          <cell r="D20">
            <v>46.23</v>
          </cell>
          <cell r="E20">
            <v>47.99</v>
          </cell>
          <cell r="F20">
            <v>49.81</v>
          </cell>
          <cell r="G20">
            <v>51.7</v>
          </cell>
          <cell r="H20">
            <v>53.66</v>
          </cell>
          <cell r="I20">
            <v>55.7</v>
          </cell>
        </row>
        <row r="21">
          <cell r="A21">
            <v>11</v>
          </cell>
          <cell r="B21" t="str">
            <v xml:space="preserve">Quality Assurance Analyst – Intermediate </v>
          </cell>
          <cell r="D21">
            <v>31.39</v>
          </cell>
          <cell r="E21">
            <v>32.58</v>
          </cell>
          <cell r="F21">
            <v>33.82</v>
          </cell>
          <cell r="G21">
            <v>35.11</v>
          </cell>
          <cell r="H21">
            <v>36.44</v>
          </cell>
          <cell r="I21">
            <v>37.82</v>
          </cell>
        </row>
        <row r="22">
          <cell r="A22">
            <v>12</v>
          </cell>
          <cell r="B22" t="str">
            <v xml:space="preserve">Quality Assurance Analyst – Associate </v>
          </cell>
          <cell r="D22">
            <v>26.04</v>
          </cell>
          <cell r="E22">
            <v>27.03</v>
          </cell>
          <cell r="F22">
            <v>28.06</v>
          </cell>
          <cell r="G22">
            <v>29.13</v>
          </cell>
          <cell r="H22">
            <v>30.24</v>
          </cell>
          <cell r="I22">
            <v>31.39</v>
          </cell>
        </row>
        <row r="23">
          <cell r="B23" t="str">
            <v>IT Systems Architecture</v>
          </cell>
        </row>
        <row r="24">
          <cell r="A24">
            <v>13</v>
          </cell>
          <cell r="B24" t="str">
            <v xml:space="preserve">Client/Server Network Architect </v>
          </cell>
          <cell r="D24">
            <v>52.88</v>
          </cell>
          <cell r="E24">
            <v>54.89</v>
          </cell>
          <cell r="F24">
            <v>56.98</v>
          </cell>
          <cell r="G24">
            <v>59.15</v>
          </cell>
          <cell r="H24">
            <v>61.4</v>
          </cell>
          <cell r="I24">
            <v>63.73</v>
          </cell>
        </row>
        <row r="25">
          <cell r="A25">
            <v>14</v>
          </cell>
          <cell r="B25" t="str">
            <v xml:space="preserve">Software Architect </v>
          </cell>
          <cell r="D25">
            <v>54.51</v>
          </cell>
          <cell r="E25">
            <v>56.58</v>
          </cell>
          <cell r="F25">
            <v>58.73</v>
          </cell>
          <cell r="G25">
            <v>60.96</v>
          </cell>
          <cell r="H25">
            <v>63.28</v>
          </cell>
          <cell r="I25">
            <v>65.680000000000007</v>
          </cell>
        </row>
        <row r="26">
          <cell r="A26">
            <v>15</v>
          </cell>
          <cell r="B26" t="str">
            <v>Systems Engineer</v>
          </cell>
          <cell r="D26">
            <v>83.82</v>
          </cell>
          <cell r="E26">
            <v>87.01</v>
          </cell>
          <cell r="F26">
            <v>90.32</v>
          </cell>
          <cell r="G26">
            <v>93.75</v>
          </cell>
          <cell r="H26">
            <v>97.31</v>
          </cell>
          <cell r="I26">
            <v>101.01</v>
          </cell>
        </row>
        <row r="27">
          <cell r="A27">
            <v>16</v>
          </cell>
          <cell r="B27" t="str">
            <v>Managed Systems Engineer</v>
          </cell>
          <cell r="D27">
            <v>55.61</v>
          </cell>
          <cell r="E27">
            <v>57.72</v>
          </cell>
          <cell r="F27">
            <v>59.91</v>
          </cell>
          <cell r="G27">
            <v>62.19</v>
          </cell>
          <cell r="H27">
            <v>64.55</v>
          </cell>
          <cell r="I27">
            <v>67</v>
          </cell>
        </row>
        <row r="28">
          <cell r="A28">
            <v>17</v>
          </cell>
          <cell r="B28" t="str">
            <v xml:space="preserve">Principal Industry/Functional Area Expert </v>
          </cell>
          <cell r="D28">
            <v>81.14</v>
          </cell>
          <cell r="E28">
            <v>84.22</v>
          </cell>
          <cell r="F28">
            <v>87.42</v>
          </cell>
          <cell r="G28">
            <v>90.74</v>
          </cell>
          <cell r="H28">
            <v>94.19</v>
          </cell>
          <cell r="I28">
            <v>97.77</v>
          </cell>
        </row>
        <row r="29">
          <cell r="A29">
            <v>18</v>
          </cell>
          <cell r="B29" t="str">
            <v>Subject Matter Expert</v>
          </cell>
          <cell r="D29">
            <v>83.82</v>
          </cell>
          <cell r="E29">
            <v>87.01</v>
          </cell>
          <cell r="F29">
            <v>90.32</v>
          </cell>
          <cell r="G29">
            <v>93.75</v>
          </cell>
          <cell r="H29">
            <v>97.31</v>
          </cell>
          <cell r="I29">
            <v>101.01</v>
          </cell>
        </row>
        <row r="30">
          <cell r="B30" t="str">
            <v>Application Systems</v>
          </cell>
        </row>
        <row r="31">
          <cell r="A31">
            <v>19</v>
          </cell>
          <cell r="B31" t="str">
            <v xml:space="preserve">Applications Systems Analyst – Senior </v>
          </cell>
          <cell r="D31">
            <v>59.84</v>
          </cell>
          <cell r="E31">
            <v>62.11</v>
          </cell>
          <cell r="F31">
            <v>64.47</v>
          </cell>
          <cell r="G31">
            <v>66.92</v>
          </cell>
          <cell r="H31">
            <v>69.459999999999994</v>
          </cell>
          <cell r="I31">
            <v>72.099999999999994</v>
          </cell>
        </row>
        <row r="32">
          <cell r="A32">
            <v>20</v>
          </cell>
          <cell r="B32" t="str">
            <v xml:space="preserve">Applications Systems Analyst – Intermediate </v>
          </cell>
          <cell r="D32">
            <v>45.25</v>
          </cell>
          <cell r="E32">
            <v>46.97</v>
          </cell>
          <cell r="F32">
            <v>48.75</v>
          </cell>
          <cell r="G32">
            <v>50.6</v>
          </cell>
          <cell r="H32">
            <v>52.52</v>
          </cell>
          <cell r="I32">
            <v>54.52</v>
          </cell>
        </row>
        <row r="33">
          <cell r="A33">
            <v>21</v>
          </cell>
          <cell r="B33" t="str">
            <v xml:space="preserve">Applications Systems Analyst – Associate </v>
          </cell>
          <cell r="D33">
            <v>32.17</v>
          </cell>
          <cell r="E33">
            <v>33.39</v>
          </cell>
          <cell r="F33">
            <v>34.659999999999997</v>
          </cell>
          <cell r="G33">
            <v>35.979999999999997</v>
          </cell>
          <cell r="H33">
            <v>37.35</v>
          </cell>
          <cell r="I33">
            <v>38.770000000000003</v>
          </cell>
        </row>
        <row r="34">
          <cell r="A34">
            <v>22</v>
          </cell>
          <cell r="B34" t="str">
            <v xml:space="preserve">Applications Programmer – Senior </v>
          </cell>
          <cell r="D34">
            <v>57.1</v>
          </cell>
          <cell r="E34">
            <v>59.27</v>
          </cell>
          <cell r="F34">
            <v>61.52</v>
          </cell>
          <cell r="G34">
            <v>63.86</v>
          </cell>
          <cell r="H34">
            <v>66.290000000000006</v>
          </cell>
          <cell r="I34">
            <v>68.81</v>
          </cell>
        </row>
        <row r="35">
          <cell r="A35">
            <v>23</v>
          </cell>
          <cell r="B35" t="str">
            <v xml:space="preserve">Applications Programmer – Intermediate </v>
          </cell>
          <cell r="D35">
            <v>38.79</v>
          </cell>
          <cell r="E35">
            <v>40.26</v>
          </cell>
          <cell r="F35">
            <v>41.79</v>
          </cell>
          <cell r="G35">
            <v>43.38</v>
          </cell>
          <cell r="H35">
            <v>45.03</v>
          </cell>
          <cell r="I35">
            <v>46.74</v>
          </cell>
        </row>
        <row r="36">
          <cell r="A36">
            <v>24</v>
          </cell>
          <cell r="B36" t="str">
            <v xml:space="preserve">Applications Programmer – Associate </v>
          </cell>
          <cell r="D36">
            <v>32.17</v>
          </cell>
          <cell r="E36">
            <v>33.39</v>
          </cell>
          <cell r="F36">
            <v>34.659999999999997</v>
          </cell>
          <cell r="G36">
            <v>35.979999999999997</v>
          </cell>
          <cell r="H36">
            <v>37.35</v>
          </cell>
          <cell r="I36">
            <v>38.770000000000003</v>
          </cell>
        </row>
        <row r="37">
          <cell r="B37" t="str">
            <v>Operations and Logistics</v>
          </cell>
        </row>
        <row r="38">
          <cell r="A38">
            <v>25</v>
          </cell>
          <cell r="B38" t="str">
            <v>Seat Management Administrator</v>
          </cell>
          <cell r="D38">
            <v>45.91</v>
          </cell>
          <cell r="E38">
            <v>47.65</v>
          </cell>
          <cell r="F38">
            <v>49.46</v>
          </cell>
          <cell r="G38">
            <v>51.34</v>
          </cell>
          <cell r="H38">
            <v>53.29</v>
          </cell>
          <cell r="I38">
            <v>55.32</v>
          </cell>
        </row>
        <row r="39">
          <cell r="A39">
            <v>26</v>
          </cell>
          <cell r="B39" t="str">
            <v>Configuration Management (CM) Specialist - Senior</v>
          </cell>
          <cell r="D39">
            <v>48.95</v>
          </cell>
          <cell r="E39">
            <v>50.81</v>
          </cell>
          <cell r="F39">
            <v>52.74</v>
          </cell>
          <cell r="G39">
            <v>54.74</v>
          </cell>
          <cell r="H39">
            <v>56.82</v>
          </cell>
          <cell r="I39">
            <v>58.98</v>
          </cell>
        </row>
        <row r="40">
          <cell r="A40">
            <v>27</v>
          </cell>
          <cell r="B40" t="str">
            <v>Configuration Management (CM) Specialist - Intermediate</v>
          </cell>
          <cell r="D40">
            <v>35.909999999999997</v>
          </cell>
          <cell r="E40">
            <v>37.270000000000003</v>
          </cell>
          <cell r="F40">
            <v>38.69</v>
          </cell>
          <cell r="G40">
            <v>40.159999999999997</v>
          </cell>
          <cell r="H40">
            <v>41.69</v>
          </cell>
          <cell r="I40">
            <v>43.27</v>
          </cell>
        </row>
        <row r="41">
          <cell r="A41">
            <v>28</v>
          </cell>
          <cell r="B41" t="str">
            <v>Configuration Management (CM) Specialist - Associate</v>
          </cell>
          <cell r="D41">
            <v>27.58</v>
          </cell>
          <cell r="E41">
            <v>28.63</v>
          </cell>
          <cell r="F41">
            <v>29.72</v>
          </cell>
          <cell r="G41">
            <v>30.85</v>
          </cell>
          <cell r="H41">
            <v>32.020000000000003</v>
          </cell>
          <cell r="I41">
            <v>33.24</v>
          </cell>
        </row>
        <row r="42">
          <cell r="A42">
            <v>29</v>
          </cell>
          <cell r="B42" t="str">
            <v xml:space="preserve">Computer Operator – Senior </v>
          </cell>
          <cell r="D42">
            <v>46.37</v>
          </cell>
          <cell r="E42">
            <v>48.13</v>
          </cell>
          <cell r="F42">
            <v>49.96</v>
          </cell>
          <cell r="G42">
            <v>51.86</v>
          </cell>
          <cell r="H42">
            <v>53.83</v>
          </cell>
          <cell r="I42">
            <v>55.88</v>
          </cell>
        </row>
        <row r="43">
          <cell r="A43">
            <v>30</v>
          </cell>
          <cell r="B43" t="str">
            <v xml:space="preserve">Computer Operator – Intermediate </v>
          </cell>
          <cell r="D43">
            <v>36.21</v>
          </cell>
          <cell r="E43">
            <v>37.590000000000003</v>
          </cell>
          <cell r="F43">
            <v>39.020000000000003</v>
          </cell>
          <cell r="G43">
            <v>40.5</v>
          </cell>
          <cell r="H43">
            <v>42.04</v>
          </cell>
          <cell r="I43">
            <v>43.64</v>
          </cell>
        </row>
        <row r="44">
          <cell r="A44">
            <v>31</v>
          </cell>
          <cell r="B44" t="str">
            <v xml:space="preserve">Computer Operator – Associate </v>
          </cell>
          <cell r="D44">
            <v>29.57</v>
          </cell>
          <cell r="E44">
            <v>30.69</v>
          </cell>
          <cell r="F44">
            <v>31.86</v>
          </cell>
          <cell r="G44">
            <v>33.07</v>
          </cell>
          <cell r="H44">
            <v>34.33</v>
          </cell>
          <cell r="I44">
            <v>35.630000000000003</v>
          </cell>
        </row>
        <row r="45">
          <cell r="B45" t="str">
            <v>Information Assuarance</v>
          </cell>
        </row>
        <row r="46">
          <cell r="A46">
            <v>32</v>
          </cell>
          <cell r="B46" t="str">
            <v>Information Assuarance Engineer</v>
          </cell>
          <cell r="D46">
            <v>75.16</v>
          </cell>
          <cell r="E46">
            <v>78.02</v>
          </cell>
          <cell r="F46">
            <v>80.98</v>
          </cell>
          <cell r="G46">
            <v>84.06</v>
          </cell>
          <cell r="H46">
            <v>87.25</v>
          </cell>
          <cell r="I46">
            <v>90.57</v>
          </cell>
        </row>
        <row r="47">
          <cell r="A47">
            <v>33</v>
          </cell>
          <cell r="B47" t="str">
            <v xml:space="preserve">Information Systems Auditor – Senior </v>
          </cell>
          <cell r="D47">
            <v>50.76</v>
          </cell>
          <cell r="E47">
            <v>52.69</v>
          </cell>
          <cell r="F47">
            <v>54.69</v>
          </cell>
          <cell r="G47">
            <v>56.77</v>
          </cell>
          <cell r="H47">
            <v>58.93</v>
          </cell>
          <cell r="I47">
            <v>61.17</v>
          </cell>
        </row>
        <row r="48">
          <cell r="A48">
            <v>34</v>
          </cell>
          <cell r="B48" t="str">
            <v xml:space="preserve">Information Systems Auditor – Intermediate </v>
          </cell>
          <cell r="D48">
            <v>42.23</v>
          </cell>
          <cell r="E48">
            <v>43.83</v>
          </cell>
          <cell r="F48">
            <v>45.5</v>
          </cell>
          <cell r="G48">
            <v>47.23</v>
          </cell>
          <cell r="H48">
            <v>49.02</v>
          </cell>
          <cell r="I48">
            <v>50.88</v>
          </cell>
        </row>
        <row r="49">
          <cell r="A49">
            <v>35</v>
          </cell>
          <cell r="B49" t="str">
            <v xml:space="preserve">Information Systems Auditor – Associate </v>
          </cell>
          <cell r="D49">
            <v>30.64</v>
          </cell>
          <cell r="E49">
            <v>31.8</v>
          </cell>
          <cell r="F49">
            <v>33.01</v>
          </cell>
          <cell r="G49">
            <v>34.26</v>
          </cell>
          <cell r="H49">
            <v>35.56</v>
          </cell>
          <cell r="I49">
            <v>36.909999999999997</v>
          </cell>
        </row>
        <row r="50">
          <cell r="A50">
            <v>36</v>
          </cell>
          <cell r="B50" t="str">
            <v xml:space="preserve">Data Security Analyst – Senior </v>
          </cell>
          <cell r="D50">
            <v>46.21</v>
          </cell>
          <cell r="E50">
            <v>47.97</v>
          </cell>
          <cell r="F50">
            <v>49.79</v>
          </cell>
          <cell r="G50">
            <v>51.68</v>
          </cell>
          <cell r="H50">
            <v>53.64</v>
          </cell>
          <cell r="I50">
            <v>55.68</v>
          </cell>
        </row>
        <row r="51">
          <cell r="A51">
            <v>37</v>
          </cell>
          <cell r="B51" t="str">
            <v xml:space="preserve">Data Security Analyst – Associate </v>
          </cell>
          <cell r="D51">
            <v>28.64</v>
          </cell>
          <cell r="E51">
            <v>29.73</v>
          </cell>
          <cell r="F51">
            <v>30.86</v>
          </cell>
          <cell r="G51">
            <v>32.03</v>
          </cell>
          <cell r="H51">
            <v>33.25</v>
          </cell>
          <cell r="I51">
            <v>34.51</v>
          </cell>
        </row>
        <row r="52">
          <cell r="A52">
            <v>38</v>
          </cell>
          <cell r="B52" t="str">
            <v xml:space="preserve">Disaster Recovery Administrator </v>
          </cell>
          <cell r="D52">
            <v>45.44</v>
          </cell>
          <cell r="E52">
            <v>47.17</v>
          </cell>
          <cell r="F52">
            <v>48.96</v>
          </cell>
          <cell r="G52">
            <v>50.82</v>
          </cell>
          <cell r="H52">
            <v>52.75</v>
          </cell>
          <cell r="I52">
            <v>54.75</v>
          </cell>
        </row>
        <row r="53">
          <cell r="B53" t="str">
            <v>System Administration</v>
          </cell>
        </row>
        <row r="54">
          <cell r="A54">
            <v>39</v>
          </cell>
          <cell r="B54" t="str">
            <v xml:space="preserve">Systems Administrator – Senior </v>
          </cell>
          <cell r="D54">
            <v>68.62</v>
          </cell>
          <cell r="E54">
            <v>71.23</v>
          </cell>
          <cell r="F54">
            <v>73.94</v>
          </cell>
          <cell r="G54">
            <v>76.75</v>
          </cell>
          <cell r="H54">
            <v>79.67</v>
          </cell>
          <cell r="I54">
            <v>82.7</v>
          </cell>
        </row>
        <row r="55">
          <cell r="A55">
            <v>40</v>
          </cell>
          <cell r="B55" t="str">
            <v xml:space="preserve">Systems Administrator – Intermediate </v>
          </cell>
          <cell r="D55">
            <v>40.31</v>
          </cell>
          <cell r="E55">
            <v>41.84</v>
          </cell>
          <cell r="F55">
            <v>43.43</v>
          </cell>
          <cell r="G55">
            <v>45.08</v>
          </cell>
          <cell r="H55">
            <v>46.79</v>
          </cell>
          <cell r="I55">
            <v>48.57</v>
          </cell>
        </row>
        <row r="56">
          <cell r="A56">
            <v>41</v>
          </cell>
          <cell r="B56" t="str">
            <v xml:space="preserve">Systems Administrator -Associate </v>
          </cell>
          <cell r="D56">
            <v>32.42</v>
          </cell>
          <cell r="E56">
            <v>33.65</v>
          </cell>
          <cell r="F56">
            <v>34.93</v>
          </cell>
          <cell r="G56">
            <v>36.26</v>
          </cell>
          <cell r="H56">
            <v>37.64</v>
          </cell>
          <cell r="I56">
            <v>39.07</v>
          </cell>
        </row>
        <row r="57">
          <cell r="A57">
            <v>42</v>
          </cell>
          <cell r="B57" t="str">
            <v xml:space="preserve">UNIX Systems Administrator </v>
          </cell>
          <cell r="D57">
            <v>51.71</v>
          </cell>
          <cell r="E57">
            <v>53.67</v>
          </cell>
          <cell r="F57">
            <v>55.71</v>
          </cell>
          <cell r="G57">
            <v>57.83</v>
          </cell>
          <cell r="H57">
            <v>60.03</v>
          </cell>
          <cell r="I57">
            <v>62.31</v>
          </cell>
        </row>
        <row r="58">
          <cell r="B58" t="str">
            <v>Data Administration</v>
          </cell>
        </row>
        <row r="59">
          <cell r="A59">
            <v>43</v>
          </cell>
          <cell r="B59" t="str">
            <v xml:space="preserve">Database Administrator </v>
          </cell>
          <cell r="D59">
            <v>54.4</v>
          </cell>
          <cell r="E59">
            <v>56.47</v>
          </cell>
          <cell r="F59">
            <v>58.62</v>
          </cell>
          <cell r="G59">
            <v>60.85</v>
          </cell>
          <cell r="H59">
            <v>63.16</v>
          </cell>
          <cell r="I59">
            <v>65.56</v>
          </cell>
        </row>
        <row r="60">
          <cell r="A60">
            <v>44</v>
          </cell>
          <cell r="B60" t="str">
            <v xml:space="preserve">Database Analyst/Programmer – Senior </v>
          </cell>
          <cell r="D60">
            <v>56.11</v>
          </cell>
          <cell r="E60">
            <v>58.24</v>
          </cell>
          <cell r="F60">
            <v>60.45</v>
          </cell>
          <cell r="G60">
            <v>62.75</v>
          </cell>
          <cell r="H60">
            <v>65.13</v>
          </cell>
          <cell r="I60">
            <v>67.599999999999994</v>
          </cell>
        </row>
        <row r="61">
          <cell r="A61">
            <v>45</v>
          </cell>
          <cell r="B61" t="str">
            <v xml:space="preserve">Database Analyst/Programmer – Intermediate </v>
          </cell>
          <cell r="D61">
            <v>42.03</v>
          </cell>
          <cell r="E61">
            <v>43.63</v>
          </cell>
          <cell r="F61">
            <v>45.29</v>
          </cell>
          <cell r="G61">
            <v>47.01</v>
          </cell>
          <cell r="H61">
            <v>48.8</v>
          </cell>
          <cell r="I61">
            <v>50.65</v>
          </cell>
        </row>
        <row r="62">
          <cell r="A62">
            <v>46</v>
          </cell>
          <cell r="B62" t="str">
            <v xml:space="preserve">Database Analyst/Programmer – Associate </v>
          </cell>
          <cell r="D62">
            <v>30.64</v>
          </cell>
          <cell r="E62">
            <v>31.8</v>
          </cell>
          <cell r="F62">
            <v>33.01</v>
          </cell>
          <cell r="G62">
            <v>34.26</v>
          </cell>
          <cell r="H62">
            <v>35.56</v>
          </cell>
          <cell r="I62">
            <v>36.909999999999997</v>
          </cell>
        </row>
        <row r="63">
          <cell r="A63">
            <v>47</v>
          </cell>
          <cell r="B63" t="str">
            <v xml:space="preserve">Database Librarian </v>
          </cell>
          <cell r="D63">
            <v>45.44</v>
          </cell>
          <cell r="E63">
            <v>47.17</v>
          </cell>
          <cell r="F63">
            <v>48.96</v>
          </cell>
          <cell r="G63">
            <v>50.82</v>
          </cell>
          <cell r="H63">
            <v>52.75</v>
          </cell>
          <cell r="I63">
            <v>54.75</v>
          </cell>
        </row>
        <row r="64">
          <cell r="B64" t="str">
            <v>Data Warehousing</v>
          </cell>
        </row>
        <row r="65">
          <cell r="A65">
            <v>48</v>
          </cell>
          <cell r="B65" t="str">
            <v xml:space="preserve">Data Warehousing Project Manager </v>
          </cell>
          <cell r="D65">
            <v>56.2</v>
          </cell>
          <cell r="E65">
            <v>58.34</v>
          </cell>
          <cell r="F65">
            <v>60.56</v>
          </cell>
          <cell r="G65">
            <v>62.86</v>
          </cell>
          <cell r="H65">
            <v>65.25</v>
          </cell>
          <cell r="I65">
            <v>67.73</v>
          </cell>
        </row>
        <row r="66">
          <cell r="A66">
            <v>49</v>
          </cell>
          <cell r="B66" t="str">
            <v xml:space="preserve">Data Architect </v>
          </cell>
          <cell r="D66">
            <v>45.44</v>
          </cell>
          <cell r="E66">
            <v>47.17</v>
          </cell>
          <cell r="F66">
            <v>48.96</v>
          </cell>
          <cell r="G66">
            <v>50.82</v>
          </cell>
          <cell r="H66">
            <v>52.75</v>
          </cell>
          <cell r="I66">
            <v>54.75</v>
          </cell>
        </row>
        <row r="67">
          <cell r="A67">
            <v>50</v>
          </cell>
          <cell r="B67" t="str">
            <v xml:space="preserve">Data Warehouse Analyst </v>
          </cell>
          <cell r="D67">
            <v>41.03</v>
          </cell>
          <cell r="E67">
            <v>42.59</v>
          </cell>
          <cell r="F67">
            <v>44.21</v>
          </cell>
          <cell r="G67">
            <v>45.89</v>
          </cell>
          <cell r="H67">
            <v>47.63</v>
          </cell>
          <cell r="I67">
            <v>49.44</v>
          </cell>
        </row>
        <row r="68">
          <cell r="A68">
            <v>51</v>
          </cell>
          <cell r="B68" t="str">
            <v xml:space="preserve">Data Warehousing Programmer </v>
          </cell>
          <cell r="D68">
            <v>36.24</v>
          </cell>
          <cell r="E68">
            <v>37.619999999999997</v>
          </cell>
          <cell r="F68">
            <v>39.049999999999997</v>
          </cell>
          <cell r="G68">
            <v>40.53</v>
          </cell>
          <cell r="H68">
            <v>42.07</v>
          </cell>
          <cell r="I68">
            <v>43.67</v>
          </cell>
        </row>
        <row r="69">
          <cell r="A69">
            <v>52</v>
          </cell>
          <cell r="B69" t="str">
            <v xml:space="preserve">Data Warehousing Administrator </v>
          </cell>
          <cell r="D69">
            <v>36.24</v>
          </cell>
          <cell r="E69">
            <v>37.619999999999997</v>
          </cell>
          <cell r="F69">
            <v>39.049999999999997</v>
          </cell>
          <cell r="G69">
            <v>40.53</v>
          </cell>
          <cell r="H69">
            <v>42.07</v>
          </cell>
          <cell r="I69">
            <v>43.67</v>
          </cell>
        </row>
        <row r="70">
          <cell r="B70" t="str">
            <v>Help Desk/End User Support</v>
          </cell>
        </row>
        <row r="71">
          <cell r="A71">
            <v>53</v>
          </cell>
          <cell r="B71" t="str">
            <v>Help Desk Coordinator</v>
          </cell>
          <cell r="D71">
            <v>66.900000000000006</v>
          </cell>
          <cell r="E71">
            <v>69.44</v>
          </cell>
          <cell r="F71">
            <v>72.08</v>
          </cell>
          <cell r="G71">
            <v>74.819999999999993</v>
          </cell>
          <cell r="H71">
            <v>77.66</v>
          </cell>
          <cell r="I71">
            <v>80.61</v>
          </cell>
        </row>
        <row r="72">
          <cell r="A72">
            <v>54</v>
          </cell>
          <cell r="B72" t="str">
            <v xml:space="preserve">Help Desk Support Service Specialist – Senior </v>
          </cell>
          <cell r="D72">
            <v>51.93</v>
          </cell>
          <cell r="E72">
            <v>53.9</v>
          </cell>
          <cell r="F72">
            <v>55.95</v>
          </cell>
          <cell r="G72">
            <v>58.08</v>
          </cell>
          <cell r="H72">
            <v>60.29</v>
          </cell>
          <cell r="I72">
            <v>62.58</v>
          </cell>
        </row>
        <row r="73">
          <cell r="A73">
            <v>55</v>
          </cell>
          <cell r="B73" t="str">
            <v xml:space="preserve">Help Desk Support Service Specialist – Intermediate </v>
          </cell>
          <cell r="D73">
            <v>38.64</v>
          </cell>
          <cell r="E73">
            <v>40.11</v>
          </cell>
          <cell r="F73">
            <v>41.63</v>
          </cell>
          <cell r="G73">
            <v>43.21</v>
          </cell>
          <cell r="H73">
            <v>44.85</v>
          </cell>
          <cell r="I73">
            <v>46.55</v>
          </cell>
        </row>
        <row r="74">
          <cell r="A74">
            <v>56</v>
          </cell>
          <cell r="B74" t="str">
            <v xml:space="preserve">Help Desk Support Service Specialist – Associate </v>
          </cell>
          <cell r="D74">
            <v>28.55</v>
          </cell>
          <cell r="E74">
            <v>29.63</v>
          </cell>
          <cell r="F74">
            <v>30.76</v>
          </cell>
          <cell r="G74">
            <v>31.93</v>
          </cell>
          <cell r="H74">
            <v>33.14</v>
          </cell>
          <cell r="I74">
            <v>34.4</v>
          </cell>
        </row>
        <row r="75">
          <cell r="A75">
            <v>57</v>
          </cell>
          <cell r="B75" t="str">
            <v xml:space="preserve">PC Support Manager </v>
          </cell>
          <cell r="D75">
            <v>67.650000000000006</v>
          </cell>
          <cell r="E75">
            <v>70.22</v>
          </cell>
          <cell r="F75">
            <v>72.89</v>
          </cell>
          <cell r="G75">
            <v>75.66</v>
          </cell>
          <cell r="H75">
            <v>78.540000000000006</v>
          </cell>
          <cell r="I75">
            <v>81.52</v>
          </cell>
        </row>
        <row r="76">
          <cell r="A76">
            <v>58</v>
          </cell>
          <cell r="B76" t="str">
            <v>PC Systems Specialist</v>
          </cell>
          <cell r="D76">
            <v>37.17</v>
          </cell>
          <cell r="E76">
            <v>38.58</v>
          </cell>
          <cell r="F76">
            <v>40.049999999999997</v>
          </cell>
          <cell r="G76">
            <v>41.57</v>
          </cell>
          <cell r="H76">
            <v>43.15</v>
          </cell>
          <cell r="I76">
            <v>44.79</v>
          </cell>
        </row>
        <row r="77">
          <cell r="A77">
            <v>59</v>
          </cell>
          <cell r="B77" t="str">
            <v xml:space="preserve">PC Maintenance Technician </v>
          </cell>
          <cell r="D77">
            <v>26.15</v>
          </cell>
          <cell r="E77">
            <v>27.14</v>
          </cell>
          <cell r="F77">
            <v>28.17</v>
          </cell>
          <cell r="G77">
            <v>29.24</v>
          </cell>
          <cell r="H77">
            <v>30.35</v>
          </cell>
          <cell r="I77">
            <v>31.5</v>
          </cell>
        </row>
        <row r="78">
          <cell r="B78" t="str">
            <v>Internet/Web Operations</v>
          </cell>
        </row>
        <row r="79">
          <cell r="A79">
            <v>60</v>
          </cell>
          <cell r="B79" t="str">
            <v>Web Designer</v>
          </cell>
          <cell r="D79">
            <v>44.87</v>
          </cell>
          <cell r="E79">
            <v>46.58</v>
          </cell>
          <cell r="F79">
            <v>48.35</v>
          </cell>
          <cell r="G79">
            <v>50.19</v>
          </cell>
          <cell r="H79">
            <v>52.1</v>
          </cell>
          <cell r="I79">
            <v>54.08</v>
          </cell>
        </row>
        <row r="80">
          <cell r="A80">
            <v>61</v>
          </cell>
          <cell r="B80" t="str">
            <v xml:space="preserve">Web Software Developer </v>
          </cell>
          <cell r="D80">
            <v>59.84</v>
          </cell>
          <cell r="E80">
            <v>62.11</v>
          </cell>
          <cell r="F80">
            <v>64.47</v>
          </cell>
          <cell r="G80">
            <v>66.92</v>
          </cell>
          <cell r="H80">
            <v>69.459999999999994</v>
          </cell>
          <cell r="I80">
            <v>72.099999999999994</v>
          </cell>
        </row>
        <row r="81">
          <cell r="A81">
            <v>62</v>
          </cell>
          <cell r="B81" t="str">
            <v xml:space="preserve">Web Technical Administrator </v>
          </cell>
          <cell r="D81">
            <v>33.25</v>
          </cell>
          <cell r="E81">
            <v>34.51</v>
          </cell>
          <cell r="F81">
            <v>35.82</v>
          </cell>
          <cell r="G81">
            <v>37.18</v>
          </cell>
          <cell r="H81">
            <v>38.590000000000003</v>
          </cell>
          <cell r="I81">
            <v>40.06</v>
          </cell>
        </row>
        <row r="82">
          <cell r="A82">
            <v>63</v>
          </cell>
          <cell r="B82" t="str">
            <v xml:space="preserve">Web Content Administrator </v>
          </cell>
          <cell r="D82">
            <v>33.25</v>
          </cell>
          <cell r="E82">
            <v>34.51</v>
          </cell>
          <cell r="F82">
            <v>35.82</v>
          </cell>
          <cell r="G82">
            <v>37.18</v>
          </cell>
          <cell r="H82">
            <v>38.590000000000003</v>
          </cell>
          <cell r="I82">
            <v>40.06</v>
          </cell>
        </row>
        <row r="83">
          <cell r="B83" t="str">
            <v>Network Administration/Support</v>
          </cell>
        </row>
        <row r="84">
          <cell r="A84">
            <v>64</v>
          </cell>
          <cell r="B84" t="str">
            <v>Network Administrator - Senior</v>
          </cell>
          <cell r="D84">
            <v>69.48</v>
          </cell>
          <cell r="E84">
            <v>72.12</v>
          </cell>
          <cell r="F84">
            <v>74.86</v>
          </cell>
          <cell r="G84">
            <v>77.7</v>
          </cell>
          <cell r="H84">
            <v>80.650000000000006</v>
          </cell>
          <cell r="I84">
            <v>83.71</v>
          </cell>
        </row>
        <row r="85">
          <cell r="A85">
            <v>65</v>
          </cell>
          <cell r="B85" t="str">
            <v>Network Administrator - Intermediate</v>
          </cell>
          <cell r="D85">
            <v>44.23</v>
          </cell>
          <cell r="E85">
            <v>45.91</v>
          </cell>
          <cell r="F85">
            <v>47.65</v>
          </cell>
          <cell r="G85">
            <v>49.46</v>
          </cell>
          <cell r="H85">
            <v>51.34</v>
          </cell>
          <cell r="I85">
            <v>53.29</v>
          </cell>
        </row>
        <row r="86">
          <cell r="A86">
            <v>66</v>
          </cell>
          <cell r="B86" t="str">
            <v>Network Administrator - Associate</v>
          </cell>
          <cell r="D86">
            <v>31.17</v>
          </cell>
          <cell r="E86">
            <v>32.35</v>
          </cell>
          <cell r="F86">
            <v>33.58</v>
          </cell>
          <cell r="G86">
            <v>34.86</v>
          </cell>
          <cell r="H86">
            <v>36.18</v>
          </cell>
          <cell r="I86">
            <v>37.549999999999997</v>
          </cell>
        </row>
        <row r="87">
          <cell r="A87">
            <v>67</v>
          </cell>
          <cell r="B87" t="str">
            <v>Network Support Technician - Senior</v>
          </cell>
          <cell r="D87">
            <v>40.67</v>
          </cell>
          <cell r="E87">
            <v>42.22</v>
          </cell>
          <cell r="F87">
            <v>43.82</v>
          </cell>
          <cell r="G87">
            <v>45.49</v>
          </cell>
          <cell r="H87">
            <v>47.22</v>
          </cell>
          <cell r="I87">
            <v>49.01</v>
          </cell>
        </row>
        <row r="88">
          <cell r="A88">
            <v>68</v>
          </cell>
          <cell r="B88" t="str">
            <v>Network Support Technician - Intermediate</v>
          </cell>
          <cell r="D88">
            <v>34.54</v>
          </cell>
          <cell r="E88">
            <v>35.85</v>
          </cell>
          <cell r="F88">
            <v>37.21</v>
          </cell>
          <cell r="G88">
            <v>38.619999999999997</v>
          </cell>
          <cell r="H88">
            <v>40.090000000000003</v>
          </cell>
          <cell r="I88">
            <v>41.61</v>
          </cell>
        </row>
        <row r="89">
          <cell r="A89">
            <v>69</v>
          </cell>
          <cell r="B89" t="str">
            <v>Network Support Technician - Associate</v>
          </cell>
          <cell r="D89">
            <v>29.37</v>
          </cell>
          <cell r="E89">
            <v>30.49</v>
          </cell>
          <cell r="F89">
            <v>31.65</v>
          </cell>
          <cell r="G89">
            <v>32.85</v>
          </cell>
          <cell r="H89">
            <v>34.1</v>
          </cell>
          <cell r="I89">
            <v>35.4</v>
          </cell>
        </row>
        <row r="90">
          <cell r="B90" t="str">
            <v>Documentation</v>
          </cell>
        </row>
        <row r="91">
          <cell r="A91">
            <v>70</v>
          </cell>
          <cell r="B91" t="str">
            <v xml:space="preserve">Documentation Specialist – Senior </v>
          </cell>
          <cell r="D91">
            <v>49.33</v>
          </cell>
          <cell r="E91">
            <v>51.2</v>
          </cell>
          <cell r="F91">
            <v>53.15</v>
          </cell>
          <cell r="G91">
            <v>55.17</v>
          </cell>
          <cell r="H91">
            <v>57.27</v>
          </cell>
          <cell r="I91">
            <v>59.45</v>
          </cell>
        </row>
        <row r="92">
          <cell r="A92">
            <v>71</v>
          </cell>
          <cell r="B92" t="str">
            <v xml:space="preserve">Documentation Specialist – Intermediate </v>
          </cell>
          <cell r="D92">
            <v>35.090000000000003</v>
          </cell>
          <cell r="E92">
            <v>36.42</v>
          </cell>
          <cell r="F92">
            <v>37.799999999999997</v>
          </cell>
          <cell r="G92">
            <v>39.24</v>
          </cell>
          <cell r="H92">
            <v>40.729999999999997</v>
          </cell>
          <cell r="I92">
            <v>42.28</v>
          </cell>
        </row>
        <row r="93">
          <cell r="A93">
            <v>72</v>
          </cell>
          <cell r="B93" t="str">
            <v xml:space="preserve">Documentation Specialist – Associate </v>
          </cell>
          <cell r="D93">
            <v>29.11</v>
          </cell>
          <cell r="E93">
            <v>30.22</v>
          </cell>
          <cell r="F93">
            <v>31.37</v>
          </cell>
          <cell r="G93">
            <v>32.56</v>
          </cell>
          <cell r="H93">
            <v>33.799999999999997</v>
          </cell>
          <cell r="I93">
            <v>35.08</v>
          </cell>
        </row>
        <row r="94">
          <cell r="A94">
            <v>73</v>
          </cell>
          <cell r="B94" t="str">
            <v xml:space="preserve">Technical Editor </v>
          </cell>
          <cell r="D94">
            <v>42.95</v>
          </cell>
          <cell r="E94">
            <v>44.58</v>
          </cell>
          <cell r="F94">
            <v>46.27</v>
          </cell>
          <cell r="G94">
            <v>48.03</v>
          </cell>
          <cell r="H94">
            <v>49.86</v>
          </cell>
          <cell r="I94">
            <v>51.75</v>
          </cell>
        </row>
        <row r="95">
          <cell r="A95">
            <v>74</v>
          </cell>
          <cell r="B95" t="str">
            <v xml:space="preserve">Graphics Specialist </v>
          </cell>
          <cell r="D95">
            <v>42.78</v>
          </cell>
          <cell r="E95">
            <v>44.41</v>
          </cell>
          <cell r="F95">
            <v>46.1</v>
          </cell>
          <cell r="G95">
            <v>47.85</v>
          </cell>
          <cell r="H95">
            <v>49.67</v>
          </cell>
          <cell r="I95">
            <v>51.56</v>
          </cell>
        </row>
        <row r="96">
          <cell r="B96" t="str">
            <v>ERP/Business Process Development</v>
          </cell>
        </row>
        <row r="97">
          <cell r="A97">
            <v>75</v>
          </cell>
          <cell r="B97" t="str">
            <v xml:space="preserve">ERP Business Analyst – Senior </v>
          </cell>
          <cell r="D97">
            <v>85.27</v>
          </cell>
          <cell r="E97">
            <v>88.51</v>
          </cell>
          <cell r="F97">
            <v>91.87</v>
          </cell>
          <cell r="G97">
            <v>95.36</v>
          </cell>
          <cell r="H97">
            <v>98.98</v>
          </cell>
          <cell r="I97">
            <v>102.74</v>
          </cell>
        </row>
        <row r="98">
          <cell r="A98">
            <v>76</v>
          </cell>
          <cell r="B98" t="str">
            <v xml:space="preserve">ERP Business Analyst – Intermediate </v>
          </cell>
          <cell r="D98">
            <v>44.33</v>
          </cell>
          <cell r="E98">
            <v>46.01</v>
          </cell>
          <cell r="F98">
            <v>47.76</v>
          </cell>
          <cell r="G98">
            <v>49.57</v>
          </cell>
          <cell r="H98">
            <v>51.45</v>
          </cell>
          <cell r="I98">
            <v>53.41</v>
          </cell>
        </row>
        <row r="99">
          <cell r="A99">
            <v>77</v>
          </cell>
          <cell r="B99" t="str">
            <v xml:space="preserve">ERP Business Analyst – Associate </v>
          </cell>
          <cell r="D99">
            <v>32.17</v>
          </cell>
          <cell r="E99">
            <v>33.39</v>
          </cell>
          <cell r="F99">
            <v>34.659999999999997</v>
          </cell>
          <cell r="G99">
            <v>35.979999999999997</v>
          </cell>
          <cell r="H99">
            <v>37.35</v>
          </cell>
          <cell r="I99">
            <v>38.770000000000003</v>
          </cell>
        </row>
        <row r="100">
          <cell r="A100">
            <v>78</v>
          </cell>
          <cell r="B100" t="str">
            <v xml:space="preserve">Business Systems Analyst – Senior </v>
          </cell>
          <cell r="D100">
            <v>85.27</v>
          </cell>
          <cell r="E100">
            <v>88.51</v>
          </cell>
          <cell r="F100">
            <v>91.87</v>
          </cell>
          <cell r="G100">
            <v>95.36</v>
          </cell>
          <cell r="H100">
            <v>98.98</v>
          </cell>
          <cell r="I100">
            <v>102.74</v>
          </cell>
        </row>
        <row r="101">
          <cell r="A101">
            <v>79</v>
          </cell>
          <cell r="B101" t="str">
            <v xml:space="preserve">Business Systems Analyst – Intermediate </v>
          </cell>
          <cell r="D101">
            <v>40.31</v>
          </cell>
          <cell r="E101">
            <v>41.84</v>
          </cell>
          <cell r="F101">
            <v>43.43</v>
          </cell>
          <cell r="G101">
            <v>45.08</v>
          </cell>
          <cell r="H101">
            <v>46.79</v>
          </cell>
          <cell r="I101">
            <v>48.57</v>
          </cell>
        </row>
        <row r="102">
          <cell r="A102">
            <v>80</v>
          </cell>
          <cell r="B102" t="str">
            <v xml:space="preserve">Business Systems Analyst – Associate </v>
          </cell>
          <cell r="D102">
            <v>30.64</v>
          </cell>
          <cell r="E102">
            <v>31.8</v>
          </cell>
          <cell r="F102">
            <v>33.01</v>
          </cell>
          <cell r="G102">
            <v>34.26</v>
          </cell>
          <cell r="H102">
            <v>35.56</v>
          </cell>
          <cell r="I102">
            <v>36.909999999999997</v>
          </cell>
        </row>
        <row r="103">
          <cell r="B103" t="str">
            <v>IS Training</v>
          </cell>
        </row>
        <row r="104">
          <cell r="A104">
            <v>81</v>
          </cell>
          <cell r="B104" t="str">
            <v xml:space="preserve">Information Systems Training Specialist – Senior </v>
          </cell>
          <cell r="D104">
            <v>46.2</v>
          </cell>
          <cell r="E104">
            <v>47.96</v>
          </cell>
          <cell r="F104">
            <v>49.78</v>
          </cell>
          <cell r="G104">
            <v>51.67</v>
          </cell>
          <cell r="H104">
            <v>53.63</v>
          </cell>
          <cell r="I104">
            <v>55.67</v>
          </cell>
        </row>
        <row r="105">
          <cell r="A105">
            <v>82</v>
          </cell>
          <cell r="B105" t="str">
            <v>Information Systems Training Specialist – Intermediate</v>
          </cell>
          <cell r="D105">
            <v>36.43</v>
          </cell>
          <cell r="E105">
            <v>37.81</v>
          </cell>
          <cell r="F105">
            <v>39.25</v>
          </cell>
          <cell r="G105">
            <v>40.74</v>
          </cell>
          <cell r="H105">
            <v>42.29</v>
          </cell>
          <cell r="I105">
            <v>43.9</v>
          </cell>
        </row>
        <row r="106">
          <cell r="A106">
            <v>83</v>
          </cell>
          <cell r="B106" t="str">
            <v xml:space="preserve">Information Systems Training Specialist – Associate </v>
          </cell>
          <cell r="D106">
            <v>27.58</v>
          </cell>
          <cell r="E106">
            <v>28.63</v>
          </cell>
          <cell r="F106">
            <v>29.72</v>
          </cell>
          <cell r="G106">
            <v>30.85</v>
          </cell>
          <cell r="H106">
            <v>32.020000000000003</v>
          </cell>
          <cell r="I106">
            <v>33.24</v>
          </cell>
        </row>
      </sheetData>
      <sheetData sheetId="1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Value Adds"/>
      <sheetName val="ACS Model View"/>
      <sheetName val="Salaries"/>
      <sheetName val="Client Hardware"/>
      <sheetName val="Helpdesk-Asset mgt."/>
      <sheetName val="1 Times Summary"/>
      <sheetName val="Transition Costs"/>
      <sheetName val="Migration Detail"/>
      <sheetName val="Infrastructure"/>
      <sheetName val="criteria"/>
      <sheetName val="Level MOM"/>
      <sheetName val="May Table"/>
      <sheetName val="HCC"/>
      <sheetName val="General Input"/>
      <sheetName val="input"/>
      <sheetName val="Cost Change Log"/>
      <sheetName val="Budget Worksheet - Tab 4"/>
      <sheetName val="Maintenance"/>
      <sheetName val="Tables"/>
      <sheetName val="Finance_Budget Vari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A Mapping with Salaries"/>
      <sheetName val="Ranges"/>
    </sheetNames>
    <sheetDataSet>
      <sheetData sheetId="0" refreshError="1"/>
      <sheetData sheetId="1">
        <row r="4">
          <cell r="B4" t="str">
            <v>EX3</v>
          </cell>
          <cell r="C4">
            <v>105.49</v>
          </cell>
          <cell r="D4">
            <v>143.27500000000001</v>
          </cell>
          <cell r="E4">
            <v>181.06</v>
          </cell>
          <cell r="F4">
            <v>218.845</v>
          </cell>
          <cell r="G4">
            <v>256.63</v>
          </cell>
          <cell r="H4">
            <v>219419.2</v>
          </cell>
          <cell r="I4">
            <v>298012</v>
          </cell>
          <cell r="J4">
            <v>376604.8</v>
          </cell>
          <cell r="K4">
            <v>455197.6</v>
          </cell>
          <cell r="L4">
            <v>533790.4</v>
          </cell>
          <cell r="O4" t="str">
            <v>EX3</v>
          </cell>
          <cell r="P4">
            <v>105.49</v>
          </cell>
          <cell r="Q4">
            <v>143.27500000000001</v>
          </cell>
          <cell r="R4">
            <v>181.06</v>
          </cell>
          <cell r="S4">
            <v>218.845</v>
          </cell>
          <cell r="T4">
            <v>256.63</v>
          </cell>
          <cell r="U4">
            <v>219419.2</v>
          </cell>
          <cell r="V4">
            <v>298012</v>
          </cell>
          <cell r="W4">
            <v>376604.8</v>
          </cell>
          <cell r="X4">
            <v>455197.6</v>
          </cell>
          <cell r="Y4">
            <v>533790.4</v>
          </cell>
        </row>
        <row r="5">
          <cell r="B5" t="str">
            <v>EX2</v>
          </cell>
          <cell r="C5">
            <v>79.77</v>
          </cell>
          <cell r="D5">
            <v>99.960000000000008</v>
          </cell>
          <cell r="E5">
            <v>120.15</v>
          </cell>
          <cell r="F5">
            <v>140.34</v>
          </cell>
          <cell r="G5">
            <v>160.53</v>
          </cell>
          <cell r="H5">
            <v>165921.60000000001</v>
          </cell>
          <cell r="I5">
            <v>207916.80000000002</v>
          </cell>
          <cell r="J5">
            <v>249912</v>
          </cell>
          <cell r="K5">
            <v>291907.20000000001</v>
          </cell>
          <cell r="L5">
            <v>333902.40000000002</v>
          </cell>
          <cell r="O5" t="str">
            <v>EX2</v>
          </cell>
          <cell r="P5">
            <v>79.77</v>
          </cell>
          <cell r="Q5">
            <v>99.960000000000008</v>
          </cell>
          <cell r="R5">
            <v>120.15</v>
          </cell>
          <cell r="S5">
            <v>140.34</v>
          </cell>
          <cell r="T5">
            <v>160.53</v>
          </cell>
          <cell r="U5">
            <v>165921.60000000001</v>
          </cell>
          <cell r="V5">
            <v>207916.80000000002</v>
          </cell>
          <cell r="W5">
            <v>249912</v>
          </cell>
          <cell r="X5">
            <v>291907.20000000001</v>
          </cell>
          <cell r="Y5">
            <v>333902.40000000002</v>
          </cell>
        </row>
        <row r="6">
          <cell r="B6" t="str">
            <v>EX1</v>
          </cell>
          <cell r="C6">
            <v>52.45</v>
          </cell>
          <cell r="D6">
            <v>69.685000000000002</v>
          </cell>
          <cell r="E6">
            <v>86.92</v>
          </cell>
          <cell r="F6">
            <v>104.15</v>
          </cell>
          <cell r="G6">
            <v>121.38</v>
          </cell>
          <cell r="H6">
            <v>109096</v>
          </cell>
          <cell r="I6">
            <v>144944.80000000002</v>
          </cell>
          <cell r="J6">
            <v>180793.60000000001</v>
          </cell>
          <cell r="K6">
            <v>216632</v>
          </cell>
          <cell r="L6">
            <v>252470.39999999999</v>
          </cell>
          <cell r="O6" t="str">
            <v>EX1</v>
          </cell>
          <cell r="P6">
            <v>52.45</v>
          </cell>
          <cell r="Q6">
            <v>69.685000000000002</v>
          </cell>
          <cell r="R6">
            <v>86.92</v>
          </cell>
          <cell r="S6">
            <v>104.15</v>
          </cell>
          <cell r="T6">
            <v>121.38</v>
          </cell>
          <cell r="U6">
            <v>109096</v>
          </cell>
          <cell r="V6">
            <v>144944.80000000002</v>
          </cell>
          <cell r="W6">
            <v>180793.60000000001</v>
          </cell>
          <cell r="X6">
            <v>216632</v>
          </cell>
          <cell r="Y6">
            <v>252470.39999999999</v>
          </cell>
        </row>
        <row r="7">
          <cell r="B7" t="str">
            <v>E10</v>
          </cell>
          <cell r="C7">
            <v>58.43</v>
          </cell>
          <cell r="D7">
            <v>69.385000000000005</v>
          </cell>
          <cell r="E7">
            <v>80.34</v>
          </cell>
          <cell r="F7">
            <v>91.295000000000002</v>
          </cell>
          <cell r="G7">
            <v>102.25</v>
          </cell>
          <cell r="H7">
            <v>121534.39999999999</v>
          </cell>
          <cell r="I7">
            <v>144320.80000000002</v>
          </cell>
          <cell r="J7">
            <v>167107.20000000001</v>
          </cell>
          <cell r="K7">
            <v>189893.6</v>
          </cell>
          <cell r="L7">
            <v>212680</v>
          </cell>
          <cell r="O7" t="str">
            <v>E10</v>
          </cell>
          <cell r="P7">
            <v>61.93</v>
          </cell>
          <cell r="Q7">
            <v>73.545000000000002</v>
          </cell>
          <cell r="R7">
            <v>85.16</v>
          </cell>
          <cell r="S7">
            <v>96.77</v>
          </cell>
          <cell r="T7">
            <v>108.38</v>
          </cell>
          <cell r="U7">
            <v>128814.39999999999</v>
          </cell>
          <cell r="V7">
            <v>152973.6</v>
          </cell>
          <cell r="W7">
            <v>177132.79999999999</v>
          </cell>
          <cell r="X7">
            <v>201281.6</v>
          </cell>
          <cell r="Y7">
            <v>225430.39999999999</v>
          </cell>
        </row>
        <row r="8">
          <cell r="B8" t="str">
            <v>E09</v>
          </cell>
          <cell r="C8">
            <v>50.81</v>
          </cell>
          <cell r="D8">
            <v>60.335000000000001</v>
          </cell>
          <cell r="E8">
            <v>69.86</v>
          </cell>
          <cell r="F8">
            <v>79.384999999999991</v>
          </cell>
          <cell r="G8">
            <v>88.91</v>
          </cell>
          <cell r="H8">
            <v>105684.8</v>
          </cell>
          <cell r="I8">
            <v>125496.8</v>
          </cell>
          <cell r="J8">
            <v>145308.79999999999</v>
          </cell>
          <cell r="K8">
            <v>165120.79999999999</v>
          </cell>
          <cell r="L8">
            <v>184932.8</v>
          </cell>
          <cell r="O8" t="str">
            <v>E09</v>
          </cell>
          <cell r="P8">
            <v>53.86</v>
          </cell>
          <cell r="Q8">
            <v>63.954999999999998</v>
          </cell>
          <cell r="R8">
            <v>74.05</v>
          </cell>
          <cell r="S8">
            <v>84.155000000000001</v>
          </cell>
          <cell r="T8">
            <v>94.26</v>
          </cell>
          <cell r="U8">
            <v>112028.8</v>
          </cell>
          <cell r="V8">
            <v>133026.4</v>
          </cell>
          <cell r="W8">
            <v>154024</v>
          </cell>
          <cell r="X8">
            <v>175042.4</v>
          </cell>
          <cell r="Y8">
            <v>196060.80000000002</v>
          </cell>
        </row>
        <row r="9">
          <cell r="B9" t="str">
            <v>E08</v>
          </cell>
          <cell r="C9">
            <v>45</v>
          </cell>
          <cell r="D9">
            <v>52.875</v>
          </cell>
          <cell r="E9">
            <v>60.75</v>
          </cell>
          <cell r="F9">
            <v>68.62</v>
          </cell>
          <cell r="G9">
            <v>76.489999999999995</v>
          </cell>
          <cell r="H9">
            <v>93600</v>
          </cell>
          <cell r="I9">
            <v>109980</v>
          </cell>
          <cell r="J9">
            <v>126360</v>
          </cell>
          <cell r="K9">
            <v>142729.60000000001</v>
          </cell>
          <cell r="L9">
            <v>159099.19999999998</v>
          </cell>
          <cell r="O9" t="str">
            <v>E08</v>
          </cell>
          <cell r="P9">
            <v>47.7</v>
          </cell>
          <cell r="Q9">
            <v>56.050000000000004</v>
          </cell>
          <cell r="R9">
            <v>64.400000000000006</v>
          </cell>
          <cell r="S9">
            <v>72.745000000000005</v>
          </cell>
          <cell r="T9">
            <v>81.09</v>
          </cell>
          <cell r="U9">
            <v>99216</v>
          </cell>
          <cell r="V9">
            <v>116584.00000000001</v>
          </cell>
          <cell r="W9">
            <v>133952</v>
          </cell>
          <cell r="X9">
            <v>151309.6</v>
          </cell>
          <cell r="Y9">
            <v>168667.2</v>
          </cell>
        </row>
        <row r="10">
          <cell r="B10" t="str">
            <v>E07</v>
          </cell>
          <cell r="C10">
            <v>39.130000000000003</v>
          </cell>
          <cell r="D10">
            <v>45.975000000000001</v>
          </cell>
          <cell r="E10">
            <v>52.82</v>
          </cell>
          <cell r="F10">
            <v>59.67</v>
          </cell>
          <cell r="G10">
            <v>66.52</v>
          </cell>
          <cell r="H10">
            <v>81390.400000000009</v>
          </cell>
          <cell r="I10">
            <v>95628</v>
          </cell>
          <cell r="J10">
            <v>109865.60000000001</v>
          </cell>
          <cell r="K10">
            <v>124113.60000000001</v>
          </cell>
          <cell r="L10">
            <v>138361.60000000001</v>
          </cell>
          <cell r="O10" t="str">
            <v>E07</v>
          </cell>
          <cell r="P10">
            <v>41.47</v>
          </cell>
          <cell r="Q10">
            <v>48.730000000000004</v>
          </cell>
          <cell r="R10">
            <v>55.99</v>
          </cell>
          <cell r="S10">
            <v>63.245000000000005</v>
          </cell>
          <cell r="T10">
            <v>70.5</v>
          </cell>
          <cell r="U10">
            <v>86257.599999999991</v>
          </cell>
          <cell r="V10">
            <v>101358.40000000001</v>
          </cell>
          <cell r="W10">
            <v>116459.2</v>
          </cell>
          <cell r="X10">
            <v>131549.6</v>
          </cell>
          <cell r="Y10">
            <v>146640</v>
          </cell>
        </row>
        <row r="11">
          <cell r="B11" t="str">
            <v>E06</v>
          </cell>
          <cell r="C11">
            <v>34.020000000000003</v>
          </cell>
          <cell r="D11">
            <v>39.975000000000001</v>
          </cell>
          <cell r="E11">
            <v>45.93</v>
          </cell>
          <cell r="F11">
            <v>51.885000000000005</v>
          </cell>
          <cell r="G11">
            <v>57.84</v>
          </cell>
          <cell r="H11">
            <v>70761.600000000006</v>
          </cell>
          <cell r="I11">
            <v>83148</v>
          </cell>
          <cell r="J11">
            <v>95534.399999999994</v>
          </cell>
          <cell r="K11">
            <v>107920.80000000002</v>
          </cell>
          <cell r="L11">
            <v>120307.20000000001</v>
          </cell>
          <cell r="O11" t="str">
            <v>E06</v>
          </cell>
          <cell r="P11">
            <v>36.06</v>
          </cell>
          <cell r="Q11">
            <v>42.375</v>
          </cell>
          <cell r="R11">
            <v>48.69</v>
          </cell>
          <cell r="S11">
            <v>54.994999999999997</v>
          </cell>
          <cell r="T11">
            <v>61.3</v>
          </cell>
          <cell r="U11">
            <v>75004.800000000003</v>
          </cell>
          <cell r="V11">
            <v>88140</v>
          </cell>
          <cell r="W11">
            <v>101275.2</v>
          </cell>
          <cell r="X11">
            <v>114389.59999999999</v>
          </cell>
          <cell r="Y11">
            <v>127504</v>
          </cell>
        </row>
        <row r="12">
          <cell r="B12" t="str">
            <v>E05</v>
          </cell>
          <cell r="C12">
            <v>30.14</v>
          </cell>
          <cell r="D12">
            <v>35.04</v>
          </cell>
          <cell r="E12">
            <v>39.94</v>
          </cell>
          <cell r="F12">
            <v>44.84</v>
          </cell>
          <cell r="G12">
            <v>49.74</v>
          </cell>
          <cell r="H12">
            <v>62691.200000000004</v>
          </cell>
          <cell r="I12">
            <v>72883.199999999997</v>
          </cell>
          <cell r="J12">
            <v>83075.199999999997</v>
          </cell>
          <cell r="K12">
            <v>93267.200000000012</v>
          </cell>
          <cell r="L12">
            <v>103459.2</v>
          </cell>
          <cell r="O12" t="str">
            <v>E05</v>
          </cell>
          <cell r="P12">
            <v>31.95</v>
          </cell>
          <cell r="Q12">
            <v>37.145000000000003</v>
          </cell>
          <cell r="R12">
            <v>42.34</v>
          </cell>
          <cell r="S12">
            <v>47.53</v>
          </cell>
          <cell r="T12">
            <v>52.72</v>
          </cell>
          <cell r="U12">
            <v>66456</v>
          </cell>
          <cell r="V12">
            <v>77261.600000000006</v>
          </cell>
          <cell r="W12">
            <v>88067.200000000012</v>
          </cell>
          <cell r="X12">
            <v>98862.400000000009</v>
          </cell>
          <cell r="Y12">
            <v>109657.59999999999</v>
          </cell>
        </row>
        <row r="13">
          <cell r="B13" t="str">
            <v>E04</v>
          </cell>
          <cell r="C13">
            <v>26.21</v>
          </cell>
          <cell r="D13">
            <v>30.47</v>
          </cell>
          <cell r="E13">
            <v>34.729999999999997</v>
          </cell>
          <cell r="F13">
            <v>38.989999999999995</v>
          </cell>
          <cell r="G13">
            <v>43.25</v>
          </cell>
          <cell r="H13">
            <v>54516.800000000003</v>
          </cell>
          <cell r="I13">
            <v>63377.599999999999</v>
          </cell>
          <cell r="J13">
            <v>72238.399999999994</v>
          </cell>
          <cell r="K13">
            <v>81099.199999999983</v>
          </cell>
          <cell r="L13">
            <v>89960</v>
          </cell>
          <cell r="O13" t="str">
            <v>E04</v>
          </cell>
          <cell r="P13">
            <v>27.78</v>
          </cell>
          <cell r="Q13">
            <v>32.295000000000002</v>
          </cell>
          <cell r="R13">
            <v>36.81</v>
          </cell>
          <cell r="S13">
            <v>41.325000000000003</v>
          </cell>
          <cell r="T13">
            <v>45.84</v>
          </cell>
          <cell r="U13">
            <v>57782.400000000001</v>
          </cell>
          <cell r="V13">
            <v>67173.600000000006</v>
          </cell>
          <cell r="W13">
            <v>76564.800000000003</v>
          </cell>
          <cell r="X13">
            <v>85956</v>
          </cell>
          <cell r="Y13">
            <v>95347.200000000012</v>
          </cell>
        </row>
        <row r="14">
          <cell r="B14" t="str">
            <v>E03</v>
          </cell>
          <cell r="C14">
            <v>23.23</v>
          </cell>
          <cell r="D14">
            <v>26.715</v>
          </cell>
          <cell r="E14">
            <v>30.2</v>
          </cell>
          <cell r="F14">
            <v>33.685000000000002</v>
          </cell>
          <cell r="G14">
            <v>37.17</v>
          </cell>
          <cell r="H14">
            <v>48318.400000000001</v>
          </cell>
          <cell r="I14">
            <v>55567.199999999997</v>
          </cell>
          <cell r="J14">
            <v>62816</v>
          </cell>
          <cell r="K14">
            <v>70064.800000000003</v>
          </cell>
          <cell r="L14">
            <v>77313.600000000006</v>
          </cell>
          <cell r="O14" t="str">
            <v>E03</v>
          </cell>
          <cell r="P14">
            <v>24.62</v>
          </cell>
          <cell r="Q14">
            <v>28.314999999999998</v>
          </cell>
          <cell r="R14">
            <v>32.01</v>
          </cell>
          <cell r="S14">
            <v>35.700000000000003</v>
          </cell>
          <cell r="T14">
            <v>39.39</v>
          </cell>
          <cell r="U14">
            <v>51209.599999999999</v>
          </cell>
          <cell r="V14">
            <v>58895.199999999997</v>
          </cell>
          <cell r="W14">
            <v>66580.800000000003</v>
          </cell>
          <cell r="X14">
            <v>74256</v>
          </cell>
          <cell r="Y14">
            <v>81931.199999999997</v>
          </cell>
        </row>
        <row r="15">
          <cell r="B15" t="str">
            <v>E02</v>
          </cell>
          <cell r="C15">
            <v>20.2</v>
          </cell>
          <cell r="D15">
            <v>23.23</v>
          </cell>
          <cell r="E15">
            <v>26.26</v>
          </cell>
          <cell r="F15">
            <v>29.29</v>
          </cell>
          <cell r="G15">
            <v>32.32</v>
          </cell>
          <cell r="H15">
            <v>42016</v>
          </cell>
          <cell r="I15">
            <v>48318.400000000001</v>
          </cell>
          <cell r="J15">
            <v>54620.800000000003</v>
          </cell>
          <cell r="K15">
            <v>60923.199999999997</v>
          </cell>
          <cell r="L15">
            <v>67225.600000000006</v>
          </cell>
          <cell r="O15" t="str">
            <v>E02</v>
          </cell>
          <cell r="P15">
            <v>21.41</v>
          </cell>
          <cell r="Q15">
            <v>24.625</v>
          </cell>
          <cell r="R15">
            <v>27.84</v>
          </cell>
          <cell r="S15">
            <v>31.049999999999997</v>
          </cell>
          <cell r="T15">
            <v>34.26</v>
          </cell>
          <cell r="U15">
            <v>44532.800000000003</v>
          </cell>
          <cell r="V15">
            <v>51220</v>
          </cell>
          <cell r="W15">
            <v>57907.199999999997</v>
          </cell>
          <cell r="X15">
            <v>64583.999999999993</v>
          </cell>
          <cell r="Y15">
            <v>71260.800000000003</v>
          </cell>
        </row>
        <row r="16">
          <cell r="B16" t="str">
            <v>E01</v>
          </cell>
          <cell r="C16">
            <v>17.57</v>
          </cell>
          <cell r="D16">
            <v>20.204999999999998</v>
          </cell>
          <cell r="E16">
            <v>22.84</v>
          </cell>
          <cell r="F16">
            <v>25.475000000000001</v>
          </cell>
          <cell r="G16">
            <v>28.11</v>
          </cell>
          <cell r="H16">
            <v>36545.599999999999</v>
          </cell>
          <cell r="I16">
            <v>42026.399999999994</v>
          </cell>
          <cell r="J16">
            <v>47507.199999999997</v>
          </cell>
          <cell r="K16">
            <v>52988</v>
          </cell>
          <cell r="L16">
            <v>58468.799999999996</v>
          </cell>
          <cell r="O16" t="str">
            <v>E01</v>
          </cell>
          <cell r="P16">
            <v>18.62</v>
          </cell>
          <cell r="Q16">
            <v>21.414999999999999</v>
          </cell>
          <cell r="R16">
            <v>24.21</v>
          </cell>
          <cell r="S16">
            <v>27</v>
          </cell>
          <cell r="T16">
            <v>29.79</v>
          </cell>
          <cell r="U16">
            <v>38729.599999999999</v>
          </cell>
          <cell r="V16">
            <v>44543.199999999997</v>
          </cell>
          <cell r="W16">
            <v>50356.800000000003</v>
          </cell>
          <cell r="X16">
            <v>56160</v>
          </cell>
          <cell r="Y16">
            <v>61963.199999999997</v>
          </cell>
        </row>
        <row r="17">
          <cell r="B17" t="str">
            <v>N10</v>
          </cell>
          <cell r="C17">
            <v>21.8</v>
          </cell>
          <cell r="D17">
            <v>25.07</v>
          </cell>
          <cell r="E17">
            <v>28.34</v>
          </cell>
          <cell r="F17">
            <v>31.61</v>
          </cell>
          <cell r="G17">
            <v>34.880000000000003</v>
          </cell>
          <cell r="H17">
            <v>45344</v>
          </cell>
          <cell r="I17">
            <v>52145.599999999999</v>
          </cell>
          <cell r="J17">
            <v>58947.199999999997</v>
          </cell>
          <cell r="K17">
            <v>65748.800000000003</v>
          </cell>
          <cell r="L17">
            <v>72550.400000000009</v>
          </cell>
          <cell r="O17" t="str">
            <v>N10</v>
          </cell>
          <cell r="P17">
            <v>23.11</v>
          </cell>
          <cell r="Q17">
            <v>26.574999999999999</v>
          </cell>
          <cell r="R17">
            <v>30.04</v>
          </cell>
          <cell r="S17">
            <v>33.51</v>
          </cell>
          <cell r="T17">
            <v>36.979999999999997</v>
          </cell>
          <cell r="U17">
            <v>48068.799999999996</v>
          </cell>
          <cell r="V17">
            <v>55276</v>
          </cell>
          <cell r="W17">
            <v>62483.199999999997</v>
          </cell>
          <cell r="X17">
            <v>69700.800000000003</v>
          </cell>
          <cell r="Y17">
            <v>76918.399999999994</v>
          </cell>
        </row>
        <row r="18">
          <cell r="B18" t="str">
            <v>N09</v>
          </cell>
          <cell r="C18">
            <v>19.82</v>
          </cell>
          <cell r="D18">
            <v>22.79</v>
          </cell>
          <cell r="E18">
            <v>25.76</v>
          </cell>
          <cell r="F18">
            <v>28.734999999999999</v>
          </cell>
          <cell r="G18">
            <v>31.71</v>
          </cell>
          <cell r="H18">
            <v>41225.599999999999</v>
          </cell>
          <cell r="I18">
            <v>47403.199999999997</v>
          </cell>
          <cell r="J18">
            <v>53580.800000000003</v>
          </cell>
          <cell r="K18">
            <v>59768.799999999996</v>
          </cell>
          <cell r="L18">
            <v>65956.800000000003</v>
          </cell>
          <cell r="O18" t="str">
            <v>N09</v>
          </cell>
          <cell r="P18">
            <v>21</v>
          </cell>
          <cell r="Q18">
            <v>24.155000000000001</v>
          </cell>
          <cell r="R18">
            <v>27.31</v>
          </cell>
          <cell r="S18">
            <v>30.454999999999998</v>
          </cell>
          <cell r="T18">
            <v>33.6</v>
          </cell>
          <cell r="U18">
            <v>43680</v>
          </cell>
          <cell r="V18">
            <v>50242.400000000001</v>
          </cell>
          <cell r="W18">
            <v>56804.799999999996</v>
          </cell>
          <cell r="X18">
            <v>63346.399999999994</v>
          </cell>
          <cell r="Y18">
            <v>69888</v>
          </cell>
        </row>
        <row r="19">
          <cell r="B19" t="str">
            <v>N08</v>
          </cell>
          <cell r="C19">
            <v>18.02</v>
          </cell>
          <cell r="D19">
            <v>20.72</v>
          </cell>
          <cell r="E19">
            <v>23.42</v>
          </cell>
          <cell r="F19">
            <v>26.125</v>
          </cell>
          <cell r="G19">
            <v>28.83</v>
          </cell>
          <cell r="H19">
            <v>37481.599999999999</v>
          </cell>
          <cell r="I19">
            <v>43097.599999999999</v>
          </cell>
          <cell r="J19">
            <v>48713.600000000006</v>
          </cell>
          <cell r="K19">
            <v>54340</v>
          </cell>
          <cell r="L19">
            <v>59966.399999999994</v>
          </cell>
          <cell r="O19" t="str">
            <v>N08</v>
          </cell>
          <cell r="P19">
            <v>19.100000000000001</v>
          </cell>
          <cell r="Q19">
            <v>21.965</v>
          </cell>
          <cell r="R19">
            <v>24.83</v>
          </cell>
          <cell r="S19">
            <v>27.695</v>
          </cell>
          <cell r="T19">
            <v>30.56</v>
          </cell>
          <cell r="U19">
            <v>39728</v>
          </cell>
          <cell r="V19">
            <v>45687.199999999997</v>
          </cell>
          <cell r="W19">
            <v>51646.399999999994</v>
          </cell>
          <cell r="X19">
            <v>57605.599999999999</v>
          </cell>
          <cell r="Y19">
            <v>63564.799999999996</v>
          </cell>
        </row>
        <row r="20">
          <cell r="B20" t="str">
            <v>N07</v>
          </cell>
          <cell r="C20">
            <v>16.38</v>
          </cell>
          <cell r="D20">
            <v>18.835000000000001</v>
          </cell>
          <cell r="E20">
            <v>21.29</v>
          </cell>
          <cell r="F20">
            <v>23.75</v>
          </cell>
          <cell r="G20">
            <v>26.21</v>
          </cell>
          <cell r="H20">
            <v>34070.400000000001</v>
          </cell>
          <cell r="I20">
            <v>39176.800000000003</v>
          </cell>
          <cell r="J20">
            <v>44283.199999999997</v>
          </cell>
          <cell r="K20">
            <v>49400</v>
          </cell>
          <cell r="L20">
            <v>54516.800000000003</v>
          </cell>
          <cell r="O20" t="str">
            <v>N07</v>
          </cell>
          <cell r="P20">
            <v>17.36</v>
          </cell>
          <cell r="Q20">
            <v>19.965</v>
          </cell>
          <cell r="R20">
            <v>22.57</v>
          </cell>
          <cell r="S20">
            <v>25.175000000000001</v>
          </cell>
          <cell r="T20">
            <v>27.78</v>
          </cell>
          <cell r="U20">
            <v>36108.799999999996</v>
          </cell>
          <cell r="V20">
            <v>41527.199999999997</v>
          </cell>
          <cell r="W20">
            <v>46945.599999999999</v>
          </cell>
          <cell r="X20">
            <v>52364</v>
          </cell>
          <cell r="Y20">
            <v>57782.400000000001</v>
          </cell>
        </row>
        <row r="21">
          <cell r="B21" t="str">
            <v>N06</v>
          </cell>
          <cell r="C21">
            <v>14.89</v>
          </cell>
          <cell r="D21">
            <v>17.125</v>
          </cell>
          <cell r="E21">
            <v>19.36</v>
          </cell>
          <cell r="F21">
            <v>21.59</v>
          </cell>
          <cell r="G21">
            <v>23.82</v>
          </cell>
          <cell r="H21">
            <v>30971.200000000001</v>
          </cell>
          <cell r="I21">
            <v>35620</v>
          </cell>
          <cell r="J21">
            <v>40268.799999999996</v>
          </cell>
          <cell r="K21">
            <v>44907.199999999997</v>
          </cell>
          <cell r="L21">
            <v>49545.599999999999</v>
          </cell>
          <cell r="O21" t="str">
            <v>N06</v>
          </cell>
          <cell r="P21">
            <v>15.79</v>
          </cell>
          <cell r="Q21">
            <v>18.155000000000001</v>
          </cell>
          <cell r="R21">
            <v>20.52</v>
          </cell>
          <cell r="S21">
            <v>22.89</v>
          </cell>
          <cell r="T21">
            <v>25.26</v>
          </cell>
          <cell r="U21">
            <v>32843.199999999997</v>
          </cell>
          <cell r="V21">
            <v>37762.400000000001</v>
          </cell>
          <cell r="W21">
            <v>42681.599999999999</v>
          </cell>
          <cell r="X21">
            <v>47611.200000000004</v>
          </cell>
          <cell r="Y21">
            <v>52540.800000000003</v>
          </cell>
        </row>
        <row r="22">
          <cell r="B22" t="str">
            <v>N05</v>
          </cell>
          <cell r="C22">
            <v>13.54</v>
          </cell>
          <cell r="D22">
            <v>15.57</v>
          </cell>
          <cell r="E22">
            <v>17.600000000000001</v>
          </cell>
          <cell r="F22">
            <v>19.630000000000003</v>
          </cell>
          <cell r="G22">
            <v>21.66</v>
          </cell>
          <cell r="H22">
            <v>28163.199999999997</v>
          </cell>
          <cell r="I22">
            <v>32385.600000000002</v>
          </cell>
          <cell r="J22">
            <v>36608</v>
          </cell>
          <cell r="K22">
            <v>40830.400000000009</v>
          </cell>
          <cell r="L22">
            <v>45052.800000000003</v>
          </cell>
          <cell r="O22" t="str">
            <v>N05</v>
          </cell>
          <cell r="P22">
            <v>14.35</v>
          </cell>
          <cell r="Q22">
            <v>16.504999999999999</v>
          </cell>
          <cell r="R22">
            <v>18.66</v>
          </cell>
          <cell r="S22">
            <v>20.810000000000002</v>
          </cell>
          <cell r="T22">
            <v>22.96</v>
          </cell>
          <cell r="U22">
            <v>29848</v>
          </cell>
          <cell r="V22">
            <v>34330.400000000001</v>
          </cell>
          <cell r="W22">
            <v>38812.800000000003</v>
          </cell>
          <cell r="X22">
            <v>43284.800000000003</v>
          </cell>
          <cell r="Y22">
            <v>47756.800000000003</v>
          </cell>
        </row>
        <row r="23">
          <cell r="B23" t="str">
            <v>N04</v>
          </cell>
          <cell r="C23">
            <v>12.55</v>
          </cell>
          <cell r="D23">
            <v>14.275</v>
          </cell>
          <cell r="E23">
            <v>16</v>
          </cell>
          <cell r="F23">
            <v>17.725000000000001</v>
          </cell>
          <cell r="G23">
            <v>19.45</v>
          </cell>
          <cell r="H23">
            <v>26104</v>
          </cell>
          <cell r="I23">
            <v>29692</v>
          </cell>
          <cell r="J23">
            <v>33280</v>
          </cell>
          <cell r="K23">
            <v>36868</v>
          </cell>
          <cell r="L23">
            <v>40456</v>
          </cell>
          <cell r="O23" t="str">
            <v>N04</v>
          </cell>
          <cell r="P23">
            <v>13.3</v>
          </cell>
          <cell r="Q23">
            <v>15.13</v>
          </cell>
          <cell r="R23">
            <v>16.96</v>
          </cell>
          <cell r="S23">
            <v>18.79</v>
          </cell>
          <cell r="T23">
            <v>20.62</v>
          </cell>
          <cell r="U23">
            <v>27664</v>
          </cell>
          <cell r="V23">
            <v>31470.400000000001</v>
          </cell>
          <cell r="W23">
            <v>35276.800000000003</v>
          </cell>
          <cell r="X23">
            <v>39083.199999999997</v>
          </cell>
          <cell r="Y23">
            <v>42889.599999999999</v>
          </cell>
        </row>
        <row r="24">
          <cell r="B24" t="str">
            <v>N03</v>
          </cell>
          <cell r="C24">
            <v>11.41</v>
          </cell>
          <cell r="D24">
            <v>12.975</v>
          </cell>
          <cell r="E24">
            <v>14.54</v>
          </cell>
          <cell r="F24">
            <v>16.11</v>
          </cell>
          <cell r="G24">
            <v>17.68</v>
          </cell>
          <cell r="H24">
            <v>23732.799999999999</v>
          </cell>
          <cell r="I24">
            <v>26988</v>
          </cell>
          <cell r="J24">
            <v>30243.199999999997</v>
          </cell>
          <cell r="K24">
            <v>33508.799999999996</v>
          </cell>
          <cell r="L24">
            <v>36774.400000000001</v>
          </cell>
          <cell r="O24" t="str">
            <v>N03</v>
          </cell>
          <cell r="P24">
            <v>12.09</v>
          </cell>
          <cell r="Q24">
            <v>13.75</v>
          </cell>
          <cell r="R24">
            <v>15.41</v>
          </cell>
          <cell r="S24">
            <v>17.074999999999999</v>
          </cell>
          <cell r="T24">
            <v>18.739999999999998</v>
          </cell>
          <cell r="U24">
            <v>25147.200000000001</v>
          </cell>
          <cell r="V24">
            <v>28600</v>
          </cell>
          <cell r="W24">
            <v>32052.799999999999</v>
          </cell>
          <cell r="X24">
            <v>35516</v>
          </cell>
          <cell r="Y24">
            <v>38979.199999999997</v>
          </cell>
        </row>
        <row r="25">
          <cell r="B25" t="str">
            <v>N02</v>
          </cell>
          <cell r="C25">
            <v>10.37</v>
          </cell>
          <cell r="D25">
            <v>11.795</v>
          </cell>
          <cell r="E25">
            <v>13.22</v>
          </cell>
          <cell r="F25">
            <v>14.645</v>
          </cell>
          <cell r="G25">
            <v>16.07</v>
          </cell>
          <cell r="H25">
            <v>21569.599999999999</v>
          </cell>
          <cell r="I25">
            <v>24533.599999999999</v>
          </cell>
          <cell r="J25">
            <v>27497.600000000002</v>
          </cell>
          <cell r="K25">
            <v>30461.599999999999</v>
          </cell>
          <cell r="L25">
            <v>33425.599999999999</v>
          </cell>
          <cell r="O25" t="str">
            <v>N02</v>
          </cell>
          <cell r="P25">
            <v>10.99</v>
          </cell>
          <cell r="Q25">
            <v>12.5</v>
          </cell>
          <cell r="R25">
            <v>14.01</v>
          </cell>
          <cell r="S25">
            <v>15.52</v>
          </cell>
          <cell r="T25">
            <v>17.03</v>
          </cell>
          <cell r="U25">
            <v>22859.200000000001</v>
          </cell>
          <cell r="V25">
            <v>26000</v>
          </cell>
          <cell r="W25">
            <v>29140.799999999999</v>
          </cell>
          <cell r="X25">
            <v>32281.599999999999</v>
          </cell>
          <cell r="Y25">
            <v>35422.400000000001</v>
          </cell>
        </row>
        <row r="26">
          <cell r="B26" t="str">
            <v>N01</v>
          </cell>
          <cell r="C26">
            <v>9.43</v>
          </cell>
          <cell r="D26">
            <v>10.725</v>
          </cell>
          <cell r="E26">
            <v>12.02</v>
          </cell>
          <cell r="F26">
            <v>13.315</v>
          </cell>
          <cell r="G26">
            <v>14.61</v>
          </cell>
          <cell r="H26">
            <v>19614.399999999998</v>
          </cell>
          <cell r="I26">
            <v>22308</v>
          </cell>
          <cell r="J26">
            <v>25001.599999999999</v>
          </cell>
          <cell r="K26">
            <v>27695.200000000001</v>
          </cell>
          <cell r="L26">
            <v>30388.799999999999</v>
          </cell>
          <cell r="O26" t="str">
            <v>N01</v>
          </cell>
          <cell r="P26">
            <v>9.99</v>
          </cell>
          <cell r="Q26">
            <v>11.365</v>
          </cell>
          <cell r="R26">
            <v>12.74</v>
          </cell>
          <cell r="S26">
            <v>14.11</v>
          </cell>
          <cell r="T26">
            <v>15.48</v>
          </cell>
          <cell r="U26">
            <v>20779.2</v>
          </cell>
          <cell r="V26">
            <v>23639.200000000001</v>
          </cell>
          <cell r="W26">
            <v>26499.200000000001</v>
          </cell>
          <cell r="X26">
            <v>29348.799999999999</v>
          </cell>
          <cell r="Y26">
            <v>32198.400000000001</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heet1"/>
      <sheetName val="Travel"/>
      <sheetName val="Base Year"/>
      <sheetName val="Option Year 1"/>
      <sheetName val="Option Year 2"/>
      <sheetName val="Option Year 3"/>
      <sheetName val="Option Year 4"/>
      <sheetName val="Indirect Rates"/>
      <sheetName val="Base Year (2)"/>
      <sheetName val="Option Year 1 (2)"/>
      <sheetName val="Option Year 2 (2)"/>
      <sheetName val="Option Year 3 (2)"/>
      <sheetName val="Option Year 4 (2)"/>
      <sheetName val="Schedule Rates Govn"/>
      <sheetName val="Schedule Rates Cont"/>
      <sheetName val="Base Year-Y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B"/>
      <sheetName val="EPP Pricing Parameters"/>
      <sheetName val="EPP Pricing Summary"/>
      <sheetName val="EPP Business Case"/>
      <sheetName val="Cash Flow Analysis"/>
      <sheetName val="Cost Summary"/>
      <sheetName val="iPROPS - EXPORT - PIVOT"/>
      <sheetName val="iPROPS - EXPORT - CRITERIA"/>
      <sheetName val="iPROPS - EXPORT"/>
      <sheetName val="iPROPS - RESOURCES - DISCRETE"/>
      <sheetName val="iPROPS - RESOURCES"/>
      <sheetName val="iPROPS - TASKS"/>
      <sheetName val="iPROPS  - DIRECT RATES"/>
      <sheetName val="iPROPS - DISCRETE DIRECT RATES"/>
      <sheetName val="iPROPS - BURDEN RATES"/>
      <sheetName val="iPROPS - COMPENSATION"/>
      <sheetName val="7 Peer Review Cert"/>
      <sheetName val="Staffing Plan"/>
      <sheetName val="Staffing Plan POP"/>
      <sheetName val="Travel"/>
      <sheetName val="Facilities"/>
      <sheetName val="Sub Input"/>
      <sheetName val="Sub Price Analysis"/>
      <sheetName val="Comp LR Analysis"/>
      <sheetName val="Overhead Summary"/>
      <sheetName val="OHD - Labor"/>
      <sheetName val="OHD - Other Costs"/>
      <sheetName val="BOE - Labor - Named Individuals"/>
      <sheetName val="Productive Hours"/>
      <sheetName val="Monthly Productive Hours"/>
      <sheetName val="Indirect Rates"/>
      <sheetName val="Conversion Map"/>
      <sheetName val="FLASH"/>
      <sheetName val="Award Fee Performance Factors"/>
      <sheetName val="BOE - SUBS"/>
      <sheetName val="BOE - GE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6">
          <cell r="G16">
            <v>5.1509089258306959</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Plan; Total HostingPlan"/>
      <sheetName val="Summary of OMNI Pricing Options"/>
      <sheetName val="Workbook Guide"/>
      <sheetName val="Monthly Catalog; IaaS"/>
      <sheetName val="Metered Catalog; IaaS"/>
      <sheetName val="Monthly Plan; IaaS Request Shar"/>
      <sheetName val="Monthly Plan; IaaS Request RPT"/>
      <sheetName val="Metered Plan; IaaS Request Form"/>
      <sheetName val="General References"/>
      <sheetName val="Monthly Plan; IaaS Request Voic"/>
      <sheetName val="Monthly Plan; IaaS Request eSer"/>
      <sheetName val="Monthly Plan; IaaS Request GQM"/>
      <sheetName val="Professional Services BOE"/>
      <sheetName val="Optional Expanded Service BOE"/>
      <sheetName val="Inv Schedule (Monthly Plans)"/>
      <sheetName val="Summary Pricing Sheet ALL"/>
      <sheetName val="Final Approval Signature Sheet"/>
      <sheetName val="Service Plan; PaaS Summary"/>
      <sheetName val="Service Plan; SaaS Summary"/>
      <sheetName val="Initial Setup; SADiagram"/>
      <sheetName val="Windows All"/>
      <sheetName val="Linux All"/>
      <sheetName val="Disaster Recovery"/>
      <sheetName val="Memory Add-On"/>
      <sheetName val="CPU Add-On"/>
      <sheetName val="Advanced Monitoring"/>
      <sheetName val="App Monitoring"/>
      <sheetName val="Security Services"/>
      <sheetName val="Managed Server Windows"/>
      <sheetName val="Managed Server Linux"/>
      <sheetName val="Storage - Low"/>
      <sheetName val="Storage - High"/>
      <sheetName val="General Internet"/>
      <sheetName val="Dedicated Internet"/>
    </sheetNames>
    <sheetDataSet>
      <sheetData sheetId="0" refreshError="1"/>
      <sheetData sheetId="1" refreshError="1"/>
      <sheetData sheetId="2" refreshError="1"/>
      <sheetData sheetId="3">
        <row r="4">
          <cell r="C4" t="str">
            <v>CC001</v>
          </cell>
          <cell r="D4" t="str">
            <v>Servers</v>
          </cell>
          <cell r="E4" t="str">
            <v>Windows Low - Virtual; 1CPU &amp; 2GB</v>
          </cell>
          <cell r="F4">
            <v>465</v>
          </cell>
          <cell r="G4">
            <v>200</v>
          </cell>
          <cell r="H4">
            <v>5580</v>
          </cell>
        </row>
        <row r="5">
          <cell r="C5" t="str">
            <v>CC002</v>
          </cell>
          <cell r="D5" t="str">
            <v>Servers</v>
          </cell>
          <cell r="E5" t="str">
            <v>Windows Medium - Virtual; 2CPU &amp; 4GB</v>
          </cell>
          <cell r="F5">
            <v>505</v>
          </cell>
          <cell r="G5">
            <v>200</v>
          </cell>
          <cell r="H5">
            <v>6060</v>
          </cell>
        </row>
        <row r="6">
          <cell r="C6" t="str">
            <v>CC003</v>
          </cell>
          <cell r="D6" t="str">
            <v>Servers</v>
          </cell>
          <cell r="E6" t="str">
            <v>Windows High - Virtual; 4CPU &amp; 8GB</v>
          </cell>
          <cell r="F6">
            <v>595</v>
          </cell>
          <cell r="G6">
            <v>200</v>
          </cell>
          <cell r="H6">
            <v>7140</v>
          </cell>
        </row>
        <row r="7">
          <cell r="C7" t="str">
            <v>CC004</v>
          </cell>
          <cell r="D7" t="str">
            <v>Servers</v>
          </cell>
          <cell r="E7" t="str">
            <v>Linux Low - Virtual; 1CPU &amp; 4GB</v>
          </cell>
          <cell r="F7">
            <v>525</v>
          </cell>
          <cell r="G7">
            <v>200</v>
          </cell>
          <cell r="H7">
            <v>6300</v>
          </cell>
        </row>
        <row r="8">
          <cell r="C8" t="str">
            <v>CC005</v>
          </cell>
          <cell r="D8" t="str">
            <v>Servers</v>
          </cell>
          <cell r="E8" t="str">
            <v>Linux Medium - Virtual; 2CPU &amp; 8GB</v>
          </cell>
          <cell r="F8">
            <v>605</v>
          </cell>
          <cell r="G8">
            <v>200</v>
          </cell>
          <cell r="H8">
            <v>7260</v>
          </cell>
        </row>
        <row r="9">
          <cell r="C9" t="str">
            <v>CC006</v>
          </cell>
          <cell r="D9" t="str">
            <v>Servers</v>
          </cell>
          <cell r="E9" t="str">
            <v>Linux High - Virtual; 4CPU &amp; 16GB</v>
          </cell>
          <cell r="F9">
            <v>675</v>
          </cell>
          <cell r="G9">
            <v>200</v>
          </cell>
          <cell r="H9">
            <v>8100</v>
          </cell>
        </row>
        <row r="10">
          <cell r="C10" t="str">
            <v>CC007</v>
          </cell>
          <cell r="D10" t="str">
            <v>Servers</v>
          </cell>
          <cell r="E10" t="str">
            <v>Linux Enterprise - Virtual; 8CPU &amp; 32 GB</v>
          </cell>
          <cell r="F10">
            <v>750</v>
          </cell>
          <cell r="G10">
            <v>200</v>
          </cell>
          <cell r="H10">
            <v>9000</v>
          </cell>
        </row>
        <row r="11">
          <cell r="C11" t="str">
            <v>CC008</v>
          </cell>
          <cell r="D11" t="str">
            <v>Server Add-ons</v>
          </cell>
          <cell r="E11" t="str">
            <v>Memory Add On</v>
          </cell>
          <cell r="F11">
            <v>12</v>
          </cell>
          <cell r="G11">
            <v>0</v>
          </cell>
          <cell r="H11">
            <v>144</v>
          </cell>
        </row>
        <row r="12">
          <cell r="C12" t="str">
            <v>CC009</v>
          </cell>
          <cell r="D12" t="str">
            <v>Server Add-ons</v>
          </cell>
          <cell r="E12" t="str">
            <v>CPU Add On</v>
          </cell>
          <cell r="F12">
            <v>27</v>
          </cell>
          <cell r="G12">
            <v>0</v>
          </cell>
          <cell r="H12">
            <v>324</v>
          </cell>
        </row>
        <row r="13">
          <cell r="C13" t="str">
            <v>CD001</v>
          </cell>
          <cell r="D13" t="str">
            <v>DR</v>
          </cell>
          <cell r="E13" t="str">
            <v>Cold DR Windows Low VM OvrSub 4:1</v>
          </cell>
          <cell r="F13">
            <v>116.25</v>
          </cell>
          <cell r="G13">
            <v>100</v>
          </cell>
          <cell r="H13">
            <v>1395</v>
          </cell>
        </row>
        <row r="14">
          <cell r="C14" t="str">
            <v>CD002</v>
          </cell>
          <cell r="D14" t="str">
            <v>DR</v>
          </cell>
          <cell r="E14" t="str">
            <v>Cold DR  Windows Low VM OvrSub 2:1</v>
          </cell>
          <cell r="F14">
            <v>232.5</v>
          </cell>
          <cell r="G14">
            <v>100</v>
          </cell>
          <cell r="H14">
            <v>2790</v>
          </cell>
        </row>
        <row r="15">
          <cell r="C15" t="str">
            <v>CD003</v>
          </cell>
          <cell r="D15" t="str">
            <v>DR</v>
          </cell>
          <cell r="E15" t="str">
            <v>Cold DR Windows Medium VM OvrSub 4:1</v>
          </cell>
          <cell r="F15">
            <v>126.25</v>
          </cell>
          <cell r="G15">
            <v>100</v>
          </cell>
          <cell r="H15">
            <v>1515</v>
          </cell>
        </row>
        <row r="16">
          <cell r="C16" t="str">
            <v>CD004</v>
          </cell>
          <cell r="D16" t="str">
            <v>DR</v>
          </cell>
          <cell r="E16" t="str">
            <v>Cold DR Windows Medium VM OvrSub 2:1</v>
          </cell>
          <cell r="F16">
            <v>252.5</v>
          </cell>
          <cell r="G16">
            <v>100</v>
          </cell>
          <cell r="H16">
            <v>3030</v>
          </cell>
        </row>
        <row r="17">
          <cell r="C17" t="str">
            <v>CD005</v>
          </cell>
          <cell r="D17" t="str">
            <v>DR</v>
          </cell>
          <cell r="E17" t="str">
            <v>Cold DR Windows High VM OvrSub 4:1</v>
          </cell>
          <cell r="F17">
            <v>148.75</v>
          </cell>
          <cell r="G17">
            <v>100</v>
          </cell>
          <cell r="H17">
            <v>1785</v>
          </cell>
        </row>
        <row r="18">
          <cell r="C18" t="str">
            <v>CD006</v>
          </cell>
          <cell r="D18" t="str">
            <v>DR</v>
          </cell>
          <cell r="E18" t="str">
            <v>Cold DR Windows High VM OvrSub 2:1</v>
          </cell>
          <cell r="F18">
            <v>297.5</v>
          </cell>
          <cell r="G18">
            <v>100</v>
          </cell>
          <cell r="H18">
            <v>3570</v>
          </cell>
        </row>
        <row r="19">
          <cell r="C19" t="str">
            <v>CD007</v>
          </cell>
          <cell r="D19" t="str">
            <v>DR</v>
          </cell>
          <cell r="E19" t="str">
            <v>Cold DR Linux Low VM OvrSub 4:1</v>
          </cell>
          <cell r="F19">
            <v>131.25</v>
          </cell>
          <cell r="G19">
            <v>100</v>
          </cell>
          <cell r="H19">
            <v>1575</v>
          </cell>
        </row>
        <row r="20">
          <cell r="C20" t="str">
            <v>CD008</v>
          </cell>
          <cell r="D20" t="str">
            <v>DR</v>
          </cell>
          <cell r="E20" t="str">
            <v>Cold DR Linux Low VM OvrSub 2:1</v>
          </cell>
          <cell r="F20">
            <v>262.5</v>
          </cell>
          <cell r="G20">
            <v>100</v>
          </cell>
          <cell r="H20">
            <v>3150</v>
          </cell>
        </row>
        <row r="21">
          <cell r="C21" t="str">
            <v>CD009</v>
          </cell>
          <cell r="D21" t="str">
            <v>DR</v>
          </cell>
          <cell r="E21" t="str">
            <v>Cold DR Linux Medium VM OvrSub 4:1</v>
          </cell>
          <cell r="F21">
            <v>151.25</v>
          </cell>
          <cell r="G21">
            <v>100</v>
          </cell>
          <cell r="H21">
            <v>1815</v>
          </cell>
        </row>
        <row r="22">
          <cell r="C22" t="str">
            <v>CD010</v>
          </cell>
          <cell r="D22" t="str">
            <v>DR</v>
          </cell>
          <cell r="E22" t="str">
            <v>Cold DR Linux Medium VM OvrSub 2:1</v>
          </cell>
          <cell r="F22">
            <v>302.5</v>
          </cell>
          <cell r="G22">
            <v>100</v>
          </cell>
          <cell r="H22">
            <v>3630</v>
          </cell>
        </row>
        <row r="23">
          <cell r="C23" t="str">
            <v>CD011</v>
          </cell>
          <cell r="D23" t="str">
            <v>DR</v>
          </cell>
          <cell r="E23" t="str">
            <v>Cold DR Linux High VM OvrSub 4:1</v>
          </cell>
          <cell r="F23">
            <v>168.75</v>
          </cell>
          <cell r="G23">
            <v>100</v>
          </cell>
          <cell r="H23">
            <v>2025</v>
          </cell>
        </row>
        <row r="24">
          <cell r="C24" t="str">
            <v>CD012</v>
          </cell>
          <cell r="D24" t="str">
            <v>DR</v>
          </cell>
          <cell r="E24" t="str">
            <v>Cold DR Linux High VM OvrSub 2:1</v>
          </cell>
          <cell r="F24">
            <v>337.5</v>
          </cell>
          <cell r="G24">
            <v>100</v>
          </cell>
          <cell r="H24">
            <v>4050</v>
          </cell>
        </row>
        <row r="25">
          <cell r="C25" t="str">
            <v>CD013</v>
          </cell>
          <cell r="D25" t="str">
            <v>DR</v>
          </cell>
          <cell r="E25" t="str">
            <v>Cold DR Linux Enterprise VM OvrSub 4:1</v>
          </cell>
          <cell r="F25">
            <v>187.5</v>
          </cell>
          <cell r="G25">
            <v>100</v>
          </cell>
          <cell r="H25">
            <v>2250</v>
          </cell>
        </row>
        <row r="26">
          <cell r="C26" t="str">
            <v>CD014</v>
          </cell>
          <cell r="D26" t="str">
            <v>DR</v>
          </cell>
          <cell r="E26" t="str">
            <v>Cold DR Linux Enterprise VM OvrSub 2:1</v>
          </cell>
          <cell r="F26">
            <v>375</v>
          </cell>
          <cell r="G26">
            <v>100</v>
          </cell>
          <cell r="H26">
            <v>4500</v>
          </cell>
        </row>
        <row r="27">
          <cell r="C27" t="str">
            <v>CD015</v>
          </cell>
          <cell r="D27" t="str">
            <v>DR Add-ons</v>
          </cell>
          <cell r="E27" t="str">
            <v>Memory Add On (per 2GB)</v>
          </cell>
          <cell r="F27">
            <v>6</v>
          </cell>
          <cell r="G27">
            <v>0</v>
          </cell>
          <cell r="H27">
            <v>72</v>
          </cell>
        </row>
        <row r="28">
          <cell r="C28" t="str">
            <v>CD016</v>
          </cell>
          <cell r="D28" t="str">
            <v>DR Add-ons</v>
          </cell>
          <cell r="E28" t="str">
            <v>CPU Add On (per cpu)</v>
          </cell>
          <cell r="F28">
            <v>13.5</v>
          </cell>
          <cell r="G28">
            <v>0</v>
          </cell>
          <cell r="H28">
            <v>162</v>
          </cell>
        </row>
        <row r="29">
          <cell r="C29" t="str">
            <v>CM001</v>
          </cell>
          <cell r="D29" t="str">
            <v>Monitoring</v>
          </cell>
          <cell r="E29" t="str">
            <v>Advanced Monitoring</v>
          </cell>
          <cell r="F29">
            <v>82</v>
          </cell>
          <cell r="G29">
            <v>450</v>
          </cell>
          <cell r="H29">
            <v>984</v>
          </cell>
        </row>
        <row r="30">
          <cell r="C30" t="str">
            <v>CM002</v>
          </cell>
          <cell r="D30" t="str">
            <v>Monitoring</v>
          </cell>
          <cell r="E30" t="str">
            <v>Application Monitoring</v>
          </cell>
          <cell r="F30">
            <v>115</v>
          </cell>
          <cell r="G30">
            <v>700</v>
          </cell>
          <cell r="H30">
            <v>1380</v>
          </cell>
        </row>
        <row r="31">
          <cell r="C31" t="str">
            <v>CDB001</v>
          </cell>
          <cell r="D31" t="str">
            <v>DB Support</v>
          </cell>
          <cell r="E31" t="str">
            <v>VM/ copy installation, no build out</v>
          </cell>
          <cell r="F31">
            <v>475</v>
          </cell>
          <cell r="G31">
            <v>400</v>
          </cell>
          <cell r="H31">
            <v>5700</v>
          </cell>
        </row>
        <row r="32">
          <cell r="C32" t="str">
            <v>CDB002</v>
          </cell>
          <cell r="D32" t="str">
            <v>DB Support</v>
          </cell>
          <cell r="E32" t="str">
            <v>Database build out</v>
          </cell>
          <cell r="F32">
            <v>475</v>
          </cell>
          <cell r="G32">
            <v>2000</v>
          </cell>
          <cell r="H32">
            <v>5700</v>
          </cell>
        </row>
        <row r="33">
          <cell r="C33" t="str">
            <v>CMG001</v>
          </cell>
          <cell r="D33" t="str">
            <v xml:space="preserve">Managed server only </v>
          </cell>
          <cell r="E33" t="str">
            <v>Management Windows server - CFE</v>
          </cell>
          <cell r="F33">
            <v>360</v>
          </cell>
          <cell r="G33">
            <v>500</v>
          </cell>
          <cell r="H33">
            <v>4320</v>
          </cell>
        </row>
        <row r="34">
          <cell r="C34" t="str">
            <v>CMG002</v>
          </cell>
          <cell r="D34" t="str">
            <v xml:space="preserve">Managed server only </v>
          </cell>
          <cell r="E34" t="str">
            <v>Management Linux  server - CFE</v>
          </cell>
          <cell r="F34">
            <v>422</v>
          </cell>
          <cell r="G34">
            <v>500</v>
          </cell>
          <cell r="H34">
            <v>5064</v>
          </cell>
        </row>
        <row r="35">
          <cell r="C35" t="str">
            <v>CMG003</v>
          </cell>
          <cell r="D35" t="str">
            <v xml:space="preserve">Managed server only </v>
          </cell>
          <cell r="E35" t="str">
            <v>Management WinDesktop - CFE</v>
          </cell>
          <cell r="F35">
            <v>60</v>
          </cell>
          <cell r="G35">
            <v>50</v>
          </cell>
          <cell r="H35">
            <v>720</v>
          </cell>
        </row>
        <row r="36">
          <cell r="C36" t="str">
            <v>CAS002</v>
          </cell>
          <cell r="D36" t="str">
            <v>Additional Services</v>
          </cell>
          <cell r="E36" t="str">
            <v>Security Services</v>
          </cell>
          <cell r="F36">
            <v>62</v>
          </cell>
          <cell r="G36">
            <v>0</v>
          </cell>
          <cell r="H36">
            <v>744</v>
          </cell>
        </row>
        <row r="37">
          <cell r="C37" t="str">
            <v>CAS003</v>
          </cell>
          <cell r="D37" t="str">
            <v>Additional Services</v>
          </cell>
          <cell r="E37" t="str">
            <v>Tape Back-up * Request Details</v>
          </cell>
          <cell r="F37">
            <v>0</v>
          </cell>
          <cell r="G37">
            <v>0</v>
          </cell>
          <cell r="H37">
            <v>0</v>
          </cell>
        </row>
        <row r="38">
          <cell r="C38" t="str">
            <v>CAS004</v>
          </cell>
          <cell r="D38" t="str">
            <v>Additional Services</v>
          </cell>
          <cell r="E38" t="str">
            <v>2-Factor Authentication Tokens</v>
          </cell>
          <cell r="F38">
            <v>10</v>
          </cell>
          <cell r="G38">
            <v>155</v>
          </cell>
          <cell r="H38">
            <v>120</v>
          </cell>
        </row>
        <row r="39">
          <cell r="C39" t="str">
            <v>CAS005</v>
          </cell>
          <cell r="D39" t="str">
            <v>Additional Services</v>
          </cell>
          <cell r="E39" t="str">
            <v>Shared SFTP Server</v>
          </cell>
          <cell r="F39">
            <v>75</v>
          </cell>
          <cell r="G39">
            <v>250</v>
          </cell>
          <cell r="H39">
            <v>900</v>
          </cell>
        </row>
        <row r="40">
          <cell r="C40" t="str">
            <v>CAS006</v>
          </cell>
          <cell r="D40" t="str">
            <v>Additional Services</v>
          </cell>
          <cell r="E40" t="str">
            <v>Shared Load Balancer</v>
          </cell>
          <cell r="F40">
            <v>100</v>
          </cell>
          <cell r="G40">
            <v>500</v>
          </cell>
          <cell r="H40">
            <v>1200</v>
          </cell>
        </row>
        <row r="41">
          <cell r="C41" t="str">
            <v xml:space="preserve"> </v>
          </cell>
          <cell r="D41" t="str">
            <v>Additional Services</v>
          </cell>
          <cell r="F41">
            <v>0</v>
          </cell>
          <cell r="G41">
            <v>0</v>
          </cell>
          <cell r="H41">
            <v>0</v>
          </cell>
        </row>
        <row r="42">
          <cell r="C42" t="str">
            <v xml:space="preserve"> </v>
          </cell>
          <cell r="D42" t="str">
            <v>Additional Services</v>
          </cell>
          <cell r="F42">
            <v>0</v>
          </cell>
          <cell r="G42">
            <v>0</v>
          </cell>
          <cell r="H42">
            <v>0</v>
          </cell>
        </row>
        <row r="43">
          <cell r="C43" t="str">
            <v xml:space="preserve"> </v>
          </cell>
          <cell r="D43" t="str">
            <v>Additional Services</v>
          </cell>
          <cell r="F43">
            <v>0</v>
          </cell>
          <cell r="G43">
            <v>0</v>
          </cell>
          <cell r="H43">
            <v>0</v>
          </cell>
        </row>
        <row r="44">
          <cell r="C44" t="str">
            <v xml:space="preserve"> </v>
          </cell>
          <cell r="D44" t="str">
            <v>Additional Services</v>
          </cell>
          <cell r="F44">
            <v>0</v>
          </cell>
          <cell r="G44">
            <v>0</v>
          </cell>
          <cell r="H44">
            <v>0</v>
          </cell>
        </row>
        <row r="45">
          <cell r="C45" t="str">
            <v xml:space="preserve"> </v>
          </cell>
          <cell r="D45" t="str">
            <v>Additional Services</v>
          </cell>
          <cell r="F45">
            <v>0</v>
          </cell>
          <cell r="G45">
            <v>0</v>
          </cell>
          <cell r="H45">
            <v>0</v>
          </cell>
        </row>
        <row r="46">
          <cell r="C46" t="str">
            <v xml:space="preserve"> </v>
          </cell>
          <cell r="D46" t="str">
            <v>Additional Services</v>
          </cell>
          <cell r="F46">
            <v>0</v>
          </cell>
          <cell r="G46">
            <v>0</v>
          </cell>
          <cell r="H46">
            <v>0</v>
          </cell>
        </row>
        <row r="47">
          <cell r="C47" t="str">
            <v xml:space="preserve"> </v>
          </cell>
          <cell r="D47" t="str">
            <v>Additional Services</v>
          </cell>
          <cell r="F47">
            <v>0</v>
          </cell>
          <cell r="G47">
            <v>0</v>
          </cell>
          <cell r="H47">
            <v>0</v>
          </cell>
        </row>
        <row r="48">
          <cell r="C48" t="str">
            <v xml:space="preserve"> </v>
          </cell>
          <cell r="D48" t="str">
            <v>Additional Services</v>
          </cell>
          <cell r="F48">
            <v>0</v>
          </cell>
          <cell r="G48">
            <v>0</v>
          </cell>
          <cell r="H48">
            <v>0</v>
          </cell>
        </row>
        <row r="49">
          <cell r="C49" t="str">
            <v xml:space="preserve"> </v>
          </cell>
          <cell r="D49" t="str">
            <v>Additional Services</v>
          </cell>
          <cell r="F49">
            <v>0</v>
          </cell>
          <cell r="G49">
            <v>0</v>
          </cell>
          <cell r="H49">
            <v>0</v>
          </cell>
        </row>
        <row r="50">
          <cell r="C50" t="str">
            <v xml:space="preserve"> </v>
          </cell>
          <cell r="D50" t="str">
            <v>Additional Services</v>
          </cell>
          <cell r="F50">
            <v>0</v>
          </cell>
          <cell r="G50">
            <v>0</v>
          </cell>
          <cell r="H50">
            <v>0</v>
          </cell>
        </row>
        <row r="51">
          <cell r="C51" t="str">
            <v xml:space="preserve"> </v>
          </cell>
          <cell r="D51" t="str">
            <v>Additional Services</v>
          </cell>
          <cell r="F51">
            <v>0</v>
          </cell>
          <cell r="G51">
            <v>0</v>
          </cell>
          <cell r="H51">
            <v>0</v>
          </cell>
        </row>
        <row r="52">
          <cell r="C52" t="str">
            <v xml:space="preserve"> </v>
          </cell>
          <cell r="D52" t="str">
            <v>Additional Services</v>
          </cell>
          <cell r="F52">
            <v>0</v>
          </cell>
          <cell r="G52">
            <v>0</v>
          </cell>
          <cell r="H52">
            <v>0</v>
          </cell>
        </row>
        <row r="53">
          <cell r="C53" t="str">
            <v xml:space="preserve"> </v>
          </cell>
          <cell r="D53" t="str">
            <v>Additional Services</v>
          </cell>
          <cell r="F53">
            <v>0</v>
          </cell>
          <cell r="G53">
            <v>0</v>
          </cell>
          <cell r="H53">
            <v>0</v>
          </cell>
        </row>
        <row r="54">
          <cell r="C54" t="str">
            <v xml:space="preserve"> </v>
          </cell>
          <cell r="D54" t="str">
            <v>Additional Services</v>
          </cell>
          <cell r="F54">
            <v>0</v>
          </cell>
          <cell r="G54">
            <v>0</v>
          </cell>
          <cell r="H54">
            <v>0</v>
          </cell>
        </row>
        <row r="55">
          <cell r="C55" t="str">
            <v xml:space="preserve"> </v>
          </cell>
          <cell r="D55" t="str">
            <v>Additional Services</v>
          </cell>
          <cell r="F55">
            <v>0</v>
          </cell>
          <cell r="G55">
            <v>0</v>
          </cell>
          <cell r="H55">
            <v>0</v>
          </cell>
        </row>
        <row r="56">
          <cell r="C56" t="str">
            <v xml:space="preserve"> </v>
          </cell>
          <cell r="D56" t="str">
            <v>Additional Services</v>
          </cell>
          <cell r="F56">
            <v>0</v>
          </cell>
          <cell r="G56">
            <v>0</v>
          </cell>
          <cell r="H56">
            <v>0</v>
          </cell>
        </row>
        <row r="57">
          <cell r="C57" t="str">
            <v xml:space="preserve"> </v>
          </cell>
          <cell r="D57" t="str">
            <v>Additional Services</v>
          </cell>
          <cell r="F57">
            <v>0</v>
          </cell>
          <cell r="G57">
            <v>0</v>
          </cell>
          <cell r="H57">
            <v>0</v>
          </cell>
        </row>
        <row r="58">
          <cell r="C58" t="str">
            <v xml:space="preserve"> </v>
          </cell>
          <cell r="D58" t="str">
            <v>Additional Services</v>
          </cell>
          <cell r="F58">
            <v>0</v>
          </cell>
          <cell r="G58">
            <v>0</v>
          </cell>
          <cell r="H58">
            <v>0</v>
          </cell>
        </row>
        <row r="59">
          <cell r="C59" t="str">
            <v xml:space="preserve"> </v>
          </cell>
          <cell r="D59" t="str">
            <v>Additional Services</v>
          </cell>
          <cell r="F59">
            <v>0</v>
          </cell>
          <cell r="G59">
            <v>0</v>
          </cell>
          <cell r="H59">
            <v>0</v>
          </cell>
        </row>
        <row r="60">
          <cell r="C60" t="str">
            <v xml:space="preserve"> </v>
          </cell>
          <cell r="D60" t="str">
            <v>Additional Services</v>
          </cell>
          <cell r="F60">
            <v>0</v>
          </cell>
          <cell r="G60">
            <v>0</v>
          </cell>
          <cell r="H60">
            <v>0</v>
          </cell>
        </row>
        <row r="61">
          <cell r="C61" t="str">
            <v xml:space="preserve"> </v>
          </cell>
          <cell r="D61" t="str">
            <v>Additional Services</v>
          </cell>
          <cell r="F61">
            <v>0</v>
          </cell>
          <cell r="G61">
            <v>0</v>
          </cell>
          <cell r="H61">
            <v>0</v>
          </cell>
        </row>
        <row r="62">
          <cell r="C62" t="str">
            <v xml:space="preserve"> </v>
          </cell>
          <cell r="D62" t="str">
            <v>Additional Services</v>
          </cell>
          <cell r="F62">
            <v>0</v>
          </cell>
          <cell r="G62">
            <v>0</v>
          </cell>
          <cell r="H62">
            <v>0</v>
          </cell>
        </row>
        <row r="63">
          <cell r="C63" t="str">
            <v xml:space="preserve"> </v>
          </cell>
          <cell r="D63" t="str">
            <v>Additional Services</v>
          </cell>
          <cell r="F63">
            <v>0</v>
          </cell>
          <cell r="G63">
            <v>0</v>
          </cell>
          <cell r="H63">
            <v>0</v>
          </cell>
        </row>
        <row r="64">
          <cell r="C64" t="str">
            <v xml:space="preserve"> </v>
          </cell>
          <cell r="D64" t="str">
            <v>Additional Services</v>
          </cell>
          <cell r="F64">
            <v>0</v>
          </cell>
          <cell r="G64">
            <v>0</v>
          </cell>
          <cell r="H64">
            <v>0</v>
          </cell>
        </row>
        <row r="65">
          <cell r="C65" t="str">
            <v xml:space="preserve"> </v>
          </cell>
          <cell r="D65" t="str">
            <v>Additional Services</v>
          </cell>
          <cell r="F65">
            <v>0</v>
          </cell>
          <cell r="G65">
            <v>0</v>
          </cell>
          <cell r="H65">
            <v>0</v>
          </cell>
        </row>
        <row r="66">
          <cell r="C66" t="str">
            <v xml:space="preserve"> </v>
          </cell>
          <cell r="D66" t="str">
            <v>Additional Services</v>
          </cell>
          <cell r="F66">
            <v>0</v>
          </cell>
          <cell r="G66">
            <v>0</v>
          </cell>
          <cell r="H66">
            <v>0</v>
          </cell>
        </row>
        <row r="67">
          <cell r="C67" t="str">
            <v xml:space="preserve"> </v>
          </cell>
          <cell r="D67" t="str">
            <v>Additional Services</v>
          </cell>
          <cell r="F67">
            <v>0</v>
          </cell>
          <cell r="G67">
            <v>0</v>
          </cell>
          <cell r="H67">
            <v>0</v>
          </cell>
        </row>
        <row r="68">
          <cell r="C68" t="str">
            <v xml:space="preserve"> </v>
          </cell>
          <cell r="D68" t="str">
            <v>Additional Services</v>
          </cell>
          <cell r="F68">
            <v>0</v>
          </cell>
          <cell r="G68">
            <v>0</v>
          </cell>
          <cell r="H68">
            <v>0</v>
          </cell>
        </row>
        <row r="69">
          <cell r="C69" t="str">
            <v xml:space="preserve"> </v>
          </cell>
          <cell r="D69" t="str">
            <v>Additional Services</v>
          </cell>
          <cell r="F69">
            <v>0</v>
          </cell>
          <cell r="G69">
            <v>0</v>
          </cell>
          <cell r="H69">
            <v>0</v>
          </cell>
        </row>
        <row r="70">
          <cell r="C70" t="str">
            <v xml:space="preserve"> </v>
          </cell>
          <cell r="D70" t="str">
            <v>Additional Services</v>
          </cell>
          <cell r="F70">
            <v>0</v>
          </cell>
          <cell r="G70">
            <v>0</v>
          </cell>
          <cell r="H70">
            <v>0</v>
          </cell>
        </row>
        <row r="71">
          <cell r="C71" t="str">
            <v xml:space="preserve"> </v>
          </cell>
          <cell r="D71" t="str">
            <v>Additional Services</v>
          </cell>
          <cell r="F71">
            <v>0</v>
          </cell>
          <cell r="G71">
            <v>0</v>
          </cell>
          <cell r="H71">
            <v>0</v>
          </cell>
        </row>
        <row r="72">
          <cell r="C72" t="str">
            <v xml:space="preserve"> </v>
          </cell>
          <cell r="D72" t="str">
            <v>Additional Services</v>
          </cell>
          <cell r="F72">
            <v>0</v>
          </cell>
          <cell r="G72">
            <v>0</v>
          </cell>
          <cell r="H72">
            <v>0</v>
          </cell>
        </row>
        <row r="73">
          <cell r="C73" t="str">
            <v xml:space="preserve"> </v>
          </cell>
          <cell r="D73" t="str">
            <v>Additional Services</v>
          </cell>
          <cell r="F73">
            <v>0</v>
          </cell>
          <cell r="G73">
            <v>0</v>
          </cell>
          <cell r="H73">
            <v>0</v>
          </cell>
        </row>
        <row r="74">
          <cell r="C74" t="str">
            <v xml:space="preserve"> </v>
          </cell>
          <cell r="D74" t="str">
            <v>Additional Services</v>
          </cell>
          <cell r="F74">
            <v>0</v>
          </cell>
          <cell r="G74">
            <v>0</v>
          </cell>
          <cell r="H74">
            <v>0</v>
          </cell>
        </row>
        <row r="75">
          <cell r="C75" t="str">
            <v xml:space="preserve"> </v>
          </cell>
          <cell r="D75" t="str">
            <v>Additional Services</v>
          </cell>
          <cell r="F75">
            <v>0</v>
          </cell>
          <cell r="G75">
            <v>0</v>
          </cell>
          <cell r="H75">
            <v>0</v>
          </cell>
        </row>
        <row r="76">
          <cell r="C76" t="str">
            <v xml:space="preserve"> </v>
          </cell>
          <cell r="D76" t="str">
            <v>Additional Services</v>
          </cell>
          <cell r="F76">
            <v>0</v>
          </cell>
          <cell r="G76">
            <v>0</v>
          </cell>
          <cell r="H76">
            <v>0</v>
          </cell>
        </row>
        <row r="77">
          <cell r="C77" t="str">
            <v xml:space="preserve"> </v>
          </cell>
          <cell r="D77" t="str">
            <v>Additional Services</v>
          </cell>
          <cell r="F77">
            <v>0</v>
          </cell>
          <cell r="G77">
            <v>0</v>
          </cell>
          <cell r="H77">
            <v>0</v>
          </cell>
        </row>
        <row r="78">
          <cell r="C78" t="str">
            <v xml:space="preserve"> </v>
          </cell>
          <cell r="D78" t="str">
            <v>Additional Services</v>
          </cell>
          <cell r="F78">
            <v>0</v>
          </cell>
          <cell r="G78">
            <v>0</v>
          </cell>
          <cell r="H78">
            <v>0</v>
          </cell>
        </row>
        <row r="79">
          <cell r="C79" t="str">
            <v xml:space="preserve"> </v>
          </cell>
          <cell r="D79" t="str">
            <v>Additional Services</v>
          </cell>
          <cell r="F79">
            <v>0</v>
          </cell>
          <cell r="G79">
            <v>0</v>
          </cell>
          <cell r="H79">
            <v>0</v>
          </cell>
        </row>
        <row r="80">
          <cell r="C80" t="str">
            <v xml:space="preserve"> </v>
          </cell>
          <cell r="D80" t="str">
            <v>Additional Services</v>
          </cell>
          <cell r="F80">
            <v>0</v>
          </cell>
          <cell r="G80">
            <v>0</v>
          </cell>
          <cell r="H80">
            <v>0</v>
          </cell>
        </row>
        <row r="81">
          <cell r="C81" t="str">
            <v xml:space="preserve"> </v>
          </cell>
          <cell r="D81" t="str">
            <v>Additional Services</v>
          </cell>
          <cell r="F81">
            <v>0</v>
          </cell>
          <cell r="G81">
            <v>0</v>
          </cell>
          <cell r="H81">
            <v>0</v>
          </cell>
        </row>
        <row r="82">
          <cell r="C82" t="str">
            <v xml:space="preserve"> </v>
          </cell>
          <cell r="D82" t="str">
            <v>Additional Services</v>
          </cell>
          <cell r="F82">
            <v>0</v>
          </cell>
          <cell r="G82">
            <v>0</v>
          </cell>
          <cell r="H82">
            <v>0</v>
          </cell>
        </row>
        <row r="83">
          <cell r="C83" t="str">
            <v xml:space="preserve"> </v>
          </cell>
          <cell r="D83" t="str">
            <v>Additional Services</v>
          </cell>
          <cell r="F83">
            <v>0</v>
          </cell>
          <cell r="G83">
            <v>0</v>
          </cell>
          <cell r="H83">
            <v>0</v>
          </cell>
        </row>
        <row r="84">
          <cell r="C84" t="str">
            <v xml:space="preserve"> </v>
          </cell>
          <cell r="D84" t="str">
            <v>Additional Services</v>
          </cell>
          <cell r="F84">
            <v>0</v>
          </cell>
          <cell r="G84">
            <v>0</v>
          </cell>
          <cell r="H84">
            <v>0</v>
          </cell>
        </row>
        <row r="85">
          <cell r="C85" t="str">
            <v xml:space="preserve"> </v>
          </cell>
          <cell r="D85" t="str">
            <v>Additional Services</v>
          </cell>
          <cell r="F85">
            <v>0</v>
          </cell>
          <cell r="G85">
            <v>0</v>
          </cell>
          <cell r="H85">
            <v>0</v>
          </cell>
        </row>
        <row r="86">
          <cell r="C86" t="str">
            <v xml:space="preserve"> </v>
          </cell>
          <cell r="D86" t="str">
            <v>Additional Services</v>
          </cell>
          <cell r="F86">
            <v>0</v>
          </cell>
          <cell r="G86">
            <v>0</v>
          </cell>
          <cell r="H86">
            <v>0</v>
          </cell>
        </row>
        <row r="87">
          <cell r="C87" t="str">
            <v xml:space="preserve"> </v>
          </cell>
          <cell r="D87" t="str">
            <v>Additional Services</v>
          </cell>
          <cell r="F87">
            <v>0</v>
          </cell>
          <cell r="G87">
            <v>0</v>
          </cell>
          <cell r="H87">
            <v>0</v>
          </cell>
        </row>
        <row r="88">
          <cell r="C88" t="str">
            <v xml:space="preserve"> </v>
          </cell>
          <cell r="D88" t="str">
            <v>Additional Services</v>
          </cell>
          <cell r="F88">
            <v>0</v>
          </cell>
          <cell r="G88">
            <v>0</v>
          </cell>
          <cell r="H88">
            <v>0</v>
          </cell>
        </row>
        <row r="89">
          <cell r="C89" t="str">
            <v xml:space="preserve"> </v>
          </cell>
          <cell r="D89" t="str">
            <v>Additional Services</v>
          </cell>
          <cell r="F89">
            <v>0</v>
          </cell>
          <cell r="G89">
            <v>0</v>
          </cell>
          <cell r="H89">
            <v>0</v>
          </cell>
        </row>
        <row r="90">
          <cell r="C90" t="str">
            <v xml:space="preserve"> </v>
          </cell>
          <cell r="D90" t="str">
            <v>Additional Services</v>
          </cell>
          <cell r="F90">
            <v>0</v>
          </cell>
          <cell r="G90">
            <v>0</v>
          </cell>
          <cell r="H90">
            <v>0</v>
          </cell>
        </row>
        <row r="91">
          <cell r="C91" t="str">
            <v xml:space="preserve"> </v>
          </cell>
          <cell r="D91" t="str">
            <v>Additional Services</v>
          </cell>
          <cell r="F91">
            <v>0</v>
          </cell>
          <cell r="G91">
            <v>0</v>
          </cell>
          <cell r="H91">
            <v>0</v>
          </cell>
        </row>
        <row r="92">
          <cell r="C92" t="str">
            <v xml:space="preserve"> </v>
          </cell>
          <cell r="D92" t="str">
            <v>Additional Services</v>
          </cell>
          <cell r="F92">
            <v>0</v>
          </cell>
          <cell r="G92">
            <v>0</v>
          </cell>
          <cell r="H92">
            <v>0</v>
          </cell>
        </row>
        <row r="93">
          <cell r="C93" t="str">
            <v xml:space="preserve"> </v>
          </cell>
          <cell r="D93" t="str">
            <v>Additional Services</v>
          </cell>
          <cell r="F93">
            <v>0</v>
          </cell>
          <cell r="G93">
            <v>0</v>
          </cell>
          <cell r="H93">
            <v>0</v>
          </cell>
        </row>
        <row r="94">
          <cell r="C94" t="str">
            <v xml:space="preserve"> </v>
          </cell>
          <cell r="D94" t="str">
            <v>Additional Services</v>
          </cell>
          <cell r="F94">
            <v>0</v>
          </cell>
          <cell r="G94">
            <v>0</v>
          </cell>
          <cell r="H94">
            <v>0</v>
          </cell>
        </row>
        <row r="95">
          <cell r="C95" t="str">
            <v xml:space="preserve"> </v>
          </cell>
          <cell r="D95" t="str">
            <v>Additional Services</v>
          </cell>
          <cell r="F95">
            <v>0</v>
          </cell>
          <cell r="G95">
            <v>0</v>
          </cell>
          <cell r="H95">
            <v>0</v>
          </cell>
        </row>
        <row r="96">
          <cell r="C96" t="str">
            <v xml:space="preserve"> </v>
          </cell>
          <cell r="D96" t="str">
            <v>Additional Services</v>
          </cell>
          <cell r="F96">
            <v>0</v>
          </cell>
          <cell r="G96">
            <v>0</v>
          </cell>
          <cell r="H96">
            <v>0</v>
          </cell>
        </row>
        <row r="97">
          <cell r="C97" t="str">
            <v xml:space="preserve"> </v>
          </cell>
          <cell r="D97" t="str">
            <v>Additional Services</v>
          </cell>
          <cell r="F97">
            <v>0</v>
          </cell>
          <cell r="G97">
            <v>0</v>
          </cell>
          <cell r="H97">
            <v>0</v>
          </cell>
        </row>
        <row r="98">
          <cell r="C98" t="str">
            <v xml:space="preserve"> </v>
          </cell>
          <cell r="D98" t="str">
            <v>Additional Services</v>
          </cell>
          <cell r="F98">
            <v>0</v>
          </cell>
          <cell r="G98">
            <v>0</v>
          </cell>
          <cell r="H98">
            <v>0</v>
          </cell>
        </row>
        <row r="99">
          <cell r="C99" t="str">
            <v>SS001</v>
          </cell>
          <cell r="D99" t="str">
            <v>Storage</v>
          </cell>
          <cell r="E99" t="str">
            <v>Low Availability</v>
          </cell>
          <cell r="F99">
            <v>0.2</v>
          </cell>
          <cell r="G99">
            <v>0</v>
          </cell>
          <cell r="H99">
            <v>2.4000000000000004</v>
          </cell>
        </row>
        <row r="100">
          <cell r="C100" t="str">
            <v>SS002</v>
          </cell>
          <cell r="D100" t="str">
            <v>Storage</v>
          </cell>
          <cell r="E100" t="str">
            <v>High Availability</v>
          </cell>
          <cell r="F100">
            <v>1.05</v>
          </cell>
          <cell r="G100">
            <v>0</v>
          </cell>
          <cell r="H100">
            <v>12.600000000000001</v>
          </cell>
        </row>
        <row r="101">
          <cell r="C101" t="str">
            <v xml:space="preserve"> </v>
          </cell>
        </row>
        <row r="102">
          <cell r="C102" t="str">
            <v xml:space="preserve"> </v>
          </cell>
        </row>
        <row r="103">
          <cell r="C103" t="str">
            <v xml:space="preserve"> </v>
          </cell>
        </row>
        <row r="104">
          <cell r="C104" t="str">
            <v xml:space="preserve"> </v>
          </cell>
        </row>
        <row r="105">
          <cell r="C105" t="str">
            <v xml:space="preserve"> </v>
          </cell>
        </row>
        <row r="106">
          <cell r="C106" t="str">
            <v xml:space="preserve"> </v>
          </cell>
        </row>
        <row r="107">
          <cell r="C107" t="str">
            <v xml:space="preserve"> </v>
          </cell>
        </row>
        <row r="108">
          <cell r="C108" t="str">
            <v>NN001</v>
          </cell>
          <cell r="D108" t="str">
            <v>Network Connectivity</v>
          </cell>
          <cell r="E108" t="str">
            <v>General Internet</v>
          </cell>
          <cell r="F108">
            <v>410</v>
          </cell>
          <cell r="G108">
            <v>600</v>
          </cell>
          <cell r="H108">
            <v>4920</v>
          </cell>
        </row>
        <row r="109">
          <cell r="C109" t="str">
            <v>NN002</v>
          </cell>
          <cell r="D109" t="str">
            <v>Network Connectivity</v>
          </cell>
          <cell r="E109" t="str">
            <v>Dedicated Internet</v>
          </cell>
          <cell r="F109">
            <v>450</v>
          </cell>
          <cell r="G109">
            <v>1250</v>
          </cell>
          <cell r="H109">
            <v>5400</v>
          </cell>
        </row>
        <row r="110">
          <cell r="C110" t="str">
            <v xml:space="preserve"> </v>
          </cell>
        </row>
        <row r="111">
          <cell r="C111" t="str">
            <v xml:space="preserve"> </v>
          </cell>
        </row>
        <row r="112">
          <cell r="C112" t="str">
            <v xml:space="preserve"> </v>
          </cell>
        </row>
        <row r="113">
          <cell r="C113" t="str">
            <v xml:space="preserve"> </v>
          </cell>
        </row>
        <row r="114">
          <cell r="C114" t="str">
            <v xml:space="preserve"> </v>
          </cell>
        </row>
        <row r="115">
          <cell r="C115" t="str">
            <v xml:space="preserve"> </v>
          </cell>
        </row>
        <row r="116">
          <cell r="C116" t="str">
            <v xml:space="preserve"> </v>
          </cell>
        </row>
        <row r="117">
          <cell r="C117" t="str">
            <v xml:space="preserve"> </v>
          </cell>
        </row>
        <row r="118">
          <cell r="C118" t="str">
            <v xml:space="preserve"> </v>
          </cell>
        </row>
        <row r="119">
          <cell r="C119" t="str">
            <v xml:space="preserve"> </v>
          </cell>
        </row>
        <row r="120">
          <cell r="C120" t="str">
            <v xml:space="preserve"> </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ckLists"/>
      <sheetName val="Instructions"/>
      <sheetName val="Contact Data"/>
      <sheetName val="Organization Data"/>
      <sheetName val="Unit Data"/>
      <sheetName val="Incumbent Data"/>
    </sheetNames>
    <sheetDataSet>
      <sheetData sheetId="0">
        <row r="1">
          <cell r="C1" t="str">
            <v>[N] No</v>
          </cell>
          <cell r="I1" t="str">
            <v>[1] Publicly Traded - U.S.</v>
          </cell>
          <cell r="K1" t="str">
            <v>[F] Fixed/Focal</v>
          </cell>
          <cell r="N1" t="str">
            <v>[1] Public Parent</v>
          </cell>
          <cell r="Z1" t="str">
            <v>Select Industry Group first to activate the Industry pick-list!</v>
          </cell>
        </row>
        <row r="2">
          <cell r="C2" t="str">
            <v>[Y] Yes</v>
          </cell>
          <cell r="I2" t="str">
            <v>[2] Publicly Traded - Foreign</v>
          </cell>
          <cell r="K2" t="str">
            <v>[M] Multiple</v>
          </cell>
          <cell r="N2" t="str">
            <v>[2] Private Parent</v>
          </cell>
          <cell r="X2" t="str">
            <v>[100] Aerospace and Defense</v>
          </cell>
          <cell r="Z2" t="str">
            <v>[100] Aerospace and Defense</v>
          </cell>
        </row>
        <row r="3">
          <cell r="I3" t="str">
            <v>[3] Privately Held - U.S.</v>
          </cell>
          <cell r="K3" t="str">
            <v>[R] Rolling</v>
          </cell>
          <cell r="N3" t="str">
            <v>[3] Wholly-owned Subsidiary</v>
          </cell>
          <cell r="X3" t="str">
            <v>[110] Computer Hardware and Office Equipment</v>
          </cell>
          <cell r="Z3" t="str">
            <v>[110] Computer Hardware and Office Equipment</v>
          </cell>
        </row>
        <row r="4">
          <cell r="I4" t="str">
            <v>[4] Privately Held - Foreign</v>
          </cell>
          <cell r="N4" t="str">
            <v>[4] Publicly Traded Subsidiary</v>
          </cell>
          <cell r="X4" t="str">
            <v>[110] Computer Hardware and Office Equipment</v>
          </cell>
          <cell r="Z4" t="str">
            <v>[120] Consumer Products - Durable</v>
          </cell>
        </row>
        <row r="5">
          <cell r="N5" t="str">
            <v>[5] Not-for-Profit</v>
          </cell>
          <cell r="X5" t="str">
            <v>[110] Computer Hardware and Office Equipment</v>
          </cell>
          <cell r="Z5" t="str">
            <v>[130] Electronic, Electrical and Scientific Equipment and Components</v>
          </cell>
        </row>
        <row r="6">
          <cell r="N6" t="str">
            <v>[6] Government Agency</v>
          </cell>
          <cell r="X6" t="str">
            <v>[120] Consumer Products - Durable</v>
          </cell>
          <cell r="Z6" t="str">
            <v>[140] Forestry and Paper Products</v>
          </cell>
        </row>
        <row r="7">
          <cell r="N7" t="str">
            <v>[7] Joint Venture</v>
          </cell>
          <cell r="X7" t="str">
            <v>[120] Consumer Products - Durable</v>
          </cell>
          <cell r="Z7" t="str">
            <v>[150] Industrial Manufacturing</v>
          </cell>
        </row>
        <row r="8">
          <cell r="N8" t="str">
            <v>[8] Mutual Company</v>
          </cell>
          <cell r="X8" t="str">
            <v>[120] Consumer Products - Durable</v>
          </cell>
          <cell r="Z8" t="str">
            <v>[160] Medical Equipment and Supplies</v>
          </cell>
        </row>
        <row r="9">
          <cell r="X9" t="str">
            <v>[120] Consumer Products - Durable</v>
          </cell>
          <cell r="Z9" t="str">
            <v>[170] Metals and Mining</v>
          </cell>
        </row>
        <row r="10">
          <cell r="X10" t="str">
            <v>[120] Consumer Products - Durable</v>
          </cell>
          <cell r="Z10" t="str">
            <v>[180] Transportation Vehicles and Equipment Including Parts</v>
          </cell>
        </row>
        <row r="11">
          <cell r="X11" t="str">
            <v>[120] Consumer Products - Durable</v>
          </cell>
          <cell r="Z11" t="str">
            <v>[190] Semiconductors</v>
          </cell>
        </row>
        <row r="12">
          <cell r="X12" t="str">
            <v>[120] Consumer Products - Durable</v>
          </cell>
          <cell r="Z12" t="str">
            <v>[200] Chemicals</v>
          </cell>
        </row>
        <row r="13">
          <cell r="X13" t="str">
            <v>[120] Consumer Products - Durable</v>
          </cell>
          <cell r="Z13" t="str">
            <v>[210] Consumer Products - Nondurable</v>
          </cell>
        </row>
        <row r="14">
          <cell r="X14" t="str">
            <v>[130] Electronic, Electrical and Scientific Equipment and Components</v>
          </cell>
          <cell r="Z14" t="str">
            <v>[220] Food and Beverage Processing and Production</v>
          </cell>
        </row>
        <row r="15">
          <cell r="X15" t="str">
            <v>[130] Electronic, Electrical and Scientific Equipment and Components</v>
          </cell>
          <cell r="Z15" t="str">
            <v>[230] Pharmaceuticals and Biotechnology</v>
          </cell>
        </row>
        <row r="16">
          <cell r="X16" t="str">
            <v>[130] Electronic, Electrical and Scientific Equipment and Components</v>
          </cell>
          <cell r="Z16" t="str">
            <v>[400] Energy Services and Utilities</v>
          </cell>
        </row>
        <row r="17">
          <cell r="X17" t="str">
            <v>[140] Forestry and Paper Products</v>
          </cell>
          <cell r="Z17" t="str">
            <v>[410] Oil and Gas</v>
          </cell>
        </row>
        <row r="18">
          <cell r="X18" t="str">
            <v>[140] Forestry and Paper Products</v>
          </cell>
          <cell r="Z18" t="str">
            <v>[500] Retail Trade</v>
          </cell>
        </row>
        <row r="19">
          <cell r="X19" t="str">
            <v>[150] Industrial Manufacturing</v>
          </cell>
          <cell r="Z19" t="str">
            <v>[510] Wholesale Trade</v>
          </cell>
        </row>
        <row r="20">
          <cell r="X20" t="str">
            <v>[150] Industrial Manufacturing</v>
          </cell>
          <cell r="Z20" t="str">
            <v>[600] Agribusiness and Agriculture</v>
          </cell>
        </row>
        <row r="21">
          <cell r="X21" t="str">
            <v>[150] Industrial Manufacturing</v>
          </cell>
          <cell r="Z21" t="str">
            <v>[601] Associations, Foundations, Education and Government</v>
          </cell>
        </row>
        <row r="22">
          <cell r="X22" t="str">
            <v>[150] Industrial Manufacturing</v>
          </cell>
          <cell r="Z22" t="str">
            <v>[610] Business and Technical Consulting Services</v>
          </cell>
        </row>
        <row r="23">
          <cell r="X23" t="str">
            <v>[150] Industrial Manufacturing</v>
          </cell>
          <cell r="Z23" t="str">
            <v>[615] Business Support Services</v>
          </cell>
        </row>
        <row r="24">
          <cell r="X24" t="str">
            <v>[150] Industrial Manufacturing</v>
          </cell>
          <cell r="Z24" t="str">
            <v>[620] Construction</v>
          </cell>
        </row>
        <row r="25">
          <cell r="X25" t="str">
            <v>[160] Medical Equipment and Supplies</v>
          </cell>
          <cell r="Z25" t="str">
            <v>[630] Consumer Real Estate Services</v>
          </cell>
        </row>
        <row r="26">
          <cell r="X26" t="str">
            <v>[160] Medical Equipment and Supplies</v>
          </cell>
          <cell r="Z26" t="str">
            <v>[635] Consumer Support Services</v>
          </cell>
        </row>
        <row r="27">
          <cell r="X27" t="str">
            <v>[170] Metals and Mining</v>
          </cell>
          <cell r="Z27" t="str">
            <v>[640] E-commerce Services</v>
          </cell>
        </row>
        <row r="28">
          <cell r="X28" t="str">
            <v>[170] Metals and Mining</v>
          </cell>
          <cell r="Z28" t="str">
            <v>[645] Leisure and Hospitality</v>
          </cell>
        </row>
        <row r="29">
          <cell r="X29" t="str">
            <v>[170] Metals and Mining</v>
          </cell>
          <cell r="Z29" t="str">
            <v>[650] Media and Entertainment</v>
          </cell>
        </row>
        <row r="30">
          <cell r="X30" t="str">
            <v>[170] Metals and Mining</v>
          </cell>
          <cell r="Z30" t="str">
            <v>[660] Real Estate Holdings, Development and Trusts</v>
          </cell>
        </row>
        <row r="31">
          <cell r="X31" t="str">
            <v>[180] Transportation Vehicles and Equipment Including Parts</v>
          </cell>
          <cell r="Z31" t="str">
            <v>[670] Software Products and Services</v>
          </cell>
        </row>
        <row r="32">
          <cell r="X32" t="str">
            <v>[180] Transportation Vehicles and Equipment Including Parts</v>
          </cell>
          <cell r="Z32" t="str">
            <v>[675] Telecommunications and Network Products and Services</v>
          </cell>
        </row>
        <row r="33">
          <cell r="X33" t="str">
            <v>[180] Transportation Vehicles and Equipment Including Parts</v>
          </cell>
          <cell r="Z33" t="str">
            <v>[680] Transportation Services</v>
          </cell>
        </row>
        <row r="34">
          <cell r="X34" t="str">
            <v>[180] Transportation Vehicles and Equipment Including Parts</v>
          </cell>
          <cell r="Z34" t="str">
            <v>[699] Services - Not Classified Elsewhere</v>
          </cell>
        </row>
        <row r="35">
          <cell r="X35" t="str">
            <v>[190] Semiconductors</v>
          </cell>
          <cell r="Z35" t="str">
            <v>[700] Health Care Services</v>
          </cell>
        </row>
        <row r="36">
          <cell r="X36" t="str">
            <v>[190] Semiconductors</v>
          </cell>
          <cell r="Z36" t="str">
            <v>[800] Banking</v>
          </cell>
        </row>
        <row r="37">
          <cell r="X37" t="str">
            <v>[190] Semiconductors</v>
          </cell>
          <cell r="Z37" t="str">
            <v>[810] Finance (Excluding Banking and Insurance)</v>
          </cell>
        </row>
        <row r="38">
          <cell r="X38" t="str">
            <v>[200] Chemicals</v>
          </cell>
          <cell r="Z38" t="str">
            <v>[900] General/Property and Casualty Insurance</v>
          </cell>
        </row>
        <row r="39">
          <cell r="X39" t="str">
            <v>[200] Chemicals</v>
          </cell>
          <cell r="Z39" t="str">
            <v>[910] Life and Health Insurance</v>
          </cell>
        </row>
        <row r="40">
          <cell r="X40" t="str">
            <v>[200] Chemicals</v>
          </cell>
          <cell r="Z40" t="str">
            <v>[920] Reinsurance</v>
          </cell>
        </row>
        <row r="41">
          <cell r="X41" t="str">
            <v>[200] Chemicals</v>
          </cell>
          <cell r="Z41" t="str">
            <v>[930] Other Insurance Companies - Not Classified Elsewhere</v>
          </cell>
        </row>
        <row r="42">
          <cell r="X42" t="str">
            <v>[210] Consumer Products - Nondurable</v>
          </cell>
        </row>
        <row r="43">
          <cell r="X43" t="str">
            <v>[210] Consumer Products - Nondurable</v>
          </cell>
        </row>
        <row r="44">
          <cell r="X44" t="str">
            <v>[210] Consumer Products - Nondurable</v>
          </cell>
        </row>
        <row r="45">
          <cell r="X45" t="str">
            <v>[210] Consumer Products - Nondurable</v>
          </cell>
        </row>
        <row r="46">
          <cell r="X46" t="str">
            <v>[210] Consumer Products - Nondurable</v>
          </cell>
        </row>
        <row r="47">
          <cell r="X47" t="str">
            <v>[210] Consumer Products - Nondurable</v>
          </cell>
        </row>
        <row r="48">
          <cell r="X48" t="str">
            <v>[210] Consumer Products - Nondurable</v>
          </cell>
        </row>
        <row r="49">
          <cell r="X49" t="str">
            <v>[210] Consumer Products - Nondurable</v>
          </cell>
        </row>
        <row r="50">
          <cell r="X50" t="str">
            <v>[210] Consumer Products - Nondurable</v>
          </cell>
        </row>
        <row r="51">
          <cell r="X51" t="str">
            <v>[210] Consumer Products - Nondurable</v>
          </cell>
        </row>
        <row r="52">
          <cell r="X52" t="str">
            <v>[210] Consumer Products - Nondurable</v>
          </cell>
        </row>
        <row r="53">
          <cell r="X53" t="str">
            <v>[210] Consumer Products - Nondurable</v>
          </cell>
        </row>
        <row r="54">
          <cell r="X54" t="str">
            <v>[210] Consumer Products - Nondurable</v>
          </cell>
        </row>
        <row r="55">
          <cell r="X55" t="str">
            <v>[220] Food and Beverage Processing and Production</v>
          </cell>
        </row>
        <row r="56">
          <cell r="X56" t="str">
            <v>[220] Food and Beverage Processing and Production</v>
          </cell>
        </row>
        <row r="57">
          <cell r="X57" t="str">
            <v>[220] Food and Beverage Processing and Production</v>
          </cell>
        </row>
        <row r="58">
          <cell r="X58" t="str">
            <v>[220] Food and Beverage Processing and Production</v>
          </cell>
        </row>
        <row r="59">
          <cell r="X59" t="str">
            <v>[220] Food and Beverage Processing and Production</v>
          </cell>
        </row>
        <row r="60">
          <cell r="X60" t="str">
            <v>[220] Food and Beverage Processing and Production</v>
          </cell>
        </row>
        <row r="61">
          <cell r="X61" t="str">
            <v>[220] Food and Beverage Processing and Production</v>
          </cell>
        </row>
        <row r="62">
          <cell r="X62" t="str">
            <v>[220] Food and Beverage Processing and Production</v>
          </cell>
        </row>
        <row r="63">
          <cell r="X63" t="str">
            <v>[220] Food and Beverage Processing and Production</v>
          </cell>
        </row>
        <row r="64">
          <cell r="X64" t="str">
            <v>[220] Food and Beverage Processing and Production</v>
          </cell>
        </row>
        <row r="65">
          <cell r="X65" t="str">
            <v>[220] Food and Beverage Processing and Production</v>
          </cell>
        </row>
        <row r="66">
          <cell r="X66" t="str">
            <v>[230] Pharmaceuticals and Biotechnology</v>
          </cell>
        </row>
        <row r="67">
          <cell r="X67" t="str">
            <v>[230] Pharmaceuticals and Biotechnology</v>
          </cell>
        </row>
        <row r="68">
          <cell r="X68" t="str">
            <v>[230] Pharmaceuticals and Biotechnology</v>
          </cell>
        </row>
        <row r="69">
          <cell r="X69" t="str">
            <v>[230] Pharmaceuticals and Biotechnology</v>
          </cell>
        </row>
        <row r="70">
          <cell r="X70" t="str">
            <v>[230] Pharmaceuticals and Biotechnology</v>
          </cell>
        </row>
        <row r="71">
          <cell r="X71" t="str">
            <v>[230] Pharmaceuticals and Biotechnology</v>
          </cell>
        </row>
        <row r="72">
          <cell r="X72" t="str">
            <v>[230] Pharmaceuticals and Biotechnology</v>
          </cell>
        </row>
        <row r="73">
          <cell r="X73" t="str">
            <v>[230] Pharmaceuticals and Biotechnology</v>
          </cell>
        </row>
        <row r="74">
          <cell r="X74" t="str">
            <v>[400] Energy Services and Utilities</v>
          </cell>
        </row>
        <row r="75">
          <cell r="X75" t="str">
            <v>[400] Energy Services and Utilities</v>
          </cell>
        </row>
        <row r="76">
          <cell r="X76" t="str">
            <v>[400] Energy Services and Utilities</v>
          </cell>
        </row>
        <row r="77">
          <cell r="X77" t="str">
            <v>[400] Energy Services and Utilities</v>
          </cell>
        </row>
        <row r="78">
          <cell r="X78" t="str">
            <v>[400] Energy Services and Utilities</v>
          </cell>
        </row>
        <row r="79">
          <cell r="X79" t="str">
            <v>[400] Energy Services and Utilities</v>
          </cell>
        </row>
        <row r="80">
          <cell r="X80" t="str">
            <v>[400] Energy Services and Utilities</v>
          </cell>
        </row>
        <row r="81">
          <cell r="X81" t="str">
            <v>[400] Energy Services and Utilities</v>
          </cell>
        </row>
        <row r="82">
          <cell r="X82" t="str">
            <v>[400] Energy Services and Utilities</v>
          </cell>
        </row>
        <row r="83">
          <cell r="X83" t="str">
            <v>[400] Energy Services and Utilities</v>
          </cell>
        </row>
        <row r="84">
          <cell r="X84" t="str">
            <v>[400] Energy Services and Utilities</v>
          </cell>
        </row>
        <row r="85">
          <cell r="X85" t="str">
            <v>[410] Oil and Gas</v>
          </cell>
        </row>
        <row r="86">
          <cell r="X86" t="str">
            <v>[410] Oil and Gas</v>
          </cell>
        </row>
        <row r="87">
          <cell r="X87" t="str">
            <v>[410] Oil and Gas</v>
          </cell>
        </row>
        <row r="88">
          <cell r="X88" t="str">
            <v>[410] Oil and Gas</v>
          </cell>
        </row>
        <row r="89">
          <cell r="X89" t="str">
            <v>[410] Oil and Gas</v>
          </cell>
        </row>
        <row r="90">
          <cell r="X90" t="str">
            <v>[500] Retail Trade</v>
          </cell>
        </row>
        <row r="91">
          <cell r="X91" t="str">
            <v>[500] Retail Trade</v>
          </cell>
        </row>
        <row r="92">
          <cell r="X92" t="str">
            <v>[500] Retail Trade</v>
          </cell>
        </row>
        <row r="93">
          <cell r="X93" t="str">
            <v>[500] Retail Trade</v>
          </cell>
        </row>
        <row r="94">
          <cell r="X94" t="str">
            <v>[500] Retail Trade</v>
          </cell>
        </row>
        <row r="95">
          <cell r="X95" t="str">
            <v>[500] Retail Trade</v>
          </cell>
        </row>
        <row r="96">
          <cell r="X96" t="str">
            <v>[500] Retail Trade</v>
          </cell>
        </row>
        <row r="97">
          <cell r="X97" t="str">
            <v>[500] Retail Trade</v>
          </cell>
        </row>
        <row r="98">
          <cell r="X98" t="str">
            <v>[500] Retail Trade</v>
          </cell>
        </row>
        <row r="99">
          <cell r="X99" t="str">
            <v>[500] Retail Trade</v>
          </cell>
        </row>
        <row r="100">
          <cell r="X100" t="str">
            <v>[500] Retail Trade</v>
          </cell>
        </row>
        <row r="101">
          <cell r="X101" t="str">
            <v>[500] Retail Trade</v>
          </cell>
        </row>
        <row r="102">
          <cell r="X102" t="str">
            <v>[510] Wholesale Trade</v>
          </cell>
        </row>
        <row r="103">
          <cell r="X103" t="str">
            <v>[510] Wholesale Trade</v>
          </cell>
        </row>
        <row r="104">
          <cell r="X104" t="str">
            <v>[510] Wholesale Trade</v>
          </cell>
        </row>
        <row r="105">
          <cell r="X105" t="str">
            <v>[510] Wholesale Trade</v>
          </cell>
        </row>
        <row r="106">
          <cell r="X106" t="str">
            <v>[600] Agribusiness and Agriculture</v>
          </cell>
        </row>
        <row r="107">
          <cell r="X107" t="str">
            <v>[601] Associations, Foundations, Education and Government</v>
          </cell>
        </row>
        <row r="108">
          <cell r="X108" t="str">
            <v>[601] Associations, Foundations, Education and Government</v>
          </cell>
        </row>
        <row r="109">
          <cell r="X109" t="str">
            <v>[601] Associations, Foundations, Education and Government</v>
          </cell>
        </row>
        <row r="110">
          <cell r="X110" t="str">
            <v>[601] Associations, Foundations, Education and Government</v>
          </cell>
        </row>
        <row r="111">
          <cell r="X111" t="str">
            <v>[601] Associations, Foundations, Education and Government</v>
          </cell>
        </row>
        <row r="112">
          <cell r="X112" t="str">
            <v>[601] Associations, Foundations, Education and Government</v>
          </cell>
        </row>
        <row r="113">
          <cell r="X113" t="str">
            <v>[601] Associations, Foundations, Education and Government</v>
          </cell>
        </row>
        <row r="114">
          <cell r="X114" t="str">
            <v>[601] Associations, Foundations, Education and Government</v>
          </cell>
        </row>
        <row r="115">
          <cell r="X115" t="str">
            <v>[610] Business and Technical Consulting Services</v>
          </cell>
        </row>
        <row r="116">
          <cell r="X116" t="str">
            <v>[610] Business and Technical Consulting Services</v>
          </cell>
        </row>
        <row r="117">
          <cell r="X117" t="str">
            <v>[610] Business and Technical Consulting Services</v>
          </cell>
        </row>
        <row r="118">
          <cell r="X118" t="str">
            <v>[610] Business and Technical Consulting Services</v>
          </cell>
        </row>
        <row r="119">
          <cell r="X119" t="str">
            <v>[610] Business and Technical Consulting Services</v>
          </cell>
        </row>
        <row r="120">
          <cell r="X120" t="str">
            <v>[610] Business and Technical Consulting Services</v>
          </cell>
        </row>
        <row r="121">
          <cell r="X121" t="str">
            <v>[610] Business and Technical Consulting Services</v>
          </cell>
        </row>
        <row r="122">
          <cell r="X122" t="str">
            <v>[615] Business Support Services</v>
          </cell>
        </row>
        <row r="123">
          <cell r="X123" t="str">
            <v>[615] Business Support Services</v>
          </cell>
        </row>
        <row r="124">
          <cell r="X124" t="str">
            <v>[615] Business Support Services</v>
          </cell>
        </row>
        <row r="125">
          <cell r="X125" t="str">
            <v>[615] Business Support Services</v>
          </cell>
        </row>
        <row r="126">
          <cell r="X126" t="str">
            <v>[615] Business Support Services</v>
          </cell>
        </row>
        <row r="127">
          <cell r="X127" t="str">
            <v>[615] Business Support Services</v>
          </cell>
        </row>
        <row r="128">
          <cell r="X128" t="str">
            <v>[615] Business Support Services</v>
          </cell>
        </row>
        <row r="129">
          <cell r="X129" t="str">
            <v>[615] Business Support Services</v>
          </cell>
        </row>
        <row r="130">
          <cell r="X130" t="str">
            <v>[620] Construction</v>
          </cell>
        </row>
        <row r="131">
          <cell r="X131" t="str">
            <v>[620] Construction</v>
          </cell>
        </row>
        <row r="132">
          <cell r="X132" t="str">
            <v>[620] Construction</v>
          </cell>
        </row>
        <row r="133">
          <cell r="X133" t="str">
            <v>[620] Construction</v>
          </cell>
        </row>
        <row r="134">
          <cell r="X134" t="str">
            <v>[620] Construction</v>
          </cell>
        </row>
        <row r="135">
          <cell r="X135" t="str">
            <v>[620] Construction</v>
          </cell>
        </row>
        <row r="136">
          <cell r="X136" t="str">
            <v>[630] Consumer Real Estate Services</v>
          </cell>
        </row>
        <row r="137">
          <cell r="X137" t="str">
            <v>[630] Consumer Real Estate Services</v>
          </cell>
        </row>
        <row r="138">
          <cell r="X138" t="str">
            <v>[630] Consumer Real Estate Services</v>
          </cell>
        </row>
        <row r="139">
          <cell r="X139" t="str">
            <v>[635] Consumer Support Services</v>
          </cell>
        </row>
        <row r="140">
          <cell r="X140" t="str">
            <v>[635] Consumer Support Services</v>
          </cell>
        </row>
        <row r="141">
          <cell r="X141" t="str">
            <v>[640] E-commerce Services</v>
          </cell>
        </row>
        <row r="142">
          <cell r="X142" t="str">
            <v>[640] E-commerce Services</v>
          </cell>
        </row>
        <row r="143">
          <cell r="X143" t="str">
            <v>[645] Leisure and Hospitality</v>
          </cell>
        </row>
        <row r="144">
          <cell r="X144" t="str">
            <v>[645] Leisure and Hospitality</v>
          </cell>
        </row>
        <row r="145">
          <cell r="X145" t="str">
            <v>[645] Leisure and Hospitality</v>
          </cell>
        </row>
        <row r="146">
          <cell r="X146" t="str">
            <v>[645] Leisure and Hospitality</v>
          </cell>
        </row>
        <row r="147">
          <cell r="X147" t="str">
            <v>[645] Leisure and Hospitality</v>
          </cell>
        </row>
        <row r="148">
          <cell r="X148" t="str">
            <v>[645] Leisure and Hospitality</v>
          </cell>
        </row>
        <row r="149">
          <cell r="X149" t="str">
            <v>[645] Leisure and Hospitality</v>
          </cell>
        </row>
        <row r="150">
          <cell r="X150" t="str">
            <v>[650] Media and Entertainment</v>
          </cell>
        </row>
        <row r="151">
          <cell r="X151" t="str">
            <v>[650] Media and Entertainment</v>
          </cell>
        </row>
        <row r="152">
          <cell r="X152" t="str">
            <v>[650] Media and Entertainment</v>
          </cell>
        </row>
        <row r="153">
          <cell r="X153" t="str">
            <v>[650] Media and Entertainment</v>
          </cell>
        </row>
        <row r="154">
          <cell r="X154" t="str">
            <v>[650] Media and Entertainment</v>
          </cell>
        </row>
        <row r="155">
          <cell r="X155" t="str">
            <v>[650] Media and Entertainment</v>
          </cell>
        </row>
        <row r="156">
          <cell r="X156" t="str">
            <v>[650] Media and Entertainment</v>
          </cell>
        </row>
        <row r="157">
          <cell r="X157" t="str">
            <v>[650] Media and Entertainment</v>
          </cell>
        </row>
        <row r="158">
          <cell r="X158" t="str">
            <v>[650] Media and Entertainment</v>
          </cell>
        </row>
        <row r="159">
          <cell r="X159" t="str">
            <v>[650] Media and Entertainment</v>
          </cell>
        </row>
        <row r="160">
          <cell r="X160" t="str">
            <v>[650] Media and Entertainment</v>
          </cell>
        </row>
        <row r="161">
          <cell r="X161" t="str">
            <v>[650] Media and Entertainment</v>
          </cell>
        </row>
        <row r="162">
          <cell r="X162" t="str">
            <v>[650] Media and Entertainment</v>
          </cell>
        </row>
        <row r="163">
          <cell r="X163" t="str">
            <v>[650] Media and Entertainment</v>
          </cell>
        </row>
        <row r="164">
          <cell r="X164" t="str">
            <v>[650] Media and Entertainment</v>
          </cell>
        </row>
        <row r="165">
          <cell r="X165" t="str">
            <v>[650] Media and Entertainment</v>
          </cell>
        </row>
        <row r="166">
          <cell r="X166" t="str">
            <v>[650] Media and Entertainment</v>
          </cell>
        </row>
        <row r="167">
          <cell r="X167" t="str">
            <v>[660] Real Estate Holdings, Development and Trusts</v>
          </cell>
        </row>
        <row r="168">
          <cell r="X168" t="str">
            <v>[660] Real Estate Holdings, Development and Trusts</v>
          </cell>
        </row>
        <row r="169">
          <cell r="X169" t="str">
            <v>[660] Real Estate Holdings, Development and Trusts</v>
          </cell>
        </row>
        <row r="170">
          <cell r="X170" t="str">
            <v>[670] Software Products and Services</v>
          </cell>
        </row>
        <row r="171">
          <cell r="X171" t="str">
            <v>[675] Telecommunications and Network Products and Services</v>
          </cell>
        </row>
        <row r="172">
          <cell r="X172" t="str">
            <v>[675] Telecommunications and Network Products and Services</v>
          </cell>
        </row>
        <row r="173">
          <cell r="X173" t="str">
            <v>[675] Telecommunications and Network Products and Services</v>
          </cell>
        </row>
        <row r="174">
          <cell r="X174" t="str">
            <v>[675] Telecommunications and Network Products and Services</v>
          </cell>
        </row>
        <row r="175">
          <cell r="X175" t="str">
            <v>[675] Telecommunications and Network Products and Services</v>
          </cell>
        </row>
        <row r="176">
          <cell r="X176" t="str">
            <v>[675] Telecommunications and Network Products and Services</v>
          </cell>
        </row>
        <row r="177">
          <cell r="X177" t="str">
            <v>[680] Transportation Services</v>
          </cell>
        </row>
        <row r="178">
          <cell r="X178" t="str">
            <v>[680] Transportation Services</v>
          </cell>
        </row>
        <row r="179">
          <cell r="X179" t="str">
            <v>[680] Transportation Services</v>
          </cell>
        </row>
        <row r="180">
          <cell r="X180" t="str">
            <v>[680] Transportation Services</v>
          </cell>
        </row>
        <row r="181">
          <cell r="X181" t="str">
            <v>[699] Services - Not Classified Elsewhere</v>
          </cell>
        </row>
        <row r="182">
          <cell r="X182" t="str">
            <v>[699] Services - Not Classified Elsewhere</v>
          </cell>
        </row>
        <row r="183">
          <cell r="X183" t="str">
            <v>[699] Services - Not Classified Elsewhere</v>
          </cell>
        </row>
        <row r="184">
          <cell r="X184" t="str">
            <v>[700] Health Care Services</v>
          </cell>
        </row>
        <row r="185">
          <cell r="X185" t="str">
            <v>[700] Health Care Services</v>
          </cell>
        </row>
        <row r="186">
          <cell r="X186" t="str">
            <v>[700] Health Care Services</v>
          </cell>
        </row>
        <row r="187">
          <cell r="X187" t="str">
            <v>[700] Health Care Services</v>
          </cell>
        </row>
        <row r="188">
          <cell r="X188" t="str">
            <v>[700] Health Care Services</v>
          </cell>
        </row>
        <row r="189">
          <cell r="X189" t="str">
            <v>[700] Health Care Services</v>
          </cell>
        </row>
        <row r="190">
          <cell r="X190" t="str">
            <v>[700] Health Care Services</v>
          </cell>
        </row>
        <row r="191">
          <cell r="X191" t="str">
            <v>[700] Health Care Services</v>
          </cell>
        </row>
        <row r="192">
          <cell r="X192" t="str">
            <v>[700] Health Care Services</v>
          </cell>
        </row>
        <row r="193">
          <cell r="X193" t="str">
            <v>[800] Banking</v>
          </cell>
        </row>
        <row r="194">
          <cell r="X194" t="str">
            <v>[800] Banking</v>
          </cell>
        </row>
        <row r="195">
          <cell r="X195" t="str">
            <v>[800] Banking</v>
          </cell>
        </row>
        <row r="196">
          <cell r="X196" t="str">
            <v>[800] Banking</v>
          </cell>
        </row>
        <row r="197">
          <cell r="X197" t="str">
            <v>[800] Banking</v>
          </cell>
        </row>
        <row r="198">
          <cell r="X198" t="str">
            <v>[800] Banking</v>
          </cell>
        </row>
        <row r="199">
          <cell r="X199" t="str">
            <v>[800] Banking</v>
          </cell>
        </row>
        <row r="200">
          <cell r="X200" t="str">
            <v>[800] Banking</v>
          </cell>
        </row>
        <row r="201">
          <cell r="X201" t="str">
            <v>[800] Banking</v>
          </cell>
        </row>
        <row r="202">
          <cell r="X202" t="str">
            <v>[810] Finance (Excluding Banking and Insurance)</v>
          </cell>
        </row>
        <row r="203">
          <cell r="X203" t="str">
            <v>[810] Finance (Excluding Banking and Insurance)</v>
          </cell>
        </row>
        <row r="204">
          <cell r="X204" t="str">
            <v>[810] Finance (Excluding Banking and Insurance)</v>
          </cell>
        </row>
        <row r="205">
          <cell r="X205" t="str">
            <v>[810] Finance (Excluding Banking and Insurance)</v>
          </cell>
        </row>
        <row r="206">
          <cell r="X206" t="str">
            <v>[810] Finance (Excluding Banking and Insurance)</v>
          </cell>
        </row>
        <row r="207">
          <cell r="X207" t="str">
            <v>[810] Finance (Excluding Banking and Insurance)</v>
          </cell>
        </row>
        <row r="208">
          <cell r="X208" t="str">
            <v>[810] Finance (Excluding Banking and Insurance)</v>
          </cell>
        </row>
        <row r="209">
          <cell r="X209" t="str">
            <v>[810] Finance (Excluding Banking and Insurance)</v>
          </cell>
        </row>
        <row r="210">
          <cell r="X210" t="str">
            <v>[810] Finance (Excluding Banking and Insurance)</v>
          </cell>
        </row>
        <row r="211">
          <cell r="X211" t="str">
            <v>[810] Finance (Excluding Banking and Insurance)</v>
          </cell>
        </row>
        <row r="212">
          <cell r="X212" t="str">
            <v>[810] Finance (Excluding Banking and Insurance)</v>
          </cell>
        </row>
        <row r="213">
          <cell r="X213" t="str">
            <v>[810] Finance (Excluding Banking and Insurance)</v>
          </cell>
        </row>
        <row r="214">
          <cell r="X214" t="str">
            <v>[810] Finance (Excluding Banking and Insurance)</v>
          </cell>
        </row>
        <row r="215">
          <cell r="X215" t="str">
            <v>[810] Finance (Excluding Banking and Insurance)</v>
          </cell>
        </row>
        <row r="216">
          <cell r="X216" t="str">
            <v>[810] Finance (Excluding Banking and Insurance)</v>
          </cell>
        </row>
        <row r="217">
          <cell r="X217" t="str">
            <v>[900] General/Property and Casualty Insurance</v>
          </cell>
        </row>
        <row r="218">
          <cell r="X218" t="str">
            <v>[900] General/Property and Casualty Insurance</v>
          </cell>
        </row>
        <row r="219">
          <cell r="X219" t="str">
            <v>[900] General/Property and Casualty Insurance</v>
          </cell>
        </row>
        <row r="220">
          <cell r="X220" t="str">
            <v>[900] General/Property and Casualty Insurance</v>
          </cell>
        </row>
        <row r="221">
          <cell r="X221" t="str">
            <v>[910] Life and Health Insurance</v>
          </cell>
        </row>
        <row r="222">
          <cell r="X222" t="str">
            <v>[910] Life and Health Insurance</v>
          </cell>
        </row>
        <row r="223">
          <cell r="X223" t="str">
            <v>[920] Reinsurance</v>
          </cell>
        </row>
        <row r="224">
          <cell r="X224" t="str">
            <v>[920] Reinsurance</v>
          </cell>
        </row>
        <row r="225">
          <cell r="X225" t="str">
            <v>[930] Other Insurance Companies - Not Classified Elsewhere</v>
          </cell>
        </row>
      </sheetData>
      <sheetData sheetId="1" refreshError="1"/>
      <sheetData sheetId="2" refreshError="1"/>
      <sheetData sheetId="3" refreshError="1"/>
      <sheetData sheetId="4" refreshError="1"/>
      <sheetData sheetId="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633102"/>
      <sheetName val="A638103"/>
      <sheetName val="A642404"/>
      <sheetName val="A646805"/>
      <sheetName val="A651606"/>
      <sheetName val="A657107"/>
      <sheetName val="A662608"/>
      <sheetName val="A668609"/>
      <sheetName val="A674610"/>
      <sheetName val="OCT"/>
      <sheetName val="NOV"/>
      <sheetName val="DEC"/>
    </sheetNames>
    <sheetDataSet>
      <sheetData sheetId="0" refreshError="1">
        <row r="3">
          <cell r="I3" t="str">
            <v xml:space="preserve">   Invoice</v>
          </cell>
        </row>
        <row r="5">
          <cell r="H5" t="str">
            <v xml:space="preserve">                Invoice Number:</v>
          </cell>
          <cell r="J5" t="str">
            <v>A633102</v>
          </cell>
        </row>
        <row r="6">
          <cell r="A6" t="str">
            <v xml:space="preserve">    Business Process Solutions</v>
          </cell>
        </row>
        <row r="8">
          <cell r="G8" t="str">
            <v xml:space="preserve">              Invoice Date:</v>
          </cell>
          <cell r="I8">
            <v>37627</v>
          </cell>
        </row>
        <row r="10">
          <cell r="C10" t="str">
            <v>MARSHA OSBORNE</v>
          </cell>
          <cell r="G10" t="str">
            <v xml:space="preserve">   Account Executive:</v>
          </cell>
          <cell r="I10" t="str">
            <v>ROB ALEXANDER</v>
          </cell>
        </row>
        <row r="11">
          <cell r="C11" t="str">
            <v xml:space="preserve">AMERICAN EXPRESS </v>
          </cell>
        </row>
        <row r="12">
          <cell r="C12" t="str">
            <v>200 VESEY ST MAIL DROP  37-06</v>
          </cell>
          <cell r="G12" t="str">
            <v xml:space="preserve">   Customer Number:</v>
          </cell>
          <cell r="I12" t="str">
            <v>01100</v>
          </cell>
        </row>
        <row r="13">
          <cell r="C13" t="str">
            <v>NEW YORK, NY   10016</v>
          </cell>
        </row>
        <row r="14">
          <cell r="G14" t="str">
            <v xml:space="preserve">       Purchase Order:</v>
          </cell>
        </row>
        <row r="16">
          <cell r="G16" t="str">
            <v xml:space="preserve">                      Terms:</v>
          </cell>
          <cell r="I16" t="str">
            <v>DUE UPON RECEIPT</v>
          </cell>
        </row>
        <row r="20">
          <cell r="D20" t="str">
            <v>SBS LOAN INSERT :   JANUARY  2003</v>
          </cell>
        </row>
        <row r="22">
          <cell r="D22" t="str">
            <v>DESCRIPTION</v>
          </cell>
          <cell r="E22" t="str">
            <v>TRAYS</v>
          </cell>
          <cell r="F22" t="str">
            <v>RATE</v>
          </cell>
          <cell r="G22" t="str">
            <v>TOTAL</v>
          </cell>
        </row>
        <row r="24">
          <cell r="D24" t="str">
            <v>APP PROCESSING</v>
          </cell>
          <cell r="E24">
            <v>94</v>
          </cell>
          <cell r="F24">
            <v>0.66069999999999995</v>
          </cell>
          <cell r="G24">
            <v>62.105799999999995</v>
          </cell>
        </row>
        <row r="25">
          <cell r="D25" t="str">
            <v xml:space="preserve">POSTAGE </v>
          </cell>
          <cell r="G25">
            <v>0</v>
          </cell>
        </row>
        <row r="26">
          <cell r="D26" t="str">
            <v>SIR 94 x 2</v>
          </cell>
          <cell r="E26">
            <v>188</v>
          </cell>
          <cell r="F26">
            <v>4.6100000000000002E-2</v>
          </cell>
          <cell r="G26">
            <v>8.6668000000000003</v>
          </cell>
        </row>
        <row r="27">
          <cell r="G27" t="str">
            <v>---------------</v>
          </cell>
        </row>
        <row r="28">
          <cell r="D28" t="str">
            <v>SUBTOTAL</v>
          </cell>
          <cell r="G28">
            <v>70.772599999999997</v>
          </cell>
        </row>
        <row r="45">
          <cell r="B45" t="str">
            <v>DIRECT INVOICE INQUIRIES TO ACCOUNTS RECEIVABLE AT (801) 567-5029</v>
          </cell>
        </row>
        <row r="52">
          <cell r="E52" t="str">
            <v>TOTAL DUE.............</v>
          </cell>
          <cell r="G52">
            <v>70.772599999999997</v>
          </cell>
        </row>
        <row r="56">
          <cell r="A56" t="str">
            <v>Please Remit to:</v>
          </cell>
          <cell r="C56" t="str">
            <v>ACS Business Process Solutions</v>
          </cell>
          <cell r="F56" t="str">
            <v>Customer agrees to pay collection costs including  reasonable</v>
          </cell>
        </row>
        <row r="57">
          <cell r="C57" t="str">
            <v>P.O. Box 1400</v>
          </cell>
          <cell r="F57" t="str">
            <v>attorney's fees and interest at 1 1/2% per month (18% per annum)</v>
          </cell>
        </row>
        <row r="58">
          <cell r="C58" t="str">
            <v>Sandy, Utah 84091</v>
          </cell>
          <cell r="F58" t="str">
            <v>on all past due accounts.</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634602"/>
      <sheetName val="A634702"/>
      <sheetName val="A638603"/>
      <sheetName val="A638503"/>
      <sheetName val="A642804"/>
      <sheetName val="A642904"/>
      <sheetName val="A647205"/>
      <sheetName val="A647305"/>
      <sheetName val="A652006"/>
      <sheetName val="A652106"/>
      <sheetName val="A657507"/>
      <sheetName val="A657607"/>
      <sheetName val="A663008"/>
      <sheetName val="A663108"/>
      <sheetName val="A669009"/>
      <sheetName val="A669109"/>
      <sheetName val="A675010"/>
      <sheetName val="A675110"/>
      <sheetName val="OCT SIR"/>
      <sheetName val="OCT DE"/>
      <sheetName val="NOV SIR"/>
      <sheetName val="NOV DE"/>
      <sheetName val="DEC SIR"/>
      <sheetName val="DEC DE"/>
    </sheetNames>
    <sheetDataSet>
      <sheetData sheetId="0" refreshError="1"/>
      <sheetData sheetId="1" refreshError="1">
        <row r="3">
          <cell r="I3" t="str">
            <v xml:space="preserve">   Invoice</v>
          </cell>
        </row>
        <row r="6">
          <cell r="H6" t="str">
            <v xml:space="preserve">    Invoice Number:</v>
          </cell>
          <cell r="J6" t="str">
            <v>A634702</v>
          </cell>
        </row>
        <row r="7">
          <cell r="A7" t="str">
            <v xml:space="preserve">    Business Process Solutions</v>
          </cell>
        </row>
        <row r="9">
          <cell r="G9" t="str">
            <v xml:space="preserve">              Invoice Date:</v>
          </cell>
          <cell r="I9">
            <v>37658</v>
          </cell>
        </row>
        <row r="11">
          <cell r="B11" t="str">
            <v>JEANINE JOHNSON</v>
          </cell>
          <cell r="G11" t="str">
            <v xml:space="preserve">   Account Executive:</v>
          </cell>
          <cell r="I11" t="str">
            <v>ROB ALEXANDER</v>
          </cell>
        </row>
        <row r="12">
          <cell r="B12" t="str">
            <v>AMERICAN EXPRESS</v>
          </cell>
        </row>
        <row r="13">
          <cell r="B13" t="str">
            <v>20022 N. 31ST AVENUE</v>
          </cell>
          <cell r="G13" t="str">
            <v xml:space="preserve">   Customer Number:</v>
          </cell>
          <cell r="I13" t="str">
            <v>01122</v>
          </cell>
        </row>
        <row r="14">
          <cell r="B14" t="str">
            <v>MC AZ08-03-05</v>
          </cell>
        </row>
        <row r="15">
          <cell r="B15" t="str">
            <v>PHOENIX, AZ  85027</v>
          </cell>
          <cell r="G15" t="str">
            <v xml:space="preserve">       Purchase Order:</v>
          </cell>
        </row>
        <row r="17">
          <cell r="G17" t="str">
            <v xml:space="preserve">                      Terms:</v>
          </cell>
          <cell r="I17" t="str">
            <v>DUE UPON RECEIPT</v>
          </cell>
        </row>
        <row r="22">
          <cell r="D22" t="str">
            <v>CORP CARD DATA ENTRY:  JANUARY  -  2003</v>
          </cell>
        </row>
        <row r="24">
          <cell r="D24" t="str">
            <v>APPLICATION</v>
          </cell>
          <cell r="E24" t="str">
            <v>VOLUME</v>
          </cell>
          <cell r="F24" t="str">
            <v>RATE</v>
          </cell>
          <cell r="G24" t="str">
            <v>TOTAL</v>
          </cell>
        </row>
        <row r="26">
          <cell r="D26" t="str">
            <v>R BATCHES</v>
          </cell>
          <cell r="E26">
            <v>14569</v>
          </cell>
          <cell r="F26">
            <v>0.3851</v>
          </cell>
          <cell r="G26">
            <v>5610.5218999999997</v>
          </cell>
        </row>
        <row r="27">
          <cell r="D27" t="str">
            <v>S BATCHES</v>
          </cell>
          <cell r="E27">
            <v>0</v>
          </cell>
          <cell r="F27">
            <v>0.3851</v>
          </cell>
          <cell r="G27">
            <v>0</v>
          </cell>
        </row>
        <row r="28">
          <cell r="D28" t="str">
            <v>T BATCHES</v>
          </cell>
          <cell r="E28">
            <v>257</v>
          </cell>
          <cell r="F28">
            <v>0.40179999999999999</v>
          </cell>
          <cell r="G28">
            <v>103.26259999999999</v>
          </cell>
        </row>
        <row r="29">
          <cell r="D29" t="str">
            <v>C BATCHES</v>
          </cell>
          <cell r="E29">
            <v>0</v>
          </cell>
          <cell r="F29">
            <v>0.3851</v>
          </cell>
          <cell r="G29">
            <v>0</v>
          </cell>
        </row>
        <row r="30">
          <cell r="D30" t="str">
            <v>D BATCHES</v>
          </cell>
          <cell r="E30">
            <v>169</v>
          </cell>
          <cell r="F30">
            <v>0.27</v>
          </cell>
          <cell r="G30">
            <v>45.63</v>
          </cell>
        </row>
        <row r="31">
          <cell r="D31" t="str">
            <v>I BATCHES</v>
          </cell>
          <cell r="E31">
            <v>0</v>
          </cell>
          <cell r="F31">
            <v>0.27</v>
          </cell>
          <cell r="G31">
            <v>0</v>
          </cell>
        </row>
        <row r="32">
          <cell r="D32" t="str">
            <v>G BATCHES</v>
          </cell>
          <cell r="E32">
            <v>1961</v>
          </cell>
          <cell r="F32">
            <v>0.44209999999999999</v>
          </cell>
          <cell r="G32">
            <v>866.95809999999994</v>
          </cell>
        </row>
        <row r="33">
          <cell r="D33" t="str">
            <v xml:space="preserve"> INCENTIVES</v>
          </cell>
          <cell r="G33">
            <v>0</v>
          </cell>
        </row>
        <row r="34">
          <cell r="D34" t="str">
            <v>LATE APPLICATIONS</v>
          </cell>
          <cell r="E34">
            <v>0</v>
          </cell>
          <cell r="F34">
            <v>0.05</v>
          </cell>
          <cell r="G34">
            <v>0</v>
          </cell>
        </row>
        <row r="35">
          <cell r="G35" t="str">
            <v>------------------</v>
          </cell>
        </row>
        <row r="36">
          <cell r="D36" t="str">
            <v>SUBTOTAL</v>
          </cell>
          <cell r="G36">
            <v>6626.3725999999997</v>
          </cell>
        </row>
        <row r="43">
          <cell r="D43" t="str">
            <v>PASS THROUGH CHARGES</v>
          </cell>
        </row>
        <row r="44">
          <cell r="D44" t="str">
            <v>POSTAGE</v>
          </cell>
          <cell r="G44">
            <v>0</v>
          </cell>
        </row>
        <row r="45">
          <cell r="G45" t="str">
            <v>------------------</v>
          </cell>
        </row>
        <row r="46">
          <cell r="D46" t="str">
            <v>SUBTOTAL</v>
          </cell>
          <cell r="G46">
            <v>0</v>
          </cell>
        </row>
        <row r="51">
          <cell r="B51" t="str">
            <v>DIRECT INVOICE INQUIRIES TO ACCOUNTS RECEIVABLE AT (801) 567-5029</v>
          </cell>
        </row>
        <row r="57">
          <cell r="E57" t="str">
            <v>TOTAL DUE.............</v>
          </cell>
          <cell r="G57">
            <v>6626.3725999999997</v>
          </cell>
        </row>
        <row r="61">
          <cell r="A61" t="str">
            <v>Please Remit to:</v>
          </cell>
          <cell r="C61" t="str">
            <v>ACS - Business Process Solutions</v>
          </cell>
          <cell r="F61" t="str">
            <v>Customer agrees to pay collection costs including  reasonable</v>
          </cell>
        </row>
        <row r="62">
          <cell r="C62" t="str">
            <v>P.O. BOX 1400</v>
          </cell>
          <cell r="F62" t="str">
            <v>attorney's fees and interest at 1 1/2% per month (18% per annum)</v>
          </cell>
        </row>
        <row r="63">
          <cell r="C63" t="str">
            <v>Sandy, Utah  84091</v>
          </cell>
          <cell r="F63" t="str">
            <v>on all past due accounts.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TEMP"/>
      <sheetName val="Hard pricing"/>
      <sheetName val="Lists"/>
      <sheetName val="NT"/>
      <sheetName val="Indirect Rates"/>
      <sheetName val="OpPlan"/>
      <sheetName val="Lina's Input"/>
      <sheetName val="FY2003 Forward Pricing Rates"/>
      <sheetName val="Wrap"/>
      <sheetName val="Database"/>
      <sheetName val="SCODE"/>
      <sheetName val="CG DL Rates"/>
      <sheetName val="Travel"/>
      <sheetName val="COM"/>
      <sheetName val="DOS_Brief"/>
      <sheetName val="Overhead Rates"/>
      <sheetName val="Productive Hrs"/>
      <sheetName val="pmi lookup"/>
      <sheetName val="Baseline"/>
      <sheetName val="SUM SCH (Internal)"/>
      <sheetName val="Data Pool"/>
      <sheetName val="Instructions"/>
      <sheetName val="Revenue Recognition"/>
      <sheetName val="Resource Plan - Detailed"/>
      <sheetName val="Info"/>
      <sheetName val="Div Exec Summary"/>
      <sheetName val="Job Title Info Search"/>
      <sheetName val="CONUS Per Diem"/>
      <sheetName val="LCAT Descriptions"/>
      <sheetName val="Sheet2"/>
      <sheetName val="MD&amp;I"/>
      <sheetName val="Crosswalk"/>
      <sheetName val="Data Validation"/>
      <sheetName val="Input Menus"/>
      <sheetName val="GFILE"/>
      <sheetName val="Lookups"/>
      <sheetName val="List"/>
      <sheetName val="Level III - summary"/>
      <sheetName val="SubList"/>
      <sheetName val="Sum of FDC"/>
      <sheetName val="Service Types"/>
      <sheetName val="Misc"/>
      <sheetName val="Contracts Waterfall"/>
      <sheetName val="Contract Waterfall"/>
      <sheetName val="Source Data"/>
      <sheetName val="LCAT - CLIN 2"/>
      <sheetName val="BPA Available LCATs"/>
      <sheetName val="Form8"/>
      <sheetName val="Form5A"/>
      <sheetName val="Form3"/>
      <sheetName val="Form7"/>
      <sheetName val="Form4"/>
      <sheetName val="Form9"/>
      <sheetName val="Form5"/>
      <sheetName val="Form10"/>
      <sheetName val="ic"/>
      <sheetName val="TEAM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MR - P&amp;L Updated"/>
      <sheetName val="FMR - SEOC"/>
      <sheetName val="FMR - cash flow"/>
      <sheetName val="FMR - comparison to plan"/>
      <sheetName val="FMR - P&amp;L Updated - Plan"/>
      <sheetName val="FMR - Pricing Metrics"/>
      <sheetName val="Pricing Metrics"/>
      <sheetName val="Sub Instructions"/>
      <sheetName val="Forward Pricing Rates"/>
      <sheetName val="Burdens"/>
      <sheetName val="Escalation"/>
      <sheetName val="Staffing by Month"/>
      <sheetName val="Level of Effort"/>
      <sheetName val="Use and Disclosure"/>
      <sheetName val="CLIN Totals"/>
      <sheetName val="Schedule of Services"/>
      <sheetName val="CLIN 9001 Base Yr Monthly Cost"/>
      <sheetName val="CLIN 9001 OY1 Monthly Cost"/>
      <sheetName val="CLIN 9001 OY2 Monthly Cost"/>
      <sheetName val="CLIN 9001 OY3 Monthly Cost"/>
      <sheetName val="CLIN 9001 OY4 Monthly Cost"/>
      <sheetName val="CLIN 9001 OY5 Monthly Cost"/>
      <sheetName val="CLIN 9001 Tran out Mthly Cost"/>
      <sheetName val="TRAVEL"/>
      <sheetName val="GDIT - ODC Detail"/>
      <sheetName val="VIPS Travel Detail"/>
      <sheetName val="VIPS Monthly Travel Buildup"/>
      <sheetName val="Bid Rates "/>
      <sheetName val="Salary List"/>
      <sheetName val="Levels"/>
      <sheetName val="List"/>
      <sheetName val="Matrix"/>
      <sheetName val="TOC"/>
      <sheetName val="Ranges"/>
      <sheetName val="Locations"/>
      <sheetName val="Alpha"/>
      <sheetName val="Labor Standard Analysis"/>
      <sheetName val="TIBCO Quote"/>
      <sheetName val="TIBCO Licensing"/>
      <sheetName val="CWR Tech. Quote"/>
      <sheetName val="MindFinders Quo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sheetData sheetId="27" refreshError="1">
        <row r="17">
          <cell r="C17" t="str">
            <v>Assoc Assistant, Accounting</v>
          </cell>
        </row>
        <row r="18">
          <cell r="C18" t="str">
            <v>Assistant, Payroll</v>
          </cell>
        </row>
        <row r="19">
          <cell r="C19" t="str">
            <v>Assoc Administrator, Business</v>
          </cell>
        </row>
        <row r="20">
          <cell r="C20" t="str">
            <v>Assoc Administrator, Contracts</v>
          </cell>
        </row>
        <row r="21">
          <cell r="C21" t="str">
            <v>Analyst, Information Security</v>
          </cell>
        </row>
        <row r="22">
          <cell r="C22" t="str">
            <v>Intern, Post-Graduate - Tech</v>
          </cell>
        </row>
        <row r="23">
          <cell r="C23" t="str">
            <v>Principal Analyst, Quality</v>
          </cell>
        </row>
        <row r="24">
          <cell r="C24" t="str">
            <v>Sr Princ Administrator, System</v>
          </cell>
        </row>
        <row r="25">
          <cell r="C25" t="str">
            <v>Sr Librarian, Technical</v>
          </cell>
        </row>
        <row r="26">
          <cell r="C26" t="str">
            <v>Assistant, Safety</v>
          </cell>
        </row>
        <row r="27">
          <cell r="C27" t="str">
            <v>Sr Principal Accountant, Tax</v>
          </cell>
        </row>
        <row r="28">
          <cell r="C28" t="str">
            <v>Analyst, Benefits</v>
          </cell>
        </row>
        <row r="29">
          <cell r="C29" t="str">
            <v>Sr Analyst, Program</v>
          </cell>
        </row>
        <row r="30">
          <cell r="C30" t="str">
            <v>Associate Analyst, Data</v>
          </cell>
        </row>
        <row r="31">
          <cell r="C31" t="str">
            <v>Sr Manager, Accounting</v>
          </cell>
        </row>
        <row r="32">
          <cell r="C32" t="str">
            <v>Sr Principal Analyst, Finance</v>
          </cell>
        </row>
        <row r="33">
          <cell r="C33" t="str">
            <v>Sr Manager, Safety</v>
          </cell>
        </row>
        <row r="34">
          <cell r="C34" t="str">
            <v>Sr Generalist, HR</v>
          </cell>
        </row>
        <row r="35">
          <cell r="C35" t="str">
            <v>Principal Scientist</v>
          </cell>
        </row>
        <row r="36">
          <cell r="C36" t="str">
            <v>Hardware Architect</v>
          </cell>
        </row>
        <row r="37">
          <cell r="C37" t="str">
            <v>Sr Director, Finance</v>
          </cell>
        </row>
        <row r="38">
          <cell r="C38" t="str">
            <v>Director, Communications</v>
          </cell>
        </row>
        <row r="39">
          <cell r="C39" t="str">
            <v>Principal Analyst, Functional</v>
          </cell>
        </row>
        <row r="40">
          <cell r="C40" t="str">
            <v>Sr Director, Business Develop</v>
          </cell>
        </row>
        <row r="41">
          <cell r="C41" t="str">
            <v>Sr Gunsmith</v>
          </cell>
        </row>
        <row r="42">
          <cell r="C42" t="str">
            <v>Technician, Supply</v>
          </cell>
        </row>
        <row r="43">
          <cell r="C43" t="str">
            <v>Manager, Product</v>
          </cell>
        </row>
        <row r="44">
          <cell r="C44" t="str">
            <v>Manager, Network</v>
          </cell>
        </row>
        <row r="45">
          <cell r="C45" t="str">
            <v>Coder, Medical Records</v>
          </cell>
        </row>
        <row r="46">
          <cell r="C46" t="str">
            <v>Sr Developer, Instructional</v>
          </cell>
        </row>
        <row r="47">
          <cell r="C47" t="str">
            <v>Director, Software Engineering</v>
          </cell>
        </row>
        <row r="48">
          <cell r="C48" t="str">
            <v>Princ Specialist, Multimedia</v>
          </cell>
        </row>
        <row r="49">
          <cell r="C49" t="str">
            <v>Aide, Technical</v>
          </cell>
        </row>
        <row r="50">
          <cell r="C50" t="str">
            <v>Associate Engineer, Systems</v>
          </cell>
        </row>
        <row r="51">
          <cell r="C51" t="str">
            <v>Intern, Post-Graduate</v>
          </cell>
        </row>
        <row r="52">
          <cell r="C52" t="str">
            <v>Program Vice President</v>
          </cell>
        </row>
        <row r="53">
          <cell r="C53" t="str">
            <v>Assoc Operator, Word Proc</v>
          </cell>
        </row>
        <row r="54">
          <cell r="C54" t="str">
            <v>Sr Clerk, General</v>
          </cell>
        </row>
        <row r="55">
          <cell r="C55" t="str">
            <v>Sr Operator, Computer</v>
          </cell>
        </row>
        <row r="56">
          <cell r="C56" t="str">
            <v>Assoc Specialist, Facilities</v>
          </cell>
        </row>
        <row r="57">
          <cell r="C57" t="str">
            <v>Analyst, HR Compliance</v>
          </cell>
        </row>
        <row r="58">
          <cell r="C58" t="str">
            <v>Manager, Graphics</v>
          </cell>
        </row>
        <row r="59">
          <cell r="C59" t="str">
            <v>Manager, Communications</v>
          </cell>
        </row>
        <row r="60">
          <cell r="C60" t="str">
            <v>Lead Drafter</v>
          </cell>
        </row>
        <row r="61">
          <cell r="C61" t="str">
            <v>Assistant, Office/Program</v>
          </cell>
        </row>
        <row r="62">
          <cell r="C62" t="str">
            <v>Sr Analyst, Int Controls</v>
          </cell>
        </row>
        <row r="63">
          <cell r="C63" t="str">
            <v>Assistant General Counsel</v>
          </cell>
        </row>
        <row r="64">
          <cell r="C64" t="str">
            <v>Painter</v>
          </cell>
        </row>
        <row r="65">
          <cell r="C65" t="str">
            <v>Lead Secretary</v>
          </cell>
        </row>
        <row r="66">
          <cell r="C66" t="str">
            <v>Sr Analyst, Site Acquisition</v>
          </cell>
        </row>
        <row r="67">
          <cell r="C67" t="str">
            <v>Lead Assistant, Office/Program</v>
          </cell>
        </row>
        <row r="68">
          <cell r="C68" t="str">
            <v>Assistant, Contracts</v>
          </cell>
        </row>
        <row r="69">
          <cell r="C69" t="str">
            <v>Sr Analyst, Quality</v>
          </cell>
        </row>
        <row r="70">
          <cell r="C70" t="str">
            <v>Lead Inspector, Quality</v>
          </cell>
        </row>
        <row r="71">
          <cell r="C71" t="str">
            <v>Analyst, Program</v>
          </cell>
        </row>
        <row r="72">
          <cell r="C72" t="str">
            <v>Sr Scientist</v>
          </cell>
        </row>
        <row r="73">
          <cell r="C73" t="str">
            <v>Sr Princ Engineer, Hardware</v>
          </cell>
        </row>
        <row r="74">
          <cell r="C74" t="str">
            <v>Director, Finance</v>
          </cell>
        </row>
        <row r="75">
          <cell r="C75" t="str">
            <v>Sr Principal Analyst, Systems</v>
          </cell>
        </row>
        <row r="76">
          <cell r="C76" t="str">
            <v>Section Vice President</v>
          </cell>
        </row>
        <row r="77">
          <cell r="C77" t="str">
            <v>Sr Drafter</v>
          </cell>
        </row>
        <row r="78">
          <cell r="C78" t="str">
            <v>Assoc Assistant, Office/Prog</v>
          </cell>
        </row>
        <row r="79">
          <cell r="C79" t="str">
            <v>Statistician</v>
          </cell>
        </row>
        <row r="80">
          <cell r="C80" t="str">
            <v>Manager, Configuration</v>
          </cell>
        </row>
        <row r="81">
          <cell r="C81" t="str">
            <v>Associate Analyst, Production</v>
          </cell>
        </row>
        <row r="82">
          <cell r="C82" t="str">
            <v>Recruiter</v>
          </cell>
        </row>
        <row r="83">
          <cell r="C83" t="str">
            <v>Sr Operator, Telephone</v>
          </cell>
        </row>
        <row r="84">
          <cell r="C84" t="str">
            <v>Technician, Gen Maintenance</v>
          </cell>
        </row>
        <row r="85">
          <cell r="C85" t="str">
            <v>Systems Architect</v>
          </cell>
        </row>
        <row r="86">
          <cell r="C86" t="str">
            <v>Operator, Word Processing</v>
          </cell>
        </row>
        <row r="87">
          <cell r="C87" t="str">
            <v>Assoc Specialist, Cust Svc</v>
          </cell>
        </row>
        <row r="88">
          <cell r="C88" t="str">
            <v>Sr Specialist, Quality (CS)</v>
          </cell>
        </row>
        <row r="89">
          <cell r="C89" t="str">
            <v>Technician, HAZMAT</v>
          </cell>
        </row>
        <row r="90">
          <cell r="C90" t="str">
            <v>Sr Princ Analyst, Operations</v>
          </cell>
        </row>
        <row r="91">
          <cell r="C91" t="str">
            <v>Sr Manager, Program</v>
          </cell>
        </row>
        <row r="92">
          <cell r="C92" t="str">
            <v>Sr Manager, Customer Service</v>
          </cell>
        </row>
        <row r="93">
          <cell r="C93" t="str">
            <v>Principal Developer, Web</v>
          </cell>
        </row>
        <row r="94">
          <cell r="C94" t="str">
            <v>Principal Analyst, Database</v>
          </cell>
        </row>
        <row r="95">
          <cell r="C95" t="str">
            <v>Assoc Engineer, Environmental</v>
          </cell>
        </row>
        <row r="96">
          <cell r="C96" t="str">
            <v>Lead Technician, Help Desk</v>
          </cell>
        </row>
        <row r="97">
          <cell r="C97" t="e">
            <v>#REF!</v>
          </cell>
        </row>
        <row r="98">
          <cell r="C98" t="str">
            <v>Staff Vice President</v>
          </cell>
        </row>
        <row r="99">
          <cell r="C99" t="str">
            <v>Director, Internal Controls</v>
          </cell>
        </row>
        <row r="100">
          <cell r="C100" t="str">
            <v>Librarian, Technical</v>
          </cell>
        </row>
        <row r="101">
          <cell r="C101" t="str">
            <v>Manager, Computer Operations</v>
          </cell>
        </row>
        <row r="102">
          <cell r="C102" t="str">
            <v>Manager, Accounting</v>
          </cell>
        </row>
        <row r="103">
          <cell r="C103" t="str">
            <v>Manager, Safety</v>
          </cell>
        </row>
        <row r="104">
          <cell r="C104" t="str">
            <v>Sr Manager, Communications</v>
          </cell>
        </row>
        <row r="105">
          <cell r="C105" t="str">
            <v>Sr Analyst, Functional</v>
          </cell>
        </row>
        <row r="106">
          <cell r="C106" t="str">
            <v>Director, Business Development</v>
          </cell>
        </row>
        <row r="107">
          <cell r="C107" t="str">
            <v>Gunsmith</v>
          </cell>
        </row>
        <row r="108">
          <cell r="C108" t="str">
            <v>Associate Technician, Supply</v>
          </cell>
        </row>
        <row r="109">
          <cell r="C109" t="str">
            <v>Sr Director, Pricing</v>
          </cell>
        </row>
        <row r="110">
          <cell r="C110" t="str">
            <v>Supervisor, Network</v>
          </cell>
        </row>
        <row r="111">
          <cell r="C111" t="str">
            <v>Lead Technician, Mechanical</v>
          </cell>
        </row>
        <row r="112">
          <cell r="C112" t="str">
            <v>Manager, Software Engineering</v>
          </cell>
        </row>
        <row r="113">
          <cell r="C113" t="str">
            <v>Sr Specialist, Multimedia</v>
          </cell>
        </row>
        <row r="114">
          <cell r="C114" t="str">
            <v>Associate Aide, Technical</v>
          </cell>
        </row>
        <row r="115">
          <cell r="C115" t="str">
            <v>Operator, Computer</v>
          </cell>
        </row>
        <row r="116">
          <cell r="C116" t="str">
            <v>Assoc Analyst, HR Compliance</v>
          </cell>
        </row>
        <row r="117">
          <cell r="C117" t="str">
            <v>Sr Administrator, Property</v>
          </cell>
        </row>
        <row r="118">
          <cell r="C118" t="str">
            <v>Director, Administration</v>
          </cell>
        </row>
        <row r="119">
          <cell r="C119" t="str">
            <v>Specialist, Facilities</v>
          </cell>
        </row>
        <row r="120">
          <cell r="C120" t="str">
            <v>Supervisor, Info Systems</v>
          </cell>
        </row>
        <row r="121">
          <cell r="C121" t="str">
            <v>Associate Analyst, Systems</v>
          </cell>
        </row>
        <row r="122">
          <cell r="C122" t="str">
            <v>Sr Analyst, Research</v>
          </cell>
        </row>
        <row r="123">
          <cell r="C123" t="str">
            <v>Lead Expediter</v>
          </cell>
        </row>
        <row r="124">
          <cell r="C124" t="str">
            <v>Sr Manager, Project/Task</v>
          </cell>
        </row>
        <row r="125">
          <cell r="C125" t="str">
            <v>Technician, Laboratory</v>
          </cell>
        </row>
        <row r="126">
          <cell r="C126" t="str">
            <v>Sr Principal Engineer</v>
          </cell>
        </row>
        <row r="127">
          <cell r="C127" t="str">
            <v>Associate Assistant, Database</v>
          </cell>
        </row>
        <row r="128">
          <cell r="C128" t="str">
            <v>Sr Analyst, Acquisition</v>
          </cell>
        </row>
        <row r="129">
          <cell r="C129" t="str">
            <v>Sr Manager, Info Security</v>
          </cell>
        </row>
        <row r="130">
          <cell r="C130" t="str">
            <v>Engineer, Field</v>
          </cell>
        </row>
        <row r="131">
          <cell r="C131" t="str">
            <v>Engineer, Network</v>
          </cell>
        </row>
        <row r="132">
          <cell r="C132" t="str">
            <v>Sr Technician, Systems</v>
          </cell>
        </row>
        <row r="133">
          <cell r="C133" t="str">
            <v>Principal Engineer, Test</v>
          </cell>
        </row>
        <row r="134">
          <cell r="C134" t="str">
            <v>Sr Assembler, Electronics</v>
          </cell>
        </row>
        <row r="135">
          <cell r="C135" t="str">
            <v>Sr Machinist</v>
          </cell>
        </row>
        <row r="136">
          <cell r="C136" t="str">
            <v>Exec Assist to President/CFO</v>
          </cell>
        </row>
        <row r="137">
          <cell r="C137" t="str">
            <v>Laborer</v>
          </cell>
        </row>
        <row r="138">
          <cell r="C138" t="str">
            <v>Assoc Administrator, Network</v>
          </cell>
        </row>
        <row r="139">
          <cell r="C139" t="str">
            <v>Specialist, Prof Development</v>
          </cell>
        </row>
        <row r="140">
          <cell r="C140" t="str">
            <v>Supervisor, Quality Assurance</v>
          </cell>
        </row>
        <row r="141">
          <cell r="C141" t="str">
            <v>Manager, Real Estate</v>
          </cell>
        </row>
        <row r="142">
          <cell r="C142" t="str">
            <v>Supervisor, Documentation</v>
          </cell>
        </row>
        <row r="143">
          <cell r="C143" t="str">
            <v>Engineer Trainee</v>
          </cell>
        </row>
        <row r="144">
          <cell r="C144" t="str">
            <v>Sr Welder</v>
          </cell>
        </row>
        <row r="145">
          <cell r="C145" t="str">
            <v>Sr Programmer</v>
          </cell>
        </row>
        <row r="146">
          <cell r="C146" t="str">
            <v>Associate Inspector, Quality</v>
          </cell>
        </row>
        <row r="147">
          <cell r="C147" t="str">
            <v>Intern, College</v>
          </cell>
        </row>
        <row r="148">
          <cell r="C148" t="str">
            <v>Manager, Property</v>
          </cell>
        </row>
        <row r="149">
          <cell r="C149" t="str">
            <v>Principal Engineer, Quality</v>
          </cell>
        </row>
        <row r="150">
          <cell r="C150" t="str">
            <v>Associate Clerk, General</v>
          </cell>
        </row>
        <row r="151">
          <cell r="C151" t="str">
            <v>Manager, Security</v>
          </cell>
        </row>
        <row r="152">
          <cell r="C152" t="str">
            <v>Princ Subject Matter Expert</v>
          </cell>
        </row>
        <row r="153">
          <cell r="C153" t="str">
            <v>Physician</v>
          </cell>
        </row>
        <row r="154">
          <cell r="C154" t="str">
            <v>Case Manager</v>
          </cell>
        </row>
        <row r="155">
          <cell r="C155" t="str">
            <v>Sr Engineer, Quality</v>
          </cell>
        </row>
        <row r="156">
          <cell r="C156" t="str">
            <v>Sr Specialist, Communications</v>
          </cell>
        </row>
        <row r="157">
          <cell r="C157" t="str">
            <v>Specialist, Multimedia</v>
          </cell>
        </row>
        <row r="158">
          <cell r="C158" t="str">
            <v>Sr Editor, Technical</v>
          </cell>
        </row>
        <row r="159">
          <cell r="C159" t="str">
            <v>Sr Specialist, Facilities</v>
          </cell>
        </row>
        <row r="160">
          <cell r="C160" t="str">
            <v>Manager, Information Systems</v>
          </cell>
        </row>
        <row r="161">
          <cell r="C161" t="str">
            <v>Sr Statistician</v>
          </cell>
        </row>
        <row r="162">
          <cell r="C162" t="str">
            <v>Analyst, Systems</v>
          </cell>
        </row>
        <row r="163">
          <cell r="C163" t="str">
            <v>Lead Technician, Field</v>
          </cell>
        </row>
        <row r="164">
          <cell r="C164" t="str">
            <v>Vice President &amp; General Mgr</v>
          </cell>
        </row>
        <row r="165">
          <cell r="C165" t="str">
            <v>Manager, Distribution Center</v>
          </cell>
        </row>
        <row r="166">
          <cell r="C166" t="str">
            <v>Sr Manager, Administration</v>
          </cell>
        </row>
        <row r="167">
          <cell r="C167" t="str">
            <v>Director, Tax</v>
          </cell>
        </row>
        <row r="168">
          <cell r="C168" t="str">
            <v>Specialist, Communications</v>
          </cell>
        </row>
        <row r="169">
          <cell r="C169" t="str">
            <v>Analyst, Compensation</v>
          </cell>
        </row>
        <row r="170">
          <cell r="C170" t="str">
            <v>Sr Manager, Contracts</v>
          </cell>
        </row>
        <row r="171">
          <cell r="C171" t="str">
            <v>Director, Compensation</v>
          </cell>
        </row>
        <row r="172">
          <cell r="C172" t="str">
            <v>Assoc Analyst, Configuration</v>
          </cell>
        </row>
        <row r="173">
          <cell r="C173" t="str">
            <v>Manager, Customer Service</v>
          </cell>
        </row>
        <row r="174">
          <cell r="C174" t="str">
            <v>Sr Analyst, Finance</v>
          </cell>
        </row>
        <row r="175">
          <cell r="C175" t="str">
            <v>Associate Generalist, HR</v>
          </cell>
        </row>
        <row r="176">
          <cell r="C176" t="str">
            <v>Director, HR</v>
          </cell>
        </row>
        <row r="177">
          <cell r="C177" t="str">
            <v>Software Architect</v>
          </cell>
        </row>
        <row r="178">
          <cell r="C178" t="str">
            <v>Assoc Analyst, Int Controls</v>
          </cell>
        </row>
        <row r="179">
          <cell r="C179" t="str">
            <v>Sr Manager, Business Develop</v>
          </cell>
        </row>
        <row r="180">
          <cell r="C180" t="str">
            <v>Associate Analyst, Marketing</v>
          </cell>
        </row>
        <row r="181">
          <cell r="C181" t="str">
            <v>Principal Analyst, Intelligence</v>
          </cell>
        </row>
        <row r="182">
          <cell r="C182" t="str">
            <v>Sr Manager, Pricing</v>
          </cell>
        </row>
        <row r="183">
          <cell r="C183" t="str">
            <v>Sr Manager, International HR</v>
          </cell>
        </row>
        <row r="184">
          <cell r="C184" t="str">
            <v>Sr Princ Analyst, Logistics</v>
          </cell>
        </row>
        <row r="185">
          <cell r="C185" t="str">
            <v>Sr Analyst, Proposals</v>
          </cell>
        </row>
        <row r="186">
          <cell r="C186" t="str">
            <v>Principal Buyer</v>
          </cell>
        </row>
        <row r="187">
          <cell r="C187" t="str">
            <v>Sr Technician, Mechanical</v>
          </cell>
        </row>
        <row r="188">
          <cell r="C188" t="str">
            <v>Director, Purchasing</v>
          </cell>
        </row>
        <row r="189">
          <cell r="C189" t="str">
            <v>Planner, Real Estate</v>
          </cell>
        </row>
        <row r="190">
          <cell r="C190" t="str">
            <v>Associate Recruiter</v>
          </cell>
        </row>
        <row r="191">
          <cell r="C191" t="str">
            <v>Sr Planner, Production</v>
          </cell>
        </row>
        <row r="192">
          <cell r="C192" t="str">
            <v>Principal Analyst, Proposals</v>
          </cell>
        </row>
        <row r="193">
          <cell r="C193" t="str">
            <v>Supervisor, Security</v>
          </cell>
        </row>
        <row r="194">
          <cell r="C194" t="str">
            <v>Principal Accountant, Tax</v>
          </cell>
        </row>
        <row r="195">
          <cell r="C195" t="str">
            <v>Analyst, Site Acquisition</v>
          </cell>
        </row>
        <row r="196">
          <cell r="C196" t="str">
            <v>Principal Analyst, Research</v>
          </cell>
        </row>
        <row r="197">
          <cell r="C197" t="str">
            <v>Sr Guard, Security</v>
          </cell>
        </row>
        <row r="198">
          <cell r="C198" t="str">
            <v>Associate Assistant, Material</v>
          </cell>
        </row>
        <row r="199">
          <cell r="C199" t="str">
            <v>Principal Designer, Web</v>
          </cell>
        </row>
        <row r="200">
          <cell r="C200" t="str">
            <v>Associate Technician, Field</v>
          </cell>
        </row>
        <row r="201">
          <cell r="C201" t="str">
            <v>Princ Specialist, Market Lead</v>
          </cell>
        </row>
        <row r="202">
          <cell r="C202" t="str">
            <v>Sr Technician, Laboratory</v>
          </cell>
        </row>
        <row r="203">
          <cell r="C203" t="str">
            <v>Assoc Technician, Electronics</v>
          </cell>
        </row>
        <row r="204">
          <cell r="C204" t="str">
            <v>Consultant Engineer</v>
          </cell>
        </row>
        <row r="205">
          <cell r="C205" t="str">
            <v>Assistant, Database</v>
          </cell>
        </row>
        <row r="206">
          <cell r="C206" t="str">
            <v>Principal Analyst, Acquisition</v>
          </cell>
        </row>
        <row r="207">
          <cell r="C207" t="str">
            <v>Director, Information Security</v>
          </cell>
        </row>
        <row r="208">
          <cell r="C208" t="str">
            <v>Sr Engineer, Field</v>
          </cell>
        </row>
        <row r="209">
          <cell r="C209" t="str">
            <v>Sr Engineer, Network</v>
          </cell>
        </row>
        <row r="210">
          <cell r="C210" t="str">
            <v>Lead Technician, Systems</v>
          </cell>
        </row>
        <row r="211">
          <cell r="C211" t="str">
            <v>Program Vice President</v>
          </cell>
        </row>
        <row r="212">
          <cell r="C212" t="str">
            <v>Manager, Test Engineering</v>
          </cell>
        </row>
        <row r="213">
          <cell r="C213" t="str">
            <v>Analyst, Configuration</v>
          </cell>
        </row>
        <row r="214">
          <cell r="C214" t="str">
            <v>Princ Analyst, HR Compliance</v>
          </cell>
        </row>
        <row r="215">
          <cell r="C215" t="str">
            <v>Sr Secretary</v>
          </cell>
        </row>
        <row r="216">
          <cell r="C216" t="str">
            <v>Mechanic, Automotive</v>
          </cell>
        </row>
        <row r="217">
          <cell r="C217" t="str">
            <v>Associate Analyst, Database</v>
          </cell>
        </row>
        <row r="218">
          <cell r="C218" t="str">
            <v>Team Leader, Production</v>
          </cell>
        </row>
        <row r="219">
          <cell r="C219" t="str">
            <v>Sr Writer, Technical</v>
          </cell>
        </row>
        <row r="220">
          <cell r="C220" t="str">
            <v>Designer, Graphics</v>
          </cell>
        </row>
        <row r="221">
          <cell r="C221" t="str">
            <v>Principal Designer, Graphics</v>
          </cell>
        </row>
        <row r="222">
          <cell r="C222" t="str">
            <v>Associate Designer, Graphics</v>
          </cell>
        </row>
        <row r="223">
          <cell r="C223" t="str">
            <v>Sr Designer, Graphics</v>
          </cell>
        </row>
        <row r="224">
          <cell r="C224" t="str">
            <v>Supervisor, Graphics</v>
          </cell>
        </row>
        <row r="225">
          <cell r="C225" t="str">
            <v>Sr Director, Contracts</v>
          </cell>
        </row>
        <row r="226">
          <cell r="C226" t="str">
            <v>Developer, Web</v>
          </cell>
        </row>
        <row r="227">
          <cell r="C227" t="str">
            <v>Vice President &amp; General Mgr</v>
          </cell>
        </row>
        <row r="228">
          <cell r="C228" t="str">
            <v>Principal Operator, Computer</v>
          </cell>
        </row>
        <row r="229">
          <cell r="C229" t="str">
            <v>Consultant Analyst, Research</v>
          </cell>
        </row>
        <row r="230">
          <cell r="C230" t="str">
            <v>Drafter</v>
          </cell>
        </row>
        <row r="231">
          <cell r="C231" t="str">
            <v>Sr Worker, Construction</v>
          </cell>
        </row>
        <row r="232">
          <cell r="C232" t="str">
            <v>Manager, Production</v>
          </cell>
        </row>
        <row r="233">
          <cell r="C233" t="str">
            <v>Editor, Technical</v>
          </cell>
        </row>
        <row r="234">
          <cell r="C234" t="str">
            <v>Manager, Recruiting</v>
          </cell>
        </row>
        <row r="235">
          <cell r="C235" t="str">
            <v>Director, Records Management</v>
          </cell>
        </row>
        <row r="236">
          <cell r="C236" t="str">
            <v>Lead Specialist, Cust Svc</v>
          </cell>
        </row>
        <row r="237">
          <cell r="C237" t="str">
            <v>Supervisor, Project/Task</v>
          </cell>
        </row>
        <row r="238">
          <cell r="C238" t="str">
            <v>Sr Engineer</v>
          </cell>
        </row>
        <row r="239">
          <cell r="C239" t="str">
            <v>Engineer, Hardware</v>
          </cell>
        </row>
        <row r="240">
          <cell r="C240" t="str">
            <v>Princ Engineer, Environmental</v>
          </cell>
        </row>
        <row r="241">
          <cell r="C241" t="str">
            <v>Assoc Analyst, Info Security</v>
          </cell>
        </row>
        <row r="242">
          <cell r="C242" t="str">
            <v>Associate Analyst, Quality</v>
          </cell>
        </row>
        <row r="243">
          <cell r="C243" t="str">
            <v>Engineer, Test</v>
          </cell>
        </row>
        <row r="244">
          <cell r="C244" t="str">
            <v>Scheduler, Construction</v>
          </cell>
        </row>
        <row r="245">
          <cell r="C245" t="str">
            <v>Technician, Warehouse</v>
          </cell>
        </row>
        <row r="246">
          <cell r="C246" t="str">
            <v>Associate Accountant</v>
          </cell>
        </row>
        <row r="247">
          <cell r="C247" t="str">
            <v>Supervisor, Administration</v>
          </cell>
        </row>
        <row r="248">
          <cell r="C248" t="str">
            <v>Sr Manager, Tax</v>
          </cell>
        </row>
        <row r="249">
          <cell r="C249" t="str">
            <v>Assoc Specialist, Comm</v>
          </cell>
        </row>
        <row r="250">
          <cell r="C250" t="str">
            <v>Manager, Benefits</v>
          </cell>
        </row>
        <row r="251">
          <cell r="C251" t="str">
            <v>Assoc Operator, Computer</v>
          </cell>
        </row>
        <row r="252">
          <cell r="C252" t="str">
            <v>Manager, Program</v>
          </cell>
        </row>
        <row r="253">
          <cell r="C253" t="str">
            <v>Designer, Web</v>
          </cell>
        </row>
        <row r="254">
          <cell r="C254" t="str">
            <v>Sr Designer, Web</v>
          </cell>
        </row>
        <row r="255">
          <cell r="C255" t="str">
            <v>Supervisor, Contracts</v>
          </cell>
        </row>
        <row r="256">
          <cell r="C256" t="str">
            <v>Supervisor, Customer Service</v>
          </cell>
        </row>
        <row r="257">
          <cell r="C257" t="str">
            <v>Operator, Telephone</v>
          </cell>
        </row>
        <row r="258">
          <cell r="C258" t="str">
            <v>Sr Technician, Multimedia</v>
          </cell>
        </row>
        <row r="259">
          <cell r="C259" t="str">
            <v>Manager, Compensation</v>
          </cell>
        </row>
        <row r="260">
          <cell r="C260" t="str">
            <v>Clinical Psychologist</v>
          </cell>
        </row>
        <row r="261">
          <cell r="C261" t="str">
            <v>Technician, Facilities</v>
          </cell>
        </row>
        <row r="262">
          <cell r="C262" t="str">
            <v>Sr Technician, Environmental</v>
          </cell>
        </row>
        <row r="263">
          <cell r="C263" t="str">
            <v>Associate Analyst, Finance</v>
          </cell>
        </row>
        <row r="264">
          <cell r="C264" t="str">
            <v>Sr Manager, Finance</v>
          </cell>
        </row>
        <row r="265">
          <cell r="C265" t="str">
            <v>Assistant, Graphics</v>
          </cell>
        </row>
        <row r="266">
          <cell r="C266" t="str">
            <v>Analyst, Database</v>
          </cell>
        </row>
        <row r="267">
          <cell r="C267" t="str">
            <v>Principal Engineer, Hardware</v>
          </cell>
        </row>
        <row r="268">
          <cell r="C268" t="str">
            <v>Assistant, HR</v>
          </cell>
        </row>
        <row r="269">
          <cell r="C269" t="str">
            <v>Sr Manager, HR</v>
          </cell>
        </row>
        <row r="270">
          <cell r="C270" t="str">
            <v>Technician, Help Desk</v>
          </cell>
        </row>
        <row r="271">
          <cell r="C271" t="str">
            <v>Principal Engineer, Software</v>
          </cell>
        </row>
        <row r="272">
          <cell r="C272" t="str">
            <v>Supervisor, Financial Systems</v>
          </cell>
        </row>
        <row r="273">
          <cell r="C273" t="str">
            <v>Sr Director, Operations</v>
          </cell>
        </row>
        <row r="274">
          <cell r="C274" t="str">
            <v>Principal Analyst, Marketing</v>
          </cell>
        </row>
        <row r="275">
          <cell r="C275" t="str">
            <v>Sr Coordinator, Event</v>
          </cell>
        </row>
        <row r="276">
          <cell r="C276" t="str">
            <v>Manager, Info Security</v>
          </cell>
        </row>
        <row r="277">
          <cell r="C277" t="str">
            <v>Analyst, Intelligence</v>
          </cell>
        </row>
        <row r="278">
          <cell r="C278" t="str">
            <v>Sr Manager, Internal Controls</v>
          </cell>
        </row>
        <row r="279">
          <cell r="C279" t="str">
            <v>Principal Analyst, Pricing</v>
          </cell>
        </row>
        <row r="280">
          <cell r="C280" t="str">
            <v>Director, Pricing</v>
          </cell>
        </row>
        <row r="281">
          <cell r="C281" t="str">
            <v>Manager, Construction - B</v>
          </cell>
        </row>
        <row r="282">
          <cell r="C282" t="str">
            <v>Sr Analyst, International HR</v>
          </cell>
        </row>
        <row r="283">
          <cell r="C283" t="str">
            <v>Sr Analyst, Logistics</v>
          </cell>
        </row>
        <row r="284">
          <cell r="C284" t="str">
            <v>Sr Analyst, Operations</v>
          </cell>
        </row>
        <row r="285">
          <cell r="C285" t="str">
            <v>Staff Attorney</v>
          </cell>
        </row>
        <row r="286">
          <cell r="C286" t="str">
            <v>Associate Analyst, Proposals</v>
          </cell>
        </row>
        <row r="287">
          <cell r="C287" t="str">
            <v>Buyer</v>
          </cell>
        </row>
        <row r="288">
          <cell r="C288" t="str">
            <v>Technician, Mechanical</v>
          </cell>
        </row>
        <row r="289">
          <cell r="C289" t="str">
            <v>Sr Manager, Purchasing</v>
          </cell>
        </row>
        <row r="290">
          <cell r="C290" t="str">
            <v>Sr Manager, Prof Development</v>
          </cell>
        </row>
        <row r="291">
          <cell r="C291" t="str">
            <v>Associate Analyst, Program</v>
          </cell>
        </row>
        <row r="292">
          <cell r="C292" t="str">
            <v>Assoc Planner, Production</v>
          </cell>
        </row>
        <row r="293">
          <cell r="C293" t="str">
            <v>Sr Officer, Security</v>
          </cell>
        </row>
        <row r="294">
          <cell r="C294" t="str">
            <v>Technician, Library</v>
          </cell>
        </row>
        <row r="295">
          <cell r="C295" t="str">
            <v>Programmer</v>
          </cell>
        </row>
        <row r="296">
          <cell r="C296" t="str">
            <v>Sr Manager, Operations</v>
          </cell>
        </row>
        <row r="297">
          <cell r="C297" t="str">
            <v>Princ Administrator, Systems</v>
          </cell>
        </row>
        <row r="298">
          <cell r="C298" t="str">
            <v>Accountant, Tax</v>
          </cell>
        </row>
        <row r="299">
          <cell r="C299" t="e">
            <v>#REF!</v>
          </cell>
        </row>
        <row r="300">
          <cell r="C300" t="e">
            <v>#REF!</v>
          </cell>
        </row>
        <row r="301">
          <cell r="C301" t="str">
            <v>Clerk, Shipping/Receiving</v>
          </cell>
        </row>
        <row r="302">
          <cell r="C302" t="str">
            <v>Sr Engineer, Systems</v>
          </cell>
        </row>
        <row r="303">
          <cell r="C303" t="str">
            <v>Analyst, Production</v>
          </cell>
        </row>
        <row r="304">
          <cell r="C304" t="str">
            <v>Lead Technician, Network</v>
          </cell>
        </row>
        <row r="305">
          <cell r="C305" t="str">
            <v>Principal Technician, Field</v>
          </cell>
        </row>
        <row r="306">
          <cell r="C306" t="str">
            <v>Receptionist, Security</v>
          </cell>
        </row>
        <row r="307">
          <cell r="C307" t="str">
            <v>Sr Recruiter</v>
          </cell>
        </row>
        <row r="308">
          <cell r="C308" t="str">
            <v>Director, Security</v>
          </cell>
        </row>
        <row r="309">
          <cell r="C309" t="str">
            <v>Driver-Courier</v>
          </cell>
        </row>
        <row r="310">
          <cell r="C310" t="str">
            <v>Electrician</v>
          </cell>
        </row>
        <row r="311">
          <cell r="C311" t="str">
            <v>Assoc Developer, Instructional</v>
          </cell>
        </row>
        <row r="312">
          <cell r="C312" t="str">
            <v>Associate Engineer, Field</v>
          </cell>
        </row>
        <row r="313">
          <cell r="C313" t="str">
            <v>Sr Laborer</v>
          </cell>
        </row>
        <row r="314">
          <cell r="C314" t="str">
            <v>Sr Technician, Gen Maintenance</v>
          </cell>
        </row>
        <row r="315">
          <cell r="C315" t="str">
            <v>Manager, Purchasing</v>
          </cell>
        </row>
        <row r="316">
          <cell r="C316" t="str">
            <v>Vice President</v>
          </cell>
        </row>
        <row r="317">
          <cell r="C317" t="str">
            <v>Sr Administrator, Business</v>
          </cell>
        </row>
        <row r="318">
          <cell r="C318" t="str">
            <v>Sr Administrator, Contracts</v>
          </cell>
        </row>
        <row r="319">
          <cell r="C319" t="str">
            <v>Princ Analyst, Info Security</v>
          </cell>
        </row>
        <row r="320">
          <cell r="C320" t="str">
            <v>Engineer, Software</v>
          </cell>
        </row>
        <row r="321">
          <cell r="C321" t="str">
            <v>Principal Analyst, Benefits</v>
          </cell>
        </row>
        <row r="322">
          <cell r="C322" t="str">
            <v>Sr Principal Analyst, Program</v>
          </cell>
        </row>
        <row r="323">
          <cell r="C323" t="str">
            <v>Princ Analyst, Compensation</v>
          </cell>
        </row>
        <row r="324">
          <cell r="C324" t="str">
            <v>Sr Manager, Hardware Eng</v>
          </cell>
        </row>
        <row r="325">
          <cell r="C325" t="str">
            <v>Sr Analyst, Financial Systems</v>
          </cell>
        </row>
        <row r="326">
          <cell r="C326" t="str">
            <v>Manager, Statistical Analysis</v>
          </cell>
        </row>
        <row r="327">
          <cell r="C327" t="str">
            <v>Sr Technician, Electronics</v>
          </cell>
        </row>
        <row r="328">
          <cell r="C328" t="str">
            <v>Director, Operations</v>
          </cell>
        </row>
        <row r="329">
          <cell r="C329" t="str">
            <v>Sr Analyst, Human Perf</v>
          </cell>
        </row>
        <row r="330">
          <cell r="C330" t="str">
            <v>Manager, HRIS</v>
          </cell>
        </row>
        <row r="331">
          <cell r="C331" t="str">
            <v>Manager, Operations</v>
          </cell>
        </row>
        <row r="332">
          <cell r="C332" t="str">
            <v>Welder</v>
          </cell>
        </row>
        <row r="333">
          <cell r="C333" t="str">
            <v>Sr Assistant, Accounting</v>
          </cell>
        </row>
        <row r="334">
          <cell r="C334" t="str">
            <v>Sr Manager, Payroll</v>
          </cell>
        </row>
        <row r="335">
          <cell r="C335" t="str">
            <v>Specialist, Safety</v>
          </cell>
        </row>
        <row r="336">
          <cell r="C336" t="str">
            <v>Manager, Tax</v>
          </cell>
        </row>
        <row r="337">
          <cell r="C337" t="str">
            <v>Sr Analyst, Data</v>
          </cell>
        </row>
        <row r="338">
          <cell r="C338" t="str">
            <v>Sr Specialist, Collections</v>
          </cell>
        </row>
        <row r="339">
          <cell r="C339" t="str">
            <v>Assoc Mechanic, Sheet-Metal</v>
          </cell>
        </row>
        <row r="340">
          <cell r="C340" t="str">
            <v>Supervisor, HR</v>
          </cell>
        </row>
        <row r="341">
          <cell r="C341" t="str">
            <v>Consultant Scientist</v>
          </cell>
        </row>
        <row r="342">
          <cell r="C342" t="str">
            <v>Coordinator, Event</v>
          </cell>
        </row>
        <row r="343">
          <cell r="C343" t="str">
            <v>Subject Matter Expert</v>
          </cell>
        </row>
        <row r="344">
          <cell r="C344" t="str">
            <v>Analyst, Pricing</v>
          </cell>
        </row>
        <row r="345">
          <cell r="C345" t="str">
            <v>Associate Analyst, Logistics</v>
          </cell>
        </row>
        <row r="346">
          <cell r="C346" t="str">
            <v>Sr Director, Product</v>
          </cell>
        </row>
        <row r="347">
          <cell r="C347" t="str">
            <v>Registered Nurse</v>
          </cell>
        </row>
        <row r="348">
          <cell r="C348" t="str">
            <v>Associate Technician, Systems</v>
          </cell>
        </row>
        <row r="349">
          <cell r="C349" t="str">
            <v>Photographer</v>
          </cell>
        </row>
        <row r="350">
          <cell r="C350" t="str">
            <v>Supervisor, Computer Ops</v>
          </cell>
        </row>
        <row r="351">
          <cell r="C351" t="str">
            <v>Sr Assistant, Purchasing</v>
          </cell>
        </row>
        <row r="352">
          <cell r="C352" t="str">
            <v>Manager, Facilities</v>
          </cell>
        </row>
        <row r="353">
          <cell r="C353" t="str">
            <v>Director, Information Systems</v>
          </cell>
        </row>
        <row r="354">
          <cell r="C354" t="str">
            <v>Principal Analyst, Systems</v>
          </cell>
        </row>
        <row r="355">
          <cell r="C355" t="str">
            <v>Sr Assistant, Material</v>
          </cell>
        </row>
        <row r="356">
          <cell r="C356" t="str">
            <v>Manager, Regional</v>
          </cell>
        </row>
        <row r="357">
          <cell r="C357" t="str">
            <v>Assoc Technician, Environment</v>
          </cell>
        </row>
        <row r="358">
          <cell r="C358" t="str">
            <v>Lead Assistant, Database</v>
          </cell>
        </row>
        <row r="359">
          <cell r="C359" t="str">
            <v>Associate Analyst, Functional</v>
          </cell>
        </row>
        <row r="360">
          <cell r="C360" t="str">
            <v>Technician, Network</v>
          </cell>
        </row>
        <row r="361">
          <cell r="C361" t="str">
            <v>Supervisor, Field Engineering</v>
          </cell>
        </row>
        <row r="362">
          <cell r="C362" t="str">
            <v>Sr Principal Engineer, Network</v>
          </cell>
        </row>
        <row r="363">
          <cell r="C363" t="str">
            <v>Assoc Administrator, Systems</v>
          </cell>
        </row>
        <row r="364">
          <cell r="C364" t="str">
            <v>Director, Employee Relations</v>
          </cell>
        </row>
        <row r="365">
          <cell r="C365" t="str">
            <v>Associate Officer, Security</v>
          </cell>
        </row>
        <row r="366">
          <cell r="C366" t="str">
            <v>Sr Manager, Recruiting</v>
          </cell>
        </row>
        <row r="367">
          <cell r="C367" t="str">
            <v>Princ Administrator, Network</v>
          </cell>
        </row>
        <row r="368">
          <cell r="C368" t="str">
            <v>Manager, Prof Development</v>
          </cell>
        </row>
        <row r="369">
          <cell r="C369" t="str">
            <v>Associate Engineer, Quality</v>
          </cell>
        </row>
        <row r="370">
          <cell r="C370" t="str">
            <v>Associate Secretary</v>
          </cell>
        </row>
        <row r="371">
          <cell r="C371" t="str">
            <v>Director, Account</v>
          </cell>
        </row>
        <row r="372">
          <cell r="C372" t="str">
            <v>Associate Technician, Telecom</v>
          </cell>
        </row>
        <row r="373">
          <cell r="C373" t="str">
            <v>Analyst, Research</v>
          </cell>
        </row>
        <row r="374">
          <cell r="C374" t="str">
            <v>Principal Engineer</v>
          </cell>
        </row>
        <row r="375">
          <cell r="C375" t="str">
            <v>Analyst, Quality</v>
          </cell>
        </row>
        <row r="376">
          <cell r="C376" t="str">
            <v>Sr Manager, Proposals</v>
          </cell>
        </row>
        <row r="377">
          <cell r="C377" t="str">
            <v>Sr Vice President</v>
          </cell>
        </row>
        <row r="378">
          <cell r="C378" t="str">
            <v>Administrator, Network</v>
          </cell>
        </row>
        <row r="379">
          <cell r="C379" t="str">
            <v>Sr Manager, Security</v>
          </cell>
        </row>
        <row r="380">
          <cell r="C380" t="str">
            <v>Sr Specialist, Prof Develop</v>
          </cell>
        </row>
        <row r="381">
          <cell r="C381" t="str">
            <v>Technician, Field</v>
          </cell>
        </row>
        <row r="382">
          <cell r="C382" t="str">
            <v>Manager, Systems Engineering</v>
          </cell>
        </row>
        <row r="383">
          <cell r="C383" t="str">
            <v>Manager, Quality Assurance</v>
          </cell>
        </row>
        <row r="384">
          <cell r="C384" t="str">
            <v>Sr Manager, Real Estate</v>
          </cell>
        </row>
        <row r="385">
          <cell r="C385" t="str">
            <v>Secretary</v>
          </cell>
        </row>
        <row r="386">
          <cell r="C386" t="str">
            <v>Manager, Proposals</v>
          </cell>
        </row>
        <row r="387">
          <cell r="C387" t="str">
            <v>Sr Vice President, Operations</v>
          </cell>
        </row>
        <row r="388">
          <cell r="C388" t="str">
            <v>Associate Programmer</v>
          </cell>
        </row>
        <row r="389">
          <cell r="C389" t="str">
            <v>Sr Accountant</v>
          </cell>
        </row>
        <row r="390">
          <cell r="C390" t="str">
            <v>Sr Operator, Word Proc</v>
          </cell>
        </row>
        <row r="391">
          <cell r="C391" t="str">
            <v>Specialist, Customer Service</v>
          </cell>
        </row>
        <row r="392">
          <cell r="C392" t="str">
            <v>Manager, Project/Task</v>
          </cell>
        </row>
        <row r="393">
          <cell r="C393" t="str">
            <v>Supervisor, Quality (CS)</v>
          </cell>
        </row>
        <row r="394">
          <cell r="C394" t="str">
            <v>Sr Analyst, Marketing</v>
          </cell>
        </row>
        <row r="395">
          <cell r="C395" t="str">
            <v>Assoc Analyst, Human Perf</v>
          </cell>
        </row>
        <row r="396">
          <cell r="C396" t="str">
            <v>Sr Analyst, HRIS</v>
          </cell>
        </row>
        <row r="397">
          <cell r="C397" t="str">
            <v>Pipefitter</v>
          </cell>
        </row>
        <row r="398">
          <cell r="C398" t="str">
            <v>Consultant Analyst, Operations</v>
          </cell>
        </row>
        <row r="399">
          <cell r="C399" t="str">
            <v>Manager, Documentation</v>
          </cell>
        </row>
        <row r="400">
          <cell r="C400" t="str">
            <v>Assistant, Accounting</v>
          </cell>
        </row>
        <row r="401">
          <cell r="C401" t="str">
            <v>Sr Assistant, Payroll</v>
          </cell>
        </row>
        <row r="402">
          <cell r="C402" t="str">
            <v>Administrator, Business</v>
          </cell>
        </row>
        <row r="403">
          <cell r="C403" t="str">
            <v>Administrator, Contracts</v>
          </cell>
        </row>
        <row r="404">
          <cell r="C404" t="str">
            <v>Sr Analyst, Info Security</v>
          </cell>
        </row>
        <row r="405">
          <cell r="C405" t="str">
            <v>Intern, College - Technical</v>
          </cell>
        </row>
        <row r="406">
          <cell r="C406" t="str">
            <v>Assistant, Legal</v>
          </cell>
        </row>
        <row r="407">
          <cell r="C407" t="str">
            <v>Associate Engineer, Software</v>
          </cell>
        </row>
        <row r="408">
          <cell r="C408" t="str">
            <v>Associate Expediter</v>
          </cell>
        </row>
        <row r="409">
          <cell r="C409" t="str">
            <v>Sr Assistant, Safety</v>
          </cell>
        </row>
        <row r="410">
          <cell r="C410" t="str">
            <v>Supervisor, Tax</v>
          </cell>
        </row>
        <row r="411">
          <cell r="C411" t="str">
            <v>Sr Analyst, Benefits</v>
          </cell>
        </row>
        <row r="412">
          <cell r="C412" t="str">
            <v>Principal Analyst, Program</v>
          </cell>
        </row>
        <row r="413">
          <cell r="C413" t="str">
            <v>Analyst, Data</v>
          </cell>
        </row>
        <row r="414">
          <cell r="C414" t="str">
            <v>Specialist, Collections</v>
          </cell>
        </row>
        <row r="415">
          <cell r="C415" t="str">
            <v>Supervisor, Finance</v>
          </cell>
        </row>
        <row r="416">
          <cell r="C416" t="str">
            <v>Director, Safety</v>
          </cell>
        </row>
        <row r="417">
          <cell r="C417" t="str">
            <v>Sr Analyst, Compensation</v>
          </cell>
        </row>
        <row r="418">
          <cell r="C418" t="str">
            <v>Principal Generalist, HR</v>
          </cell>
        </row>
        <row r="419">
          <cell r="C419" t="str">
            <v>Sr Principal Scientist</v>
          </cell>
        </row>
        <row r="420">
          <cell r="C420" t="str">
            <v>Manager, Hardware Engineering</v>
          </cell>
        </row>
        <row r="421">
          <cell r="C421" t="str">
            <v>Analyst, Financial Systems</v>
          </cell>
        </row>
        <row r="422">
          <cell r="C422" t="str">
            <v>Sr Director, HR</v>
          </cell>
        </row>
        <row r="423">
          <cell r="C423" t="str">
            <v>Sr Director, Communications</v>
          </cell>
        </row>
        <row r="424">
          <cell r="C424" t="str">
            <v>Sr Princ Analyst, Functional</v>
          </cell>
        </row>
        <row r="425">
          <cell r="C425" t="str">
            <v>Associate Analyst, Pricing</v>
          </cell>
        </row>
        <row r="426">
          <cell r="C426" t="str">
            <v>Machinist</v>
          </cell>
        </row>
        <row r="427">
          <cell r="C427" t="str">
            <v>Sr Technician, Supply</v>
          </cell>
        </row>
        <row r="428">
          <cell r="C428" t="str">
            <v>Director, Product</v>
          </cell>
        </row>
        <row r="429">
          <cell r="C429" t="str">
            <v>Associate Engineer, Network</v>
          </cell>
        </row>
        <row r="430">
          <cell r="C430" t="str">
            <v>EMT/Paramedic</v>
          </cell>
        </row>
        <row r="431">
          <cell r="C431" t="str">
            <v>Princ Developer, Instructional</v>
          </cell>
        </row>
        <row r="432">
          <cell r="C432" t="str">
            <v>Sr Director, Software Eng</v>
          </cell>
        </row>
        <row r="433">
          <cell r="C433" t="str">
            <v>Supervisor, Multimedia</v>
          </cell>
        </row>
        <row r="434">
          <cell r="C434" t="str">
            <v>Sr Aide, Technical</v>
          </cell>
        </row>
        <row r="435">
          <cell r="C435" t="str">
            <v>Engineer, Systems</v>
          </cell>
        </row>
        <row r="436">
          <cell r="C436" t="str">
            <v>Vice President</v>
          </cell>
        </row>
        <row r="437">
          <cell r="C437" t="str">
            <v>Lead Operator, Computer</v>
          </cell>
        </row>
        <row r="438">
          <cell r="C438" t="str">
            <v>Sr Analyst, HR Compliance</v>
          </cell>
        </row>
        <row r="439">
          <cell r="C439" t="str">
            <v>Associate Engineer, CAD</v>
          </cell>
        </row>
        <row r="440">
          <cell r="C440" t="str">
            <v>Sr Assistant, Office/Program</v>
          </cell>
        </row>
        <row r="441">
          <cell r="C441" t="str">
            <v>Princ Analyst, Int Controls</v>
          </cell>
        </row>
        <row r="442">
          <cell r="C442" t="str">
            <v>Administrator, Property</v>
          </cell>
        </row>
        <row r="443">
          <cell r="C443" t="str">
            <v>Sr Painter</v>
          </cell>
        </row>
        <row r="444">
          <cell r="C444" t="str">
            <v>Manager, Site Acquisition</v>
          </cell>
        </row>
        <row r="445">
          <cell r="C445" t="str">
            <v>Assistant, Purchasing</v>
          </cell>
        </row>
        <row r="446">
          <cell r="C446" t="str">
            <v>Clerk, General</v>
          </cell>
        </row>
        <row r="447">
          <cell r="C447" t="str">
            <v>Principal Specialist, Comm</v>
          </cell>
        </row>
        <row r="448">
          <cell r="C448" t="str">
            <v>Principal Editor, Technical</v>
          </cell>
        </row>
        <row r="449">
          <cell r="C449" t="str">
            <v>Supervisor, Facilities</v>
          </cell>
        </row>
        <row r="450">
          <cell r="C450" t="str">
            <v>Sr Manager, Info Systems</v>
          </cell>
        </row>
        <row r="451">
          <cell r="C451" t="str">
            <v>Principal Statistician</v>
          </cell>
        </row>
        <row r="452">
          <cell r="C452" t="str">
            <v>Sr Analyst, Systems</v>
          </cell>
        </row>
        <row r="453">
          <cell r="C453" t="str">
            <v>Staff Vice President</v>
          </cell>
        </row>
        <row r="454">
          <cell r="C454" t="str">
            <v>Director, Contracts</v>
          </cell>
        </row>
        <row r="455">
          <cell r="C455" t="str">
            <v>Principal Analyst, Finance</v>
          </cell>
        </row>
        <row r="456">
          <cell r="C456" t="str">
            <v>Generalist, HR</v>
          </cell>
        </row>
        <row r="457">
          <cell r="C457" t="str">
            <v>Analyst, Internal Controls</v>
          </cell>
        </row>
        <row r="458">
          <cell r="C458" t="str">
            <v>Analyst, Marketing</v>
          </cell>
        </row>
        <row r="459">
          <cell r="C459" t="str">
            <v>Sr Princ Analyst, Intelligence</v>
          </cell>
        </row>
        <row r="460">
          <cell r="C460" t="str">
            <v>Associate Analyst, Operations</v>
          </cell>
        </row>
        <row r="461">
          <cell r="C461" t="str">
            <v>Sr Principal Analyst, Research</v>
          </cell>
        </row>
        <row r="462">
          <cell r="C462" t="str">
            <v>Assistant, Material</v>
          </cell>
        </row>
        <row r="463">
          <cell r="C463" t="str">
            <v>Associate Developer, Web</v>
          </cell>
        </row>
        <row r="464">
          <cell r="C464" t="str">
            <v>Manager, Market</v>
          </cell>
        </row>
        <row r="465">
          <cell r="C465" t="str">
            <v>Associate Scientist</v>
          </cell>
        </row>
        <row r="466">
          <cell r="C466" t="str">
            <v>Technician, Electronics</v>
          </cell>
        </row>
        <row r="467">
          <cell r="C467" t="str">
            <v>Director, Engineering</v>
          </cell>
        </row>
        <row r="468">
          <cell r="C468" t="str">
            <v>Sr Assistant, Database</v>
          </cell>
        </row>
        <row r="469">
          <cell r="C469" t="str">
            <v>Sr Princ Analyst, Acquisition</v>
          </cell>
        </row>
        <row r="470">
          <cell r="C470" t="str">
            <v>Assoc Technician, Network</v>
          </cell>
        </row>
        <row r="471">
          <cell r="C471" t="str">
            <v>Principal Engineer, Field</v>
          </cell>
        </row>
        <row r="472">
          <cell r="C472" t="str">
            <v>Principal Engineer, Network</v>
          </cell>
        </row>
        <row r="473">
          <cell r="C473" t="str">
            <v>Principal Technician, Systems</v>
          </cell>
        </row>
        <row r="474">
          <cell r="C474" t="str">
            <v>Associate Drafter</v>
          </cell>
        </row>
        <row r="475">
          <cell r="C475" t="str">
            <v>Manager, Employee Relations</v>
          </cell>
        </row>
        <row r="476">
          <cell r="C476" t="str">
            <v>Executive Assistant</v>
          </cell>
        </row>
        <row r="477">
          <cell r="C477" t="str">
            <v>Worker, Construction</v>
          </cell>
        </row>
        <row r="478">
          <cell r="C478" t="str">
            <v>Supervisor, Production</v>
          </cell>
        </row>
        <row r="479">
          <cell r="C479" t="str">
            <v>Associate Editor, Technical</v>
          </cell>
        </row>
        <row r="480">
          <cell r="C480" t="str">
            <v>Sr Developer, Web</v>
          </cell>
        </row>
        <row r="481">
          <cell r="C481" t="str">
            <v>Sr Engineer, Test</v>
          </cell>
        </row>
        <row r="482">
          <cell r="C482" t="str">
            <v>Supervisor, Construction - A</v>
          </cell>
        </row>
        <row r="483">
          <cell r="C483" t="str">
            <v>Accountant</v>
          </cell>
        </row>
        <row r="484">
          <cell r="C484" t="str">
            <v>Manager, Administration</v>
          </cell>
        </row>
        <row r="485">
          <cell r="C485" t="str">
            <v>Director, Benefits</v>
          </cell>
        </row>
        <row r="486">
          <cell r="C486" t="str">
            <v>Manager, Contracts</v>
          </cell>
        </row>
        <row r="487">
          <cell r="C487" t="str">
            <v>Assoc Specialist, Multimedia</v>
          </cell>
        </row>
        <row r="488">
          <cell r="C488" t="str">
            <v>Sr Technician, Facilities</v>
          </cell>
        </row>
        <row r="489">
          <cell r="C489" t="str">
            <v>Analyst, Finance</v>
          </cell>
        </row>
        <row r="490">
          <cell r="C490" t="str">
            <v>Sr Analyst, Database</v>
          </cell>
        </row>
        <row r="491">
          <cell r="C491" t="str">
            <v>Sr Assistant, HR</v>
          </cell>
        </row>
        <row r="492">
          <cell r="C492" t="str">
            <v>Sr Technician, Help Desk</v>
          </cell>
        </row>
        <row r="493">
          <cell r="C493" t="str">
            <v>Sr Princ Engineer, Software</v>
          </cell>
        </row>
        <row r="494">
          <cell r="C494" t="str">
            <v>Manager, Financial Systems</v>
          </cell>
        </row>
        <row r="495">
          <cell r="C495" t="str">
            <v>Analyst, HRIS</v>
          </cell>
        </row>
        <row r="496">
          <cell r="C496" t="str">
            <v>Manager, Business Development</v>
          </cell>
        </row>
        <row r="497">
          <cell r="C497" t="str">
            <v>Assistant, Marketing</v>
          </cell>
        </row>
        <row r="498">
          <cell r="C498" t="str">
            <v>Sr Analyst, Intelligence</v>
          </cell>
        </row>
        <row r="499">
          <cell r="C499" t="str">
            <v>Manager, Pricing</v>
          </cell>
        </row>
        <row r="500">
          <cell r="C500" t="str">
            <v>Principal Analyst, Logistics</v>
          </cell>
        </row>
        <row r="501">
          <cell r="C501" t="str">
            <v>Principal Analyst, Operations</v>
          </cell>
        </row>
        <row r="502">
          <cell r="C502" t="str">
            <v>Analyst, Proposals</v>
          </cell>
        </row>
        <row r="503">
          <cell r="C503" t="str">
            <v>Sr Buyer</v>
          </cell>
        </row>
        <row r="504">
          <cell r="C504" t="str">
            <v>Director, Prof Development</v>
          </cell>
        </row>
        <row r="505">
          <cell r="C505" t="str">
            <v>Planner, Production</v>
          </cell>
        </row>
        <row r="506">
          <cell r="C506" t="str">
            <v>Principal Officer, Security</v>
          </cell>
        </row>
        <row r="507">
          <cell r="C507" t="str">
            <v>Sr Accountant, Tax</v>
          </cell>
        </row>
        <row r="508">
          <cell r="C508" t="e">
            <v>#REF!</v>
          </cell>
        </row>
        <row r="509">
          <cell r="C509" t="str">
            <v>Sr Analyst, Production</v>
          </cell>
        </row>
        <row r="510">
          <cell r="C510" t="str">
            <v>Assistant, Security</v>
          </cell>
        </row>
        <row r="511">
          <cell r="C511" t="str">
            <v>Principal Recruiter</v>
          </cell>
        </row>
        <row r="512">
          <cell r="C512" t="str">
            <v>Guard, Security</v>
          </cell>
        </row>
        <row r="513">
          <cell r="C513" t="str">
            <v>Driver-Chauffeur</v>
          </cell>
        </row>
        <row r="514">
          <cell r="C514" t="str">
            <v>Sr Electrician</v>
          </cell>
        </row>
        <row r="515">
          <cell r="C515" t="str">
            <v>Assoc Technician, Gen Maint</v>
          </cell>
        </row>
        <row r="516">
          <cell r="C516" t="str">
            <v>Supervisor, Maintenance</v>
          </cell>
        </row>
        <row r="517">
          <cell r="C517" t="str">
            <v>Princ Administrator, Contracts</v>
          </cell>
        </row>
        <row r="518">
          <cell r="C518" t="str">
            <v>Supervisor, Safety</v>
          </cell>
        </row>
        <row r="519">
          <cell r="C519" t="str">
            <v>Mechanic, Sheet-Metal</v>
          </cell>
        </row>
        <row r="520">
          <cell r="C520" t="str">
            <v>Assoc Technician, Help Desk</v>
          </cell>
        </row>
        <row r="521">
          <cell r="C521" t="str">
            <v>Sr Subject Matter Expert</v>
          </cell>
        </row>
        <row r="522">
          <cell r="C522" t="str">
            <v>Lead Technician, Electronics</v>
          </cell>
        </row>
        <row r="523">
          <cell r="C523" t="str">
            <v>Principal Assistant, Database</v>
          </cell>
        </row>
        <row r="524">
          <cell r="C524" t="str">
            <v>Analyst, Functional</v>
          </cell>
        </row>
        <row r="525">
          <cell r="C525" t="str">
            <v>Network Architect</v>
          </cell>
        </row>
        <row r="526">
          <cell r="C526" t="e">
            <v>#REF!</v>
          </cell>
        </row>
        <row r="527">
          <cell r="C527" t="str">
            <v>Principal Analyst, Data</v>
          </cell>
        </row>
        <row r="528">
          <cell r="C528" t="str">
            <v>Analyst, Logistics</v>
          </cell>
        </row>
        <row r="529">
          <cell r="C529" t="str">
            <v>Dietitian</v>
          </cell>
        </row>
        <row r="530">
          <cell r="C530" t="str">
            <v>Technician, Systems</v>
          </cell>
        </row>
        <row r="531">
          <cell r="C531" t="str">
            <v>Videographer</v>
          </cell>
        </row>
        <row r="532">
          <cell r="C532" t="str">
            <v>Social Worker, LCSW</v>
          </cell>
        </row>
        <row r="533">
          <cell r="C533" t="str">
            <v>Sr Technician, Network</v>
          </cell>
        </row>
        <row r="534">
          <cell r="C534" t="str">
            <v>Manager, Field Engineering</v>
          </cell>
        </row>
        <row r="535">
          <cell r="C535" t="str">
            <v>Administrator, Systems</v>
          </cell>
        </row>
        <row r="536">
          <cell r="C536" t="str">
            <v>Sr Princ Administrator, Networ</v>
          </cell>
        </row>
        <row r="537">
          <cell r="C537" t="str">
            <v>Engineer, Quality</v>
          </cell>
        </row>
        <row r="538">
          <cell r="C538" t="str">
            <v>Sr Administrator, Network</v>
          </cell>
        </row>
        <row r="539">
          <cell r="C539" t="str">
            <v>Princ Specialist, Prof Dev</v>
          </cell>
        </row>
        <row r="540">
          <cell r="C540" t="str">
            <v>Director, Quality Assurance</v>
          </cell>
        </row>
        <row r="541">
          <cell r="C541" t="str">
            <v>Director, Real Estate</v>
          </cell>
        </row>
        <row r="542">
          <cell r="C542" t="str">
            <v>Principal Accountant</v>
          </cell>
        </row>
        <row r="543">
          <cell r="C543" t="str">
            <v>Manager, Account</v>
          </cell>
        </row>
        <row r="544">
          <cell r="C544" t="str">
            <v>Sr Specialist, Customer Svc</v>
          </cell>
        </row>
        <row r="545">
          <cell r="C545" t="str">
            <v>Director, Export Control</v>
          </cell>
        </row>
        <row r="546">
          <cell r="C546" t="str">
            <v>Analyst, Human Performance</v>
          </cell>
        </row>
        <row r="547">
          <cell r="C547" t="str">
            <v>Principal Analyst, HRIS</v>
          </cell>
        </row>
        <row r="548">
          <cell r="C548" t="str">
            <v>Supervisor, Operations</v>
          </cell>
        </row>
        <row r="549">
          <cell r="C549" t="str">
            <v>Sr Manager, Documentation</v>
          </cell>
        </row>
        <row r="550">
          <cell r="C550" t="str">
            <v>Associate Analyst, Research</v>
          </cell>
        </row>
        <row r="551">
          <cell r="C551" t="str">
            <v>Associate Welder</v>
          </cell>
        </row>
        <row r="552">
          <cell r="C552" t="str">
            <v>Sr Director, Program</v>
          </cell>
        </row>
        <row r="553">
          <cell r="C553" t="str">
            <v>Princ Analyst, Configuration</v>
          </cell>
        </row>
        <row r="554">
          <cell r="C554" t="str">
            <v>Specialist, Quality (CS)</v>
          </cell>
        </row>
        <row r="555">
          <cell r="C555" t="str">
            <v>Engineer</v>
          </cell>
        </row>
        <row r="556">
          <cell r="C556" t="str">
            <v>Assoc Assembler, Electronics</v>
          </cell>
        </row>
        <row r="557">
          <cell r="C557" t="str">
            <v>Associate Engineer, Hardware</v>
          </cell>
        </row>
        <row r="558">
          <cell r="C558" t="str">
            <v>Sr Engineer, Environmental</v>
          </cell>
        </row>
        <row r="559">
          <cell r="C559" t="str">
            <v>Sr Engineer, CAD</v>
          </cell>
        </row>
        <row r="560">
          <cell r="C560" t="str">
            <v>Manager, Help Desk</v>
          </cell>
        </row>
        <row r="561">
          <cell r="C561" t="str">
            <v>Analyst, Acquisition</v>
          </cell>
        </row>
        <row r="562">
          <cell r="C562" t="str">
            <v>Sr Principal Programmer</v>
          </cell>
        </row>
        <row r="563">
          <cell r="C563" t="e">
            <v>#REF!</v>
          </cell>
        </row>
        <row r="564">
          <cell r="C564" t="str">
            <v>Section Vice President</v>
          </cell>
        </row>
        <row r="565">
          <cell r="C565" t="str">
            <v>Sr Telemarketer</v>
          </cell>
        </row>
        <row r="566">
          <cell r="C566" t="str">
            <v>Sr Inspector, Quality</v>
          </cell>
        </row>
        <row r="567">
          <cell r="C567" t="str">
            <v>Sr Principal Engineer, Systems</v>
          </cell>
        </row>
        <row r="568">
          <cell r="C568" t="str">
            <v>Sr Expediter</v>
          </cell>
        </row>
        <row r="569">
          <cell r="C569" t="str">
            <v>Director, Sales</v>
          </cell>
        </row>
        <row r="570">
          <cell r="C570" t="str">
            <v>Sr Director</v>
          </cell>
        </row>
        <row r="571">
          <cell r="C571" t="str">
            <v>Sr Principal Engineer, Quality</v>
          </cell>
        </row>
        <row r="572">
          <cell r="C572" t="str">
            <v>Sr Mechanic, Sheet-Metal</v>
          </cell>
        </row>
        <row r="573">
          <cell r="C573" t="str">
            <v>Lead Assistant, Accounting</v>
          </cell>
        </row>
        <row r="574">
          <cell r="C574" t="str">
            <v>Princ Administrator, Business</v>
          </cell>
        </row>
        <row r="575">
          <cell r="C575" t="str">
            <v>Supervisor, Accounting</v>
          </cell>
        </row>
        <row r="576">
          <cell r="C576" t="str">
            <v>Director, Recruiting</v>
          </cell>
        </row>
        <row r="577">
          <cell r="C577" t="str">
            <v>Administrator, Web Content</v>
          </cell>
        </row>
        <row r="578">
          <cell r="C578" t="str">
            <v>Associate Designer, Web</v>
          </cell>
        </row>
        <row r="579">
          <cell r="C579" t="str">
            <v>Sr Princ Administrator, Contr</v>
          </cell>
        </row>
        <row r="580">
          <cell r="C580" t="str">
            <v>Technician, Multimedia</v>
          </cell>
        </row>
        <row r="581">
          <cell r="C581" t="str">
            <v>Assoc Technician, Facilities</v>
          </cell>
        </row>
        <row r="582">
          <cell r="C582" t="str">
            <v>Technician, Environmental</v>
          </cell>
        </row>
        <row r="583">
          <cell r="C583" t="str">
            <v>Supervisor, Collections</v>
          </cell>
        </row>
        <row r="584">
          <cell r="C584" t="str">
            <v>Manager, Finance</v>
          </cell>
        </row>
        <row r="585">
          <cell r="C585" t="str">
            <v>Sr Manager, Facilities</v>
          </cell>
        </row>
        <row r="586">
          <cell r="C586" t="str">
            <v>Sr Engineer, Hardware</v>
          </cell>
        </row>
        <row r="587">
          <cell r="C587" t="str">
            <v>Associate Assistant, HR</v>
          </cell>
        </row>
        <row r="588">
          <cell r="C588" t="str">
            <v>Manager, HR</v>
          </cell>
        </row>
        <row r="589">
          <cell r="C589" t="str">
            <v>Sr Engineer, Software</v>
          </cell>
        </row>
        <row r="590">
          <cell r="C590" t="str">
            <v>Assembler, Electronics</v>
          </cell>
        </row>
        <row r="591">
          <cell r="C591" t="str">
            <v>Principal Analyst, Human Perf</v>
          </cell>
        </row>
        <row r="592">
          <cell r="C592" t="str">
            <v>Sr Princ Analyst, Info Security</v>
          </cell>
        </row>
        <row r="593">
          <cell r="C593" t="str">
            <v>Assoc Analyst, Intelligence</v>
          </cell>
        </row>
        <row r="594">
          <cell r="C594" t="str">
            <v>Manager, Internal Controls</v>
          </cell>
        </row>
        <row r="595">
          <cell r="C595" t="str">
            <v>Sr Analyst, Pricing</v>
          </cell>
        </row>
        <row r="596">
          <cell r="C596" t="str">
            <v>Manager, Construction - A</v>
          </cell>
        </row>
        <row r="597">
          <cell r="C597" t="str">
            <v>Analyst, Operations</v>
          </cell>
        </row>
        <row r="598">
          <cell r="C598" t="str">
            <v>Associate Buyer</v>
          </cell>
        </row>
        <row r="599">
          <cell r="C599" t="str">
            <v>Assoc Technician, Mechanical</v>
          </cell>
        </row>
        <row r="600">
          <cell r="C600" t="str">
            <v>Sr Pipefitter</v>
          </cell>
        </row>
        <row r="601">
          <cell r="C601" t="str">
            <v>Officer, Security</v>
          </cell>
        </row>
        <row r="602">
          <cell r="C602" t="str">
            <v>Associate Accountant, Tax</v>
          </cell>
        </row>
        <row r="603">
          <cell r="C603" t="e">
            <v>#REF!</v>
          </cell>
        </row>
        <row r="604">
          <cell r="C604" t="str">
            <v>Writer, Technical</v>
          </cell>
        </row>
        <row r="605">
          <cell r="C605" t="e">
            <v>#REF!</v>
          </cell>
        </row>
        <row r="606">
          <cell r="C606" t="str">
            <v>Sr Administrator, Systems</v>
          </cell>
        </row>
        <row r="607">
          <cell r="C607" t="str">
            <v>Supervisor, Construction - B</v>
          </cell>
        </row>
        <row r="608">
          <cell r="C608" t="str">
            <v>Director, Program</v>
          </cell>
        </row>
        <row r="609">
          <cell r="C609" t="str">
            <v>Sr Analyst, Configuration</v>
          </cell>
        </row>
        <row r="610">
          <cell r="C610" t="str">
            <v>Monitor, Quality (CS)</v>
          </cell>
        </row>
        <row r="611">
          <cell r="C611" t="str">
            <v>Associate Engineer</v>
          </cell>
        </row>
        <row r="612">
          <cell r="C612" t="str">
            <v>Sr Principal Developer, Web</v>
          </cell>
        </row>
        <row r="613">
          <cell r="C613" t="str">
            <v>Scientist</v>
          </cell>
        </row>
        <row r="614">
          <cell r="C614" t="str">
            <v>Sr Principal Analyst, Database</v>
          </cell>
        </row>
        <row r="615">
          <cell r="C615" t="str">
            <v>Supervisor, Nursing</v>
          </cell>
        </row>
        <row r="616">
          <cell r="C616" t="str">
            <v>Associate Engineer, Test</v>
          </cell>
        </row>
        <row r="617">
          <cell r="C617" t="str">
            <v>Engineer, Environmental</v>
          </cell>
        </row>
        <row r="618">
          <cell r="C618" t="str">
            <v>Engineer, CAD</v>
          </cell>
        </row>
        <row r="619">
          <cell r="C619" t="str">
            <v>Supervisor, Help Desk</v>
          </cell>
        </row>
        <row r="620">
          <cell r="C620" t="str">
            <v>Sr Princ Engineer, Environment</v>
          </cell>
        </row>
        <row r="621">
          <cell r="C621" t="str">
            <v>Assoc Analyst, Acquisition</v>
          </cell>
        </row>
        <row r="622">
          <cell r="C622" t="str">
            <v>Principal Programmer</v>
          </cell>
        </row>
        <row r="623">
          <cell r="C623" t="e">
            <v>#REF!</v>
          </cell>
        </row>
        <row r="624">
          <cell r="C624" t="e">
            <v>#REF!</v>
          </cell>
        </row>
        <row r="625">
          <cell r="C625" t="str">
            <v>Receptionist</v>
          </cell>
        </row>
        <row r="626">
          <cell r="C626" t="str">
            <v>Sr Technician, Field</v>
          </cell>
        </row>
        <row r="627">
          <cell r="C627" t="e">
            <v>#REF!</v>
          </cell>
        </row>
        <row r="628">
          <cell r="C628" t="str">
            <v>Director, Proposals</v>
          </cell>
        </row>
        <row r="629">
          <cell r="C629" t="str">
            <v>President, GDIT</v>
          </cell>
        </row>
        <row r="630">
          <cell r="C630" t="str">
            <v>Sr Director, Proposals</v>
          </cell>
        </row>
        <row r="631">
          <cell r="C631" t="str">
            <v>Director</v>
          </cell>
        </row>
        <row r="632">
          <cell r="C632" t="str">
            <v>Developer, Instructional</v>
          </cell>
        </row>
        <row r="633">
          <cell r="C633" t="str">
            <v>Inspector, Quality</v>
          </cell>
        </row>
        <row r="634">
          <cell r="C634" t="str">
            <v>Principal Engineer, Systems</v>
          </cell>
        </row>
        <row r="635">
          <cell r="C635" t="str">
            <v>Expediter</v>
          </cell>
        </row>
      </sheetData>
      <sheetData sheetId="28" refreshError="1">
        <row r="16">
          <cell r="C16" t="str">
            <v>Abbee,Danielle R</v>
          </cell>
        </row>
        <row r="17">
          <cell r="C17" t="str">
            <v>Abbey,Thelma L</v>
          </cell>
        </row>
        <row r="18">
          <cell r="C18" t="str">
            <v>Abbott,Ivan D.</v>
          </cell>
        </row>
        <row r="19">
          <cell r="C19" t="str">
            <v>Abbott,Sarah E</v>
          </cell>
        </row>
        <row r="20">
          <cell r="C20" t="str">
            <v>Abbott,Zackary</v>
          </cell>
        </row>
        <row r="21">
          <cell r="C21" t="str">
            <v>Abbu,Gayithri</v>
          </cell>
        </row>
        <row r="22">
          <cell r="C22" t="str">
            <v>Abdalla,Husham G</v>
          </cell>
        </row>
        <row r="23">
          <cell r="C23" t="str">
            <v>Abdul-Hamid,Malaika K</v>
          </cell>
        </row>
        <row r="24">
          <cell r="C24" t="str">
            <v>Abdullahi,Idil</v>
          </cell>
        </row>
        <row r="25">
          <cell r="C25" t="str">
            <v>Abe,Robert E</v>
          </cell>
        </row>
        <row r="26">
          <cell r="C26" t="str">
            <v>Abel,Tameka</v>
          </cell>
        </row>
        <row r="27">
          <cell r="C27" t="str">
            <v>Aberasturi,Iasia</v>
          </cell>
        </row>
        <row r="28">
          <cell r="C28" t="str">
            <v>Abernathy,Rebecca A</v>
          </cell>
        </row>
        <row r="29">
          <cell r="C29" t="str">
            <v>Abla,Stephanie M</v>
          </cell>
        </row>
        <row r="30">
          <cell r="C30" t="str">
            <v>Abner,Donna L</v>
          </cell>
        </row>
        <row r="31">
          <cell r="C31" t="str">
            <v>Abou Chabke,Jihane F</v>
          </cell>
        </row>
        <row r="32">
          <cell r="C32" t="str">
            <v>Abram,Felice L</v>
          </cell>
        </row>
        <row r="33">
          <cell r="C33" t="str">
            <v>Abram,Schelonda N</v>
          </cell>
        </row>
        <row r="34">
          <cell r="C34" t="str">
            <v>Abrams,La'Saundra M</v>
          </cell>
        </row>
        <row r="35">
          <cell r="C35" t="str">
            <v>Absalom,Allison A</v>
          </cell>
        </row>
        <row r="36">
          <cell r="C36" t="str">
            <v>Abukar,Abdulaziz</v>
          </cell>
        </row>
        <row r="37">
          <cell r="C37" t="str">
            <v>Aburdeineh,Peter C</v>
          </cell>
        </row>
        <row r="38">
          <cell r="C38" t="str">
            <v>Abuzour,Jamie L</v>
          </cell>
        </row>
        <row r="39">
          <cell r="C39" t="str">
            <v>Acevedo,Ibanove</v>
          </cell>
        </row>
        <row r="40">
          <cell r="C40" t="str">
            <v>Acevedo,Sathya</v>
          </cell>
        </row>
        <row r="41">
          <cell r="C41" t="str">
            <v>Ackerson,Angelique B</v>
          </cell>
        </row>
        <row r="42">
          <cell r="C42" t="str">
            <v>Acord,Arlis L</v>
          </cell>
        </row>
        <row r="43">
          <cell r="C43" t="str">
            <v>Acosta,Angela A</v>
          </cell>
        </row>
        <row r="44">
          <cell r="C44" t="str">
            <v>Acosta,Katie E</v>
          </cell>
        </row>
        <row r="45">
          <cell r="C45" t="str">
            <v>Adam,CeLinda S</v>
          </cell>
        </row>
        <row r="46">
          <cell r="C46" t="str">
            <v>Adamchik,David A</v>
          </cell>
        </row>
        <row r="47">
          <cell r="C47" t="str">
            <v>Adame,Sylvestre</v>
          </cell>
        </row>
        <row r="48">
          <cell r="C48" t="str">
            <v>Adams Jr,Wilfred W.</v>
          </cell>
        </row>
        <row r="49">
          <cell r="C49" t="str">
            <v>Adams Sr,Matthew D</v>
          </cell>
        </row>
        <row r="50">
          <cell r="C50" t="str">
            <v>Adams,Alfred L</v>
          </cell>
        </row>
        <row r="51">
          <cell r="C51" t="str">
            <v>Adams,Ashley M</v>
          </cell>
        </row>
        <row r="52">
          <cell r="C52" t="str">
            <v>Adams,Bobby L</v>
          </cell>
        </row>
        <row r="53">
          <cell r="C53" t="str">
            <v>Adams,Bridgett</v>
          </cell>
        </row>
        <row r="54">
          <cell r="C54" t="str">
            <v>Adams,Charles</v>
          </cell>
        </row>
        <row r="55">
          <cell r="C55" t="str">
            <v>Adams,Eric A</v>
          </cell>
        </row>
        <row r="56">
          <cell r="C56" t="str">
            <v>Adams,Jay D</v>
          </cell>
        </row>
        <row r="57">
          <cell r="C57" t="str">
            <v>Adams,Jeffrey F</v>
          </cell>
        </row>
        <row r="58">
          <cell r="C58" t="str">
            <v>Adams,Jordan R</v>
          </cell>
        </row>
        <row r="59">
          <cell r="C59" t="str">
            <v>Adams,Joy B.</v>
          </cell>
        </row>
        <row r="60">
          <cell r="C60" t="str">
            <v>Adams,Larry L</v>
          </cell>
        </row>
        <row r="61">
          <cell r="C61" t="str">
            <v>Adams,Mary M</v>
          </cell>
        </row>
        <row r="62">
          <cell r="C62" t="str">
            <v>Adams,Roberta L</v>
          </cell>
        </row>
        <row r="63">
          <cell r="C63" t="str">
            <v>Adams,Tiffany M</v>
          </cell>
        </row>
        <row r="64">
          <cell r="C64" t="str">
            <v>Adams,Timothy J</v>
          </cell>
        </row>
        <row r="65">
          <cell r="C65" t="str">
            <v>Adams,Yolanda S</v>
          </cell>
        </row>
        <row r="66">
          <cell r="C66" t="str">
            <v>Adams-Drysdale,Nancy L</v>
          </cell>
        </row>
        <row r="67">
          <cell r="C67" t="str">
            <v>Adamson,Mark L</v>
          </cell>
        </row>
        <row r="68">
          <cell r="C68" t="str">
            <v>Adderley,Alexia A</v>
          </cell>
        </row>
        <row r="69">
          <cell r="C69" t="str">
            <v>Adetoye,Adejumoke F</v>
          </cell>
        </row>
        <row r="70">
          <cell r="C70" t="str">
            <v>Adkins,April R</v>
          </cell>
        </row>
        <row r="71">
          <cell r="C71" t="str">
            <v>Adkins,Patrick H.</v>
          </cell>
        </row>
        <row r="72">
          <cell r="C72" t="str">
            <v>Adusumilli,Krishna K</v>
          </cell>
        </row>
        <row r="73">
          <cell r="C73" t="str">
            <v>Agah,Luzdivina G</v>
          </cell>
        </row>
        <row r="74">
          <cell r="C74" t="str">
            <v>Agbaba,Jelena</v>
          </cell>
        </row>
        <row r="75">
          <cell r="C75" t="str">
            <v>Aggen,Kyleigh T</v>
          </cell>
        </row>
        <row r="76">
          <cell r="C76" t="str">
            <v>Agoro,Abdul S</v>
          </cell>
        </row>
        <row r="77">
          <cell r="C77" t="str">
            <v>Aguayo,Ana L</v>
          </cell>
        </row>
        <row r="78">
          <cell r="C78" t="str">
            <v>Aguilar Campos,Luis A</v>
          </cell>
        </row>
        <row r="79">
          <cell r="C79" t="str">
            <v>Aguilar,Coral M</v>
          </cell>
        </row>
        <row r="80">
          <cell r="C80" t="str">
            <v>Aguilar,Francisco J</v>
          </cell>
        </row>
        <row r="81">
          <cell r="C81" t="str">
            <v>Aguilar,Judy</v>
          </cell>
        </row>
        <row r="82">
          <cell r="C82" t="str">
            <v>Aguilar,Kariana L</v>
          </cell>
        </row>
        <row r="83">
          <cell r="C83" t="str">
            <v>Aguilar,Krystal E</v>
          </cell>
        </row>
        <row r="84">
          <cell r="C84" t="str">
            <v>Aguilar,Mayte</v>
          </cell>
        </row>
        <row r="85">
          <cell r="C85" t="str">
            <v>Aguilar,Sanjuana S</v>
          </cell>
        </row>
        <row r="86">
          <cell r="C86" t="str">
            <v>Aguilar,Sarita E</v>
          </cell>
        </row>
        <row r="87">
          <cell r="C87" t="str">
            <v>Aguilera,Eric</v>
          </cell>
        </row>
        <row r="88">
          <cell r="C88" t="str">
            <v>Aguilera,Marisela</v>
          </cell>
        </row>
        <row r="89">
          <cell r="C89" t="str">
            <v>Aguilera-Zamott,Vilma</v>
          </cell>
        </row>
        <row r="90">
          <cell r="C90" t="str">
            <v>Aguirre,Brenda C</v>
          </cell>
        </row>
        <row r="91">
          <cell r="C91" t="str">
            <v>Aguirre,Jennifer L</v>
          </cell>
        </row>
        <row r="92">
          <cell r="C92" t="str">
            <v>Aguirre,Lourdes</v>
          </cell>
        </row>
        <row r="93">
          <cell r="C93" t="str">
            <v>Aguirre,Maria E</v>
          </cell>
        </row>
        <row r="94">
          <cell r="C94" t="str">
            <v>Aguirre,Ruth</v>
          </cell>
        </row>
        <row r="95">
          <cell r="C95" t="str">
            <v>Agyeman,Adriana A</v>
          </cell>
        </row>
        <row r="96">
          <cell r="C96" t="str">
            <v>Aiken,Merrie E.</v>
          </cell>
        </row>
        <row r="97">
          <cell r="C97" t="str">
            <v>Aitken,Johnathan</v>
          </cell>
        </row>
        <row r="98">
          <cell r="C98" t="str">
            <v>Akers,Amy H</v>
          </cell>
        </row>
        <row r="99">
          <cell r="C99" t="str">
            <v>Akes,Christopher M</v>
          </cell>
        </row>
        <row r="100">
          <cell r="C100" t="str">
            <v>Akes,Erica M</v>
          </cell>
        </row>
        <row r="101">
          <cell r="C101" t="str">
            <v>Akinmurele,Akintomide A</v>
          </cell>
        </row>
        <row r="102">
          <cell r="C102" t="str">
            <v>Akins,Jacquelyn</v>
          </cell>
        </row>
        <row r="103">
          <cell r="C103" t="str">
            <v>Akins,Rhodia M</v>
          </cell>
        </row>
        <row r="104">
          <cell r="C104" t="str">
            <v>Akins,Terry J</v>
          </cell>
        </row>
        <row r="105">
          <cell r="C105" t="str">
            <v>Akins,Tricia C</v>
          </cell>
        </row>
        <row r="106">
          <cell r="C106" t="str">
            <v>Akorli,Norvi F</v>
          </cell>
        </row>
        <row r="107">
          <cell r="C107" t="str">
            <v>Alam,Mohammed S</v>
          </cell>
        </row>
        <row r="108">
          <cell r="C108" t="str">
            <v>Al-Amin,Naim S</v>
          </cell>
        </row>
        <row r="109">
          <cell r="C109" t="str">
            <v>Alaniz I,Leonard D</v>
          </cell>
        </row>
        <row r="110">
          <cell r="C110" t="str">
            <v>Alaniz,Guadalupe B</v>
          </cell>
        </row>
        <row r="111">
          <cell r="C111" t="str">
            <v>Alaparthi,Sirisha</v>
          </cell>
        </row>
        <row r="112">
          <cell r="C112" t="str">
            <v>Alarif,Alexander</v>
          </cell>
        </row>
        <row r="113">
          <cell r="C113" t="str">
            <v>Alatorre,Danielle A</v>
          </cell>
        </row>
        <row r="114">
          <cell r="C114" t="str">
            <v>Alba,Amanda E</v>
          </cell>
        </row>
        <row r="115">
          <cell r="C115" t="str">
            <v>Albaugh,Brad L</v>
          </cell>
        </row>
        <row r="116">
          <cell r="C116" t="str">
            <v>Albert,Trevor G</v>
          </cell>
        </row>
        <row r="117">
          <cell r="C117" t="str">
            <v>Albrecht,Christopher S</v>
          </cell>
        </row>
        <row r="118">
          <cell r="C118" t="str">
            <v>Aldaco,Nereida</v>
          </cell>
        </row>
        <row r="119">
          <cell r="C119" t="str">
            <v>Aldana,Helen M</v>
          </cell>
        </row>
        <row r="120">
          <cell r="C120" t="str">
            <v>Aldeman,Steven J</v>
          </cell>
        </row>
        <row r="121">
          <cell r="C121" t="str">
            <v>Aldis-Wilson,Scott M</v>
          </cell>
        </row>
        <row r="122">
          <cell r="C122" t="str">
            <v>Aldrich Berrada,Jessica S</v>
          </cell>
        </row>
        <row r="123">
          <cell r="C123" t="str">
            <v>Aldridge,Kyle R</v>
          </cell>
        </row>
        <row r="124">
          <cell r="C124" t="str">
            <v>Aleman,Lory J</v>
          </cell>
        </row>
        <row r="125">
          <cell r="C125" t="str">
            <v>Alemayehu,Theodroes B</v>
          </cell>
        </row>
        <row r="126">
          <cell r="C126" t="str">
            <v>Alexander,Altamaria</v>
          </cell>
        </row>
        <row r="127">
          <cell r="C127" t="str">
            <v>Alexander,Catina L</v>
          </cell>
        </row>
        <row r="128">
          <cell r="C128" t="str">
            <v>Alexander,Errick O.</v>
          </cell>
        </row>
        <row r="129">
          <cell r="C129" t="str">
            <v>Alexander,Hollie D</v>
          </cell>
        </row>
        <row r="130">
          <cell r="C130" t="str">
            <v>Alexander,John</v>
          </cell>
        </row>
        <row r="131">
          <cell r="C131" t="str">
            <v>Alexander,Larry</v>
          </cell>
        </row>
        <row r="132">
          <cell r="C132" t="str">
            <v>Alexander,Peter C</v>
          </cell>
        </row>
        <row r="133">
          <cell r="C133" t="str">
            <v>Alexander,Shakena</v>
          </cell>
        </row>
        <row r="134">
          <cell r="C134" t="str">
            <v>Alexander,Stanley</v>
          </cell>
        </row>
        <row r="135">
          <cell r="C135" t="str">
            <v>Alexander,Trevor J</v>
          </cell>
        </row>
        <row r="136">
          <cell r="C136" t="str">
            <v>Alexander,Veronica L</v>
          </cell>
        </row>
        <row r="137">
          <cell r="C137" t="str">
            <v>Alford,Beth E</v>
          </cell>
        </row>
        <row r="138">
          <cell r="C138" t="str">
            <v>Alford,Latoya S</v>
          </cell>
        </row>
        <row r="139">
          <cell r="C139" t="str">
            <v>Al-Hassani,Iad</v>
          </cell>
        </row>
        <row r="140">
          <cell r="C140" t="str">
            <v>Al-Hindi,Amr</v>
          </cell>
        </row>
        <row r="141">
          <cell r="C141" t="str">
            <v>Ali,Syed S</v>
          </cell>
        </row>
        <row r="142">
          <cell r="C142" t="str">
            <v>Allam,Indira D</v>
          </cell>
        </row>
        <row r="143">
          <cell r="C143" t="str">
            <v>Allani,Shireesha Rangaraju</v>
          </cell>
        </row>
        <row r="144">
          <cell r="C144" t="str">
            <v>Alleman,Christopher A</v>
          </cell>
        </row>
        <row r="145">
          <cell r="C145" t="str">
            <v>Alleman,Victoria L</v>
          </cell>
        </row>
        <row r="146">
          <cell r="C146" t="str">
            <v>Allen Johns,Gretchen L</v>
          </cell>
        </row>
        <row r="147">
          <cell r="C147" t="str">
            <v>Allen Johns,James P</v>
          </cell>
        </row>
        <row r="148">
          <cell r="C148" t="str">
            <v>Allen Jr,John E</v>
          </cell>
        </row>
        <row r="149">
          <cell r="C149" t="str">
            <v>Allen,Akilah C</v>
          </cell>
        </row>
        <row r="150">
          <cell r="C150" t="str">
            <v>Allen,Andre T</v>
          </cell>
        </row>
        <row r="151">
          <cell r="C151" t="str">
            <v>Allen,Brian</v>
          </cell>
        </row>
        <row r="152">
          <cell r="C152" t="str">
            <v>Allen,Carolyn A</v>
          </cell>
        </row>
        <row r="153">
          <cell r="C153" t="str">
            <v>Allen,Carolyn A</v>
          </cell>
        </row>
        <row r="154">
          <cell r="C154" t="str">
            <v>Allen,Charlotte J</v>
          </cell>
        </row>
        <row r="155">
          <cell r="C155" t="str">
            <v>Allen,Contima Y</v>
          </cell>
        </row>
        <row r="156">
          <cell r="C156" t="str">
            <v>Allen,Crystal D</v>
          </cell>
        </row>
        <row r="157">
          <cell r="C157" t="str">
            <v>Allen,Danielle S</v>
          </cell>
        </row>
        <row r="158">
          <cell r="C158" t="str">
            <v>Allen,Dawn M</v>
          </cell>
        </row>
        <row r="159">
          <cell r="C159" t="str">
            <v>Allen,Debrena Z</v>
          </cell>
        </row>
        <row r="160">
          <cell r="C160" t="str">
            <v>Allen,Francine D</v>
          </cell>
        </row>
        <row r="161">
          <cell r="C161" t="str">
            <v>Allen,Howard F</v>
          </cell>
        </row>
        <row r="162">
          <cell r="C162" t="str">
            <v>Allen,J Edward</v>
          </cell>
        </row>
        <row r="163">
          <cell r="C163" t="str">
            <v>Allen,Jeffrey L</v>
          </cell>
        </row>
        <row r="164">
          <cell r="C164" t="str">
            <v>Allen,Jennifer L</v>
          </cell>
        </row>
        <row r="165">
          <cell r="C165" t="str">
            <v>Allen,Lauren E</v>
          </cell>
        </row>
        <row r="166">
          <cell r="C166" t="str">
            <v>Allen,Leslie</v>
          </cell>
        </row>
        <row r="167">
          <cell r="C167" t="str">
            <v>Allen,Natasha T M</v>
          </cell>
        </row>
        <row r="168">
          <cell r="C168" t="str">
            <v>Allen,Nicole A</v>
          </cell>
        </row>
        <row r="169">
          <cell r="C169" t="str">
            <v>Allen,Rodriguez D</v>
          </cell>
        </row>
        <row r="170">
          <cell r="C170" t="str">
            <v>Allen,Rose M</v>
          </cell>
        </row>
        <row r="171">
          <cell r="C171" t="str">
            <v>Allen,Sarah L</v>
          </cell>
        </row>
        <row r="172">
          <cell r="C172" t="str">
            <v>Allen,Teresa</v>
          </cell>
        </row>
        <row r="173">
          <cell r="C173" t="str">
            <v>Allen-Oshel,Wanda C</v>
          </cell>
        </row>
        <row r="174">
          <cell r="C174" t="str">
            <v>Alley,Ruth A</v>
          </cell>
        </row>
        <row r="175">
          <cell r="C175" t="str">
            <v>Allison,Craig S.</v>
          </cell>
        </row>
        <row r="176">
          <cell r="C176" t="str">
            <v>Allison,Roberta J</v>
          </cell>
        </row>
        <row r="177">
          <cell r="C177" t="str">
            <v>Allison,Scott R</v>
          </cell>
        </row>
        <row r="178">
          <cell r="C178" t="str">
            <v>Allocco,Diane J</v>
          </cell>
        </row>
        <row r="179">
          <cell r="C179" t="str">
            <v>Allotey,Claudia A</v>
          </cell>
        </row>
        <row r="180">
          <cell r="C180" t="str">
            <v>Allred,Megan R</v>
          </cell>
        </row>
        <row r="181">
          <cell r="C181" t="str">
            <v>Almeida,Jacqueline</v>
          </cell>
        </row>
        <row r="182">
          <cell r="C182" t="str">
            <v>Almira,Ariadne</v>
          </cell>
        </row>
        <row r="183">
          <cell r="C183" t="str">
            <v>Al-Momen,Samah</v>
          </cell>
        </row>
        <row r="184">
          <cell r="C184" t="str">
            <v>Almonte Beltre,Luz M</v>
          </cell>
        </row>
        <row r="185">
          <cell r="C185" t="str">
            <v>Alston,Deborah</v>
          </cell>
        </row>
        <row r="186">
          <cell r="C186" t="str">
            <v>Alston,Keith R</v>
          </cell>
        </row>
        <row r="187">
          <cell r="C187" t="str">
            <v>Alston,NaTisha G</v>
          </cell>
        </row>
        <row r="188">
          <cell r="C188" t="str">
            <v>Alston,Paige</v>
          </cell>
        </row>
        <row r="189">
          <cell r="C189" t="str">
            <v>Altema,Louis S</v>
          </cell>
        </row>
        <row r="190">
          <cell r="C190" t="str">
            <v>Althouse,Eric B</v>
          </cell>
        </row>
        <row r="191">
          <cell r="C191" t="str">
            <v>Alvarado,David</v>
          </cell>
        </row>
        <row r="192">
          <cell r="C192" t="str">
            <v>Alvarez,Beatriz</v>
          </cell>
        </row>
        <row r="193">
          <cell r="C193" t="str">
            <v>Alvarez,Cecilia A</v>
          </cell>
        </row>
        <row r="194">
          <cell r="C194" t="str">
            <v>Alvarez,Danny</v>
          </cell>
        </row>
        <row r="195">
          <cell r="C195" t="str">
            <v>Alvarez,Erica</v>
          </cell>
        </row>
        <row r="196">
          <cell r="C196" t="str">
            <v>Alvarez,John G</v>
          </cell>
        </row>
        <row r="197">
          <cell r="C197" t="str">
            <v>Alvarez,Mario D</v>
          </cell>
        </row>
        <row r="198">
          <cell r="C198" t="str">
            <v>Alvarez,Megan M</v>
          </cell>
        </row>
        <row r="199">
          <cell r="C199" t="str">
            <v>Alvarez,Nathalie</v>
          </cell>
        </row>
        <row r="200">
          <cell r="C200" t="str">
            <v>Alvarez,Neiman R</v>
          </cell>
        </row>
        <row r="201">
          <cell r="C201" t="str">
            <v>Alvarez,Nicolas R</v>
          </cell>
        </row>
        <row r="202">
          <cell r="C202" t="str">
            <v>Alvarez,Sara C</v>
          </cell>
        </row>
        <row r="203">
          <cell r="C203" t="str">
            <v>Amadeo,Julie A</v>
          </cell>
        </row>
        <row r="204">
          <cell r="C204" t="str">
            <v>Amadi-Obi,Alexander U</v>
          </cell>
        </row>
        <row r="205">
          <cell r="C205" t="str">
            <v>Amaro Jr.,Jaime</v>
          </cell>
        </row>
        <row r="206">
          <cell r="C206" t="str">
            <v>Ambati,Kalyani</v>
          </cell>
        </row>
        <row r="207">
          <cell r="C207" t="str">
            <v>Ambaye,Samuel</v>
          </cell>
        </row>
        <row r="208">
          <cell r="C208" t="str">
            <v>Ambekar,Sudhangi</v>
          </cell>
        </row>
        <row r="209">
          <cell r="C209" t="str">
            <v>Amboy,Nathan C</v>
          </cell>
        </row>
        <row r="210">
          <cell r="C210" t="str">
            <v>Ambrose,Barbara Jean</v>
          </cell>
        </row>
        <row r="211">
          <cell r="C211" t="str">
            <v>Ambrose,Joseph P</v>
          </cell>
        </row>
        <row r="212">
          <cell r="C212" t="str">
            <v>Amtmann,Nina J</v>
          </cell>
        </row>
        <row r="213">
          <cell r="C213" t="str">
            <v>Amukamara,Precious C</v>
          </cell>
        </row>
        <row r="214">
          <cell r="C214" t="str">
            <v>Amuli,Sandrine</v>
          </cell>
        </row>
        <row r="215">
          <cell r="C215" t="str">
            <v>Anair,Donna M</v>
          </cell>
        </row>
        <row r="216">
          <cell r="C216" t="str">
            <v>Anaya,Julianna L</v>
          </cell>
        </row>
        <row r="217">
          <cell r="C217" t="str">
            <v>Anaya,Raymond J</v>
          </cell>
        </row>
        <row r="218">
          <cell r="C218" t="str">
            <v>Anders,Joshua K</v>
          </cell>
        </row>
        <row r="219">
          <cell r="C219" t="str">
            <v>Andersen,DeAndre D</v>
          </cell>
        </row>
        <row r="220">
          <cell r="C220" t="str">
            <v>Anderson,Angela</v>
          </cell>
        </row>
        <row r="221">
          <cell r="C221" t="str">
            <v>Anderson,Ashley N</v>
          </cell>
        </row>
        <row r="222">
          <cell r="C222" t="str">
            <v>Anderson,Carolyn S</v>
          </cell>
        </row>
        <row r="223">
          <cell r="C223" t="str">
            <v>Anderson,Danielle J</v>
          </cell>
        </row>
        <row r="224">
          <cell r="C224" t="str">
            <v>Anderson,Douglas T</v>
          </cell>
        </row>
        <row r="225">
          <cell r="C225" t="str">
            <v>Anderson,Gwen</v>
          </cell>
        </row>
        <row r="226">
          <cell r="C226" t="str">
            <v>Anderson,Laura F</v>
          </cell>
        </row>
        <row r="227">
          <cell r="C227" t="str">
            <v>Anderson,Malisa R</v>
          </cell>
        </row>
        <row r="228">
          <cell r="C228" t="str">
            <v>Anderson,Matthew B</v>
          </cell>
        </row>
        <row r="229">
          <cell r="C229" t="str">
            <v>Anderson,Melissa S</v>
          </cell>
        </row>
        <row r="230">
          <cell r="C230" t="str">
            <v>Anderson,Nathan D</v>
          </cell>
        </row>
        <row r="231">
          <cell r="C231" t="str">
            <v>Anderson,Patricia</v>
          </cell>
        </row>
        <row r="232">
          <cell r="C232" t="str">
            <v>Anderson,Phillip</v>
          </cell>
        </row>
        <row r="233">
          <cell r="C233" t="str">
            <v>Anderson,Pilar</v>
          </cell>
        </row>
        <row r="234">
          <cell r="C234" t="str">
            <v>Anderson,Rochelle B</v>
          </cell>
        </row>
        <row r="235">
          <cell r="C235" t="str">
            <v>Anderson,Samantha</v>
          </cell>
        </row>
        <row r="236">
          <cell r="C236" t="str">
            <v>Anderson,Shamiara S</v>
          </cell>
        </row>
        <row r="237">
          <cell r="C237" t="str">
            <v>Anderson,Sheree</v>
          </cell>
        </row>
        <row r="238">
          <cell r="C238" t="str">
            <v>Anderson,Teobi L</v>
          </cell>
        </row>
        <row r="239">
          <cell r="C239" t="str">
            <v>Anderson,Timothy E</v>
          </cell>
        </row>
        <row r="240">
          <cell r="C240" t="str">
            <v>Anderson,Tkechi R</v>
          </cell>
        </row>
        <row r="241">
          <cell r="C241" t="str">
            <v>Anderson,William A.</v>
          </cell>
        </row>
        <row r="242">
          <cell r="C242" t="str">
            <v>Andrade,Seira I</v>
          </cell>
        </row>
        <row r="243">
          <cell r="C243" t="str">
            <v>Andrade,Yesica</v>
          </cell>
        </row>
        <row r="244">
          <cell r="C244" t="str">
            <v>Andregg,Kayla N</v>
          </cell>
        </row>
        <row r="245">
          <cell r="C245" t="str">
            <v>Andregg,Marcella M</v>
          </cell>
        </row>
        <row r="246">
          <cell r="C246" t="str">
            <v>Andress,Chompilat</v>
          </cell>
        </row>
        <row r="247">
          <cell r="C247" t="str">
            <v>Andretta,Michael J</v>
          </cell>
        </row>
        <row r="248">
          <cell r="C248" t="str">
            <v>Andrews,Corinna M</v>
          </cell>
        </row>
        <row r="249">
          <cell r="C249" t="str">
            <v>Andrews,Samantha L</v>
          </cell>
        </row>
        <row r="250">
          <cell r="C250" t="str">
            <v>Angueira,Candice R</v>
          </cell>
        </row>
        <row r="251">
          <cell r="C251" t="str">
            <v>Angulo,Richard</v>
          </cell>
        </row>
        <row r="252">
          <cell r="C252" t="str">
            <v>Anniko,Paul P</v>
          </cell>
        </row>
        <row r="253">
          <cell r="C253" t="str">
            <v>Ansari,Sara</v>
          </cell>
        </row>
        <row r="254">
          <cell r="C254" t="str">
            <v>Ansley,Jonathan E</v>
          </cell>
        </row>
        <row r="255">
          <cell r="C255" t="str">
            <v>Antes,Jennifer L</v>
          </cell>
        </row>
        <row r="256">
          <cell r="C256" t="str">
            <v>Anthony,Monique-Nicole</v>
          </cell>
        </row>
        <row r="257">
          <cell r="C257" t="str">
            <v>Anthony,Paula K</v>
          </cell>
        </row>
        <row r="258">
          <cell r="C258" t="str">
            <v>Antons,Randy G</v>
          </cell>
        </row>
        <row r="259">
          <cell r="C259" t="str">
            <v>Apodaca,Gloria S</v>
          </cell>
        </row>
        <row r="260">
          <cell r="C260" t="str">
            <v>Aponte,Amanda</v>
          </cell>
        </row>
        <row r="261">
          <cell r="C261" t="str">
            <v>Aponte,John C</v>
          </cell>
        </row>
        <row r="262">
          <cell r="C262" t="str">
            <v>Appelzoller,Delilah M</v>
          </cell>
        </row>
        <row r="263">
          <cell r="C263" t="str">
            <v>Apte,Subodh</v>
          </cell>
        </row>
        <row r="264">
          <cell r="C264" t="str">
            <v>Aragon,Jennifer</v>
          </cell>
        </row>
        <row r="265">
          <cell r="C265" t="str">
            <v>Araica,Evelyn Y</v>
          </cell>
        </row>
        <row r="266">
          <cell r="C266" t="str">
            <v>Aranas,Jan</v>
          </cell>
        </row>
        <row r="267">
          <cell r="C267" t="str">
            <v>Araujo,Richard</v>
          </cell>
        </row>
        <row r="268">
          <cell r="C268" t="str">
            <v>Arauz,Florence E</v>
          </cell>
        </row>
        <row r="269">
          <cell r="C269" t="str">
            <v>Arbelaez,Elena P</v>
          </cell>
        </row>
        <row r="270">
          <cell r="C270" t="str">
            <v>Arbuckle-King,Tabatha</v>
          </cell>
        </row>
        <row r="271">
          <cell r="C271" t="str">
            <v>Arcana Jr,John C.</v>
          </cell>
        </row>
        <row r="272">
          <cell r="C272" t="str">
            <v>Archer,D Allinayah E</v>
          </cell>
        </row>
        <row r="273">
          <cell r="C273" t="str">
            <v>Archer,Deborah A</v>
          </cell>
        </row>
        <row r="274">
          <cell r="C274" t="str">
            <v>Archer,Jennifer N</v>
          </cell>
        </row>
        <row r="275">
          <cell r="C275" t="str">
            <v>Archer,Wendy</v>
          </cell>
        </row>
        <row r="276">
          <cell r="C276" t="str">
            <v>Archie,Zena</v>
          </cell>
        </row>
        <row r="277">
          <cell r="C277" t="str">
            <v>Archuletta,Jacob L</v>
          </cell>
        </row>
        <row r="278">
          <cell r="C278" t="str">
            <v>Arenas,Jose M</v>
          </cell>
        </row>
        <row r="279">
          <cell r="C279" t="str">
            <v>Arenas,Shadae Z</v>
          </cell>
        </row>
        <row r="280">
          <cell r="C280" t="str">
            <v>Argus,Maureen E</v>
          </cell>
        </row>
        <row r="281">
          <cell r="C281" t="str">
            <v>Arlint,Joshua G</v>
          </cell>
        </row>
        <row r="282">
          <cell r="C282" t="str">
            <v>Armenta,Maria J</v>
          </cell>
        </row>
        <row r="283">
          <cell r="C283" t="str">
            <v>Armitage,Cheryl A</v>
          </cell>
        </row>
        <row r="284">
          <cell r="C284" t="str">
            <v>Armstead,Johnnita E</v>
          </cell>
        </row>
        <row r="285">
          <cell r="C285" t="str">
            <v>Armstrong,Shirley J</v>
          </cell>
        </row>
        <row r="286">
          <cell r="C286" t="str">
            <v>Armstrong,Starla M</v>
          </cell>
        </row>
        <row r="287">
          <cell r="C287" t="str">
            <v>Arnold,Crystal L</v>
          </cell>
        </row>
        <row r="288">
          <cell r="C288" t="str">
            <v>Arnold,Donald H</v>
          </cell>
        </row>
        <row r="289">
          <cell r="C289" t="str">
            <v>Arnold,Joshua P</v>
          </cell>
        </row>
        <row r="290">
          <cell r="C290" t="str">
            <v>Arnold,Mark F</v>
          </cell>
        </row>
        <row r="291">
          <cell r="C291" t="str">
            <v>Arnold,Ronald S</v>
          </cell>
        </row>
        <row r="292">
          <cell r="C292" t="str">
            <v>Arora,Leena</v>
          </cell>
        </row>
        <row r="293">
          <cell r="C293" t="str">
            <v>Arquero Kendall,Jorge</v>
          </cell>
        </row>
        <row r="294">
          <cell r="C294" t="str">
            <v>Arredondo,Carina</v>
          </cell>
        </row>
        <row r="295">
          <cell r="C295" t="str">
            <v>Arribas,Marcos</v>
          </cell>
        </row>
        <row r="296">
          <cell r="C296" t="str">
            <v>Arrington,Christie M</v>
          </cell>
        </row>
        <row r="297">
          <cell r="C297" t="str">
            <v>Arriola,Emily R</v>
          </cell>
        </row>
        <row r="298">
          <cell r="C298" t="str">
            <v>Arroyo,Gregorio C.</v>
          </cell>
        </row>
        <row r="299">
          <cell r="C299" t="str">
            <v>Arsenault,Joseph A</v>
          </cell>
        </row>
        <row r="300">
          <cell r="C300" t="str">
            <v>Artiaga,Lydia C</v>
          </cell>
        </row>
        <row r="301">
          <cell r="C301" t="str">
            <v>Artiaga,Pilar C</v>
          </cell>
        </row>
        <row r="302">
          <cell r="C302" t="str">
            <v>Arvapalli,Chandra</v>
          </cell>
        </row>
        <row r="303">
          <cell r="C303" t="str">
            <v>Arvizu,Minerva Graham</v>
          </cell>
        </row>
        <row r="304">
          <cell r="C304" t="str">
            <v>Arzoo,Mohammad S</v>
          </cell>
        </row>
        <row r="305">
          <cell r="C305" t="str">
            <v>Asam,Srilakshmi</v>
          </cell>
        </row>
        <row r="306">
          <cell r="C306" t="str">
            <v>Ascencio,Barbara Louise</v>
          </cell>
        </row>
        <row r="307">
          <cell r="C307" t="str">
            <v>Aschaffenburg,Karen</v>
          </cell>
        </row>
        <row r="308">
          <cell r="C308" t="str">
            <v>Asghar,Pamela L</v>
          </cell>
        </row>
        <row r="309">
          <cell r="C309" t="str">
            <v>Ash,Damian J</v>
          </cell>
        </row>
        <row r="310">
          <cell r="C310" t="str">
            <v>Ash-Baptiste,T'Anna N</v>
          </cell>
        </row>
        <row r="311">
          <cell r="C311" t="str">
            <v>Ashe Jr.,Marc R</v>
          </cell>
        </row>
        <row r="312">
          <cell r="C312" t="str">
            <v>Ashe,Wayne A</v>
          </cell>
        </row>
        <row r="313">
          <cell r="C313" t="str">
            <v>Asher,Serena R</v>
          </cell>
        </row>
        <row r="314">
          <cell r="C314" t="str">
            <v>Asher,Zolboo</v>
          </cell>
        </row>
        <row r="315">
          <cell r="C315" t="str">
            <v>Ashlin,Lee</v>
          </cell>
        </row>
        <row r="316">
          <cell r="C316" t="str">
            <v>Ashmall,Soren P</v>
          </cell>
        </row>
        <row r="317">
          <cell r="C317" t="str">
            <v>Ashton,Laura W</v>
          </cell>
        </row>
        <row r="318">
          <cell r="C318" t="str">
            <v>Ashton,Lauri L</v>
          </cell>
        </row>
        <row r="319">
          <cell r="C319" t="str">
            <v>Askew,Alicia D</v>
          </cell>
        </row>
        <row r="320">
          <cell r="C320" t="str">
            <v>Aslanian-Bezzegh,Takouhi</v>
          </cell>
        </row>
        <row r="321">
          <cell r="C321" t="str">
            <v>Asuncion,Maria Nerissa</v>
          </cell>
        </row>
        <row r="322">
          <cell r="C322" t="str">
            <v>Asuquo,Bassey</v>
          </cell>
        </row>
        <row r="323">
          <cell r="C323" t="str">
            <v>Ata,Khaled Ahmad</v>
          </cell>
        </row>
        <row r="324">
          <cell r="C324" t="str">
            <v>Atencio,Rebecca A</v>
          </cell>
        </row>
        <row r="325">
          <cell r="C325" t="str">
            <v>Atha,Matthew D</v>
          </cell>
        </row>
        <row r="326">
          <cell r="C326" t="str">
            <v>Athanasiou,Meropi</v>
          </cell>
        </row>
        <row r="327">
          <cell r="C327" t="str">
            <v>Atherton,Steven K</v>
          </cell>
        </row>
        <row r="328">
          <cell r="C328" t="str">
            <v>Atkeisson,Christopher L</v>
          </cell>
        </row>
        <row r="329">
          <cell r="C329" t="str">
            <v>Atkerson,Audrey N</v>
          </cell>
        </row>
        <row r="330">
          <cell r="C330" t="str">
            <v>Atkins,Danielle</v>
          </cell>
        </row>
        <row r="331">
          <cell r="C331" t="str">
            <v>Atkinson,Venita F</v>
          </cell>
        </row>
        <row r="332">
          <cell r="C332" t="str">
            <v>Atkins-Trimnell,Angus B</v>
          </cell>
        </row>
        <row r="333">
          <cell r="C333" t="str">
            <v>Attia,Jala</v>
          </cell>
        </row>
        <row r="334">
          <cell r="C334" t="str">
            <v>Atwood,Darroll K</v>
          </cell>
        </row>
        <row r="335">
          <cell r="C335" t="str">
            <v>Aubuchon,Derrick</v>
          </cell>
        </row>
        <row r="336">
          <cell r="C336" t="str">
            <v>Auguste,Louisa E</v>
          </cell>
        </row>
        <row r="337">
          <cell r="C337" t="str">
            <v>Augustin,Jourdain M</v>
          </cell>
        </row>
        <row r="338">
          <cell r="C338" t="str">
            <v>Augustine,Paul K</v>
          </cell>
        </row>
        <row r="339">
          <cell r="C339" t="str">
            <v>Auman,Karoline K</v>
          </cell>
        </row>
        <row r="340">
          <cell r="C340" t="str">
            <v>Austin,Cambrana</v>
          </cell>
        </row>
        <row r="341">
          <cell r="C341" t="str">
            <v>Austin,Carol J</v>
          </cell>
        </row>
        <row r="342">
          <cell r="C342" t="str">
            <v>Austin,Elaine M</v>
          </cell>
        </row>
        <row r="343">
          <cell r="C343" t="str">
            <v>Austin,Janine D</v>
          </cell>
        </row>
        <row r="344">
          <cell r="C344" t="str">
            <v>Austin,Lakeisha</v>
          </cell>
        </row>
        <row r="345">
          <cell r="C345" t="str">
            <v>Austin,Michael P</v>
          </cell>
        </row>
        <row r="346">
          <cell r="C346" t="str">
            <v>Austin,Necia N</v>
          </cell>
        </row>
        <row r="347">
          <cell r="C347" t="str">
            <v>Avalos,Javier</v>
          </cell>
        </row>
        <row r="348">
          <cell r="C348" t="str">
            <v>Avalos,Perla</v>
          </cell>
        </row>
        <row r="349">
          <cell r="C349" t="str">
            <v>Avalos,Stephanie</v>
          </cell>
        </row>
        <row r="350">
          <cell r="C350" t="str">
            <v>Aviles,Yaminah B</v>
          </cell>
        </row>
        <row r="351">
          <cell r="C351" t="str">
            <v>Avis,Johanna H</v>
          </cell>
        </row>
        <row r="352">
          <cell r="C352" t="str">
            <v>Avis,Michael</v>
          </cell>
        </row>
        <row r="353">
          <cell r="C353" t="str">
            <v>Ayala,Esmeralda</v>
          </cell>
        </row>
        <row r="354">
          <cell r="C354" t="str">
            <v>Ayers,Courtney D</v>
          </cell>
        </row>
        <row r="355">
          <cell r="C355" t="str">
            <v>Azad,Aslam</v>
          </cell>
        </row>
        <row r="356">
          <cell r="C356" t="str">
            <v>Azarian,Alexander B</v>
          </cell>
        </row>
        <row r="357">
          <cell r="C357" t="str">
            <v>Azeem,Reyan</v>
          </cell>
        </row>
        <row r="358">
          <cell r="C358" t="str">
            <v>Babenko,Serguei M</v>
          </cell>
        </row>
        <row r="359">
          <cell r="C359" t="str">
            <v>Babich,Gary M</v>
          </cell>
        </row>
        <row r="360">
          <cell r="C360" t="str">
            <v>Babin I,Timothy P.</v>
          </cell>
        </row>
        <row r="361">
          <cell r="C361" t="str">
            <v>Babin,NaToya N.</v>
          </cell>
        </row>
        <row r="362">
          <cell r="C362" t="str">
            <v>Babuji,Fatema J</v>
          </cell>
        </row>
        <row r="363">
          <cell r="C363" t="str">
            <v>Baca,Gloria A</v>
          </cell>
        </row>
        <row r="364">
          <cell r="C364" t="str">
            <v>Baccam,Lori Q</v>
          </cell>
        </row>
        <row r="365">
          <cell r="C365" t="str">
            <v>Badding,Peter J</v>
          </cell>
        </row>
        <row r="366">
          <cell r="C366" t="str">
            <v>Badger,Dan H</v>
          </cell>
        </row>
        <row r="367">
          <cell r="C367" t="str">
            <v>Badger,Lisa</v>
          </cell>
        </row>
        <row r="368">
          <cell r="C368" t="str">
            <v>Baer,Mark A</v>
          </cell>
        </row>
        <row r="369">
          <cell r="C369" t="str">
            <v>Baez,Efrain</v>
          </cell>
        </row>
        <row r="370">
          <cell r="C370" t="str">
            <v>Baez,Frances S</v>
          </cell>
        </row>
        <row r="371">
          <cell r="C371" t="str">
            <v>Baez,Lisamarie</v>
          </cell>
        </row>
        <row r="372">
          <cell r="C372" t="str">
            <v>Baeza,Adriana</v>
          </cell>
        </row>
        <row r="373">
          <cell r="C373" t="str">
            <v>Bagley,Deiondra M</v>
          </cell>
        </row>
        <row r="374">
          <cell r="C374" t="str">
            <v>Bagley,Nicole M</v>
          </cell>
        </row>
        <row r="375">
          <cell r="C375" t="str">
            <v>Bagrosky,Richard W</v>
          </cell>
        </row>
        <row r="376">
          <cell r="C376" t="str">
            <v>Baier,Jennifer J</v>
          </cell>
        </row>
        <row r="377">
          <cell r="C377" t="str">
            <v>Baier,Matthew C</v>
          </cell>
        </row>
        <row r="378">
          <cell r="C378" t="str">
            <v>Bailey,Euna M</v>
          </cell>
        </row>
        <row r="379">
          <cell r="C379" t="str">
            <v>Bailey,Jacqueline R</v>
          </cell>
        </row>
        <row r="380">
          <cell r="C380" t="str">
            <v>Bailey,Kevin J</v>
          </cell>
        </row>
        <row r="381">
          <cell r="C381" t="str">
            <v>Bailey,Marcia N</v>
          </cell>
        </row>
        <row r="382">
          <cell r="C382" t="str">
            <v>Bailey,Mary S</v>
          </cell>
        </row>
        <row r="383">
          <cell r="C383" t="str">
            <v>Bailey,Rochelle D</v>
          </cell>
        </row>
        <row r="384">
          <cell r="C384" t="str">
            <v>Bailey,Shandon D</v>
          </cell>
        </row>
        <row r="385">
          <cell r="C385" t="str">
            <v>Bailey,Stacy L</v>
          </cell>
        </row>
        <row r="386">
          <cell r="C386" t="str">
            <v>Bailey-Simmons,Bernice C</v>
          </cell>
        </row>
        <row r="387">
          <cell r="C387" t="str">
            <v>Bain,Elizabeth A</v>
          </cell>
        </row>
        <row r="388">
          <cell r="C388" t="str">
            <v>Baird,Devin L</v>
          </cell>
        </row>
        <row r="389">
          <cell r="C389" t="str">
            <v>Baird,Edith A</v>
          </cell>
        </row>
        <row r="390">
          <cell r="C390" t="str">
            <v>Baise,Jennifer E.</v>
          </cell>
        </row>
        <row r="391">
          <cell r="C391" t="str">
            <v>Baise,Mary</v>
          </cell>
        </row>
        <row r="392">
          <cell r="C392" t="str">
            <v>Baker,Autumn M</v>
          </cell>
        </row>
        <row r="393">
          <cell r="C393" t="str">
            <v>Baker,Barbara F</v>
          </cell>
        </row>
        <row r="394">
          <cell r="C394" t="str">
            <v>Baker,Billy J</v>
          </cell>
        </row>
        <row r="395">
          <cell r="C395" t="str">
            <v>Baker,Bridget R</v>
          </cell>
        </row>
        <row r="396">
          <cell r="C396" t="str">
            <v>Baker,Carolyn</v>
          </cell>
        </row>
        <row r="397">
          <cell r="C397" t="str">
            <v>Baker,David E</v>
          </cell>
        </row>
        <row r="398">
          <cell r="C398" t="str">
            <v>Baker,James D.</v>
          </cell>
        </row>
        <row r="399">
          <cell r="C399" t="str">
            <v>Baker,Linda C.</v>
          </cell>
        </row>
        <row r="400">
          <cell r="C400" t="str">
            <v>Baker,Randall L</v>
          </cell>
        </row>
        <row r="401">
          <cell r="C401" t="str">
            <v>Baker,Victoria L.</v>
          </cell>
        </row>
        <row r="402">
          <cell r="C402" t="str">
            <v>Baker,Wilhelmenia</v>
          </cell>
        </row>
        <row r="403">
          <cell r="C403" t="str">
            <v>Bakey,Paula K</v>
          </cell>
        </row>
        <row r="404">
          <cell r="C404" t="str">
            <v>Bakk,Nicholas K</v>
          </cell>
        </row>
        <row r="405">
          <cell r="C405" t="str">
            <v>Balan,Mihail I</v>
          </cell>
        </row>
        <row r="406">
          <cell r="C406" t="str">
            <v>Balcer,Timothy A</v>
          </cell>
        </row>
        <row r="407">
          <cell r="C407" t="str">
            <v>Balderas,Araceli</v>
          </cell>
        </row>
        <row r="408">
          <cell r="C408" t="str">
            <v>Balderas,Laura P</v>
          </cell>
        </row>
        <row r="409">
          <cell r="C409" t="str">
            <v>Balderas,Marisol</v>
          </cell>
        </row>
        <row r="410">
          <cell r="C410" t="str">
            <v>Baldonado,Stephanie M</v>
          </cell>
        </row>
        <row r="411">
          <cell r="C411" t="str">
            <v>Baldwin,Chrishaun J</v>
          </cell>
        </row>
        <row r="412">
          <cell r="C412" t="str">
            <v>Baldwin,Douglas J</v>
          </cell>
        </row>
        <row r="413">
          <cell r="C413" t="str">
            <v>Baldwin,Frances R</v>
          </cell>
        </row>
        <row r="414">
          <cell r="C414" t="str">
            <v>Baldwin,John</v>
          </cell>
        </row>
        <row r="415">
          <cell r="C415" t="str">
            <v>Baley,Cheryl A</v>
          </cell>
        </row>
        <row r="416">
          <cell r="C416" t="str">
            <v>Balkcom Jr,Frank</v>
          </cell>
        </row>
        <row r="417">
          <cell r="C417" t="str">
            <v>Ball,Justin L</v>
          </cell>
        </row>
        <row r="418">
          <cell r="C418" t="str">
            <v>Ball,Mary D</v>
          </cell>
        </row>
        <row r="419">
          <cell r="C419" t="str">
            <v>Ball,Ryna L</v>
          </cell>
        </row>
        <row r="420">
          <cell r="C420" t="str">
            <v>Ballard,Kyle S</v>
          </cell>
        </row>
        <row r="421">
          <cell r="C421" t="str">
            <v>Balthrop,Angela M</v>
          </cell>
        </row>
        <row r="422">
          <cell r="C422" t="str">
            <v>Baltiyski,Mario</v>
          </cell>
        </row>
        <row r="423">
          <cell r="C423" t="str">
            <v>Bandel,Emily M</v>
          </cell>
        </row>
        <row r="424">
          <cell r="C424" t="str">
            <v>Bandy,Karen M</v>
          </cell>
        </row>
        <row r="425">
          <cell r="C425" t="str">
            <v>Banegas II,Marina</v>
          </cell>
        </row>
        <row r="426">
          <cell r="C426" t="str">
            <v>Banks,Ashly J</v>
          </cell>
        </row>
        <row r="427">
          <cell r="C427" t="str">
            <v>Banks,Cherise L.</v>
          </cell>
        </row>
        <row r="428">
          <cell r="C428" t="str">
            <v>Banks,Christen P</v>
          </cell>
        </row>
        <row r="429">
          <cell r="C429" t="str">
            <v>Banks,Dominique D</v>
          </cell>
        </row>
        <row r="430">
          <cell r="C430" t="str">
            <v>Banks,Kala D</v>
          </cell>
        </row>
        <row r="431">
          <cell r="C431" t="str">
            <v>Banks,Kiona C</v>
          </cell>
        </row>
        <row r="432">
          <cell r="C432" t="str">
            <v>Banks-Youde,Marlene A</v>
          </cell>
        </row>
        <row r="433">
          <cell r="C433" t="str">
            <v>Bannar,Todd B</v>
          </cell>
        </row>
        <row r="434">
          <cell r="C434" t="str">
            <v>Banson,Elizabeth</v>
          </cell>
        </row>
        <row r="435">
          <cell r="C435" t="str">
            <v>Baragona,Sara Beth</v>
          </cell>
        </row>
        <row r="436">
          <cell r="C436" t="str">
            <v>Barajas-Velasco,Margarita L</v>
          </cell>
        </row>
        <row r="437">
          <cell r="C437" t="str">
            <v>Barayang-Burris,Rita</v>
          </cell>
        </row>
        <row r="438">
          <cell r="C438" t="str">
            <v>Barbee,Christina L</v>
          </cell>
        </row>
        <row r="439">
          <cell r="C439" t="str">
            <v>Barber,Courtney M</v>
          </cell>
        </row>
        <row r="440">
          <cell r="C440" t="str">
            <v>Barber,Justin T</v>
          </cell>
        </row>
        <row r="441">
          <cell r="C441" t="str">
            <v>Barber,Kierra Z</v>
          </cell>
        </row>
        <row r="442">
          <cell r="C442" t="str">
            <v>Barber,Nevin L</v>
          </cell>
        </row>
        <row r="443">
          <cell r="C443" t="str">
            <v>Barela,Patricia A</v>
          </cell>
        </row>
        <row r="444">
          <cell r="C444" t="str">
            <v>Barfield,Sharon L</v>
          </cell>
        </row>
        <row r="445">
          <cell r="C445" t="str">
            <v>Barger,Autumn D</v>
          </cell>
        </row>
        <row r="446">
          <cell r="C446" t="str">
            <v>Barilla,Joel T</v>
          </cell>
        </row>
        <row r="447">
          <cell r="C447" t="str">
            <v>Barker,Janae D</v>
          </cell>
        </row>
        <row r="448">
          <cell r="C448" t="str">
            <v>Barker,Jeremy F</v>
          </cell>
        </row>
        <row r="449">
          <cell r="C449" t="str">
            <v>Barker,Karl C</v>
          </cell>
        </row>
        <row r="450">
          <cell r="C450" t="str">
            <v>Barkhurst,Nicole</v>
          </cell>
        </row>
        <row r="451">
          <cell r="C451" t="str">
            <v>Barkley,Crystal D</v>
          </cell>
        </row>
        <row r="452">
          <cell r="C452" t="str">
            <v>Barksdale,Robin L</v>
          </cell>
        </row>
        <row r="453">
          <cell r="C453" t="str">
            <v>Barlow,Debra C</v>
          </cell>
        </row>
        <row r="454">
          <cell r="C454" t="str">
            <v>Barnard,Stevan J</v>
          </cell>
        </row>
        <row r="455">
          <cell r="C455" t="str">
            <v>Barnes Jr.,Joseph A</v>
          </cell>
        </row>
        <row r="456">
          <cell r="C456" t="str">
            <v>Barnes,Amy E</v>
          </cell>
        </row>
        <row r="457">
          <cell r="C457" t="str">
            <v>Barnes,Cherry M</v>
          </cell>
        </row>
        <row r="458">
          <cell r="C458" t="str">
            <v>Barnes,Katheryn J</v>
          </cell>
        </row>
        <row r="459">
          <cell r="C459" t="str">
            <v>Barnes,Lee</v>
          </cell>
        </row>
        <row r="460">
          <cell r="C460" t="str">
            <v>Barnes,Loranesha</v>
          </cell>
        </row>
        <row r="461">
          <cell r="C461" t="str">
            <v>Barnes,Lynette D</v>
          </cell>
        </row>
        <row r="462">
          <cell r="C462" t="str">
            <v>Barnes,Michael W</v>
          </cell>
        </row>
        <row r="463">
          <cell r="C463" t="str">
            <v>Barnes,Patricia K</v>
          </cell>
        </row>
        <row r="464">
          <cell r="C464" t="str">
            <v>Barnes,Sharon A.</v>
          </cell>
        </row>
        <row r="465">
          <cell r="C465" t="str">
            <v>Barnes,Sharon R</v>
          </cell>
        </row>
        <row r="466">
          <cell r="C466" t="str">
            <v>Barnes,Theresa A</v>
          </cell>
        </row>
        <row r="467">
          <cell r="C467" t="str">
            <v>Barnes,Wakina N</v>
          </cell>
        </row>
        <row r="468">
          <cell r="C468" t="str">
            <v>Barnett,Matthew L</v>
          </cell>
        </row>
        <row r="469">
          <cell r="C469" t="str">
            <v>Barnett,Micheal V</v>
          </cell>
        </row>
        <row r="470">
          <cell r="C470" t="str">
            <v>Barno,Ashley K</v>
          </cell>
        </row>
        <row r="471">
          <cell r="C471" t="str">
            <v>Barnwell,Marie</v>
          </cell>
        </row>
        <row r="472">
          <cell r="C472" t="str">
            <v>Barone,Matthew J</v>
          </cell>
        </row>
        <row r="473">
          <cell r="C473" t="str">
            <v>Baros,Alysha J</v>
          </cell>
        </row>
        <row r="474">
          <cell r="C474" t="str">
            <v>Barraza Saenz,Abigail</v>
          </cell>
        </row>
        <row r="475">
          <cell r="C475" t="str">
            <v>Barraza,Jesus M</v>
          </cell>
        </row>
        <row r="476">
          <cell r="C476" t="str">
            <v>Barraza,Jorge I</v>
          </cell>
        </row>
        <row r="477">
          <cell r="C477" t="str">
            <v>Barren,Alberta SG</v>
          </cell>
        </row>
        <row r="478">
          <cell r="C478" t="str">
            <v>Barrera,Emmanuel</v>
          </cell>
        </row>
        <row r="479">
          <cell r="C479" t="str">
            <v>Barreras,Michele M</v>
          </cell>
        </row>
        <row r="480">
          <cell r="C480" t="str">
            <v>Barrett,Mae</v>
          </cell>
        </row>
        <row r="481">
          <cell r="C481" t="str">
            <v>Barrett,Richard G</v>
          </cell>
        </row>
        <row r="482">
          <cell r="C482" t="str">
            <v>Barrett,Tylia D</v>
          </cell>
        </row>
        <row r="483">
          <cell r="C483" t="str">
            <v>Barrios,Oscar E</v>
          </cell>
        </row>
        <row r="484">
          <cell r="C484" t="str">
            <v>Barron III,Rafael</v>
          </cell>
        </row>
        <row r="485">
          <cell r="C485" t="str">
            <v>Barry,John R</v>
          </cell>
        </row>
        <row r="486">
          <cell r="C486" t="str">
            <v>Bartee,Sabrina S</v>
          </cell>
        </row>
        <row r="487">
          <cell r="C487" t="str">
            <v>Bartenhagen,Brooks A</v>
          </cell>
        </row>
        <row r="488">
          <cell r="C488" t="str">
            <v>Bartlett DeMiranda,Sherry L</v>
          </cell>
        </row>
        <row r="489">
          <cell r="C489" t="str">
            <v>Bartlett,Zoe</v>
          </cell>
        </row>
        <row r="490">
          <cell r="C490" t="str">
            <v>Bartley,Galen W</v>
          </cell>
        </row>
        <row r="491">
          <cell r="C491" t="str">
            <v>Bartocci,Nathan</v>
          </cell>
        </row>
        <row r="492">
          <cell r="C492" t="str">
            <v>Barton,Ebony</v>
          </cell>
        </row>
        <row r="493">
          <cell r="C493" t="str">
            <v>Barto-Van Ness,Nathan</v>
          </cell>
        </row>
        <row r="494">
          <cell r="C494" t="str">
            <v>Bartow,Elizabeth J</v>
          </cell>
        </row>
        <row r="495">
          <cell r="C495" t="str">
            <v>Barzaga I,Bryan R</v>
          </cell>
        </row>
        <row r="496">
          <cell r="C496" t="str">
            <v>Bashi,Layla</v>
          </cell>
        </row>
        <row r="497">
          <cell r="C497" t="str">
            <v>Baskara,Ozan</v>
          </cell>
        </row>
        <row r="498">
          <cell r="C498" t="str">
            <v>Baskerville,Latisha D</v>
          </cell>
        </row>
        <row r="499">
          <cell r="C499" t="str">
            <v>Bassert,David</v>
          </cell>
        </row>
        <row r="500">
          <cell r="C500" t="str">
            <v>Bastidos,Tanya</v>
          </cell>
        </row>
        <row r="501">
          <cell r="C501" t="str">
            <v>Bastman,Cole</v>
          </cell>
        </row>
        <row r="502">
          <cell r="C502" t="str">
            <v>Batchan,Dannette L</v>
          </cell>
        </row>
        <row r="503">
          <cell r="C503" t="str">
            <v>Batchan-Prunty,Jeanette</v>
          </cell>
        </row>
        <row r="504">
          <cell r="C504" t="str">
            <v>Bator,Zita</v>
          </cell>
        </row>
        <row r="505">
          <cell r="C505" t="str">
            <v>Battle,Austin K</v>
          </cell>
        </row>
        <row r="506">
          <cell r="C506" t="str">
            <v>Battle,Wrangell</v>
          </cell>
        </row>
        <row r="507">
          <cell r="C507" t="str">
            <v>Batts Hatfield,Mary A</v>
          </cell>
        </row>
        <row r="508">
          <cell r="C508" t="str">
            <v>Batts,Adoremus S</v>
          </cell>
        </row>
        <row r="509">
          <cell r="C509" t="str">
            <v>Baty,Sabuwra</v>
          </cell>
        </row>
        <row r="510">
          <cell r="C510" t="str">
            <v>Bauer,Joseph S.</v>
          </cell>
        </row>
        <row r="511">
          <cell r="C511" t="str">
            <v>Bauer,Tracy L</v>
          </cell>
        </row>
        <row r="512">
          <cell r="C512" t="str">
            <v>Baum,Brian S.</v>
          </cell>
        </row>
        <row r="513">
          <cell r="C513" t="str">
            <v>Baumhover,Joseph M</v>
          </cell>
        </row>
        <row r="514">
          <cell r="C514" t="str">
            <v>Baummer,Teresa A</v>
          </cell>
        </row>
        <row r="515">
          <cell r="C515" t="str">
            <v>Bautista,Rizalisa P</v>
          </cell>
        </row>
        <row r="516">
          <cell r="C516" t="str">
            <v>Bautista,Robert J</v>
          </cell>
        </row>
        <row r="517">
          <cell r="C517" t="str">
            <v>Bavel,Gil J</v>
          </cell>
        </row>
        <row r="518">
          <cell r="C518" t="str">
            <v>Baxter,George E</v>
          </cell>
        </row>
        <row r="519">
          <cell r="C519" t="str">
            <v>Baxter,Nichole R</v>
          </cell>
        </row>
        <row r="520">
          <cell r="C520" t="str">
            <v>Baylor,Amber V</v>
          </cell>
        </row>
        <row r="521">
          <cell r="C521" t="str">
            <v>Bayne,Susan</v>
          </cell>
        </row>
        <row r="522">
          <cell r="C522" t="str">
            <v>Bays,Donielle</v>
          </cell>
        </row>
        <row r="523">
          <cell r="C523" t="str">
            <v>Baytok,Timur K</v>
          </cell>
        </row>
        <row r="524">
          <cell r="C524" t="str">
            <v>Bazan,Jamesy H</v>
          </cell>
        </row>
        <row r="525">
          <cell r="C525" t="str">
            <v>Beach,Tonya R</v>
          </cell>
        </row>
        <row r="526">
          <cell r="C526" t="str">
            <v>Beacham,David Leroy</v>
          </cell>
        </row>
        <row r="527">
          <cell r="C527" t="str">
            <v>Beahn,Michael F</v>
          </cell>
        </row>
        <row r="528">
          <cell r="C528" t="str">
            <v>Beale,Laverne M</v>
          </cell>
        </row>
        <row r="529">
          <cell r="C529" t="str">
            <v>Beale,Sandra D</v>
          </cell>
        </row>
        <row r="530">
          <cell r="C530" t="str">
            <v>Bealer,Jonathon</v>
          </cell>
        </row>
        <row r="531">
          <cell r="C531" t="str">
            <v>Beam,Rebecca Lynn</v>
          </cell>
        </row>
        <row r="532">
          <cell r="C532" t="str">
            <v>Beaman,Jessica M</v>
          </cell>
        </row>
        <row r="533">
          <cell r="C533" t="str">
            <v>Bear,Jamison I</v>
          </cell>
        </row>
        <row r="534">
          <cell r="C534" t="str">
            <v>Beard,Christopher T</v>
          </cell>
        </row>
        <row r="535">
          <cell r="C535" t="str">
            <v>Beard,Jennifer</v>
          </cell>
        </row>
        <row r="536">
          <cell r="C536" t="str">
            <v>Beasley,Shelly M</v>
          </cell>
        </row>
        <row r="537">
          <cell r="C537" t="str">
            <v>Beaulieu,Daniel J</v>
          </cell>
        </row>
        <row r="538">
          <cell r="C538" t="str">
            <v>Beaulieu,Sarah A</v>
          </cell>
        </row>
        <row r="539">
          <cell r="C539" t="str">
            <v>Beberman,Alexander P</v>
          </cell>
        </row>
        <row r="540">
          <cell r="C540" t="str">
            <v>Becerra,Denise</v>
          </cell>
        </row>
        <row r="541">
          <cell r="C541" t="str">
            <v>Bechtel,John</v>
          </cell>
        </row>
        <row r="542">
          <cell r="C542" t="str">
            <v>Beck,Laverne E</v>
          </cell>
        </row>
        <row r="543">
          <cell r="C543" t="str">
            <v>Beck,Megan L</v>
          </cell>
        </row>
        <row r="544">
          <cell r="C544" t="str">
            <v>Beck,Paul A.</v>
          </cell>
        </row>
        <row r="545">
          <cell r="C545" t="str">
            <v>Beckel,Megan R</v>
          </cell>
        </row>
        <row r="546">
          <cell r="C546" t="str">
            <v>Becker,Christopher I</v>
          </cell>
        </row>
        <row r="547">
          <cell r="C547" t="str">
            <v>Becker,Gregory P</v>
          </cell>
        </row>
        <row r="548">
          <cell r="C548" t="str">
            <v>Becker,Karen D</v>
          </cell>
        </row>
        <row r="549">
          <cell r="C549" t="str">
            <v>Beckles,Starmeka l</v>
          </cell>
        </row>
        <row r="550">
          <cell r="C550" t="str">
            <v>Beckman,Wes S</v>
          </cell>
        </row>
        <row r="551">
          <cell r="C551" t="str">
            <v>Beckner,Gary L</v>
          </cell>
        </row>
        <row r="552">
          <cell r="C552" t="str">
            <v>Becquart,Steven R</v>
          </cell>
        </row>
        <row r="553">
          <cell r="C553" t="str">
            <v>Beddall,Katherine S.</v>
          </cell>
        </row>
        <row r="554">
          <cell r="C554" t="str">
            <v>Bedolla,Maria D</v>
          </cell>
        </row>
        <row r="555">
          <cell r="C555" t="str">
            <v>Bedolla,Mark A</v>
          </cell>
        </row>
        <row r="556">
          <cell r="C556" t="str">
            <v>Bedwell,Joseph N</v>
          </cell>
        </row>
        <row r="557">
          <cell r="C557" t="str">
            <v>Beeding,Daniel A</v>
          </cell>
        </row>
        <row r="558">
          <cell r="C558" t="str">
            <v>Beeson,Stephen</v>
          </cell>
        </row>
        <row r="559">
          <cell r="C559" t="str">
            <v>Begay,Irene E</v>
          </cell>
        </row>
        <row r="560">
          <cell r="C560" t="str">
            <v>Begay,Johanna C</v>
          </cell>
        </row>
        <row r="561">
          <cell r="C561" t="str">
            <v>Beglen,Rebecca M</v>
          </cell>
        </row>
        <row r="562">
          <cell r="C562" t="str">
            <v>Behrens,Gary M</v>
          </cell>
        </row>
        <row r="563">
          <cell r="C563" t="str">
            <v>Behring,Frank D</v>
          </cell>
        </row>
        <row r="564">
          <cell r="C564" t="str">
            <v>Beichley,Scott E</v>
          </cell>
        </row>
        <row r="565">
          <cell r="C565" t="str">
            <v>Beier,Claire M</v>
          </cell>
        </row>
        <row r="566">
          <cell r="C566" t="str">
            <v>Bekele,Alem G</v>
          </cell>
        </row>
        <row r="567">
          <cell r="C567" t="str">
            <v>Beland,Dorcia R</v>
          </cell>
        </row>
        <row r="568">
          <cell r="C568" t="str">
            <v>Belcher,Lenieve C</v>
          </cell>
        </row>
        <row r="569">
          <cell r="C569" t="str">
            <v>Belet,Edward E</v>
          </cell>
        </row>
        <row r="570">
          <cell r="C570" t="str">
            <v>Belgara,Eunice</v>
          </cell>
        </row>
        <row r="571">
          <cell r="C571" t="str">
            <v>Bell,Andre R</v>
          </cell>
        </row>
        <row r="572">
          <cell r="C572" t="str">
            <v>Bell,Brittany D</v>
          </cell>
        </row>
        <row r="573">
          <cell r="C573" t="str">
            <v>Bell,Carrie</v>
          </cell>
        </row>
        <row r="574">
          <cell r="C574" t="str">
            <v>Bell,Daniel A</v>
          </cell>
        </row>
        <row r="575">
          <cell r="C575" t="str">
            <v>Bell,Deleon</v>
          </cell>
        </row>
        <row r="576">
          <cell r="C576" t="str">
            <v>Bell,Julie L</v>
          </cell>
        </row>
        <row r="577">
          <cell r="C577" t="str">
            <v>Bell,Quintya L</v>
          </cell>
        </row>
        <row r="578">
          <cell r="C578" t="str">
            <v>Bell,Veronica R</v>
          </cell>
        </row>
        <row r="579">
          <cell r="C579" t="str">
            <v>Bellamy-Duncan,Sonya</v>
          </cell>
        </row>
        <row r="580">
          <cell r="C580" t="str">
            <v>Belle,Krystina M</v>
          </cell>
        </row>
        <row r="581">
          <cell r="C581" t="str">
            <v>Bellinger,Golbarg</v>
          </cell>
        </row>
        <row r="582">
          <cell r="C582" t="str">
            <v>Beltman,Bradley J</v>
          </cell>
        </row>
        <row r="583">
          <cell r="C583" t="str">
            <v>Belton,LaTonya D</v>
          </cell>
        </row>
        <row r="584">
          <cell r="C584" t="str">
            <v>Benavides,Jalily R</v>
          </cell>
        </row>
        <row r="585">
          <cell r="C585" t="str">
            <v>Bencomo,Steven</v>
          </cell>
        </row>
        <row r="586">
          <cell r="C586" t="str">
            <v>Bendidi I,Khalid</v>
          </cell>
        </row>
        <row r="587">
          <cell r="C587" t="str">
            <v>Benge,Lucy L</v>
          </cell>
        </row>
        <row r="588">
          <cell r="C588" t="str">
            <v>Bengtson,Mathew J</v>
          </cell>
        </row>
        <row r="589">
          <cell r="C589" t="str">
            <v>Benjamin,Fatima S</v>
          </cell>
        </row>
        <row r="590">
          <cell r="C590" t="str">
            <v>Benjamin,Matthew</v>
          </cell>
        </row>
        <row r="591">
          <cell r="C591" t="str">
            <v>Benna,David</v>
          </cell>
        </row>
        <row r="592">
          <cell r="C592" t="str">
            <v>Bennett I,Mark C</v>
          </cell>
        </row>
        <row r="593">
          <cell r="C593" t="str">
            <v>Bennett III,Harry E</v>
          </cell>
        </row>
        <row r="594">
          <cell r="C594" t="str">
            <v>Bennett,Derek L</v>
          </cell>
        </row>
        <row r="595">
          <cell r="C595" t="str">
            <v>Bennett,Elizabeth A</v>
          </cell>
        </row>
        <row r="596">
          <cell r="C596" t="str">
            <v>Bennett,Gayla</v>
          </cell>
        </row>
        <row r="597">
          <cell r="C597" t="str">
            <v>Bennett,Jennifer L</v>
          </cell>
        </row>
        <row r="598">
          <cell r="C598" t="str">
            <v>Bennett,Nelson</v>
          </cell>
        </row>
        <row r="599">
          <cell r="C599" t="str">
            <v>Bennett,Racy</v>
          </cell>
        </row>
        <row r="600">
          <cell r="C600" t="str">
            <v>Bentley,Kathleen L</v>
          </cell>
        </row>
        <row r="601">
          <cell r="C601" t="str">
            <v>Benton,Lani R</v>
          </cell>
        </row>
        <row r="602">
          <cell r="C602" t="str">
            <v>Benton,Tanya M</v>
          </cell>
        </row>
        <row r="603">
          <cell r="C603" t="str">
            <v>Benvenutti,Jamie</v>
          </cell>
        </row>
        <row r="604">
          <cell r="C604" t="str">
            <v>Benz,Emilee M</v>
          </cell>
        </row>
        <row r="605">
          <cell r="C605" t="str">
            <v>Berardi,Pier A</v>
          </cell>
        </row>
        <row r="606">
          <cell r="C606" t="str">
            <v>Berg,Adam D</v>
          </cell>
        </row>
        <row r="607">
          <cell r="C607" t="str">
            <v>Bergkvist,Timothy B</v>
          </cell>
        </row>
        <row r="608">
          <cell r="C608" t="str">
            <v>Berman,Michelle D</v>
          </cell>
        </row>
        <row r="609">
          <cell r="C609" t="str">
            <v>Bernal,Alejandro</v>
          </cell>
        </row>
        <row r="610">
          <cell r="C610" t="str">
            <v>Bernhard,Daniel G</v>
          </cell>
        </row>
        <row r="611">
          <cell r="C611" t="str">
            <v>Bernhardt,Christina R</v>
          </cell>
        </row>
        <row r="612">
          <cell r="C612" t="str">
            <v>Bernholtz I,Andrew C</v>
          </cell>
        </row>
        <row r="613">
          <cell r="C613" t="str">
            <v>Bernie,Kathleen K</v>
          </cell>
        </row>
        <row r="614">
          <cell r="C614" t="str">
            <v>Bernier,Kristine H</v>
          </cell>
        </row>
        <row r="615">
          <cell r="C615" t="str">
            <v>Bernstein,Trina</v>
          </cell>
        </row>
        <row r="616">
          <cell r="C616" t="str">
            <v>Berry,Amy M</v>
          </cell>
        </row>
        <row r="617">
          <cell r="C617" t="str">
            <v>Berry,Delia M.</v>
          </cell>
        </row>
        <row r="618">
          <cell r="C618" t="str">
            <v>Berry,Kimberly D</v>
          </cell>
        </row>
        <row r="619">
          <cell r="C619" t="str">
            <v>Berry,Michael L</v>
          </cell>
        </row>
        <row r="620">
          <cell r="C620" t="str">
            <v>Berry,Patricia A</v>
          </cell>
        </row>
        <row r="621">
          <cell r="C621" t="str">
            <v>Berry,Timothy W</v>
          </cell>
        </row>
        <row r="622">
          <cell r="C622" t="str">
            <v>Berryman,Regan Lynn</v>
          </cell>
        </row>
        <row r="623">
          <cell r="C623" t="str">
            <v>Bertarello,Noemy</v>
          </cell>
        </row>
        <row r="624">
          <cell r="C624" t="str">
            <v>Bess,Barbara S</v>
          </cell>
        </row>
        <row r="625">
          <cell r="C625" t="str">
            <v>Best,Christopher M</v>
          </cell>
        </row>
        <row r="626">
          <cell r="C626" t="str">
            <v>Best,Dennis C</v>
          </cell>
        </row>
        <row r="627">
          <cell r="C627" t="str">
            <v>Best,Mary A</v>
          </cell>
        </row>
        <row r="628">
          <cell r="C628" t="str">
            <v>Betancourt,Jessica</v>
          </cell>
        </row>
        <row r="629">
          <cell r="C629" t="str">
            <v>Betancourt,Jose L</v>
          </cell>
        </row>
        <row r="630">
          <cell r="C630" t="str">
            <v>Bethard,Jonas M</v>
          </cell>
        </row>
        <row r="631">
          <cell r="C631" t="str">
            <v>Bethea,Antoine D</v>
          </cell>
        </row>
        <row r="632">
          <cell r="C632" t="str">
            <v>Betts,Gina</v>
          </cell>
        </row>
        <row r="633">
          <cell r="C633" t="str">
            <v>Betts,Ratio</v>
          </cell>
        </row>
        <row r="634">
          <cell r="C634" t="str">
            <v>Betz,Frederick</v>
          </cell>
        </row>
        <row r="635">
          <cell r="C635" t="str">
            <v>Betzer Null,Dawn L</v>
          </cell>
        </row>
        <row r="636">
          <cell r="C636" t="str">
            <v>Bevel,Chelsey N</v>
          </cell>
        </row>
        <row r="637">
          <cell r="C637" t="str">
            <v>Beveridge,Joseph P</v>
          </cell>
        </row>
        <row r="638">
          <cell r="C638" t="str">
            <v>Bewley,Patricia A</v>
          </cell>
        </row>
        <row r="639">
          <cell r="C639" t="str">
            <v>Bey,Lindsey E</v>
          </cell>
        </row>
        <row r="640">
          <cell r="C640" t="str">
            <v>Beyale,Maisie</v>
          </cell>
        </row>
        <row r="641">
          <cell r="C641" t="str">
            <v>Beyene,Mehari G</v>
          </cell>
        </row>
        <row r="642">
          <cell r="C642" t="str">
            <v>Bhusari,Rashmi</v>
          </cell>
        </row>
        <row r="643">
          <cell r="C643" t="str">
            <v>Bian,Qunhong</v>
          </cell>
        </row>
        <row r="644">
          <cell r="C644" t="str">
            <v>Bianca,Beverly A</v>
          </cell>
        </row>
        <row r="645">
          <cell r="C645" t="str">
            <v>Bianculli,Christopher N</v>
          </cell>
        </row>
        <row r="646">
          <cell r="C646" t="str">
            <v>Bice,Dustin H</v>
          </cell>
        </row>
        <row r="647">
          <cell r="C647" t="str">
            <v>Bicha,Anne</v>
          </cell>
        </row>
        <row r="648">
          <cell r="C648" t="str">
            <v>Bichard,Diane E</v>
          </cell>
        </row>
        <row r="649">
          <cell r="C649" t="str">
            <v>Bickle,John G.</v>
          </cell>
        </row>
        <row r="650">
          <cell r="C650" t="str">
            <v>Bickley,Patricia</v>
          </cell>
        </row>
        <row r="651">
          <cell r="C651" t="str">
            <v>Bidle,Bruce C</v>
          </cell>
        </row>
        <row r="652">
          <cell r="C652" t="str">
            <v>Bidwell,David W</v>
          </cell>
        </row>
        <row r="653">
          <cell r="C653" t="str">
            <v>Bidwell,Rita M</v>
          </cell>
        </row>
        <row r="654">
          <cell r="C654" t="str">
            <v>Bielan,Rosemarie A</v>
          </cell>
        </row>
        <row r="655">
          <cell r="C655" t="str">
            <v>Bien,Ryan</v>
          </cell>
        </row>
        <row r="656">
          <cell r="C656" t="str">
            <v>Bienati,Gonzalo E</v>
          </cell>
        </row>
        <row r="657">
          <cell r="C657" t="str">
            <v>Biggs,Billie R</v>
          </cell>
        </row>
        <row r="658">
          <cell r="C658" t="str">
            <v>Biggs,Jeffrey J</v>
          </cell>
        </row>
        <row r="659">
          <cell r="C659" t="str">
            <v>Bilal,Asrar M</v>
          </cell>
        </row>
        <row r="660">
          <cell r="C660" t="str">
            <v>Billings,Brianna</v>
          </cell>
        </row>
        <row r="661">
          <cell r="C661" t="str">
            <v>Billings,Steven W</v>
          </cell>
        </row>
        <row r="662">
          <cell r="C662" t="str">
            <v>Bingel,Tammy K</v>
          </cell>
        </row>
        <row r="663">
          <cell r="C663" t="str">
            <v>Bingham,Jared M</v>
          </cell>
        </row>
        <row r="664">
          <cell r="C664" t="str">
            <v>Bingham,Nakita C</v>
          </cell>
        </row>
        <row r="665">
          <cell r="C665" t="str">
            <v>Binter,Josef Karl</v>
          </cell>
        </row>
        <row r="666">
          <cell r="C666" t="str">
            <v>Birchfield,Jessica</v>
          </cell>
        </row>
        <row r="667">
          <cell r="C667" t="str">
            <v>Bird Jr,William D</v>
          </cell>
        </row>
        <row r="668">
          <cell r="C668" t="str">
            <v>Bird,Chandra L</v>
          </cell>
        </row>
        <row r="669">
          <cell r="C669" t="str">
            <v>Birney,Leonard</v>
          </cell>
        </row>
        <row r="670">
          <cell r="C670" t="str">
            <v>Birt,Henry N</v>
          </cell>
        </row>
        <row r="671">
          <cell r="C671" t="str">
            <v>Bischoff,Susan B</v>
          </cell>
        </row>
        <row r="672">
          <cell r="C672" t="str">
            <v>Bishop Jr,Thomas</v>
          </cell>
        </row>
        <row r="673">
          <cell r="C673" t="str">
            <v>Bishop,Briget R</v>
          </cell>
        </row>
        <row r="674">
          <cell r="C674" t="str">
            <v>Bishop,Stefan M</v>
          </cell>
        </row>
        <row r="675">
          <cell r="C675" t="str">
            <v>Bishop,Steven T</v>
          </cell>
        </row>
        <row r="676">
          <cell r="C676" t="str">
            <v>Bishop,Victoria M</v>
          </cell>
        </row>
        <row r="677">
          <cell r="C677" t="str">
            <v>Bither,Cheryl A</v>
          </cell>
        </row>
        <row r="678">
          <cell r="C678" t="str">
            <v>Bitra,Ananda</v>
          </cell>
        </row>
        <row r="679">
          <cell r="C679" t="str">
            <v>Bittinger,Jacqueline</v>
          </cell>
        </row>
        <row r="680">
          <cell r="C680" t="str">
            <v>Bitts,Daniel</v>
          </cell>
        </row>
        <row r="681">
          <cell r="C681" t="str">
            <v>Black,Barbara L</v>
          </cell>
        </row>
        <row r="682">
          <cell r="C682" t="str">
            <v>Black,Deborah K</v>
          </cell>
        </row>
        <row r="683">
          <cell r="C683" t="str">
            <v>Black,Karen S</v>
          </cell>
        </row>
        <row r="684">
          <cell r="C684" t="str">
            <v>Black,Keyondra D</v>
          </cell>
        </row>
        <row r="685">
          <cell r="C685" t="str">
            <v>Black,Marquita D</v>
          </cell>
        </row>
        <row r="686">
          <cell r="C686" t="str">
            <v>Black,Marsha G</v>
          </cell>
        </row>
        <row r="687">
          <cell r="C687" t="str">
            <v>Black,Michael J</v>
          </cell>
        </row>
        <row r="688">
          <cell r="C688" t="str">
            <v>Black,Steven R</v>
          </cell>
        </row>
        <row r="689">
          <cell r="C689" t="str">
            <v>Blackburn,Olivia C.</v>
          </cell>
        </row>
        <row r="690">
          <cell r="C690" t="str">
            <v>Blackmon,Demedra L</v>
          </cell>
        </row>
        <row r="691">
          <cell r="C691" t="str">
            <v>Blackwell Sr,Derrick</v>
          </cell>
        </row>
        <row r="692">
          <cell r="C692" t="str">
            <v>Blackwell,Michele L</v>
          </cell>
        </row>
        <row r="693">
          <cell r="C693" t="str">
            <v>Blaeser,David M</v>
          </cell>
        </row>
        <row r="694">
          <cell r="C694" t="str">
            <v>Blagmon,Diamond</v>
          </cell>
        </row>
        <row r="695">
          <cell r="C695" t="str">
            <v>Blaikie,Trudy K</v>
          </cell>
        </row>
        <row r="696">
          <cell r="C696" t="str">
            <v>Blair,Mary B</v>
          </cell>
        </row>
        <row r="697">
          <cell r="C697" t="str">
            <v>Blake,Miles J</v>
          </cell>
        </row>
        <row r="698">
          <cell r="C698" t="str">
            <v>Blake,Timothy W.</v>
          </cell>
        </row>
        <row r="699">
          <cell r="C699" t="str">
            <v>Blakely,Teresa L</v>
          </cell>
        </row>
        <row r="700">
          <cell r="C700" t="str">
            <v>Blakney,Anita R</v>
          </cell>
        </row>
        <row r="701">
          <cell r="C701" t="str">
            <v>Blakney,Mindy</v>
          </cell>
        </row>
        <row r="702">
          <cell r="C702" t="str">
            <v>Blanchard,Teresa M</v>
          </cell>
        </row>
        <row r="703">
          <cell r="C703" t="str">
            <v>Blanco,Kristen A</v>
          </cell>
        </row>
        <row r="704">
          <cell r="C704" t="str">
            <v>Bland,Arnicia M</v>
          </cell>
        </row>
        <row r="705">
          <cell r="C705" t="str">
            <v>Bland,Aveon S</v>
          </cell>
        </row>
        <row r="706">
          <cell r="C706" t="str">
            <v>Bland,Brionna M</v>
          </cell>
        </row>
        <row r="707">
          <cell r="C707" t="str">
            <v>Bland,Cordell L</v>
          </cell>
        </row>
        <row r="708">
          <cell r="C708" t="str">
            <v>Bland,Jenay N</v>
          </cell>
        </row>
        <row r="709">
          <cell r="C709" t="str">
            <v>Bland,Lauren E</v>
          </cell>
        </row>
        <row r="710">
          <cell r="C710" t="str">
            <v>Bland,Sherese M</v>
          </cell>
        </row>
        <row r="711">
          <cell r="C711" t="str">
            <v>Bland,Sherry N</v>
          </cell>
        </row>
        <row r="712">
          <cell r="C712" t="str">
            <v>Blank,Daniel</v>
          </cell>
        </row>
        <row r="713">
          <cell r="C713" t="str">
            <v>Blay,Augustine</v>
          </cell>
        </row>
        <row r="714">
          <cell r="C714" t="str">
            <v>Blazier,Aaron J</v>
          </cell>
        </row>
        <row r="715">
          <cell r="C715" t="str">
            <v>Blevins,Robin A</v>
          </cell>
        </row>
        <row r="716">
          <cell r="C716" t="str">
            <v>Bliesener,Gary G</v>
          </cell>
        </row>
        <row r="717">
          <cell r="C717" t="str">
            <v>Blitch,Kamischa A</v>
          </cell>
        </row>
        <row r="718">
          <cell r="C718" t="str">
            <v>Blizzard,LaSandra</v>
          </cell>
        </row>
        <row r="719">
          <cell r="C719" t="str">
            <v>Blizzard,Lavelle D</v>
          </cell>
        </row>
        <row r="720">
          <cell r="C720" t="str">
            <v>Blizzard,Yolanda M</v>
          </cell>
        </row>
        <row r="721">
          <cell r="C721" t="str">
            <v>Blocker,Lakisa Y</v>
          </cell>
        </row>
        <row r="722">
          <cell r="C722" t="str">
            <v>Bloeser,Michael R</v>
          </cell>
        </row>
        <row r="723">
          <cell r="C723" t="str">
            <v>Blossom,Tasha N</v>
          </cell>
        </row>
        <row r="724">
          <cell r="C724" t="str">
            <v>Blount,Adrienne J.</v>
          </cell>
        </row>
        <row r="725">
          <cell r="C725" t="str">
            <v>Blount,Mikki R</v>
          </cell>
        </row>
        <row r="726">
          <cell r="C726" t="str">
            <v>Blount,Rochelle E</v>
          </cell>
        </row>
        <row r="727">
          <cell r="C727" t="str">
            <v>Boatright,Randal B</v>
          </cell>
        </row>
        <row r="728">
          <cell r="C728" t="str">
            <v>Boboc,Michael</v>
          </cell>
        </row>
        <row r="729">
          <cell r="C729" t="str">
            <v>Bochman,James V</v>
          </cell>
        </row>
        <row r="730">
          <cell r="C730" t="str">
            <v>Bockrath,Gregory Allan</v>
          </cell>
        </row>
        <row r="731">
          <cell r="C731" t="str">
            <v>Boddie,Daryl M</v>
          </cell>
        </row>
        <row r="732">
          <cell r="C732" t="str">
            <v>Bodine,Jessica M</v>
          </cell>
        </row>
        <row r="733">
          <cell r="C733" t="str">
            <v>Boeke,Christopher M</v>
          </cell>
        </row>
        <row r="734">
          <cell r="C734" t="str">
            <v>Bogart,Justin m</v>
          </cell>
        </row>
        <row r="735">
          <cell r="C735" t="str">
            <v>Bogenschutz,Ronald</v>
          </cell>
        </row>
        <row r="736">
          <cell r="C736" t="str">
            <v>Bogert,Brennan L</v>
          </cell>
        </row>
        <row r="737">
          <cell r="C737" t="str">
            <v>Boggs,Melissa A</v>
          </cell>
        </row>
        <row r="738">
          <cell r="C738" t="str">
            <v>Bohlayer,Marie D</v>
          </cell>
        </row>
        <row r="739">
          <cell r="C739" t="str">
            <v>Bohon,Brianna E.</v>
          </cell>
        </row>
        <row r="740">
          <cell r="C740" t="str">
            <v>Bojorquez,Adriana</v>
          </cell>
        </row>
        <row r="741">
          <cell r="C741" t="str">
            <v>Bokich,Sara A</v>
          </cell>
        </row>
        <row r="742">
          <cell r="C742" t="str">
            <v>Bolden,Claudia M</v>
          </cell>
        </row>
        <row r="743">
          <cell r="C743" t="str">
            <v>Bolden,Matthew E</v>
          </cell>
        </row>
        <row r="744">
          <cell r="C744" t="str">
            <v>Bolden,Nathan</v>
          </cell>
        </row>
        <row r="745">
          <cell r="C745" t="str">
            <v>Boley,Bryce D</v>
          </cell>
        </row>
        <row r="746">
          <cell r="C746" t="str">
            <v>Bolin,Derek K</v>
          </cell>
        </row>
        <row r="747">
          <cell r="C747" t="str">
            <v>Bolinas,Nancy P</v>
          </cell>
        </row>
        <row r="748">
          <cell r="C748" t="str">
            <v>Bolland,Kristina N</v>
          </cell>
        </row>
        <row r="749">
          <cell r="C749" t="str">
            <v>Bolling,Erin E.</v>
          </cell>
        </row>
        <row r="750">
          <cell r="C750" t="str">
            <v>Bolling,Kevin A</v>
          </cell>
        </row>
        <row r="751">
          <cell r="C751" t="str">
            <v>Bolling,Tunitia J</v>
          </cell>
        </row>
        <row r="752">
          <cell r="C752" t="str">
            <v>Bolton,Kristen</v>
          </cell>
        </row>
        <row r="753">
          <cell r="C753" t="str">
            <v>Boltz,Christine</v>
          </cell>
        </row>
        <row r="754">
          <cell r="C754" t="str">
            <v>Bolukbas,Oguzhan</v>
          </cell>
        </row>
        <row r="755">
          <cell r="C755" t="str">
            <v>Bond,Gordon</v>
          </cell>
        </row>
        <row r="756">
          <cell r="C756" t="str">
            <v>Bond,Rebecca K</v>
          </cell>
        </row>
        <row r="757">
          <cell r="C757" t="str">
            <v>Bond,Shannon L</v>
          </cell>
        </row>
        <row r="758">
          <cell r="C758" t="str">
            <v>Bone,Jamie D</v>
          </cell>
        </row>
        <row r="759">
          <cell r="C759" t="str">
            <v>Bone,Karen F</v>
          </cell>
        </row>
        <row r="760">
          <cell r="C760" t="str">
            <v>Bonecutter,Courtney</v>
          </cell>
        </row>
        <row r="761">
          <cell r="C761" t="str">
            <v>Bongiovanni,Sharon</v>
          </cell>
        </row>
        <row r="762">
          <cell r="C762" t="str">
            <v>Bonham,Belinda D</v>
          </cell>
        </row>
        <row r="763">
          <cell r="C763" t="str">
            <v>Bonilla,Ramonita</v>
          </cell>
        </row>
        <row r="764">
          <cell r="C764" t="str">
            <v>Bonn,Wayne M</v>
          </cell>
        </row>
        <row r="765">
          <cell r="C765" t="str">
            <v>Bontrager,Alicia A</v>
          </cell>
        </row>
        <row r="766">
          <cell r="C766" t="str">
            <v>Bontrager,Nancy E</v>
          </cell>
        </row>
        <row r="767">
          <cell r="C767" t="str">
            <v>Booth II,William G</v>
          </cell>
        </row>
        <row r="768">
          <cell r="C768" t="str">
            <v>Booth,Deborah E</v>
          </cell>
        </row>
        <row r="769">
          <cell r="C769" t="str">
            <v>Booth,Robert L</v>
          </cell>
        </row>
        <row r="770">
          <cell r="C770" t="str">
            <v>Booth,Taijsha T</v>
          </cell>
        </row>
        <row r="771">
          <cell r="C771" t="str">
            <v>Boothe,Jacqueline</v>
          </cell>
        </row>
        <row r="772">
          <cell r="C772" t="str">
            <v>Boothe,Tracy L</v>
          </cell>
        </row>
        <row r="773">
          <cell r="C773" t="str">
            <v>Booth-Richardson,Destini</v>
          </cell>
        </row>
        <row r="774">
          <cell r="C774" t="str">
            <v>Boppanda,Shiri Kuttappa</v>
          </cell>
        </row>
        <row r="775">
          <cell r="C775" t="str">
            <v>Bordelon,David M</v>
          </cell>
        </row>
        <row r="776">
          <cell r="C776" t="str">
            <v>Borders,Ebony N</v>
          </cell>
        </row>
        <row r="777">
          <cell r="C777" t="str">
            <v>Boren,Jordan C</v>
          </cell>
        </row>
        <row r="778">
          <cell r="C778" t="str">
            <v>Borgnis,Randi J</v>
          </cell>
        </row>
        <row r="779">
          <cell r="C779" t="str">
            <v>Boring,Virginia F</v>
          </cell>
        </row>
        <row r="780">
          <cell r="C780" t="str">
            <v>Bornales,Maria L</v>
          </cell>
        </row>
        <row r="781">
          <cell r="C781" t="str">
            <v>Borrego,Melisa S</v>
          </cell>
        </row>
        <row r="782">
          <cell r="C782" t="str">
            <v>Borton,Scott B</v>
          </cell>
        </row>
        <row r="783">
          <cell r="C783" t="str">
            <v>Boschert,Richard M</v>
          </cell>
        </row>
        <row r="784">
          <cell r="C784" t="str">
            <v>Bostwick,Cherish</v>
          </cell>
        </row>
        <row r="785">
          <cell r="C785" t="str">
            <v>Boswell,Daniel R</v>
          </cell>
        </row>
        <row r="786">
          <cell r="C786" t="str">
            <v>Boswell,Lydia L.</v>
          </cell>
        </row>
        <row r="787">
          <cell r="C787" t="str">
            <v>Boswell,Sheryl K</v>
          </cell>
        </row>
        <row r="788">
          <cell r="C788" t="str">
            <v>Bosworth,Jessica M</v>
          </cell>
        </row>
        <row r="789">
          <cell r="C789" t="str">
            <v>Botello,Alfredo</v>
          </cell>
        </row>
        <row r="790">
          <cell r="C790" t="str">
            <v>Botello,Alma S</v>
          </cell>
        </row>
        <row r="791">
          <cell r="C791" t="str">
            <v>Bothello,Vivek</v>
          </cell>
        </row>
        <row r="792">
          <cell r="C792" t="str">
            <v>Botterbusch,Mary E</v>
          </cell>
        </row>
        <row r="793">
          <cell r="C793" t="str">
            <v>Bottorf,James G</v>
          </cell>
        </row>
        <row r="794">
          <cell r="C794" t="str">
            <v>Bouchard,Michael</v>
          </cell>
        </row>
        <row r="795">
          <cell r="C795" t="str">
            <v>Boudah,Ellery J</v>
          </cell>
        </row>
        <row r="796">
          <cell r="C796" t="str">
            <v>Boudreaux,Ken James</v>
          </cell>
        </row>
        <row r="797">
          <cell r="C797" t="str">
            <v>Boultinghouse,Shawn R</v>
          </cell>
        </row>
        <row r="798">
          <cell r="C798" t="str">
            <v>Bourgeois,Allison</v>
          </cell>
        </row>
        <row r="799">
          <cell r="C799" t="str">
            <v>Bourgeois,David J</v>
          </cell>
        </row>
        <row r="800">
          <cell r="C800" t="str">
            <v>Bourhil,Habib</v>
          </cell>
        </row>
        <row r="801">
          <cell r="C801" t="str">
            <v>Bouska,Jason F</v>
          </cell>
        </row>
        <row r="802">
          <cell r="C802" t="str">
            <v>Bouzy,Angie</v>
          </cell>
        </row>
        <row r="803">
          <cell r="C803" t="str">
            <v>Bovastro,Nicholas D</v>
          </cell>
        </row>
        <row r="804">
          <cell r="C804" t="str">
            <v>Bovee,Shane M</v>
          </cell>
        </row>
        <row r="805">
          <cell r="C805" t="str">
            <v>Boveroux,Richard W</v>
          </cell>
        </row>
        <row r="806">
          <cell r="C806" t="str">
            <v>Bovier,Adelina</v>
          </cell>
        </row>
        <row r="807">
          <cell r="C807" t="str">
            <v>Bowden,Debra A</v>
          </cell>
        </row>
        <row r="808">
          <cell r="C808" t="str">
            <v>Bowden,Kent A</v>
          </cell>
        </row>
        <row r="809">
          <cell r="C809" t="str">
            <v>Bowdler Jr,William B</v>
          </cell>
        </row>
        <row r="810">
          <cell r="C810" t="str">
            <v>Bowen,Brett A</v>
          </cell>
        </row>
        <row r="811">
          <cell r="C811" t="str">
            <v>Bowen,Courtney B</v>
          </cell>
        </row>
        <row r="812">
          <cell r="C812" t="str">
            <v>Bowen,Jacob E</v>
          </cell>
        </row>
        <row r="813">
          <cell r="C813" t="str">
            <v>Bowens Jr,David W</v>
          </cell>
        </row>
        <row r="814">
          <cell r="C814" t="str">
            <v>Bowers,Alyssa</v>
          </cell>
        </row>
        <row r="815">
          <cell r="C815" t="str">
            <v>Bowie-Smith,Sara S</v>
          </cell>
        </row>
        <row r="816">
          <cell r="C816" t="str">
            <v>Bowlin Jr,Rickey L</v>
          </cell>
        </row>
        <row r="817">
          <cell r="C817" t="str">
            <v>Bowling,Precious P</v>
          </cell>
        </row>
        <row r="818">
          <cell r="C818" t="str">
            <v>Bowling,Princess D</v>
          </cell>
        </row>
        <row r="819">
          <cell r="C819" t="str">
            <v>Bowman,Bradley S</v>
          </cell>
        </row>
        <row r="820">
          <cell r="C820" t="str">
            <v>Bowman,Craig L</v>
          </cell>
        </row>
        <row r="821">
          <cell r="C821" t="str">
            <v>Bowman,John E.</v>
          </cell>
        </row>
        <row r="822">
          <cell r="C822" t="str">
            <v>Bowman,Melanie A</v>
          </cell>
        </row>
        <row r="823">
          <cell r="C823" t="str">
            <v>Bowman,Valorie</v>
          </cell>
        </row>
        <row r="824">
          <cell r="C824" t="str">
            <v>Boxell,John</v>
          </cell>
        </row>
        <row r="825">
          <cell r="C825" t="str">
            <v>Boyapati,Sravanthi</v>
          </cell>
        </row>
        <row r="826">
          <cell r="C826" t="str">
            <v>Boyce,Alexander S</v>
          </cell>
        </row>
        <row r="827">
          <cell r="C827" t="str">
            <v>Boyce,Jacqueline A</v>
          </cell>
        </row>
        <row r="828">
          <cell r="C828" t="str">
            <v>Boyce,Jason T</v>
          </cell>
        </row>
        <row r="829">
          <cell r="C829" t="str">
            <v>Boyce,Scott R</v>
          </cell>
        </row>
        <row r="830">
          <cell r="C830" t="str">
            <v>Boyd,Charmaine</v>
          </cell>
        </row>
        <row r="831">
          <cell r="C831" t="str">
            <v>Boyd,Crystal N</v>
          </cell>
        </row>
        <row r="832">
          <cell r="C832" t="str">
            <v>Boyd,Naki L</v>
          </cell>
        </row>
        <row r="833">
          <cell r="C833" t="str">
            <v>Boyd,Terralynn</v>
          </cell>
        </row>
        <row r="834">
          <cell r="C834" t="str">
            <v>Boyda,Thomas</v>
          </cell>
        </row>
        <row r="835">
          <cell r="C835" t="str">
            <v>Boyer,William L</v>
          </cell>
        </row>
        <row r="836">
          <cell r="C836" t="str">
            <v>Boyette,Adam</v>
          </cell>
        </row>
        <row r="837">
          <cell r="C837" t="str">
            <v>Boykins,Demetria C</v>
          </cell>
        </row>
        <row r="838">
          <cell r="C838" t="str">
            <v>Boykins,Denita L</v>
          </cell>
        </row>
        <row r="839">
          <cell r="C839" t="str">
            <v>Boyle,Alan K</v>
          </cell>
        </row>
        <row r="840">
          <cell r="C840" t="str">
            <v>Boyle,David</v>
          </cell>
        </row>
        <row r="841">
          <cell r="C841" t="str">
            <v>Boyle,Debra K</v>
          </cell>
        </row>
        <row r="842">
          <cell r="C842" t="str">
            <v>Braaten,Michelle C</v>
          </cell>
        </row>
        <row r="843">
          <cell r="C843" t="str">
            <v>Braathen,Dale A</v>
          </cell>
        </row>
        <row r="844">
          <cell r="C844" t="str">
            <v>Bracey,Karen L.</v>
          </cell>
        </row>
        <row r="845">
          <cell r="C845" t="str">
            <v>Bracken,Rose A</v>
          </cell>
        </row>
        <row r="846">
          <cell r="C846" t="str">
            <v>Bracy,Angela D</v>
          </cell>
        </row>
        <row r="847">
          <cell r="C847" t="str">
            <v>Braddy II,Ronnie A</v>
          </cell>
        </row>
        <row r="848">
          <cell r="C848" t="str">
            <v>Bradford,Jacob A</v>
          </cell>
        </row>
        <row r="849">
          <cell r="C849" t="str">
            <v>Bradley,Celeste S</v>
          </cell>
        </row>
        <row r="850">
          <cell r="C850" t="str">
            <v>Bradley,Chloe A</v>
          </cell>
        </row>
        <row r="851">
          <cell r="C851" t="str">
            <v>Bradley,Dennis L</v>
          </cell>
        </row>
        <row r="852">
          <cell r="C852" t="str">
            <v>Bradley,Ericka D</v>
          </cell>
        </row>
        <row r="853">
          <cell r="C853" t="str">
            <v>Bradshaw,David William</v>
          </cell>
        </row>
        <row r="854">
          <cell r="C854" t="str">
            <v>Bradshaw,Kristy L</v>
          </cell>
        </row>
        <row r="855">
          <cell r="C855" t="str">
            <v>Bradshaw,Pamela L</v>
          </cell>
        </row>
        <row r="856">
          <cell r="C856" t="str">
            <v>Brady,Crystal M</v>
          </cell>
        </row>
        <row r="857">
          <cell r="C857" t="str">
            <v>Brady,David</v>
          </cell>
        </row>
        <row r="858">
          <cell r="C858" t="str">
            <v>Brady,Franklin L</v>
          </cell>
        </row>
        <row r="859">
          <cell r="C859" t="str">
            <v>Bragado,Katrina Sayuri</v>
          </cell>
        </row>
        <row r="860">
          <cell r="C860" t="str">
            <v>Bragone,Matthew G</v>
          </cell>
        </row>
        <row r="861">
          <cell r="C861" t="str">
            <v>Brailey,Philip C</v>
          </cell>
        </row>
        <row r="862">
          <cell r="C862" t="str">
            <v>Braithwaite,Carolyn</v>
          </cell>
        </row>
        <row r="863">
          <cell r="C863" t="str">
            <v>Brakefield,Dayna E</v>
          </cell>
        </row>
        <row r="864">
          <cell r="C864" t="str">
            <v>Bramlet,Patricia C.</v>
          </cell>
        </row>
        <row r="865">
          <cell r="C865" t="str">
            <v>Bramwell,Thomas</v>
          </cell>
        </row>
        <row r="866">
          <cell r="C866" t="str">
            <v>Branch,Armon J</v>
          </cell>
        </row>
        <row r="867">
          <cell r="C867" t="str">
            <v>Brandon,Brittani M</v>
          </cell>
        </row>
        <row r="868">
          <cell r="C868" t="str">
            <v>Brandt,Ann</v>
          </cell>
        </row>
        <row r="869">
          <cell r="C869" t="str">
            <v>Brandt,Carol A</v>
          </cell>
        </row>
        <row r="870">
          <cell r="C870" t="str">
            <v>Brandt,Michael J</v>
          </cell>
        </row>
        <row r="871">
          <cell r="C871" t="str">
            <v>Branford,Mary E</v>
          </cell>
        </row>
        <row r="872">
          <cell r="C872" t="str">
            <v>Brannen III,James M</v>
          </cell>
        </row>
        <row r="873">
          <cell r="C873" t="str">
            <v>Brannen,Beverly Ann</v>
          </cell>
        </row>
        <row r="874">
          <cell r="C874" t="str">
            <v>Brashears,Douglas W</v>
          </cell>
        </row>
        <row r="875">
          <cell r="C875" t="str">
            <v>Brass,Shane S</v>
          </cell>
        </row>
        <row r="876">
          <cell r="C876" t="str">
            <v>Braswell,Helen M</v>
          </cell>
        </row>
        <row r="877">
          <cell r="C877" t="str">
            <v>Bratschie,Valerie A</v>
          </cell>
        </row>
        <row r="878">
          <cell r="C878" t="str">
            <v>Bravo,Alexander V</v>
          </cell>
        </row>
        <row r="879">
          <cell r="C879" t="str">
            <v>Brawley,Kimberly A</v>
          </cell>
        </row>
        <row r="880">
          <cell r="C880" t="str">
            <v>Braxton,Kimberly A</v>
          </cell>
        </row>
        <row r="881">
          <cell r="C881" t="str">
            <v>Braxton,Takesia D</v>
          </cell>
        </row>
        <row r="882">
          <cell r="C882" t="str">
            <v>Bray,Cara S</v>
          </cell>
        </row>
        <row r="883">
          <cell r="C883" t="str">
            <v>Brazzle,Joseph L</v>
          </cell>
        </row>
        <row r="884">
          <cell r="C884" t="str">
            <v>Brecht,Jeffrey L</v>
          </cell>
        </row>
        <row r="885">
          <cell r="C885" t="str">
            <v>Breen,Carla S</v>
          </cell>
        </row>
        <row r="886">
          <cell r="C886" t="str">
            <v>Brekel,Bruce B.</v>
          </cell>
        </row>
        <row r="887">
          <cell r="C887" t="str">
            <v>Breland,Ashley Danielle</v>
          </cell>
        </row>
        <row r="888">
          <cell r="C888" t="str">
            <v>Breland,Crystal</v>
          </cell>
        </row>
        <row r="889">
          <cell r="C889" t="str">
            <v>Breland,Timothy K</v>
          </cell>
        </row>
        <row r="890">
          <cell r="C890" t="str">
            <v>Brenner,Anastasia L</v>
          </cell>
        </row>
        <row r="891">
          <cell r="C891" t="str">
            <v>Brenstuhl,Thomas Karl</v>
          </cell>
        </row>
        <row r="892">
          <cell r="C892" t="str">
            <v>Brent,Kristin M</v>
          </cell>
        </row>
        <row r="893">
          <cell r="C893" t="str">
            <v>Brentner,Jonathan C</v>
          </cell>
        </row>
        <row r="894">
          <cell r="C894" t="str">
            <v>Brentner,Stephanie B</v>
          </cell>
        </row>
        <row r="895">
          <cell r="C895" t="str">
            <v>Breon,Kent</v>
          </cell>
        </row>
        <row r="896">
          <cell r="C896" t="str">
            <v>Brewer II,Harold</v>
          </cell>
        </row>
        <row r="897">
          <cell r="C897" t="str">
            <v>Brewton,Bernard C.</v>
          </cell>
        </row>
        <row r="898">
          <cell r="C898" t="str">
            <v>Brewton,Dennise E</v>
          </cell>
        </row>
        <row r="899">
          <cell r="C899" t="str">
            <v>Brick,Mark A</v>
          </cell>
        </row>
        <row r="900">
          <cell r="C900" t="str">
            <v>Bridevaux,Joshua L</v>
          </cell>
        </row>
        <row r="901">
          <cell r="C901" t="str">
            <v>Bridges,Jeremy O</v>
          </cell>
        </row>
        <row r="902">
          <cell r="C902" t="str">
            <v>Bridygham,Kirk W</v>
          </cell>
        </row>
        <row r="903">
          <cell r="C903" t="str">
            <v>Briery,Michael W</v>
          </cell>
        </row>
        <row r="904">
          <cell r="C904" t="str">
            <v>Briggs,Keith Patrick</v>
          </cell>
        </row>
        <row r="905">
          <cell r="C905" t="str">
            <v>Bright,Ashlee N</v>
          </cell>
        </row>
        <row r="906">
          <cell r="C906" t="str">
            <v>Bright,Keshia C</v>
          </cell>
        </row>
        <row r="907">
          <cell r="C907" t="str">
            <v>Brighthaupt Sr,Martin L</v>
          </cell>
        </row>
        <row r="908">
          <cell r="C908" t="str">
            <v>Brimmer,Christopher J</v>
          </cell>
        </row>
        <row r="909">
          <cell r="C909" t="str">
            <v>Brink,Alan P</v>
          </cell>
        </row>
        <row r="910">
          <cell r="C910" t="str">
            <v>Brinson,Maurice</v>
          </cell>
        </row>
        <row r="911">
          <cell r="C911" t="str">
            <v>Briscoe III,Clarence</v>
          </cell>
        </row>
        <row r="912">
          <cell r="C912" t="str">
            <v>Briscoe,Cassidy L</v>
          </cell>
        </row>
        <row r="913">
          <cell r="C913" t="str">
            <v>Brito Delgado,Veronica</v>
          </cell>
        </row>
        <row r="914">
          <cell r="C914" t="str">
            <v>Brittian,Kelly L</v>
          </cell>
        </row>
        <row r="915">
          <cell r="C915" t="str">
            <v>Broadie,Patricia</v>
          </cell>
        </row>
        <row r="916">
          <cell r="C916" t="str">
            <v>Brocato,Brenda S</v>
          </cell>
        </row>
        <row r="917">
          <cell r="C917" t="str">
            <v>Brock,Destiny D</v>
          </cell>
        </row>
        <row r="918">
          <cell r="C918" t="str">
            <v>Brock,Haley A</v>
          </cell>
        </row>
        <row r="919">
          <cell r="C919" t="str">
            <v>Brockhoff,Shaun A</v>
          </cell>
        </row>
        <row r="920">
          <cell r="C920" t="str">
            <v>Brockman,Brakia D</v>
          </cell>
        </row>
        <row r="921">
          <cell r="C921" t="str">
            <v>Brockman,Jennifer A</v>
          </cell>
        </row>
        <row r="922">
          <cell r="C922" t="str">
            <v>Broderick,Zachariah P</v>
          </cell>
        </row>
        <row r="923">
          <cell r="C923" t="str">
            <v>Brodie,Kenneth E</v>
          </cell>
        </row>
        <row r="924">
          <cell r="C924" t="str">
            <v>Broeckelman,Ronda R</v>
          </cell>
        </row>
        <row r="925">
          <cell r="C925" t="str">
            <v>Brogan,Michael P</v>
          </cell>
        </row>
        <row r="926">
          <cell r="C926" t="str">
            <v>Brogan,Theresa G</v>
          </cell>
        </row>
        <row r="927">
          <cell r="C927" t="str">
            <v>Bronson,Brenda R</v>
          </cell>
        </row>
        <row r="928">
          <cell r="C928" t="str">
            <v>Brookins,Rodney S</v>
          </cell>
        </row>
        <row r="929">
          <cell r="C929" t="str">
            <v>Brooks Jr,Leslie A</v>
          </cell>
        </row>
        <row r="930">
          <cell r="C930" t="str">
            <v>Brooks,Leon S</v>
          </cell>
        </row>
        <row r="931">
          <cell r="C931" t="str">
            <v>Brooks,Marcus D</v>
          </cell>
        </row>
        <row r="932">
          <cell r="C932" t="str">
            <v>Brooks,Sierra S</v>
          </cell>
        </row>
        <row r="933">
          <cell r="C933" t="str">
            <v>Broome,Sandra K</v>
          </cell>
        </row>
        <row r="934">
          <cell r="C934" t="str">
            <v>Brotherton,Chyna D</v>
          </cell>
        </row>
        <row r="935">
          <cell r="C935" t="str">
            <v>Broughton,Derrick L</v>
          </cell>
        </row>
        <row r="936">
          <cell r="C936" t="str">
            <v>Broughton,Leona G</v>
          </cell>
        </row>
        <row r="937">
          <cell r="C937" t="str">
            <v>Broughton,Sandra S</v>
          </cell>
        </row>
        <row r="938">
          <cell r="C938" t="str">
            <v>Broughton,Stephanie L</v>
          </cell>
        </row>
        <row r="939">
          <cell r="C939" t="str">
            <v>Brouhard,Maxine A</v>
          </cell>
        </row>
        <row r="940">
          <cell r="C940" t="str">
            <v>Broussard,Danielle R.</v>
          </cell>
        </row>
        <row r="941">
          <cell r="C941" t="str">
            <v>Broutin,Timothy E</v>
          </cell>
        </row>
        <row r="942">
          <cell r="C942" t="str">
            <v>Browder,Michelle R</v>
          </cell>
        </row>
        <row r="943">
          <cell r="C943" t="str">
            <v>Brown I,Trevon L</v>
          </cell>
        </row>
        <row r="944">
          <cell r="C944" t="str">
            <v>Brown Sr,Tristian A</v>
          </cell>
        </row>
        <row r="945">
          <cell r="C945" t="str">
            <v>Brown,Alethea A</v>
          </cell>
        </row>
        <row r="946">
          <cell r="C946" t="str">
            <v>Brown,Alexander A</v>
          </cell>
        </row>
        <row r="947">
          <cell r="C947" t="str">
            <v>Brown,Angelica O</v>
          </cell>
        </row>
        <row r="948">
          <cell r="C948" t="str">
            <v>Brown,Antaneshia S</v>
          </cell>
        </row>
        <row r="949">
          <cell r="C949" t="str">
            <v>Brown,Antiara R</v>
          </cell>
        </row>
        <row r="950">
          <cell r="C950" t="str">
            <v>Brown,Ashley</v>
          </cell>
        </row>
        <row r="951">
          <cell r="C951" t="str">
            <v>Brown,Ashley C</v>
          </cell>
        </row>
        <row r="952">
          <cell r="C952" t="str">
            <v>Brown,Ashley Jean</v>
          </cell>
        </row>
        <row r="953">
          <cell r="C953" t="str">
            <v>Brown,Ashley N</v>
          </cell>
        </row>
        <row r="954">
          <cell r="C954" t="str">
            <v>Brown,Ashley T</v>
          </cell>
        </row>
        <row r="955">
          <cell r="C955" t="str">
            <v>Brown,Bethany L</v>
          </cell>
        </row>
        <row r="956">
          <cell r="C956" t="str">
            <v>Brown,Beverly J</v>
          </cell>
        </row>
        <row r="957">
          <cell r="C957" t="str">
            <v>Brown,Brandi N</v>
          </cell>
        </row>
        <row r="958">
          <cell r="C958" t="str">
            <v>Brown,Bridget A</v>
          </cell>
        </row>
        <row r="959">
          <cell r="C959" t="str">
            <v>Brown,Carlett</v>
          </cell>
        </row>
        <row r="960">
          <cell r="C960" t="str">
            <v>Brown,Catina R</v>
          </cell>
        </row>
        <row r="961">
          <cell r="C961" t="str">
            <v>Brown,Christopher</v>
          </cell>
        </row>
        <row r="962">
          <cell r="C962" t="str">
            <v>Brown,Dameris A</v>
          </cell>
        </row>
        <row r="963">
          <cell r="C963" t="str">
            <v>Brown,David W</v>
          </cell>
        </row>
        <row r="964">
          <cell r="C964" t="str">
            <v>Brown,Donna K</v>
          </cell>
        </row>
        <row r="965">
          <cell r="C965" t="str">
            <v>Brown,Donna M</v>
          </cell>
        </row>
        <row r="966">
          <cell r="C966" t="str">
            <v>Brown,Dylan</v>
          </cell>
        </row>
        <row r="967">
          <cell r="C967" t="str">
            <v>Brown,Eunise S</v>
          </cell>
        </row>
        <row r="968">
          <cell r="C968" t="str">
            <v>Brown,Franiqua M</v>
          </cell>
        </row>
        <row r="969">
          <cell r="C969" t="str">
            <v>Brown,Gail S</v>
          </cell>
        </row>
        <row r="970">
          <cell r="C970" t="str">
            <v>Brown,Gina R</v>
          </cell>
        </row>
        <row r="971">
          <cell r="C971" t="str">
            <v>Brown,Glenn A</v>
          </cell>
        </row>
        <row r="972">
          <cell r="C972" t="str">
            <v>Brown,Harold L</v>
          </cell>
        </row>
        <row r="973">
          <cell r="C973" t="str">
            <v>Brown,Jamie D</v>
          </cell>
        </row>
        <row r="974">
          <cell r="C974" t="str">
            <v>Brown,Jasmine K</v>
          </cell>
        </row>
        <row r="975">
          <cell r="C975" t="str">
            <v>Brown,Julie A</v>
          </cell>
        </row>
        <row r="976">
          <cell r="C976" t="str">
            <v>Brown,Karen L</v>
          </cell>
        </row>
        <row r="977">
          <cell r="C977" t="str">
            <v>Brown,Kathleen D</v>
          </cell>
        </row>
        <row r="978">
          <cell r="C978" t="str">
            <v>Brown,Keeyetta L</v>
          </cell>
        </row>
        <row r="979">
          <cell r="C979" t="str">
            <v>Brown,Kerry A</v>
          </cell>
        </row>
        <row r="980">
          <cell r="C980" t="str">
            <v>Brown,Kia F</v>
          </cell>
        </row>
        <row r="981">
          <cell r="C981" t="str">
            <v>Brown,Kia M</v>
          </cell>
        </row>
        <row r="982">
          <cell r="C982" t="str">
            <v>Brown,Kiara C</v>
          </cell>
        </row>
        <row r="983">
          <cell r="C983" t="str">
            <v>Brown,Kody A</v>
          </cell>
        </row>
        <row r="984">
          <cell r="C984" t="str">
            <v>Brown,Kollin R</v>
          </cell>
        </row>
        <row r="985">
          <cell r="C985" t="str">
            <v>Brown,La'sonya A</v>
          </cell>
        </row>
        <row r="986">
          <cell r="C986" t="str">
            <v>Brown,Laura J</v>
          </cell>
        </row>
        <row r="987">
          <cell r="C987" t="str">
            <v>Brown,LeKisha D</v>
          </cell>
        </row>
        <row r="988">
          <cell r="C988" t="str">
            <v>Brown,Lenora L</v>
          </cell>
        </row>
        <row r="989">
          <cell r="C989" t="str">
            <v>Brown,Marilyn D</v>
          </cell>
        </row>
        <row r="990">
          <cell r="C990" t="str">
            <v>Brown,Matthew M</v>
          </cell>
        </row>
        <row r="991">
          <cell r="C991" t="str">
            <v>Brown,Megan L</v>
          </cell>
        </row>
        <row r="992">
          <cell r="C992" t="str">
            <v>Brown,Monica S</v>
          </cell>
        </row>
        <row r="993">
          <cell r="C993" t="str">
            <v>Brown,Morgan A</v>
          </cell>
        </row>
        <row r="994">
          <cell r="C994" t="str">
            <v>Brown,Nedira K</v>
          </cell>
        </row>
        <row r="995">
          <cell r="C995" t="str">
            <v>Brown,Neville A</v>
          </cell>
        </row>
        <row r="996">
          <cell r="C996" t="str">
            <v>Brown,Niaysha L</v>
          </cell>
        </row>
        <row r="997">
          <cell r="C997" t="str">
            <v>Brown,Nikki G</v>
          </cell>
        </row>
        <row r="998">
          <cell r="C998" t="str">
            <v>Brown,Nkosazana</v>
          </cell>
        </row>
        <row r="999">
          <cell r="C999" t="str">
            <v>Brown,Patrick Isaiah</v>
          </cell>
        </row>
        <row r="1000">
          <cell r="C1000" t="str">
            <v>Brown,Rachel D</v>
          </cell>
        </row>
        <row r="1001">
          <cell r="C1001" t="str">
            <v>Brown,Rashea D</v>
          </cell>
        </row>
        <row r="1002">
          <cell r="C1002" t="str">
            <v>Brown,Rebecca J</v>
          </cell>
        </row>
        <row r="1003">
          <cell r="C1003" t="str">
            <v>Brown,Reva L</v>
          </cell>
        </row>
        <row r="1004">
          <cell r="C1004" t="str">
            <v>Brown,Richard J</v>
          </cell>
        </row>
        <row r="1005">
          <cell r="C1005" t="str">
            <v>Brown,Robyn V</v>
          </cell>
        </row>
        <row r="1006">
          <cell r="C1006" t="str">
            <v>Brown,Schanae L</v>
          </cell>
        </row>
        <row r="1007">
          <cell r="C1007" t="str">
            <v>Brown,Sean</v>
          </cell>
        </row>
        <row r="1008">
          <cell r="C1008" t="str">
            <v>Brown,Suzette K</v>
          </cell>
        </row>
        <row r="1009">
          <cell r="C1009" t="str">
            <v>Brown,Tamara N</v>
          </cell>
        </row>
        <row r="1010">
          <cell r="C1010" t="str">
            <v>Brown,Tiffany R</v>
          </cell>
        </row>
        <row r="1011">
          <cell r="C1011" t="str">
            <v>Brown,Tina Marie</v>
          </cell>
        </row>
        <row r="1012">
          <cell r="C1012" t="str">
            <v>Brown,Victoria</v>
          </cell>
        </row>
        <row r="1013">
          <cell r="C1013" t="str">
            <v>Brown,Zhane' D</v>
          </cell>
        </row>
        <row r="1014">
          <cell r="C1014" t="str">
            <v>Browne,Douglas A</v>
          </cell>
        </row>
        <row r="1015">
          <cell r="C1015" t="str">
            <v>Brown-Jefferson,Tawanda L</v>
          </cell>
        </row>
        <row r="1016">
          <cell r="C1016" t="str">
            <v>Brown-Lucas,Jereen H</v>
          </cell>
        </row>
        <row r="1017">
          <cell r="C1017" t="str">
            <v>Broxterman,Jesse C.</v>
          </cell>
        </row>
        <row r="1018">
          <cell r="C1018" t="str">
            <v>Bruce Jr,George R</v>
          </cell>
        </row>
        <row r="1019">
          <cell r="C1019" t="str">
            <v>Bruce,Jequese S</v>
          </cell>
        </row>
        <row r="1020">
          <cell r="C1020" t="str">
            <v>Bruce,Natalie</v>
          </cell>
        </row>
        <row r="1021">
          <cell r="C1021" t="str">
            <v>Bruce,Rita</v>
          </cell>
        </row>
        <row r="1022">
          <cell r="C1022" t="str">
            <v>Bruce,Valerie D</v>
          </cell>
        </row>
        <row r="1023">
          <cell r="C1023" t="str">
            <v>Bruhn,Eric S</v>
          </cell>
        </row>
        <row r="1024">
          <cell r="C1024" t="str">
            <v>Brummett,Jacinda N</v>
          </cell>
        </row>
        <row r="1025">
          <cell r="C1025" t="str">
            <v>Brunello,Yanniibah H</v>
          </cell>
        </row>
        <row r="1026">
          <cell r="C1026" t="str">
            <v>Brunk,Bonnie S</v>
          </cell>
        </row>
        <row r="1027">
          <cell r="C1027" t="str">
            <v>Brunner,Robert J</v>
          </cell>
        </row>
        <row r="1028">
          <cell r="C1028" t="str">
            <v>Bruno,Francesca</v>
          </cell>
        </row>
        <row r="1029">
          <cell r="C1029" t="str">
            <v>Bruns,Jerry A</v>
          </cell>
        </row>
        <row r="1030">
          <cell r="C1030" t="str">
            <v>Bruns,Rusty L</v>
          </cell>
        </row>
        <row r="1031">
          <cell r="C1031" t="str">
            <v>Brunson,Jamia Y</v>
          </cell>
        </row>
        <row r="1032">
          <cell r="C1032" t="str">
            <v>Brunson,Stacey A</v>
          </cell>
        </row>
        <row r="1033">
          <cell r="C1033" t="str">
            <v>Bruxvoort,Rhonda</v>
          </cell>
        </row>
        <row r="1034">
          <cell r="C1034" t="str">
            <v>Bryan,Benjamin D</v>
          </cell>
        </row>
        <row r="1035">
          <cell r="C1035" t="str">
            <v>Bryan,Lorelei M</v>
          </cell>
        </row>
        <row r="1036">
          <cell r="C1036" t="str">
            <v>Bryant Jr,Herman</v>
          </cell>
        </row>
        <row r="1037">
          <cell r="C1037" t="str">
            <v>Bryant,Angela D</v>
          </cell>
        </row>
        <row r="1038">
          <cell r="C1038" t="str">
            <v>Bryant,Bethany R</v>
          </cell>
        </row>
        <row r="1039">
          <cell r="C1039" t="str">
            <v>Bryant,Erin</v>
          </cell>
        </row>
        <row r="1040">
          <cell r="C1040" t="str">
            <v>Bryant,Hope L</v>
          </cell>
        </row>
        <row r="1041">
          <cell r="C1041" t="str">
            <v>Bryant,Karen L</v>
          </cell>
        </row>
        <row r="1042">
          <cell r="C1042" t="str">
            <v>Bryant,Kenneth L</v>
          </cell>
        </row>
        <row r="1043">
          <cell r="C1043" t="str">
            <v>Bryant,Mavis G</v>
          </cell>
        </row>
        <row r="1044">
          <cell r="C1044" t="str">
            <v>Bryant,Melissa L</v>
          </cell>
        </row>
        <row r="1045">
          <cell r="C1045" t="str">
            <v>Brynes Sr,Patrick T</v>
          </cell>
        </row>
        <row r="1046">
          <cell r="C1046" t="str">
            <v>Brzycki,Giselle G</v>
          </cell>
        </row>
        <row r="1047">
          <cell r="C1047" t="str">
            <v>Buchanan,Brian T</v>
          </cell>
        </row>
        <row r="1048">
          <cell r="C1048" t="str">
            <v>Buchanan,Ivett L</v>
          </cell>
        </row>
        <row r="1049">
          <cell r="C1049" t="str">
            <v>Buckalew,Jessica</v>
          </cell>
        </row>
        <row r="1050">
          <cell r="C1050" t="str">
            <v>Buckler,Jane M</v>
          </cell>
        </row>
        <row r="1051">
          <cell r="C1051" t="str">
            <v>Bucklew,Brandon</v>
          </cell>
        </row>
        <row r="1052">
          <cell r="C1052" t="str">
            <v>Buckner,Andre R</v>
          </cell>
        </row>
        <row r="1053">
          <cell r="C1053" t="str">
            <v>Buckner,Katheryn A</v>
          </cell>
        </row>
        <row r="1054">
          <cell r="C1054" t="str">
            <v>Bueno I,Maria E</v>
          </cell>
        </row>
        <row r="1055">
          <cell r="C1055" t="str">
            <v>Buesing Jr,David R</v>
          </cell>
        </row>
        <row r="1056">
          <cell r="C1056" t="str">
            <v>Buffa,Charion M</v>
          </cell>
        </row>
        <row r="1057">
          <cell r="C1057" t="str">
            <v>Buford,Adia D</v>
          </cell>
        </row>
        <row r="1058">
          <cell r="C1058" t="str">
            <v>Buhler,John D</v>
          </cell>
        </row>
        <row r="1059">
          <cell r="C1059" t="str">
            <v>Bui,Phuong T.</v>
          </cell>
        </row>
        <row r="1060">
          <cell r="C1060" t="str">
            <v>Bukoffsky,Stephanie L</v>
          </cell>
        </row>
        <row r="1061">
          <cell r="C1061" t="str">
            <v>Bull,Rachel Amanda</v>
          </cell>
        </row>
        <row r="1062">
          <cell r="C1062" t="str">
            <v>Bullock,cheryl L</v>
          </cell>
        </row>
        <row r="1063">
          <cell r="C1063" t="str">
            <v>Bullock,Davisha</v>
          </cell>
        </row>
        <row r="1064">
          <cell r="C1064" t="str">
            <v>Bumgarner,Sandy S</v>
          </cell>
        </row>
        <row r="1065">
          <cell r="C1065" t="str">
            <v>Bumpers,Pamela L</v>
          </cell>
        </row>
        <row r="1066">
          <cell r="C1066" t="str">
            <v>Bumpus,Rashaun N</v>
          </cell>
        </row>
        <row r="1067">
          <cell r="C1067" t="str">
            <v>Bunag,Joseph</v>
          </cell>
        </row>
        <row r="1068">
          <cell r="C1068" t="str">
            <v>Bunce Ozanian,Lisa Anne</v>
          </cell>
        </row>
        <row r="1069">
          <cell r="C1069" t="str">
            <v>Bunce,David J</v>
          </cell>
        </row>
        <row r="1070">
          <cell r="C1070" t="str">
            <v>Bunch,La Toya L</v>
          </cell>
        </row>
        <row r="1071">
          <cell r="C1071" t="str">
            <v>Bunch,Tera Ann</v>
          </cell>
        </row>
        <row r="1072">
          <cell r="C1072" t="str">
            <v>Bundra,Deborah A</v>
          </cell>
        </row>
        <row r="1073">
          <cell r="C1073" t="str">
            <v>Buntin,LaQuetta A</v>
          </cell>
        </row>
        <row r="1074">
          <cell r="C1074" t="str">
            <v>Bunting,Ashley S.</v>
          </cell>
        </row>
        <row r="1075">
          <cell r="C1075" t="str">
            <v>Burch,DaShawn G</v>
          </cell>
        </row>
        <row r="1076">
          <cell r="C1076" t="str">
            <v>Burchett,Kayla A</v>
          </cell>
        </row>
        <row r="1077">
          <cell r="C1077" t="str">
            <v>Burchette,Phillip B</v>
          </cell>
        </row>
        <row r="1078">
          <cell r="C1078" t="str">
            <v>Burciaga,Christen V</v>
          </cell>
        </row>
        <row r="1079">
          <cell r="C1079" t="str">
            <v>Burdick,Robin O</v>
          </cell>
        </row>
        <row r="1080">
          <cell r="C1080" t="str">
            <v>Buren,Daniel F</v>
          </cell>
        </row>
        <row r="1081">
          <cell r="C1081" t="str">
            <v>Burg,Michael J</v>
          </cell>
        </row>
        <row r="1082">
          <cell r="C1082" t="str">
            <v>Burgard,Stephen M.</v>
          </cell>
        </row>
        <row r="1083">
          <cell r="C1083" t="str">
            <v>Burgen,Chilsea N</v>
          </cell>
        </row>
        <row r="1084">
          <cell r="C1084" t="str">
            <v>Burger,Sarah E</v>
          </cell>
        </row>
        <row r="1085">
          <cell r="C1085" t="str">
            <v>Burgess,Jesstina C</v>
          </cell>
        </row>
        <row r="1086">
          <cell r="C1086" t="str">
            <v>Burgos,Natalie</v>
          </cell>
        </row>
        <row r="1087">
          <cell r="C1087" t="str">
            <v>Burgos,Wilenia</v>
          </cell>
        </row>
        <row r="1088">
          <cell r="C1088" t="str">
            <v>Burke,Alicia</v>
          </cell>
        </row>
        <row r="1089">
          <cell r="C1089" t="str">
            <v>Burke,Angela M</v>
          </cell>
        </row>
        <row r="1090">
          <cell r="C1090" t="str">
            <v>Burke,Ciera L</v>
          </cell>
        </row>
        <row r="1091">
          <cell r="C1091" t="str">
            <v>Burke,Jasmine A</v>
          </cell>
        </row>
        <row r="1092">
          <cell r="C1092" t="str">
            <v>Burke,Jeremy</v>
          </cell>
        </row>
        <row r="1093">
          <cell r="C1093" t="str">
            <v>Burke,Jonathan D</v>
          </cell>
        </row>
        <row r="1094">
          <cell r="C1094" t="str">
            <v>Burke,Letitia L</v>
          </cell>
        </row>
        <row r="1095">
          <cell r="C1095" t="str">
            <v>Burke,Teresa T</v>
          </cell>
        </row>
        <row r="1096">
          <cell r="C1096" t="str">
            <v>Burke,Trevor G</v>
          </cell>
        </row>
        <row r="1097">
          <cell r="C1097" t="str">
            <v>Burkett,Keely T</v>
          </cell>
        </row>
        <row r="1098">
          <cell r="C1098" t="str">
            <v>Burkett,Shanotia L</v>
          </cell>
        </row>
        <row r="1099">
          <cell r="C1099" t="str">
            <v>Burkey,Eric T</v>
          </cell>
        </row>
        <row r="1100">
          <cell r="C1100" t="str">
            <v>Burkholder,Debora J</v>
          </cell>
        </row>
        <row r="1101">
          <cell r="C1101" t="str">
            <v>Burks,Channing E</v>
          </cell>
        </row>
        <row r="1102">
          <cell r="C1102" t="str">
            <v>Burlin,Erik M</v>
          </cell>
        </row>
        <row r="1103">
          <cell r="C1103" t="str">
            <v>Burnell,Frank A</v>
          </cell>
        </row>
        <row r="1104">
          <cell r="C1104" t="str">
            <v>Burnett,Charles</v>
          </cell>
        </row>
        <row r="1105">
          <cell r="C1105" t="str">
            <v>Burnett,Keith A</v>
          </cell>
        </row>
        <row r="1106">
          <cell r="C1106" t="str">
            <v>Burnett,Shaunistay N</v>
          </cell>
        </row>
        <row r="1107">
          <cell r="C1107" t="str">
            <v>Burnett,Valerie J</v>
          </cell>
        </row>
        <row r="1108">
          <cell r="C1108" t="str">
            <v>Burnette,Belinda A</v>
          </cell>
        </row>
        <row r="1109">
          <cell r="C1109" t="str">
            <v>Burnette,Julie C</v>
          </cell>
        </row>
        <row r="1110">
          <cell r="C1110" t="str">
            <v>Burnette,Ronald J</v>
          </cell>
        </row>
        <row r="1111">
          <cell r="C1111" t="str">
            <v>Burnette,TaVarris C</v>
          </cell>
        </row>
        <row r="1112">
          <cell r="C1112" t="str">
            <v>Burnette-Alexander,Donna L</v>
          </cell>
        </row>
        <row r="1113">
          <cell r="C1113" t="str">
            <v>Burns,Gabrielle</v>
          </cell>
        </row>
        <row r="1114">
          <cell r="C1114" t="str">
            <v>Burns,Jonathan</v>
          </cell>
        </row>
        <row r="1115">
          <cell r="C1115" t="str">
            <v>Burns,Lauren W</v>
          </cell>
        </row>
        <row r="1116">
          <cell r="C1116" t="str">
            <v>Burrell,Jasmine M</v>
          </cell>
        </row>
        <row r="1117">
          <cell r="C1117" t="str">
            <v>Burrell,Kathleen J</v>
          </cell>
        </row>
        <row r="1118">
          <cell r="C1118" t="str">
            <v>Burrell,Timothy</v>
          </cell>
        </row>
        <row r="1119">
          <cell r="C1119" t="str">
            <v>Burris,Jerome</v>
          </cell>
        </row>
        <row r="1120">
          <cell r="C1120" t="str">
            <v>Burrow,Carlos X</v>
          </cell>
        </row>
        <row r="1121">
          <cell r="C1121" t="str">
            <v>Burton,Adrian</v>
          </cell>
        </row>
        <row r="1122">
          <cell r="C1122" t="str">
            <v>Burton,Lolita</v>
          </cell>
        </row>
        <row r="1123">
          <cell r="C1123" t="str">
            <v>Burton,Odessa M</v>
          </cell>
        </row>
        <row r="1124">
          <cell r="C1124" t="str">
            <v>Burton,Timothy J</v>
          </cell>
        </row>
        <row r="1125">
          <cell r="C1125" t="str">
            <v>Burton,William E</v>
          </cell>
        </row>
        <row r="1126">
          <cell r="C1126" t="str">
            <v>Burwell,Dalonte A</v>
          </cell>
        </row>
        <row r="1127">
          <cell r="C1127" t="str">
            <v>Busano,Jay E</v>
          </cell>
        </row>
        <row r="1128">
          <cell r="C1128" t="str">
            <v>Bush,John T</v>
          </cell>
        </row>
        <row r="1129">
          <cell r="C1129" t="str">
            <v>Bush,Marcus</v>
          </cell>
        </row>
        <row r="1130">
          <cell r="C1130" t="str">
            <v>Bush,Myron</v>
          </cell>
        </row>
        <row r="1131">
          <cell r="C1131" t="str">
            <v>Bush,Rontavia K</v>
          </cell>
        </row>
        <row r="1132">
          <cell r="C1132" t="str">
            <v>Bush,Scott A</v>
          </cell>
        </row>
        <row r="1133">
          <cell r="C1133" t="str">
            <v>Busjahn,Whitley L</v>
          </cell>
        </row>
        <row r="1134">
          <cell r="C1134" t="str">
            <v>Bustamante-Alaniz,Michael A</v>
          </cell>
        </row>
        <row r="1135">
          <cell r="C1135" t="str">
            <v>Bustillos I,Jesus A</v>
          </cell>
        </row>
        <row r="1136">
          <cell r="C1136" t="str">
            <v>Butin,Jan</v>
          </cell>
        </row>
        <row r="1137">
          <cell r="C1137" t="str">
            <v>Butler Jr,Frederick</v>
          </cell>
        </row>
        <row r="1138">
          <cell r="C1138" t="str">
            <v>Butler Sr,Reginald R</v>
          </cell>
        </row>
        <row r="1139">
          <cell r="C1139" t="str">
            <v>Butler,Benjamin M</v>
          </cell>
        </row>
        <row r="1140">
          <cell r="C1140" t="str">
            <v>Butler,Daniel L</v>
          </cell>
        </row>
        <row r="1141">
          <cell r="C1141" t="str">
            <v>Butler,Donald R</v>
          </cell>
        </row>
        <row r="1142">
          <cell r="C1142" t="str">
            <v>Butler,Jonelle L</v>
          </cell>
        </row>
        <row r="1143">
          <cell r="C1143" t="str">
            <v>Butler,LaFarge</v>
          </cell>
        </row>
        <row r="1144">
          <cell r="C1144" t="str">
            <v>Butler,Peggy J</v>
          </cell>
        </row>
        <row r="1145">
          <cell r="C1145" t="str">
            <v>Butler,Talonda L</v>
          </cell>
        </row>
        <row r="1146">
          <cell r="C1146" t="str">
            <v>Butler,Tonya L</v>
          </cell>
        </row>
        <row r="1147">
          <cell r="C1147" t="str">
            <v>Butler,Windyl</v>
          </cell>
        </row>
        <row r="1148">
          <cell r="C1148" t="str">
            <v>Butters,Andre A</v>
          </cell>
        </row>
        <row r="1149">
          <cell r="C1149" t="str">
            <v>Buyten,Peggy</v>
          </cell>
        </row>
        <row r="1150">
          <cell r="C1150" t="str">
            <v>Byers,Roxanne L</v>
          </cell>
        </row>
        <row r="1151">
          <cell r="C1151" t="str">
            <v>Byrd,Aida E</v>
          </cell>
        </row>
        <row r="1152">
          <cell r="C1152" t="str">
            <v>Byrd,Ariana C</v>
          </cell>
        </row>
        <row r="1153">
          <cell r="C1153" t="str">
            <v>Byrd,Brittany C</v>
          </cell>
        </row>
        <row r="1154">
          <cell r="C1154" t="str">
            <v>Byrd,Jason M</v>
          </cell>
        </row>
        <row r="1155">
          <cell r="C1155" t="str">
            <v>Byrd,Reina</v>
          </cell>
        </row>
        <row r="1156">
          <cell r="C1156" t="str">
            <v>Byrd,Veotria A.</v>
          </cell>
        </row>
        <row r="1157">
          <cell r="C1157" t="str">
            <v>Byrne,David R</v>
          </cell>
        </row>
        <row r="1158">
          <cell r="C1158" t="str">
            <v>Caballero,Rafael</v>
          </cell>
        </row>
        <row r="1159">
          <cell r="C1159" t="str">
            <v>Cabrera,Elizabeth</v>
          </cell>
        </row>
        <row r="1160">
          <cell r="C1160" t="str">
            <v>Caceres,Francisco A</v>
          </cell>
        </row>
        <row r="1161">
          <cell r="C1161" t="str">
            <v>Cadue,Courtney D</v>
          </cell>
        </row>
        <row r="1162">
          <cell r="C1162" t="str">
            <v>Cahill,Christopher D</v>
          </cell>
        </row>
        <row r="1163">
          <cell r="C1163" t="str">
            <v>Cai,Li</v>
          </cell>
        </row>
        <row r="1164">
          <cell r="C1164" t="str">
            <v>Cain,Davanen J</v>
          </cell>
        </row>
        <row r="1165">
          <cell r="C1165" t="str">
            <v>Cain-Grant,Voneja T</v>
          </cell>
        </row>
        <row r="1166">
          <cell r="C1166" t="str">
            <v>Cairns,Katlynn L</v>
          </cell>
        </row>
        <row r="1167">
          <cell r="C1167" t="str">
            <v>Caito,Nicholas S</v>
          </cell>
        </row>
        <row r="1168">
          <cell r="C1168" t="str">
            <v>Calabrese,Gary M</v>
          </cell>
        </row>
        <row r="1169">
          <cell r="C1169" t="str">
            <v>Calabrese,Michael B</v>
          </cell>
        </row>
        <row r="1170">
          <cell r="C1170" t="str">
            <v>Calamari Jr,Manuel V</v>
          </cell>
        </row>
        <row r="1171">
          <cell r="C1171" t="str">
            <v>Calanchi,Leticia A</v>
          </cell>
        </row>
        <row r="1172">
          <cell r="C1172" t="str">
            <v>Calaway,Anthony J</v>
          </cell>
        </row>
        <row r="1173">
          <cell r="C1173" t="str">
            <v>Calderon,Bianca C</v>
          </cell>
        </row>
        <row r="1174">
          <cell r="C1174" t="str">
            <v>Calderon-Pizarro,Japhet</v>
          </cell>
        </row>
        <row r="1175">
          <cell r="C1175" t="str">
            <v>Caldwell,Katherine S</v>
          </cell>
        </row>
        <row r="1176">
          <cell r="C1176" t="str">
            <v>Calhoun,Kristina</v>
          </cell>
        </row>
        <row r="1177">
          <cell r="C1177" t="str">
            <v>Callaghan Jr,John W.</v>
          </cell>
        </row>
        <row r="1178">
          <cell r="C1178" t="str">
            <v>Callahan Jr.,Michael</v>
          </cell>
        </row>
        <row r="1179">
          <cell r="C1179" t="str">
            <v>Callahan,Clementine G</v>
          </cell>
        </row>
        <row r="1180">
          <cell r="C1180" t="str">
            <v>Callahan,Daniel L</v>
          </cell>
        </row>
        <row r="1181">
          <cell r="C1181" t="str">
            <v>Callaway,Robert A</v>
          </cell>
        </row>
        <row r="1182">
          <cell r="C1182" t="str">
            <v>Callejas,Miguel A</v>
          </cell>
        </row>
        <row r="1183">
          <cell r="C1183" t="str">
            <v>Callihan,Samantha E</v>
          </cell>
        </row>
        <row r="1184">
          <cell r="C1184" t="str">
            <v>Calvert,Delvian D</v>
          </cell>
        </row>
        <row r="1185">
          <cell r="C1185" t="str">
            <v>Calvin,Dajaun L</v>
          </cell>
        </row>
        <row r="1186">
          <cell r="C1186" t="str">
            <v>Calzada,Mary</v>
          </cell>
        </row>
        <row r="1187">
          <cell r="C1187" t="str">
            <v>Camacho Guzman,Mario G</v>
          </cell>
        </row>
        <row r="1188">
          <cell r="C1188" t="str">
            <v>Camacho,Jesus A</v>
          </cell>
        </row>
        <row r="1189">
          <cell r="C1189" t="str">
            <v>Camarda,Adam J</v>
          </cell>
        </row>
        <row r="1190">
          <cell r="C1190" t="str">
            <v>Camarena I,Yariet R</v>
          </cell>
        </row>
        <row r="1191">
          <cell r="C1191" t="str">
            <v>Camden,Brandi R</v>
          </cell>
        </row>
        <row r="1192">
          <cell r="C1192" t="str">
            <v>Cameron,Beth P</v>
          </cell>
        </row>
        <row r="1193">
          <cell r="C1193" t="str">
            <v>Cameron,Maura</v>
          </cell>
        </row>
        <row r="1194">
          <cell r="C1194" t="str">
            <v>Cameron,Michael A</v>
          </cell>
        </row>
        <row r="1195">
          <cell r="C1195" t="str">
            <v>Camilletti,Sandra D</v>
          </cell>
        </row>
        <row r="1196">
          <cell r="C1196" t="str">
            <v>Cammisa,James</v>
          </cell>
        </row>
        <row r="1197">
          <cell r="C1197" t="str">
            <v>Camp,Sara C</v>
          </cell>
        </row>
        <row r="1198">
          <cell r="C1198" t="str">
            <v>Campanaro,Martha L</v>
          </cell>
        </row>
        <row r="1199">
          <cell r="C1199" t="str">
            <v>Campbell Jr.,Richard M</v>
          </cell>
        </row>
        <row r="1200">
          <cell r="C1200" t="str">
            <v>Campbell,Alan R</v>
          </cell>
        </row>
        <row r="1201">
          <cell r="C1201" t="str">
            <v>Campbell,Alexandria K</v>
          </cell>
        </row>
        <row r="1202">
          <cell r="C1202" t="str">
            <v>Campbell,Emily S</v>
          </cell>
        </row>
        <row r="1203">
          <cell r="C1203" t="str">
            <v>Campbell,Joan S</v>
          </cell>
        </row>
        <row r="1204">
          <cell r="C1204" t="str">
            <v>Campbell,John S</v>
          </cell>
        </row>
        <row r="1205">
          <cell r="C1205" t="str">
            <v>Campbell,Kimberly S</v>
          </cell>
        </row>
        <row r="1206">
          <cell r="C1206" t="str">
            <v>Campbell,Marilee</v>
          </cell>
        </row>
        <row r="1207">
          <cell r="C1207" t="str">
            <v>Campbell,Rhenata H</v>
          </cell>
        </row>
        <row r="1208">
          <cell r="C1208" t="str">
            <v>Campbell,Sandrina N</v>
          </cell>
        </row>
        <row r="1209">
          <cell r="C1209" t="str">
            <v>Campbell,Sheila K</v>
          </cell>
        </row>
        <row r="1210">
          <cell r="C1210" t="str">
            <v>Campbell,Tieshay K</v>
          </cell>
        </row>
        <row r="1211">
          <cell r="C1211" t="str">
            <v>Campbell-Cupp,Alicia</v>
          </cell>
        </row>
        <row r="1212">
          <cell r="C1212" t="str">
            <v>Campos,Karla</v>
          </cell>
        </row>
        <row r="1213">
          <cell r="C1213" t="str">
            <v>Campos,Lisyois</v>
          </cell>
        </row>
        <row r="1214">
          <cell r="C1214" t="str">
            <v>Canady,Rochelle D</v>
          </cell>
        </row>
        <row r="1215">
          <cell r="C1215" t="str">
            <v>Canady,Seanterria M</v>
          </cell>
        </row>
        <row r="1216">
          <cell r="C1216" t="str">
            <v>Canady-Berry,Wanda J</v>
          </cell>
        </row>
        <row r="1217">
          <cell r="C1217" t="str">
            <v>Canami,Robin L</v>
          </cell>
        </row>
        <row r="1218">
          <cell r="C1218" t="str">
            <v>Canas,Oscar O</v>
          </cell>
        </row>
        <row r="1219">
          <cell r="C1219" t="str">
            <v>Candelario,Lisbeth</v>
          </cell>
        </row>
        <row r="1220">
          <cell r="C1220" t="str">
            <v>Canella,Larin E</v>
          </cell>
        </row>
        <row r="1221">
          <cell r="C1221" t="str">
            <v>Canino,Sandra</v>
          </cell>
        </row>
        <row r="1222">
          <cell r="C1222" t="str">
            <v>Cannady,Iman</v>
          </cell>
        </row>
        <row r="1223">
          <cell r="C1223" t="str">
            <v>Cannon,Aaron D</v>
          </cell>
        </row>
        <row r="1224">
          <cell r="C1224" t="str">
            <v>Cannon,Catherine M</v>
          </cell>
        </row>
        <row r="1225">
          <cell r="C1225" t="str">
            <v>Canny,Matthew L</v>
          </cell>
        </row>
        <row r="1226">
          <cell r="C1226" t="str">
            <v>Cano,Antonio S</v>
          </cell>
        </row>
        <row r="1227">
          <cell r="C1227" t="str">
            <v>Cano,Rafael S</v>
          </cell>
        </row>
        <row r="1228">
          <cell r="C1228" t="str">
            <v>Canonigo,Daryl C</v>
          </cell>
        </row>
        <row r="1229">
          <cell r="C1229" t="str">
            <v>Cantrell,Alison M</v>
          </cell>
        </row>
        <row r="1230">
          <cell r="C1230" t="str">
            <v>Canty,Dorenda T</v>
          </cell>
        </row>
        <row r="1231">
          <cell r="C1231" t="str">
            <v>Canute,Patricia G</v>
          </cell>
        </row>
        <row r="1232">
          <cell r="C1232" t="str">
            <v>Carballo,Christine R</v>
          </cell>
        </row>
        <row r="1233">
          <cell r="C1233" t="str">
            <v>Cardenas Torres,Alondra M</v>
          </cell>
        </row>
        <row r="1234">
          <cell r="C1234" t="str">
            <v>Cardenas Torres,Maria I</v>
          </cell>
        </row>
        <row r="1235">
          <cell r="C1235" t="str">
            <v>Cardenas,Francisco E</v>
          </cell>
        </row>
        <row r="1236">
          <cell r="C1236" t="str">
            <v>Cardiff,Edith A</v>
          </cell>
        </row>
        <row r="1237">
          <cell r="C1237" t="str">
            <v>Cardona,Southanya</v>
          </cell>
        </row>
        <row r="1238">
          <cell r="C1238" t="str">
            <v>Carey,Matthew S</v>
          </cell>
        </row>
        <row r="1239">
          <cell r="C1239" t="str">
            <v>Carico Jr.,Richard F</v>
          </cell>
        </row>
        <row r="1240">
          <cell r="C1240" t="str">
            <v>Carideo,Carol A</v>
          </cell>
        </row>
        <row r="1241">
          <cell r="C1241" t="str">
            <v>Carland,Logan B</v>
          </cell>
        </row>
        <row r="1242">
          <cell r="C1242" t="str">
            <v>Carley,Catherine A</v>
          </cell>
        </row>
        <row r="1243">
          <cell r="C1243" t="str">
            <v>Carlisle,Jessica L</v>
          </cell>
        </row>
        <row r="1244">
          <cell r="C1244" t="str">
            <v>Carlson,Kathlene L</v>
          </cell>
        </row>
        <row r="1245">
          <cell r="C1245" t="str">
            <v>Carmichael,Jordan R</v>
          </cell>
        </row>
        <row r="1246">
          <cell r="C1246" t="str">
            <v>Carmichael,Joshua R</v>
          </cell>
        </row>
        <row r="1247">
          <cell r="C1247" t="str">
            <v>Carmichael,Shante L</v>
          </cell>
        </row>
        <row r="1248">
          <cell r="C1248" t="str">
            <v>Carmichael,Sherri L</v>
          </cell>
        </row>
        <row r="1249">
          <cell r="C1249" t="str">
            <v>Carmody,Gary D</v>
          </cell>
        </row>
        <row r="1250">
          <cell r="C1250" t="str">
            <v>Carnahan,Robert L</v>
          </cell>
        </row>
        <row r="1251">
          <cell r="C1251" t="str">
            <v>Carney,Racheal M</v>
          </cell>
        </row>
        <row r="1252">
          <cell r="C1252" t="str">
            <v>Carney,William A</v>
          </cell>
        </row>
        <row r="1253">
          <cell r="C1253" t="str">
            <v>Caro,Annette</v>
          </cell>
        </row>
        <row r="1254">
          <cell r="C1254" t="str">
            <v>Caro,Daniel L</v>
          </cell>
        </row>
        <row r="1255">
          <cell r="C1255" t="str">
            <v>Caro,Rikk M</v>
          </cell>
        </row>
        <row r="1256">
          <cell r="C1256" t="str">
            <v>Carpenter,Kevin D</v>
          </cell>
        </row>
        <row r="1257">
          <cell r="C1257" t="str">
            <v>Carpenter,Richard O.</v>
          </cell>
        </row>
        <row r="1258">
          <cell r="C1258" t="str">
            <v>Carr,Alba L</v>
          </cell>
        </row>
        <row r="1259">
          <cell r="C1259" t="str">
            <v>Carr,Ricky M</v>
          </cell>
        </row>
        <row r="1260">
          <cell r="C1260" t="str">
            <v>Carrasco I,Leslie O</v>
          </cell>
        </row>
        <row r="1261">
          <cell r="C1261" t="str">
            <v>Carrasco II,Miguel A</v>
          </cell>
        </row>
        <row r="1262">
          <cell r="C1262" t="str">
            <v>Carrasco,Francisco</v>
          </cell>
        </row>
        <row r="1263">
          <cell r="C1263" t="str">
            <v>Carrasquillo,Cesian J</v>
          </cell>
        </row>
        <row r="1264">
          <cell r="C1264" t="str">
            <v>Carreto,Giovanni</v>
          </cell>
        </row>
        <row r="1265">
          <cell r="C1265" t="str">
            <v>Carreto,Weronika A</v>
          </cell>
        </row>
        <row r="1266">
          <cell r="C1266" t="str">
            <v>Carrillo,Rosa</v>
          </cell>
        </row>
        <row r="1267">
          <cell r="C1267" t="str">
            <v>Carrion,Louis David</v>
          </cell>
        </row>
        <row r="1268">
          <cell r="C1268" t="str">
            <v>Carrola,Idali</v>
          </cell>
        </row>
        <row r="1269">
          <cell r="C1269" t="str">
            <v>Carroll,Elizabeth</v>
          </cell>
        </row>
        <row r="1270">
          <cell r="C1270" t="str">
            <v>Carroll,Kathleen M</v>
          </cell>
        </row>
        <row r="1271">
          <cell r="C1271" t="str">
            <v>Carroll,Mark D</v>
          </cell>
        </row>
        <row r="1272">
          <cell r="C1272" t="str">
            <v>Carroll,Noelle</v>
          </cell>
        </row>
        <row r="1273">
          <cell r="C1273" t="str">
            <v>Carroll,Patricia A</v>
          </cell>
        </row>
        <row r="1274">
          <cell r="C1274" t="str">
            <v>Carson,Chad W</v>
          </cell>
        </row>
        <row r="1275">
          <cell r="C1275" t="str">
            <v>Carson,Yvette U</v>
          </cell>
        </row>
        <row r="1276">
          <cell r="C1276" t="str">
            <v>Carsten,Michael A.</v>
          </cell>
        </row>
        <row r="1277">
          <cell r="C1277" t="str">
            <v>Cartagena,James</v>
          </cell>
        </row>
        <row r="1278">
          <cell r="C1278" t="str">
            <v>Carter Jr,John O</v>
          </cell>
        </row>
        <row r="1279">
          <cell r="C1279" t="str">
            <v>Carter,Analissa</v>
          </cell>
        </row>
        <row r="1280">
          <cell r="C1280" t="str">
            <v>Carter,Anastasia EM</v>
          </cell>
        </row>
        <row r="1281">
          <cell r="C1281" t="str">
            <v>Carter,Anjanette S</v>
          </cell>
        </row>
        <row r="1282">
          <cell r="C1282" t="str">
            <v>Carter,Arleasia C</v>
          </cell>
        </row>
        <row r="1283">
          <cell r="C1283" t="str">
            <v>Carter,Brett W</v>
          </cell>
        </row>
        <row r="1284">
          <cell r="C1284" t="str">
            <v>Carter,Careesa Y</v>
          </cell>
        </row>
        <row r="1285">
          <cell r="C1285" t="str">
            <v>Carter,Christina T</v>
          </cell>
        </row>
        <row r="1286">
          <cell r="C1286" t="str">
            <v>Carter,Dedivine</v>
          </cell>
        </row>
        <row r="1287">
          <cell r="C1287" t="str">
            <v>Carter,Jacqueline</v>
          </cell>
        </row>
        <row r="1288">
          <cell r="C1288" t="str">
            <v>Carter,James L.</v>
          </cell>
        </row>
        <row r="1289">
          <cell r="C1289" t="str">
            <v>Carter,Letitia V</v>
          </cell>
        </row>
        <row r="1290">
          <cell r="C1290" t="str">
            <v>Carter,Mikala L</v>
          </cell>
        </row>
        <row r="1291">
          <cell r="C1291" t="str">
            <v>Carter,Monica R</v>
          </cell>
        </row>
        <row r="1292">
          <cell r="C1292" t="str">
            <v>Carter,Stephanie M</v>
          </cell>
        </row>
        <row r="1293">
          <cell r="C1293" t="str">
            <v>Carter,Terrace S</v>
          </cell>
        </row>
        <row r="1294">
          <cell r="C1294" t="str">
            <v>Carter,Theresa L</v>
          </cell>
        </row>
        <row r="1295">
          <cell r="C1295" t="str">
            <v>Carter-Sedgwick,Alice</v>
          </cell>
        </row>
        <row r="1296">
          <cell r="C1296" t="str">
            <v>Carts,David A</v>
          </cell>
        </row>
        <row r="1297">
          <cell r="C1297" t="str">
            <v>Carty,James M</v>
          </cell>
        </row>
        <row r="1298">
          <cell r="C1298" t="str">
            <v>Carvajal,Petra L</v>
          </cell>
        </row>
        <row r="1299">
          <cell r="C1299" t="str">
            <v>Casabar-Ziemer,Elise M</v>
          </cell>
        </row>
        <row r="1300">
          <cell r="C1300" t="str">
            <v>Casas,Marina A</v>
          </cell>
        </row>
        <row r="1301">
          <cell r="C1301" t="str">
            <v>Casayuran,Diane M</v>
          </cell>
        </row>
        <row r="1302">
          <cell r="C1302" t="str">
            <v>Casciello,Randall I</v>
          </cell>
        </row>
        <row r="1303">
          <cell r="C1303" t="str">
            <v>Case,Anthony P</v>
          </cell>
        </row>
        <row r="1304">
          <cell r="C1304" t="str">
            <v>Case,Stephen L</v>
          </cell>
        </row>
        <row r="1305">
          <cell r="C1305" t="str">
            <v>Caskey-Berndt,Penny D</v>
          </cell>
        </row>
        <row r="1306">
          <cell r="C1306" t="str">
            <v>Cason,Wesley A</v>
          </cell>
        </row>
        <row r="1307">
          <cell r="C1307" t="str">
            <v>Casper,Vernelle S</v>
          </cell>
        </row>
        <row r="1308">
          <cell r="C1308" t="str">
            <v>Cass,Jeanette L</v>
          </cell>
        </row>
        <row r="1309">
          <cell r="C1309" t="str">
            <v>Cassatt I,Evelen F</v>
          </cell>
        </row>
        <row r="1310">
          <cell r="C1310" t="str">
            <v>Castaneda Jr,Jaime J</v>
          </cell>
        </row>
        <row r="1311">
          <cell r="C1311" t="str">
            <v>Castaneda Jr,Ruben</v>
          </cell>
        </row>
        <row r="1312">
          <cell r="C1312" t="str">
            <v>Castellanos,Laura D</v>
          </cell>
        </row>
        <row r="1313">
          <cell r="C1313" t="str">
            <v>Castelle,Moshe D</v>
          </cell>
        </row>
        <row r="1314">
          <cell r="C1314" t="str">
            <v>Castelline,Rebecca J</v>
          </cell>
        </row>
        <row r="1315">
          <cell r="C1315" t="str">
            <v>Castillo,Gloria</v>
          </cell>
        </row>
        <row r="1316">
          <cell r="C1316" t="str">
            <v>Castillo,Lina</v>
          </cell>
        </row>
        <row r="1317">
          <cell r="C1317" t="str">
            <v>Castillo,Maria</v>
          </cell>
        </row>
        <row r="1318">
          <cell r="C1318" t="str">
            <v>Caston,George E</v>
          </cell>
        </row>
        <row r="1319">
          <cell r="C1319" t="str">
            <v>Castorena,Sofia R</v>
          </cell>
        </row>
        <row r="1320">
          <cell r="C1320" t="str">
            <v>Castrejon,Omar</v>
          </cell>
        </row>
        <row r="1321">
          <cell r="C1321" t="str">
            <v>Castro,Berenice A</v>
          </cell>
        </row>
        <row r="1322">
          <cell r="C1322" t="str">
            <v>Castro,Franchesca L</v>
          </cell>
        </row>
        <row r="1323">
          <cell r="C1323" t="str">
            <v>Castro,Patricia Y</v>
          </cell>
        </row>
        <row r="1324">
          <cell r="C1324" t="str">
            <v>Caswell,Jeffrey A</v>
          </cell>
        </row>
        <row r="1325">
          <cell r="C1325" t="str">
            <v>Catherman,Brent</v>
          </cell>
        </row>
        <row r="1326">
          <cell r="C1326" t="str">
            <v>Catlett,Amber L</v>
          </cell>
        </row>
        <row r="1327">
          <cell r="C1327" t="str">
            <v>Caton,Julia D</v>
          </cell>
        </row>
        <row r="1328">
          <cell r="C1328" t="str">
            <v>Caton,Patsy A</v>
          </cell>
        </row>
        <row r="1329">
          <cell r="C1329" t="str">
            <v>Catron,Matthew D</v>
          </cell>
        </row>
        <row r="1330">
          <cell r="C1330" t="str">
            <v>Cavner,Sunny</v>
          </cell>
        </row>
        <row r="1331">
          <cell r="C1331" t="str">
            <v>Cayard,Jocelyn A</v>
          </cell>
        </row>
        <row r="1332">
          <cell r="C1332" t="str">
            <v>Cayard,Richard E</v>
          </cell>
        </row>
        <row r="1333">
          <cell r="C1333" t="str">
            <v>Caylor,Samantha S</v>
          </cell>
        </row>
        <row r="1334">
          <cell r="C1334" t="str">
            <v>Cayton,Marlin P</v>
          </cell>
        </row>
        <row r="1335">
          <cell r="C1335" t="str">
            <v>Cazares,Yarcenia P</v>
          </cell>
        </row>
        <row r="1336">
          <cell r="C1336" t="str">
            <v>Cazares,Yuriana l</v>
          </cell>
        </row>
        <row r="1337">
          <cell r="C1337" t="str">
            <v>Cedillo,Nichole M</v>
          </cell>
        </row>
        <row r="1338">
          <cell r="C1338" t="str">
            <v>Celestin,Joy W</v>
          </cell>
        </row>
        <row r="1339">
          <cell r="C1339" t="str">
            <v>Centers,Eric Allen</v>
          </cell>
        </row>
        <row r="1340">
          <cell r="C1340" t="str">
            <v>Centers,Jonathon R</v>
          </cell>
        </row>
        <row r="1341">
          <cell r="C1341" t="str">
            <v>Cereceres,Valerie N</v>
          </cell>
        </row>
        <row r="1342">
          <cell r="C1342" t="str">
            <v>Cervantes,Yzalia I</v>
          </cell>
        </row>
        <row r="1343">
          <cell r="C1343" t="str">
            <v>Chadwick,Eric N</v>
          </cell>
        </row>
        <row r="1344">
          <cell r="C1344" t="str">
            <v>Chaikin,Karen S</v>
          </cell>
        </row>
        <row r="1345">
          <cell r="C1345" t="str">
            <v>Chait,Emma</v>
          </cell>
        </row>
        <row r="1346">
          <cell r="C1346" t="str">
            <v>Chakrabarti,Sudipa</v>
          </cell>
        </row>
        <row r="1347">
          <cell r="C1347" t="str">
            <v>Chalarca,Juan P</v>
          </cell>
        </row>
        <row r="1348">
          <cell r="C1348" t="str">
            <v>Chalkley,Megan C</v>
          </cell>
        </row>
        <row r="1349">
          <cell r="C1349" t="str">
            <v>Chama,Sirisha</v>
          </cell>
        </row>
        <row r="1350">
          <cell r="C1350" t="str">
            <v>Chambers,Sharone M</v>
          </cell>
        </row>
        <row r="1351">
          <cell r="C1351" t="str">
            <v>Chambliss,Mia A</v>
          </cell>
        </row>
        <row r="1352">
          <cell r="C1352" t="str">
            <v>Chan,Audrey</v>
          </cell>
        </row>
        <row r="1353">
          <cell r="C1353" t="str">
            <v>Chan,Yee Y</v>
          </cell>
        </row>
        <row r="1354">
          <cell r="C1354" t="str">
            <v>Chandler,David</v>
          </cell>
        </row>
        <row r="1355">
          <cell r="C1355" t="str">
            <v>Chandler,Dixie</v>
          </cell>
        </row>
        <row r="1356">
          <cell r="C1356" t="str">
            <v>Chaney,Leonard F</v>
          </cell>
        </row>
        <row r="1357">
          <cell r="C1357" t="str">
            <v>Chang,Theresa S</v>
          </cell>
        </row>
        <row r="1358">
          <cell r="C1358" t="str">
            <v>Chang,Vida L</v>
          </cell>
        </row>
        <row r="1359">
          <cell r="C1359" t="str">
            <v>Chantigny,Vanessa</v>
          </cell>
        </row>
        <row r="1360">
          <cell r="C1360" t="str">
            <v>Chapman,Nathan A</v>
          </cell>
        </row>
        <row r="1361">
          <cell r="C1361" t="str">
            <v>Chappelle,Sandra A</v>
          </cell>
        </row>
        <row r="1362">
          <cell r="C1362" t="str">
            <v>Charlton,Bryce A</v>
          </cell>
        </row>
        <row r="1363">
          <cell r="C1363" t="str">
            <v>Chartol,Jean-Philippe M</v>
          </cell>
        </row>
        <row r="1364">
          <cell r="C1364" t="str">
            <v>Chase,Mariette A</v>
          </cell>
        </row>
        <row r="1365">
          <cell r="C1365" t="str">
            <v>Chastain,Heather C</v>
          </cell>
        </row>
        <row r="1366">
          <cell r="C1366" t="str">
            <v>Chatman,Coty C</v>
          </cell>
        </row>
        <row r="1367">
          <cell r="C1367" t="str">
            <v>Chatman,Tiffanie S</v>
          </cell>
        </row>
        <row r="1368">
          <cell r="C1368" t="str">
            <v>Chatwin,Alexis A</v>
          </cell>
        </row>
        <row r="1369">
          <cell r="C1369" t="str">
            <v>Chau,Samreth</v>
          </cell>
        </row>
        <row r="1370">
          <cell r="C1370" t="str">
            <v>Chavez Garcia,Bryan R</v>
          </cell>
        </row>
        <row r="1371">
          <cell r="C1371" t="str">
            <v>Chavez,Allen E</v>
          </cell>
        </row>
        <row r="1372">
          <cell r="C1372" t="str">
            <v>Chavez,Christina A</v>
          </cell>
        </row>
        <row r="1373">
          <cell r="C1373" t="str">
            <v>Chavez,Eugenio</v>
          </cell>
        </row>
        <row r="1374">
          <cell r="C1374" t="str">
            <v>Chavez,Joseph P</v>
          </cell>
        </row>
        <row r="1375">
          <cell r="C1375" t="str">
            <v>Chavez,Lydia</v>
          </cell>
        </row>
        <row r="1376">
          <cell r="C1376" t="str">
            <v>Chavez,Rosita</v>
          </cell>
        </row>
        <row r="1377">
          <cell r="C1377" t="str">
            <v>Chavez,Stella R</v>
          </cell>
        </row>
        <row r="1378">
          <cell r="C1378" t="str">
            <v>Chavis,Shequita M</v>
          </cell>
        </row>
        <row r="1379">
          <cell r="C1379" t="str">
            <v>Cheadle,Terron B</v>
          </cell>
        </row>
        <row r="1380">
          <cell r="C1380" t="str">
            <v>Cheatem,Maurice L</v>
          </cell>
        </row>
        <row r="1381">
          <cell r="C1381" t="str">
            <v>Cheek,Samantha I</v>
          </cell>
        </row>
        <row r="1382">
          <cell r="C1382" t="str">
            <v>Cheek,Tiffany M</v>
          </cell>
        </row>
        <row r="1383">
          <cell r="C1383" t="str">
            <v>Cheeseman,Matthew C</v>
          </cell>
        </row>
        <row r="1384">
          <cell r="C1384" t="str">
            <v>Chen,Congzhe</v>
          </cell>
        </row>
        <row r="1385">
          <cell r="C1385" t="str">
            <v>Cheng,Ming</v>
          </cell>
        </row>
        <row r="1386">
          <cell r="C1386" t="str">
            <v>Cheng,Ning</v>
          </cell>
        </row>
        <row r="1387">
          <cell r="C1387" t="str">
            <v>Cheramie,Kevin L.</v>
          </cell>
        </row>
        <row r="1388">
          <cell r="C1388" t="str">
            <v>Cherian,Biju V</v>
          </cell>
        </row>
        <row r="1389">
          <cell r="C1389" t="str">
            <v>Cherry,Gail I</v>
          </cell>
        </row>
        <row r="1390">
          <cell r="C1390" t="str">
            <v>Cherry,Michael K</v>
          </cell>
        </row>
        <row r="1391">
          <cell r="C1391" t="str">
            <v>Chesko,Elijah M</v>
          </cell>
        </row>
        <row r="1392">
          <cell r="C1392" t="str">
            <v>Chestang,Carla A</v>
          </cell>
        </row>
        <row r="1393">
          <cell r="C1393" t="str">
            <v>Chew,Paul M</v>
          </cell>
        </row>
        <row r="1394">
          <cell r="C1394" t="str">
            <v>Chi,Frank Y</v>
          </cell>
        </row>
        <row r="1395">
          <cell r="C1395" t="str">
            <v>Chiarizia,Antonio S.</v>
          </cell>
        </row>
        <row r="1396">
          <cell r="C1396" t="str">
            <v>Chicoine,Evan J</v>
          </cell>
        </row>
        <row r="1397">
          <cell r="C1397" t="str">
            <v>Chidester,Natasha Z</v>
          </cell>
        </row>
        <row r="1398">
          <cell r="C1398" t="str">
            <v>Childers,Marissa</v>
          </cell>
        </row>
        <row r="1399">
          <cell r="C1399" t="str">
            <v>Childers,Tina S</v>
          </cell>
        </row>
        <row r="1400">
          <cell r="C1400" t="str">
            <v>Childs,Ruby F</v>
          </cell>
        </row>
        <row r="1401">
          <cell r="C1401" t="str">
            <v>Chilimindris,Christina D</v>
          </cell>
        </row>
        <row r="1402">
          <cell r="C1402" t="str">
            <v>Chillson,Sandra K</v>
          </cell>
        </row>
        <row r="1403">
          <cell r="C1403" t="str">
            <v>Chilukuri,Praveen K</v>
          </cell>
        </row>
        <row r="1404">
          <cell r="C1404" t="str">
            <v>Chilukuri,Srilakshmi</v>
          </cell>
        </row>
        <row r="1405">
          <cell r="C1405" t="str">
            <v>Chima-Orji,Ezichi Nomso Diane</v>
          </cell>
        </row>
        <row r="1406">
          <cell r="C1406" t="str">
            <v>Chimming,Margrete</v>
          </cell>
        </row>
        <row r="1407">
          <cell r="C1407" t="str">
            <v>Chin,Chanvanny</v>
          </cell>
        </row>
        <row r="1408">
          <cell r="C1408" t="str">
            <v>Chin,Ingling</v>
          </cell>
        </row>
        <row r="1409">
          <cell r="C1409" t="str">
            <v>Chin,Starr S</v>
          </cell>
        </row>
        <row r="1410">
          <cell r="C1410" t="str">
            <v>Chin-Shue,Edwin</v>
          </cell>
        </row>
        <row r="1411">
          <cell r="C1411" t="str">
            <v>Chmela,Holli R</v>
          </cell>
        </row>
        <row r="1412">
          <cell r="C1412" t="str">
            <v>Choctaw,Batavia L</v>
          </cell>
        </row>
        <row r="1413">
          <cell r="C1413" t="str">
            <v>Choi,Min J</v>
          </cell>
        </row>
        <row r="1414">
          <cell r="C1414" t="str">
            <v>Choo,YuSeong</v>
          </cell>
        </row>
        <row r="1415">
          <cell r="C1415" t="str">
            <v>Choudhury,Hamida</v>
          </cell>
        </row>
        <row r="1416">
          <cell r="C1416" t="str">
            <v>Chowdhury,Suhana</v>
          </cell>
        </row>
        <row r="1417">
          <cell r="C1417" t="str">
            <v>Choy,Sabrina</v>
          </cell>
        </row>
        <row r="1418">
          <cell r="C1418" t="str">
            <v>Choy-Leon,Guillermo Javier</v>
          </cell>
        </row>
        <row r="1419">
          <cell r="C1419" t="str">
            <v>Chrest,Alicia N</v>
          </cell>
        </row>
        <row r="1420">
          <cell r="C1420" t="str">
            <v>Christensen,Erik</v>
          </cell>
        </row>
        <row r="1421">
          <cell r="C1421" t="str">
            <v>Christensen,Janeen</v>
          </cell>
        </row>
        <row r="1422">
          <cell r="C1422" t="str">
            <v>Christensen,Mark J</v>
          </cell>
        </row>
        <row r="1423">
          <cell r="C1423" t="str">
            <v>Christensen,Sheila K</v>
          </cell>
        </row>
        <row r="1424">
          <cell r="C1424" t="str">
            <v>Christensen,Steven A.</v>
          </cell>
        </row>
        <row r="1425">
          <cell r="C1425" t="str">
            <v>Christian,Shaquita C</v>
          </cell>
        </row>
        <row r="1426">
          <cell r="C1426" t="str">
            <v>Christianson,Keith R</v>
          </cell>
        </row>
        <row r="1427">
          <cell r="C1427" t="str">
            <v>Christie,Jesse J</v>
          </cell>
        </row>
        <row r="1428">
          <cell r="C1428" t="str">
            <v>Christin,Bruce W</v>
          </cell>
        </row>
        <row r="1429">
          <cell r="C1429" t="str">
            <v>Christopher,Lavell K</v>
          </cell>
        </row>
        <row r="1430">
          <cell r="C1430" t="str">
            <v>Chudnovsky,Lisa</v>
          </cell>
        </row>
        <row r="1431">
          <cell r="C1431" t="str">
            <v>Chumbley,Louise</v>
          </cell>
        </row>
        <row r="1432">
          <cell r="C1432" t="str">
            <v>Chun,Kerry K.Y.</v>
          </cell>
        </row>
        <row r="1433">
          <cell r="C1433" t="str">
            <v>Church,Seth C</v>
          </cell>
        </row>
        <row r="1434">
          <cell r="C1434" t="str">
            <v>Chyi,Michael S.</v>
          </cell>
        </row>
        <row r="1435">
          <cell r="C1435" t="str">
            <v>Cicotte,Donald J</v>
          </cell>
        </row>
        <row r="1436">
          <cell r="C1436" t="str">
            <v>Ciemielewski,Lauren M.</v>
          </cell>
        </row>
        <row r="1437">
          <cell r="C1437" t="str">
            <v>Cignatta,Staci L</v>
          </cell>
        </row>
        <row r="1438">
          <cell r="C1438" t="str">
            <v>Cinquegrani,Anthony D</v>
          </cell>
        </row>
        <row r="1439">
          <cell r="C1439" t="str">
            <v>Cintron,Tashima</v>
          </cell>
        </row>
        <row r="1440">
          <cell r="C1440" t="str">
            <v>Cisneros,Jose P</v>
          </cell>
        </row>
        <row r="1441">
          <cell r="C1441" t="str">
            <v>Citerone,Fay</v>
          </cell>
        </row>
        <row r="1442">
          <cell r="C1442" t="str">
            <v>Citerone,Philip A</v>
          </cell>
        </row>
        <row r="1443">
          <cell r="C1443" t="str">
            <v>Clack,Reyna</v>
          </cell>
        </row>
        <row r="1444">
          <cell r="C1444" t="str">
            <v>Claiborne,Jewel</v>
          </cell>
        </row>
        <row r="1445">
          <cell r="C1445" t="str">
            <v>Claiborne,Natasha Y</v>
          </cell>
        </row>
        <row r="1446">
          <cell r="C1446" t="str">
            <v>Clanton,Laykeia K</v>
          </cell>
        </row>
        <row r="1447">
          <cell r="C1447" t="str">
            <v>Claridge,Allan K</v>
          </cell>
        </row>
        <row r="1448">
          <cell r="C1448" t="str">
            <v>Clark Sr,Terry L</v>
          </cell>
        </row>
        <row r="1449">
          <cell r="C1449" t="str">
            <v>Clark,Anelia J</v>
          </cell>
        </row>
        <row r="1450">
          <cell r="C1450" t="str">
            <v>Clark,Brian E</v>
          </cell>
        </row>
        <row r="1451">
          <cell r="C1451" t="str">
            <v>Clark,Bridget L</v>
          </cell>
        </row>
        <row r="1452">
          <cell r="C1452" t="str">
            <v>Clark,Doug</v>
          </cell>
        </row>
        <row r="1453">
          <cell r="C1453" t="str">
            <v>Clark,Emily A</v>
          </cell>
        </row>
        <row r="1454">
          <cell r="C1454" t="str">
            <v>Clark,Janis J</v>
          </cell>
        </row>
        <row r="1455">
          <cell r="C1455" t="str">
            <v>Clark,John P</v>
          </cell>
        </row>
        <row r="1456">
          <cell r="C1456" t="str">
            <v>Clark,Judy N</v>
          </cell>
        </row>
        <row r="1457">
          <cell r="C1457" t="str">
            <v>Clark,Kiana C</v>
          </cell>
        </row>
        <row r="1458">
          <cell r="C1458" t="str">
            <v>Clark,Leslie L</v>
          </cell>
        </row>
        <row r="1459">
          <cell r="C1459" t="str">
            <v>Clark,Maria J</v>
          </cell>
        </row>
        <row r="1460">
          <cell r="C1460" t="str">
            <v>Clark,Mary L</v>
          </cell>
        </row>
        <row r="1461">
          <cell r="C1461" t="str">
            <v>Clark,Sharon J</v>
          </cell>
        </row>
        <row r="1462">
          <cell r="C1462" t="str">
            <v>Clark,Susan D</v>
          </cell>
        </row>
        <row r="1463">
          <cell r="C1463" t="str">
            <v>Clark,Terri L</v>
          </cell>
        </row>
        <row r="1464">
          <cell r="C1464" t="str">
            <v>Clark,Trenisha J</v>
          </cell>
        </row>
        <row r="1465">
          <cell r="C1465" t="str">
            <v>Clarke,Ashley M</v>
          </cell>
        </row>
        <row r="1466">
          <cell r="C1466" t="str">
            <v>Clarke,Gloria A</v>
          </cell>
        </row>
        <row r="1467">
          <cell r="C1467" t="str">
            <v>Clarke,John G</v>
          </cell>
        </row>
        <row r="1468">
          <cell r="C1468" t="str">
            <v>Clarke,Joseph G</v>
          </cell>
        </row>
        <row r="1469">
          <cell r="C1469" t="str">
            <v>Clarke,Kenny R.</v>
          </cell>
        </row>
        <row r="1470">
          <cell r="C1470" t="str">
            <v>Clarke,Laura E</v>
          </cell>
        </row>
        <row r="1471">
          <cell r="C1471" t="str">
            <v>Clarke,Nichole A</v>
          </cell>
        </row>
        <row r="1472">
          <cell r="C1472" t="str">
            <v>Clarke,Shannon L</v>
          </cell>
        </row>
        <row r="1473">
          <cell r="C1473" t="str">
            <v>Clark-Epelle,Takisha S</v>
          </cell>
        </row>
        <row r="1474">
          <cell r="C1474" t="str">
            <v>Clarkson Jr.,Philip W</v>
          </cell>
        </row>
        <row r="1475">
          <cell r="C1475" t="str">
            <v>Clary Jr.,Earl W</v>
          </cell>
        </row>
        <row r="1476">
          <cell r="C1476" t="str">
            <v>Clatworthy,Rosemary C</v>
          </cell>
        </row>
        <row r="1477">
          <cell r="C1477" t="str">
            <v>Claudio,Mellissa</v>
          </cell>
        </row>
        <row r="1478">
          <cell r="C1478" t="str">
            <v>Clausen,Jessica</v>
          </cell>
        </row>
        <row r="1479">
          <cell r="C1479" t="str">
            <v>Clausen-Bastrisky,Janet K</v>
          </cell>
        </row>
        <row r="1480">
          <cell r="C1480" t="str">
            <v>Clavadetscher,Kari D.</v>
          </cell>
        </row>
        <row r="1481">
          <cell r="C1481" t="str">
            <v>Clawson,Timothy J</v>
          </cell>
        </row>
        <row r="1482">
          <cell r="C1482" t="str">
            <v>Clay,Chenise A</v>
          </cell>
        </row>
        <row r="1483">
          <cell r="C1483" t="str">
            <v>Clay,Peter A.</v>
          </cell>
        </row>
        <row r="1484">
          <cell r="C1484" t="str">
            <v>Clay,Shikera D</v>
          </cell>
        </row>
        <row r="1485">
          <cell r="C1485" t="str">
            <v>Cleaver,Carol</v>
          </cell>
        </row>
        <row r="1486">
          <cell r="C1486" t="str">
            <v>Clement,Rhonda</v>
          </cell>
        </row>
        <row r="1487">
          <cell r="C1487" t="str">
            <v>Clements,Shane C</v>
          </cell>
        </row>
        <row r="1488">
          <cell r="C1488" t="str">
            <v>Clements,Shirley M</v>
          </cell>
        </row>
        <row r="1489">
          <cell r="C1489" t="str">
            <v>Clemmons Jr,Roland E</v>
          </cell>
        </row>
        <row r="1490">
          <cell r="C1490" t="str">
            <v>Clerveau,Mita C</v>
          </cell>
        </row>
        <row r="1491">
          <cell r="C1491" t="str">
            <v>Clifton,Michael A</v>
          </cell>
        </row>
        <row r="1492">
          <cell r="C1492" t="str">
            <v>Cline,Michael C</v>
          </cell>
        </row>
        <row r="1493">
          <cell r="C1493" t="str">
            <v>Cloe,Kathryn M</v>
          </cell>
        </row>
        <row r="1494">
          <cell r="C1494" t="str">
            <v>Cloninger,Harold L</v>
          </cell>
        </row>
        <row r="1495">
          <cell r="C1495" t="str">
            <v>Closs,Rosanna I</v>
          </cell>
        </row>
        <row r="1496">
          <cell r="C1496" t="str">
            <v>Clouse,Morgan B</v>
          </cell>
        </row>
        <row r="1497">
          <cell r="C1497" t="str">
            <v>Clow,Kevin</v>
          </cell>
        </row>
        <row r="1498">
          <cell r="C1498" t="str">
            <v>Cluthe,Peter H</v>
          </cell>
        </row>
        <row r="1499">
          <cell r="C1499" t="str">
            <v>Coates,Ginger</v>
          </cell>
        </row>
        <row r="1500">
          <cell r="C1500" t="str">
            <v>Cobb,Jeffrey S</v>
          </cell>
        </row>
        <row r="1501">
          <cell r="C1501" t="str">
            <v>Cobb,Joshua Evan</v>
          </cell>
        </row>
        <row r="1502">
          <cell r="C1502" t="str">
            <v>Coblentz,Keith A</v>
          </cell>
        </row>
        <row r="1503">
          <cell r="C1503" t="str">
            <v>Coccia,Rita M</v>
          </cell>
        </row>
        <row r="1504">
          <cell r="C1504" t="str">
            <v>Cochran,David M.</v>
          </cell>
        </row>
        <row r="1505">
          <cell r="C1505" t="str">
            <v>Cochran,Lavia D</v>
          </cell>
        </row>
        <row r="1506">
          <cell r="C1506" t="str">
            <v>Cockrell,Jerrell J</v>
          </cell>
        </row>
        <row r="1507">
          <cell r="C1507" t="str">
            <v>Coe,Kevin D</v>
          </cell>
        </row>
        <row r="1508">
          <cell r="C1508" t="str">
            <v>Cofer,Eva M</v>
          </cell>
        </row>
        <row r="1509">
          <cell r="C1509" t="str">
            <v>Coffee,Leslie D</v>
          </cell>
        </row>
        <row r="1510">
          <cell r="C1510" t="str">
            <v>Coffelt,Douglas S</v>
          </cell>
        </row>
        <row r="1511">
          <cell r="C1511" t="str">
            <v>Coffelt,Kelly A</v>
          </cell>
        </row>
        <row r="1512">
          <cell r="C1512" t="str">
            <v>Coffelt,Levi M</v>
          </cell>
        </row>
        <row r="1513">
          <cell r="C1513" t="str">
            <v>Coffman,Pamela J</v>
          </cell>
        </row>
        <row r="1514">
          <cell r="C1514" t="str">
            <v>Coffman,Robert W.</v>
          </cell>
        </row>
        <row r="1515">
          <cell r="C1515" t="str">
            <v>Cohen,Alexis</v>
          </cell>
        </row>
        <row r="1516">
          <cell r="C1516" t="str">
            <v>Cohen,Colin P</v>
          </cell>
        </row>
        <row r="1517">
          <cell r="C1517" t="str">
            <v>Cohens,Fred C</v>
          </cell>
        </row>
        <row r="1518">
          <cell r="C1518" t="str">
            <v>Coia,Susan E</v>
          </cell>
        </row>
        <row r="1519">
          <cell r="C1519" t="str">
            <v>Coker,Shantelle Y</v>
          </cell>
        </row>
        <row r="1520">
          <cell r="C1520" t="str">
            <v>Cole III,Kenneth M</v>
          </cell>
        </row>
        <row r="1521">
          <cell r="C1521" t="str">
            <v>Cole,Briana F</v>
          </cell>
        </row>
        <row r="1522">
          <cell r="C1522" t="str">
            <v>Cole,Janice M</v>
          </cell>
        </row>
        <row r="1523">
          <cell r="C1523" t="str">
            <v>Cole,Richard D</v>
          </cell>
        </row>
        <row r="1524">
          <cell r="C1524" t="str">
            <v>Cole,Roneke Denise</v>
          </cell>
        </row>
        <row r="1525">
          <cell r="C1525" t="str">
            <v>Cole,Sandra</v>
          </cell>
        </row>
        <row r="1526">
          <cell r="C1526" t="str">
            <v>Cole,Stephen J</v>
          </cell>
        </row>
        <row r="1527">
          <cell r="C1527" t="str">
            <v>Cole,Theonya Y</v>
          </cell>
        </row>
        <row r="1528">
          <cell r="C1528" t="str">
            <v>Coleman,Autumn S</v>
          </cell>
        </row>
        <row r="1529">
          <cell r="C1529" t="str">
            <v>Coleman,Carnice S</v>
          </cell>
        </row>
        <row r="1530">
          <cell r="C1530" t="str">
            <v>Coleman,Christopher W</v>
          </cell>
        </row>
        <row r="1531">
          <cell r="C1531" t="str">
            <v>Coleman,Danielle SL</v>
          </cell>
        </row>
        <row r="1532">
          <cell r="C1532" t="str">
            <v>Coleman,Dedra L</v>
          </cell>
        </row>
        <row r="1533">
          <cell r="C1533" t="str">
            <v>Coleman,Doneisha</v>
          </cell>
        </row>
        <row r="1534">
          <cell r="C1534" t="str">
            <v>Coleman,Jeremy T</v>
          </cell>
        </row>
        <row r="1535">
          <cell r="C1535" t="str">
            <v>Coleman,Kneke K</v>
          </cell>
        </row>
        <row r="1536">
          <cell r="C1536" t="str">
            <v>Coleman,Sharon Ann</v>
          </cell>
        </row>
        <row r="1537">
          <cell r="C1537" t="str">
            <v>Coleman,Sharrell L</v>
          </cell>
        </row>
        <row r="1538">
          <cell r="C1538" t="str">
            <v>Coleman,Tiffany G</v>
          </cell>
        </row>
        <row r="1539">
          <cell r="C1539" t="str">
            <v>Coles,Apiphany L</v>
          </cell>
        </row>
        <row r="1540">
          <cell r="C1540" t="str">
            <v>Coles,Darren L</v>
          </cell>
        </row>
        <row r="1541">
          <cell r="C1541" t="str">
            <v>Coles,Ebony I</v>
          </cell>
        </row>
        <row r="1542">
          <cell r="C1542" t="str">
            <v>Coles,Sherika D</v>
          </cell>
        </row>
        <row r="1543">
          <cell r="C1543" t="str">
            <v>Coley,Solita</v>
          </cell>
        </row>
        <row r="1544">
          <cell r="C1544" t="str">
            <v>Collay,Shawntoria</v>
          </cell>
        </row>
        <row r="1545">
          <cell r="C1545" t="str">
            <v>Collazo,Leonardo</v>
          </cell>
        </row>
        <row r="1546">
          <cell r="C1546" t="str">
            <v>Collett,Samantha A</v>
          </cell>
        </row>
        <row r="1547">
          <cell r="C1547" t="str">
            <v>Collette,Carley J</v>
          </cell>
        </row>
        <row r="1548">
          <cell r="C1548" t="str">
            <v>Collier,BriAnna N</v>
          </cell>
        </row>
        <row r="1549">
          <cell r="C1549" t="str">
            <v>Collier,Carol A</v>
          </cell>
        </row>
        <row r="1550">
          <cell r="C1550" t="str">
            <v>Collins,Ahkia J</v>
          </cell>
        </row>
        <row r="1551">
          <cell r="C1551" t="str">
            <v>Collins,Arantxa A</v>
          </cell>
        </row>
        <row r="1552">
          <cell r="C1552" t="str">
            <v>Collins,Brilexis D</v>
          </cell>
        </row>
        <row r="1553">
          <cell r="C1553" t="str">
            <v>Collins,Charlene M</v>
          </cell>
        </row>
        <row r="1554">
          <cell r="C1554" t="str">
            <v>Collins,David K.</v>
          </cell>
        </row>
        <row r="1555">
          <cell r="C1555" t="str">
            <v>Collins,Delilah M</v>
          </cell>
        </row>
        <row r="1556">
          <cell r="C1556" t="str">
            <v>Collins,Jennifer H</v>
          </cell>
        </row>
        <row r="1557">
          <cell r="C1557" t="str">
            <v>Collins,Keri D</v>
          </cell>
        </row>
        <row r="1558">
          <cell r="C1558" t="str">
            <v>Collins,Lorie J</v>
          </cell>
        </row>
        <row r="1559">
          <cell r="C1559" t="str">
            <v>Collins,Michael D.</v>
          </cell>
        </row>
        <row r="1560">
          <cell r="C1560" t="str">
            <v>Collins,Michelle T</v>
          </cell>
        </row>
        <row r="1561">
          <cell r="C1561" t="str">
            <v>Collins,Sidney</v>
          </cell>
        </row>
        <row r="1562">
          <cell r="C1562" t="str">
            <v>Collins,Tamara</v>
          </cell>
        </row>
        <row r="1563">
          <cell r="C1563" t="str">
            <v>Collins,Tonyell A</v>
          </cell>
        </row>
        <row r="1564">
          <cell r="C1564" t="str">
            <v>Collins,Verna G</v>
          </cell>
        </row>
        <row r="1565">
          <cell r="C1565" t="str">
            <v>Collins,Virginia M</v>
          </cell>
        </row>
        <row r="1566">
          <cell r="C1566" t="str">
            <v>Collins-Robinson,Michelle M</v>
          </cell>
        </row>
        <row r="1567">
          <cell r="C1567" t="str">
            <v>Collum,Robert</v>
          </cell>
        </row>
        <row r="1568">
          <cell r="C1568" t="str">
            <v>Colon-Perez,Evelyn</v>
          </cell>
        </row>
        <row r="1569">
          <cell r="C1569" t="str">
            <v>Colony,Raymond L</v>
          </cell>
        </row>
        <row r="1570">
          <cell r="C1570" t="str">
            <v>Colvin,Timothy W</v>
          </cell>
        </row>
        <row r="1571">
          <cell r="C1571" t="str">
            <v>Colwell,Michael G</v>
          </cell>
        </row>
        <row r="1572">
          <cell r="C1572" t="str">
            <v>Colwill,Michael E</v>
          </cell>
        </row>
        <row r="1573">
          <cell r="C1573" t="str">
            <v>Combs,Constance</v>
          </cell>
        </row>
        <row r="1574">
          <cell r="C1574" t="str">
            <v>Combs,Craig A</v>
          </cell>
        </row>
        <row r="1575">
          <cell r="C1575" t="str">
            <v>Combs,Richard F</v>
          </cell>
        </row>
        <row r="1576">
          <cell r="C1576" t="str">
            <v>Comeaux,James A</v>
          </cell>
        </row>
        <row r="1577">
          <cell r="C1577" t="str">
            <v>Commons,Carole J</v>
          </cell>
        </row>
        <row r="1578">
          <cell r="C1578" t="str">
            <v>Compton,Felicia P</v>
          </cell>
        </row>
        <row r="1579">
          <cell r="C1579" t="str">
            <v>Compton,Jonathan</v>
          </cell>
        </row>
        <row r="1580">
          <cell r="C1580" t="str">
            <v>Compton,Meghan S</v>
          </cell>
        </row>
        <row r="1581">
          <cell r="C1581" t="str">
            <v>Compton,Rhea E</v>
          </cell>
        </row>
        <row r="1582">
          <cell r="C1582" t="str">
            <v>Conaway,Steven L</v>
          </cell>
        </row>
        <row r="1583">
          <cell r="C1583" t="str">
            <v>Condon,Brian H</v>
          </cell>
        </row>
        <row r="1584">
          <cell r="C1584" t="str">
            <v>Condren,Brandon L</v>
          </cell>
        </row>
        <row r="1585">
          <cell r="C1585" t="str">
            <v>Conley,Joellen L</v>
          </cell>
        </row>
        <row r="1586">
          <cell r="C1586" t="str">
            <v>Connell,John P</v>
          </cell>
        </row>
        <row r="1587">
          <cell r="C1587" t="str">
            <v>Connell,Michael S</v>
          </cell>
        </row>
        <row r="1588">
          <cell r="C1588" t="str">
            <v>Conner,Kenneth A</v>
          </cell>
        </row>
        <row r="1589">
          <cell r="C1589" t="str">
            <v>Conner,Lasha Y</v>
          </cell>
        </row>
        <row r="1590">
          <cell r="C1590" t="str">
            <v>Connolly,Kevin J</v>
          </cell>
        </row>
        <row r="1591">
          <cell r="C1591" t="str">
            <v>Connor,Ashford A</v>
          </cell>
        </row>
        <row r="1592">
          <cell r="C1592" t="str">
            <v>Connors,Gail S</v>
          </cell>
        </row>
        <row r="1593">
          <cell r="C1593" t="str">
            <v>Conover,Jill Renee</v>
          </cell>
        </row>
        <row r="1594">
          <cell r="C1594" t="str">
            <v>Conover,Wallace D.</v>
          </cell>
        </row>
        <row r="1595">
          <cell r="C1595" t="str">
            <v>Conrad,Allen A</v>
          </cell>
        </row>
        <row r="1596">
          <cell r="C1596" t="str">
            <v>Conrad,Kimberly A</v>
          </cell>
        </row>
        <row r="1597">
          <cell r="C1597" t="str">
            <v>Conradi,Leif M</v>
          </cell>
        </row>
        <row r="1598">
          <cell r="C1598" t="str">
            <v>Consorti,Sarah J</v>
          </cell>
        </row>
        <row r="1599">
          <cell r="C1599" t="str">
            <v>Constant,Todd C</v>
          </cell>
        </row>
        <row r="1600">
          <cell r="C1600" t="str">
            <v>Constantino,Samuel</v>
          </cell>
        </row>
        <row r="1601">
          <cell r="C1601" t="str">
            <v>Continisio,Christopher H</v>
          </cell>
        </row>
        <row r="1602">
          <cell r="C1602" t="str">
            <v>Contreras,Jessica</v>
          </cell>
        </row>
        <row r="1603">
          <cell r="C1603" t="str">
            <v>Contreras,Jonathan N</v>
          </cell>
        </row>
        <row r="1604">
          <cell r="C1604" t="str">
            <v>Contreras,Jose P</v>
          </cell>
        </row>
        <row r="1605">
          <cell r="C1605" t="str">
            <v>Conyers,Martha G</v>
          </cell>
        </row>
        <row r="1606">
          <cell r="C1606" t="str">
            <v>Coobs,Cory W</v>
          </cell>
        </row>
        <row r="1607">
          <cell r="C1607" t="str">
            <v>Cook,Alexandra L</v>
          </cell>
        </row>
        <row r="1608">
          <cell r="C1608" t="str">
            <v>Cook,Amy B</v>
          </cell>
        </row>
        <row r="1609">
          <cell r="C1609" t="str">
            <v>Cook,Charles</v>
          </cell>
        </row>
        <row r="1610">
          <cell r="C1610" t="str">
            <v>Cook,Christine</v>
          </cell>
        </row>
        <row r="1611">
          <cell r="C1611" t="str">
            <v>Cook,Edward E</v>
          </cell>
        </row>
        <row r="1612">
          <cell r="C1612" t="str">
            <v>Cook,Gail J</v>
          </cell>
        </row>
        <row r="1613">
          <cell r="C1613" t="str">
            <v>Cook,Kyle B</v>
          </cell>
        </row>
        <row r="1614">
          <cell r="C1614" t="str">
            <v>Cook,Michael D</v>
          </cell>
        </row>
        <row r="1615">
          <cell r="C1615" t="str">
            <v>Cook,Naja T</v>
          </cell>
        </row>
        <row r="1616">
          <cell r="C1616" t="str">
            <v>Cook,Rachel</v>
          </cell>
        </row>
        <row r="1617">
          <cell r="C1617" t="str">
            <v>Cook,Russell A</v>
          </cell>
        </row>
        <row r="1618">
          <cell r="C1618" t="str">
            <v>Cooke,Andrew M</v>
          </cell>
        </row>
        <row r="1619">
          <cell r="C1619" t="str">
            <v>Cooke,Craig</v>
          </cell>
        </row>
        <row r="1620">
          <cell r="C1620" t="str">
            <v>Cooke,Gail</v>
          </cell>
        </row>
        <row r="1621">
          <cell r="C1621" t="str">
            <v>Cooke,Kathleen F</v>
          </cell>
        </row>
        <row r="1622">
          <cell r="C1622" t="str">
            <v>Cool,Samuel</v>
          </cell>
        </row>
        <row r="1623">
          <cell r="C1623" t="str">
            <v>Cooley,Kevin</v>
          </cell>
        </row>
        <row r="1624">
          <cell r="C1624" t="str">
            <v>Coon,Debra S</v>
          </cell>
        </row>
        <row r="1625">
          <cell r="C1625" t="str">
            <v>Cooney,Tara R</v>
          </cell>
        </row>
        <row r="1626">
          <cell r="C1626" t="str">
            <v>Coonfield,Daniel</v>
          </cell>
        </row>
        <row r="1627">
          <cell r="C1627" t="str">
            <v>Coons,Jeremy</v>
          </cell>
        </row>
        <row r="1628">
          <cell r="C1628" t="str">
            <v>Cooper,Andrew C</v>
          </cell>
        </row>
        <row r="1629">
          <cell r="C1629" t="str">
            <v>Cooper,Carrie G</v>
          </cell>
        </row>
        <row r="1630">
          <cell r="C1630" t="str">
            <v>Cooper,Chadwick M</v>
          </cell>
        </row>
        <row r="1631">
          <cell r="C1631" t="str">
            <v>Cooper,Chanece S</v>
          </cell>
        </row>
        <row r="1632">
          <cell r="C1632" t="str">
            <v>Cooper,Donna K</v>
          </cell>
        </row>
        <row r="1633">
          <cell r="C1633" t="str">
            <v>Cooper,Ronald M.</v>
          </cell>
        </row>
        <row r="1634">
          <cell r="C1634" t="str">
            <v>Cooper,Stephanie E</v>
          </cell>
        </row>
        <row r="1635">
          <cell r="C1635" t="str">
            <v>Cooper,Tanetha L</v>
          </cell>
        </row>
        <row r="1636">
          <cell r="C1636" t="str">
            <v>Cooper,Vicki E</v>
          </cell>
        </row>
        <row r="1637">
          <cell r="C1637" t="str">
            <v>Cope,Gwendolene</v>
          </cell>
        </row>
        <row r="1638">
          <cell r="C1638" t="str">
            <v>Cope,Rebecca A</v>
          </cell>
        </row>
        <row r="1639">
          <cell r="C1639" t="str">
            <v>Copeland,Mathew A</v>
          </cell>
        </row>
        <row r="1640">
          <cell r="C1640" t="str">
            <v>Copeland,Pamela</v>
          </cell>
        </row>
        <row r="1641">
          <cell r="C1641" t="str">
            <v>Copley,Jennifer M</v>
          </cell>
        </row>
        <row r="1642">
          <cell r="C1642" t="str">
            <v>Copp,Melissa S</v>
          </cell>
        </row>
        <row r="1643">
          <cell r="C1643" t="str">
            <v>Corbett,Dbora</v>
          </cell>
        </row>
        <row r="1644">
          <cell r="C1644" t="str">
            <v>Corbett,Lisa M</v>
          </cell>
        </row>
        <row r="1645">
          <cell r="C1645" t="str">
            <v>Corcoran,Jenny</v>
          </cell>
        </row>
        <row r="1646">
          <cell r="C1646" t="str">
            <v>Corcoran,Judith R</v>
          </cell>
        </row>
        <row r="1647">
          <cell r="C1647" t="str">
            <v>Corder,Emily D</v>
          </cell>
        </row>
        <row r="1648">
          <cell r="C1648" t="str">
            <v>Cordero,Leopoldo T</v>
          </cell>
        </row>
        <row r="1649">
          <cell r="C1649" t="str">
            <v>Cording,Christopher D</v>
          </cell>
        </row>
        <row r="1650">
          <cell r="C1650" t="str">
            <v>Cordova,Deisy</v>
          </cell>
        </row>
        <row r="1651">
          <cell r="C1651" t="str">
            <v>Cordry,Sara H</v>
          </cell>
        </row>
        <row r="1652">
          <cell r="C1652" t="str">
            <v>Corey,Douglas J.</v>
          </cell>
        </row>
        <row r="1653">
          <cell r="C1653" t="str">
            <v>Corley,Edwena D</v>
          </cell>
        </row>
        <row r="1654">
          <cell r="C1654" t="str">
            <v>Corley,Faith A</v>
          </cell>
        </row>
        <row r="1655">
          <cell r="C1655" t="str">
            <v>Corley,Lisa M</v>
          </cell>
        </row>
        <row r="1656">
          <cell r="C1656" t="str">
            <v>Cornwell,Amy E</v>
          </cell>
        </row>
        <row r="1657">
          <cell r="C1657" t="str">
            <v>Corps,Wayne</v>
          </cell>
        </row>
        <row r="1658">
          <cell r="C1658" t="str">
            <v>Corpuz,Elizabeth R</v>
          </cell>
        </row>
        <row r="1659">
          <cell r="C1659" t="str">
            <v>Corral,Benjamin</v>
          </cell>
        </row>
        <row r="1660">
          <cell r="C1660" t="str">
            <v>Corral,Magnolia M</v>
          </cell>
        </row>
        <row r="1661">
          <cell r="C1661" t="str">
            <v>Corrales,Marisol</v>
          </cell>
        </row>
        <row r="1662">
          <cell r="C1662" t="str">
            <v>Corrales,Omar E.</v>
          </cell>
        </row>
        <row r="1663">
          <cell r="C1663" t="str">
            <v>Cortez,Alma D</v>
          </cell>
        </row>
        <row r="1664">
          <cell r="C1664" t="str">
            <v>Cortez,Corey C</v>
          </cell>
        </row>
        <row r="1665">
          <cell r="C1665" t="str">
            <v>Cory,Melissa A</v>
          </cell>
        </row>
        <row r="1666">
          <cell r="C1666" t="str">
            <v>Cosby,Amanda P</v>
          </cell>
        </row>
        <row r="1667">
          <cell r="C1667" t="str">
            <v>Cosgriff,Stephanie J</v>
          </cell>
        </row>
        <row r="1668">
          <cell r="C1668" t="str">
            <v>Cosman,Cecil P</v>
          </cell>
        </row>
        <row r="1669">
          <cell r="C1669" t="str">
            <v>Cosner,Melissa</v>
          </cell>
        </row>
        <row r="1670">
          <cell r="C1670" t="str">
            <v>Costigan,Janet</v>
          </cell>
        </row>
        <row r="1671">
          <cell r="C1671" t="str">
            <v>Coston,Tiffany A</v>
          </cell>
        </row>
        <row r="1672">
          <cell r="C1672" t="str">
            <v>Cotchan,Kevin</v>
          </cell>
        </row>
        <row r="1673">
          <cell r="C1673" t="str">
            <v>Cotman,Janaye N</v>
          </cell>
        </row>
        <row r="1674">
          <cell r="C1674" t="str">
            <v>Cotten,Joshua R</v>
          </cell>
        </row>
        <row r="1675">
          <cell r="C1675" t="str">
            <v>Cottrell Jr,William W.</v>
          </cell>
        </row>
        <row r="1676">
          <cell r="C1676" t="str">
            <v>Cottrell,Chernika M</v>
          </cell>
        </row>
        <row r="1677">
          <cell r="C1677" t="str">
            <v>Couch,Brianna M</v>
          </cell>
        </row>
        <row r="1678">
          <cell r="C1678" t="str">
            <v>Couch,Jackie</v>
          </cell>
        </row>
        <row r="1679">
          <cell r="C1679" t="str">
            <v>Couch,Pattie A</v>
          </cell>
        </row>
        <row r="1680">
          <cell r="C1680" t="str">
            <v>Coughlin,Brian E</v>
          </cell>
        </row>
        <row r="1681">
          <cell r="C1681" t="str">
            <v>Coulibaly,Aissata</v>
          </cell>
        </row>
        <row r="1682">
          <cell r="C1682" t="str">
            <v>Coulter,Shawn R</v>
          </cell>
        </row>
        <row r="1683">
          <cell r="C1683" t="str">
            <v>Cousin,Carolyn M</v>
          </cell>
        </row>
        <row r="1684">
          <cell r="C1684" t="str">
            <v>Cousins,John D</v>
          </cell>
        </row>
        <row r="1685">
          <cell r="C1685" t="str">
            <v>Couvillon,Katherine M</v>
          </cell>
        </row>
        <row r="1686">
          <cell r="C1686" t="str">
            <v>Coverdale Jr,Rodney C</v>
          </cell>
        </row>
        <row r="1687">
          <cell r="C1687" t="str">
            <v>Covington,Harvey K</v>
          </cell>
        </row>
        <row r="1688">
          <cell r="C1688" t="str">
            <v>Cowart,Tamira</v>
          </cell>
        </row>
        <row r="1689">
          <cell r="C1689" t="str">
            <v>Cox,Adrian</v>
          </cell>
        </row>
        <row r="1690">
          <cell r="C1690" t="str">
            <v>Cox,Brenda C</v>
          </cell>
        </row>
        <row r="1691">
          <cell r="C1691" t="str">
            <v>Cox,Claudia A</v>
          </cell>
        </row>
        <row r="1692">
          <cell r="C1692" t="str">
            <v>Cox,Curtis A</v>
          </cell>
        </row>
        <row r="1693">
          <cell r="C1693" t="str">
            <v>Cox,Cynthia L</v>
          </cell>
        </row>
        <row r="1694">
          <cell r="C1694" t="str">
            <v>Cox,Jeremiah J</v>
          </cell>
        </row>
        <row r="1695">
          <cell r="C1695" t="str">
            <v>Cox,Nora M</v>
          </cell>
        </row>
        <row r="1696">
          <cell r="C1696" t="str">
            <v>Cox,Sarah K</v>
          </cell>
        </row>
        <row r="1697">
          <cell r="C1697" t="str">
            <v>Cox,Shatasha B</v>
          </cell>
        </row>
        <row r="1698">
          <cell r="C1698" t="str">
            <v>Coxe,Dennis M</v>
          </cell>
        </row>
        <row r="1699">
          <cell r="C1699" t="str">
            <v>Coy,Glynis S</v>
          </cell>
        </row>
        <row r="1700">
          <cell r="C1700" t="str">
            <v>Coyle,Robert L.</v>
          </cell>
        </row>
        <row r="1701">
          <cell r="C1701" t="str">
            <v>Coyle,Vicki K</v>
          </cell>
        </row>
        <row r="1702">
          <cell r="C1702" t="str">
            <v>Cozad,Daniel W.</v>
          </cell>
        </row>
        <row r="1703">
          <cell r="C1703" t="str">
            <v>Cozadd,Jessica L.</v>
          </cell>
        </row>
        <row r="1704">
          <cell r="C1704" t="str">
            <v>Crabb,Brandee</v>
          </cell>
        </row>
        <row r="1705">
          <cell r="C1705" t="str">
            <v>Craft,Jennifer</v>
          </cell>
        </row>
        <row r="1706">
          <cell r="C1706" t="str">
            <v>Craft,Susan D</v>
          </cell>
        </row>
        <row r="1707">
          <cell r="C1707" t="str">
            <v>Craig,Mark A</v>
          </cell>
        </row>
        <row r="1708">
          <cell r="C1708" t="str">
            <v>Craig,Michael L.</v>
          </cell>
        </row>
        <row r="1709">
          <cell r="C1709" t="str">
            <v>Craighead,Karima S</v>
          </cell>
        </row>
        <row r="1710">
          <cell r="C1710" t="str">
            <v>Crane,Carla S</v>
          </cell>
        </row>
        <row r="1711">
          <cell r="C1711" t="str">
            <v>Crank,Annie</v>
          </cell>
        </row>
        <row r="1712">
          <cell r="C1712" t="str">
            <v>Cranston,Adam C</v>
          </cell>
        </row>
        <row r="1713">
          <cell r="C1713" t="str">
            <v>Cranston,Darrell E</v>
          </cell>
        </row>
        <row r="1714">
          <cell r="C1714" t="str">
            <v>Crase,Paula S</v>
          </cell>
        </row>
        <row r="1715">
          <cell r="C1715" t="str">
            <v>Crawford,Asia J</v>
          </cell>
        </row>
        <row r="1716">
          <cell r="C1716" t="str">
            <v>Crawford,Judy L</v>
          </cell>
        </row>
        <row r="1717">
          <cell r="C1717" t="str">
            <v>Crawford,Molly</v>
          </cell>
        </row>
        <row r="1718">
          <cell r="C1718" t="str">
            <v>Crawford,Richard B</v>
          </cell>
        </row>
        <row r="1719">
          <cell r="C1719" t="str">
            <v>Crawford,Savona K</v>
          </cell>
        </row>
        <row r="1720">
          <cell r="C1720" t="str">
            <v>Crawley,Kate S</v>
          </cell>
        </row>
        <row r="1721">
          <cell r="C1721" t="str">
            <v>Crawley,Regina</v>
          </cell>
        </row>
        <row r="1722">
          <cell r="C1722" t="str">
            <v>Crawley,Stephanie T</v>
          </cell>
        </row>
        <row r="1723">
          <cell r="C1723" t="str">
            <v>Crawley,Taylor</v>
          </cell>
        </row>
        <row r="1724">
          <cell r="C1724" t="str">
            <v>Crawshaw,Janet L</v>
          </cell>
        </row>
        <row r="1725">
          <cell r="C1725" t="str">
            <v>Crayton,Tamika I</v>
          </cell>
        </row>
        <row r="1726">
          <cell r="C1726" t="str">
            <v>Creech,Gail L</v>
          </cell>
        </row>
        <row r="1727">
          <cell r="C1727" t="str">
            <v>Creed,David A</v>
          </cell>
        </row>
        <row r="1728">
          <cell r="C1728" t="str">
            <v>Creek,Tamara D</v>
          </cell>
        </row>
        <row r="1729">
          <cell r="C1729" t="str">
            <v>Creel,Jacquelyn A</v>
          </cell>
        </row>
        <row r="1730">
          <cell r="C1730" t="str">
            <v>Creel,Mark A</v>
          </cell>
        </row>
        <row r="1731">
          <cell r="C1731" t="str">
            <v>Cregg,Jennifer</v>
          </cell>
        </row>
        <row r="1732">
          <cell r="C1732" t="str">
            <v>Cremen,Steve</v>
          </cell>
        </row>
        <row r="1733">
          <cell r="C1733" t="str">
            <v>Crenshaw,Elsie C</v>
          </cell>
        </row>
        <row r="1734">
          <cell r="C1734" t="str">
            <v>Crespo,Maria</v>
          </cell>
        </row>
        <row r="1735">
          <cell r="C1735" t="str">
            <v>Cretsinger,Daniel J</v>
          </cell>
        </row>
        <row r="1736">
          <cell r="C1736" t="str">
            <v>Crews,Fredrika N</v>
          </cell>
        </row>
        <row r="1737">
          <cell r="C1737" t="str">
            <v>Crews,Sade'</v>
          </cell>
        </row>
        <row r="1738">
          <cell r="C1738" t="str">
            <v>Cribbs,Cathleen L</v>
          </cell>
        </row>
        <row r="1739">
          <cell r="C1739" t="str">
            <v>Criddle,Elisa</v>
          </cell>
        </row>
        <row r="1740">
          <cell r="C1740" t="str">
            <v>Crise,Michelle L</v>
          </cell>
        </row>
        <row r="1741">
          <cell r="C1741" t="str">
            <v>Crisostomo,Anthony J</v>
          </cell>
        </row>
        <row r="1742">
          <cell r="C1742" t="str">
            <v>Crist,Mark H</v>
          </cell>
        </row>
        <row r="1743">
          <cell r="C1743" t="str">
            <v>Crist,Mary A</v>
          </cell>
        </row>
        <row r="1744">
          <cell r="C1744" t="str">
            <v>Crocker,Rhiannon R</v>
          </cell>
        </row>
        <row r="1745">
          <cell r="C1745" t="str">
            <v>Crocker,Travonte R</v>
          </cell>
        </row>
        <row r="1746">
          <cell r="C1746" t="str">
            <v>Crockett,Veldreka L</v>
          </cell>
        </row>
        <row r="1747">
          <cell r="C1747" t="str">
            <v>Crockrell,Marcus M</v>
          </cell>
        </row>
        <row r="1748">
          <cell r="C1748" t="str">
            <v>Cromwell,Charissa</v>
          </cell>
        </row>
        <row r="1749">
          <cell r="C1749" t="str">
            <v>Crosby,Craig David</v>
          </cell>
        </row>
        <row r="1750">
          <cell r="C1750" t="str">
            <v>Crosby,Mary</v>
          </cell>
        </row>
        <row r="1751">
          <cell r="C1751" t="str">
            <v>Crosby,Monica L</v>
          </cell>
        </row>
        <row r="1752">
          <cell r="C1752" t="str">
            <v>Cross,Benita D</v>
          </cell>
        </row>
        <row r="1753">
          <cell r="C1753" t="str">
            <v>Crowder,Nekecia L.</v>
          </cell>
        </row>
        <row r="1754">
          <cell r="C1754" t="str">
            <v>Crowder-Hamilton,Darlene A</v>
          </cell>
        </row>
        <row r="1755">
          <cell r="C1755" t="str">
            <v>Crownover,Douglas</v>
          </cell>
        </row>
        <row r="1756">
          <cell r="C1756" t="str">
            <v>Crudup,Lannie RH</v>
          </cell>
        </row>
        <row r="1757">
          <cell r="C1757" t="str">
            <v>Cruea,Adam</v>
          </cell>
        </row>
        <row r="1758">
          <cell r="C1758" t="str">
            <v>Crum,David C</v>
          </cell>
        </row>
        <row r="1759">
          <cell r="C1759" t="str">
            <v>Crumet,Peggy S</v>
          </cell>
        </row>
        <row r="1760">
          <cell r="C1760" t="str">
            <v>Crumly,Amanda D</v>
          </cell>
        </row>
        <row r="1761">
          <cell r="C1761" t="str">
            <v>Crumm,David T</v>
          </cell>
        </row>
        <row r="1762">
          <cell r="C1762" t="str">
            <v>Crump,Edwin C</v>
          </cell>
        </row>
        <row r="1763">
          <cell r="C1763" t="str">
            <v>Crumpler,Kelly M</v>
          </cell>
        </row>
        <row r="1764">
          <cell r="C1764" t="str">
            <v>Cruver,Jon E</v>
          </cell>
        </row>
        <row r="1765">
          <cell r="C1765" t="str">
            <v>Cruz Maldonado,Lucermina</v>
          </cell>
        </row>
        <row r="1766">
          <cell r="C1766" t="str">
            <v>Cruz,Annette</v>
          </cell>
        </row>
        <row r="1767">
          <cell r="C1767" t="str">
            <v>Cruz,Diana</v>
          </cell>
        </row>
        <row r="1768">
          <cell r="C1768" t="str">
            <v>Cruz,Jessica L</v>
          </cell>
        </row>
        <row r="1769">
          <cell r="C1769" t="str">
            <v>Cruz,Lynne D</v>
          </cell>
        </row>
        <row r="1770">
          <cell r="C1770" t="str">
            <v>Cruz,Melissa Tina</v>
          </cell>
        </row>
        <row r="1771">
          <cell r="C1771" t="str">
            <v>Cruz,Pearl Lynn</v>
          </cell>
        </row>
        <row r="1772">
          <cell r="C1772" t="str">
            <v>Cryderman,Randel E</v>
          </cell>
        </row>
        <row r="1773">
          <cell r="C1773" t="str">
            <v>Cuba,Sonia Y</v>
          </cell>
        </row>
        <row r="1774">
          <cell r="C1774" t="str">
            <v>Cuddihy,David M.</v>
          </cell>
        </row>
        <row r="1775">
          <cell r="C1775" t="str">
            <v>Cuevas Rodriguez,Roberto E</v>
          </cell>
        </row>
        <row r="1776">
          <cell r="C1776" t="str">
            <v>Cuevas,Cohinta E</v>
          </cell>
        </row>
        <row r="1777">
          <cell r="C1777" t="str">
            <v>Cuffey,Talbert Eugene</v>
          </cell>
        </row>
        <row r="1778">
          <cell r="C1778" t="str">
            <v>Culler,Debra J</v>
          </cell>
        </row>
        <row r="1779">
          <cell r="C1779" t="str">
            <v>Culotta,Patricia M</v>
          </cell>
        </row>
        <row r="1780">
          <cell r="C1780" t="str">
            <v>Culp,John H.</v>
          </cell>
        </row>
        <row r="1781">
          <cell r="C1781" t="str">
            <v>Culp,Mary J</v>
          </cell>
        </row>
        <row r="1782">
          <cell r="C1782" t="str">
            <v>Cummings,Shannon</v>
          </cell>
        </row>
        <row r="1783">
          <cell r="C1783" t="str">
            <v>Cummings,Yvonne</v>
          </cell>
        </row>
        <row r="1784">
          <cell r="C1784" t="str">
            <v>Cunningham,Alicia M</v>
          </cell>
        </row>
        <row r="1785">
          <cell r="C1785" t="str">
            <v>Cunningham,Daniel</v>
          </cell>
        </row>
        <row r="1786">
          <cell r="C1786" t="str">
            <v>Cunningham,Ivan P</v>
          </cell>
        </row>
        <row r="1787">
          <cell r="C1787" t="str">
            <v>Cunningham,Jason D</v>
          </cell>
        </row>
        <row r="1788">
          <cell r="C1788" t="str">
            <v>Cunningham,Jeffrey D</v>
          </cell>
        </row>
        <row r="1789">
          <cell r="C1789" t="str">
            <v>Cunningham,Margaret K</v>
          </cell>
        </row>
        <row r="1790">
          <cell r="C1790" t="str">
            <v>Cunningham,Maria B</v>
          </cell>
        </row>
        <row r="1791">
          <cell r="C1791" t="str">
            <v>Cunningham,Michael R</v>
          </cell>
        </row>
        <row r="1792">
          <cell r="C1792" t="str">
            <v>Currence,Travis</v>
          </cell>
        </row>
        <row r="1793">
          <cell r="C1793" t="str">
            <v>Curry I,Ricky</v>
          </cell>
        </row>
        <row r="1794">
          <cell r="C1794" t="str">
            <v>Curry,Alexandria R</v>
          </cell>
        </row>
        <row r="1795">
          <cell r="C1795" t="str">
            <v>Curry,Camia</v>
          </cell>
        </row>
        <row r="1796">
          <cell r="C1796" t="str">
            <v>Curry,Charles S</v>
          </cell>
        </row>
        <row r="1797">
          <cell r="C1797" t="str">
            <v>Curry,Gwendolyn D</v>
          </cell>
        </row>
        <row r="1798">
          <cell r="C1798" t="str">
            <v>Curry,Kay J</v>
          </cell>
        </row>
        <row r="1799">
          <cell r="C1799" t="str">
            <v>Curry,Kendra D</v>
          </cell>
        </row>
        <row r="1800">
          <cell r="C1800" t="str">
            <v>Curry,Latoya</v>
          </cell>
        </row>
        <row r="1801">
          <cell r="C1801" t="str">
            <v>Curtis,Chalonda</v>
          </cell>
        </row>
        <row r="1802">
          <cell r="C1802" t="str">
            <v>Curtis,Darlene</v>
          </cell>
        </row>
        <row r="1803">
          <cell r="C1803" t="str">
            <v>Curtis,Darry V</v>
          </cell>
        </row>
        <row r="1804">
          <cell r="C1804" t="str">
            <v>Curtis,Jared A</v>
          </cell>
        </row>
        <row r="1805">
          <cell r="C1805" t="str">
            <v>Curtis,Jeanette M</v>
          </cell>
        </row>
        <row r="1806">
          <cell r="C1806" t="str">
            <v>Curtis,Kianah D</v>
          </cell>
        </row>
        <row r="1807">
          <cell r="C1807" t="str">
            <v>Curtiss,Kathleen Y</v>
          </cell>
        </row>
        <row r="1808">
          <cell r="C1808" t="str">
            <v>Curtiss,Shawn A</v>
          </cell>
        </row>
        <row r="1809">
          <cell r="C1809" t="str">
            <v>Cushnie,Regina R</v>
          </cell>
        </row>
        <row r="1810">
          <cell r="C1810" t="str">
            <v>Cusic,Bridgette E</v>
          </cell>
        </row>
        <row r="1811">
          <cell r="C1811" t="str">
            <v>Cusick,Victoria L</v>
          </cell>
        </row>
        <row r="1812">
          <cell r="C1812" t="str">
            <v>Cutler,Angel S</v>
          </cell>
        </row>
        <row r="1813">
          <cell r="C1813" t="str">
            <v>Cymbala,Leanna</v>
          </cell>
        </row>
        <row r="1814">
          <cell r="C1814" t="str">
            <v>Czerno III,Stanley David</v>
          </cell>
        </row>
        <row r="1815">
          <cell r="C1815" t="str">
            <v>Dabney,Elizabeth M</v>
          </cell>
        </row>
        <row r="1816">
          <cell r="C1816" t="str">
            <v>Dabney,NaGee D</v>
          </cell>
        </row>
        <row r="1817">
          <cell r="C1817" t="str">
            <v>Dabney,Shirleen D</v>
          </cell>
        </row>
        <row r="1818">
          <cell r="C1818" t="str">
            <v>Dages,Kelly D</v>
          </cell>
        </row>
        <row r="1819">
          <cell r="C1819" t="str">
            <v>Dague,Michele A</v>
          </cell>
        </row>
        <row r="1820">
          <cell r="C1820" t="str">
            <v>Dale,Spencer</v>
          </cell>
        </row>
        <row r="1821">
          <cell r="C1821" t="str">
            <v>Dales,Mary E</v>
          </cell>
        </row>
        <row r="1822">
          <cell r="C1822" t="str">
            <v>Dales,Wanda P</v>
          </cell>
        </row>
        <row r="1823">
          <cell r="C1823" t="str">
            <v>Dalsimer,Linda L</v>
          </cell>
        </row>
        <row r="1824">
          <cell r="C1824" t="str">
            <v>Dalton,Jennifer L</v>
          </cell>
        </row>
        <row r="1825">
          <cell r="C1825" t="str">
            <v>Dalton,Kimberly M</v>
          </cell>
        </row>
        <row r="1826">
          <cell r="C1826" t="str">
            <v>D'Ambrosio,Montgomery A</v>
          </cell>
        </row>
        <row r="1827">
          <cell r="C1827" t="str">
            <v>Damms,Robert S</v>
          </cell>
        </row>
        <row r="1828">
          <cell r="C1828" t="str">
            <v>Dampier,Gwendolin R</v>
          </cell>
        </row>
        <row r="1829">
          <cell r="C1829" t="str">
            <v>Dandridge,Montoya J</v>
          </cell>
        </row>
        <row r="1830">
          <cell r="C1830" t="str">
            <v>Danesie,Dustin R</v>
          </cell>
        </row>
        <row r="1831">
          <cell r="C1831" t="str">
            <v>Daney,Dale E</v>
          </cell>
        </row>
        <row r="1832">
          <cell r="C1832" t="str">
            <v>Danforth III,W C</v>
          </cell>
        </row>
        <row r="1833">
          <cell r="C1833" t="str">
            <v>Daniel,John</v>
          </cell>
        </row>
        <row r="1834">
          <cell r="C1834" t="str">
            <v>Daniel,Katherine K</v>
          </cell>
        </row>
        <row r="1835">
          <cell r="C1835" t="str">
            <v>Daniel,Stephanie</v>
          </cell>
        </row>
        <row r="1836">
          <cell r="C1836" t="str">
            <v>Daniele,Denise Olive</v>
          </cell>
        </row>
        <row r="1837">
          <cell r="C1837" t="str">
            <v>DANIELS,ANDREA</v>
          </cell>
        </row>
        <row r="1838">
          <cell r="C1838" t="str">
            <v>Daniels,Christine L</v>
          </cell>
        </row>
        <row r="1839">
          <cell r="C1839" t="str">
            <v>Daniels,Deontae L</v>
          </cell>
        </row>
        <row r="1840">
          <cell r="C1840" t="str">
            <v>Daniels,Dorothy E</v>
          </cell>
        </row>
        <row r="1841">
          <cell r="C1841" t="str">
            <v>Daniels,Jamiya A</v>
          </cell>
        </row>
        <row r="1842">
          <cell r="C1842" t="str">
            <v>Daniels,Keri L</v>
          </cell>
        </row>
        <row r="1843">
          <cell r="C1843" t="str">
            <v>Daniels,Leigh</v>
          </cell>
        </row>
        <row r="1844">
          <cell r="C1844" t="str">
            <v>Daniels,Ruby</v>
          </cell>
        </row>
        <row r="1845">
          <cell r="C1845" t="str">
            <v>Daniels,Stephen S</v>
          </cell>
        </row>
        <row r="1846">
          <cell r="C1846" t="str">
            <v>Daniels,Tina L</v>
          </cell>
        </row>
        <row r="1847">
          <cell r="C1847" t="str">
            <v>Daniels,Tonya L</v>
          </cell>
        </row>
        <row r="1848">
          <cell r="C1848" t="str">
            <v>Danielson,April C</v>
          </cell>
        </row>
        <row r="1849">
          <cell r="C1849" t="str">
            <v>Danner,Jill M</v>
          </cell>
        </row>
        <row r="1850">
          <cell r="C1850" t="str">
            <v>Dansby,Racquel D.</v>
          </cell>
        </row>
        <row r="1851">
          <cell r="C1851" t="str">
            <v>Darden,Erica J</v>
          </cell>
        </row>
        <row r="1852">
          <cell r="C1852" t="str">
            <v>Darnes,Andre</v>
          </cell>
        </row>
        <row r="1853">
          <cell r="C1853" t="str">
            <v>Dash,Melissa D</v>
          </cell>
        </row>
        <row r="1854">
          <cell r="C1854" t="str">
            <v>Dass,Deborah I</v>
          </cell>
        </row>
        <row r="1855">
          <cell r="C1855" t="str">
            <v>Daugherty,Lola T</v>
          </cell>
        </row>
        <row r="1856">
          <cell r="C1856" t="str">
            <v>Daugherty,Ollie M</v>
          </cell>
        </row>
        <row r="1857">
          <cell r="C1857" t="str">
            <v>Davenport,Ciara A</v>
          </cell>
        </row>
        <row r="1858">
          <cell r="C1858" t="str">
            <v>Davenport,Marissa I</v>
          </cell>
        </row>
        <row r="1859">
          <cell r="C1859" t="str">
            <v>Davey,Angel M</v>
          </cell>
        </row>
        <row r="1860">
          <cell r="C1860" t="str">
            <v>David II,Gregory E</v>
          </cell>
        </row>
        <row r="1861">
          <cell r="C1861" t="str">
            <v>David,Billie J</v>
          </cell>
        </row>
        <row r="1862">
          <cell r="C1862" t="str">
            <v>David,Sarah</v>
          </cell>
        </row>
        <row r="1863">
          <cell r="C1863" t="str">
            <v>David,Tiffany R</v>
          </cell>
        </row>
        <row r="1864">
          <cell r="C1864" t="str">
            <v>Davidson,Dawn L</v>
          </cell>
        </row>
        <row r="1865">
          <cell r="C1865" t="str">
            <v>Davidson,Holly J</v>
          </cell>
        </row>
        <row r="1866">
          <cell r="C1866" t="str">
            <v>Davies,Mary Jo H</v>
          </cell>
        </row>
        <row r="1867">
          <cell r="C1867" t="str">
            <v>Davis Jr,Gregory P</v>
          </cell>
        </row>
        <row r="1868">
          <cell r="C1868" t="str">
            <v>Davis,Amber Q</v>
          </cell>
        </row>
        <row r="1869">
          <cell r="C1869" t="str">
            <v>Davis,Andrea D</v>
          </cell>
        </row>
        <row r="1870">
          <cell r="C1870" t="str">
            <v>Davis,Annastaja J</v>
          </cell>
        </row>
        <row r="1871">
          <cell r="C1871" t="str">
            <v>Davis,Brandon T</v>
          </cell>
        </row>
        <row r="1872">
          <cell r="C1872" t="str">
            <v>Davis,Calvin</v>
          </cell>
        </row>
        <row r="1873">
          <cell r="C1873" t="str">
            <v>Davis,Cheryl</v>
          </cell>
        </row>
        <row r="1874">
          <cell r="C1874" t="str">
            <v>Davis,Cheryl D</v>
          </cell>
        </row>
        <row r="1875">
          <cell r="C1875" t="str">
            <v>Davis,Christopher S.</v>
          </cell>
        </row>
        <row r="1876">
          <cell r="C1876" t="str">
            <v>Davis,Courtney S</v>
          </cell>
        </row>
        <row r="1877">
          <cell r="C1877" t="str">
            <v>Davis,Darlene V</v>
          </cell>
        </row>
        <row r="1878">
          <cell r="C1878" t="str">
            <v>Davis,DaVonne M</v>
          </cell>
        </row>
        <row r="1879">
          <cell r="C1879" t="str">
            <v>Davis,Denice C</v>
          </cell>
        </row>
        <row r="1880">
          <cell r="C1880" t="str">
            <v>Davis,Emily C</v>
          </cell>
        </row>
        <row r="1881">
          <cell r="C1881" t="str">
            <v>Davis,Emma J</v>
          </cell>
        </row>
        <row r="1882">
          <cell r="C1882" t="str">
            <v>Davis,Evan</v>
          </cell>
        </row>
        <row r="1883">
          <cell r="C1883" t="str">
            <v>Davis,John G</v>
          </cell>
        </row>
        <row r="1884">
          <cell r="C1884" t="str">
            <v>Davis,Kathryn L</v>
          </cell>
        </row>
        <row r="1885">
          <cell r="C1885" t="str">
            <v>Davis,Kaye L</v>
          </cell>
        </row>
        <row r="1886">
          <cell r="C1886" t="str">
            <v>Davis,Keanna I</v>
          </cell>
        </row>
        <row r="1887">
          <cell r="C1887" t="str">
            <v>Davis,Khedra T</v>
          </cell>
        </row>
        <row r="1888">
          <cell r="C1888" t="str">
            <v>Davis,Kiaundra P</v>
          </cell>
        </row>
        <row r="1889">
          <cell r="C1889" t="str">
            <v>Davis,Latroya S</v>
          </cell>
        </row>
        <row r="1890">
          <cell r="C1890" t="str">
            <v>Davis,Meesta L</v>
          </cell>
        </row>
        <row r="1891">
          <cell r="C1891" t="str">
            <v>Davis,Porshell V</v>
          </cell>
        </row>
        <row r="1892">
          <cell r="C1892" t="str">
            <v>Davis,Rashida Y</v>
          </cell>
        </row>
        <row r="1893">
          <cell r="C1893" t="str">
            <v>Davis,Releatha</v>
          </cell>
        </row>
        <row r="1894">
          <cell r="C1894" t="str">
            <v>Davis,Robert M</v>
          </cell>
        </row>
        <row r="1895">
          <cell r="C1895" t="str">
            <v>Davis,Robert S</v>
          </cell>
        </row>
        <row r="1896">
          <cell r="C1896" t="str">
            <v>Davis,Samantha M</v>
          </cell>
        </row>
        <row r="1897">
          <cell r="C1897" t="str">
            <v>Davis,Shantia M</v>
          </cell>
        </row>
        <row r="1898">
          <cell r="C1898" t="str">
            <v>Davis,Shantilla R</v>
          </cell>
        </row>
        <row r="1899">
          <cell r="C1899" t="str">
            <v>Davis,Tarsha T</v>
          </cell>
        </row>
        <row r="1900">
          <cell r="C1900" t="str">
            <v>Davis,Telicia L</v>
          </cell>
        </row>
        <row r="1901">
          <cell r="C1901" t="str">
            <v>Davison,Christopher B</v>
          </cell>
        </row>
        <row r="1902">
          <cell r="C1902" t="str">
            <v>Davison,Darlynn M</v>
          </cell>
        </row>
        <row r="1903">
          <cell r="C1903" t="str">
            <v>Davison,Jane S</v>
          </cell>
        </row>
        <row r="1904">
          <cell r="C1904" t="str">
            <v>Davison,Monica R</v>
          </cell>
        </row>
        <row r="1905">
          <cell r="C1905" t="str">
            <v>DaVolt,Arlene K</v>
          </cell>
        </row>
        <row r="1906">
          <cell r="C1906" t="str">
            <v>Davydets,Svetlana</v>
          </cell>
        </row>
        <row r="1907">
          <cell r="C1907" t="str">
            <v>Dawley,Cheryl A</v>
          </cell>
        </row>
        <row r="1908">
          <cell r="C1908" t="str">
            <v>Dawson,Alissa</v>
          </cell>
        </row>
        <row r="1909">
          <cell r="C1909" t="str">
            <v>Dawson,Amanda M</v>
          </cell>
        </row>
        <row r="1910">
          <cell r="C1910" t="str">
            <v>Dawson,Chad R</v>
          </cell>
        </row>
        <row r="1911">
          <cell r="C1911" t="str">
            <v>Dawson,Courtney L</v>
          </cell>
        </row>
        <row r="1912">
          <cell r="C1912" t="str">
            <v>Dawson,Darryl A</v>
          </cell>
        </row>
        <row r="1913">
          <cell r="C1913" t="str">
            <v>Dawson,David A</v>
          </cell>
        </row>
        <row r="1914">
          <cell r="C1914" t="str">
            <v>Dawson,Maureen E</v>
          </cell>
        </row>
        <row r="1915">
          <cell r="C1915" t="str">
            <v>Dawson,Robyn L</v>
          </cell>
        </row>
        <row r="1916">
          <cell r="C1916" t="str">
            <v>Dawson,Shavel S</v>
          </cell>
        </row>
        <row r="1917">
          <cell r="C1917" t="str">
            <v>Day,Janie M</v>
          </cell>
        </row>
        <row r="1918">
          <cell r="C1918" t="str">
            <v>Day,Jennifer D</v>
          </cell>
        </row>
        <row r="1919">
          <cell r="C1919" t="str">
            <v>Day,Joey D</v>
          </cell>
        </row>
        <row r="1920">
          <cell r="C1920" t="str">
            <v>Day,Lawrence T</v>
          </cell>
        </row>
        <row r="1921">
          <cell r="C1921" t="str">
            <v>Day,Raevyn B</v>
          </cell>
        </row>
        <row r="1922">
          <cell r="C1922" t="str">
            <v>Day,Sara A</v>
          </cell>
        </row>
        <row r="1923">
          <cell r="C1923" t="str">
            <v>Dayanzadeh,Isaac</v>
          </cell>
        </row>
        <row r="1924">
          <cell r="C1924" t="str">
            <v>Dayton,Nathan H</v>
          </cell>
        </row>
        <row r="1925">
          <cell r="C1925" t="str">
            <v>De La Trinidad,Lourdes</v>
          </cell>
        </row>
        <row r="1926">
          <cell r="C1926" t="str">
            <v>de Los Santos,Bryan J</v>
          </cell>
        </row>
        <row r="1927">
          <cell r="C1927" t="str">
            <v>De Merieux,Sara</v>
          </cell>
        </row>
        <row r="1928">
          <cell r="C1928" t="str">
            <v>de Souza,Fernando N</v>
          </cell>
        </row>
        <row r="1929">
          <cell r="C1929" t="str">
            <v>De Spirito,Marzio A</v>
          </cell>
        </row>
        <row r="1930">
          <cell r="C1930" t="str">
            <v>Deamer,Jessica P</v>
          </cell>
        </row>
        <row r="1931">
          <cell r="C1931" t="str">
            <v>Dean,Courteney L</v>
          </cell>
        </row>
        <row r="1932">
          <cell r="C1932" t="str">
            <v>Dean,Deborah L</v>
          </cell>
        </row>
        <row r="1933">
          <cell r="C1933" t="str">
            <v>Dean,Desiree A</v>
          </cell>
        </row>
        <row r="1934">
          <cell r="C1934" t="str">
            <v>Dean,Dionica</v>
          </cell>
        </row>
        <row r="1935">
          <cell r="C1935" t="str">
            <v>Dearduff,Vicki E</v>
          </cell>
        </row>
        <row r="1936">
          <cell r="C1936" t="str">
            <v>Deaton,Jamie L</v>
          </cell>
        </row>
        <row r="1937">
          <cell r="C1937" t="str">
            <v>Debelnogich,Goran</v>
          </cell>
        </row>
        <row r="1938">
          <cell r="C1938" t="str">
            <v>Decamp,Jonathan A</v>
          </cell>
        </row>
        <row r="1939">
          <cell r="C1939" t="str">
            <v>DeChaine,Kevin F</v>
          </cell>
        </row>
        <row r="1940">
          <cell r="C1940" t="str">
            <v>DeChaine,Michelle L</v>
          </cell>
        </row>
        <row r="1941">
          <cell r="C1941" t="str">
            <v>Decker,Christopher M</v>
          </cell>
        </row>
        <row r="1942">
          <cell r="C1942" t="str">
            <v>DeCosta,Chariesse L</v>
          </cell>
        </row>
        <row r="1943">
          <cell r="C1943" t="str">
            <v>Deemer,Logan W</v>
          </cell>
        </row>
        <row r="1944">
          <cell r="C1944" t="str">
            <v>Deen,Frantz S</v>
          </cell>
        </row>
        <row r="1945">
          <cell r="C1945" t="str">
            <v>Dees,Tamelia Q</v>
          </cell>
        </row>
        <row r="1946">
          <cell r="C1946" t="str">
            <v>Deever,Wendy R</v>
          </cell>
        </row>
        <row r="1947">
          <cell r="C1947" t="str">
            <v>DeFalco,William</v>
          </cell>
        </row>
        <row r="1948">
          <cell r="C1948" t="str">
            <v>DeFelice,Shelagh</v>
          </cell>
        </row>
        <row r="1949">
          <cell r="C1949" t="str">
            <v>Defibaugh,Scott Taylor</v>
          </cell>
        </row>
        <row r="1950">
          <cell r="C1950" t="str">
            <v>DeForest,Amie</v>
          </cell>
        </row>
        <row r="1951">
          <cell r="C1951" t="str">
            <v>Deimel,Sharon L</v>
          </cell>
        </row>
        <row r="1952">
          <cell r="C1952" t="str">
            <v>DeJesus,Shatorria F</v>
          </cell>
        </row>
        <row r="1953">
          <cell r="C1953" t="str">
            <v>DeJesus,Taleisha S</v>
          </cell>
        </row>
        <row r="1954">
          <cell r="C1954" t="str">
            <v>DeKeyser,Tonya M</v>
          </cell>
        </row>
        <row r="1955">
          <cell r="C1955" t="str">
            <v>Del Duke,Mark J.</v>
          </cell>
        </row>
        <row r="1956">
          <cell r="C1956" t="str">
            <v>Delafield,Daniel B</v>
          </cell>
        </row>
        <row r="1957">
          <cell r="C1957" t="str">
            <v>Delapara,Anissa S</v>
          </cell>
        </row>
        <row r="1958">
          <cell r="C1958" t="str">
            <v>DeLarm,Mark A</v>
          </cell>
        </row>
        <row r="1959">
          <cell r="C1959" t="str">
            <v>DelaRosa,Sandra P</v>
          </cell>
        </row>
        <row r="1960">
          <cell r="C1960" t="str">
            <v>DeLeon,Ivette</v>
          </cell>
        </row>
        <row r="1961">
          <cell r="C1961" t="str">
            <v>Delgadillo,Mario</v>
          </cell>
        </row>
        <row r="1962">
          <cell r="C1962" t="str">
            <v>Delgado,Baldemar</v>
          </cell>
        </row>
        <row r="1963">
          <cell r="C1963" t="str">
            <v>Delgado,Leonel S</v>
          </cell>
        </row>
        <row r="1964">
          <cell r="C1964" t="str">
            <v>Delgado,Lizbet</v>
          </cell>
        </row>
        <row r="1965">
          <cell r="C1965" t="str">
            <v>Delgado,Monica</v>
          </cell>
        </row>
        <row r="1966">
          <cell r="C1966" t="str">
            <v>Denio,Jane</v>
          </cell>
        </row>
        <row r="1967">
          <cell r="C1967" t="str">
            <v>DeNio,Katelyn</v>
          </cell>
        </row>
        <row r="1968">
          <cell r="C1968" t="str">
            <v>Denmon,Steven</v>
          </cell>
        </row>
        <row r="1969">
          <cell r="C1969" t="str">
            <v>Dennard,Deborah J</v>
          </cell>
        </row>
        <row r="1970">
          <cell r="C1970" t="str">
            <v>Dennard,Syeiheisa R</v>
          </cell>
        </row>
        <row r="1971">
          <cell r="C1971" t="str">
            <v>Denning,Valerie</v>
          </cell>
        </row>
        <row r="1972">
          <cell r="C1972" t="str">
            <v>Dennis,Karema S</v>
          </cell>
        </row>
        <row r="1973">
          <cell r="C1973" t="str">
            <v>Dennis,William I</v>
          </cell>
        </row>
        <row r="1974">
          <cell r="C1974" t="str">
            <v>Dennison,John R</v>
          </cell>
        </row>
        <row r="1975">
          <cell r="C1975" t="str">
            <v>Dennison,Rochanda B</v>
          </cell>
        </row>
        <row r="1976">
          <cell r="C1976" t="str">
            <v>Denny,Danielle R</v>
          </cell>
        </row>
        <row r="1977">
          <cell r="C1977" t="str">
            <v>Denny,James Anthony</v>
          </cell>
        </row>
        <row r="1978">
          <cell r="C1978" t="str">
            <v>Denny-Wirth,Dorothy R</v>
          </cell>
        </row>
        <row r="1979">
          <cell r="C1979" t="str">
            <v>Dent,Janice M</v>
          </cell>
        </row>
        <row r="1980">
          <cell r="C1980" t="str">
            <v>Deo,Suchitra</v>
          </cell>
        </row>
        <row r="1981">
          <cell r="C1981" t="str">
            <v>Depaul,Debra</v>
          </cell>
        </row>
        <row r="1982">
          <cell r="C1982" t="str">
            <v>Deppen,Heather</v>
          </cell>
        </row>
        <row r="1983">
          <cell r="C1983" t="str">
            <v>DePriest,Monica F</v>
          </cell>
        </row>
        <row r="1984">
          <cell r="C1984" t="str">
            <v>Der Alexanian,Alexan</v>
          </cell>
        </row>
        <row r="1985">
          <cell r="C1985" t="str">
            <v>Derboghossian,Marlene</v>
          </cell>
        </row>
        <row r="1986">
          <cell r="C1986" t="str">
            <v>Derricott,Lisa J</v>
          </cell>
        </row>
        <row r="1987">
          <cell r="C1987" t="str">
            <v>Des Vignes,Natoya N</v>
          </cell>
        </row>
        <row r="1988">
          <cell r="C1988" t="str">
            <v>Desai,Ankita S</v>
          </cell>
        </row>
        <row r="1989">
          <cell r="C1989" t="str">
            <v>Desai,Purvi R</v>
          </cell>
        </row>
        <row r="1990">
          <cell r="C1990" t="str">
            <v>Deshazer,Corina S</v>
          </cell>
        </row>
        <row r="1991">
          <cell r="C1991" t="str">
            <v>Deshazor I,Christopher L</v>
          </cell>
        </row>
        <row r="1992">
          <cell r="C1992" t="str">
            <v>DeSurne,Keesha C</v>
          </cell>
        </row>
        <row r="1993">
          <cell r="C1993" t="str">
            <v>Desveaux,Christine N</v>
          </cell>
        </row>
        <row r="1994">
          <cell r="C1994" t="str">
            <v>Detherage,Rebecca L</v>
          </cell>
        </row>
        <row r="1995">
          <cell r="C1995" t="str">
            <v>Detlef,David W</v>
          </cell>
        </row>
        <row r="1996">
          <cell r="C1996" t="str">
            <v>Dettling,Kay E</v>
          </cell>
        </row>
        <row r="1997">
          <cell r="C1997" t="str">
            <v>Deutsch,Terese R</v>
          </cell>
        </row>
        <row r="1998">
          <cell r="C1998" t="str">
            <v>Devany,Thomas A</v>
          </cell>
        </row>
        <row r="1999">
          <cell r="C1999" t="str">
            <v>DeVeaux,Rosemary</v>
          </cell>
        </row>
        <row r="2000">
          <cell r="C2000" t="str">
            <v>Devitt,Tami</v>
          </cell>
        </row>
        <row r="2001">
          <cell r="C2001" t="str">
            <v>DeVore,William A</v>
          </cell>
        </row>
        <row r="2002">
          <cell r="C2002" t="str">
            <v>DeWitt,Felicia Y</v>
          </cell>
        </row>
        <row r="2003">
          <cell r="C2003" t="str">
            <v>DeWitt,Mathew J</v>
          </cell>
        </row>
        <row r="2004">
          <cell r="C2004" t="str">
            <v>DeYoung,John</v>
          </cell>
        </row>
        <row r="2005">
          <cell r="C2005" t="str">
            <v>Dhainin,Stacie L</v>
          </cell>
        </row>
        <row r="2006">
          <cell r="C2006" t="str">
            <v>Dhankar,Sandeep k</v>
          </cell>
        </row>
        <row r="2007">
          <cell r="C2007" t="str">
            <v>Dhanyamraju,Naga Raghu Chaitanya</v>
          </cell>
        </row>
        <row r="2008">
          <cell r="C2008" t="str">
            <v>Dhillon,Ron S.</v>
          </cell>
        </row>
        <row r="2009">
          <cell r="C2009" t="str">
            <v>Dhont,Kelley R</v>
          </cell>
        </row>
        <row r="2010">
          <cell r="C2010" t="str">
            <v>Di Amante,Stefano C</v>
          </cell>
        </row>
        <row r="2011">
          <cell r="C2011" t="str">
            <v>Diab,Michael</v>
          </cell>
        </row>
        <row r="2012">
          <cell r="C2012" t="str">
            <v>Dial,Carlos S</v>
          </cell>
        </row>
        <row r="2013">
          <cell r="C2013" t="str">
            <v>Dial,Patricia A</v>
          </cell>
        </row>
        <row r="2014">
          <cell r="C2014" t="str">
            <v>Diale,Sherrie L</v>
          </cell>
        </row>
        <row r="2015">
          <cell r="C2015" t="str">
            <v>Diamond,David O.</v>
          </cell>
        </row>
        <row r="2016">
          <cell r="C2016" t="str">
            <v>DiAndrea,Michael A</v>
          </cell>
        </row>
        <row r="2017">
          <cell r="C2017" t="str">
            <v>DiAndrea,Ryan M</v>
          </cell>
        </row>
        <row r="2018">
          <cell r="C2018" t="str">
            <v>Diaz Flores,Jesabel</v>
          </cell>
        </row>
        <row r="2019">
          <cell r="C2019" t="str">
            <v>Diaz,Eliza</v>
          </cell>
        </row>
        <row r="2020">
          <cell r="C2020" t="str">
            <v>Diaz,Karla Y</v>
          </cell>
        </row>
        <row r="2021">
          <cell r="C2021" t="str">
            <v>Diaz,Mariseli</v>
          </cell>
        </row>
        <row r="2022">
          <cell r="C2022" t="str">
            <v>Diaz,Miguel A</v>
          </cell>
        </row>
        <row r="2023">
          <cell r="C2023" t="str">
            <v>Diaz,Sonia</v>
          </cell>
        </row>
        <row r="2024">
          <cell r="C2024" t="str">
            <v>Diaz-Lozania Jr,Jose M</v>
          </cell>
        </row>
        <row r="2025">
          <cell r="C2025" t="str">
            <v>Dickens,Kelvin</v>
          </cell>
        </row>
        <row r="2026">
          <cell r="C2026" t="str">
            <v>Dickerson,Deonna S</v>
          </cell>
        </row>
        <row r="2027">
          <cell r="C2027" t="str">
            <v>Dickerson,Margaret L</v>
          </cell>
        </row>
        <row r="2028">
          <cell r="C2028" t="str">
            <v>Dickinson IV,William B</v>
          </cell>
        </row>
        <row r="2029">
          <cell r="C2029" t="str">
            <v>Dickman,Karen Criminski</v>
          </cell>
        </row>
        <row r="2030">
          <cell r="C2030" t="str">
            <v>Diepenbrock,Elaine</v>
          </cell>
        </row>
        <row r="2031">
          <cell r="C2031" t="str">
            <v>Dieter,George A.</v>
          </cell>
        </row>
        <row r="2032">
          <cell r="C2032" t="str">
            <v>Dietrich,Andrea D</v>
          </cell>
        </row>
        <row r="2033">
          <cell r="C2033" t="str">
            <v>Dietz,Jennifer</v>
          </cell>
        </row>
        <row r="2034">
          <cell r="C2034" t="str">
            <v>Diggs,Delvina D</v>
          </cell>
        </row>
        <row r="2035">
          <cell r="C2035" t="str">
            <v>DiGiovanni,Jerry H.</v>
          </cell>
        </row>
        <row r="2036">
          <cell r="C2036" t="str">
            <v>Dikasov,Aleksandr B</v>
          </cell>
        </row>
        <row r="2037">
          <cell r="C2037" t="str">
            <v>Dilfer,Jonathan D</v>
          </cell>
        </row>
        <row r="2038">
          <cell r="C2038" t="str">
            <v>Dillaman,Kyle A</v>
          </cell>
        </row>
        <row r="2039">
          <cell r="C2039" t="str">
            <v>Dillard,Ebony L</v>
          </cell>
        </row>
        <row r="2040">
          <cell r="C2040" t="str">
            <v>Dillon,Charon M</v>
          </cell>
        </row>
        <row r="2041">
          <cell r="C2041" t="str">
            <v>Dillon,Dejean Paul</v>
          </cell>
        </row>
        <row r="2042">
          <cell r="C2042" t="str">
            <v>Dillon,Jalisa D</v>
          </cell>
        </row>
        <row r="2043">
          <cell r="C2043" t="str">
            <v>Dillon,Kristian D</v>
          </cell>
        </row>
        <row r="2044">
          <cell r="C2044" t="str">
            <v>Dillon,ZJeila</v>
          </cell>
        </row>
        <row r="2045">
          <cell r="C2045" t="str">
            <v>Dillow III,Ronald</v>
          </cell>
        </row>
        <row r="2046">
          <cell r="C2046" t="str">
            <v>Dills,Randall D</v>
          </cell>
        </row>
        <row r="2047">
          <cell r="C2047" t="str">
            <v>Dimarzio,Maria C</v>
          </cell>
        </row>
        <row r="2048">
          <cell r="C2048" t="str">
            <v>Dimon,Bruce B</v>
          </cell>
        </row>
        <row r="2049">
          <cell r="C2049" t="str">
            <v>Dindigul,Srinivasan K</v>
          </cell>
        </row>
        <row r="2050">
          <cell r="C2050" t="str">
            <v>Ding,Changmin</v>
          </cell>
        </row>
        <row r="2051">
          <cell r="C2051" t="str">
            <v>Dingell,Jennifer E</v>
          </cell>
        </row>
        <row r="2052">
          <cell r="C2052" t="str">
            <v>Dionne,Leo K</v>
          </cell>
        </row>
        <row r="2053">
          <cell r="C2053" t="str">
            <v>DiPietro,Joseph</v>
          </cell>
        </row>
        <row r="2054">
          <cell r="C2054" t="str">
            <v>Dircks,Lori L</v>
          </cell>
        </row>
        <row r="2055">
          <cell r="C2055" t="str">
            <v>Dishon,Tonya R</v>
          </cell>
        </row>
        <row r="2056">
          <cell r="C2056" t="str">
            <v>Dittenhauser,Scott M.</v>
          </cell>
        </row>
        <row r="2057">
          <cell r="C2057" t="str">
            <v>Dittmer,Bart C</v>
          </cell>
        </row>
        <row r="2058">
          <cell r="C2058" t="str">
            <v>Diveney,Daniel Phillip</v>
          </cell>
        </row>
        <row r="2059">
          <cell r="C2059" t="str">
            <v>DiVito,Roger V</v>
          </cell>
        </row>
        <row r="2060">
          <cell r="C2060" t="str">
            <v>Dixie,Chela J</v>
          </cell>
        </row>
        <row r="2061">
          <cell r="C2061" t="str">
            <v>Dixler,Joshua E</v>
          </cell>
        </row>
        <row r="2062">
          <cell r="C2062" t="str">
            <v>Dixler,Wendy</v>
          </cell>
        </row>
        <row r="2063">
          <cell r="C2063" t="str">
            <v>Dixon,Corey R</v>
          </cell>
        </row>
        <row r="2064">
          <cell r="C2064" t="str">
            <v>Dixon,Darus M</v>
          </cell>
        </row>
        <row r="2065">
          <cell r="C2065" t="str">
            <v>Dixon,Gerald G</v>
          </cell>
        </row>
        <row r="2066">
          <cell r="C2066" t="str">
            <v>Dixon,Jaleesa L</v>
          </cell>
        </row>
        <row r="2067">
          <cell r="C2067" t="str">
            <v>Dixon,John H</v>
          </cell>
        </row>
        <row r="2068">
          <cell r="C2068" t="str">
            <v>Dixon,Kathryn L</v>
          </cell>
        </row>
        <row r="2069">
          <cell r="C2069" t="str">
            <v>Dixon,Keosha K</v>
          </cell>
        </row>
        <row r="2070">
          <cell r="C2070" t="str">
            <v>Dixon,Miracle D</v>
          </cell>
        </row>
        <row r="2071">
          <cell r="C2071" t="str">
            <v>Dixon,Ruth A</v>
          </cell>
        </row>
        <row r="2072">
          <cell r="C2072" t="str">
            <v>Djukic,Sladjana</v>
          </cell>
        </row>
        <row r="2073">
          <cell r="C2073" t="str">
            <v>Doane,Richard D</v>
          </cell>
        </row>
        <row r="2074">
          <cell r="C2074" t="str">
            <v>Dobbs,Brian D</v>
          </cell>
        </row>
        <row r="2075">
          <cell r="C2075" t="str">
            <v>Dobson,Cheigh O</v>
          </cell>
        </row>
        <row r="2076">
          <cell r="C2076" t="str">
            <v>Dobson,Wayne</v>
          </cell>
        </row>
        <row r="2077">
          <cell r="C2077" t="str">
            <v>Doby,Tiffany L</v>
          </cell>
        </row>
        <row r="2078">
          <cell r="C2078" t="str">
            <v>Dockins,Leonard L</v>
          </cell>
        </row>
        <row r="2079">
          <cell r="C2079" t="str">
            <v>Doddi,Mohan S</v>
          </cell>
        </row>
        <row r="2080">
          <cell r="C2080" t="str">
            <v>Doernbach,William H</v>
          </cell>
        </row>
        <row r="2081">
          <cell r="C2081" t="str">
            <v>Doerscher,Annette M</v>
          </cell>
        </row>
        <row r="2082">
          <cell r="C2082" t="str">
            <v>Doggala,Ramachandra R</v>
          </cell>
        </row>
        <row r="2083">
          <cell r="C2083" t="str">
            <v>Doiley,Christina</v>
          </cell>
        </row>
        <row r="2084">
          <cell r="C2084" t="str">
            <v>Doke,Jeffrey P</v>
          </cell>
        </row>
        <row r="2085">
          <cell r="C2085" t="str">
            <v>Dolney,Suzanne E</v>
          </cell>
        </row>
        <row r="2086">
          <cell r="C2086" t="str">
            <v>Dominguez,Alicia</v>
          </cell>
        </row>
        <row r="2087">
          <cell r="C2087" t="str">
            <v>Dominguez,Alma V</v>
          </cell>
        </row>
        <row r="2088">
          <cell r="C2088" t="str">
            <v>Dominguez,Anais</v>
          </cell>
        </row>
        <row r="2089">
          <cell r="C2089" t="str">
            <v>Dominguez,Jose A</v>
          </cell>
        </row>
        <row r="2090">
          <cell r="C2090" t="str">
            <v>Dominguez,Laura I</v>
          </cell>
        </row>
        <row r="2091">
          <cell r="C2091" t="str">
            <v>Dominguez-Ortiz,Patricia A</v>
          </cell>
        </row>
        <row r="2092">
          <cell r="C2092" t="str">
            <v>Donaghe,Baron L</v>
          </cell>
        </row>
        <row r="2093">
          <cell r="C2093" t="str">
            <v>Donahue I,Susan R</v>
          </cell>
        </row>
        <row r="2094">
          <cell r="C2094" t="str">
            <v>Donahue,Eleanor D</v>
          </cell>
        </row>
        <row r="2095">
          <cell r="C2095" t="str">
            <v>Donelson,Lori T</v>
          </cell>
        </row>
        <row r="2096">
          <cell r="C2096" t="str">
            <v>Donkor,Samuel</v>
          </cell>
        </row>
        <row r="2097">
          <cell r="C2097" t="str">
            <v>Donnelly,Tamie L</v>
          </cell>
        </row>
        <row r="2098">
          <cell r="C2098" t="str">
            <v>Donnenwirth,Marion E</v>
          </cell>
        </row>
        <row r="2099">
          <cell r="C2099" t="str">
            <v>Donovan,Tamala S</v>
          </cell>
        </row>
        <row r="2100">
          <cell r="C2100" t="str">
            <v>Doolan,Mark</v>
          </cell>
        </row>
        <row r="2101">
          <cell r="C2101" t="str">
            <v>Dooley,Jeffrey Charl</v>
          </cell>
        </row>
        <row r="2102">
          <cell r="C2102" t="str">
            <v>Doolin,Stephanie A</v>
          </cell>
        </row>
        <row r="2103">
          <cell r="C2103" t="str">
            <v>Dople,Dorothy L</v>
          </cell>
        </row>
        <row r="2104">
          <cell r="C2104" t="str">
            <v>Doran,Paul R</v>
          </cell>
        </row>
        <row r="2105">
          <cell r="C2105" t="str">
            <v>Doran,William D</v>
          </cell>
        </row>
        <row r="2106">
          <cell r="C2106" t="str">
            <v>Dorrough,David G</v>
          </cell>
        </row>
        <row r="2107">
          <cell r="C2107" t="str">
            <v>Dorsey,Kerri Ann-Theodorakis</v>
          </cell>
        </row>
        <row r="2108">
          <cell r="C2108" t="str">
            <v>Dorsey,Sherika R</v>
          </cell>
        </row>
        <row r="2109">
          <cell r="C2109" t="str">
            <v>Dorsey,Taleeah M</v>
          </cell>
        </row>
        <row r="2110">
          <cell r="C2110" t="str">
            <v>Dos,Vanessa S</v>
          </cell>
        </row>
        <row r="2111">
          <cell r="C2111" t="str">
            <v>Doss,Christopher Edward</v>
          </cell>
        </row>
        <row r="2112">
          <cell r="C2112" t="str">
            <v>Dotrang,Myhanh T</v>
          </cell>
        </row>
        <row r="2113">
          <cell r="C2113" t="str">
            <v>Dougherty,Debra A</v>
          </cell>
        </row>
        <row r="2114">
          <cell r="C2114" t="str">
            <v>Dougherty,Eileen M</v>
          </cell>
        </row>
        <row r="2115">
          <cell r="C2115" t="str">
            <v>Douglas,Dante M</v>
          </cell>
        </row>
        <row r="2116">
          <cell r="C2116" t="str">
            <v>Douglas,Jelecia D</v>
          </cell>
        </row>
        <row r="2117">
          <cell r="C2117" t="str">
            <v>Douglas,Roberta A</v>
          </cell>
        </row>
        <row r="2118">
          <cell r="C2118" t="str">
            <v>Doussan,Brittany Marie</v>
          </cell>
        </row>
        <row r="2119">
          <cell r="C2119" t="str">
            <v>Douty,Douglas L</v>
          </cell>
        </row>
        <row r="2120">
          <cell r="C2120" t="str">
            <v>Dovel,Marcia Mia</v>
          </cell>
        </row>
        <row r="2121">
          <cell r="C2121" t="str">
            <v>Dow Jr,Ronald L</v>
          </cell>
        </row>
        <row r="2122">
          <cell r="C2122" t="str">
            <v>Dowling,Joseph W</v>
          </cell>
        </row>
        <row r="2123">
          <cell r="C2123" t="str">
            <v>Downey,Alfred J</v>
          </cell>
        </row>
        <row r="2124">
          <cell r="C2124" t="str">
            <v>Downey,Mary Anne R</v>
          </cell>
        </row>
        <row r="2125">
          <cell r="C2125" t="str">
            <v>Downing,Leon A</v>
          </cell>
        </row>
        <row r="2126">
          <cell r="C2126" t="str">
            <v>Downing-Kearney,Brenda P</v>
          </cell>
        </row>
        <row r="2127">
          <cell r="C2127" t="str">
            <v>Downing-Powell,Katie E.</v>
          </cell>
        </row>
        <row r="2128">
          <cell r="C2128" t="str">
            <v>Downs,Tameka N</v>
          </cell>
        </row>
        <row r="2129">
          <cell r="C2129" t="str">
            <v>Doyle Jr,Larry T</v>
          </cell>
        </row>
        <row r="2130">
          <cell r="C2130" t="str">
            <v>Doyle,John</v>
          </cell>
        </row>
        <row r="2131">
          <cell r="C2131" t="str">
            <v>Dozier,James</v>
          </cell>
        </row>
        <row r="2132">
          <cell r="C2132" t="str">
            <v>Drabinski,Wendy M</v>
          </cell>
        </row>
        <row r="2133">
          <cell r="C2133" t="str">
            <v>Drager,Rita J</v>
          </cell>
        </row>
        <row r="2134">
          <cell r="C2134" t="str">
            <v>Drake,Amanda M</v>
          </cell>
        </row>
        <row r="2135">
          <cell r="C2135" t="str">
            <v>Drake,Angelia</v>
          </cell>
        </row>
        <row r="2136">
          <cell r="C2136" t="str">
            <v>Drake,Claribel</v>
          </cell>
        </row>
        <row r="2137">
          <cell r="C2137" t="str">
            <v>Drake,Melissa M</v>
          </cell>
        </row>
        <row r="2138">
          <cell r="C2138" t="str">
            <v>Drame,Daouda</v>
          </cell>
        </row>
        <row r="2139">
          <cell r="C2139" t="str">
            <v>Drayton,Maria A</v>
          </cell>
        </row>
        <row r="2140">
          <cell r="C2140" t="str">
            <v>Dread,Paula A</v>
          </cell>
        </row>
        <row r="2141">
          <cell r="C2141" t="str">
            <v>Dreschler,Brian W</v>
          </cell>
        </row>
        <row r="2142">
          <cell r="C2142" t="str">
            <v>Dresser,Thomas C</v>
          </cell>
        </row>
        <row r="2143">
          <cell r="C2143" t="str">
            <v>Dressler,Denna M</v>
          </cell>
        </row>
        <row r="2144">
          <cell r="C2144" t="str">
            <v>Dretchen,Johann D.</v>
          </cell>
        </row>
        <row r="2145">
          <cell r="C2145" t="str">
            <v>Drew,Kawana C</v>
          </cell>
        </row>
        <row r="2146">
          <cell r="C2146" t="str">
            <v>Drew,Kewana C</v>
          </cell>
        </row>
        <row r="2147">
          <cell r="C2147" t="str">
            <v>Drew,Rebecca L</v>
          </cell>
        </row>
        <row r="2148">
          <cell r="C2148" t="str">
            <v>Driscoll,Stacey C</v>
          </cell>
        </row>
        <row r="2149">
          <cell r="C2149" t="str">
            <v>Driscoll,Timothy D</v>
          </cell>
        </row>
        <row r="2150">
          <cell r="C2150" t="str">
            <v>Drohan,Brian J</v>
          </cell>
        </row>
        <row r="2151">
          <cell r="C2151" t="str">
            <v>Droney,Daniel I</v>
          </cell>
        </row>
        <row r="2152">
          <cell r="C2152" t="str">
            <v>Drozdowski,Kevin S</v>
          </cell>
        </row>
        <row r="2153">
          <cell r="C2153" t="str">
            <v>Drummond,Lynn</v>
          </cell>
        </row>
        <row r="2154">
          <cell r="C2154" t="str">
            <v>Drummond,Steven R</v>
          </cell>
        </row>
        <row r="2155">
          <cell r="C2155" t="str">
            <v>Drysdale,Diana M</v>
          </cell>
        </row>
        <row r="2156">
          <cell r="C2156" t="str">
            <v>Dubeau,David P</v>
          </cell>
        </row>
        <row r="2157">
          <cell r="C2157" t="str">
            <v>Duda,Christine L</v>
          </cell>
        </row>
        <row r="2158">
          <cell r="C2158" t="str">
            <v>Dudley,Courtney L</v>
          </cell>
        </row>
        <row r="2159">
          <cell r="C2159" t="str">
            <v>Dudley,Joel C</v>
          </cell>
        </row>
        <row r="2160">
          <cell r="C2160" t="str">
            <v>Dudley,John E</v>
          </cell>
        </row>
        <row r="2161">
          <cell r="C2161" t="str">
            <v>Dudley,Lynn A</v>
          </cell>
        </row>
        <row r="2162">
          <cell r="C2162" t="str">
            <v>Dudley,Tyrell</v>
          </cell>
        </row>
        <row r="2163">
          <cell r="C2163" t="str">
            <v>Duesenberg,Derric D</v>
          </cell>
        </row>
        <row r="2164">
          <cell r="C2164" t="str">
            <v>Duetsch,Mark F</v>
          </cell>
        </row>
        <row r="2165">
          <cell r="C2165" t="str">
            <v>Duffer,Bob R</v>
          </cell>
        </row>
        <row r="2166">
          <cell r="C2166" t="str">
            <v>Duffey,Brittney N</v>
          </cell>
        </row>
        <row r="2167">
          <cell r="C2167" t="str">
            <v>Duffy,David</v>
          </cell>
        </row>
        <row r="2168">
          <cell r="C2168" t="str">
            <v>DuHart,Cedric D</v>
          </cell>
        </row>
        <row r="2169">
          <cell r="C2169" t="str">
            <v>Duke,Dani R</v>
          </cell>
        </row>
        <row r="2170">
          <cell r="C2170" t="str">
            <v>Dumay,Murval</v>
          </cell>
        </row>
        <row r="2171">
          <cell r="C2171" t="str">
            <v>Dumont,Kathrine A</v>
          </cell>
        </row>
        <row r="2172">
          <cell r="C2172" t="str">
            <v>Dunayevich Fuentes,Diana G</v>
          </cell>
        </row>
        <row r="2173">
          <cell r="C2173" t="str">
            <v>Dunbar,Alana V</v>
          </cell>
        </row>
        <row r="2174">
          <cell r="C2174" t="str">
            <v>Duncan,Ivan</v>
          </cell>
        </row>
        <row r="2175">
          <cell r="C2175" t="str">
            <v>Duncan,Jeffrey D</v>
          </cell>
        </row>
        <row r="2176">
          <cell r="C2176" t="str">
            <v>Dungee,Michelle S</v>
          </cell>
        </row>
        <row r="2177">
          <cell r="C2177" t="str">
            <v>Dunlap,Mark S</v>
          </cell>
        </row>
        <row r="2178">
          <cell r="C2178" t="str">
            <v>Dunn,Anthony W</v>
          </cell>
        </row>
        <row r="2179">
          <cell r="C2179" t="str">
            <v>Dunn,Eric M</v>
          </cell>
        </row>
        <row r="2180">
          <cell r="C2180" t="str">
            <v>Dunn,Kent</v>
          </cell>
        </row>
        <row r="2181">
          <cell r="C2181" t="str">
            <v>Dunn,Lester D.</v>
          </cell>
        </row>
        <row r="2182">
          <cell r="C2182" t="str">
            <v>Dunne,Mary C</v>
          </cell>
        </row>
        <row r="2183">
          <cell r="C2183" t="str">
            <v>Dunphy,Kay M</v>
          </cell>
        </row>
        <row r="2184">
          <cell r="C2184" t="str">
            <v>Dunyon,Cody S</v>
          </cell>
        </row>
        <row r="2185">
          <cell r="C2185" t="str">
            <v>DuPere,Suzann M</v>
          </cell>
        </row>
        <row r="2186">
          <cell r="C2186" t="str">
            <v>Duppler,Lawrence Paul</v>
          </cell>
        </row>
        <row r="2187">
          <cell r="C2187" t="str">
            <v>Dupuis Jr,Leon E.</v>
          </cell>
        </row>
        <row r="2188">
          <cell r="C2188" t="str">
            <v>Duran,Consuelo</v>
          </cell>
        </row>
        <row r="2189">
          <cell r="C2189" t="str">
            <v>Durand,Daneth E.</v>
          </cell>
        </row>
        <row r="2190">
          <cell r="C2190" t="str">
            <v>Durant,Dewanna S</v>
          </cell>
        </row>
        <row r="2191">
          <cell r="C2191" t="str">
            <v>Durbin,Carl J</v>
          </cell>
        </row>
        <row r="2192">
          <cell r="C2192" t="str">
            <v>Durbin,Margaret E</v>
          </cell>
        </row>
        <row r="2193">
          <cell r="C2193" t="str">
            <v>Duringer,Joshua W</v>
          </cell>
        </row>
        <row r="2194">
          <cell r="C2194" t="str">
            <v>Duringer,Rebecca A</v>
          </cell>
        </row>
        <row r="2195">
          <cell r="C2195" t="str">
            <v>Durio,David</v>
          </cell>
        </row>
        <row r="2196">
          <cell r="C2196" t="str">
            <v>Durkin,Monica A</v>
          </cell>
        </row>
        <row r="2197">
          <cell r="C2197" t="str">
            <v>Durr,Danielle</v>
          </cell>
        </row>
        <row r="2198">
          <cell r="C2198" t="str">
            <v>Dutton,Theodore W</v>
          </cell>
        </row>
        <row r="2199">
          <cell r="C2199" t="str">
            <v>Duvvur,Prasanth V</v>
          </cell>
        </row>
        <row r="2200">
          <cell r="C2200" t="str">
            <v>Dvorak,Grant C</v>
          </cell>
        </row>
        <row r="2201">
          <cell r="C2201" t="str">
            <v>Dwyer,Cassandra K</v>
          </cell>
        </row>
        <row r="2202">
          <cell r="C2202" t="str">
            <v>Dwyer,Sean W</v>
          </cell>
        </row>
        <row r="2203">
          <cell r="C2203" t="str">
            <v>Dye,Brian A</v>
          </cell>
        </row>
        <row r="2204">
          <cell r="C2204" t="str">
            <v>Dye,Ellen</v>
          </cell>
        </row>
        <row r="2205">
          <cell r="C2205" t="str">
            <v>Dye,Phillip A</v>
          </cell>
        </row>
        <row r="2206">
          <cell r="C2206" t="str">
            <v>Dyer,Donna</v>
          </cell>
        </row>
        <row r="2207">
          <cell r="C2207" t="str">
            <v>Dyer,Randy</v>
          </cell>
        </row>
        <row r="2208">
          <cell r="C2208" t="str">
            <v>Dyer,Steven J</v>
          </cell>
        </row>
        <row r="2209">
          <cell r="C2209" t="str">
            <v>Dykes,Walter K.</v>
          </cell>
        </row>
        <row r="2210">
          <cell r="C2210" t="str">
            <v>Dykhouse,Tyler R</v>
          </cell>
        </row>
        <row r="2211">
          <cell r="C2211" t="str">
            <v>Dysinger,Robert S</v>
          </cell>
        </row>
        <row r="2212">
          <cell r="C2212" t="str">
            <v>Dyson-Brown,Shirley L</v>
          </cell>
        </row>
        <row r="2213">
          <cell r="C2213" t="str">
            <v>Dzamba,John P</v>
          </cell>
        </row>
        <row r="2214">
          <cell r="C2214" t="str">
            <v>Eagan,Mary T</v>
          </cell>
        </row>
        <row r="2215">
          <cell r="C2215" t="str">
            <v>Earel,Joshua A</v>
          </cell>
        </row>
        <row r="2216">
          <cell r="C2216" t="str">
            <v>Earles,Mozella A</v>
          </cell>
        </row>
        <row r="2217">
          <cell r="C2217" t="str">
            <v>Earls,Christi J</v>
          </cell>
        </row>
        <row r="2218">
          <cell r="C2218" t="str">
            <v>Early,Demetrius L</v>
          </cell>
        </row>
        <row r="2219">
          <cell r="C2219" t="str">
            <v>Easley,James D</v>
          </cell>
        </row>
        <row r="2220">
          <cell r="C2220" t="str">
            <v>Easter,Andrew R</v>
          </cell>
        </row>
        <row r="2221">
          <cell r="C2221" t="str">
            <v>Easthouse,Barbara A</v>
          </cell>
        </row>
        <row r="2222">
          <cell r="C2222" t="str">
            <v>Easthouse,Kenneth D</v>
          </cell>
        </row>
        <row r="2223">
          <cell r="C2223" t="str">
            <v>Eaton,Heather D</v>
          </cell>
        </row>
        <row r="2224">
          <cell r="C2224" t="str">
            <v>Eaton,Karen M</v>
          </cell>
        </row>
        <row r="2225">
          <cell r="C2225" t="str">
            <v>Ebaeche,Lukalula M</v>
          </cell>
        </row>
        <row r="2226">
          <cell r="C2226" t="str">
            <v>Eberius,William B</v>
          </cell>
        </row>
        <row r="2227">
          <cell r="C2227" t="str">
            <v>Ebert,Thomas</v>
          </cell>
        </row>
        <row r="2228">
          <cell r="C2228" t="str">
            <v>Ebsen,Jennifer R</v>
          </cell>
        </row>
        <row r="2229">
          <cell r="C2229" t="str">
            <v>Echave,Veronica</v>
          </cell>
        </row>
        <row r="2230">
          <cell r="C2230" t="str">
            <v>Echeverria,Mayra E</v>
          </cell>
        </row>
        <row r="2231">
          <cell r="C2231" t="str">
            <v>Echeverry,Edna K</v>
          </cell>
        </row>
        <row r="2232">
          <cell r="C2232" t="str">
            <v>Echeverry,Maria M</v>
          </cell>
        </row>
        <row r="2233">
          <cell r="C2233" t="str">
            <v>Eckenrode,Barbara D</v>
          </cell>
        </row>
        <row r="2234">
          <cell r="C2234" t="str">
            <v>Ecker Jr,David R</v>
          </cell>
        </row>
        <row r="2235">
          <cell r="C2235" t="str">
            <v>Eckerman,Bruce R</v>
          </cell>
        </row>
        <row r="2236">
          <cell r="C2236" t="str">
            <v>Eckert,Charlena J</v>
          </cell>
        </row>
        <row r="2237">
          <cell r="C2237" t="str">
            <v>Eden,Patricia</v>
          </cell>
        </row>
        <row r="2238">
          <cell r="C2238" t="str">
            <v>Eder,Kevin</v>
          </cell>
        </row>
        <row r="2239">
          <cell r="C2239" t="str">
            <v>Edgerton,Lisa R.</v>
          </cell>
        </row>
        <row r="2240">
          <cell r="C2240" t="str">
            <v>Edgeton,Patricia L</v>
          </cell>
        </row>
        <row r="2241">
          <cell r="C2241" t="str">
            <v>Edmonds,Je'Linda S</v>
          </cell>
        </row>
        <row r="2242">
          <cell r="C2242" t="str">
            <v>Edmonds,Karen K</v>
          </cell>
        </row>
        <row r="2243">
          <cell r="C2243" t="str">
            <v>Edmonds,Nicole D</v>
          </cell>
        </row>
        <row r="2244">
          <cell r="C2244" t="str">
            <v>Edmonds,Richard M</v>
          </cell>
        </row>
        <row r="2245">
          <cell r="C2245" t="str">
            <v>Edmonds,Shelbi</v>
          </cell>
        </row>
        <row r="2246">
          <cell r="C2246" t="str">
            <v>Edmondson,Dale</v>
          </cell>
        </row>
        <row r="2247">
          <cell r="C2247" t="str">
            <v>Edwards,Ayinde</v>
          </cell>
        </row>
        <row r="2248">
          <cell r="C2248" t="str">
            <v>Edwards,Beverley A</v>
          </cell>
        </row>
        <row r="2249">
          <cell r="C2249" t="str">
            <v>Edwards,Chaconie L</v>
          </cell>
        </row>
        <row r="2250">
          <cell r="C2250" t="str">
            <v>Edwards,Dawn</v>
          </cell>
        </row>
        <row r="2251">
          <cell r="C2251" t="str">
            <v>Edwards,Gloria J</v>
          </cell>
        </row>
        <row r="2252">
          <cell r="C2252" t="str">
            <v>Edwards,Nelda T</v>
          </cell>
        </row>
        <row r="2253">
          <cell r="C2253" t="str">
            <v>Edwards,Rebecca A</v>
          </cell>
        </row>
        <row r="2254">
          <cell r="C2254" t="str">
            <v>Edwards,Roger D</v>
          </cell>
        </row>
        <row r="2255">
          <cell r="C2255" t="str">
            <v>Edwards,Shamika L</v>
          </cell>
        </row>
        <row r="2256">
          <cell r="C2256" t="str">
            <v>Edwards,Shanta O</v>
          </cell>
        </row>
        <row r="2257">
          <cell r="C2257" t="str">
            <v>Efobi,Kelly A</v>
          </cell>
        </row>
        <row r="2258">
          <cell r="C2258" t="str">
            <v>Eggert,Ivory A</v>
          </cell>
        </row>
        <row r="2259">
          <cell r="C2259" t="str">
            <v>Egusquiza,Waldo A</v>
          </cell>
        </row>
        <row r="2260">
          <cell r="C2260" t="str">
            <v>Ehmke,Krista I</v>
          </cell>
        </row>
        <row r="2261">
          <cell r="C2261" t="str">
            <v>Ehret,Angelic M</v>
          </cell>
        </row>
        <row r="2262">
          <cell r="C2262" t="str">
            <v>Eicher,Jonda J</v>
          </cell>
        </row>
        <row r="2263">
          <cell r="C2263" t="str">
            <v>Eide,Suzanne K</v>
          </cell>
        </row>
        <row r="2264">
          <cell r="C2264" t="str">
            <v>Eilert,Jason M.</v>
          </cell>
        </row>
        <row r="2265">
          <cell r="C2265" t="str">
            <v>Eisenbarger,Lindsey</v>
          </cell>
        </row>
        <row r="2266">
          <cell r="C2266" t="str">
            <v>Eisenmeier,Joseph E</v>
          </cell>
        </row>
        <row r="2267">
          <cell r="C2267" t="str">
            <v>Eisman,Greg A</v>
          </cell>
        </row>
        <row r="2268">
          <cell r="C2268" t="str">
            <v>Elcock,Darren</v>
          </cell>
        </row>
        <row r="2269">
          <cell r="C2269" t="str">
            <v>Elder,Nicole J</v>
          </cell>
        </row>
        <row r="2270">
          <cell r="C2270" t="str">
            <v>Elder,Paula J</v>
          </cell>
        </row>
        <row r="2271">
          <cell r="C2271" t="str">
            <v>Elder,Roger D</v>
          </cell>
        </row>
        <row r="2272">
          <cell r="C2272" t="str">
            <v>Elkin,Seth J</v>
          </cell>
        </row>
        <row r="2273">
          <cell r="C2273" t="str">
            <v>Elkin,Tamra L</v>
          </cell>
        </row>
        <row r="2274">
          <cell r="C2274" t="str">
            <v>Elkins,Micah Benjamin</v>
          </cell>
        </row>
        <row r="2275">
          <cell r="C2275" t="str">
            <v>Ellerbe,Carla Y</v>
          </cell>
        </row>
        <row r="2276">
          <cell r="C2276" t="str">
            <v>Ellett,Robert B</v>
          </cell>
        </row>
        <row r="2277">
          <cell r="C2277" t="str">
            <v>Elliott,Melissa L</v>
          </cell>
        </row>
        <row r="2278">
          <cell r="C2278" t="str">
            <v>Elliott,Samuel</v>
          </cell>
        </row>
        <row r="2279">
          <cell r="C2279" t="str">
            <v>Elliott,Terria L</v>
          </cell>
        </row>
        <row r="2280">
          <cell r="C2280" t="str">
            <v>Elliott,William C</v>
          </cell>
        </row>
        <row r="2281">
          <cell r="C2281" t="str">
            <v>Elliott,Zola F</v>
          </cell>
        </row>
        <row r="2282">
          <cell r="C2282" t="str">
            <v>Elliotte,Cassandra Y</v>
          </cell>
        </row>
        <row r="2283">
          <cell r="C2283" t="str">
            <v>Ellis,Jamarlon</v>
          </cell>
        </row>
        <row r="2284">
          <cell r="C2284" t="str">
            <v>Ellis,Stacey W</v>
          </cell>
        </row>
        <row r="2285">
          <cell r="C2285" t="str">
            <v>Ellis,Steven T</v>
          </cell>
        </row>
        <row r="2286">
          <cell r="C2286" t="str">
            <v>Ellis,Vernell L</v>
          </cell>
        </row>
        <row r="2287">
          <cell r="C2287" t="str">
            <v>Ellis-Johnson,Ashley P</v>
          </cell>
        </row>
        <row r="2288">
          <cell r="C2288" t="str">
            <v>Ellison,Christopher B</v>
          </cell>
        </row>
        <row r="2289">
          <cell r="C2289" t="str">
            <v>Ellison-Holliday,Keondra D</v>
          </cell>
        </row>
        <row r="2290">
          <cell r="C2290" t="str">
            <v>Ellorris,Christopher A</v>
          </cell>
        </row>
        <row r="2291">
          <cell r="C2291" t="str">
            <v>Ellsworth,Jarrod T</v>
          </cell>
        </row>
        <row r="2292">
          <cell r="C2292" t="str">
            <v>Elniff,Chris W</v>
          </cell>
        </row>
        <row r="2293">
          <cell r="C2293" t="str">
            <v>El-Yousef,Marwan</v>
          </cell>
        </row>
        <row r="2294">
          <cell r="C2294" t="str">
            <v>Embaye,Belay</v>
          </cell>
        </row>
        <row r="2295">
          <cell r="C2295" t="str">
            <v>Emerson Jr.,Walter H</v>
          </cell>
        </row>
        <row r="2296">
          <cell r="C2296" t="str">
            <v>Emerson,Lloyd P</v>
          </cell>
        </row>
        <row r="2297">
          <cell r="C2297" t="str">
            <v>Emery,Donna J</v>
          </cell>
        </row>
        <row r="2298">
          <cell r="C2298" t="str">
            <v>Emge,James F</v>
          </cell>
        </row>
        <row r="2299">
          <cell r="C2299" t="str">
            <v>Emmel,Michelle J</v>
          </cell>
        </row>
        <row r="2300">
          <cell r="C2300" t="str">
            <v>Emmons,Bernard R</v>
          </cell>
        </row>
        <row r="2301">
          <cell r="C2301" t="str">
            <v>Encarnacion,Emmely</v>
          </cell>
        </row>
        <row r="2302">
          <cell r="C2302" t="str">
            <v>Encinas,Monica M</v>
          </cell>
        </row>
        <row r="2303">
          <cell r="C2303" t="str">
            <v>Encke,Shelly J</v>
          </cell>
        </row>
        <row r="2304">
          <cell r="C2304" t="str">
            <v>Eng,Harry</v>
          </cell>
        </row>
        <row r="2305">
          <cell r="C2305" t="str">
            <v>Engebretson,Kyle Richard</v>
          </cell>
        </row>
        <row r="2306">
          <cell r="C2306" t="str">
            <v>England,Robert K</v>
          </cell>
        </row>
        <row r="2307">
          <cell r="C2307" t="str">
            <v>England,Sharon S</v>
          </cell>
        </row>
        <row r="2308">
          <cell r="C2308" t="str">
            <v>Englar,Nancy E</v>
          </cell>
        </row>
        <row r="2309">
          <cell r="C2309" t="str">
            <v>Engle,Shawn A</v>
          </cell>
        </row>
        <row r="2310">
          <cell r="C2310" t="str">
            <v>Engle,Susan C</v>
          </cell>
        </row>
        <row r="2311">
          <cell r="C2311" t="str">
            <v>English,Ashley M</v>
          </cell>
        </row>
        <row r="2312">
          <cell r="C2312" t="str">
            <v>English,Michael R</v>
          </cell>
        </row>
        <row r="2313">
          <cell r="C2313" t="str">
            <v>Engman,Jessica M.</v>
          </cell>
        </row>
        <row r="2314">
          <cell r="C2314" t="str">
            <v>Enlow,Alyssa R</v>
          </cell>
        </row>
        <row r="2315">
          <cell r="C2315" t="str">
            <v>Enlow,Wendy A</v>
          </cell>
        </row>
        <row r="2316">
          <cell r="C2316" t="str">
            <v>Enlow,Whitney K</v>
          </cell>
        </row>
        <row r="2317">
          <cell r="C2317" t="str">
            <v>Ensor,David L</v>
          </cell>
        </row>
        <row r="2318">
          <cell r="C2318" t="str">
            <v>Epperley,Bryan W</v>
          </cell>
        </row>
        <row r="2319">
          <cell r="C2319" t="str">
            <v>Epperson,Charles W</v>
          </cell>
        </row>
        <row r="2320">
          <cell r="C2320" t="str">
            <v>Erban,Carol A</v>
          </cell>
        </row>
        <row r="2321">
          <cell r="C2321" t="str">
            <v>Erhard,Matthew C.</v>
          </cell>
        </row>
        <row r="2322">
          <cell r="C2322" t="str">
            <v>Erickson,Fredericka</v>
          </cell>
        </row>
        <row r="2323">
          <cell r="C2323" t="str">
            <v>Erickson,Sherri L</v>
          </cell>
        </row>
        <row r="2324">
          <cell r="C2324" t="str">
            <v>Erickson,William T</v>
          </cell>
        </row>
        <row r="2325">
          <cell r="C2325" t="str">
            <v>Ernst,Kevin</v>
          </cell>
        </row>
        <row r="2326">
          <cell r="C2326" t="str">
            <v>Errapothu,Sujatha</v>
          </cell>
        </row>
        <row r="2327">
          <cell r="C2327" t="str">
            <v>Erskine,Lisa M</v>
          </cell>
        </row>
      </sheetData>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ient CESS Table 1"/>
      <sheetName val="CESS Table 2"/>
      <sheetName val="Program Overview"/>
      <sheetName val="Work Summary "/>
      <sheetName val="Proposal Checklist"/>
      <sheetName val="Cost Build"/>
      <sheetName val="Travel"/>
      <sheetName val="ODCs"/>
      <sheetName val="SEOC Data"/>
      <sheetName val="SEOC"/>
      <sheetName val="P&amp;L+PTP"/>
      <sheetName val="Cash Flow Curve"/>
      <sheetName val="WIDR"/>
      <sheetName val="OMNIBUS 2 Loaded Rates"/>
      <sheetName val="OMNIBUS 2 Labor Mapping"/>
      <sheetName val="Index"/>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8">
          <cell r="C48">
            <v>3.5000000000000003E-2</v>
          </cell>
        </row>
      </sheetData>
      <sheetData sheetId="13"/>
      <sheetData sheetId="14">
        <row r="4">
          <cell r="A4" t="str">
            <v>Program Manager</v>
          </cell>
          <cell r="B4" t="str">
            <v>BS</v>
          </cell>
          <cell r="C4" t="str">
            <v>12 yrs</v>
          </cell>
          <cell r="D4" t="str">
            <v>Sr Manager, Program</v>
          </cell>
          <cell r="E4" t="str">
            <v>BS/BA</v>
          </cell>
          <cell r="F4" t="str">
            <v>10-12 yrs</v>
          </cell>
          <cell r="G4" t="str">
            <v>E08</v>
          </cell>
          <cell r="H4" t="str">
            <v>N</v>
          </cell>
        </row>
        <row r="5">
          <cell r="A5" t="str">
            <v>Deputy Program Manager</v>
          </cell>
          <cell r="B5" t="str">
            <v>BS</v>
          </cell>
          <cell r="C5" t="str">
            <v>8 yrs</v>
          </cell>
          <cell r="D5" t="str">
            <v>Sr Manager, Project/Task</v>
          </cell>
          <cell r="E5" t="str">
            <v>BS/BA</v>
          </cell>
          <cell r="F5" t="str">
            <v>10-12 yrs</v>
          </cell>
          <cell r="G5" t="str">
            <v>E07</v>
          </cell>
          <cell r="H5" t="str">
            <v>N</v>
          </cell>
        </row>
        <row r="6">
          <cell r="A6" t="str">
            <v>Project Manager</v>
          </cell>
          <cell r="B6" t="str">
            <v>BS</v>
          </cell>
          <cell r="C6" t="str">
            <v>8 yrs</v>
          </cell>
          <cell r="D6" t="str">
            <v>Manager, Project/Task</v>
          </cell>
          <cell r="E6" t="str">
            <v>BS/BA</v>
          </cell>
          <cell r="F6" t="str">
            <v>8-10 yrs</v>
          </cell>
          <cell r="G6" t="str">
            <v>E06</v>
          </cell>
          <cell r="H6" t="str">
            <v>N</v>
          </cell>
        </row>
        <row r="7">
          <cell r="A7" t="str">
            <v>Deputy Project Manager</v>
          </cell>
          <cell r="B7" t="str">
            <v>BS</v>
          </cell>
          <cell r="D7" t="str">
            <v>Supervisor, Project/Task</v>
          </cell>
          <cell r="E7" t="str">
            <v>BS/BA</v>
          </cell>
          <cell r="F7" t="str">
            <v>5-8 yrs</v>
          </cell>
          <cell r="G7" t="str">
            <v>E04</v>
          </cell>
          <cell r="H7" t="str">
            <v>N</v>
          </cell>
        </row>
        <row r="8">
          <cell r="A8" t="str">
            <v>Subject Matter Expert Specialist</v>
          </cell>
          <cell r="B8" t="str">
            <v>PhD</v>
          </cell>
          <cell r="C8" t="str">
            <v>4 yrs</v>
          </cell>
          <cell r="D8" t="str">
            <v>Sr Subject Matter Expert</v>
          </cell>
          <cell r="E8" t="str">
            <v>MS/MBA</v>
          </cell>
          <cell r="F8" t="str">
            <v>15-20 yrs</v>
          </cell>
          <cell r="G8" t="str">
            <v>E09</v>
          </cell>
          <cell r="H8" t="str">
            <v>N</v>
          </cell>
        </row>
        <row r="9">
          <cell r="A9" t="str">
            <v>Senior Subject Matter Expert</v>
          </cell>
          <cell r="B9" t="str">
            <v>MS</v>
          </cell>
          <cell r="C9" t="str">
            <v>4 yrs</v>
          </cell>
          <cell r="D9" t="str">
            <v>Subject Matter Expert</v>
          </cell>
          <cell r="E9" t="str">
            <v>BS/BA</v>
          </cell>
          <cell r="F9" t="str">
            <v>10-15 yrs</v>
          </cell>
          <cell r="G9" t="str">
            <v>E08</v>
          </cell>
          <cell r="H9" t="str">
            <v>N</v>
          </cell>
        </row>
        <row r="10">
          <cell r="A10" t="str">
            <v>Subject Matter Expert</v>
          </cell>
          <cell r="B10" t="str">
            <v>BS</v>
          </cell>
          <cell r="D10" t="str">
            <v>Sr Analyst, Functional</v>
          </cell>
          <cell r="E10" t="str">
            <v>BS/BA</v>
          </cell>
          <cell r="F10" t="str">
            <v>5-8 yrs</v>
          </cell>
          <cell r="G10" t="str">
            <v>E04</v>
          </cell>
          <cell r="H10" t="str">
            <v>N</v>
          </cell>
        </row>
        <row r="11">
          <cell r="A11" t="str">
            <v>Subject Matter Expert Associate</v>
          </cell>
          <cell r="B11" t="str">
            <v>HS</v>
          </cell>
          <cell r="D11" t="str">
            <v>Intern, College - Technical</v>
          </cell>
          <cell r="E11" t="str">
            <v>HS</v>
          </cell>
          <cell r="F11" t="str">
            <v>1-3 yrs</v>
          </cell>
          <cell r="G11" t="str">
            <v>N04</v>
          </cell>
          <cell r="H11" t="str">
            <v>Y</v>
          </cell>
          <cell r="I11" t="str">
            <v>Depends on specific assignment</v>
          </cell>
        </row>
        <row r="12">
          <cell r="A12" t="str">
            <v>Site Supervisor/Lead Technician</v>
          </cell>
          <cell r="B12" t="str">
            <v>AS</v>
          </cell>
          <cell r="C12" t="str">
            <v>6 yrs</v>
          </cell>
          <cell r="D12" t="str">
            <v>Lead Technician, Field</v>
          </cell>
          <cell r="E12" t="str">
            <v>AS/AA</v>
          </cell>
          <cell r="F12" t="str">
            <v>5-8 yrs</v>
          </cell>
          <cell r="G12" t="str">
            <v>N10</v>
          </cell>
          <cell r="H12" t="str">
            <v>Y</v>
          </cell>
          <cell r="I12" t="str">
            <v>Engineering Technician IV</v>
          </cell>
        </row>
        <row r="13">
          <cell r="A13" t="str">
            <v>Artisan/Lab Specialist</v>
          </cell>
          <cell r="B13" t="str">
            <v>HS</v>
          </cell>
          <cell r="C13" t="str">
            <v>8 yrs</v>
          </cell>
          <cell r="D13" t="str">
            <v>Sr Technician, Field</v>
          </cell>
          <cell r="E13" t="str">
            <v>AS/AA</v>
          </cell>
          <cell r="F13" t="str">
            <v>3-5 yrs</v>
          </cell>
          <cell r="G13" t="str">
            <v>N08</v>
          </cell>
          <cell r="H13" t="str">
            <v>Y</v>
          </cell>
          <cell r="I13" t="str">
            <v>Depends on specific assignment</v>
          </cell>
        </row>
        <row r="14">
          <cell r="A14" t="str">
            <v>Journeyman/Lab Technician</v>
          </cell>
          <cell r="B14" t="str">
            <v>HS</v>
          </cell>
          <cell r="C14" t="str">
            <v>1 yr</v>
          </cell>
          <cell r="D14" t="str">
            <v>Technician, Field</v>
          </cell>
          <cell r="E14" t="str">
            <v>AS/AA</v>
          </cell>
          <cell r="F14" t="str">
            <v>1-3 yrs</v>
          </cell>
          <cell r="G14" t="str">
            <v>N06</v>
          </cell>
          <cell r="H14" t="str">
            <v>Y</v>
          </cell>
          <cell r="I14" t="str">
            <v>Depends on specific assignment</v>
          </cell>
        </row>
        <row r="15">
          <cell r="A15" t="str">
            <v>Apprentice/Lab Assistant</v>
          </cell>
          <cell r="B15" t="str">
            <v>HS</v>
          </cell>
          <cell r="D15" t="str">
            <v>Associate Technician, Field</v>
          </cell>
          <cell r="E15" t="str">
            <v>HS</v>
          </cell>
          <cell r="F15" t="str">
            <v>0-1 yr</v>
          </cell>
          <cell r="G15" t="str">
            <v>N04</v>
          </cell>
          <cell r="H15" t="str">
            <v>Y</v>
          </cell>
          <cell r="I15" t="str">
            <v>Depends on specific assignment</v>
          </cell>
        </row>
        <row r="16">
          <cell r="A16" t="str">
            <v>Executive Assistant</v>
          </cell>
          <cell r="B16" t="str">
            <v>HS</v>
          </cell>
          <cell r="C16" t="str">
            <v>8 yrs</v>
          </cell>
          <cell r="D16" t="str">
            <v>Lead Secretary</v>
          </cell>
          <cell r="E16" t="str">
            <v>AS/AA</v>
          </cell>
          <cell r="F16" t="str">
            <v>5-8 yrs</v>
          </cell>
          <cell r="G16" t="str">
            <v>N08</v>
          </cell>
          <cell r="H16" t="str">
            <v>Y</v>
          </cell>
          <cell r="I16" t="str">
            <v>Administrative Assistant</v>
          </cell>
        </row>
        <row r="17">
          <cell r="A17" t="str">
            <v>Lead Administrative Personnel</v>
          </cell>
          <cell r="B17" t="str">
            <v>HS</v>
          </cell>
          <cell r="C17" t="str">
            <v>4 yrs</v>
          </cell>
          <cell r="D17" t="str">
            <v>Sr Assistant, Office/Program</v>
          </cell>
          <cell r="E17" t="str">
            <v>AS/AA</v>
          </cell>
          <cell r="F17" t="str">
            <v>3-5 yrs</v>
          </cell>
          <cell r="G17" t="str">
            <v>N07</v>
          </cell>
          <cell r="H17" t="str">
            <v>Y</v>
          </cell>
          <cell r="I17" t="str">
            <v>Administrative Assistant</v>
          </cell>
        </row>
        <row r="18">
          <cell r="A18" t="str">
            <v>Administrative Personnel</v>
          </cell>
          <cell r="B18" t="str">
            <v>HS</v>
          </cell>
          <cell r="C18" t="str">
            <v>1 yr</v>
          </cell>
          <cell r="D18" t="str">
            <v>Assistant, Office/Program</v>
          </cell>
          <cell r="E18" t="str">
            <v>HS</v>
          </cell>
          <cell r="F18" t="str">
            <v>1-3 yrs</v>
          </cell>
          <cell r="G18" t="str">
            <v>N06</v>
          </cell>
          <cell r="H18" t="str">
            <v>Y</v>
          </cell>
          <cell r="I18" t="str">
            <v>General Clerk III</v>
          </cell>
        </row>
        <row r="19">
          <cell r="A19" t="str">
            <v>Administrative Assistant</v>
          </cell>
          <cell r="B19" t="str">
            <v>HS</v>
          </cell>
          <cell r="D19" t="str">
            <v>Assoc Assistant, Office/Prog</v>
          </cell>
          <cell r="E19" t="str">
            <v>HS</v>
          </cell>
          <cell r="F19" t="str">
            <v>0-1 yr</v>
          </cell>
          <cell r="G19" t="str">
            <v>N04</v>
          </cell>
          <cell r="H19" t="str">
            <v>Y</v>
          </cell>
          <cell r="I19" t="str">
            <v>General Clerk II</v>
          </cell>
        </row>
        <row r="20">
          <cell r="A20" t="str">
            <v>G&amp;A Executive</v>
          </cell>
          <cell r="B20" t="str">
            <v>BS</v>
          </cell>
          <cell r="C20" t="str">
            <v>8 yrs</v>
          </cell>
          <cell r="D20" t="str">
            <v>Director, Administration</v>
          </cell>
          <cell r="E20" t="str">
            <v>BS/BA</v>
          </cell>
          <cell r="F20" t="str">
            <v>12-15 yrs</v>
          </cell>
          <cell r="G20" t="str">
            <v>E08</v>
          </cell>
          <cell r="H20" t="str">
            <v>N</v>
          </cell>
        </row>
        <row r="21">
          <cell r="A21" t="str">
            <v>G&amp;A Manager</v>
          </cell>
          <cell r="B21" t="str">
            <v>BS</v>
          </cell>
          <cell r="C21" t="str">
            <v>2 yrs</v>
          </cell>
          <cell r="D21" t="str">
            <v>Manager, Administration</v>
          </cell>
          <cell r="E21" t="str">
            <v>BS/BA</v>
          </cell>
          <cell r="F21" t="str">
            <v>8-10 yrs</v>
          </cell>
          <cell r="G21" t="str">
            <v>E05</v>
          </cell>
          <cell r="H21" t="str">
            <v>N</v>
          </cell>
        </row>
        <row r="22">
          <cell r="A22" t="str">
            <v>G&amp;A Specialist</v>
          </cell>
          <cell r="B22" t="str">
            <v>HS</v>
          </cell>
          <cell r="C22" t="str">
            <v>4 yrs</v>
          </cell>
          <cell r="D22" t="str">
            <v>Administrator, Business</v>
          </cell>
          <cell r="E22" t="str">
            <v>BS/BA</v>
          </cell>
          <cell r="F22" t="str">
            <v>2-5 yrs</v>
          </cell>
          <cell r="G22" t="str">
            <v>E02</v>
          </cell>
          <cell r="H22" t="str">
            <v>N</v>
          </cell>
        </row>
        <row r="23">
          <cell r="A23" t="str">
            <v>G&amp;A Staff</v>
          </cell>
          <cell r="B23" t="str">
            <v>HS</v>
          </cell>
          <cell r="D23" t="str">
            <v>Assistant, Office/Program</v>
          </cell>
          <cell r="E23" t="str">
            <v>HS</v>
          </cell>
          <cell r="F23" t="str">
            <v>1-3 yrs</v>
          </cell>
          <cell r="G23" t="str">
            <v>N06</v>
          </cell>
          <cell r="H23" t="str">
            <v>Y</v>
          </cell>
          <cell r="I23" t="str">
            <v>General Clerk III</v>
          </cell>
        </row>
      </sheetData>
      <sheetData sheetId="15">
        <row r="2">
          <cell r="A2" t="str">
            <v>GDIT</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sheetName val="Job Matrix"/>
      <sheetName val="Travel"/>
      <sheetName val="ODCs"/>
      <sheetName val="Materials"/>
      <sheetName val="NATTCO Mapping"/>
      <sheetName val="LABOR Table"/>
      <sheetName val="Strat"/>
      <sheetName val="BID RATES"/>
    </sheetNames>
    <sheetDataSet>
      <sheetData sheetId="0" refreshError="1"/>
      <sheetData sheetId="1" refreshError="1">
        <row r="2">
          <cell r="A2" t="str">
            <v>Business Development Manager</v>
          </cell>
        </row>
        <row r="3">
          <cell r="A3" t="str">
            <v>Marketing Analyst</v>
          </cell>
        </row>
        <row r="4">
          <cell r="A4" t="str">
            <v>Sr. Marketing Analyst</v>
          </cell>
        </row>
        <row r="5">
          <cell r="A5" t="str">
            <v>Principal Marketing Analyst</v>
          </cell>
        </row>
        <row r="6">
          <cell r="A6" t="str">
            <v>Marketing Director</v>
          </cell>
        </row>
        <row r="7">
          <cell r="A7" t="str">
            <v>Conference Coordinator</v>
          </cell>
          <cell r="L7" t="str">
            <v>New Hire</v>
          </cell>
        </row>
        <row r="8">
          <cell r="A8" t="str">
            <v>Sr. Conference Coordinator</v>
          </cell>
          <cell r="L8" t="str">
            <v>Contingent Hire</v>
          </cell>
        </row>
        <row r="9">
          <cell r="A9" t="str">
            <v>Investor Relations Specialist</v>
          </cell>
        </row>
        <row r="10">
          <cell r="A10" t="str">
            <v>Corporate Communications Spec.</v>
          </cell>
        </row>
        <row r="11">
          <cell r="A11" t="str">
            <v>Sr. Corporate Comm. Specialist</v>
          </cell>
        </row>
        <row r="12">
          <cell r="A12" t="str">
            <v>Corp. Communications Assistant</v>
          </cell>
        </row>
        <row r="13">
          <cell r="A13" t="str">
            <v>Corporate Communications Mgr.</v>
          </cell>
        </row>
        <row r="14">
          <cell r="A14" t="str">
            <v>Director, Corp. Communications</v>
          </cell>
        </row>
        <row r="15">
          <cell r="A15" t="str">
            <v>Director of Proposals</v>
          </cell>
        </row>
        <row r="16">
          <cell r="A16" t="str">
            <v>Proposal Specialist</v>
          </cell>
        </row>
        <row r="17">
          <cell r="A17" t="str">
            <v>Sr. Proposal Specialist</v>
          </cell>
        </row>
        <row r="18">
          <cell r="A18" t="str">
            <v>Proposal Manager</v>
          </cell>
        </row>
        <row r="19">
          <cell r="A19" t="str">
            <v>Task Order Proposal Manager</v>
          </cell>
        </row>
        <row r="20">
          <cell r="A20" t="str">
            <v>Sr. Proposal Manager</v>
          </cell>
        </row>
        <row r="21">
          <cell r="A21" t="str">
            <v>Admin/Data Analyst V</v>
          </cell>
        </row>
        <row r="22">
          <cell r="A22" t="str">
            <v>Admin/Data Analyst I</v>
          </cell>
        </row>
        <row r="23">
          <cell r="A23" t="str">
            <v>Admin/Data Analyst II</v>
          </cell>
        </row>
        <row r="24">
          <cell r="A24" t="str">
            <v>Admin/Data Analyst III</v>
          </cell>
        </row>
        <row r="25">
          <cell r="A25" t="str">
            <v>Admin/Data Analyst IV</v>
          </cell>
        </row>
        <row r="26">
          <cell r="A26" t="str">
            <v>Office Administrator I</v>
          </cell>
        </row>
        <row r="27">
          <cell r="A27" t="str">
            <v>Office Administrator II</v>
          </cell>
        </row>
        <row r="28">
          <cell r="A28" t="str">
            <v>Office Administrator III</v>
          </cell>
        </row>
        <row r="29">
          <cell r="A29" t="str">
            <v>Sr. Office Administrator</v>
          </cell>
        </row>
        <row r="30">
          <cell r="A30" t="str">
            <v>Receptionist</v>
          </cell>
        </row>
        <row r="31">
          <cell r="A31" t="str">
            <v>Telephone Operator</v>
          </cell>
        </row>
        <row r="32">
          <cell r="A32" t="str">
            <v>Telephone Operations Spvsr.</v>
          </cell>
        </row>
        <row r="33">
          <cell r="A33" t="str">
            <v>Shipping/Receiving Clerk</v>
          </cell>
        </row>
        <row r="34">
          <cell r="A34" t="str">
            <v>Administrative Services Manager</v>
          </cell>
        </row>
        <row r="35">
          <cell r="A35" t="str">
            <v>Clerical Assistant I</v>
          </cell>
        </row>
        <row r="36">
          <cell r="A36" t="str">
            <v>Clerical Assistant II</v>
          </cell>
        </row>
        <row r="37">
          <cell r="A37" t="str">
            <v>Secretary I</v>
          </cell>
        </row>
        <row r="38">
          <cell r="A38" t="str">
            <v>Secretary II</v>
          </cell>
        </row>
        <row r="39">
          <cell r="A39" t="str">
            <v>Secretary III</v>
          </cell>
        </row>
        <row r="40">
          <cell r="A40" t="str">
            <v>Executive Secretary</v>
          </cell>
        </row>
        <row r="41">
          <cell r="A41" t="str">
            <v>Exec. Secretary to SVP/EVP/GP</v>
          </cell>
        </row>
        <row r="42">
          <cell r="A42" t="str">
            <v>Executive Secretary to CEO/COO</v>
          </cell>
        </row>
        <row r="43">
          <cell r="A43" t="str">
            <v>Word Processing Operator I</v>
          </cell>
        </row>
        <row r="44">
          <cell r="A44" t="str">
            <v>Word Processing Operator II</v>
          </cell>
        </row>
        <row r="45">
          <cell r="A45" t="str">
            <v>Word Processing Operator III</v>
          </cell>
        </row>
        <row r="46">
          <cell r="A46" t="str">
            <v>College Intern</v>
          </cell>
        </row>
        <row r="47">
          <cell r="A47" t="str">
            <v>High School Co-Op</v>
          </cell>
        </row>
        <row r="48">
          <cell r="A48" t="str">
            <v>Associate Pricing Analyst</v>
          </cell>
        </row>
        <row r="49">
          <cell r="A49" t="str">
            <v>Director of Pricing</v>
          </cell>
        </row>
        <row r="50">
          <cell r="A50" t="str">
            <v>Pricing Analyst</v>
          </cell>
        </row>
        <row r="51">
          <cell r="A51" t="str">
            <v>Sr. Pricing Analyst</v>
          </cell>
        </row>
        <row r="52">
          <cell r="A52" t="str">
            <v>Pricing Manager</v>
          </cell>
        </row>
        <row r="53">
          <cell r="A53" t="str">
            <v>Contracts Assistant</v>
          </cell>
        </row>
        <row r="54">
          <cell r="A54" t="str">
            <v>Contracts Administrator I</v>
          </cell>
        </row>
        <row r="55">
          <cell r="A55" t="str">
            <v>Contracts Administrator II</v>
          </cell>
        </row>
        <row r="56">
          <cell r="A56" t="str">
            <v>Contracts Administrator III</v>
          </cell>
        </row>
        <row r="57">
          <cell r="A57" t="str">
            <v>Contracts Administrator IV</v>
          </cell>
        </row>
        <row r="58">
          <cell r="A58" t="str">
            <v>Contracts Administration Spvsr.</v>
          </cell>
        </row>
        <row r="59">
          <cell r="A59" t="str">
            <v>Contracts Manager</v>
          </cell>
        </row>
        <row r="60">
          <cell r="A60" t="str">
            <v>Contracts Director</v>
          </cell>
        </row>
        <row r="61">
          <cell r="A61" t="str">
            <v>Director of Export Control</v>
          </cell>
        </row>
        <row r="62">
          <cell r="A62" t="str">
            <v>SBU Contracts Director</v>
          </cell>
        </row>
        <row r="63">
          <cell r="A63" t="str">
            <v>Facilities Technician I</v>
          </cell>
        </row>
        <row r="64">
          <cell r="A64" t="str">
            <v>Facilities Technician II</v>
          </cell>
        </row>
        <row r="65">
          <cell r="A65" t="str">
            <v>Facilities Supervisor</v>
          </cell>
        </row>
        <row r="66">
          <cell r="A66" t="str">
            <v>Facilities Manager</v>
          </cell>
        </row>
        <row r="67">
          <cell r="A67" t="str">
            <v>Janitor</v>
          </cell>
        </row>
        <row r="68">
          <cell r="A68" t="str">
            <v>General Maintenance Repairer I</v>
          </cell>
        </row>
        <row r="69">
          <cell r="A69" t="str">
            <v>General Maintenance Repairer II</v>
          </cell>
        </row>
        <row r="70">
          <cell r="A70" t="str">
            <v>General Maintenance Repairer III</v>
          </cell>
        </row>
        <row r="71">
          <cell r="A71" t="str">
            <v>Warehouse/Storage Coordinator</v>
          </cell>
        </row>
        <row r="72">
          <cell r="A72" t="str">
            <v>Corporate Real Estate Manager</v>
          </cell>
        </row>
        <row r="73">
          <cell r="A73" t="str">
            <v>Corporate Real Estate Planner</v>
          </cell>
        </row>
        <row r="74">
          <cell r="A74" t="str">
            <v>Director of Business Services</v>
          </cell>
        </row>
        <row r="75">
          <cell r="A75" t="str">
            <v>Business Services Specialist</v>
          </cell>
        </row>
        <row r="76">
          <cell r="A76" t="str">
            <v>Sr. HR Compliance Specialist</v>
          </cell>
        </row>
        <row r="77">
          <cell r="A77" t="str">
            <v>HR Assistant</v>
          </cell>
        </row>
        <row r="78">
          <cell r="A78" t="str">
            <v>HR Coordinator</v>
          </cell>
        </row>
        <row r="79">
          <cell r="A79" t="str">
            <v>HR Generalist</v>
          </cell>
        </row>
        <row r="80">
          <cell r="A80" t="str">
            <v>Sr. HR Generalist</v>
          </cell>
        </row>
        <row r="81">
          <cell r="A81" t="str">
            <v>Benefits Administrator</v>
          </cell>
        </row>
        <row r="82">
          <cell r="A82" t="str">
            <v>Benefits Analyst</v>
          </cell>
        </row>
        <row r="83">
          <cell r="A83" t="str">
            <v>Sr. Benefits Analyst</v>
          </cell>
        </row>
        <row r="84">
          <cell r="A84" t="str">
            <v>Compensation Analyst</v>
          </cell>
        </row>
        <row r="85">
          <cell r="A85" t="str">
            <v>Sr. Compensation Analyst</v>
          </cell>
        </row>
        <row r="86">
          <cell r="A86" t="str">
            <v>Recruiting Manager</v>
          </cell>
        </row>
        <row r="87">
          <cell r="A87" t="str">
            <v>Technical Recruiter</v>
          </cell>
        </row>
        <row r="88">
          <cell r="A88" t="str">
            <v>Sr. Technical Recruiter</v>
          </cell>
        </row>
        <row r="89">
          <cell r="A89" t="str">
            <v>HRIS Analyst</v>
          </cell>
        </row>
        <row r="90">
          <cell r="A90" t="str">
            <v>Sr. HRIS Analyst</v>
          </cell>
        </row>
        <row r="91">
          <cell r="A91" t="str">
            <v>Director of Employee Relations</v>
          </cell>
        </row>
        <row r="92">
          <cell r="A92" t="str">
            <v>Employee Relations Spec.</v>
          </cell>
        </row>
        <row r="93">
          <cell r="A93" t="str">
            <v>Sr. Employee Relations Spec.</v>
          </cell>
        </row>
        <row r="94">
          <cell r="A94" t="str">
            <v>Employee Relations Manager</v>
          </cell>
        </row>
        <row r="95">
          <cell r="A95" t="str">
            <v>Recruiting Administrator</v>
          </cell>
        </row>
        <row r="96">
          <cell r="A96" t="str">
            <v>Prof. Development Specialist</v>
          </cell>
        </row>
        <row r="97">
          <cell r="A97" t="str">
            <v>Prof. Development Manager</v>
          </cell>
        </row>
        <row r="98">
          <cell r="A98" t="str">
            <v>Sr. Prof. Development Spec.</v>
          </cell>
        </row>
        <row r="99">
          <cell r="A99" t="str">
            <v>HR Supervisor</v>
          </cell>
        </row>
        <row r="100">
          <cell r="A100" t="str">
            <v>HR Manager</v>
          </cell>
        </row>
        <row r="101">
          <cell r="A101" t="str">
            <v>SBU HR Director</v>
          </cell>
        </row>
        <row r="102">
          <cell r="A102" t="str">
            <v>International HR Manager</v>
          </cell>
        </row>
        <row r="103">
          <cell r="A103" t="str">
            <v>Director of HRIS</v>
          </cell>
        </row>
        <row r="104">
          <cell r="A104" t="str">
            <v>Assistant General Counsel</v>
          </cell>
        </row>
        <row r="105">
          <cell r="A105" t="str">
            <v>Corporate Property Manager</v>
          </cell>
        </row>
        <row r="106">
          <cell r="A106" t="str">
            <v>Property Administrator</v>
          </cell>
        </row>
        <row r="107">
          <cell r="A107" t="str">
            <v>Sr. Property Administrator</v>
          </cell>
        </row>
        <row r="108">
          <cell r="A108" t="str">
            <v>Director of Purchasing</v>
          </cell>
        </row>
        <row r="109">
          <cell r="A109" t="str">
            <v>Buyer I</v>
          </cell>
        </row>
        <row r="110">
          <cell r="A110" t="str">
            <v>Buyer II</v>
          </cell>
        </row>
        <row r="111">
          <cell r="A111" t="str">
            <v>Buyer III</v>
          </cell>
        </row>
        <row r="112">
          <cell r="A112" t="str">
            <v>Buyer IV</v>
          </cell>
        </row>
        <row r="113">
          <cell r="A113" t="str">
            <v>Sr. P-Card Administrator</v>
          </cell>
        </row>
        <row r="114">
          <cell r="A114" t="str">
            <v>Security Assistant</v>
          </cell>
        </row>
        <row r="115">
          <cell r="A115" t="str">
            <v>Visitor Control Specialist</v>
          </cell>
        </row>
        <row r="116">
          <cell r="A116" t="str">
            <v>Security Officer</v>
          </cell>
        </row>
        <row r="117">
          <cell r="A117" t="str">
            <v>Sr. Security Officer</v>
          </cell>
        </row>
        <row r="118">
          <cell r="A118" t="str">
            <v>Security Manager</v>
          </cell>
        </row>
        <row r="119">
          <cell r="A119" t="str">
            <v>Corporate Security Manager</v>
          </cell>
        </row>
        <row r="120">
          <cell r="A120" t="str">
            <v>Engineering Technician</v>
          </cell>
        </row>
        <row r="121">
          <cell r="A121" t="str">
            <v>Sr. Engineering Technician</v>
          </cell>
        </row>
        <row r="122">
          <cell r="A122" t="str">
            <v>EMC Specialist</v>
          </cell>
        </row>
        <row r="123">
          <cell r="A123" t="str">
            <v>Associate Engineer</v>
          </cell>
        </row>
        <row r="124">
          <cell r="A124" t="str">
            <v>Engineer</v>
          </cell>
        </row>
        <row r="125">
          <cell r="A125" t="str">
            <v>Staff Engineer</v>
          </cell>
        </row>
        <row r="126">
          <cell r="A126" t="str">
            <v>Sr. Engineer</v>
          </cell>
        </row>
        <row r="127">
          <cell r="A127" t="str">
            <v>Principal Engineer</v>
          </cell>
        </row>
        <row r="128">
          <cell r="A128" t="str">
            <v>Sr. Principal Engineer</v>
          </cell>
        </row>
        <row r="129">
          <cell r="A129" t="str">
            <v>SBU Chief Engineer</v>
          </cell>
        </row>
        <row r="130">
          <cell r="A130" t="str">
            <v>Military Systems Engineer I</v>
          </cell>
        </row>
        <row r="131">
          <cell r="A131" t="str">
            <v>Military Systems Engineer II</v>
          </cell>
        </row>
        <row r="132">
          <cell r="A132" t="str">
            <v>Military Systems Engineer III</v>
          </cell>
        </row>
        <row r="133">
          <cell r="A133" t="str">
            <v>Military Systems Engineer IV</v>
          </cell>
        </row>
        <row r="134">
          <cell r="A134" t="str">
            <v>Military Systems Engineer V</v>
          </cell>
        </row>
        <row r="135">
          <cell r="A135" t="str">
            <v>Military Systems Engineer VI</v>
          </cell>
        </row>
        <row r="136">
          <cell r="A136" t="str">
            <v>Quality Assurance Manager</v>
          </cell>
        </row>
        <row r="137">
          <cell r="A137" t="str">
            <v>Quality Engineer</v>
          </cell>
        </row>
        <row r="138">
          <cell r="A138" t="str">
            <v>Sr. Quality Engineer</v>
          </cell>
        </row>
        <row r="139">
          <cell r="A139" t="str">
            <v>Accounting Associate I</v>
          </cell>
        </row>
        <row r="140">
          <cell r="A140" t="str">
            <v>Accounting Associate II</v>
          </cell>
        </row>
        <row r="141">
          <cell r="A141" t="str">
            <v>Accounting Associate III</v>
          </cell>
        </row>
        <row r="142">
          <cell r="A142" t="str">
            <v>Accounting Associate IV</v>
          </cell>
        </row>
        <row r="143">
          <cell r="A143" t="str">
            <v>Accounting Supervisor</v>
          </cell>
        </row>
        <row r="144">
          <cell r="A144" t="str">
            <v>Accountant I</v>
          </cell>
        </row>
        <row r="145">
          <cell r="A145" t="str">
            <v>Accountant II</v>
          </cell>
        </row>
        <row r="146">
          <cell r="A146" t="str">
            <v>Accountant III</v>
          </cell>
        </row>
        <row r="147">
          <cell r="A147" t="str">
            <v>Accountant IV</v>
          </cell>
        </row>
        <row r="148">
          <cell r="A148" t="str">
            <v>Accounting Manager</v>
          </cell>
        </row>
        <row r="149">
          <cell r="A149" t="str">
            <v>Cost Accounting Manager</v>
          </cell>
        </row>
        <row r="150">
          <cell r="A150" t="str">
            <v>General Accounting Manager</v>
          </cell>
        </row>
        <row r="151">
          <cell r="A151" t="str">
            <v>Collections Supervisor</v>
          </cell>
        </row>
        <row r="152">
          <cell r="A152" t="str">
            <v>Collections Specialist</v>
          </cell>
        </row>
        <row r="153">
          <cell r="A153" t="str">
            <v>Sr. Collections Specialist</v>
          </cell>
        </row>
        <row r="154">
          <cell r="A154" t="str">
            <v>Director of Internal Audit</v>
          </cell>
        </row>
        <row r="155">
          <cell r="A155" t="str">
            <v>Internal Audit Manager</v>
          </cell>
        </row>
        <row r="156">
          <cell r="A156" t="str">
            <v>Compliance Specialist</v>
          </cell>
        </row>
        <row r="157">
          <cell r="A157" t="str">
            <v>Sr. Compliance Specialist</v>
          </cell>
        </row>
        <row r="158">
          <cell r="A158" t="str">
            <v>Principal Compliance Spec.</v>
          </cell>
        </row>
        <row r="159">
          <cell r="A159" t="str">
            <v>Financial Analyst I</v>
          </cell>
        </row>
        <row r="160">
          <cell r="A160" t="str">
            <v>Financial Analyst II</v>
          </cell>
        </row>
        <row r="161">
          <cell r="A161" t="str">
            <v>Financial Analyst III</v>
          </cell>
        </row>
        <row r="162">
          <cell r="A162" t="str">
            <v>Financial Analyst IV</v>
          </cell>
        </row>
        <row r="163">
          <cell r="A163" t="str">
            <v>Finance Manager</v>
          </cell>
        </row>
        <row r="164">
          <cell r="A164" t="str">
            <v>Finance Director</v>
          </cell>
        </row>
        <row r="165">
          <cell r="A165" t="str">
            <v>Financial Reporting Manager</v>
          </cell>
        </row>
        <row r="166">
          <cell r="A166" t="str">
            <v>Financial Systems Spec.</v>
          </cell>
        </row>
        <row r="167">
          <cell r="A167" t="str">
            <v>Sr. Financial Systems Spec.</v>
          </cell>
        </row>
        <row r="168">
          <cell r="A168" t="str">
            <v>Financial Systems Manager</v>
          </cell>
        </row>
        <row r="169">
          <cell r="A169" t="str">
            <v>Payroll Associate</v>
          </cell>
        </row>
        <row r="170">
          <cell r="A170" t="str">
            <v>Sr. Payroll Associate</v>
          </cell>
        </row>
        <row r="171">
          <cell r="A171" t="str">
            <v>Payroll Supervisor</v>
          </cell>
        </row>
        <row r="172">
          <cell r="A172" t="str">
            <v>Tax Manager</v>
          </cell>
        </row>
        <row r="173">
          <cell r="A173" t="str">
            <v>Director, Treasury Operations</v>
          </cell>
        </row>
        <row r="174">
          <cell r="A174" t="str">
            <v>Electronics Assembler I</v>
          </cell>
        </row>
        <row r="175">
          <cell r="A175" t="str">
            <v>Electronics Assembler II</v>
          </cell>
        </row>
        <row r="176">
          <cell r="A176" t="str">
            <v>Electronics Assembler III</v>
          </cell>
        </row>
        <row r="177">
          <cell r="A177" t="str">
            <v>Electronics Technician I</v>
          </cell>
        </row>
        <row r="178">
          <cell r="A178" t="str">
            <v>Electronics Technician II</v>
          </cell>
        </row>
        <row r="179">
          <cell r="A179" t="str">
            <v>Electronics Technician III</v>
          </cell>
        </row>
        <row r="180">
          <cell r="A180" t="str">
            <v>Electronics Technician IV</v>
          </cell>
        </row>
        <row r="181">
          <cell r="A181" t="str">
            <v>Production Supervisor</v>
          </cell>
        </row>
        <row r="182">
          <cell r="A182" t="str">
            <v>Sr. Production Supervisor</v>
          </cell>
        </row>
        <row r="183">
          <cell r="A183" t="str">
            <v>Production Manager</v>
          </cell>
        </row>
        <row r="184">
          <cell r="A184" t="str">
            <v>Painter I</v>
          </cell>
        </row>
        <row r="185">
          <cell r="A185" t="str">
            <v>Painter II</v>
          </cell>
        </row>
        <row r="186">
          <cell r="A186" t="str">
            <v>Painter III</v>
          </cell>
        </row>
        <row r="187">
          <cell r="A187" t="str">
            <v>Electrician</v>
          </cell>
        </row>
        <row r="188">
          <cell r="A188" t="str">
            <v>Sr. Electrician</v>
          </cell>
        </row>
        <row r="189">
          <cell r="A189" t="str">
            <v>Laborer I</v>
          </cell>
        </row>
        <row r="190">
          <cell r="A190" t="str">
            <v>Laborer II</v>
          </cell>
        </row>
        <row r="191">
          <cell r="A191" t="str">
            <v>Machinist I</v>
          </cell>
        </row>
        <row r="192">
          <cell r="A192" t="str">
            <v>Machinist II</v>
          </cell>
        </row>
        <row r="193">
          <cell r="A193" t="str">
            <v>Mechanical Technician I</v>
          </cell>
        </row>
        <row r="194">
          <cell r="A194" t="str">
            <v>Mechanical Technician II</v>
          </cell>
        </row>
        <row r="195">
          <cell r="A195" t="str">
            <v>Mechanical Technician III</v>
          </cell>
        </row>
        <row r="196">
          <cell r="A196" t="str">
            <v>Mechanical Technician IV</v>
          </cell>
        </row>
        <row r="197">
          <cell r="A197" t="str">
            <v>Pipefitter I</v>
          </cell>
        </row>
        <row r="198">
          <cell r="A198" t="str">
            <v>Pipefitter II</v>
          </cell>
        </row>
        <row r="199">
          <cell r="A199" t="str">
            <v>Pipefitter III</v>
          </cell>
        </row>
        <row r="200">
          <cell r="A200" t="str">
            <v>Quality Assurance Inspector</v>
          </cell>
        </row>
        <row r="201">
          <cell r="A201" t="str">
            <v>Sr. Quality Assurance Inspector</v>
          </cell>
        </row>
        <row r="202">
          <cell r="A202" t="str">
            <v>Quality System Planner</v>
          </cell>
        </row>
        <row r="203">
          <cell r="A203" t="str">
            <v>Safety Coordinator</v>
          </cell>
        </row>
        <row r="204">
          <cell r="A204" t="str">
            <v>Occ. Health/Safety Specialist</v>
          </cell>
        </row>
        <row r="205">
          <cell r="A205" t="str">
            <v>Safety Manager</v>
          </cell>
        </row>
        <row r="206">
          <cell r="A206" t="str">
            <v>Safety Director</v>
          </cell>
        </row>
        <row r="207">
          <cell r="A207" t="str">
            <v>Sheet Metal Fabricator I</v>
          </cell>
        </row>
        <row r="208">
          <cell r="A208" t="str">
            <v>Sheet Metal Fabricator II</v>
          </cell>
        </row>
        <row r="209">
          <cell r="A209" t="str">
            <v>Sheet Metal Fabricator III</v>
          </cell>
        </row>
        <row r="210">
          <cell r="A210" t="str">
            <v>Welder I</v>
          </cell>
        </row>
        <row r="211">
          <cell r="A211" t="str">
            <v>Welder II</v>
          </cell>
        </row>
        <row r="212">
          <cell r="A212" t="str">
            <v>Welder III</v>
          </cell>
        </row>
        <row r="213">
          <cell r="A213" t="str">
            <v>Associate Acquisition Analyst</v>
          </cell>
        </row>
        <row r="214">
          <cell r="A214" t="str">
            <v>Acquisition Analyst</v>
          </cell>
        </row>
        <row r="215">
          <cell r="A215" t="str">
            <v>Sr. Acquisition Analyst</v>
          </cell>
        </row>
        <row r="216">
          <cell r="A216" t="str">
            <v>Principal Acquisition Analyst</v>
          </cell>
        </row>
        <row r="217">
          <cell r="A217" t="str">
            <v>Supply Technician I</v>
          </cell>
        </row>
        <row r="218">
          <cell r="A218" t="str">
            <v>Supply Technician II</v>
          </cell>
        </row>
        <row r="219">
          <cell r="A219" t="str">
            <v>Supply Technician III</v>
          </cell>
        </row>
        <row r="220">
          <cell r="A220" t="str">
            <v>Associate Logistics Engineer</v>
          </cell>
        </row>
        <row r="221">
          <cell r="A221" t="str">
            <v>Logistics Engineer</v>
          </cell>
        </row>
        <row r="222">
          <cell r="A222" t="str">
            <v>Staff Logistics Engineer</v>
          </cell>
        </row>
        <row r="223">
          <cell r="A223" t="str">
            <v>Sr. Logistics Engineer</v>
          </cell>
        </row>
        <row r="224">
          <cell r="A224" t="str">
            <v>Principal Logistics Engineer</v>
          </cell>
        </row>
        <row r="225">
          <cell r="A225" t="str">
            <v>Director of Operations</v>
          </cell>
        </row>
        <row r="226">
          <cell r="A226" t="str">
            <v>Department Manager</v>
          </cell>
        </row>
        <row r="227">
          <cell r="A227" t="str">
            <v>Project Manager</v>
          </cell>
        </row>
        <row r="228">
          <cell r="A228" t="str">
            <v>Task Leader</v>
          </cell>
        </row>
        <row r="229">
          <cell r="A229" t="str">
            <v>Sr. Task Leader</v>
          </cell>
        </row>
        <row r="230">
          <cell r="A230" t="str">
            <v>Program Manager I</v>
          </cell>
        </row>
        <row r="231">
          <cell r="A231" t="str">
            <v>Program Manager II</v>
          </cell>
        </row>
        <row r="232">
          <cell r="A232" t="str">
            <v>Program Manager III</v>
          </cell>
        </row>
        <row r="233">
          <cell r="A233" t="str">
            <v>Sr. Program Manager</v>
          </cell>
        </row>
        <row r="234">
          <cell r="A234" t="str">
            <v>Staff Manager</v>
          </cell>
        </row>
        <row r="235">
          <cell r="A235" t="str">
            <v>Director, Business Operations</v>
          </cell>
        </row>
        <row r="236">
          <cell r="A236" t="str">
            <v>Program Administrator I</v>
          </cell>
        </row>
        <row r="237">
          <cell r="A237" t="str">
            <v>Program Administrator II</v>
          </cell>
        </row>
        <row r="238">
          <cell r="A238" t="str">
            <v>Program Administrator III</v>
          </cell>
        </row>
        <row r="239">
          <cell r="A239" t="str">
            <v>Sr. Program Administrator</v>
          </cell>
        </row>
        <row r="240">
          <cell r="A240" t="str">
            <v>Program Mgmt. Specialist I</v>
          </cell>
        </row>
        <row r="241">
          <cell r="A241" t="str">
            <v>Program Mgmt. Specialist II</v>
          </cell>
        </row>
        <row r="242">
          <cell r="A242" t="str">
            <v>Program Mgmt. Specialist III</v>
          </cell>
        </row>
        <row r="243">
          <cell r="A243" t="str">
            <v>Program Mgmt. Specialist IV</v>
          </cell>
        </row>
        <row r="244">
          <cell r="A244" t="str">
            <v>Strategic Communications Spec.</v>
          </cell>
        </row>
        <row r="245">
          <cell r="A245" t="str">
            <v>Sr. Strategic Comm. Specialist</v>
          </cell>
        </row>
        <row r="246">
          <cell r="A246" t="str">
            <v>Princ. Strategic Comm. Spec.</v>
          </cell>
        </row>
        <row r="247">
          <cell r="A247" t="str">
            <v>Operations Analyst I</v>
          </cell>
        </row>
        <row r="248">
          <cell r="A248" t="str">
            <v>Operations Analyst II</v>
          </cell>
        </row>
        <row r="249">
          <cell r="A249" t="str">
            <v>Operations Analyst III</v>
          </cell>
        </row>
        <row r="250">
          <cell r="A250" t="str">
            <v>Operations Analyst IV</v>
          </cell>
        </row>
        <row r="251">
          <cell r="A251" t="str">
            <v>Operations Analyst V</v>
          </cell>
        </row>
        <row r="252">
          <cell r="A252" t="str">
            <v>Operations Analyst VI</v>
          </cell>
        </row>
        <row r="253">
          <cell r="A253" t="str">
            <v>Functional Analyst I</v>
          </cell>
        </row>
        <row r="254">
          <cell r="A254" t="str">
            <v>Functional Analyst II</v>
          </cell>
        </row>
        <row r="255">
          <cell r="A255" t="str">
            <v>Functional Analyst III</v>
          </cell>
        </row>
        <row r="256">
          <cell r="A256" t="str">
            <v>Functional Analyst IV</v>
          </cell>
        </row>
        <row r="257">
          <cell r="A257" t="str">
            <v>Functional Analyst V</v>
          </cell>
        </row>
        <row r="258">
          <cell r="A258" t="str">
            <v>Technical Director</v>
          </cell>
        </row>
        <row r="259">
          <cell r="A259" t="str">
            <v>Sr. Technical Director</v>
          </cell>
        </row>
        <row r="260">
          <cell r="A260" t="str">
            <v>Principal Technical Director</v>
          </cell>
        </row>
        <row r="261">
          <cell r="A261" t="str">
            <v>Associate Environmental Engineer</v>
          </cell>
        </row>
        <row r="262">
          <cell r="A262" t="str">
            <v>Environmental Engineer</v>
          </cell>
        </row>
        <row r="263">
          <cell r="A263" t="str">
            <v>Staff Environmental Engineer</v>
          </cell>
        </row>
        <row r="264">
          <cell r="A264" t="str">
            <v>Sr. Environmental Engineer</v>
          </cell>
        </row>
        <row r="265">
          <cell r="A265" t="str">
            <v>Environmental Protection Specialist</v>
          </cell>
        </row>
        <row r="266">
          <cell r="A266" t="str">
            <v>Sr. Environmental Protection Spec.</v>
          </cell>
        </row>
        <row r="267">
          <cell r="A267" t="str">
            <v>Field Monitor</v>
          </cell>
        </row>
        <row r="268">
          <cell r="A268" t="str">
            <v>HAZMAT Technician</v>
          </cell>
        </row>
        <row r="269">
          <cell r="A269" t="str">
            <v>HAZMAT Response Team Tech</v>
          </cell>
        </row>
        <row r="270">
          <cell r="A270" t="str">
            <v>Sr. HAZMAT Response Team Tech</v>
          </cell>
        </row>
        <row r="271">
          <cell r="A271" t="str">
            <v>Lead HAZMAT Response Team Tech</v>
          </cell>
        </row>
        <row r="272">
          <cell r="A272" t="str">
            <v>Phlebotomy Technician</v>
          </cell>
        </row>
        <row r="273">
          <cell r="A273" t="str">
            <v>Medical Assistant</v>
          </cell>
        </row>
        <row r="274">
          <cell r="A274" t="str">
            <v>Social Worker</v>
          </cell>
        </row>
        <row r="275">
          <cell r="A275" t="str">
            <v>Sr. Social Worker</v>
          </cell>
        </row>
        <row r="276">
          <cell r="A276" t="str">
            <v>Nurse Practitioner</v>
          </cell>
        </row>
        <row r="277">
          <cell r="A277" t="str">
            <v>Biostatistician</v>
          </cell>
        </row>
        <row r="278">
          <cell r="A278" t="str">
            <v>Sr. Biostatistician</v>
          </cell>
        </row>
        <row r="279">
          <cell r="A279" t="str">
            <v>Internal Medicine Physician</v>
          </cell>
        </row>
        <row r="280">
          <cell r="A280" t="str">
            <v>Dietitian</v>
          </cell>
        </row>
        <row r="281">
          <cell r="A281" t="str">
            <v>Medical Transcriptionist</v>
          </cell>
        </row>
        <row r="282">
          <cell r="A282" t="str">
            <v>Sr. Medical Transcriptionist</v>
          </cell>
        </row>
        <row r="283">
          <cell r="A283" t="str">
            <v>Medical Transcription Spvsr.</v>
          </cell>
        </row>
        <row r="284">
          <cell r="A284" t="str">
            <v>Research &amp; Development Analyst I</v>
          </cell>
        </row>
        <row r="285">
          <cell r="A285" t="str">
            <v>Research &amp; Development Analyst II</v>
          </cell>
        </row>
        <row r="286">
          <cell r="A286" t="str">
            <v>Research &amp; Development Analyst III</v>
          </cell>
        </row>
        <row r="287">
          <cell r="A287" t="str">
            <v>Research &amp; Development Analyst IV</v>
          </cell>
        </row>
        <row r="288">
          <cell r="A288" t="str">
            <v>Research &amp; Development Analyst V</v>
          </cell>
        </row>
        <row r="289">
          <cell r="A289" t="str">
            <v>Research &amp; Development Analyst VI</v>
          </cell>
        </row>
        <row r="290">
          <cell r="A290" t="str">
            <v>Laboratory Technician</v>
          </cell>
        </row>
        <row r="291">
          <cell r="A291" t="str">
            <v>Associate Scientist</v>
          </cell>
        </row>
        <row r="292">
          <cell r="A292" t="str">
            <v>Scientist</v>
          </cell>
        </row>
        <row r="293">
          <cell r="A293" t="str">
            <v>Staff Scientist</v>
          </cell>
        </row>
        <row r="294">
          <cell r="A294" t="str">
            <v>Sr. Scientist</v>
          </cell>
        </row>
        <row r="295">
          <cell r="A295" t="str">
            <v>Principal Scientist</v>
          </cell>
        </row>
        <row r="296">
          <cell r="A296" t="str">
            <v>Sr. Principal Scientist</v>
          </cell>
        </row>
        <row r="297">
          <cell r="A297" t="str">
            <v>SBU Chief Scientist</v>
          </cell>
        </row>
        <row r="298">
          <cell r="A298" t="str">
            <v>Statistician</v>
          </cell>
        </row>
        <row r="299">
          <cell r="A299" t="str">
            <v>Sr. Statistician</v>
          </cell>
        </row>
        <row r="300">
          <cell r="A300" t="str">
            <v>Principal Statistician</v>
          </cell>
        </row>
        <row r="301">
          <cell r="A301" t="str">
            <v>Computer Systems Engineer I</v>
          </cell>
        </row>
        <row r="302">
          <cell r="A302" t="str">
            <v>Computer Systems Engineer II</v>
          </cell>
        </row>
        <row r="303">
          <cell r="A303" t="str">
            <v>Computer Systems Engineer III</v>
          </cell>
        </row>
        <row r="304">
          <cell r="A304" t="str">
            <v>Computer Systems Engineer IV</v>
          </cell>
        </row>
        <row r="305">
          <cell r="A305" t="str">
            <v>Computer Systems Engineer V</v>
          </cell>
        </row>
        <row r="306">
          <cell r="A306" t="str">
            <v>Computer Systems Engineer VI</v>
          </cell>
        </row>
        <row r="307">
          <cell r="A307" t="str">
            <v>Associate Database Architect</v>
          </cell>
        </row>
        <row r="308">
          <cell r="A308" t="str">
            <v>Database Architect</v>
          </cell>
        </row>
        <row r="309">
          <cell r="A309" t="str">
            <v>Staff Database Architect</v>
          </cell>
        </row>
        <row r="310">
          <cell r="A310" t="str">
            <v>Sr. Database Architect</v>
          </cell>
        </row>
        <row r="311">
          <cell r="A311" t="str">
            <v>Lead Database Architect</v>
          </cell>
        </row>
        <row r="312">
          <cell r="A312" t="str">
            <v>Computer Security Specialist</v>
          </cell>
        </row>
        <row r="313">
          <cell r="A313" t="str">
            <v>Sr. Computer Security Spec.</v>
          </cell>
        </row>
        <row r="314">
          <cell r="A314" t="str">
            <v>Lead Computer Security Spec.</v>
          </cell>
        </row>
        <row r="315">
          <cell r="A315" t="str">
            <v>Associate Network Engineer</v>
          </cell>
        </row>
        <row r="316">
          <cell r="A316" t="str">
            <v>Network Engineer</v>
          </cell>
        </row>
        <row r="317">
          <cell r="A317" t="str">
            <v>Staff Network Engineer</v>
          </cell>
        </row>
        <row r="318">
          <cell r="A318" t="str">
            <v>Sr. Network Engineer</v>
          </cell>
        </row>
        <row r="319">
          <cell r="A319" t="str">
            <v>Principal Network Engineer</v>
          </cell>
        </row>
        <row r="320">
          <cell r="A320" t="str">
            <v>Associate Programmer</v>
          </cell>
        </row>
        <row r="321">
          <cell r="A321" t="str">
            <v>Programmer/Analyst</v>
          </cell>
        </row>
        <row r="322">
          <cell r="A322" t="str">
            <v>Staff Programmer/Analyst</v>
          </cell>
        </row>
        <row r="323">
          <cell r="A323" t="str">
            <v>Sr. Programmer/Analyst</v>
          </cell>
        </row>
        <row r="324">
          <cell r="A324" t="str">
            <v>Lead Programmer/Analyst</v>
          </cell>
        </row>
        <row r="325">
          <cell r="A325" t="str">
            <v>Quality Assurance Analyst</v>
          </cell>
        </row>
        <row r="326">
          <cell r="A326" t="str">
            <v>Sr. Quality Assurance Analyst</v>
          </cell>
        </row>
        <row r="327">
          <cell r="A327" t="str">
            <v>Associate Software Engineer</v>
          </cell>
        </row>
        <row r="328">
          <cell r="A328" t="str">
            <v>Software Engineer</v>
          </cell>
        </row>
        <row r="329">
          <cell r="A329" t="str">
            <v>Staff Software Engineer</v>
          </cell>
        </row>
        <row r="330">
          <cell r="A330" t="str">
            <v>Sr. Software Engineer</v>
          </cell>
        </row>
        <row r="331">
          <cell r="A331" t="str">
            <v>Lead Software Engineer</v>
          </cell>
        </row>
        <row r="332">
          <cell r="A332" t="str">
            <v>Software Architect</v>
          </cell>
        </row>
        <row r="333">
          <cell r="A333" t="str">
            <v>Associate Systems Analyst</v>
          </cell>
        </row>
        <row r="334">
          <cell r="A334" t="str">
            <v>Systems Analyst</v>
          </cell>
        </row>
        <row r="335">
          <cell r="A335" t="str">
            <v>Staff Systems Analyst</v>
          </cell>
        </row>
        <row r="336">
          <cell r="A336" t="str">
            <v>Sr. Systems Analyst</v>
          </cell>
        </row>
        <row r="337">
          <cell r="A337" t="str">
            <v>Lead Systems Analyst</v>
          </cell>
        </row>
        <row r="338">
          <cell r="A338" t="str">
            <v>Director, Business Technology</v>
          </cell>
        </row>
        <row r="339">
          <cell r="A339" t="str">
            <v>Associate Web Designer</v>
          </cell>
        </row>
        <row r="340">
          <cell r="A340" t="str">
            <v>Web Designer</v>
          </cell>
        </row>
        <row r="341">
          <cell r="A341" t="str">
            <v>Web Developer</v>
          </cell>
        </row>
        <row r="342">
          <cell r="A342" t="str">
            <v>Sr. Web Developer</v>
          </cell>
        </row>
        <row r="343">
          <cell r="A343" t="str">
            <v>Web Content Administrator</v>
          </cell>
        </row>
        <row r="344">
          <cell r="A344" t="str">
            <v>Videographer/Editor</v>
          </cell>
        </row>
        <row r="345">
          <cell r="A345" t="str">
            <v>Call Center Representative</v>
          </cell>
        </row>
        <row r="346">
          <cell r="A346" t="str">
            <v>Computer Operator I</v>
          </cell>
        </row>
        <row r="347">
          <cell r="A347" t="str">
            <v>Computer Operator II</v>
          </cell>
        </row>
        <row r="348">
          <cell r="A348" t="str">
            <v>Computer Operator III</v>
          </cell>
        </row>
        <row r="349">
          <cell r="A349" t="str">
            <v>Data Center Support Technician</v>
          </cell>
        </row>
        <row r="350">
          <cell r="A350" t="str">
            <v>Computer Operations Supervisor</v>
          </cell>
        </row>
        <row r="351">
          <cell r="A351" t="str">
            <v>Computer Operator IV</v>
          </cell>
        </row>
        <row r="352">
          <cell r="A352" t="str">
            <v>Computer Operator V</v>
          </cell>
        </row>
        <row r="353">
          <cell r="A353" t="str">
            <v>Computer Operations Manager</v>
          </cell>
        </row>
        <row r="354">
          <cell r="A354" t="str">
            <v>Configuration Mgt Spec I</v>
          </cell>
        </row>
        <row r="355">
          <cell r="A355" t="str">
            <v>Configuration Mgt Spec II</v>
          </cell>
        </row>
        <row r="356">
          <cell r="A356" t="str">
            <v>Configuration Mgt Spec III</v>
          </cell>
        </row>
        <row r="357">
          <cell r="A357" t="str">
            <v>Configuration Mgmt. Spec. IV</v>
          </cell>
        </row>
        <row r="358">
          <cell r="A358" t="str">
            <v>CAD Drafter</v>
          </cell>
        </row>
        <row r="359">
          <cell r="A359" t="str">
            <v>Drafter I</v>
          </cell>
        </row>
        <row r="360">
          <cell r="A360" t="str">
            <v>Drafter II</v>
          </cell>
        </row>
        <row r="361">
          <cell r="A361" t="str">
            <v>Drafter III</v>
          </cell>
        </row>
        <row r="362">
          <cell r="A362" t="str">
            <v>Field Engineer I</v>
          </cell>
        </row>
        <row r="363">
          <cell r="A363" t="str">
            <v>Field Engineer II</v>
          </cell>
        </row>
        <row r="364">
          <cell r="A364" t="str">
            <v>Field Engineer III</v>
          </cell>
        </row>
        <row r="365">
          <cell r="A365" t="str">
            <v>Field Engineer IV</v>
          </cell>
        </row>
        <row r="366">
          <cell r="A366" t="str">
            <v>Production Assistant</v>
          </cell>
        </row>
        <row r="367">
          <cell r="A367" t="str">
            <v>Graphic Design Specialist I</v>
          </cell>
        </row>
        <row r="368">
          <cell r="A368" t="str">
            <v>Graphic Design Specialist II</v>
          </cell>
        </row>
        <row r="369">
          <cell r="A369" t="str">
            <v>Graphic Design Specialist III</v>
          </cell>
        </row>
        <row r="370">
          <cell r="A370" t="str">
            <v>Graphic Design Specialist IV</v>
          </cell>
        </row>
        <row r="371">
          <cell r="A371" t="str">
            <v>Graphic Design Supervisor</v>
          </cell>
        </row>
        <row r="372">
          <cell r="A372" t="str">
            <v>Graphic Design Manager</v>
          </cell>
        </row>
        <row r="373">
          <cell r="A373" t="str">
            <v>Telecommunications Analyst I</v>
          </cell>
        </row>
        <row r="374">
          <cell r="A374" t="str">
            <v>Telecommunications Analyst II</v>
          </cell>
        </row>
        <row r="375">
          <cell r="A375" t="str">
            <v>Telecommunications Analyst III</v>
          </cell>
        </row>
        <row r="376">
          <cell r="A376" t="str">
            <v>Telecommunications Analyst IV</v>
          </cell>
        </row>
        <row r="377">
          <cell r="A377" t="str">
            <v>Director of Telecommunications</v>
          </cell>
        </row>
        <row r="378">
          <cell r="A378" t="str">
            <v>Help Desk Technician I</v>
          </cell>
        </row>
        <row r="379">
          <cell r="A379" t="str">
            <v>Help Desk Technician II</v>
          </cell>
        </row>
        <row r="380">
          <cell r="A380" t="str">
            <v>Help Desk Technician III</v>
          </cell>
        </row>
        <row r="381">
          <cell r="A381" t="str">
            <v>Network Support Technician I</v>
          </cell>
        </row>
        <row r="382">
          <cell r="A382" t="str">
            <v>Network Support Technician II</v>
          </cell>
        </row>
        <row r="383">
          <cell r="A383" t="str">
            <v>Network Support Technician III</v>
          </cell>
        </row>
        <row r="384">
          <cell r="A384" t="str">
            <v>Network Support Supervsior</v>
          </cell>
        </row>
        <row r="385">
          <cell r="A385" t="str">
            <v>Network Operations Manager</v>
          </cell>
        </row>
        <row r="386">
          <cell r="A386" t="str">
            <v>Associate Network Administrator</v>
          </cell>
        </row>
        <row r="387">
          <cell r="A387" t="str">
            <v>Network Administrator</v>
          </cell>
        </row>
        <row r="388">
          <cell r="A388" t="str">
            <v>Staff Network Administrator</v>
          </cell>
        </row>
        <row r="389">
          <cell r="A389" t="str">
            <v>Sr. Network Administrator</v>
          </cell>
        </row>
        <row r="390">
          <cell r="A390" t="str">
            <v>Technical Aide I</v>
          </cell>
        </row>
        <row r="391">
          <cell r="A391" t="str">
            <v>Technical Aide II</v>
          </cell>
        </row>
        <row r="392">
          <cell r="A392" t="str">
            <v>Technical Aide III</v>
          </cell>
        </row>
        <row r="393">
          <cell r="A393" t="str">
            <v>Technical Writer</v>
          </cell>
        </row>
        <row r="394">
          <cell r="A394" t="str">
            <v>Sr. Technical Writer</v>
          </cell>
        </row>
        <row r="395">
          <cell r="A395" t="str">
            <v>Documentation Specialist</v>
          </cell>
        </row>
        <row r="396">
          <cell r="A396" t="str">
            <v>Sr. Documentation Specialist</v>
          </cell>
        </row>
        <row r="397">
          <cell r="A397" t="str">
            <v>Technical Writer/Editor I</v>
          </cell>
        </row>
        <row r="398">
          <cell r="A398" t="str">
            <v>Technical Writer/Editor II</v>
          </cell>
        </row>
        <row r="399">
          <cell r="A399" t="str">
            <v>Technical Writer/Editor III</v>
          </cell>
        </row>
        <row r="400">
          <cell r="A400" t="str">
            <v>Technical Writer/Editor IV</v>
          </cell>
        </row>
        <row r="401">
          <cell r="A401" t="str">
            <v>Technical Librarian</v>
          </cell>
        </row>
        <row r="402">
          <cell r="A402" t="str">
            <v>Sr. Technical Librarian</v>
          </cell>
        </row>
        <row r="403">
          <cell r="A403" t="str">
            <v>Training Manager</v>
          </cell>
        </row>
        <row r="404">
          <cell r="A404" t="str">
            <v>CBT Programmer</v>
          </cell>
        </row>
        <row r="405">
          <cell r="A405" t="str">
            <v>Sr. CBT Programmer</v>
          </cell>
        </row>
        <row r="406">
          <cell r="A406" t="str">
            <v>Lead CBT Programmer</v>
          </cell>
        </row>
        <row r="407">
          <cell r="A407" t="str">
            <v>Multimedia Programmer</v>
          </cell>
        </row>
        <row r="408">
          <cell r="A408" t="str">
            <v>Instructional Developer I</v>
          </cell>
        </row>
        <row r="409">
          <cell r="A409" t="str">
            <v>Instructional Developer II</v>
          </cell>
        </row>
        <row r="410">
          <cell r="A410" t="str">
            <v>Instructional Developer III</v>
          </cell>
        </row>
        <row r="411">
          <cell r="A411" t="str">
            <v>Instructional Developer IV</v>
          </cell>
        </row>
        <row r="412">
          <cell r="A412" t="str">
            <v>Training &amp; Performance Spec I</v>
          </cell>
        </row>
        <row r="413">
          <cell r="A413" t="str">
            <v>Training &amp; Performance Spec II</v>
          </cell>
        </row>
        <row r="414">
          <cell r="A414" t="str">
            <v>Human Perf. Technologist I</v>
          </cell>
        </row>
        <row r="415">
          <cell r="A415" t="str">
            <v>Human Perf. Technologist II</v>
          </cell>
        </row>
        <row r="416">
          <cell r="A416" t="str">
            <v>Human Perf. Technologist III</v>
          </cell>
        </row>
        <row r="417">
          <cell r="A417" t="str">
            <v>Human Perf. Technologist IV</v>
          </cell>
        </row>
        <row r="418">
          <cell r="A418" t="str">
            <v>Range Inspector</v>
          </cell>
        </row>
        <row r="419">
          <cell r="A419" t="str">
            <v>Sr. Range Inspector</v>
          </cell>
        </row>
        <row r="420">
          <cell r="A420" t="str">
            <v>Range Facilitator</v>
          </cell>
        </row>
        <row r="421">
          <cell r="A421" t="str">
            <v>Range Maintenance Technician</v>
          </cell>
        </row>
        <row r="422">
          <cell r="A422" t="str">
            <v>Training Coordinator</v>
          </cell>
        </row>
        <row r="423">
          <cell r="A423" t="str">
            <v>Training Specialist I</v>
          </cell>
        </row>
        <row r="424">
          <cell r="A424" t="str">
            <v>Training Specialist II</v>
          </cell>
        </row>
        <row r="425">
          <cell r="A425" t="str">
            <v>Training Specialist III</v>
          </cell>
        </row>
        <row r="426">
          <cell r="A426" t="str">
            <v>Training Specialist IV</v>
          </cell>
        </row>
        <row r="427">
          <cell r="A427" t="str">
            <v>Training Specialist V</v>
          </cell>
        </row>
        <row r="428">
          <cell r="A428" t="str">
            <v>Sr. Training Coordinator</v>
          </cell>
        </row>
        <row r="429">
          <cell r="A429" t="str">
            <v>UXO Sweep Technician</v>
          </cell>
        </row>
        <row r="430">
          <cell r="A430" t="str">
            <v>UXO Technician</v>
          </cell>
        </row>
        <row r="431">
          <cell r="A431" t="str">
            <v>Sr. UXO Technician</v>
          </cell>
        </row>
        <row r="432">
          <cell r="A432" t="str">
            <v>UXO Supervisor</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fo"/>
      <sheetName val="Job Matrix alpha"/>
      <sheetName val="Job Matrix"/>
      <sheetName val="LABOR Table"/>
    </sheetNames>
    <sheetDataSet>
      <sheetData sheetId="0"/>
      <sheetData sheetId="1" refreshError="1">
        <row r="2">
          <cell r="A2" t="str">
            <v>Accountant I</v>
          </cell>
        </row>
        <row r="3">
          <cell r="A3" t="str">
            <v>Accountant II</v>
          </cell>
        </row>
        <row r="4">
          <cell r="A4" t="str">
            <v>Accountant III</v>
          </cell>
        </row>
        <row r="5">
          <cell r="A5" t="str">
            <v>Accountant IV</v>
          </cell>
        </row>
        <row r="6">
          <cell r="A6" t="str">
            <v>Accounting Associate I</v>
          </cell>
        </row>
        <row r="7">
          <cell r="A7" t="str">
            <v>Accounting Associate II</v>
          </cell>
        </row>
        <row r="8">
          <cell r="A8" t="str">
            <v>Accounting Associate III</v>
          </cell>
        </row>
        <row r="9">
          <cell r="A9" t="str">
            <v>Accounting Associate IV</v>
          </cell>
        </row>
        <row r="10">
          <cell r="A10" t="str">
            <v>Accounting Manager</v>
          </cell>
        </row>
        <row r="11">
          <cell r="A11" t="str">
            <v>Accounting Supervisor</v>
          </cell>
        </row>
        <row r="12">
          <cell r="A12" t="str">
            <v>Acquisition Analyst</v>
          </cell>
        </row>
        <row r="13">
          <cell r="A13" t="str">
            <v>Admin/Data Analyst I</v>
          </cell>
        </row>
        <row r="14">
          <cell r="A14" t="str">
            <v>Admin/Data Analyst II</v>
          </cell>
        </row>
        <row r="15">
          <cell r="A15" t="str">
            <v>Admin/Data Analyst III</v>
          </cell>
        </row>
        <row r="16">
          <cell r="A16" t="str">
            <v>Admin/Data Analyst IV</v>
          </cell>
        </row>
        <row r="17">
          <cell r="A17" t="str">
            <v>Admin/Data Analyst V</v>
          </cell>
        </row>
        <row r="18">
          <cell r="A18" t="str">
            <v>Administrative Services Manager</v>
          </cell>
        </row>
        <row r="19">
          <cell r="A19" t="str">
            <v>Assistant General Counsel</v>
          </cell>
        </row>
        <row r="20">
          <cell r="A20" t="str">
            <v>Associate Acquisition Analyst</v>
          </cell>
        </row>
        <row r="21">
          <cell r="A21" t="str">
            <v>Associate Database Architect</v>
          </cell>
        </row>
        <row r="22">
          <cell r="A22" t="str">
            <v>Associate Engineer</v>
          </cell>
        </row>
        <row r="23">
          <cell r="A23" t="str">
            <v>Associate Environmental Engineer</v>
          </cell>
        </row>
        <row r="24">
          <cell r="A24" t="str">
            <v>Associate Logistics Engineer</v>
          </cell>
        </row>
        <row r="25">
          <cell r="A25" t="str">
            <v>Associate Network Administrator</v>
          </cell>
        </row>
        <row r="26">
          <cell r="A26" t="str">
            <v>Associate Network Engineer</v>
          </cell>
        </row>
        <row r="27">
          <cell r="A27" t="str">
            <v>Associate Pricing Analyst</v>
          </cell>
        </row>
        <row r="28">
          <cell r="A28" t="str">
            <v>Associate Programmer</v>
          </cell>
        </row>
        <row r="29">
          <cell r="A29" t="str">
            <v>Associate Scientist</v>
          </cell>
        </row>
        <row r="30">
          <cell r="A30" t="str">
            <v>Associate Software Engineer</v>
          </cell>
        </row>
        <row r="31">
          <cell r="A31" t="str">
            <v>Associate Systems Analyst</v>
          </cell>
        </row>
        <row r="32">
          <cell r="A32" t="str">
            <v>Associate Web Designer</v>
          </cell>
        </row>
        <row r="33">
          <cell r="A33" t="str">
            <v>Benefits Administrator</v>
          </cell>
        </row>
        <row r="34">
          <cell r="A34" t="str">
            <v>Benefits Analyst</v>
          </cell>
        </row>
        <row r="35">
          <cell r="A35" t="str">
            <v>Biostatistician</v>
          </cell>
        </row>
        <row r="36">
          <cell r="A36" t="str">
            <v>Business Development Manager</v>
          </cell>
        </row>
        <row r="37">
          <cell r="A37" t="str">
            <v>Business Services Specialist</v>
          </cell>
        </row>
        <row r="38">
          <cell r="A38" t="str">
            <v>Buyer I</v>
          </cell>
        </row>
        <row r="39">
          <cell r="A39" t="str">
            <v>Buyer II</v>
          </cell>
        </row>
        <row r="40">
          <cell r="A40" t="str">
            <v>Buyer III</v>
          </cell>
        </row>
        <row r="41">
          <cell r="A41" t="str">
            <v>Buyer IV</v>
          </cell>
        </row>
        <row r="42">
          <cell r="A42" t="str">
            <v>CAD Drafter</v>
          </cell>
        </row>
        <row r="43">
          <cell r="A43" t="str">
            <v>Call Center Representative</v>
          </cell>
        </row>
        <row r="44">
          <cell r="A44" t="str">
            <v>CBT Programmer</v>
          </cell>
        </row>
        <row r="45">
          <cell r="A45" t="str">
            <v>Clerical Assistant I</v>
          </cell>
        </row>
        <row r="46">
          <cell r="A46" t="str">
            <v>Clerical Assistant II</v>
          </cell>
        </row>
        <row r="47">
          <cell r="A47" t="str">
            <v>Collections Specialist</v>
          </cell>
        </row>
        <row r="48">
          <cell r="A48" t="str">
            <v>Collections Supervisor</v>
          </cell>
        </row>
        <row r="49">
          <cell r="A49" t="str">
            <v>College Intern</v>
          </cell>
        </row>
        <row r="50">
          <cell r="A50" t="str">
            <v>Compensation Analyst</v>
          </cell>
        </row>
        <row r="51">
          <cell r="A51" t="str">
            <v>Compliance Specialist</v>
          </cell>
        </row>
        <row r="52">
          <cell r="A52" t="str">
            <v>Computer Operations Manager</v>
          </cell>
        </row>
        <row r="53">
          <cell r="A53" t="str">
            <v>Computer Operations Supervisor</v>
          </cell>
        </row>
        <row r="54">
          <cell r="A54" t="str">
            <v>Computer Operator I</v>
          </cell>
        </row>
        <row r="55">
          <cell r="A55" t="str">
            <v>Computer Operator II</v>
          </cell>
        </row>
        <row r="56">
          <cell r="A56" t="str">
            <v>Computer Operator III</v>
          </cell>
        </row>
        <row r="57">
          <cell r="A57" t="str">
            <v>Computer Operator IV</v>
          </cell>
        </row>
        <row r="58">
          <cell r="A58" t="str">
            <v>Computer Operator V</v>
          </cell>
        </row>
        <row r="59">
          <cell r="A59" t="str">
            <v>Computer Security Specialist</v>
          </cell>
        </row>
        <row r="60">
          <cell r="A60" t="str">
            <v>Computer Systems Engineer I</v>
          </cell>
        </row>
        <row r="61">
          <cell r="A61" t="str">
            <v>Computer Systems Engineer II</v>
          </cell>
        </row>
        <row r="62">
          <cell r="A62" t="str">
            <v>Computer Systems Engineer III</v>
          </cell>
        </row>
        <row r="63">
          <cell r="A63" t="str">
            <v>Computer Systems Engineer IV</v>
          </cell>
        </row>
        <row r="64">
          <cell r="A64" t="str">
            <v>Computer Systems Engineer V</v>
          </cell>
        </row>
        <row r="65">
          <cell r="A65" t="str">
            <v>Computer Systems Engineer VI</v>
          </cell>
        </row>
        <row r="66">
          <cell r="A66" t="str">
            <v>Conference Coordinator</v>
          </cell>
        </row>
        <row r="67">
          <cell r="A67" t="str">
            <v>Configuration Mgmt. Spec. IV</v>
          </cell>
        </row>
        <row r="68">
          <cell r="A68" t="str">
            <v>Configuration Mgt Spec I</v>
          </cell>
        </row>
        <row r="69">
          <cell r="A69" t="str">
            <v>Configuration Mgt Spec II</v>
          </cell>
        </row>
        <row r="70">
          <cell r="A70" t="str">
            <v>Configuration Mgt Spec III</v>
          </cell>
        </row>
        <row r="71">
          <cell r="A71" t="str">
            <v>Contracts Administration Spvsr.</v>
          </cell>
        </row>
        <row r="72">
          <cell r="A72" t="str">
            <v>Contracts Administrator I</v>
          </cell>
        </row>
        <row r="73">
          <cell r="A73" t="str">
            <v>Contracts Administrator II</v>
          </cell>
        </row>
        <row r="74">
          <cell r="A74" t="str">
            <v>Contracts Administrator III</v>
          </cell>
        </row>
        <row r="75">
          <cell r="A75" t="str">
            <v>Contracts Administrator IV</v>
          </cell>
        </row>
        <row r="76">
          <cell r="A76" t="str">
            <v>Contracts Assistant</v>
          </cell>
        </row>
        <row r="77">
          <cell r="A77" t="str">
            <v>Contracts Director</v>
          </cell>
        </row>
        <row r="78">
          <cell r="A78" t="str">
            <v>Contracts Manager</v>
          </cell>
        </row>
        <row r="79">
          <cell r="A79" t="str">
            <v>Corp. Communications Assistant</v>
          </cell>
        </row>
        <row r="80">
          <cell r="A80" t="str">
            <v>Corporate Communications Mgr.</v>
          </cell>
        </row>
        <row r="81">
          <cell r="A81" t="str">
            <v>Corporate Communications Spec.</v>
          </cell>
        </row>
        <row r="82">
          <cell r="A82" t="str">
            <v>Corporate Property Manager</v>
          </cell>
        </row>
        <row r="83">
          <cell r="A83" t="str">
            <v>Corporate Real Estate Manager</v>
          </cell>
        </row>
        <row r="84">
          <cell r="A84" t="str">
            <v>Corporate Real Estate Planner</v>
          </cell>
        </row>
        <row r="85">
          <cell r="A85" t="str">
            <v>Corporate Security Manager</v>
          </cell>
        </row>
        <row r="86">
          <cell r="A86" t="str">
            <v>Cost Accounting Manager</v>
          </cell>
        </row>
        <row r="87">
          <cell r="A87" t="str">
            <v>Data Center Support Technician</v>
          </cell>
        </row>
        <row r="88">
          <cell r="A88" t="str">
            <v>Database Architect</v>
          </cell>
        </row>
        <row r="89">
          <cell r="A89" t="str">
            <v>Department Manager</v>
          </cell>
        </row>
        <row r="90">
          <cell r="A90" t="str">
            <v>Dietitian</v>
          </cell>
        </row>
        <row r="91">
          <cell r="A91" t="str">
            <v>Director of Business Services</v>
          </cell>
        </row>
        <row r="92">
          <cell r="A92" t="str">
            <v>Director of Employee Relations</v>
          </cell>
        </row>
        <row r="93">
          <cell r="A93" t="str">
            <v>Director of Export Control</v>
          </cell>
        </row>
        <row r="94">
          <cell r="A94" t="str">
            <v>Director of HRIS</v>
          </cell>
        </row>
        <row r="95">
          <cell r="A95" t="str">
            <v>Director of Internal Audit</v>
          </cell>
        </row>
        <row r="96">
          <cell r="A96" t="str">
            <v>Director of Operations</v>
          </cell>
        </row>
        <row r="97">
          <cell r="A97" t="str">
            <v>Director of Pricing</v>
          </cell>
        </row>
        <row r="98">
          <cell r="A98" t="str">
            <v>Director of Proposals</v>
          </cell>
        </row>
        <row r="99">
          <cell r="A99" t="str">
            <v>Director of Purchasing</v>
          </cell>
        </row>
        <row r="100">
          <cell r="A100" t="str">
            <v>Director of Telecommunications</v>
          </cell>
        </row>
        <row r="101">
          <cell r="A101" t="str">
            <v>Director, Business Operations</v>
          </cell>
        </row>
        <row r="102">
          <cell r="A102" t="str">
            <v>Director, Business Technology</v>
          </cell>
        </row>
        <row r="103">
          <cell r="A103" t="str">
            <v>Director, Corp. Communications</v>
          </cell>
        </row>
        <row r="104">
          <cell r="A104" t="str">
            <v>Director, Treasury Operations</v>
          </cell>
        </row>
        <row r="105">
          <cell r="A105" t="str">
            <v>Documentation Specialist</v>
          </cell>
        </row>
        <row r="106">
          <cell r="A106" t="str">
            <v>Drafter I</v>
          </cell>
        </row>
        <row r="107">
          <cell r="A107" t="str">
            <v>Drafter II</v>
          </cell>
        </row>
        <row r="108">
          <cell r="A108" t="str">
            <v>Drafter III</v>
          </cell>
        </row>
        <row r="109">
          <cell r="A109" t="str">
            <v>Electrician</v>
          </cell>
        </row>
        <row r="110">
          <cell r="A110" t="str">
            <v>Electronics Assembler I</v>
          </cell>
        </row>
        <row r="111">
          <cell r="A111" t="str">
            <v>Electronics Assembler II</v>
          </cell>
        </row>
        <row r="112">
          <cell r="A112" t="str">
            <v>Electronics Assembler III</v>
          </cell>
        </row>
        <row r="113">
          <cell r="A113" t="str">
            <v>Electronics Technician I</v>
          </cell>
        </row>
        <row r="114">
          <cell r="A114" t="str">
            <v>Electronics Technician II</v>
          </cell>
        </row>
        <row r="115">
          <cell r="A115" t="str">
            <v>Electronics Technician III</v>
          </cell>
        </row>
        <row r="116">
          <cell r="A116" t="str">
            <v>Electronics Technician IV</v>
          </cell>
        </row>
        <row r="117">
          <cell r="A117" t="str">
            <v>EMC Specialist</v>
          </cell>
        </row>
        <row r="118">
          <cell r="A118" t="str">
            <v>Employee Relations Manager</v>
          </cell>
        </row>
        <row r="119">
          <cell r="A119" t="str">
            <v>Employee Relations Spec.</v>
          </cell>
        </row>
        <row r="120">
          <cell r="A120" t="str">
            <v>Engineer</v>
          </cell>
        </row>
        <row r="121">
          <cell r="A121" t="str">
            <v>Engineering Technician</v>
          </cell>
        </row>
        <row r="122">
          <cell r="A122" t="str">
            <v>Environmental Engineer</v>
          </cell>
        </row>
        <row r="123">
          <cell r="A123" t="str">
            <v>Environmental Protection Specialist</v>
          </cell>
        </row>
        <row r="124">
          <cell r="A124" t="str">
            <v>Exec. Secretary to SVP/EVP/GP</v>
          </cell>
        </row>
        <row r="125">
          <cell r="A125" t="str">
            <v>Executive Secretary</v>
          </cell>
        </row>
        <row r="126">
          <cell r="A126" t="str">
            <v>Executive Secretary to CEO/COO</v>
          </cell>
        </row>
        <row r="127">
          <cell r="A127" t="str">
            <v>Facilities Manager</v>
          </cell>
        </row>
        <row r="128">
          <cell r="A128" t="str">
            <v>Facilities Supervisor</v>
          </cell>
        </row>
        <row r="129">
          <cell r="A129" t="str">
            <v>Facilities Technician I</v>
          </cell>
        </row>
        <row r="130">
          <cell r="A130" t="str">
            <v>Facilities Technician II</v>
          </cell>
        </row>
        <row r="131">
          <cell r="A131" t="str">
            <v>Field Engineer I</v>
          </cell>
        </row>
        <row r="132">
          <cell r="A132" t="str">
            <v>Field Engineer II</v>
          </cell>
        </row>
        <row r="133">
          <cell r="A133" t="str">
            <v>Field Engineer III</v>
          </cell>
        </row>
        <row r="134">
          <cell r="A134" t="str">
            <v>Field Engineer IV</v>
          </cell>
        </row>
        <row r="135">
          <cell r="A135" t="str">
            <v>Field Monitor</v>
          </cell>
        </row>
        <row r="136">
          <cell r="A136" t="str">
            <v>Finance Director</v>
          </cell>
        </row>
        <row r="137">
          <cell r="A137" t="str">
            <v>Finance Manager</v>
          </cell>
        </row>
        <row r="138">
          <cell r="A138" t="str">
            <v>Financial Analyst I</v>
          </cell>
        </row>
        <row r="139">
          <cell r="A139" t="str">
            <v>Financial Analyst II</v>
          </cell>
        </row>
        <row r="140">
          <cell r="A140" t="str">
            <v>Financial Analyst III</v>
          </cell>
        </row>
        <row r="141">
          <cell r="A141" t="str">
            <v>Financial Analyst IV</v>
          </cell>
        </row>
        <row r="142">
          <cell r="A142" t="str">
            <v>Financial Reporting Manager</v>
          </cell>
        </row>
        <row r="143">
          <cell r="A143" t="str">
            <v>Financial Systems Manager</v>
          </cell>
        </row>
        <row r="144">
          <cell r="A144" t="str">
            <v>Financial Systems Spec.</v>
          </cell>
        </row>
        <row r="145">
          <cell r="A145" t="str">
            <v>Functional Analyst I</v>
          </cell>
        </row>
        <row r="146">
          <cell r="A146" t="str">
            <v>Functional Analyst II</v>
          </cell>
        </row>
        <row r="147">
          <cell r="A147" t="str">
            <v>Functional Analyst III</v>
          </cell>
        </row>
        <row r="148">
          <cell r="A148" t="str">
            <v>Functional Analyst IV</v>
          </cell>
        </row>
        <row r="149">
          <cell r="A149" t="str">
            <v>Functional Analyst V</v>
          </cell>
        </row>
        <row r="150">
          <cell r="A150" t="str">
            <v>General Accounting Manager</v>
          </cell>
        </row>
        <row r="151">
          <cell r="A151" t="str">
            <v>General Maintenance Repairer I</v>
          </cell>
        </row>
        <row r="152">
          <cell r="A152" t="str">
            <v>General Maintenance Repairer II</v>
          </cell>
        </row>
        <row r="153">
          <cell r="A153" t="str">
            <v>General Maintenance Repairer III</v>
          </cell>
        </row>
        <row r="154">
          <cell r="A154" t="str">
            <v>Graphic Design Manager</v>
          </cell>
        </row>
        <row r="155">
          <cell r="A155" t="str">
            <v>Graphic Design Specialist I</v>
          </cell>
        </row>
        <row r="156">
          <cell r="A156" t="str">
            <v>Graphic Design Specialist II</v>
          </cell>
        </row>
        <row r="157">
          <cell r="A157" t="str">
            <v>Graphic Design Specialist III</v>
          </cell>
        </row>
        <row r="158">
          <cell r="A158" t="str">
            <v>Graphic Design Specialist IV</v>
          </cell>
        </row>
        <row r="159">
          <cell r="A159" t="str">
            <v>Graphic Design Supervisor</v>
          </cell>
        </row>
        <row r="160">
          <cell r="A160" t="str">
            <v>HAZMAT Response Team Tech</v>
          </cell>
        </row>
        <row r="161">
          <cell r="A161" t="str">
            <v>HAZMAT Technician</v>
          </cell>
        </row>
        <row r="162">
          <cell r="A162" t="str">
            <v>Help Desk Technician I</v>
          </cell>
        </row>
        <row r="163">
          <cell r="A163" t="str">
            <v>Help Desk Technician II</v>
          </cell>
        </row>
        <row r="164">
          <cell r="A164" t="str">
            <v>Help Desk Technician III</v>
          </cell>
        </row>
        <row r="165">
          <cell r="A165" t="str">
            <v>High School Co-Op</v>
          </cell>
        </row>
        <row r="166">
          <cell r="A166" t="str">
            <v>HR Assistant</v>
          </cell>
        </row>
        <row r="167">
          <cell r="A167" t="str">
            <v>HR Coordinator</v>
          </cell>
        </row>
        <row r="168">
          <cell r="A168" t="str">
            <v>HR Generalist</v>
          </cell>
        </row>
        <row r="169">
          <cell r="A169" t="str">
            <v>HR Manager</v>
          </cell>
        </row>
        <row r="170">
          <cell r="A170" t="str">
            <v>HR Supervisor</v>
          </cell>
        </row>
        <row r="171">
          <cell r="A171" t="str">
            <v>HRIS Analyst</v>
          </cell>
        </row>
        <row r="172">
          <cell r="A172" t="str">
            <v>Human Perf. Technologist I</v>
          </cell>
        </row>
        <row r="173">
          <cell r="A173" t="str">
            <v>Human Perf. Technologist II</v>
          </cell>
        </row>
        <row r="174">
          <cell r="A174" t="str">
            <v>Human Perf. Technologist III</v>
          </cell>
        </row>
        <row r="175">
          <cell r="A175" t="str">
            <v>Human Perf. Technologist IV</v>
          </cell>
        </row>
        <row r="176">
          <cell r="A176" t="str">
            <v>Instructional Developer I</v>
          </cell>
        </row>
        <row r="177">
          <cell r="A177" t="str">
            <v>Instructional Developer II</v>
          </cell>
        </row>
        <row r="178">
          <cell r="A178" t="str">
            <v>Instructional Developer III</v>
          </cell>
        </row>
        <row r="179">
          <cell r="A179" t="str">
            <v>Instructional Developer IV</v>
          </cell>
        </row>
        <row r="180">
          <cell r="A180" t="str">
            <v>Internal Audit Manager</v>
          </cell>
        </row>
        <row r="181">
          <cell r="A181" t="str">
            <v>Internal Medicine Physician</v>
          </cell>
        </row>
        <row r="182">
          <cell r="A182" t="str">
            <v>International HR Manager</v>
          </cell>
        </row>
        <row r="183">
          <cell r="A183" t="str">
            <v>Investor Relations Specialist</v>
          </cell>
        </row>
        <row r="184">
          <cell r="A184" t="str">
            <v>Janitor</v>
          </cell>
        </row>
        <row r="185">
          <cell r="A185" t="str">
            <v>Laboratory Technician</v>
          </cell>
        </row>
        <row r="186">
          <cell r="A186" t="str">
            <v>Laborer I</v>
          </cell>
        </row>
        <row r="187">
          <cell r="A187" t="str">
            <v>Laborer II</v>
          </cell>
        </row>
        <row r="188">
          <cell r="A188" t="str">
            <v>Lead CBT Programmer</v>
          </cell>
        </row>
        <row r="189">
          <cell r="A189" t="str">
            <v>Lead Computer Security Spec.</v>
          </cell>
        </row>
        <row r="190">
          <cell r="A190" t="str">
            <v>Lead Database Architect</v>
          </cell>
        </row>
        <row r="191">
          <cell r="A191" t="str">
            <v>Lead HAZMAT Response Team Tech</v>
          </cell>
        </row>
        <row r="192">
          <cell r="A192" t="str">
            <v>Lead Programmer/Analyst</v>
          </cell>
        </row>
        <row r="193">
          <cell r="A193" t="str">
            <v>Lead Software Engineer</v>
          </cell>
        </row>
        <row r="194">
          <cell r="A194" t="str">
            <v>Lead Systems Analyst</v>
          </cell>
        </row>
        <row r="195">
          <cell r="A195" t="str">
            <v>Logistics Engineer</v>
          </cell>
        </row>
        <row r="196">
          <cell r="A196" t="str">
            <v>Machinist I</v>
          </cell>
        </row>
        <row r="197">
          <cell r="A197" t="str">
            <v>Machinist II</v>
          </cell>
        </row>
        <row r="198">
          <cell r="A198" t="str">
            <v>Marketing Analyst</v>
          </cell>
        </row>
        <row r="199">
          <cell r="A199" t="str">
            <v>Marketing Director</v>
          </cell>
        </row>
        <row r="200">
          <cell r="A200" t="str">
            <v>Mechanical Technician I</v>
          </cell>
        </row>
        <row r="201">
          <cell r="A201" t="str">
            <v>Mechanical Technician II</v>
          </cell>
        </row>
        <row r="202">
          <cell r="A202" t="str">
            <v>Mechanical Technician III</v>
          </cell>
        </row>
        <row r="203">
          <cell r="A203" t="str">
            <v>Mechanical Technician IV</v>
          </cell>
        </row>
        <row r="204">
          <cell r="A204" t="str">
            <v>Medical Assistant</v>
          </cell>
        </row>
        <row r="205">
          <cell r="A205" t="str">
            <v>Medical Transcription Spvsr.</v>
          </cell>
        </row>
        <row r="206">
          <cell r="A206" t="str">
            <v>Medical Transcriptionist</v>
          </cell>
        </row>
        <row r="207">
          <cell r="A207" t="str">
            <v>Military Systems Engineer I</v>
          </cell>
        </row>
        <row r="208">
          <cell r="A208" t="str">
            <v>Military Systems Engineer II</v>
          </cell>
        </row>
        <row r="209">
          <cell r="A209" t="str">
            <v>Military Systems Engineer III</v>
          </cell>
        </row>
        <row r="210">
          <cell r="A210" t="str">
            <v>Military Systems Engineer IV</v>
          </cell>
        </row>
        <row r="211">
          <cell r="A211" t="str">
            <v>Military Systems Engineer V</v>
          </cell>
        </row>
        <row r="212">
          <cell r="A212" t="str">
            <v>Military Systems Engineer VI</v>
          </cell>
        </row>
        <row r="213">
          <cell r="A213" t="str">
            <v>Multimedia Programmer</v>
          </cell>
        </row>
        <row r="214">
          <cell r="A214" t="str">
            <v>Network Administrator</v>
          </cell>
        </row>
        <row r="215">
          <cell r="A215" t="str">
            <v>Network Engineer</v>
          </cell>
        </row>
        <row r="216">
          <cell r="A216" t="str">
            <v>Network Operations Manager</v>
          </cell>
        </row>
        <row r="217">
          <cell r="A217" t="str">
            <v>Network Support Supervsior</v>
          </cell>
        </row>
        <row r="218">
          <cell r="A218" t="str">
            <v>Network Support Technician I</v>
          </cell>
        </row>
        <row r="219">
          <cell r="A219" t="str">
            <v>Network Support Technician II</v>
          </cell>
        </row>
        <row r="220">
          <cell r="A220" t="str">
            <v>Network Support Technician III</v>
          </cell>
        </row>
        <row r="221">
          <cell r="A221" t="str">
            <v>Nurse Practitioner</v>
          </cell>
        </row>
        <row r="222">
          <cell r="A222" t="str">
            <v>Occ. Health/Safety Specialist</v>
          </cell>
        </row>
        <row r="223">
          <cell r="A223" t="str">
            <v>Office Administrator I</v>
          </cell>
        </row>
        <row r="224">
          <cell r="A224" t="str">
            <v>Office Administrator II</v>
          </cell>
        </row>
        <row r="225">
          <cell r="A225" t="str">
            <v>Office Administrator III</v>
          </cell>
        </row>
        <row r="226">
          <cell r="A226" t="str">
            <v>Operations Analyst I</v>
          </cell>
        </row>
        <row r="227">
          <cell r="A227" t="str">
            <v>Operations Analyst II</v>
          </cell>
        </row>
        <row r="228">
          <cell r="A228" t="str">
            <v>Operations Analyst III</v>
          </cell>
        </row>
        <row r="229">
          <cell r="A229" t="str">
            <v>Operations Analyst IV</v>
          </cell>
        </row>
        <row r="230">
          <cell r="A230" t="str">
            <v>Operations Analyst V</v>
          </cell>
        </row>
        <row r="231">
          <cell r="A231" t="str">
            <v>Operations Analyst VI</v>
          </cell>
        </row>
        <row r="232">
          <cell r="A232" t="str">
            <v>Painter I</v>
          </cell>
        </row>
        <row r="233">
          <cell r="A233" t="str">
            <v>Painter II</v>
          </cell>
        </row>
        <row r="234">
          <cell r="A234" t="str">
            <v>Painter III</v>
          </cell>
        </row>
        <row r="235">
          <cell r="A235" t="str">
            <v>Payroll Associate</v>
          </cell>
        </row>
        <row r="236">
          <cell r="A236" t="str">
            <v>Payroll Supervisor</v>
          </cell>
        </row>
        <row r="237">
          <cell r="A237" t="str">
            <v>Phlebotomy Technician</v>
          </cell>
        </row>
        <row r="238">
          <cell r="A238" t="str">
            <v>Pipefitter I</v>
          </cell>
        </row>
        <row r="239">
          <cell r="A239" t="str">
            <v>Pipefitter II</v>
          </cell>
        </row>
        <row r="240">
          <cell r="A240" t="str">
            <v>Pipefitter III</v>
          </cell>
        </row>
        <row r="241">
          <cell r="A241" t="str">
            <v>Pricing Analyst</v>
          </cell>
        </row>
        <row r="242">
          <cell r="A242" t="str">
            <v>Pricing Manager</v>
          </cell>
        </row>
        <row r="243">
          <cell r="A243" t="str">
            <v>Princ. Strategic Comm. Spec.</v>
          </cell>
        </row>
        <row r="244">
          <cell r="A244" t="str">
            <v>Principal Acquisition Analyst</v>
          </cell>
        </row>
        <row r="245">
          <cell r="A245" t="str">
            <v>Principal Compliance Spec.</v>
          </cell>
        </row>
        <row r="246">
          <cell r="A246" t="str">
            <v>Principal Engineer</v>
          </cell>
        </row>
        <row r="247">
          <cell r="A247" t="str">
            <v>Principal Logistics Engineer</v>
          </cell>
        </row>
        <row r="248">
          <cell r="A248" t="str">
            <v>Principal Marketing Analyst</v>
          </cell>
        </row>
        <row r="249">
          <cell r="A249" t="str">
            <v>Principal Network Engineer</v>
          </cell>
        </row>
        <row r="250">
          <cell r="A250" t="str">
            <v>Principal Scientist</v>
          </cell>
        </row>
        <row r="251">
          <cell r="A251" t="str">
            <v>Principal Statistician</v>
          </cell>
        </row>
        <row r="252">
          <cell r="A252" t="str">
            <v>Principal Technical Director</v>
          </cell>
        </row>
        <row r="253">
          <cell r="A253" t="str">
            <v>Production Assistant</v>
          </cell>
        </row>
        <row r="254">
          <cell r="A254" t="str">
            <v>Production Manager</v>
          </cell>
        </row>
        <row r="255">
          <cell r="A255" t="str">
            <v>Production Supervisor</v>
          </cell>
        </row>
        <row r="256">
          <cell r="A256" t="str">
            <v>Prof. Development Manager</v>
          </cell>
        </row>
        <row r="257">
          <cell r="A257" t="str">
            <v>Prof. Development Specialist</v>
          </cell>
        </row>
        <row r="258">
          <cell r="A258" t="str">
            <v>Program Administrator I</v>
          </cell>
        </row>
        <row r="259">
          <cell r="A259" t="str">
            <v>Program Administrator II</v>
          </cell>
        </row>
        <row r="260">
          <cell r="A260" t="str">
            <v>Program Administrator III</v>
          </cell>
        </row>
        <row r="261">
          <cell r="A261" t="str">
            <v>Program Manager I</v>
          </cell>
        </row>
        <row r="262">
          <cell r="A262" t="str">
            <v>Program Manager II</v>
          </cell>
        </row>
        <row r="263">
          <cell r="A263" t="str">
            <v>Program Manager III</v>
          </cell>
        </row>
        <row r="264">
          <cell r="A264" t="str">
            <v>Program Mgmt. Specialist I</v>
          </cell>
        </row>
        <row r="265">
          <cell r="A265" t="str">
            <v>Program Mgmt. Specialist II</v>
          </cell>
        </row>
        <row r="266">
          <cell r="A266" t="str">
            <v>Program Mgmt. Specialist III</v>
          </cell>
        </row>
        <row r="267">
          <cell r="A267" t="str">
            <v>Program Mgmt. Specialist IV</v>
          </cell>
        </row>
        <row r="268">
          <cell r="A268" t="str">
            <v>Programmer/Analyst</v>
          </cell>
        </row>
        <row r="269">
          <cell r="A269" t="str">
            <v>Project Manager</v>
          </cell>
        </row>
        <row r="270">
          <cell r="A270" t="str">
            <v>Property Administrator</v>
          </cell>
        </row>
        <row r="271">
          <cell r="A271" t="str">
            <v>Proposal Manager</v>
          </cell>
        </row>
        <row r="272">
          <cell r="A272" t="str">
            <v>Proposal Specialist</v>
          </cell>
        </row>
        <row r="273">
          <cell r="A273" t="str">
            <v>Quality Assurance Analyst</v>
          </cell>
        </row>
        <row r="274">
          <cell r="A274" t="str">
            <v>Quality Assurance Inspector</v>
          </cell>
        </row>
        <row r="275">
          <cell r="A275" t="str">
            <v>Quality Assurance Manager</v>
          </cell>
        </row>
        <row r="276">
          <cell r="A276" t="str">
            <v>Quality Engineer</v>
          </cell>
        </row>
        <row r="277">
          <cell r="A277" t="str">
            <v>Quality System Planner</v>
          </cell>
        </row>
        <row r="278">
          <cell r="A278" t="str">
            <v>Range Facilitator</v>
          </cell>
        </row>
        <row r="279">
          <cell r="A279" t="str">
            <v>Range Inspector</v>
          </cell>
        </row>
        <row r="280">
          <cell r="A280" t="str">
            <v>Range Maintenance Technician</v>
          </cell>
        </row>
        <row r="281">
          <cell r="A281" t="str">
            <v>Receptionist</v>
          </cell>
        </row>
        <row r="282">
          <cell r="A282" t="str">
            <v>Recruiting Administrator</v>
          </cell>
        </row>
        <row r="283">
          <cell r="A283" t="str">
            <v>Recruiting Manager</v>
          </cell>
        </row>
        <row r="284">
          <cell r="A284" t="str">
            <v>Research &amp; Development Analyst I</v>
          </cell>
        </row>
        <row r="285">
          <cell r="A285" t="str">
            <v>Research &amp; Development Analyst II</v>
          </cell>
        </row>
        <row r="286">
          <cell r="A286" t="str">
            <v>Research &amp; Development Analyst III</v>
          </cell>
        </row>
        <row r="287">
          <cell r="A287" t="str">
            <v>Research &amp; Development Analyst IV</v>
          </cell>
        </row>
        <row r="288">
          <cell r="A288" t="str">
            <v>Research &amp; Development Analyst V</v>
          </cell>
        </row>
        <row r="289">
          <cell r="A289" t="str">
            <v>Research &amp; Development Analyst VI</v>
          </cell>
        </row>
        <row r="290">
          <cell r="A290" t="str">
            <v>Safety Coordinator</v>
          </cell>
        </row>
        <row r="291">
          <cell r="A291" t="str">
            <v>Safety Director</v>
          </cell>
        </row>
        <row r="292">
          <cell r="A292" t="str">
            <v>Safety Manager</v>
          </cell>
        </row>
        <row r="293">
          <cell r="A293" t="str">
            <v>SBU Chief Engineer</v>
          </cell>
        </row>
        <row r="294">
          <cell r="A294" t="str">
            <v>SBU Chief Scientist</v>
          </cell>
        </row>
        <row r="295">
          <cell r="A295" t="str">
            <v>SBU Contracts Director</v>
          </cell>
        </row>
        <row r="296">
          <cell r="A296" t="str">
            <v>SBU HR Director</v>
          </cell>
        </row>
        <row r="297">
          <cell r="A297" t="str">
            <v>Scientist</v>
          </cell>
        </row>
        <row r="298">
          <cell r="A298" t="str">
            <v>Secretary I</v>
          </cell>
        </row>
        <row r="299">
          <cell r="A299" t="str">
            <v>Secretary II</v>
          </cell>
        </row>
        <row r="300">
          <cell r="A300" t="str">
            <v>Secretary III</v>
          </cell>
        </row>
        <row r="301">
          <cell r="A301" t="str">
            <v>Security Assistant</v>
          </cell>
        </row>
        <row r="302">
          <cell r="A302" t="str">
            <v>Security Manager</v>
          </cell>
        </row>
        <row r="303">
          <cell r="A303" t="str">
            <v>Security Officer</v>
          </cell>
        </row>
        <row r="304">
          <cell r="A304" t="str">
            <v>Sheet Metal Fabricator I</v>
          </cell>
        </row>
        <row r="305">
          <cell r="A305" t="str">
            <v>Sheet Metal Fabricator II</v>
          </cell>
        </row>
        <row r="306">
          <cell r="A306" t="str">
            <v>Sheet Metal Fabricator III</v>
          </cell>
        </row>
        <row r="307">
          <cell r="A307" t="str">
            <v>Shipping/Receiving Clerk</v>
          </cell>
        </row>
        <row r="308">
          <cell r="A308" t="str">
            <v>Social Worker</v>
          </cell>
        </row>
        <row r="309">
          <cell r="A309" t="str">
            <v>Software Architect</v>
          </cell>
        </row>
        <row r="310">
          <cell r="A310" t="str">
            <v>Software Engineer</v>
          </cell>
        </row>
        <row r="311">
          <cell r="A311" t="str">
            <v>Sr. Acquisition Analyst</v>
          </cell>
        </row>
        <row r="312">
          <cell r="A312" t="str">
            <v>Sr. Benefits Analyst</v>
          </cell>
        </row>
        <row r="313">
          <cell r="A313" t="str">
            <v>Sr. Biostatistician</v>
          </cell>
        </row>
        <row r="314">
          <cell r="A314" t="str">
            <v>Sr. CBT Programmer</v>
          </cell>
        </row>
        <row r="315">
          <cell r="A315" t="str">
            <v>Sr. Collections Specialist</v>
          </cell>
        </row>
        <row r="316">
          <cell r="A316" t="str">
            <v>Sr. Compensation Analyst</v>
          </cell>
        </row>
        <row r="317">
          <cell r="A317" t="str">
            <v>Sr. Compliance Specialist</v>
          </cell>
        </row>
        <row r="318">
          <cell r="A318" t="str">
            <v>Sr. Computer Security Spec.</v>
          </cell>
        </row>
        <row r="319">
          <cell r="A319" t="str">
            <v>Sr. Conference Coordinator</v>
          </cell>
        </row>
        <row r="320">
          <cell r="A320" t="str">
            <v>Sr. Corporate Comm. Specialist</v>
          </cell>
        </row>
        <row r="321">
          <cell r="A321" t="str">
            <v>Sr. Database Architect</v>
          </cell>
        </row>
        <row r="322">
          <cell r="A322" t="str">
            <v>Sr. Documentation Specialist</v>
          </cell>
        </row>
        <row r="323">
          <cell r="A323" t="str">
            <v>Sr. Electrician</v>
          </cell>
        </row>
        <row r="324">
          <cell r="A324" t="str">
            <v>Sr. Employee Relations Spec.</v>
          </cell>
        </row>
        <row r="325">
          <cell r="A325" t="str">
            <v>Sr. Engineer</v>
          </cell>
        </row>
        <row r="326">
          <cell r="A326" t="str">
            <v>Sr. Engineering Technician</v>
          </cell>
        </row>
        <row r="327">
          <cell r="A327" t="str">
            <v>Sr. Environmental Engineer</v>
          </cell>
        </row>
        <row r="328">
          <cell r="A328" t="str">
            <v>Sr. Environmental Protection Spec.</v>
          </cell>
        </row>
        <row r="329">
          <cell r="A329" t="str">
            <v>Sr. Financial Systems Spec.</v>
          </cell>
        </row>
        <row r="330">
          <cell r="A330" t="str">
            <v>Sr. HAZMAT Response Team Tech</v>
          </cell>
        </row>
        <row r="331">
          <cell r="A331" t="str">
            <v>Sr. HR Compliance Specialist</v>
          </cell>
        </row>
        <row r="332">
          <cell r="A332" t="str">
            <v>Sr. HR Generalist</v>
          </cell>
        </row>
        <row r="333">
          <cell r="A333" t="str">
            <v>Sr. HRIS Analyst</v>
          </cell>
        </row>
        <row r="334">
          <cell r="A334" t="str">
            <v>Sr. Logistics Engineer</v>
          </cell>
        </row>
        <row r="335">
          <cell r="A335" t="str">
            <v>Sr. Marketing Analyst</v>
          </cell>
        </row>
        <row r="336">
          <cell r="A336" t="str">
            <v>Sr. Medical Transcriptionist</v>
          </cell>
        </row>
        <row r="337">
          <cell r="A337" t="str">
            <v>Sr. Network Administrator</v>
          </cell>
        </row>
        <row r="338">
          <cell r="A338" t="str">
            <v>Sr. Network Engineer</v>
          </cell>
        </row>
        <row r="339">
          <cell r="A339" t="str">
            <v>Sr. Office Administrator</v>
          </cell>
        </row>
        <row r="340">
          <cell r="A340" t="str">
            <v>Sr. Payroll Associate</v>
          </cell>
        </row>
        <row r="341">
          <cell r="A341" t="str">
            <v>Sr. P-Card Administrator</v>
          </cell>
        </row>
        <row r="342">
          <cell r="A342" t="str">
            <v>Sr. Pricing Analyst</v>
          </cell>
        </row>
        <row r="343">
          <cell r="A343" t="str">
            <v>Sr. Principal Engineer</v>
          </cell>
        </row>
        <row r="344">
          <cell r="A344" t="str">
            <v>Sr. Principal Scientist</v>
          </cell>
        </row>
        <row r="345">
          <cell r="A345" t="str">
            <v>Sr. Production Supervisor</v>
          </cell>
        </row>
        <row r="346">
          <cell r="A346" t="str">
            <v>Sr. Prof. Development Spec.</v>
          </cell>
        </row>
        <row r="347">
          <cell r="A347" t="str">
            <v>Sr. Program Administrator</v>
          </cell>
        </row>
        <row r="348">
          <cell r="A348" t="str">
            <v>Sr. Program Manager</v>
          </cell>
        </row>
        <row r="349">
          <cell r="A349" t="str">
            <v>Sr. Programmer/Analyst</v>
          </cell>
        </row>
        <row r="350">
          <cell r="A350" t="str">
            <v>Sr. Property Administrator</v>
          </cell>
        </row>
        <row r="351">
          <cell r="A351" t="str">
            <v>Sr. Proposal Manager</v>
          </cell>
        </row>
        <row r="352">
          <cell r="A352" t="str">
            <v>Sr. Proposal Specialist</v>
          </cell>
        </row>
        <row r="353">
          <cell r="A353" t="str">
            <v>Sr. Quality Assurance Analyst</v>
          </cell>
        </row>
        <row r="354">
          <cell r="A354" t="str">
            <v>Sr. Quality Assurance Inspector</v>
          </cell>
        </row>
        <row r="355">
          <cell r="A355" t="str">
            <v>Sr. Quality Engineer</v>
          </cell>
        </row>
        <row r="356">
          <cell r="A356" t="str">
            <v>Sr. Range Inspector</v>
          </cell>
        </row>
        <row r="357">
          <cell r="A357" t="str">
            <v>Sr. Scientist</v>
          </cell>
        </row>
        <row r="358">
          <cell r="A358" t="str">
            <v>Sr. Security Officer</v>
          </cell>
        </row>
        <row r="359">
          <cell r="A359" t="str">
            <v>Sr. Social Worker</v>
          </cell>
        </row>
        <row r="360">
          <cell r="A360" t="str">
            <v>Sr. Software Engineer</v>
          </cell>
        </row>
        <row r="361">
          <cell r="A361" t="str">
            <v>Sr. Statistician</v>
          </cell>
        </row>
        <row r="362">
          <cell r="A362" t="str">
            <v>Sr. Strategic Comm. Specialist</v>
          </cell>
        </row>
        <row r="363">
          <cell r="A363" t="str">
            <v>Sr. Systems Analyst</v>
          </cell>
        </row>
        <row r="364">
          <cell r="A364" t="str">
            <v>Sr. Task Leader</v>
          </cell>
        </row>
        <row r="365">
          <cell r="A365" t="str">
            <v>Sr. Technical Director</v>
          </cell>
        </row>
        <row r="366">
          <cell r="A366" t="str">
            <v>Sr. Technical Librarian</v>
          </cell>
        </row>
        <row r="367">
          <cell r="A367" t="str">
            <v>Sr. Technical Recruiter</v>
          </cell>
        </row>
        <row r="368">
          <cell r="A368" t="str">
            <v>Sr. Technical Writer</v>
          </cell>
        </row>
        <row r="369">
          <cell r="A369" t="str">
            <v>Sr. Training Coordinator</v>
          </cell>
        </row>
        <row r="370">
          <cell r="A370" t="str">
            <v>Sr. UXO Technician</v>
          </cell>
        </row>
        <row r="371">
          <cell r="A371" t="str">
            <v>Sr. Web Developer</v>
          </cell>
        </row>
        <row r="372">
          <cell r="A372" t="str">
            <v>Staff Database Architect</v>
          </cell>
        </row>
        <row r="373">
          <cell r="A373" t="str">
            <v>Staff Engineer</v>
          </cell>
        </row>
        <row r="374">
          <cell r="A374" t="str">
            <v>Staff Environmental Engineer</v>
          </cell>
        </row>
        <row r="375">
          <cell r="A375" t="str">
            <v>Staff Logistics Engineer</v>
          </cell>
        </row>
        <row r="376">
          <cell r="A376" t="str">
            <v>Staff Manager</v>
          </cell>
        </row>
        <row r="377">
          <cell r="A377" t="str">
            <v>Staff Network Administrator</v>
          </cell>
        </row>
        <row r="378">
          <cell r="A378" t="str">
            <v>Staff Network Engineer</v>
          </cell>
        </row>
        <row r="379">
          <cell r="A379" t="str">
            <v>Staff Programmer/Analyst</v>
          </cell>
        </row>
        <row r="380">
          <cell r="A380" t="str">
            <v>Staff Scientist</v>
          </cell>
        </row>
        <row r="381">
          <cell r="A381" t="str">
            <v>Staff Software Engineer</v>
          </cell>
        </row>
        <row r="382">
          <cell r="A382" t="str">
            <v>Staff Systems Analyst</v>
          </cell>
        </row>
        <row r="383">
          <cell r="A383" t="str">
            <v>Statistician</v>
          </cell>
        </row>
        <row r="384">
          <cell r="A384" t="str">
            <v>Strategic Communications Spec.</v>
          </cell>
        </row>
        <row r="385">
          <cell r="A385" t="str">
            <v>Supply Technician I</v>
          </cell>
        </row>
        <row r="386">
          <cell r="A386" t="str">
            <v>Supply Technician II</v>
          </cell>
        </row>
        <row r="387">
          <cell r="A387" t="str">
            <v>Supply Technician III</v>
          </cell>
        </row>
        <row r="388">
          <cell r="A388" t="str">
            <v>Systems Analyst</v>
          </cell>
        </row>
        <row r="389">
          <cell r="A389" t="str">
            <v>Task Leader</v>
          </cell>
        </row>
        <row r="390">
          <cell r="A390" t="str">
            <v>Task Order Proposal Manager</v>
          </cell>
        </row>
        <row r="391">
          <cell r="A391" t="str">
            <v>Tax Manager</v>
          </cell>
        </row>
        <row r="392">
          <cell r="A392" t="str">
            <v>Technical Aide I</v>
          </cell>
        </row>
        <row r="393">
          <cell r="A393" t="str">
            <v>Technical Aide II</v>
          </cell>
        </row>
        <row r="394">
          <cell r="A394" t="str">
            <v>Technical Aide III</v>
          </cell>
        </row>
        <row r="395">
          <cell r="A395" t="str">
            <v>Technical Director</v>
          </cell>
        </row>
        <row r="396">
          <cell r="A396" t="str">
            <v>Technical Librarian</v>
          </cell>
        </row>
        <row r="397">
          <cell r="A397" t="str">
            <v>Technical Recruiter</v>
          </cell>
        </row>
        <row r="398">
          <cell r="A398" t="str">
            <v>Technical Writer</v>
          </cell>
        </row>
        <row r="399">
          <cell r="A399" t="str">
            <v>Technical Writer/Editor I</v>
          </cell>
        </row>
        <row r="400">
          <cell r="A400" t="str">
            <v>Technical Writer/Editor II</v>
          </cell>
        </row>
        <row r="401">
          <cell r="A401" t="str">
            <v>Technical Writer/Editor III</v>
          </cell>
        </row>
        <row r="402">
          <cell r="A402" t="str">
            <v>Technical Writer/Editor IV</v>
          </cell>
        </row>
        <row r="403">
          <cell r="A403" t="str">
            <v>Telecommunications Analyst I</v>
          </cell>
        </row>
        <row r="404">
          <cell r="A404" t="str">
            <v>Telecommunications Analyst II</v>
          </cell>
        </row>
        <row r="405">
          <cell r="A405" t="str">
            <v>Telecommunications Analyst III</v>
          </cell>
        </row>
        <row r="406">
          <cell r="A406" t="str">
            <v>Telecommunications Analyst IV</v>
          </cell>
        </row>
        <row r="407">
          <cell r="A407" t="str">
            <v>Telephone Operations Spvsr.</v>
          </cell>
        </row>
        <row r="408">
          <cell r="A408" t="str">
            <v>Telephone Operator</v>
          </cell>
        </row>
        <row r="409">
          <cell r="A409" t="str">
            <v>Training &amp; Performance Spec I</v>
          </cell>
        </row>
        <row r="410">
          <cell r="A410" t="str">
            <v>Training &amp; Performance Spec II</v>
          </cell>
        </row>
        <row r="411">
          <cell r="A411" t="str">
            <v>Training Coordinator</v>
          </cell>
        </row>
        <row r="412">
          <cell r="A412" t="str">
            <v>Training Manager</v>
          </cell>
        </row>
        <row r="413">
          <cell r="A413" t="str">
            <v>Training Specialist I</v>
          </cell>
        </row>
        <row r="414">
          <cell r="A414" t="str">
            <v>Training Specialist II</v>
          </cell>
        </row>
        <row r="415">
          <cell r="A415" t="str">
            <v>Training Specialist III</v>
          </cell>
        </row>
        <row r="416">
          <cell r="A416" t="str">
            <v>Training Specialist IV</v>
          </cell>
        </row>
        <row r="417">
          <cell r="A417" t="str">
            <v>Training Specialist V</v>
          </cell>
        </row>
        <row r="418">
          <cell r="A418" t="str">
            <v>UXO Supervisor</v>
          </cell>
        </row>
        <row r="419">
          <cell r="A419" t="str">
            <v>UXO Sweep Technician</v>
          </cell>
        </row>
        <row r="420">
          <cell r="A420" t="str">
            <v>UXO Technician</v>
          </cell>
        </row>
        <row r="421">
          <cell r="A421" t="str">
            <v>Videographer/Editor</v>
          </cell>
        </row>
        <row r="422">
          <cell r="A422" t="str">
            <v>Visitor Control Specialist</v>
          </cell>
        </row>
        <row r="423">
          <cell r="A423" t="str">
            <v>Warehouse/Storage Coordinator</v>
          </cell>
        </row>
        <row r="424">
          <cell r="A424" t="str">
            <v>Web Content Administrator</v>
          </cell>
        </row>
        <row r="425">
          <cell r="A425" t="str">
            <v>Web Designer</v>
          </cell>
        </row>
        <row r="426">
          <cell r="A426" t="str">
            <v>Web Developer</v>
          </cell>
        </row>
        <row r="427">
          <cell r="A427" t="str">
            <v>Welder I</v>
          </cell>
        </row>
        <row r="428">
          <cell r="A428" t="str">
            <v>Welder II</v>
          </cell>
        </row>
        <row r="429">
          <cell r="A429" t="str">
            <v>Welder III</v>
          </cell>
        </row>
        <row r="430">
          <cell r="A430" t="str">
            <v>Word Processing Operator I</v>
          </cell>
        </row>
        <row r="431">
          <cell r="A431" t="str">
            <v>Word Processing Operator II</v>
          </cell>
        </row>
        <row r="432">
          <cell r="A432" t="str">
            <v>Word Processing Operator III</v>
          </cell>
        </row>
      </sheetData>
      <sheetData sheetId="2" refreshError="1"/>
      <sheetData sheetId="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MR - Instruct&amp;General Entries"/>
      <sheetName val="FMR - P&amp;L"/>
      <sheetName val="FMR - SEOC"/>
      <sheetName val="FMR - cash flow"/>
      <sheetName val="FMR - Comp. To Plan"/>
      <sheetName val="Action Items"/>
      <sheetName val="Instructions"/>
      <sheetName val="GDIT HR Mapping - Current"/>
      <sheetName val="Escalation"/>
      <sheetName val="Survey Data"/>
      <sheetName val="INPUT Competitive Range"/>
      <sheetName val="Competitive Range GVT"/>
      <sheetName val="Competitive Range KTR"/>
      <sheetName val="EAGLE I Bid Analysis"/>
      <sheetName val="Hours Analysis"/>
      <sheetName val="Rates Summary - Govt Site"/>
      <sheetName val="Rates Summary - Contractor Site"/>
      <sheetName val="Detailed Rate Build Up Govt"/>
      <sheetName val="Detailed Rate Build Up Ktr"/>
      <sheetName val="Rate Weighting"/>
      <sheetName val="Labor Rates Government Site"/>
      <sheetName val="Labor Rates Contractor Site"/>
      <sheetName val="C4S Rates Government Site"/>
      <sheetName val="C4S Rates Contractor Site"/>
      <sheetName val="GDAIS Rates Government Site"/>
      <sheetName val="GDAIS Rates Contractor Site"/>
      <sheetName val="ISD Rates Government Site"/>
      <sheetName val="ISD Rates Contractor Site"/>
      <sheetName val="Composite Indirect Rates"/>
      <sheetName val="Bid Rates "/>
      <sheetName val="Salary List"/>
      <sheetName val="Levels"/>
      <sheetName val="List"/>
      <sheetName val="Matrix"/>
      <sheetName val="TOC"/>
      <sheetName val="Ranges"/>
      <sheetName val="Locations"/>
    </sheetNames>
    <sheetDataSet>
      <sheetData sheetId="0"/>
      <sheetData sheetId="1"/>
      <sheetData sheetId="2"/>
      <sheetData sheetId="3"/>
      <sheetData sheetId="4"/>
      <sheetData sheetId="5"/>
      <sheetData sheetId="6">
        <row r="5">
          <cell r="B5" t="str">
            <v xml:space="preserve">General Dynamics Entity: </v>
          </cell>
        </row>
        <row r="37">
          <cell r="B37" t="str">
            <v>Essential</v>
          </cell>
        </row>
        <row r="38">
          <cell r="B38" t="str">
            <v>Likely to Use</v>
          </cell>
        </row>
        <row r="39">
          <cell r="B39" t="str">
            <v>Not Likely to Use</v>
          </cell>
        </row>
      </sheetData>
      <sheetData sheetId="7"/>
      <sheetData sheetId="8"/>
      <sheetData sheetId="9"/>
      <sheetData sheetId="10"/>
      <sheetData sheetId="11"/>
      <sheetData sheetId="12"/>
      <sheetData sheetId="13"/>
      <sheetData sheetId="14"/>
      <sheetData sheetId="15"/>
      <sheetData sheetId="16"/>
      <sheetData sheetId="17"/>
      <sheetData sheetId="18"/>
      <sheetData sheetId="19">
        <row r="23">
          <cell r="C23">
            <v>36.44</v>
          </cell>
        </row>
      </sheetData>
      <sheetData sheetId="20"/>
      <sheetData sheetId="21"/>
      <sheetData sheetId="22"/>
      <sheetData sheetId="23"/>
      <sheetData sheetId="24"/>
      <sheetData sheetId="25"/>
      <sheetData sheetId="26"/>
      <sheetData sheetId="27"/>
      <sheetData sheetId="28">
        <row r="20">
          <cell r="M20" t="str">
            <v>Pool 4251-Civil CL</v>
          </cell>
        </row>
      </sheetData>
      <sheetData sheetId="29">
        <row r="6">
          <cell r="B6" t="str">
            <v>National Salary Plan</v>
          </cell>
        </row>
      </sheetData>
      <sheetData sheetId="30">
        <row r="16">
          <cell r="C16" t="str">
            <v>Abdul-Hamid,Malaika K</v>
          </cell>
        </row>
      </sheetData>
      <sheetData sheetId="31"/>
      <sheetData sheetId="32"/>
      <sheetData sheetId="33"/>
      <sheetData sheetId="34"/>
      <sheetData sheetId="35"/>
      <sheetData sheetId="36"/>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CONN"/>
      <sheetName val="Sheet2"/>
      <sheetName val="Sheet1"/>
    </sheetNames>
    <sheetDataSet>
      <sheetData sheetId="0"/>
      <sheetData sheetId="1">
        <row r="2">
          <cell r="A2" t="str">
            <v>Task Order Project Manager (Key)</v>
          </cell>
        </row>
        <row r="3">
          <cell r="A3" t="str">
            <v>Quality Assurance Manager</v>
          </cell>
        </row>
        <row r="4">
          <cell r="A4" t="str">
            <v>Quality Assurance Analyst</v>
          </cell>
        </row>
        <row r="5">
          <cell r="A5" t="str">
            <v>Project Control Specialist</v>
          </cell>
        </row>
        <row r="6">
          <cell r="A6" t="str">
            <v>Program Administration Specialist</v>
          </cell>
        </row>
        <row r="7">
          <cell r="A7" t="str">
            <v>Senior Functional Analyst</v>
          </cell>
        </row>
        <row r="8">
          <cell r="A8" t="str">
            <v>Functional Analyst</v>
          </cell>
        </row>
        <row r="9">
          <cell r="A9" t="str">
            <v>Principal Systems Architect (Key)</v>
          </cell>
        </row>
        <row r="10">
          <cell r="A10" t="str">
            <v>Senior Systems Architect</v>
          </cell>
        </row>
        <row r="11">
          <cell r="A11" t="str">
            <v>Principal Information Engineer (Key)</v>
          </cell>
        </row>
        <row r="12">
          <cell r="A12" t="str">
            <v>Information Engineer (Intermediate)</v>
          </cell>
        </row>
        <row r="13">
          <cell r="A13" t="str">
            <v>Information Engineer (Associate)</v>
          </cell>
        </row>
        <row r="14">
          <cell r="A14" t="str">
            <v>Computer Systems Analyst (Lead)</v>
          </cell>
        </row>
        <row r="15">
          <cell r="A15" t="str">
            <v>Computer Systems Analyst (Intermediate)</v>
          </cell>
        </row>
        <row r="16">
          <cell r="A16" t="str">
            <v>Computer Systems Analyst (Associate)</v>
          </cell>
        </row>
        <row r="17">
          <cell r="A17" t="str">
            <v>Senior Applications Engineer</v>
          </cell>
        </row>
        <row r="18">
          <cell r="A18" t="str">
            <v>Applications Engineer</v>
          </cell>
        </row>
        <row r="19">
          <cell r="A19" t="str">
            <v>Senior Applications Programmer</v>
          </cell>
        </row>
        <row r="20">
          <cell r="A20" t="str">
            <v>Applications Programmer</v>
          </cell>
        </row>
        <row r="21">
          <cell r="A21" t="str">
            <v>Student Applications Programmer</v>
          </cell>
        </row>
        <row r="22">
          <cell r="A22" t="str">
            <v>Senior Database Management Specialist</v>
          </cell>
        </row>
        <row r="23">
          <cell r="A23" t="str">
            <v>Database Administrator</v>
          </cell>
        </row>
        <row r="24">
          <cell r="A24" t="str">
            <v>Database Management Specialist</v>
          </cell>
        </row>
        <row r="25">
          <cell r="A25" t="str">
            <v>Data Entry Clerk</v>
          </cell>
        </row>
        <row r="26">
          <cell r="A26" t="str">
            <v>Operations Manager</v>
          </cell>
        </row>
        <row r="27">
          <cell r="A27" t="str">
            <v>Senior Systems Administrator</v>
          </cell>
        </row>
        <row r="28">
          <cell r="A28" t="str">
            <v>Systems Administrator</v>
          </cell>
        </row>
        <row r="29">
          <cell r="A29" t="str">
            <v>Systems Operator</v>
          </cell>
        </row>
        <row r="30">
          <cell r="A30" t="str">
            <v>Senior Training Specialist</v>
          </cell>
        </row>
        <row r="31">
          <cell r="A31" t="str">
            <v>Training Specialist</v>
          </cell>
        </row>
        <row r="32">
          <cell r="A32" t="str">
            <v>Instructional Systems Designer (Lead)</v>
          </cell>
        </row>
        <row r="33">
          <cell r="A33" t="str">
            <v>Instructional Systems Designer (Intermediate)</v>
          </cell>
        </row>
        <row r="34">
          <cell r="A34" t="str">
            <v>Help Desk Manager</v>
          </cell>
        </row>
        <row r="35">
          <cell r="A35" t="str">
            <v>Help Desk Specialist</v>
          </cell>
        </row>
        <row r="36">
          <cell r="A36" t="str">
            <v>Hardware/Software Specialist</v>
          </cell>
        </row>
        <row r="37">
          <cell r="A37" t="str">
            <v>Senior Hardware/Software Installation Technician</v>
          </cell>
        </row>
        <row r="38">
          <cell r="A38" t="str">
            <v>Hardware/Software Installation Technician</v>
          </cell>
        </row>
        <row r="39">
          <cell r="A39" t="str">
            <v>Hardware Draftsman</v>
          </cell>
        </row>
        <row r="40">
          <cell r="A40" t="str">
            <v>Senior Network Installation Technician</v>
          </cell>
        </row>
        <row r="41">
          <cell r="A41" t="str">
            <v>Network Installation Technician</v>
          </cell>
        </row>
        <row r="42">
          <cell r="A42" t="str">
            <v>Network Draftsman</v>
          </cell>
        </row>
        <row r="43">
          <cell r="A43" t="str">
            <v>Communications Network Manager</v>
          </cell>
        </row>
        <row r="44">
          <cell r="A44" t="str">
            <v>Communications Specialist</v>
          </cell>
        </row>
        <row r="45">
          <cell r="A45" t="str">
            <v>Data Communications Manager</v>
          </cell>
        </row>
        <row r="46">
          <cell r="A46" t="str">
            <v>Voice Communications Manager</v>
          </cell>
        </row>
        <row r="47">
          <cell r="A47" t="str">
            <v>Principal Business Process Reengineering Specialist (Key)</v>
          </cell>
        </row>
        <row r="48">
          <cell r="A48" t="str">
            <v>Senior Business Process Reengineering Specialist</v>
          </cell>
        </row>
        <row r="49">
          <cell r="A49" t="str">
            <v>Cost Analyst</v>
          </cell>
        </row>
        <row r="50">
          <cell r="A50" t="str">
            <v>Data Standardization Specialist</v>
          </cell>
        </row>
        <row r="51">
          <cell r="A51" t="str">
            <v>Documentation Specialist</v>
          </cell>
        </row>
        <row r="52">
          <cell r="A52" t="str">
            <v>Technical Writer/Editor</v>
          </cell>
        </row>
        <row r="53">
          <cell r="A53" t="str">
            <v>Computer Security Systems Specialist (Lead)</v>
          </cell>
        </row>
        <row r="54">
          <cell r="A54" t="str">
            <v>Computer Security Systems Specialist (Intermediate)</v>
          </cell>
        </row>
        <row r="55">
          <cell r="A55" t="str">
            <v>Computer Security Systems Specialist (Associate)</v>
          </cell>
        </row>
        <row r="56">
          <cell r="A56" t="str">
            <v>Administrative Support and Graphics Specialist</v>
          </cell>
        </row>
        <row r="57">
          <cell r="A57" t="str">
            <v>Electronic Meeting Technographer</v>
          </cell>
        </row>
        <row r="58">
          <cell r="A58" t="str">
            <v>Senior Information Technology Expert</v>
          </cell>
        </row>
        <row r="59">
          <cell r="A59" t="str">
            <v>Software Systems Engineer (Lead)</v>
          </cell>
        </row>
        <row r="60">
          <cell r="A60" t="str">
            <v>Software Systems Engineer (Intermediate)</v>
          </cell>
        </row>
        <row r="61">
          <cell r="A61" t="str">
            <v>Software Systems Engineer (Associate)</v>
          </cell>
        </row>
        <row r="62">
          <cell r="A62" t="str">
            <v>Web Architect</v>
          </cell>
        </row>
        <row r="63">
          <cell r="A63" t="str">
            <v>Web Designer</v>
          </cell>
        </row>
        <row r="64">
          <cell r="A64" t="str">
            <v>Senior Business Case Analyst</v>
          </cell>
        </row>
        <row r="65">
          <cell r="A65" t="str">
            <v>Business Case Analyst</v>
          </cell>
        </row>
        <row r="66">
          <cell r="A66" t="str">
            <v>Executive Information Technology Consultant</v>
          </cell>
        </row>
        <row r="67">
          <cell r="A67" t="str">
            <v>Senior Information Technology Consultant</v>
          </cell>
        </row>
        <row r="68">
          <cell r="A68" t="str">
            <v>Information Technology Consultant</v>
          </cell>
        </row>
        <row r="69">
          <cell r="A69" t="str">
            <v>Associate Information Technology Consultant</v>
          </cell>
        </row>
        <row r="70">
          <cell r="A70" t="str">
            <v>Test Engineer (Lead)</v>
          </cell>
        </row>
        <row r="71">
          <cell r="A71" t="str">
            <v>Test Engineer (Intermediate)</v>
          </cell>
        </row>
        <row r="72">
          <cell r="A72" t="str">
            <v>Test Engineer (Associate)</v>
          </cell>
        </row>
        <row r="73">
          <cell r="A73" t="str">
            <v>Configuration Management Specialist (Lead)</v>
          </cell>
        </row>
        <row r="74">
          <cell r="A74" t="str">
            <v>Configuration Management Specialist (Intermediate)</v>
          </cell>
        </row>
        <row r="75">
          <cell r="A75" t="str">
            <v>Configuration Management Specialist (Associate)</v>
          </cell>
        </row>
        <row r="76">
          <cell r="A76" t="str">
            <v>Network Engineer (Lead)</v>
          </cell>
        </row>
        <row r="77">
          <cell r="A77" t="str">
            <v>Network Engineer (Intermediate)</v>
          </cell>
        </row>
        <row r="78">
          <cell r="A78" t="str">
            <v>Network Engineer (Associate)</v>
          </cell>
        </row>
        <row r="79">
          <cell r="A79" t="str">
            <v>Enterprise Communications/Network Manager</v>
          </cell>
        </row>
        <row r="80">
          <cell r="A80" t="str">
            <v>Network Management Specialist</v>
          </cell>
        </row>
        <row r="81">
          <cell r="A81" t="str">
            <v>Logistics Analyst (Lead)</v>
          </cell>
        </row>
        <row r="82">
          <cell r="A82" t="str">
            <v>Logistics Analyst (Intermediate)</v>
          </cell>
        </row>
        <row r="83">
          <cell r="A83" t="str">
            <v>Logistics Analyst (Associate)</v>
          </cell>
        </row>
        <row r="84">
          <cell r="A84" t="str">
            <v>Executive Operations Research Analyst (Key Personnel)</v>
          </cell>
        </row>
        <row r="85">
          <cell r="A85" t="str">
            <v>Senior Operations Research Analyst</v>
          </cell>
        </row>
        <row r="86">
          <cell r="A86" t="str">
            <v>Operations Research Analyst</v>
          </cell>
        </row>
        <row r="87">
          <cell r="A87" t="str">
            <v>Subject Matter Expert (Lead) (Key Personnel)</v>
          </cell>
        </row>
        <row r="88">
          <cell r="A88" t="str">
            <v>Subject Matter Expert (Intermediate)</v>
          </cell>
        </row>
        <row r="89">
          <cell r="A89" t="str">
            <v>Subject Matter Expert (Associate)</v>
          </cell>
        </row>
      </sheetData>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 and Disclosure"/>
      <sheetName val="Instructions"/>
      <sheetName val="Mapping Summary"/>
      <sheetName val="Mapping Detail"/>
      <sheetName val="Table B-5 - Cat Description"/>
      <sheetName val="Table B-9 - Rates"/>
    </sheetNames>
    <sheetDataSet>
      <sheetData sheetId="0" refreshError="1"/>
      <sheetData sheetId="1">
        <row r="38">
          <cell r="B38" t="str">
            <v>Essential</v>
          </cell>
        </row>
        <row r="39">
          <cell r="B39" t="str">
            <v>Likely to Use</v>
          </cell>
        </row>
        <row r="40">
          <cell r="B40" t="str">
            <v>Not Likely to Use</v>
          </cell>
        </row>
      </sheetData>
      <sheetData sheetId="2" refreshError="1"/>
      <sheetData sheetId="3" refreshError="1"/>
      <sheetData sheetId="4" refreshError="1"/>
      <sheetData sheetId="5"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CESS Table 1"/>
      <sheetName val="CESS Table 2"/>
      <sheetName val="Travel Detail"/>
      <sheetName val="ODC Detail"/>
      <sheetName val="Program Overview"/>
      <sheetName val="Work Summary"/>
      <sheetName val="Proposal Checklist"/>
      <sheetName val="Cost Build"/>
      <sheetName val="Summary Elements of Cost (SEOC)"/>
      <sheetName val="Proposal Comparison To Plan"/>
      <sheetName val="Cumulative Cash Flow Curve"/>
      <sheetName val="WIDR"/>
      <sheetName val="SEOC Data"/>
      <sheetName val="OMNIBUS I Contract Rates"/>
      <sheetName val="OMNIBUS 1 Loaded Rates"/>
      <sheetName val="Wage Survey Mapping"/>
      <sheetName val="HR Mapping"/>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A8" t="str">
            <v>Program Manager (Key Personnel)</v>
          </cell>
          <cell r="B8">
            <v>118.81</v>
          </cell>
          <cell r="C8">
            <v>159.13999999999999</v>
          </cell>
          <cell r="D8">
            <v>122.37</v>
          </cell>
          <cell r="E8">
            <v>163.91</v>
          </cell>
          <cell r="F8">
            <v>126.04</v>
          </cell>
          <cell r="G8">
            <v>168.83</v>
          </cell>
        </row>
        <row r="9">
          <cell r="A9" t="str">
            <v>Deputy Program Manager</v>
          </cell>
          <cell r="B9">
            <v>101.86</v>
          </cell>
          <cell r="C9">
            <v>136.43</v>
          </cell>
          <cell r="D9">
            <v>104.92</v>
          </cell>
          <cell r="E9">
            <v>140.52000000000001</v>
          </cell>
          <cell r="F9">
            <v>108.07</v>
          </cell>
          <cell r="G9">
            <v>144.74</v>
          </cell>
        </row>
        <row r="10">
          <cell r="A10" t="str">
            <v>Project Manager</v>
          </cell>
          <cell r="B10">
            <v>83.15</v>
          </cell>
          <cell r="C10">
            <v>111.38</v>
          </cell>
          <cell r="D10">
            <v>85.64</v>
          </cell>
          <cell r="E10">
            <v>114.72</v>
          </cell>
          <cell r="F10">
            <v>88.21</v>
          </cell>
          <cell r="G10">
            <v>118.16</v>
          </cell>
        </row>
        <row r="11">
          <cell r="A11" t="str">
            <v>Deputy Project Manager</v>
          </cell>
          <cell r="B11">
            <v>72.88</v>
          </cell>
          <cell r="C11">
            <v>97.63</v>
          </cell>
          <cell r="D11">
            <v>75.069999999999993</v>
          </cell>
          <cell r="E11">
            <v>100.56</v>
          </cell>
          <cell r="F11">
            <v>77.319999999999993</v>
          </cell>
          <cell r="G11">
            <v>103.58</v>
          </cell>
        </row>
        <row r="12">
          <cell r="A12" t="str">
            <v>Subject Matter Expert (SME) Specialist (includes Key Personnel)</v>
          </cell>
          <cell r="B12">
            <v>127.36</v>
          </cell>
          <cell r="C12">
            <v>170.59</v>
          </cell>
          <cell r="D12">
            <v>131.18</v>
          </cell>
          <cell r="E12">
            <v>175.71</v>
          </cell>
          <cell r="F12">
            <v>135.12</v>
          </cell>
          <cell r="G12">
            <v>180.98</v>
          </cell>
        </row>
        <row r="13">
          <cell r="A13" t="str">
            <v>Senior SME</v>
          </cell>
          <cell r="B13">
            <v>93.4</v>
          </cell>
          <cell r="C13">
            <v>125.1</v>
          </cell>
          <cell r="D13">
            <v>96.2</v>
          </cell>
          <cell r="E13">
            <v>128.85</v>
          </cell>
          <cell r="F13">
            <v>99.09</v>
          </cell>
          <cell r="G13">
            <v>132.72</v>
          </cell>
        </row>
        <row r="14">
          <cell r="A14" t="str">
            <v>SME</v>
          </cell>
          <cell r="B14">
            <v>63.67</v>
          </cell>
          <cell r="C14">
            <v>85.29</v>
          </cell>
          <cell r="D14">
            <v>65.58</v>
          </cell>
          <cell r="E14">
            <v>87.85</v>
          </cell>
          <cell r="F14">
            <v>67.55</v>
          </cell>
          <cell r="G14">
            <v>90.49</v>
          </cell>
        </row>
        <row r="15">
          <cell r="A15" t="str">
            <v>SME Associate</v>
          </cell>
          <cell r="B15">
            <v>46.73</v>
          </cell>
          <cell r="C15">
            <v>62.59</v>
          </cell>
          <cell r="D15">
            <v>48.13</v>
          </cell>
          <cell r="E15">
            <v>64.47</v>
          </cell>
          <cell r="F15">
            <v>49.57</v>
          </cell>
          <cell r="G15">
            <v>66.400000000000006</v>
          </cell>
        </row>
        <row r="16">
          <cell r="A16" t="str">
            <v>Site Supervisor / Lead Technician</v>
          </cell>
          <cell r="B16">
            <v>55.16</v>
          </cell>
          <cell r="C16">
            <v>73.87</v>
          </cell>
          <cell r="D16">
            <v>56.81</v>
          </cell>
          <cell r="E16">
            <v>76.09</v>
          </cell>
          <cell r="F16">
            <v>58.51</v>
          </cell>
          <cell r="G16">
            <v>78.37</v>
          </cell>
        </row>
        <row r="17">
          <cell r="A17" t="str">
            <v>Artisan / Lab Specialist</v>
          </cell>
          <cell r="B17">
            <v>39.46</v>
          </cell>
          <cell r="C17">
            <v>52.85</v>
          </cell>
          <cell r="D17">
            <v>40.64</v>
          </cell>
          <cell r="E17">
            <v>54.44</v>
          </cell>
          <cell r="F17">
            <v>41.86</v>
          </cell>
          <cell r="G17">
            <v>56.07</v>
          </cell>
        </row>
        <row r="18">
          <cell r="A18" t="str">
            <v>Journeyman / Lab Technician</v>
          </cell>
          <cell r="B18">
            <v>33.94</v>
          </cell>
          <cell r="C18">
            <v>45.46</v>
          </cell>
          <cell r="D18">
            <v>34.96</v>
          </cell>
          <cell r="E18">
            <v>46.82</v>
          </cell>
          <cell r="F18">
            <v>36.01</v>
          </cell>
          <cell r="G18">
            <v>48.22</v>
          </cell>
        </row>
        <row r="19">
          <cell r="A19" t="str">
            <v>Apprentice / Lab Assistant</v>
          </cell>
          <cell r="B19">
            <v>28.9</v>
          </cell>
          <cell r="C19">
            <v>63.67</v>
          </cell>
          <cell r="D19">
            <v>29.77</v>
          </cell>
          <cell r="E19">
            <v>65.58</v>
          </cell>
          <cell r="F19">
            <v>30.66</v>
          </cell>
          <cell r="G19">
            <v>67.55</v>
          </cell>
        </row>
        <row r="20">
          <cell r="A20" t="str">
            <v>Executive Assistant</v>
          </cell>
          <cell r="B20">
            <v>47.95</v>
          </cell>
          <cell r="C20">
            <v>64.22</v>
          </cell>
          <cell r="D20">
            <v>49.39</v>
          </cell>
          <cell r="E20">
            <v>66.150000000000006</v>
          </cell>
          <cell r="F20">
            <v>50.87</v>
          </cell>
          <cell r="G20">
            <v>68.13</v>
          </cell>
        </row>
        <row r="21">
          <cell r="A21" t="str">
            <v>Lead Administrative Personnel</v>
          </cell>
          <cell r="B21">
            <v>39.75</v>
          </cell>
          <cell r="C21">
            <v>53.25</v>
          </cell>
          <cell r="D21">
            <v>40.94</v>
          </cell>
          <cell r="E21">
            <v>54.85</v>
          </cell>
          <cell r="F21">
            <v>42.17</v>
          </cell>
          <cell r="G21">
            <v>56.5</v>
          </cell>
        </row>
        <row r="22">
          <cell r="A22" t="str">
            <v>Administrative Personnel</v>
          </cell>
          <cell r="B22">
            <v>35.119999999999997</v>
          </cell>
          <cell r="C22">
            <v>47.05</v>
          </cell>
          <cell r="D22">
            <v>36.17</v>
          </cell>
          <cell r="E22">
            <v>48.46</v>
          </cell>
          <cell r="F22">
            <v>37.26</v>
          </cell>
          <cell r="G22">
            <v>49.91</v>
          </cell>
        </row>
        <row r="23">
          <cell r="A23" t="str">
            <v>Administrative Assistant</v>
          </cell>
          <cell r="B23">
            <v>28.51</v>
          </cell>
          <cell r="C23">
            <v>38.19</v>
          </cell>
          <cell r="D23">
            <v>29.37</v>
          </cell>
          <cell r="E23">
            <v>39.340000000000003</v>
          </cell>
          <cell r="F23">
            <v>30.25</v>
          </cell>
          <cell r="G23">
            <v>40.520000000000003</v>
          </cell>
        </row>
        <row r="24">
          <cell r="A24" t="str">
            <v>G&amp;A Executive *</v>
          </cell>
          <cell r="B24">
            <v>98.82</v>
          </cell>
          <cell r="C24">
            <v>132.36000000000001</v>
          </cell>
          <cell r="D24">
            <v>101.78</v>
          </cell>
          <cell r="E24">
            <v>136.33000000000001</v>
          </cell>
          <cell r="F24">
            <v>104.83</v>
          </cell>
          <cell r="G24">
            <v>140.41999999999999</v>
          </cell>
        </row>
        <row r="25">
          <cell r="A25" t="str">
            <v>G&amp;A Manager *</v>
          </cell>
          <cell r="B25">
            <v>74.73</v>
          </cell>
          <cell r="C25">
            <v>100.1</v>
          </cell>
          <cell r="D25">
            <v>76.97</v>
          </cell>
          <cell r="E25">
            <v>103.1</v>
          </cell>
          <cell r="F25">
            <v>79.28</v>
          </cell>
          <cell r="G25">
            <v>106.19</v>
          </cell>
        </row>
        <row r="26">
          <cell r="A26" t="str">
            <v>G&amp;A Specialist (includes Key Personnel) *</v>
          </cell>
          <cell r="B26">
            <v>49.4</v>
          </cell>
          <cell r="C26">
            <v>66.16</v>
          </cell>
          <cell r="D26">
            <v>50.88</v>
          </cell>
          <cell r="E26">
            <v>68.14</v>
          </cell>
          <cell r="F26">
            <v>52.41</v>
          </cell>
          <cell r="G26">
            <v>70.180000000000007</v>
          </cell>
        </row>
        <row r="27">
          <cell r="A27" t="str">
            <v>G&amp;A Staff *</v>
          </cell>
          <cell r="B27">
            <v>37.29</v>
          </cell>
          <cell r="C27">
            <v>49.94</v>
          </cell>
          <cell r="D27">
            <v>38.409999999999997</v>
          </cell>
          <cell r="E27">
            <v>51.44</v>
          </cell>
          <cell r="F27">
            <v>39.56</v>
          </cell>
          <cell r="G27">
            <v>52.98</v>
          </cell>
        </row>
      </sheetData>
      <sheetData sheetId="15"/>
      <sheetData sheetId="16" refreshError="1"/>
      <sheetData sheetId="17" refreshError="1"/>
      <sheetData sheetId="18"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
      <sheetName val="B2.1  Base part 1"/>
      <sheetName val="B2.1  Base part 2"/>
      <sheetName val="B2.1  Base part 3"/>
      <sheetName val="B2.2 to 2.4 Base"/>
      <sheetName val="B2.5 Base part 1"/>
      <sheetName val="B2.5 Base part 2"/>
      <sheetName val=" 2.6 Base"/>
      <sheetName val=" 2.7 Base part 1"/>
      <sheetName val=" 2.7 Base part 2"/>
      <sheetName val="Labor Rate Build Up"/>
      <sheetName val="Labor Bid Rate Premiums"/>
      <sheetName val="Comp Results WD"/>
      <sheetName val="Comp Results OBA"/>
      <sheetName val="PMO"/>
      <sheetName val="ODCs"/>
      <sheetName val="Travel"/>
      <sheetName val="Facility SC"/>
      <sheetName val="Rates&amp;Factors"/>
      <sheetName val="BOM"/>
      <sheetName val="DEPRECIATION COST ELEME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2">
          <cell r="A2" t="str">
            <v>Office Furniture</v>
          </cell>
        </row>
        <row r="3">
          <cell r="A3" t="str">
            <v>Info System</v>
          </cell>
        </row>
        <row r="4">
          <cell r="A4" t="str">
            <v>Data Handling</v>
          </cell>
        </row>
        <row r="5">
          <cell r="A5" t="str">
            <v>Airplanes</v>
          </cell>
        </row>
        <row r="6">
          <cell r="A6" t="str">
            <v>Automobile</v>
          </cell>
        </row>
        <row r="7">
          <cell r="A7" t="str">
            <v>Light Truck</v>
          </cell>
        </row>
        <row r="8">
          <cell r="A8" t="str">
            <v>Heavy Truck</v>
          </cell>
        </row>
        <row r="9">
          <cell r="A9" t="str">
            <v>Trailers/Forklifts</v>
          </cell>
        </row>
        <row r="10">
          <cell r="A10" t="str">
            <v>Land Improvement</v>
          </cell>
        </row>
        <row r="11">
          <cell r="A11" t="str">
            <v>Leased Capital</v>
          </cell>
        </row>
        <row r="12">
          <cell r="A12" t="str">
            <v>Income Generating FA Equip</v>
          </cell>
        </row>
        <row r="13">
          <cell r="A13" t="str">
            <v>Telephone</v>
          </cell>
        </row>
        <row r="14">
          <cell r="A14" t="str">
            <v>Microwave</v>
          </cell>
        </row>
        <row r="15">
          <cell r="A15" t="str">
            <v>Buildings</v>
          </cell>
        </row>
        <row r="16">
          <cell r="A16" t="str">
            <v>Leasehold *</v>
          </cell>
        </row>
        <row r="17">
          <cell r="A17" t="str">
            <v>M&amp;E Heavy (&gt;$1M)</v>
          </cell>
        </row>
        <row r="18">
          <cell r="A18" t="str">
            <v>M&amp;E Medium ( &gt;$25K&lt; $1M)</v>
          </cell>
        </row>
        <row r="19">
          <cell r="A19" t="str">
            <v>M&amp;E Light ( $0 - $25K)</v>
          </cell>
        </row>
        <row r="20">
          <cell r="A20" t="str">
            <v>M&amp;E Special (Test Equip)</v>
          </cell>
        </row>
        <row r="21">
          <cell r="A21" t="str">
            <v>Software</v>
          </cell>
        </row>
      </sheetData>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GSA RATES"/>
      <sheetName val="LM RATES"/>
      <sheetName val="SUB RATES"/>
      <sheetName val="Sheet1"/>
      <sheetName val="LaborSpread"/>
      <sheetName val="BOE"/>
      <sheetName val="TASK"/>
      <sheetName val="BOE PRINT"/>
      <sheetName val="ODC's"/>
      <sheetName val="P&amp;L"/>
      <sheetName val="Input TAB"/>
      <sheetName val="SUMMARY (2)"/>
      <sheetName val="1999LM "/>
      <sheetName val="2000LMx"/>
      <sheetName val="2000LM"/>
      <sheetName val="2001LM"/>
      <sheetName val="LMTotal"/>
      <sheetName val="SubDetail"/>
      <sheetName val="1997SUB"/>
      <sheetName val="1998SUB"/>
      <sheetName val="1999SUB"/>
      <sheetName val="2000SUBx"/>
      <sheetName val="2000SUB"/>
      <sheetName val="TotalSUB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
          <cell r="N4" t="str">
            <v>Employee</v>
          </cell>
          <cell r="O4" t="str">
            <v>Labor</v>
          </cell>
          <cell r="P4" t="str">
            <v>OH</v>
          </cell>
          <cell r="Q4" t="str">
            <v>ASP</v>
          </cell>
          <cell r="R4" t="str">
            <v>U&amp;O</v>
          </cell>
          <cell r="S4" t="str">
            <v>GSA FEE</v>
          </cell>
          <cell r="T4" t="str">
            <v>SUBTOTAL Labor Cost</v>
          </cell>
          <cell r="U4" t="str">
            <v>G&amp;A</v>
          </cell>
        </row>
        <row r="8">
          <cell r="N8" t="str">
            <v>Wenchel</v>
          </cell>
          <cell r="O8">
            <v>9861.7999999999993</v>
          </cell>
          <cell r="P8">
            <v>6636.99</v>
          </cell>
          <cell r="Q8">
            <v>577.46</v>
          </cell>
          <cell r="R8">
            <v>4270.16</v>
          </cell>
          <cell r="S8">
            <v>273.33999999999997</v>
          </cell>
          <cell r="T8">
            <v>21619.75</v>
          </cell>
          <cell r="U8">
            <v>1184.76</v>
          </cell>
        </row>
        <row r="9">
          <cell r="N9" t="str">
            <v>Jeffries</v>
          </cell>
          <cell r="O9">
            <v>8044.4</v>
          </cell>
          <cell r="P9">
            <v>5413.88</v>
          </cell>
          <cell r="Q9">
            <v>471.04</v>
          </cell>
          <cell r="R9">
            <v>3483.23</v>
          </cell>
          <cell r="S9">
            <v>268.26</v>
          </cell>
          <cell r="T9">
            <v>17680.810000000001</v>
          </cell>
          <cell r="U9">
            <v>968.91</v>
          </cell>
        </row>
        <row r="10">
          <cell r="N10" t="str">
            <v>FA1</v>
          </cell>
          <cell r="O10">
            <v>2746.24</v>
          </cell>
          <cell r="P10">
            <v>1848.22</v>
          </cell>
          <cell r="Q10">
            <v>160.81</v>
          </cell>
          <cell r="R10">
            <v>0</v>
          </cell>
          <cell r="S10">
            <v>67.31</v>
          </cell>
          <cell r="T10">
            <v>4822.58</v>
          </cell>
          <cell r="U10">
            <v>264.27999999999997</v>
          </cell>
        </row>
        <row r="11">
          <cell r="N11" t="str">
            <v>Hemenway</v>
          </cell>
          <cell r="O11">
            <v>5329.8</v>
          </cell>
          <cell r="P11">
            <v>3586.96</v>
          </cell>
          <cell r="Q11">
            <v>312.08999999999997</v>
          </cell>
          <cell r="R11">
            <v>0</v>
          </cell>
          <cell r="S11">
            <v>111.93</v>
          </cell>
          <cell r="T11">
            <v>9340.7800000000007</v>
          </cell>
          <cell r="U11">
            <v>511.87</v>
          </cell>
        </row>
        <row r="12">
          <cell r="N12" t="str">
            <v>Snyder</v>
          </cell>
          <cell r="O12">
            <v>11463.6</v>
          </cell>
          <cell r="P12">
            <v>7715</v>
          </cell>
          <cell r="Q12">
            <v>671.25</v>
          </cell>
          <cell r="R12">
            <v>0</v>
          </cell>
          <cell r="S12">
            <v>219.96</v>
          </cell>
          <cell r="T12">
            <v>20069.810000000001</v>
          </cell>
          <cell r="U12">
            <v>1099.83</v>
          </cell>
        </row>
        <row r="13">
          <cell r="N13" t="str">
            <v>Pompizzi, M</v>
          </cell>
          <cell r="O13">
            <v>5205.3599999999997</v>
          </cell>
          <cell r="P13">
            <v>3503.21</v>
          </cell>
          <cell r="Q13">
            <v>304.8</v>
          </cell>
          <cell r="R13">
            <v>0</v>
          </cell>
          <cell r="S13">
            <v>138.41999999999999</v>
          </cell>
          <cell r="T13">
            <v>9151.7900000000009</v>
          </cell>
          <cell r="U13">
            <v>501.52</v>
          </cell>
        </row>
        <row r="14">
          <cell r="N14" t="str">
            <v>Burkhart</v>
          </cell>
          <cell r="O14">
            <v>11076.48</v>
          </cell>
          <cell r="P14">
            <v>7454.47</v>
          </cell>
          <cell r="Q14">
            <v>648.58000000000004</v>
          </cell>
          <cell r="R14">
            <v>0</v>
          </cell>
          <cell r="S14">
            <v>280.08</v>
          </cell>
          <cell r="T14">
            <v>19459.61</v>
          </cell>
          <cell r="U14">
            <v>1066.3900000000001</v>
          </cell>
        </row>
        <row r="15">
          <cell r="N15" t="str">
            <v>DBM1</v>
          </cell>
          <cell r="O15">
            <v>2588.8000000000002</v>
          </cell>
          <cell r="P15">
            <v>1742.26</v>
          </cell>
          <cell r="Q15">
            <v>151.59</v>
          </cell>
          <cell r="R15">
            <v>0</v>
          </cell>
          <cell r="S15">
            <v>51.54</v>
          </cell>
          <cell r="T15">
            <v>4534.1899999999996</v>
          </cell>
          <cell r="U15">
            <v>248.47</v>
          </cell>
        </row>
        <row r="16">
          <cell r="N16" t="str">
            <v>Arrington</v>
          </cell>
          <cell r="O16">
            <v>5044.6400000000003</v>
          </cell>
          <cell r="P16">
            <v>3395.04</v>
          </cell>
          <cell r="Q16">
            <v>295.39</v>
          </cell>
          <cell r="R16">
            <v>0</v>
          </cell>
          <cell r="S16">
            <v>145.88999999999999</v>
          </cell>
          <cell r="T16">
            <v>8880.9599999999991</v>
          </cell>
          <cell r="U16">
            <v>486.68</v>
          </cell>
        </row>
        <row r="17">
          <cell r="N17" t="str">
            <v>Pompizzi, T</v>
          </cell>
          <cell r="O17">
            <v>5940.8</v>
          </cell>
          <cell r="P17">
            <v>3998.16</v>
          </cell>
          <cell r="Q17">
            <v>347.86</v>
          </cell>
          <cell r="R17">
            <v>2572.37</v>
          </cell>
          <cell r="S17">
            <v>133.84</v>
          </cell>
          <cell r="T17">
            <v>12993.03</v>
          </cell>
          <cell r="U17">
            <v>712.02</v>
          </cell>
        </row>
        <row r="18">
          <cell r="N18" t="str">
            <v>PSE1</v>
          </cell>
          <cell r="O18">
            <v>0</v>
          </cell>
          <cell r="P18">
            <v>0</v>
          </cell>
          <cell r="Q18">
            <v>0</v>
          </cell>
          <cell r="R18">
            <v>0</v>
          </cell>
          <cell r="S18">
            <v>0</v>
          </cell>
          <cell r="T18">
            <v>0</v>
          </cell>
          <cell r="U18">
            <v>0</v>
          </cell>
        </row>
        <row r="19">
          <cell r="N19" t="str">
            <v>MacTavish</v>
          </cell>
          <cell r="O19">
            <v>2620</v>
          </cell>
          <cell r="P19">
            <v>1763.26</v>
          </cell>
          <cell r="Q19">
            <v>153.41</v>
          </cell>
          <cell r="R19">
            <v>1134.46</v>
          </cell>
          <cell r="S19">
            <v>84.1</v>
          </cell>
          <cell r="T19">
            <v>5755.23</v>
          </cell>
          <cell r="U19">
            <v>315.39</v>
          </cell>
        </row>
        <row r="20">
          <cell r="N20" t="str">
            <v>Graf</v>
          </cell>
          <cell r="O20">
            <v>726.24</v>
          </cell>
          <cell r="P20">
            <v>488.76</v>
          </cell>
          <cell r="Q20">
            <v>42.53</v>
          </cell>
          <cell r="R20">
            <v>314.45999999999998</v>
          </cell>
          <cell r="S20">
            <v>20.079999999999998</v>
          </cell>
          <cell r="T20">
            <v>1592.07</v>
          </cell>
          <cell r="U20">
            <v>87.25</v>
          </cell>
        </row>
      </sheetData>
      <sheetData sheetId="14" refreshError="1">
        <row r="8">
          <cell r="N8" t="str">
            <v>Wenchel</v>
          </cell>
          <cell r="O8">
            <v>10316.959999999999</v>
          </cell>
          <cell r="P8">
            <v>6871.1</v>
          </cell>
          <cell r="Q8">
            <v>601.58000000000004</v>
          </cell>
          <cell r="R8">
            <v>4467.24</v>
          </cell>
          <cell r="S8">
            <v>294.52</v>
          </cell>
          <cell r="T8">
            <v>22551.4</v>
          </cell>
          <cell r="U8">
            <v>1132.08</v>
          </cell>
        </row>
        <row r="9">
          <cell r="N9" t="str">
            <v>Jeffries</v>
          </cell>
          <cell r="O9">
            <v>10173.799999999999</v>
          </cell>
          <cell r="P9">
            <v>6775.75</v>
          </cell>
          <cell r="Q9">
            <v>593.23</v>
          </cell>
          <cell r="R9">
            <v>4405.26</v>
          </cell>
          <cell r="S9">
            <v>349.44</v>
          </cell>
          <cell r="T9">
            <v>22297.48</v>
          </cell>
          <cell r="U9">
            <v>1119.33</v>
          </cell>
        </row>
        <row r="10">
          <cell r="N10" t="str">
            <v>FA1</v>
          </cell>
          <cell r="O10">
            <v>8042.56</v>
          </cell>
          <cell r="P10">
            <v>5356.34</v>
          </cell>
          <cell r="Q10">
            <v>468.96</v>
          </cell>
          <cell r="R10">
            <v>0</v>
          </cell>
          <cell r="S10">
            <v>203.03</v>
          </cell>
          <cell r="T10">
            <v>14070.89</v>
          </cell>
          <cell r="U10">
            <v>706.36</v>
          </cell>
        </row>
        <row r="11">
          <cell r="N11" t="str">
            <v>Hemenway</v>
          </cell>
          <cell r="O11">
            <v>6281.55</v>
          </cell>
          <cell r="P11">
            <v>4183.51</v>
          </cell>
          <cell r="Q11">
            <v>366.28</v>
          </cell>
          <cell r="R11">
            <v>0</v>
          </cell>
          <cell r="S11">
            <v>135.88</v>
          </cell>
          <cell r="T11">
            <v>10967.22</v>
          </cell>
          <cell r="U11">
            <v>550.54999999999995</v>
          </cell>
        </row>
        <row r="12">
          <cell r="N12" t="str">
            <v>Snyder</v>
          </cell>
          <cell r="O12">
            <v>11463.6</v>
          </cell>
          <cell r="P12">
            <v>7634.76</v>
          </cell>
          <cell r="Q12">
            <v>668.44</v>
          </cell>
          <cell r="R12">
            <v>0</v>
          </cell>
          <cell r="S12">
            <v>226.58</v>
          </cell>
          <cell r="T12">
            <v>19993.38</v>
          </cell>
          <cell r="U12">
            <v>1003.67</v>
          </cell>
        </row>
        <row r="13">
          <cell r="N13" t="str">
            <v>Pompizzi, M</v>
          </cell>
          <cell r="O13">
            <v>5205.3599999999997</v>
          </cell>
          <cell r="P13">
            <v>3466.77</v>
          </cell>
          <cell r="Q13">
            <v>303.52</v>
          </cell>
          <cell r="R13">
            <v>0</v>
          </cell>
          <cell r="S13">
            <v>142.58000000000001</v>
          </cell>
          <cell r="T13">
            <v>9118.23</v>
          </cell>
          <cell r="U13">
            <v>457.74</v>
          </cell>
        </row>
        <row r="14">
          <cell r="N14" t="str">
            <v>Burkhart</v>
          </cell>
          <cell r="O14">
            <v>12614.88</v>
          </cell>
          <cell r="P14">
            <v>8401.51</v>
          </cell>
          <cell r="Q14">
            <v>735.57</v>
          </cell>
          <cell r="R14">
            <v>0</v>
          </cell>
          <cell r="S14">
            <v>328.56</v>
          </cell>
          <cell r="T14">
            <v>22080.52</v>
          </cell>
          <cell r="U14">
            <v>1108.44</v>
          </cell>
        </row>
        <row r="15">
          <cell r="N15" t="str">
            <v>DBM1</v>
          </cell>
          <cell r="O15">
            <v>10614.08</v>
          </cell>
          <cell r="P15">
            <v>7068.98</v>
          </cell>
          <cell r="Q15">
            <v>618.91</v>
          </cell>
          <cell r="R15">
            <v>0</v>
          </cell>
          <cell r="S15">
            <v>217.66</v>
          </cell>
          <cell r="T15">
            <v>18519.63</v>
          </cell>
          <cell r="U15">
            <v>929.69</v>
          </cell>
        </row>
        <row r="16">
          <cell r="N16" t="str">
            <v>Arrington</v>
          </cell>
          <cell r="O16">
            <v>5044.6400000000003</v>
          </cell>
          <cell r="P16">
            <v>3359.73</v>
          </cell>
          <cell r="Q16">
            <v>294.14999999999998</v>
          </cell>
          <cell r="R16">
            <v>0</v>
          </cell>
          <cell r="S16">
            <v>150.26</v>
          </cell>
          <cell r="T16">
            <v>8848.7800000000007</v>
          </cell>
          <cell r="U16">
            <v>444.21</v>
          </cell>
        </row>
        <row r="17">
          <cell r="N17" t="str">
            <v>Pompizzi, T</v>
          </cell>
          <cell r="O17">
            <v>5940.8</v>
          </cell>
          <cell r="P17">
            <v>3956.57</v>
          </cell>
          <cell r="Q17">
            <v>346.41</v>
          </cell>
          <cell r="R17">
            <v>2572.37</v>
          </cell>
          <cell r="S17">
            <v>137.86000000000001</v>
          </cell>
          <cell r="T17">
            <v>12954.01</v>
          </cell>
          <cell r="U17">
            <v>650.29</v>
          </cell>
        </row>
        <row r="18">
          <cell r="N18" t="str">
            <v>PSE1</v>
          </cell>
          <cell r="O18">
            <v>12300</v>
          </cell>
          <cell r="P18">
            <v>8191.8</v>
          </cell>
          <cell r="Q18">
            <v>717.21</v>
          </cell>
          <cell r="R18">
            <v>0</v>
          </cell>
          <cell r="S18">
            <v>253.05</v>
          </cell>
          <cell r="T18">
            <v>21462.06</v>
          </cell>
          <cell r="U18">
            <v>1077.4000000000001</v>
          </cell>
        </row>
        <row r="19">
          <cell r="N19" t="str">
            <v>MacTavish</v>
          </cell>
          <cell r="O19">
            <v>0</v>
          </cell>
          <cell r="P19">
            <v>0</v>
          </cell>
          <cell r="Q19">
            <v>0</v>
          </cell>
          <cell r="R19">
            <v>0</v>
          </cell>
          <cell r="S19">
            <v>0</v>
          </cell>
          <cell r="T19">
            <v>0</v>
          </cell>
          <cell r="U19">
            <v>0</v>
          </cell>
        </row>
        <row r="20">
          <cell r="N20" t="str">
            <v>Graf</v>
          </cell>
          <cell r="O20">
            <v>726.24</v>
          </cell>
          <cell r="P20">
            <v>483.68</v>
          </cell>
          <cell r="Q20">
            <v>42.35</v>
          </cell>
          <cell r="R20">
            <v>314.45999999999998</v>
          </cell>
          <cell r="S20">
            <v>20.68</v>
          </cell>
          <cell r="T20">
            <v>1587.41</v>
          </cell>
          <cell r="U20">
            <v>79.69</v>
          </cell>
        </row>
      </sheetData>
      <sheetData sheetId="15" refreshError="1"/>
      <sheetData sheetId="16" refreshError="1"/>
      <sheetData sheetId="17" refreshError="1"/>
      <sheetData sheetId="18" refreshError="1"/>
      <sheetData sheetId="19" refreshError="1"/>
      <sheetData sheetId="20" refreshError="1"/>
      <sheetData sheetId="21" refreshError="1">
        <row r="8">
          <cell r="I8" t="str">
            <v>Fisher</v>
          </cell>
          <cell r="J8">
            <v>200</v>
          </cell>
          <cell r="K8">
            <v>16400</v>
          </cell>
          <cell r="M8">
            <v>574</v>
          </cell>
          <cell r="N8">
            <v>210.26</v>
          </cell>
          <cell r="O8">
            <v>941.7</v>
          </cell>
          <cell r="P8">
            <v>18125.96</v>
          </cell>
        </row>
        <row r="9">
          <cell r="I9" t="str">
            <v>Vision</v>
          </cell>
          <cell r="J9">
            <v>320</v>
          </cell>
          <cell r="K9">
            <v>60800</v>
          </cell>
          <cell r="M9">
            <v>2128</v>
          </cell>
          <cell r="N9">
            <v>652.79999999999995</v>
          </cell>
          <cell r="O9">
            <v>3484.23</v>
          </cell>
          <cell r="P9">
            <v>67065.03</v>
          </cell>
        </row>
      </sheetData>
      <sheetData sheetId="22" refreshError="1">
        <row r="8">
          <cell r="I8" t="str">
            <v>Fisher</v>
          </cell>
          <cell r="J8">
            <v>160</v>
          </cell>
          <cell r="K8">
            <v>13120</v>
          </cell>
          <cell r="M8">
            <v>459.2</v>
          </cell>
          <cell r="N8">
            <v>173.25</v>
          </cell>
          <cell r="O8">
            <v>690.37</v>
          </cell>
          <cell r="P8">
            <v>14442.82</v>
          </cell>
        </row>
        <row r="9">
          <cell r="I9" t="str">
            <v>Vision</v>
          </cell>
          <cell r="J9">
            <v>0</v>
          </cell>
          <cell r="K9">
            <v>0</v>
          </cell>
          <cell r="M9">
            <v>0</v>
          </cell>
          <cell r="N9">
            <v>0</v>
          </cell>
          <cell r="O9">
            <v>0</v>
          </cell>
          <cell r="P9">
            <v>0</v>
          </cell>
        </row>
      </sheetData>
      <sheetData sheetId="23" refreshError="1"/>
      <sheetData sheetId="2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kt Pricing Wksheet"/>
      <sheetName val="06 Mkt Data"/>
      <sheetName val="07 Mkt Data "/>
      <sheetName val="Emp Count &amp; Sal"/>
    </sheetNames>
    <sheetDataSet>
      <sheetData sheetId="0" refreshError="1"/>
      <sheetData sheetId="1" refreshError="1"/>
      <sheetData sheetId="2">
        <row r="1">
          <cell r="A1" t="str">
            <v>2007 Market Data</v>
          </cell>
        </row>
        <row r="3">
          <cell r="A3" t="str">
            <v>Job Code</v>
          </cell>
          <cell r="B3" t="str">
            <v>Mkt Base 25%</v>
          </cell>
          <cell r="C3" t="str">
            <v>Mkt Base 50%</v>
          </cell>
          <cell r="D3" t="str">
            <v>Avg Mkt Base</v>
          </cell>
          <cell r="E3" t="str">
            <v>75% Mkt Base</v>
          </cell>
        </row>
        <row r="4">
          <cell r="A4" t="str">
            <v xml:space="preserve"> </v>
          </cell>
        </row>
        <row r="5">
          <cell r="A5">
            <v>100010</v>
          </cell>
          <cell r="B5">
            <v>27400.000000000055</v>
          </cell>
          <cell r="C5">
            <v>30099.999999999942</v>
          </cell>
          <cell r="D5">
            <v>30699.999999999935</v>
          </cell>
          <cell r="E5">
            <v>33199.999999999927</v>
          </cell>
        </row>
        <row r="6">
          <cell r="A6">
            <v>100020</v>
          </cell>
          <cell r="B6">
            <v>30100.000000000087</v>
          </cell>
          <cell r="C6">
            <v>33699.999999999876</v>
          </cell>
          <cell r="D6">
            <v>33800.000000000124</v>
          </cell>
          <cell r="E6">
            <v>37500</v>
          </cell>
        </row>
        <row r="7">
          <cell r="A7">
            <v>100030</v>
          </cell>
          <cell r="B7">
            <v>35000</v>
          </cell>
          <cell r="C7">
            <v>38800.000000000102</v>
          </cell>
          <cell r="D7">
            <v>38699.999999999898</v>
          </cell>
          <cell r="E7">
            <v>43399.999999999891</v>
          </cell>
        </row>
        <row r="8">
          <cell r="A8">
            <v>100035</v>
          </cell>
          <cell r="B8">
            <v>41200</v>
          </cell>
          <cell r="C8">
            <v>45200</v>
          </cell>
          <cell r="D8">
            <v>45400</v>
          </cell>
          <cell r="E8">
            <v>49700</v>
          </cell>
        </row>
        <row r="9">
          <cell r="A9">
            <v>100038</v>
          </cell>
          <cell r="B9">
            <v>49800</v>
          </cell>
          <cell r="C9">
            <v>56800</v>
          </cell>
          <cell r="D9">
            <v>56500</v>
          </cell>
          <cell r="E9">
            <v>62900</v>
          </cell>
        </row>
        <row r="10">
          <cell r="A10">
            <v>100040</v>
          </cell>
          <cell r="B10">
            <v>46300.000000000102</v>
          </cell>
          <cell r="C10">
            <v>51600.000000000087</v>
          </cell>
          <cell r="D10">
            <v>52100.000000000087</v>
          </cell>
          <cell r="E10">
            <v>57600.000000000116</v>
          </cell>
        </row>
        <row r="11">
          <cell r="A11">
            <v>100042</v>
          </cell>
          <cell r="B11">
            <v>49600</v>
          </cell>
          <cell r="C11">
            <v>56100</v>
          </cell>
          <cell r="D11">
            <v>57300</v>
          </cell>
          <cell r="E11">
            <v>63900</v>
          </cell>
        </row>
        <row r="12">
          <cell r="A12">
            <v>100043</v>
          </cell>
          <cell r="B12">
            <v>51400</v>
          </cell>
          <cell r="C12">
            <v>57700</v>
          </cell>
          <cell r="D12">
            <v>57900</v>
          </cell>
          <cell r="E12">
            <v>65200</v>
          </cell>
        </row>
        <row r="13">
          <cell r="A13">
            <v>100044</v>
          </cell>
          <cell r="B13">
            <v>63800</v>
          </cell>
          <cell r="C13">
            <v>72700</v>
          </cell>
          <cell r="D13">
            <v>72800</v>
          </cell>
          <cell r="E13">
            <v>82200</v>
          </cell>
        </row>
        <row r="14">
          <cell r="A14">
            <v>100045</v>
          </cell>
          <cell r="B14">
            <v>43400</v>
          </cell>
          <cell r="C14">
            <v>47900</v>
          </cell>
          <cell r="D14">
            <v>48000</v>
          </cell>
          <cell r="E14">
            <v>51900</v>
          </cell>
        </row>
        <row r="15">
          <cell r="A15">
            <v>100050</v>
          </cell>
          <cell r="B15">
            <v>51199.99999999992</v>
          </cell>
          <cell r="C15">
            <v>56300.00000000008</v>
          </cell>
          <cell r="D15">
            <v>56800.00000000008</v>
          </cell>
          <cell r="E15">
            <v>62900</v>
          </cell>
        </row>
        <row r="16">
          <cell r="A16">
            <v>100055</v>
          </cell>
          <cell r="B16">
            <v>51200</v>
          </cell>
          <cell r="C16">
            <v>56300</v>
          </cell>
          <cell r="D16">
            <v>56800</v>
          </cell>
          <cell r="E16">
            <v>62900</v>
          </cell>
        </row>
        <row r="17">
          <cell r="A17">
            <v>100060</v>
          </cell>
          <cell r="B17">
            <v>57800.000000000095</v>
          </cell>
          <cell r="C17">
            <v>64199.999999999891</v>
          </cell>
          <cell r="D17">
            <v>64500</v>
          </cell>
          <cell r="E17">
            <v>71199.999999999884</v>
          </cell>
        </row>
        <row r="18">
          <cell r="A18">
            <v>100061</v>
          </cell>
          <cell r="B18">
            <v>63700</v>
          </cell>
          <cell r="C18">
            <v>70900</v>
          </cell>
          <cell r="D18">
            <v>68900</v>
          </cell>
          <cell r="E18">
            <v>78800</v>
          </cell>
        </row>
        <row r="19">
          <cell r="A19">
            <v>100065</v>
          </cell>
          <cell r="B19">
            <v>63400</v>
          </cell>
          <cell r="C19">
            <v>70400</v>
          </cell>
          <cell r="D19">
            <v>71600</v>
          </cell>
          <cell r="E19">
            <v>79900</v>
          </cell>
        </row>
        <row r="20">
          <cell r="A20">
            <v>100070</v>
          </cell>
          <cell r="B20">
            <v>56100</v>
          </cell>
          <cell r="C20">
            <v>63000</v>
          </cell>
          <cell r="D20">
            <v>63500</v>
          </cell>
          <cell r="E20">
            <v>71400.000000000058</v>
          </cell>
        </row>
        <row r="21">
          <cell r="A21">
            <v>100075</v>
          </cell>
          <cell r="B21">
            <v>64600</v>
          </cell>
          <cell r="C21">
            <v>71300</v>
          </cell>
          <cell r="D21">
            <v>71500</v>
          </cell>
          <cell r="E21">
            <v>79000</v>
          </cell>
        </row>
        <row r="22">
          <cell r="A22">
            <v>100080</v>
          </cell>
          <cell r="B22">
            <v>64599.999999999935</v>
          </cell>
          <cell r="C22">
            <v>71300.000000000087</v>
          </cell>
          <cell r="D22">
            <v>71500</v>
          </cell>
          <cell r="E22">
            <v>79000</v>
          </cell>
        </row>
        <row r="23">
          <cell r="A23">
            <v>100085</v>
          </cell>
          <cell r="B23">
            <v>61400</v>
          </cell>
          <cell r="C23">
            <v>71000</v>
          </cell>
          <cell r="D23">
            <v>71100</v>
          </cell>
          <cell r="E23">
            <v>83900</v>
          </cell>
        </row>
        <row r="24">
          <cell r="A24">
            <v>100086</v>
          </cell>
          <cell r="B24">
            <v>63700</v>
          </cell>
          <cell r="C24">
            <v>73600</v>
          </cell>
          <cell r="D24">
            <v>71300</v>
          </cell>
          <cell r="E24">
            <v>84100</v>
          </cell>
        </row>
        <row r="25">
          <cell r="A25">
            <v>100087</v>
          </cell>
          <cell r="B25">
            <v>62800</v>
          </cell>
          <cell r="C25">
            <v>72600</v>
          </cell>
          <cell r="D25">
            <v>73800</v>
          </cell>
          <cell r="E25">
            <v>84300</v>
          </cell>
        </row>
        <row r="26">
          <cell r="A26">
            <v>100090</v>
          </cell>
          <cell r="B26">
            <v>79300.000000000116</v>
          </cell>
          <cell r="C26">
            <v>89399.999999999898</v>
          </cell>
          <cell r="D26">
            <v>89600.000000000102</v>
          </cell>
          <cell r="E26">
            <v>99800.000000000131</v>
          </cell>
        </row>
        <row r="27">
          <cell r="A27">
            <v>100095</v>
          </cell>
          <cell r="B27">
            <v>89900</v>
          </cell>
          <cell r="C27">
            <v>102100</v>
          </cell>
          <cell r="D27">
            <v>102600</v>
          </cell>
          <cell r="E27">
            <v>113100</v>
          </cell>
        </row>
        <row r="28">
          <cell r="A28">
            <v>100096</v>
          </cell>
          <cell r="B28">
            <v>91100</v>
          </cell>
          <cell r="C28">
            <v>98800</v>
          </cell>
          <cell r="D28">
            <v>101800</v>
          </cell>
          <cell r="E28">
            <v>110500</v>
          </cell>
        </row>
        <row r="29">
          <cell r="A29">
            <v>100097</v>
          </cell>
          <cell r="B29">
            <v>110500</v>
          </cell>
          <cell r="C29">
            <v>124000</v>
          </cell>
          <cell r="D29">
            <v>125400</v>
          </cell>
          <cell r="E29">
            <v>138000</v>
          </cell>
        </row>
        <row r="30">
          <cell r="A30">
            <v>100098</v>
          </cell>
          <cell r="B30">
            <v>82200</v>
          </cell>
          <cell r="C30">
            <v>92500</v>
          </cell>
          <cell r="D30">
            <v>94000</v>
          </cell>
          <cell r="E30">
            <v>103500</v>
          </cell>
        </row>
        <row r="31">
          <cell r="A31">
            <v>100100</v>
          </cell>
          <cell r="B31">
            <v>90300.000000000087</v>
          </cell>
          <cell r="C31">
            <v>99000</v>
          </cell>
          <cell r="D31">
            <v>100100</v>
          </cell>
          <cell r="E31">
            <v>109100</v>
          </cell>
        </row>
        <row r="32">
          <cell r="A32">
            <v>100105</v>
          </cell>
          <cell r="B32">
            <v>0</v>
          </cell>
          <cell r="C32">
            <v>0</v>
          </cell>
          <cell r="D32">
            <v>0</v>
          </cell>
          <cell r="E32">
            <v>0</v>
          </cell>
        </row>
        <row r="33">
          <cell r="A33">
            <v>100110</v>
          </cell>
          <cell r="B33">
            <v>125600</v>
          </cell>
          <cell r="C33">
            <v>138200</v>
          </cell>
          <cell r="D33">
            <v>139500</v>
          </cell>
          <cell r="E33">
            <v>153200</v>
          </cell>
        </row>
        <row r="34">
          <cell r="A34">
            <v>100115</v>
          </cell>
          <cell r="B34">
            <v>0</v>
          </cell>
          <cell r="C34">
            <v>0</v>
          </cell>
          <cell r="D34">
            <v>0</v>
          </cell>
          <cell r="E34">
            <v>0</v>
          </cell>
        </row>
        <row r="35">
          <cell r="A35">
            <v>100117</v>
          </cell>
          <cell r="B35">
            <v>125600</v>
          </cell>
          <cell r="C35">
            <v>138200</v>
          </cell>
          <cell r="D35">
            <v>139500</v>
          </cell>
          <cell r="E35">
            <v>153200</v>
          </cell>
        </row>
        <row r="36">
          <cell r="A36">
            <v>100120</v>
          </cell>
          <cell r="B36">
            <v>125800</v>
          </cell>
          <cell r="C36">
            <v>138600</v>
          </cell>
          <cell r="D36">
            <v>141700</v>
          </cell>
          <cell r="E36">
            <v>155400</v>
          </cell>
        </row>
        <row r="37">
          <cell r="A37">
            <v>100125</v>
          </cell>
          <cell r="B37">
            <v>154700</v>
          </cell>
          <cell r="C37">
            <v>182200</v>
          </cell>
          <cell r="D37">
            <v>188500</v>
          </cell>
          <cell r="E37">
            <v>214900</v>
          </cell>
        </row>
        <row r="38">
          <cell r="A38">
            <v>100130</v>
          </cell>
          <cell r="B38">
            <v>0</v>
          </cell>
          <cell r="C38">
            <v>0</v>
          </cell>
          <cell r="D38">
            <v>0</v>
          </cell>
          <cell r="E38">
            <v>0</v>
          </cell>
        </row>
        <row r="39">
          <cell r="A39">
            <v>100145</v>
          </cell>
          <cell r="B39">
            <v>0</v>
          </cell>
          <cell r="C39">
            <v>0</v>
          </cell>
          <cell r="D39">
            <v>0</v>
          </cell>
          <cell r="E39">
            <v>0</v>
          </cell>
        </row>
        <row r="40">
          <cell r="A40">
            <v>100160</v>
          </cell>
          <cell r="B40">
            <v>143300</v>
          </cell>
          <cell r="C40">
            <v>162100</v>
          </cell>
          <cell r="D40">
            <v>164800</v>
          </cell>
          <cell r="E40">
            <v>183900</v>
          </cell>
        </row>
        <row r="41">
          <cell r="A41">
            <v>100170</v>
          </cell>
          <cell r="B41">
            <v>0</v>
          </cell>
          <cell r="C41">
            <v>0</v>
          </cell>
          <cell r="D41">
            <v>0</v>
          </cell>
          <cell r="E41">
            <v>0</v>
          </cell>
        </row>
        <row r="42">
          <cell r="A42">
            <v>110010</v>
          </cell>
          <cell r="B42">
            <v>49000</v>
          </cell>
          <cell r="C42">
            <v>59400</v>
          </cell>
          <cell r="D42">
            <v>58700</v>
          </cell>
          <cell r="E42">
            <v>66000</v>
          </cell>
        </row>
        <row r="43">
          <cell r="A43">
            <v>110020</v>
          </cell>
          <cell r="B43">
            <v>57900</v>
          </cell>
          <cell r="C43">
            <v>67600</v>
          </cell>
          <cell r="D43">
            <v>68600</v>
          </cell>
          <cell r="E43">
            <v>77300</v>
          </cell>
        </row>
        <row r="44">
          <cell r="A44">
            <v>110030</v>
          </cell>
          <cell r="B44">
            <v>73400</v>
          </cell>
          <cell r="C44">
            <v>85500</v>
          </cell>
          <cell r="D44">
            <v>86200</v>
          </cell>
          <cell r="E44">
            <v>96900</v>
          </cell>
        </row>
        <row r="45">
          <cell r="A45">
            <v>110035</v>
          </cell>
          <cell r="B45">
            <v>97400</v>
          </cell>
          <cell r="C45">
            <v>107000</v>
          </cell>
          <cell r="D45">
            <v>107600</v>
          </cell>
          <cell r="E45">
            <v>116700</v>
          </cell>
        </row>
        <row r="46">
          <cell r="A46">
            <v>110036</v>
          </cell>
          <cell r="B46">
            <v>111500</v>
          </cell>
          <cell r="C46">
            <v>120600</v>
          </cell>
          <cell r="D46">
            <v>121600</v>
          </cell>
          <cell r="E46">
            <v>132100</v>
          </cell>
        </row>
        <row r="47">
          <cell r="A47">
            <v>110040</v>
          </cell>
          <cell r="B47">
            <v>97300.000000000087</v>
          </cell>
          <cell r="C47">
            <v>108300</v>
          </cell>
          <cell r="D47">
            <v>109200</v>
          </cell>
          <cell r="E47">
            <v>120100</v>
          </cell>
        </row>
        <row r="48">
          <cell r="A48">
            <v>110050</v>
          </cell>
          <cell r="B48">
            <v>120800</v>
          </cell>
          <cell r="C48">
            <v>135700</v>
          </cell>
          <cell r="D48">
            <v>136400</v>
          </cell>
          <cell r="E48">
            <v>151200</v>
          </cell>
        </row>
        <row r="49">
          <cell r="A49">
            <v>110060</v>
          </cell>
          <cell r="B49">
            <v>0</v>
          </cell>
          <cell r="C49">
            <v>0</v>
          </cell>
          <cell r="D49">
            <v>0</v>
          </cell>
          <cell r="E49">
            <v>0</v>
          </cell>
        </row>
        <row r="50">
          <cell r="A50">
            <v>110070</v>
          </cell>
          <cell r="B50">
            <v>157300</v>
          </cell>
          <cell r="C50">
            <v>177400</v>
          </cell>
          <cell r="D50">
            <v>185500</v>
          </cell>
          <cell r="E50">
            <v>210300</v>
          </cell>
        </row>
        <row r="51">
          <cell r="A51">
            <v>110080</v>
          </cell>
          <cell r="B51">
            <v>0</v>
          </cell>
          <cell r="C51">
            <v>0</v>
          </cell>
          <cell r="D51">
            <v>0</v>
          </cell>
          <cell r="E51">
            <v>0</v>
          </cell>
        </row>
        <row r="52">
          <cell r="A52">
            <v>110090</v>
          </cell>
          <cell r="B52">
            <v>0</v>
          </cell>
          <cell r="C52">
            <v>0</v>
          </cell>
          <cell r="D52">
            <v>0</v>
          </cell>
          <cell r="E52">
            <v>0</v>
          </cell>
        </row>
        <row r="53">
          <cell r="A53">
            <v>120010</v>
          </cell>
          <cell r="B53">
            <v>28200</v>
          </cell>
          <cell r="C53">
            <v>32000</v>
          </cell>
          <cell r="D53">
            <v>32400</v>
          </cell>
          <cell r="E53">
            <v>36099.999999999942</v>
          </cell>
        </row>
        <row r="54">
          <cell r="A54">
            <v>120015</v>
          </cell>
          <cell r="B54">
            <v>28200</v>
          </cell>
          <cell r="C54">
            <v>32000</v>
          </cell>
          <cell r="D54">
            <v>32400</v>
          </cell>
          <cell r="E54">
            <v>36100</v>
          </cell>
        </row>
        <row r="55">
          <cell r="A55">
            <v>120020</v>
          </cell>
          <cell r="B55">
            <v>32800.000000000087</v>
          </cell>
          <cell r="C55">
            <v>37000</v>
          </cell>
          <cell r="D55">
            <v>37600</v>
          </cell>
          <cell r="E55">
            <v>41699.999999999898</v>
          </cell>
        </row>
        <row r="56">
          <cell r="A56">
            <v>120030</v>
          </cell>
          <cell r="B56">
            <v>38900.000000000058</v>
          </cell>
          <cell r="C56">
            <v>43500</v>
          </cell>
          <cell r="D56">
            <v>44700</v>
          </cell>
          <cell r="E56">
            <v>49300.000000000065</v>
          </cell>
        </row>
        <row r="57">
          <cell r="A57">
            <v>120040</v>
          </cell>
          <cell r="B57">
            <v>45000</v>
          </cell>
          <cell r="C57">
            <v>50600</v>
          </cell>
          <cell r="D57">
            <v>52000</v>
          </cell>
          <cell r="E57">
            <v>57500</v>
          </cell>
        </row>
        <row r="58">
          <cell r="A58">
            <v>120050</v>
          </cell>
          <cell r="B58">
            <v>41300</v>
          </cell>
          <cell r="C58">
            <v>47800</v>
          </cell>
          <cell r="D58">
            <v>49800</v>
          </cell>
          <cell r="E58">
            <v>56800</v>
          </cell>
        </row>
        <row r="59">
          <cell r="A59">
            <v>120060</v>
          </cell>
          <cell r="B59">
            <v>57400</v>
          </cell>
          <cell r="C59">
            <v>67600</v>
          </cell>
          <cell r="D59">
            <v>67800</v>
          </cell>
          <cell r="E59">
            <v>76699.999999999942</v>
          </cell>
        </row>
        <row r="60">
          <cell r="A60">
            <v>120070</v>
          </cell>
          <cell r="B60">
            <v>78500</v>
          </cell>
          <cell r="C60">
            <v>88400</v>
          </cell>
          <cell r="D60">
            <v>90200</v>
          </cell>
          <cell r="E60">
            <v>98800</v>
          </cell>
        </row>
        <row r="61">
          <cell r="A61">
            <v>120075</v>
          </cell>
          <cell r="B61">
            <v>95900</v>
          </cell>
          <cell r="C61">
            <v>108800</v>
          </cell>
          <cell r="D61">
            <v>107700</v>
          </cell>
          <cell r="E61">
            <v>119400</v>
          </cell>
        </row>
        <row r="62">
          <cell r="A62">
            <v>120080</v>
          </cell>
          <cell r="B62">
            <v>109700</v>
          </cell>
          <cell r="C62">
            <v>118100</v>
          </cell>
          <cell r="D62">
            <v>119400</v>
          </cell>
          <cell r="E62">
            <v>129600</v>
          </cell>
        </row>
        <row r="63">
          <cell r="A63">
            <v>130010</v>
          </cell>
          <cell r="B63">
            <v>0</v>
          </cell>
          <cell r="C63">
            <v>0</v>
          </cell>
          <cell r="D63">
            <v>0</v>
          </cell>
          <cell r="E63">
            <v>0</v>
          </cell>
        </row>
        <row r="64">
          <cell r="A64">
            <v>130020</v>
          </cell>
          <cell r="B64">
            <v>40600</v>
          </cell>
          <cell r="C64">
            <v>45200</v>
          </cell>
          <cell r="D64">
            <v>45400</v>
          </cell>
          <cell r="E64">
            <v>50100</v>
          </cell>
        </row>
        <row r="65">
          <cell r="A65">
            <v>130030</v>
          </cell>
          <cell r="B65">
            <v>49700</v>
          </cell>
          <cell r="C65">
            <v>54600</v>
          </cell>
          <cell r="D65">
            <v>55600</v>
          </cell>
          <cell r="E65">
            <v>61700</v>
          </cell>
        </row>
        <row r="66">
          <cell r="A66">
            <v>130040</v>
          </cell>
          <cell r="B66">
            <v>78700</v>
          </cell>
          <cell r="C66">
            <v>87900</v>
          </cell>
          <cell r="D66">
            <v>85700</v>
          </cell>
          <cell r="E66">
            <v>96300</v>
          </cell>
        </row>
        <row r="67">
          <cell r="A67">
            <v>130050</v>
          </cell>
          <cell r="B67">
            <v>87900</v>
          </cell>
          <cell r="C67">
            <v>97200</v>
          </cell>
          <cell r="D67">
            <v>98500</v>
          </cell>
          <cell r="E67">
            <v>107600</v>
          </cell>
        </row>
        <row r="68">
          <cell r="A68">
            <v>130060</v>
          </cell>
          <cell r="B68">
            <v>112000</v>
          </cell>
          <cell r="C68">
            <v>123300</v>
          </cell>
          <cell r="D68">
            <v>124800</v>
          </cell>
          <cell r="E68">
            <v>135800</v>
          </cell>
        </row>
        <row r="69">
          <cell r="A69">
            <v>130070</v>
          </cell>
          <cell r="B69">
            <v>128600</v>
          </cell>
          <cell r="C69">
            <v>147000</v>
          </cell>
          <cell r="D69">
            <v>148300</v>
          </cell>
          <cell r="E69">
            <v>165800</v>
          </cell>
        </row>
        <row r="70">
          <cell r="A70">
            <v>140010</v>
          </cell>
          <cell r="B70">
            <v>40800</v>
          </cell>
          <cell r="C70">
            <v>46300</v>
          </cell>
          <cell r="D70">
            <v>48300</v>
          </cell>
          <cell r="E70">
            <v>54100</v>
          </cell>
        </row>
        <row r="71">
          <cell r="A71">
            <v>140020</v>
          </cell>
          <cell r="B71">
            <v>49500</v>
          </cell>
          <cell r="C71">
            <v>56300</v>
          </cell>
          <cell r="D71">
            <v>57300</v>
          </cell>
          <cell r="E71">
            <v>64600</v>
          </cell>
        </row>
        <row r="72">
          <cell r="A72">
            <v>140030</v>
          </cell>
          <cell r="B72">
            <v>61300</v>
          </cell>
          <cell r="C72">
            <v>69600</v>
          </cell>
          <cell r="D72">
            <v>70600</v>
          </cell>
          <cell r="E72">
            <v>79300</v>
          </cell>
        </row>
        <row r="73">
          <cell r="A73">
            <v>140040</v>
          </cell>
          <cell r="B73">
            <v>83000</v>
          </cell>
          <cell r="C73">
            <v>93200</v>
          </cell>
          <cell r="D73">
            <v>94700</v>
          </cell>
          <cell r="E73">
            <v>105700</v>
          </cell>
        </row>
        <row r="74">
          <cell r="A74">
            <v>140050</v>
          </cell>
          <cell r="B74">
            <v>104500</v>
          </cell>
          <cell r="C74">
            <v>118100</v>
          </cell>
          <cell r="D74">
            <v>119300</v>
          </cell>
          <cell r="E74">
            <v>132000</v>
          </cell>
        </row>
        <row r="75">
          <cell r="A75">
            <v>140060</v>
          </cell>
          <cell r="B75">
            <v>0</v>
          </cell>
          <cell r="C75">
            <v>0</v>
          </cell>
          <cell r="D75">
            <v>0</v>
          </cell>
          <cell r="E75">
            <v>0</v>
          </cell>
        </row>
        <row r="76">
          <cell r="A76">
            <v>140070</v>
          </cell>
          <cell r="B76">
            <v>0</v>
          </cell>
          <cell r="C76">
            <v>0</v>
          </cell>
          <cell r="D76">
            <v>0</v>
          </cell>
          <cell r="E76">
            <v>0</v>
          </cell>
        </row>
        <row r="77">
          <cell r="A77">
            <v>150010</v>
          </cell>
          <cell r="B77">
            <v>22700.000000001157</v>
          </cell>
          <cell r="C77">
            <v>25200.000000002194</v>
          </cell>
          <cell r="D77">
            <v>24500</v>
          </cell>
          <cell r="E77">
            <v>28399.999999996275</v>
          </cell>
        </row>
        <row r="78">
          <cell r="A78">
            <v>150020</v>
          </cell>
          <cell r="B78">
            <v>25599.999999999145</v>
          </cell>
          <cell r="C78">
            <v>28599.99999999908</v>
          </cell>
          <cell r="D78">
            <v>28099.999999999091</v>
          </cell>
          <cell r="E78">
            <v>32199.999999998992</v>
          </cell>
        </row>
        <row r="79">
          <cell r="A79">
            <v>150030</v>
          </cell>
          <cell r="B79">
            <v>28199.999999997977</v>
          </cell>
          <cell r="C79">
            <v>31500</v>
          </cell>
          <cell r="D79">
            <v>30899.999999997435</v>
          </cell>
          <cell r="E79">
            <v>35399.999999997024</v>
          </cell>
        </row>
        <row r="80">
          <cell r="A80">
            <v>150040</v>
          </cell>
          <cell r="B80">
            <v>29500</v>
          </cell>
          <cell r="C80">
            <v>33200.000000000211</v>
          </cell>
          <cell r="D80">
            <v>34700.000000000233</v>
          </cell>
          <cell r="E80">
            <v>38700.000000000284</v>
          </cell>
        </row>
        <row r="81">
          <cell r="A81">
            <v>150045</v>
          </cell>
          <cell r="B81">
            <v>34399.999999999942</v>
          </cell>
          <cell r="C81">
            <v>38300.000000000109</v>
          </cell>
          <cell r="D81">
            <v>39300.000000000109</v>
          </cell>
          <cell r="E81">
            <v>43600.000000000124</v>
          </cell>
        </row>
        <row r="82">
          <cell r="A82">
            <v>150050</v>
          </cell>
          <cell r="B82">
            <v>35300.000000000116</v>
          </cell>
          <cell r="C82">
            <v>41600.00000000016</v>
          </cell>
          <cell r="D82">
            <v>42100.00000000016</v>
          </cell>
          <cell r="E82">
            <v>47800</v>
          </cell>
        </row>
        <row r="83">
          <cell r="A83">
            <v>150060</v>
          </cell>
          <cell r="B83">
            <v>42400.000000000509</v>
          </cell>
          <cell r="C83">
            <v>48799.999999999636</v>
          </cell>
          <cell r="D83">
            <v>44099.999999999454</v>
          </cell>
          <cell r="E83">
            <v>56500</v>
          </cell>
        </row>
        <row r="84">
          <cell r="A84">
            <v>150070</v>
          </cell>
          <cell r="B84">
            <v>62600.000000000182</v>
          </cell>
          <cell r="C84">
            <v>72200.000000000116</v>
          </cell>
          <cell r="D84">
            <v>74500</v>
          </cell>
          <cell r="E84">
            <v>85899.999999999767</v>
          </cell>
        </row>
        <row r="85">
          <cell r="A85">
            <v>150075</v>
          </cell>
          <cell r="B85">
            <v>62600</v>
          </cell>
          <cell r="C85">
            <v>72200</v>
          </cell>
          <cell r="D85">
            <v>74500</v>
          </cell>
          <cell r="E85">
            <v>85900</v>
          </cell>
        </row>
        <row r="86">
          <cell r="A86">
            <v>150080</v>
          </cell>
          <cell r="B86">
            <v>103300</v>
          </cell>
          <cell r="C86">
            <v>117300</v>
          </cell>
          <cell r="D86">
            <v>119600</v>
          </cell>
          <cell r="E86">
            <v>134900</v>
          </cell>
        </row>
        <row r="87">
          <cell r="A87">
            <v>160010</v>
          </cell>
          <cell r="B87">
            <v>26000</v>
          </cell>
          <cell r="C87">
            <v>30100</v>
          </cell>
          <cell r="D87">
            <v>29600</v>
          </cell>
          <cell r="E87">
            <v>33800</v>
          </cell>
        </row>
        <row r="88">
          <cell r="A88">
            <v>160020</v>
          </cell>
          <cell r="B88">
            <v>22800</v>
          </cell>
          <cell r="C88">
            <v>25000</v>
          </cell>
          <cell r="D88">
            <v>24200</v>
          </cell>
          <cell r="E88">
            <v>28700</v>
          </cell>
        </row>
        <row r="89">
          <cell r="A89">
            <v>160030</v>
          </cell>
          <cell r="B89">
            <v>23600</v>
          </cell>
          <cell r="C89">
            <v>26200</v>
          </cell>
          <cell r="D89">
            <v>26100</v>
          </cell>
          <cell r="E89">
            <v>28900</v>
          </cell>
        </row>
        <row r="90">
          <cell r="A90">
            <v>160040</v>
          </cell>
          <cell r="B90">
            <v>32200</v>
          </cell>
          <cell r="C90">
            <v>36600</v>
          </cell>
          <cell r="D90">
            <v>37100</v>
          </cell>
          <cell r="E90">
            <v>41500</v>
          </cell>
        </row>
        <row r="91">
          <cell r="A91">
            <v>160055</v>
          </cell>
          <cell r="B91">
            <v>55500</v>
          </cell>
          <cell r="C91">
            <v>61300</v>
          </cell>
          <cell r="D91">
            <v>61900</v>
          </cell>
          <cell r="E91">
            <v>67400</v>
          </cell>
        </row>
        <row r="92">
          <cell r="A92">
            <v>160056</v>
          </cell>
          <cell r="B92">
            <v>36000</v>
          </cell>
          <cell r="C92">
            <v>43000</v>
          </cell>
          <cell r="D92">
            <v>43000</v>
          </cell>
          <cell r="E92">
            <v>49000</v>
          </cell>
        </row>
        <row r="93">
          <cell r="A93">
            <v>160057</v>
          </cell>
          <cell r="B93">
            <v>45000</v>
          </cell>
          <cell r="C93">
            <v>53800</v>
          </cell>
          <cell r="D93">
            <v>53800</v>
          </cell>
          <cell r="E93">
            <v>61200</v>
          </cell>
        </row>
        <row r="94">
          <cell r="A94">
            <v>160060</v>
          </cell>
          <cell r="B94">
            <v>36100</v>
          </cell>
          <cell r="C94">
            <v>40400</v>
          </cell>
          <cell r="D94">
            <v>40100</v>
          </cell>
          <cell r="E94">
            <v>45000</v>
          </cell>
        </row>
        <row r="95">
          <cell r="A95">
            <v>160070</v>
          </cell>
          <cell r="B95">
            <v>42600</v>
          </cell>
          <cell r="C95">
            <v>46600</v>
          </cell>
          <cell r="D95">
            <v>47700</v>
          </cell>
          <cell r="E95">
            <v>51700</v>
          </cell>
        </row>
        <row r="96">
          <cell r="A96">
            <v>160080</v>
          </cell>
          <cell r="B96">
            <v>53200</v>
          </cell>
          <cell r="C96">
            <v>58500</v>
          </cell>
          <cell r="D96">
            <v>58700</v>
          </cell>
          <cell r="E96">
            <v>66600</v>
          </cell>
        </row>
        <row r="97">
          <cell r="A97">
            <v>160085</v>
          </cell>
          <cell r="B97">
            <v>64100</v>
          </cell>
          <cell r="C97">
            <v>73800</v>
          </cell>
          <cell r="D97">
            <v>74100</v>
          </cell>
          <cell r="E97">
            <v>83900</v>
          </cell>
        </row>
        <row r="98">
          <cell r="A98">
            <v>160090</v>
          </cell>
          <cell r="B98">
            <v>70300</v>
          </cell>
          <cell r="C98">
            <v>78600</v>
          </cell>
          <cell r="D98">
            <v>78300</v>
          </cell>
          <cell r="E98">
            <v>86200</v>
          </cell>
        </row>
        <row r="99">
          <cell r="A99">
            <v>160095</v>
          </cell>
          <cell r="B99">
            <v>66600</v>
          </cell>
          <cell r="C99">
            <v>74700</v>
          </cell>
          <cell r="D99">
            <v>75400</v>
          </cell>
          <cell r="E99">
            <v>83700</v>
          </cell>
        </row>
        <row r="100">
          <cell r="A100">
            <v>160100</v>
          </cell>
          <cell r="B100">
            <v>105400</v>
          </cell>
          <cell r="C100">
            <v>115600</v>
          </cell>
          <cell r="D100">
            <v>117700</v>
          </cell>
          <cell r="E100">
            <v>129000</v>
          </cell>
        </row>
        <row r="101">
          <cell r="A101">
            <v>160210</v>
          </cell>
          <cell r="B101">
            <v>0</v>
          </cell>
          <cell r="C101">
            <v>0</v>
          </cell>
          <cell r="D101">
            <v>0</v>
          </cell>
          <cell r="E101">
            <v>0</v>
          </cell>
        </row>
        <row r="102">
          <cell r="A102">
            <v>160220</v>
          </cell>
          <cell r="B102">
            <v>0</v>
          </cell>
          <cell r="C102">
            <v>0</v>
          </cell>
          <cell r="D102">
            <v>0</v>
          </cell>
          <cell r="E102">
            <v>0</v>
          </cell>
        </row>
        <row r="103">
          <cell r="A103">
            <v>160310</v>
          </cell>
          <cell r="B103">
            <v>106200</v>
          </cell>
          <cell r="C103">
            <v>116500</v>
          </cell>
          <cell r="D103">
            <v>118900</v>
          </cell>
          <cell r="E103">
            <v>130700</v>
          </cell>
        </row>
        <row r="104">
          <cell r="A104">
            <v>170010</v>
          </cell>
          <cell r="B104">
            <v>35800</v>
          </cell>
          <cell r="C104">
            <v>39400</v>
          </cell>
          <cell r="D104">
            <v>39900</v>
          </cell>
          <cell r="E104">
            <v>43100</v>
          </cell>
        </row>
        <row r="105">
          <cell r="A105">
            <v>170020</v>
          </cell>
          <cell r="B105">
            <v>42500</v>
          </cell>
          <cell r="C105">
            <v>46600</v>
          </cell>
          <cell r="D105">
            <v>47300</v>
          </cell>
          <cell r="E105">
            <v>51200</v>
          </cell>
        </row>
        <row r="106">
          <cell r="A106">
            <v>170030</v>
          </cell>
          <cell r="B106">
            <v>53400</v>
          </cell>
          <cell r="C106">
            <v>58400</v>
          </cell>
          <cell r="D106">
            <v>59300</v>
          </cell>
          <cell r="E106">
            <v>64700</v>
          </cell>
        </row>
        <row r="107">
          <cell r="A107">
            <v>170035</v>
          </cell>
          <cell r="B107">
            <v>70000</v>
          </cell>
          <cell r="C107">
            <v>77600</v>
          </cell>
          <cell r="D107">
            <v>80000</v>
          </cell>
          <cell r="E107">
            <v>85300</v>
          </cell>
        </row>
        <row r="108">
          <cell r="A108">
            <v>170040</v>
          </cell>
          <cell r="B108">
            <v>84500</v>
          </cell>
          <cell r="C108">
            <v>91800</v>
          </cell>
          <cell r="D108">
            <v>95400</v>
          </cell>
          <cell r="E108">
            <v>103500</v>
          </cell>
        </row>
        <row r="109">
          <cell r="A109">
            <v>170050</v>
          </cell>
          <cell r="B109">
            <v>97400</v>
          </cell>
          <cell r="C109">
            <v>109700</v>
          </cell>
          <cell r="D109">
            <v>113600</v>
          </cell>
          <cell r="E109">
            <v>119200</v>
          </cell>
        </row>
        <row r="110">
          <cell r="A110">
            <v>170060</v>
          </cell>
          <cell r="B110">
            <v>115600</v>
          </cell>
          <cell r="C110">
            <v>130800</v>
          </cell>
          <cell r="D110">
            <v>130200</v>
          </cell>
          <cell r="E110">
            <v>144900</v>
          </cell>
        </row>
        <row r="111">
          <cell r="A111">
            <v>180005</v>
          </cell>
          <cell r="B111">
            <v>0</v>
          </cell>
          <cell r="C111">
            <v>0</v>
          </cell>
          <cell r="D111">
            <v>0</v>
          </cell>
          <cell r="E111">
            <v>0</v>
          </cell>
        </row>
        <row r="112">
          <cell r="A112">
            <v>180010</v>
          </cell>
          <cell r="B112">
            <v>21800.000000000095</v>
          </cell>
          <cell r="C112">
            <v>24699.999999999898</v>
          </cell>
          <cell r="D112">
            <v>24899.999999999945</v>
          </cell>
          <cell r="E112">
            <v>27600.000000000084</v>
          </cell>
        </row>
        <row r="113">
          <cell r="A113">
            <v>180020</v>
          </cell>
          <cell r="B113">
            <v>24600</v>
          </cell>
          <cell r="C113">
            <v>28200</v>
          </cell>
          <cell r="D113">
            <v>29700</v>
          </cell>
          <cell r="E113">
            <v>32400</v>
          </cell>
        </row>
        <row r="114">
          <cell r="A114">
            <v>180030</v>
          </cell>
          <cell r="B114">
            <v>26800.000000000073</v>
          </cell>
          <cell r="C114">
            <v>29900</v>
          </cell>
          <cell r="D114">
            <v>30199.999999999916</v>
          </cell>
          <cell r="E114">
            <v>33800.000000000095</v>
          </cell>
        </row>
        <row r="115">
          <cell r="A115">
            <v>180040</v>
          </cell>
          <cell r="B115">
            <v>34700</v>
          </cell>
          <cell r="C115">
            <v>38500</v>
          </cell>
          <cell r="D115">
            <v>38599.999999999942</v>
          </cell>
          <cell r="E115">
            <v>43000</v>
          </cell>
        </row>
        <row r="116">
          <cell r="A116">
            <v>180050</v>
          </cell>
          <cell r="B116">
            <v>42000</v>
          </cell>
          <cell r="C116">
            <v>46600</v>
          </cell>
          <cell r="D116">
            <v>47300</v>
          </cell>
          <cell r="E116">
            <v>51800</v>
          </cell>
        </row>
        <row r="117">
          <cell r="A117">
            <v>180070</v>
          </cell>
          <cell r="B117">
            <v>47399.999999999913</v>
          </cell>
          <cell r="C117">
            <v>53399.999999999876</v>
          </cell>
          <cell r="D117">
            <v>53600.000000000124</v>
          </cell>
          <cell r="E117">
            <v>60399.999999999847</v>
          </cell>
        </row>
        <row r="118">
          <cell r="A118">
            <v>180075</v>
          </cell>
          <cell r="B118">
            <v>42800</v>
          </cell>
          <cell r="C118">
            <v>46300</v>
          </cell>
          <cell r="D118">
            <v>48600</v>
          </cell>
          <cell r="E118">
            <v>54200</v>
          </cell>
        </row>
        <row r="119">
          <cell r="A119">
            <v>180076</v>
          </cell>
          <cell r="B119">
            <v>50300</v>
          </cell>
          <cell r="C119">
            <v>54400</v>
          </cell>
          <cell r="D119">
            <v>57200</v>
          </cell>
          <cell r="E119">
            <v>63800</v>
          </cell>
        </row>
        <row r="120">
          <cell r="A120">
            <v>180080</v>
          </cell>
          <cell r="B120">
            <v>48800</v>
          </cell>
          <cell r="C120">
            <v>54800</v>
          </cell>
          <cell r="D120">
            <v>53400</v>
          </cell>
          <cell r="E120">
            <v>61400</v>
          </cell>
        </row>
        <row r="121">
          <cell r="A121">
            <v>180090</v>
          </cell>
          <cell r="B121">
            <v>55300</v>
          </cell>
          <cell r="C121">
            <v>64100</v>
          </cell>
          <cell r="D121">
            <v>62400</v>
          </cell>
          <cell r="E121">
            <v>72700</v>
          </cell>
        </row>
        <row r="122">
          <cell r="A122">
            <v>190010</v>
          </cell>
          <cell r="B122">
            <v>37700</v>
          </cell>
          <cell r="C122">
            <v>43000</v>
          </cell>
          <cell r="D122">
            <v>45200</v>
          </cell>
          <cell r="E122">
            <v>50800</v>
          </cell>
        </row>
        <row r="123">
          <cell r="A123">
            <v>190020</v>
          </cell>
          <cell r="B123">
            <v>43800.000000000073</v>
          </cell>
          <cell r="C123">
            <v>50800.00000000008</v>
          </cell>
          <cell r="D123">
            <v>50500</v>
          </cell>
          <cell r="E123">
            <v>56199.999999999913</v>
          </cell>
        </row>
        <row r="124">
          <cell r="A124">
            <v>190030</v>
          </cell>
          <cell r="B124">
            <v>58000</v>
          </cell>
          <cell r="C124">
            <v>64400</v>
          </cell>
          <cell r="D124">
            <v>64200.000000000357</v>
          </cell>
          <cell r="E124">
            <v>71000</v>
          </cell>
        </row>
        <row r="125">
          <cell r="A125">
            <v>190040</v>
          </cell>
          <cell r="B125">
            <v>71099.999999999214</v>
          </cell>
          <cell r="C125">
            <v>80000</v>
          </cell>
          <cell r="D125">
            <v>80500</v>
          </cell>
          <cell r="E125">
            <v>88800.000000000757</v>
          </cell>
        </row>
        <row r="126">
          <cell r="A126">
            <v>190050</v>
          </cell>
          <cell r="B126">
            <v>86299.999999999709</v>
          </cell>
          <cell r="C126">
            <v>94600.000000000204</v>
          </cell>
          <cell r="D126">
            <v>96899.99999999984</v>
          </cell>
          <cell r="E126">
            <v>104300</v>
          </cell>
        </row>
        <row r="127">
          <cell r="A127">
            <v>190060</v>
          </cell>
          <cell r="B127">
            <v>99899.999999999942</v>
          </cell>
          <cell r="C127">
            <v>109200</v>
          </cell>
          <cell r="D127">
            <v>112300</v>
          </cell>
          <cell r="E127">
            <v>119400</v>
          </cell>
        </row>
        <row r="128">
          <cell r="A128">
            <v>190065</v>
          </cell>
          <cell r="B128">
            <v>69199.999999999898</v>
          </cell>
          <cell r="C128">
            <v>76199.999999999884</v>
          </cell>
          <cell r="D128">
            <v>77100.000000000058</v>
          </cell>
          <cell r="E128">
            <v>85600.000000000102</v>
          </cell>
        </row>
        <row r="129">
          <cell r="A129">
            <v>190070</v>
          </cell>
          <cell r="B129">
            <v>88399.999999999767</v>
          </cell>
          <cell r="C129">
            <v>99799.999999999651</v>
          </cell>
          <cell r="D129">
            <v>100800</v>
          </cell>
          <cell r="E129">
            <v>110400</v>
          </cell>
        </row>
        <row r="130">
          <cell r="A130">
            <v>190075</v>
          </cell>
          <cell r="B130">
            <v>100200</v>
          </cell>
          <cell r="C130">
            <v>111000</v>
          </cell>
          <cell r="D130">
            <v>112100</v>
          </cell>
          <cell r="E130">
            <v>121400</v>
          </cell>
        </row>
        <row r="131">
          <cell r="A131">
            <v>190080</v>
          </cell>
          <cell r="B131">
            <v>118500</v>
          </cell>
          <cell r="C131">
            <v>133000</v>
          </cell>
          <cell r="D131">
            <v>133600</v>
          </cell>
          <cell r="E131">
            <v>144400</v>
          </cell>
        </row>
        <row r="132">
          <cell r="A132">
            <v>190090</v>
          </cell>
          <cell r="B132">
            <v>140700</v>
          </cell>
          <cell r="C132">
            <v>156200</v>
          </cell>
          <cell r="D132">
            <v>158300</v>
          </cell>
          <cell r="E132">
            <v>171800</v>
          </cell>
        </row>
        <row r="133">
          <cell r="A133">
            <v>190100</v>
          </cell>
          <cell r="B133">
            <v>0</v>
          </cell>
          <cell r="C133">
            <v>0</v>
          </cell>
          <cell r="D133">
            <v>0</v>
          </cell>
          <cell r="E133">
            <v>0</v>
          </cell>
        </row>
        <row r="134">
          <cell r="A134">
            <v>200015</v>
          </cell>
          <cell r="B134">
            <v>47200</v>
          </cell>
          <cell r="C134">
            <v>55200</v>
          </cell>
          <cell r="D134">
            <v>55500</v>
          </cell>
          <cell r="E134">
            <v>61400</v>
          </cell>
        </row>
        <row r="135">
          <cell r="A135">
            <v>200020</v>
          </cell>
          <cell r="B135">
            <v>57200</v>
          </cell>
          <cell r="C135">
            <v>64500</v>
          </cell>
          <cell r="D135">
            <v>64500</v>
          </cell>
          <cell r="E135">
            <v>70900</v>
          </cell>
        </row>
        <row r="136">
          <cell r="A136">
            <v>200025</v>
          </cell>
          <cell r="B136">
            <v>67000</v>
          </cell>
          <cell r="C136">
            <v>75000</v>
          </cell>
          <cell r="D136">
            <v>74800</v>
          </cell>
          <cell r="E136">
            <v>81600</v>
          </cell>
        </row>
        <row r="137">
          <cell r="A137">
            <v>200027</v>
          </cell>
          <cell r="B137">
            <v>97800</v>
          </cell>
          <cell r="C137">
            <v>113400</v>
          </cell>
          <cell r="D137">
            <v>110100</v>
          </cell>
          <cell r="E137">
            <v>128500</v>
          </cell>
        </row>
        <row r="138">
          <cell r="A138">
            <v>200030</v>
          </cell>
          <cell r="B138">
            <v>112400</v>
          </cell>
          <cell r="C138">
            <v>128000</v>
          </cell>
          <cell r="D138">
            <v>124500</v>
          </cell>
          <cell r="E138">
            <v>142800</v>
          </cell>
        </row>
        <row r="139">
          <cell r="A139">
            <v>200040</v>
          </cell>
          <cell r="B139">
            <v>141700</v>
          </cell>
          <cell r="C139">
            <v>158800</v>
          </cell>
          <cell r="D139">
            <v>154200</v>
          </cell>
          <cell r="E139">
            <v>176300</v>
          </cell>
        </row>
        <row r="140">
          <cell r="A140">
            <v>200050</v>
          </cell>
          <cell r="B140">
            <v>166600</v>
          </cell>
          <cell r="C140">
            <v>180800</v>
          </cell>
          <cell r="D140">
            <v>181400</v>
          </cell>
          <cell r="E140">
            <v>197000</v>
          </cell>
        </row>
        <row r="141">
          <cell r="A141">
            <v>210010</v>
          </cell>
          <cell r="B141">
            <v>29200</v>
          </cell>
          <cell r="C141">
            <v>33100</v>
          </cell>
          <cell r="D141">
            <v>33100</v>
          </cell>
          <cell r="E141">
            <v>36600</v>
          </cell>
        </row>
        <row r="142">
          <cell r="A142">
            <v>210020</v>
          </cell>
          <cell r="B142">
            <v>34600</v>
          </cell>
          <cell r="C142">
            <v>38200</v>
          </cell>
          <cell r="D142">
            <v>38500</v>
          </cell>
          <cell r="E142">
            <v>43400</v>
          </cell>
        </row>
        <row r="143">
          <cell r="A143">
            <v>210030</v>
          </cell>
          <cell r="B143">
            <v>39300.000000000102</v>
          </cell>
          <cell r="C143">
            <v>45000</v>
          </cell>
          <cell r="D143">
            <v>44699.999999999891</v>
          </cell>
          <cell r="E143">
            <v>50199.999999999884</v>
          </cell>
        </row>
        <row r="144">
          <cell r="A144">
            <v>210040</v>
          </cell>
          <cell r="B144">
            <v>44300</v>
          </cell>
          <cell r="C144">
            <v>49700</v>
          </cell>
          <cell r="D144">
            <v>50200</v>
          </cell>
          <cell r="E144">
            <v>55600</v>
          </cell>
        </row>
        <row r="145">
          <cell r="A145">
            <v>210045</v>
          </cell>
          <cell r="B145">
            <v>50900.000000000065</v>
          </cell>
          <cell r="C145">
            <v>57000</v>
          </cell>
          <cell r="D145">
            <v>57900</v>
          </cell>
          <cell r="E145">
            <v>63600</v>
          </cell>
        </row>
        <row r="146">
          <cell r="A146">
            <v>210050</v>
          </cell>
          <cell r="B146">
            <v>64399.999999999767</v>
          </cell>
          <cell r="C146">
            <v>71399.999999999753</v>
          </cell>
          <cell r="D146">
            <v>71700.000000000276</v>
          </cell>
          <cell r="E146">
            <v>79899.99999999984</v>
          </cell>
        </row>
        <row r="147">
          <cell r="A147">
            <v>210060</v>
          </cell>
          <cell r="B147">
            <v>75800.000000000102</v>
          </cell>
          <cell r="C147">
            <v>84699.999999999884</v>
          </cell>
          <cell r="D147">
            <v>83899.999999999913</v>
          </cell>
          <cell r="E147">
            <v>92800.000000000116</v>
          </cell>
        </row>
        <row r="148">
          <cell r="A148">
            <v>210080</v>
          </cell>
          <cell r="B148">
            <v>85300.000000000073</v>
          </cell>
          <cell r="C148">
            <v>95800.000000000087</v>
          </cell>
          <cell r="D148">
            <v>96000</v>
          </cell>
          <cell r="E148">
            <v>106700</v>
          </cell>
        </row>
        <row r="149">
          <cell r="A149">
            <v>210090</v>
          </cell>
          <cell r="B149">
            <v>105600</v>
          </cell>
          <cell r="C149">
            <v>117200</v>
          </cell>
          <cell r="D149">
            <v>117900</v>
          </cell>
          <cell r="E149">
            <v>129300</v>
          </cell>
        </row>
        <row r="150">
          <cell r="A150">
            <v>210120</v>
          </cell>
          <cell r="B150">
            <v>0</v>
          </cell>
          <cell r="C150">
            <v>0</v>
          </cell>
          <cell r="D150">
            <v>0</v>
          </cell>
          <cell r="E150">
            <v>0</v>
          </cell>
        </row>
        <row r="151">
          <cell r="A151">
            <v>210140</v>
          </cell>
          <cell r="B151">
            <v>0</v>
          </cell>
          <cell r="C151">
            <v>0</v>
          </cell>
          <cell r="D151">
            <v>0</v>
          </cell>
          <cell r="E151">
            <v>0</v>
          </cell>
        </row>
        <row r="152">
          <cell r="A152">
            <v>210150</v>
          </cell>
          <cell r="B152">
            <v>0</v>
          </cell>
          <cell r="C152">
            <v>0</v>
          </cell>
          <cell r="D152">
            <v>0</v>
          </cell>
          <cell r="E152">
            <v>0</v>
          </cell>
        </row>
        <row r="153">
          <cell r="A153">
            <v>220010</v>
          </cell>
          <cell r="B153">
            <v>28000</v>
          </cell>
          <cell r="C153">
            <v>31600</v>
          </cell>
          <cell r="D153">
            <v>32200</v>
          </cell>
          <cell r="E153">
            <v>35400</v>
          </cell>
        </row>
        <row r="154">
          <cell r="A154">
            <v>220020</v>
          </cell>
          <cell r="B154">
            <v>34500</v>
          </cell>
          <cell r="C154">
            <v>37800</v>
          </cell>
          <cell r="D154">
            <v>38400</v>
          </cell>
          <cell r="E154">
            <v>41800</v>
          </cell>
        </row>
        <row r="155">
          <cell r="A155">
            <v>220030</v>
          </cell>
          <cell r="B155">
            <v>36300</v>
          </cell>
          <cell r="C155">
            <v>40100</v>
          </cell>
          <cell r="D155">
            <v>40800</v>
          </cell>
          <cell r="E155">
            <v>44500</v>
          </cell>
        </row>
        <row r="156">
          <cell r="A156">
            <v>220035</v>
          </cell>
          <cell r="B156">
            <v>43700</v>
          </cell>
          <cell r="C156">
            <v>48300</v>
          </cell>
          <cell r="D156">
            <v>47600</v>
          </cell>
          <cell r="E156">
            <v>54200</v>
          </cell>
        </row>
        <row r="157">
          <cell r="A157">
            <v>220040</v>
          </cell>
          <cell r="B157">
            <v>44200</v>
          </cell>
          <cell r="C157">
            <v>50500</v>
          </cell>
          <cell r="D157">
            <v>48900</v>
          </cell>
          <cell r="E157">
            <v>58800</v>
          </cell>
        </row>
        <row r="158">
          <cell r="A158">
            <v>220041</v>
          </cell>
          <cell r="B158">
            <v>49400</v>
          </cell>
          <cell r="C158">
            <v>54600</v>
          </cell>
          <cell r="D158">
            <v>55200</v>
          </cell>
          <cell r="E158">
            <v>60900</v>
          </cell>
        </row>
        <row r="159">
          <cell r="A159">
            <v>220045</v>
          </cell>
          <cell r="B159">
            <v>46500</v>
          </cell>
          <cell r="C159">
            <v>53700</v>
          </cell>
          <cell r="D159">
            <v>54400</v>
          </cell>
          <cell r="E159">
            <v>63300</v>
          </cell>
        </row>
        <row r="160">
          <cell r="A160">
            <v>220050</v>
          </cell>
          <cell r="B160">
            <v>55600</v>
          </cell>
          <cell r="C160">
            <v>63400</v>
          </cell>
          <cell r="D160">
            <v>63700</v>
          </cell>
          <cell r="E160">
            <v>70400</v>
          </cell>
        </row>
        <row r="161">
          <cell r="A161">
            <v>220060</v>
          </cell>
          <cell r="B161">
            <v>71600</v>
          </cell>
          <cell r="C161">
            <v>80000</v>
          </cell>
          <cell r="D161">
            <v>80300</v>
          </cell>
          <cell r="E161">
            <v>87900</v>
          </cell>
        </row>
        <row r="162">
          <cell r="A162">
            <v>220070</v>
          </cell>
          <cell r="B162">
            <v>96600</v>
          </cell>
          <cell r="C162">
            <v>108000</v>
          </cell>
          <cell r="D162">
            <v>108900</v>
          </cell>
          <cell r="E162">
            <v>120500</v>
          </cell>
        </row>
        <row r="163">
          <cell r="A163">
            <v>220080</v>
          </cell>
          <cell r="B163">
            <v>0</v>
          </cell>
          <cell r="C163">
            <v>0</v>
          </cell>
          <cell r="D163">
            <v>0</v>
          </cell>
          <cell r="E163">
            <v>0</v>
          </cell>
        </row>
        <row r="164">
          <cell r="A164">
            <v>230010</v>
          </cell>
          <cell r="B164">
            <v>22800.000000000076</v>
          </cell>
          <cell r="C164">
            <v>25199.999999999913</v>
          </cell>
          <cell r="D164">
            <v>25800.000000000087</v>
          </cell>
          <cell r="E164">
            <v>28600</v>
          </cell>
        </row>
        <row r="165">
          <cell r="A165">
            <v>230020</v>
          </cell>
          <cell r="B165">
            <v>27900</v>
          </cell>
          <cell r="C165">
            <v>31800</v>
          </cell>
          <cell r="D165">
            <v>32600</v>
          </cell>
          <cell r="E165">
            <v>36200</v>
          </cell>
        </row>
        <row r="166">
          <cell r="A166">
            <v>230030</v>
          </cell>
          <cell r="B166">
            <v>33400</v>
          </cell>
          <cell r="C166">
            <v>37400</v>
          </cell>
          <cell r="D166">
            <v>39700</v>
          </cell>
          <cell r="E166">
            <v>42700</v>
          </cell>
        </row>
        <row r="167">
          <cell r="A167">
            <v>230040</v>
          </cell>
          <cell r="B167">
            <v>44900</v>
          </cell>
          <cell r="C167">
            <v>50700</v>
          </cell>
          <cell r="D167">
            <v>52100</v>
          </cell>
          <cell r="E167">
            <v>59200</v>
          </cell>
        </row>
        <row r="168">
          <cell r="A168">
            <v>230050</v>
          </cell>
          <cell r="B168">
            <v>57800</v>
          </cell>
          <cell r="C168">
            <v>66400</v>
          </cell>
          <cell r="D168">
            <v>61100</v>
          </cell>
          <cell r="E168">
            <v>76500</v>
          </cell>
        </row>
        <row r="169">
          <cell r="A169">
            <v>240001</v>
          </cell>
          <cell r="B169">
            <v>0</v>
          </cell>
          <cell r="C169">
            <v>0</v>
          </cell>
          <cell r="D169">
            <v>0</v>
          </cell>
          <cell r="E169">
            <v>0</v>
          </cell>
        </row>
        <row r="170">
          <cell r="A170">
            <v>240002</v>
          </cell>
          <cell r="B170">
            <v>0</v>
          </cell>
          <cell r="C170">
            <v>0</v>
          </cell>
          <cell r="D170">
            <v>0</v>
          </cell>
          <cell r="E170">
            <v>0</v>
          </cell>
        </row>
        <row r="171">
          <cell r="A171">
            <v>240010</v>
          </cell>
          <cell r="B171">
            <v>26599.999999999949</v>
          </cell>
          <cell r="C171">
            <v>30200</v>
          </cell>
          <cell r="D171">
            <v>31199.999999999949</v>
          </cell>
          <cell r="E171">
            <v>34500</v>
          </cell>
        </row>
        <row r="172">
          <cell r="A172">
            <v>240020</v>
          </cell>
          <cell r="B172">
            <v>34500</v>
          </cell>
          <cell r="C172">
            <v>38800.00000000008</v>
          </cell>
          <cell r="D172">
            <v>39300.00000000008</v>
          </cell>
          <cell r="E172">
            <v>43699.999999999905</v>
          </cell>
        </row>
        <row r="173">
          <cell r="A173">
            <v>240030</v>
          </cell>
          <cell r="B173">
            <v>34500</v>
          </cell>
          <cell r="C173">
            <v>38800</v>
          </cell>
          <cell r="D173">
            <v>39300</v>
          </cell>
          <cell r="E173">
            <v>43700</v>
          </cell>
        </row>
        <row r="174">
          <cell r="A174">
            <v>240040</v>
          </cell>
          <cell r="B174">
            <v>44199.999999999898</v>
          </cell>
          <cell r="C174">
            <v>50899.999999999818</v>
          </cell>
          <cell r="D174">
            <v>52300</v>
          </cell>
          <cell r="E174">
            <v>58299.999999999905</v>
          </cell>
        </row>
        <row r="175">
          <cell r="A175">
            <v>240050</v>
          </cell>
          <cell r="B175">
            <v>44199.999999999891</v>
          </cell>
          <cell r="C175">
            <v>50899.999999999876</v>
          </cell>
          <cell r="D175">
            <v>52300.000000000116</v>
          </cell>
          <cell r="E175">
            <v>58300.000000000109</v>
          </cell>
        </row>
        <row r="176">
          <cell r="A176">
            <v>240060</v>
          </cell>
          <cell r="B176">
            <v>58100</v>
          </cell>
          <cell r="C176">
            <v>66900</v>
          </cell>
          <cell r="D176">
            <v>67400</v>
          </cell>
          <cell r="E176">
            <v>75100</v>
          </cell>
        </row>
        <row r="177">
          <cell r="A177">
            <v>240070</v>
          </cell>
          <cell r="B177">
            <v>58099.999999999935</v>
          </cell>
          <cell r="C177">
            <v>66900</v>
          </cell>
          <cell r="D177">
            <v>67400</v>
          </cell>
          <cell r="E177">
            <v>75100</v>
          </cell>
        </row>
        <row r="178">
          <cell r="A178">
            <v>240080</v>
          </cell>
          <cell r="B178">
            <v>76000</v>
          </cell>
          <cell r="C178">
            <v>85299.999999999913</v>
          </cell>
          <cell r="D178">
            <v>85399.999999999796</v>
          </cell>
          <cell r="E178">
            <v>94200.000000000146</v>
          </cell>
        </row>
        <row r="179">
          <cell r="A179">
            <v>240090</v>
          </cell>
          <cell r="B179">
            <v>83299.99999999952</v>
          </cell>
          <cell r="C179">
            <v>92500</v>
          </cell>
          <cell r="D179">
            <v>94700.000000000495</v>
          </cell>
          <cell r="E179">
            <v>103000</v>
          </cell>
        </row>
        <row r="180">
          <cell r="A180">
            <v>240100</v>
          </cell>
          <cell r="B180">
            <v>118600</v>
          </cell>
          <cell r="C180">
            <v>129000</v>
          </cell>
          <cell r="D180">
            <v>132000</v>
          </cell>
          <cell r="E180">
            <v>144100</v>
          </cell>
        </row>
        <row r="181">
          <cell r="A181">
            <v>240110</v>
          </cell>
          <cell r="B181">
            <v>0</v>
          </cell>
          <cell r="C181">
            <v>0</v>
          </cell>
          <cell r="D181">
            <v>0</v>
          </cell>
          <cell r="E181">
            <v>0</v>
          </cell>
        </row>
        <row r="182">
          <cell r="A182">
            <v>240120</v>
          </cell>
          <cell r="B182">
            <v>0</v>
          </cell>
          <cell r="C182">
            <v>0</v>
          </cell>
          <cell r="D182">
            <v>0</v>
          </cell>
          <cell r="E182">
            <v>0</v>
          </cell>
        </row>
        <row r="183">
          <cell r="A183">
            <v>250025</v>
          </cell>
          <cell r="B183">
            <v>38900</v>
          </cell>
          <cell r="C183">
            <v>43500</v>
          </cell>
          <cell r="D183">
            <v>44200</v>
          </cell>
          <cell r="E183">
            <v>47900</v>
          </cell>
        </row>
        <row r="184">
          <cell r="A184">
            <v>250030</v>
          </cell>
          <cell r="B184">
            <v>41200</v>
          </cell>
          <cell r="C184">
            <v>44700</v>
          </cell>
          <cell r="D184">
            <v>42500</v>
          </cell>
          <cell r="E184">
            <v>50300</v>
          </cell>
        </row>
        <row r="185">
          <cell r="A185">
            <v>250040</v>
          </cell>
          <cell r="B185">
            <v>50000</v>
          </cell>
          <cell r="C185">
            <v>57099.999999999935</v>
          </cell>
          <cell r="D185">
            <v>57900.000000000065</v>
          </cell>
          <cell r="E185">
            <v>64900.000000000065</v>
          </cell>
        </row>
        <row r="186">
          <cell r="A186">
            <v>250050</v>
          </cell>
          <cell r="B186">
            <v>65400</v>
          </cell>
          <cell r="C186">
            <v>74200</v>
          </cell>
          <cell r="D186">
            <v>74300</v>
          </cell>
          <cell r="E186">
            <v>82800</v>
          </cell>
        </row>
        <row r="187">
          <cell r="A187">
            <v>250070</v>
          </cell>
          <cell r="B187">
            <v>86200</v>
          </cell>
          <cell r="C187">
            <v>98300</v>
          </cell>
          <cell r="D187">
            <v>97700</v>
          </cell>
          <cell r="E187">
            <v>108000</v>
          </cell>
        </row>
        <row r="188">
          <cell r="A188">
            <v>260020</v>
          </cell>
          <cell r="B188">
            <v>32700</v>
          </cell>
          <cell r="C188">
            <v>36600</v>
          </cell>
          <cell r="D188">
            <v>36900</v>
          </cell>
          <cell r="E188">
            <v>41000</v>
          </cell>
        </row>
        <row r="189">
          <cell r="A189">
            <v>260030</v>
          </cell>
          <cell r="B189">
            <v>46600</v>
          </cell>
          <cell r="C189">
            <v>52800</v>
          </cell>
          <cell r="D189">
            <v>53400</v>
          </cell>
          <cell r="E189">
            <v>59200</v>
          </cell>
        </row>
        <row r="190">
          <cell r="A190">
            <v>260040</v>
          </cell>
          <cell r="B190">
            <v>52700</v>
          </cell>
          <cell r="C190">
            <v>58700</v>
          </cell>
          <cell r="D190">
            <v>60500</v>
          </cell>
          <cell r="E190">
            <v>67000</v>
          </cell>
        </row>
        <row r="191">
          <cell r="A191">
            <v>260050</v>
          </cell>
          <cell r="B191">
            <v>77100</v>
          </cell>
          <cell r="C191">
            <v>86500</v>
          </cell>
          <cell r="D191">
            <v>88900</v>
          </cell>
          <cell r="E191">
            <v>99200</v>
          </cell>
        </row>
        <row r="192">
          <cell r="A192">
            <v>260060</v>
          </cell>
          <cell r="B192">
            <v>117200</v>
          </cell>
          <cell r="C192">
            <v>135100</v>
          </cell>
          <cell r="D192">
            <v>137000</v>
          </cell>
          <cell r="E192">
            <v>154300</v>
          </cell>
        </row>
        <row r="193">
          <cell r="A193">
            <v>270010</v>
          </cell>
          <cell r="B193">
            <v>0</v>
          </cell>
          <cell r="C193">
            <v>0</v>
          </cell>
          <cell r="D193">
            <v>0</v>
          </cell>
          <cell r="E193">
            <v>0</v>
          </cell>
        </row>
        <row r="194">
          <cell r="A194">
            <v>270020</v>
          </cell>
          <cell r="B194">
            <v>42100</v>
          </cell>
          <cell r="C194">
            <v>47500</v>
          </cell>
          <cell r="D194">
            <v>47600</v>
          </cell>
          <cell r="E194">
            <v>53600</v>
          </cell>
        </row>
        <row r="195">
          <cell r="A195">
            <v>270030</v>
          </cell>
          <cell r="B195">
            <v>54000</v>
          </cell>
          <cell r="C195">
            <v>61299.999999999658</v>
          </cell>
          <cell r="D195">
            <v>61100.000000000065</v>
          </cell>
          <cell r="E195">
            <v>69200.000000000393</v>
          </cell>
        </row>
        <row r="196">
          <cell r="A196">
            <v>270040</v>
          </cell>
          <cell r="B196">
            <v>71100.000000000204</v>
          </cell>
          <cell r="C196">
            <v>79799.999999999825</v>
          </cell>
          <cell r="D196">
            <v>80000</v>
          </cell>
          <cell r="E196">
            <v>88700.000000000233</v>
          </cell>
        </row>
        <row r="197">
          <cell r="A197">
            <v>270050</v>
          </cell>
          <cell r="B197">
            <v>87700.000000000422</v>
          </cell>
          <cell r="C197">
            <v>96799.999999999563</v>
          </cell>
          <cell r="D197">
            <v>96700.000000000437</v>
          </cell>
          <cell r="E197">
            <v>107000</v>
          </cell>
        </row>
        <row r="198">
          <cell r="A198">
            <v>270060</v>
          </cell>
          <cell r="B198">
            <v>99500</v>
          </cell>
          <cell r="C198">
            <v>110200</v>
          </cell>
          <cell r="D198">
            <v>111200</v>
          </cell>
          <cell r="E198">
            <v>121599.9999999992</v>
          </cell>
        </row>
        <row r="199">
          <cell r="A199">
            <v>270070</v>
          </cell>
          <cell r="B199">
            <v>69300</v>
          </cell>
          <cell r="C199">
            <v>79000</v>
          </cell>
          <cell r="D199">
            <v>76000</v>
          </cell>
          <cell r="E199">
            <v>87500</v>
          </cell>
        </row>
        <row r="200">
          <cell r="A200">
            <v>270080</v>
          </cell>
          <cell r="B200">
            <v>90800.000000000131</v>
          </cell>
          <cell r="C200">
            <v>103000</v>
          </cell>
          <cell r="D200">
            <v>107100</v>
          </cell>
          <cell r="E200">
            <v>117100</v>
          </cell>
        </row>
        <row r="201">
          <cell r="A201">
            <v>270085</v>
          </cell>
          <cell r="B201">
            <v>0</v>
          </cell>
          <cell r="C201">
            <v>0</v>
          </cell>
          <cell r="D201">
            <v>0</v>
          </cell>
          <cell r="E201">
            <v>0</v>
          </cell>
        </row>
        <row r="202">
          <cell r="A202">
            <v>270090</v>
          </cell>
          <cell r="B202">
            <v>119000</v>
          </cell>
          <cell r="C202">
            <v>134500</v>
          </cell>
          <cell r="D202">
            <v>134900</v>
          </cell>
          <cell r="E202">
            <v>149300</v>
          </cell>
        </row>
        <row r="203">
          <cell r="A203">
            <v>270100</v>
          </cell>
          <cell r="B203">
            <v>0</v>
          </cell>
          <cell r="C203">
            <v>0</v>
          </cell>
          <cell r="D203">
            <v>0</v>
          </cell>
          <cell r="E203">
            <v>0</v>
          </cell>
        </row>
        <row r="204">
          <cell r="A204">
            <v>280010</v>
          </cell>
          <cell r="B204">
            <v>0</v>
          </cell>
          <cell r="C204">
            <v>0</v>
          </cell>
          <cell r="D204">
            <v>0</v>
          </cell>
          <cell r="E204">
            <v>0</v>
          </cell>
        </row>
        <row r="205">
          <cell r="A205">
            <v>280020</v>
          </cell>
          <cell r="B205">
            <v>48300</v>
          </cell>
          <cell r="C205">
            <v>53800</v>
          </cell>
          <cell r="D205">
            <v>54700</v>
          </cell>
          <cell r="E205">
            <v>59599.999999999942</v>
          </cell>
        </row>
        <row r="206">
          <cell r="A206">
            <v>280030</v>
          </cell>
          <cell r="B206">
            <v>59800.000000000109</v>
          </cell>
          <cell r="C206">
            <v>67099.999999999171</v>
          </cell>
          <cell r="D206">
            <v>67599.999999999171</v>
          </cell>
          <cell r="E206">
            <v>74900.000000000888</v>
          </cell>
        </row>
        <row r="207">
          <cell r="A207">
            <v>280040</v>
          </cell>
          <cell r="B207">
            <v>77400.000000000859</v>
          </cell>
          <cell r="C207">
            <v>85599.999999999069</v>
          </cell>
          <cell r="D207">
            <v>85800.000000000786</v>
          </cell>
          <cell r="E207">
            <v>94800.00000000099</v>
          </cell>
        </row>
        <row r="208">
          <cell r="A208">
            <v>280050</v>
          </cell>
          <cell r="B208">
            <v>90000</v>
          </cell>
          <cell r="C208">
            <v>98900.000000000146</v>
          </cell>
          <cell r="D208">
            <v>99799.999999999607</v>
          </cell>
          <cell r="E208">
            <v>108700</v>
          </cell>
        </row>
        <row r="209">
          <cell r="A209">
            <v>280060</v>
          </cell>
          <cell r="B209">
            <v>103000</v>
          </cell>
          <cell r="C209">
            <v>113600</v>
          </cell>
          <cell r="D209">
            <v>114400</v>
          </cell>
          <cell r="E209">
            <v>124900</v>
          </cell>
        </row>
        <row r="210">
          <cell r="A210">
            <v>280070</v>
          </cell>
          <cell r="B210">
            <v>82500</v>
          </cell>
          <cell r="C210">
            <v>91300.000000000131</v>
          </cell>
          <cell r="D210">
            <v>94000</v>
          </cell>
          <cell r="E210">
            <v>99000</v>
          </cell>
        </row>
        <row r="211">
          <cell r="A211">
            <v>280080</v>
          </cell>
          <cell r="B211">
            <v>94000</v>
          </cell>
          <cell r="C211">
            <v>103600</v>
          </cell>
          <cell r="D211">
            <v>105500</v>
          </cell>
          <cell r="E211">
            <v>113600</v>
          </cell>
        </row>
        <row r="212">
          <cell r="A212">
            <v>280085</v>
          </cell>
          <cell r="B212">
            <v>110900</v>
          </cell>
          <cell r="C212">
            <v>122700</v>
          </cell>
          <cell r="D212">
            <v>123300</v>
          </cell>
          <cell r="E212">
            <v>134700</v>
          </cell>
        </row>
        <row r="213">
          <cell r="A213">
            <v>280090</v>
          </cell>
          <cell r="B213">
            <v>128300</v>
          </cell>
          <cell r="C213">
            <v>140100</v>
          </cell>
          <cell r="D213">
            <v>141700</v>
          </cell>
          <cell r="E213">
            <v>154100</v>
          </cell>
        </row>
        <row r="214">
          <cell r="A214">
            <v>280100</v>
          </cell>
          <cell r="B214">
            <v>0</v>
          </cell>
          <cell r="C214">
            <v>0</v>
          </cell>
          <cell r="D214">
            <v>0</v>
          </cell>
          <cell r="E214">
            <v>0</v>
          </cell>
        </row>
        <row r="215">
          <cell r="A215">
            <v>280110</v>
          </cell>
          <cell r="B215">
            <v>0</v>
          </cell>
          <cell r="C215">
            <v>0</v>
          </cell>
          <cell r="D215">
            <v>0</v>
          </cell>
          <cell r="E215">
            <v>0</v>
          </cell>
        </row>
        <row r="216">
          <cell r="A216">
            <v>290010</v>
          </cell>
          <cell r="B216">
            <v>33600</v>
          </cell>
          <cell r="C216">
            <v>37600</v>
          </cell>
          <cell r="D216">
            <v>38500</v>
          </cell>
          <cell r="E216">
            <v>41800</v>
          </cell>
        </row>
        <row r="217">
          <cell r="A217">
            <v>290020</v>
          </cell>
          <cell r="B217">
            <v>39500</v>
          </cell>
          <cell r="C217">
            <v>45200.000000000262</v>
          </cell>
          <cell r="D217">
            <v>45799.999999999731</v>
          </cell>
          <cell r="E217">
            <v>50399.999999999774</v>
          </cell>
        </row>
        <row r="218">
          <cell r="A218">
            <v>290030</v>
          </cell>
          <cell r="B218">
            <v>48800.000000000095</v>
          </cell>
          <cell r="C218">
            <v>54199.999999999891</v>
          </cell>
          <cell r="D218">
            <v>55800.000000000109</v>
          </cell>
          <cell r="E218">
            <v>60699.999999999884</v>
          </cell>
        </row>
        <row r="219">
          <cell r="A219">
            <v>290040</v>
          </cell>
          <cell r="B219">
            <v>56500</v>
          </cell>
          <cell r="C219">
            <v>63599.999999999942</v>
          </cell>
          <cell r="D219">
            <v>64900.000000000065</v>
          </cell>
          <cell r="E219">
            <v>71900.000000000058</v>
          </cell>
        </row>
        <row r="220">
          <cell r="A220">
            <v>290050</v>
          </cell>
          <cell r="B220">
            <v>65699.999999999913</v>
          </cell>
          <cell r="C220">
            <v>72000</v>
          </cell>
          <cell r="D220">
            <v>73000</v>
          </cell>
          <cell r="E220">
            <v>79100.000000000058</v>
          </cell>
        </row>
        <row r="221">
          <cell r="A221">
            <v>290060</v>
          </cell>
          <cell r="B221">
            <v>74900.000000000058</v>
          </cell>
          <cell r="C221">
            <v>83599.999999999942</v>
          </cell>
          <cell r="D221">
            <v>85199.999999999927</v>
          </cell>
          <cell r="E221">
            <v>96000</v>
          </cell>
        </row>
        <row r="222">
          <cell r="A222">
            <v>290070</v>
          </cell>
          <cell r="B222">
            <v>99200</v>
          </cell>
          <cell r="C222">
            <v>110400</v>
          </cell>
          <cell r="D222">
            <v>111900</v>
          </cell>
          <cell r="E222">
            <v>124000</v>
          </cell>
        </row>
        <row r="223">
          <cell r="A223">
            <v>300010</v>
          </cell>
          <cell r="B223">
            <v>42000</v>
          </cell>
          <cell r="C223">
            <v>46700</v>
          </cell>
          <cell r="D223">
            <v>47400</v>
          </cell>
          <cell r="E223">
            <v>50500</v>
          </cell>
        </row>
        <row r="224">
          <cell r="A224">
            <v>300020</v>
          </cell>
          <cell r="B224">
            <v>48400</v>
          </cell>
          <cell r="C224">
            <v>54400</v>
          </cell>
          <cell r="D224">
            <v>51700</v>
          </cell>
          <cell r="E224">
            <v>60200</v>
          </cell>
        </row>
        <row r="225">
          <cell r="A225">
            <v>300030</v>
          </cell>
          <cell r="B225">
            <v>61000</v>
          </cell>
          <cell r="C225">
            <v>67400</v>
          </cell>
          <cell r="D225">
            <v>67500</v>
          </cell>
          <cell r="E225">
            <v>74000</v>
          </cell>
        </row>
        <row r="226">
          <cell r="A226">
            <v>300035</v>
          </cell>
          <cell r="B226">
            <v>77600</v>
          </cell>
          <cell r="C226">
            <v>85000</v>
          </cell>
          <cell r="D226">
            <v>84100</v>
          </cell>
          <cell r="E226">
            <v>93100</v>
          </cell>
        </row>
        <row r="227">
          <cell r="A227">
            <v>300040</v>
          </cell>
          <cell r="B227">
            <v>86000</v>
          </cell>
          <cell r="C227">
            <v>94700</v>
          </cell>
          <cell r="D227">
            <v>95700</v>
          </cell>
          <cell r="E227">
            <v>105000</v>
          </cell>
        </row>
        <row r="228">
          <cell r="A228">
            <v>300050</v>
          </cell>
          <cell r="B228">
            <v>104900</v>
          </cell>
          <cell r="C228">
            <v>115900</v>
          </cell>
          <cell r="D228">
            <v>116700</v>
          </cell>
          <cell r="E228">
            <v>127900</v>
          </cell>
        </row>
        <row r="229">
          <cell r="A229">
            <v>310010</v>
          </cell>
          <cell r="B229">
            <v>28200</v>
          </cell>
          <cell r="C229">
            <v>32000</v>
          </cell>
          <cell r="D229">
            <v>32400.000000000055</v>
          </cell>
          <cell r="E229">
            <v>36099.999999999942</v>
          </cell>
        </row>
        <row r="230">
          <cell r="A230">
            <v>310020</v>
          </cell>
          <cell r="B230">
            <v>32800</v>
          </cell>
          <cell r="C230">
            <v>37000</v>
          </cell>
          <cell r="D230">
            <v>37600</v>
          </cell>
          <cell r="E230">
            <v>41700</v>
          </cell>
        </row>
        <row r="231">
          <cell r="A231">
            <v>310030</v>
          </cell>
          <cell r="B231">
            <v>38900</v>
          </cell>
          <cell r="C231">
            <v>43500</v>
          </cell>
          <cell r="D231">
            <v>44699.999999999898</v>
          </cell>
          <cell r="E231">
            <v>49300.000000000109</v>
          </cell>
        </row>
        <row r="232">
          <cell r="A232">
            <v>310040</v>
          </cell>
          <cell r="B232">
            <v>45000</v>
          </cell>
          <cell r="C232">
            <v>50600</v>
          </cell>
          <cell r="D232">
            <v>52000</v>
          </cell>
          <cell r="E232">
            <v>57500</v>
          </cell>
        </row>
        <row r="233">
          <cell r="A233">
            <v>310045</v>
          </cell>
          <cell r="B233">
            <v>41300.000000000065</v>
          </cell>
          <cell r="C233">
            <v>47800.00000000008</v>
          </cell>
          <cell r="D233">
            <v>49800.00000000008</v>
          </cell>
          <cell r="E233">
            <v>56800.000000000095</v>
          </cell>
        </row>
        <row r="234">
          <cell r="A234">
            <v>310050</v>
          </cell>
          <cell r="B234">
            <v>57400</v>
          </cell>
          <cell r="C234">
            <v>67600</v>
          </cell>
          <cell r="D234">
            <v>67800</v>
          </cell>
          <cell r="E234">
            <v>76699.999999999942</v>
          </cell>
        </row>
        <row r="235">
          <cell r="A235">
            <v>310060</v>
          </cell>
          <cell r="B235">
            <v>78500</v>
          </cell>
          <cell r="C235">
            <v>88400</v>
          </cell>
          <cell r="D235">
            <v>90200</v>
          </cell>
          <cell r="E235">
            <v>98800.000000000058</v>
          </cell>
        </row>
        <row r="236">
          <cell r="A236">
            <v>310070</v>
          </cell>
          <cell r="B236">
            <v>109700</v>
          </cell>
          <cell r="C236">
            <v>118100</v>
          </cell>
          <cell r="D236">
            <v>119400</v>
          </cell>
          <cell r="E236">
            <v>129600</v>
          </cell>
        </row>
        <row r="237">
          <cell r="A237">
            <v>320010</v>
          </cell>
          <cell r="B237">
            <v>22899.999999998494</v>
          </cell>
          <cell r="C237">
            <v>24399.999999998228</v>
          </cell>
          <cell r="D237">
            <v>23800.000000001874</v>
          </cell>
          <cell r="E237">
            <v>28500</v>
          </cell>
        </row>
        <row r="238">
          <cell r="A238">
            <v>320020</v>
          </cell>
          <cell r="B238">
            <v>26100.000000000124</v>
          </cell>
          <cell r="C238">
            <v>28299.999999999636</v>
          </cell>
          <cell r="D238">
            <v>27900</v>
          </cell>
          <cell r="E238">
            <v>31299.999999999603</v>
          </cell>
        </row>
        <row r="239">
          <cell r="A239">
            <v>320030</v>
          </cell>
          <cell r="B239">
            <v>27400</v>
          </cell>
          <cell r="C239">
            <v>30699.999999999905</v>
          </cell>
          <cell r="D239">
            <v>31300.000000000095</v>
          </cell>
          <cell r="E239">
            <v>35300.000000000102</v>
          </cell>
        </row>
        <row r="240">
          <cell r="A240">
            <v>320040</v>
          </cell>
          <cell r="B240">
            <v>30699.999999999927</v>
          </cell>
          <cell r="C240">
            <v>34300</v>
          </cell>
          <cell r="D240">
            <v>35000</v>
          </cell>
          <cell r="E240">
            <v>39500</v>
          </cell>
        </row>
        <row r="241">
          <cell r="A241">
            <v>320050</v>
          </cell>
          <cell r="B241">
            <v>40300</v>
          </cell>
          <cell r="C241">
            <v>47200.000000000073</v>
          </cell>
          <cell r="D241">
            <v>45799.999999999942</v>
          </cell>
          <cell r="E241">
            <v>55600.000000000226</v>
          </cell>
        </row>
        <row r="242">
          <cell r="A242">
            <v>320060</v>
          </cell>
          <cell r="B242">
            <v>52500</v>
          </cell>
          <cell r="C242">
            <v>59300.000000000109</v>
          </cell>
          <cell r="D242">
            <v>60199.999999999891</v>
          </cell>
          <cell r="E242">
            <v>66500</v>
          </cell>
        </row>
        <row r="243">
          <cell r="A243">
            <v>330010</v>
          </cell>
          <cell r="B243">
            <v>0</v>
          </cell>
          <cell r="C243">
            <v>0</v>
          </cell>
          <cell r="D243">
            <v>0</v>
          </cell>
          <cell r="E243">
            <v>0</v>
          </cell>
        </row>
        <row r="244">
          <cell r="A244">
            <v>330020</v>
          </cell>
          <cell r="B244">
            <v>42600</v>
          </cell>
          <cell r="C244">
            <v>48500</v>
          </cell>
          <cell r="D244">
            <v>49100</v>
          </cell>
          <cell r="E244">
            <v>54600</v>
          </cell>
        </row>
        <row r="245">
          <cell r="A245">
            <v>330030</v>
          </cell>
          <cell r="B245">
            <v>51399.999999999905</v>
          </cell>
          <cell r="C245">
            <v>58500</v>
          </cell>
          <cell r="D245">
            <v>59300.000000000124</v>
          </cell>
          <cell r="E245">
            <v>66000</v>
          </cell>
        </row>
        <row r="246">
          <cell r="A246">
            <v>330040</v>
          </cell>
          <cell r="B246">
            <v>69199.999999999898</v>
          </cell>
          <cell r="C246">
            <v>77199.999999999884</v>
          </cell>
          <cell r="D246">
            <v>77899.999999999942</v>
          </cell>
          <cell r="E246">
            <v>85000</v>
          </cell>
        </row>
        <row r="247">
          <cell r="A247">
            <v>330050</v>
          </cell>
          <cell r="B247">
            <v>89000</v>
          </cell>
          <cell r="C247">
            <v>98400</v>
          </cell>
          <cell r="D247">
            <v>99800</v>
          </cell>
          <cell r="E247">
            <v>110000</v>
          </cell>
        </row>
        <row r="248">
          <cell r="A248">
            <v>330060</v>
          </cell>
          <cell r="B248">
            <v>104200</v>
          </cell>
          <cell r="C248">
            <v>117800</v>
          </cell>
          <cell r="D248">
            <v>120200</v>
          </cell>
          <cell r="E248">
            <v>132800</v>
          </cell>
        </row>
        <row r="249">
          <cell r="A249">
            <v>330065</v>
          </cell>
          <cell r="B249">
            <v>95400</v>
          </cell>
          <cell r="C249">
            <v>105300</v>
          </cell>
          <cell r="D249">
            <v>108200</v>
          </cell>
          <cell r="E249">
            <v>119700</v>
          </cell>
        </row>
        <row r="250">
          <cell r="A250">
            <v>330070</v>
          </cell>
          <cell r="B250">
            <v>108500</v>
          </cell>
          <cell r="C250">
            <v>119700</v>
          </cell>
          <cell r="D250">
            <v>122300</v>
          </cell>
          <cell r="E250">
            <v>133000</v>
          </cell>
        </row>
        <row r="251">
          <cell r="A251">
            <v>340020</v>
          </cell>
          <cell r="B251">
            <v>0</v>
          </cell>
          <cell r="C251">
            <v>0</v>
          </cell>
          <cell r="D251">
            <v>0</v>
          </cell>
          <cell r="E251">
            <v>0</v>
          </cell>
        </row>
        <row r="252">
          <cell r="A252">
            <v>340030</v>
          </cell>
          <cell r="B252">
            <v>0</v>
          </cell>
          <cell r="C252">
            <v>0</v>
          </cell>
          <cell r="D252">
            <v>0</v>
          </cell>
          <cell r="E252">
            <v>0</v>
          </cell>
        </row>
        <row r="253">
          <cell r="A253">
            <v>340040</v>
          </cell>
          <cell r="B253">
            <v>0</v>
          </cell>
          <cell r="C253">
            <v>0</v>
          </cell>
          <cell r="D253">
            <v>0</v>
          </cell>
          <cell r="E253">
            <v>0</v>
          </cell>
        </row>
        <row r="254">
          <cell r="A254">
            <v>340050</v>
          </cell>
          <cell r="B254">
            <v>0</v>
          </cell>
          <cell r="C254">
            <v>0</v>
          </cell>
          <cell r="D254">
            <v>0</v>
          </cell>
          <cell r="E254">
            <v>0</v>
          </cell>
        </row>
        <row r="255">
          <cell r="A255">
            <v>340060</v>
          </cell>
          <cell r="B255">
            <v>71600</v>
          </cell>
          <cell r="C255">
            <v>81800</v>
          </cell>
          <cell r="D255">
            <v>83100</v>
          </cell>
          <cell r="E255">
            <v>92700</v>
          </cell>
        </row>
        <row r="256">
          <cell r="A256">
            <v>340070</v>
          </cell>
          <cell r="B256">
            <v>0</v>
          </cell>
          <cell r="C256">
            <v>0</v>
          </cell>
          <cell r="D256">
            <v>0</v>
          </cell>
          <cell r="E256">
            <v>0</v>
          </cell>
        </row>
        <row r="257">
          <cell r="A257">
            <v>340080</v>
          </cell>
          <cell r="B257">
            <v>0</v>
          </cell>
          <cell r="C257">
            <v>0</v>
          </cell>
          <cell r="D257">
            <v>0</v>
          </cell>
          <cell r="E257">
            <v>0</v>
          </cell>
        </row>
        <row r="258">
          <cell r="A258">
            <v>340090</v>
          </cell>
          <cell r="B258">
            <v>155200</v>
          </cell>
          <cell r="C258">
            <v>206000</v>
          </cell>
          <cell r="D258">
            <v>230400</v>
          </cell>
          <cell r="E258">
            <v>283200</v>
          </cell>
        </row>
        <row r="259">
          <cell r="A259">
            <v>350030</v>
          </cell>
          <cell r="B259">
            <v>0</v>
          </cell>
          <cell r="C259">
            <v>0</v>
          </cell>
          <cell r="D259">
            <v>0</v>
          </cell>
          <cell r="E259">
            <v>0</v>
          </cell>
        </row>
        <row r="260">
          <cell r="A260">
            <v>350040</v>
          </cell>
          <cell r="B260">
            <v>0</v>
          </cell>
          <cell r="C260">
            <v>0</v>
          </cell>
          <cell r="D260">
            <v>0</v>
          </cell>
          <cell r="E260">
            <v>0</v>
          </cell>
        </row>
        <row r="261">
          <cell r="A261">
            <v>350050</v>
          </cell>
          <cell r="B261">
            <v>0</v>
          </cell>
          <cell r="C261">
            <v>0</v>
          </cell>
          <cell r="D261">
            <v>0</v>
          </cell>
          <cell r="E261">
            <v>0</v>
          </cell>
        </row>
        <row r="262">
          <cell r="A262">
            <v>350060</v>
          </cell>
          <cell r="B262">
            <v>0</v>
          </cell>
          <cell r="C262">
            <v>0</v>
          </cell>
          <cell r="D262">
            <v>0</v>
          </cell>
          <cell r="E262">
            <v>0</v>
          </cell>
        </row>
        <row r="263">
          <cell r="A263">
            <v>350062</v>
          </cell>
          <cell r="B263">
            <v>0</v>
          </cell>
          <cell r="C263">
            <v>0</v>
          </cell>
          <cell r="D263">
            <v>0</v>
          </cell>
          <cell r="E263">
            <v>0</v>
          </cell>
        </row>
        <row r="264">
          <cell r="A264">
            <v>350065</v>
          </cell>
          <cell r="B264">
            <v>0</v>
          </cell>
          <cell r="C264">
            <v>0</v>
          </cell>
          <cell r="D264">
            <v>0</v>
          </cell>
          <cell r="E264">
            <v>0</v>
          </cell>
        </row>
        <row r="265">
          <cell r="A265">
            <v>360010</v>
          </cell>
          <cell r="B265">
            <v>51600</v>
          </cell>
          <cell r="C265">
            <v>60000</v>
          </cell>
          <cell r="D265">
            <v>59400</v>
          </cell>
          <cell r="E265">
            <v>67000</v>
          </cell>
        </row>
        <row r="266">
          <cell r="A266">
            <v>360020</v>
          </cell>
          <cell r="B266">
            <v>62800</v>
          </cell>
          <cell r="C266">
            <v>70000</v>
          </cell>
          <cell r="D266">
            <v>72500</v>
          </cell>
          <cell r="E266">
            <v>81400</v>
          </cell>
        </row>
        <row r="267">
          <cell r="A267">
            <v>360030</v>
          </cell>
          <cell r="B267">
            <v>0</v>
          </cell>
          <cell r="C267">
            <v>0</v>
          </cell>
          <cell r="D267">
            <v>0</v>
          </cell>
          <cell r="E267">
            <v>0</v>
          </cell>
        </row>
        <row r="268">
          <cell r="A268">
            <v>360040</v>
          </cell>
          <cell r="B268">
            <v>80100</v>
          </cell>
          <cell r="C268">
            <v>90000</v>
          </cell>
          <cell r="D268">
            <v>90000</v>
          </cell>
          <cell r="E268">
            <v>96100</v>
          </cell>
        </row>
        <row r="269">
          <cell r="A269">
            <v>370010</v>
          </cell>
          <cell r="B269">
            <v>88699.999999999884</v>
          </cell>
          <cell r="C269">
            <v>97300.000000000131</v>
          </cell>
          <cell r="D269">
            <v>98000</v>
          </cell>
          <cell r="E269">
            <v>106200</v>
          </cell>
        </row>
        <row r="270">
          <cell r="A270">
            <v>370020</v>
          </cell>
          <cell r="B270">
            <v>95200</v>
          </cell>
          <cell r="C270">
            <v>105300</v>
          </cell>
          <cell r="D270">
            <v>105500</v>
          </cell>
          <cell r="E270">
            <v>113900</v>
          </cell>
        </row>
        <row r="271">
          <cell r="A271">
            <v>370030</v>
          </cell>
          <cell r="B271">
            <v>48800</v>
          </cell>
          <cell r="C271">
            <v>66500</v>
          </cell>
          <cell r="D271">
            <v>68600</v>
          </cell>
          <cell r="E271">
            <v>86000</v>
          </cell>
        </row>
        <row r="272">
          <cell r="A272">
            <v>370040</v>
          </cell>
          <cell r="B272">
            <v>105100</v>
          </cell>
          <cell r="C272">
            <v>115900</v>
          </cell>
          <cell r="D272">
            <v>119700</v>
          </cell>
          <cell r="E272">
            <v>129700</v>
          </cell>
        </row>
        <row r="273">
          <cell r="A273">
            <v>380010</v>
          </cell>
          <cell r="B273">
            <v>29100</v>
          </cell>
          <cell r="C273">
            <v>32000</v>
          </cell>
          <cell r="D273">
            <v>32800</v>
          </cell>
          <cell r="E273">
            <v>35600</v>
          </cell>
        </row>
        <row r="274">
          <cell r="A274">
            <v>380020</v>
          </cell>
          <cell r="B274">
            <v>35400</v>
          </cell>
          <cell r="C274">
            <v>39700</v>
          </cell>
          <cell r="D274">
            <v>40200</v>
          </cell>
          <cell r="E274">
            <v>44400</v>
          </cell>
        </row>
        <row r="275">
          <cell r="A275">
            <v>380030</v>
          </cell>
          <cell r="B275">
            <v>45500</v>
          </cell>
          <cell r="C275">
            <v>51300</v>
          </cell>
          <cell r="D275">
            <v>52900</v>
          </cell>
          <cell r="E275">
            <v>58200</v>
          </cell>
        </row>
        <row r="276">
          <cell r="A276">
            <v>380040</v>
          </cell>
          <cell r="B276">
            <v>63900</v>
          </cell>
          <cell r="C276">
            <v>71000</v>
          </cell>
          <cell r="D276">
            <v>71200</v>
          </cell>
          <cell r="E276">
            <v>79500</v>
          </cell>
        </row>
        <row r="277">
          <cell r="A277">
            <v>380050</v>
          </cell>
          <cell r="B277">
            <v>54800</v>
          </cell>
          <cell r="C277">
            <v>61600</v>
          </cell>
          <cell r="D277">
            <v>60200</v>
          </cell>
          <cell r="E277">
            <v>68400</v>
          </cell>
        </row>
        <row r="278">
          <cell r="A278">
            <v>380060</v>
          </cell>
          <cell r="B278">
            <v>70700</v>
          </cell>
          <cell r="C278">
            <v>79300</v>
          </cell>
          <cell r="D278">
            <v>78400</v>
          </cell>
          <cell r="E278">
            <v>86500</v>
          </cell>
        </row>
        <row r="279">
          <cell r="A279">
            <v>380065</v>
          </cell>
          <cell r="B279">
            <v>72800</v>
          </cell>
          <cell r="C279">
            <v>83500</v>
          </cell>
          <cell r="D279">
            <v>81300</v>
          </cell>
          <cell r="E279">
            <v>93800</v>
          </cell>
        </row>
        <row r="280">
          <cell r="A280">
            <v>380070</v>
          </cell>
          <cell r="B280">
            <v>83900</v>
          </cell>
          <cell r="C280">
            <v>94100</v>
          </cell>
          <cell r="D280">
            <v>94400</v>
          </cell>
          <cell r="E280">
            <v>104800</v>
          </cell>
        </row>
        <row r="281">
          <cell r="A281">
            <v>380080</v>
          </cell>
          <cell r="B281">
            <v>112600</v>
          </cell>
          <cell r="C281">
            <v>124600</v>
          </cell>
          <cell r="D281">
            <v>126100</v>
          </cell>
          <cell r="E281">
            <v>137900</v>
          </cell>
        </row>
        <row r="282">
          <cell r="A282">
            <v>390010</v>
          </cell>
          <cell r="B282">
            <v>29700</v>
          </cell>
          <cell r="C282">
            <v>33200</v>
          </cell>
          <cell r="D282">
            <v>33400</v>
          </cell>
          <cell r="E282">
            <v>36100</v>
          </cell>
        </row>
        <row r="283">
          <cell r="A283">
            <v>390020</v>
          </cell>
          <cell r="B283">
            <v>33000</v>
          </cell>
          <cell r="C283">
            <v>36800</v>
          </cell>
          <cell r="D283">
            <v>36500</v>
          </cell>
          <cell r="E283">
            <v>41200</v>
          </cell>
        </row>
        <row r="284">
          <cell r="A284">
            <v>390030</v>
          </cell>
          <cell r="B284">
            <v>38500</v>
          </cell>
          <cell r="C284">
            <v>43000</v>
          </cell>
          <cell r="D284">
            <v>42900.000000000058</v>
          </cell>
          <cell r="E284">
            <v>47800.000000000065</v>
          </cell>
        </row>
        <row r="285">
          <cell r="A285">
            <v>390040</v>
          </cell>
          <cell r="B285">
            <v>46600</v>
          </cell>
          <cell r="C285">
            <v>52600.000000000058</v>
          </cell>
          <cell r="D285">
            <v>53500</v>
          </cell>
          <cell r="E285">
            <v>58899.999999999913</v>
          </cell>
        </row>
        <row r="286">
          <cell r="A286">
            <v>390050</v>
          </cell>
          <cell r="B286">
            <v>65800</v>
          </cell>
          <cell r="C286">
            <v>74500</v>
          </cell>
          <cell r="D286">
            <v>73600</v>
          </cell>
          <cell r="E286">
            <v>83100</v>
          </cell>
        </row>
        <row r="287">
          <cell r="A287">
            <v>390055</v>
          </cell>
          <cell r="B287">
            <v>44600</v>
          </cell>
          <cell r="C287">
            <v>57100</v>
          </cell>
          <cell r="D287">
            <v>57400</v>
          </cell>
          <cell r="E287">
            <v>65600</v>
          </cell>
        </row>
        <row r="288">
          <cell r="A288">
            <v>390060</v>
          </cell>
          <cell r="B288">
            <v>77900</v>
          </cell>
          <cell r="C288">
            <v>86100</v>
          </cell>
          <cell r="D288">
            <v>87700</v>
          </cell>
          <cell r="E288">
            <v>97199.999999999942</v>
          </cell>
        </row>
        <row r="289">
          <cell r="A289">
            <v>390070</v>
          </cell>
          <cell r="B289">
            <v>95200</v>
          </cell>
          <cell r="C289">
            <v>106800</v>
          </cell>
          <cell r="D289">
            <v>109800</v>
          </cell>
          <cell r="E289">
            <v>121300</v>
          </cell>
        </row>
        <row r="290">
          <cell r="A290">
            <v>390080</v>
          </cell>
          <cell r="B290">
            <v>0</v>
          </cell>
          <cell r="C290">
            <v>0</v>
          </cell>
          <cell r="D290">
            <v>0</v>
          </cell>
          <cell r="E290">
            <v>0</v>
          </cell>
        </row>
        <row r="291">
          <cell r="A291">
            <v>400005</v>
          </cell>
          <cell r="B291">
            <v>41500</v>
          </cell>
          <cell r="C291">
            <v>46699.999999999905</v>
          </cell>
          <cell r="D291">
            <v>47900</v>
          </cell>
          <cell r="E291">
            <v>53500</v>
          </cell>
        </row>
        <row r="292">
          <cell r="A292">
            <v>400010</v>
          </cell>
          <cell r="B292">
            <v>25700</v>
          </cell>
          <cell r="C292">
            <v>29100</v>
          </cell>
          <cell r="D292">
            <v>27500</v>
          </cell>
          <cell r="E292">
            <v>32300</v>
          </cell>
        </row>
        <row r="293">
          <cell r="A293">
            <v>400015</v>
          </cell>
          <cell r="B293">
            <v>51399.999999999884</v>
          </cell>
          <cell r="C293">
            <v>56600.000000000138</v>
          </cell>
          <cell r="D293">
            <v>57399.999999999862</v>
          </cell>
          <cell r="E293">
            <v>63300.00000000008</v>
          </cell>
        </row>
        <row r="294">
          <cell r="A294">
            <v>400020</v>
          </cell>
          <cell r="B294">
            <v>89800.000000000058</v>
          </cell>
          <cell r="C294">
            <v>98500</v>
          </cell>
          <cell r="D294">
            <v>96099.999999999942</v>
          </cell>
          <cell r="E294">
            <v>103800</v>
          </cell>
        </row>
        <row r="295">
          <cell r="A295">
            <v>400030</v>
          </cell>
          <cell r="B295">
            <v>64199.999999999905</v>
          </cell>
          <cell r="C295">
            <v>71199.999999999884</v>
          </cell>
          <cell r="D295">
            <v>71800.000000000116</v>
          </cell>
          <cell r="E295">
            <v>78600.000000000087</v>
          </cell>
        </row>
        <row r="296">
          <cell r="A296">
            <v>400035</v>
          </cell>
          <cell r="B296">
            <v>73800</v>
          </cell>
          <cell r="C296">
            <v>83400</v>
          </cell>
          <cell r="D296">
            <v>84100</v>
          </cell>
          <cell r="E296">
            <v>94500</v>
          </cell>
        </row>
        <row r="297">
          <cell r="A297">
            <v>400040</v>
          </cell>
          <cell r="B297">
            <v>92800</v>
          </cell>
          <cell r="C297">
            <v>104200</v>
          </cell>
          <cell r="D297">
            <v>105600</v>
          </cell>
          <cell r="E297">
            <v>117500</v>
          </cell>
        </row>
        <row r="298">
          <cell r="A298">
            <v>400050</v>
          </cell>
          <cell r="B298">
            <v>0</v>
          </cell>
          <cell r="C298">
            <v>0</v>
          </cell>
          <cell r="D298">
            <v>0</v>
          </cell>
          <cell r="E298">
            <v>0</v>
          </cell>
        </row>
        <row r="299">
          <cell r="A299">
            <v>410010</v>
          </cell>
          <cell r="B299">
            <v>42100</v>
          </cell>
          <cell r="C299">
            <v>47500</v>
          </cell>
          <cell r="D299">
            <v>47600</v>
          </cell>
          <cell r="E299">
            <v>53600</v>
          </cell>
        </row>
        <row r="300">
          <cell r="A300">
            <v>410020</v>
          </cell>
          <cell r="B300">
            <v>54000</v>
          </cell>
          <cell r="C300">
            <v>61300.000000000073</v>
          </cell>
          <cell r="D300">
            <v>61099.999999999942</v>
          </cell>
          <cell r="E300">
            <v>69199.999999999898</v>
          </cell>
        </row>
        <row r="301">
          <cell r="A301">
            <v>410030</v>
          </cell>
          <cell r="B301">
            <v>71100</v>
          </cell>
          <cell r="C301">
            <v>79800</v>
          </cell>
          <cell r="D301">
            <v>80000</v>
          </cell>
          <cell r="E301">
            <v>88700</v>
          </cell>
        </row>
        <row r="302">
          <cell r="A302">
            <v>410040</v>
          </cell>
          <cell r="B302">
            <v>87700</v>
          </cell>
          <cell r="C302">
            <v>96800</v>
          </cell>
          <cell r="D302">
            <v>96700</v>
          </cell>
          <cell r="E302">
            <v>107000</v>
          </cell>
        </row>
        <row r="303">
          <cell r="A303">
            <v>410050</v>
          </cell>
          <cell r="B303">
            <v>90800</v>
          </cell>
          <cell r="C303">
            <v>103000</v>
          </cell>
          <cell r="D303">
            <v>107100</v>
          </cell>
          <cell r="E303">
            <v>117100</v>
          </cell>
        </row>
        <row r="304">
          <cell r="A304">
            <v>410060</v>
          </cell>
          <cell r="B304">
            <v>119000</v>
          </cell>
          <cell r="C304">
            <v>134500</v>
          </cell>
          <cell r="D304">
            <v>134900</v>
          </cell>
          <cell r="E304">
            <v>149300</v>
          </cell>
        </row>
        <row r="305">
          <cell r="A305">
            <v>420010</v>
          </cell>
          <cell r="B305">
            <v>0</v>
          </cell>
          <cell r="C305">
            <v>0</v>
          </cell>
          <cell r="D305">
            <v>0</v>
          </cell>
          <cell r="E305">
            <v>0</v>
          </cell>
        </row>
        <row r="306">
          <cell r="A306">
            <v>420020</v>
          </cell>
          <cell r="B306">
            <v>0</v>
          </cell>
          <cell r="C306">
            <v>0</v>
          </cell>
          <cell r="D306">
            <v>0</v>
          </cell>
          <cell r="E306">
            <v>0</v>
          </cell>
        </row>
        <row r="307">
          <cell r="A307">
            <v>420025</v>
          </cell>
          <cell r="B307">
            <v>0</v>
          </cell>
          <cell r="C307">
            <v>0</v>
          </cell>
          <cell r="D307">
            <v>0</v>
          </cell>
          <cell r="E307">
            <v>0</v>
          </cell>
        </row>
        <row r="308">
          <cell r="A308">
            <v>420030</v>
          </cell>
          <cell r="B308">
            <v>87000</v>
          </cell>
          <cell r="C308">
            <v>100100</v>
          </cell>
          <cell r="D308">
            <v>99000</v>
          </cell>
          <cell r="E308">
            <v>110300</v>
          </cell>
        </row>
        <row r="309">
          <cell r="A309">
            <v>420040</v>
          </cell>
          <cell r="B309">
            <v>101700</v>
          </cell>
          <cell r="C309">
            <v>111800</v>
          </cell>
          <cell r="D309">
            <v>114100</v>
          </cell>
          <cell r="E309">
            <v>123900</v>
          </cell>
        </row>
        <row r="310">
          <cell r="A310">
            <v>420050</v>
          </cell>
          <cell r="B310">
            <v>117700</v>
          </cell>
          <cell r="C310">
            <v>130200</v>
          </cell>
          <cell r="D310">
            <v>131000</v>
          </cell>
          <cell r="E310">
            <v>143400</v>
          </cell>
        </row>
        <row r="311">
          <cell r="A311">
            <v>420060</v>
          </cell>
          <cell r="B311">
            <v>0</v>
          </cell>
          <cell r="C311">
            <v>0</v>
          </cell>
          <cell r="D311">
            <v>0</v>
          </cell>
          <cell r="E311">
            <v>0</v>
          </cell>
        </row>
        <row r="312">
          <cell r="A312">
            <v>420070</v>
          </cell>
          <cell r="B312">
            <v>0</v>
          </cell>
          <cell r="C312">
            <v>0</v>
          </cell>
          <cell r="D312">
            <v>0</v>
          </cell>
          <cell r="E312">
            <v>0</v>
          </cell>
        </row>
        <row r="313">
          <cell r="A313">
            <v>420080</v>
          </cell>
          <cell r="B313">
            <v>0</v>
          </cell>
          <cell r="C313">
            <v>0</v>
          </cell>
          <cell r="D313">
            <v>0</v>
          </cell>
          <cell r="E313">
            <v>0</v>
          </cell>
        </row>
        <row r="314">
          <cell r="A314">
            <v>420090</v>
          </cell>
          <cell r="B314">
            <v>0</v>
          </cell>
          <cell r="C314">
            <v>0</v>
          </cell>
          <cell r="D314">
            <v>0</v>
          </cell>
          <cell r="E314">
            <v>0</v>
          </cell>
        </row>
        <row r="315">
          <cell r="A315">
            <v>420100</v>
          </cell>
          <cell r="B315">
            <v>0</v>
          </cell>
          <cell r="C315">
            <v>0</v>
          </cell>
          <cell r="D315">
            <v>0</v>
          </cell>
          <cell r="E315">
            <v>0</v>
          </cell>
        </row>
        <row r="316">
          <cell r="A316">
            <v>420110</v>
          </cell>
          <cell r="B316">
            <v>0</v>
          </cell>
          <cell r="C316">
            <v>0</v>
          </cell>
          <cell r="D316">
            <v>0</v>
          </cell>
          <cell r="E316">
            <v>0</v>
          </cell>
        </row>
        <row r="317">
          <cell r="A317">
            <v>420120</v>
          </cell>
          <cell r="B317">
            <v>0</v>
          </cell>
          <cell r="C317">
            <v>0</v>
          </cell>
          <cell r="D317">
            <v>0</v>
          </cell>
          <cell r="E317">
            <v>0</v>
          </cell>
        </row>
        <row r="318">
          <cell r="A318">
            <v>430010</v>
          </cell>
          <cell r="B318">
            <v>48400</v>
          </cell>
          <cell r="C318">
            <v>54300</v>
          </cell>
          <cell r="D318">
            <v>54900</v>
          </cell>
          <cell r="E318">
            <v>59800</v>
          </cell>
        </row>
        <row r="319">
          <cell r="A319">
            <v>430020</v>
          </cell>
          <cell r="B319">
            <v>58899.99999999976</v>
          </cell>
          <cell r="C319">
            <v>65899.999999999811</v>
          </cell>
          <cell r="D319">
            <v>67000</v>
          </cell>
          <cell r="E319">
            <v>73200.000000000364</v>
          </cell>
        </row>
        <row r="320">
          <cell r="A320">
            <v>430030</v>
          </cell>
          <cell r="B320">
            <v>73099.999999999942</v>
          </cell>
          <cell r="C320">
            <v>81299.999999999578</v>
          </cell>
          <cell r="D320">
            <v>82299.999999999578</v>
          </cell>
          <cell r="E320">
            <v>89400.000000000335</v>
          </cell>
        </row>
        <row r="321">
          <cell r="A321">
            <v>430040</v>
          </cell>
          <cell r="B321">
            <v>89000</v>
          </cell>
          <cell r="C321">
            <v>97600.000000000146</v>
          </cell>
          <cell r="D321">
            <v>98800.000000000116</v>
          </cell>
          <cell r="E321">
            <v>106200</v>
          </cell>
        </row>
        <row r="322">
          <cell r="A322">
            <v>430050</v>
          </cell>
          <cell r="B322">
            <v>99300.000000000073</v>
          </cell>
          <cell r="C322">
            <v>109400</v>
          </cell>
          <cell r="D322">
            <v>110700</v>
          </cell>
          <cell r="E322">
            <v>119500</v>
          </cell>
        </row>
        <row r="323">
          <cell r="A323">
            <v>430060</v>
          </cell>
          <cell r="B323">
            <v>95699.999999999884</v>
          </cell>
          <cell r="C323">
            <v>106200</v>
          </cell>
          <cell r="D323">
            <v>108600</v>
          </cell>
          <cell r="E323">
            <v>116600</v>
          </cell>
        </row>
        <row r="324">
          <cell r="A324">
            <v>430070</v>
          </cell>
          <cell r="B324">
            <v>126100</v>
          </cell>
          <cell r="C324">
            <v>137000</v>
          </cell>
          <cell r="D324">
            <v>138000</v>
          </cell>
          <cell r="E324">
            <v>149100</v>
          </cell>
        </row>
        <row r="325">
          <cell r="A325">
            <v>430080</v>
          </cell>
          <cell r="B325">
            <v>0</v>
          </cell>
          <cell r="C325">
            <v>0</v>
          </cell>
          <cell r="D325">
            <v>0</v>
          </cell>
          <cell r="E325">
            <v>0</v>
          </cell>
        </row>
        <row r="326">
          <cell r="A326">
            <v>440010</v>
          </cell>
          <cell r="B326">
            <v>28100</v>
          </cell>
          <cell r="C326">
            <v>31800</v>
          </cell>
          <cell r="D326">
            <v>32400</v>
          </cell>
          <cell r="E326">
            <v>37000</v>
          </cell>
        </row>
        <row r="327">
          <cell r="A327">
            <v>440020</v>
          </cell>
          <cell r="B327">
            <v>41500</v>
          </cell>
          <cell r="C327">
            <v>46200</v>
          </cell>
          <cell r="D327">
            <v>46000</v>
          </cell>
          <cell r="E327">
            <v>51800</v>
          </cell>
        </row>
        <row r="328">
          <cell r="A328">
            <v>440030</v>
          </cell>
          <cell r="B328">
            <v>49800</v>
          </cell>
          <cell r="C328">
            <v>55000</v>
          </cell>
          <cell r="D328">
            <v>55900</v>
          </cell>
          <cell r="E328">
            <v>62200</v>
          </cell>
        </row>
        <row r="329">
          <cell r="A329">
            <v>440040</v>
          </cell>
          <cell r="B329">
            <v>49100</v>
          </cell>
          <cell r="C329">
            <v>55100</v>
          </cell>
          <cell r="D329">
            <v>55000</v>
          </cell>
          <cell r="E329">
            <v>61800</v>
          </cell>
        </row>
        <row r="330">
          <cell r="A330">
            <v>440050</v>
          </cell>
          <cell r="B330">
            <v>58200</v>
          </cell>
          <cell r="C330">
            <v>67400</v>
          </cell>
          <cell r="D330">
            <v>66200</v>
          </cell>
          <cell r="E330">
            <v>74500</v>
          </cell>
        </row>
        <row r="331">
          <cell r="A331">
            <v>440060</v>
          </cell>
          <cell r="B331">
            <v>114000</v>
          </cell>
          <cell r="C331">
            <v>129300</v>
          </cell>
          <cell r="D331">
            <v>133000</v>
          </cell>
          <cell r="E331">
            <v>148100</v>
          </cell>
        </row>
        <row r="332">
          <cell r="A332">
            <v>450010</v>
          </cell>
          <cell r="B332">
            <v>26400</v>
          </cell>
          <cell r="C332">
            <v>30199.999999999887</v>
          </cell>
          <cell r="D332">
            <v>26800.000000000106</v>
          </cell>
          <cell r="E332">
            <v>35300.000000000124</v>
          </cell>
        </row>
        <row r="333">
          <cell r="A333">
            <v>450020</v>
          </cell>
          <cell r="B333">
            <v>32100</v>
          </cell>
          <cell r="C333">
            <v>37000</v>
          </cell>
          <cell r="D333">
            <v>35000</v>
          </cell>
          <cell r="E333">
            <v>42800</v>
          </cell>
        </row>
        <row r="334">
          <cell r="A334">
            <v>450030</v>
          </cell>
          <cell r="B334">
            <v>0</v>
          </cell>
          <cell r="C334">
            <v>0</v>
          </cell>
          <cell r="D334">
            <v>0</v>
          </cell>
          <cell r="E334">
            <v>0</v>
          </cell>
        </row>
        <row r="335">
          <cell r="A335">
            <v>450040</v>
          </cell>
          <cell r="B335">
            <v>38500</v>
          </cell>
          <cell r="C335">
            <v>44400</v>
          </cell>
          <cell r="D335">
            <v>42000</v>
          </cell>
          <cell r="E335">
            <v>51400</v>
          </cell>
        </row>
        <row r="336">
          <cell r="A336">
            <v>450050</v>
          </cell>
          <cell r="B336">
            <v>45100</v>
          </cell>
          <cell r="C336">
            <v>51200</v>
          </cell>
          <cell r="D336">
            <v>46100</v>
          </cell>
          <cell r="E336">
            <v>59100</v>
          </cell>
        </row>
        <row r="337">
          <cell r="A337">
            <v>450060</v>
          </cell>
          <cell r="B337">
            <v>51900</v>
          </cell>
          <cell r="C337">
            <v>60200</v>
          </cell>
          <cell r="D337">
            <v>52700</v>
          </cell>
          <cell r="E337">
            <v>69700</v>
          </cell>
        </row>
        <row r="338">
          <cell r="A338">
            <v>460010</v>
          </cell>
          <cell r="B338">
            <v>23100</v>
          </cell>
          <cell r="C338">
            <v>25900</v>
          </cell>
          <cell r="D338">
            <v>25100</v>
          </cell>
          <cell r="E338">
            <v>29600</v>
          </cell>
        </row>
        <row r="339">
          <cell r="A339">
            <v>460020</v>
          </cell>
          <cell r="B339">
            <v>24700</v>
          </cell>
          <cell r="C339">
            <v>27400</v>
          </cell>
          <cell r="D339">
            <v>27800</v>
          </cell>
          <cell r="E339">
            <v>30100</v>
          </cell>
        </row>
        <row r="340">
          <cell r="A340">
            <v>460030</v>
          </cell>
          <cell r="B340">
            <v>27100</v>
          </cell>
          <cell r="C340">
            <v>31000</v>
          </cell>
          <cell r="D340">
            <v>30500</v>
          </cell>
          <cell r="E340">
            <v>35000</v>
          </cell>
        </row>
        <row r="341">
          <cell r="A341">
            <v>460040</v>
          </cell>
          <cell r="B341">
            <v>36300</v>
          </cell>
          <cell r="C341">
            <v>40800</v>
          </cell>
          <cell r="D341">
            <v>42900</v>
          </cell>
          <cell r="E341">
            <v>49500</v>
          </cell>
        </row>
        <row r="342">
          <cell r="A342">
            <v>460050</v>
          </cell>
          <cell r="B342">
            <v>0</v>
          </cell>
          <cell r="C342">
            <v>0</v>
          </cell>
          <cell r="D342">
            <v>0</v>
          </cell>
          <cell r="E342">
            <v>0</v>
          </cell>
        </row>
        <row r="343">
          <cell r="A343">
            <v>460060</v>
          </cell>
          <cell r="B343">
            <v>47100</v>
          </cell>
          <cell r="C343">
            <v>57300</v>
          </cell>
          <cell r="D343">
            <v>56100</v>
          </cell>
          <cell r="E343">
            <v>64400</v>
          </cell>
        </row>
        <row r="344">
          <cell r="A344">
            <v>460080</v>
          </cell>
          <cell r="B344">
            <v>92100</v>
          </cell>
          <cell r="C344">
            <v>95400</v>
          </cell>
          <cell r="D344">
            <v>99200</v>
          </cell>
          <cell r="E344">
            <v>102900</v>
          </cell>
        </row>
        <row r="345">
          <cell r="A345">
            <v>470010</v>
          </cell>
          <cell r="B345">
            <v>27600</v>
          </cell>
          <cell r="C345">
            <v>31500</v>
          </cell>
          <cell r="D345">
            <v>31500</v>
          </cell>
          <cell r="E345">
            <v>35099.999999999942</v>
          </cell>
        </row>
        <row r="346">
          <cell r="A346">
            <v>470020</v>
          </cell>
          <cell r="B346">
            <v>35100</v>
          </cell>
          <cell r="C346">
            <v>38800</v>
          </cell>
          <cell r="D346">
            <v>39400</v>
          </cell>
          <cell r="E346">
            <v>43200</v>
          </cell>
        </row>
        <row r="347">
          <cell r="A347">
            <v>470030</v>
          </cell>
          <cell r="B347">
            <v>40399.999999999833</v>
          </cell>
          <cell r="C347">
            <v>45000</v>
          </cell>
          <cell r="D347">
            <v>45899.999999999811</v>
          </cell>
          <cell r="E347">
            <v>50899.999999999796</v>
          </cell>
        </row>
        <row r="348">
          <cell r="A348">
            <v>470040</v>
          </cell>
          <cell r="B348">
            <v>46400</v>
          </cell>
          <cell r="C348">
            <v>51500</v>
          </cell>
          <cell r="D348">
            <v>52400</v>
          </cell>
          <cell r="E348">
            <v>59100</v>
          </cell>
        </row>
        <row r="349">
          <cell r="A349">
            <v>470050</v>
          </cell>
          <cell r="B349">
            <v>48099.999999999942</v>
          </cell>
          <cell r="C349">
            <v>53199.999999999935</v>
          </cell>
          <cell r="D349">
            <v>53000</v>
          </cell>
          <cell r="E349">
            <v>59099.999999999935</v>
          </cell>
        </row>
        <row r="350">
          <cell r="A350">
            <v>470060</v>
          </cell>
          <cell r="B350">
            <v>54100</v>
          </cell>
          <cell r="C350">
            <v>62400</v>
          </cell>
          <cell r="D350">
            <v>62900</v>
          </cell>
          <cell r="E350">
            <v>71500</v>
          </cell>
        </row>
        <row r="351">
          <cell r="A351">
            <v>470070</v>
          </cell>
          <cell r="B351">
            <v>65600</v>
          </cell>
          <cell r="C351">
            <v>74400</v>
          </cell>
          <cell r="D351">
            <v>76800</v>
          </cell>
          <cell r="E351">
            <v>87200</v>
          </cell>
        </row>
        <row r="352">
          <cell r="A352">
            <v>470075</v>
          </cell>
          <cell r="B352">
            <v>78700</v>
          </cell>
          <cell r="C352">
            <v>89300</v>
          </cell>
          <cell r="D352">
            <v>92100</v>
          </cell>
          <cell r="E352">
            <v>104700</v>
          </cell>
        </row>
        <row r="353">
          <cell r="A353">
            <v>470080</v>
          </cell>
          <cell r="B353">
            <v>94000</v>
          </cell>
          <cell r="C353">
            <v>103000</v>
          </cell>
          <cell r="D353">
            <v>104100</v>
          </cell>
          <cell r="E353">
            <v>113300</v>
          </cell>
        </row>
        <row r="354">
          <cell r="A354">
            <v>480010</v>
          </cell>
          <cell r="B354">
            <v>39200</v>
          </cell>
          <cell r="C354">
            <v>44400</v>
          </cell>
          <cell r="D354">
            <v>45800</v>
          </cell>
          <cell r="E354">
            <v>51600</v>
          </cell>
        </row>
        <row r="355">
          <cell r="A355">
            <v>480020</v>
          </cell>
          <cell r="B355">
            <v>46100</v>
          </cell>
          <cell r="C355">
            <v>52200</v>
          </cell>
          <cell r="D355">
            <v>53800</v>
          </cell>
          <cell r="E355">
            <v>60700</v>
          </cell>
        </row>
        <row r="356">
          <cell r="A356">
            <v>480030</v>
          </cell>
          <cell r="B356">
            <v>55900</v>
          </cell>
          <cell r="C356">
            <v>63500</v>
          </cell>
          <cell r="D356">
            <v>64300</v>
          </cell>
          <cell r="E356">
            <v>72700</v>
          </cell>
        </row>
        <row r="357">
          <cell r="A357">
            <v>480040</v>
          </cell>
          <cell r="B357">
            <v>70400</v>
          </cell>
          <cell r="C357">
            <v>80300</v>
          </cell>
          <cell r="D357">
            <v>80500</v>
          </cell>
          <cell r="E357">
            <v>89300</v>
          </cell>
        </row>
        <row r="358">
          <cell r="A358">
            <v>480050</v>
          </cell>
          <cell r="B358">
            <v>55900</v>
          </cell>
          <cell r="C358">
            <v>63500</v>
          </cell>
          <cell r="D358">
            <v>64300</v>
          </cell>
          <cell r="E358">
            <v>72700</v>
          </cell>
        </row>
        <row r="359">
          <cell r="A359">
            <v>480060</v>
          </cell>
          <cell r="B359">
            <v>90200</v>
          </cell>
          <cell r="C359">
            <v>99000</v>
          </cell>
          <cell r="D359">
            <v>100000</v>
          </cell>
          <cell r="E359">
            <v>109000</v>
          </cell>
        </row>
        <row r="360">
          <cell r="A360">
            <v>480080</v>
          </cell>
          <cell r="B360">
            <v>69600</v>
          </cell>
          <cell r="C360">
            <v>84000</v>
          </cell>
          <cell r="D360">
            <v>85500</v>
          </cell>
          <cell r="E360">
            <v>100700</v>
          </cell>
        </row>
        <row r="361">
          <cell r="A361">
            <v>480090</v>
          </cell>
          <cell r="B361">
            <v>92600</v>
          </cell>
          <cell r="C361">
            <v>104800</v>
          </cell>
          <cell r="D361">
            <v>106000</v>
          </cell>
          <cell r="E361">
            <v>118700</v>
          </cell>
        </row>
        <row r="362">
          <cell r="A362">
            <v>480100</v>
          </cell>
          <cell r="B362">
            <v>116800</v>
          </cell>
          <cell r="C362">
            <v>127900</v>
          </cell>
          <cell r="D362">
            <v>127000</v>
          </cell>
          <cell r="E362">
            <v>138700</v>
          </cell>
        </row>
        <row r="363">
          <cell r="A363">
            <v>490030</v>
          </cell>
          <cell r="B363">
            <v>67500</v>
          </cell>
          <cell r="C363">
            <v>81000</v>
          </cell>
          <cell r="D363">
            <v>78200</v>
          </cell>
          <cell r="E363">
            <v>89400</v>
          </cell>
        </row>
        <row r="364">
          <cell r="A364">
            <v>490040</v>
          </cell>
          <cell r="B364">
            <v>74300</v>
          </cell>
          <cell r="C364">
            <v>85300</v>
          </cell>
          <cell r="D364">
            <v>84100</v>
          </cell>
          <cell r="E364">
            <v>96300</v>
          </cell>
        </row>
        <row r="365">
          <cell r="A365">
            <v>490060</v>
          </cell>
          <cell r="B365">
            <v>92300</v>
          </cell>
          <cell r="C365">
            <v>100000</v>
          </cell>
          <cell r="D365">
            <v>97700</v>
          </cell>
          <cell r="E365">
            <v>110700</v>
          </cell>
        </row>
        <row r="366">
          <cell r="A366">
            <v>490070</v>
          </cell>
          <cell r="B366">
            <v>101600</v>
          </cell>
          <cell r="C366">
            <v>108500</v>
          </cell>
          <cell r="D366">
            <v>111000</v>
          </cell>
          <cell r="E366">
            <v>123600</v>
          </cell>
        </row>
        <row r="367">
          <cell r="A367">
            <v>490090</v>
          </cell>
          <cell r="B367">
            <v>95300</v>
          </cell>
          <cell r="C367">
            <v>107000</v>
          </cell>
          <cell r="D367">
            <v>106700</v>
          </cell>
          <cell r="E367">
            <v>118000</v>
          </cell>
        </row>
        <row r="368">
          <cell r="A368">
            <v>490100</v>
          </cell>
          <cell r="B368">
            <v>122500</v>
          </cell>
          <cell r="C368">
            <v>142200</v>
          </cell>
          <cell r="D368">
            <v>142800</v>
          </cell>
          <cell r="E368">
            <v>170200</v>
          </cell>
        </row>
        <row r="369">
          <cell r="A369">
            <v>500010</v>
          </cell>
          <cell r="B369">
            <v>73600.000000000058</v>
          </cell>
          <cell r="C369">
            <v>85300.000000000116</v>
          </cell>
          <cell r="D369">
            <v>84100.000000000073</v>
          </cell>
          <cell r="E369">
            <v>97600.000000000131</v>
          </cell>
        </row>
        <row r="370">
          <cell r="A370">
            <v>500012</v>
          </cell>
          <cell r="B370">
            <v>85400</v>
          </cell>
          <cell r="C370">
            <v>94600</v>
          </cell>
          <cell r="D370">
            <v>94900</v>
          </cell>
          <cell r="E370">
            <v>106500</v>
          </cell>
        </row>
        <row r="371">
          <cell r="A371">
            <v>500015</v>
          </cell>
          <cell r="B371">
            <v>95800</v>
          </cell>
          <cell r="C371">
            <v>109700</v>
          </cell>
          <cell r="D371">
            <v>110500</v>
          </cell>
          <cell r="E371">
            <v>128000</v>
          </cell>
        </row>
        <row r="372">
          <cell r="A372">
            <v>500020</v>
          </cell>
          <cell r="B372">
            <v>118200</v>
          </cell>
          <cell r="C372">
            <v>134600</v>
          </cell>
          <cell r="D372">
            <v>138200</v>
          </cell>
          <cell r="E372">
            <v>153200</v>
          </cell>
        </row>
        <row r="373">
          <cell r="A373">
            <v>500030</v>
          </cell>
          <cell r="B373">
            <v>0</v>
          </cell>
          <cell r="C373">
            <v>0</v>
          </cell>
          <cell r="D373">
            <v>0</v>
          </cell>
          <cell r="E373">
            <v>0</v>
          </cell>
        </row>
        <row r="374">
          <cell r="A374">
            <v>500040</v>
          </cell>
          <cell r="B374">
            <v>0</v>
          </cell>
          <cell r="C374">
            <v>0</v>
          </cell>
          <cell r="D374">
            <v>0</v>
          </cell>
          <cell r="E374">
            <v>0</v>
          </cell>
        </row>
        <row r="375">
          <cell r="A375">
            <v>510030</v>
          </cell>
          <cell r="B375">
            <v>47500</v>
          </cell>
          <cell r="C375">
            <v>52900</v>
          </cell>
          <cell r="D375">
            <v>54100</v>
          </cell>
          <cell r="E375">
            <v>60000</v>
          </cell>
        </row>
        <row r="376">
          <cell r="A376">
            <v>520010</v>
          </cell>
          <cell r="B376">
            <v>24100</v>
          </cell>
          <cell r="C376">
            <v>27300</v>
          </cell>
          <cell r="D376">
            <v>27900</v>
          </cell>
          <cell r="E376">
            <v>31300</v>
          </cell>
        </row>
        <row r="377">
          <cell r="A377">
            <v>520020</v>
          </cell>
          <cell r="B377">
            <v>29700</v>
          </cell>
          <cell r="C377">
            <v>33100</v>
          </cell>
          <cell r="D377">
            <v>33600</v>
          </cell>
          <cell r="E377">
            <v>37500</v>
          </cell>
        </row>
        <row r="378">
          <cell r="A378">
            <v>520030</v>
          </cell>
          <cell r="B378">
            <v>34000</v>
          </cell>
          <cell r="C378">
            <v>38000</v>
          </cell>
          <cell r="D378">
            <v>37600</v>
          </cell>
          <cell r="E378">
            <v>42100</v>
          </cell>
        </row>
        <row r="379">
          <cell r="A379">
            <v>520040</v>
          </cell>
          <cell r="B379">
            <v>39900</v>
          </cell>
          <cell r="C379">
            <v>43100</v>
          </cell>
          <cell r="D379">
            <v>45300</v>
          </cell>
          <cell r="E379">
            <v>48500</v>
          </cell>
        </row>
        <row r="380">
          <cell r="A380">
            <v>520050</v>
          </cell>
          <cell r="B380">
            <v>49000</v>
          </cell>
          <cell r="C380">
            <v>55000</v>
          </cell>
          <cell r="D380">
            <v>55200</v>
          </cell>
          <cell r="E380">
            <v>61100</v>
          </cell>
        </row>
        <row r="381">
          <cell r="A381">
            <v>520060</v>
          </cell>
          <cell r="B381">
            <v>57900</v>
          </cell>
          <cell r="C381">
            <v>65900</v>
          </cell>
          <cell r="D381">
            <v>66500</v>
          </cell>
          <cell r="E381">
            <v>73900</v>
          </cell>
        </row>
        <row r="382">
          <cell r="A382">
            <v>520080</v>
          </cell>
          <cell r="B382">
            <v>35800</v>
          </cell>
          <cell r="C382">
            <v>40000</v>
          </cell>
          <cell r="D382">
            <v>39300</v>
          </cell>
          <cell r="E382">
            <v>44700</v>
          </cell>
        </row>
        <row r="383">
          <cell r="A383">
            <v>520090</v>
          </cell>
          <cell r="B383">
            <v>25700</v>
          </cell>
          <cell r="C383">
            <v>29300</v>
          </cell>
          <cell r="D383">
            <v>28200</v>
          </cell>
          <cell r="E383">
            <v>32700</v>
          </cell>
        </row>
        <row r="384">
          <cell r="A384">
            <v>520100</v>
          </cell>
          <cell r="B384">
            <v>31100</v>
          </cell>
          <cell r="C384">
            <v>34400</v>
          </cell>
          <cell r="D384">
            <v>32900</v>
          </cell>
          <cell r="E384">
            <v>37700</v>
          </cell>
        </row>
        <row r="385">
          <cell r="A385">
            <v>520110</v>
          </cell>
          <cell r="B385">
            <v>36900</v>
          </cell>
          <cell r="C385">
            <v>40200</v>
          </cell>
          <cell r="D385">
            <v>39400.000000000051</v>
          </cell>
          <cell r="E385">
            <v>44600</v>
          </cell>
        </row>
        <row r="386">
          <cell r="A386">
            <v>520120</v>
          </cell>
          <cell r="B386">
            <v>42400</v>
          </cell>
          <cell r="C386">
            <v>46200</v>
          </cell>
          <cell r="D386">
            <v>45300</v>
          </cell>
          <cell r="E386">
            <v>51300</v>
          </cell>
        </row>
        <row r="387">
          <cell r="A387">
            <v>520125</v>
          </cell>
          <cell r="B387">
            <v>47900</v>
          </cell>
          <cell r="C387">
            <v>52200</v>
          </cell>
          <cell r="D387">
            <v>51200</v>
          </cell>
          <cell r="E387">
            <v>58000</v>
          </cell>
        </row>
        <row r="388">
          <cell r="A388">
            <v>520130</v>
          </cell>
          <cell r="B388">
            <v>52700</v>
          </cell>
          <cell r="C388">
            <v>63500</v>
          </cell>
          <cell r="D388">
            <v>62500</v>
          </cell>
          <cell r="E388">
            <v>70400</v>
          </cell>
        </row>
        <row r="389">
          <cell r="A389">
            <v>520140</v>
          </cell>
          <cell r="B389">
            <v>69900</v>
          </cell>
          <cell r="C389">
            <v>78500</v>
          </cell>
          <cell r="D389">
            <v>77700</v>
          </cell>
          <cell r="E389">
            <v>88100</v>
          </cell>
        </row>
        <row r="390">
          <cell r="A390">
            <v>520150</v>
          </cell>
          <cell r="B390">
            <v>31500</v>
          </cell>
          <cell r="C390">
            <v>34500</v>
          </cell>
          <cell r="D390">
            <v>34800</v>
          </cell>
          <cell r="E390">
            <v>38700</v>
          </cell>
        </row>
        <row r="391">
          <cell r="A391">
            <v>530010</v>
          </cell>
          <cell r="B391">
            <v>0</v>
          </cell>
          <cell r="C391">
            <v>0</v>
          </cell>
          <cell r="D391">
            <v>0</v>
          </cell>
          <cell r="E391">
            <v>0</v>
          </cell>
        </row>
        <row r="392">
          <cell r="A392">
            <v>530020</v>
          </cell>
          <cell r="B392">
            <v>51700</v>
          </cell>
          <cell r="C392">
            <v>59500</v>
          </cell>
          <cell r="D392">
            <v>59000</v>
          </cell>
          <cell r="E392">
            <v>68000</v>
          </cell>
        </row>
        <row r="393">
          <cell r="A393">
            <v>530030</v>
          </cell>
          <cell r="B393">
            <v>59700</v>
          </cell>
          <cell r="C393">
            <v>68100</v>
          </cell>
          <cell r="D393">
            <v>71200</v>
          </cell>
          <cell r="E393">
            <v>80400</v>
          </cell>
        </row>
        <row r="394">
          <cell r="A394">
            <v>530040</v>
          </cell>
          <cell r="B394">
            <v>77800</v>
          </cell>
          <cell r="C394">
            <v>87500</v>
          </cell>
          <cell r="D394">
            <v>86800</v>
          </cell>
          <cell r="E394">
            <v>94000</v>
          </cell>
        </row>
        <row r="395">
          <cell r="A395">
            <v>530050</v>
          </cell>
          <cell r="B395">
            <v>59200</v>
          </cell>
          <cell r="C395">
            <v>69700</v>
          </cell>
          <cell r="D395">
            <v>58700</v>
          </cell>
          <cell r="E395">
            <v>79500</v>
          </cell>
        </row>
        <row r="396">
          <cell r="A396">
            <v>530060</v>
          </cell>
          <cell r="B396">
            <v>79000</v>
          </cell>
          <cell r="C396">
            <v>92900</v>
          </cell>
          <cell r="D396">
            <v>78300</v>
          </cell>
          <cell r="E396">
            <v>106000</v>
          </cell>
        </row>
        <row r="397">
          <cell r="A397">
            <v>600010</v>
          </cell>
          <cell r="B397">
            <v>0</v>
          </cell>
          <cell r="C397">
            <v>0</v>
          </cell>
          <cell r="D397">
            <v>0</v>
          </cell>
          <cell r="E397">
            <v>0</v>
          </cell>
        </row>
        <row r="398">
          <cell r="A398">
            <v>600020</v>
          </cell>
          <cell r="B398">
            <v>0</v>
          </cell>
          <cell r="C398">
            <v>0</v>
          </cell>
          <cell r="D398">
            <v>0</v>
          </cell>
          <cell r="E398">
            <v>0</v>
          </cell>
        </row>
        <row r="399">
          <cell r="A399">
            <v>600030</v>
          </cell>
          <cell r="B399">
            <v>0</v>
          </cell>
          <cell r="C399">
            <v>0</v>
          </cell>
          <cell r="D399">
            <v>0</v>
          </cell>
          <cell r="E399">
            <v>0</v>
          </cell>
        </row>
        <row r="400">
          <cell r="A400">
            <v>600060</v>
          </cell>
          <cell r="B400">
            <v>0</v>
          </cell>
          <cell r="C400">
            <v>0</v>
          </cell>
          <cell r="D400">
            <v>0</v>
          </cell>
          <cell r="E400">
            <v>0</v>
          </cell>
        </row>
        <row r="401">
          <cell r="A401">
            <v>600070</v>
          </cell>
          <cell r="B401">
            <v>0</v>
          </cell>
          <cell r="C401">
            <v>0</v>
          </cell>
          <cell r="D401">
            <v>0</v>
          </cell>
          <cell r="E401">
            <v>0</v>
          </cell>
        </row>
        <row r="402">
          <cell r="A402">
            <v>600080</v>
          </cell>
          <cell r="B402">
            <v>0</v>
          </cell>
          <cell r="C402">
            <v>0</v>
          </cell>
          <cell r="D402">
            <v>0</v>
          </cell>
          <cell r="E402">
            <v>0</v>
          </cell>
        </row>
        <row r="403">
          <cell r="A403">
            <v>700030</v>
          </cell>
          <cell r="B403">
            <v>137800</v>
          </cell>
          <cell r="C403">
            <v>150700</v>
          </cell>
          <cell r="D403">
            <v>152400</v>
          </cell>
          <cell r="E403">
            <v>165400</v>
          </cell>
        </row>
        <row r="404">
          <cell r="A404">
            <v>700040</v>
          </cell>
          <cell r="B404">
            <v>0</v>
          </cell>
          <cell r="C404">
            <v>0</v>
          </cell>
          <cell r="D404">
            <v>0</v>
          </cell>
          <cell r="E404">
            <v>0</v>
          </cell>
        </row>
        <row r="405">
          <cell r="A405">
            <v>700050</v>
          </cell>
          <cell r="B405">
            <v>0</v>
          </cell>
          <cell r="C405">
            <v>0</v>
          </cell>
          <cell r="D405">
            <v>0</v>
          </cell>
          <cell r="E405">
            <v>0</v>
          </cell>
        </row>
        <row r="406">
          <cell r="A406">
            <v>700060</v>
          </cell>
          <cell r="B406">
            <v>0</v>
          </cell>
          <cell r="C406">
            <v>0</v>
          </cell>
          <cell r="D406">
            <v>0</v>
          </cell>
          <cell r="E406">
            <v>0</v>
          </cell>
        </row>
        <row r="407">
          <cell r="A407">
            <v>800005</v>
          </cell>
          <cell r="B407">
            <v>74300.000000000073</v>
          </cell>
          <cell r="C407">
            <v>83000</v>
          </cell>
          <cell r="D407">
            <v>80699.999999999913</v>
          </cell>
          <cell r="E407">
            <v>98100</v>
          </cell>
        </row>
        <row r="408">
          <cell r="A408" t="str">
            <v>CA1035</v>
          </cell>
          <cell r="B408">
            <v>41200</v>
          </cell>
          <cell r="C408">
            <v>45200</v>
          </cell>
          <cell r="D408">
            <v>45400</v>
          </cell>
          <cell r="E408">
            <v>49700</v>
          </cell>
        </row>
        <row r="409">
          <cell r="A409" t="str">
            <v>CA1041</v>
          </cell>
          <cell r="B409">
            <v>46300</v>
          </cell>
          <cell r="C409">
            <v>51600</v>
          </cell>
          <cell r="D409">
            <v>52100</v>
          </cell>
          <cell r="E409">
            <v>57600</v>
          </cell>
        </row>
        <row r="410">
          <cell r="A410" t="str">
            <v>CA1043</v>
          </cell>
          <cell r="B410">
            <v>51400</v>
          </cell>
          <cell r="C410">
            <v>57700</v>
          </cell>
          <cell r="D410">
            <v>57900</v>
          </cell>
          <cell r="E410">
            <v>65200</v>
          </cell>
        </row>
        <row r="411">
          <cell r="A411" t="str">
            <v>CA1045</v>
          </cell>
          <cell r="B411">
            <v>43400</v>
          </cell>
          <cell r="C411">
            <v>47900</v>
          </cell>
          <cell r="D411">
            <v>48000</v>
          </cell>
          <cell r="E411">
            <v>51900</v>
          </cell>
        </row>
        <row r="412">
          <cell r="A412" t="str">
            <v>CA1050</v>
          </cell>
          <cell r="B412">
            <v>51200</v>
          </cell>
          <cell r="C412">
            <v>56300</v>
          </cell>
          <cell r="D412">
            <v>56800</v>
          </cell>
          <cell r="E412">
            <v>62900</v>
          </cell>
        </row>
        <row r="413">
          <cell r="A413" t="str">
            <v>CA1069</v>
          </cell>
          <cell r="B413">
            <v>0</v>
          </cell>
          <cell r="C413">
            <v>0</v>
          </cell>
          <cell r="D413">
            <v>0</v>
          </cell>
          <cell r="E413">
            <v>0</v>
          </cell>
        </row>
        <row r="414">
          <cell r="A414" t="str">
            <v>CA1080</v>
          </cell>
          <cell r="B414">
            <v>64600</v>
          </cell>
          <cell r="C414">
            <v>71300</v>
          </cell>
          <cell r="D414">
            <v>71500</v>
          </cell>
          <cell r="E414">
            <v>79000</v>
          </cell>
        </row>
        <row r="415">
          <cell r="A415" t="str">
            <v>CA1110</v>
          </cell>
          <cell r="B415">
            <v>49000</v>
          </cell>
          <cell r="C415">
            <v>59400</v>
          </cell>
          <cell r="D415">
            <v>58700</v>
          </cell>
          <cell r="E415">
            <v>66000</v>
          </cell>
        </row>
        <row r="416">
          <cell r="A416" t="str">
            <v>CA1250</v>
          </cell>
          <cell r="B416">
            <v>41300</v>
          </cell>
          <cell r="C416">
            <v>47800</v>
          </cell>
          <cell r="D416">
            <v>49800</v>
          </cell>
          <cell r="E416">
            <v>56800</v>
          </cell>
        </row>
        <row r="417">
          <cell r="A417" t="str">
            <v>CA1740</v>
          </cell>
          <cell r="B417">
            <v>84500</v>
          </cell>
          <cell r="C417">
            <v>91800</v>
          </cell>
          <cell r="D417">
            <v>95400</v>
          </cell>
          <cell r="E417">
            <v>103500</v>
          </cell>
        </row>
        <row r="418">
          <cell r="A418" t="str">
            <v>CA1930</v>
          </cell>
          <cell r="B418">
            <v>58000</v>
          </cell>
          <cell r="C418">
            <v>64400</v>
          </cell>
          <cell r="D418">
            <v>64199.99999999992</v>
          </cell>
          <cell r="E418">
            <v>71000</v>
          </cell>
        </row>
        <row r="419">
          <cell r="A419" t="str">
            <v>CA1940</v>
          </cell>
          <cell r="B419">
            <v>71100.000000000087</v>
          </cell>
          <cell r="C419">
            <v>80000</v>
          </cell>
          <cell r="D419">
            <v>80500</v>
          </cell>
          <cell r="E419">
            <v>88800.000000000131</v>
          </cell>
        </row>
        <row r="420">
          <cell r="A420" t="str">
            <v>CA1950</v>
          </cell>
          <cell r="B420">
            <v>86300</v>
          </cell>
          <cell r="C420">
            <v>94600</v>
          </cell>
          <cell r="D420">
            <v>96900</v>
          </cell>
          <cell r="E420">
            <v>104300</v>
          </cell>
        </row>
        <row r="421">
          <cell r="A421" t="str">
            <v>CA2440</v>
          </cell>
          <cell r="B421">
            <v>44200</v>
          </cell>
          <cell r="C421">
            <v>50900</v>
          </cell>
          <cell r="D421">
            <v>52300</v>
          </cell>
          <cell r="E421">
            <v>58300</v>
          </cell>
        </row>
        <row r="422">
          <cell r="A422" t="str">
            <v>CA2450</v>
          </cell>
          <cell r="B422">
            <v>44200</v>
          </cell>
          <cell r="C422">
            <v>50900</v>
          </cell>
          <cell r="D422">
            <v>52300</v>
          </cell>
          <cell r="E422">
            <v>58300</v>
          </cell>
        </row>
        <row r="423">
          <cell r="A423" t="str">
            <v>CA2460</v>
          </cell>
          <cell r="B423">
            <v>58100</v>
          </cell>
          <cell r="C423">
            <v>66900</v>
          </cell>
          <cell r="D423">
            <v>67400</v>
          </cell>
          <cell r="E423">
            <v>75100</v>
          </cell>
        </row>
        <row r="424">
          <cell r="A424" t="str">
            <v>CA2470</v>
          </cell>
          <cell r="B424">
            <v>58100</v>
          </cell>
          <cell r="C424">
            <v>66900</v>
          </cell>
          <cell r="D424">
            <v>67400</v>
          </cell>
          <cell r="E424">
            <v>75100</v>
          </cell>
        </row>
        <row r="425">
          <cell r="A425" t="str">
            <v>CA2730</v>
          </cell>
          <cell r="B425">
            <v>54000</v>
          </cell>
          <cell r="C425">
            <v>61300</v>
          </cell>
          <cell r="D425">
            <v>61100</v>
          </cell>
          <cell r="E425">
            <v>69200</v>
          </cell>
        </row>
        <row r="426">
          <cell r="A426" t="str">
            <v>CA2740</v>
          </cell>
          <cell r="B426">
            <v>71100</v>
          </cell>
          <cell r="C426">
            <v>79800</v>
          </cell>
          <cell r="D426">
            <v>80000</v>
          </cell>
          <cell r="E426">
            <v>88700</v>
          </cell>
        </row>
        <row r="427">
          <cell r="A427" t="str">
            <v>CA2750</v>
          </cell>
          <cell r="B427">
            <v>87700</v>
          </cell>
          <cell r="C427">
            <v>96800</v>
          </cell>
          <cell r="D427">
            <v>96700</v>
          </cell>
          <cell r="E427">
            <v>107000</v>
          </cell>
        </row>
        <row r="428">
          <cell r="A428" t="str">
            <v>CA2830</v>
          </cell>
          <cell r="B428">
            <v>59800</v>
          </cell>
          <cell r="C428">
            <v>67100</v>
          </cell>
          <cell r="D428">
            <v>67600</v>
          </cell>
          <cell r="E428">
            <v>74900.000000000058</v>
          </cell>
        </row>
        <row r="429">
          <cell r="A429" t="str">
            <v>CA2840</v>
          </cell>
          <cell r="B429">
            <v>77399.999999999913</v>
          </cell>
          <cell r="C429">
            <v>85600.000000000131</v>
          </cell>
          <cell r="D429">
            <v>85800.000000000131</v>
          </cell>
          <cell r="E429">
            <v>94800.000000000131</v>
          </cell>
        </row>
        <row r="430">
          <cell r="A430" t="str">
            <v>CA2850</v>
          </cell>
          <cell r="B430">
            <v>90000</v>
          </cell>
          <cell r="C430">
            <v>98900</v>
          </cell>
          <cell r="D430">
            <v>99800</v>
          </cell>
          <cell r="E430">
            <v>108700</v>
          </cell>
        </row>
        <row r="431">
          <cell r="A431" t="str">
            <v>CA2860</v>
          </cell>
          <cell r="B431">
            <v>103000</v>
          </cell>
          <cell r="C431">
            <v>113600</v>
          </cell>
          <cell r="D431">
            <v>114400</v>
          </cell>
          <cell r="E431">
            <v>124900</v>
          </cell>
        </row>
        <row r="432">
          <cell r="A432" t="str">
            <v>CA3145</v>
          </cell>
          <cell r="B432">
            <v>41300</v>
          </cell>
          <cell r="C432">
            <v>47800</v>
          </cell>
          <cell r="D432">
            <v>49800</v>
          </cell>
          <cell r="E432">
            <v>56800</v>
          </cell>
        </row>
        <row r="433">
          <cell r="A433" t="str">
            <v>CA3150</v>
          </cell>
          <cell r="B433">
            <v>57400</v>
          </cell>
          <cell r="C433">
            <v>67600</v>
          </cell>
          <cell r="D433">
            <v>67800</v>
          </cell>
          <cell r="E433">
            <v>76700</v>
          </cell>
        </row>
        <row r="434">
          <cell r="A434" t="str">
            <v>CA3340</v>
          </cell>
          <cell r="B434">
            <v>69200</v>
          </cell>
          <cell r="C434">
            <v>77200</v>
          </cell>
          <cell r="D434">
            <v>77900</v>
          </cell>
          <cell r="E434">
            <v>85000</v>
          </cell>
        </row>
        <row r="435">
          <cell r="A435" t="str">
            <v>CA4130</v>
          </cell>
          <cell r="B435">
            <v>71100</v>
          </cell>
          <cell r="C435">
            <v>79800</v>
          </cell>
          <cell r="D435">
            <v>80000</v>
          </cell>
          <cell r="E435">
            <v>88700</v>
          </cell>
        </row>
        <row r="436">
          <cell r="A436" t="str">
            <v>CA4320</v>
          </cell>
          <cell r="B436">
            <v>58900</v>
          </cell>
          <cell r="C436">
            <v>65900</v>
          </cell>
          <cell r="D436">
            <v>67000</v>
          </cell>
          <cell r="E436">
            <v>73200</v>
          </cell>
        </row>
        <row r="437">
          <cell r="A437" t="str">
            <v>CA4330</v>
          </cell>
          <cell r="B437">
            <v>73100</v>
          </cell>
          <cell r="C437">
            <v>81300</v>
          </cell>
          <cell r="D437">
            <v>82300</v>
          </cell>
          <cell r="E437">
            <v>89400</v>
          </cell>
        </row>
        <row r="438">
          <cell r="A438" t="str">
            <v>CA4340</v>
          </cell>
          <cell r="B438">
            <v>89000</v>
          </cell>
          <cell r="C438">
            <v>97600</v>
          </cell>
          <cell r="D438">
            <v>98800</v>
          </cell>
          <cell r="E438">
            <v>106200</v>
          </cell>
        </row>
        <row r="439">
          <cell r="A439" t="str">
            <v>CA4750</v>
          </cell>
          <cell r="B439">
            <v>48100</v>
          </cell>
          <cell r="C439">
            <v>53200</v>
          </cell>
          <cell r="D439">
            <v>53000</v>
          </cell>
          <cell r="E439">
            <v>59100</v>
          </cell>
        </row>
        <row r="440">
          <cell r="A440" t="str">
            <v>CA4830</v>
          </cell>
          <cell r="B440">
            <v>55900</v>
          </cell>
          <cell r="C440">
            <v>63500</v>
          </cell>
          <cell r="D440">
            <v>64300</v>
          </cell>
          <cell r="E440">
            <v>72700</v>
          </cell>
        </row>
        <row r="441">
          <cell r="A441" t="str">
            <v>CA5320</v>
          </cell>
          <cell r="B441">
            <v>51700</v>
          </cell>
          <cell r="C441">
            <v>59500</v>
          </cell>
          <cell r="D441">
            <v>59000</v>
          </cell>
          <cell r="E441">
            <v>68000</v>
          </cell>
        </row>
        <row r="442">
          <cell r="A442" t="str">
            <v>B5327</v>
          </cell>
        </row>
        <row r="443">
          <cell r="A443" t="str">
            <v>B5328</v>
          </cell>
        </row>
        <row r="444">
          <cell r="A444" t="str">
            <v>B5374</v>
          </cell>
        </row>
        <row r="445">
          <cell r="A445" t="str">
            <v>B5379</v>
          </cell>
        </row>
        <row r="446">
          <cell r="A446" t="str">
            <v>B5383</v>
          </cell>
        </row>
        <row r="447">
          <cell r="A447" t="str">
            <v>B5384</v>
          </cell>
        </row>
        <row r="448">
          <cell r="A448" t="str">
            <v>B5387</v>
          </cell>
        </row>
        <row r="449">
          <cell r="A449" t="str">
            <v>B5399</v>
          </cell>
        </row>
        <row r="450">
          <cell r="A450" t="str">
            <v>B5437</v>
          </cell>
        </row>
        <row r="451">
          <cell r="A451" t="str">
            <v>B5476</v>
          </cell>
        </row>
        <row r="452">
          <cell r="A452" t="str">
            <v>B5602</v>
          </cell>
        </row>
        <row r="453">
          <cell r="A453" t="str">
            <v>B5603</v>
          </cell>
        </row>
        <row r="454">
          <cell r="A454" t="str">
            <v>B5604</v>
          </cell>
        </row>
        <row r="455">
          <cell r="A455" t="str">
            <v>B5605</v>
          </cell>
        </row>
        <row r="456">
          <cell r="A456" t="str">
            <v>B5607</v>
          </cell>
        </row>
        <row r="457">
          <cell r="A457" t="str">
            <v>B5608</v>
          </cell>
        </row>
        <row r="458">
          <cell r="A458" t="str">
            <v>B5609</v>
          </cell>
        </row>
        <row r="459">
          <cell r="A459" t="str">
            <v>B5610</v>
          </cell>
        </row>
        <row r="460">
          <cell r="A460" t="str">
            <v>B5611</v>
          </cell>
        </row>
        <row r="461">
          <cell r="A461" t="str">
            <v>B5612</v>
          </cell>
        </row>
        <row r="462">
          <cell r="A462" t="str">
            <v>B5613</v>
          </cell>
        </row>
        <row r="463">
          <cell r="A463" t="str">
            <v>B5614</v>
          </cell>
        </row>
        <row r="464">
          <cell r="A464" t="str">
            <v>B5615</v>
          </cell>
        </row>
        <row r="465">
          <cell r="A465" t="str">
            <v>B5622</v>
          </cell>
        </row>
        <row r="466">
          <cell r="A466" t="str">
            <v>B5628</v>
          </cell>
        </row>
        <row r="467">
          <cell r="A467" t="str">
            <v>B5629</v>
          </cell>
        </row>
        <row r="468">
          <cell r="A468" t="str">
            <v>B5630</v>
          </cell>
        </row>
        <row r="469">
          <cell r="A469" t="str">
            <v>B5632</v>
          </cell>
        </row>
        <row r="470">
          <cell r="A470" t="str">
            <v>B5634</v>
          </cell>
        </row>
        <row r="471">
          <cell r="A471" t="str">
            <v>B5635</v>
          </cell>
        </row>
        <row r="472">
          <cell r="A472" t="str">
            <v>B5636</v>
          </cell>
        </row>
        <row r="473">
          <cell r="A473" t="str">
            <v>B5648</v>
          </cell>
        </row>
        <row r="474">
          <cell r="A474" t="str">
            <v>B5650</v>
          </cell>
        </row>
        <row r="475">
          <cell r="A475" t="str">
            <v>B5651</v>
          </cell>
        </row>
        <row r="476">
          <cell r="A476" t="str">
            <v>B5653</v>
          </cell>
        </row>
        <row r="477">
          <cell r="A477" t="str">
            <v>B5660</v>
          </cell>
        </row>
        <row r="478">
          <cell r="A478" t="str">
            <v>B5665</v>
          </cell>
        </row>
        <row r="479">
          <cell r="A479" t="str">
            <v>B5668</v>
          </cell>
        </row>
        <row r="480">
          <cell r="A480" t="str">
            <v>B5673</v>
          </cell>
        </row>
        <row r="481">
          <cell r="A481" t="str">
            <v>B5674</v>
          </cell>
        </row>
        <row r="482">
          <cell r="A482" t="str">
            <v>B5675</v>
          </cell>
        </row>
        <row r="483">
          <cell r="A483" t="str">
            <v>B5680</v>
          </cell>
        </row>
        <row r="484">
          <cell r="A484" t="str">
            <v>B5682</v>
          </cell>
        </row>
        <row r="485">
          <cell r="A485" t="str">
            <v>B5683</v>
          </cell>
        </row>
        <row r="486">
          <cell r="A486" t="str">
            <v>B5686</v>
          </cell>
        </row>
        <row r="487">
          <cell r="A487" t="str">
            <v>B5688</v>
          </cell>
        </row>
        <row r="488">
          <cell r="A488" t="str">
            <v>B5695</v>
          </cell>
        </row>
        <row r="489">
          <cell r="A489" t="str">
            <v>B5700</v>
          </cell>
        </row>
        <row r="490">
          <cell r="A490" t="str">
            <v>B5701</v>
          </cell>
        </row>
        <row r="491">
          <cell r="A491" t="str">
            <v>B5712</v>
          </cell>
        </row>
        <row r="492">
          <cell r="A492" t="str">
            <v>B5716</v>
          </cell>
        </row>
        <row r="493">
          <cell r="A493" t="str">
            <v>B5718</v>
          </cell>
        </row>
        <row r="494">
          <cell r="A494" t="str">
            <v>B5719</v>
          </cell>
        </row>
        <row r="495">
          <cell r="A495" t="str">
            <v>B5720</v>
          </cell>
        </row>
        <row r="496">
          <cell r="A496" t="str">
            <v>B5721</v>
          </cell>
        </row>
        <row r="497">
          <cell r="A497" t="str">
            <v>B5722</v>
          </cell>
        </row>
        <row r="498">
          <cell r="A498" t="str">
            <v>B5724</v>
          </cell>
        </row>
        <row r="499">
          <cell r="A499" t="str">
            <v>B5726</v>
          </cell>
        </row>
        <row r="500">
          <cell r="A500" t="str">
            <v>B5728</v>
          </cell>
        </row>
        <row r="501">
          <cell r="A501" t="str">
            <v>B5729</v>
          </cell>
        </row>
        <row r="502">
          <cell r="A502" t="str">
            <v>B5732</v>
          </cell>
        </row>
        <row r="503">
          <cell r="A503" t="str">
            <v>B5733</v>
          </cell>
        </row>
        <row r="504">
          <cell r="A504" t="str">
            <v>B5742</v>
          </cell>
        </row>
        <row r="505">
          <cell r="A505" t="str">
            <v>B5749</v>
          </cell>
        </row>
        <row r="506">
          <cell r="A506" t="str">
            <v>B5750</v>
          </cell>
        </row>
        <row r="507">
          <cell r="A507" t="str">
            <v>B5751</v>
          </cell>
        </row>
        <row r="508">
          <cell r="A508" t="str">
            <v>B5752</v>
          </cell>
        </row>
        <row r="509">
          <cell r="A509" t="str">
            <v>B5753</v>
          </cell>
        </row>
        <row r="510">
          <cell r="A510" t="str">
            <v>B5756</v>
          </cell>
        </row>
        <row r="511">
          <cell r="A511" t="str">
            <v>B5760</v>
          </cell>
        </row>
        <row r="512">
          <cell r="A512" t="str">
            <v>B5762</v>
          </cell>
        </row>
        <row r="513">
          <cell r="A513" t="str">
            <v>B5764</v>
          </cell>
        </row>
        <row r="514">
          <cell r="A514" t="str">
            <v>B5769</v>
          </cell>
        </row>
        <row r="515">
          <cell r="A515" t="str">
            <v>B5772</v>
          </cell>
        </row>
        <row r="516">
          <cell r="A516" t="str">
            <v>B5773</v>
          </cell>
        </row>
        <row r="517">
          <cell r="A517" t="str">
            <v>B5774</v>
          </cell>
        </row>
        <row r="518">
          <cell r="A518" t="str">
            <v>B5776</v>
          </cell>
        </row>
        <row r="519">
          <cell r="A519" t="str">
            <v>B5778</v>
          </cell>
        </row>
        <row r="520">
          <cell r="A520" t="str">
            <v>B5780</v>
          </cell>
        </row>
        <row r="521">
          <cell r="A521" t="str">
            <v>B5782</v>
          </cell>
        </row>
        <row r="522">
          <cell r="A522" t="str">
            <v>B5783</v>
          </cell>
        </row>
        <row r="523">
          <cell r="A523" t="str">
            <v>B5795</v>
          </cell>
        </row>
        <row r="524">
          <cell r="A524" t="str">
            <v>B5800</v>
          </cell>
        </row>
        <row r="525">
          <cell r="A525" t="str">
            <v>B5802</v>
          </cell>
        </row>
        <row r="526">
          <cell r="A526" t="str">
            <v>B5812</v>
          </cell>
        </row>
        <row r="527">
          <cell r="A527" t="str">
            <v>B5816</v>
          </cell>
        </row>
        <row r="528">
          <cell r="A528" t="str">
            <v>B5818</v>
          </cell>
        </row>
        <row r="529">
          <cell r="A529" t="str">
            <v>B5820</v>
          </cell>
        </row>
        <row r="530">
          <cell r="A530" t="str">
            <v>B5823</v>
          </cell>
        </row>
        <row r="531">
          <cell r="A531" t="str">
            <v>B5828</v>
          </cell>
        </row>
        <row r="532">
          <cell r="A532" t="str">
            <v>B5829</v>
          </cell>
        </row>
        <row r="533">
          <cell r="A533" t="str">
            <v>B5833</v>
          </cell>
        </row>
        <row r="534">
          <cell r="A534" t="str">
            <v>B5873</v>
          </cell>
        </row>
        <row r="535">
          <cell r="A535" t="str">
            <v>B5883</v>
          </cell>
        </row>
        <row r="536">
          <cell r="A536" t="str">
            <v>B5911</v>
          </cell>
        </row>
        <row r="537">
          <cell r="A537" t="str">
            <v>B5913</v>
          </cell>
        </row>
        <row r="538">
          <cell r="A538" t="str">
            <v>B5914</v>
          </cell>
        </row>
        <row r="539">
          <cell r="A539" t="str">
            <v>B5961</v>
          </cell>
        </row>
        <row r="540">
          <cell r="A540" t="str">
            <v>B5962</v>
          </cell>
        </row>
        <row r="541">
          <cell r="A541" t="str">
            <v>B5965</v>
          </cell>
        </row>
        <row r="542">
          <cell r="A542" t="str">
            <v>B5968</v>
          </cell>
        </row>
        <row r="543">
          <cell r="A543" t="str">
            <v>B5969</v>
          </cell>
        </row>
        <row r="544">
          <cell r="A544" t="str">
            <v>B5971</v>
          </cell>
        </row>
        <row r="545">
          <cell r="A545" t="str">
            <v>B6750</v>
          </cell>
        </row>
        <row r="546">
          <cell r="A546" t="str">
            <v>B6764</v>
          </cell>
        </row>
        <row r="547">
          <cell r="A547" t="str">
            <v>B6796</v>
          </cell>
        </row>
        <row r="548">
          <cell r="A548" t="str">
            <v>B6824</v>
          </cell>
        </row>
        <row r="549">
          <cell r="A549" t="str">
            <v>B6825</v>
          </cell>
        </row>
        <row r="550">
          <cell r="A550" t="str">
            <v>B6830</v>
          </cell>
        </row>
        <row r="551">
          <cell r="A551" t="str">
            <v>B6885</v>
          </cell>
        </row>
        <row r="552">
          <cell r="A552" t="str">
            <v>B6938</v>
          </cell>
        </row>
        <row r="553">
          <cell r="A553" t="str">
            <v>B6940</v>
          </cell>
        </row>
        <row r="554">
          <cell r="A554" t="str">
            <v>B6941</v>
          </cell>
        </row>
        <row r="555">
          <cell r="A555" t="str">
            <v>B6982</v>
          </cell>
        </row>
        <row r="556">
          <cell r="A556" t="str">
            <v>B7058</v>
          </cell>
        </row>
        <row r="557">
          <cell r="A557" t="str">
            <v>B7266</v>
          </cell>
        </row>
        <row r="558">
          <cell r="A558" t="str">
            <v>B7272</v>
          </cell>
        </row>
        <row r="559">
          <cell r="A559" t="str">
            <v>B7280</v>
          </cell>
        </row>
        <row r="560">
          <cell r="A560" t="str">
            <v>B7281</v>
          </cell>
        </row>
        <row r="561">
          <cell r="A561" t="str">
            <v>B7282</v>
          </cell>
        </row>
        <row r="562">
          <cell r="A562" t="str">
            <v>B7284</v>
          </cell>
        </row>
        <row r="563">
          <cell r="A563" t="str">
            <v>B7287</v>
          </cell>
        </row>
        <row r="564">
          <cell r="A564" t="str">
            <v>B7288</v>
          </cell>
        </row>
        <row r="565">
          <cell r="A565" t="str">
            <v>B7289</v>
          </cell>
        </row>
        <row r="566">
          <cell r="A566" t="str">
            <v>B7294</v>
          </cell>
        </row>
        <row r="567">
          <cell r="A567" t="str">
            <v>B7295</v>
          </cell>
        </row>
        <row r="568">
          <cell r="A568" t="str">
            <v>B7296</v>
          </cell>
        </row>
        <row r="569">
          <cell r="A569" t="str">
            <v>B7297</v>
          </cell>
        </row>
        <row r="570">
          <cell r="A570" t="str">
            <v>B7298</v>
          </cell>
        </row>
        <row r="571">
          <cell r="A571" t="str">
            <v>B7300</v>
          </cell>
        </row>
        <row r="572">
          <cell r="A572" t="str">
            <v>B7301</v>
          </cell>
        </row>
        <row r="573">
          <cell r="A573" t="str">
            <v>B7303</v>
          </cell>
        </row>
        <row r="574">
          <cell r="A574" t="str">
            <v>B7306</v>
          </cell>
        </row>
        <row r="575">
          <cell r="A575" t="str">
            <v>B7308</v>
          </cell>
        </row>
        <row r="576">
          <cell r="A576" t="str">
            <v>B7310</v>
          </cell>
        </row>
        <row r="577">
          <cell r="A577" t="str">
            <v>B7311</v>
          </cell>
        </row>
        <row r="578">
          <cell r="A578" t="str">
            <v>B7312</v>
          </cell>
        </row>
        <row r="579">
          <cell r="A579" t="str">
            <v>B7317</v>
          </cell>
        </row>
        <row r="580">
          <cell r="A580" t="str">
            <v>B7319</v>
          </cell>
        </row>
        <row r="581">
          <cell r="A581" t="str">
            <v>B7320</v>
          </cell>
        </row>
        <row r="582">
          <cell r="A582" t="str">
            <v>B7322</v>
          </cell>
        </row>
        <row r="583">
          <cell r="A583" t="str">
            <v>B7323</v>
          </cell>
        </row>
        <row r="584">
          <cell r="A584" t="str">
            <v>B7325</v>
          </cell>
        </row>
        <row r="585">
          <cell r="A585" t="str">
            <v>B7326</v>
          </cell>
        </row>
        <row r="586">
          <cell r="A586" t="str">
            <v>B7327</v>
          </cell>
        </row>
        <row r="587">
          <cell r="A587" t="str">
            <v>B7329</v>
          </cell>
        </row>
        <row r="588">
          <cell r="A588" t="str">
            <v>B7331</v>
          </cell>
        </row>
        <row r="589">
          <cell r="A589" t="str">
            <v>CA1035</v>
          </cell>
        </row>
        <row r="590">
          <cell r="A590" t="str">
            <v>CA1041</v>
          </cell>
        </row>
        <row r="591">
          <cell r="A591" t="str">
            <v>CA1043</v>
          </cell>
        </row>
        <row r="592">
          <cell r="A592" t="str">
            <v>CA1045</v>
          </cell>
        </row>
        <row r="593">
          <cell r="A593" t="str">
            <v>CA1050</v>
          </cell>
        </row>
        <row r="594">
          <cell r="A594" t="str">
            <v>CA1069</v>
          </cell>
        </row>
        <row r="595">
          <cell r="A595" t="str">
            <v>CA1080</v>
          </cell>
        </row>
        <row r="596">
          <cell r="A596" t="str">
            <v>CA1110</v>
          </cell>
        </row>
        <row r="597">
          <cell r="A597" t="str">
            <v>CA1250</v>
          </cell>
        </row>
        <row r="598">
          <cell r="A598" t="str">
            <v>CA1740</v>
          </cell>
        </row>
        <row r="599">
          <cell r="A599" t="str">
            <v>CA1930</v>
          </cell>
        </row>
        <row r="600">
          <cell r="A600" t="str">
            <v>CA1940</v>
          </cell>
        </row>
        <row r="601">
          <cell r="A601" t="str">
            <v>CA1950</v>
          </cell>
        </row>
        <row r="602">
          <cell r="A602" t="str">
            <v>CA2440</v>
          </cell>
        </row>
        <row r="603">
          <cell r="A603" t="str">
            <v>CA2450</v>
          </cell>
        </row>
        <row r="604">
          <cell r="A604" t="str">
            <v>CA2460</v>
          </cell>
        </row>
        <row r="605">
          <cell r="A605" t="str">
            <v>CA2470</v>
          </cell>
        </row>
        <row r="606">
          <cell r="A606" t="str">
            <v>CA2730</v>
          </cell>
        </row>
        <row r="607">
          <cell r="A607" t="str">
            <v>CA2740</v>
          </cell>
        </row>
        <row r="608">
          <cell r="A608" t="str">
            <v>CA2750</v>
          </cell>
        </row>
        <row r="609">
          <cell r="A609" t="str">
            <v>CA2830</v>
          </cell>
        </row>
        <row r="610">
          <cell r="A610" t="str">
            <v>CA2840</v>
          </cell>
        </row>
        <row r="611">
          <cell r="A611" t="str">
            <v>CA2850</v>
          </cell>
        </row>
        <row r="612">
          <cell r="A612" t="str">
            <v>CA2860</v>
          </cell>
        </row>
        <row r="613">
          <cell r="A613" t="str">
            <v>CA3145</v>
          </cell>
        </row>
        <row r="614">
          <cell r="A614" t="str">
            <v>CA3150</v>
          </cell>
        </row>
        <row r="615">
          <cell r="A615" t="str">
            <v>CA3340</v>
          </cell>
        </row>
        <row r="616">
          <cell r="A616" t="str">
            <v>CA4130</v>
          </cell>
        </row>
        <row r="617">
          <cell r="A617" t="str">
            <v>CA4320</v>
          </cell>
        </row>
        <row r="618">
          <cell r="A618" t="str">
            <v>CA4330</v>
          </cell>
        </row>
        <row r="619">
          <cell r="A619" t="str">
            <v>CA4340</v>
          </cell>
        </row>
        <row r="620">
          <cell r="A620" t="str">
            <v>CA4750</v>
          </cell>
        </row>
        <row r="621">
          <cell r="A621" t="str">
            <v>CA4830</v>
          </cell>
        </row>
        <row r="622">
          <cell r="A622" t="str">
            <v>CA5320</v>
          </cell>
        </row>
        <row r="623">
          <cell r="A623" t="str">
            <v>FIN15013</v>
          </cell>
        </row>
        <row r="624">
          <cell r="A624" t="str">
            <v>FIN41001</v>
          </cell>
        </row>
        <row r="625">
          <cell r="A625" t="str">
            <v>SLG15046</v>
          </cell>
        </row>
        <row r="626">
          <cell r="A626" t="str">
            <v>TEC19122</v>
          </cell>
        </row>
        <row r="627">
          <cell r="A627" t="str">
            <v>(blank)</v>
          </cell>
        </row>
        <row r="628">
          <cell r="A628" t="str">
            <v>Grand Total</v>
          </cell>
        </row>
      </sheetData>
      <sheetData sheetId="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
      <sheetName val="Exec Review"/>
      <sheetName val="Price Summary Sheet"/>
      <sheetName val="Indirect Rates"/>
      <sheetName val="Section B"/>
      <sheetName val="Price Summary"/>
      <sheetName val="Manpower Allocation"/>
      <sheetName val="Base"/>
      <sheetName val="Opt1"/>
      <sheetName val="Opt2"/>
      <sheetName val="Opt3"/>
      <sheetName val="Opt4"/>
      <sheetName val="Opt5"/>
      <sheetName val="Opt6"/>
      <sheetName val="Opt7"/>
      <sheetName val="Opt8"/>
      <sheetName val="Opt9"/>
      <sheetName val="Extended Categories"/>
      <sheetName val="Ext Cat Support"/>
      <sheetName val="Labor Rates"/>
      <sheetName val="Material"/>
      <sheetName val="US Dep_Tuition_Calc"/>
      <sheetName val="Korean &amp; US National Tuition"/>
      <sheetName val="Union Fee"/>
      <sheetName val="Length of Service Award"/>
      <sheetName val="Travel"/>
      <sheetName val="Relocation"/>
      <sheetName val="ODC Summary"/>
      <sheetName val="TMDE, Safety, Tools, Computers"/>
      <sheetName val="Fuel"/>
      <sheetName val="Vehicles"/>
      <sheetName val="Depreciation"/>
      <sheetName val="Depreciation Detail"/>
      <sheetName val="ODC"/>
      <sheetName val="Vehicles-Dep-Calc"/>
      <sheetName val="l Equip.-Dep-Calc"/>
      <sheetName val="Material-ODC-Calc"/>
      <sheetName val="Appendix B - Summary"/>
      <sheetName val="Appendix B - Support"/>
      <sheetName val="Allowances"/>
      <sheetName val="CLIN Sum"/>
      <sheetName val="BOE"/>
      <sheetName val="Module1"/>
      <sheetName val="Module2"/>
      <sheetName val="Module3"/>
      <sheetName val="Module4"/>
      <sheetName val="Module5"/>
      <sheetName val="Module6"/>
      <sheetName val="Module7"/>
      <sheetName val="Module8"/>
      <sheetName val="Module9"/>
      <sheetName val="Module10"/>
      <sheetName val="Modu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600 CSR"/>
      <sheetName val="LRP Detail"/>
      <sheetName val="ORDERS SUMMARY May cur est"/>
      <sheetName val="ORDERS 2001_2002"/>
    </sheetNames>
    <sheetDataSet>
      <sheetData sheetId="0" refreshError="1"/>
      <sheetData sheetId="1" refreshError="1"/>
      <sheetData sheetId="2" refreshError="1"/>
      <sheetData sheetId="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PLCF"/>
    </sheetNames>
    <sheetDataSet>
      <sheetData sheetId="0" refreshError="1">
        <row r="13">
          <cell r="A13" t="str">
            <v>S003</v>
          </cell>
          <cell r="B13" t="str">
            <v xml:space="preserve">IUSS                          </v>
          </cell>
          <cell r="C13">
            <v>0</v>
          </cell>
          <cell r="D13">
            <v>0</v>
          </cell>
          <cell r="E13">
            <v>0</v>
          </cell>
          <cell r="F13">
            <v>0</v>
          </cell>
          <cell r="G13">
            <v>0</v>
          </cell>
          <cell r="H13">
            <v>0</v>
          </cell>
        </row>
        <row r="14">
          <cell r="A14" t="str">
            <v>S098</v>
          </cell>
          <cell r="B14" t="str">
            <v xml:space="preserve">TRW/STSCI                     </v>
          </cell>
          <cell r="C14">
            <v>0</v>
          </cell>
          <cell r="D14">
            <v>0</v>
          </cell>
          <cell r="E14">
            <v>0</v>
          </cell>
          <cell r="F14">
            <v>0</v>
          </cell>
          <cell r="G14">
            <v>0</v>
          </cell>
          <cell r="H14">
            <v>0</v>
          </cell>
        </row>
        <row r="15">
          <cell r="A15" t="str">
            <v>S122</v>
          </cell>
          <cell r="B15" t="str">
            <v xml:space="preserve">IMMIGRATION &amp; NATURALIZATI    </v>
          </cell>
          <cell r="C15">
            <v>0</v>
          </cell>
          <cell r="D15">
            <v>0</v>
          </cell>
          <cell r="E15">
            <v>0</v>
          </cell>
          <cell r="F15">
            <v>0</v>
          </cell>
          <cell r="G15">
            <v>0</v>
          </cell>
          <cell r="H15">
            <v>0</v>
          </cell>
        </row>
        <row r="16">
          <cell r="A16" t="str">
            <v>S152</v>
          </cell>
          <cell r="B16" t="str">
            <v xml:space="preserve">NEATS/SCATS                   </v>
          </cell>
          <cell r="C16">
            <v>0</v>
          </cell>
          <cell r="D16">
            <v>0</v>
          </cell>
          <cell r="E16">
            <v>0</v>
          </cell>
          <cell r="F16">
            <v>0</v>
          </cell>
          <cell r="G16">
            <v>0</v>
          </cell>
          <cell r="H16">
            <v>0</v>
          </cell>
        </row>
        <row r="17">
          <cell r="A17" t="str">
            <v>S503</v>
          </cell>
          <cell r="B17" t="str">
            <v xml:space="preserve">BROADCAST SYSTEMS             </v>
          </cell>
          <cell r="C17">
            <v>0</v>
          </cell>
          <cell r="D17">
            <v>0</v>
          </cell>
          <cell r="E17">
            <v>0</v>
          </cell>
          <cell r="F17">
            <v>0</v>
          </cell>
          <cell r="G17">
            <v>0</v>
          </cell>
          <cell r="H17">
            <v>0</v>
          </cell>
        </row>
        <row r="18">
          <cell r="A18" t="str">
            <v>S551</v>
          </cell>
          <cell r="B18" t="str">
            <v xml:space="preserve">SPARTA                        </v>
          </cell>
          <cell r="C18">
            <v>0</v>
          </cell>
          <cell r="D18">
            <v>0</v>
          </cell>
          <cell r="E18">
            <v>0</v>
          </cell>
          <cell r="F18">
            <v>0</v>
          </cell>
          <cell r="G18">
            <v>0</v>
          </cell>
          <cell r="H18">
            <v>0</v>
          </cell>
        </row>
        <row r="19">
          <cell r="A19" t="str">
            <v>S576</v>
          </cell>
          <cell r="B19" t="str">
            <v xml:space="preserve">TECH SUPT SVCS ADJUSTMENTS    </v>
          </cell>
          <cell r="C19">
            <v>0</v>
          </cell>
          <cell r="D19">
            <v>0</v>
          </cell>
          <cell r="E19">
            <v>0</v>
          </cell>
          <cell r="F19">
            <v>0</v>
          </cell>
          <cell r="G19">
            <v>0</v>
          </cell>
          <cell r="H19">
            <v>0</v>
          </cell>
        </row>
        <row r="20">
          <cell r="A20" t="str">
            <v>S720</v>
          </cell>
          <cell r="B20" t="str">
            <v xml:space="preserve">COFT                          </v>
          </cell>
          <cell r="C20">
            <v>0</v>
          </cell>
          <cell r="D20">
            <v>0</v>
          </cell>
          <cell r="E20">
            <v>0</v>
          </cell>
          <cell r="F20">
            <v>0</v>
          </cell>
          <cell r="G20">
            <v>0</v>
          </cell>
          <cell r="H20">
            <v>0</v>
          </cell>
        </row>
        <row r="21">
          <cell r="A21" t="str">
            <v>S747</v>
          </cell>
          <cell r="B21" t="str">
            <v xml:space="preserve">PROTECTIVE SERVICES GROUP     </v>
          </cell>
          <cell r="C21">
            <v>0</v>
          </cell>
          <cell r="D21">
            <v>0</v>
          </cell>
          <cell r="E21">
            <v>0</v>
          </cell>
          <cell r="F21">
            <v>0</v>
          </cell>
          <cell r="G21">
            <v>0</v>
          </cell>
          <cell r="H21">
            <v>0</v>
          </cell>
        </row>
        <row r="22">
          <cell r="A22" t="str">
            <v>S748</v>
          </cell>
          <cell r="B22" t="str">
            <v xml:space="preserve">ASTROSPACE SECURITY GUARD     </v>
          </cell>
          <cell r="C22">
            <v>0</v>
          </cell>
          <cell r="D22">
            <v>0</v>
          </cell>
          <cell r="E22">
            <v>0</v>
          </cell>
          <cell r="F22">
            <v>0</v>
          </cell>
          <cell r="G22">
            <v>0</v>
          </cell>
          <cell r="H22">
            <v>0</v>
          </cell>
        </row>
        <row r="23">
          <cell r="A23" t="str">
            <v>S790</v>
          </cell>
          <cell r="B23" t="str">
            <v xml:space="preserve">GROUND BASED RADAR            </v>
          </cell>
          <cell r="C23">
            <v>0</v>
          </cell>
          <cell r="D23">
            <v>0</v>
          </cell>
          <cell r="E23">
            <v>0</v>
          </cell>
          <cell r="F23">
            <v>0</v>
          </cell>
          <cell r="G23">
            <v>0</v>
          </cell>
          <cell r="H23">
            <v>0</v>
          </cell>
        </row>
        <row r="24">
          <cell r="B24" t="str">
            <v>TOTAL FOR  TECHNICAL SUPPORT P</v>
          </cell>
          <cell r="C24">
            <v>0</v>
          </cell>
          <cell r="D24">
            <v>0</v>
          </cell>
          <cell r="E24">
            <v>0</v>
          </cell>
          <cell r="F24">
            <v>0</v>
          </cell>
          <cell r="G24">
            <v>0</v>
          </cell>
          <cell r="H24">
            <v>0</v>
          </cell>
        </row>
        <row r="25">
          <cell r="A25" t="str">
            <v>TRPLC.COBLockheedMartinServicesGroupPAGE:2</v>
          </cell>
        </row>
        <row r="26">
          <cell r="A26" t="str">
            <v>MTDCLOSINGSUMMARY:PROFITCENTERS08/02/00</v>
          </cell>
        </row>
        <row r="27">
          <cell r="A27" t="str">
            <v>CURRENTPERIOD07/0002:05:56</v>
          </cell>
        </row>
        <row r="29">
          <cell r="A29" t="str">
            <v>DEPARTMENT</v>
          </cell>
          <cell r="B29" t="str">
            <v xml:space="preserve">PROJECT </v>
          </cell>
          <cell r="C29" t="str">
            <v xml:space="preserve">SALES </v>
          </cell>
          <cell r="D29" t="str">
            <v xml:space="preserve">COSTS </v>
          </cell>
          <cell r="E29" t="str">
            <v xml:space="preserve">GR/MRG </v>
          </cell>
          <cell r="F29" t="str">
            <v xml:space="preserve">ALLOC G&amp;A </v>
          </cell>
          <cell r="G29" t="str">
            <v xml:space="preserve">PRETAX </v>
          </cell>
          <cell r="H29" t="str">
            <v xml:space="preserve">ROS%                                                                                                                       </v>
          </cell>
        </row>
        <row r="30">
          <cell r="A30" t="str">
            <v>--------------------</v>
          </cell>
          <cell r="B30" t="str">
            <v>------------------------------</v>
          </cell>
          <cell r="C30" t="str">
            <v>-------------</v>
          </cell>
          <cell r="D30" t="str">
            <v>-------------</v>
          </cell>
          <cell r="E30" t="str">
            <v>-------------</v>
          </cell>
          <cell r="F30" t="str">
            <v>-------------</v>
          </cell>
          <cell r="G30" t="str">
            <v>-------------</v>
          </cell>
          <cell r="H30" t="str">
            <v xml:space="preserve"> -----                                                         </v>
          </cell>
        </row>
        <row r="32">
          <cell r="A32" t="str">
            <v>R003</v>
          </cell>
          <cell r="B32" t="str">
            <v xml:space="preserve">ASW-C TENANT COST CENTER      </v>
          </cell>
          <cell r="C32">
            <v>0</v>
          </cell>
          <cell r="D32">
            <v>0</v>
          </cell>
          <cell r="E32">
            <v>0</v>
          </cell>
          <cell r="F32">
            <v>0</v>
          </cell>
          <cell r="G32">
            <v>0</v>
          </cell>
          <cell r="H32">
            <v>0</v>
          </cell>
        </row>
        <row r="33">
          <cell r="A33" t="str">
            <v>R004</v>
          </cell>
          <cell r="B33" t="str">
            <v xml:space="preserve">ESAT - EASTERN ZONE           </v>
          </cell>
          <cell r="C33">
            <v>525904</v>
          </cell>
          <cell r="D33">
            <v>470282</v>
          </cell>
          <cell r="E33">
            <v>55622</v>
          </cell>
          <cell r="F33">
            <v>24121</v>
          </cell>
          <cell r="G33">
            <v>31500</v>
          </cell>
          <cell r="H33">
            <v>5.9</v>
          </cell>
        </row>
        <row r="34">
          <cell r="A34" t="str">
            <v>R005</v>
          </cell>
          <cell r="B34" t="str">
            <v xml:space="preserve">ESAT - WESTERN ZONE           </v>
          </cell>
          <cell r="C34">
            <v>727476</v>
          </cell>
          <cell r="D34">
            <v>652050</v>
          </cell>
          <cell r="E34">
            <v>75426</v>
          </cell>
          <cell r="F34">
            <v>33446</v>
          </cell>
          <cell r="G34">
            <v>41980</v>
          </cell>
          <cell r="H34">
            <v>5.7</v>
          </cell>
        </row>
        <row r="35">
          <cell r="A35" t="str">
            <v>R006</v>
          </cell>
          <cell r="B35" t="str">
            <v xml:space="preserve">AIRMS                         </v>
          </cell>
          <cell r="C35">
            <v>32</v>
          </cell>
          <cell r="D35">
            <v>0</v>
          </cell>
          <cell r="E35">
            <v>32</v>
          </cell>
          <cell r="F35">
            <v>0</v>
          </cell>
          <cell r="G35">
            <v>32</v>
          </cell>
          <cell r="H35">
            <v>100</v>
          </cell>
        </row>
        <row r="36">
          <cell r="A36" t="str">
            <v>R007</v>
          </cell>
          <cell r="B36" t="str">
            <v xml:space="preserve">ESTD - LAS VEGAS              </v>
          </cell>
          <cell r="C36">
            <v>461402</v>
          </cell>
          <cell r="D36">
            <v>456055</v>
          </cell>
          <cell r="E36">
            <v>5346</v>
          </cell>
          <cell r="F36">
            <v>23393</v>
          </cell>
          <cell r="G36">
            <v>-18047</v>
          </cell>
          <cell r="H36">
            <v>-3.9</v>
          </cell>
        </row>
        <row r="37">
          <cell r="A37" t="str">
            <v>R016</v>
          </cell>
          <cell r="B37" t="str">
            <v xml:space="preserve">CCSC                          </v>
          </cell>
          <cell r="C37">
            <v>206149</v>
          </cell>
          <cell r="D37">
            <v>189040</v>
          </cell>
          <cell r="E37">
            <v>17109</v>
          </cell>
          <cell r="F37">
            <v>9697</v>
          </cell>
          <cell r="G37">
            <v>7412</v>
          </cell>
          <cell r="H37">
            <v>3.5</v>
          </cell>
        </row>
        <row r="38">
          <cell r="A38" t="str">
            <v>R017</v>
          </cell>
          <cell r="B38" t="str">
            <v xml:space="preserve">HUNTSVILLE CONTRACTS          </v>
          </cell>
          <cell r="C38">
            <v>1396534</v>
          </cell>
          <cell r="D38">
            <v>1261812</v>
          </cell>
          <cell r="E38">
            <v>134722</v>
          </cell>
          <cell r="F38">
            <v>64730</v>
          </cell>
          <cell r="G38">
            <v>69991</v>
          </cell>
          <cell r="H38">
            <v>5</v>
          </cell>
        </row>
        <row r="39">
          <cell r="A39" t="str">
            <v>R023</v>
          </cell>
          <cell r="B39" t="str">
            <v xml:space="preserve">JRTC MISSION SUPPORT          </v>
          </cell>
          <cell r="C39">
            <v>148747</v>
          </cell>
          <cell r="D39">
            <v>136979</v>
          </cell>
          <cell r="E39">
            <v>11768</v>
          </cell>
          <cell r="F39">
            <v>7027</v>
          </cell>
          <cell r="G39">
            <v>4741</v>
          </cell>
          <cell r="H39">
            <v>3.1</v>
          </cell>
        </row>
        <row r="40">
          <cell r="A40" t="str">
            <v>R027</v>
          </cell>
          <cell r="B40" t="str">
            <v xml:space="preserve">CSI PROGRAM SUMMARY           </v>
          </cell>
          <cell r="C40">
            <v>409835</v>
          </cell>
          <cell r="D40">
            <v>365363</v>
          </cell>
          <cell r="E40">
            <v>44472</v>
          </cell>
          <cell r="F40">
            <v>18743</v>
          </cell>
          <cell r="G40">
            <v>25729</v>
          </cell>
          <cell r="H40">
            <v>6.2</v>
          </cell>
        </row>
        <row r="41">
          <cell r="A41" t="str">
            <v>R028</v>
          </cell>
          <cell r="B41" t="str">
            <v xml:space="preserve">SIMULATION SUPPT PROGRAM      </v>
          </cell>
          <cell r="C41">
            <v>571694</v>
          </cell>
          <cell r="D41">
            <v>527545</v>
          </cell>
          <cell r="E41">
            <v>44149</v>
          </cell>
          <cell r="F41">
            <v>27062</v>
          </cell>
          <cell r="G41">
            <v>17086</v>
          </cell>
          <cell r="H41">
            <v>2.9</v>
          </cell>
        </row>
        <row r="42">
          <cell r="A42" t="str">
            <v>R029</v>
          </cell>
          <cell r="B42" t="str">
            <v xml:space="preserve">F-15 CLS PROGRAM SUMMARY      </v>
          </cell>
          <cell r="C42">
            <v>0</v>
          </cell>
          <cell r="D42">
            <v>-3535</v>
          </cell>
          <cell r="E42">
            <v>3535</v>
          </cell>
          <cell r="F42">
            <v>-181</v>
          </cell>
          <cell r="G42">
            <v>3717</v>
          </cell>
          <cell r="H42">
            <v>0</v>
          </cell>
        </row>
        <row r="43">
          <cell r="A43" t="str">
            <v>R030</v>
          </cell>
          <cell r="B43" t="str">
            <v xml:space="preserve">MILES CLS PROGRAM SUMMARY     </v>
          </cell>
          <cell r="C43">
            <v>379773</v>
          </cell>
          <cell r="D43">
            <v>360193</v>
          </cell>
          <cell r="E43">
            <v>19580</v>
          </cell>
          <cell r="F43">
            <v>18479</v>
          </cell>
          <cell r="G43">
            <v>1100</v>
          </cell>
          <cell r="H43">
            <v>0.2</v>
          </cell>
        </row>
        <row r="44">
          <cell r="A44" t="str">
            <v>R031</v>
          </cell>
          <cell r="B44" t="str">
            <v xml:space="preserve">DSR PROGRAM SUMMARY           </v>
          </cell>
          <cell r="C44">
            <v>667182</v>
          </cell>
          <cell r="D44">
            <v>553821</v>
          </cell>
          <cell r="E44">
            <v>113361</v>
          </cell>
          <cell r="F44">
            <v>28410</v>
          </cell>
          <cell r="G44">
            <v>84950</v>
          </cell>
          <cell r="H44">
            <v>12.7</v>
          </cell>
        </row>
        <row r="45">
          <cell r="A45" t="str">
            <v>R037</v>
          </cell>
          <cell r="B45" t="str">
            <v xml:space="preserve">FALLON O&amp;M EW PROGRAM SUMM    </v>
          </cell>
          <cell r="C45">
            <v>52337</v>
          </cell>
          <cell r="D45">
            <v>43072</v>
          </cell>
          <cell r="E45">
            <v>9265</v>
          </cell>
          <cell r="F45">
            <v>2209</v>
          </cell>
          <cell r="G45">
            <v>7055</v>
          </cell>
          <cell r="H45">
            <v>13.4</v>
          </cell>
        </row>
        <row r="46">
          <cell r="A46" t="str">
            <v>R038</v>
          </cell>
          <cell r="B46" t="str">
            <v xml:space="preserve">POLYGONE EW PROGRAM SUMMAR    </v>
          </cell>
          <cell r="C46">
            <v>7200</v>
          </cell>
          <cell r="D46">
            <v>120876</v>
          </cell>
          <cell r="E46">
            <v>-113675</v>
          </cell>
          <cell r="F46">
            <v>6200</v>
          </cell>
          <cell r="G46">
            <v>-119876</v>
          </cell>
          <cell r="H46">
            <v>-664.7</v>
          </cell>
        </row>
        <row r="47">
          <cell r="A47" t="str">
            <v>R041</v>
          </cell>
          <cell r="B47" t="str">
            <v xml:space="preserve">NELLIS PROGRAM SUMMARY        </v>
          </cell>
          <cell r="C47">
            <v>2350236</v>
          </cell>
          <cell r="D47">
            <v>2034611</v>
          </cell>
          <cell r="E47">
            <v>315624</v>
          </cell>
          <cell r="F47">
            <v>104375</v>
          </cell>
          <cell r="G47">
            <v>211249</v>
          </cell>
          <cell r="H47">
            <v>8.9</v>
          </cell>
        </row>
        <row r="48">
          <cell r="A48" t="str">
            <v>R042</v>
          </cell>
          <cell r="B48" t="str">
            <v xml:space="preserve">SARDINIA SUMMARY              </v>
          </cell>
          <cell r="C48">
            <v>233681</v>
          </cell>
          <cell r="D48">
            <v>222278</v>
          </cell>
          <cell r="E48">
            <v>11403</v>
          </cell>
          <cell r="F48">
            <v>11402</v>
          </cell>
          <cell r="G48">
            <v>0</v>
          </cell>
          <cell r="H48">
            <v>0</v>
          </cell>
        </row>
        <row r="49">
          <cell r="A49" t="str">
            <v>R043</v>
          </cell>
          <cell r="B49" t="str">
            <v xml:space="preserve">TARS PROGRAM SUMMARY          </v>
          </cell>
          <cell r="C49">
            <v>3209250</v>
          </cell>
          <cell r="D49">
            <v>3051112</v>
          </cell>
          <cell r="E49">
            <v>158138</v>
          </cell>
          <cell r="F49">
            <v>156521</v>
          </cell>
          <cell r="G49">
            <v>1616</v>
          </cell>
          <cell r="H49">
            <v>0</v>
          </cell>
        </row>
        <row r="50">
          <cell r="A50" t="str">
            <v>R045</v>
          </cell>
          <cell r="B50" t="str">
            <v xml:space="preserve">MIT DATA ANALYSIS PROGRAM     </v>
          </cell>
          <cell r="C50">
            <v>437980</v>
          </cell>
          <cell r="D50">
            <v>405666</v>
          </cell>
          <cell r="E50">
            <v>32314</v>
          </cell>
          <cell r="F50">
            <v>20810</v>
          </cell>
          <cell r="G50">
            <v>11503</v>
          </cell>
          <cell r="H50">
            <v>2.6</v>
          </cell>
        </row>
        <row r="51">
          <cell r="A51" t="str">
            <v>R047</v>
          </cell>
          <cell r="B51" t="str">
            <v xml:space="preserve">LANSDALE PROGRAM SUMMARY      </v>
          </cell>
          <cell r="C51">
            <v>7775</v>
          </cell>
          <cell r="D51">
            <v>7068</v>
          </cell>
          <cell r="E51">
            <v>706</v>
          </cell>
          <cell r="F51">
            <v>362</v>
          </cell>
          <cell r="G51">
            <v>344</v>
          </cell>
          <cell r="H51">
            <v>4.4000000000000004</v>
          </cell>
        </row>
        <row r="52">
          <cell r="A52" t="str">
            <v>R050</v>
          </cell>
          <cell r="B52" t="str">
            <v xml:space="preserve">TSS SUPPORT SUMMARY           </v>
          </cell>
          <cell r="C52">
            <v>-8960</v>
          </cell>
          <cell r="D52">
            <v>-7973</v>
          </cell>
          <cell r="E52">
            <v>-986</v>
          </cell>
          <cell r="F52">
            <v>-409</v>
          </cell>
          <cell r="G52">
            <v>-577</v>
          </cell>
          <cell r="H52">
            <v>6.4</v>
          </cell>
        </row>
        <row r="53">
          <cell r="A53" t="str">
            <v>R051</v>
          </cell>
          <cell r="B53" t="str">
            <v xml:space="preserve">CNATRA PROGRAM SUMMARY        </v>
          </cell>
          <cell r="C53">
            <v>862244</v>
          </cell>
          <cell r="D53">
            <v>819150</v>
          </cell>
          <cell r="E53">
            <v>43094</v>
          </cell>
          <cell r="F53">
            <v>42022</v>
          </cell>
          <cell r="G53">
            <v>1071</v>
          </cell>
          <cell r="H53">
            <v>0.1</v>
          </cell>
        </row>
        <row r="54">
          <cell r="A54" t="str">
            <v>R053</v>
          </cell>
          <cell r="B54" t="str">
            <v xml:space="preserve">RMO SUPPORT                   </v>
          </cell>
          <cell r="C54">
            <v>-5905</v>
          </cell>
          <cell r="D54">
            <v>-5905</v>
          </cell>
          <cell r="E54">
            <v>0</v>
          </cell>
          <cell r="F54">
            <v>-302</v>
          </cell>
          <cell r="G54">
            <v>303</v>
          </cell>
          <cell r="H54">
            <v>-5.0999999999999996</v>
          </cell>
        </row>
        <row r="55">
          <cell r="A55" t="str">
            <v>R054</v>
          </cell>
          <cell r="B55" t="str">
            <v xml:space="preserve">RHEIN MEIN PROGRAM SUMMARY    </v>
          </cell>
          <cell r="C55">
            <v>-123663</v>
          </cell>
          <cell r="D55">
            <v>-117628</v>
          </cell>
          <cell r="E55">
            <v>-6034</v>
          </cell>
          <cell r="F55">
            <v>-6034</v>
          </cell>
          <cell r="G55">
            <v>0</v>
          </cell>
          <cell r="H55">
            <v>0</v>
          </cell>
        </row>
        <row r="56">
          <cell r="A56" t="str">
            <v>R055</v>
          </cell>
          <cell r="B56" t="str">
            <v xml:space="preserve">ITALIA COMM PRGM SUMMARY      </v>
          </cell>
          <cell r="C56">
            <v>4</v>
          </cell>
          <cell r="D56">
            <v>62</v>
          </cell>
          <cell r="E56">
            <v>-58</v>
          </cell>
          <cell r="F56">
            <v>3</v>
          </cell>
          <cell r="G56">
            <v>-61</v>
          </cell>
          <cell r="H56">
            <v>-536.79999999999995</v>
          </cell>
        </row>
        <row r="57">
          <cell r="A57" t="str">
            <v>R075</v>
          </cell>
          <cell r="B57" t="str">
            <v xml:space="preserve">OXNARD FACILITY MGMT CENTE    </v>
          </cell>
          <cell r="C57">
            <v>1939</v>
          </cell>
          <cell r="D57">
            <v>1855</v>
          </cell>
          <cell r="E57">
            <v>83</v>
          </cell>
          <cell r="F57">
            <v>95</v>
          </cell>
          <cell r="G57">
            <v>-12</v>
          </cell>
          <cell r="H57">
            <v>-0.6</v>
          </cell>
        </row>
        <row r="58">
          <cell r="A58" t="str">
            <v>R084</v>
          </cell>
          <cell r="B58" t="str">
            <v xml:space="preserve">INTEGRATED SHIP DEFENSE       </v>
          </cell>
          <cell r="C58">
            <v>929108</v>
          </cell>
          <cell r="D58">
            <v>859690</v>
          </cell>
          <cell r="E58">
            <v>69417</v>
          </cell>
          <cell r="F58">
            <v>44101</v>
          </cell>
          <cell r="G58">
            <v>25315</v>
          </cell>
          <cell r="H58">
            <v>2.7</v>
          </cell>
        </row>
        <row r="59">
          <cell r="A59" t="str">
            <v>R087</v>
          </cell>
          <cell r="B59" t="str">
            <v xml:space="preserve">WARFIGHTER TRNG RESEARCH      </v>
          </cell>
          <cell r="C59">
            <v>361813</v>
          </cell>
          <cell r="D59">
            <v>362800</v>
          </cell>
          <cell r="E59">
            <v>-986</v>
          </cell>
          <cell r="F59">
            <v>18611</v>
          </cell>
          <cell r="G59">
            <v>-19597</v>
          </cell>
          <cell r="H59">
            <v>-5.4</v>
          </cell>
        </row>
        <row r="60">
          <cell r="A60" t="str">
            <v>R089</v>
          </cell>
          <cell r="B60" t="str">
            <v xml:space="preserve">MELBOURNE-TARS\HORSHAM        </v>
          </cell>
          <cell r="C60">
            <v>167572</v>
          </cell>
          <cell r="D60">
            <v>90649</v>
          </cell>
          <cell r="E60">
            <v>76922</v>
          </cell>
          <cell r="F60">
            <v>4650</v>
          </cell>
          <cell r="G60">
            <v>72272</v>
          </cell>
          <cell r="H60">
            <v>43.1</v>
          </cell>
        </row>
        <row r="61">
          <cell r="A61" t="str">
            <v>R094</v>
          </cell>
          <cell r="B61" t="str">
            <v xml:space="preserve">SOFT ATS MTSS                 </v>
          </cell>
          <cell r="C61">
            <v>350231</v>
          </cell>
          <cell r="D61">
            <v>310848</v>
          </cell>
          <cell r="E61">
            <v>39383</v>
          </cell>
          <cell r="F61">
            <v>15946</v>
          </cell>
          <cell r="G61">
            <v>23436</v>
          </cell>
          <cell r="H61">
            <v>6.6</v>
          </cell>
        </row>
        <row r="62">
          <cell r="A62" t="str">
            <v>R095</v>
          </cell>
          <cell r="B62" t="str">
            <v xml:space="preserve">PAYROLL CENTER - DAVE HEN     </v>
          </cell>
          <cell r="C62">
            <v>0</v>
          </cell>
          <cell r="D62">
            <v>0</v>
          </cell>
          <cell r="E62">
            <v>0</v>
          </cell>
          <cell r="F62">
            <v>0</v>
          </cell>
          <cell r="G62">
            <v>0</v>
          </cell>
          <cell r="H62">
            <v>0</v>
          </cell>
        </row>
        <row r="63">
          <cell r="A63" t="str">
            <v>R096</v>
          </cell>
          <cell r="B63" t="str">
            <v xml:space="preserve">ATT BATH / PASC SHIP          </v>
          </cell>
          <cell r="C63">
            <v>608712</v>
          </cell>
          <cell r="D63">
            <v>546578</v>
          </cell>
          <cell r="E63">
            <v>62134</v>
          </cell>
          <cell r="F63">
            <v>28039</v>
          </cell>
          <cell r="G63">
            <v>34094</v>
          </cell>
          <cell r="H63">
            <v>5.6</v>
          </cell>
        </row>
        <row r="64">
          <cell r="A64" t="str">
            <v>R115</v>
          </cell>
          <cell r="B64" t="str">
            <v xml:space="preserve">TB IMA                        </v>
          </cell>
          <cell r="C64">
            <v>308672</v>
          </cell>
          <cell r="D64">
            <v>282785</v>
          </cell>
          <cell r="E64">
            <v>25887</v>
          </cell>
          <cell r="F64">
            <v>14506</v>
          </cell>
          <cell r="G64">
            <v>11380</v>
          </cell>
          <cell r="H64">
            <v>3.6</v>
          </cell>
        </row>
        <row r="65">
          <cell r="A65" t="str">
            <v>R120</v>
          </cell>
          <cell r="B65" t="str">
            <v xml:space="preserve">FAA NISC II                   </v>
          </cell>
          <cell r="C65">
            <v>6666218</v>
          </cell>
          <cell r="D65">
            <v>6275010</v>
          </cell>
          <cell r="E65">
            <v>391207</v>
          </cell>
          <cell r="F65">
            <v>321907</v>
          </cell>
          <cell r="G65">
            <v>69300</v>
          </cell>
          <cell r="H65">
            <v>1</v>
          </cell>
        </row>
        <row r="66">
          <cell r="A66" t="str">
            <v>R121</v>
          </cell>
          <cell r="B66" t="str">
            <v xml:space="preserve">O&amp;M RCC DP&amp;D SYS              </v>
          </cell>
          <cell r="C66">
            <v>-144</v>
          </cell>
          <cell r="D66">
            <v>83</v>
          </cell>
          <cell r="E66">
            <v>-227</v>
          </cell>
          <cell r="F66">
            <v>4</v>
          </cell>
          <cell r="G66">
            <v>-232</v>
          </cell>
          <cell r="H66">
            <v>160.5</v>
          </cell>
        </row>
        <row r="67">
          <cell r="A67" t="str">
            <v>R124</v>
          </cell>
          <cell r="B67" t="str">
            <v xml:space="preserve">KTRAC KOREA                   </v>
          </cell>
          <cell r="C67">
            <v>205249</v>
          </cell>
          <cell r="D67">
            <v>214214</v>
          </cell>
          <cell r="E67">
            <v>-8964</v>
          </cell>
          <cell r="F67">
            <v>10989</v>
          </cell>
          <cell r="G67">
            <v>-19954</v>
          </cell>
          <cell r="H67">
            <v>-9.6999999999999993</v>
          </cell>
        </row>
        <row r="68">
          <cell r="A68" t="str">
            <v>R139</v>
          </cell>
          <cell r="B68" t="str">
            <v xml:space="preserve">USW E&amp;TS                      </v>
          </cell>
          <cell r="C68">
            <v>18215</v>
          </cell>
          <cell r="D68">
            <v>17268</v>
          </cell>
          <cell r="E68">
            <v>946</v>
          </cell>
          <cell r="F68">
            <v>885</v>
          </cell>
          <cell r="G68">
            <v>60</v>
          </cell>
          <cell r="H68">
            <v>0.3</v>
          </cell>
        </row>
        <row r="69">
          <cell r="A69" t="str">
            <v>R145</v>
          </cell>
          <cell r="B69" t="str">
            <v xml:space="preserve">NSS GSA                       </v>
          </cell>
          <cell r="C69">
            <v>14238</v>
          </cell>
          <cell r="D69">
            <v>12701</v>
          </cell>
          <cell r="E69">
            <v>1537</v>
          </cell>
          <cell r="F69">
            <v>651</v>
          </cell>
          <cell r="G69">
            <v>885</v>
          </cell>
          <cell r="H69">
            <v>6.2</v>
          </cell>
        </row>
        <row r="70">
          <cell r="A70" t="str">
            <v>R152</v>
          </cell>
          <cell r="B70" t="str">
            <v xml:space="preserve">RAP RESPONSE (SS&amp;TS)          </v>
          </cell>
          <cell r="C70">
            <v>12598</v>
          </cell>
          <cell r="D70">
            <v>11586</v>
          </cell>
          <cell r="E70">
            <v>1012</v>
          </cell>
          <cell r="F70">
            <v>594</v>
          </cell>
          <cell r="G70">
            <v>418</v>
          </cell>
          <cell r="H70">
            <v>3.3</v>
          </cell>
        </row>
        <row r="71">
          <cell r="A71" t="str">
            <v>R155</v>
          </cell>
          <cell r="B71" t="str">
            <v xml:space="preserve">PANAMA CITY                   </v>
          </cell>
          <cell r="C71">
            <v>-993</v>
          </cell>
          <cell r="D71">
            <v>0</v>
          </cell>
          <cell r="E71">
            <v>-993</v>
          </cell>
          <cell r="F71">
            <v>0</v>
          </cell>
          <cell r="G71">
            <v>-993</v>
          </cell>
          <cell r="H71">
            <v>100</v>
          </cell>
        </row>
        <row r="72">
          <cell r="A72" t="str">
            <v>R157</v>
          </cell>
          <cell r="B72" t="str">
            <v xml:space="preserve">PMS 377                       </v>
          </cell>
          <cell r="C72">
            <v>37167</v>
          </cell>
          <cell r="D72">
            <v>34064</v>
          </cell>
          <cell r="E72">
            <v>3102</v>
          </cell>
          <cell r="F72">
            <v>1747</v>
          </cell>
          <cell r="G72">
            <v>1355</v>
          </cell>
          <cell r="H72">
            <v>3.6</v>
          </cell>
        </row>
        <row r="73">
          <cell r="A73" t="str">
            <v>R158</v>
          </cell>
          <cell r="B73" t="str">
            <v xml:space="preserve">RGE LABOR POOL                </v>
          </cell>
          <cell r="C73">
            <v>0</v>
          </cell>
          <cell r="D73">
            <v>0</v>
          </cell>
          <cell r="E73">
            <v>0</v>
          </cell>
          <cell r="F73">
            <v>0</v>
          </cell>
          <cell r="G73">
            <v>0</v>
          </cell>
          <cell r="H73">
            <v>0</v>
          </cell>
        </row>
        <row r="74">
          <cell r="A74" t="str">
            <v>R160</v>
          </cell>
          <cell r="B74" t="str">
            <v xml:space="preserve">RGE P&amp;L DEPARTMENT            </v>
          </cell>
          <cell r="C74">
            <v>-2833</v>
          </cell>
          <cell r="D74">
            <v>0</v>
          </cell>
          <cell r="E74">
            <v>-2833</v>
          </cell>
          <cell r="F74">
            <v>0</v>
          </cell>
          <cell r="G74">
            <v>-2833</v>
          </cell>
          <cell r="H74">
            <v>100</v>
          </cell>
        </row>
        <row r="75">
          <cell r="A75" t="str">
            <v>R161</v>
          </cell>
          <cell r="B75" t="str">
            <v xml:space="preserve">CESAR                         </v>
          </cell>
          <cell r="C75">
            <v>72537</v>
          </cell>
          <cell r="D75">
            <v>65249</v>
          </cell>
          <cell r="E75">
            <v>7287</v>
          </cell>
          <cell r="F75">
            <v>3347</v>
          </cell>
          <cell r="G75">
            <v>3940</v>
          </cell>
          <cell r="H75">
            <v>5.4</v>
          </cell>
        </row>
        <row r="76">
          <cell r="A76" t="str">
            <v>R166</v>
          </cell>
          <cell r="B76" t="str">
            <v xml:space="preserve">FALLON/YUMA TRAINING RANGE    </v>
          </cell>
          <cell r="C76">
            <v>1592689</v>
          </cell>
          <cell r="D76">
            <v>1489528</v>
          </cell>
          <cell r="E76">
            <v>103160</v>
          </cell>
          <cell r="F76">
            <v>76411</v>
          </cell>
          <cell r="G76">
            <v>26748</v>
          </cell>
          <cell r="H76">
            <v>1.6</v>
          </cell>
        </row>
        <row r="77">
          <cell r="A77" t="str">
            <v>R168</v>
          </cell>
          <cell r="B77" t="str">
            <v xml:space="preserve">COMBAT ENV. SIMULATION        </v>
          </cell>
          <cell r="C77">
            <v>5099</v>
          </cell>
          <cell r="D77">
            <v>9620</v>
          </cell>
          <cell r="E77">
            <v>-4521</v>
          </cell>
          <cell r="F77">
            <v>493</v>
          </cell>
          <cell r="G77">
            <v>-5014</v>
          </cell>
          <cell r="H77">
            <v>-98.3</v>
          </cell>
        </row>
        <row r="78">
          <cell r="A78" t="str">
            <v>R169</v>
          </cell>
          <cell r="B78" t="str">
            <v xml:space="preserve">SS&amp;TS PLM IWTA                </v>
          </cell>
          <cell r="C78">
            <v>3452</v>
          </cell>
          <cell r="D78">
            <v>3399</v>
          </cell>
          <cell r="E78">
            <v>53</v>
          </cell>
          <cell r="F78">
            <v>174</v>
          </cell>
          <cell r="G78">
            <v>-120</v>
          </cell>
          <cell r="H78">
            <v>-3.5</v>
          </cell>
        </row>
        <row r="79">
          <cell r="A79" t="str">
            <v>R175</v>
          </cell>
          <cell r="B79" t="str">
            <v xml:space="preserve">RAPID RESPONSE CONTRACTS      </v>
          </cell>
          <cell r="C79">
            <v>176431</v>
          </cell>
          <cell r="D79">
            <v>161748</v>
          </cell>
          <cell r="E79">
            <v>14682</v>
          </cell>
          <cell r="F79">
            <v>8297</v>
          </cell>
          <cell r="G79">
            <v>6384</v>
          </cell>
          <cell r="H79">
            <v>3.6</v>
          </cell>
        </row>
        <row r="80">
          <cell r="A80" t="str">
            <v>R176</v>
          </cell>
          <cell r="B80" t="str">
            <v xml:space="preserve">GERMAN NATIONAL LABOR POOL    </v>
          </cell>
          <cell r="C80">
            <v>0</v>
          </cell>
          <cell r="D80">
            <v>1563</v>
          </cell>
          <cell r="E80">
            <v>-1563</v>
          </cell>
          <cell r="F80">
            <v>80</v>
          </cell>
          <cell r="G80">
            <v>-1644</v>
          </cell>
          <cell r="H80">
            <v>0</v>
          </cell>
        </row>
        <row r="81">
          <cell r="A81" t="str">
            <v>R178</v>
          </cell>
          <cell r="B81" t="str">
            <v xml:space="preserve">PT. MUGU                      </v>
          </cell>
          <cell r="C81">
            <v>207112</v>
          </cell>
          <cell r="D81">
            <v>188275</v>
          </cell>
          <cell r="E81">
            <v>18836</v>
          </cell>
          <cell r="F81">
            <v>9658</v>
          </cell>
          <cell r="G81">
            <v>9177</v>
          </cell>
          <cell r="H81">
            <v>4.4000000000000004</v>
          </cell>
        </row>
        <row r="82">
          <cell r="A82" t="str">
            <v>R179</v>
          </cell>
          <cell r="B82" t="str">
            <v xml:space="preserve">REAC SS&amp;TS                    </v>
          </cell>
          <cell r="C82">
            <v>1333477</v>
          </cell>
          <cell r="D82">
            <v>1253226</v>
          </cell>
          <cell r="E82">
            <v>80251</v>
          </cell>
          <cell r="F82">
            <v>64289</v>
          </cell>
          <cell r="G82">
            <v>15961</v>
          </cell>
          <cell r="H82">
            <v>1.1000000000000001</v>
          </cell>
        </row>
        <row r="83">
          <cell r="A83" t="str">
            <v>R181</v>
          </cell>
          <cell r="B83" t="str">
            <v xml:space="preserve">TTWCS SS&amp;TS                   </v>
          </cell>
          <cell r="C83">
            <v>60511</v>
          </cell>
          <cell r="D83">
            <v>53830</v>
          </cell>
          <cell r="E83">
            <v>6681</v>
          </cell>
          <cell r="F83">
            <v>2761</v>
          </cell>
          <cell r="G83">
            <v>3920</v>
          </cell>
          <cell r="H83">
            <v>6.4</v>
          </cell>
        </row>
        <row r="84">
          <cell r="A84" t="str">
            <v>R184</v>
          </cell>
          <cell r="B84" t="str">
            <v xml:space="preserve">SS&amp;TS F16 PROGRAM             </v>
          </cell>
          <cell r="C84">
            <v>18587</v>
          </cell>
          <cell r="D84">
            <v>16552</v>
          </cell>
          <cell r="E84">
            <v>2035</v>
          </cell>
          <cell r="F84">
            <v>849</v>
          </cell>
          <cell r="G84">
            <v>1185</v>
          </cell>
          <cell r="H84">
            <v>6.3</v>
          </cell>
        </row>
        <row r="85">
          <cell r="A85" t="str">
            <v>R186</v>
          </cell>
          <cell r="B85" t="str">
            <v xml:space="preserve">FAA TELECOMM.SUPPORT(FTSC)    </v>
          </cell>
          <cell r="C85">
            <v>463069</v>
          </cell>
          <cell r="D85">
            <v>400589</v>
          </cell>
          <cell r="E85">
            <v>62480</v>
          </cell>
          <cell r="F85">
            <v>20550</v>
          </cell>
          <cell r="G85">
            <v>41930</v>
          </cell>
          <cell r="H85">
            <v>9</v>
          </cell>
        </row>
        <row r="86">
          <cell r="A86" t="str">
            <v>R188</v>
          </cell>
          <cell r="B86" t="str">
            <v xml:space="preserve">UNBCC                         </v>
          </cell>
          <cell r="C86">
            <v>329035</v>
          </cell>
          <cell r="D86">
            <v>310782</v>
          </cell>
          <cell r="E86">
            <v>18252</v>
          </cell>
          <cell r="F86">
            <v>15943</v>
          </cell>
          <cell r="G86">
            <v>2308</v>
          </cell>
          <cell r="H86">
            <v>0.7</v>
          </cell>
        </row>
        <row r="87">
          <cell r="A87" t="str">
            <v>R189</v>
          </cell>
          <cell r="B87" t="str">
            <v xml:space="preserve">C130 AIRCREW TRAIN SYSTEMS    </v>
          </cell>
          <cell r="C87">
            <v>400694</v>
          </cell>
          <cell r="D87">
            <v>346631</v>
          </cell>
          <cell r="E87">
            <v>54062</v>
          </cell>
          <cell r="F87">
            <v>17782</v>
          </cell>
          <cell r="G87">
            <v>36280</v>
          </cell>
          <cell r="H87">
            <v>9</v>
          </cell>
        </row>
        <row r="88">
          <cell r="A88" t="str">
            <v>R190</v>
          </cell>
          <cell r="B88" t="str">
            <v xml:space="preserve">SOUTHCOM SS&amp;TS                </v>
          </cell>
          <cell r="C88">
            <v>208684</v>
          </cell>
          <cell r="D88">
            <v>193954</v>
          </cell>
          <cell r="E88">
            <v>14729</v>
          </cell>
          <cell r="F88">
            <v>9949</v>
          </cell>
          <cell r="G88">
            <v>4779</v>
          </cell>
          <cell r="H88">
            <v>2.2000000000000002</v>
          </cell>
        </row>
        <row r="89">
          <cell r="A89" t="str">
            <v>R194</v>
          </cell>
          <cell r="B89" t="str">
            <v xml:space="preserve">OMMS WIRING DATA              </v>
          </cell>
          <cell r="C89">
            <v>25828</v>
          </cell>
          <cell r="D89">
            <v>21826</v>
          </cell>
          <cell r="E89">
            <v>4002</v>
          </cell>
          <cell r="F89">
            <v>1119</v>
          </cell>
          <cell r="G89">
            <v>2882</v>
          </cell>
          <cell r="H89">
            <v>11.1</v>
          </cell>
        </row>
        <row r="90">
          <cell r="A90" t="str">
            <v>R195</v>
          </cell>
          <cell r="B90" t="str">
            <v xml:space="preserve">PHASE-IN NLM                  </v>
          </cell>
          <cell r="C90">
            <v>50957</v>
          </cell>
          <cell r="D90">
            <v>45815</v>
          </cell>
          <cell r="E90">
            <v>5142</v>
          </cell>
          <cell r="F90">
            <v>2350</v>
          </cell>
          <cell r="G90">
            <v>2792</v>
          </cell>
          <cell r="H90">
            <v>5.4</v>
          </cell>
        </row>
        <row r="91">
          <cell r="A91" t="str">
            <v>R201</v>
          </cell>
          <cell r="B91" t="str">
            <v xml:space="preserve">IUSS                          </v>
          </cell>
          <cell r="C91">
            <v>696504</v>
          </cell>
          <cell r="D91">
            <v>635313</v>
          </cell>
          <cell r="E91">
            <v>61191</v>
          </cell>
          <cell r="F91">
            <v>32591</v>
          </cell>
          <cell r="G91">
            <v>28599</v>
          </cell>
          <cell r="H91">
            <v>4.0999999999999996</v>
          </cell>
        </row>
        <row r="92">
          <cell r="A92" t="str">
            <v>R202</v>
          </cell>
          <cell r="B92" t="str">
            <v xml:space="preserve">MELBOURNE FACILITY MGT        </v>
          </cell>
          <cell r="C92">
            <v>0</v>
          </cell>
          <cell r="D92">
            <v>0</v>
          </cell>
          <cell r="E92">
            <v>0</v>
          </cell>
          <cell r="F92">
            <v>0</v>
          </cell>
          <cell r="G92">
            <v>0</v>
          </cell>
          <cell r="H92">
            <v>0</v>
          </cell>
        </row>
        <row r="93">
          <cell r="A93" t="str">
            <v>R203</v>
          </cell>
          <cell r="B93" t="str">
            <v xml:space="preserve">MELBOURNE SERV CNETER         </v>
          </cell>
          <cell r="C93">
            <v>0</v>
          </cell>
          <cell r="D93">
            <v>0</v>
          </cell>
          <cell r="E93">
            <v>0</v>
          </cell>
          <cell r="F93">
            <v>0</v>
          </cell>
          <cell r="G93">
            <v>0</v>
          </cell>
          <cell r="H93">
            <v>0</v>
          </cell>
        </row>
        <row r="94">
          <cell r="A94" t="str">
            <v>R204</v>
          </cell>
          <cell r="B94" t="str">
            <v xml:space="preserve">GERMAN SOFA DEPENDENTS        </v>
          </cell>
          <cell r="C94">
            <v>0</v>
          </cell>
          <cell r="D94">
            <v>60</v>
          </cell>
          <cell r="E94">
            <v>-60</v>
          </cell>
          <cell r="F94">
            <v>3</v>
          </cell>
          <cell r="G94">
            <v>-63</v>
          </cell>
          <cell r="H94">
            <v>0</v>
          </cell>
        </row>
        <row r="95">
          <cell r="A95" t="str">
            <v>R207</v>
          </cell>
          <cell r="B95" t="str">
            <v xml:space="preserve">OR SOCIAL SEC CERTIFICATE     </v>
          </cell>
          <cell r="C95">
            <v>0</v>
          </cell>
          <cell r="D95">
            <v>797</v>
          </cell>
          <cell r="E95">
            <v>-797</v>
          </cell>
          <cell r="F95">
            <v>40</v>
          </cell>
          <cell r="G95">
            <v>-838</v>
          </cell>
          <cell r="H95">
            <v>0</v>
          </cell>
        </row>
        <row r="96">
          <cell r="A96" t="str">
            <v>R208</v>
          </cell>
          <cell r="B96" t="str">
            <v xml:space="preserve">NAD&amp;S                         </v>
          </cell>
          <cell r="C96">
            <v>169483</v>
          </cell>
          <cell r="D96">
            <v>155745</v>
          </cell>
          <cell r="E96">
            <v>13737</v>
          </cell>
          <cell r="F96">
            <v>7989</v>
          </cell>
          <cell r="G96">
            <v>5748</v>
          </cell>
          <cell r="H96">
            <v>3.3</v>
          </cell>
        </row>
        <row r="97">
          <cell r="A97" t="str">
            <v>R212</v>
          </cell>
          <cell r="B97" t="str">
            <v xml:space="preserve">NAVAL ARRAY TECH SUPPORT      </v>
          </cell>
          <cell r="C97">
            <v>462778</v>
          </cell>
          <cell r="D97">
            <v>421200</v>
          </cell>
          <cell r="E97">
            <v>41578</v>
          </cell>
          <cell r="F97">
            <v>21606</v>
          </cell>
          <cell r="G97">
            <v>19971</v>
          </cell>
          <cell r="H97">
            <v>4.3</v>
          </cell>
        </row>
        <row r="98">
          <cell r="A98" t="str">
            <v>R221</v>
          </cell>
          <cell r="B98" t="str">
            <v xml:space="preserve">SECURITY SUPPORT LM GES       </v>
          </cell>
          <cell r="C98">
            <v>33607</v>
          </cell>
          <cell r="D98">
            <v>29928</v>
          </cell>
          <cell r="E98">
            <v>3679</v>
          </cell>
          <cell r="F98">
            <v>1535</v>
          </cell>
          <cell r="G98">
            <v>2144</v>
          </cell>
          <cell r="H98">
            <v>6.3</v>
          </cell>
        </row>
        <row r="99">
          <cell r="A99" t="str">
            <v>R223</v>
          </cell>
          <cell r="B99" t="str">
            <v xml:space="preserve">AIRCREW TRAINING (ATARS)      </v>
          </cell>
          <cell r="C99">
            <v>6238</v>
          </cell>
          <cell r="D99">
            <v>5555</v>
          </cell>
          <cell r="E99">
            <v>683</v>
          </cell>
          <cell r="F99">
            <v>284</v>
          </cell>
          <cell r="G99">
            <v>398</v>
          </cell>
          <cell r="H99">
            <v>6.3</v>
          </cell>
        </row>
        <row r="100">
          <cell r="A100" t="str">
            <v>S001</v>
          </cell>
          <cell r="B100" t="str">
            <v xml:space="preserve">NETS                          </v>
          </cell>
          <cell r="C100">
            <v>968228</v>
          </cell>
          <cell r="D100">
            <v>882730</v>
          </cell>
          <cell r="E100">
            <v>85498</v>
          </cell>
          <cell r="F100">
            <v>45283</v>
          </cell>
          <cell r="G100">
            <v>40214</v>
          </cell>
          <cell r="H100">
            <v>4.0999999999999996</v>
          </cell>
        </row>
        <row r="101">
          <cell r="A101" t="str">
            <v>S014</v>
          </cell>
          <cell r="B101" t="str">
            <v xml:space="preserve">GULF RANGE DROVE CONTROL (    </v>
          </cell>
          <cell r="C101">
            <v>32633</v>
          </cell>
          <cell r="D101">
            <v>28884</v>
          </cell>
          <cell r="E101">
            <v>3749</v>
          </cell>
          <cell r="F101">
            <v>1481</v>
          </cell>
          <cell r="G101">
            <v>2267</v>
          </cell>
          <cell r="H101">
            <v>6.9</v>
          </cell>
        </row>
        <row r="102">
          <cell r="A102" t="str">
            <v>S033</v>
          </cell>
          <cell r="B102" t="str">
            <v xml:space="preserve">TYNDALL AER TARGET/GRDCUS     </v>
          </cell>
          <cell r="C102">
            <v>664383</v>
          </cell>
          <cell r="D102">
            <v>610518</v>
          </cell>
          <cell r="E102">
            <v>53864</v>
          </cell>
          <cell r="F102">
            <v>31319</v>
          </cell>
          <cell r="G102">
            <v>22545</v>
          </cell>
          <cell r="H102">
            <v>3.3</v>
          </cell>
        </row>
        <row r="103">
          <cell r="A103" t="str">
            <v>S036</v>
          </cell>
          <cell r="B103" t="str">
            <v xml:space="preserve">AMERICOM                      </v>
          </cell>
          <cell r="C103">
            <v>0</v>
          </cell>
          <cell r="D103">
            <v>32989</v>
          </cell>
          <cell r="E103">
            <v>-32989</v>
          </cell>
          <cell r="F103">
            <v>1692</v>
          </cell>
          <cell r="G103">
            <v>-34682</v>
          </cell>
          <cell r="H103">
            <v>0</v>
          </cell>
        </row>
        <row r="104">
          <cell r="A104" t="str">
            <v>S067</v>
          </cell>
          <cell r="B104" t="str">
            <v xml:space="preserve">NORFOLK                       </v>
          </cell>
          <cell r="C104">
            <v>-398</v>
          </cell>
          <cell r="D104">
            <v>0</v>
          </cell>
          <cell r="E104">
            <v>-398</v>
          </cell>
          <cell r="F104">
            <v>0</v>
          </cell>
          <cell r="G104">
            <v>-398</v>
          </cell>
          <cell r="H104">
            <v>100</v>
          </cell>
        </row>
        <row r="105">
          <cell r="A105" t="str">
            <v>S096</v>
          </cell>
          <cell r="B105" t="str">
            <v xml:space="preserve">CONSOLIDATION                 </v>
          </cell>
          <cell r="C105">
            <v>130936</v>
          </cell>
          <cell r="D105">
            <v>107141</v>
          </cell>
          <cell r="E105">
            <v>23795</v>
          </cell>
          <cell r="F105">
            <v>5495</v>
          </cell>
          <cell r="G105">
            <v>18299</v>
          </cell>
          <cell r="H105">
            <v>13.9</v>
          </cell>
        </row>
        <row r="106">
          <cell r="A106" t="str">
            <v>S119</v>
          </cell>
          <cell r="B106" t="str">
            <v xml:space="preserve">INTRA-CORP OTHER              </v>
          </cell>
          <cell r="C106">
            <v>1367124</v>
          </cell>
          <cell r="D106">
            <v>1249572</v>
          </cell>
          <cell r="E106">
            <v>117552</v>
          </cell>
          <cell r="F106">
            <v>64102</v>
          </cell>
          <cell r="G106">
            <v>53449</v>
          </cell>
          <cell r="H106">
            <v>3.9</v>
          </cell>
        </row>
        <row r="107">
          <cell r="A107" t="str">
            <v>S146</v>
          </cell>
          <cell r="B107" t="str">
            <v xml:space="preserve">MIT LINCOLN LABS              </v>
          </cell>
          <cell r="C107">
            <v>24889</v>
          </cell>
          <cell r="D107">
            <v>14225</v>
          </cell>
          <cell r="E107">
            <v>10664</v>
          </cell>
          <cell r="F107">
            <v>729</v>
          </cell>
          <cell r="G107">
            <v>9934</v>
          </cell>
          <cell r="H107">
            <v>39.9</v>
          </cell>
        </row>
        <row r="108">
          <cell r="A108" t="str">
            <v>S235</v>
          </cell>
          <cell r="B108" t="str">
            <v xml:space="preserve">COMBINED TARGETS              </v>
          </cell>
          <cell r="C108">
            <v>1488010</v>
          </cell>
          <cell r="D108">
            <v>1413613</v>
          </cell>
          <cell r="E108">
            <v>74397</v>
          </cell>
          <cell r="F108">
            <v>72518</v>
          </cell>
          <cell r="G108">
            <v>1879</v>
          </cell>
          <cell r="H108">
            <v>0.1</v>
          </cell>
        </row>
        <row r="109">
          <cell r="A109" t="str">
            <v>S236</v>
          </cell>
          <cell r="B109" t="str">
            <v xml:space="preserve">N01-LM-4-3544 NEW NLM         </v>
          </cell>
          <cell r="C109">
            <v>-252</v>
          </cell>
          <cell r="D109">
            <v>0</v>
          </cell>
          <cell r="E109">
            <v>-252</v>
          </cell>
          <cell r="F109">
            <v>0</v>
          </cell>
          <cell r="G109">
            <v>-252</v>
          </cell>
          <cell r="H109">
            <v>100</v>
          </cell>
        </row>
        <row r="110">
          <cell r="A110" t="str">
            <v>S238</v>
          </cell>
          <cell r="B110" t="str">
            <v xml:space="preserve">NTC LUKE AFB                  </v>
          </cell>
          <cell r="C110">
            <v>200261</v>
          </cell>
          <cell r="D110">
            <v>193429</v>
          </cell>
          <cell r="E110">
            <v>6832</v>
          </cell>
          <cell r="F110">
            <v>9922</v>
          </cell>
          <cell r="G110">
            <v>-3090</v>
          </cell>
          <cell r="H110">
            <v>-1.5</v>
          </cell>
        </row>
        <row r="111">
          <cell r="A111" t="str">
            <v>S239</v>
          </cell>
          <cell r="B111" t="str">
            <v xml:space="preserve">PAX RIVER LABOR POOL          </v>
          </cell>
          <cell r="C111">
            <v>0</v>
          </cell>
          <cell r="D111">
            <v>0</v>
          </cell>
          <cell r="E111">
            <v>0</v>
          </cell>
          <cell r="F111">
            <v>0</v>
          </cell>
          <cell r="G111">
            <v>0</v>
          </cell>
          <cell r="H111">
            <v>0</v>
          </cell>
        </row>
        <row r="112">
          <cell r="A112" t="str">
            <v>S240</v>
          </cell>
          <cell r="B112" t="str">
            <v xml:space="preserve">SE&amp;I PAX RIVER                </v>
          </cell>
          <cell r="C112">
            <v>-1988</v>
          </cell>
          <cell r="D112">
            <v>290</v>
          </cell>
          <cell r="E112">
            <v>-2279</v>
          </cell>
          <cell r="F112">
            <v>14</v>
          </cell>
          <cell r="G112">
            <v>-2294</v>
          </cell>
          <cell r="H112">
            <v>115.3</v>
          </cell>
        </row>
        <row r="113">
          <cell r="A113" t="str">
            <v>S245</v>
          </cell>
          <cell r="B113" t="str">
            <v xml:space="preserve">VP/VS PAX RIVER               </v>
          </cell>
          <cell r="C113">
            <v>2813</v>
          </cell>
          <cell r="D113">
            <v>3669</v>
          </cell>
          <cell r="E113">
            <v>-855</v>
          </cell>
          <cell r="F113">
            <v>188</v>
          </cell>
          <cell r="G113">
            <v>-1043</v>
          </cell>
          <cell r="H113">
            <v>-37</v>
          </cell>
        </row>
        <row r="114">
          <cell r="A114" t="str">
            <v>S249</v>
          </cell>
          <cell r="B114" t="str">
            <v xml:space="preserve">NELLIS ECR                    </v>
          </cell>
          <cell r="C114">
            <v>-170</v>
          </cell>
          <cell r="D114">
            <v>9620</v>
          </cell>
          <cell r="E114">
            <v>-9790</v>
          </cell>
          <cell r="F114">
            <v>493</v>
          </cell>
          <cell r="G114">
            <v>-10284</v>
          </cell>
          <cell r="H114">
            <v>48.7</v>
          </cell>
        </row>
        <row r="115">
          <cell r="A115" t="str">
            <v>S252</v>
          </cell>
          <cell r="B115" t="str">
            <v xml:space="preserve">FMSSS (BAV)                   </v>
          </cell>
          <cell r="C115">
            <v>53851</v>
          </cell>
          <cell r="D115">
            <v>51941</v>
          </cell>
          <cell r="E115">
            <v>1909</v>
          </cell>
          <cell r="F115">
            <v>2664</v>
          </cell>
          <cell r="G115">
            <v>-754</v>
          </cell>
          <cell r="H115">
            <v>-1.4</v>
          </cell>
        </row>
        <row r="116">
          <cell r="A116" t="str">
            <v>S257</v>
          </cell>
          <cell r="B116" t="str">
            <v xml:space="preserve">WHITE SANDS MISSILE RANGE     </v>
          </cell>
          <cell r="C116">
            <v>-3633</v>
          </cell>
          <cell r="D116">
            <v>-1232</v>
          </cell>
          <cell r="E116">
            <v>-2401</v>
          </cell>
          <cell r="F116">
            <v>-63</v>
          </cell>
          <cell r="G116">
            <v>-2338</v>
          </cell>
          <cell r="H116">
            <v>64.3</v>
          </cell>
        </row>
        <row r="117">
          <cell r="A117" t="str">
            <v>S261</v>
          </cell>
          <cell r="B117" t="str">
            <v xml:space="preserve">DUGWAY OPERATIONS P&amp;L SUMM    </v>
          </cell>
          <cell r="C117">
            <v>1040943</v>
          </cell>
          <cell r="D117">
            <v>979423</v>
          </cell>
          <cell r="E117">
            <v>61520</v>
          </cell>
          <cell r="F117">
            <v>50243</v>
          </cell>
          <cell r="G117">
            <v>11277</v>
          </cell>
          <cell r="H117">
            <v>1</v>
          </cell>
        </row>
        <row r="118">
          <cell r="A118" t="str">
            <v>S266</v>
          </cell>
          <cell r="B118" t="str">
            <v xml:space="preserve">MARINE SYSTEMS LABOR POOL     </v>
          </cell>
          <cell r="C118">
            <v>0</v>
          </cell>
          <cell r="D118">
            <v>0</v>
          </cell>
          <cell r="E118">
            <v>0</v>
          </cell>
          <cell r="F118">
            <v>0</v>
          </cell>
          <cell r="G118">
            <v>0</v>
          </cell>
          <cell r="H118">
            <v>0</v>
          </cell>
        </row>
        <row r="119">
          <cell r="A119" t="str">
            <v>S276</v>
          </cell>
          <cell r="B119" t="str">
            <v xml:space="preserve">US POSTAL SERVICE             </v>
          </cell>
          <cell r="C119">
            <v>0</v>
          </cell>
          <cell r="D119">
            <v>0</v>
          </cell>
          <cell r="E119">
            <v>0</v>
          </cell>
          <cell r="F119">
            <v>0</v>
          </cell>
          <cell r="G119">
            <v>0</v>
          </cell>
          <cell r="H119">
            <v>0</v>
          </cell>
        </row>
        <row r="120">
          <cell r="A120" t="str">
            <v>S280</v>
          </cell>
          <cell r="B120" t="str">
            <v xml:space="preserve">MARINE SYSTEMS                </v>
          </cell>
          <cell r="C120">
            <v>705454</v>
          </cell>
          <cell r="D120">
            <v>640416</v>
          </cell>
          <cell r="E120">
            <v>65038</v>
          </cell>
          <cell r="F120">
            <v>32852</v>
          </cell>
          <cell r="G120">
            <v>32185</v>
          </cell>
          <cell r="H120">
            <v>4.5</v>
          </cell>
        </row>
        <row r="121">
          <cell r="A121" t="str">
            <v>S281</v>
          </cell>
          <cell r="B121" t="str">
            <v xml:space="preserve">ADSTII                        </v>
          </cell>
          <cell r="C121">
            <v>1048607</v>
          </cell>
          <cell r="D121">
            <v>918249</v>
          </cell>
          <cell r="E121">
            <v>130357</v>
          </cell>
          <cell r="F121">
            <v>47105</v>
          </cell>
          <cell r="G121">
            <v>83251</v>
          </cell>
          <cell r="H121">
            <v>7.9</v>
          </cell>
        </row>
        <row r="122">
          <cell r="A122" t="str">
            <v>S282</v>
          </cell>
          <cell r="B122" t="str">
            <v xml:space="preserve">TACCSF RECOMP.                </v>
          </cell>
          <cell r="C122">
            <v>341130</v>
          </cell>
          <cell r="D122">
            <v>310114</v>
          </cell>
          <cell r="E122">
            <v>31016</v>
          </cell>
          <cell r="F122">
            <v>15908</v>
          </cell>
          <cell r="G122">
            <v>15107</v>
          </cell>
          <cell r="H122">
            <v>4.4000000000000004</v>
          </cell>
        </row>
        <row r="123">
          <cell r="A123" t="str">
            <v>S291</v>
          </cell>
          <cell r="B123" t="str">
            <v xml:space="preserve">COBRA JUDY                    </v>
          </cell>
          <cell r="C123">
            <v>-116840</v>
          </cell>
          <cell r="D123">
            <v>-112201</v>
          </cell>
          <cell r="E123">
            <v>-4639</v>
          </cell>
          <cell r="F123">
            <v>-5755</v>
          </cell>
          <cell r="G123">
            <v>1116</v>
          </cell>
          <cell r="H123">
            <v>-0.9</v>
          </cell>
        </row>
        <row r="124">
          <cell r="A124" t="str">
            <v>S295</v>
          </cell>
          <cell r="B124" t="str">
            <v xml:space="preserve">SQQ-89                        </v>
          </cell>
          <cell r="C124">
            <v>1180301</v>
          </cell>
          <cell r="D124">
            <v>1061816</v>
          </cell>
          <cell r="E124">
            <v>118485</v>
          </cell>
          <cell r="F124">
            <v>54470</v>
          </cell>
          <cell r="G124">
            <v>64014</v>
          </cell>
          <cell r="H124">
            <v>5.4</v>
          </cell>
        </row>
        <row r="125">
          <cell r="A125" t="str">
            <v>S502</v>
          </cell>
          <cell r="B125" t="str">
            <v xml:space="preserve">COAST GUARD                   </v>
          </cell>
          <cell r="C125">
            <v>0</v>
          </cell>
          <cell r="D125">
            <v>0</v>
          </cell>
          <cell r="E125">
            <v>0</v>
          </cell>
          <cell r="F125">
            <v>0</v>
          </cell>
          <cell r="G125">
            <v>0</v>
          </cell>
          <cell r="H125">
            <v>0</v>
          </cell>
        </row>
        <row r="126">
          <cell r="A126" t="str">
            <v>S505</v>
          </cell>
          <cell r="B126" t="str">
            <v xml:space="preserve">LEASED LABOR DEPT 3119        </v>
          </cell>
          <cell r="C126">
            <v>45</v>
          </cell>
          <cell r="D126">
            <v>0</v>
          </cell>
          <cell r="E126">
            <v>45</v>
          </cell>
          <cell r="F126">
            <v>0</v>
          </cell>
          <cell r="G126">
            <v>45</v>
          </cell>
          <cell r="H126">
            <v>100</v>
          </cell>
        </row>
        <row r="127">
          <cell r="A127" t="str">
            <v>S508</v>
          </cell>
          <cell r="B127" t="str">
            <v xml:space="preserve">CSA - MOORESTOWN              </v>
          </cell>
          <cell r="C127">
            <v>1112850</v>
          </cell>
          <cell r="D127">
            <v>1009230</v>
          </cell>
          <cell r="E127">
            <v>103619</v>
          </cell>
          <cell r="F127">
            <v>51773</v>
          </cell>
          <cell r="G127">
            <v>51846</v>
          </cell>
          <cell r="H127">
            <v>4.5999999999999996</v>
          </cell>
        </row>
        <row r="128">
          <cell r="A128" t="str">
            <v>S515</v>
          </cell>
          <cell r="B128" t="str">
            <v xml:space="preserve">FACILITY - AERO &amp; NAVAL       </v>
          </cell>
          <cell r="C128">
            <v>109016</v>
          </cell>
          <cell r="D128">
            <v>98632</v>
          </cell>
          <cell r="E128">
            <v>10384</v>
          </cell>
          <cell r="F128">
            <v>5059</v>
          </cell>
          <cell r="G128">
            <v>5324</v>
          </cell>
          <cell r="H128">
            <v>4.8</v>
          </cell>
        </row>
        <row r="129">
          <cell r="A129" t="str">
            <v>S542</v>
          </cell>
          <cell r="B129" t="str">
            <v xml:space="preserve">WASHINGTON BARGE              </v>
          </cell>
          <cell r="C129">
            <v>17082</v>
          </cell>
          <cell r="D129">
            <v>14814</v>
          </cell>
          <cell r="E129">
            <v>2267</v>
          </cell>
          <cell r="F129">
            <v>760</v>
          </cell>
          <cell r="G129">
            <v>1507</v>
          </cell>
          <cell r="H129">
            <v>8.8000000000000007</v>
          </cell>
        </row>
        <row r="130">
          <cell r="A130" t="str">
            <v>S579</v>
          </cell>
          <cell r="B130" t="str">
            <v xml:space="preserve">NON-RE RANGE                  </v>
          </cell>
          <cell r="C130">
            <v>-1</v>
          </cell>
          <cell r="D130">
            <v>0</v>
          </cell>
          <cell r="E130">
            <v>-1</v>
          </cell>
          <cell r="F130">
            <v>0</v>
          </cell>
          <cell r="G130">
            <v>-1</v>
          </cell>
          <cell r="H130">
            <v>100</v>
          </cell>
        </row>
        <row r="131">
          <cell r="A131" t="str">
            <v>S580</v>
          </cell>
          <cell r="B131" t="str">
            <v xml:space="preserve">LABOR POOL - TB-16            </v>
          </cell>
          <cell r="C131">
            <v>0</v>
          </cell>
          <cell r="D131">
            <v>0</v>
          </cell>
          <cell r="E131">
            <v>0</v>
          </cell>
          <cell r="F131">
            <v>0</v>
          </cell>
          <cell r="G131">
            <v>0</v>
          </cell>
          <cell r="H131">
            <v>0</v>
          </cell>
        </row>
        <row r="132">
          <cell r="A132" t="str">
            <v>S585</v>
          </cell>
          <cell r="B132" t="str">
            <v xml:space="preserve">GE AIRCRAFT ENG DOC           </v>
          </cell>
          <cell r="C132">
            <v>506514</v>
          </cell>
          <cell r="D132">
            <v>436183</v>
          </cell>
          <cell r="E132">
            <v>70330</v>
          </cell>
          <cell r="F132">
            <v>22376</v>
          </cell>
          <cell r="G132">
            <v>47954</v>
          </cell>
          <cell r="H132">
            <v>9.4</v>
          </cell>
        </row>
        <row r="133">
          <cell r="A133" t="str">
            <v>S587</v>
          </cell>
          <cell r="B133" t="str">
            <v xml:space="preserve">LESAT - ELIMS                 </v>
          </cell>
          <cell r="C133">
            <v>0</v>
          </cell>
          <cell r="D133">
            <v>0</v>
          </cell>
          <cell r="E133">
            <v>0</v>
          </cell>
          <cell r="F133">
            <v>0</v>
          </cell>
          <cell r="G133">
            <v>0</v>
          </cell>
          <cell r="H133">
            <v>0</v>
          </cell>
        </row>
        <row r="134">
          <cell r="A134" t="str">
            <v>S712</v>
          </cell>
          <cell r="B134" t="str">
            <v xml:space="preserve">RANGE PROJECTS                </v>
          </cell>
          <cell r="C134">
            <v>0</v>
          </cell>
          <cell r="D134">
            <v>0</v>
          </cell>
          <cell r="E134">
            <v>0</v>
          </cell>
          <cell r="F134">
            <v>0</v>
          </cell>
          <cell r="G134">
            <v>0</v>
          </cell>
          <cell r="H134">
            <v>0</v>
          </cell>
        </row>
        <row r="135">
          <cell r="A135" t="str">
            <v>S724</v>
          </cell>
          <cell r="B135" t="str">
            <v xml:space="preserve">WOEF COST CTR-ASSET STG       </v>
          </cell>
          <cell r="C135">
            <v>0</v>
          </cell>
          <cell r="D135">
            <v>115</v>
          </cell>
          <cell r="E135">
            <v>-115</v>
          </cell>
          <cell r="F135">
            <v>5</v>
          </cell>
          <cell r="G135">
            <v>-121</v>
          </cell>
          <cell r="H135">
            <v>0</v>
          </cell>
        </row>
        <row r="136">
          <cell r="A136" t="str">
            <v>S725</v>
          </cell>
          <cell r="B136" t="str">
            <v xml:space="preserve">WOEF - PAYROLL DEPT           </v>
          </cell>
          <cell r="C136">
            <v>0</v>
          </cell>
          <cell r="D136">
            <v>16</v>
          </cell>
          <cell r="E136">
            <v>-16</v>
          </cell>
          <cell r="F136">
            <v>0</v>
          </cell>
          <cell r="G136">
            <v>-17</v>
          </cell>
          <cell r="H136">
            <v>0</v>
          </cell>
        </row>
        <row r="137">
          <cell r="A137" t="str">
            <v>S734</v>
          </cell>
          <cell r="B137" t="str">
            <v xml:space="preserve">INTRACORPORATE - OTHER        </v>
          </cell>
          <cell r="C137">
            <v>1629072</v>
          </cell>
          <cell r="D137">
            <v>1467403</v>
          </cell>
          <cell r="E137">
            <v>161669</v>
          </cell>
          <cell r="F137">
            <v>75276</v>
          </cell>
          <cell r="G137">
            <v>86392</v>
          </cell>
          <cell r="H137">
            <v>5.3</v>
          </cell>
        </row>
        <row r="138">
          <cell r="A138" t="str">
            <v>S736</v>
          </cell>
          <cell r="B138" t="str">
            <v xml:space="preserve">INTERNATIONAL PROJECTS        </v>
          </cell>
          <cell r="C138">
            <v>163321</v>
          </cell>
          <cell r="D138">
            <v>149367</v>
          </cell>
          <cell r="E138">
            <v>13953</v>
          </cell>
          <cell r="F138">
            <v>7662</v>
          </cell>
          <cell r="G138">
            <v>6291</v>
          </cell>
          <cell r="H138">
            <v>3.8</v>
          </cell>
        </row>
        <row r="139">
          <cell r="A139" t="str">
            <v>S737</v>
          </cell>
          <cell r="B139" t="str">
            <v xml:space="preserve">INTRA-CORP WASH D.C.          </v>
          </cell>
          <cell r="C139">
            <v>327987</v>
          </cell>
          <cell r="D139">
            <v>295834</v>
          </cell>
          <cell r="E139">
            <v>32153</v>
          </cell>
          <cell r="F139">
            <v>15176</v>
          </cell>
          <cell r="G139">
            <v>16976</v>
          </cell>
          <cell r="H139">
            <v>5.0999999999999996</v>
          </cell>
        </row>
        <row r="140">
          <cell r="A140" t="str">
            <v>S738</v>
          </cell>
          <cell r="B140" t="str">
            <v xml:space="preserve">COMBAT SUPPORT                </v>
          </cell>
          <cell r="C140">
            <v>343203</v>
          </cell>
          <cell r="D140">
            <v>334043</v>
          </cell>
          <cell r="E140">
            <v>9160</v>
          </cell>
          <cell r="F140">
            <v>17136</v>
          </cell>
          <cell r="G140">
            <v>-7976</v>
          </cell>
          <cell r="H140">
            <v>-2.2999999999999998</v>
          </cell>
        </row>
        <row r="141">
          <cell r="A141" t="str">
            <v>S740</v>
          </cell>
          <cell r="B141" t="str">
            <v xml:space="preserve">VIDEO FIELD SUPPORT           </v>
          </cell>
          <cell r="C141">
            <v>72362</v>
          </cell>
          <cell r="D141">
            <v>65132</v>
          </cell>
          <cell r="E141">
            <v>7229</v>
          </cell>
          <cell r="F141">
            <v>3341</v>
          </cell>
          <cell r="G141">
            <v>3888</v>
          </cell>
          <cell r="H141">
            <v>5.3</v>
          </cell>
        </row>
        <row r="142">
          <cell r="A142" t="str">
            <v>S742</v>
          </cell>
          <cell r="B142" t="str">
            <v xml:space="preserve">AF OPER TEST EVAL CENTER      </v>
          </cell>
          <cell r="C142">
            <v>54084</v>
          </cell>
          <cell r="D142">
            <v>48917</v>
          </cell>
          <cell r="E142">
            <v>5167</v>
          </cell>
          <cell r="F142">
            <v>2509</v>
          </cell>
          <cell r="G142">
            <v>2657</v>
          </cell>
          <cell r="H142">
            <v>4.9000000000000004</v>
          </cell>
        </row>
        <row r="143">
          <cell r="A143" t="str">
            <v>S750</v>
          </cell>
          <cell r="B143" t="str">
            <v xml:space="preserve">MATERIAL HANDLING             </v>
          </cell>
          <cell r="C143">
            <v>0</v>
          </cell>
          <cell r="D143">
            <v>0</v>
          </cell>
          <cell r="E143">
            <v>0</v>
          </cell>
          <cell r="F143">
            <v>0</v>
          </cell>
          <cell r="G143">
            <v>0</v>
          </cell>
          <cell r="H143">
            <v>0</v>
          </cell>
        </row>
        <row r="144">
          <cell r="A144" t="str">
            <v>S759</v>
          </cell>
          <cell r="B144" t="str">
            <v xml:space="preserve">CONTRACT LOGISTICS SUPPORT    </v>
          </cell>
          <cell r="C144">
            <v>687323</v>
          </cell>
          <cell r="D144">
            <v>611563</v>
          </cell>
          <cell r="E144">
            <v>75760</v>
          </cell>
          <cell r="F144">
            <v>31373</v>
          </cell>
          <cell r="G144">
            <v>44387</v>
          </cell>
          <cell r="H144">
            <v>6.4</v>
          </cell>
        </row>
        <row r="145">
          <cell r="A145" t="str">
            <v>S762</v>
          </cell>
          <cell r="B145" t="str">
            <v xml:space="preserve">INTEGRATED LOG SUPPORT        </v>
          </cell>
          <cell r="C145">
            <v>233838</v>
          </cell>
          <cell r="D145">
            <v>150017</v>
          </cell>
          <cell r="E145">
            <v>83820</v>
          </cell>
          <cell r="F145">
            <v>7695</v>
          </cell>
          <cell r="G145">
            <v>76124</v>
          </cell>
          <cell r="H145">
            <v>32.5</v>
          </cell>
        </row>
        <row r="146">
          <cell r="A146" t="str">
            <v>S766</v>
          </cell>
          <cell r="B146" t="str">
            <v xml:space="preserve">AFWTF  N00612-91-C-0223       </v>
          </cell>
          <cell r="C146">
            <v>5681</v>
          </cell>
          <cell r="D146">
            <v>5045</v>
          </cell>
          <cell r="E146">
            <v>635</v>
          </cell>
          <cell r="F146">
            <v>258</v>
          </cell>
          <cell r="G146">
            <v>376</v>
          </cell>
          <cell r="H146">
            <v>6.6</v>
          </cell>
        </row>
        <row r="147">
          <cell r="A147" t="str">
            <v>S767</v>
          </cell>
          <cell r="B147" t="str">
            <v xml:space="preserve">JOINT VENTURE (RGE)           </v>
          </cell>
          <cell r="C147">
            <v>7718</v>
          </cell>
          <cell r="D147">
            <v>7454</v>
          </cell>
          <cell r="E147">
            <v>263</v>
          </cell>
          <cell r="F147">
            <v>382</v>
          </cell>
          <cell r="G147">
            <v>-118</v>
          </cell>
          <cell r="H147">
            <v>-1.5</v>
          </cell>
        </row>
        <row r="148">
          <cell r="A148" t="str">
            <v>S771</v>
          </cell>
          <cell r="B148" t="str">
            <v xml:space="preserve">TV MARTI VOA                  </v>
          </cell>
          <cell r="C148">
            <v>7615</v>
          </cell>
          <cell r="D148">
            <v>7244</v>
          </cell>
          <cell r="E148">
            <v>371</v>
          </cell>
          <cell r="F148">
            <v>371</v>
          </cell>
          <cell r="G148">
            <v>0</v>
          </cell>
          <cell r="H148">
            <v>0</v>
          </cell>
        </row>
        <row r="149">
          <cell r="A149" t="str">
            <v>S774</v>
          </cell>
          <cell r="B149" t="str">
            <v xml:space="preserve">WOEF LABOR POOL               </v>
          </cell>
          <cell r="C149">
            <v>0</v>
          </cell>
          <cell r="D149">
            <v>135</v>
          </cell>
          <cell r="E149">
            <v>-135</v>
          </cell>
          <cell r="F149">
            <v>6</v>
          </cell>
          <cell r="G149">
            <v>-142</v>
          </cell>
          <cell r="H149">
            <v>0</v>
          </cell>
        </row>
        <row r="150">
          <cell r="A150" t="str">
            <v>S783</v>
          </cell>
          <cell r="B150" t="str">
            <v xml:space="preserve">L44-L88 RADAR MOD             </v>
          </cell>
          <cell r="C150">
            <v>-35143</v>
          </cell>
          <cell r="D150">
            <v>-7443</v>
          </cell>
          <cell r="E150">
            <v>-27700</v>
          </cell>
          <cell r="F150">
            <v>-26031</v>
          </cell>
          <cell r="G150">
            <v>-1668</v>
          </cell>
          <cell r="H150">
            <v>4.7</v>
          </cell>
        </row>
        <row r="151">
          <cell r="A151" t="str">
            <v>S788</v>
          </cell>
          <cell r="B151" t="str">
            <v xml:space="preserve">LAVAD                         </v>
          </cell>
          <cell r="C151">
            <v>106354</v>
          </cell>
          <cell r="D151">
            <v>97782</v>
          </cell>
          <cell r="E151">
            <v>8572</v>
          </cell>
          <cell r="F151">
            <v>5016</v>
          </cell>
          <cell r="G151">
            <v>3556</v>
          </cell>
          <cell r="H151">
            <v>3.3</v>
          </cell>
        </row>
        <row r="152">
          <cell r="A152" t="str">
            <v>S791</v>
          </cell>
          <cell r="B152" t="str">
            <v xml:space="preserve">COMBAT SUPPORT AEGIS          </v>
          </cell>
          <cell r="C152">
            <v>1148847</v>
          </cell>
          <cell r="D152">
            <v>1046499</v>
          </cell>
          <cell r="E152">
            <v>102347</v>
          </cell>
          <cell r="F152">
            <v>53685</v>
          </cell>
          <cell r="G152">
            <v>48662</v>
          </cell>
          <cell r="H152">
            <v>4.2</v>
          </cell>
        </row>
        <row r="153">
          <cell r="A153" t="str">
            <v>S792</v>
          </cell>
          <cell r="B153" t="str">
            <v xml:space="preserve">KUWAIT                        </v>
          </cell>
          <cell r="C153">
            <v>0</v>
          </cell>
          <cell r="D153">
            <v>-6</v>
          </cell>
          <cell r="E153">
            <v>6</v>
          </cell>
          <cell r="F153">
            <v>0</v>
          </cell>
          <cell r="G153">
            <v>6</v>
          </cell>
          <cell r="H153">
            <v>0</v>
          </cell>
        </row>
        <row r="154">
          <cell r="A154" t="str">
            <v>S793</v>
          </cell>
          <cell r="B154" t="str">
            <v xml:space="preserve">WOEF (0538) FSE               </v>
          </cell>
          <cell r="C154">
            <v>55350</v>
          </cell>
          <cell r="D154">
            <v>51866</v>
          </cell>
          <cell r="E154">
            <v>3483</v>
          </cell>
          <cell r="F154">
            <v>2660</v>
          </cell>
          <cell r="G154">
            <v>823</v>
          </cell>
          <cell r="H154">
            <v>1.4</v>
          </cell>
        </row>
        <row r="155">
          <cell r="A155" t="str">
            <v>S798</v>
          </cell>
          <cell r="B155" t="str">
            <v xml:space="preserve">KREMS                         </v>
          </cell>
          <cell r="C155">
            <v>0</v>
          </cell>
          <cell r="D155">
            <v>0</v>
          </cell>
          <cell r="E155">
            <v>0</v>
          </cell>
          <cell r="F155">
            <v>0</v>
          </cell>
          <cell r="G155">
            <v>0</v>
          </cell>
          <cell r="H155">
            <v>0</v>
          </cell>
        </row>
        <row r="156">
          <cell r="A156" t="str">
            <v>S799</v>
          </cell>
          <cell r="B156" t="str">
            <v xml:space="preserve">PACIFIC ALASKA RANGE COMPL    </v>
          </cell>
          <cell r="C156">
            <v>627816</v>
          </cell>
          <cell r="D156">
            <v>591041</v>
          </cell>
          <cell r="E156">
            <v>36775</v>
          </cell>
          <cell r="F156">
            <v>30320</v>
          </cell>
          <cell r="G156">
            <v>6454</v>
          </cell>
          <cell r="H156">
            <v>1</v>
          </cell>
        </row>
        <row r="157">
          <cell r="B157" t="str">
            <v>TOTAL FOR  SYSTEMS SUPPORT SRV</v>
          </cell>
          <cell r="C157">
            <v>44818695</v>
          </cell>
          <cell r="D157">
            <v>41249443</v>
          </cell>
          <cell r="E157">
            <v>3569251</v>
          </cell>
          <cell r="F157">
            <v>2090421</v>
          </cell>
          <cell r="G157">
            <v>1478829</v>
          </cell>
          <cell r="H157">
            <v>3.2</v>
          </cell>
        </row>
        <row r="158">
          <cell r="A158" t="str">
            <v>TRPLC.COBLockheedMartinServicesGroupPAGE:5</v>
          </cell>
        </row>
        <row r="159">
          <cell r="A159" t="str">
            <v>MTDCLOSINGSUMMARY:PROFITCENTERS08/02/00</v>
          </cell>
        </row>
        <row r="160">
          <cell r="A160" t="str">
            <v>CURRENTPERIOD07/0002:05:56</v>
          </cell>
        </row>
        <row r="162">
          <cell r="A162" t="str">
            <v>DEPARTMENT</v>
          </cell>
          <cell r="B162" t="str">
            <v xml:space="preserve">PROJECT </v>
          </cell>
          <cell r="C162" t="str">
            <v xml:space="preserve">SALES </v>
          </cell>
          <cell r="D162" t="str">
            <v xml:space="preserve">COSTS </v>
          </cell>
          <cell r="E162" t="str">
            <v xml:space="preserve">GR/MRG </v>
          </cell>
          <cell r="F162" t="str">
            <v xml:space="preserve">ALLOC G&amp;A </v>
          </cell>
          <cell r="G162" t="str">
            <v xml:space="preserve">PRETAX </v>
          </cell>
          <cell r="H162" t="str">
            <v xml:space="preserve">ROS%                                                                                                                       </v>
          </cell>
        </row>
        <row r="163">
          <cell r="A163" t="str">
            <v>--------------------</v>
          </cell>
          <cell r="B163" t="str">
            <v>------------------------------</v>
          </cell>
          <cell r="C163" t="str">
            <v>-------------</v>
          </cell>
          <cell r="D163" t="str">
            <v>-------------</v>
          </cell>
          <cell r="E163" t="str">
            <v>-------------</v>
          </cell>
          <cell r="F163" t="str">
            <v>-------------</v>
          </cell>
          <cell r="G163" t="str">
            <v>-------------</v>
          </cell>
          <cell r="H163" t="str">
            <v xml:space="preserve"> -----                                                         </v>
          </cell>
        </row>
        <row r="165">
          <cell r="A165" t="str">
            <v>R001</v>
          </cell>
          <cell r="B165" t="str">
            <v xml:space="preserve">WESTERN RANGE                 </v>
          </cell>
          <cell r="C165">
            <v>0</v>
          </cell>
          <cell r="D165">
            <v>0</v>
          </cell>
          <cell r="E165">
            <v>0</v>
          </cell>
          <cell r="F165">
            <v>0</v>
          </cell>
          <cell r="G165">
            <v>0</v>
          </cell>
          <cell r="H165">
            <v>0</v>
          </cell>
        </row>
        <row r="166">
          <cell r="A166" t="str">
            <v>R020</v>
          </cell>
          <cell r="B166" t="str">
            <v xml:space="preserve">DAHLGREN FACILITY COST CEN    </v>
          </cell>
          <cell r="C166">
            <v>0</v>
          </cell>
          <cell r="D166">
            <v>0</v>
          </cell>
          <cell r="E166">
            <v>0</v>
          </cell>
          <cell r="F166">
            <v>0</v>
          </cell>
          <cell r="G166">
            <v>0</v>
          </cell>
          <cell r="H166">
            <v>0</v>
          </cell>
        </row>
        <row r="167">
          <cell r="A167" t="str">
            <v>R021</v>
          </cell>
          <cell r="B167" t="str">
            <v xml:space="preserve">CAD                           </v>
          </cell>
          <cell r="C167">
            <v>0</v>
          </cell>
          <cell r="D167">
            <v>0</v>
          </cell>
          <cell r="E167">
            <v>0</v>
          </cell>
          <cell r="F167">
            <v>0</v>
          </cell>
          <cell r="G167">
            <v>0</v>
          </cell>
          <cell r="H167">
            <v>100</v>
          </cell>
        </row>
        <row r="168">
          <cell r="A168" t="str">
            <v>R032</v>
          </cell>
          <cell r="B168" t="str">
            <v xml:space="preserve">COMMERC TECH SUPP SUMMARY     </v>
          </cell>
          <cell r="C168">
            <v>-35</v>
          </cell>
          <cell r="D168">
            <v>0</v>
          </cell>
          <cell r="E168">
            <v>-35</v>
          </cell>
          <cell r="F168">
            <v>0</v>
          </cell>
          <cell r="G168">
            <v>-35</v>
          </cell>
          <cell r="H168">
            <v>100</v>
          </cell>
        </row>
        <row r="169">
          <cell r="A169" t="str">
            <v>R034</v>
          </cell>
          <cell r="B169" t="str">
            <v xml:space="preserve">COMMERC SPEC SYS SUMMARY      </v>
          </cell>
          <cell r="C169">
            <v>0</v>
          </cell>
          <cell r="D169">
            <v>0</v>
          </cell>
          <cell r="E169">
            <v>0</v>
          </cell>
          <cell r="F169">
            <v>0</v>
          </cell>
          <cell r="G169">
            <v>0</v>
          </cell>
          <cell r="H169">
            <v>0</v>
          </cell>
        </row>
        <row r="170">
          <cell r="A170" t="str">
            <v>R035</v>
          </cell>
          <cell r="B170" t="str">
            <v xml:space="preserve">PARC (PRIOR TTS CONTRACTS)    </v>
          </cell>
          <cell r="C170">
            <v>0</v>
          </cell>
          <cell r="D170">
            <v>0</v>
          </cell>
          <cell r="E170">
            <v>0</v>
          </cell>
          <cell r="F170">
            <v>0</v>
          </cell>
          <cell r="G170">
            <v>0</v>
          </cell>
          <cell r="H170">
            <v>0</v>
          </cell>
        </row>
        <row r="171">
          <cell r="A171" t="str">
            <v>R036</v>
          </cell>
          <cell r="B171" t="str">
            <v xml:space="preserve">ADST (PRIOR TTS CONTRACTS)    </v>
          </cell>
          <cell r="C171">
            <v>0</v>
          </cell>
          <cell r="D171">
            <v>0</v>
          </cell>
          <cell r="E171">
            <v>0</v>
          </cell>
          <cell r="F171">
            <v>0</v>
          </cell>
          <cell r="G171">
            <v>0</v>
          </cell>
          <cell r="H171">
            <v>0</v>
          </cell>
        </row>
        <row r="172">
          <cell r="A172" t="str">
            <v>R039</v>
          </cell>
          <cell r="B172" t="str">
            <v xml:space="preserve">GILA BEND PROGRAM SUMMARY     </v>
          </cell>
          <cell r="C172">
            <v>0</v>
          </cell>
          <cell r="D172">
            <v>0</v>
          </cell>
          <cell r="E172">
            <v>0</v>
          </cell>
          <cell r="F172">
            <v>0</v>
          </cell>
          <cell r="G172">
            <v>0</v>
          </cell>
          <cell r="H172">
            <v>0</v>
          </cell>
        </row>
        <row r="173">
          <cell r="A173" t="str">
            <v>R040</v>
          </cell>
          <cell r="B173" t="str">
            <v xml:space="preserve">WEST COAST TACTS/EW PRGM      </v>
          </cell>
          <cell r="C173">
            <v>-96</v>
          </cell>
          <cell r="D173">
            <v>0</v>
          </cell>
          <cell r="E173">
            <v>-96</v>
          </cell>
          <cell r="F173">
            <v>0</v>
          </cell>
          <cell r="G173">
            <v>-96</v>
          </cell>
          <cell r="H173">
            <v>100</v>
          </cell>
        </row>
        <row r="174">
          <cell r="A174" t="str">
            <v>R052</v>
          </cell>
          <cell r="B174" t="str">
            <v xml:space="preserve">CSS SUPPORT SUMMARY           </v>
          </cell>
          <cell r="C174">
            <v>0</v>
          </cell>
          <cell r="D174">
            <v>3524</v>
          </cell>
          <cell r="E174">
            <v>-3524</v>
          </cell>
          <cell r="F174">
            <v>180</v>
          </cell>
          <cell r="G174">
            <v>-3705</v>
          </cell>
          <cell r="H174">
            <v>0</v>
          </cell>
        </row>
        <row r="175">
          <cell r="A175" t="str">
            <v>R057</v>
          </cell>
          <cell r="B175" t="str">
            <v xml:space="preserve">MISC. VEGAS PRGM SUMMARY      </v>
          </cell>
          <cell r="C175">
            <v>0</v>
          </cell>
          <cell r="D175">
            <v>0</v>
          </cell>
          <cell r="E175">
            <v>0</v>
          </cell>
          <cell r="F175">
            <v>0</v>
          </cell>
          <cell r="G175">
            <v>0</v>
          </cell>
          <cell r="H175">
            <v>0</v>
          </cell>
        </row>
        <row r="176">
          <cell r="A176" t="str">
            <v>R058</v>
          </cell>
          <cell r="B176" t="str">
            <v xml:space="preserve">CLOSE-OUT/OLD RMO ESS         </v>
          </cell>
          <cell r="C176">
            <v>0</v>
          </cell>
          <cell r="D176">
            <v>0</v>
          </cell>
          <cell r="E176">
            <v>0</v>
          </cell>
          <cell r="F176">
            <v>0</v>
          </cell>
          <cell r="G176">
            <v>0</v>
          </cell>
          <cell r="H176">
            <v>100</v>
          </cell>
        </row>
        <row r="177">
          <cell r="A177" t="str">
            <v>R074</v>
          </cell>
          <cell r="B177" t="str">
            <v xml:space="preserve">FAIRFAX FACILITY MGMT CENT    </v>
          </cell>
          <cell r="C177">
            <v>0</v>
          </cell>
          <cell r="D177">
            <v>0</v>
          </cell>
          <cell r="E177">
            <v>0</v>
          </cell>
          <cell r="F177">
            <v>0</v>
          </cell>
          <cell r="G177">
            <v>0</v>
          </cell>
          <cell r="H177">
            <v>0</v>
          </cell>
        </row>
        <row r="178">
          <cell r="A178" t="str">
            <v>R077</v>
          </cell>
          <cell r="B178" t="str">
            <v xml:space="preserve">MISCELLANEOUS WORK ORDERS     </v>
          </cell>
          <cell r="C178">
            <v>0</v>
          </cell>
          <cell r="D178">
            <v>0</v>
          </cell>
          <cell r="E178">
            <v>0</v>
          </cell>
          <cell r="F178">
            <v>0</v>
          </cell>
          <cell r="G178">
            <v>0</v>
          </cell>
          <cell r="H178">
            <v>0</v>
          </cell>
        </row>
        <row r="179">
          <cell r="A179" t="str">
            <v>R078</v>
          </cell>
          <cell r="B179" t="str">
            <v xml:space="preserve">HORSHAM SUPPORT SRVCS         </v>
          </cell>
          <cell r="C179">
            <v>0</v>
          </cell>
          <cell r="D179">
            <v>0</v>
          </cell>
          <cell r="E179">
            <v>0</v>
          </cell>
          <cell r="F179">
            <v>0</v>
          </cell>
          <cell r="G179">
            <v>0</v>
          </cell>
          <cell r="H179">
            <v>0</v>
          </cell>
        </row>
        <row r="180">
          <cell r="A180" t="str">
            <v>S006</v>
          </cell>
          <cell r="B180" t="str">
            <v xml:space="preserve">PANAMA CITY U.W. SECURITY     </v>
          </cell>
          <cell r="C180">
            <v>0</v>
          </cell>
          <cell r="D180">
            <v>0</v>
          </cell>
          <cell r="E180">
            <v>0</v>
          </cell>
          <cell r="F180">
            <v>0</v>
          </cell>
          <cell r="G180">
            <v>0</v>
          </cell>
          <cell r="H180">
            <v>0</v>
          </cell>
        </row>
        <row r="181">
          <cell r="A181" t="str">
            <v>S021</v>
          </cell>
          <cell r="B181" t="str">
            <v xml:space="preserve">POLYGONE                      </v>
          </cell>
          <cell r="C181">
            <v>0</v>
          </cell>
          <cell r="D181">
            <v>0</v>
          </cell>
          <cell r="E181">
            <v>0</v>
          </cell>
          <cell r="F181">
            <v>0</v>
          </cell>
          <cell r="G181">
            <v>0</v>
          </cell>
          <cell r="H181">
            <v>0</v>
          </cell>
        </row>
        <row r="182">
          <cell r="A182" t="str">
            <v>S034</v>
          </cell>
          <cell r="B182" t="str">
            <v xml:space="preserve">CCCS SOFTWARE                 </v>
          </cell>
          <cell r="C182">
            <v>0</v>
          </cell>
          <cell r="D182">
            <v>0</v>
          </cell>
          <cell r="E182">
            <v>0</v>
          </cell>
          <cell r="F182">
            <v>0</v>
          </cell>
          <cell r="G182">
            <v>0</v>
          </cell>
          <cell r="H182">
            <v>0</v>
          </cell>
        </row>
        <row r="183">
          <cell r="A183" t="str">
            <v>S039</v>
          </cell>
          <cell r="B183" t="str">
            <v xml:space="preserve">PMRF  HAWAII                  </v>
          </cell>
          <cell r="C183">
            <v>0</v>
          </cell>
          <cell r="D183">
            <v>0</v>
          </cell>
          <cell r="E183">
            <v>0</v>
          </cell>
          <cell r="F183">
            <v>0</v>
          </cell>
          <cell r="G183">
            <v>0</v>
          </cell>
          <cell r="H183">
            <v>0</v>
          </cell>
        </row>
        <row r="184">
          <cell r="A184" t="str">
            <v>S042</v>
          </cell>
          <cell r="B184" t="str">
            <v xml:space="preserve">SAN DIEGO                     </v>
          </cell>
          <cell r="C184">
            <v>0</v>
          </cell>
          <cell r="D184">
            <v>0</v>
          </cell>
          <cell r="E184">
            <v>0</v>
          </cell>
          <cell r="F184">
            <v>0</v>
          </cell>
          <cell r="G184">
            <v>0</v>
          </cell>
          <cell r="H184">
            <v>0</v>
          </cell>
        </row>
        <row r="185">
          <cell r="A185" t="str">
            <v>S044</v>
          </cell>
          <cell r="B185" t="str">
            <v xml:space="preserve">MCCDC                         </v>
          </cell>
          <cell r="C185">
            <v>0</v>
          </cell>
          <cell r="D185">
            <v>0</v>
          </cell>
          <cell r="E185">
            <v>0</v>
          </cell>
          <cell r="F185">
            <v>0</v>
          </cell>
          <cell r="G185">
            <v>0</v>
          </cell>
          <cell r="H185">
            <v>0</v>
          </cell>
        </row>
        <row r="186">
          <cell r="A186" t="str">
            <v>S072</v>
          </cell>
          <cell r="B186" t="str">
            <v xml:space="preserve">WHITE SANDS CALIBRATION       </v>
          </cell>
          <cell r="C186">
            <v>0</v>
          </cell>
          <cell r="D186">
            <v>0</v>
          </cell>
          <cell r="E186">
            <v>0</v>
          </cell>
          <cell r="F186">
            <v>0</v>
          </cell>
          <cell r="G186">
            <v>0</v>
          </cell>
          <cell r="H186">
            <v>0</v>
          </cell>
        </row>
        <row r="187">
          <cell r="A187" t="str">
            <v>S076</v>
          </cell>
          <cell r="B187" t="str">
            <v xml:space="preserve">AEROSTATS                     </v>
          </cell>
          <cell r="C187">
            <v>0</v>
          </cell>
          <cell r="D187">
            <v>0</v>
          </cell>
          <cell r="E187">
            <v>0</v>
          </cell>
          <cell r="F187">
            <v>0</v>
          </cell>
          <cell r="G187">
            <v>0</v>
          </cell>
          <cell r="H187">
            <v>0</v>
          </cell>
        </row>
        <row r="188">
          <cell r="A188" t="str">
            <v>S077</v>
          </cell>
          <cell r="B188" t="str">
            <v xml:space="preserve">RANGE PROJ MANUFATURING       </v>
          </cell>
          <cell r="C188">
            <v>0</v>
          </cell>
          <cell r="D188">
            <v>-34</v>
          </cell>
          <cell r="E188">
            <v>34</v>
          </cell>
          <cell r="F188">
            <v>-1</v>
          </cell>
          <cell r="G188">
            <v>36</v>
          </cell>
          <cell r="H188">
            <v>0</v>
          </cell>
        </row>
        <row r="189">
          <cell r="A189" t="str">
            <v>S094</v>
          </cell>
          <cell r="B189" t="str">
            <v xml:space="preserve">MTP                           </v>
          </cell>
          <cell r="C189">
            <v>0</v>
          </cell>
          <cell r="D189">
            <v>0</v>
          </cell>
          <cell r="E189">
            <v>0</v>
          </cell>
          <cell r="F189">
            <v>0</v>
          </cell>
          <cell r="G189">
            <v>0</v>
          </cell>
          <cell r="H189">
            <v>0</v>
          </cell>
        </row>
        <row r="190">
          <cell r="A190" t="str">
            <v>S095</v>
          </cell>
          <cell r="B190" t="str">
            <v xml:space="preserve">MTP                           </v>
          </cell>
          <cell r="C190">
            <v>0</v>
          </cell>
          <cell r="D190">
            <v>0</v>
          </cell>
          <cell r="E190">
            <v>0</v>
          </cell>
          <cell r="F190">
            <v>0</v>
          </cell>
          <cell r="G190">
            <v>0</v>
          </cell>
          <cell r="H190">
            <v>0</v>
          </cell>
        </row>
        <row r="191">
          <cell r="A191" t="str">
            <v>S097</v>
          </cell>
          <cell r="B191" t="str">
            <v xml:space="preserve">DOT-FAA                       </v>
          </cell>
          <cell r="C191">
            <v>0</v>
          </cell>
          <cell r="D191">
            <v>0</v>
          </cell>
          <cell r="E191">
            <v>0</v>
          </cell>
          <cell r="F191">
            <v>0</v>
          </cell>
          <cell r="G191">
            <v>0</v>
          </cell>
          <cell r="H191">
            <v>0</v>
          </cell>
        </row>
        <row r="192">
          <cell r="A192" t="str">
            <v>S104</v>
          </cell>
          <cell r="B192" t="str">
            <v xml:space="preserve">WHITE SANDS MISSILE REANGE    </v>
          </cell>
          <cell r="C192">
            <v>0</v>
          </cell>
          <cell r="D192">
            <v>0</v>
          </cell>
          <cell r="E192">
            <v>0</v>
          </cell>
          <cell r="F192">
            <v>0</v>
          </cell>
          <cell r="G192">
            <v>0</v>
          </cell>
          <cell r="H192">
            <v>0</v>
          </cell>
        </row>
        <row r="193">
          <cell r="A193" t="str">
            <v>S109</v>
          </cell>
          <cell r="B193" t="str">
            <v xml:space="preserve">ROOSEVELT ROADS               </v>
          </cell>
          <cell r="C193">
            <v>0</v>
          </cell>
          <cell r="D193">
            <v>0</v>
          </cell>
          <cell r="E193">
            <v>0</v>
          </cell>
          <cell r="F193">
            <v>0</v>
          </cell>
          <cell r="G193">
            <v>0</v>
          </cell>
          <cell r="H193">
            <v>0</v>
          </cell>
        </row>
        <row r="194">
          <cell r="A194" t="str">
            <v>S111</v>
          </cell>
          <cell r="B194" t="str">
            <v xml:space="preserve">AUTEC                         </v>
          </cell>
          <cell r="C194">
            <v>0</v>
          </cell>
          <cell r="D194">
            <v>0</v>
          </cell>
          <cell r="E194">
            <v>0</v>
          </cell>
          <cell r="F194">
            <v>0</v>
          </cell>
          <cell r="G194">
            <v>0</v>
          </cell>
          <cell r="H194">
            <v>0</v>
          </cell>
        </row>
        <row r="195">
          <cell r="A195" t="str">
            <v>S112</v>
          </cell>
          <cell r="B195" t="str">
            <v xml:space="preserve">DOT - MAIL - BSSI (END 9/3    </v>
          </cell>
          <cell r="C195">
            <v>0</v>
          </cell>
          <cell r="D195">
            <v>0</v>
          </cell>
          <cell r="E195">
            <v>0</v>
          </cell>
          <cell r="F195">
            <v>0</v>
          </cell>
          <cell r="G195">
            <v>0</v>
          </cell>
          <cell r="H195">
            <v>0</v>
          </cell>
        </row>
        <row r="196">
          <cell r="A196" t="str">
            <v>S115</v>
          </cell>
          <cell r="B196" t="str">
            <v xml:space="preserve">AFWTF (OLD)                   </v>
          </cell>
          <cell r="C196">
            <v>0</v>
          </cell>
          <cell r="D196">
            <v>0</v>
          </cell>
          <cell r="E196">
            <v>0</v>
          </cell>
          <cell r="F196">
            <v>0</v>
          </cell>
          <cell r="G196">
            <v>0</v>
          </cell>
          <cell r="H196">
            <v>0</v>
          </cell>
        </row>
        <row r="197">
          <cell r="A197" t="str">
            <v>S123</v>
          </cell>
          <cell r="B197" t="str">
            <v xml:space="preserve">NLM                           </v>
          </cell>
          <cell r="C197">
            <v>0</v>
          </cell>
          <cell r="D197">
            <v>0</v>
          </cell>
          <cell r="E197">
            <v>0</v>
          </cell>
          <cell r="F197">
            <v>0</v>
          </cell>
          <cell r="G197">
            <v>0</v>
          </cell>
          <cell r="H197">
            <v>0</v>
          </cell>
        </row>
        <row r="198">
          <cell r="A198" t="str">
            <v>S125</v>
          </cell>
          <cell r="B198" t="str">
            <v xml:space="preserve">ADATS - BSSI (ENDED 9/89)     </v>
          </cell>
          <cell r="C198">
            <v>0</v>
          </cell>
          <cell r="D198">
            <v>0</v>
          </cell>
          <cell r="E198">
            <v>0</v>
          </cell>
          <cell r="F198">
            <v>0</v>
          </cell>
          <cell r="G198">
            <v>0</v>
          </cell>
          <cell r="H198">
            <v>0</v>
          </cell>
        </row>
        <row r="199">
          <cell r="A199" t="str">
            <v>S128</v>
          </cell>
          <cell r="B199" t="str">
            <v xml:space="preserve">J-MICC II (CLOSED)            </v>
          </cell>
          <cell r="C199">
            <v>0</v>
          </cell>
          <cell r="D199">
            <v>0</v>
          </cell>
          <cell r="E199">
            <v>0</v>
          </cell>
          <cell r="F199">
            <v>0</v>
          </cell>
          <cell r="G199">
            <v>0</v>
          </cell>
          <cell r="H199">
            <v>0</v>
          </cell>
        </row>
        <row r="200">
          <cell r="A200" t="str">
            <v>S129</v>
          </cell>
          <cell r="B200" t="str">
            <v xml:space="preserve">WARMINSTER (OLD)              </v>
          </cell>
          <cell r="C200">
            <v>0</v>
          </cell>
          <cell r="D200">
            <v>0</v>
          </cell>
          <cell r="E200">
            <v>0</v>
          </cell>
          <cell r="F200">
            <v>0</v>
          </cell>
          <cell r="G200">
            <v>0</v>
          </cell>
          <cell r="H200">
            <v>0</v>
          </cell>
        </row>
        <row r="201">
          <cell r="A201" t="str">
            <v>S134</v>
          </cell>
          <cell r="B201" t="str">
            <v xml:space="preserve">TRIS TYNDALL AFB (CLOSED)     </v>
          </cell>
          <cell r="C201">
            <v>0</v>
          </cell>
          <cell r="D201">
            <v>0</v>
          </cell>
          <cell r="E201">
            <v>0</v>
          </cell>
          <cell r="F201">
            <v>0</v>
          </cell>
          <cell r="G201">
            <v>0</v>
          </cell>
          <cell r="H201">
            <v>0</v>
          </cell>
        </row>
        <row r="202">
          <cell r="A202" t="str">
            <v>S135</v>
          </cell>
          <cell r="B202" t="str">
            <v xml:space="preserve">PMRF (CLOSED)                 </v>
          </cell>
          <cell r="C202">
            <v>0</v>
          </cell>
          <cell r="D202">
            <v>0</v>
          </cell>
          <cell r="E202">
            <v>0</v>
          </cell>
          <cell r="F202">
            <v>0</v>
          </cell>
          <cell r="G202">
            <v>0</v>
          </cell>
          <cell r="H202">
            <v>0</v>
          </cell>
        </row>
        <row r="203">
          <cell r="A203" t="str">
            <v>S140</v>
          </cell>
          <cell r="B203" t="str">
            <v xml:space="preserve">EGLIN AFB (CLOSED)            </v>
          </cell>
          <cell r="C203">
            <v>0</v>
          </cell>
          <cell r="D203">
            <v>0</v>
          </cell>
          <cell r="E203">
            <v>0</v>
          </cell>
          <cell r="F203">
            <v>0</v>
          </cell>
          <cell r="G203">
            <v>0</v>
          </cell>
          <cell r="H203">
            <v>0</v>
          </cell>
        </row>
        <row r="204">
          <cell r="A204" t="str">
            <v>S143</v>
          </cell>
          <cell r="B204" t="str">
            <v xml:space="preserve">TURKISH FRIGATE               </v>
          </cell>
          <cell r="C204">
            <v>0</v>
          </cell>
          <cell r="D204">
            <v>0</v>
          </cell>
          <cell r="E204">
            <v>0</v>
          </cell>
          <cell r="F204">
            <v>0</v>
          </cell>
          <cell r="G204">
            <v>0</v>
          </cell>
          <cell r="H204">
            <v>0</v>
          </cell>
        </row>
        <row r="205">
          <cell r="A205" t="str">
            <v>S148</v>
          </cell>
          <cell r="B205" t="str">
            <v xml:space="preserve">FORT BLISS/OTHER (CLOSED)     </v>
          </cell>
          <cell r="C205">
            <v>0</v>
          </cell>
          <cell r="D205">
            <v>0</v>
          </cell>
          <cell r="E205">
            <v>0</v>
          </cell>
          <cell r="F205">
            <v>0</v>
          </cell>
          <cell r="G205">
            <v>0</v>
          </cell>
          <cell r="H205">
            <v>0</v>
          </cell>
        </row>
        <row r="206">
          <cell r="A206" t="str">
            <v>S151</v>
          </cell>
          <cell r="B206" t="str">
            <v xml:space="preserve">SURTASS                       </v>
          </cell>
          <cell r="C206">
            <v>0</v>
          </cell>
          <cell r="D206">
            <v>0</v>
          </cell>
          <cell r="E206">
            <v>0</v>
          </cell>
          <cell r="F206">
            <v>0</v>
          </cell>
          <cell r="G206">
            <v>0</v>
          </cell>
          <cell r="H206">
            <v>0</v>
          </cell>
        </row>
        <row r="207">
          <cell r="A207" t="str">
            <v>S153</v>
          </cell>
          <cell r="B207" t="str">
            <v xml:space="preserve">FORT CARSON                   </v>
          </cell>
          <cell r="C207">
            <v>0</v>
          </cell>
          <cell r="D207">
            <v>0</v>
          </cell>
          <cell r="E207">
            <v>0</v>
          </cell>
          <cell r="F207">
            <v>0</v>
          </cell>
          <cell r="G207">
            <v>0</v>
          </cell>
          <cell r="H207">
            <v>0</v>
          </cell>
        </row>
        <row r="208">
          <cell r="A208" t="str">
            <v>S170</v>
          </cell>
          <cell r="B208" t="str">
            <v xml:space="preserve">NAWC TARGET SYSTEMS PROJ.     </v>
          </cell>
          <cell r="C208">
            <v>0</v>
          </cell>
          <cell r="D208">
            <v>0</v>
          </cell>
          <cell r="E208">
            <v>0</v>
          </cell>
          <cell r="F208">
            <v>0</v>
          </cell>
          <cell r="G208">
            <v>0</v>
          </cell>
          <cell r="H208">
            <v>0</v>
          </cell>
        </row>
        <row r="209">
          <cell r="A209" t="str">
            <v>S180</v>
          </cell>
          <cell r="B209" t="str">
            <v xml:space="preserve">HANOVER OPERATIONS            </v>
          </cell>
          <cell r="C209">
            <v>0</v>
          </cell>
          <cell r="D209">
            <v>0</v>
          </cell>
          <cell r="E209">
            <v>0</v>
          </cell>
          <cell r="F209">
            <v>0</v>
          </cell>
          <cell r="G209">
            <v>0</v>
          </cell>
          <cell r="H209">
            <v>0</v>
          </cell>
        </row>
        <row r="210">
          <cell r="A210" t="str">
            <v>S224</v>
          </cell>
          <cell r="B210" t="str">
            <v xml:space="preserve">MMC (OLD 3516)                </v>
          </cell>
          <cell r="C210">
            <v>0</v>
          </cell>
          <cell r="D210">
            <v>0</v>
          </cell>
          <cell r="E210">
            <v>0</v>
          </cell>
          <cell r="F210">
            <v>0</v>
          </cell>
          <cell r="G210">
            <v>0</v>
          </cell>
          <cell r="H210">
            <v>0</v>
          </cell>
        </row>
        <row r="211">
          <cell r="A211" t="str">
            <v>S225</v>
          </cell>
          <cell r="B211" t="str">
            <v xml:space="preserve">MMC (OLD 3517)                </v>
          </cell>
          <cell r="C211">
            <v>0</v>
          </cell>
          <cell r="D211">
            <v>0</v>
          </cell>
          <cell r="E211">
            <v>0</v>
          </cell>
          <cell r="F211">
            <v>0</v>
          </cell>
          <cell r="G211">
            <v>0</v>
          </cell>
          <cell r="H211">
            <v>0</v>
          </cell>
        </row>
        <row r="212">
          <cell r="A212" t="str">
            <v>S226</v>
          </cell>
          <cell r="B212" t="str">
            <v xml:space="preserve">OEM (NON-FACILITY)            </v>
          </cell>
          <cell r="C212">
            <v>0</v>
          </cell>
          <cell r="D212">
            <v>0</v>
          </cell>
          <cell r="E212">
            <v>0</v>
          </cell>
          <cell r="F212">
            <v>0</v>
          </cell>
          <cell r="G212">
            <v>0</v>
          </cell>
          <cell r="H212">
            <v>0</v>
          </cell>
        </row>
        <row r="213">
          <cell r="A213" t="str">
            <v>S230</v>
          </cell>
          <cell r="B213" t="str">
            <v xml:space="preserve">LAUNCH SVCS - MANUFACT        </v>
          </cell>
          <cell r="C213">
            <v>0</v>
          </cell>
          <cell r="D213">
            <v>0</v>
          </cell>
          <cell r="E213">
            <v>0</v>
          </cell>
          <cell r="F213">
            <v>0</v>
          </cell>
          <cell r="G213">
            <v>0</v>
          </cell>
          <cell r="H213">
            <v>0</v>
          </cell>
        </row>
        <row r="214">
          <cell r="A214" t="str">
            <v>S231</v>
          </cell>
          <cell r="B214" t="str">
            <v xml:space="preserve">LAUNCH SVCS - ENGINEERING     </v>
          </cell>
          <cell r="C214">
            <v>0</v>
          </cell>
          <cell r="D214">
            <v>0</v>
          </cell>
          <cell r="E214">
            <v>0</v>
          </cell>
          <cell r="F214">
            <v>0</v>
          </cell>
          <cell r="G214">
            <v>0</v>
          </cell>
          <cell r="H214">
            <v>0</v>
          </cell>
        </row>
        <row r="215">
          <cell r="A215" t="str">
            <v>S232</v>
          </cell>
          <cell r="B215" t="str">
            <v xml:space="preserve">LAUNCH SVCS - MHX             </v>
          </cell>
          <cell r="C215">
            <v>0</v>
          </cell>
          <cell r="D215">
            <v>0</v>
          </cell>
          <cell r="E215">
            <v>0</v>
          </cell>
          <cell r="F215">
            <v>0</v>
          </cell>
          <cell r="G215">
            <v>0</v>
          </cell>
          <cell r="H215">
            <v>0</v>
          </cell>
        </row>
        <row r="216">
          <cell r="A216" t="str">
            <v>S233</v>
          </cell>
          <cell r="B216" t="str">
            <v xml:space="preserve">LAUNCH SVCS - CALIBRATION     </v>
          </cell>
          <cell r="C216">
            <v>4254</v>
          </cell>
          <cell r="D216">
            <v>0</v>
          </cell>
          <cell r="E216">
            <v>4254</v>
          </cell>
          <cell r="F216">
            <v>0</v>
          </cell>
          <cell r="G216">
            <v>4254</v>
          </cell>
          <cell r="H216">
            <v>100</v>
          </cell>
        </row>
        <row r="217">
          <cell r="A217" t="str">
            <v>S241</v>
          </cell>
          <cell r="B217" t="str">
            <v xml:space="preserve">ASW NORFOLK                   </v>
          </cell>
          <cell r="C217">
            <v>0</v>
          </cell>
          <cell r="D217">
            <v>0</v>
          </cell>
          <cell r="E217">
            <v>0</v>
          </cell>
          <cell r="F217">
            <v>0</v>
          </cell>
          <cell r="G217">
            <v>0</v>
          </cell>
          <cell r="H217">
            <v>0</v>
          </cell>
        </row>
        <row r="218">
          <cell r="A218" t="str">
            <v>S247</v>
          </cell>
          <cell r="B218" t="str">
            <v xml:space="preserve">TACCSF                        </v>
          </cell>
          <cell r="C218">
            <v>0</v>
          </cell>
          <cell r="D218">
            <v>0</v>
          </cell>
          <cell r="E218">
            <v>0</v>
          </cell>
          <cell r="F218">
            <v>0</v>
          </cell>
          <cell r="G218">
            <v>0</v>
          </cell>
          <cell r="H218">
            <v>0</v>
          </cell>
        </row>
        <row r="219">
          <cell r="A219" t="str">
            <v>S248</v>
          </cell>
          <cell r="B219" t="str">
            <v xml:space="preserve">LAUNCH CALIBRATION            </v>
          </cell>
          <cell r="C219">
            <v>7893</v>
          </cell>
          <cell r="D219">
            <v>0</v>
          </cell>
          <cell r="E219">
            <v>7893</v>
          </cell>
          <cell r="F219">
            <v>0</v>
          </cell>
          <cell r="G219">
            <v>7893</v>
          </cell>
          <cell r="H219">
            <v>100</v>
          </cell>
        </row>
        <row r="220">
          <cell r="A220" t="str">
            <v>S254</v>
          </cell>
          <cell r="B220" t="str">
            <v xml:space="preserve">TYNDALL - MELB                </v>
          </cell>
          <cell r="C220">
            <v>0</v>
          </cell>
          <cell r="D220">
            <v>0</v>
          </cell>
          <cell r="E220">
            <v>0</v>
          </cell>
          <cell r="F220">
            <v>0</v>
          </cell>
          <cell r="G220">
            <v>0</v>
          </cell>
          <cell r="H220">
            <v>0</v>
          </cell>
        </row>
        <row r="221">
          <cell r="A221" t="str">
            <v>S283</v>
          </cell>
          <cell r="B221" t="str">
            <v xml:space="preserve">IS&amp;T SUPPORT                  </v>
          </cell>
          <cell r="C221">
            <v>0</v>
          </cell>
          <cell r="D221">
            <v>0</v>
          </cell>
          <cell r="E221">
            <v>0</v>
          </cell>
          <cell r="F221">
            <v>0</v>
          </cell>
          <cell r="G221">
            <v>0</v>
          </cell>
          <cell r="H221">
            <v>0</v>
          </cell>
        </row>
        <row r="222">
          <cell r="A222" t="str">
            <v>S290</v>
          </cell>
          <cell r="B222" t="str">
            <v xml:space="preserve">KUWAIT                        </v>
          </cell>
          <cell r="C222">
            <v>0</v>
          </cell>
          <cell r="D222">
            <v>0</v>
          </cell>
          <cell r="E222">
            <v>0</v>
          </cell>
          <cell r="F222">
            <v>0</v>
          </cell>
          <cell r="G222">
            <v>0</v>
          </cell>
          <cell r="H222">
            <v>0</v>
          </cell>
        </row>
        <row r="223">
          <cell r="A223" t="str">
            <v>S297</v>
          </cell>
          <cell r="B223" t="str">
            <v xml:space="preserve">LAUNCH FACILITY CENTER        </v>
          </cell>
          <cell r="C223">
            <v>0</v>
          </cell>
          <cell r="D223">
            <v>0</v>
          </cell>
          <cell r="E223">
            <v>0</v>
          </cell>
          <cell r="F223">
            <v>0</v>
          </cell>
          <cell r="G223">
            <v>0</v>
          </cell>
          <cell r="H223">
            <v>0</v>
          </cell>
        </row>
        <row r="224">
          <cell r="A224" t="str">
            <v>S501</v>
          </cell>
          <cell r="B224" t="str">
            <v xml:space="preserve">WOEF RMA (0231)               </v>
          </cell>
          <cell r="C224">
            <v>0</v>
          </cell>
          <cell r="D224">
            <v>0</v>
          </cell>
          <cell r="E224">
            <v>0</v>
          </cell>
          <cell r="F224">
            <v>0</v>
          </cell>
          <cell r="G224">
            <v>0</v>
          </cell>
          <cell r="H224">
            <v>0</v>
          </cell>
        </row>
        <row r="225">
          <cell r="A225" t="str">
            <v>S507</v>
          </cell>
          <cell r="B225" t="str">
            <v xml:space="preserve">LEASED LABOR - DEPT 3760      </v>
          </cell>
          <cell r="C225">
            <v>14</v>
          </cell>
          <cell r="D225">
            <v>0</v>
          </cell>
          <cell r="E225">
            <v>14</v>
          </cell>
          <cell r="F225">
            <v>0</v>
          </cell>
          <cell r="G225">
            <v>14</v>
          </cell>
          <cell r="H225">
            <v>100</v>
          </cell>
        </row>
        <row r="226">
          <cell r="A226" t="str">
            <v>S509</v>
          </cell>
          <cell r="B226" t="str">
            <v xml:space="preserve">FAA-NISC                      </v>
          </cell>
          <cell r="C226">
            <v>-2</v>
          </cell>
          <cell r="D226">
            <v>0</v>
          </cell>
          <cell r="E226">
            <v>-2</v>
          </cell>
          <cell r="F226">
            <v>0</v>
          </cell>
          <cell r="G226">
            <v>-2</v>
          </cell>
          <cell r="H226">
            <v>100</v>
          </cell>
        </row>
        <row r="227">
          <cell r="A227" t="str">
            <v>S510</v>
          </cell>
          <cell r="B227" t="str">
            <v xml:space="preserve">ATLANTIC INSTALL RDU          </v>
          </cell>
          <cell r="C227">
            <v>0</v>
          </cell>
          <cell r="D227">
            <v>0</v>
          </cell>
          <cell r="E227">
            <v>0</v>
          </cell>
          <cell r="F227">
            <v>0</v>
          </cell>
          <cell r="G227">
            <v>0</v>
          </cell>
          <cell r="H227">
            <v>0</v>
          </cell>
        </row>
        <row r="228">
          <cell r="A228" t="str">
            <v>S512</v>
          </cell>
          <cell r="B228" t="str">
            <v xml:space="preserve">RADAR DISPLAY UNITS           </v>
          </cell>
          <cell r="C228">
            <v>0</v>
          </cell>
          <cell r="D228">
            <v>0</v>
          </cell>
          <cell r="E228">
            <v>0</v>
          </cell>
          <cell r="F228">
            <v>0</v>
          </cell>
          <cell r="G228">
            <v>0</v>
          </cell>
          <cell r="H228">
            <v>0</v>
          </cell>
        </row>
        <row r="229">
          <cell r="A229" t="str">
            <v>S513</v>
          </cell>
          <cell r="B229" t="str">
            <v xml:space="preserve">INVENTORY WRITEOFFS           </v>
          </cell>
          <cell r="C229">
            <v>0</v>
          </cell>
          <cell r="D229">
            <v>0</v>
          </cell>
          <cell r="E229">
            <v>0</v>
          </cell>
          <cell r="F229">
            <v>0</v>
          </cell>
          <cell r="G229">
            <v>0</v>
          </cell>
          <cell r="H229">
            <v>0</v>
          </cell>
        </row>
        <row r="230">
          <cell r="A230" t="str">
            <v>S516</v>
          </cell>
          <cell r="B230" t="str">
            <v xml:space="preserve">NON-FACILITY-AERO &amp; NAVAL     </v>
          </cell>
          <cell r="C230">
            <v>0</v>
          </cell>
          <cell r="D230">
            <v>0</v>
          </cell>
          <cell r="E230">
            <v>0</v>
          </cell>
          <cell r="F230">
            <v>0</v>
          </cell>
          <cell r="G230">
            <v>0</v>
          </cell>
          <cell r="H230">
            <v>0</v>
          </cell>
        </row>
        <row r="231">
          <cell r="A231" t="str">
            <v>S517</v>
          </cell>
          <cell r="B231" t="str">
            <v xml:space="preserve">TSI                           </v>
          </cell>
          <cell r="C231">
            <v>0</v>
          </cell>
          <cell r="D231">
            <v>0</v>
          </cell>
          <cell r="E231">
            <v>0</v>
          </cell>
          <cell r="F231">
            <v>0</v>
          </cell>
          <cell r="G231">
            <v>0</v>
          </cell>
          <cell r="H231">
            <v>0</v>
          </cell>
        </row>
        <row r="232">
          <cell r="A232" t="str">
            <v>S518</v>
          </cell>
          <cell r="B232" t="str">
            <v xml:space="preserve">AERO &amp; NAVAL                  </v>
          </cell>
          <cell r="C232">
            <v>0</v>
          </cell>
          <cell r="D232">
            <v>0</v>
          </cell>
          <cell r="E232">
            <v>0</v>
          </cell>
          <cell r="F232">
            <v>0</v>
          </cell>
          <cell r="G232">
            <v>0</v>
          </cell>
          <cell r="H232">
            <v>0</v>
          </cell>
        </row>
        <row r="233">
          <cell r="A233" t="str">
            <v>S519</v>
          </cell>
          <cell r="B233" t="str">
            <v xml:space="preserve">PITTSFIELD DDG2315 STAGING    </v>
          </cell>
          <cell r="C233">
            <v>0</v>
          </cell>
          <cell r="D233">
            <v>0</v>
          </cell>
          <cell r="E233">
            <v>0</v>
          </cell>
          <cell r="F233">
            <v>0</v>
          </cell>
          <cell r="G233">
            <v>0</v>
          </cell>
          <cell r="H233">
            <v>0</v>
          </cell>
        </row>
        <row r="234">
          <cell r="A234" t="str">
            <v>S527</v>
          </cell>
          <cell r="B234" t="str">
            <v xml:space="preserve">CTA                           </v>
          </cell>
          <cell r="C234">
            <v>0</v>
          </cell>
          <cell r="D234">
            <v>0</v>
          </cell>
          <cell r="E234">
            <v>0</v>
          </cell>
          <cell r="F234">
            <v>0</v>
          </cell>
          <cell r="G234">
            <v>0</v>
          </cell>
          <cell r="H234">
            <v>0</v>
          </cell>
        </row>
        <row r="235">
          <cell r="A235" t="str">
            <v>S541</v>
          </cell>
          <cell r="B235" t="str">
            <v xml:space="preserve">ECAMS                         </v>
          </cell>
          <cell r="C235">
            <v>0</v>
          </cell>
          <cell r="D235">
            <v>0</v>
          </cell>
          <cell r="E235">
            <v>0</v>
          </cell>
          <cell r="F235">
            <v>0</v>
          </cell>
          <cell r="G235">
            <v>0</v>
          </cell>
          <cell r="H235">
            <v>0</v>
          </cell>
        </row>
        <row r="236">
          <cell r="A236" t="str">
            <v>S543</v>
          </cell>
          <cell r="B236" t="str">
            <v xml:space="preserve">NAVY PASS                     </v>
          </cell>
          <cell r="C236">
            <v>0</v>
          </cell>
          <cell r="D236">
            <v>0</v>
          </cell>
          <cell r="E236">
            <v>0</v>
          </cell>
          <cell r="F236">
            <v>0</v>
          </cell>
          <cell r="G236">
            <v>0</v>
          </cell>
          <cell r="H236">
            <v>0</v>
          </cell>
        </row>
        <row r="237">
          <cell r="A237" t="str">
            <v>S558</v>
          </cell>
          <cell r="B237" t="str">
            <v xml:space="preserve">LCSF VLS VENTURA              </v>
          </cell>
          <cell r="C237">
            <v>15811</v>
          </cell>
          <cell r="D237">
            <v>0</v>
          </cell>
          <cell r="E237">
            <v>15811</v>
          </cell>
          <cell r="F237">
            <v>0</v>
          </cell>
          <cell r="G237">
            <v>15811</v>
          </cell>
          <cell r="H237">
            <v>100</v>
          </cell>
        </row>
        <row r="238">
          <cell r="A238" t="str">
            <v>S575</v>
          </cell>
          <cell r="B238" t="str">
            <v xml:space="preserve">NON-RE SYS INTG IPLM          </v>
          </cell>
          <cell r="C238">
            <v>0</v>
          </cell>
          <cell r="D238">
            <v>0</v>
          </cell>
          <cell r="E238">
            <v>0</v>
          </cell>
          <cell r="F238">
            <v>0</v>
          </cell>
          <cell r="G238">
            <v>0</v>
          </cell>
          <cell r="H238">
            <v>0</v>
          </cell>
        </row>
        <row r="239">
          <cell r="A239" t="str">
            <v>S578</v>
          </cell>
          <cell r="B239" t="str">
            <v xml:space="preserve">NSS NON-REIMBURSABLE          </v>
          </cell>
          <cell r="C239">
            <v>0</v>
          </cell>
          <cell r="D239">
            <v>0</v>
          </cell>
          <cell r="E239">
            <v>0</v>
          </cell>
          <cell r="F239">
            <v>0</v>
          </cell>
          <cell r="G239">
            <v>0</v>
          </cell>
          <cell r="H239">
            <v>0</v>
          </cell>
        </row>
        <row r="240">
          <cell r="A240" t="str">
            <v>S581</v>
          </cell>
          <cell r="B240" t="str">
            <v xml:space="preserve">TB-16 TOWED BODIES            </v>
          </cell>
          <cell r="C240">
            <v>5</v>
          </cell>
          <cell r="D240">
            <v>0</v>
          </cell>
          <cell r="E240">
            <v>5</v>
          </cell>
          <cell r="F240">
            <v>0</v>
          </cell>
          <cell r="G240">
            <v>5</v>
          </cell>
          <cell r="H240">
            <v>100</v>
          </cell>
        </row>
        <row r="241">
          <cell r="A241" t="str">
            <v>S582</v>
          </cell>
          <cell r="B241" t="str">
            <v xml:space="preserve">KUWAIT-L88 COST CENTER        </v>
          </cell>
          <cell r="C241">
            <v>0</v>
          </cell>
          <cell r="D241">
            <v>0</v>
          </cell>
          <cell r="E241">
            <v>0</v>
          </cell>
          <cell r="F241">
            <v>0</v>
          </cell>
          <cell r="G241">
            <v>0</v>
          </cell>
          <cell r="H241">
            <v>0</v>
          </cell>
        </row>
        <row r="242">
          <cell r="A242" t="str">
            <v>S586</v>
          </cell>
          <cell r="B242" t="str">
            <v xml:space="preserve">ADVANCED RANGE TRACKERS       </v>
          </cell>
          <cell r="C242">
            <v>0</v>
          </cell>
          <cell r="D242">
            <v>0</v>
          </cell>
          <cell r="E242">
            <v>0</v>
          </cell>
          <cell r="F242">
            <v>0</v>
          </cell>
          <cell r="G242">
            <v>0</v>
          </cell>
          <cell r="H242">
            <v>-200</v>
          </cell>
        </row>
        <row r="243">
          <cell r="A243" t="str">
            <v>S700</v>
          </cell>
          <cell r="B243" t="str">
            <v xml:space="preserve">RADAR (OLD - 39XX)            </v>
          </cell>
          <cell r="C243">
            <v>0</v>
          </cell>
          <cell r="D243">
            <v>0</v>
          </cell>
          <cell r="E243">
            <v>0</v>
          </cell>
          <cell r="F243">
            <v>0</v>
          </cell>
          <cell r="G243">
            <v>0</v>
          </cell>
          <cell r="H243">
            <v>0</v>
          </cell>
        </row>
        <row r="244">
          <cell r="A244" t="str">
            <v>S704</v>
          </cell>
          <cell r="B244" t="str">
            <v xml:space="preserve">SE&amp;I                          </v>
          </cell>
          <cell r="C244">
            <v>0</v>
          </cell>
          <cell r="D244">
            <v>0</v>
          </cell>
          <cell r="E244">
            <v>0</v>
          </cell>
          <cell r="F244">
            <v>0</v>
          </cell>
          <cell r="G244">
            <v>0</v>
          </cell>
          <cell r="H244">
            <v>0</v>
          </cell>
        </row>
        <row r="245">
          <cell r="A245" t="str">
            <v>S705</v>
          </cell>
          <cell r="B245" t="str">
            <v xml:space="preserve">WOEF IWTA                     </v>
          </cell>
          <cell r="C245">
            <v>0</v>
          </cell>
          <cell r="D245">
            <v>0</v>
          </cell>
          <cell r="E245">
            <v>0</v>
          </cell>
          <cell r="F245">
            <v>0</v>
          </cell>
          <cell r="G245">
            <v>0</v>
          </cell>
          <cell r="H245">
            <v>0</v>
          </cell>
        </row>
        <row r="246">
          <cell r="A246" t="str">
            <v>S706</v>
          </cell>
          <cell r="B246" t="str">
            <v xml:space="preserve">OVER THE HORIZON              </v>
          </cell>
          <cell r="C246">
            <v>0</v>
          </cell>
          <cell r="D246">
            <v>0</v>
          </cell>
          <cell r="E246">
            <v>0</v>
          </cell>
          <cell r="F246">
            <v>0</v>
          </cell>
          <cell r="G246">
            <v>0</v>
          </cell>
          <cell r="H246">
            <v>0</v>
          </cell>
        </row>
        <row r="247">
          <cell r="A247" t="str">
            <v>S707</v>
          </cell>
          <cell r="B247" t="str">
            <v xml:space="preserve">SOUTHWEST AEROSTAT            </v>
          </cell>
          <cell r="C247">
            <v>0</v>
          </cell>
          <cell r="D247">
            <v>0</v>
          </cell>
          <cell r="E247">
            <v>0</v>
          </cell>
          <cell r="F247">
            <v>0</v>
          </cell>
          <cell r="G247">
            <v>0</v>
          </cell>
          <cell r="H247">
            <v>0</v>
          </cell>
        </row>
        <row r="248">
          <cell r="A248" t="str">
            <v>S710</v>
          </cell>
          <cell r="B248" t="str">
            <v xml:space="preserve">FT. IRWIN                     </v>
          </cell>
          <cell r="C248">
            <v>0</v>
          </cell>
          <cell r="D248">
            <v>0</v>
          </cell>
          <cell r="E248">
            <v>0</v>
          </cell>
          <cell r="F248">
            <v>0</v>
          </cell>
          <cell r="G248">
            <v>0</v>
          </cell>
          <cell r="H248">
            <v>0</v>
          </cell>
        </row>
        <row r="249">
          <cell r="A249" t="str">
            <v>S713</v>
          </cell>
          <cell r="B249" t="str">
            <v xml:space="preserve">RANGE PROJECTS                </v>
          </cell>
          <cell r="C249">
            <v>0</v>
          </cell>
          <cell r="D249">
            <v>0</v>
          </cell>
          <cell r="E249">
            <v>0</v>
          </cell>
          <cell r="F249">
            <v>0</v>
          </cell>
          <cell r="G249">
            <v>0</v>
          </cell>
          <cell r="H249">
            <v>0</v>
          </cell>
        </row>
        <row r="250">
          <cell r="A250" t="str">
            <v>S714</v>
          </cell>
          <cell r="B250" t="str">
            <v xml:space="preserve">RANGE PROJECTS                </v>
          </cell>
          <cell r="C250">
            <v>0</v>
          </cell>
          <cell r="D250">
            <v>0</v>
          </cell>
          <cell r="E250">
            <v>0</v>
          </cell>
          <cell r="F250">
            <v>0</v>
          </cell>
          <cell r="G250">
            <v>0</v>
          </cell>
          <cell r="H250">
            <v>0</v>
          </cell>
        </row>
        <row r="251">
          <cell r="A251" t="str">
            <v>S715</v>
          </cell>
          <cell r="B251" t="str">
            <v xml:space="preserve">RANGE PROJECTS                </v>
          </cell>
          <cell r="C251">
            <v>0</v>
          </cell>
          <cell r="D251">
            <v>0</v>
          </cell>
          <cell r="E251">
            <v>0</v>
          </cell>
          <cell r="F251">
            <v>0</v>
          </cell>
          <cell r="G251">
            <v>0</v>
          </cell>
          <cell r="H251">
            <v>0</v>
          </cell>
        </row>
        <row r="252">
          <cell r="A252" t="str">
            <v>S717</v>
          </cell>
          <cell r="B252" t="str">
            <v xml:space="preserve">FT. MEADE LOGISTICS           </v>
          </cell>
          <cell r="C252">
            <v>0</v>
          </cell>
          <cell r="D252">
            <v>0</v>
          </cell>
          <cell r="E252">
            <v>0</v>
          </cell>
          <cell r="F252">
            <v>0</v>
          </cell>
          <cell r="G252">
            <v>0</v>
          </cell>
          <cell r="H252">
            <v>0</v>
          </cell>
        </row>
        <row r="253">
          <cell r="A253" t="str">
            <v>S718</v>
          </cell>
          <cell r="B253" t="str">
            <v xml:space="preserve">ECM ENGINEERING SUPPORT SV    </v>
          </cell>
          <cell r="C253">
            <v>0</v>
          </cell>
          <cell r="D253">
            <v>0</v>
          </cell>
          <cell r="E253">
            <v>0</v>
          </cell>
          <cell r="F253">
            <v>0</v>
          </cell>
          <cell r="G253">
            <v>0</v>
          </cell>
          <cell r="H253">
            <v>0</v>
          </cell>
        </row>
        <row r="254">
          <cell r="A254" t="str">
            <v>S719</v>
          </cell>
          <cell r="B254" t="str">
            <v xml:space="preserve">WATERFRONT SECURITY           </v>
          </cell>
          <cell r="C254">
            <v>0</v>
          </cell>
          <cell r="D254">
            <v>0</v>
          </cell>
          <cell r="E254">
            <v>0</v>
          </cell>
          <cell r="F254">
            <v>0</v>
          </cell>
          <cell r="G254">
            <v>0</v>
          </cell>
          <cell r="H254">
            <v>0</v>
          </cell>
        </row>
        <row r="255">
          <cell r="A255" t="str">
            <v>S721</v>
          </cell>
          <cell r="B255" t="str">
            <v xml:space="preserve">HRL                           </v>
          </cell>
          <cell r="C255">
            <v>-1259</v>
          </cell>
          <cell r="D255">
            <v>0</v>
          </cell>
          <cell r="E255">
            <v>-1259</v>
          </cell>
          <cell r="F255">
            <v>0</v>
          </cell>
          <cell r="G255">
            <v>-1259</v>
          </cell>
          <cell r="H255">
            <v>100</v>
          </cell>
        </row>
        <row r="256">
          <cell r="A256" t="str">
            <v>S722</v>
          </cell>
          <cell r="B256" t="str">
            <v xml:space="preserve">WOEF COST CTR-STATHAM         </v>
          </cell>
          <cell r="C256">
            <v>0</v>
          </cell>
          <cell r="D256">
            <v>0</v>
          </cell>
          <cell r="E256">
            <v>0</v>
          </cell>
          <cell r="F256">
            <v>0</v>
          </cell>
          <cell r="G256">
            <v>0</v>
          </cell>
          <cell r="H256">
            <v>0</v>
          </cell>
        </row>
        <row r="257">
          <cell r="A257" t="str">
            <v>S723</v>
          </cell>
          <cell r="B257" t="str">
            <v xml:space="preserve">WOEF COST CTR-SHOP AREA       </v>
          </cell>
          <cell r="C257">
            <v>0</v>
          </cell>
          <cell r="D257">
            <v>0</v>
          </cell>
          <cell r="E257">
            <v>0</v>
          </cell>
          <cell r="F257">
            <v>0</v>
          </cell>
          <cell r="G257">
            <v>0</v>
          </cell>
          <cell r="H257">
            <v>0</v>
          </cell>
        </row>
        <row r="258">
          <cell r="A258" t="str">
            <v>S729</v>
          </cell>
          <cell r="B258" t="str">
            <v xml:space="preserve">FMIG                          </v>
          </cell>
          <cell r="C258">
            <v>0</v>
          </cell>
          <cell r="D258">
            <v>0</v>
          </cell>
          <cell r="E258">
            <v>0</v>
          </cell>
          <cell r="F258">
            <v>0</v>
          </cell>
          <cell r="G258">
            <v>0</v>
          </cell>
          <cell r="H258">
            <v>0</v>
          </cell>
        </row>
        <row r="259">
          <cell r="A259" t="str">
            <v>S730</v>
          </cell>
          <cell r="B259" t="str">
            <v xml:space="preserve">ARWS                          </v>
          </cell>
          <cell r="C259">
            <v>0</v>
          </cell>
          <cell r="D259">
            <v>0</v>
          </cell>
          <cell r="E259">
            <v>0</v>
          </cell>
          <cell r="F259">
            <v>0</v>
          </cell>
          <cell r="G259">
            <v>0</v>
          </cell>
          <cell r="H259">
            <v>0</v>
          </cell>
        </row>
        <row r="260">
          <cell r="A260" t="str">
            <v>S733</v>
          </cell>
          <cell r="B260" t="str">
            <v xml:space="preserve">VSE                           </v>
          </cell>
          <cell r="C260">
            <v>0</v>
          </cell>
          <cell r="D260">
            <v>0</v>
          </cell>
          <cell r="E260">
            <v>0</v>
          </cell>
          <cell r="F260">
            <v>0</v>
          </cell>
          <cell r="G260">
            <v>0</v>
          </cell>
          <cell r="H260">
            <v>0</v>
          </cell>
        </row>
        <row r="261">
          <cell r="A261" t="str">
            <v>S741</v>
          </cell>
          <cell r="B261" t="str">
            <v xml:space="preserve">ATCCS                         </v>
          </cell>
          <cell r="C261">
            <v>0</v>
          </cell>
          <cell r="D261">
            <v>0</v>
          </cell>
          <cell r="E261">
            <v>0</v>
          </cell>
          <cell r="F261">
            <v>0</v>
          </cell>
          <cell r="G261">
            <v>0</v>
          </cell>
          <cell r="H261">
            <v>0</v>
          </cell>
        </row>
        <row r="262">
          <cell r="A262" t="str">
            <v>S743</v>
          </cell>
          <cell r="B262" t="str">
            <v xml:space="preserve">ADATS                         </v>
          </cell>
          <cell r="C262">
            <v>0</v>
          </cell>
          <cell r="D262">
            <v>0</v>
          </cell>
          <cell r="E262">
            <v>0</v>
          </cell>
          <cell r="F262">
            <v>0</v>
          </cell>
          <cell r="G262">
            <v>0</v>
          </cell>
          <cell r="H262">
            <v>0</v>
          </cell>
        </row>
        <row r="263">
          <cell r="A263" t="str">
            <v>S745</v>
          </cell>
          <cell r="B263" t="str">
            <v xml:space="preserve">AEROSTAT SUPPORT              </v>
          </cell>
          <cell r="C263">
            <v>0</v>
          </cell>
          <cell r="D263">
            <v>0</v>
          </cell>
          <cell r="E263">
            <v>0</v>
          </cell>
          <cell r="F263">
            <v>0</v>
          </cell>
          <cell r="G263">
            <v>0</v>
          </cell>
          <cell r="H263">
            <v>0</v>
          </cell>
        </row>
        <row r="264">
          <cell r="A264" t="str">
            <v>S746</v>
          </cell>
          <cell r="B264" t="str">
            <v xml:space="preserve">CAPE RELOCATION AEROSTAT      </v>
          </cell>
          <cell r="C264">
            <v>0</v>
          </cell>
          <cell r="D264">
            <v>0</v>
          </cell>
          <cell r="E264">
            <v>0</v>
          </cell>
          <cell r="F264">
            <v>0</v>
          </cell>
          <cell r="G264">
            <v>0</v>
          </cell>
          <cell r="H264">
            <v>0</v>
          </cell>
        </row>
        <row r="265">
          <cell r="A265" t="str">
            <v>S749</v>
          </cell>
          <cell r="B265" t="str">
            <v xml:space="preserve">LFA/CST                       </v>
          </cell>
          <cell r="C265">
            <v>0</v>
          </cell>
          <cell r="D265">
            <v>0</v>
          </cell>
          <cell r="E265">
            <v>0</v>
          </cell>
          <cell r="F265">
            <v>0</v>
          </cell>
          <cell r="G265">
            <v>0</v>
          </cell>
          <cell r="H265">
            <v>0</v>
          </cell>
        </row>
        <row r="266">
          <cell r="A266" t="str">
            <v>S751</v>
          </cell>
          <cell r="B266" t="str">
            <v xml:space="preserve">NADC CODE 10 MAINTENANCE      </v>
          </cell>
          <cell r="C266">
            <v>0</v>
          </cell>
          <cell r="D266">
            <v>0</v>
          </cell>
          <cell r="E266">
            <v>0</v>
          </cell>
          <cell r="F266">
            <v>0</v>
          </cell>
          <cell r="G266">
            <v>0</v>
          </cell>
          <cell r="H266">
            <v>0</v>
          </cell>
        </row>
        <row r="267">
          <cell r="A267" t="str">
            <v>S753</v>
          </cell>
          <cell r="B267" t="str">
            <v xml:space="preserve">AEWE PAX RIVER                </v>
          </cell>
          <cell r="C267">
            <v>0</v>
          </cell>
          <cell r="D267">
            <v>0</v>
          </cell>
          <cell r="E267">
            <v>0</v>
          </cell>
          <cell r="F267">
            <v>0</v>
          </cell>
          <cell r="G267">
            <v>0</v>
          </cell>
          <cell r="H267">
            <v>0</v>
          </cell>
        </row>
        <row r="268">
          <cell r="A268" t="str">
            <v>S755</v>
          </cell>
          <cell r="B268" t="str">
            <v xml:space="preserve">OTH O&amp;M                       </v>
          </cell>
          <cell r="C268">
            <v>0</v>
          </cell>
          <cell r="D268">
            <v>0</v>
          </cell>
          <cell r="E268">
            <v>0</v>
          </cell>
          <cell r="F268">
            <v>0</v>
          </cell>
          <cell r="G268">
            <v>0</v>
          </cell>
          <cell r="H268">
            <v>0</v>
          </cell>
        </row>
        <row r="269">
          <cell r="A269" t="str">
            <v>S756</v>
          </cell>
          <cell r="B269" t="str">
            <v xml:space="preserve">OTH SUPPORT                   </v>
          </cell>
          <cell r="C269">
            <v>0</v>
          </cell>
          <cell r="D269">
            <v>0</v>
          </cell>
          <cell r="E269">
            <v>0</v>
          </cell>
          <cell r="F269">
            <v>0</v>
          </cell>
          <cell r="G269">
            <v>0</v>
          </cell>
          <cell r="H269">
            <v>0</v>
          </cell>
        </row>
        <row r="270">
          <cell r="A270" t="str">
            <v>S758</v>
          </cell>
          <cell r="B270" t="str">
            <v xml:space="preserve">ADM SUPPORT                   </v>
          </cell>
          <cell r="C270">
            <v>0</v>
          </cell>
          <cell r="D270">
            <v>0</v>
          </cell>
          <cell r="E270">
            <v>0</v>
          </cell>
          <cell r="F270">
            <v>0</v>
          </cell>
          <cell r="G270">
            <v>0</v>
          </cell>
          <cell r="H270">
            <v>0</v>
          </cell>
        </row>
        <row r="271">
          <cell r="A271" t="str">
            <v>S760</v>
          </cell>
          <cell r="B271" t="str">
            <v xml:space="preserve">S760 TECH DOC - FACILITY      </v>
          </cell>
          <cell r="C271">
            <v>-377</v>
          </cell>
          <cell r="D271">
            <v>0</v>
          </cell>
          <cell r="E271">
            <v>-377</v>
          </cell>
          <cell r="F271">
            <v>0</v>
          </cell>
          <cell r="G271">
            <v>-377</v>
          </cell>
          <cell r="H271">
            <v>100</v>
          </cell>
        </row>
        <row r="272">
          <cell r="A272" t="str">
            <v>S761</v>
          </cell>
          <cell r="B272" t="str">
            <v xml:space="preserve">TEC - DOC NON-FACILITY        </v>
          </cell>
          <cell r="C272">
            <v>0</v>
          </cell>
          <cell r="D272">
            <v>0</v>
          </cell>
          <cell r="E272">
            <v>0</v>
          </cell>
          <cell r="F272">
            <v>0</v>
          </cell>
          <cell r="G272">
            <v>0</v>
          </cell>
          <cell r="H272">
            <v>0</v>
          </cell>
        </row>
        <row r="273">
          <cell r="A273" t="str">
            <v>S763</v>
          </cell>
          <cell r="B273" t="str">
            <v xml:space="preserve">HOUSTON BLOCC                 </v>
          </cell>
          <cell r="C273">
            <v>0</v>
          </cell>
          <cell r="D273">
            <v>0</v>
          </cell>
          <cell r="E273">
            <v>0</v>
          </cell>
          <cell r="F273">
            <v>0</v>
          </cell>
          <cell r="G273">
            <v>0</v>
          </cell>
          <cell r="H273">
            <v>0</v>
          </cell>
        </row>
        <row r="274">
          <cell r="A274" t="str">
            <v>S764</v>
          </cell>
          <cell r="B274" t="str">
            <v xml:space="preserve">RDU' S/TURKEY                 </v>
          </cell>
          <cell r="C274">
            <v>0</v>
          </cell>
          <cell r="D274">
            <v>0</v>
          </cell>
          <cell r="E274">
            <v>0</v>
          </cell>
          <cell r="F274">
            <v>0</v>
          </cell>
          <cell r="G274">
            <v>0</v>
          </cell>
          <cell r="H274">
            <v>0</v>
          </cell>
        </row>
        <row r="275">
          <cell r="A275" t="str">
            <v>S765</v>
          </cell>
          <cell r="B275" t="str">
            <v xml:space="preserve">TCAC                          </v>
          </cell>
          <cell r="C275">
            <v>342</v>
          </cell>
          <cell r="D275">
            <v>0</v>
          </cell>
          <cell r="E275">
            <v>342</v>
          </cell>
          <cell r="F275">
            <v>0</v>
          </cell>
          <cell r="G275">
            <v>342</v>
          </cell>
          <cell r="H275">
            <v>100</v>
          </cell>
        </row>
        <row r="276">
          <cell r="A276" t="str">
            <v>S770</v>
          </cell>
          <cell r="B276" t="str">
            <v xml:space="preserve">RANGE PROJECTS                </v>
          </cell>
          <cell r="C276">
            <v>0</v>
          </cell>
          <cell r="D276">
            <v>0</v>
          </cell>
          <cell r="E276">
            <v>0</v>
          </cell>
          <cell r="F276">
            <v>0</v>
          </cell>
          <cell r="G276">
            <v>0</v>
          </cell>
          <cell r="H276">
            <v>0</v>
          </cell>
        </row>
        <row r="277">
          <cell r="A277" t="str">
            <v>S772</v>
          </cell>
          <cell r="B277" t="str">
            <v xml:space="preserve">                              </v>
          </cell>
          <cell r="C277">
            <v>0</v>
          </cell>
          <cell r="D277">
            <v>0</v>
          </cell>
          <cell r="E277">
            <v>0</v>
          </cell>
          <cell r="F277">
            <v>0</v>
          </cell>
          <cell r="G277">
            <v>0</v>
          </cell>
          <cell r="H277">
            <v>0</v>
          </cell>
        </row>
        <row r="278">
          <cell r="A278" t="str">
            <v>S773</v>
          </cell>
          <cell r="B278" t="str">
            <v xml:space="preserve">COMMAND &amp; DATA PROCESSING     </v>
          </cell>
          <cell r="C278">
            <v>0</v>
          </cell>
          <cell r="D278">
            <v>0</v>
          </cell>
          <cell r="E278">
            <v>0</v>
          </cell>
          <cell r="F278">
            <v>0</v>
          </cell>
          <cell r="G278">
            <v>0</v>
          </cell>
          <cell r="H278">
            <v>0</v>
          </cell>
        </row>
        <row r="279">
          <cell r="A279" t="str">
            <v>S775</v>
          </cell>
          <cell r="B279" t="str">
            <v xml:space="preserve">WOEF (0713) RMA/SW            </v>
          </cell>
          <cell r="C279">
            <v>1272</v>
          </cell>
          <cell r="D279">
            <v>1176</v>
          </cell>
          <cell r="E279">
            <v>96</v>
          </cell>
          <cell r="F279">
            <v>60</v>
          </cell>
          <cell r="G279">
            <v>36</v>
          </cell>
          <cell r="H279">
            <v>2.8</v>
          </cell>
        </row>
        <row r="280">
          <cell r="A280" t="str">
            <v>S776</v>
          </cell>
          <cell r="B280" t="str">
            <v xml:space="preserve">EMCIP                         </v>
          </cell>
          <cell r="C280">
            <v>0</v>
          </cell>
          <cell r="D280">
            <v>0</v>
          </cell>
          <cell r="E280">
            <v>0</v>
          </cell>
          <cell r="F280">
            <v>0</v>
          </cell>
          <cell r="G280">
            <v>0</v>
          </cell>
          <cell r="H280">
            <v>0</v>
          </cell>
        </row>
        <row r="281">
          <cell r="A281" t="str">
            <v>S778</v>
          </cell>
          <cell r="B281" t="str">
            <v xml:space="preserve">CTF SVCS                      </v>
          </cell>
          <cell r="C281">
            <v>0</v>
          </cell>
          <cell r="D281">
            <v>0</v>
          </cell>
          <cell r="E281">
            <v>0</v>
          </cell>
          <cell r="F281">
            <v>0</v>
          </cell>
          <cell r="G281">
            <v>0</v>
          </cell>
          <cell r="H281">
            <v>0</v>
          </cell>
        </row>
        <row r="282">
          <cell r="A282" t="str">
            <v>S781</v>
          </cell>
          <cell r="B282" t="str">
            <v xml:space="preserve">NEW WOPLS                     </v>
          </cell>
          <cell r="C282">
            <v>0</v>
          </cell>
          <cell r="D282">
            <v>0</v>
          </cell>
          <cell r="E282">
            <v>0</v>
          </cell>
          <cell r="F282">
            <v>0</v>
          </cell>
          <cell r="G282">
            <v>0</v>
          </cell>
          <cell r="H282">
            <v>0</v>
          </cell>
        </row>
        <row r="283">
          <cell r="A283" t="str">
            <v>S784</v>
          </cell>
          <cell r="B283" t="str">
            <v xml:space="preserve">CANADA RDU                    </v>
          </cell>
          <cell r="C283">
            <v>0</v>
          </cell>
          <cell r="D283">
            <v>0</v>
          </cell>
          <cell r="E283">
            <v>0</v>
          </cell>
          <cell r="F283">
            <v>0</v>
          </cell>
          <cell r="G283">
            <v>0</v>
          </cell>
          <cell r="H283">
            <v>0</v>
          </cell>
        </row>
        <row r="284">
          <cell r="A284" t="str">
            <v>S785</v>
          </cell>
          <cell r="B284" t="str">
            <v xml:space="preserve">OTH                           </v>
          </cell>
          <cell r="C284">
            <v>0</v>
          </cell>
          <cell r="D284">
            <v>0</v>
          </cell>
          <cell r="E284">
            <v>0</v>
          </cell>
          <cell r="F284">
            <v>0</v>
          </cell>
          <cell r="G284">
            <v>0</v>
          </cell>
          <cell r="H284">
            <v>0</v>
          </cell>
        </row>
        <row r="285">
          <cell r="A285" t="str">
            <v>S786</v>
          </cell>
          <cell r="B285" t="str">
            <v xml:space="preserve">AUTEC AIRPLANE LEASA          </v>
          </cell>
          <cell r="C285">
            <v>0</v>
          </cell>
          <cell r="D285">
            <v>0</v>
          </cell>
          <cell r="E285">
            <v>0</v>
          </cell>
          <cell r="F285">
            <v>0</v>
          </cell>
          <cell r="G285">
            <v>0</v>
          </cell>
          <cell r="H285">
            <v>0</v>
          </cell>
        </row>
        <row r="286">
          <cell r="A286" t="str">
            <v>S797</v>
          </cell>
          <cell r="B286" t="str">
            <v xml:space="preserve">EX 3118                       </v>
          </cell>
          <cell r="C286">
            <v>-127</v>
          </cell>
          <cell r="D286">
            <v>0</v>
          </cell>
          <cell r="E286">
            <v>-127</v>
          </cell>
          <cell r="F286">
            <v>0</v>
          </cell>
          <cell r="G286">
            <v>-127</v>
          </cell>
          <cell r="H286">
            <v>100</v>
          </cell>
        </row>
        <row r="287">
          <cell r="A287" t="str">
            <v>S830</v>
          </cell>
          <cell r="B287" t="str">
            <v xml:space="preserve">AC&amp;W                          </v>
          </cell>
          <cell r="C287">
            <v>0</v>
          </cell>
          <cell r="D287">
            <v>0</v>
          </cell>
          <cell r="E287">
            <v>0</v>
          </cell>
          <cell r="F287">
            <v>0</v>
          </cell>
          <cell r="G287">
            <v>0</v>
          </cell>
          <cell r="H287">
            <v>0</v>
          </cell>
        </row>
        <row r="288">
          <cell r="B288" t="str">
            <v>TOTAL FOR  SYSTEM SUPPORT INAC</v>
          </cell>
          <cell r="C288">
            <v>27699</v>
          </cell>
          <cell r="D288">
            <v>4666</v>
          </cell>
          <cell r="E288">
            <v>23033</v>
          </cell>
          <cell r="F288">
            <v>239</v>
          </cell>
          <cell r="G288">
            <v>22793</v>
          </cell>
          <cell r="H288">
            <v>82.2</v>
          </cell>
        </row>
        <row r="289">
          <cell r="A289" t="str">
            <v>TRPLC.COBLockheedMartinServicesGroupPAGE:8</v>
          </cell>
        </row>
        <row r="290">
          <cell r="A290" t="str">
            <v>MTDCLOSINGSUMMARY:PROFITCENTERS08/02/00</v>
          </cell>
        </row>
        <row r="291">
          <cell r="A291" t="str">
            <v>CURRENTPERIOD07/0002:05:56</v>
          </cell>
        </row>
        <row r="293">
          <cell r="A293" t="str">
            <v>DEPARTMENT</v>
          </cell>
          <cell r="B293" t="str">
            <v xml:space="preserve">PROJECT </v>
          </cell>
          <cell r="C293" t="str">
            <v xml:space="preserve">SALES </v>
          </cell>
          <cell r="D293" t="str">
            <v xml:space="preserve">COSTS </v>
          </cell>
          <cell r="E293" t="str">
            <v xml:space="preserve">GR/MRG </v>
          </cell>
          <cell r="F293" t="str">
            <v xml:space="preserve">ALLOC G&amp;A </v>
          </cell>
          <cell r="G293" t="str">
            <v xml:space="preserve">PRETAX </v>
          </cell>
          <cell r="H293" t="str">
            <v xml:space="preserve">ROS%                                                                                                                       </v>
          </cell>
        </row>
        <row r="294">
          <cell r="A294" t="str">
            <v>--------------------</v>
          </cell>
          <cell r="B294" t="str">
            <v>------------------------------</v>
          </cell>
          <cell r="C294" t="str">
            <v>-------------</v>
          </cell>
          <cell r="D294" t="str">
            <v>-------------</v>
          </cell>
          <cell r="E294" t="str">
            <v>-------------</v>
          </cell>
          <cell r="F294" t="str">
            <v>-------------</v>
          </cell>
          <cell r="G294" t="str">
            <v>-------------</v>
          </cell>
          <cell r="H294" t="str">
            <v xml:space="preserve"> -----                                                         </v>
          </cell>
        </row>
        <row r="296">
          <cell r="A296" t="str">
            <v>R044</v>
          </cell>
          <cell r="B296" t="str">
            <v xml:space="preserve">CHEYENNE MTN/NCMC PROGRAM     </v>
          </cell>
          <cell r="C296">
            <v>0</v>
          </cell>
          <cell r="D296">
            <v>0</v>
          </cell>
          <cell r="E296">
            <v>0</v>
          </cell>
          <cell r="F296">
            <v>0</v>
          </cell>
          <cell r="G296">
            <v>0</v>
          </cell>
          <cell r="H296">
            <v>0</v>
          </cell>
        </row>
        <row r="297">
          <cell r="A297" t="str">
            <v>R081</v>
          </cell>
          <cell r="B297" t="str">
            <v xml:space="preserve">Inter Group Trans - IGT       </v>
          </cell>
          <cell r="C297">
            <v>0</v>
          </cell>
          <cell r="D297">
            <v>0</v>
          </cell>
          <cell r="E297">
            <v>0</v>
          </cell>
          <cell r="F297">
            <v>0</v>
          </cell>
          <cell r="G297">
            <v>0</v>
          </cell>
          <cell r="H297">
            <v>0</v>
          </cell>
        </row>
        <row r="298">
          <cell r="A298" t="str">
            <v>R102</v>
          </cell>
          <cell r="B298" t="str">
            <v xml:space="preserve">PRGMS 2 LK HERITG             </v>
          </cell>
          <cell r="C298">
            <v>6055661</v>
          </cell>
          <cell r="D298">
            <v>5216731</v>
          </cell>
          <cell r="E298">
            <v>838930</v>
          </cell>
          <cell r="F298">
            <v>267617</v>
          </cell>
          <cell r="G298">
            <v>571312</v>
          </cell>
          <cell r="H298">
            <v>9.4</v>
          </cell>
        </row>
        <row r="299">
          <cell r="A299" t="str">
            <v>R103</v>
          </cell>
          <cell r="B299" t="str">
            <v xml:space="preserve">PRGMS 3 LK HERITG             </v>
          </cell>
          <cell r="C299">
            <v>0</v>
          </cell>
          <cell r="D299">
            <v>0</v>
          </cell>
          <cell r="E299">
            <v>0</v>
          </cell>
          <cell r="F299">
            <v>0</v>
          </cell>
          <cell r="G299">
            <v>0</v>
          </cell>
          <cell r="H299">
            <v>0</v>
          </cell>
        </row>
        <row r="300">
          <cell r="A300" t="str">
            <v>R104</v>
          </cell>
          <cell r="B300" t="str">
            <v xml:space="preserve">PRGMS 4 LK HERITG             </v>
          </cell>
          <cell r="C300">
            <v>3597624</v>
          </cell>
          <cell r="D300">
            <v>3231536</v>
          </cell>
          <cell r="E300">
            <v>366087</v>
          </cell>
          <cell r="F300">
            <v>165777</v>
          </cell>
          <cell r="G300">
            <v>200310</v>
          </cell>
          <cell r="H300">
            <v>5.5</v>
          </cell>
        </row>
        <row r="301">
          <cell r="A301" t="str">
            <v>R105</v>
          </cell>
          <cell r="B301" t="str">
            <v xml:space="preserve">PASS                          </v>
          </cell>
          <cell r="C301">
            <v>4527663</v>
          </cell>
          <cell r="D301">
            <v>3977570</v>
          </cell>
          <cell r="E301">
            <v>550092</v>
          </cell>
          <cell r="F301">
            <v>204048</v>
          </cell>
          <cell r="G301">
            <v>346043</v>
          </cell>
          <cell r="H301">
            <v>7.6</v>
          </cell>
        </row>
        <row r="302">
          <cell r="A302" t="str">
            <v>R106</v>
          </cell>
          <cell r="B302" t="str">
            <v xml:space="preserve">PRGMS 6 LK HERITG             </v>
          </cell>
          <cell r="C302">
            <v>6064624</v>
          </cell>
          <cell r="D302">
            <v>5263428</v>
          </cell>
          <cell r="E302">
            <v>801196</v>
          </cell>
          <cell r="F302">
            <v>270013</v>
          </cell>
          <cell r="G302">
            <v>531183</v>
          </cell>
          <cell r="H302">
            <v>8.6999999999999993</v>
          </cell>
        </row>
        <row r="303">
          <cell r="A303" t="str">
            <v>R108</v>
          </cell>
          <cell r="B303" t="str">
            <v xml:space="preserve">PRGMS 8 LK HERITG             </v>
          </cell>
          <cell r="C303">
            <v>4537374</v>
          </cell>
          <cell r="D303">
            <v>3968357</v>
          </cell>
          <cell r="E303">
            <v>569016</v>
          </cell>
          <cell r="F303">
            <v>203575</v>
          </cell>
          <cell r="G303">
            <v>365441</v>
          </cell>
          <cell r="H303">
            <v>8</v>
          </cell>
        </row>
        <row r="304">
          <cell r="A304" t="str">
            <v>R113</v>
          </cell>
          <cell r="B304" t="str">
            <v xml:space="preserve">OMIC PRGM                     </v>
          </cell>
          <cell r="C304">
            <v>878247</v>
          </cell>
          <cell r="D304">
            <v>739117</v>
          </cell>
          <cell r="E304">
            <v>139130</v>
          </cell>
          <cell r="F304">
            <v>37916</v>
          </cell>
          <cell r="G304">
            <v>101213</v>
          </cell>
          <cell r="H304">
            <v>11.5</v>
          </cell>
        </row>
        <row r="305">
          <cell r="A305" t="str">
            <v>R116</v>
          </cell>
          <cell r="B305" t="str">
            <v xml:space="preserve">VINEYARD PRGMS                </v>
          </cell>
          <cell r="C305">
            <v>5473248</v>
          </cell>
          <cell r="D305">
            <v>4851104</v>
          </cell>
          <cell r="E305">
            <v>622143</v>
          </cell>
          <cell r="F305">
            <v>248860</v>
          </cell>
          <cell r="G305">
            <v>373282</v>
          </cell>
          <cell r="H305">
            <v>6.8</v>
          </cell>
        </row>
        <row r="306">
          <cell r="A306" t="str">
            <v>R118</v>
          </cell>
          <cell r="B306" t="str">
            <v xml:space="preserve">MISC PRGMS                    </v>
          </cell>
          <cell r="C306">
            <v>33121</v>
          </cell>
          <cell r="D306">
            <v>14794</v>
          </cell>
          <cell r="E306">
            <v>18326</v>
          </cell>
          <cell r="F306">
            <v>758</v>
          </cell>
          <cell r="G306">
            <v>17567</v>
          </cell>
          <cell r="H306">
            <v>53</v>
          </cell>
        </row>
        <row r="307">
          <cell r="A307" t="str">
            <v>R131</v>
          </cell>
          <cell r="B307" t="str">
            <v xml:space="preserve">SUNNYVALE PRODUCT LINE ELM    </v>
          </cell>
          <cell r="C307">
            <v>0</v>
          </cell>
          <cell r="D307">
            <v>7188</v>
          </cell>
          <cell r="E307">
            <v>-7188</v>
          </cell>
          <cell r="F307">
            <v>368</v>
          </cell>
          <cell r="G307">
            <v>-7557</v>
          </cell>
          <cell r="H307">
            <v>0</v>
          </cell>
        </row>
        <row r="308">
          <cell r="A308" t="str">
            <v>R164</v>
          </cell>
          <cell r="B308" t="str">
            <v xml:space="preserve">METROLOGY PRGMS               </v>
          </cell>
          <cell r="C308">
            <v>787489</v>
          </cell>
          <cell r="D308">
            <v>702445</v>
          </cell>
          <cell r="E308">
            <v>85044</v>
          </cell>
          <cell r="F308">
            <v>36035</v>
          </cell>
          <cell r="G308">
            <v>49008</v>
          </cell>
          <cell r="H308">
            <v>6.2</v>
          </cell>
        </row>
        <row r="309">
          <cell r="A309" t="str">
            <v>R172</v>
          </cell>
          <cell r="B309" t="str">
            <v xml:space="preserve">PRGMS 8 TITUSVILLE            </v>
          </cell>
          <cell r="C309">
            <v>164625</v>
          </cell>
          <cell r="D309">
            <v>182421</v>
          </cell>
          <cell r="E309">
            <v>-17796</v>
          </cell>
          <cell r="F309">
            <v>9358</v>
          </cell>
          <cell r="G309">
            <v>-27154</v>
          </cell>
          <cell r="H309">
            <v>-16.399999999999999</v>
          </cell>
        </row>
        <row r="310">
          <cell r="A310" t="str">
            <v>R185</v>
          </cell>
          <cell r="B310" t="str">
            <v xml:space="preserve">ENGR SVCS-LMTO                </v>
          </cell>
          <cell r="C310">
            <v>650602</v>
          </cell>
          <cell r="D310">
            <v>572642</v>
          </cell>
          <cell r="E310">
            <v>77959</v>
          </cell>
          <cell r="F310">
            <v>29376</v>
          </cell>
          <cell r="G310">
            <v>48583</v>
          </cell>
          <cell r="H310">
            <v>7.4</v>
          </cell>
        </row>
        <row r="311">
          <cell r="A311" t="str">
            <v>R191</v>
          </cell>
          <cell r="B311" t="str">
            <v xml:space="preserve">                              </v>
          </cell>
          <cell r="C311">
            <v>0</v>
          </cell>
          <cell r="D311">
            <v>473</v>
          </cell>
          <cell r="E311">
            <v>-473</v>
          </cell>
          <cell r="F311">
            <v>24</v>
          </cell>
          <cell r="G311">
            <v>-497</v>
          </cell>
          <cell r="H311">
            <v>0</v>
          </cell>
        </row>
        <row r="312">
          <cell r="A312" t="str">
            <v>R193</v>
          </cell>
          <cell r="B312" t="str">
            <v xml:space="preserve">LMTO PROGRAM                  </v>
          </cell>
          <cell r="C312">
            <v>5748117</v>
          </cell>
          <cell r="D312">
            <v>5286161</v>
          </cell>
          <cell r="E312">
            <v>461955</v>
          </cell>
          <cell r="F312">
            <v>271179</v>
          </cell>
          <cell r="G312">
            <v>190775</v>
          </cell>
          <cell r="H312">
            <v>3.3</v>
          </cell>
        </row>
        <row r="313">
          <cell r="A313" t="str">
            <v>R198</v>
          </cell>
          <cell r="B313" t="str">
            <v xml:space="preserve">                              </v>
          </cell>
          <cell r="C313">
            <v>6274622</v>
          </cell>
          <cell r="D313">
            <v>5739331</v>
          </cell>
          <cell r="E313">
            <v>535290</v>
          </cell>
          <cell r="F313">
            <v>294425</v>
          </cell>
          <cell r="G313">
            <v>240865</v>
          </cell>
          <cell r="H313">
            <v>3.8</v>
          </cell>
        </row>
        <row r="314">
          <cell r="A314" t="str">
            <v>R199</v>
          </cell>
          <cell r="B314" t="str">
            <v xml:space="preserve">                              </v>
          </cell>
          <cell r="C314">
            <v>750018</v>
          </cell>
          <cell r="D314">
            <v>613213</v>
          </cell>
          <cell r="E314">
            <v>136805</v>
          </cell>
          <cell r="F314">
            <v>31457</v>
          </cell>
          <cell r="G314">
            <v>105347</v>
          </cell>
          <cell r="H314">
            <v>14</v>
          </cell>
        </row>
        <row r="315">
          <cell r="A315" t="str">
            <v>R200</v>
          </cell>
          <cell r="B315" t="str">
            <v xml:space="preserve">                              </v>
          </cell>
          <cell r="C315">
            <v>0</v>
          </cell>
          <cell r="D315">
            <v>-154</v>
          </cell>
          <cell r="E315">
            <v>154</v>
          </cell>
          <cell r="F315">
            <v>-7</v>
          </cell>
          <cell r="G315">
            <v>162</v>
          </cell>
          <cell r="H315">
            <v>0</v>
          </cell>
        </row>
        <row r="316">
          <cell r="A316" t="str">
            <v>R214</v>
          </cell>
          <cell r="B316" t="str">
            <v xml:space="preserve">                              </v>
          </cell>
          <cell r="C316">
            <v>0</v>
          </cell>
          <cell r="D316">
            <v>0</v>
          </cell>
          <cell r="E316">
            <v>0</v>
          </cell>
          <cell r="F316">
            <v>0</v>
          </cell>
          <cell r="G316">
            <v>0</v>
          </cell>
          <cell r="H316">
            <v>0</v>
          </cell>
        </row>
        <row r="317">
          <cell r="A317" t="str">
            <v>S251</v>
          </cell>
          <cell r="B317" t="str">
            <v xml:space="preserve">NETWORK SUPPORT PROGRAM       </v>
          </cell>
          <cell r="C317">
            <v>2185647</v>
          </cell>
          <cell r="D317">
            <v>2054937</v>
          </cell>
          <cell r="E317">
            <v>130710</v>
          </cell>
          <cell r="F317">
            <v>105418</v>
          </cell>
          <cell r="G317">
            <v>25292</v>
          </cell>
          <cell r="H317">
            <v>1.1000000000000001</v>
          </cell>
        </row>
        <row r="318">
          <cell r="A318" t="str">
            <v>S549</v>
          </cell>
          <cell r="B318" t="str">
            <v xml:space="preserve">JIC PRIME                     </v>
          </cell>
          <cell r="C318">
            <v>300689</v>
          </cell>
          <cell r="D318">
            <v>270327</v>
          </cell>
          <cell r="E318">
            <v>30361</v>
          </cell>
          <cell r="F318">
            <v>13867</v>
          </cell>
          <cell r="G318">
            <v>16494</v>
          </cell>
          <cell r="H318">
            <v>5.4</v>
          </cell>
        </row>
        <row r="319">
          <cell r="B319" t="str">
            <v xml:space="preserve">TOTAL FOR  LMTO P&amp;L summary   </v>
          </cell>
          <cell r="C319">
            <v>48029378</v>
          </cell>
          <cell r="D319">
            <v>42691631</v>
          </cell>
          <cell r="E319">
            <v>5337747</v>
          </cell>
          <cell r="F319">
            <v>2190071</v>
          </cell>
          <cell r="G319">
            <v>3147676</v>
          </cell>
          <cell r="H319">
            <v>6.5</v>
          </cell>
        </row>
        <row r="320">
          <cell r="A320" t="str">
            <v>TRPLC.COBLockheedMartinServicesGroupPAGE:9</v>
          </cell>
        </row>
        <row r="321">
          <cell r="A321" t="str">
            <v>MTDCLOSINGSUMMARY:PROFITCENTERS08/02/00</v>
          </cell>
        </row>
        <row r="322">
          <cell r="A322" t="str">
            <v>CURRENTPERIOD07/0002:05:56</v>
          </cell>
        </row>
        <row r="324">
          <cell r="A324" t="str">
            <v>DEPARTMENT</v>
          </cell>
          <cell r="B324" t="str">
            <v xml:space="preserve">PROJECT </v>
          </cell>
          <cell r="C324" t="str">
            <v xml:space="preserve">SALES </v>
          </cell>
          <cell r="D324" t="str">
            <v xml:space="preserve">COSTS </v>
          </cell>
          <cell r="E324" t="str">
            <v xml:space="preserve">GR/MRG </v>
          </cell>
          <cell r="F324" t="str">
            <v xml:space="preserve">ALLOC G&amp;A </v>
          </cell>
          <cell r="G324" t="str">
            <v xml:space="preserve">PRETAX </v>
          </cell>
          <cell r="H324" t="str">
            <v xml:space="preserve">ROS%                                                                                                                       </v>
          </cell>
        </row>
        <row r="325">
          <cell r="A325" t="str">
            <v>--------------------</v>
          </cell>
          <cell r="B325" t="str">
            <v>------------------------------</v>
          </cell>
          <cell r="C325" t="str">
            <v>-------------</v>
          </cell>
          <cell r="D325" t="str">
            <v>-------------</v>
          </cell>
          <cell r="E325" t="str">
            <v>-------------</v>
          </cell>
          <cell r="F325" t="str">
            <v>-------------</v>
          </cell>
          <cell r="G325" t="str">
            <v>-------------</v>
          </cell>
          <cell r="H325" t="str">
            <v xml:space="preserve"> -----                                                         </v>
          </cell>
        </row>
        <row r="327">
          <cell r="A327" t="str">
            <v>S005</v>
          </cell>
          <cell r="B327" t="str">
            <v xml:space="preserve">TELECOM                       </v>
          </cell>
          <cell r="C327">
            <v>0</v>
          </cell>
          <cell r="D327">
            <v>0</v>
          </cell>
          <cell r="E327">
            <v>0</v>
          </cell>
          <cell r="F327">
            <v>0</v>
          </cell>
          <cell r="G327">
            <v>0</v>
          </cell>
          <cell r="H327">
            <v>0</v>
          </cell>
        </row>
        <row r="328">
          <cell r="A328" t="str">
            <v>S011</v>
          </cell>
          <cell r="B328" t="str">
            <v xml:space="preserve">TELECOM SUPPORT (END 06/30    </v>
          </cell>
          <cell r="C328">
            <v>0</v>
          </cell>
          <cell r="D328">
            <v>0</v>
          </cell>
          <cell r="E328">
            <v>0</v>
          </cell>
          <cell r="F328">
            <v>0</v>
          </cell>
          <cell r="G328">
            <v>0</v>
          </cell>
          <cell r="H328">
            <v>0</v>
          </cell>
        </row>
        <row r="329">
          <cell r="A329" t="str">
            <v>S016</v>
          </cell>
          <cell r="B329" t="str">
            <v xml:space="preserve">HIPS                          </v>
          </cell>
          <cell r="C329">
            <v>0</v>
          </cell>
          <cell r="D329">
            <v>0</v>
          </cell>
          <cell r="E329">
            <v>0</v>
          </cell>
          <cell r="F329">
            <v>0</v>
          </cell>
          <cell r="G329">
            <v>0</v>
          </cell>
          <cell r="H329">
            <v>0</v>
          </cell>
        </row>
        <row r="330">
          <cell r="A330" t="str">
            <v>S029</v>
          </cell>
          <cell r="B330" t="str">
            <v xml:space="preserve">FORT MONMOUTH(EXT END 11/3    </v>
          </cell>
          <cell r="C330">
            <v>0</v>
          </cell>
          <cell r="D330">
            <v>0</v>
          </cell>
          <cell r="E330">
            <v>0</v>
          </cell>
          <cell r="F330">
            <v>0</v>
          </cell>
          <cell r="G330">
            <v>0</v>
          </cell>
          <cell r="H330">
            <v>0</v>
          </cell>
        </row>
        <row r="331">
          <cell r="A331" t="str">
            <v>S038</v>
          </cell>
          <cell r="B331" t="str">
            <v xml:space="preserve">PAX RIVER (ST. INIGOES)       </v>
          </cell>
          <cell r="C331">
            <v>0</v>
          </cell>
          <cell r="D331">
            <v>0</v>
          </cell>
          <cell r="E331">
            <v>0</v>
          </cell>
          <cell r="F331">
            <v>0</v>
          </cell>
          <cell r="G331">
            <v>0</v>
          </cell>
          <cell r="H331">
            <v>0</v>
          </cell>
        </row>
        <row r="332">
          <cell r="A332" t="str">
            <v>S040</v>
          </cell>
          <cell r="B332" t="str">
            <v xml:space="preserve">NAVILCO - BSSI                </v>
          </cell>
          <cell r="C332">
            <v>0</v>
          </cell>
          <cell r="D332">
            <v>0</v>
          </cell>
          <cell r="E332">
            <v>0</v>
          </cell>
          <cell r="F332">
            <v>0</v>
          </cell>
          <cell r="G332">
            <v>0</v>
          </cell>
          <cell r="H332">
            <v>0</v>
          </cell>
        </row>
        <row r="333">
          <cell r="A333" t="str">
            <v>S053</v>
          </cell>
          <cell r="B333" t="str">
            <v xml:space="preserve">CNET - SAN DIEGO              </v>
          </cell>
          <cell r="C333">
            <v>0</v>
          </cell>
          <cell r="D333">
            <v>0</v>
          </cell>
          <cell r="E333">
            <v>0</v>
          </cell>
          <cell r="F333">
            <v>0</v>
          </cell>
          <cell r="G333">
            <v>0</v>
          </cell>
          <cell r="H333">
            <v>0</v>
          </cell>
        </row>
        <row r="334">
          <cell r="A334" t="str">
            <v>S054</v>
          </cell>
          <cell r="B334" t="str">
            <v xml:space="preserve">INS/INTL                      </v>
          </cell>
          <cell r="C334">
            <v>0</v>
          </cell>
          <cell r="D334">
            <v>0</v>
          </cell>
          <cell r="E334">
            <v>0</v>
          </cell>
          <cell r="F334">
            <v>0</v>
          </cell>
          <cell r="G334">
            <v>0</v>
          </cell>
          <cell r="H334">
            <v>0</v>
          </cell>
        </row>
        <row r="335">
          <cell r="A335" t="str">
            <v>S064</v>
          </cell>
          <cell r="B335" t="str">
            <v xml:space="preserve">FT. MONMOUTH (END 11/30/86    </v>
          </cell>
          <cell r="C335">
            <v>0</v>
          </cell>
          <cell r="D335">
            <v>0</v>
          </cell>
          <cell r="E335">
            <v>0</v>
          </cell>
          <cell r="F335">
            <v>0</v>
          </cell>
          <cell r="G335">
            <v>0</v>
          </cell>
          <cell r="H335">
            <v>0</v>
          </cell>
        </row>
        <row r="336">
          <cell r="A336" t="str">
            <v>S066</v>
          </cell>
          <cell r="B336" t="str">
            <v xml:space="preserve">CHARLESTON (ENDED 3/31/87)    </v>
          </cell>
          <cell r="C336">
            <v>0</v>
          </cell>
          <cell r="D336">
            <v>0</v>
          </cell>
          <cell r="E336">
            <v>0</v>
          </cell>
          <cell r="F336">
            <v>0</v>
          </cell>
          <cell r="G336">
            <v>0</v>
          </cell>
          <cell r="H336">
            <v>0</v>
          </cell>
        </row>
        <row r="337">
          <cell r="A337" t="str">
            <v>S068</v>
          </cell>
          <cell r="B337" t="str">
            <v xml:space="preserve">CNETS - GREAT LAKES           </v>
          </cell>
          <cell r="C337">
            <v>0</v>
          </cell>
          <cell r="D337">
            <v>0</v>
          </cell>
          <cell r="E337">
            <v>0</v>
          </cell>
          <cell r="F337">
            <v>0</v>
          </cell>
          <cell r="G337">
            <v>0</v>
          </cell>
          <cell r="H337">
            <v>0</v>
          </cell>
        </row>
        <row r="338">
          <cell r="A338" t="str">
            <v>S070</v>
          </cell>
          <cell r="B338" t="str">
            <v xml:space="preserve">KSC (END 11/4/83)             </v>
          </cell>
          <cell r="C338">
            <v>0</v>
          </cell>
          <cell r="D338">
            <v>0</v>
          </cell>
          <cell r="E338">
            <v>0</v>
          </cell>
          <cell r="F338">
            <v>0</v>
          </cell>
          <cell r="G338">
            <v>0</v>
          </cell>
          <cell r="H338">
            <v>0</v>
          </cell>
        </row>
        <row r="339">
          <cell r="A339" t="str">
            <v>S071</v>
          </cell>
          <cell r="B339" t="str">
            <v xml:space="preserve">NASCOM                        </v>
          </cell>
          <cell r="C339">
            <v>0</v>
          </cell>
          <cell r="D339">
            <v>0</v>
          </cell>
          <cell r="E339">
            <v>0</v>
          </cell>
          <cell r="F339">
            <v>0</v>
          </cell>
          <cell r="G339">
            <v>0</v>
          </cell>
          <cell r="H339">
            <v>0</v>
          </cell>
        </row>
        <row r="340">
          <cell r="A340" t="str">
            <v>S074</v>
          </cell>
          <cell r="B340" t="str">
            <v xml:space="preserve">STEWART ARMY SUBPOST (OLD-    </v>
          </cell>
          <cell r="C340">
            <v>0</v>
          </cell>
          <cell r="D340">
            <v>0</v>
          </cell>
          <cell r="E340">
            <v>0</v>
          </cell>
          <cell r="F340">
            <v>0</v>
          </cell>
          <cell r="G340">
            <v>0</v>
          </cell>
          <cell r="H340">
            <v>0</v>
          </cell>
        </row>
        <row r="341">
          <cell r="A341" t="str">
            <v>S075</v>
          </cell>
          <cell r="B341" t="str">
            <v xml:space="preserve">NASCOM                        </v>
          </cell>
          <cell r="C341">
            <v>0</v>
          </cell>
          <cell r="D341">
            <v>0</v>
          </cell>
          <cell r="E341">
            <v>0</v>
          </cell>
          <cell r="F341">
            <v>0</v>
          </cell>
          <cell r="G341">
            <v>0</v>
          </cell>
          <cell r="H341">
            <v>0</v>
          </cell>
        </row>
        <row r="342">
          <cell r="A342" t="str">
            <v>S079</v>
          </cell>
          <cell r="B342" t="str">
            <v xml:space="preserve">NOS LOUISVILLE SUPPLY - BS    </v>
          </cell>
          <cell r="C342">
            <v>0</v>
          </cell>
          <cell r="D342">
            <v>0</v>
          </cell>
          <cell r="E342">
            <v>0</v>
          </cell>
          <cell r="F342">
            <v>0</v>
          </cell>
          <cell r="G342">
            <v>0</v>
          </cell>
          <cell r="H342">
            <v>0</v>
          </cell>
        </row>
        <row r="343">
          <cell r="A343" t="str">
            <v>S080</v>
          </cell>
          <cell r="B343" t="str">
            <v xml:space="preserve">WHITING NAS - BSSI            </v>
          </cell>
          <cell r="C343">
            <v>0</v>
          </cell>
          <cell r="D343">
            <v>0</v>
          </cell>
          <cell r="E343">
            <v>0</v>
          </cell>
          <cell r="F343">
            <v>0</v>
          </cell>
          <cell r="G343">
            <v>0</v>
          </cell>
          <cell r="H343">
            <v>0</v>
          </cell>
        </row>
        <row r="344">
          <cell r="A344" t="str">
            <v>S103</v>
          </cell>
          <cell r="B344" t="str">
            <v xml:space="preserve">FT DRUM                       </v>
          </cell>
          <cell r="C344">
            <v>0</v>
          </cell>
          <cell r="D344">
            <v>0</v>
          </cell>
          <cell r="E344">
            <v>0</v>
          </cell>
          <cell r="F344">
            <v>0</v>
          </cell>
          <cell r="G344">
            <v>0</v>
          </cell>
          <cell r="H344">
            <v>0</v>
          </cell>
        </row>
        <row r="345">
          <cell r="A345" t="str">
            <v>S110</v>
          </cell>
          <cell r="B345" t="str">
            <v xml:space="preserve">SEATS                         </v>
          </cell>
          <cell r="C345">
            <v>0</v>
          </cell>
          <cell r="D345">
            <v>0</v>
          </cell>
          <cell r="E345">
            <v>0</v>
          </cell>
          <cell r="F345">
            <v>0</v>
          </cell>
          <cell r="G345">
            <v>0</v>
          </cell>
          <cell r="H345">
            <v>0</v>
          </cell>
        </row>
        <row r="346">
          <cell r="A346" t="str">
            <v>S118</v>
          </cell>
          <cell r="B346" t="str">
            <v xml:space="preserve">INTRACORPORATE                </v>
          </cell>
          <cell r="C346">
            <v>-19</v>
          </cell>
          <cell r="D346">
            <v>0</v>
          </cell>
          <cell r="E346">
            <v>-19</v>
          </cell>
          <cell r="F346">
            <v>0</v>
          </cell>
          <cell r="G346">
            <v>-19</v>
          </cell>
          <cell r="H346">
            <v>100</v>
          </cell>
        </row>
        <row r="347">
          <cell r="A347" t="str">
            <v>S124</v>
          </cell>
          <cell r="B347" t="str">
            <v xml:space="preserve">SYS ENGINEERING (3736 3737    </v>
          </cell>
          <cell r="C347">
            <v>0</v>
          </cell>
          <cell r="D347">
            <v>0</v>
          </cell>
          <cell r="E347">
            <v>0</v>
          </cell>
          <cell r="F347">
            <v>0</v>
          </cell>
          <cell r="G347">
            <v>0</v>
          </cell>
          <cell r="H347">
            <v>0</v>
          </cell>
        </row>
        <row r="348">
          <cell r="A348" t="str">
            <v>S126</v>
          </cell>
          <cell r="B348" t="str">
            <v xml:space="preserve">MEMPHIS NAS - BSSI            </v>
          </cell>
          <cell r="C348">
            <v>0</v>
          </cell>
          <cell r="D348">
            <v>0</v>
          </cell>
          <cell r="E348">
            <v>0</v>
          </cell>
          <cell r="F348">
            <v>0</v>
          </cell>
          <cell r="G348">
            <v>0</v>
          </cell>
          <cell r="H348">
            <v>0</v>
          </cell>
        </row>
        <row r="349">
          <cell r="A349" t="str">
            <v>S132</v>
          </cell>
          <cell r="B349" t="str">
            <v xml:space="preserve">FT MONMOUTH PHASE-OUT         </v>
          </cell>
          <cell r="C349">
            <v>0</v>
          </cell>
          <cell r="D349">
            <v>0</v>
          </cell>
          <cell r="E349">
            <v>0</v>
          </cell>
          <cell r="F349">
            <v>0</v>
          </cell>
          <cell r="G349">
            <v>0</v>
          </cell>
          <cell r="H349">
            <v>0</v>
          </cell>
        </row>
        <row r="350">
          <cell r="A350" t="str">
            <v>S150</v>
          </cell>
          <cell r="B350" t="str">
            <v xml:space="preserve">NAVY - AIR COMS (CLOSED 11    </v>
          </cell>
          <cell r="C350">
            <v>0</v>
          </cell>
          <cell r="D350">
            <v>0</v>
          </cell>
          <cell r="E350">
            <v>0</v>
          </cell>
          <cell r="F350">
            <v>0</v>
          </cell>
          <cell r="G350">
            <v>0</v>
          </cell>
          <cell r="H350">
            <v>0</v>
          </cell>
        </row>
        <row r="351">
          <cell r="A351" t="str">
            <v>S157</v>
          </cell>
          <cell r="B351" t="str">
            <v xml:space="preserve">ABERDEEN PROVING GROUNDS -    </v>
          </cell>
          <cell r="C351">
            <v>0</v>
          </cell>
          <cell r="D351">
            <v>0</v>
          </cell>
          <cell r="E351">
            <v>0</v>
          </cell>
          <cell r="F351">
            <v>0</v>
          </cell>
          <cell r="G351">
            <v>0</v>
          </cell>
          <cell r="H351">
            <v>0</v>
          </cell>
        </row>
        <row r="352">
          <cell r="A352" t="str">
            <v>S159</v>
          </cell>
          <cell r="B352" t="str">
            <v xml:space="preserve">CALIBRATION                   </v>
          </cell>
          <cell r="C352">
            <v>0</v>
          </cell>
          <cell r="D352">
            <v>0</v>
          </cell>
          <cell r="E352">
            <v>0</v>
          </cell>
          <cell r="F352">
            <v>0</v>
          </cell>
          <cell r="G352">
            <v>0</v>
          </cell>
          <cell r="H352">
            <v>0</v>
          </cell>
        </row>
        <row r="353">
          <cell r="A353" t="str">
            <v>S161</v>
          </cell>
          <cell r="B353" t="str">
            <v xml:space="preserve">NAVY RADIO TRANS (END 9/30    </v>
          </cell>
          <cell r="C353">
            <v>0</v>
          </cell>
          <cell r="D353">
            <v>0</v>
          </cell>
          <cell r="E353">
            <v>0</v>
          </cell>
          <cell r="F353">
            <v>0</v>
          </cell>
          <cell r="G353">
            <v>0</v>
          </cell>
          <cell r="H353">
            <v>0</v>
          </cell>
        </row>
        <row r="354">
          <cell r="A354" t="str">
            <v>S171</v>
          </cell>
          <cell r="B354" t="str">
            <v xml:space="preserve">DIO BASE SUPPORT - BSSI (C    </v>
          </cell>
          <cell r="C354">
            <v>0</v>
          </cell>
          <cell r="D354">
            <v>0</v>
          </cell>
          <cell r="E354">
            <v>0</v>
          </cell>
          <cell r="F354">
            <v>0</v>
          </cell>
          <cell r="G354">
            <v>0</v>
          </cell>
          <cell r="H354">
            <v>0</v>
          </cell>
        </row>
        <row r="355">
          <cell r="A355" t="str">
            <v>S177</v>
          </cell>
          <cell r="B355" t="str">
            <v xml:space="preserve">FT MONMOUTH  (END 11/30/86    </v>
          </cell>
          <cell r="C355">
            <v>0</v>
          </cell>
          <cell r="D355">
            <v>0</v>
          </cell>
          <cell r="E355">
            <v>0</v>
          </cell>
          <cell r="F355">
            <v>0</v>
          </cell>
          <cell r="G355">
            <v>0</v>
          </cell>
          <cell r="H355">
            <v>0</v>
          </cell>
        </row>
        <row r="356">
          <cell r="A356" t="str">
            <v>S711</v>
          </cell>
          <cell r="B356" t="str">
            <v xml:space="preserve">AN-SQS 53 RADAR               </v>
          </cell>
          <cell r="C356">
            <v>0</v>
          </cell>
          <cell r="D356">
            <v>0</v>
          </cell>
          <cell r="E356">
            <v>0</v>
          </cell>
          <cell r="F356">
            <v>0</v>
          </cell>
          <cell r="G356">
            <v>0</v>
          </cell>
          <cell r="H356">
            <v>0</v>
          </cell>
        </row>
        <row r="357">
          <cell r="A357" t="str">
            <v>S716</v>
          </cell>
          <cell r="B357" t="str">
            <v xml:space="preserve">GWEN                          </v>
          </cell>
          <cell r="C357">
            <v>0</v>
          </cell>
          <cell r="D357">
            <v>0</v>
          </cell>
          <cell r="E357">
            <v>0</v>
          </cell>
          <cell r="F357">
            <v>0</v>
          </cell>
          <cell r="G357">
            <v>0</v>
          </cell>
          <cell r="H357">
            <v>0</v>
          </cell>
        </row>
        <row r="358">
          <cell r="A358" t="str">
            <v>S731</v>
          </cell>
          <cell r="B358" t="str">
            <v xml:space="preserve">SOFT                          </v>
          </cell>
          <cell r="C358">
            <v>0</v>
          </cell>
          <cell r="D358">
            <v>0</v>
          </cell>
          <cell r="E358">
            <v>0</v>
          </cell>
          <cell r="F358">
            <v>0</v>
          </cell>
          <cell r="G358">
            <v>0</v>
          </cell>
          <cell r="H358">
            <v>0</v>
          </cell>
        </row>
        <row r="359">
          <cell r="A359" t="str">
            <v>S752</v>
          </cell>
          <cell r="B359" t="str">
            <v xml:space="preserve">NSP PHASE-IN                  </v>
          </cell>
          <cell r="C359">
            <v>0</v>
          </cell>
          <cell r="D359">
            <v>0</v>
          </cell>
          <cell r="E359">
            <v>0</v>
          </cell>
          <cell r="F359">
            <v>0</v>
          </cell>
          <cell r="G359">
            <v>0</v>
          </cell>
          <cell r="H359">
            <v>0</v>
          </cell>
        </row>
        <row r="360">
          <cell r="B360" t="str">
            <v xml:space="preserve">TOTAL FOR  ITSS P &amp; L' S      </v>
          </cell>
          <cell r="C360">
            <v>-19</v>
          </cell>
          <cell r="D360">
            <v>0</v>
          </cell>
          <cell r="E360">
            <v>-19</v>
          </cell>
          <cell r="F360">
            <v>0</v>
          </cell>
          <cell r="G360">
            <v>-19</v>
          </cell>
          <cell r="H360">
            <v>100</v>
          </cell>
        </row>
        <row r="361">
          <cell r="A361" t="str">
            <v>TRPLC.COBLockheedMartinServicesGroupPAGE:10</v>
          </cell>
        </row>
        <row r="362">
          <cell r="A362" t="str">
            <v>MTDCLOSINGSUMMARY:PROFITCENTERS08/02/00</v>
          </cell>
        </row>
        <row r="363">
          <cell r="A363" t="str">
            <v>CURRENTPERIOD07/0002:05:56</v>
          </cell>
        </row>
        <row r="365">
          <cell r="A365" t="str">
            <v>DEPARTMENT</v>
          </cell>
          <cell r="B365" t="str">
            <v xml:space="preserve">PROJECT </v>
          </cell>
          <cell r="C365" t="str">
            <v xml:space="preserve">SALES </v>
          </cell>
          <cell r="D365" t="str">
            <v xml:space="preserve">COSTS </v>
          </cell>
          <cell r="E365" t="str">
            <v xml:space="preserve">GR/MRG </v>
          </cell>
          <cell r="F365" t="str">
            <v xml:space="preserve">ALLOC G&amp;A </v>
          </cell>
          <cell r="G365" t="str">
            <v xml:space="preserve">PRETAX </v>
          </cell>
          <cell r="H365" t="str">
            <v xml:space="preserve">ROS%                                                                                                                       </v>
          </cell>
        </row>
        <row r="366">
          <cell r="A366" t="str">
            <v>--------------------</v>
          </cell>
          <cell r="B366" t="str">
            <v>------------------------------</v>
          </cell>
          <cell r="C366" t="str">
            <v>-------------</v>
          </cell>
          <cell r="D366" t="str">
            <v>-------------</v>
          </cell>
          <cell r="E366" t="str">
            <v>-------------</v>
          </cell>
          <cell r="F366" t="str">
            <v>-------------</v>
          </cell>
          <cell r="G366" t="str">
            <v>-------------</v>
          </cell>
          <cell r="H366" t="str">
            <v xml:space="preserve"> -----                                                         </v>
          </cell>
        </row>
        <row r="368">
          <cell r="A368" t="str">
            <v>R011</v>
          </cell>
          <cell r="B368" t="str">
            <v xml:space="preserve">JASSM                         </v>
          </cell>
          <cell r="C368">
            <v>0</v>
          </cell>
          <cell r="D368">
            <v>0</v>
          </cell>
          <cell r="E368">
            <v>0</v>
          </cell>
          <cell r="F368">
            <v>0</v>
          </cell>
          <cell r="G368">
            <v>0</v>
          </cell>
          <cell r="H368">
            <v>0</v>
          </cell>
        </row>
        <row r="369">
          <cell r="A369" t="str">
            <v>R060</v>
          </cell>
          <cell r="B369" t="str">
            <v xml:space="preserve">AIEWS                         </v>
          </cell>
          <cell r="C369">
            <v>0</v>
          </cell>
          <cell r="D369">
            <v>0</v>
          </cell>
          <cell r="E369">
            <v>0</v>
          </cell>
          <cell r="F369">
            <v>0</v>
          </cell>
          <cell r="G369">
            <v>0</v>
          </cell>
          <cell r="H369">
            <v>0</v>
          </cell>
        </row>
        <row r="370">
          <cell r="A370" t="str">
            <v>R153</v>
          </cell>
          <cell r="B370" t="str">
            <v xml:space="preserve">RAPID RESPONSE (LMIS)         </v>
          </cell>
          <cell r="C370">
            <v>0</v>
          </cell>
          <cell r="D370">
            <v>0</v>
          </cell>
          <cell r="E370">
            <v>0</v>
          </cell>
          <cell r="F370">
            <v>0</v>
          </cell>
          <cell r="G370">
            <v>0</v>
          </cell>
          <cell r="H370">
            <v>0</v>
          </cell>
        </row>
        <row r="371">
          <cell r="A371" t="str">
            <v>S284</v>
          </cell>
          <cell r="B371" t="str">
            <v xml:space="preserve">CORP SAMS                     </v>
          </cell>
          <cell r="C371">
            <v>0</v>
          </cell>
          <cell r="D371">
            <v>0</v>
          </cell>
          <cell r="E371">
            <v>0</v>
          </cell>
          <cell r="F371">
            <v>0</v>
          </cell>
          <cell r="G371">
            <v>0</v>
          </cell>
          <cell r="H371">
            <v>0</v>
          </cell>
        </row>
        <row r="372">
          <cell r="B372" t="str">
            <v xml:space="preserve">TOTAL FOR  INTEGRATED SYSTEMS </v>
          </cell>
          <cell r="C372">
            <v>0</v>
          </cell>
          <cell r="D372">
            <v>0</v>
          </cell>
          <cell r="E372">
            <v>0</v>
          </cell>
          <cell r="F372">
            <v>0</v>
          </cell>
          <cell r="G372">
            <v>0</v>
          </cell>
          <cell r="H372">
            <v>0</v>
          </cell>
        </row>
        <row r="373">
          <cell r="A373" t="str">
            <v>TRPLC.COBLockheedMartinServicesGroupPAGE:11</v>
          </cell>
        </row>
        <row r="374">
          <cell r="A374" t="str">
            <v>MTDCLOSINGSUMMARY:PROFITCENTERS08/02/00</v>
          </cell>
        </row>
        <row r="375">
          <cell r="A375" t="str">
            <v>CURRENTPERIOD07/0002:05:56</v>
          </cell>
        </row>
        <row r="377">
          <cell r="A377" t="str">
            <v>DEPARTMENT</v>
          </cell>
          <cell r="B377" t="str">
            <v xml:space="preserve">PROJECT </v>
          </cell>
          <cell r="C377" t="str">
            <v xml:space="preserve">SALES </v>
          </cell>
          <cell r="D377" t="str">
            <v xml:space="preserve">COSTS </v>
          </cell>
          <cell r="E377" t="str">
            <v xml:space="preserve">GR/MRG </v>
          </cell>
          <cell r="F377" t="str">
            <v xml:space="preserve">ALLOC G&amp;A </v>
          </cell>
          <cell r="G377" t="str">
            <v xml:space="preserve">PRETAX </v>
          </cell>
          <cell r="H377" t="str">
            <v xml:space="preserve">ROS%                                                                                                                       </v>
          </cell>
        </row>
        <row r="378">
          <cell r="A378" t="str">
            <v>--------------------</v>
          </cell>
          <cell r="B378" t="str">
            <v>------------------------------</v>
          </cell>
          <cell r="C378" t="str">
            <v>-------------</v>
          </cell>
          <cell r="D378" t="str">
            <v>-------------</v>
          </cell>
          <cell r="E378" t="str">
            <v>-------------</v>
          </cell>
          <cell r="F378" t="str">
            <v>-------------</v>
          </cell>
          <cell r="G378" t="str">
            <v>-------------</v>
          </cell>
          <cell r="H378" t="str">
            <v xml:space="preserve"> -----                                                         </v>
          </cell>
        </row>
        <row r="380">
          <cell r="A380" t="str">
            <v>R015</v>
          </cell>
          <cell r="B380" t="str">
            <v xml:space="preserve">DEIS II                       </v>
          </cell>
          <cell r="C380">
            <v>3321109</v>
          </cell>
          <cell r="D380">
            <v>2614125</v>
          </cell>
          <cell r="E380">
            <v>706983</v>
          </cell>
          <cell r="F380">
            <v>134104</v>
          </cell>
          <cell r="G380">
            <v>572879</v>
          </cell>
          <cell r="H380">
            <v>17.2</v>
          </cell>
        </row>
        <row r="381">
          <cell r="A381" t="str">
            <v>R018</v>
          </cell>
          <cell r="B381" t="str">
            <v xml:space="preserve">HANFORD                       </v>
          </cell>
          <cell r="C381">
            <v>0</v>
          </cell>
          <cell r="D381">
            <v>0</v>
          </cell>
          <cell r="E381">
            <v>0</v>
          </cell>
          <cell r="F381">
            <v>0</v>
          </cell>
          <cell r="G381">
            <v>0</v>
          </cell>
          <cell r="H381">
            <v>100</v>
          </cell>
        </row>
        <row r="382">
          <cell r="A382" t="str">
            <v>R022</v>
          </cell>
          <cell r="B382" t="str">
            <v xml:space="preserve">CIO-SP                        </v>
          </cell>
          <cell r="C382">
            <v>796359</v>
          </cell>
          <cell r="D382">
            <v>638784</v>
          </cell>
          <cell r="E382">
            <v>157574</v>
          </cell>
          <cell r="F382">
            <v>32768</v>
          </cell>
          <cell r="G382">
            <v>124805</v>
          </cell>
          <cell r="H382">
            <v>15.6</v>
          </cell>
        </row>
        <row r="383">
          <cell r="A383" t="str">
            <v>R048</v>
          </cell>
          <cell r="B383" t="str">
            <v xml:space="preserve">HANFORD FOLLOW-ON             </v>
          </cell>
          <cell r="C383">
            <v>3395157</v>
          </cell>
          <cell r="D383">
            <v>3154431</v>
          </cell>
          <cell r="E383">
            <v>240725</v>
          </cell>
          <cell r="F383">
            <v>161821</v>
          </cell>
          <cell r="G383">
            <v>78903</v>
          </cell>
          <cell r="H383">
            <v>2.2999999999999998</v>
          </cell>
        </row>
        <row r="384">
          <cell r="A384" t="str">
            <v>R049</v>
          </cell>
          <cell r="B384" t="str">
            <v xml:space="preserve">HANFORD COMMERCIAL            </v>
          </cell>
          <cell r="C384">
            <v>164946</v>
          </cell>
          <cell r="D384">
            <v>149521</v>
          </cell>
          <cell r="E384">
            <v>15424</v>
          </cell>
          <cell r="F384">
            <v>7670</v>
          </cell>
          <cell r="G384">
            <v>7754</v>
          </cell>
          <cell r="H384">
            <v>4.7</v>
          </cell>
        </row>
        <row r="385">
          <cell r="A385" t="str">
            <v>R056</v>
          </cell>
          <cell r="B385" t="str">
            <v xml:space="preserve">PTO                           </v>
          </cell>
          <cell r="C385">
            <v>1961299</v>
          </cell>
          <cell r="D385">
            <v>1817080</v>
          </cell>
          <cell r="E385">
            <v>144219</v>
          </cell>
          <cell r="F385">
            <v>93215</v>
          </cell>
          <cell r="G385">
            <v>51003</v>
          </cell>
          <cell r="H385">
            <v>2.6</v>
          </cell>
        </row>
        <row r="386">
          <cell r="A386" t="str">
            <v>R073</v>
          </cell>
          <cell r="B386" t="str">
            <v xml:space="preserve">DoD Info Srvc Labor Pool      </v>
          </cell>
          <cell r="C386">
            <v>0</v>
          </cell>
          <cell r="D386">
            <v>-1833</v>
          </cell>
          <cell r="E386">
            <v>1833</v>
          </cell>
          <cell r="F386">
            <v>-94</v>
          </cell>
          <cell r="G386">
            <v>1927</v>
          </cell>
          <cell r="H386">
            <v>0</v>
          </cell>
        </row>
        <row r="387">
          <cell r="A387" t="str">
            <v>R085</v>
          </cell>
          <cell r="B387" t="str">
            <v xml:space="preserve">GSA SCHEDULE                  </v>
          </cell>
          <cell r="C387">
            <v>2621786</v>
          </cell>
          <cell r="D387">
            <v>2265149</v>
          </cell>
          <cell r="E387">
            <v>356637</v>
          </cell>
          <cell r="F387">
            <v>116201</v>
          </cell>
          <cell r="G387">
            <v>240435</v>
          </cell>
          <cell r="H387">
            <v>9.1</v>
          </cell>
        </row>
        <row r="388">
          <cell r="A388" t="str">
            <v>R090</v>
          </cell>
          <cell r="B388" t="str">
            <v xml:space="preserve">GSA SCHEDULE LABOR POOL       </v>
          </cell>
          <cell r="C388">
            <v>0</v>
          </cell>
          <cell r="D388">
            <v>0</v>
          </cell>
          <cell r="E388">
            <v>0</v>
          </cell>
          <cell r="F388">
            <v>0</v>
          </cell>
          <cell r="G388">
            <v>0</v>
          </cell>
          <cell r="H388">
            <v>0</v>
          </cell>
        </row>
        <row r="389">
          <cell r="A389" t="str">
            <v>R092</v>
          </cell>
          <cell r="B389" t="str">
            <v xml:space="preserve">ITSS                          </v>
          </cell>
          <cell r="C389">
            <v>0</v>
          </cell>
          <cell r="D389">
            <v>0</v>
          </cell>
          <cell r="E389">
            <v>0</v>
          </cell>
          <cell r="F389">
            <v>0</v>
          </cell>
          <cell r="G389">
            <v>0</v>
          </cell>
          <cell r="H389">
            <v>100</v>
          </cell>
        </row>
        <row r="390">
          <cell r="A390" t="str">
            <v>R097</v>
          </cell>
          <cell r="B390" t="str">
            <v xml:space="preserve">ITOP                          </v>
          </cell>
          <cell r="C390">
            <v>209223</v>
          </cell>
          <cell r="D390">
            <v>189351</v>
          </cell>
          <cell r="E390">
            <v>19871</v>
          </cell>
          <cell r="F390">
            <v>9713</v>
          </cell>
          <cell r="G390">
            <v>10157</v>
          </cell>
          <cell r="H390">
            <v>4.8</v>
          </cell>
        </row>
        <row r="391">
          <cell r="A391" t="str">
            <v>R111</v>
          </cell>
          <cell r="B391" t="str">
            <v xml:space="preserve">EPA NTACS                     </v>
          </cell>
          <cell r="C391">
            <v>3446257</v>
          </cell>
          <cell r="D391">
            <v>3132544</v>
          </cell>
          <cell r="E391">
            <v>313713</v>
          </cell>
          <cell r="F391">
            <v>160698</v>
          </cell>
          <cell r="G391">
            <v>153015</v>
          </cell>
          <cell r="H391">
            <v>4.4000000000000004</v>
          </cell>
        </row>
        <row r="392">
          <cell r="A392" t="str">
            <v>R112</v>
          </cell>
          <cell r="B392" t="str">
            <v xml:space="preserve">DLA-SET PROGRAM               </v>
          </cell>
          <cell r="C392">
            <v>0</v>
          </cell>
          <cell r="D392">
            <v>0</v>
          </cell>
          <cell r="E392">
            <v>0</v>
          </cell>
          <cell r="F392">
            <v>0</v>
          </cell>
          <cell r="G392">
            <v>0</v>
          </cell>
          <cell r="H392">
            <v>0</v>
          </cell>
        </row>
        <row r="393">
          <cell r="A393" t="str">
            <v>R132</v>
          </cell>
          <cell r="B393" t="str">
            <v xml:space="preserve">EPA WTAC                      </v>
          </cell>
          <cell r="C393">
            <v>2294423</v>
          </cell>
          <cell r="D393">
            <v>2142306</v>
          </cell>
          <cell r="E393">
            <v>152117</v>
          </cell>
          <cell r="F393">
            <v>109900</v>
          </cell>
          <cell r="G393">
            <v>42216</v>
          </cell>
          <cell r="H393">
            <v>1.8</v>
          </cell>
        </row>
        <row r="394">
          <cell r="A394" t="str">
            <v>R134</v>
          </cell>
          <cell r="B394" t="str">
            <v xml:space="preserve">FALL CHURCH FACILITY ALLOC    </v>
          </cell>
          <cell r="C394">
            <v>0</v>
          </cell>
          <cell r="D394">
            <v>2</v>
          </cell>
          <cell r="E394">
            <v>-2</v>
          </cell>
          <cell r="F394">
            <v>0</v>
          </cell>
          <cell r="G394">
            <v>-2</v>
          </cell>
          <cell r="H394">
            <v>0</v>
          </cell>
        </row>
        <row r="395">
          <cell r="A395" t="str">
            <v>R135</v>
          </cell>
          <cell r="B395" t="str">
            <v xml:space="preserve">TIPSS                         </v>
          </cell>
          <cell r="C395">
            <v>0</v>
          </cell>
          <cell r="D395">
            <v>0</v>
          </cell>
          <cell r="E395">
            <v>0</v>
          </cell>
          <cell r="F395">
            <v>0</v>
          </cell>
          <cell r="G395">
            <v>0</v>
          </cell>
          <cell r="H395">
            <v>0</v>
          </cell>
        </row>
        <row r="396">
          <cell r="A396" t="str">
            <v>R136</v>
          </cell>
          <cell r="B396" t="str">
            <v xml:space="preserve">CSENET                        </v>
          </cell>
          <cell r="C396">
            <v>-592</v>
          </cell>
          <cell r="D396">
            <v>0</v>
          </cell>
          <cell r="E396">
            <v>-592</v>
          </cell>
          <cell r="F396">
            <v>0</v>
          </cell>
          <cell r="G396">
            <v>-592</v>
          </cell>
          <cell r="H396">
            <v>100</v>
          </cell>
        </row>
        <row r="397">
          <cell r="A397" t="str">
            <v>R140</v>
          </cell>
          <cell r="B397" t="str">
            <v xml:space="preserve">MTMC-DOD                      </v>
          </cell>
          <cell r="C397">
            <v>0</v>
          </cell>
          <cell r="D397">
            <v>0</v>
          </cell>
          <cell r="E397">
            <v>0</v>
          </cell>
          <cell r="F397">
            <v>0</v>
          </cell>
          <cell r="G397">
            <v>0</v>
          </cell>
          <cell r="H397">
            <v>0</v>
          </cell>
        </row>
        <row r="398">
          <cell r="A398" t="str">
            <v>R143</v>
          </cell>
          <cell r="B398" t="str">
            <v xml:space="preserve">MISC  DoD ISS IWTA            </v>
          </cell>
          <cell r="C398">
            <v>42302</v>
          </cell>
          <cell r="D398">
            <v>36923</v>
          </cell>
          <cell r="E398">
            <v>5379</v>
          </cell>
          <cell r="F398">
            <v>1894</v>
          </cell>
          <cell r="G398">
            <v>3485</v>
          </cell>
          <cell r="H398">
            <v>8.1999999999999993</v>
          </cell>
        </row>
        <row r="399">
          <cell r="A399" t="str">
            <v>R151</v>
          </cell>
          <cell r="B399" t="str">
            <v xml:space="preserve">INS STAR                      </v>
          </cell>
          <cell r="C399">
            <v>1661687</v>
          </cell>
          <cell r="D399">
            <v>1071006</v>
          </cell>
          <cell r="E399">
            <v>590680</v>
          </cell>
          <cell r="F399">
            <v>54942</v>
          </cell>
          <cell r="G399">
            <v>535738</v>
          </cell>
          <cell r="H399">
            <v>32.200000000000003</v>
          </cell>
        </row>
        <row r="400">
          <cell r="A400" t="str">
            <v>R154</v>
          </cell>
          <cell r="B400" t="str">
            <v xml:space="preserve">ETSC   SSA                    </v>
          </cell>
          <cell r="C400">
            <v>1591355</v>
          </cell>
          <cell r="D400">
            <v>1362745</v>
          </cell>
          <cell r="E400">
            <v>228609</v>
          </cell>
          <cell r="F400">
            <v>69908</v>
          </cell>
          <cell r="G400">
            <v>158701</v>
          </cell>
          <cell r="H400">
            <v>9.9</v>
          </cell>
        </row>
        <row r="401">
          <cell r="A401" t="str">
            <v>R171</v>
          </cell>
          <cell r="B401" t="str">
            <v xml:space="preserve">HANFORD SEAT MGNT             </v>
          </cell>
          <cell r="C401">
            <v>2759</v>
          </cell>
          <cell r="D401">
            <v>0</v>
          </cell>
          <cell r="E401">
            <v>2759</v>
          </cell>
          <cell r="F401">
            <v>0</v>
          </cell>
          <cell r="G401">
            <v>2759</v>
          </cell>
          <cell r="H401">
            <v>100</v>
          </cell>
        </row>
        <row r="402">
          <cell r="A402" t="str">
            <v>R173</v>
          </cell>
          <cell r="B402" t="str">
            <v xml:space="preserve">ITOP II (INPL)                </v>
          </cell>
          <cell r="C402">
            <v>339700</v>
          </cell>
          <cell r="D402">
            <v>301269</v>
          </cell>
          <cell r="E402">
            <v>38431</v>
          </cell>
          <cell r="F402">
            <v>15455</v>
          </cell>
          <cell r="G402">
            <v>22976</v>
          </cell>
          <cell r="H402">
            <v>6.7</v>
          </cell>
        </row>
        <row r="403">
          <cell r="A403" t="str">
            <v>R180</v>
          </cell>
          <cell r="B403" t="str">
            <v xml:space="preserve">GSA HFCA (INPL)               </v>
          </cell>
          <cell r="C403">
            <v>590</v>
          </cell>
          <cell r="D403">
            <v>8122</v>
          </cell>
          <cell r="E403">
            <v>-7531</v>
          </cell>
          <cell r="F403">
            <v>416</v>
          </cell>
          <cell r="G403">
            <v>-7948</v>
          </cell>
          <cell r="H403">
            <v>-344.9</v>
          </cell>
        </row>
        <row r="404">
          <cell r="A404" t="str">
            <v>R196</v>
          </cell>
          <cell r="B404" t="str">
            <v xml:space="preserve">DOJ ITSS Department           </v>
          </cell>
          <cell r="C404">
            <v>75531</v>
          </cell>
          <cell r="D404">
            <v>70892</v>
          </cell>
          <cell r="E404">
            <v>4638</v>
          </cell>
          <cell r="F404">
            <v>3636</v>
          </cell>
          <cell r="G404">
            <v>1002</v>
          </cell>
          <cell r="H404">
            <v>1.3</v>
          </cell>
        </row>
        <row r="405">
          <cell r="A405" t="str">
            <v>R209</v>
          </cell>
          <cell r="B405" t="str">
            <v xml:space="preserve">DOE Engineering Services      </v>
          </cell>
          <cell r="C405">
            <v>267357</v>
          </cell>
          <cell r="D405">
            <v>227399</v>
          </cell>
          <cell r="E405">
            <v>39958</v>
          </cell>
          <cell r="F405">
            <v>11665</v>
          </cell>
          <cell r="G405">
            <v>28292</v>
          </cell>
          <cell r="H405">
            <v>10.5</v>
          </cell>
        </row>
        <row r="406">
          <cell r="A406" t="str">
            <v>R211</v>
          </cell>
          <cell r="B406" t="str">
            <v xml:space="preserve">FEDSIM MILLENIA - GAO         </v>
          </cell>
          <cell r="C406">
            <v>252201</v>
          </cell>
          <cell r="D406">
            <v>224274</v>
          </cell>
          <cell r="E406">
            <v>27927</v>
          </cell>
          <cell r="F406">
            <v>11505</v>
          </cell>
          <cell r="G406">
            <v>16422</v>
          </cell>
          <cell r="H406">
            <v>6.5</v>
          </cell>
        </row>
        <row r="407">
          <cell r="A407" t="str">
            <v>R217</v>
          </cell>
          <cell r="B407" t="str">
            <v xml:space="preserve">TASC ASPPS                    </v>
          </cell>
          <cell r="C407">
            <v>256579</v>
          </cell>
          <cell r="D407">
            <v>231642</v>
          </cell>
          <cell r="E407">
            <v>24937</v>
          </cell>
          <cell r="F407">
            <v>11883</v>
          </cell>
          <cell r="G407">
            <v>13053</v>
          </cell>
          <cell r="H407">
            <v>5</v>
          </cell>
        </row>
        <row r="408">
          <cell r="A408" t="str">
            <v>S047</v>
          </cell>
          <cell r="B408" t="str">
            <v xml:space="preserve">GAO CONTRACT - MATSCO         </v>
          </cell>
          <cell r="C408">
            <v>0</v>
          </cell>
          <cell r="D408">
            <v>0</v>
          </cell>
          <cell r="E408">
            <v>0</v>
          </cell>
          <cell r="F408">
            <v>0</v>
          </cell>
          <cell r="G408">
            <v>0</v>
          </cell>
          <cell r="H408">
            <v>0</v>
          </cell>
        </row>
        <row r="409">
          <cell r="A409" t="str">
            <v>S278</v>
          </cell>
          <cell r="B409" t="str">
            <v xml:space="preserve">TRI-COR                       </v>
          </cell>
          <cell r="C409">
            <v>0</v>
          </cell>
          <cell r="D409">
            <v>0</v>
          </cell>
          <cell r="E409">
            <v>0</v>
          </cell>
          <cell r="F409">
            <v>0</v>
          </cell>
          <cell r="G409">
            <v>0</v>
          </cell>
          <cell r="H409">
            <v>0</v>
          </cell>
        </row>
        <row r="410">
          <cell r="A410" t="str">
            <v>S292</v>
          </cell>
          <cell r="B410" t="str">
            <v xml:space="preserve">FEDSIM                        </v>
          </cell>
          <cell r="C410">
            <v>93898</v>
          </cell>
          <cell r="D410">
            <v>84634</v>
          </cell>
          <cell r="E410">
            <v>9264</v>
          </cell>
          <cell r="F410">
            <v>4341</v>
          </cell>
          <cell r="G410">
            <v>4922</v>
          </cell>
          <cell r="H410">
            <v>5.2</v>
          </cell>
        </row>
        <row r="411">
          <cell r="A411" t="str">
            <v>S520</v>
          </cell>
          <cell r="B411" t="str">
            <v xml:space="preserve">AFCSC                         </v>
          </cell>
          <cell r="C411">
            <v>0</v>
          </cell>
          <cell r="D411">
            <v>0</v>
          </cell>
          <cell r="E411">
            <v>0</v>
          </cell>
          <cell r="F411">
            <v>0</v>
          </cell>
          <cell r="G411">
            <v>0</v>
          </cell>
          <cell r="H411">
            <v>0</v>
          </cell>
        </row>
        <row r="412">
          <cell r="A412" t="str">
            <v>S521</v>
          </cell>
          <cell r="B412" t="str">
            <v xml:space="preserve">AICS                          </v>
          </cell>
          <cell r="C412">
            <v>0</v>
          </cell>
          <cell r="D412">
            <v>0</v>
          </cell>
          <cell r="E412">
            <v>0</v>
          </cell>
          <cell r="F412">
            <v>0</v>
          </cell>
          <cell r="G412">
            <v>0</v>
          </cell>
          <cell r="H412">
            <v>0</v>
          </cell>
        </row>
        <row r="413">
          <cell r="A413" t="str">
            <v>S522</v>
          </cell>
          <cell r="B413" t="str">
            <v xml:space="preserve">BIA FACCOM                    </v>
          </cell>
          <cell r="C413">
            <v>0</v>
          </cell>
          <cell r="D413">
            <v>0</v>
          </cell>
          <cell r="E413">
            <v>0</v>
          </cell>
          <cell r="F413">
            <v>0</v>
          </cell>
          <cell r="G413">
            <v>0</v>
          </cell>
          <cell r="H413">
            <v>0</v>
          </cell>
        </row>
        <row r="414">
          <cell r="A414" t="str">
            <v>S524</v>
          </cell>
          <cell r="B414" t="str">
            <v xml:space="preserve">BONNEVILLE POWER ADM          </v>
          </cell>
          <cell r="C414">
            <v>0</v>
          </cell>
          <cell r="D414">
            <v>0</v>
          </cell>
          <cell r="E414">
            <v>0</v>
          </cell>
          <cell r="F414">
            <v>0</v>
          </cell>
          <cell r="G414">
            <v>0</v>
          </cell>
          <cell r="H414">
            <v>0</v>
          </cell>
        </row>
        <row r="415">
          <cell r="A415" t="str">
            <v>S525</v>
          </cell>
          <cell r="B415" t="str">
            <v xml:space="preserve">CFSD                          </v>
          </cell>
          <cell r="C415">
            <v>0</v>
          </cell>
          <cell r="D415">
            <v>0</v>
          </cell>
          <cell r="E415">
            <v>0</v>
          </cell>
          <cell r="F415">
            <v>0</v>
          </cell>
          <cell r="G415">
            <v>0</v>
          </cell>
          <cell r="H415">
            <v>0</v>
          </cell>
        </row>
        <row r="416">
          <cell r="A416" t="str">
            <v>S526</v>
          </cell>
          <cell r="B416" t="str">
            <v xml:space="preserve">CONSTANT WEB                  </v>
          </cell>
          <cell r="C416">
            <v>0</v>
          </cell>
          <cell r="D416">
            <v>0</v>
          </cell>
          <cell r="E416">
            <v>0</v>
          </cell>
          <cell r="F416">
            <v>0</v>
          </cell>
          <cell r="G416">
            <v>0</v>
          </cell>
          <cell r="H416">
            <v>0</v>
          </cell>
        </row>
        <row r="417">
          <cell r="A417" t="str">
            <v>S528</v>
          </cell>
          <cell r="B417" t="str">
            <v xml:space="preserve">DOE - ALBUQUERQUE             </v>
          </cell>
          <cell r="C417">
            <v>0</v>
          </cell>
          <cell r="D417">
            <v>0</v>
          </cell>
          <cell r="E417">
            <v>0</v>
          </cell>
          <cell r="F417">
            <v>0</v>
          </cell>
          <cell r="G417">
            <v>0</v>
          </cell>
          <cell r="H417">
            <v>0</v>
          </cell>
        </row>
        <row r="418">
          <cell r="A418" t="str">
            <v>S529</v>
          </cell>
          <cell r="B418" t="str">
            <v xml:space="preserve">EPA                           </v>
          </cell>
          <cell r="C418">
            <v>0</v>
          </cell>
          <cell r="D418">
            <v>184</v>
          </cell>
          <cell r="E418">
            <v>-184</v>
          </cell>
          <cell r="F418">
            <v>9</v>
          </cell>
          <cell r="G418">
            <v>-193</v>
          </cell>
          <cell r="H418">
            <v>0</v>
          </cell>
        </row>
        <row r="419">
          <cell r="A419" t="str">
            <v>S532</v>
          </cell>
          <cell r="B419" t="str">
            <v xml:space="preserve">GSA HIGH TECH                 </v>
          </cell>
          <cell r="C419">
            <v>0</v>
          </cell>
          <cell r="D419">
            <v>0</v>
          </cell>
          <cell r="E419">
            <v>0</v>
          </cell>
          <cell r="F419">
            <v>0</v>
          </cell>
          <cell r="G419">
            <v>0</v>
          </cell>
          <cell r="H419">
            <v>0</v>
          </cell>
        </row>
        <row r="420">
          <cell r="A420" t="str">
            <v>S533</v>
          </cell>
          <cell r="B420" t="str">
            <v xml:space="preserve">IRTOA F30602-87-D-0089        </v>
          </cell>
          <cell r="C420">
            <v>0</v>
          </cell>
          <cell r="D420">
            <v>0</v>
          </cell>
          <cell r="E420">
            <v>0</v>
          </cell>
          <cell r="F420">
            <v>0</v>
          </cell>
          <cell r="G420">
            <v>0</v>
          </cell>
          <cell r="H420">
            <v>0</v>
          </cell>
        </row>
        <row r="421">
          <cell r="A421" t="str">
            <v>S534</v>
          </cell>
          <cell r="B421" t="str">
            <v xml:space="preserve">IBM - AFIC                    </v>
          </cell>
          <cell r="C421">
            <v>0</v>
          </cell>
          <cell r="D421">
            <v>0</v>
          </cell>
          <cell r="E421">
            <v>0</v>
          </cell>
          <cell r="F421">
            <v>0</v>
          </cell>
          <cell r="G421">
            <v>0</v>
          </cell>
          <cell r="H421">
            <v>0</v>
          </cell>
        </row>
        <row r="422">
          <cell r="A422" t="str">
            <v>S535</v>
          </cell>
          <cell r="B422" t="str">
            <v xml:space="preserve">JPL                           </v>
          </cell>
          <cell r="C422">
            <v>0</v>
          </cell>
          <cell r="D422">
            <v>0</v>
          </cell>
          <cell r="E422">
            <v>0</v>
          </cell>
          <cell r="F422">
            <v>0</v>
          </cell>
          <cell r="G422">
            <v>0</v>
          </cell>
          <cell r="H422">
            <v>0</v>
          </cell>
        </row>
        <row r="423">
          <cell r="A423" t="str">
            <v>S536</v>
          </cell>
          <cell r="B423" t="str">
            <v xml:space="preserve">KUWAIT                        </v>
          </cell>
          <cell r="C423">
            <v>0</v>
          </cell>
          <cell r="D423">
            <v>0</v>
          </cell>
          <cell r="E423">
            <v>0</v>
          </cell>
          <cell r="F423">
            <v>0</v>
          </cell>
          <cell r="G423">
            <v>0</v>
          </cell>
          <cell r="H423">
            <v>0</v>
          </cell>
        </row>
        <row r="424">
          <cell r="A424" t="str">
            <v>S537</v>
          </cell>
          <cell r="B424" t="str">
            <v xml:space="preserve">LOCE                          </v>
          </cell>
          <cell r="C424">
            <v>0</v>
          </cell>
          <cell r="D424">
            <v>0</v>
          </cell>
          <cell r="E424">
            <v>0</v>
          </cell>
          <cell r="F424">
            <v>0</v>
          </cell>
          <cell r="G424">
            <v>0</v>
          </cell>
          <cell r="H424">
            <v>0</v>
          </cell>
        </row>
        <row r="425">
          <cell r="A425" t="str">
            <v>S540</v>
          </cell>
          <cell r="B425" t="str">
            <v xml:space="preserve">MMS MINERALS MGT              </v>
          </cell>
          <cell r="C425">
            <v>0</v>
          </cell>
          <cell r="D425">
            <v>0</v>
          </cell>
          <cell r="E425">
            <v>0</v>
          </cell>
          <cell r="F425">
            <v>0</v>
          </cell>
          <cell r="G425">
            <v>0</v>
          </cell>
          <cell r="H425">
            <v>0</v>
          </cell>
        </row>
        <row r="426">
          <cell r="A426" t="str">
            <v>S544</v>
          </cell>
          <cell r="B426" t="str">
            <v xml:space="preserve">DOT OMNI                      </v>
          </cell>
          <cell r="C426">
            <v>0</v>
          </cell>
          <cell r="D426">
            <v>0</v>
          </cell>
          <cell r="E426">
            <v>0</v>
          </cell>
          <cell r="F426">
            <v>0</v>
          </cell>
          <cell r="G426">
            <v>0</v>
          </cell>
          <cell r="H426">
            <v>0</v>
          </cell>
        </row>
        <row r="427">
          <cell r="A427" t="str">
            <v>S545</v>
          </cell>
          <cell r="B427" t="str">
            <v xml:space="preserve">ORANGE COUNTY                 </v>
          </cell>
          <cell r="C427">
            <v>0</v>
          </cell>
          <cell r="D427">
            <v>0</v>
          </cell>
          <cell r="E427">
            <v>0</v>
          </cell>
          <cell r="F427">
            <v>0</v>
          </cell>
          <cell r="G427">
            <v>0</v>
          </cell>
          <cell r="H427">
            <v>0</v>
          </cell>
        </row>
        <row r="428">
          <cell r="A428" t="str">
            <v>S547</v>
          </cell>
          <cell r="B428" t="str">
            <v xml:space="preserve">PIICS                         </v>
          </cell>
          <cell r="C428">
            <v>0</v>
          </cell>
          <cell r="D428">
            <v>0</v>
          </cell>
          <cell r="E428">
            <v>0</v>
          </cell>
          <cell r="F428">
            <v>0</v>
          </cell>
          <cell r="G428">
            <v>0</v>
          </cell>
          <cell r="H428">
            <v>0</v>
          </cell>
        </row>
        <row r="429">
          <cell r="A429" t="str">
            <v>S548</v>
          </cell>
          <cell r="B429" t="str">
            <v xml:space="preserve">PRC-KISS WORKSTATION          </v>
          </cell>
          <cell r="C429">
            <v>0</v>
          </cell>
          <cell r="D429">
            <v>0</v>
          </cell>
          <cell r="E429">
            <v>0</v>
          </cell>
          <cell r="F429">
            <v>0</v>
          </cell>
          <cell r="G429">
            <v>0</v>
          </cell>
          <cell r="H429">
            <v>0</v>
          </cell>
        </row>
        <row r="430">
          <cell r="A430" t="str">
            <v>S550</v>
          </cell>
          <cell r="B430" t="str">
            <v xml:space="preserve">R SQUARED                     </v>
          </cell>
          <cell r="C430">
            <v>0</v>
          </cell>
          <cell r="D430">
            <v>0</v>
          </cell>
          <cell r="E430">
            <v>0</v>
          </cell>
          <cell r="F430">
            <v>0</v>
          </cell>
          <cell r="G430">
            <v>0</v>
          </cell>
          <cell r="H430">
            <v>0</v>
          </cell>
        </row>
        <row r="431">
          <cell r="A431" t="str">
            <v>S552</v>
          </cell>
          <cell r="B431" t="str">
            <v xml:space="preserve">SC&amp;D IV&amp;V                     </v>
          </cell>
          <cell r="C431">
            <v>0</v>
          </cell>
          <cell r="D431">
            <v>0</v>
          </cell>
          <cell r="E431">
            <v>0</v>
          </cell>
          <cell r="F431">
            <v>0</v>
          </cell>
          <cell r="G431">
            <v>0</v>
          </cell>
          <cell r="H431">
            <v>0</v>
          </cell>
        </row>
        <row r="432">
          <cell r="A432" t="str">
            <v>S553</v>
          </cell>
          <cell r="B432" t="str">
            <v xml:space="preserve">SIDPERS                       </v>
          </cell>
          <cell r="C432">
            <v>0</v>
          </cell>
          <cell r="D432">
            <v>0</v>
          </cell>
          <cell r="E432">
            <v>0</v>
          </cell>
          <cell r="F432">
            <v>0</v>
          </cell>
          <cell r="G432">
            <v>0</v>
          </cell>
          <cell r="H432">
            <v>0</v>
          </cell>
        </row>
        <row r="433">
          <cell r="A433" t="str">
            <v>S554</v>
          </cell>
          <cell r="B433" t="str">
            <v xml:space="preserve">SSA                           </v>
          </cell>
          <cell r="C433">
            <v>-12</v>
          </cell>
          <cell r="D433">
            <v>-1075</v>
          </cell>
          <cell r="E433">
            <v>1063</v>
          </cell>
          <cell r="F433">
            <v>-55</v>
          </cell>
          <cell r="G433">
            <v>1118</v>
          </cell>
          <cell r="H433">
            <v>-126.5</v>
          </cell>
        </row>
        <row r="434">
          <cell r="A434" t="str">
            <v>S555</v>
          </cell>
          <cell r="B434" t="str">
            <v xml:space="preserve">TEXCOM                        </v>
          </cell>
          <cell r="C434">
            <v>0</v>
          </cell>
          <cell r="D434">
            <v>0</v>
          </cell>
          <cell r="E434">
            <v>0</v>
          </cell>
          <cell r="F434">
            <v>0</v>
          </cell>
          <cell r="G434">
            <v>0</v>
          </cell>
          <cell r="H434">
            <v>0</v>
          </cell>
        </row>
        <row r="435">
          <cell r="A435" t="str">
            <v>S556</v>
          </cell>
          <cell r="B435" t="str">
            <v xml:space="preserve">TIMS                          </v>
          </cell>
          <cell r="C435">
            <v>0</v>
          </cell>
          <cell r="D435">
            <v>0</v>
          </cell>
          <cell r="E435">
            <v>0</v>
          </cell>
          <cell r="F435">
            <v>0</v>
          </cell>
          <cell r="G435">
            <v>0</v>
          </cell>
          <cell r="H435">
            <v>0</v>
          </cell>
        </row>
        <row r="436">
          <cell r="A436" t="str">
            <v>S559</v>
          </cell>
          <cell r="B436" t="str">
            <v xml:space="preserve">WAPA                          </v>
          </cell>
          <cell r="C436">
            <v>0</v>
          </cell>
          <cell r="D436">
            <v>0</v>
          </cell>
          <cell r="E436">
            <v>0</v>
          </cell>
          <cell r="F436">
            <v>0</v>
          </cell>
          <cell r="G436">
            <v>0</v>
          </cell>
          <cell r="H436">
            <v>0</v>
          </cell>
        </row>
        <row r="437">
          <cell r="A437" t="str">
            <v>S560</v>
          </cell>
          <cell r="B437" t="str">
            <v xml:space="preserve">GETS                          </v>
          </cell>
          <cell r="C437">
            <v>51628</v>
          </cell>
          <cell r="D437">
            <v>45183</v>
          </cell>
          <cell r="E437">
            <v>6444</v>
          </cell>
          <cell r="F437">
            <v>2317</v>
          </cell>
          <cell r="G437">
            <v>4126</v>
          </cell>
          <cell r="H437">
            <v>7.9</v>
          </cell>
        </row>
        <row r="438">
          <cell r="A438" t="str">
            <v>S561</v>
          </cell>
          <cell r="B438" t="str">
            <v xml:space="preserve">IDOD                          </v>
          </cell>
          <cell r="C438">
            <v>0</v>
          </cell>
          <cell r="D438">
            <v>0</v>
          </cell>
          <cell r="E438">
            <v>0</v>
          </cell>
          <cell r="F438">
            <v>0</v>
          </cell>
          <cell r="G438">
            <v>0</v>
          </cell>
          <cell r="H438">
            <v>0</v>
          </cell>
        </row>
        <row r="439">
          <cell r="A439" t="str">
            <v>S563</v>
          </cell>
          <cell r="B439" t="str">
            <v xml:space="preserve">DTIS                          </v>
          </cell>
          <cell r="C439">
            <v>20</v>
          </cell>
          <cell r="D439">
            <v>55</v>
          </cell>
          <cell r="E439">
            <v>-35</v>
          </cell>
          <cell r="F439">
            <v>2</v>
          </cell>
          <cell r="G439">
            <v>-38</v>
          </cell>
          <cell r="H439">
            <v>-192.8</v>
          </cell>
        </row>
        <row r="440">
          <cell r="A440" t="str">
            <v>S570</v>
          </cell>
          <cell r="B440" t="str">
            <v xml:space="preserve">MAXIMA                        </v>
          </cell>
          <cell r="C440">
            <v>0</v>
          </cell>
          <cell r="D440">
            <v>0</v>
          </cell>
          <cell r="E440">
            <v>0</v>
          </cell>
          <cell r="F440">
            <v>0</v>
          </cell>
          <cell r="G440">
            <v>0</v>
          </cell>
          <cell r="H440">
            <v>0</v>
          </cell>
        </row>
        <row r="441">
          <cell r="A441" t="str">
            <v>S571</v>
          </cell>
          <cell r="B441" t="str">
            <v xml:space="preserve">ELIMS (INFO SUPPORT SRVS)     </v>
          </cell>
          <cell r="C441">
            <v>0</v>
          </cell>
          <cell r="D441">
            <v>1092</v>
          </cell>
          <cell r="E441">
            <v>-1092</v>
          </cell>
          <cell r="F441">
            <v>56</v>
          </cell>
          <cell r="G441">
            <v>-1148</v>
          </cell>
          <cell r="H441">
            <v>0</v>
          </cell>
        </row>
        <row r="442">
          <cell r="A442" t="str">
            <v>S572</v>
          </cell>
          <cell r="B442" t="str">
            <v xml:space="preserve">IDOD DEPT (PLM EMPLOYEES)     </v>
          </cell>
          <cell r="C442">
            <v>0</v>
          </cell>
          <cell r="D442">
            <v>0</v>
          </cell>
          <cell r="E442">
            <v>0</v>
          </cell>
          <cell r="F442">
            <v>0</v>
          </cell>
          <cell r="G442">
            <v>0</v>
          </cell>
          <cell r="H442">
            <v>0</v>
          </cell>
        </row>
        <row r="443">
          <cell r="A443" t="str">
            <v>S574</v>
          </cell>
          <cell r="B443" t="str">
            <v xml:space="preserve">CHINA LAKE SALES/COS          </v>
          </cell>
          <cell r="C443">
            <v>0</v>
          </cell>
          <cell r="D443">
            <v>0</v>
          </cell>
          <cell r="E443">
            <v>0</v>
          </cell>
          <cell r="F443">
            <v>0</v>
          </cell>
          <cell r="G443">
            <v>0</v>
          </cell>
          <cell r="H443">
            <v>0</v>
          </cell>
        </row>
        <row r="444">
          <cell r="A444" t="str">
            <v>S583</v>
          </cell>
          <cell r="B444" t="str">
            <v xml:space="preserve">ISEPD                         </v>
          </cell>
          <cell r="C444">
            <v>0</v>
          </cell>
          <cell r="D444">
            <v>0</v>
          </cell>
          <cell r="E444">
            <v>0</v>
          </cell>
          <cell r="F444">
            <v>0</v>
          </cell>
          <cell r="G444">
            <v>0</v>
          </cell>
          <cell r="H444">
            <v>0</v>
          </cell>
        </row>
        <row r="445">
          <cell r="A445" t="str">
            <v>S794</v>
          </cell>
          <cell r="B445" t="str">
            <v xml:space="preserve">GAO 10/1/92                   </v>
          </cell>
          <cell r="C445">
            <v>0</v>
          </cell>
          <cell r="D445">
            <v>0</v>
          </cell>
          <cell r="E445">
            <v>0</v>
          </cell>
          <cell r="F445">
            <v>0</v>
          </cell>
          <cell r="G445">
            <v>0</v>
          </cell>
          <cell r="H445">
            <v>100</v>
          </cell>
        </row>
        <row r="446">
          <cell r="B446" t="str">
            <v>TOTAL FOR  INFORMATION SUPPORT</v>
          </cell>
          <cell r="C446">
            <v>22845571</v>
          </cell>
          <cell r="D446">
            <v>19765816</v>
          </cell>
          <cell r="E446">
            <v>3079755</v>
          </cell>
          <cell r="F446">
            <v>1013981</v>
          </cell>
          <cell r="G446">
            <v>2065774</v>
          </cell>
          <cell r="H446">
            <v>9</v>
          </cell>
        </row>
        <row r="447">
          <cell r="A447" t="str">
            <v>TRPLC.COBLockheedMartinServicesGroupPAGE:13</v>
          </cell>
        </row>
        <row r="448">
          <cell r="A448" t="str">
            <v>MTDCLOSINGSUMMARY:PROFITCENTERS08/02/00</v>
          </cell>
        </row>
        <row r="449">
          <cell r="A449" t="str">
            <v>CURRENTPERIOD07/0002:05:56</v>
          </cell>
        </row>
        <row r="451">
          <cell r="A451" t="str">
            <v>DEPARTMENT</v>
          </cell>
          <cell r="B451" t="str">
            <v xml:space="preserve">PROJECT </v>
          </cell>
          <cell r="C451" t="str">
            <v xml:space="preserve">SALES </v>
          </cell>
          <cell r="D451" t="str">
            <v xml:space="preserve">COSTS </v>
          </cell>
          <cell r="E451" t="str">
            <v xml:space="preserve">GR/MRG </v>
          </cell>
          <cell r="F451" t="str">
            <v xml:space="preserve">ALLOC G&amp;A </v>
          </cell>
          <cell r="G451" t="str">
            <v xml:space="preserve">PRETAX </v>
          </cell>
          <cell r="H451" t="str">
            <v xml:space="preserve">ROS%                                                                                                                       </v>
          </cell>
        </row>
        <row r="452">
          <cell r="A452" t="str">
            <v>--------------------</v>
          </cell>
          <cell r="B452" t="str">
            <v>------------------------------</v>
          </cell>
          <cell r="C452" t="str">
            <v>-------------</v>
          </cell>
          <cell r="D452" t="str">
            <v>-------------</v>
          </cell>
          <cell r="E452" t="str">
            <v>-------------</v>
          </cell>
          <cell r="F452" t="str">
            <v>-------------</v>
          </cell>
          <cell r="G452" t="str">
            <v>-------------</v>
          </cell>
          <cell r="H452" t="str">
            <v xml:space="preserve"> -----                                                         </v>
          </cell>
        </row>
        <row r="454">
          <cell r="A454" t="str">
            <v>R012</v>
          </cell>
          <cell r="B454" t="str">
            <v xml:space="preserve">ARTS                          </v>
          </cell>
          <cell r="C454">
            <v>949217</v>
          </cell>
          <cell r="D454">
            <v>846629</v>
          </cell>
          <cell r="E454">
            <v>102588</v>
          </cell>
          <cell r="F454">
            <v>43429</v>
          </cell>
          <cell r="G454">
            <v>59158</v>
          </cell>
          <cell r="H454">
            <v>6.2</v>
          </cell>
        </row>
        <row r="455">
          <cell r="A455" t="str">
            <v>R014</v>
          </cell>
          <cell r="B455" t="str">
            <v xml:space="preserve">UMS                           </v>
          </cell>
          <cell r="C455">
            <v>2406817</v>
          </cell>
          <cell r="D455">
            <v>2264323</v>
          </cell>
          <cell r="E455">
            <v>142494</v>
          </cell>
          <cell r="F455">
            <v>116159</v>
          </cell>
          <cell r="G455">
            <v>26334</v>
          </cell>
          <cell r="H455">
            <v>1</v>
          </cell>
        </row>
        <row r="456">
          <cell r="A456" t="str">
            <v>R046</v>
          </cell>
          <cell r="B456" t="str">
            <v xml:space="preserve">LESC CONTRACTS (OLD)          </v>
          </cell>
          <cell r="C456">
            <v>0</v>
          </cell>
          <cell r="D456">
            <v>0</v>
          </cell>
          <cell r="E456">
            <v>0</v>
          </cell>
          <cell r="F456">
            <v>0</v>
          </cell>
          <cell r="G456">
            <v>0</v>
          </cell>
          <cell r="H456">
            <v>0</v>
          </cell>
        </row>
        <row r="457">
          <cell r="A457" t="str">
            <v>R059</v>
          </cell>
          <cell r="B457" t="str">
            <v xml:space="preserve">TOMS/UARS                     </v>
          </cell>
          <cell r="C457">
            <v>50</v>
          </cell>
          <cell r="D457">
            <v>0</v>
          </cell>
          <cell r="E457">
            <v>50</v>
          </cell>
          <cell r="F457">
            <v>0</v>
          </cell>
          <cell r="G457">
            <v>50</v>
          </cell>
          <cell r="H457">
            <v>100</v>
          </cell>
        </row>
        <row r="458">
          <cell r="A458" t="str">
            <v>R061</v>
          </cell>
          <cell r="B458" t="str">
            <v xml:space="preserve">MISSION SYSTEMS (LORAL)       </v>
          </cell>
          <cell r="C458">
            <v>1542466</v>
          </cell>
          <cell r="D458">
            <v>1371454</v>
          </cell>
          <cell r="E458">
            <v>171012</v>
          </cell>
          <cell r="F458">
            <v>70354</v>
          </cell>
          <cell r="G458">
            <v>100657</v>
          </cell>
          <cell r="H458">
            <v>6.5</v>
          </cell>
        </row>
        <row r="459">
          <cell r="A459" t="str">
            <v>R062</v>
          </cell>
          <cell r="B459" t="str">
            <v xml:space="preserve">A&amp;CO/Atlanta                  </v>
          </cell>
          <cell r="C459">
            <v>965216</v>
          </cell>
          <cell r="D459">
            <v>1255322</v>
          </cell>
          <cell r="E459">
            <v>-290106</v>
          </cell>
          <cell r="F459">
            <v>75947</v>
          </cell>
          <cell r="G459">
            <v>-366053</v>
          </cell>
          <cell r="H459">
            <v>-37.9</v>
          </cell>
        </row>
        <row r="460">
          <cell r="A460" t="str">
            <v>R067</v>
          </cell>
          <cell r="B460" t="str">
            <v xml:space="preserve">Seabrook                      </v>
          </cell>
          <cell r="C460">
            <v>4580056</v>
          </cell>
          <cell r="D460">
            <v>2263347</v>
          </cell>
          <cell r="E460">
            <v>2316709</v>
          </cell>
          <cell r="F460">
            <v>116109</v>
          </cell>
          <cell r="G460">
            <v>2200599</v>
          </cell>
          <cell r="H460">
            <v>48</v>
          </cell>
        </row>
        <row r="461">
          <cell r="A461" t="str">
            <v>R069</v>
          </cell>
          <cell r="B461" t="str">
            <v xml:space="preserve">Stennis                       </v>
          </cell>
          <cell r="C461">
            <v>3094028</v>
          </cell>
          <cell r="D461">
            <v>2639118</v>
          </cell>
          <cell r="E461">
            <v>454909</v>
          </cell>
          <cell r="F461">
            <v>135384</v>
          </cell>
          <cell r="G461">
            <v>319525</v>
          </cell>
          <cell r="H461">
            <v>10.3</v>
          </cell>
        </row>
        <row r="462">
          <cell r="A462" t="str">
            <v>R082</v>
          </cell>
          <cell r="B462" t="str">
            <v xml:space="preserve">SMS IGT - HOUSTON             </v>
          </cell>
          <cell r="C462">
            <v>0</v>
          </cell>
          <cell r="D462">
            <v>0</v>
          </cell>
          <cell r="E462">
            <v>0</v>
          </cell>
          <cell r="F462">
            <v>0</v>
          </cell>
          <cell r="G462">
            <v>0</v>
          </cell>
          <cell r="H462">
            <v>0</v>
          </cell>
        </row>
        <row r="463">
          <cell r="A463" t="str">
            <v>R083</v>
          </cell>
          <cell r="B463" t="str">
            <v xml:space="preserve">CSOC                          </v>
          </cell>
          <cell r="C463">
            <v>0</v>
          </cell>
          <cell r="D463">
            <v>0</v>
          </cell>
          <cell r="E463">
            <v>0</v>
          </cell>
          <cell r="F463">
            <v>0</v>
          </cell>
          <cell r="G463">
            <v>0</v>
          </cell>
          <cell r="H463">
            <v>0</v>
          </cell>
        </row>
        <row r="464">
          <cell r="A464" t="str">
            <v>R098</v>
          </cell>
          <cell r="B464" t="str">
            <v xml:space="preserve">General Support SC            </v>
          </cell>
          <cell r="C464">
            <v>0</v>
          </cell>
          <cell r="D464">
            <v>1876</v>
          </cell>
          <cell r="E464">
            <v>-1876</v>
          </cell>
          <cell r="F464">
            <v>96</v>
          </cell>
          <cell r="G464">
            <v>-1972</v>
          </cell>
          <cell r="H464">
            <v>0</v>
          </cell>
        </row>
        <row r="465">
          <cell r="A465" t="str">
            <v>R099</v>
          </cell>
          <cell r="B465" t="str">
            <v xml:space="preserve">Atlanta FSC                   </v>
          </cell>
          <cell r="C465">
            <v>0</v>
          </cell>
          <cell r="D465">
            <v>0</v>
          </cell>
          <cell r="E465">
            <v>0</v>
          </cell>
          <cell r="F465">
            <v>0</v>
          </cell>
          <cell r="G465">
            <v>0</v>
          </cell>
          <cell r="H465">
            <v>0</v>
          </cell>
        </row>
        <row r="466">
          <cell r="A466" t="str">
            <v>R100</v>
          </cell>
          <cell r="B466" t="str">
            <v xml:space="preserve">Seabrook FSC                  </v>
          </cell>
          <cell r="C466">
            <v>0</v>
          </cell>
          <cell r="D466">
            <v>0</v>
          </cell>
          <cell r="E466">
            <v>0</v>
          </cell>
          <cell r="F466">
            <v>0</v>
          </cell>
          <cell r="G466">
            <v>0</v>
          </cell>
          <cell r="H466">
            <v>0</v>
          </cell>
        </row>
        <row r="467">
          <cell r="A467" t="str">
            <v>R101</v>
          </cell>
          <cell r="B467" t="str">
            <v xml:space="preserve">SEAS FSC                      </v>
          </cell>
          <cell r="C467">
            <v>0</v>
          </cell>
          <cell r="D467">
            <v>0</v>
          </cell>
          <cell r="E467">
            <v>0</v>
          </cell>
          <cell r="F467">
            <v>0</v>
          </cell>
          <cell r="G467">
            <v>0</v>
          </cell>
          <cell r="H467">
            <v>0</v>
          </cell>
        </row>
        <row r="468">
          <cell r="A468" t="str">
            <v>R107</v>
          </cell>
          <cell r="B468" t="str">
            <v xml:space="preserve">ECS FSC                       </v>
          </cell>
          <cell r="C468">
            <v>0</v>
          </cell>
          <cell r="D468">
            <v>0</v>
          </cell>
          <cell r="E468">
            <v>0</v>
          </cell>
          <cell r="F468">
            <v>0</v>
          </cell>
          <cell r="G468">
            <v>0</v>
          </cell>
          <cell r="H468">
            <v>0</v>
          </cell>
        </row>
        <row r="469">
          <cell r="A469" t="str">
            <v>R109</v>
          </cell>
          <cell r="B469" t="str">
            <v xml:space="preserve">West Coast FSC                </v>
          </cell>
          <cell r="C469">
            <v>0</v>
          </cell>
          <cell r="D469">
            <v>0</v>
          </cell>
          <cell r="E469">
            <v>0</v>
          </cell>
          <cell r="F469">
            <v>0</v>
          </cell>
          <cell r="G469">
            <v>0</v>
          </cell>
          <cell r="H469">
            <v>0</v>
          </cell>
        </row>
        <row r="470">
          <cell r="A470" t="str">
            <v>R114</v>
          </cell>
          <cell r="B470" t="str">
            <v xml:space="preserve">Wind &amp; Polar                  </v>
          </cell>
          <cell r="C470">
            <v>-84</v>
          </cell>
          <cell r="D470">
            <v>0</v>
          </cell>
          <cell r="E470">
            <v>-84</v>
          </cell>
          <cell r="F470">
            <v>0</v>
          </cell>
          <cell r="G470">
            <v>-84</v>
          </cell>
          <cell r="H470">
            <v>100</v>
          </cell>
        </row>
        <row r="471">
          <cell r="A471" t="str">
            <v>R117</v>
          </cell>
          <cell r="B471" t="str">
            <v xml:space="preserve">SVALBARD                      </v>
          </cell>
          <cell r="C471">
            <v>62085</v>
          </cell>
          <cell r="D471">
            <v>69511</v>
          </cell>
          <cell r="E471">
            <v>-7426</v>
          </cell>
          <cell r="F471">
            <v>3565</v>
          </cell>
          <cell r="G471">
            <v>-10992</v>
          </cell>
          <cell r="H471">
            <v>-17.7</v>
          </cell>
        </row>
        <row r="472">
          <cell r="A472" t="str">
            <v>R122</v>
          </cell>
          <cell r="B472" t="str">
            <v xml:space="preserve">ITS Programs   Davis-Bacon    </v>
          </cell>
          <cell r="C472">
            <v>211576</v>
          </cell>
          <cell r="D472">
            <v>-2008</v>
          </cell>
          <cell r="E472">
            <v>213584</v>
          </cell>
          <cell r="F472">
            <v>28900</v>
          </cell>
          <cell r="G472">
            <v>184684</v>
          </cell>
          <cell r="H472">
            <v>87.2</v>
          </cell>
        </row>
        <row r="473">
          <cell r="A473" t="str">
            <v>R137</v>
          </cell>
          <cell r="B473" t="str">
            <v xml:space="preserve">NEW DEPT FOR JOHN G IWTA      </v>
          </cell>
          <cell r="C473">
            <v>0</v>
          </cell>
          <cell r="D473">
            <v>0</v>
          </cell>
          <cell r="E473">
            <v>0</v>
          </cell>
          <cell r="F473">
            <v>0</v>
          </cell>
          <cell r="G473">
            <v>0</v>
          </cell>
          <cell r="H473">
            <v>100</v>
          </cell>
        </row>
        <row r="474">
          <cell r="A474" t="str">
            <v>R138</v>
          </cell>
          <cell r="B474" t="str">
            <v xml:space="preserve">EVA/EVR                       </v>
          </cell>
          <cell r="C474">
            <v>0</v>
          </cell>
          <cell r="D474">
            <v>0</v>
          </cell>
          <cell r="E474">
            <v>0</v>
          </cell>
          <cell r="F474">
            <v>0</v>
          </cell>
          <cell r="G474">
            <v>0</v>
          </cell>
          <cell r="H474">
            <v>0</v>
          </cell>
        </row>
        <row r="475">
          <cell r="A475" t="str">
            <v>R146</v>
          </cell>
          <cell r="B475" t="str">
            <v xml:space="preserve">DRYDEN S&amp;ASS                  </v>
          </cell>
          <cell r="C475">
            <v>231956</v>
          </cell>
          <cell r="D475">
            <v>206021</v>
          </cell>
          <cell r="E475">
            <v>25934</v>
          </cell>
          <cell r="F475">
            <v>10568</v>
          </cell>
          <cell r="G475">
            <v>15365</v>
          </cell>
          <cell r="H475">
            <v>6.6</v>
          </cell>
        </row>
        <row r="476">
          <cell r="A476" t="str">
            <v>R148</v>
          </cell>
          <cell r="B476" t="str">
            <v xml:space="preserve">CSOC                          </v>
          </cell>
          <cell r="C476">
            <v>0</v>
          </cell>
          <cell r="D476">
            <v>0</v>
          </cell>
          <cell r="E476">
            <v>0</v>
          </cell>
          <cell r="F476">
            <v>0</v>
          </cell>
          <cell r="G476">
            <v>0</v>
          </cell>
          <cell r="H476">
            <v>0</v>
          </cell>
        </row>
        <row r="477">
          <cell r="A477" t="str">
            <v>R149</v>
          </cell>
          <cell r="B477" t="str">
            <v xml:space="preserve">AMES PART-TIME                </v>
          </cell>
          <cell r="C477">
            <v>19567</v>
          </cell>
          <cell r="D477">
            <v>19279</v>
          </cell>
          <cell r="E477">
            <v>287</v>
          </cell>
          <cell r="F477">
            <v>989</v>
          </cell>
          <cell r="G477">
            <v>-701</v>
          </cell>
          <cell r="H477">
            <v>-3.5</v>
          </cell>
        </row>
        <row r="478">
          <cell r="A478" t="str">
            <v>R156</v>
          </cell>
          <cell r="B478" t="str">
            <v xml:space="preserve">CONSOLIDATED SPACE OP CONT    </v>
          </cell>
          <cell r="C478">
            <v>20633290</v>
          </cell>
          <cell r="D478">
            <v>19235576</v>
          </cell>
          <cell r="E478">
            <v>1397713</v>
          </cell>
          <cell r="F478">
            <v>986784</v>
          </cell>
          <cell r="G478">
            <v>410929</v>
          </cell>
          <cell r="H478">
            <v>1.9</v>
          </cell>
        </row>
        <row r="479">
          <cell r="A479" t="str">
            <v>R167</v>
          </cell>
          <cell r="B479" t="str">
            <v xml:space="preserve">OLD LORAL                     </v>
          </cell>
          <cell r="C479">
            <v>0</v>
          </cell>
          <cell r="D479">
            <v>0</v>
          </cell>
          <cell r="E479">
            <v>0</v>
          </cell>
          <cell r="F479">
            <v>0</v>
          </cell>
          <cell r="G479">
            <v>0</v>
          </cell>
          <cell r="H479">
            <v>0</v>
          </cell>
        </row>
        <row r="480">
          <cell r="A480" t="str">
            <v>R197</v>
          </cell>
          <cell r="B480" t="str">
            <v xml:space="preserve">CLEAR LAKE SERVICE CENTER     </v>
          </cell>
          <cell r="C480">
            <v>0</v>
          </cell>
          <cell r="D480">
            <v>0</v>
          </cell>
          <cell r="E480">
            <v>0</v>
          </cell>
          <cell r="F480">
            <v>0</v>
          </cell>
          <cell r="G480">
            <v>0</v>
          </cell>
          <cell r="H480">
            <v>0</v>
          </cell>
        </row>
        <row r="481">
          <cell r="A481" t="str">
            <v>R210</v>
          </cell>
          <cell r="B481" t="str">
            <v xml:space="preserve">AMES Astro-Biology Lab        </v>
          </cell>
          <cell r="C481">
            <v>0</v>
          </cell>
          <cell r="D481">
            <v>14886</v>
          </cell>
          <cell r="E481">
            <v>-14886</v>
          </cell>
          <cell r="F481">
            <v>763</v>
          </cell>
          <cell r="G481">
            <v>-15650</v>
          </cell>
          <cell r="H481">
            <v>0</v>
          </cell>
        </row>
        <row r="482">
          <cell r="A482" t="str">
            <v>S013</v>
          </cell>
          <cell r="B482" t="str">
            <v xml:space="preserve">DRYDEN CALIBRATION            </v>
          </cell>
          <cell r="C482">
            <v>0</v>
          </cell>
          <cell r="D482">
            <v>0</v>
          </cell>
          <cell r="E482">
            <v>0</v>
          </cell>
          <cell r="F482">
            <v>0</v>
          </cell>
          <cell r="G482">
            <v>0</v>
          </cell>
          <cell r="H482">
            <v>0</v>
          </cell>
        </row>
        <row r="483">
          <cell r="A483" t="str">
            <v>S030</v>
          </cell>
          <cell r="B483" t="str">
            <v xml:space="preserve">ASHEVILLE                     </v>
          </cell>
          <cell r="C483">
            <v>0</v>
          </cell>
          <cell r="D483">
            <v>0</v>
          </cell>
          <cell r="E483">
            <v>0</v>
          </cell>
          <cell r="F483">
            <v>0</v>
          </cell>
          <cell r="G483">
            <v>0</v>
          </cell>
          <cell r="H483">
            <v>0</v>
          </cell>
        </row>
        <row r="484">
          <cell r="A484" t="str">
            <v>S037</v>
          </cell>
          <cell r="B484" t="str">
            <v xml:space="preserve">GEODSS                        </v>
          </cell>
          <cell r="C484">
            <v>0</v>
          </cell>
          <cell r="D484">
            <v>0</v>
          </cell>
          <cell r="E484">
            <v>0</v>
          </cell>
          <cell r="F484">
            <v>0</v>
          </cell>
          <cell r="G484">
            <v>0</v>
          </cell>
          <cell r="H484">
            <v>0</v>
          </cell>
        </row>
        <row r="485">
          <cell r="A485" t="str">
            <v>S048</v>
          </cell>
          <cell r="B485" t="str">
            <v xml:space="preserve">SPECIAL PAYLOADS - MATSCO     </v>
          </cell>
          <cell r="C485">
            <v>0</v>
          </cell>
          <cell r="D485">
            <v>0</v>
          </cell>
          <cell r="E485">
            <v>0</v>
          </cell>
          <cell r="F485">
            <v>0</v>
          </cell>
          <cell r="G485">
            <v>0</v>
          </cell>
          <cell r="H485">
            <v>0</v>
          </cell>
        </row>
        <row r="486">
          <cell r="A486" t="str">
            <v>S073</v>
          </cell>
          <cell r="B486" t="str">
            <v xml:space="preserve">LANGLEY FILES                 </v>
          </cell>
          <cell r="C486">
            <v>0</v>
          </cell>
          <cell r="D486">
            <v>0</v>
          </cell>
          <cell r="E486">
            <v>0</v>
          </cell>
          <cell r="F486">
            <v>0</v>
          </cell>
          <cell r="G486">
            <v>0</v>
          </cell>
          <cell r="H486">
            <v>0</v>
          </cell>
        </row>
        <row r="487">
          <cell r="A487" t="str">
            <v>S078</v>
          </cell>
          <cell r="B487" t="str">
            <v xml:space="preserve">LANGLEY RESEARCH              </v>
          </cell>
          <cell r="C487">
            <v>0</v>
          </cell>
          <cell r="D487">
            <v>0</v>
          </cell>
          <cell r="E487">
            <v>0</v>
          </cell>
          <cell r="F487">
            <v>0</v>
          </cell>
          <cell r="G487">
            <v>0</v>
          </cell>
          <cell r="H487">
            <v>0</v>
          </cell>
        </row>
        <row r="488">
          <cell r="A488" t="str">
            <v>S113</v>
          </cell>
          <cell r="B488" t="str">
            <v xml:space="preserve">ACE                           </v>
          </cell>
          <cell r="C488">
            <v>0</v>
          </cell>
          <cell r="D488">
            <v>0</v>
          </cell>
          <cell r="E488">
            <v>0</v>
          </cell>
          <cell r="F488">
            <v>0</v>
          </cell>
          <cell r="G488">
            <v>0</v>
          </cell>
          <cell r="H488">
            <v>0</v>
          </cell>
        </row>
        <row r="489">
          <cell r="A489" t="str">
            <v>S114</v>
          </cell>
          <cell r="B489" t="str">
            <v xml:space="preserve">DRYDEN O&amp;M                    </v>
          </cell>
          <cell r="C489">
            <v>-1</v>
          </cell>
          <cell r="D489">
            <v>6</v>
          </cell>
          <cell r="E489">
            <v>-8</v>
          </cell>
          <cell r="F489">
            <v>0</v>
          </cell>
          <cell r="G489">
            <v>-8</v>
          </cell>
          <cell r="H489">
            <v>570.5</v>
          </cell>
        </row>
        <row r="490">
          <cell r="A490" t="str">
            <v>S116</v>
          </cell>
          <cell r="B490" t="str">
            <v xml:space="preserve">EARTHPROBE                    </v>
          </cell>
          <cell r="C490">
            <v>92</v>
          </cell>
          <cell r="D490">
            <v>0</v>
          </cell>
          <cell r="E490">
            <v>92</v>
          </cell>
          <cell r="F490">
            <v>0</v>
          </cell>
          <cell r="G490">
            <v>92</v>
          </cell>
          <cell r="H490">
            <v>100</v>
          </cell>
        </row>
        <row r="491">
          <cell r="A491" t="str">
            <v>S145</v>
          </cell>
          <cell r="B491" t="str">
            <v xml:space="preserve">GILMORE CREEK                 </v>
          </cell>
          <cell r="C491">
            <v>0</v>
          </cell>
          <cell r="D491">
            <v>0</v>
          </cell>
          <cell r="E491">
            <v>0</v>
          </cell>
          <cell r="F491">
            <v>0</v>
          </cell>
          <cell r="G491">
            <v>0</v>
          </cell>
          <cell r="H491">
            <v>0</v>
          </cell>
        </row>
        <row r="492">
          <cell r="A492" t="str">
            <v>S158</v>
          </cell>
          <cell r="B492" t="str">
            <v xml:space="preserve">AMES - MATSCO                 </v>
          </cell>
          <cell r="C492">
            <v>0</v>
          </cell>
          <cell r="D492">
            <v>0</v>
          </cell>
          <cell r="E492">
            <v>0</v>
          </cell>
          <cell r="F492">
            <v>0</v>
          </cell>
          <cell r="G492">
            <v>0</v>
          </cell>
          <cell r="H492">
            <v>0</v>
          </cell>
        </row>
        <row r="493">
          <cell r="A493" t="str">
            <v>S160</v>
          </cell>
          <cell r="B493" t="str">
            <v xml:space="preserve">HDQ - WASH  D.C. - MATSCO     </v>
          </cell>
          <cell r="C493">
            <v>0</v>
          </cell>
          <cell r="D493">
            <v>0</v>
          </cell>
          <cell r="E493">
            <v>0</v>
          </cell>
          <cell r="F493">
            <v>0</v>
          </cell>
          <cell r="G493">
            <v>0</v>
          </cell>
          <cell r="H493">
            <v>0</v>
          </cell>
        </row>
        <row r="494">
          <cell r="A494" t="str">
            <v>S169</v>
          </cell>
          <cell r="B494" t="str">
            <v xml:space="preserve">JSC - HOUSTON - MATSCO        </v>
          </cell>
          <cell r="C494">
            <v>0</v>
          </cell>
          <cell r="D494">
            <v>0</v>
          </cell>
          <cell r="E494">
            <v>0</v>
          </cell>
          <cell r="F494">
            <v>0</v>
          </cell>
          <cell r="G494">
            <v>0</v>
          </cell>
          <cell r="H494">
            <v>0</v>
          </cell>
        </row>
        <row r="495">
          <cell r="A495" t="str">
            <v>S175</v>
          </cell>
          <cell r="B495" t="str">
            <v xml:space="preserve">DIGITAL IMAGING               </v>
          </cell>
          <cell r="C495">
            <v>10223</v>
          </cell>
          <cell r="D495">
            <v>9045</v>
          </cell>
          <cell r="E495">
            <v>1178</v>
          </cell>
          <cell r="F495">
            <v>464</v>
          </cell>
          <cell r="G495">
            <v>714</v>
          </cell>
          <cell r="H495">
            <v>6.9</v>
          </cell>
        </row>
        <row r="496">
          <cell r="A496" t="str">
            <v>S237</v>
          </cell>
          <cell r="B496" t="str">
            <v xml:space="preserve">MMC WITHIN NASA               </v>
          </cell>
          <cell r="C496">
            <v>0</v>
          </cell>
          <cell r="D496">
            <v>0</v>
          </cell>
          <cell r="E496">
            <v>0</v>
          </cell>
          <cell r="F496">
            <v>0</v>
          </cell>
          <cell r="G496">
            <v>0</v>
          </cell>
          <cell r="H496">
            <v>0</v>
          </cell>
        </row>
        <row r="497">
          <cell r="A497" t="str">
            <v>S250</v>
          </cell>
          <cell r="B497" t="str">
            <v xml:space="preserve">NOAA/SENSS                    </v>
          </cell>
          <cell r="C497">
            <v>21890</v>
          </cell>
          <cell r="D497">
            <v>21983</v>
          </cell>
          <cell r="E497">
            <v>-93</v>
          </cell>
          <cell r="F497">
            <v>1127</v>
          </cell>
          <cell r="G497">
            <v>-1221</v>
          </cell>
          <cell r="H497">
            <v>-5.5</v>
          </cell>
        </row>
        <row r="498">
          <cell r="A498" t="str">
            <v>S255</v>
          </cell>
          <cell r="B498" t="str">
            <v xml:space="preserve">ETAC                          </v>
          </cell>
          <cell r="C498">
            <v>15764404</v>
          </cell>
          <cell r="D498">
            <v>14931850</v>
          </cell>
          <cell r="E498">
            <v>832554</v>
          </cell>
          <cell r="F498">
            <v>765998</v>
          </cell>
          <cell r="G498">
            <v>66555</v>
          </cell>
          <cell r="H498">
            <v>0.4</v>
          </cell>
        </row>
        <row r="499">
          <cell r="A499" t="str">
            <v>S256</v>
          </cell>
          <cell r="B499" t="str">
            <v xml:space="preserve">WHITE SANDS TEST FAC. WSTF    </v>
          </cell>
          <cell r="C499">
            <v>0</v>
          </cell>
          <cell r="D499">
            <v>0</v>
          </cell>
          <cell r="E499">
            <v>0</v>
          </cell>
          <cell r="F499">
            <v>0</v>
          </cell>
          <cell r="G499">
            <v>0</v>
          </cell>
          <cell r="H499">
            <v>0</v>
          </cell>
        </row>
        <row r="500">
          <cell r="A500" t="str">
            <v>S259</v>
          </cell>
          <cell r="B500" t="str">
            <v xml:space="preserve">LAS VEGAS                     </v>
          </cell>
          <cell r="C500">
            <v>0</v>
          </cell>
          <cell r="D500">
            <v>0</v>
          </cell>
          <cell r="E500">
            <v>0</v>
          </cell>
          <cell r="F500">
            <v>0</v>
          </cell>
          <cell r="G500">
            <v>0</v>
          </cell>
          <cell r="H500">
            <v>0</v>
          </cell>
        </row>
        <row r="501">
          <cell r="A501" t="str">
            <v>S262</v>
          </cell>
          <cell r="B501" t="str">
            <v xml:space="preserve">HELSTF (LESC)                 </v>
          </cell>
          <cell r="C501">
            <v>0</v>
          </cell>
          <cell r="D501">
            <v>0</v>
          </cell>
          <cell r="E501">
            <v>0</v>
          </cell>
          <cell r="F501">
            <v>0</v>
          </cell>
          <cell r="G501">
            <v>0</v>
          </cell>
          <cell r="H501">
            <v>0</v>
          </cell>
        </row>
        <row r="502">
          <cell r="A502" t="str">
            <v>S263</v>
          </cell>
          <cell r="B502" t="str">
            <v xml:space="preserve">WAPO - WASH. AREA PRGMS       </v>
          </cell>
          <cell r="C502">
            <v>0</v>
          </cell>
          <cell r="D502">
            <v>0</v>
          </cell>
          <cell r="E502">
            <v>0</v>
          </cell>
          <cell r="F502">
            <v>0</v>
          </cell>
          <cell r="G502">
            <v>0</v>
          </cell>
          <cell r="H502">
            <v>0</v>
          </cell>
        </row>
        <row r="503">
          <cell r="A503" t="str">
            <v>S264</v>
          </cell>
          <cell r="B503" t="str">
            <v xml:space="preserve">LESC INTERCOMPANY (ICPO)      </v>
          </cell>
          <cell r="C503">
            <v>-32644</v>
          </cell>
          <cell r="D503">
            <v>14985</v>
          </cell>
          <cell r="E503">
            <v>-47630</v>
          </cell>
          <cell r="F503">
            <v>768</v>
          </cell>
          <cell r="G503">
            <v>-48399</v>
          </cell>
          <cell r="H503">
            <v>148.19999999999999</v>
          </cell>
        </row>
        <row r="504">
          <cell r="A504" t="str">
            <v>S265</v>
          </cell>
          <cell r="B504" t="str">
            <v xml:space="preserve">WPO - WESTERN PRGM OFFICE     </v>
          </cell>
          <cell r="C504">
            <v>0</v>
          </cell>
          <cell r="D504">
            <v>0</v>
          </cell>
          <cell r="E504">
            <v>0</v>
          </cell>
          <cell r="F504">
            <v>0</v>
          </cell>
          <cell r="G504">
            <v>0</v>
          </cell>
          <cell r="H504">
            <v>0</v>
          </cell>
        </row>
        <row r="505">
          <cell r="A505" t="str">
            <v>S267</v>
          </cell>
          <cell r="B505" t="str">
            <v xml:space="preserve">SPO - SPECIAL PRGM OFFICE     </v>
          </cell>
          <cell r="C505">
            <v>0</v>
          </cell>
          <cell r="D505">
            <v>0</v>
          </cell>
          <cell r="E505">
            <v>0</v>
          </cell>
          <cell r="F505">
            <v>0</v>
          </cell>
          <cell r="G505">
            <v>0</v>
          </cell>
          <cell r="H505">
            <v>0</v>
          </cell>
        </row>
        <row r="506">
          <cell r="A506" t="str">
            <v>S268</v>
          </cell>
          <cell r="B506" t="str">
            <v xml:space="preserve">LPO - LANGLEY PRGM OFFICE     </v>
          </cell>
          <cell r="C506">
            <v>255</v>
          </cell>
          <cell r="D506">
            <v>0</v>
          </cell>
          <cell r="E506">
            <v>255</v>
          </cell>
          <cell r="F506">
            <v>0</v>
          </cell>
          <cell r="G506">
            <v>255</v>
          </cell>
          <cell r="H506">
            <v>100</v>
          </cell>
        </row>
        <row r="507">
          <cell r="A507" t="str">
            <v>S269</v>
          </cell>
          <cell r="B507" t="str">
            <v xml:space="preserve">SUPER COLLIDER                </v>
          </cell>
          <cell r="C507">
            <v>0</v>
          </cell>
          <cell r="D507">
            <v>0</v>
          </cell>
          <cell r="E507">
            <v>0</v>
          </cell>
          <cell r="F507">
            <v>0</v>
          </cell>
          <cell r="G507">
            <v>0</v>
          </cell>
          <cell r="H507">
            <v>0</v>
          </cell>
        </row>
        <row r="508">
          <cell r="A508" t="str">
            <v>S270</v>
          </cell>
          <cell r="B508" t="str">
            <v xml:space="preserve">COMPETITION MANAGEMENT        </v>
          </cell>
          <cell r="C508">
            <v>0</v>
          </cell>
          <cell r="D508">
            <v>0</v>
          </cell>
          <cell r="E508">
            <v>0</v>
          </cell>
          <cell r="F508">
            <v>0</v>
          </cell>
          <cell r="G508">
            <v>0</v>
          </cell>
          <cell r="H508">
            <v>0</v>
          </cell>
        </row>
        <row r="509">
          <cell r="A509" t="str">
            <v>S271</v>
          </cell>
          <cell r="B509" t="str">
            <v xml:space="preserve">STENNIS                       </v>
          </cell>
          <cell r="C509">
            <v>0</v>
          </cell>
          <cell r="D509">
            <v>0</v>
          </cell>
          <cell r="E509">
            <v>0</v>
          </cell>
          <cell r="F509">
            <v>0</v>
          </cell>
          <cell r="G509">
            <v>0</v>
          </cell>
          <cell r="H509">
            <v>0</v>
          </cell>
        </row>
        <row r="510">
          <cell r="A510" t="str">
            <v>S272</v>
          </cell>
          <cell r="B510" t="str">
            <v xml:space="preserve">AMES ET&amp;SC                    </v>
          </cell>
          <cell r="C510">
            <v>2760811</v>
          </cell>
          <cell r="D510">
            <v>2547999</v>
          </cell>
          <cell r="E510">
            <v>212812</v>
          </cell>
          <cell r="F510">
            <v>130711</v>
          </cell>
          <cell r="G510">
            <v>82100</v>
          </cell>
          <cell r="H510">
            <v>2.9</v>
          </cell>
        </row>
        <row r="511">
          <cell r="A511" t="str">
            <v>S274</v>
          </cell>
          <cell r="B511" t="str">
            <v xml:space="preserve">FCSD (JOHNSON ENGINEERING)    </v>
          </cell>
          <cell r="C511">
            <v>81556</v>
          </cell>
          <cell r="D511">
            <v>78009</v>
          </cell>
          <cell r="E511">
            <v>3547</v>
          </cell>
          <cell r="F511">
            <v>4001</v>
          </cell>
          <cell r="G511">
            <v>-454</v>
          </cell>
          <cell r="H511">
            <v>-0.5</v>
          </cell>
        </row>
        <row r="512">
          <cell r="A512" t="str">
            <v>S275</v>
          </cell>
          <cell r="B512" t="str">
            <v xml:space="preserve">HOUSTON SERVICE CENTERS       </v>
          </cell>
          <cell r="C512">
            <v>0</v>
          </cell>
          <cell r="D512">
            <v>5071</v>
          </cell>
          <cell r="E512">
            <v>-5071</v>
          </cell>
          <cell r="F512">
            <v>260</v>
          </cell>
          <cell r="G512">
            <v>-5331</v>
          </cell>
          <cell r="H512">
            <v>0</v>
          </cell>
        </row>
        <row r="513">
          <cell r="A513" t="str">
            <v>S285</v>
          </cell>
          <cell r="B513" t="str">
            <v xml:space="preserve">BAMIS                         </v>
          </cell>
          <cell r="C513">
            <v>73319</v>
          </cell>
          <cell r="D513">
            <v>61612</v>
          </cell>
          <cell r="E513">
            <v>11706</v>
          </cell>
          <cell r="F513">
            <v>3160</v>
          </cell>
          <cell r="G513">
            <v>8546</v>
          </cell>
          <cell r="H513">
            <v>11.6</v>
          </cell>
        </row>
        <row r="514">
          <cell r="A514" t="str">
            <v>S286</v>
          </cell>
          <cell r="B514" t="str">
            <v xml:space="preserve">LANGLEY SERVICE CENTER        </v>
          </cell>
          <cell r="C514">
            <v>0</v>
          </cell>
          <cell r="D514">
            <v>0</v>
          </cell>
          <cell r="E514">
            <v>0</v>
          </cell>
          <cell r="F514">
            <v>0</v>
          </cell>
          <cell r="G514">
            <v>0</v>
          </cell>
          <cell r="H514">
            <v>0</v>
          </cell>
        </row>
        <row r="515">
          <cell r="A515" t="str">
            <v>S288</v>
          </cell>
          <cell r="B515" t="str">
            <v xml:space="preserve">LM1 FACILITY                  </v>
          </cell>
          <cell r="C515">
            <v>0</v>
          </cell>
          <cell r="D515">
            <v>0</v>
          </cell>
          <cell r="E515">
            <v>0</v>
          </cell>
          <cell r="F515">
            <v>0</v>
          </cell>
          <cell r="G515">
            <v>0</v>
          </cell>
          <cell r="H515">
            <v>0</v>
          </cell>
        </row>
        <row r="516">
          <cell r="A516" t="str">
            <v>S296</v>
          </cell>
          <cell r="B516" t="str">
            <v xml:space="preserve">CHIYODA                       </v>
          </cell>
          <cell r="C516">
            <v>314928</v>
          </cell>
          <cell r="D516">
            <v>258326</v>
          </cell>
          <cell r="E516">
            <v>56601</v>
          </cell>
          <cell r="F516">
            <v>13252</v>
          </cell>
          <cell r="G516">
            <v>43349</v>
          </cell>
          <cell r="H516">
            <v>13.7</v>
          </cell>
        </row>
        <row r="517">
          <cell r="A517" t="str">
            <v>S514</v>
          </cell>
          <cell r="B517" t="str">
            <v xml:space="preserve">JSC SPDEO                     </v>
          </cell>
          <cell r="C517">
            <v>2446</v>
          </cell>
          <cell r="D517">
            <v>279</v>
          </cell>
          <cell r="E517">
            <v>2167</v>
          </cell>
          <cell r="F517">
            <v>13</v>
          </cell>
          <cell r="G517">
            <v>2153</v>
          </cell>
          <cell r="H517">
            <v>88</v>
          </cell>
        </row>
        <row r="518">
          <cell r="A518" t="str">
            <v>S577</v>
          </cell>
          <cell r="B518" t="str">
            <v xml:space="preserve">ENG &amp; SCIENCES - ELIMS        </v>
          </cell>
          <cell r="C518">
            <v>-2073635</v>
          </cell>
          <cell r="D518">
            <v>21302</v>
          </cell>
          <cell r="E518">
            <v>-2094937</v>
          </cell>
          <cell r="F518">
            <v>1092</v>
          </cell>
          <cell r="G518">
            <v>-2096030</v>
          </cell>
          <cell r="H518">
            <v>101</v>
          </cell>
        </row>
        <row r="519">
          <cell r="A519" t="str">
            <v>S584</v>
          </cell>
          <cell r="B519" t="str">
            <v xml:space="preserve">UARS                          </v>
          </cell>
          <cell r="C519">
            <v>61</v>
          </cell>
          <cell r="D519">
            <v>0</v>
          </cell>
          <cell r="E519">
            <v>61</v>
          </cell>
          <cell r="F519">
            <v>0</v>
          </cell>
          <cell r="G519">
            <v>61</v>
          </cell>
          <cell r="H519">
            <v>100</v>
          </cell>
        </row>
        <row r="520">
          <cell r="A520" t="str">
            <v>S708</v>
          </cell>
          <cell r="B520" t="str">
            <v xml:space="preserve">EVA/CCTV                      </v>
          </cell>
          <cell r="C520">
            <v>0</v>
          </cell>
          <cell r="D520">
            <v>0</v>
          </cell>
          <cell r="E520">
            <v>0</v>
          </cell>
          <cell r="F520">
            <v>0</v>
          </cell>
          <cell r="G520">
            <v>0</v>
          </cell>
          <cell r="H520">
            <v>0</v>
          </cell>
        </row>
        <row r="521">
          <cell r="A521" t="str">
            <v>S709</v>
          </cell>
          <cell r="B521" t="str">
            <v xml:space="preserve">NOAA SOCC (OLD)               </v>
          </cell>
          <cell r="C521">
            <v>0</v>
          </cell>
          <cell r="D521">
            <v>0</v>
          </cell>
          <cell r="E521">
            <v>0</v>
          </cell>
          <cell r="F521">
            <v>0</v>
          </cell>
          <cell r="G521">
            <v>0</v>
          </cell>
          <cell r="H521">
            <v>0</v>
          </cell>
        </row>
        <row r="522">
          <cell r="A522" t="str">
            <v>S728</v>
          </cell>
          <cell r="B522" t="str">
            <v xml:space="preserve">GGS                           </v>
          </cell>
          <cell r="C522">
            <v>0</v>
          </cell>
          <cell r="D522">
            <v>0</v>
          </cell>
          <cell r="E522">
            <v>0</v>
          </cell>
          <cell r="F522">
            <v>0</v>
          </cell>
          <cell r="G522">
            <v>0</v>
          </cell>
          <cell r="H522">
            <v>100</v>
          </cell>
        </row>
        <row r="523">
          <cell r="A523" t="str">
            <v>S757</v>
          </cell>
          <cell r="B523" t="str">
            <v xml:space="preserve">SPECIAL PAYLOADS              </v>
          </cell>
          <cell r="C523">
            <v>-1580</v>
          </cell>
          <cell r="D523">
            <v>0</v>
          </cell>
          <cell r="E523">
            <v>-1580</v>
          </cell>
          <cell r="F523">
            <v>0</v>
          </cell>
          <cell r="G523">
            <v>-1580</v>
          </cell>
          <cell r="H523">
            <v>100</v>
          </cell>
        </row>
        <row r="524">
          <cell r="A524" t="str">
            <v>S768</v>
          </cell>
          <cell r="B524" t="str">
            <v xml:space="preserve">ACE NEW CONTRACT              </v>
          </cell>
          <cell r="C524">
            <v>0</v>
          </cell>
          <cell r="D524">
            <v>0</v>
          </cell>
          <cell r="E524">
            <v>0</v>
          </cell>
          <cell r="F524">
            <v>0</v>
          </cell>
          <cell r="G524">
            <v>0</v>
          </cell>
          <cell r="H524">
            <v>0</v>
          </cell>
        </row>
        <row r="525">
          <cell r="A525" t="str">
            <v>S777</v>
          </cell>
          <cell r="B525" t="str">
            <v xml:space="preserve">SAUDI ARABIA                  </v>
          </cell>
          <cell r="C525">
            <v>0</v>
          </cell>
          <cell r="D525">
            <v>0</v>
          </cell>
          <cell r="E525">
            <v>0</v>
          </cell>
          <cell r="F525">
            <v>0</v>
          </cell>
          <cell r="G525">
            <v>0</v>
          </cell>
          <cell r="H525">
            <v>0</v>
          </cell>
        </row>
        <row r="526">
          <cell r="A526" t="str">
            <v>S779</v>
          </cell>
          <cell r="B526" t="str">
            <v xml:space="preserve">INTERNATIONAL NASA            </v>
          </cell>
          <cell r="C526">
            <v>0</v>
          </cell>
          <cell r="D526">
            <v>0</v>
          </cell>
          <cell r="E526">
            <v>0</v>
          </cell>
          <cell r="F526">
            <v>0</v>
          </cell>
          <cell r="G526">
            <v>0</v>
          </cell>
          <cell r="H526">
            <v>0</v>
          </cell>
        </row>
        <row r="527">
          <cell r="A527" t="str">
            <v>S782</v>
          </cell>
          <cell r="B527" t="str">
            <v xml:space="preserve">NOAA/NESDIS                   </v>
          </cell>
          <cell r="C527">
            <v>578816</v>
          </cell>
          <cell r="D527">
            <v>438330</v>
          </cell>
          <cell r="E527">
            <v>140486</v>
          </cell>
          <cell r="F527">
            <v>22485</v>
          </cell>
          <cell r="G527">
            <v>118000</v>
          </cell>
          <cell r="H527">
            <v>20.3</v>
          </cell>
        </row>
        <row r="528">
          <cell r="A528" t="str">
            <v>S796</v>
          </cell>
          <cell r="B528" t="str">
            <v xml:space="preserve">NEW ACE 10/92                 </v>
          </cell>
          <cell r="C528">
            <v>0</v>
          </cell>
          <cell r="D528">
            <v>0</v>
          </cell>
          <cell r="E528">
            <v>0</v>
          </cell>
          <cell r="F528">
            <v>0</v>
          </cell>
          <cell r="G528">
            <v>0</v>
          </cell>
          <cell r="H528">
            <v>0</v>
          </cell>
        </row>
        <row r="529">
          <cell r="B529" t="str">
            <v>TOTAL FOR  ENGINEERING &amp; SCIEN</v>
          </cell>
          <cell r="C529">
            <v>52197190</v>
          </cell>
          <cell r="D529">
            <v>48574143</v>
          </cell>
          <cell r="E529">
            <v>3623046</v>
          </cell>
          <cell r="F529">
            <v>2532390</v>
          </cell>
          <cell r="G529">
            <v>1090655</v>
          </cell>
          <cell r="H529">
            <v>2</v>
          </cell>
        </row>
        <row r="530">
          <cell r="A530" t="str">
            <v>TRPLC.COBLockheedMartinServicesGroupPAGE:15</v>
          </cell>
        </row>
        <row r="531">
          <cell r="A531" t="str">
            <v>MTDCLOSINGSUMMARY:PROFITCENTERS08/02/00</v>
          </cell>
        </row>
        <row r="532">
          <cell r="A532" t="str">
            <v>CURRENTPERIOD07/0002:05:56</v>
          </cell>
        </row>
        <row r="534">
          <cell r="A534" t="str">
            <v>DEPARTMENT</v>
          </cell>
          <cell r="B534" t="str">
            <v xml:space="preserve">PROJECT </v>
          </cell>
          <cell r="C534" t="str">
            <v xml:space="preserve">SALES </v>
          </cell>
          <cell r="D534" t="str">
            <v xml:space="preserve">COSTS </v>
          </cell>
          <cell r="E534" t="str">
            <v xml:space="preserve">GR/MRG </v>
          </cell>
          <cell r="F534" t="str">
            <v xml:space="preserve">ALLOC G&amp;A </v>
          </cell>
          <cell r="G534" t="str">
            <v xml:space="preserve">PRETAX </v>
          </cell>
          <cell r="H534" t="str">
            <v xml:space="preserve">ROS%                                                                                                                       </v>
          </cell>
        </row>
        <row r="535">
          <cell r="A535" t="str">
            <v>--------------------</v>
          </cell>
          <cell r="B535" t="str">
            <v>------------------------------</v>
          </cell>
          <cell r="C535" t="str">
            <v>-------------</v>
          </cell>
          <cell r="D535" t="str">
            <v>-------------</v>
          </cell>
          <cell r="E535" t="str">
            <v>-------------</v>
          </cell>
          <cell r="F535" t="str">
            <v>-------------</v>
          </cell>
          <cell r="G535" t="str">
            <v>-------------</v>
          </cell>
          <cell r="H535" t="str">
            <v xml:space="preserve"> -----                                                         </v>
          </cell>
        </row>
        <row r="537">
          <cell r="A537" t="str">
            <v>R024</v>
          </cell>
          <cell r="B537" t="str">
            <v xml:space="preserve">STENNIS                       </v>
          </cell>
          <cell r="C537">
            <v>0</v>
          </cell>
          <cell r="D537">
            <v>0</v>
          </cell>
          <cell r="E537">
            <v>0</v>
          </cell>
          <cell r="F537">
            <v>0</v>
          </cell>
          <cell r="G537">
            <v>0</v>
          </cell>
          <cell r="H537">
            <v>0</v>
          </cell>
        </row>
        <row r="538">
          <cell r="A538" t="str">
            <v>R086</v>
          </cell>
          <cell r="B538" t="str">
            <v xml:space="preserve">LORAL HOUSTON                 </v>
          </cell>
          <cell r="C538">
            <v>0</v>
          </cell>
          <cell r="D538">
            <v>0</v>
          </cell>
          <cell r="E538">
            <v>0</v>
          </cell>
          <cell r="F538">
            <v>0</v>
          </cell>
          <cell r="G538">
            <v>0</v>
          </cell>
          <cell r="H538">
            <v>0</v>
          </cell>
        </row>
        <row r="539">
          <cell r="A539" t="str">
            <v>R091</v>
          </cell>
          <cell r="B539" t="str">
            <v xml:space="preserve">sunnyvale payroll conv        </v>
          </cell>
          <cell r="C539">
            <v>0</v>
          </cell>
          <cell r="D539">
            <v>0</v>
          </cell>
          <cell r="E539">
            <v>0</v>
          </cell>
          <cell r="F539">
            <v>0</v>
          </cell>
          <cell r="G539">
            <v>0</v>
          </cell>
          <cell r="H539">
            <v>0</v>
          </cell>
        </row>
        <row r="540">
          <cell r="A540" t="str">
            <v>R093</v>
          </cell>
          <cell r="B540" t="str">
            <v xml:space="preserve">Loral - Davis Bacon           </v>
          </cell>
          <cell r="C540">
            <v>0</v>
          </cell>
          <cell r="D540">
            <v>0</v>
          </cell>
          <cell r="E540">
            <v>0</v>
          </cell>
          <cell r="F540">
            <v>0</v>
          </cell>
          <cell r="G540">
            <v>0</v>
          </cell>
          <cell r="H540">
            <v>0</v>
          </cell>
        </row>
        <row r="541">
          <cell r="A541" t="str">
            <v>R205</v>
          </cell>
          <cell r="B541" t="str">
            <v xml:space="preserve">Energy Progs. Cost Accum.     </v>
          </cell>
          <cell r="C541">
            <v>0</v>
          </cell>
          <cell r="D541">
            <v>-1</v>
          </cell>
          <cell r="E541">
            <v>1</v>
          </cell>
          <cell r="F541">
            <v>0</v>
          </cell>
          <cell r="G541">
            <v>1</v>
          </cell>
          <cell r="H541">
            <v>0</v>
          </cell>
        </row>
        <row r="542">
          <cell r="A542" t="str">
            <v>R220</v>
          </cell>
          <cell r="B542" t="str">
            <v xml:space="preserve">JOHN FREEH DEPARTMENT         </v>
          </cell>
          <cell r="C542">
            <v>0</v>
          </cell>
          <cell r="D542">
            <v>1105</v>
          </cell>
          <cell r="E542">
            <v>-1105</v>
          </cell>
          <cell r="F542">
            <v>56</v>
          </cell>
          <cell r="G542">
            <v>-1162</v>
          </cell>
          <cell r="H542">
            <v>0</v>
          </cell>
        </row>
        <row r="543">
          <cell r="A543" t="str">
            <v>S010</v>
          </cell>
          <cell r="B543" t="str">
            <v xml:space="preserve">Misc. Contract - ID's         </v>
          </cell>
          <cell r="C543">
            <v>0</v>
          </cell>
          <cell r="D543">
            <v>-5585</v>
          </cell>
          <cell r="E543">
            <v>5585</v>
          </cell>
          <cell r="F543">
            <v>0</v>
          </cell>
          <cell r="G543">
            <v>5585</v>
          </cell>
          <cell r="H543">
            <v>0</v>
          </cell>
        </row>
        <row r="544">
          <cell r="A544" t="str">
            <v>S530</v>
          </cell>
          <cell r="B544" t="str">
            <v xml:space="preserve">GOVERNMENT ELIMS              </v>
          </cell>
          <cell r="C544">
            <v>226214</v>
          </cell>
          <cell r="D544">
            <v>5444426</v>
          </cell>
          <cell r="E544">
            <v>-5218212</v>
          </cell>
          <cell r="F544">
            <v>0</v>
          </cell>
          <cell r="G544">
            <v>-5218212</v>
          </cell>
          <cell r="H544">
            <v>-306.7</v>
          </cell>
        </row>
        <row r="545">
          <cell r="A545" t="str">
            <v>S998</v>
          </cell>
          <cell r="B545" t="str">
            <v xml:space="preserve">S998                          </v>
          </cell>
          <cell r="C545">
            <v>0</v>
          </cell>
          <cell r="D545">
            <v>0</v>
          </cell>
          <cell r="E545">
            <v>0</v>
          </cell>
          <cell r="F545">
            <v>0</v>
          </cell>
          <cell r="G545">
            <v>0</v>
          </cell>
          <cell r="H545">
            <v>0</v>
          </cell>
        </row>
        <row r="546">
          <cell r="A546" t="str">
            <v>S999</v>
          </cell>
          <cell r="B546" t="str">
            <v xml:space="preserve">PAYROLL ADJ. SUMMARY          </v>
          </cell>
          <cell r="C546">
            <v>0</v>
          </cell>
          <cell r="D546">
            <v>0</v>
          </cell>
          <cell r="E546">
            <v>0</v>
          </cell>
          <cell r="F546">
            <v>0</v>
          </cell>
          <cell r="G546">
            <v>0</v>
          </cell>
          <cell r="H546">
            <v>0</v>
          </cell>
        </row>
        <row r="547">
          <cell r="B547" t="str">
            <v xml:space="preserve">TOTAL FOR  ELIMINATIONS       </v>
          </cell>
          <cell r="C547">
            <v>226214</v>
          </cell>
          <cell r="D547">
            <v>5439945</v>
          </cell>
          <cell r="E547">
            <v>-5213730</v>
          </cell>
          <cell r="F547">
            <v>56</v>
          </cell>
          <cell r="G547">
            <v>-5213787</v>
          </cell>
          <cell r="H547">
            <v>-304.7</v>
          </cell>
        </row>
        <row r="548">
          <cell r="A548" t="str">
            <v>TRPLC.COBLockheedMartinServicesGroupPAGE:16</v>
          </cell>
        </row>
        <row r="549">
          <cell r="A549" t="str">
            <v>MTDCLOSINGSUMMARY:PROFITCENTERS08/02/00</v>
          </cell>
        </row>
        <row r="550">
          <cell r="A550" t="str">
            <v>CURRENTPERIOD07/0002:05:56</v>
          </cell>
        </row>
        <row r="552">
          <cell r="A552" t="str">
            <v>DEPARTMENT</v>
          </cell>
          <cell r="B552" t="str">
            <v xml:space="preserve">PROJECT </v>
          </cell>
          <cell r="C552" t="str">
            <v xml:space="preserve">SALES </v>
          </cell>
          <cell r="D552" t="str">
            <v xml:space="preserve">COSTS </v>
          </cell>
          <cell r="E552" t="str">
            <v xml:space="preserve">GR/MRG </v>
          </cell>
          <cell r="F552" t="str">
            <v xml:space="preserve">ALLOC G&amp;A </v>
          </cell>
          <cell r="G552" t="str">
            <v xml:space="preserve">PRETAX </v>
          </cell>
          <cell r="H552" t="str">
            <v xml:space="preserve">ROS%                                                                                                                       </v>
          </cell>
        </row>
        <row r="553">
          <cell r="A553" t="str">
            <v>--------------------</v>
          </cell>
          <cell r="B553" t="str">
            <v>------------------------------</v>
          </cell>
          <cell r="C553" t="str">
            <v>-------------</v>
          </cell>
          <cell r="D553" t="str">
            <v>-------------</v>
          </cell>
          <cell r="E553" t="str">
            <v>-------------</v>
          </cell>
          <cell r="F553" t="str">
            <v>-------------</v>
          </cell>
          <cell r="G553" t="str">
            <v>-------------</v>
          </cell>
          <cell r="H553" t="str">
            <v xml:space="preserve"> -----                                                         </v>
          </cell>
        </row>
        <row r="555">
          <cell r="A555" t="str">
            <v>S002</v>
          </cell>
          <cell r="B555" t="str">
            <v xml:space="preserve">KEYSTONE JCC (END 3/83)       </v>
          </cell>
          <cell r="C555">
            <v>0</v>
          </cell>
          <cell r="D555">
            <v>0</v>
          </cell>
          <cell r="E555">
            <v>0</v>
          </cell>
          <cell r="F555">
            <v>0</v>
          </cell>
          <cell r="G555">
            <v>0</v>
          </cell>
          <cell r="H555">
            <v>0</v>
          </cell>
        </row>
        <row r="556">
          <cell r="A556" t="str">
            <v>S004</v>
          </cell>
          <cell r="B556" t="str">
            <v xml:space="preserve">CORRECTIONAL PROGRAMS (CLO    </v>
          </cell>
          <cell r="C556">
            <v>0</v>
          </cell>
          <cell r="D556">
            <v>0</v>
          </cell>
          <cell r="E556">
            <v>0</v>
          </cell>
          <cell r="F556">
            <v>0</v>
          </cell>
          <cell r="G556">
            <v>0</v>
          </cell>
          <cell r="H556">
            <v>0</v>
          </cell>
        </row>
        <row r="557">
          <cell r="A557" t="str">
            <v>S007</v>
          </cell>
          <cell r="B557" t="str">
            <v xml:space="preserve">EDUCATIONAL SERVICES (CLOS    </v>
          </cell>
          <cell r="C557">
            <v>0</v>
          </cell>
          <cell r="D557">
            <v>0</v>
          </cell>
          <cell r="E557">
            <v>0</v>
          </cell>
          <cell r="F557">
            <v>0</v>
          </cell>
          <cell r="G557">
            <v>0</v>
          </cell>
          <cell r="H557">
            <v>0</v>
          </cell>
        </row>
        <row r="558">
          <cell r="A558" t="str">
            <v>S008</v>
          </cell>
          <cell r="B558" t="str">
            <v xml:space="preserve">NJ CORRECTIONAL PROGRAM (C    </v>
          </cell>
          <cell r="C558">
            <v>0</v>
          </cell>
          <cell r="D558">
            <v>0</v>
          </cell>
          <cell r="E558">
            <v>0</v>
          </cell>
          <cell r="F558">
            <v>0</v>
          </cell>
          <cell r="G558">
            <v>0</v>
          </cell>
          <cell r="H558">
            <v>0</v>
          </cell>
        </row>
        <row r="559">
          <cell r="A559" t="str">
            <v>S009</v>
          </cell>
          <cell r="B559" t="str">
            <v xml:space="preserve">TONGUE PT. JCC  (END 8/31/    </v>
          </cell>
          <cell r="C559">
            <v>0</v>
          </cell>
          <cell r="D559">
            <v>0</v>
          </cell>
          <cell r="E559">
            <v>0</v>
          </cell>
          <cell r="F559">
            <v>0</v>
          </cell>
          <cell r="G559">
            <v>0</v>
          </cell>
          <cell r="H559">
            <v>0</v>
          </cell>
        </row>
        <row r="560">
          <cell r="A560" t="str">
            <v>S012</v>
          </cell>
          <cell r="B560" t="str">
            <v xml:space="preserve">POTOMAC JCC (END 8/31/90)     </v>
          </cell>
          <cell r="C560">
            <v>0</v>
          </cell>
          <cell r="D560">
            <v>0</v>
          </cell>
          <cell r="E560">
            <v>0</v>
          </cell>
          <cell r="F560">
            <v>0</v>
          </cell>
          <cell r="G560">
            <v>0</v>
          </cell>
          <cell r="H560">
            <v>0</v>
          </cell>
        </row>
        <row r="561">
          <cell r="A561" t="str">
            <v>S015</v>
          </cell>
          <cell r="B561" t="str">
            <v xml:space="preserve">WESTOVER (CLOSED)             </v>
          </cell>
          <cell r="C561">
            <v>0</v>
          </cell>
          <cell r="D561">
            <v>0</v>
          </cell>
          <cell r="E561">
            <v>0</v>
          </cell>
          <cell r="F561">
            <v>0</v>
          </cell>
          <cell r="G561">
            <v>0</v>
          </cell>
          <cell r="H561">
            <v>0</v>
          </cell>
        </row>
        <row r="562">
          <cell r="A562" t="str">
            <v>S017</v>
          </cell>
          <cell r="B562" t="str">
            <v xml:space="preserve">STANISLAUS JTPA               </v>
          </cell>
          <cell r="C562">
            <v>0</v>
          </cell>
          <cell r="D562">
            <v>0</v>
          </cell>
          <cell r="E562">
            <v>0</v>
          </cell>
          <cell r="F562">
            <v>0</v>
          </cell>
          <cell r="G562">
            <v>0</v>
          </cell>
          <cell r="H562">
            <v>0</v>
          </cell>
        </row>
        <row r="563">
          <cell r="A563" t="str">
            <v>S020</v>
          </cell>
          <cell r="B563" t="str">
            <v xml:space="preserve">WESTOVER JCC (END 3/31/84)    </v>
          </cell>
          <cell r="C563">
            <v>0</v>
          </cell>
          <cell r="D563">
            <v>0</v>
          </cell>
          <cell r="E563">
            <v>0</v>
          </cell>
          <cell r="F563">
            <v>0</v>
          </cell>
          <cell r="G563">
            <v>0</v>
          </cell>
          <cell r="H563">
            <v>0</v>
          </cell>
        </row>
        <row r="564">
          <cell r="A564" t="str">
            <v>S025</v>
          </cell>
          <cell r="B564" t="str">
            <v xml:space="preserve">DEL. VALLEY JCC (END 3/83)    </v>
          </cell>
          <cell r="C564">
            <v>0</v>
          </cell>
          <cell r="D564">
            <v>0</v>
          </cell>
          <cell r="E564">
            <v>0</v>
          </cell>
          <cell r="F564">
            <v>0</v>
          </cell>
          <cell r="G564">
            <v>0</v>
          </cell>
          <cell r="H564">
            <v>0</v>
          </cell>
        </row>
        <row r="565">
          <cell r="A565" t="str">
            <v>S026</v>
          </cell>
          <cell r="B565" t="str">
            <v xml:space="preserve">WOODSTOCK JCC (END 8/31/90    </v>
          </cell>
          <cell r="C565">
            <v>0</v>
          </cell>
          <cell r="D565">
            <v>0</v>
          </cell>
          <cell r="E565">
            <v>0</v>
          </cell>
          <cell r="F565">
            <v>0</v>
          </cell>
          <cell r="G565">
            <v>0</v>
          </cell>
          <cell r="H565">
            <v>0</v>
          </cell>
        </row>
        <row r="566">
          <cell r="A566" t="str">
            <v>S027</v>
          </cell>
          <cell r="B566" t="str">
            <v xml:space="preserve">TURKISH EDUC.                 </v>
          </cell>
          <cell r="C566">
            <v>0</v>
          </cell>
          <cell r="D566">
            <v>0</v>
          </cell>
          <cell r="E566">
            <v>0</v>
          </cell>
          <cell r="F566">
            <v>0</v>
          </cell>
          <cell r="G566">
            <v>0</v>
          </cell>
          <cell r="H566">
            <v>0</v>
          </cell>
        </row>
        <row r="567">
          <cell r="A567" t="str">
            <v>S028</v>
          </cell>
          <cell r="B567" t="str">
            <v xml:space="preserve">WOODLAND JCC (CLOSED)         </v>
          </cell>
          <cell r="C567">
            <v>0</v>
          </cell>
          <cell r="D567">
            <v>0</v>
          </cell>
          <cell r="E567">
            <v>0</v>
          </cell>
          <cell r="F567">
            <v>0</v>
          </cell>
          <cell r="G567">
            <v>0</v>
          </cell>
          <cell r="H567">
            <v>0</v>
          </cell>
        </row>
        <row r="568">
          <cell r="A568" t="str">
            <v>S031</v>
          </cell>
          <cell r="B568" t="str">
            <v xml:space="preserve">SOMERSET HUNTERDON JTPA (C    </v>
          </cell>
          <cell r="C568">
            <v>0</v>
          </cell>
          <cell r="D568">
            <v>0</v>
          </cell>
          <cell r="E568">
            <v>0</v>
          </cell>
          <cell r="F568">
            <v>0</v>
          </cell>
          <cell r="G568">
            <v>0</v>
          </cell>
          <cell r="H568">
            <v>0</v>
          </cell>
        </row>
        <row r="569">
          <cell r="A569" t="str">
            <v>S032</v>
          </cell>
          <cell r="B569" t="str">
            <v xml:space="preserve">WHITNEY YOUNG JCC  (END 8/    </v>
          </cell>
          <cell r="C569">
            <v>0</v>
          </cell>
          <cell r="D569">
            <v>0</v>
          </cell>
          <cell r="E569">
            <v>0</v>
          </cell>
          <cell r="F569">
            <v>0</v>
          </cell>
          <cell r="G569">
            <v>0</v>
          </cell>
          <cell r="H569">
            <v>0</v>
          </cell>
        </row>
        <row r="570">
          <cell r="A570" t="str">
            <v>S035</v>
          </cell>
          <cell r="B570" t="str">
            <v xml:space="preserve">INLAND EMPIRE JCC (END 5/8    </v>
          </cell>
          <cell r="C570">
            <v>0</v>
          </cell>
          <cell r="D570">
            <v>0</v>
          </cell>
          <cell r="E570">
            <v>0</v>
          </cell>
          <cell r="F570">
            <v>0</v>
          </cell>
          <cell r="G570">
            <v>0</v>
          </cell>
          <cell r="H570">
            <v>0</v>
          </cell>
        </row>
        <row r="571">
          <cell r="A571" t="str">
            <v>S041</v>
          </cell>
          <cell r="B571" t="str">
            <v xml:space="preserve">INDONESIA                     </v>
          </cell>
          <cell r="C571">
            <v>0</v>
          </cell>
          <cell r="D571">
            <v>0</v>
          </cell>
          <cell r="E571">
            <v>0</v>
          </cell>
          <cell r="F571">
            <v>0</v>
          </cell>
          <cell r="G571">
            <v>0</v>
          </cell>
          <cell r="H571">
            <v>0</v>
          </cell>
        </row>
        <row r="572">
          <cell r="A572" t="str">
            <v>S050</v>
          </cell>
          <cell r="B572" t="str">
            <v xml:space="preserve">BLUE RIDGE JCC (END 8/31/9    </v>
          </cell>
          <cell r="C572">
            <v>0</v>
          </cell>
          <cell r="D572">
            <v>0</v>
          </cell>
          <cell r="E572">
            <v>0</v>
          </cell>
          <cell r="F572">
            <v>0</v>
          </cell>
          <cell r="G572">
            <v>0</v>
          </cell>
          <cell r="H572">
            <v>0</v>
          </cell>
        </row>
        <row r="573">
          <cell r="A573" t="str">
            <v>S055</v>
          </cell>
          <cell r="B573" t="str">
            <v xml:space="preserve">SAN BERNARDINO (CLOSED)       </v>
          </cell>
          <cell r="C573">
            <v>0</v>
          </cell>
          <cell r="D573">
            <v>0</v>
          </cell>
          <cell r="E573">
            <v>0</v>
          </cell>
          <cell r="F573">
            <v>0</v>
          </cell>
          <cell r="G573">
            <v>0</v>
          </cell>
          <cell r="H573">
            <v>0</v>
          </cell>
        </row>
        <row r="574">
          <cell r="A574" t="str">
            <v>S058</v>
          </cell>
          <cell r="B574" t="str">
            <v xml:space="preserve">TULSA JCC (END 9/85)          </v>
          </cell>
          <cell r="C574">
            <v>0</v>
          </cell>
          <cell r="D574">
            <v>0</v>
          </cell>
          <cell r="E574">
            <v>0</v>
          </cell>
          <cell r="F574">
            <v>0</v>
          </cell>
          <cell r="G574">
            <v>0</v>
          </cell>
          <cell r="H574">
            <v>0</v>
          </cell>
        </row>
        <row r="575">
          <cell r="A575" t="str">
            <v>S059</v>
          </cell>
          <cell r="B575" t="str">
            <v xml:space="preserve">POTOMAC JCC (END 9/83)        </v>
          </cell>
          <cell r="C575">
            <v>0</v>
          </cell>
          <cell r="D575">
            <v>0</v>
          </cell>
          <cell r="E575">
            <v>0</v>
          </cell>
          <cell r="F575">
            <v>0</v>
          </cell>
          <cell r="G575">
            <v>0</v>
          </cell>
          <cell r="H575">
            <v>0</v>
          </cell>
        </row>
        <row r="576">
          <cell r="A576" t="str">
            <v>S060</v>
          </cell>
          <cell r="B576" t="str">
            <v xml:space="preserve">MCDA - COMPLETED CONTRACTS    </v>
          </cell>
          <cell r="C576">
            <v>0</v>
          </cell>
          <cell r="D576">
            <v>0</v>
          </cell>
          <cell r="E576">
            <v>0</v>
          </cell>
          <cell r="F576">
            <v>0</v>
          </cell>
          <cell r="G576">
            <v>0</v>
          </cell>
          <cell r="H576">
            <v>0</v>
          </cell>
        </row>
        <row r="577">
          <cell r="A577" t="str">
            <v>S061</v>
          </cell>
          <cell r="B577" t="str">
            <v xml:space="preserve">MCDA - COMPLETED CONTRACTS    </v>
          </cell>
          <cell r="C577">
            <v>0</v>
          </cell>
          <cell r="D577">
            <v>0</v>
          </cell>
          <cell r="E577">
            <v>0</v>
          </cell>
          <cell r="F577">
            <v>0</v>
          </cell>
          <cell r="G577">
            <v>0</v>
          </cell>
          <cell r="H577">
            <v>0</v>
          </cell>
        </row>
        <row r="578">
          <cell r="A578" t="str">
            <v>S062</v>
          </cell>
          <cell r="B578" t="str">
            <v xml:space="preserve">MCDA - VARIOUS FP CONTRACT    </v>
          </cell>
          <cell r="C578">
            <v>0</v>
          </cell>
          <cell r="D578">
            <v>0</v>
          </cell>
          <cell r="E578">
            <v>0</v>
          </cell>
          <cell r="F578">
            <v>0</v>
          </cell>
          <cell r="G578">
            <v>0</v>
          </cell>
          <cell r="H578">
            <v>0</v>
          </cell>
        </row>
        <row r="579">
          <cell r="A579" t="str">
            <v>S063</v>
          </cell>
          <cell r="B579" t="str">
            <v xml:space="preserve">NY-JTPA (CLOSED)              </v>
          </cell>
          <cell r="C579">
            <v>0</v>
          </cell>
          <cell r="D579">
            <v>0</v>
          </cell>
          <cell r="E579">
            <v>0</v>
          </cell>
          <cell r="F579">
            <v>0</v>
          </cell>
          <cell r="G579">
            <v>0</v>
          </cell>
          <cell r="H579">
            <v>0</v>
          </cell>
        </row>
        <row r="580">
          <cell r="A580" t="str">
            <v>S065</v>
          </cell>
          <cell r="B580" t="str">
            <v xml:space="preserve">WOODSTOCK JCC (END 3/31/85    </v>
          </cell>
          <cell r="C580">
            <v>0</v>
          </cell>
          <cell r="D580">
            <v>0</v>
          </cell>
          <cell r="E580">
            <v>0</v>
          </cell>
          <cell r="F580">
            <v>0</v>
          </cell>
          <cell r="G580">
            <v>0</v>
          </cell>
          <cell r="H580">
            <v>0</v>
          </cell>
        </row>
        <row r="581">
          <cell r="A581" t="str">
            <v>S069</v>
          </cell>
          <cell r="B581" t="str">
            <v xml:space="preserve">OREGON JTPA (END 8/31/90)     </v>
          </cell>
          <cell r="C581">
            <v>0</v>
          </cell>
          <cell r="D581">
            <v>0</v>
          </cell>
          <cell r="E581">
            <v>0</v>
          </cell>
          <cell r="F581">
            <v>0</v>
          </cell>
          <cell r="G581">
            <v>0</v>
          </cell>
          <cell r="H581">
            <v>0</v>
          </cell>
        </row>
        <row r="582">
          <cell r="A582" t="str">
            <v>S089</v>
          </cell>
          <cell r="B582" t="str">
            <v xml:space="preserve">RHODE ISLAND (CLOSED 6/89)    </v>
          </cell>
          <cell r="C582">
            <v>0</v>
          </cell>
          <cell r="D582">
            <v>0</v>
          </cell>
          <cell r="E582">
            <v>0</v>
          </cell>
          <cell r="F582">
            <v>0</v>
          </cell>
          <cell r="G582">
            <v>0</v>
          </cell>
          <cell r="H582">
            <v>0</v>
          </cell>
        </row>
        <row r="583">
          <cell r="A583" t="str">
            <v>S090</v>
          </cell>
          <cell r="B583" t="str">
            <v xml:space="preserve">ONEONTA JCC (CLOSED)          </v>
          </cell>
          <cell r="C583">
            <v>0</v>
          </cell>
          <cell r="D583">
            <v>0</v>
          </cell>
          <cell r="E583">
            <v>0</v>
          </cell>
          <cell r="F583">
            <v>0</v>
          </cell>
          <cell r="G583">
            <v>0</v>
          </cell>
          <cell r="H583">
            <v>0</v>
          </cell>
        </row>
        <row r="584">
          <cell r="A584" t="str">
            <v>S102</v>
          </cell>
          <cell r="B584" t="str">
            <v xml:space="preserve">KEYSTONE JCC (END 8/31/90)    </v>
          </cell>
          <cell r="C584">
            <v>0</v>
          </cell>
          <cell r="D584">
            <v>0</v>
          </cell>
          <cell r="E584">
            <v>0</v>
          </cell>
          <cell r="F584">
            <v>0</v>
          </cell>
          <cell r="G584">
            <v>0</v>
          </cell>
          <cell r="H584">
            <v>0</v>
          </cell>
        </row>
        <row r="585">
          <cell r="A585" t="str">
            <v>S117</v>
          </cell>
          <cell r="B585" t="str">
            <v xml:space="preserve">EGYPT PVTD                    </v>
          </cell>
          <cell r="C585">
            <v>0</v>
          </cell>
          <cell r="D585">
            <v>0</v>
          </cell>
          <cell r="E585">
            <v>0</v>
          </cell>
          <cell r="F585">
            <v>0</v>
          </cell>
          <cell r="G585">
            <v>0</v>
          </cell>
          <cell r="H585">
            <v>0</v>
          </cell>
        </row>
        <row r="586">
          <cell r="A586" t="str">
            <v>S120</v>
          </cell>
          <cell r="B586" t="str">
            <v xml:space="preserve">MONMOUTH COUNTY JTPA (END     </v>
          </cell>
          <cell r="C586">
            <v>0</v>
          </cell>
          <cell r="D586">
            <v>0</v>
          </cell>
          <cell r="E586">
            <v>0</v>
          </cell>
          <cell r="F586">
            <v>0</v>
          </cell>
          <cell r="G586">
            <v>0</v>
          </cell>
          <cell r="H586">
            <v>0</v>
          </cell>
        </row>
        <row r="587">
          <cell r="A587" t="str">
            <v>S121</v>
          </cell>
          <cell r="B587" t="str">
            <v xml:space="preserve">BLUE RIDGE JCC (OLD 3050)     </v>
          </cell>
          <cell r="C587">
            <v>0</v>
          </cell>
          <cell r="D587">
            <v>0</v>
          </cell>
          <cell r="E587">
            <v>0</v>
          </cell>
          <cell r="F587">
            <v>0</v>
          </cell>
          <cell r="G587">
            <v>0</v>
          </cell>
          <cell r="H587">
            <v>0</v>
          </cell>
        </row>
        <row r="588">
          <cell r="A588" t="str">
            <v>S130</v>
          </cell>
          <cell r="B588" t="str">
            <v xml:space="preserve">CHESAPEAKE JCC (CLOSED 4/3    </v>
          </cell>
          <cell r="C588">
            <v>0</v>
          </cell>
          <cell r="D588">
            <v>0</v>
          </cell>
          <cell r="E588">
            <v>0</v>
          </cell>
          <cell r="F588">
            <v>0</v>
          </cell>
          <cell r="G588">
            <v>0</v>
          </cell>
          <cell r="H588">
            <v>0</v>
          </cell>
        </row>
        <row r="589">
          <cell r="A589" t="str">
            <v>S131</v>
          </cell>
          <cell r="B589" t="str">
            <v xml:space="preserve">BELIZE                        </v>
          </cell>
          <cell r="C589">
            <v>0</v>
          </cell>
          <cell r="D589">
            <v>0</v>
          </cell>
          <cell r="E589">
            <v>0</v>
          </cell>
          <cell r="F589">
            <v>0</v>
          </cell>
          <cell r="G589">
            <v>0</v>
          </cell>
          <cell r="H589">
            <v>0</v>
          </cell>
        </row>
        <row r="590">
          <cell r="A590" t="str">
            <v>S149</v>
          </cell>
          <cell r="B590" t="str">
            <v xml:space="preserve">JAMAICA BST                   </v>
          </cell>
          <cell r="C590">
            <v>0</v>
          </cell>
          <cell r="D590">
            <v>0</v>
          </cell>
          <cell r="E590">
            <v>0</v>
          </cell>
          <cell r="F590">
            <v>0</v>
          </cell>
          <cell r="G590">
            <v>0</v>
          </cell>
          <cell r="H590">
            <v>0</v>
          </cell>
        </row>
        <row r="591">
          <cell r="A591" t="str">
            <v>S173</v>
          </cell>
          <cell r="B591" t="str">
            <v xml:space="preserve">POTOMAC JCC (END 09/30/86)    </v>
          </cell>
          <cell r="C591">
            <v>0</v>
          </cell>
          <cell r="D591">
            <v>0</v>
          </cell>
          <cell r="E591">
            <v>0</v>
          </cell>
          <cell r="F591">
            <v>0</v>
          </cell>
          <cell r="G591">
            <v>0</v>
          </cell>
          <cell r="H591">
            <v>0</v>
          </cell>
        </row>
        <row r="592">
          <cell r="A592" t="str">
            <v>S202</v>
          </cell>
          <cell r="B592" t="str">
            <v xml:space="preserve">HAITI                         </v>
          </cell>
          <cell r="C592">
            <v>0</v>
          </cell>
          <cell r="D592">
            <v>0</v>
          </cell>
          <cell r="E592">
            <v>0</v>
          </cell>
          <cell r="F592">
            <v>0</v>
          </cell>
          <cell r="G592">
            <v>0</v>
          </cell>
          <cell r="H592">
            <v>0</v>
          </cell>
        </row>
        <row r="593">
          <cell r="B593" t="str">
            <v xml:space="preserve">TOTAL FOR  EDUCATION P &amp; L' S </v>
          </cell>
          <cell r="C593">
            <v>0</v>
          </cell>
          <cell r="D593">
            <v>0</v>
          </cell>
          <cell r="E593">
            <v>0</v>
          </cell>
          <cell r="F593">
            <v>0</v>
          </cell>
          <cell r="G593">
            <v>0</v>
          </cell>
          <cell r="H593">
            <v>0</v>
          </cell>
        </row>
        <row r="594">
          <cell r="A594" t="str">
            <v>TRPLC.COBLockheedMartinServicesGroupPAGE:17</v>
          </cell>
        </row>
        <row r="595">
          <cell r="A595" t="str">
            <v>MTDCLOSINGSUMMARY:PROFITCENTERS08/02/00</v>
          </cell>
        </row>
        <row r="596">
          <cell r="A596" t="str">
            <v>CURRENTPERIOD07/0002:05:56</v>
          </cell>
        </row>
        <row r="598">
          <cell r="A598" t="str">
            <v>DEPARTMENT</v>
          </cell>
          <cell r="B598" t="str">
            <v xml:space="preserve">PROJECT </v>
          </cell>
          <cell r="C598" t="str">
            <v xml:space="preserve">SALES </v>
          </cell>
          <cell r="D598" t="str">
            <v xml:space="preserve">COSTS </v>
          </cell>
          <cell r="E598" t="str">
            <v xml:space="preserve">GR/MRG </v>
          </cell>
          <cell r="F598" t="str">
            <v xml:space="preserve">ALLOC G&amp;A </v>
          </cell>
          <cell r="G598" t="str">
            <v xml:space="preserve">PRETAX </v>
          </cell>
          <cell r="H598" t="str">
            <v xml:space="preserve">ROS%                                                                                                                       </v>
          </cell>
        </row>
        <row r="599">
          <cell r="A599" t="str">
            <v>--------------------</v>
          </cell>
          <cell r="B599" t="str">
            <v>------------------------------</v>
          </cell>
          <cell r="C599" t="str">
            <v>-------------</v>
          </cell>
          <cell r="D599" t="str">
            <v>-------------</v>
          </cell>
          <cell r="E599" t="str">
            <v>-------------</v>
          </cell>
          <cell r="F599" t="str">
            <v>-------------</v>
          </cell>
          <cell r="G599" t="str">
            <v>-------------</v>
          </cell>
          <cell r="H599" t="str">
            <v xml:space="preserve"> -----                                                         </v>
          </cell>
        </row>
        <row r="601">
          <cell r="A601" t="str">
            <v>R163</v>
          </cell>
          <cell r="B601" t="str">
            <v xml:space="preserve">AMERICUS - TRANSFERS          </v>
          </cell>
          <cell r="C601">
            <v>0</v>
          </cell>
          <cell r="D601">
            <v>0</v>
          </cell>
          <cell r="E601">
            <v>0</v>
          </cell>
          <cell r="F601">
            <v>0</v>
          </cell>
          <cell r="G601">
            <v>0</v>
          </cell>
          <cell r="H601">
            <v>0</v>
          </cell>
        </row>
        <row r="602">
          <cell r="A602" t="str">
            <v>S567</v>
          </cell>
          <cell r="B602" t="str">
            <v xml:space="preserve">AMERICUS                      </v>
          </cell>
          <cell r="C602">
            <v>0</v>
          </cell>
          <cell r="D602">
            <v>0</v>
          </cell>
          <cell r="E602">
            <v>0</v>
          </cell>
          <cell r="F602">
            <v>0</v>
          </cell>
          <cell r="G602">
            <v>0</v>
          </cell>
          <cell r="H602">
            <v>0</v>
          </cell>
        </row>
        <row r="603">
          <cell r="B603" t="str">
            <v xml:space="preserve">TOTAL FOR  AMERICUS P&amp;L       </v>
          </cell>
          <cell r="C603">
            <v>0</v>
          </cell>
          <cell r="D603">
            <v>0</v>
          </cell>
          <cell r="E603">
            <v>0</v>
          </cell>
          <cell r="F603">
            <v>0</v>
          </cell>
          <cell r="G603">
            <v>0</v>
          </cell>
          <cell r="H603">
            <v>0</v>
          </cell>
        </row>
        <row r="604">
          <cell r="A604" t="str">
            <v>TRPLC.COBLockheedMartinServicesGroupPAGE:18</v>
          </cell>
        </row>
        <row r="605">
          <cell r="A605" t="str">
            <v>MTDCLOSINGSUMMARY:PROFITCENTERS08/02/00</v>
          </cell>
        </row>
        <row r="606">
          <cell r="A606" t="str">
            <v>CURRENTPERIOD07/0002:05:56</v>
          </cell>
        </row>
        <row r="608">
          <cell r="A608" t="str">
            <v>DEPARTMENT</v>
          </cell>
          <cell r="B608" t="str">
            <v xml:space="preserve">PROJECT </v>
          </cell>
          <cell r="C608" t="str">
            <v xml:space="preserve">SALES </v>
          </cell>
          <cell r="D608" t="str">
            <v xml:space="preserve">COSTS </v>
          </cell>
          <cell r="E608" t="str">
            <v xml:space="preserve">GR/MRG </v>
          </cell>
          <cell r="F608" t="str">
            <v xml:space="preserve">ALLOC G&amp;A </v>
          </cell>
          <cell r="G608" t="str">
            <v xml:space="preserve">PRETAX </v>
          </cell>
          <cell r="H608" t="str">
            <v xml:space="preserve">ROS%                                                                                                                       </v>
          </cell>
        </row>
        <row r="609">
          <cell r="A609" t="str">
            <v>--------------------</v>
          </cell>
          <cell r="B609" t="str">
            <v>------------------------------</v>
          </cell>
          <cell r="C609" t="str">
            <v>-------------</v>
          </cell>
          <cell r="D609" t="str">
            <v>-------------</v>
          </cell>
          <cell r="E609" t="str">
            <v>-------------</v>
          </cell>
          <cell r="F609" t="str">
            <v>-------------</v>
          </cell>
          <cell r="G609" t="str">
            <v>-------------</v>
          </cell>
          <cell r="H609" t="str">
            <v xml:space="preserve"> -----                                                         </v>
          </cell>
        </row>
        <row r="611">
          <cell r="B611" t="str">
            <v xml:space="preserve">TOTAL FOR  GOVERNMENT ENTITY  </v>
          </cell>
          <cell r="C611">
            <v>168144730</v>
          </cell>
          <cell r="D611">
            <v>157725645</v>
          </cell>
          <cell r="E611">
            <v>10419084</v>
          </cell>
          <cell r="F611">
            <v>7827161</v>
          </cell>
          <cell r="G611">
            <v>2591923</v>
          </cell>
          <cell r="H611">
            <v>1.5</v>
          </cell>
        </row>
        <row r="612">
          <cell r="A612" t="str">
            <v>TRPLC.COBLockheedMartinServicesGroupPAGE:19</v>
          </cell>
        </row>
        <row r="613">
          <cell r="A613" t="str">
            <v>MTDCLOSINGSUMMARY:PROFITCENTERS08/02/00</v>
          </cell>
        </row>
        <row r="614">
          <cell r="A614" t="str">
            <v>CURRENTPERIOD07/0002:05:56</v>
          </cell>
        </row>
        <row r="616">
          <cell r="A616" t="str">
            <v>DEPARTMENT</v>
          </cell>
          <cell r="B616" t="str">
            <v xml:space="preserve">PROJECT </v>
          </cell>
          <cell r="C616" t="str">
            <v xml:space="preserve">SALES </v>
          </cell>
          <cell r="D616" t="str">
            <v xml:space="preserve">COSTS </v>
          </cell>
          <cell r="E616" t="str">
            <v xml:space="preserve">GR/MRG </v>
          </cell>
          <cell r="F616" t="str">
            <v xml:space="preserve">ALLOC G&amp;A </v>
          </cell>
          <cell r="G616" t="str">
            <v xml:space="preserve">PRETAX </v>
          </cell>
          <cell r="H616" t="str">
            <v xml:space="preserve">ROS%                                                                                                                       </v>
          </cell>
        </row>
        <row r="617">
          <cell r="A617" t="str">
            <v>--------------------</v>
          </cell>
          <cell r="B617" t="str">
            <v>------------------------------</v>
          </cell>
          <cell r="C617" t="str">
            <v>-------------</v>
          </cell>
          <cell r="D617" t="str">
            <v>-------------</v>
          </cell>
          <cell r="E617" t="str">
            <v>-------------</v>
          </cell>
          <cell r="F617" t="str">
            <v>-------------</v>
          </cell>
          <cell r="G617" t="str">
            <v>-------------</v>
          </cell>
          <cell r="H617" t="str">
            <v xml:space="preserve"> -----                                                         </v>
          </cell>
        </row>
        <row r="619">
          <cell r="A619" t="str">
            <v>R011</v>
          </cell>
          <cell r="B619" t="str">
            <v xml:space="preserve">JASSM                         </v>
          </cell>
          <cell r="C619">
            <v>10201992</v>
          </cell>
          <cell r="D619">
            <v>7953030</v>
          </cell>
          <cell r="E619">
            <v>2248961</v>
          </cell>
          <cell r="F619">
            <v>87964</v>
          </cell>
          <cell r="G619">
            <v>2160996</v>
          </cell>
          <cell r="H619">
            <v>21.1</v>
          </cell>
        </row>
        <row r="620">
          <cell r="A620" t="str">
            <v>R019</v>
          </cell>
          <cell r="B620" t="str">
            <v xml:space="preserve">REMOTE MINING HUNTING LMIS    </v>
          </cell>
          <cell r="C620">
            <v>2991349</v>
          </cell>
          <cell r="D620">
            <v>2759763</v>
          </cell>
          <cell r="E620">
            <v>231585</v>
          </cell>
          <cell r="F620">
            <v>34659</v>
          </cell>
          <cell r="G620">
            <v>196926</v>
          </cell>
          <cell r="H620">
            <v>6.5</v>
          </cell>
        </row>
        <row r="621">
          <cell r="A621" t="str">
            <v>R026</v>
          </cell>
          <cell r="B621" t="str">
            <v xml:space="preserve">ARSENOL SHIP                  </v>
          </cell>
          <cell r="C621">
            <v>87</v>
          </cell>
          <cell r="D621">
            <v>84</v>
          </cell>
          <cell r="E621">
            <v>3</v>
          </cell>
          <cell r="F621">
            <v>0</v>
          </cell>
          <cell r="G621">
            <v>2</v>
          </cell>
          <cell r="H621">
            <v>2.4</v>
          </cell>
        </row>
        <row r="622">
          <cell r="A622" t="str">
            <v>R060</v>
          </cell>
          <cell r="B622" t="str">
            <v xml:space="preserve">AIEWS                         </v>
          </cell>
          <cell r="C622">
            <v>1912103</v>
          </cell>
          <cell r="D622">
            <v>1827945</v>
          </cell>
          <cell r="E622">
            <v>84157</v>
          </cell>
          <cell r="F622">
            <v>20384</v>
          </cell>
          <cell r="G622">
            <v>63772</v>
          </cell>
          <cell r="H622">
            <v>3.3</v>
          </cell>
        </row>
        <row r="623">
          <cell r="A623" t="str">
            <v>R119</v>
          </cell>
          <cell r="B623" t="str">
            <v xml:space="preserve">WIND CORRECTED MUNITION SY    </v>
          </cell>
          <cell r="C623">
            <v>1690196</v>
          </cell>
          <cell r="D623">
            <v>7128443</v>
          </cell>
          <cell r="E623">
            <v>-5438246</v>
          </cell>
          <cell r="F623">
            <v>22193</v>
          </cell>
          <cell r="G623">
            <v>-5460440</v>
          </cell>
          <cell r="H623">
            <v>-323</v>
          </cell>
        </row>
        <row r="624">
          <cell r="A624" t="str">
            <v>R153</v>
          </cell>
          <cell r="B624" t="str">
            <v xml:space="preserve">RAPID RESPONSE (LMIS)         </v>
          </cell>
          <cell r="C624">
            <v>7261945</v>
          </cell>
          <cell r="D624">
            <v>6678877</v>
          </cell>
          <cell r="E624">
            <v>583067</v>
          </cell>
          <cell r="F624">
            <v>73467</v>
          </cell>
          <cell r="G624">
            <v>509600</v>
          </cell>
          <cell r="H624">
            <v>7</v>
          </cell>
        </row>
        <row r="625">
          <cell r="A625" t="str">
            <v>R162</v>
          </cell>
          <cell r="B625" t="str">
            <v xml:space="preserve">LMIS PROD LINE ELIMS          </v>
          </cell>
          <cell r="C625">
            <v>0</v>
          </cell>
          <cell r="D625">
            <v>0</v>
          </cell>
          <cell r="E625">
            <v>0</v>
          </cell>
          <cell r="F625">
            <v>0</v>
          </cell>
          <cell r="G625">
            <v>0</v>
          </cell>
          <cell r="H625">
            <v>0</v>
          </cell>
        </row>
        <row r="626">
          <cell r="A626" t="str">
            <v>R183</v>
          </cell>
          <cell r="B626" t="str">
            <v xml:space="preserve">F16 FLIGHT SIMULATORS         </v>
          </cell>
          <cell r="C626">
            <v>0</v>
          </cell>
          <cell r="D626">
            <v>-49551</v>
          </cell>
          <cell r="E626">
            <v>49551</v>
          </cell>
          <cell r="F626">
            <v>49551</v>
          </cell>
          <cell r="G626">
            <v>0</v>
          </cell>
          <cell r="H626">
            <v>0</v>
          </cell>
        </row>
        <row r="627">
          <cell r="A627" t="str">
            <v>R187</v>
          </cell>
          <cell r="B627" t="str">
            <v xml:space="preserve">TOWED ARRAY OMNIBUS (LMIS)    </v>
          </cell>
          <cell r="C627">
            <v>946079</v>
          </cell>
          <cell r="D627">
            <v>872955</v>
          </cell>
          <cell r="E627">
            <v>73123</v>
          </cell>
          <cell r="F627">
            <v>13609</v>
          </cell>
          <cell r="G627">
            <v>59513</v>
          </cell>
          <cell r="H627">
            <v>6.2</v>
          </cell>
        </row>
        <row r="628">
          <cell r="A628" t="str">
            <v>R206</v>
          </cell>
          <cell r="B628" t="str">
            <v xml:space="preserve">ASTECS                        </v>
          </cell>
          <cell r="C628">
            <v>758345</v>
          </cell>
          <cell r="D628">
            <v>711617</v>
          </cell>
          <cell r="E628">
            <v>46727</v>
          </cell>
          <cell r="F628">
            <v>21647</v>
          </cell>
          <cell r="G628">
            <v>25079</v>
          </cell>
          <cell r="H628">
            <v>3.3</v>
          </cell>
        </row>
        <row r="629">
          <cell r="A629" t="str">
            <v>R216</v>
          </cell>
          <cell r="B629" t="str">
            <v xml:space="preserve">GSA-PES PROGRAM               </v>
          </cell>
          <cell r="C629">
            <v>126749</v>
          </cell>
          <cell r="D629">
            <v>115273</v>
          </cell>
          <cell r="E629">
            <v>11475</v>
          </cell>
          <cell r="F629">
            <v>1268</v>
          </cell>
          <cell r="G629">
            <v>10207</v>
          </cell>
          <cell r="H629">
            <v>8</v>
          </cell>
        </row>
        <row r="630">
          <cell r="A630" t="str">
            <v>S284</v>
          </cell>
          <cell r="B630" t="str">
            <v xml:space="preserve">CORP SAMS                     </v>
          </cell>
          <cell r="C630">
            <v>0</v>
          </cell>
          <cell r="D630">
            <v>0</v>
          </cell>
          <cell r="E630">
            <v>0</v>
          </cell>
          <cell r="F630">
            <v>0</v>
          </cell>
          <cell r="G630">
            <v>0</v>
          </cell>
          <cell r="H630">
            <v>0</v>
          </cell>
        </row>
        <row r="631">
          <cell r="A631" t="str">
            <v>S293</v>
          </cell>
          <cell r="B631" t="str">
            <v xml:space="preserve">SHIPBOARD IRST                </v>
          </cell>
          <cell r="C631">
            <v>1486397</v>
          </cell>
          <cell r="D631">
            <v>1354499</v>
          </cell>
          <cell r="E631">
            <v>131898</v>
          </cell>
          <cell r="F631">
            <v>15061</v>
          </cell>
          <cell r="G631">
            <v>116836</v>
          </cell>
          <cell r="H631">
            <v>7.8</v>
          </cell>
        </row>
        <row r="632">
          <cell r="A632" t="str">
            <v>S294</v>
          </cell>
          <cell r="B632" t="str">
            <v xml:space="preserve">SQQ 89                        </v>
          </cell>
          <cell r="C632">
            <v>9675544</v>
          </cell>
          <cell r="D632">
            <v>9007237</v>
          </cell>
          <cell r="E632">
            <v>668306</v>
          </cell>
          <cell r="F632">
            <v>104036</v>
          </cell>
          <cell r="G632">
            <v>564270</v>
          </cell>
          <cell r="H632">
            <v>5.8</v>
          </cell>
        </row>
        <row r="633">
          <cell r="B633" t="str">
            <v xml:space="preserve">TOTAL FOR  INTEGRATED SYSTEMS </v>
          </cell>
          <cell r="C633">
            <v>37050790</v>
          </cell>
          <cell r="D633">
            <v>38360178</v>
          </cell>
          <cell r="E633">
            <v>-1309387</v>
          </cell>
          <cell r="F633">
            <v>443846</v>
          </cell>
          <cell r="G633">
            <v>-1753233</v>
          </cell>
          <cell r="H633">
            <v>-4.7</v>
          </cell>
        </row>
        <row r="634">
          <cell r="A634" t="str">
            <v>TRPLC.COBLockheedMartinServicesGroupPAGE:20</v>
          </cell>
        </row>
        <row r="635">
          <cell r="A635" t="str">
            <v>MTDCLOSINGSUMMARY:PROFITCENTERS08/02/00</v>
          </cell>
        </row>
        <row r="636">
          <cell r="A636" t="str">
            <v>CURRENTPERIOD07/0002:05:56</v>
          </cell>
        </row>
        <row r="638">
          <cell r="A638" t="str">
            <v>DEPARTMENT</v>
          </cell>
          <cell r="B638" t="str">
            <v xml:space="preserve">PROJECT </v>
          </cell>
          <cell r="C638" t="str">
            <v xml:space="preserve">SALES </v>
          </cell>
          <cell r="D638" t="str">
            <v xml:space="preserve">COSTS </v>
          </cell>
          <cell r="E638" t="str">
            <v xml:space="preserve">GR/MRG </v>
          </cell>
          <cell r="F638" t="str">
            <v xml:space="preserve">ALLOC G&amp;A </v>
          </cell>
          <cell r="G638" t="str">
            <v xml:space="preserve">PRETAX </v>
          </cell>
          <cell r="H638" t="str">
            <v xml:space="preserve">ROS%                                                                                                                       </v>
          </cell>
        </row>
        <row r="639">
          <cell r="A639" t="str">
            <v>--------------------</v>
          </cell>
          <cell r="B639" t="str">
            <v>------------------------------</v>
          </cell>
          <cell r="C639" t="str">
            <v>-------------</v>
          </cell>
          <cell r="D639" t="str">
            <v>-------------</v>
          </cell>
          <cell r="E639" t="str">
            <v>-------------</v>
          </cell>
          <cell r="F639" t="str">
            <v>-------------</v>
          </cell>
          <cell r="G639" t="str">
            <v>-------------</v>
          </cell>
          <cell r="H639" t="str">
            <v xml:space="preserve"> -----                                                         </v>
          </cell>
        </row>
        <row r="641">
          <cell r="A641" t="str">
            <v>S554</v>
          </cell>
          <cell r="B641" t="str">
            <v xml:space="preserve">SSA                           </v>
          </cell>
          <cell r="C641">
            <v>0</v>
          </cell>
          <cell r="D641">
            <v>0</v>
          </cell>
          <cell r="E641">
            <v>0</v>
          </cell>
          <cell r="F641">
            <v>0</v>
          </cell>
          <cell r="G641">
            <v>0</v>
          </cell>
          <cell r="H641">
            <v>0</v>
          </cell>
        </row>
        <row r="642">
          <cell r="A642" t="str">
            <v>S571</v>
          </cell>
          <cell r="B642" t="str">
            <v xml:space="preserve">ELIMS (INFO SUPPORT SRVS)     </v>
          </cell>
          <cell r="C642">
            <v>0</v>
          </cell>
          <cell r="D642">
            <v>0</v>
          </cell>
          <cell r="E642">
            <v>0</v>
          </cell>
          <cell r="F642">
            <v>0</v>
          </cell>
          <cell r="G642">
            <v>0</v>
          </cell>
          <cell r="H642">
            <v>0</v>
          </cell>
        </row>
        <row r="643">
          <cell r="B643" t="str">
            <v>TOTAL FOR  INFORMATION SUPPORT</v>
          </cell>
          <cell r="C643">
            <v>0</v>
          </cell>
          <cell r="D643">
            <v>0</v>
          </cell>
          <cell r="E643">
            <v>0</v>
          </cell>
          <cell r="F643">
            <v>0</v>
          </cell>
          <cell r="G643">
            <v>0</v>
          </cell>
          <cell r="H643">
            <v>0</v>
          </cell>
        </row>
        <row r="644">
          <cell r="A644" t="str">
            <v>TRPLC.COBLockheedMartinServicesGroupPAGE:21</v>
          </cell>
        </row>
        <row r="645">
          <cell r="A645" t="str">
            <v>MTDCLOSINGSUMMARY:PROFITCENTERS08/02/00</v>
          </cell>
        </row>
        <row r="646">
          <cell r="A646" t="str">
            <v>CURRENTPERIOD07/0002:05:56</v>
          </cell>
        </row>
        <row r="648">
          <cell r="A648" t="str">
            <v>DEPARTMENT</v>
          </cell>
          <cell r="B648" t="str">
            <v xml:space="preserve">PROJECT </v>
          </cell>
          <cell r="C648" t="str">
            <v xml:space="preserve">SALES </v>
          </cell>
          <cell r="D648" t="str">
            <v xml:space="preserve">COSTS </v>
          </cell>
          <cell r="E648" t="str">
            <v xml:space="preserve">GR/MRG </v>
          </cell>
          <cell r="F648" t="str">
            <v xml:space="preserve">ALLOC G&amp;A </v>
          </cell>
          <cell r="G648" t="str">
            <v xml:space="preserve">PRETAX </v>
          </cell>
          <cell r="H648" t="str">
            <v xml:space="preserve">ROS%                                                                                                                       </v>
          </cell>
        </row>
        <row r="649">
          <cell r="A649" t="str">
            <v>--------------------</v>
          </cell>
          <cell r="B649" t="str">
            <v>------------------------------</v>
          </cell>
          <cell r="C649" t="str">
            <v>-------------</v>
          </cell>
          <cell r="D649" t="str">
            <v>-------------</v>
          </cell>
          <cell r="E649" t="str">
            <v>-------------</v>
          </cell>
          <cell r="F649" t="str">
            <v>-------------</v>
          </cell>
          <cell r="G649" t="str">
            <v>-------------</v>
          </cell>
          <cell r="H649" t="str">
            <v xml:space="preserve"> -----                                                         </v>
          </cell>
        </row>
        <row r="651">
          <cell r="A651" t="str">
            <v>R002</v>
          </cell>
          <cell r="B651" t="str">
            <v xml:space="preserve">IBSC INFRASTRUCTURE DIRECT    </v>
          </cell>
          <cell r="C651">
            <v>1159</v>
          </cell>
          <cell r="D651">
            <v>5325788</v>
          </cell>
          <cell r="E651">
            <v>-5324629</v>
          </cell>
          <cell r="F651">
            <v>0</v>
          </cell>
          <cell r="G651">
            <v>-5324629</v>
          </cell>
          <cell r="H651">
            <v>-320.7</v>
          </cell>
        </row>
        <row r="652">
          <cell r="A652" t="str">
            <v>R008</v>
          </cell>
          <cell r="B652" t="str">
            <v xml:space="preserve">IBSC FIELDCREST CANNON DIR    </v>
          </cell>
          <cell r="C652">
            <v>506754</v>
          </cell>
          <cell r="D652">
            <v>423189</v>
          </cell>
          <cell r="E652">
            <v>83564</v>
          </cell>
          <cell r="F652">
            <v>0</v>
          </cell>
          <cell r="G652">
            <v>83564</v>
          </cell>
          <cell r="H652">
            <v>16.399999999999999</v>
          </cell>
        </row>
        <row r="653">
          <cell r="A653" t="str">
            <v>R009</v>
          </cell>
          <cell r="B653" t="str">
            <v xml:space="preserve">IBSC LANHAM ACCTS DIRECT      </v>
          </cell>
          <cell r="C653">
            <v>0</v>
          </cell>
          <cell r="D653">
            <v>148892</v>
          </cell>
          <cell r="E653">
            <v>-148892</v>
          </cell>
          <cell r="F653">
            <v>0</v>
          </cell>
          <cell r="G653">
            <v>-148892</v>
          </cell>
          <cell r="H653">
            <v>0</v>
          </cell>
        </row>
        <row r="654">
          <cell r="A654" t="str">
            <v>R010</v>
          </cell>
          <cell r="B654" t="str">
            <v xml:space="preserve">IBSC PRICE SYSTEMS DIRECT     </v>
          </cell>
          <cell r="C654">
            <v>0</v>
          </cell>
          <cell r="D654">
            <v>0</v>
          </cell>
          <cell r="E654">
            <v>0</v>
          </cell>
          <cell r="F654">
            <v>0</v>
          </cell>
          <cell r="G654">
            <v>0</v>
          </cell>
          <cell r="H654">
            <v>0</v>
          </cell>
        </row>
        <row r="655">
          <cell r="A655" t="str">
            <v>R013</v>
          </cell>
          <cell r="B655" t="str">
            <v xml:space="preserve">IBS ENTERPRISE SOL DIRECT     </v>
          </cell>
          <cell r="C655">
            <v>0</v>
          </cell>
          <cell r="D655">
            <v>0</v>
          </cell>
          <cell r="E655">
            <v>0</v>
          </cell>
          <cell r="F655">
            <v>0</v>
          </cell>
          <cell r="G655">
            <v>0</v>
          </cell>
          <cell r="H655">
            <v>0</v>
          </cell>
        </row>
        <row r="656">
          <cell r="A656" t="str">
            <v>R072</v>
          </cell>
          <cell r="B656" t="str">
            <v xml:space="preserve">IBSC SOUTHERN REGION          </v>
          </cell>
          <cell r="C656">
            <v>0</v>
          </cell>
          <cell r="D656">
            <v>0</v>
          </cell>
          <cell r="E656">
            <v>0</v>
          </cell>
          <cell r="F656">
            <v>0</v>
          </cell>
          <cell r="G656">
            <v>0</v>
          </cell>
          <cell r="H656">
            <v>0</v>
          </cell>
        </row>
        <row r="657">
          <cell r="A657" t="str">
            <v>R079</v>
          </cell>
          <cell r="B657" t="str">
            <v xml:space="preserve">IBSC CUMMINS                  </v>
          </cell>
          <cell r="C657">
            <v>1678815</v>
          </cell>
          <cell r="D657">
            <v>1972623</v>
          </cell>
          <cell r="E657">
            <v>-293807</v>
          </cell>
          <cell r="F657">
            <v>0</v>
          </cell>
          <cell r="G657">
            <v>-293807</v>
          </cell>
          <cell r="H657">
            <v>-17.5</v>
          </cell>
        </row>
        <row r="658">
          <cell r="A658" t="str">
            <v>R080</v>
          </cell>
          <cell r="B658" t="str">
            <v xml:space="preserve">IBSC NY CITY TRANSIT          </v>
          </cell>
          <cell r="C658">
            <v>3411375</v>
          </cell>
          <cell r="D658">
            <v>4292819</v>
          </cell>
          <cell r="E658">
            <v>-881444</v>
          </cell>
          <cell r="F658">
            <v>0</v>
          </cell>
          <cell r="G658">
            <v>-881444</v>
          </cell>
          <cell r="H658">
            <v>-25.8</v>
          </cell>
        </row>
        <row r="659">
          <cell r="A659" t="str">
            <v>R125</v>
          </cell>
          <cell r="B659" t="str">
            <v xml:space="preserve">NE REGIONAL  OFFICE           </v>
          </cell>
          <cell r="C659">
            <v>2060547</v>
          </cell>
          <cell r="D659">
            <v>2879540</v>
          </cell>
          <cell r="E659">
            <v>-818992</v>
          </cell>
          <cell r="F659">
            <v>0</v>
          </cell>
          <cell r="G659">
            <v>-818992</v>
          </cell>
          <cell r="H659">
            <v>-39.700000000000003</v>
          </cell>
        </row>
        <row r="660">
          <cell r="A660" t="str">
            <v>R126</v>
          </cell>
          <cell r="B660" t="str">
            <v xml:space="preserve">SE REGIONAL OFFICE            </v>
          </cell>
          <cell r="C660">
            <v>2256842</v>
          </cell>
          <cell r="D660">
            <v>2805667</v>
          </cell>
          <cell r="E660">
            <v>-548824</v>
          </cell>
          <cell r="F660">
            <v>0</v>
          </cell>
          <cell r="G660">
            <v>-548824</v>
          </cell>
          <cell r="H660">
            <v>-24.3</v>
          </cell>
        </row>
        <row r="661">
          <cell r="A661" t="str">
            <v>R127</v>
          </cell>
          <cell r="B661" t="str">
            <v xml:space="preserve">MIDWEST REGIONAL OFFICE       </v>
          </cell>
          <cell r="C661">
            <v>0</v>
          </cell>
          <cell r="D661">
            <v>0</v>
          </cell>
          <cell r="E661">
            <v>0</v>
          </cell>
          <cell r="F661">
            <v>0</v>
          </cell>
          <cell r="G661">
            <v>0</v>
          </cell>
          <cell r="H661">
            <v>0</v>
          </cell>
        </row>
        <row r="662">
          <cell r="A662" t="str">
            <v>R128</v>
          </cell>
          <cell r="B662" t="str">
            <v xml:space="preserve">WEST REGIONAL OFFICE          </v>
          </cell>
          <cell r="C662">
            <v>1708068</v>
          </cell>
          <cell r="D662">
            <v>1720246</v>
          </cell>
          <cell r="E662">
            <v>-12178</v>
          </cell>
          <cell r="F662">
            <v>0</v>
          </cell>
          <cell r="G662">
            <v>-12178</v>
          </cell>
          <cell r="H662">
            <v>-0.7</v>
          </cell>
        </row>
        <row r="663">
          <cell r="A663" t="str">
            <v>R129</v>
          </cell>
          <cell r="B663" t="str">
            <v xml:space="preserve">ACC OFFICE                    </v>
          </cell>
          <cell r="C663">
            <v>1406380</v>
          </cell>
          <cell r="D663">
            <v>1496371</v>
          </cell>
          <cell r="E663">
            <v>-89990</v>
          </cell>
          <cell r="F663">
            <v>0</v>
          </cell>
          <cell r="G663">
            <v>-89990</v>
          </cell>
          <cell r="H663">
            <v>-6.3</v>
          </cell>
        </row>
        <row r="664">
          <cell r="A664" t="str">
            <v>R130</v>
          </cell>
          <cell r="B664" t="str">
            <v xml:space="preserve">HOME OFFICE                   </v>
          </cell>
          <cell r="C664">
            <v>0</v>
          </cell>
          <cell r="D664">
            <v>0</v>
          </cell>
          <cell r="E664">
            <v>0</v>
          </cell>
          <cell r="F664">
            <v>0</v>
          </cell>
          <cell r="G664">
            <v>0</v>
          </cell>
          <cell r="H664">
            <v>0</v>
          </cell>
        </row>
        <row r="665">
          <cell r="A665" t="str">
            <v>R142</v>
          </cell>
          <cell r="B665" t="str">
            <v xml:space="preserve">IBS HEADQUARTERS              </v>
          </cell>
          <cell r="C665">
            <v>0</v>
          </cell>
          <cell r="D665">
            <v>0</v>
          </cell>
          <cell r="E665">
            <v>0</v>
          </cell>
          <cell r="F665">
            <v>0</v>
          </cell>
          <cell r="G665">
            <v>0</v>
          </cell>
          <cell r="H665">
            <v>0</v>
          </cell>
        </row>
        <row r="666">
          <cell r="A666" t="str">
            <v>R147</v>
          </cell>
          <cell r="B666" t="str">
            <v xml:space="preserve">IBS INSURANCE SERVICES        </v>
          </cell>
          <cell r="C666">
            <v>3345964</v>
          </cell>
          <cell r="D666">
            <v>3424851</v>
          </cell>
          <cell r="E666">
            <v>-78887</v>
          </cell>
          <cell r="F666">
            <v>0</v>
          </cell>
          <cell r="G666">
            <v>-78887</v>
          </cell>
          <cell r="H666">
            <v>-2.2999999999999998</v>
          </cell>
        </row>
        <row r="667">
          <cell r="A667" t="str">
            <v>R159</v>
          </cell>
          <cell r="B667" t="str">
            <v xml:space="preserve">MID ATLANTIC REGION           </v>
          </cell>
          <cell r="C667">
            <v>2667250</v>
          </cell>
          <cell r="D667">
            <v>2637298</v>
          </cell>
          <cell r="E667">
            <v>29951</v>
          </cell>
          <cell r="F667">
            <v>0</v>
          </cell>
          <cell r="G667">
            <v>29951</v>
          </cell>
          <cell r="H667">
            <v>1.1000000000000001</v>
          </cell>
        </row>
        <row r="668">
          <cell r="A668" t="str">
            <v>R174</v>
          </cell>
          <cell r="B668" t="str">
            <v xml:space="preserve">IBS NIKE                      </v>
          </cell>
          <cell r="C668">
            <v>5970421</v>
          </cell>
          <cell r="D668">
            <v>6576822</v>
          </cell>
          <cell r="E668">
            <v>-606401</v>
          </cell>
          <cell r="F668">
            <v>0</v>
          </cell>
          <cell r="G668">
            <v>-606401</v>
          </cell>
          <cell r="H668">
            <v>-10.1</v>
          </cell>
        </row>
        <row r="669">
          <cell r="A669" t="str">
            <v>R182</v>
          </cell>
          <cell r="B669" t="str">
            <v xml:space="preserve">IBS GATEWAY                   </v>
          </cell>
          <cell r="C669">
            <v>3089087</v>
          </cell>
          <cell r="D669">
            <v>3770826</v>
          </cell>
          <cell r="E669">
            <v>-681739</v>
          </cell>
          <cell r="F669">
            <v>0</v>
          </cell>
          <cell r="G669">
            <v>-681739</v>
          </cell>
          <cell r="H669">
            <v>-22</v>
          </cell>
        </row>
        <row r="670">
          <cell r="A670" t="str">
            <v>S287</v>
          </cell>
          <cell r="B670" t="str">
            <v xml:space="preserve">MELVILLE DIRECT               </v>
          </cell>
          <cell r="C670">
            <v>37442</v>
          </cell>
          <cell r="D670">
            <v>46076</v>
          </cell>
          <cell r="E670">
            <v>-8633</v>
          </cell>
          <cell r="F670">
            <v>0</v>
          </cell>
          <cell r="G670">
            <v>-8633</v>
          </cell>
          <cell r="H670">
            <v>-23</v>
          </cell>
        </row>
        <row r="671">
          <cell r="B671" t="str">
            <v xml:space="preserve">TOTAL FOR  INTEGRATED BUS SOL </v>
          </cell>
          <cell r="C671">
            <v>28140110</v>
          </cell>
          <cell r="D671">
            <v>37521016</v>
          </cell>
          <cell r="E671">
            <v>-9380905</v>
          </cell>
          <cell r="F671">
            <v>0</v>
          </cell>
          <cell r="G671">
            <v>-9380905</v>
          </cell>
          <cell r="H671">
            <v>-33.299999999999997</v>
          </cell>
        </row>
        <row r="672">
          <cell r="A672" t="str">
            <v>TRPLC.COBLockheedMartinServicesGroupPAGE:22</v>
          </cell>
        </row>
        <row r="673">
          <cell r="A673" t="str">
            <v>MTDCLOSINGSUMMARY:PROFITCENTERS08/02/00</v>
          </cell>
        </row>
        <row r="674">
          <cell r="A674" t="str">
            <v>CURRENTPERIOD07/0002:05:56</v>
          </cell>
        </row>
        <row r="676">
          <cell r="A676" t="str">
            <v>DEPARTMENT</v>
          </cell>
          <cell r="B676" t="str">
            <v xml:space="preserve">PROJECT </v>
          </cell>
          <cell r="C676" t="str">
            <v xml:space="preserve">SALES </v>
          </cell>
          <cell r="D676" t="str">
            <v xml:space="preserve">COSTS </v>
          </cell>
          <cell r="E676" t="str">
            <v xml:space="preserve">GR/MRG </v>
          </cell>
          <cell r="F676" t="str">
            <v xml:space="preserve">ALLOC G&amp;A </v>
          </cell>
          <cell r="G676" t="str">
            <v xml:space="preserve">PRETAX </v>
          </cell>
          <cell r="H676" t="str">
            <v xml:space="preserve">ROS%                                                                                                                       </v>
          </cell>
        </row>
        <row r="677">
          <cell r="A677" t="str">
            <v>--------------------</v>
          </cell>
          <cell r="B677" t="str">
            <v>------------------------------</v>
          </cell>
          <cell r="C677" t="str">
            <v>-------------</v>
          </cell>
          <cell r="D677" t="str">
            <v>-------------</v>
          </cell>
          <cell r="E677" t="str">
            <v>-------------</v>
          </cell>
          <cell r="F677" t="str">
            <v>-------------</v>
          </cell>
          <cell r="G677" t="str">
            <v>-------------</v>
          </cell>
          <cell r="H677" t="str">
            <v xml:space="preserve"> -----                                                         </v>
          </cell>
        </row>
        <row r="679">
          <cell r="A679" t="str">
            <v>S010</v>
          </cell>
          <cell r="B679" t="str">
            <v xml:space="preserve">Misc. Contract - ID's         </v>
          </cell>
          <cell r="C679">
            <v>0</v>
          </cell>
          <cell r="D679">
            <v>608</v>
          </cell>
          <cell r="E679">
            <v>-608</v>
          </cell>
          <cell r="F679">
            <v>0</v>
          </cell>
          <cell r="G679">
            <v>-608</v>
          </cell>
          <cell r="H679">
            <v>0</v>
          </cell>
        </row>
        <row r="680">
          <cell r="A680" t="str">
            <v>S530</v>
          </cell>
          <cell r="B680" t="str">
            <v xml:space="preserve">GOVERNMENT ELIMS              </v>
          </cell>
          <cell r="C680">
            <v>-813482</v>
          </cell>
          <cell r="D680">
            <v>-806361</v>
          </cell>
          <cell r="E680">
            <v>-7120</v>
          </cell>
          <cell r="F680">
            <v>0</v>
          </cell>
          <cell r="G680">
            <v>-7120</v>
          </cell>
          <cell r="H680">
            <v>0.8</v>
          </cell>
        </row>
        <row r="681">
          <cell r="B681" t="str">
            <v xml:space="preserve">TOTAL FOR  ELIMINATIONS       </v>
          </cell>
          <cell r="C681">
            <v>-813482</v>
          </cell>
          <cell r="D681">
            <v>-805753</v>
          </cell>
          <cell r="E681">
            <v>-7728</v>
          </cell>
          <cell r="F681">
            <v>0</v>
          </cell>
          <cell r="G681">
            <v>-7728</v>
          </cell>
          <cell r="H681">
            <v>0.9</v>
          </cell>
        </row>
        <row r="682">
          <cell r="B682" t="str">
            <v>TOTAL FOR  NON-GOVERNMNET ENTI</v>
          </cell>
          <cell r="C682">
            <v>64377419</v>
          </cell>
          <cell r="D682">
            <v>75075441</v>
          </cell>
          <cell r="E682">
            <v>-10698021</v>
          </cell>
          <cell r="F682">
            <v>443846</v>
          </cell>
          <cell r="G682">
            <v>-11141868</v>
          </cell>
          <cell r="H682">
            <v>-17.3</v>
          </cell>
        </row>
        <row r="684">
          <cell r="B684" t="str">
            <v xml:space="preserve">GRAND TOTAL                   </v>
          </cell>
          <cell r="C684">
            <v>232522149</v>
          </cell>
          <cell r="D684">
            <v>232801087</v>
          </cell>
          <cell r="E684">
            <v>-278937</v>
          </cell>
          <cell r="F684">
            <v>8271007</v>
          </cell>
          <cell r="G684">
            <v>-8549944</v>
          </cell>
          <cell r="H684">
            <v>-3.6</v>
          </cell>
        </row>
      </sheetData>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 Ops"/>
      <sheetName val="Machine"/>
      <sheetName val="MS"/>
      <sheetName val="GS"/>
      <sheetName val="Shared Services"/>
      <sheetName val="Other"/>
      <sheetName val="LCE Rate Lookup"/>
      <sheetName val="POH Factors Lookup"/>
      <sheetName val="M&amp;S Factor Lookup"/>
      <sheetName val="Log"/>
      <sheetName val="Service Center Explanations"/>
      <sheetName val="Price Summary - Cost Buil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row r="4">
          <cell r="A4" t="str">
            <v>Austin Front End</v>
          </cell>
          <cell r="B4" t="str">
            <v>AFE</v>
          </cell>
          <cell r="C4">
            <v>0</v>
          </cell>
        </row>
        <row r="5">
          <cell r="A5" t="str">
            <v>Austin Back End</v>
          </cell>
          <cell r="B5" t="str">
            <v>ABE</v>
          </cell>
          <cell r="C5">
            <v>0</v>
          </cell>
        </row>
        <row r="6">
          <cell r="A6" t="str">
            <v>Austin Front End Machine</v>
          </cell>
          <cell r="B6" t="str">
            <v>AFM</v>
          </cell>
          <cell r="C6">
            <v>0</v>
          </cell>
        </row>
        <row r="7">
          <cell r="A7" t="str">
            <v>Austin Back End Machine</v>
          </cell>
          <cell r="B7" t="str">
            <v>ABM</v>
          </cell>
          <cell r="C7">
            <v>0</v>
          </cell>
        </row>
        <row r="8">
          <cell r="A8" t="str">
            <v>Front End Processing</v>
          </cell>
          <cell r="B8" t="str">
            <v>FEP</v>
          </cell>
          <cell r="C8">
            <v>0.21279999999999999</v>
          </cell>
        </row>
        <row r="9">
          <cell r="A9" t="str">
            <v>Back End Processing</v>
          </cell>
          <cell r="B9" t="str">
            <v>BEP</v>
          </cell>
          <cell r="C9">
            <v>0.21279999999999999</v>
          </cell>
        </row>
        <row r="10">
          <cell r="A10" t="str">
            <v>Manual Fullfillment</v>
          </cell>
          <cell r="B10" t="str">
            <v>MF</v>
          </cell>
          <cell r="C10">
            <v>0</v>
          </cell>
        </row>
        <row r="11">
          <cell r="A11" t="str">
            <v>Front End Proc Machine</v>
          </cell>
          <cell r="B11" t="str">
            <v>FPM</v>
          </cell>
          <cell r="C11">
            <v>0.25869999999999999</v>
          </cell>
        </row>
        <row r="12">
          <cell r="A12" t="str">
            <v>Back End Proc Machine</v>
          </cell>
          <cell r="B12" t="str">
            <v>BPM</v>
          </cell>
          <cell r="C12">
            <v>0.25869999999999999</v>
          </cell>
        </row>
        <row r="13">
          <cell r="A13" t="str">
            <v>Production control</v>
          </cell>
          <cell r="B13" t="str">
            <v>PC</v>
          </cell>
          <cell r="C13">
            <v>0.1202</v>
          </cell>
        </row>
        <row r="14">
          <cell r="A14" t="str">
            <v>Scanning Software</v>
          </cell>
          <cell r="B14" t="str">
            <v>SSW</v>
          </cell>
          <cell r="C14">
            <v>0.1202</v>
          </cell>
        </row>
        <row r="15">
          <cell r="A15" t="str">
            <v>Productive IT</v>
          </cell>
          <cell r="B15" t="str">
            <v>PIT</v>
          </cell>
          <cell r="C15">
            <v>0.39739999999999998</v>
          </cell>
        </row>
        <row r="16">
          <cell r="A16" t="str">
            <v>Data Center</v>
          </cell>
          <cell r="B16" t="str">
            <v>DC</v>
          </cell>
          <cell r="C16">
            <v>0.39739999999999998</v>
          </cell>
        </row>
        <row r="17">
          <cell r="A17" t="str">
            <v>GS Processing Operations</v>
          </cell>
          <cell r="B17" t="str">
            <v>GPO</v>
          </cell>
          <cell r="C17">
            <v>9.8599999999999993E-2</v>
          </cell>
        </row>
        <row r="18">
          <cell r="A18" t="str">
            <v>GS Product Line</v>
          </cell>
          <cell r="B18" t="str">
            <v>GPL</v>
          </cell>
          <cell r="C18">
            <v>9.8599999999999993E-2</v>
          </cell>
        </row>
        <row r="19">
          <cell r="A19" t="str">
            <v>GS Call Center</v>
          </cell>
          <cell r="B19" t="str">
            <v>GCC</v>
          </cell>
          <cell r="C19">
            <v>9.8599999999999993E-2</v>
          </cell>
        </row>
        <row r="20">
          <cell r="A20" t="str">
            <v>eGov Gov Site Product Line</v>
          </cell>
          <cell r="B20" t="str">
            <v>EOP</v>
          </cell>
          <cell r="C20">
            <v>5.7700000000000001E-2</v>
          </cell>
        </row>
        <row r="21">
          <cell r="A21" t="str">
            <v>GS Engineering</v>
          </cell>
          <cell r="B21" t="str">
            <v>GSE</v>
          </cell>
          <cell r="C21">
            <v>7.6499999999999999E-2</v>
          </cell>
        </row>
        <row r="22">
          <cell r="A22" t="str">
            <v>Assessments Product Line</v>
          </cell>
          <cell r="B22" t="str">
            <v>APL</v>
          </cell>
          <cell r="C22">
            <v>9.0499999999999997E-2</v>
          </cell>
        </row>
        <row r="23">
          <cell r="A23" t="str">
            <v>Publishers Product Line</v>
          </cell>
          <cell r="B23" t="str">
            <v>PPL</v>
          </cell>
          <cell r="C23">
            <v>0.22650000000000001</v>
          </cell>
        </row>
        <row r="24">
          <cell r="A24" t="str">
            <v>MS Development</v>
          </cell>
          <cell r="B24" t="str">
            <v>MSW</v>
          </cell>
          <cell r="C24">
            <v>5.57E-2</v>
          </cell>
        </row>
        <row r="25">
          <cell r="A25" t="str">
            <v>Performance Scoring Center</v>
          </cell>
          <cell r="B25" t="str">
            <v>PSC</v>
          </cell>
          <cell r="C25">
            <v>6.4000000000000001E-2</v>
          </cell>
        </row>
        <row r="26">
          <cell r="B26" t="str">
            <v>OSC</v>
          </cell>
          <cell r="C26">
            <v>0</v>
          </cell>
        </row>
        <row r="27">
          <cell r="A27" t="str">
            <v>Quality Assurance</v>
          </cell>
          <cell r="B27" t="str">
            <v>QA</v>
          </cell>
          <cell r="C27">
            <v>0</v>
          </cell>
        </row>
        <row r="28">
          <cell r="B28" t="str">
            <v>CNA</v>
          </cell>
          <cell r="C28">
            <v>0</v>
          </cell>
        </row>
        <row r="29">
          <cell r="A29" t="str">
            <v>Production Control</v>
          </cell>
          <cell r="B29" t="str">
            <v>CNP</v>
          </cell>
          <cell r="C29">
            <v>0</v>
          </cell>
        </row>
        <row r="30">
          <cell r="A30" t="str">
            <v>Creative Services</v>
          </cell>
          <cell r="B30" t="str">
            <v>CS</v>
          </cell>
          <cell r="C30">
            <v>1.4800000000000001E-2</v>
          </cell>
        </row>
        <row r="31">
          <cell r="A31" t="str">
            <v>Electronic Testing &amp; Development</v>
          </cell>
          <cell r="B31" t="str">
            <v>ETD</v>
          </cell>
          <cell r="C31">
            <v>0</v>
          </cell>
        </row>
        <row r="32">
          <cell r="A32" t="str">
            <v>New Business Development</v>
          </cell>
          <cell r="B32" t="str">
            <v>NBD</v>
          </cell>
          <cell r="C32">
            <v>1.4800000000000001E-2</v>
          </cell>
        </row>
        <row r="33">
          <cell r="A33" t="str">
            <v>New Business (GS)</v>
          </cell>
          <cell r="B33" t="str">
            <v>NEWBUS</v>
          </cell>
          <cell r="C33">
            <v>1.4800000000000001E-2</v>
          </cell>
        </row>
        <row r="34">
          <cell r="A34" t="str">
            <v>Commercial Services Division</v>
          </cell>
          <cell r="B34" t="str">
            <v>CSD</v>
          </cell>
          <cell r="C34">
            <v>0</v>
          </cell>
        </row>
      </sheetData>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 B"/>
      <sheetName val="Task 1 FFP Rates"/>
      <sheetName val="Task 2 FFP Rates"/>
      <sheetName val="WIDR"/>
      <sheetName val="POP"/>
      <sheetName val="HR Mapping"/>
      <sheetName val="Sub Quotes"/>
      <sheetName val="Current Sub Rates from Brigde"/>
      <sheetName val="Staffing Pivot Table"/>
      <sheetName val="Competitive Analysis"/>
      <sheetName val="Eval for Gary"/>
      <sheetName val="Base Year"/>
      <sheetName val="Option Yr 1"/>
      <sheetName val="Option Yr 2"/>
      <sheetName val="Option Yr 3"/>
      <sheetName val="Option Yr 4"/>
      <sheetName val="Summary"/>
      <sheetName val="SEOC"/>
      <sheetName val="P&amp;L"/>
      <sheetName val="Cash Flow"/>
      <sheetName val="Comparison to Plan"/>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A4" t="str">
            <v xml:space="preserve">NAME   </v>
          </cell>
          <cell r="B4" t="str">
            <v>Current Position</v>
          </cell>
          <cell r="C4" t="str">
            <v>RFP Lab. Cat. #</v>
          </cell>
          <cell r="D4" t="str">
            <v>RFP Category</v>
          </cell>
          <cell r="E4" t="str">
            <v>WD Labor Category</v>
          </cell>
          <cell r="F4" t="str">
            <v>Team</v>
          </cell>
          <cell r="G4" t="str">
            <v>Number of Personnel</v>
          </cell>
          <cell r="H4" t="str">
            <v>Start date</v>
          </cell>
          <cell r="I4" t="str">
            <v>WD Apply?</v>
          </cell>
          <cell r="J4" t="str">
            <v>Hazardous Pay?</v>
          </cell>
          <cell r="K4" t="str">
            <v>Eligible for Bonus?</v>
          </cell>
          <cell r="L4" t="str">
            <v>Current GDIT Rate</v>
          </cell>
          <cell r="M4" t="str">
            <v>WD Rate</v>
          </cell>
          <cell r="N4" t="str">
            <v>Subcontrator Rate</v>
          </cell>
          <cell r="O4" t="str">
            <v>Hazardous Pay</v>
          </cell>
          <cell r="P4" t="str">
            <v>Bonus Pay</v>
          </cell>
          <cell r="Q4" t="str">
            <v>Subtotal DL</v>
          </cell>
          <cell r="R4" t="str">
            <v>Fringe</v>
          </cell>
          <cell r="S4" t="str">
            <v>Ovhd</v>
          </cell>
          <cell r="T4" t="str">
            <v>Target Rate for Subs</v>
          </cell>
          <cell r="U4" t="str">
            <v>Subcontractor Deputy PM Cost</v>
          </cell>
          <cell r="V4" t="str">
            <v>G&amp;A</v>
          </cell>
          <cell r="W4" t="str">
            <v>Total Hrly Rate Cost</v>
          </cell>
          <cell r="X4" t="str">
            <v>Billing Rate</v>
          </cell>
          <cell r="Y4" t="str">
            <v>Hours</v>
          </cell>
          <cell r="Z4" t="str">
            <v>Total Cost</v>
          </cell>
          <cell r="AA4" t="str">
            <v>Total Revenue</v>
          </cell>
          <cell r="AB4" t="str">
            <v>Loaded Escalated SCA Rate</v>
          </cell>
          <cell r="AC4" t="str">
            <v>Escalated SCA Rate</v>
          </cell>
          <cell r="AD4" t="str">
            <v>Escalated SCA Rate Plus Fringe</v>
          </cell>
          <cell r="AE4" t="str">
            <v>Non Escalated SCA Ovhd</v>
          </cell>
          <cell r="AF4" t="str">
            <v>Non Escalated SCA G&amp;A</v>
          </cell>
          <cell r="AG4" t="str">
            <v xml:space="preserve">Total </v>
          </cell>
          <cell r="AH4" t="str">
            <v>Variance</v>
          </cell>
          <cell r="AI4" t="str">
            <v>SCA Depreciation</v>
          </cell>
          <cell r="AJ4" t="str">
            <v>Total Fee</v>
          </cell>
          <cell r="AK4" t="str">
            <v>Profit %</v>
          </cell>
        </row>
        <row r="5">
          <cell r="A5" t="str">
            <v xml:space="preserve">Gary, Walter </v>
          </cell>
          <cell r="B5" t="str">
            <v>PWD - Instructor 92F</v>
          </cell>
          <cell r="C5">
            <v>1</v>
          </cell>
          <cell r="D5" t="str">
            <v>Officer/Warrant Instructor/Course Developer</v>
          </cell>
          <cell r="E5" t="str">
            <v>Technical Instructor/Course Developer</v>
          </cell>
          <cell r="F5" t="str">
            <v>DRS</v>
          </cell>
          <cell r="G5">
            <v>1</v>
          </cell>
          <cell r="H5">
            <v>38852</v>
          </cell>
          <cell r="I5" t="str">
            <v>Y</v>
          </cell>
          <cell r="J5" t="str">
            <v>N</v>
          </cell>
          <cell r="K5" t="str">
            <v>N</v>
          </cell>
          <cell r="L5">
            <v>0</v>
          </cell>
          <cell r="M5">
            <v>23.8</v>
          </cell>
          <cell r="N5">
            <v>36.04</v>
          </cell>
          <cell r="O5">
            <v>0</v>
          </cell>
          <cell r="P5">
            <v>0</v>
          </cell>
          <cell r="Q5">
            <v>36.04</v>
          </cell>
          <cell r="R5">
            <v>0</v>
          </cell>
          <cell r="S5">
            <v>0</v>
          </cell>
          <cell r="T5">
            <v>36.04</v>
          </cell>
          <cell r="U5">
            <v>0.43</v>
          </cell>
          <cell r="V5">
            <v>2.5299999999999998</v>
          </cell>
          <cell r="W5">
            <v>39</v>
          </cell>
          <cell r="X5">
            <v>39.15</v>
          </cell>
          <cell r="Y5">
            <v>1888</v>
          </cell>
          <cell r="Z5">
            <v>73632</v>
          </cell>
          <cell r="AA5">
            <v>73915.199999999997</v>
          </cell>
          <cell r="AB5">
            <v>0</v>
          </cell>
          <cell r="AC5">
            <v>0</v>
          </cell>
          <cell r="AD5">
            <v>0</v>
          </cell>
          <cell r="AE5">
            <v>0</v>
          </cell>
          <cell r="AF5">
            <v>0</v>
          </cell>
          <cell r="AG5">
            <v>0</v>
          </cell>
          <cell r="AH5">
            <v>0</v>
          </cell>
          <cell r="AI5">
            <v>0</v>
          </cell>
          <cell r="AJ5">
            <v>283.19999999999709</v>
          </cell>
          <cell r="AK5">
            <v>3.8314176245210336E-3</v>
          </cell>
        </row>
        <row r="6">
          <cell r="A6" t="str">
            <v xml:space="preserve">Spence, Terence </v>
          </cell>
          <cell r="B6" t="str">
            <v>PWD - Instructor 92F</v>
          </cell>
          <cell r="C6">
            <v>1</v>
          </cell>
          <cell r="D6" t="str">
            <v>Officer/Warrant Instructor/Course Developer</v>
          </cell>
          <cell r="E6" t="str">
            <v>Technical Instructor/Course Developer</v>
          </cell>
          <cell r="F6" t="str">
            <v>DRS</v>
          </cell>
          <cell r="G6">
            <v>1</v>
          </cell>
          <cell r="H6">
            <v>38792</v>
          </cell>
          <cell r="I6" t="str">
            <v>Y</v>
          </cell>
          <cell r="J6" t="str">
            <v>N</v>
          </cell>
          <cell r="K6" t="str">
            <v>N</v>
          </cell>
          <cell r="L6">
            <v>0</v>
          </cell>
          <cell r="M6">
            <v>23.8</v>
          </cell>
          <cell r="N6">
            <v>36.04</v>
          </cell>
          <cell r="O6">
            <v>0</v>
          </cell>
          <cell r="P6">
            <v>0</v>
          </cell>
          <cell r="Q6">
            <v>36.04</v>
          </cell>
          <cell r="R6">
            <v>0</v>
          </cell>
          <cell r="S6">
            <v>0</v>
          </cell>
          <cell r="T6">
            <v>36.04</v>
          </cell>
          <cell r="U6">
            <v>0.43</v>
          </cell>
          <cell r="V6">
            <v>2.5299999999999998</v>
          </cell>
          <cell r="W6">
            <v>39</v>
          </cell>
          <cell r="X6">
            <v>39.15</v>
          </cell>
          <cell r="Y6">
            <v>1888</v>
          </cell>
          <cell r="Z6">
            <v>73632</v>
          </cell>
          <cell r="AA6">
            <v>73915.199999999997</v>
          </cell>
          <cell r="AB6">
            <v>0</v>
          </cell>
          <cell r="AC6">
            <v>0</v>
          </cell>
          <cell r="AD6">
            <v>0</v>
          </cell>
          <cell r="AE6">
            <v>0</v>
          </cell>
          <cell r="AF6">
            <v>0</v>
          </cell>
          <cell r="AG6">
            <v>0</v>
          </cell>
          <cell r="AH6">
            <v>0</v>
          </cell>
          <cell r="AI6">
            <v>0</v>
          </cell>
          <cell r="AJ6">
            <v>283.19999999999709</v>
          </cell>
          <cell r="AK6">
            <v>3.8314176245210336E-3</v>
          </cell>
        </row>
        <row r="7">
          <cell r="A7" t="str">
            <v>Holmes, Brian</v>
          </cell>
          <cell r="B7" t="str">
            <v>WO Instructor</v>
          </cell>
          <cell r="C7">
            <v>1</v>
          </cell>
          <cell r="D7" t="str">
            <v>Officer/Warrant Instructor/Course Developer</v>
          </cell>
          <cell r="E7" t="str">
            <v>Technical Instructor/Course Developer</v>
          </cell>
          <cell r="F7" t="str">
            <v>GDIT</v>
          </cell>
          <cell r="G7">
            <v>1</v>
          </cell>
          <cell r="H7">
            <v>38971</v>
          </cell>
          <cell r="I7" t="str">
            <v>Y</v>
          </cell>
          <cell r="J7" t="str">
            <v>N</v>
          </cell>
          <cell r="K7" t="str">
            <v>N</v>
          </cell>
          <cell r="L7">
            <v>23.11</v>
          </cell>
          <cell r="M7">
            <v>23.8</v>
          </cell>
          <cell r="N7">
            <v>0</v>
          </cell>
          <cell r="O7">
            <v>0</v>
          </cell>
          <cell r="P7">
            <v>0</v>
          </cell>
          <cell r="Q7">
            <v>23.8</v>
          </cell>
          <cell r="R7">
            <v>6.96</v>
          </cell>
          <cell r="S7">
            <v>2.62</v>
          </cell>
          <cell r="T7">
            <v>33.380000000000003</v>
          </cell>
          <cell r="U7">
            <v>0.43</v>
          </cell>
          <cell r="V7">
            <v>2.34</v>
          </cell>
          <cell r="W7">
            <v>36.150000000000006</v>
          </cell>
          <cell r="X7">
            <v>39.15</v>
          </cell>
          <cell r="Y7">
            <v>1888</v>
          </cell>
          <cell r="Z7">
            <v>68477.759999999995</v>
          </cell>
          <cell r="AA7">
            <v>73915.199999999997</v>
          </cell>
          <cell r="AB7">
            <v>36.76</v>
          </cell>
          <cell r="AC7">
            <v>24.51</v>
          </cell>
          <cell r="AD7">
            <v>7.17</v>
          </cell>
          <cell r="AE7">
            <v>2.62</v>
          </cell>
          <cell r="AF7">
            <v>2.34</v>
          </cell>
          <cell r="AG7">
            <v>36.64</v>
          </cell>
          <cell r="AH7">
            <v>0.11999999999999744</v>
          </cell>
          <cell r="AI7">
            <v>226.56</v>
          </cell>
          <cell r="AJ7">
            <v>5437.4400000000023</v>
          </cell>
          <cell r="AK7">
            <v>7.3563218390804638E-2</v>
          </cell>
        </row>
        <row r="8">
          <cell r="A8" t="str">
            <v xml:space="preserve">Holden, Leonard </v>
          </cell>
          <cell r="B8" t="str">
            <v>BOLC instructor</v>
          </cell>
          <cell r="C8">
            <v>1</v>
          </cell>
          <cell r="D8" t="str">
            <v>Officer/Warrant Instructor/Course Developer</v>
          </cell>
          <cell r="E8" t="str">
            <v>Technical Instructor/Course Developer</v>
          </cell>
          <cell r="F8" t="str">
            <v>LMR</v>
          </cell>
          <cell r="G8">
            <v>1</v>
          </cell>
          <cell r="H8">
            <v>38792</v>
          </cell>
          <cell r="I8" t="str">
            <v>Y</v>
          </cell>
          <cell r="J8" t="str">
            <v>N</v>
          </cell>
          <cell r="K8" t="str">
            <v>N</v>
          </cell>
          <cell r="L8">
            <v>0</v>
          </cell>
          <cell r="M8">
            <v>23.8</v>
          </cell>
          <cell r="N8">
            <v>38.56</v>
          </cell>
          <cell r="O8">
            <v>0</v>
          </cell>
          <cell r="P8">
            <v>0</v>
          </cell>
          <cell r="Q8">
            <v>38.56</v>
          </cell>
          <cell r="R8">
            <v>0</v>
          </cell>
          <cell r="S8">
            <v>0</v>
          </cell>
          <cell r="T8">
            <v>38.56</v>
          </cell>
          <cell r="U8">
            <v>0.43</v>
          </cell>
          <cell r="V8">
            <v>2.7</v>
          </cell>
          <cell r="W8">
            <v>41.690000000000005</v>
          </cell>
          <cell r="X8">
            <v>39.15</v>
          </cell>
          <cell r="Y8">
            <v>1888</v>
          </cell>
          <cell r="Z8">
            <v>78710.720000000001</v>
          </cell>
          <cell r="AA8">
            <v>73915.199999999997</v>
          </cell>
          <cell r="AB8">
            <v>0</v>
          </cell>
          <cell r="AC8">
            <v>0</v>
          </cell>
          <cell r="AD8">
            <v>0</v>
          </cell>
          <cell r="AE8">
            <v>0</v>
          </cell>
          <cell r="AF8">
            <v>0</v>
          </cell>
          <cell r="AG8">
            <v>0</v>
          </cell>
          <cell r="AH8">
            <v>0</v>
          </cell>
          <cell r="AI8">
            <v>0</v>
          </cell>
          <cell r="AJ8">
            <v>-4795.5200000000041</v>
          </cell>
          <cell r="AK8">
            <v>-6.4878671775223551E-2</v>
          </cell>
        </row>
        <row r="9">
          <cell r="A9" t="str">
            <v>Amos, Derrick</v>
          </cell>
          <cell r="B9" t="str">
            <v>PWD - Instructor 92F</v>
          </cell>
          <cell r="C9">
            <v>2</v>
          </cell>
          <cell r="D9" t="str">
            <v>Instructor</v>
          </cell>
          <cell r="E9" t="str">
            <v>Technical Instructor</v>
          </cell>
          <cell r="F9" t="str">
            <v>DRS</v>
          </cell>
          <cell r="G9">
            <v>1</v>
          </cell>
          <cell r="H9">
            <v>38852</v>
          </cell>
          <cell r="I9" t="str">
            <v>Y</v>
          </cell>
          <cell r="J9" t="str">
            <v>N</v>
          </cell>
          <cell r="K9" t="str">
            <v>N</v>
          </cell>
          <cell r="L9">
            <v>0</v>
          </cell>
          <cell r="M9">
            <v>19.46</v>
          </cell>
          <cell r="N9">
            <v>28</v>
          </cell>
          <cell r="O9">
            <v>0</v>
          </cell>
          <cell r="P9">
            <v>0</v>
          </cell>
          <cell r="Q9">
            <v>28</v>
          </cell>
          <cell r="R9">
            <v>0</v>
          </cell>
          <cell r="S9">
            <v>0</v>
          </cell>
          <cell r="T9">
            <v>28</v>
          </cell>
          <cell r="U9">
            <v>0.43</v>
          </cell>
          <cell r="V9">
            <v>1.97</v>
          </cell>
          <cell r="W9">
            <v>30.4</v>
          </cell>
          <cell r="X9">
            <v>32.08</v>
          </cell>
          <cell r="Y9">
            <v>1888</v>
          </cell>
          <cell r="Z9">
            <v>57395.199999999997</v>
          </cell>
          <cell r="AA9">
            <v>60567.040000000001</v>
          </cell>
          <cell r="AB9">
            <v>0</v>
          </cell>
          <cell r="AC9">
            <v>0</v>
          </cell>
          <cell r="AD9">
            <v>0</v>
          </cell>
          <cell r="AE9">
            <v>0</v>
          </cell>
          <cell r="AF9">
            <v>0</v>
          </cell>
          <cell r="AG9">
            <v>0</v>
          </cell>
          <cell r="AH9">
            <v>0</v>
          </cell>
          <cell r="AI9">
            <v>0</v>
          </cell>
          <cell r="AJ9">
            <v>3171.8400000000038</v>
          </cell>
          <cell r="AK9">
            <v>5.2369077306733229E-2</v>
          </cell>
        </row>
        <row r="10">
          <cell r="A10" t="str">
            <v>DeJesus, Ivan</v>
          </cell>
          <cell r="B10" t="str">
            <v>PWD - Instructor 92F</v>
          </cell>
          <cell r="C10">
            <v>2</v>
          </cell>
          <cell r="D10" t="str">
            <v>Instructor</v>
          </cell>
          <cell r="E10" t="str">
            <v>Technical Instructor</v>
          </cell>
          <cell r="F10" t="str">
            <v>DRS</v>
          </cell>
          <cell r="G10">
            <v>1</v>
          </cell>
          <cell r="H10">
            <v>38792</v>
          </cell>
          <cell r="I10" t="str">
            <v>Y</v>
          </cell>
          <cell r="J10" t="str">
            <v>N</v>
          </cell>
          <cell r="K10" t="str">
            <v>N</v>
          </cell>
          <cell r="L10">
            <v>0</v>
          </cell>
          <cell r="M10">
            <v>19.46</v>
          </cell>
          <cell r="N10">
            <v>28</v>
          </cell>
          <cell r="O10">
            <v>0</v>
          </cell>
          <cell r="P10">
            <v>0</v>
          </cell>
          <cell r="Q10">
            <v>28</v>
          </cell>
          <cell r="R10">
            <v>0</v>
          </cell>
          <cell r="S10">
            <v>0</v>
          </cell>
          <cell r="T10">
            <v>28</v>
          </cell>
          <cell r="U10">
            <v>0.43</v>
          </cell>
          <cell r="V10">
            <v>1.97</v>
          </cell>
          <cell r="W10">
            <v>30.4</v>
          </cell>
          <cell r="X10">
            <v>32.08</v>
          </cell>
          <cell r="Y10">
            <v>1888</v>
          </cell>
          <cell r="Z10">
            <v>57395.199999999997</v>
          </cell>
          <cell r="AA10">
            <v>60567.040000000001</v>
          </cell>
          <cell r="AB10">
            <v>0</v>
          </cell>
          <cell r="AC10">
            <v>0</v>
          </cell>
          <cell r="AD10">
            <v>0</v>
          </cell>
          <cell r="AE10">
            <v>0</v>
          </cell>
          <cell r="AF10">
            <v>0</v>
          </cell>
          <cell r="AG10">
            <v>0</v>
          </cell>
          <cell r="AH10">
            <v>0</v>
          </cell>
          <cell r="AI10">
            <v>0</v>
          </cell>
          <cell r="AJ10">
            <v>3171.8400000000038</v>
          </cell>
          <cell r="AK10">
            <v>5.2369077306733229E-2</v>
          </cell>
        </row>
        <row r="11">
          <cell r="A11" t="str">
            <v>Howard, Bernie</v>
          </cell>
          <cell r="B11" t="str">
            <v>PWD - Instructor 92F</v>
          </cell>
          <cell r="C11">
            <v>2</v>
          </cell>
          <cell r="D11" t="str">
            <v>Instructor</v>
          </cell>
          <cell r="E11" t="str">
            <v>Technical Instructor</v>
          </cell>
          <cell r="F11" t="str">
            <v>DRS</v>
          </cell>
          <cell r="G11">
            <v>1</v>
          </cell>
          <cell r="H11">
            <v>38985</v>
          </cell>
          <cell r="I11" t="str">
            <v>Y</v>
          </cell>
          <cell r="J11" t="str">
            <v>N</v>
          </cell>
          <cell r="K11" t="str">
            <v>N</v>
          </cell>
          <cell r="L11">
            <v>0</v>
          </cell>
          <cell r="M11">
            <v>19.46</v>
          </cell>
          <cell r="N11">
            <v>28</v>
          </cell>
          <cell r="O11">
            <v>0</v>
          </cell>
          <cell r="P11">
            <v>0</v>
          </cell>
          <cell r="Q11">
            <v>28</v>
          </cell>
          <cell r="R11">
            <v>0</v>
          </cell>
          <cell r="S11">
            <v>0</v>
          </cell>
          <cell r="T11">
            <v>28</v>
          </cell>
          <cell r="U11">
            <v>0.43</v>
          </cell>
          <cell r="V11">
            <v>1.97</v>
          </cell>
          <cell r="W11">
            <v>30.4</v>
          </cell>
          <cell r="X11">
            <v>32.08</v>
          </cell>
          <cell r="Y11">
            <v>1888</v>
          </cell>
          <cell r="Z11">
            <v>57395.199999999997</v>
          </cell>
          <cell r="AA11">
            <v>60567.040000000001</v>
          </cell>
          <cell r="AB11">
            <v>0</v>
          </cell>
          <cell r="AC11">
            <v>0</v>
          </cell>
          <cell r="AD11">
            <v>0</v>
          </cell>
          <cell r="AE11">
            <v>0</v>
          </cell>
          <cell r="AF11">
            <v>0</v>
          </cell>
          <cell r="AG11">
            <v>0</v>
          </cell>
          <cell r="AH11">
            <v>0</v>
          </cell>
          <cell r="AI11">
            <v>0</v>
          </cell>
          <cell r="AJ11">
            <v>3171.8400000000038</v>
          </cell>
          <cell r="AK11">
            <v>5.2369077306733229E-2</v>
          </cell>
        </row>
        <row r="12">
          <cell r="A12" t="str">
            <v>Jones, Richard</v>
          </cell>
          <cell r="B12" t="str">
            <v>PWD - Instructor 92F</v>
          </cell>
          <cell r="C12">
            <v>2</v>
          </cell>
          <cell r="D12" t="str">
            <v>Instructor</v>
          </cell>
          <cell r="E12" t="str">
            <v>Technical Instructor</v>
          </cell>
          <cell r="F12" t="str">
            <v>DRS</v>
          </cell>
          <cell r="G12">
            <v>1</v>
          </cell>
          <cell r="H12">
            <v>38852</v>
          </cell>
          <cell r="I12" t="str">
            <v>Y</v>
          </cell>
          <cell r="J12" t="str">
            <v>N</v>
          </cell>
          <cell r="K12" t="str">
            <v>N</v>
          </cell>
          <cell r="L12">
            <v>0</v>
          </cell>
          <cell r="M12">
            <v>19.46</v>
          </cell>
          <cell r="N12">
            <v>28</v>
          </cell>
          <cell r="O12">
            <v>0</v>
          </cell>
          <cell r="P12">
            <v>0</v>
          </cell>
          <cell r="Q12">
            <v>28</v>
          </cell>
          <cell r="R12">
            <v>0</v>
          </cell>
          <cell r="S12">
            <v>0</v>
          </cell>
          <cell r="T12">
            <v>28</v>
          </cell>
          <cell r="U12">
            <v>0.43</v>
          </cell>
          <cell r="V12">
            <v>1.97</v>
          </cell>
          <cell r="W12">
            <v>30.4</v>
          </cell>
          <cell r="X12">
            <v>32.08</v>
          </cell>
          <cell r="Y12">
            <v>1888</v>
          </cell>
          <cell r="Z12">
            <v>57395.199999999997</v>
          </cell>
          <cell r="AA12">
            <v>60567.040000000001</v>
          </cell>
          <cell r="AB12">
            <v>0</v>
          </cell>
          <cell r="AC12">
            <v>0</v>
          </cell>
          <cell r="AD12">
            <v>0</v>
          </cell>
          <cell r="AE12">
            <v>0</v>
          </cell>
          <cell r="AF12">
            <v>0</v>
          </cell>
          <cell r="AG12">
            <v>0</v>
          </cell>
          <cell r="AH12">
            <v>0</v>
          </cell>
          <cell r="AI12">
            <v>0</v>
          </cell>
          <cell r="AJ12">
            <v>3171.8400000000038</v>
          </cell>
          <cell r="AK12">
            <v>5.2369077306733229E-2</v>
          </cell>
        </row>
        <row r="13">
          <cell r="A13" t="str">
            <v>Martin, Darius</v>
          </cell>
          <cell r="B13" t="str">
            <v>PWD - Instructor 92L</v>
          </cell>
          <cell r="C13">
            <v>2</v>
          </cell>
          <cell r="D13" t="str">
            <v>Instructor</v>
          </cell>
          <cell r="E13" t="str">
            <v>Technical Instructor</v>
          </cell>
          <cell r="F13" t="str">
            <v>DRS</v>
          </cell>
          <cell r="G13">
            <v>1</v>
          </cell>
          <cell r="H13">
            <v>38978</v>
          </cell>
          <cell r="I13" t="str">
            <v>Y</v>
          </cell>
          <cell r="J13" t="str">
            <v>N</v>
          </cell>
          <cell r="K13" t="str">
            <v>N</v>
          </cell>
          <cell r="L13">
            <v>0</v>
          </cell>
          <cell r="M13">
            <v>19.46</v>
          </cell>
          <cell r="N13">
            <v>28</v>
          </cell>
          <cell r="O13">
            <v>0</v>
          </cell>
          <cell r="P13">
            <v>0</v>
          </cell>
          <cell r="Q13">
            <v>28</v>
          </cell>
          <cell r="R13">
            <v>0</v>
          </cell>
          <cell r="S13">
            <v>0</v>
          </cell>
          <cell r="T13">
            <v>28</v>
          </cell>
          <cell r="U13">
            <v>0.43</v>
          </cell>
          <cell r="V13">
            <v>1.97</v>
          </cell>
          <cell r="W13">
            <v>30.4</v>
          </cell>
          <cell r="X13">
            <v>32.08</v>
          </cell>
          <cell r="Y13">
            <v>1888</v>
          </cell>
          <cell r="Z13">
            <v>57395.199999999997</v>
          </cell>
          <cell r="AA13">
            <v>60567.040000000001</v>
          </cell>
          <cell r="AB13">
            <v>0</v>
          </cell>
          <cell r="AC13">
            <v>0</v>
          </cell>
          <cell r="AD13">
            <v>0</v>
          </cell>
          <cell r="AE13">
            <v>0</v>
          </cell>
          <cell r="AF13">
            <v>0</v>
          </cell>
          <cell r="AG13">
            <v>0</v>
          </cell>
          <cell r="AH13">
            <v>0</v>
          </cell>
          <cell r="AI13">
            <v>0</v>
          </cell>
          <cell r="AJ13">
            <v>3171.8400000000038</v>
          </cell>
          <cell r="AK13">
            <v>5.2369077306733229E-2</v>
          </cell>
        </row>
        <row r="14">
          <cell r="A14" t="str">
            <v>Russell Keim</v>
          </cell>
          <cell r="B14" t="str">
            <v>PWD - Instructor 92F</v>
          </cell>
          <cell r="C14">
            <v>2</v>
          </cell>
          <cell r="D14" t="str">
            <v>Instructor</v>
          </cell>
          <cell r="E14" t="str">
            <v>Technical Instructor</v>
          </cell>
          <cell r="F14" t="str">
            <v>DRS</v>
          </cell>
          <cell r="G14">
            <v>1</v>
          </cell>
          <cell r="H14">
            <v>38852</v>
          </cell>
          <cell r="I14" t="str">
            <v>Y</v>
          </cell>
          <cell r="J14" t="str">
            <v>N</v>
          </cell>
          <cell r="K14" t="str">
            <v>N</v>
          </cell>
          <cell r="L14">
            <v>0</v>
          </cell>
          <cell r="M14">
            <v>19.46</v>
          </cell>
          <cell r="N14">
            <v>28</v>
          </cell>
          <cell r="O14">
            <v>0</v>
          </cell>
          <cell r="P14">
            <v>0</v>
          </cell>
          <cell r="Q14">
            <v>28</v>
          </cell>
          <cell r="R14">
            <v>0</v>
          </cell>
          <cell r="S14">
            <v>0</v>
          </cell>
          <cell r="T14">
            <v>28</v>
          </cell>
          <cell r="U14">
            <v>0.43</v>
          </cell>
          <cell r="V14">
            <v>1.97</v>
          </cell>
          <cell r="W14">
            <v>30.4</v>
          </cell>
          <cell r="X14">
            <v>32.08</v>
          </cell>
          <cell r="Y14">
            <v>1888</v>
          </cell>
          <cell r="Z14">
            <v>57395.199999999997</v>
          </cell>
          <cell r="AA14">
            <v>60567.040000000001</v>
          </cell>
          <cell r="AB14">
            <v>0</v>
          </cell>
          <cell r="AC14">
            <v>0</v>
          </cell>
          <cell r="AD14">
            <v>0</v>
          </cell>
          <cell r="AE14">
            <v>0</v>
          </cell>
          <cell r="AF14">
            <v>0</v>
          </cell>
          <cell r="AG14">
            <v>0</v>
          </cell>
          <cell r="AH14">
            <v>0</v>
          </cell>
          <cell r="AI14">
            <v>0</v>
          </cell>
          <cell r="AJ14">
            <v>3171.8400000000038</v>
          </cell>
          <cell r="AK14">
            <v>5.2369077306733229E-2</v>
          </cell>
        </row>
        <row r="15">
          <cell r="A15" t="str">
            <v>Stokes, James</v>
          </cell>
          <cell r="B15" t="str">
            <v>PWD - Instructor 92F</v>
          </cell>
          <cell r="C15">
            <v>2</v>
          </cell>
          <cell r="D15" t="str">
            <v>Instructor</v>
          </cell>
          <cell r="E15" t="str">
            <v>Technical Instructor</v>
          </cell>
          <cell r="F15" t="str">
            <v>DRS</v>
          </cell>
          <cell r="G15">
            <v>1</v>
          </cell>
          <cell r="H15">
            <v>38852</v>
          </cell>
          <cell r="I15" t="str">
            <v>Y</v>
          </cell>
          <cell r="J15" t="str">
            <v>N</v>
          </cell>
          <cell r="K15" t="str">
            <v>N</v>
          </cell>
          <cell r="L15">
            <v>0</v>
          </cell>
          <cell r="M15">
            <v>19.46</v>
          </cell>
          <cell r="N15">
            <v>28</v>
          </cell>
          <cell r="O15">
            <v>0</v>
          </cell>
          <cell r="P15">
            <v>0</v>
          </cell>
          <cell r="Q15">
            <v>28</v>
          </cell>
          <cell r="R15">
            <v>0</v>
          </cell>
          <cell r="S15">
            <v>0</v>
          </cell>
          <cell r="T15">
            <v>28</v>
          </cell>
          <cell r="U15">
            <v>0.43</v>
          </cell>
          <cell r="V15">
            <v>1.97</v>
          </cell>
          <cell r="W15">
            <v>30.4</v>
          </cell>
          <cell r="X15">
            <v>32.08</v>
          </cell>
          <cell r="Y15">
            <v>1888</v>
          </cell>
          <cell r="Z15">
            <v>57395.199999999997</v>
          </cell>
          <cell r="AA15">
            <v>60567.040000000001</v>
          </cell>
          <cell r="AB15">
            <v>0</v>
          </cell>
          <cell r="AC15">
            <v>0</v>
          </cell>
          <cell r="AD15">
            <v>0</v>
          </cell>
          <cell r="AE15">
            <v>0</v>
          </cell>
          <cell r="AF15">
            <v>0</v>
          </cell>
          <cell r="AG15">
            <v>0</v>
          </cell>
          <cell r="AH15">
            <v>0</v>
          </cell>
          <cell r="AI15">
            <v>0</v>
          </cell>
          <cell r="AJ15">
            <v>3171.8400000000038</v>
          </cell>
          <cell r="AK15">
            <v>5.2369077306733229E-2</v>
          </cell>
        </row>
        <row r="16">
          <cell r="A16" t="str">
            <v>Walker, Marco</v>
          </cell>
          <cell r="B16" t="str">
            <v>PWD - Instructor 92F</v>
          </cell>
          <cell r="C16">
            <v>2</v>
          </cell>
          <cell r="D16" t="str">
            <v>Instructor</v>
          </cell>
          <cell r="E16" t="str">
            <v>Technical Instructor</v>
          </cell>
          <cell r="F16" t="str">
            <v>DRS</v>
          </cell>
          <cell r="G16">
            <v>1</v>
          </cell>
          <cell r="H16">
            <v>38852</v>
          </cell>
          <cell r="I16" t="str">
            <v>Y</v>
          </cell>
          <cell r="J16" t="str">
            <v>N</v>
          </cell>
          <cell r="K16" t="str">
            <v>N</v>
          </cell>
          <cell r="L16">
            <v>0</v>
          </cell>
          <cell r="M16">
            <v>19.46</v>
          </cell>
          <cell r="N16">
            <v>28</v>
          </cell>
          <cell r="O16">
            <v>0</v>
          </cell>
          <cell r="P16">
            <v>0</v>
          </cell>
          <cell r="Q16">
            <v>28</v>
          </cell>
          <cell r="R16">
            <v>0</v>
          </cell>
          <cell r="S16">
            <v>0</v>
          </cell>
          <cell r="T16">
            <v>28</v>
          </cell>
          <cell r="U16">
            <v>0.43</v>
          </cell>
          <cell r="V16">
            <v>1.97</v>
          </cell>
          <cell r="W16">
            <v>30.4</v>
          </cell>
          <cell r="X16">
            <v>32.08</v>
          </cell>
          <cell r="Y16">
            <v>1888</v>
          </cell>
          <cell r="Z16">
            <v>57395.199999999997</v>
          </cell>
          <cell r="AA16">
            <v>60567.040000000001</v>
          </cell>
          <cell r="AB16">
            <v>0</v>
          </cell>
          <cell r="AC16">
            <v>0</v>
          </cell>
          <cell r="AD16">
            <v>0</v>
          </cell>
          <cell r="AE16">
            <v>0</v>
          </cell>
          <cell r="AF16">
            <v>0</v>
          </cell>
          <cell r="AG16">
            <v>0</v>
          </cell>
          <cell r="AH16">
            <v>0</v>
          </cell>
          <cell r="AI16">
            <v>0</v>
          </cell>
          <cell r="AJ16">
            <v>3171.8400000000038</v>
          </cell>
          <cell r="AK16">
            <v>5.2369077306733229E-2</v>
          </cell>
        </row>
        <row r="17">
          <cell r="A17" t="str">
            <v>Wallen, Rolando</v>
          </cell>
          <cell r="B17" t="str">
            <v>PWD - Instructor 92L</v>
          </cell>
          <cell r="C17">
            <v>2</v>
          </cell>
          <cell r="D17" t="str">
            <v>Instructor</v>
          </cell>
          <cell r="E17" t="str">
            <v>Technical Instructor</v>
          </cell>
          <cell r="F17" t="str">
            <v>DRS</v>
          </cell>
          <cell r="G17">
            <v>1</v>
          </cell>
          <cell r="H17">
            <v>38992</v>
          </cell>
          <cell r="I17" t="str">
            <v>Y</v>
          </cell>
          <cell r="J17" t="str">
            <v>N</v>
          </cell>
          <cell r="K17" t="str">
            <v>N</v>
          </cell>
          <cell r="L17">
            <v>0</v>
          </cell>
          <cell r="M17">
            <v>19.46</v>
          </cell>
          <cell r="N17">
            <v>28</v>
          </cell>
          <cell r="O17">
            <v>0</v>
          </cell>
          <cell r="P17">
            <v>0</v>
          </cell>
          <cell r="Q17">
            <v>28</v>
          </cell>
          <cell r="R17">
            <v>0</v>
          </cell>
          <cell r="S17">
            <v>0</v>
          </cell>
          <cell r="T17">
            <v>28</v>
          </cell>
          <cell r="U17">
            <v>0.43</v>
          </cell>
          <cell r="V17">
            <v>1.97</v>
          </cell>
          <cell r="W17">
            <v>30.4</v>
          </cell>
          <cell r="X17">
            <v>32.08</v>
          </cell>
          <cell r="Y17">
            <v>1888</v>
          </cell>
          <cell r="Z17">
            <v>57395.199999999997</v>
          </cell>
          <cell r="AA17">
            <v>60567.040000000001</v>
          </cell>
          <cell r="AB17">
            <v>0</v>
          </cell>
          <cell r="AC17">
            <v>0</v>
          </cell>
          <cell r="AD17">
            <v>0</v>
          </cell>
          <cell r="AE17">
            <v>0</v>
          </cell>
          <cell r="AF17">
            <v>0</v>
          </cell>
          <cell r="AG17">
            <v>0</v>
          </cell>
          <cell r="AH17">
            <v>0</v>
          </cell>
          <cell r="AI17">
            <v>0</v>
          </cell>
          <cell r="AJ17">
            <v>3171.8400000000038</v>
          </cell>
          <cell r="AK17">
            <v>5.2369077306733229E-2</v>
          </cell>
        </row>
        <row r="18">
          <cell r="A18" t="str">
            <v xml:space="preserve">Benson, Dedrick </v>
          </cell>
          <cell r="B18" t="str">
            <v>LTD 92Y Instructor</v>
          </cell>
          <cell r="C18">
            <v>2</v>
          </cell>
          <cell r="D18" t="str">
            <v>Instructor</v>
          </cell>
          <cell r="E18" t="str">
            <v>Technical Instructor</v>
          </cell>
          <cell r="F18" t="str">
            <v>GDIT</v>
          </cell>
          <cell r="G18">
            <v>1</v>
          </cell>
          <cell r="H18">
            <v>38792</v>
          </cell>
          <cell r="I18" t="str">
            <v>Y</v>
          </cell>
          <cell r="J18" t="str">
            <v>N</v>
          </cell>
          <cell r="K18" t="str">
            <v>N</v>
          </cell>
          <cell r="L18">
            <v>23.11</v>
          </cell>
          <cell r="M18">
            <v>19.46</v>
          </cell>
          <cell r="N18">
            <v>0</v>
          </cell>
          <cell r="O18">
            <v>0</v>
          </cell>
          <cell r="P18">
            <v>0</v>
          </cell>
          <cell r="Q18">
            <v>19.46</v>
          </cell>
          <cell r="R18">
            <v>5.69</v>
          </cell>
          <cell r="S18">
            <v>2.14</v>
          </cell>
          <cell r="T18">
            <v>27.290000000000003</v>
          </cell>
          <cell r="U18">
            <v>0.43</v>
          </cell>
          <cell r="V18">
            <v>1.92</v>
          </cell>
          <cell r="W18">
            <v>29.64</v>
          </cell>
          <cell r="X18">
            <v>32.08</v>
          </cell>
          <cell r="Y18">
            <v>1888</v>
          </cell>
          <cell r="Z18">
            <v>56149.120000000003</v>
          </cell>
          <cell r="AA18">
            <v>60567.040000000001</v>
          </cell>
          <cell r="AB18">
            <v>30.06</v>
          </cell>
          <cell r="AC18">
            <v>20.04</v>
          </cell>
          <cell r="AD18">
            <v>5.86</v>
          </cell>
          <cell r="AE18">
            <v>2.14</v>
          </cell>
          <cell r="AF18">
            <v>1.92</v>
          </cell>
          <cell r="AG18">
            <v>29.96</v>
          </cell>
          <cell r="AH18">
            <v>9.9999999999997868E-2</v>
          </cell>
          <cell r="AI18">
            <v>188.8</v>
          </cell>
          <cell r="AJ18">
            <v>4417.9199999999983</v>
          </cell>
          <cell r="AK18">
            <v>7.2942643391521164E-2</v>
          </cell>
        </row>
        <row r="19">
          <cell r="A19" t="str">
            <v xml:space="preserve">Daniel, Fatima </v>
          </cell>
          <cell r="B19" t="str">
            <v>LTD 92Y Instructor</v>
          </cell>
          <cell r="C19">
            <v>2</v>
          </cell>
          <cell r="D19" t="str">
            <v>Instructor</v>
          </cell>
          <cell r="E19" t="str">
            <v>Technical Instructor</v>
          </cell>
          <cell r="F19" t="str">
            <v>GDIT</v>
          </cell>
          <cell r="G19">
            <v>1</v>
          </cell>
          <cell r="H19">
            <v>38792</v>
          </cell>
          <cell r="I19" t="str">
            <v>Y</v>
          </cell>
          <cell r="J19" t="str">
            <v>N</v>
          </cell>
          <cell r="K19" t="str">
            <v>N</v>
          </cell>
          <cell r="L19">
            <v>23.11</v>
          </cell>
          <cell r="M19">
            <v>19.46</v>
          </cell>
          <cell r="N19">
            <v>0</v>
          </cell>
          <cell r="O19">
            <v>0</v>
          </cell>
          <cell r="P19">
            <v>0</v>
          </cell>
          <cell r="Q19">
            <v>19.46</v>
          </cell>
          <cell r="R19">
            <v>5.69</v>
          </cell>
          <cell r="S19">
            <v>2.14</v>
          </cell>
          <cell r="T19">
            <v>27.290000000000003</v>
          </cell>
          <cell r="U19">
            <v>0.43</v>
          </cell>
          <cell r="V19">
            <v>1.92</v>
          </cell>
          <cell r="W19">
            <v>29.64</v>
          </cell>
          <cell r="X19">
            <v>32.08</v>
          </cell>
          <cell r="Y19">
            <v>1888</v>
          </cell>
          <cell r="Z19">
            <v>56149.120000000003</v>
          </cell>
          <cell r="AA19">
            <v>60567.040000000001</v>
          </cell>
          <cell r="AB19">
            <v>30.06</v>
          </cell>
          <cell r="AC19">
            <v>20.04</v>
          </cell>
          <cell r="AD19">
            <v>5.86</v>
          </cell>
          <cell r="AE19">
            <v>2.14</v>
          </cell>
          <cell r="AF19">
            <v>1.92</v>
          </cell>
          <cell r="AG19">
            <v>29.96</v>
          </cell>
          <cell r="AH19">
            <v>9.9999999999997868E-2</v>
          </cell>
          <cell r="AI19">
            <v>188.8</v>
          </cell>
          <cell r="AJ19">
            <v>4417.9199999999983</v>
          </cell>
          <cell r="AK19">
            <v>7.2942643391521164E-2</v>
          </cell>
        </row>
        <row r="20">
          <cell r="A20" t="str">
            <v>Datts, Russell</v>
          </cell>
          <cell r="B20" t="str">
            <v>PWD - Instructor</v>
          </cell>
          <cell r="C20">
            <v>2</v>
          </cell>
          <cell r="D20" t="str">
            <v>Instructor</v>
          </cell>
          <cell r="E20" t="str">
            <v>Technical Instructor</v>
          </cell>
          <cell r="F20" t="str">
            <v>GDIT</v>
          </cell>
          <cell r="G20">
            <v>1</v>
          </cell>
          <cell r="H20">
            <v>38978</v>
          </cell>
          <cell r="I20" t="str">
            <v>Y</v>
          </cell>
          <cell r="J20" t="str">
            <v>N</v>
          </cell>
          <cell r="K20" t="str">
            <v>N</v>
          </cell>
          <cell r="L20">
            <v>23.11</v>
          </cell>
          <cell r="M20">
            <v>19.46</v>
          </cell>
          <cell r="N20">
            <v>0</v>
          </cell>
          <cell r="O20">
            <v>0</v>
          </cell>
          <cell r="P20">
            <v>0</v>
          </cell>
          <cell r="Q20">
            <v>19.46</v>
          </cell>
          <cell r="R20">
            <v>5.69</v>
          </cell>
          <cell r="S20">
            <v>2.14</v>
          </cell>
          <cell r="T20">
            <v>27.290000000000003</v>
          </cell>
          <cell r="U20">
            <v>0.43</v>
          </cell>
          <cell r="V20">
            <v>1.92</v>
          </cell>
          <cell r="W20">
            <v>29.64</v>
          </cell>
          <cell r="X20">
            <v>32.08</v>
          </cell>
          <cell r="Y20">
            <v>1888</v>
          </cell>
          <cell r="Z20">
            <v>56149.120000000003</v>
          </cell>
          <cell r="AA20">
            <v>60567.040000000001</v>
          </cell>
          <cell r="AB20">
            <v>30.06</v>
          </cell>
          <cell r="AC20">
            <v>20.04</v>
          </cell>
          <cell r="AD20">
            <v>5.86</v>
          </cell>
          <cell r="AE20">
            <v>2.14</v>
          </cell>
          <cell r="AF20">
            <v>1.92</v>
          </cell>
          <cell r="AG20">
            <v>29.96</v>
          </cell>
          <cell r="AH20">
            <v>9.9999999999997868E-2</v>
          </cell>
          <cell r="AI20">
            <v>188.8</v>
          </cell>
          <cell r="AJ20">
            <v>4417.9199999999983</v>
          </cell>
          <cell r="AK20">
            <v>7.2942643391521164E-2</v>
          </cell>
        </row>
        <row r="21">
          <cell r="A21" t="str">
            <v xml:space="preserve">Diaz, Carlos </v>
          </cell>
          <cell r="B21" t="str">
            <v>LTD 92Y Instructor</v>
          </cell>
          <cell r="C21">
            <v>2</v>
          </cell>
          <cell r="D21" t="str">
            <v>Instructor</v>
          </cell>
          <cell r="E21" t="str">
            <v>Technical Instructor</v>
          </cell>
          <cell r="F21" t="str">
            <v>GDIT</v>
          </cell>
          <cell r="G21">
            <v>1</v>
          </cell>
          <cell r="H21">
            <v>38792</v>
          </cell>
          <cell r="I21" t="str">
            <v>Y</v>
          </cell>
          <cell r="J21" t="str">
            <v>N</v>
          </cell>
          <cell r="K21" t="str">
            <v>N</v>
          </cell>
          <cell r="L21">
            <v>23.11</v>
          </cell>
          <cell r="M21">
            <v>19.46</v>
          </cell>
          <cell r="N21">
            <v>0</v>
          </cell>
          <cell r="O21">
            <v>0</v>
          </cell>
          <cell r="P21">
            <v>0</v>
          </cell>
          <cell r="Q21">
            <v>19.46</v>
          </cell>
          <cell r="R21">
            <v>5.69</v>
          </cell>
          <cell r="S21">
            <v>2.14</v>
          </cell>
          <cell r="T21">
            <v>27.290000000000003</v>
          </cell>
          <cell r="U21">
            <v>0.43</v>
          </cell>
          <cell r="V21">
            <v>1.92</v>
          </cell>
          <cell r="W21">
            <v>29.64</v>
          </cell>
          <cell r="X21">
            <v>32.08</v>
          </cell>
          <cell r="Y21">
            <v>1888</v>
          </cell>
          <cell r="Z21">
            <v>56149.120000000003</v>
          </cell>
          <cell r="AA21">
            <v>60567.040000000001</v>
          </cell>
          <cell r="AB21">
            <v>30.06</v>
          </cell>
          <cell r="AC21">
            <v>20.04</v>
          </cell>
          <cell r="AD21">
            <v>5.86</v>
          </cell>
          <cell r="AE21">
            <v>2.14</v>
          </cell>
          <cell r="AF21">
            <v>1.92</v>
          </cell>
          <cell r="AG21">
            <v>29.96</v>
          </cell>
          <cell r="AH21">
            <v>9.9999999999997868E-2</v>
          </cell>
          <cell r="AI21">
            <v>188.8</v>
          </cell>
          <cell r="AJ21">
            <v>4417.9199999999983</v>
          </cell>
          <cell r="AK21">
            <v>7.2942643391521164E-2</v>
          </cell>
        </row>
        <row r="22">
          <cell r="A22" t="str">
            <v>Duncan, Jimmy</v>
          </cell>
          <cell r="B22" t="str">
            <v>PWD - Instructor</v>
          </cell>
          <cell r="C22">
            <v>2</v>
          </cell>
          <cell r="D22" t="str">
            <v>Instructor</v>
          </cell>
          <cell r="E22" t="str">
            <v>Technical Instructor</v>
          </cell>
          <cell r="F22" t="str">
            <v>GDIT</v>
          </cell>
          <cell r="G22">
            <v>1</v>
          </cell>
          <cell r="H22">
            <v>38852</v>
          </cell>
          <cell r="I22" t="str">
            <v>Y</v>
          </cell>
          <cell r="J22" t="str">
            <v>N</v>
          </cell>
          <cell r="K22" t="str">
            <v>N</v>
          </cell>
          <cell r="L22">
            <v>23.11</v>
          </cell>
          <cell r="M22">
            <v>19.46</v>
          </cell>
          <cell r="N22">
            <v>0</v>
          </cell>
          <cell r="O22">
            <v>0</v>
          </cell>
          <cell r="P22">
            <v>0</v>
          </cell>
          <cell r="Q22">
            <v>19.46</v>
          </cell>
          <cell r="R22">
            <v>5.69</v>
          </cell>
          <cell r="S22">
            <v>2.14</v>
          </cell>
          <cell r="T22">
            <v>27.290000000000003</v>
          </cell>
          <cell r="U22">
            <v>0.43</v>
          </cell>
          <cell r="V22">
            <v>1.92</v>
          </cell>
          <cell r="W22">
            <v>29.64</v>
          </cell>
          <cell r="X22">
            <v>32.08</v>
          </cell>
          <cell r="Y22">
            <v>1888</v>
          </cell>
          <cell r="Z22">
            <v>56149.120000000003</v>
          </cell>
          <cell r="AA22">
            <v>60567.040000000001</v>
          </cell>
          <cell r="AB22">
            <v>30.06</v>
          </cell>
          <cell r="AC22">
            <v>20.04</v>
          </cell>
          <cell r="AD22">
            <v>5.86</v>
          </cell>
          <cell r="AE22">
            <v>2.14</v>
          </cell>
          <cell r="AF22">
            <v>1.92</v>
          </cell>
          <cell r="AG22">
            <v>29.96</v>
          </cell>
          <cell r="AH22">
            <v>9.9999999999997868E-2</v>
          </cell>
          <cell r="AI22">
            <v>188.8</v>
          </cell>
          <cell r="AJ22">
            <v>4417.9199999999983</v>
          </cell>
          <cell r="AK22">
            <v>7.2942643391521164E-2</v>
          </cell>
        </row>
        <row r="23">
          <cell r="A23" t="str">
            <v xml:space="preserve">Gargus, Edward </v>
          </cell>
          <cell r="B23" t="str">
            <v>LTD 92A Instructor</v>
          </cell>
          <cell r="C23">
            <v>2</v>
          </cell>
          <cell r="D23" t="str">
            <v>Instructor</v>
          </cell>
          <cell r="E23" t="str">
            <v>Technical Instructor</v>
          </cell>
          <cell r="F23" t="str">
            <v>GDIT</v>
          </cell>
          <cell r="G23">
            <v>1</v>
          </cell>
          <cell r="H23">
            <v>38792</v>
          </cell>
          <cell r="I23" t="str">
            <v>Y</v>
          </cell>
          <cell r="J23" t="str">
            <v>N</v>
          </cell>
          <cell r="K23" t="str">
            <v>N</v>
          </cell>
          <cell r="L23">
            <v>23.11</v>
          </cell>
          <cell r="M23">
            <v>19.46</v>
          </cell>
          <cell r="N23">
            <v>0</v>
          </cell>
          <cell r="O23">
            <v>0</v>
          </cell>
          <cell r="P23">
            <v>0</v>
          </cell>
          <cell r="Q23">
            <v>19.46</v>
          </cell>
          <cell r="R23">
            <v>5.69</v>
          </cell>
          <cell r="S23">
            <v>2.14</v>
          </cell>
          <cell r="T23">
            <v>27.290000000000003</v>
          </cell>
          <cell r="U23">
            <v>0.43</v>
          </cell>
          <cell r="V23">
            <v>1.92</v>
          </cell>
          <cell r="W23">
            <v>29.64</v>
          </cell>
          <cell r="X23">
            <v>32.08</v>
          </cell>
          <cell r="Y23">
            <v>1888</v>
          </cell>
          <cell r="Z23">
            <v>56149.120000000003</v>
          </cell>
          <cell r="AA23">
            <v>60567.040000000001</v>
          </cell>
          <cell r="AB23">
            <v>30.06</v>
          </cell>
          <cell r="AC23">
            <v>20.04</v>
          </cell>
          <cell r="AD23">
            <v>5.86</v>
          </cell>
          <cell r="AE23">
            <v>2.14</v>
          </cell>
          <cell r="AF23">
            <v>1.92</v>
          </cell>
          <cell r="AG23">
            <v>29.96</v>
          </cell>
          <cell r="AH23">
            <v>9.9999999999997868E-2</v>
          </cell>
          <cell r="AI23">
            <v>188.8</v>
          </cell>
          <cell r="AJ23">
            <v>4417.9199999999983</v>
          </cell>
          <cell r="AK23">
            <v>7.2942643391521164E-2</v>
          </cell>
        </row>
        <row r="24">
          <cell r="A24" t="str">
            <v>Jones, Billy</v>
          </cell>
          <cell r="B24" t="str">
            <v>PWD - Instructor</v>
          </cell>
          <cell r="C24">
            <v>2</v>
          </cell>
          <cell r="D24" t="str">
            <v>Instructor</v>
          </cell>
          <cell r="E24" t="str">
            <v>Technical Instructor</v>
          </cell>
          <cell r="F24" t="str">
            <v>GDIT</v>
          </cell>
          <cell r="G24">
            <v>1</v>
          </cell>
          <cell r="H24">
            <v>38852</v>
          </cell>
          <cell r="I24" t="str">
            <v>Y</v>
          </cell>
          <cell r="J24" t="str">
            <v>N</v>
          </cell>
          <cell r="K24" t="str">
            <v>N</v>
          </cell>
          <cell r="L24">
            <v>23.11</v>
          </cell>
          <cell r="M24">
            <v>19.46</v>
          </cell>
          <cell r="N24">
            <v>0</v>
          </cell>
          <cell r="O24">
            <v>0</v>
          </cell>
          <cell r="P24">
            <v>0</v>
          </cell>
          <cell r="Q24">
            <v>19.46</v>
          </cell>
          <cell r="R24">
            <v>5.69</v>
          </cell>
          <cell r="S24">
            <v>2.14</v>
          </cell>
          <cell r="T24">
            <v>27.290000000000003</v>
          </cell>
          <cell r="U24">
            <v>0.43</v>
          </cell>
          <cell r="V24">
            <v>1.92</v>
          </cell>
          <cell r="W24">
            <v>29.64</v>
          </cell>
          <cell r="X24">
            <v>32.08</v>
          </cell>
          <cell r="Y24">
            <v>1888</v>
          </cell>
          <cell r="Z24">
            <v>56149.120000000003</v>
          </cell>
          <cell r="AA24">
            <v>60567.040000000001</v>
          </cell>
          <cell r="AB24">
            <v>30.06</v>
          </cell>
          <cell r="AC24">
            <v>20.04</v>
          </cell>
          <cell r="AD24">
            <v>5.86</v>
          </cell>
          <cell r="AE24">
            <v>2.14</v>
          </cell>
          <cell r="AF24">
            <v>1.92</v>
          </cell>
          <cell r="AG24">
            <v>29.96</v>
          </cell>
          <cell r="AH24">
            <v>9.9999999999997868E-2</v>
          </cell>
          <cell r="AI24">
            <v>188.8</v>
          </cell>
          <cell r="AJ24">
            <v>4417.9199999999983</v>
          </cell>
          <cell r="AK24">
            <v>7.2942643391521164E-2</v>
          </cell>
        </row>
        <row r="25">
          <cell r="A25" t="str">
            <v>Lampkins, Barry</v>
          </cell>
          <cell r="B25" t="str">
            <v>LTD 92Y Instructor</v>
          </cell>
          <cell r="C25">
            <v>2</v>
          </cell>
          <cell r="D25" t="str">
            <v>Instructor</v>
          </cell>
          <cell r="E25" t="str">
            <v>Technical Instructor</v>
          </cell>
          <cell r="F25" t="str">
            <v>GDIT</v>
          </cell>
          <cell r="G25">
            <v>1</v>
          </cell>
          <cell r="H25">
            <v>38792</v>
          </cell>
          <cell r="I25" t="str">
            <v>Y</v>
          </cell>
          <cell r="J25" t="str">
            <v>N</v>
          </cell>
          <cell r="K25" t="str">
            <v>N</v>
          </cell>
          <cell r="L25">
            <v>23.11</v>
          </cell>
          <cell r="M25">
            <v>19.46</v>
          </cell>
          <cell r="N25">
            <v>0</v>
          </cell>
          <cell r="O25">
            <v>0</v>
          </cell>
          <cell r="P25">
            <v>0</v>
          </cell>
          <cell r="Q25">
            <v>19.46</v>
          </cell>
          <cell r="R25">
            <v>5.69</v>
          </cell>
          <cell r="S25">
            <v>2.14</v>
          </cell>
          <cell r="T25">
            <v>27.290000000000003</v>
          </cell>
          <cell r="U25">
            <v>0.43</v>
          </cell>
          <cell r="V25">
            <v>1.92</v>
          </cell>
          <cell r="W25">
            <v>29.64</v>
          </cell>
          <cell r="X25">
            <v>32.08</v>
          </cell>
          <cell r="Y25">
            <v>1888</v>
          </cell>
          <cell r="Z25">
            <v>56149.120000000003</v>
          </cell>
          <cell r="AA25">
            <v>60567.040000000001</v>
          </cell>
          <cell r="AB25">
            <v>30.06</v>
          </cell>
          <cell r="AC25">
            <v>20.04</v>
          </cell>
          <cell r="AD25">
            <v>5.86</v>
          </cell>
          <cell r="AE25">
            <v>2.14</v>
          </cell>
          <cell r="AF25">
            <v>1.92</v>
          </cell>
          <cell r="AG25">
            <v>29.96</v>
          </cell>
          <cell r="AH25">
            <v>9.9999999999997868E-2</v>
          </cell>
          <cell r="AI25">
            <v>188.8</v>
          </cell>
          <cell r="AJ25">
            <v>4417.9199999999983</v>
          </cell>
          <cell r="AK25">
            <v>7.2942643391521164E-2</v>
          </cell>
        </row>
        <row r="26">
          <cell r="A26" t="str">
            <v>Livingston, Tommie</v>
          </cell>
          <cell r="B26" t="str">
            <v>PWD - Instructor</v>
          </cell>
          <cell r="C26">
            <v>2</v>
          </cell>
          <cell r="D26" t="str">
            <v>Instructor</v>
          </cell>
          <cell r="E26" t="str">
            <v>Technical Instructor</v>
          </cell>
          <cell r="F26" t="str">
            <v>GDIT</v>
          </cell>
          <cell r="G26">
            <v>1</v>
          </cell>
          <cell r="H26">
            <v>38852</v>
          </cell>
          <cell r="I26" t="str">
            <v>Y</v>
          </cell>
          <cell r="J26" t="str">
            <v>N</v>
          </cell>
          <cell r="K26" t="str">
            <v>N</v>
          </cell>
          <cell r="L26">
            <v>23.11</v>
          </cell>
          <cell r="M26">
            <v>19.46</v>
          </cell>
          <cell r="N26">
            <v>0</v>
          </cell>
          <cell r="O26">
            <v>0</v>
          </cell>
          <cell r="P26">
            <v>0</v>
          </cell>
          <cell r="Q26">
            <v>19.46</v>
          </cell>
          <cell r="R26">
            <v>5.69</v>
          </cell>
          <cell r="S26">
            <v>2.14</v>
          </cell>
          <cell r="T26">
            <v>27.290000000000003</v>
          </cell>
          <cell r="U26">
            <v>0.43</v>
          </cell>
          <cell r="V26">
            <v>1.92</v>
          </cell>
          <cell r="W26">
            <v>29.64</v>
          </cell>
          <cell r="X26">
            <v>32.08</v>
          </cell>
          <cell r="Y26">
            <v>1888</v>
          </cell>
          <cell r="Z26">
            <v>56149.120000000003</v>
          </cell>
          <cell r="AA26">
            <v>60567.040000000001</v>
          </cell>
          <cell r="AB26">
            <v>30.06</v>
          </cell>
          <cell r="AC26">
            <v>20.04</v>
          </cell>
          <cell r="AD26">
            <v>5.86</v>
          </cell>
          <cell r="AE26">
            <v>2.14</v>
          </cell>
          <cell r="AF26">
            <v>1.92</v>
          </cell>
          <cell r="AG26">
            <v>29.96</v>
          </cell>
          <cell r="AH26">
            <v>9.9999999999997868E-2</v>
          </cell>
          <cell r="AI26">
            <v>188.8</v>
          </cell>
          <cell r="AJ26">
            <v>4417.9199999999983</v>
          </cell>
          <cell r="AK26">
            <v>7.2942643391521164E-2</v>
          </cell>
        </row>
        <row r="27">
          <cell r="A27" t="str">
            <v xml:space="preserve">Love, James </v>
          </cell>
          <cell r="B27" t="str">
            <v>LTD 92Y Instructor</v>
          </cell>
          <cell r="C27">
            <v>2</v>
          </cell>
          <cell r="D27" t="str">
            <v>Instructor</v>
          </cell>
          <cell r="E27" t="str">
            <v>Technical Instructor</v>
          </cell>
          <cell r="F27" t="str">
            <v>GDIT</v>
          </cell>
          <cell r="G27">
            <v>1</v>
          </cell>
          <cell r="H27">
            <v>38792</v>
          </cell>
          <cell r="I27" t="str">
            <v>Y</v>
          </cell>
          <cell r="J27" t="str">
            <v>N</v>
          </cell>
          <cell r="K27" t="str">
            <v>N</v>
          </cell>
          <cell r="L27">
            <v>23.11</v>
          </cell>
          <cell r="M27">
            <v>19.46</v>
          </cell>
          <cell r="N27">
            <v>0</v>
          </cell>
          <cell r="O27">
            <v>0</v>
          </cell>
          <cell r="P27">
            <v>0</v>
          </cell>
          <cell r="Q27">
            <v>19.46</v>
          </cell>
          <cell r="R27">
            <v>5.69</v>
          </cell>
          <cell r="S27">
            <v>2.14</v>
          </cell>
          <cell r="T27">
            <v>27.290000000000003</v>
          </cell>
          <cell r="U27">
            <v>0.43</v>
          </cell>
          <cell r="V27">
            <v>1.92</v>
          </cell>
          <cell r="W27">
            <v>29.64</v>
          </cell>
          <cell r="X27">
            <v>32.08</v>
          </cell>
          <cell r="Y27">
            <v>1888</v>
          </cell>
          <cell r="Z27">
            <v>56149.120000000003</v>
          </cell>
          <cell r="AA27">
            <v>60567.040000000001</v>
          </cell>
          <cell r="AB27">
            <v>30.06</v>
          </cell>
          <cell r="AC27">
            <v>20.04</v>
          </cell>
          <cell r="AD27">
            <v>5.86</v>
          </cell>
          <cell r="AE27">
            <v>2.14</v>
          </cell>
          <cell r="AF27">
            <v>1.92</v>
          </cell>
          <cell r="AG27">
            <v>29.96</v>
          </cell>
          <cell r="AH27">
            <v>9.9999999999997868E-2</v>
          </cell>
          <cell r="AI27">
            <v>188.8</v>
          </cell>
          <cell r="AJ27">
            <v>4417.9199999999983</v>
          </cell>
          <cell r="AK27">
            <v>7.2942643391521164E-2</v>
          </cell>
        </row>
        <row r="28">
          <cell r="A28" t="str">
            <v xml:space="preserve">McKinnon, Anthony </v>
          </cell>
          <cell r="B28" t="str">
            <v>LTD 92Y Instructor</v>
          </cell>
          <cell r="C28">
            <v>2</v>
          </cell>
          <cell r="D28" t="str">
            <v>Instructor</v>
          </cell>
          <cell r="E28" t="str">
            <v>Technical Instructor</v>
          </cell>
          <cell r="F28" t="str">
            <v>GDIT</v>
          </cell>
          <cell r="G28">
            <v>1</v>
          </cell>
          <cell r="H28">
            <v>38792</v>
          </cell>
          <cell r="I28" t="str">
            <v>Y</v>
          </cell>
          <cell r="J28" t="str">
            <v>N</v>
          </cell>
          <cell r="K28" t="str">
            <v>N</v>
          </cell>
          <cell r="L28">
            <v>23.11</v>
          </cell>
          <cell r="M28">
            <v>19.46</v>
          </cell>
          <cell r="N28">
            <v>0</v>
          </cell>
          <cell r="O28">
            <v>0</v>
          </cell>
          <cell r="P28">
            <v>0</v>
          </cell>
          <cell r="Q28">
            <v>19.46</v>
          </cell>
          <cell r="R28">
            <v>5.69</v>
          </cell>
          <cell r="S28">
            <v>2.14</v>
          </cell>
          <cell r="T28">
            <v>27.290000000000003</v>
          </cell>
          <cell r="U28">
            <v>0.43</v>
          </cell>
          <cell r="V28">
            <v>1.92</v>
          </cell>
          <cell r="W28">
            <v>29.64</v>
          </cell>
          <cell r="X28">
            <v>32.08</v>
          </cell>
          <cell r="Y28">
            <v>1888</v>
          </cell>
          <cell r="Z28">
            <v>56149.120000000003</v>
          </cell>
          <cell r="AA28">
            <v>60567.040000000001</v>
          </cell>
          <cell r="AB28">
            <v>30.06</v>
          </cell>
          <cell r="AC28">
            <v>20.04</v>
          </cell>
          <cell r="AD28">
            <v>5.86</v>
          </cell>
          <cell r="AE28">
            <v>2.14</v>
          </cell>
          <cell r="AF28">
            <v>1.92</v>
          </cell>
          <cell r="AG28">
            <v>29.96</v>
          </cell>
          <cell r="AH28">
            <v>9.9999999999997868E-2</v>
          </cell>
          <cell r="AI28">
            <v>188.8</v>
          </cell>
          <cell r="AJ28">
            <v>4417.9199999999983</v>
          </cell>
          <cell r="AK28">
            <v>7.2942643391521164E-2</v>
          </cell>
        </row>
        <row r="29">
          <cell r="A29" t="str">
            <v xml:space="preserve">Scott, Billy </v>
          </cell>
          <cell r="B29" t="str">
            <v>LTD 92Y Instructor</v>
          </cell>
          <cell r="C29">
            <v>2</v>
          </cell>
          <cell r="D29" t="str">
            <v>Instructor</v>
          </cell>
          <cell r="E29" t="str">
            <v>Technical Instructor</v>
          </cell>
          <cell r="F29" t="str">
            <v>GDIT</v>
          </cell>
          <cell r="G29">
            <v>1</v>
          </cell>
          <cell r="H29">
            <v>38792</v>
          </cell>
          <cell r="I29" t="str">
            <v>Y</v>
          </cell>
          <cell r="J29" t="str">
            <v>N</v>
          </cell>
          <cell r="K29" t="str">
            <v>N</v>
          </cell>
          <cell r="L29">
            <v>23.11</v>
          </cell>
          <cell r="M29">
            <v>19.46</v>
          </cell>
          <cell r="N29">
            <v>0</v>
          </cell>
          <cell r="O29">
            <v>0</v>
          </cell>
          <cell r="P29">
            <v>0</v>
          </cell>
          <cell r="Q29">
            <v>19.46</v>
          </cell>
          <cell r="R29">
            <v>5.69</v>
          </cell>
          <cell r="S29">
            <v>2.14</v>
          </cell>
          <cell r="T29">
            <v>27.290000000000003</v>
          </cell>
          <cell r="U29">
            <v>0.43</v>
          </cell>
          <cell r="V29">
            <v>1.92</v>
          </cell>
          <cell r="W29">
            <v>29.64</v>
          </cell>
          <cell r="X29">
            <v>32.08</v>
          </cell>
          <cell r="Y29">
            <v>1888</v>
          </cell>
          <cell r="Z29">
            <v>56149.120000000003</v>
          </cell>
          <cell r="AA29">
            <v>60567.040000000001</v>
          </cell>
          <cell r="AB29">
            <v>30.06</v>
          </cell>
          <cell r="AC29">
            <v>20.04</v>
          </cell>
          <cell r="AD29">
            <v>5.86</v>
          </cell>
          <cell r="AE29">
            <v>2.14</v>
          </cell>
          <cell r="AF29">
            <v>1.92</v>
          </cell>
          <cell r="AG29">
            <v>29.96</v>
          </cell>
          <cell r="AH29">
            <v>9.9999999999997868E-2</v>
          </cell>
          <cell r="AI29">
            <v>188.8</v>
          </cell>
          <cell r="AJ29">
            <v>4417.9199999999983</v>
          </cell>
          <cell r="AK29">
            <v>7.2942643391521164E-2</v>
          </cell>
        </row>
        <row r="30">
          <cell r="A30" t="str">
            <v xml:space="preserve">Williams, Moses </v>
          </cell>
          <cell r="B30" t="str">
            <v>LTD 92Y Instructor</v>
          </cell>
          <cell r="C30">
            <v>2</v>
          </cell>
          <cell r="D30" t="str">
            <v>Instructor</v>
          </cell>
          <cell r="E30" t="str">
            <v>Technical Instructor</v>
          </cell>
          <cell r="F30" t="str">
            <v>GDIT</v>
          </cell>
          <cell r="G30">
            <v>31.988099999999999</v>
          </cell>
          <cell r="H30">
            <v>38792</v>
          </cell>
          <cell r="I30" t="str">
            <v>Y</v>
          </cell>
          <cell r="J30" t="str">
            <v>N</v>
          </cell>
          <cell r="K30" t="str">
            <v>N</v>
          </cell>
          <cell r="L30">
            <v>23.11</v>
          </cell>
          <cell r="M30">
            <v>19.46</v>
          </cell>
          <cell r="N30">
            <v>0</v>
          </cell>
          <cell r="O30">
            <v>0</v>
          </cell>
          <cell r="P30">
            <v>0</v>
          </cell>
          <cell r="Q30">
            <v>19.46</v>
          </cell>
          <cell r="R30">
            <v>5.69</v>
          </cell>
          <cell r="S30">
            <v>2.14</v>
          </cell>
          <cell r="T30">
            <v>27.290000000000003</v>
          </cell>
          <cell r="U30">
            <v>0.43</v>
          </cell>
          <cell r="V30">
            <v>1.92</v>
          </cell>
          <cell r="W30">
            <v>29.64</v>
          </cell>
          <cell r="X30">
            <v>32.08</v>
          </cell>
          <cell r="Y30">
            <v>60393.532800000001</v>
          </cell>
          <cell r="Z30">
            <v>1796103.6600000001</v>
          </cell>
          <cell r="AA30">
            <v>1937424.53</v>
          </cell>
          <cell r="AB30">
            <v>30.06</v>
          </cell>
          <cell r="AC30">
            <v>20.04</v>
          </cell>
          <cell r="AD30">
            <v>5.86</v>
          </cell>
          <cell r="AE30">
            <v>2.14</v>
          </cell>
          <cell r="AF30">
            <v>1.92</v>
          </cell>
          <cell r="AG30">
            <v>29.96</v>
          </cell>
          <cell r="AH30">
            <v>9.9999999999997868E-2</v>
          </cell>
          <cell r="AI30">
            <v>6039.35</v>
          </cell>
          <cell r="AJ30">
            <v>141320.86999999988</v>
          </cell>
          <cell r="AK30">
            <v>7.2942645151705537E-2</v>
          </cell>
        </row>
        <row r="31">
          <cell r="A31" t="str">
            <v>Davis, James</v>
          </cell>
          <cell r="B31" t="str">
            <v>ACES - Instructor</v>
          </cell>
          <cell r="C31">
            <v>2</v>
          </cell>
          <cell r="D31" t="str">
            <v>Instructor</v>
          </cell>
          <cell r="E31" t="str">
            <v>Technical Instructor</v>
          </cell>
          <cell r="F31" t="str">
            <v>GDIT</v>
          </cell>
          <cell r="G31">
            <v>1</v>
          </cell>
          <cell r="H31">
            <v>38852</v>
          </cell>
          <cell r="I31" t="str">
            <v>Y</v>
          </cell>
          <cell r="J31" t="str">
            <v>N</v>
          </cell>
          <cell r="K31" t="str">
            <v>N</v>
          </cell>
          <cell r="L31">
            <v>0</v>
          </cell>
          <cell r="M31">
            <v>19.46</v>
          </cell>
          <cell r="N31">
            <v>0</v>
          </cell>
          <cell r="O31">
            <v>0</v>
          </cell>
          <cell r="P31">
            <v>0</v>
          </cell>
          <cell r="Q31">
            <v>19.46</v>
          </cell>
          <cell r="R31">
            <v>5.69</v>
          </cell>
          <cell r="S31">
            <v>2.14</v>
          </cell>
          <cell r="T31">
            <v>27.290000000000003</v>
          </cell>
          <cell r="U31">
            <v>0.43</v>
          </cell>
          <cell r="V31">
            <v>1.92</v>
          </cell>
          <cell r="W31">
            <v>29.64</v>
          </cell>
          <cell r="X31">
            <v>32.08</v>
          </cell>
          <cell r="Y31">
            <v>1888</v>
          </cell>
          <cell r="Z31">
            <v>56149.120000000003</v>
          </cell>
          <cell r="AA31">
            <v>60567.040000000001</v>
          </cell>
          <cell r="AB31">
            <v>30.06</v>
          </cell>
          <cell r="AC31">
            <v>20.04</v>
          </cell>
          <cell r="AD31">
            <v>5.86</v>
          </cell>
          <cell r="AE31">
            <v>2.14</v>
          </cell>
          <cell r="AF31">
            <v>1.92</v>
          </cell>
          <cell r="AG31">
            <v>29.96</v>
          </cell>
          <cell r="AH31">
            <v>9.9999999999997868E-2</v>
          </cell>
          <cell r="AI31">
            <v>188.8</v>
          </cell>
          <cell r="AJ31">
            <v>4417.9199999999983</v>
          </cell>
          <cell r="AK31">
            <v>7.2942643391521164E-2</v>
          </cell>
        </row>
        <row r="32">
          <cell r="A32" t="str">
            <v xml:space="preserve">Koranteng, Derek </v>
          </cell>
          <cell r="B32" t="str">
            <v>LTD 92Y Instructor</v>
          </cell>
          <cell r="C32">
            <v>2</v>
          </cell>
          <cell r="D32" t="str">
            <v>Instructor</v>
          </cell>
          <cell r="E32" t="str">
            <v>Technical Instructor</v>
          </cell>
          <cell r="F32" t="str">
            <v>GDIT</v>
          </cell>
          <cell r="G32">
            <v>1</v>
          </cell>
          <cell r="H32">
            <v>38769</v>
          </cell>
          <cell r="I32" t="str">
            <v>Y</v>
          </cell>
          <cell r="J32" t="str">
            <v>N</v>
          </cell>
          <cell r="K32" t="str">
            <v>N</v>
          </cell>
          <cell r="L32">
            <v>0</v>
          </cell>
          <cell r="M32">
            <v>19.46</v>
          </cell>
          <cell r="N32">
            <v>0</v>
          </cell>
          <cell r="O32">
            <v>0</v>
          </cell>
          <cell r="P32">
            <v>0</v>
          </cell>
          <cell r="Q32">
            <v>19.46</v>
          </cell>
          <cell r="R32">
            <v>5.69</v>
          </cell>
          <cell r="S32">
            <v>2.14</v>
          </cell>
          <cell r="T32">
            <v>27.290000000000003</v>
          </cell>
          <cell r="U32">
            <v>0.43</v>
          </cell>
          <cell r="V32">
            <v>1.92</v>
          </cell>
          <cell r="W32">
            <v>29.64</v>
          </cell>
          <cell r="X32">
            <v>32.08</v>
          </cell>
          <cell r="Y32">
            <v>1888</v>
          </cell>
          <cell r="Z32">
            <v>56149.120000000003</v>
          </cell>
          <cell r="AA32">
            <v>60567.040000000001</v>
          </cell>
          <cell r="AB32">
            <v>30.06</v>
          </cell>
          <cell r="AC32">
            <v>20.04</v>
          </cell>
          <cell r="AD32">
            <v>5.86</v>
          </cell>
          <cell r="AE32">
            <v>2.14</v>
          </cell>
          <cell r="AF32">
            <v>1.92</v>
          </cell>
          <cell r="AG32">
            <v>29.96</v>
          </cell>
          <cell r="AH32">
            <v>9.9999999999997868E-2</v>
          </cell>
          <cell r="AI32">
            <v>188.8</v>
          </cell>
          <cell r="AJ32">
            <v>4417.9199999999983</v>
          </cell>
          <cell r="AK32">
            <v>7.2942643391521164E-2</v>
          </cell>
        </row>
        <row r="33">
          <cell r="A33" t="str">
            <v>Morris, Patricia</v>
          </cell>
          <cell r="B33" t="str">
            <v>LTD Instructor</v>
          </cell>
          <cell r="C33">
            <v>2</v>
          </cell>
          <cell r="D33" t="str">
            <v>Instructor</v>
          </cell>
          <cell r="E33" t="str">
            <v>Technical Instructor</v>
          </cell>
          <cell r="F33" t="str">
            <v>GDIT</v>
          </cell>
          <cell r="G33">
            <v>1</v>
          </cell>
          <cell r="H33" t="str">
            <v xml:space="preserve"> </v>
          </cell>
          <cell r="I33" t="str">
            <v>Y</v>
          </cell>
          <cell r="J33" t="str">
            <v>N</v>
          </cell>
          <cell r="K33" t="str">
            <v>N</v>
          </cell>
          <cell r="L33">
            <v>0</v>
          </cell>
          <cell r="M33">
            <v>19.46</v>
          </cell>
          <cell r="N33">
            <v>0</v>
          </cell>
          <cell r="O33">
            <v>0</v>
          </cell>
          <cell r="P33">
            <v>0</v>
          </cell>
          <cell r="Q33">
            <v>19.46</v>
          </cell>
          <cell r="R33">
            <v>5.69</v>
          </cell>
          <cell r="S33">
            <v>2.14</v>
          </cell>
          <cell r="T33">
            <v>27.290000000000003</v>
          </cell>
          <cell r="U33">
            <v>0.43</v>
          </cell>
          <cell r="V33">
            <v>1.92</v>
          </cell>
          <cell r="W33">
            <v>29.64</v>
          </cell>
          <cell r="X33">
            <v>32.08</v>
          </cell>
          <cell r="Y33">
            <v>1888</v>
          </cell>
          <cell r="Z33">
            <v>56149.120000000003</v>
          </cell>
          <cell r="AA33">
            <v>60567.040000000001</v>
          </cell>
          <cell r="AB33">
            <v>30.06</v>
          </cell>
          <cell r="AC33">
            <v>20.04</v>
          </cell>
          <cell r="AD33">
            <v>5.86</v>
          </cell>
          <cell r="AE33">
            <v>2.14</v>
          </cell>
          <cell r="AF33">
            <v>1.92</v>
          </cell>
          <cell r="AG33">
            <v>29.96</v>
          </cell>
          <cell r="AH33">
            <v>9.9999999999997868E-2</v>
          </cell>
          <cell r="AI33">
            <v>188.8</v>
          </cell>
          <cell r="AJ33">
            <v>4417.9199999999983</v>
          </cell>
          <cell r="AK33">
            <v>7.2942643391521164E-2</v>
          </cell>
        </row>
        <row r="34">
          <cell r="A34" t="str">
            <v>Pabon, Juan</v>
          </cell>
          <cell r="B34" t="str">
            <v>ACES - Instructor</v>
          </cell>
          <cell r="C34">
            <v>2</v>
          </cell>
          <cell r="D34" t="str">
            <v>Instructor</v>
          </cell>
          <cell r="E34" t="str">
            <v>Technical Instructor</v>
          </cell>
          <cell r="F34" t="str">
            <v>GDIT</v>
          </cell>
          <cell r="G34">
            <v>1</v>
          </cell>
          <cell r="H34">
            <v>38852</v>
          </cell>
          <cell r="I34" t="str">
            <v>Y</v>
          </cell>
          <cell r="J34" t="str">
            <v>N</v>
          </cell>
          <cell r="K34" t="str">
            <v>N</v>
          </cell>
          <cell r="L34">
            <v>0</v>
          </cell>
          <cell r="M34">
            <v>19.46</v>
          </cell>
          <cell r="N34">
            <v>0</v>
          </cell>
          <cell r="O34">
            <v>0</v>
          </cell>
          <cell r="P34">
            <v>0</v>
          </cell>
          <cell r="Q34">
            <v>19.46</v>
          </cell>
          <cell r="R34">
            <v>5.69</v>
          </cell>
          <cell r="S34">
            <v>2.14</v>
          </cell>
          <cell r="T34">
            <v>27.290000000000003</v>
          </cell>
          <cell r="U34">
            <v>0.43</v>
          </cell>
          <cell r="V34">
            <v>1.92</v>
          </cell>
          <cell r="W34">
            <v>29.64</v>
          </cell>
          <cell r="X34">
            <v>32.08</v>
          </cell>
          <cell r="Y34">
            <v>1888</v>
          </cell>
          <cell r="Z34">
            <v>56149.120000000003</v>
          </cell>
          <cell r="AA34">
            <v>60567.040000000001</v>
          </cell>
          <cell r="AB34">
            <v>30.06</v>
          </cell>
          <cell r="AC34">
            <v>20.04</v>
          </cell>
          <cell r="AD34">
            <v>5.86</v>
          </cell>
          <cell r="AE34">
            <v>2.14</v>
          </cell>
          <cell r="AF34">
            <v>1.92</v>
          </cell>
          <cell r="AG34">
            <v>29.96</v>
          </cell>
          <cell r="AH34">
            <v>9.9999999999997868E-2</v>
          </cell>
          <cell r="AI34">
            <v>188.8</v>
          </cell>
          <cell r="AJ34">
            <v>4417.9199999999983</v>
          </cell>
          <cell r="AK34">
            <v>7.2942643391521164E-2</v>
          </cell>
        </row>
        <row r="35">
          <cell r="A35" t="str">
            <v xml:space="preserve">Roane-Hall, Rochelle </v>
          </cell>
          <cell r="B35" t="str">
            <v>LTD Instructor</v>
          </cell>
          <cell r="C35">
            <v>2</v>
          </cell>
          <cell r="D35" t="str">
            <v>Instructor</v>
          </cell>
          <cell r="E35" t="str">
            <v>Technical Instructor</v>
          </cell>
          <cell r="F35" t="str">
            <v>GDIT</v>
          </cell>
          <cell r="G35">
            <v>1</v>
          </cell>
          <cell r="H35">
            <v>38792</v>
          </cell>
          <cell r="I35" t="str">
            <v>Y</v>
          </cell>
          <cell r="J35" t="str">
            <v>N</v>
          </cell>
          <cell r="K35" t="str">
            <v>N</v>
          </cell>
          <cell r="L35">
            <v>0</v>
          </cell>
          <cell r="M35">
            <v>19.46</v>
          </cell>
          <cell r="N35">
            <v>0</v>
          </cell>
          <cell r="O35">
            <v>0</v>
          </cell>
          <cell r="P35">
            <v>0</v>
          </cell>
          <cell r="Q35">
            <v>19.46</v>
          </cell>
          <cell r="R35">
            <v>5.69</v>
          </cell>
          <cell r="S35">
            <v>2.14</v>
          </cell>
          <cell r="T35">
            <v>27.290000000000003</v>
          </cell>
          <cell r="U35">
            <v>0.43</v>
          </cell>
          <cell r="V35">
            <v>1.92</v>
          </cell>
          <cell r="W35">
            <v>29.64</v>
          </cell>
          <cell r="X35">
            <v>32.08</v>
          </cell>
          <cell r="Y35">
            <v>1888</v>
          </cell>
          <cell r="Z35">
            <v>56149.120000000003</v>
          </cell>
          <cell r="AA35">
            <v>60567.040000000001</v>
          </cell>
          <cell r="AB35">
            <v>30.06</v>
          </cell>
          <cell r="AC35">
            <v>20.04</v>
          </cell>
          <cell r="AD35">
            <v>5.86</v>
          </cell>
          <cell r="AE35">
            <v>2.14</v>
          </cell>
          <cell r="AF35">
            <v>1.92</v>
          </cell>
          <cell r="AG35">
            <v>29.96</v>
          </cell>
          <cell r="AH35">
            <v>9.9999999999997868E-2</v>
          </cell>
          <cell r="AI35">
            <v>188.8</v>
          </cell>
          <cell r="AJ35">
            <v>4417.9199999999983</v>
          </cell>
          <cell r="AK35">
            <v>7.2942643391521164E-2</v>
          </cell>
        </row>
        <row r="36">
          <cell r="A36" t="str">
            <v>Tucker, Robert</v>
          </cell>
          <cell r="B36" t="str">
            <v>ACES - Instructor</v>
          </cell>
          <cell r="C36">
            <v>2</v>
          </cell>
          <cell r="D36" t="str">
            <v>Instructor</v>
          </cell>
          <cell r="E36" t="str">
            <v>Technical Instructor</v>
          </cell>
          <cell r="F36" t="str">
            <v>GDIT</v>
          </cell>
          <cell r="G36">
            <v>1</v>
          </cell>
          <cell r="H36">
            <v>38852</v>
          </cell>
          <cell r="I36" t="str">
            <v>Y</v>
          </cell>
          <cell r="J36" t="str">
            <v>N</v>
          </cell>
          <cell r="K36" t="str">
            <v>N</v>
          </cell>
          <cell r="L36">
            <v>0</v>
          </cell>
          <cell r="M36">
            <v>19.46</v>
          </cell>
          <cell r="N36">
            <v>0</v>
          </cell>
          <cell r="O36">
            <v>0</v>
          </cell>
          <cell r="P36">
            <v>0</v>
          </cell>
          <cell r="Q36">
            <v>19.46</v>
          </cell>
          <cell r="R36">
            <v>5.69</v>
          </cell>
          <cell r="S36">
            <v>2.14</v>
          </cell>
          <cell r="T36">
            <v>27.290000000000003</v>
          </cell>
          <cell r="U36">
            <v>0.43</v>
          </cell>
          <cell r="V36">
            <v>1.92</v>
          </cell>
          <cell r="W36">
            <v>29.64</v>
          </cell>
          <cell r="X36">
            <v>32.08</v>
          </cell>
          <cell r="Y36">
            <v>1888</v>
          </cell>
          <cell r="Z36">
            <v>56149.120000000003</v>
          </cell>
          <cell r="AA36">
            <v>60567.040000000001</v>
          </cell>
          <cell r="AB36">
            <v>30.06</v>
          </cell>
          <cell r="AC36">
            <v>20.04</v>
          </cell>
          <cell r="AD36">
            <v>5.86</v>
          </cell>
          <cell r="AE36">
            <v>2.14</v>
          </cell>
          <cell r="AF36">
            <v>1.92</v>
          </cell>
          <cell r="AG36">
            <v>29.96</v>
          </cell>
          <cell r="AH36">
            <v>9.9999999999997868E-2</v>
          </cell>
          <cell r="AI36">
            <v>188.8</v>
          </cell>
          <cell r="AJ36">
            <v>4417.9199999999983</v>
          </cell>
          <cell r="AK36">
            <v>7.2942643391521164E-2</v>
          </cell>
        </row>
        <row r="37">
          <cell r="A37" t="str">
            <v>Williams, Tina</v>
          </cell>
          <cell r="B37" t="str">
            <v>LTD 92Y Instructor</v>
          </cell>
          <cell r="C37">
            <v>2</v>
          </cell>
          <cell r="D37" t="str">
            <v>Instructor</v>
          </cell>
          <cell r="E37" t="str">
            <v>Technical Instructor</v>
          </cell>
          <cell r="F37" t="str">
            <v>GDIT</v>
          </cell>
          <cell r="G37">
            <v>1</v>
          </cell>
          <cell r="H37">
            <v>0</v>
          </cell>
          <cell r="I37" t="str">
            <v>Y</v>
          </cell>
          <cell r="J37" t="str">
            <v>N</v>
          </cell>
          <cell r="K37" t="str">
            <v>N</v>
          </cell>
          <cell r="L37">
            <v>0</v>
          </cell>
          <cell r="M37">
            <v>19.46</v>
          </cell>
          <cell r="N37">
            <v>0</v>
          </cell>
          <cell r="O37">
            <v>0</v>
          </cell>
          <cell r="P37">
            <v>0</v>
          </cell>
          <cell r="Q37">
            <v>19.46</v>
          </cell>
          <cell r="R37">
            <v>5.69</v>
          </cell>
          <cell r="S37">
            <v>2.14</v>
          </cell>
          <cell r="T37">
            <v>27.290000000000003</v>
          </cell>
          <cell r="U37">
            <v>0.43</v>
          </cell>
          <cell r="V37">
            <v>1.92</v>
          </cell>
          <cell r="W37">
            <v>29.64</v>
          </cell>
          <cell r="X37">
            <v>32.08</v>
          </cell>
          <cell r="Y37">
            <v>1888</v>
          </cell>
          <cell r="Z37">
            <v>56149.120000000003</v>
          </cell>
          <cell r="AA37">
            <v>60567.040000000001</v>
          </cell>
          <cell r="AB37">
            <v>30.06</v>
          </cell>
          <cell r="AC37">
            <v>20.04</v>
          </cell>
          <cell r="AD37">
            <v>5.86</v>
          </cell>
          <cell r="AE37">
            <v>2.14</v>
          </cell>
          <cell r="AF37">
            <v>1.92</v>
          </cell>
          <cell r="AG37">
            <v>29.96</v>
          </cell>
          <cell r="AH37">
            <v>9.9999999999997868E-2</v>
          </cell>
          <cell r="AI37">
            <v>188.8</v>
          </cell>
          <cell r="AJ37">
            <v>4417.9199999999983</v>
          </cell>
          <cell r="AK37">
            <v>7.2942643391521164E-2</v>
          </cell>
        </row>
        <row r="38">
          <cell r="A38" t="str">
            <v xml:space="preserve">Burgess, Toney </v>
          </cell>
          <cell r="B38" t="str">
            <v>NCOA -- Writer</v>
          </cell>
          <cell r="C38">
            <v>3</v>
          </cell>
          <cell r="D38" t="str">
            <v>Small Group Instructor/Course Developer</v>
          </cell>
          <cell r="E38" t="str">
            <v>Technical Instructor/Course Developer</v>
          </cell>
          <cell r="F38" t="str">
            <v>GDIT</v>
          </cell>
          <cell r="G38">
            <v>1</v>
          </cell>
          <cell r="H38">
            <v>38792</v>
          </cell>
          <cell r="I38" t="str">
            <v>Y</v>
          </cell>
          <cell r="J38" t="str">
            <v>N</v>
          </cell>
          <cell r="K38" t="str">
            <v>N</v>
          </cell>
          <cell r="L38">
            <v>23.11</v>
          </cell>
          <cell r="M38">
            <v>23.8</v>
          </cell>
          <cell r="N38">
            <v>0</v>
          </cell>
          <cell r="O38">
            <v>0</v>
          </cell>
          <cell r="P38">
            <v>0</v>
          </cell>
          <cell r="Q38">
            <v>23.8</v>
          </cell>
          <cell r="R38">
            <v>6.96</v>
          </cell>
          <cell r="S38">
            <v>2.62</v>
          </cell>
          <cell r="T38">
            <v>33.380000000000003</v>
          </cell>
          <cell r="U38">
            <v>0.43</v>
          </cell>
          <cell r="V38">
            <v>2.34</v>
          </cell>
          <cell r="W38">
            <v>36.150000000000006</v>
          </cell>
          <cell r="X38">
            <v>39.15</v>
          </cell>
          <cell r="Y38">
            <v>1888</v>
          </cell>
          <cell r="Z38">
            <v>68477.759999999995</v>
          </cell>
          <cell r="AA38">
            <v>73915.199999999997</v>
          </cell>
          <cell r="AB38">
            <v>36.76</v>
          </cell>
          <cell r="AC38">
            <v>24.51</v>
          </cell>
          <cell r="AD38">
            <v>7.17</v>
          </cell>
          <cell r="AE38">
            <v>2.62</v>
          </cell>
          <cell r="AF38">
            <v>2.34</v>
          </cell>
          <cell r="AG38">
            <v>36.64</v>
          </cell>
          <cell r="AH38">
            <v>0.11999999999999744</v>
          </cell>
          <cell r="AI38">
            <v>226.56</v>
          </cell>
          <cell r="AJ38">
            <v>5437.4400000000023</v>
          </cell>
          <cell r="AK38">
            <v>7.3563218390804638E-2</v>
          </cell>
        </row>
        <row r="39">
          <cell r="A39" t="str">
            <v>Carter, David</v>
          </cell>
          <cell r="B39" t="str">
            <v>NCOA --Instructor</v>
          </cell>
          <cell r="C39">
            <v>3</v>
          </cell>
          <cell r="D39" t="str">
            <v>Small Group Instructor/Course Developer</v>
          </cell>
          <cell r="E39" t="str">
            <v>Technical Instructor/Course Developer</v>
          </cell>
          <cell r="F39" t="str">
            <v>GDIT</v>
          </cell>
          <cell r="G39">
            <v>1</v>
          </cell>
          <cell r="H39">
            <v>39148</v>
          </cell>
          <cell r="I39" t="str">
            <v>Y</v>
          </cell>
          <cell r="J39" t="str">
            <v>N</v>
          </cell>
          <cell r="K39" t="str">
            <v>N</v>
          </cell>
          <cell r="L39">
            <v>23.61</v>
          </cell>
          <cell r="M39">
            <v>23.8</v>
          </cell>
          <cell r="N39">
            <v>0</v>
          </cell>
          <cell r="O39">
            <v>0</v>
          </cell>
          <cell r="P39">
            <v>0</v>
          </cell>
          <cell r="Q39">
            <v>23.8</v>
          </cell>
          <cell r="R39">
            <v>6.96</v>
          </cell>
          <cell r="S39">
            <v>2.62</v>
          </cell>
          <cell r="T39">
            <v>33.380000000000003</v>
          </cell>
          <cell r="U39">
            <v>0.43</v>
          </cell>
          <cell r="V39">
            <v>2.34</v>
          </cell>
          <cell r="W39">
            <v>36.150000000000006</v>
          </cell>
          <cell r="X39">
            <v>39.15</v>
          </cell>
          <cell r="Y39">
            <v>1888</v>
          </cell>
          <cell r="Z39">
            <v>68477.759999999995</v>
          </cell>
          <cell r="AA39">
            <v>73915.199999999997</v>
          </cell>
          <cell r="AB39">
            <v>36.76</v>
          </cell>
          <cell r="AC39">
            <v>24.51</v>
          </cell>
          <cell r="AD39">
            <v>7.17</v>
          </cell>
          <cell r="AE39">
            <v>2.62</v>
          </cell>
          <cell r="AF39">
            <v>2.34</v>
          </cell>
          <cell r="AG39">
            <v>36.64</v>
          </cell>
          <cell r="AH39">
            <v>0.11999999999999744</v>
          </cell>
          <cell r="AI39">
            <v>226.56</v>
          </cell>
          <cell r="AJ39">
            <v>5437.4400000000023</v>
          </cell>
          <cell r="AK39">
            <v>7.3563218390804638E-2</v>
          </cell>
        </row>
        <row r="40">
          <cell r="A40" t="str">
            <v xml:space="preserve">Crawford, Victor </v>
          </cell>
          <cell r="B40" t="str">
            <v>NCOA -- Instructor</v>
          </cell>
          <cell r="C40">
            <v>3</v>
          </cell>
          <cell r="D40" t="str">
            <v>Small Group Instructor/Course Developer</v>
          </cell>
          <cell r="E40" t="str">
            <v>Technical Instructor/Course Developer</v>
          </cell>
          <cell r="F40" t="str">
            <v>GDIT</v>
          </cell>
          <cell r="G40">
            <v>1</v>
          </cell>
          <cell r="H40">
            <v>38761</v>
          </cell>
          <cell r="I40" t="str">
            <v>Y</v>
          </cell>
          <cell r="J40" t="str">
            <v>N</v>
          </cell>
          <cell r="K40" t="str">
            <v>N</v>
          </cell>
          <cell r="L40">
            <v>23.11</v>
          </cell>
          <cell r="M40">
            <v>23.8</v>
          </cell>
          <cell r="N40">
            <v>0</v>
          </cell>
          <cell r="O40">
            <v>0</v>
          </cell>
          <cell r="P40">
            <v>0</v>
          </cell>
          <cell r="Q40">
            <v>23.8</v>
          </cell>
          <cell r="R40">
            <v>6.96</v>
          </cell>
          <cell r="S40">
            <v>2.62</v>
          </cell>
          <cell r="T40">
            <v>33.380000000000003</v>
          </cell>
          <cell r="U40">
            <v>0.43</v>
          </cell>
          <cell r="V40">
            <v>2.34</v>
          </cell>
          <cell r="W40">
            <v>36.150000000000006</v>
          </cell>
          <cell r="X40">
            <v>39.15</v>
          </cell>
          <cell r="Y40">
            <v>1888</v>
          </cell>
          <cell r="Z40">
            <v>68477.759999999995</v>
          </cell>
          <cell r="AA40">
            <v>73915.199999999997</v>
          </cell>
          <cell r="AB40">
            <v>36.76</v>
          </cell>
          <cell r="AC40">
            <v>24.51</v>
          </cell>
          <cell r="AD40">
            <v>7.17</v>
          </cell>
          <cell r="AE40">
            <v>2.62</v>
          </cell>
          <cell r="AF40">
            <v>2.34</v>
          </cell>
          <cell r="AG40">
            <v>36.64</v>
          </cell>
          <cell r="AH40">
            <v>0.11999999999999744</v>
          </cell>
          <cell r="AI40">
            <v>226.56</v>
          </cell>
          <cell r="AJ40">
            <v>5437.4400000000023</v>
          </cell>
          <cell r="AK40">
            <v>7.3563218390804638E-2</v>
          </cell>
        </row>
        <row r="41">
          <cell r="A41" t="str">
            <v>Manning, Lelia</v>
          </cell>
          <cell r="B41" t="str">
            <v>NCOA -- Instructor</v>
          </cell>
          <cell r="C41">
            <v>3</v>
          </cell>
          <cell r="D41" t="str">
            <v>Small Group Instructor/Course Developer</v>
          </cell>
          <cell r="E41" t="str">
            <v>Technical Instructor/Course Developer</v>
          </cell>
          <cell r="F41" t="str">
            <v>GDIT</v>
          </cell>
          <cell r="G41">
            <v>1</v>
          </cell>
          <cell r="H41">
            <v>38978</v>
          </cell>
          <cell r="I41" t="str">
            <v>Y</v>
          </cell>
          <cell r="J41" t="str">
            <v>N</v>
          </cell>
          <cell r="K41" t="str">
            <v>N</v>
          </cell>
          <cell r="L41">
            <v>23.61</v>
          </cell>
          <cell r="M41">
            <v>23.8</v>
          </cell>
          <cell r="N41">
            <v>0</v>
          </cell>
          <cell r="O41">
            <v>0</v>
          </cell>
          <cell r="P41">
            <v>0</v>
          </cell>
          <cell r="Q41">
            <v>23.8</v>
          </cell>
          <cell r="R41">
            <v>6.96</v>
          </cell>
          <cell r="S41">
            <v>2.62</v>
          </cell>
          <cell r="T41">
            <v>33.380000000000003</v>
          </cell>
          <cell r="U41">
            <v>0.43</v>
          </cell>
          <cell r="V41">
            <v>2.34</v>
          </cell>
          <cell r="W41">
            <v>36.150000000000006</v>
          </cell>
          <cell r="X41">
            <v>39.15</v>
          </cell>
          <cell r="Y41">
            <v>1888</v>
          </cell>
          <cell r="Z41">
            <v>68477.759999999995</v>
          </cell>
          <cell r="AA41">
            <v>73915.199999999997</v>
          </cell>
          <cell r="AB41">
            <v>36.76</v>
          </cell>
          <cell r="AC41">
            <v>24.51</v>
          </cell>
          <cell r="AD41">
            <v>7.17</v>
          </cell>
          <cell r="AE41">
            <v>2.62</v>
          </cell>
          <cell r="AF41">
            <v>2.34</v>
          </cell>
          <cell r="AG41">
            <v>36.64</v>
          </cell>
          <cell r="AH41">
            <v>0.11999999999999744</v>
          </cell>
          <cell r="AI41">
            <v>226.56</v>
          </cell>
          <cell r="AJ41">
            <v>5437.4400000000023</v>
          </cell>
          <cell r="AK41">
            <v>7.3563218390804638E-2</v>
          </cell>
        </row>
        <row r="42">
          <cell r="A42" t="str">
            <v xml:space="preserve">Pigram, Cynthia </v>
          </cell>
          <cell r="B42" t="str">
            <v>NCOA -- Writer</v>
          </cell>
          <cell r="C42">
            <v>3</v>
          </cell>
          <cell r="D42" t="str">
            <v>Small Group Instructor/Course Developer</v>
          </cell>
          <cell r="E42" t="str">
            <v>Technical Instructor/Course Developer</v>
          </cell>
          <cell r="F42" t="str">
            <v>GDIT</v>
          </cell>
          <cell r="G42">
            <v>1</v>
          </cell>
          <cell r="H42">
            <v>38792</v>
          </cell>
          <cell r="I42" t="str">
            <v>Y</v>
          </cell>
          <cell r="J42" t="str">
            <v>N</v>
          </cell>
          <cell r="K42" t="str">
            <v>N</v>
          </cell>
          <cell r="L42">
            <v>23.11</v>
          </cell>
          <cell r="M42">
            <v>23.8</v>
          </cell>
          <cell r="N42">
            <v>0</v>
          </cell>
          <cell r="O42">
            <v>0</v>
          </cell>
          <cell r="P42">
            <v>0</v>
          </cell>
          <cell r="Q42">
            <v>23.8</v>
          </cell>
          <cell r="R42">
            <v>6.96</v>
          </cell>
          <cell r="S42">
            <v>2.62</v>
          </cell>
          <cell r="T42">
            <v>33.380000000000003</v>
          </cell>
          <cell r="U42">
            <v>0.43</v>
          </cell>
          <cell r="V42">
            <v>2.34</v>
          </cell>
          <cell r="W42">
            <v>36.150000000000006</v>
          </cell>
          <cell r="X42">
            <v>39.15</v>
          </cell>
          <cell r="Y42">
            <v>1888</v>
          </cell>
          <cell r="Z42">
            <v>68477.759999999995</v>
          </cell>
          <cell r="AA42">
            <v>73915.199999999997</v>
          </cell>
          <cell r="AB42">
            <v>36.76</v>
          </cell>
          <cell r="AC42">
            <v>24.51</v>
          </cell>
          <cell r="AD42">
            <v>7.17</v>
          </cell>
          <cell r="AE42">
            <v>2.62</v>
          </cell>
          <cell r="AF42">
            <v>2.34</v>
          </cell>
          <cell r="AG42">
            <v>36.64</v>
          </cell>
          <cell r="AH42">
            <v>0.11999999999999744</v>
          </cell>
          <cell r="AI42">
            <v>226.56</v>
          </cell>
          <cell r="AJ42">
            <v>5437.4400000000023</v>
          </cell>
          <cell r="AK42">
            <v>7.3563218390804638E-2</v>
          </cell>
        </row>
        <row r="43">
          <cell r="A43" t="str">
            <v>Sanders, Allen</v>
          </cell>
          <cell r="B43" t="str">
            <v>NCOA -- Instructor</v>
          </cell>
          <cell r="C43">
            <v>3</v>
          </cell>
          <cell r="D43" t="str">
            <v>Small Group Instructor/Course Developer</v>
          </cell>
          <cell r="E43" t="str">
            <v>Technical Instructor/Course Developer</v>
          </cell>
          <cell r="F43" t="str">
            <v>LMR</v>
          </cell>
          <cell r="G43">
            <v>1</v>
          </cell>
          <cell r="H43">
            <v>38965</v>
          </cell>
          <cell r="I43" t="str">
            <v>Y</v>
          </cell>
          <cell r="J43" t="str">
            <v>N</v>
          </cell>
          <cell r="K43" t="str">
            <v>N</v>
          </cell>
          <cell r="L43">
            <v>0</v>
          </cell>
          <cell r="M43">
            <v>23.8</v>
          </cell>
          <cell r="N43">
            <v>38.56</v>
          </cell>
          <cell r="O43">
            <v>0</v>
          </cell>
          <cell r="P43">
            <v>0</v>
          </cell>
          <cell r="Q43">
            <v>38.56</v>
          </cell>
          <cell r="R43">
            <v>0</v>
          </cell>
          <cell r="S43">
            <v>0</v>
          </cell>
          <cell r="T43">
            <v>38.56</v>
          </cell>
          <cell r="U43">
            <v>0.43</v>
          </cell>
          <cell r="V43">
            <v>2.7</v>
          </cell>
          <cell r="W43">
            <v>41.690000000000005</v>
          </cell>
          <cell r="X43">
            <v>39.15</v>
          </cell>
          <cell r="Y43">
            <v>1888</v>
          </cell>
          <cell r="Z43">
            <v>78710.720000000001</v>
          </cell>
          <cell r="AA43">
            <v>73915.199999999997</v>
          </cell>
          <cell r="AB43">
            <v>0</v>
          </cell>
          <cell r="AC43">
            <v>0</v>
          </cell>
          <cell r="AD43">
            <v>0</v>
          </cell>
          <cell r="AE43">
            <v>0</v>
          </cell>
          <cell r="AF43">
            <v>0</v>
          </cell>
          <cell r="AG43">
            <v>0</v>
          </cell>
          <cell r="AH43">
            <v>0</v>
          </cell>
          <cell r="AI43">
            <v>0</v>
          </cell>
          <cell r="AJ43">
            <v>-4795.5200000000041</v>
          </cell>
          <cell r="AK43">
            <v>-6.4878671775223551E-2</v>
          </cell>
        </row>
        <row r="44">
          <cell r="A44" t="str">
            <v xml:space="preserve">Chandler, Stacy </v>
          </cell>
          <cell r="B44" t="str">
            <v>Operations Specialist- S3</v>
          </cell>
          <cell r="C44">
            <v>4</v>
          </cell>
          <cell r="D44" t="str">
            <v>Operations Specialist</v>
          </cell>
          <cell r="E44">
            <v>0</v>
          </cell>
          <cell r="F44" t="str">
            <v>GDIT</v>
          </cell>
          <cell r="G44">
            <v>1</v>
          </cell>
          <cell r="H44">
            <v>38792</v>
          </cell>
          <cell r="I44" t="str">
            <v>N</v>
          </cell>
          <cell r="J44" t="str">
            <v>N</v>
          </cell>
          <cell r="K44" t="str">
            <v>N</v>
          </cell>
          <cell r="L44">
            <v>24.76</v>
          </cell>
          <cell r="N44">
            <v>0</v>
          </cell>
          <cell r="O44">
            <v>0</v>
          </cell>
          <cell r="P44">
            <v>0</v>
          </cell>
          <cell r="Q44">
            <v>24.76</v>
          </cell>
          <cell r="R44">
            <v>7.24</v>
          </cell>
          <cell r="S44">
            <v>2.72</v>
          </cell>
          <cell r="T44">
            <v>34.72</v>
          </cell>
          <cell r="U44">
            <v>0.43</v>
          </cell>
          <cell r="V44">
            <v>2.44</v>
          </cell>
          <cell r="W44">
            <v>37.589999999999996</v>
          </cell>
          <cell r="X44">
            <v>40.726199999999999</v>
          </cell>
          <cell r="Y44">
            <v>1888</v>
          </cell>
          <cell r="Z44">
            <v>70969.919999999998</v>
          </cell>
          <cell r="AA44">
            <v>76891.070000000007</v>
          </cell>
          <cell r="AB44">
            <v>0</v>
          </cell>
          <cell r="AC44">
            <v>0</v>
          </cell>
          <cell r="AD44">
            <v>0</v>
          </cell>
          <cell r="AE44">
            <v>0</v>
          </cell>
          <cell r="AF44">
            <v>0</v>
          </cell>
          <cell r="AG44">
            <v>0</v>
          </cell>
          <cell r="AH44">
            <v>0</v>
          </cell>
          <cell r="AI44">
            <v>0</v>
          </cell>
          <cell r="AJ44">
            <v>5921.1500000000087</v>
          </cell>
          <cell r="AK44">
            <v>7.7006991839234498E-2</v>
          </cell>
        </row>
        <row r="45">
          <cell r="A45" t="str">
            <v>Johnson, Dennis</v>
          </cell>
          <cell r="B45" t="str">
            <v>Operations Specialist - QMCS</v>
          </cell>
          <cell r="C45">
            <v>4</v>
          </cell>
          <cell r="D45" t="str">
            <v>Operations Specialist</v>
          </cell>
          <cell r="E45">
            <v>0</v>
          </cell>
          <cell r="F45" t="str">
            <v>GDIT</v>
          </cell>
          <cell r="G45">
            <v>1</v>
          </cell>
          <cell r="H45">
            <v>38853</v>
          </cell>
          <cell r="I45" t="str">
            <v>N</v>
          </cell>
          <cell r="J45" t="str">
            <v>N</v>
          </cell>
          <cell r="K45" t="str">
            <v>N</v>
          </cell>
          <cell r="L45">
            <v>24.76</v>
          </cell>
          <cell r="N45">
            <v>0</v>
          </cell>
          <cell r="O45">
            <v>0</v>
          </cell>
          <cell r="P45">
            <v>0</v>
          </cell>
          <cell r="Q45">
            <v>24.76</v>
          </cell>
          <cell r="R45">
            <v>7.24</v>
          </cell>
          <cell r="S45">
            <v>2.72</v>
          </cell>
          <cell r="T45">
            <v>34.72</v>
          </cell>
          <cell r="U45">
            <v>0.43</v>
          </cell>
          <cell r="V45">
            <v>2.44</v>
          </cell>
          <cell r="W45">
            <v>37.589999999999996</v>
          </cell>
          <cell r="X45">
            <v>40.726199999999999</v>
          </cell>
          <cell r="Y45">
            <v>1888</v>
          </cell>
          <cell r="Z45">
            <v>70969.919999999998</v>
          </cell>
          <cell r="AA45">
            <v>76891.070000000007</v>
          </cell>
          <cell r="AB45">
            <v>0</v>
          </cell>
          <cell r="AC45">
            <v>0</v>
          </cell>
          <cell r="AD45">
            <v>0</v>
          </cell>
          <cell r="AE45">
            <v>0</v>
          </cell>
          <cell r="AF45">
            <v>0</v>
          </cell>
          <cell r="AG45">
            <v>0</v>
          </cell>
          <cell r="AH45">
            <v>0</v>
          </cell>
          <cell r="AI45">
            <v>0</v>
          </cell>
          <cell r="AJ45">
            <v>5921.1500000000087</v>
          </cell>
          <cell r="AK45">
            <v>7.7006991839234498E-2</v>
          </cell>
        </row>
        <row r="46">
          <cell r="A46" t="str">
            <v xml:space="preserve">Martin, Nicole </v>
          </cell>
          <cell r="B46" t="str">
            <v>Operations Specialist- S3</v>
          </cell>
          <cell r="C46">
            <v>4</v>
          </cell>
          <cell r="D46" t="str">
            <v>Operations Specialist</v>
          </cell>
          <cell r="E46">
            <v>0</v>
          </cell>
          <cell r="F46" t="str">
            <v>GDIT</v>
          </cell>
          <cell r="G46">
            <v>1</v>
          </cell>
          <cell r="H46">
            <v>38792</v>
          </cell>
          <cell r="I46" t="str">
            <v>N</v>
          </cell>
          <cell r="J46" t="str">
            <v>N</v>
          </cell>
          <cell r="K46" t="str">
            <v>N</v>
          </cell>
          <cell r="L46">
            <v>24.76</v>
          </cell>
          <cell r="N46">
            <v>0</v>
          </cell>
          <cell r="O46">
            <v>0</v>
          </cell>
          <cell r="P46">
            <v>0</v>
          </cell>
          <cell r="Q46">
            <v>24.76</v>
          </cell>
          <cell r="R46">
            <v>7.24</v>
          </cell>
          <cell r="S46">
            <v>2.72</v>
          </cell>
          <cell r="T46">
            <v>34.72</v>
          </cell>
          <cell r="U46">
            <v>0.43</v>
          </cell>
          <cell r="V46">
            <v>2.44</v>
          </cell>
          <cell r="W46">
            <v>37.589999999999996</v>
          </cell>
          <cell r="X46">
            <v>40.726199999999999</v>
          </cell>
          <cell r="Y46">
            <v>1888</v>
          </cell>
          <cell r="Z46">
            <v>70969.919999999998</v>
          </cell>
          <cell r="AA46">
            <v>76891.070000000007</v>
          </cell>
          <cell r="AB46">
            <v>0</v>
          </cell>
          <cell r="AC46">
            <v>0</v>
          </cell>
          <cell r="AD46">
            <v>0</v>
          </cell>
          <cell r="AE46">
            <v>0</v>
          </cell>
          <cell r="AF46">
            <v>0</v>
          </cell>
          <cell r="AG46">
            <v>0</v>
          </cell>
          <cell r="AH46">
            <v>0</v>
          </cell>
          <cell r="AI46">
            <v>0</v>
          </cell>
          <cell r="AJ46">
            <v>5921.1500000000087</v>
          </cell>
          <cell r="AK46">
            <v>7.7006991839234498E-2</v>
          </cell>
        </row>
        <row r="47">
          <cell r="A47" t="str">
            <v xml:space="preserve">Tatum, Jerry </v>
          </cell>
          <cell r="B47" t="str">
            <v>Operations Specialist- QMCS</v>
          </cell>
          <cell r="C47">
            <v>4</v>
          </cell>
          <cell r="D47" t="str">
            <v>Operations Specialist</v>
          </cell>
          <cell r="E47">
            <v>0</v>
          </cell>
          <cell r="F47" t="str">
            <v>GDIT</v>
          </cell>
          <cell r="G47">
            <v>1</v>
          </cell>
          <cell r="H47">
            <v>39071</v>
          </cell>
          <cell r="I47" t="str">
            <v>N</v>
          </cell>
          <cell r="J47" t="str">
            <v>N</v>
          </cell>
          <cell r="K47" t="str">
            <v>N</v>
          </cell>
          <cell r="L47">
            <v>24.76</v>
          </cell>
          <cell r="N47">
            <v>0</v>
          </cell>
          <cell r="O47">
            <v>0</v>
          </cell>
          <cell r="P47">
            <v>0</v>
          </cell>
          <cell r="Q47">
            <v>24.76</v>
          </cell>
          <cell r="R47">
            <v>7.24</v>
          </cell>
          <cell r="S47">
            <v>2.72</v>
          </cell>
          <cell r="T47">
            <v>34.72</v>
          </cell>
          <cell r="U47">
            <v>0.43</v>
          </cell>
          <cell r="V47">
            <v>2.44</v>
          </cell>
          <cell r="W47">
            <v>37.589999999999996</v>
          </cell>
          <cell r="X47">
            <v>40.726199999999999</v>
          </cell>
          <cell r="Y47">
            <v>1888</v>
          </cell>
          <cell r="Z47">
            <v>70969.919999999998</v>
          </cell>
          <cell r="AA47">
            <v>76891.070000000007</v>
          </cell>
          <cell r="AB47">
            <v>0</v>
          </cell>
          <cell r="AC47">
            <v>0</v>
          </cell>
          <cell r="AD47">
            <v>0</v>
          </cell>
          <cell r="AE47">
            <v>0</v>
          </cell>
          <cell r="AF47">
            <v>0</v>
          </cell>
          <cell r="AG47">
            <v>0</v>
          </cell>
          <cell r="AH47">
            <v>0</v>
          </cell>
          <cell r="AI47">
            <v>0</v>
          </cell>
          <cell r="AJ47">
            <v>5921.1500000000087</v>
          </cell>
          <cell r="AK47">
            <v>7.7006991839234498E-2</v>
          </cell>
        </row>
        <row r="48">
          <cell r="A48" t="str">
            <v xml:space="preserve">Orr, Anthony </v>
          </cell>
          <cell r="B48" t="str">
            <v>Operations Specialist- S3</v>
          </cell>
          <cell r="C48">
            <v>4</v>
          </cell>
          <cell r="D48" t="str">
            <v>Operations Specialist</v>
          </cell>
          <cell r="E48">
            <v>0</v>
          </cell>
          <cell r="F48" t="str">
            <v>LMR</v>
          </cell>
          <cell r="G48">
            <v>1</v>
          </cell>
          <cell r="H48">
            <v>38792</v>
          </cell>
          <cell r="I48" t="str">
            <v>N</v>
          </cell>
          <cell r="J48" t="str">
            <v>N</v>
          </cell>
          <cell r="K48" t="str">
            <v>N</v>
          </cell>
          <cell r="L48">
            <v>0</v>
          </cell>
          <cell r="N48">
            <v>36.904899999999998</v>
          </cell>
          <cell r="O48">
            <v>0</v>
          </cell>
          <cell r="P48">
            <v>0</v>
          </cell>
          <cell r="Q48">
            <v>36.9</v>
          </cell>
          <cell r="R48">
            <v>0</v>
          </cell>
          <cell r="S48">
            <v>0</v>
          </cell>
          <cell r="T48">
            <v>36.9</v>
          </cell>
          <cell r="U48">
            <v>0.43</v>
          </cell>
          <cell r="V48">
            <v>2.59</v>
          </cell>
          <cell r="W48">
            <v>39.92</v>
          </cell>
          <cell r="X48">
            <v>40.726199999999999</v>
          </cell>
          <cell r="Y48">
            <v>1888</v>
          </cell>
          <cell r="Z48">
            <v>75368.960000000006</v>
          </cell>
          <cell r="AA48">
            <v>76891.070000000007</v>
          </cell>
          <cell r="AB48">
            <v>0</v>
          </cell>
          <cell r="AC48">
            <v>0</v>
          </cell>
          <cell r="AD48">
            <v>0</v>
          </cell>
          <cell r="AE48">
            <v>0</v>
          </cell>
          <cell r="AF48">
            <v>0</v>
          </cell>
          <cell r="AG48">
            <v>0</v>
          </cell>
          <cell r="AH48">
            <v>0</v>
          </cell>
          <cell r="AI48">
            <v>0</v>
          </cell>
          <cell r="AJ48">
            <v>1522.1100000000006</v>
          </cell>
          <cell r="AK48">
            <v>1.9795666778990077E-2</v>
          </cell>
        </row>
        <row r="49">
          <cell r="A49" t="str">
            <v xml:space="preserve">Finney, Johnny </v>
          </cell>
          <cell r="B49" t="str">
            <v>Small arms marksman - Bde S3</v>
          </cell>
          <cell r="C49">
            <v>5</v>
          </cell>
          <cell r="D49" t="str">
            <v>Small Arms Trainer</v>
          </cell>
          <cell r="E49" t="str">
            <v>Technical Instructor</v>
          </cell>
          <cell r="F49" t="str">
            <v>GDIT</v>
          </cell>
          <cell r="G49">
            <v>1</v>
          </cell>
          <cell r="H49">
            <v>39139</v>
          </cell>
          <cell r="I49" t="str">
            <v>Y</v>
          </cell>
          <cell r="J49" t="str">
            <v>Y</v>
          </cell>
          <cell r="K49" t="str">
            <v>N</v>
          </cell>
          <cell r="L49">
            <v>24.04</v>
          </cell>
          <cell r="M49">
            <v>19.46</v>
          </cell>
          <cell r="N49">
            <v>0</v>
          </cell>
          <cell r="O49">
            <v>0.78</v>
          </cell>
          <cell r="P49">
            <v>0</v>
          </cell>
          <cell r="Q49">
            <v>20.239999999999998</v>
          </cell>
          <cell r="R49">
            <v>5.92</v>
          </cell>
          <cell r="S49">
            <v>2.23</v>
          </cell>
          <cell r="T49">
            <v>28.389999999999997</v>
          </cell>
          <cell r="U49">
            <v>0.43</v>
          </cell>
          <cell r="V49">
            <v>2</v>
          </cell>
          <cell r="W49">
            <v>30.819999999999997</v>
          </cell>
          <cell r="X49">
            <v>33.35</v>
          </cell>
          <cell r="Y49">
            <v>1888</v>
          </cell>
          <cell r="Z49">
            <v>58339.200000000004</v>
          </cell>
          <cell r="AA49">
            <v>62964.800000000003</v>
          </cell>
          <cell r="AB49">
            <v>31.26</v>
          </cell>
          <cell r="AC49">
            <v>20.85</v>
          </cell>
          <cell r="AD49">
            <v>6.1</v>
          </cell>
          <cell r="AE49">
            <v>2.23</v>
          </cell>
          <cell r="AF49">
            <v>2</v>
          </cell>
          <cell r="AG49">
            <v>31.180000000000003</v>
          </cell>
          <cell r="AH49">
            <v>7.9999999999998295E-2</v>
          </cell>
          <cell r="AI49">
            <v>151.04</v>
          </cell>
          <cell r="AJ49">
            <v>4625.5999999999985</v>
          </cell>
          <cell r="AK49">
            <v>7.3463268365817069E-2</v>
          </cell>
        </row>
        <row r="50">
          <cell r="A50" t="str">
            <v xml:space="preserve">Jumper, John </v>
          </cell>
          <cell r="B50" t="str">
            <v>Small arms marksman - Bde S3</v>
          </cell>
          <cell r="C50">
            <v>5</v>
          </cell>
          <cell r="D50" t="str">
            <v>Small Arms Trainer</v>
          </cell>
          <cell r="E50" t="str">
            <v>Technical Instructor</v>
          </cell>
          <cell r="F50" t="str">
            <v>GDIT</v>
          </cell>
          <cell r="G50">
            <v>1</v>
          </cell>
          <cell r="H50">
            <v>39069</v>
          </cell>
          <cell r="I50" t="str">
            <v>Y</v>
          </cell>
          <cell r="J50" t="str">
            <v>Y</v>
          </cell>
          <cell r="K50" t="str">
            <v>N</v>
          </cell>
          <cell r="L50">
            <v>24.28</v>
          </cell>
          <cell r="M50">
            <v>19.46</v>
          </cell>
          <cell r="N50">
            <v>0</v>
          </cell>
          <cell r="O50">
            <v>0.78</v>
          </cell>
          <cell r="P50">
            <v>0</v>
          </cell>
          <cell r="Q50">
            <v>20.239999999999998</v>
          </cell>
          <cell r="R50">
            <v>5.92</v>
          </cell>
          <cell r="S50">
            <v>2.23</v>
          </cell>
          <cell r="T50">
            <v>28.389999999999997</v>
          </cell>
          <cell r="U50">
            <v>0.43</v>
          </cell>
          <cell r="V50">
            <v>2</v>
          </cell>
          <cell r="W50">
            <v>30.819999999999997</v>
          </cell>
          <cell r="X50">
            <v>33.35</v>
          </cell>
          <cell r="Y50">
            <v>1888</v>
          </cell>
          <cell r="Z50">
            <v>58339.200000000004</v>
          </cell>
          <cell r="AA50">
            <v>62964.800000000003</v>
          </cell>
          <cell r="AB50">
            <v>31.26</v>
          </cell>
          <cell r="AC50">
            <v>20.85</v>
          </cell>
          <cell r="AD50">
            <v>6.1</v>
          </cell>
          <cell r="AE50">
            <v>2.23</v>
          </cell>
          <cell r="AF50">
            <v>2</v>
          </cell>
          <cell r="AG50">
            <v>31.180000000000003</v>
          </cell>
          <cell r="AH50">
            <v>7.9999999999998295E-2</v>
          </cell>
          <cell r="AI50">
            <v>151.04</v>
          </cell>
          <cell r="AJ50">
            <v>4625.5999999999985</v>
          </cell>
          <cell r="AK50">
            <v>7.3463268365817069E-2</v>
          </cell>
        </row>
        <row r="51">
          <cell r="A51" t="str">
            <v>Ortiz, Rafael</v>
          </cell>
          <cell r="B51" t="str">
            <v>Small arms marksman - Bde S3</v>
          </cell>
          <cell r="C51">
            <v>5</v>
          </cell>
          <cell r="D51" t="str">
            <v>Small Arms Trainer</v>
          </cell>
          <cell r="E51" t="str">
            <v>Technical Instructor</v>
          </cell>
          <cell r="F51" t="str">
            <v>LMR</v>
          </cell>
          <cell r="G51">
            <v>1</v>
          </cell>
          <cell r="H51">
            <v>38992</v>
          </cell>
          <cell r="I51" t="str">
            <v>Y</v>
          </cell>
          <cell r="J51" t="str">
            <v>Y</v>
          </cell>
          <cell r="K51" t="str">
            <v>N</v>
          </cell>
          <cell r="L51">
            <v>0</v>
          </cell>
          <cell r="M51">
            <v>19.46</v>
          </cell>
          <cell r="N51">
            <v>31.53</v>
          </cell>
          <cell r="O51">
            <v>0</v>
          </cell>
          <cell r="P51">
            <v>0</v>
          </cell>
          <cell r="Q51">
            <v>31.53</v>
          </cell>
          <cell r="R51">
            <v>0</v>
          </cell>
          <cell r="S51">
            <v>0</v>
          </cell>
          <cell r="T51">
            <v>31.53</v>
          </cell>
          <cell r="U51">
            <v>0.43</v>
          </cell>
          <cell r="V51">
            <v>2.21</v>
          </cell>
          <cell r="W51">
            <v>34.17</v>
          </cell>
          <cell r="X51">
            <v>33.35</v>
          </cell>
          <cell r="Y51">
            <v>1888</v>
          </cell>
          <cell r="Z51">
            <v>64512.959999999999</v>
          </cell>
          <cell r="AA51">
            <v>62964.800000000003</v>
          </cell>
          <cell r="AB51">
            <v>0</v>
          </cell>
          <cell r="AC51">
            <v>0</v>
          </cell>
          <cell r="AD51">
            <v>0</v>
          </cell>
          <cell r="AE51">
            <v>0</v>
          </cell>
          <cell r="AF51">
            <v>0</v>
          </cell>
          <cell r="AG51">
            <v>0</v>
          </cell>
          <cell r="AH51">
            <v>0</v>
          </cell>
          <cell r="AI51">
            <v>0</v>
          </cell>
          <cell r="AJ51">
            <v>-1548.1599999999962</v>
          </cell>
          <cell r="AK51">
            <v>-2.4587706146926475E-2</v>
          </cell>
        </row>
        <row r="52">
          <cell r="A52" t="str">
            <v>Robinson, Larry</v>
          </cell>
          <cell r="B52" t="str">
            <v>Small arms marksman - Bde S3</v>
          </cell>
          <cell r="C52">
            <v>5</v>
          </cell>
          <cell r="D52" t="str">
            <v>Small Arms Trainer</v>
          </cell>
          <cell r="E52" t="str">
            <v>Technical Instructor</v>
          </cell>
          <cell r="F52" t="str">
            <v>LMR</v>
          </cell>
          <cell r="G52">
            <v>1</v>
          </cell>
          <cell r="H52">
            <v>38992</v>
          </cell>
          <cell r="I52" t="str">
            <v>Y</v>
          </cell>
          <cell r="J52" t="str">
            <v>Y</v>
          </cell>
          <cell r="K52" t="str">
            <v>N</v>
          </cell>
          <cell r="L52">
            <v>0</v>
          </cell>
          <cell r="M52">
            <v>19.46</v>
          </cell>
          <cell r="N52">
            <v>31.53</v>
          </cell>
          <cell r="O52">
            <v>0</v>
          </cell>
          <cell r="P52">
            <v>0</v>
          </cell>
          <cell r="Q52">
            <v>31.53</v>
          </cell>
          <cell r="R52">
            <v>0</v>
          </cell>
          <cell r="S52">
            <v>0</v>
          </cell>
          <cell r="T52">
            <v>31.53</v>
          </cell>
          <cell r="U52">
            <v>0.43</v>
          </cell>
          <cell r="V52">
            <v>2.21</v>
          </cell>
          <cell r="W52">
            <v>34.17</v>
          </cell>
          <cell r="X52">
            <v>33.35</v>
          </cell>
          <cell r="Y52">
            <v>1888</v>
          </cell>
          <cell r="Z52">
            <v>64512.959999999999</v>
          </cell>
          <cell r="AA52">
            <v>62964.800000000003</v>
          </cell>
          <cell r="AB52">
            <v>0</v>
          </cell>
          <cell r="AC52">
            <v>0</v>
          </cell>
          <cell r="AD52">
            <v>0</v>
          </cell>
          <cell r="AE52">
            <v>0</v>
          </cell>
          <cell r="AF52">
            <v>0</v>
          </cell>
          <cell r="AG52">
            <v>0</v>
          </cell>
          <cell r="AH52">
            <v>0</v>
          </cell>
          <cell r="AI52">
            <v>0</v>
          </cell>
          <cell r="AJ52">
            <v>-1548.1599999999962</v>
          </cell>
          <cell r="AK52">
            <v>-2.4587706146926475E-2</v>
          </cell>
        </row>
        <row r="53">
          <cell r="A53" t="str">
            <v xml:space="preserve">Johnson, Randy  </v>
          </cell>
          <cell r="B53" t="str">
            <v>Log Warrior</v>
          </cell>
          <cell r="C53">
            <v>6</v>
          </cell>
          <cell r="D53" t="str">
            <v>Log Warrior Specialist</v>
          </cell>
          <cell r="E53">
            <v>0</v>
          </cell>
          <cell r="F53" t="str">
            <v>GDIT</v>
          </cell>
          <cell r="G53">
            <v>1</v>
          </cell>
          <cell r="H53">
            <v>38792</v>
          </cell>
          <cell r="I53" t="str">
            <v>N</v>
          </cell>
          <cell r="J53" t="str">
            <v>N</v>
          </cell>
          <cell r="K53" t="str">
            <v>N</v>
          </cell>
          <cell r="L53">
            <v>24.76</v>
          </cell>
          <cell r="N53">
            <v>0</v>
          </cell>
          <cell r="O53">
            <v>0</v>
          </cell>
          <cell r="P53">
            <v>0</v>
          </cell>
          <cell r="Q53">
            <v>24.76</v>
          </cell>
          <cell r="R53">
            <v>7.24</v>
          </cell>
          <cell r="S53">
            <v>2.72</v>
          </cell>
          <cell r="T53">
            <v>34.72</v>
          </cell>
          <cell r="U53">
            <v>0.43</v>
          </cell>
          <cell r="V53">
            <v>2.44</v>
          </cell>
          <cell r="W53">
            <v>37.589999999999996</v>
          </cell>
          <cell r="X53">
            <v>40.726199999999999</v>
          </cell>
          <cell r="Y53">
            <v>1888</v>
          </cell>
          <cell r="Z53">
            <v>70969.919999999998</v>
          </cell>
          <cell r="AA53">
            <v>76891.070000000007</v>
          </cell>
          <cell r="AB53">
            <v>0</v>
          </cell>
          <cell r="AC53">
            <v>0</v>
          </cell>
          <cell r="AD53">
            <v>0</v>
          </cell>
          <cell r="AE53">
            <v>0</v>
          </cell>
          <cell r="AF53">
            <v>0</v>
          </cell>
          <cell r="AG53">
            <v>0</v>
          </cell>
          <cell r="AH53">
            <v>0</v>
          </cell>
          <cell r="AI53">
            <v>0</v>
          </cell>
          <cell r="AJ53">
            <v>5921.1500000000087</v>
          </cell>
          <cell r="AK53">
            <v>7.7006991839234498E-2</v>
          </cell>
        </row>
        <row r="54">
          <cell r="A54" t="str">
            <v xml:space="preserve">Chambliss, Calvin </v>
          </cell>
          <cell r="B54" t="str">
            <v>Log Warrior</v>
          </cell>
          <cell r="C54">
            <v>6</v>
          </cell>
          <cell r="D54" t="str">
            <v>Log Warrior Specialist</v>
          </cell>
          <cell r="E54">
            <v>0</v>
          </cell>
          <cell r="F54" t="str">
            <v>LMR</v>
          </cell>
          <cell r="G54">
            <v>1</v>
          </cell>
          <cell r="H54">
            <v>38792</v>
          </cell>
          <cell r="I54" t="str">
            <v>N</v>
          </cell>
          <cell r="J54" t="str">
            <v>N</v>
          </cell>
          <cell r="K54" t="str">
            <v>N</v>
          </cell>
          <cell r="L54">
            <v>0</v>
          </cell>
          <cell r="N54">
            <v>40.108199999999997</v>
          </cell>
          <cell r="O54">
            <v>0</v>
          </cell>
          <cell r="P54">
            <v>0</v>
          </cell>
          <cell r="Q54">
            <v>40.11</v>
          </cell>
          <cell r="R54">
            <v>0</v>
          </cell>
          <cell r="S54">
            <v>0</v>
          </cell>
          <cell r="T54">
            <v>40.11</v>
          </cell>
          <cell r="U54">
            <v>0.43</v>
          </cell>
          <cell r="V54">
            <v>2.81</v>
          </cell>
          <cell r="W54">
            <v>43.35</v>
          </cell>
          <cell r="X54">
            <v>40.726199999999999</v>
          </cell>
          <cell r="Y54">
            <v>1888</v>
          </cell>
          <cell r="Z54">
            <v>81844.800000000003</v>
          </cell>
          <cell r="AA54">
            <v>76891.070000000007</v>
          </cell>
          <cell r="AB54">
            <v>0</v>
          </cell>
          <cell r="AC54">
            <v>0</v>
          </cell>
          <cell r="AD54">
            <v>0</v>
          </cell>
          <cell r="AE54">
            <v>0</v>
          </cell>
          <cell r="AF54">
            <v>0</v>
          </cell>
          <cell r="AG54">
            <v>0</v>
          </cell>
          <cell r="AH54">
            <v>0</v>
          </cell>
          <cell r="AI54">
            <v>0</v>
          </cell>
          <cell r="AJ54">
            <v>-4953.7299999999959</v>
          </cell>
          <cell r="AK54">
            <v>-6.4425296721712877E-2</v>
          </cell>
        </row>
        <row r="55">
          <cell r="A55" t="str">
            <v xml:space="preserve">Logan, Ricky </v>
          </cell>
          <cell r="B55" t="str">
            <v xml:space="preserve">Range Training Event Support </v>
          </cell>
          <cell r="C55">
            <v>7</v>
          </cell>
          <cell r="D55" t="str">
            <v>Range Training Support</v>
          </cell>
          <cell r="E55" t="str">
            <v>UXO Technician I</v>
          </cell>
          <cell r="F55" t="str">
            <v>GDIT</v>
          </cell>
          <cell r="G55">
            <v>1</v>
          </cell>
          <cell r="H55">
            <v>38810</v>
          </cell>
          <cell r="I55" t="str">
            <v>Y</v>
          </cell>
          <cell r="J55" t="str">
            <v>Y</v>
          </cell>
          <cell r="K55" t="str">
            <v>N</v>
          </cell>
          <cell r="L55">
            <v>20.27</v>
          </cell>
          <cell r="M55">
            <v>20.88</v>
          </cell>
          <cell r="N55">
            <v>0</v>
          </cell>
          <cell r="O55">
            <v>0.84</v>
          </cell>
          <cell r="P55">
            <v>0</v>
          </cell>
          <cell r="Q55">
            <v>21.72</v>
          </cell>
          <cell r="R55">
            <v>6.35</v>
          </cell>
          <cell r="S55">
            <v>2.39</v>
          </cell>
          <cell r="T55">
            <v>30.46</v>
          </cell>
          <cell r="U55">
            <v>0.43</v>
          </cell>
          <cell r="V55">
            <v>2.14</v>
          </cell>
          <cell r="W55">
            <v>33.03</v>
          </cell>
          <cell r="X55">
            <v>35.76</v>
          </cell>
          <cell r="Y55">
            <v>1888</v>
          </cell>
          <cell r="Z55">
            <v>62568.32</v>
          </cell>
          <cell r="AA55">
            <v>67514.880000000005</v>
          </cell>
          <cell r="AB55">
            <v>33.549999999999997</v>
          </cell>
          <cell r="AC55">
            <v>22.37</v>
          </cell>
          <cell r="AD55">
            <v>6.54</v>
          </cell>
          <cell r="AE55">
            <v>2.39</v>
          </cell>
          <cell r="AF55">
            <v>2.14</v>
          </cell>
          <cell r="AG55">
            <v>33.44</v>
          </cell>
          <cell r="AH55">
            <v>0.10999999999999943</v>
          </cell>
          <cell r="AI55">
            <v>207.68</v>
          </cell>
          <cell r="AJ55">
            <v>4946.5600000000049</v>
          </cell>
          <cell r="AK55">
            <v>7.3266219239373667E-2</v>
          </cell>
        </row>
        <row r="56">
          <cell r="A56" t="str">
            <v>Nickson, Bryon</v>
          </cell>
          <cell r="B56" t="str">
            <v>Armorer Repairman</v>
          </cell>
          <cell r="C56">
            <v>8</v>
          </cell>
          <cell r="D56" t="str">
            <v>Armorer Repairman</v>
          </cell>
          <cell r="E56" t="str">
            <v>General Maintenance Worker</v>
          </cell>
          <cell r="F56" t="str">
            <v>GDIT</v>
          </cell>
          <cell r="G56">
            <v>1</v>
          </cell>
          <cell r="H56">
            <v>38861</v>
          </cell>
          <cell r="I56" t="str">
            <v>Y</v>
          </cell>
          <cell r="J56" t="str">
            <v>Y</v>
          </cell>
          <cell r="K56" t="str">
            <v>N</v>
          </cell>
          <cell r="L56">
            <v>17.940000000000001</v>
          </cell>
          <cell r="M56">
            <v>17.940000000000001</v>
          </cell>
          <cell r="N56">
            <v>0</v>
          </cell>
          <cell r="O56">
            <v>0.72</v>
          </cell>
          <cell r="P56">
            <v>0</v>
          </cell>
          <cell r="Q56">
            <v>18.66</v>
          </cell>
          <cell r="R56">
            <v>5.46</v>
          </cell>
          <cell r="S56">
            <v>2.0499999999999998</v>
          </cell>
          <cell r="T56">
            <v>26.17</v>
          </cell>
          <cell r="U56">
            <v>0.43</v>
          </cell>
          <cell r="V56">
            <v>1.84</v>
          </cell>
          <cell r="W56">
            <v>28.44</v>
          </cell>
          <cell r="X56">
            <v>30.78</v>
          </cell>
          <cell r="Y56">
            <v>1888</v>
          </cell>
          <cell r="Z56">
            <v>53864.639999999999</v>
          </cell>
          <cell r="AA56">
            <v>58112.639999999999</v>
          </cell>
          <cell r="AB56">
            <v>28.82</v>
          </cell>
          <cell r="AC56">
            <v>19.22</v>
          </cell>
          <cell r="AD56">
            <v>5.62</v>
          </cell>
          <cell r="AE56">
            <v>2.0499999999999998</v>
          </cell>
          <cell r="AF56">
            <v>1.84</v>
          </cell>
          <cell r="AG56">
            <v>28.73</v>
          </cell>
          <cell r="AH56">
            <v>8.9999999999999858E-2</v>
          </cell>
          <cell r="AI56">
            <v>169.92</v>
          </cell>
          <cell r="AJ56">
            <v>4248</v>
          </cell>
          <cell r="AK56">
            <v>7.3099415204678359E-2</v>
          </cell>
        </row>
        <row r="57">
          <cell r="A57" t="str">
            <v xml:space="preserve">Lewis, Floyd </v>
          </cell>
          <cell r="B57" t="str">
            <v>Armorer Repairman</v>
          </cell>
          <cell r="C57">
            <v>8</v>
          </cell>
          <cell r="D57" t="str">
            <v>Armorer Repairman</v>
          </cell>
          <cell r="E57" t="str">
            <v>General Maintenance Worker</v>
          </cell>
          <cell r="F57" t="str">
            <v>LMR</v>
          </cell>
          <cell r="G57">
            <v>1</v>
          </cell>
          <cell r="H57">
            <v>38792</v>
          </cell>
          <cell r="I57" t="str">
            <v>Y</v>
          </cell>
          <cell r="J57" t="str">
            <v>Y</v>
          </cell>
          <cell r="K57" t="str">
            <v>N</v>
          </cell>
          <cell r="L57">
            <v>0</v>
          </cell>
          <cell r="M57">
            <v>17.940000000000001</v>
          </cell>
          <cell r="N57">
            <v>29.06</v>
          </cell>
          <cell r="O57">
            <v>0</v>
          </cell>
          <cell r="P57">
            <v>0</v>
          </cell>
          <cell r="Q57">
            <v>29.06</v>
          </cell>
          <cell r="R57">
            <v>0</v>
          </cell>
          <cell r="S57">
            <v>0</v>
          </cell>
          <cell r="T57">
            <v>29.06</v>
          </cell>
          <cell r="U57">
            <v>0.43</v>
          </cell>
          <cell r="V57">
            <v>2.04</v>
          </cell>
          <cell r="W57">
            <v>31.529999999999998</v>
          </cell>
          <cell r="X57">
            <v>30.78</v>
          </cell>
          <cell r="Y57">
            <v>1888</v>
          </cell>
          <cell r="Z57">
            <v>59528.639999999999</v>
          </cell>
          <cell r="AA57">
            <v>58112.639999999999</v>
          </cell>
          <cell r="AB57">
            <v>0</v>
          </cell>
          <cell r="AC57">
            <v>0</v>
          </cell>
          <cell r="AD57">
            <v>0</v>
          </cell>
          <cell r="AE57">
            <v>0</v>
          </cell>
          <cell r="AF57">
            <v>0</v>
          </cell>
          <cell r="AG57">
            <v>0</v>
          </cell>
          <cell r="AH57">
            <v>0</v>
          </cell>
          <cell r="AI57">
            <v>0</v>
          </cell>
          <cell r="AJ57">
            <v>-1416</v>
          </cell>
          <cell r="AK57">
            <v>-2.4366471734892786E-2</v>
          </cell>
        </row>
        <row r="58">
          <cell r="A58" t="str">
            <v xml:space="preserve">Marquez, Alberto </v>
          </cell>
          <cell r="B58" t="str">
            <v>Armorer Repairman</v>
          </cell>
          <cell r="C58">
            <v>8</v>
          </cell>
          <cell r="D58" t="str">
            <v>Armorer Repairman</v>
          </cell>
          <cell r="E58" t="str">
            <v>General Maintenance Worker</v>
          </cell>
          <cell r="F58" t="str">
            <v>LMR</v>
          </cell>
          <cell r="G58">
            <v>1</v>
          </cell>
          <cell r="H58">
            <v>38792</v>
          </cell>
          <cell r="I58" t="str">
            <v>Y</v>
          </cell>
          <cell r="J58" t="str">
            <v>Y</v>
          </cell>
          <cell r="K58" t="str">
            <v>N</v>
          </cell>
          <cell r="L58">
            <v>0</v>
          </cell>
          <cell r="M58">
            <v>17.940000000000001</v>
          </cell>
          <cell r="N58">
            <v>29.06</v>
          </cell>
          <cell r="O58">
            <v>0</v>
          </cell>
          <cell r="P58">
            <v>0</v>
          </cell>
          <cell r="Q58">
            <v>29.06</v>
          </cell>
          <cell r="R58">
            <v>0</v>
          </cell>
          <cell r="S58">
            <v>0</v>
          </cell>
          <cell r="T58">
            <v>29.06</v>
          </cell>
          <cell r="U58">
            <v>0.43</v>
          </cell>
          <cell r="V58">
            <v>2.04</v>
          </cell>
          <cell r="W58">
            <v>31.529999999999998</v>
          </cell>
          <cell r="X58">
            <v>30.78</v>
          </cell>
          <cell r="Y58">
            <v>1888</v>
          </cell>
          <cell r="Z58">
            <v>59528.639999999999</v>
          </cell>
          <cell r="AA58">
            <v>58112.639999999999</v>
          </cell>
          <cell r="AB58">
            <v>0</v>
          </cell>
          <cell r="AC58">
            <v>0</v>
          </cell>
          <cell r="AD58">
            <v>0</v>
          </cell>
          <cell r="AE58">
            <v>0</v>
          </cell>
          <cell r="AF58">
            <v>0</v>
          </cell>
          <cell r="AG58">
            <v>0</v>
          </cell>
          <cell r="AH58">
            <v>0</v>
          </cell>
          <cell r="AI58">
            <v>0</v>
          </cell>
          <cell r="AJ58">
            <v>-1416</v>
          </cell>
          <cell r="AK58">
            <v>-2.4366471734892786E-2</v>
          </cell>
        </row>
        <row r="59">
          <cell r="A59" t="str">
            <v xml:space="preserve">Ferrera Pabon, Efrain </v>
          </cell>
          <cell r="B59" t="str">
            <v>LTD -- Armorer</v>
          </cell>
          <cell r="C59">
            <v>9</v>
          </cell>
          <cell r="D59" t="str">
            <v>Armorer/Arms Room Assistant</v>
          </cell>
          <cell r="E59" t="str">
            <v>Tools and Parts Attendant</v>
          </cell>
          <cell r="F59" t="str">
            <v>LMR</v>
          </cell>
          <cell r="G59">
            <v>1</v>
          </cell>
          <cell r="H59">
            <v>38761</v>
          </cell>
          <cell r="I59" t="str">
            <v>Y</v>
          </cell>
          <cell r="J59" t="str">
            <v>Y</v>
          </cell>
          <cell r="K59" t="str">
            <v>N</v>
          </cell>
          <cell r="L59">
            <v>0</v>
          </cell>
          <cell r="M59">
            <v>16.190000000000001</v>
          </cell>
          <cell r="N59">
            <v>26.23</v>
          </cell>
          <cell r="O59">
            <v>0</v>
          </cell>
          <cell r="P59">
            <v>0</v>
          </cell>
          <cell r="Q59">
            <v>26.23</v>
          </cell>
          <cell r="R59">
            <v>0</v>
          </cell>
          <cell r="S59">
            <v>0</v>
          </cell>
          <cell r="T59">
            <v>26.23</v>
          </cell>
          <cell r="U59">
            <v>0.43</v>
          </cell>
          <cell r="V59">
            <v>1.85</v>
          </cell>
          <cell r="W59">
            <v>28.51</v>
          </cell>
          <cell r="X59">
            <v>27.82</v>
          </cell>
          <cell r="Y59">
            <v>1888</v>
          </cell>
          <cell r="Z59">
            <v>53826.879999999997</v>
          </cell>
          <cell r="AA59">
            <v>52524.160000000003</v>
          </cell>
          <cell r="AB59">
            <v>0</v>
          </cell>
          <cell r="AC59">
            <v>0</v>
          </cell>
          <cell r="AD59">
            <v>0</v>
          </cell>
          <cell r="AE59">
            <v>0</v>
          </cell>
          <cell r="AF59">
            <v>0</v>
          </cell>
          <cell r="AG59">
            <v>0</v>
          </cell>
          <cell r="AH59">
            <v>0</v>
          </cell>
          <cell r="AI59">
            <v>0</v>
          </cell>
          <cell r="AJ59">
            <v>-1302.7199999999939</v>
          </cell>
          <cell r="AK59">
            <v>-2.4802300503234963E-2</v>
          </cell>
        </row>
        <row r="60">
          <cell r="A60" t="str">
            <v xml:space="preserve">Aldridge, Roderick </v>
          </cell>
          <cell r="B60" t="str">
            <v>Supply Warehouse</v>
          </cell>
          <cell r="C60">
            <v>10</v>
          </cell>
          <cell r="D60" t="str">
            <v>Supply/Warehouse</v>
          </cell>
          <cell r="E60" t="str">
            <v>Supply Technician</v>
          </cell>
          <cell r="F60" t="str">
            <v>GDIT</v>
          </cell>
          <cell r="G60">
            <v>1</v>
          </cell>
          <cell r="H60">
            <v>38761</v>
          </cell>
          <cell r="I60" t="str">
            <v>Y</v>
          </cell>
          <cell r="J60" t="str">
            <v>N</v>
          </cell>
          <cell r="K60" t="str">
            <v>N</v>
          </cell>
          <cell r="L60">
            <v>19.670000000000002</v>
          </cell>
          <cell r="M60">
            <v>20.65</v>
          </cell>
          <cell r="N60">
            <v>0</v>
          </cell>
          <cell r="O60">
            <v>0</v>
          </cell>
          <cell r="P60">
            <v>0</v>
          </cell>
          <cell r="Q60">
            <v>20.65</v>
          </cell>
          <cell r="R60">
            <v>6.04</v>
          </cell>
          <cell r="S60">
            <v>2.27</v>
          </cell>
          <cell r="T60">
            <v>28.959999999999997</v>
          </cell>
          <cell r="U60">
            <v>0.43</v>
          </cell>
          <cell r="V60">
            <v>2.04</v>
          </cell>
          <cell r="W60">
            <v>31.429999999999996</v>
          </cell>
          <cell r="X60">
            <v>34.020000000000003</v>
          </cell>
          <cell r="Y60">
            <v>1888</v>
          </cell>
          <cell r="Z60">
            <v>59528.639999999999</v>
          </cell>
          <cell r="AA60">
            <v>64229.760000000002</v>
          </cell>
          <cell r="AB60">
            <v>31.9</v>
          </cell>
          <cell r="AC60">
            <v>21.27</v>
          </cell>
          <cell r="AD60">
            <v>6.22</v>
          </cell>
          <cell r="AE60">
            <v>2.27</v>
          </cell>
          <cell r="AF60">
            <v>2.04</v>
          </cell>
          <cell r="AG60">
            <v>31.799999999999997</v>
          </cell>
          <cell r="AH60">
            <v>0.10000000000000142</v>
          </cell>
          <cell r="AI60">
            <v>188.8</v>
          </cell>
          <cell r="AJ60">
            <v>4701.1200000000026</v>
          </cell>
          <cell r="AK60">
            <v>7.3192239858906563E-2</v>
          </cell>
        </row>
        <row r="61">
          <cell r="A61" t="str">
            <v>Gadsden, Darryl</v>
          </cell>
          <cell r="B61" t="str">
            <v>Supply/Warehouse</v>
          </cell>
          <cell r="C61">
            <v>10</v>
          </cell>
          <cell r="D61" t="e">
            <v>#REF!</v>
          </cell>
          <cell r="E61" t="str">
            <v>Supply Technician</v>
          </cell>
          <cell r="F61" t="str">
            <v>GDIT</v>
          </cell>
          <cell r="G61">
            <v>1</v>
          </cell>
          <cell r="H61">
            <v>38933</v>
          </cell>
          <cell r="I61" t="str">
            <v>Y</v>
          </cell>
          <cell r="J61" t="str">
            <v>N</v>
          </cell>
          <cell r="K61" t="str">
            <v>N</v>
          </cell>
          <cell r="L61">
            <v>19.670000000000002</v>
          </cell>
          <cell r="M61">
            <v>20.65</v>
          </cell>
          <cell r="N61">
            <v>0</v>
          </cell>
          <cell r="O61">
            <v>0</v>
          </cell>
          <cell r="P61">
            <v>0</v>
          </cell>
          <cell r="Q61">
            <v>20.65</v>
          </cell>
          <cell r="R61">
            <v>6.04</v>
          </cell>
          <cell r="S61">
            <v>2.27</v>
          </cell>
          <cell r="T61">
            <v>28.959999999999997</v>
          </cell>
          <cell r="U61">
            <v>0.43</v>
          </cell>
          <cell r="V61">
            <v>2.04</v>
          </cell>
          <cell r="W61">
            <v>31.429999999999996</v>
          </cell>
          <cell r="X61">
            <v>34.020000000000003</v>
          </cell>
          <cell r="Y61">
            <v>1888</v>
          </cell>
          <cell r="Z61">
            <v>59528.639999999999</v>
          </cell>
          <cell r="AA61">
            <v>64229.760000000002</v>
          </cell>
          <cell r="AB61">
            <v>31.9</v>
          </cell>
          <cell r="AC61">
            <v>21.27</v>
          </cell>
          <cell r="AD61">
            <v>6.22</v>
          </cell>
          <cell r="AE61">
            <v>2.27</v>
          </cell>
          <cell r="AF61">
            <v>2.04</v>
          </cell>
          <cell r="AG61">
            <v>31.799999999999997</v>
          </cell>
          <cell r="AH61">
            <v>0.10000000000000142</v>
          </cell>
          <cell r="AI61">
            <v>188.8</v>
          </cell>
          <cell r="AJ61">
            <v>4701.1200000000026</v>
          </cell>
          <cell r="AK61">
            <v>7.3192239858906563E-2</v>
          </cell>
        </row>
        <row r="62">
          <cell r="A62" t="str">
            <v>McFadden, Marie</v>
          </cell>
          <cell r="B62" t="str">
            <v>Supply/Warehouse</v>
          </cell>
          <cell r="C62">
            <v>10</v>
          </cell>
          <cell r="D62" t="str">
            <v>Supply/Warehouse</v>
          </cell>
          <cell r="E62" t="str">
            <v>Supply Technician</v>
          </cell>
          <cell r="F62" t="str">
            <v>GDIT</v>
          </cell>
          <cell r="G62">
            <v>1</v>
          </cell>
          <cell r="H62">
            <v>38852</v>
          </cell>
          <cell r="I62" t="str">
            <v>Y</v>
          </cell>
          <cell r="J62" t="str">
            <v>N</v>
          </cell>
          <cell r="K62" t="str">
            <v>N</v>
          </cell>
          <cell r="L62">
            <v>19.670000000000002</v>
          </cell>
          <cell r="M62">
            <v>20.65</v>
          </cell>
          <cell r="N62">
            <v>0</v>
          </cell>
          <cell r="O62">
            <v>0</v>
          </cell>
          <cell r="P62">
            <v>0</v>
          </cell>
          <cell r="Q62">
            <v>20.65</v>
          </cell>
          <cell r="R62">
            <v>6.04</v>
          </cell>
          <cell r="S62">
            <v>2.27</v>
          </cell>
          <cell r="T62">
            <v>28.959999999999997</v>
          </cell>
          <cell r="U62">
            <v>0.43</v>
          </cell>
          <cell r="V62">
            <v>2.04</v>
          </cell>
          <cell r="W62">
            <v>31.429999999999996</v>
          </cell>
          <cell r="X62">
            <v>34.020000000000003</v>
          </cell>
          <cell r="Y62">
            <v>1888</v>
          </cell>
          <cell r="Z62">
            <v>59528.639999999999</v>
          </cell>
          <cell r="AA62">
            <v>64229.760000000002</v>
          </cell>
          <cell r="AB62">
            <v>31.9</v>
          </cell>
          <cell r="AC62">
            <v>21.27</v>
          </cell>
          <cell r="AD62">
            <v>6.22</v>
          </cell>
          <cell r="AE62">
            <v>2.27</v>
          </cell>
          <cell r="AF62">
            <v>2.04</v>
          </cell>
          <cell r="AG62">
            <v>31.799999999999997</v>
          </cell>
          <cell r="AH62">
            <v>0.10000000000000142</v>
          </cell>
          <cell r="AI62">
            <v>188.8</v>
          </cell>
          <cell r="AJ62">
            <v>4701.1200000000026</v>
          </cell>
          <cell r="AK62">
            <v>7.3192239858906563E-2</v>
          </cell>
        </row>
        <row r="63">
          <cell r="A63" t="str">
            <v>Rodgers, Cleveland</v>
          </cell>
          <cell r="B63" t="str">
            <v>Supply/Warehouse</v>
          </cell>
          <cell r="C63">
            <v>10</v>
          </cell>
          <cell r="D63" t="str">
            <v>Supply/Warehouse</v>
          </cell>
          <cell r="E63" t="str">
            <v>Supply Technician</v>
          </cell>
          <cell r="F63" t="str">
            <v>GDIT</v>
          </cell>
          <cell r="G63">
            <v>1</v>
          </cell>
          <cell r="H63">
            <v>38852</v>
          </cell>
          <cell r="I63" t="str">
            <v>Y</v>
          </cell>
          <cell r="J63" t="str">
            <v>N</v>
          </cell>
          <cell r="K63" t="str">
            <v>N</v>
          </cell>
          <cell r="L63">
            <v>19.670000000000002</v>
          </cell>
          <cell r="M63">
            <v>20.65</v>
          </cell>
          <cell r="N63">
            <v>0</v>
          </cell>
          <cell r="O63">
            <v>0</v>
          </cell>
          <cell r="P63">
            <v>0</v>
          </cell>
          <cell r="Q63">
            <v>20.65</v>
          </cell>
          <cell r="R63">
            <v>6.04</v>
          </cell>
          <cell r="S63">
            <v>2.27</v>
          </cell>
          <cell r="T63">
            <v>28.959999999999997</v>
          </cell>
          <cell r="U63">
            <v>0.43</v>
          </cell>
          <cell r="V63">
            <v>2.04</v>
          </cell>
          <cell r="W63">
            <v>31.429999999999996</v>
          </cell>
          <cell r="X63">
            <v>34.020000000000003</v>
          </cell>
          <cell r="Y63">
            <v>1888</v>
          </cell>
          <cell r="Z63">
            <v>59528.639999999999</v>
          </cell>
          <cell r="AA63">
            <v>64229.760000000002</v>
          </cell>
          <cell r="AB63">
            <v>31.9</v>
          </cell>
          <cell r="AC63">
            <v>21.27</v>
          </cell>
          <cell r="AD63">
            <v>6.22</v>
          </cell>
          <cell r="AE63">
            <v>2.27</v>
          </cell>
          <cell r="AF63">
            <v>2.04</v>
          </cell>
          <cell r="AG63">
            <v>31.799999999999997</v>
          </cell>
          <cell r="AH63">
            <v>0.10000000000000142</v>
          </cell>
          <cell r="AI63">
            <v>188.8</v>
          </cell>
          <cell r="AJ63">
            <v>4701.1200000000026</v>
          </cell>
          <cell r="AK63">
            <v>7.3192239858906563E-2</v>
          </cell>
        </row>
        <row r="64">
          <cell r="A64" t="str">
            <v>Vaughan, Bud</v>
          </cell>
          <cell r="B64" t="str">
            <v>Opns Research Syst Analyst</v>
          </cell>
          <cell r="C64">
            <v>11</v>
          </cell>
          <cell r="D64" t="str">
            <v>Operations Research</v>
          </cell>
          <cell r="E64">
            <v>0</v>
          </cell>
          <cell r="F64" t="str">
            <v>LMR</v>
          </cell>
          <cell r="G64">
            <v>1</v>
          </cell>
          <cell r="H64">
            <v>38978</v>
          </cell>
          <cell r="I64" t="str">
            <v>N</v>
          </cell>
          <cell r="J64" t="str">
            <v>N</v>
          </cell>
          <cell r="K64" t="str">
            <v>N</v>
          </cell>
          <cell r="L64">
            <v>0</v>
          </cell>
          <cell r="N64">
            <v>57.278300000000002</v>
          </cell>
          <cell r="O64">
            <v>0</v>
          </cell>
          <cell r="P64">
            <v>0</v>
          </cell>
          <cell r="Q64">
            <v>57.28</v>
          </cell>
          <cell r="R64">
            <v>0</v>
          </cell>
          <cell r="S64">
            <v>0</v>
          </cell>
          <cell r="T64">
            <v>57.28</v>
          </cell>
          <cell r="U64">
            <v>0.43</v>
          </cell>
          <cell r="V64">
            <v>4</v>
          </cell>
          <cell r="W64">
            <v>61.71</v>
          </cell>
          <cell r="X64">
            <v>58.328900000000004</v>
          </cell>
          <cell r="Y64">
            <v>1888</v>
          </cell>
          <cell r="Z64">
            <v>116508.48</v>
          </cell>
          <cell r="AA64">
            <v>110124.96</v>
          </cell>
          <cell r="AB64">
            <v>0</v>
          </cell>
          <cell r="AC64">
            <v>0</v>
          </cell>
          <cell r="AD64">
            <v>0</v>
          </cell>
          <cell r="AE64">
            <v>0</v>
          </cell>
          <cell r="AF64">
            <v>0</v>
          </cell>
          <cell r="AG64">
            <v>0</v>
          </cell>
          <cell r="AH64">
            <v>0</v>
          </cell>
          <cell r="AI64">
            <v>0</v>
          </cell>
          <cell r="AJ64">
            <v>-6383.5199999999895</v>
          </cell>
          <cell r="AK64">
            <v>-5.7966150453085195E-2</v>
          </cell>
        </row>
        <row r="65">
          <cell r="A65" t="str">
            <v xml:space="preserve">Hargrove, Geraldine </v>
          </cell>
          <cell r="B65" t="str">
            <v>TD MAC</v>
          </cell>
          <cell r="C65">
            <v>12</v>
          </cell>
          <cell r="D65" t="str">
            <v>Distributed Learning Training Development Specialist</v>
          </cell>
          <cell r="E65" t="str">
            <v>Technical Instructor/Course Developer</v>
          </cell>
          <cell r="F65" t="str">
            <v>LMR</v>
          </cell>
          <cell r="G65">
            <v>1</v>
          </cell>
          <cell r="H65">
            <v>38792</v>
          </cell>
          <cell r="I65" t="str">
            <v>Y</v>
          </cell>
          <cell r="J65" t="str">
            <v>N</v>
          </cell>
          <cell r="K65" t="str">
            <v>N</v>
          </cell>
          <cell r="L65">
            <v>0</v>
          </cell>
          <cell r="M65">
            <v>23.8</v>
          </cell>
          <cell r="N65">
            <v>37.369999999999997</v>
          </cell>
          <cell r="O65">
            <v>0</v>
          </cell>
          <cell r="P65">
            <v>0</v>
          </cell>
          <cell r="Q65">
            <v>37.369999999999997</v>
          </cell>
          <cell r="R65">
            <v>0</v>
          </cell>
          <cell r="S65">
            <v>0</v>
          </cell>
          <cell r="T65">
            <v>37.369999999999997</v>
          </cell>
          <cell r="U65">
            <v>0.43</v>
          </cell>
          <cell r="V65">
            <v>2.62</v>
          </cell>
          <cell r="W65">
            <v>40.419999999999995</v>
          </cell>
          <cell r="X65">
            <v>41.25</v>
          </cell>
          <cell r="Y65">
            <v>1888</v>
          </cell>
          <cell r="Z65">
            <v>76312.960000000006</v>
          </cell>
          <cell r="AA65">
            <v>77880</v>
          </cell>
          <cell r="AB65">
            <v>0</v>
          </cell>
          <cell r="AC65">
            <v>0</v>
          </cell>
          <cell r="AD65">
            <v>0</v>
          </cell>
          <cell r="AE65">
            <v>0</v>
          </cell>
          <cell r="AF65">
            <v>0</v>
          </cell>
          <cell r="AG65">
            <v>0</v>
          </cell>
          <cell r="AH65">
            <v>0</v>
          </cell>
          <cell r="AI65">
            <v>0</v>
          </cell>
          <cell r="AJ65">
            <v>1567.0399999999936</v>
          </cell>
          <cell r="AK65">
            <v>2.012121212121204E-2</v>
          </cell>
        </row>
        <row r="66">
          <cell r="A66" t="str">
            <v>TBD</v>
          </cell>
          <cell r="B66">
            <v>0</v>
          </cell>
          <cell r="C66">
            <v>13</v>
          </cell>
          <cell r="D66" t="str">
            <v>Curator of Education</v>
          </cell>
          <cell r="E66">
            <v>0</v>
          </cell>
          <cell r="F66" t="str">
            <v>DRS</v>
          </cell>
          <cell r="G66">
            <v>1</v>
          </cell>
          <cell r="H66">
            <v>0</v>
          </cell>
          <cell r="I66" t="str">
            <v>N</v>
          </cell>
          <cell r="J66" t="str">
            <v>N</v>
          </cell>
          <cell r="K66" t="str">
            <v>N</v>
          </cell>
          <cell r="L66">
            <v>0</v>
          </cell>
          <cell r="N66">
            <v>37.594999999999999</v>
          </cell>
          <cell r="O66">
            <v>0</v>
          </cell>
          <cell r="P66">
            <v>0</v>
          </cell>
          <cell r="Q66">
            <v>37.6</v>
          </cell>
          <cell r="R66">
            <v>0</v>
          </cell>
          <cell r="S66">
            <v>0</v>
          </cell>
          <cell r="T66">
            <v>37.6</v>
          </cell>
          <cell r="U66">
            <v>0.43</v>
          </cell>
          <cell r="V66">
            <v>2.64</v>
          </cell>
          <cell r="W66">
            <v>40.67</v>
          </cell>
          <cell r="X66">
            <v>47.822900000000004</v>
          </cell>
          <cell r="Y66">
            <v>1888</v>
          </cell>
          <cell r="Z66">
            <v>76784.960000000006</v>
          </cell>
          <cell r="AA66">
            <v>90289.64</v>
          </cell>
          <cell r="AB66">
            <v>0</v>
          </cell>
          <cell r="AC66">
            <v>0</v>
          </cell>
          <cell r="AD66">
            <v>0</v>
          </cell>
          <cell r="AE66">
            <v>0</v>
          </cell>
          <cell r="AF66">
            <v>0</v>
          </cell>
          <cell r="AG66">
            <v>0</v>
          </cell>
          <cell r="AH66">
            <v>0</v>
          </cell>
          <cell r="AI66">
            <v>0</v>
          </cell>
          <cell r="AJ66">
            <v>13504.679999999993</v>
          </cell>
          <cell r="AK66">
            <v>0.14957064841547704</v>
          </cell>
        </row>
        <row r="67">
          <cell r="A67" t="str">
            <v>TBD</v>
          </cell>
          <cell r="B67">
            <v>0</v>
          </cell>
          <cell r="C67">
            <v>14</v>
          </cell>
          <cell r="D67" t="str">
            <v>Observer/Controller</v>
          </cell>
          <cell r="E67" t="str">
            <v>Technical Instructor</v>
          </cell>
          <cell r="F67" t="str">
            <v>GDIT</v>
          </cell>
          <cell r="G67">
            <v>0</v>
          </cell>
          <cell r="H67">
            <v>0</v>
          </cell>
          <cell r="I67" t="str">
            <v>Y</v>
          </cell>
          <cell r="J67" t="str">
            <v>Y</v>
          </cell>
          <cell r="K67" t="str">
            <v>N</v>
          </cell>
          <cell r="L67">
            <v>0</v>
          </cell>
          <cell r="M67">
            <v>19.46</v>
          </cell>
          <cell r="N67">
            <v>0</v>
          </cell>
          <cell r="O67">
            <v>0.78</v>
          </cell>
          <cell r="P67">
            <v>0</v>
          </cell>
          <cell r="Q67">
            <v>20.239999999999998</v>
          </cell>
          <cell r="R67">
            <v>5.92</v>
          </cell>
          <cell r="S67">
            <v>2.23</v>
          </cell>
          <cell r="T67">
            <v>28.389999999999997</v>
          </cell>
          <cell r="U67">
            <v>0.43</v>
          </cell>
          <cell r="V67">
            <v>2</v>
          </cell>
          <cell r="W67">
            <v>30.819999999999997</v>
          </cell>
          <cell r="X67">
            <v>33.35</v>
          </cell>
          <cell r="Y67">
            <v>0</v>
          </cell>
          <cell r="Z67">
            <v>0</v>
          </cell>
          <cell r="AA67">
            <v>0</v>
          </cell>
          <cell r="AB67">
            <v>31.26</v>
          </cell>
          <cell r="AC67">
            <v>20.85</v>
          </cell>
          <cell r="AD67">
            <v>6.1</v>
          </cell>
          <cell r="AE67">
            <v>2.23</v>
          </cell>
          <cell r="AF67">
            <v>2</v>
          </cell>
          <cell r="AG67">
            <v>31.180000000000003</v>
          </cell>
          <cell r="AH67">
            <v>7.9999999999998295E-2</v>
          </cell>
          <cell r="AI67">
            <v>0</v>
          </cell>
          <cell r="AJ67">
            <v>0</v>
          </cell>
          <cell r="AK67" t="e">
            <v>#DIV/0!</v>
          </cell>
        </row>
        <row r="68">
          <cell r="A68" t="str">
            <v>TBD</v>
          </cell>
          <cell r="B68">
            <v>0</v>
          </cell>
          <cell r="C68">
            <v>15</v>
          </cell>
          <cell r="D68" t="str">
            <v>CLFX Command Post Support</v>
          </cell>
          <cell r="E68">
            <v>0</v>
          </cell>
          <cell r="F68" t="str">
            <v>GDIT</v>
          </cell>
          <cell r="G68">
            <v>0</v>
          </cell>
          <cell r="H68">
            <v>0</v>
          </cell>
          <cell r="I68" t="str">
            <v>N</v>
          </cell>
          <cell r="J68" t="str">
            <v>N</v>
          </cell>
          <cell r="K68" t="str">
            <v>N</v>
          </cell>
          <cell r="L68">
            <v>0</v>
          </cell>
          <cell r="N68">
            <v>0</v>
          </cell>
          <cell r="O68">
            <v>0</v>
          </cell>
          <cell r="P68">
            <v>0</v>
          </cell>
          <cell r="Q68">
            <v>31.95</v>
          </cell>
          <cell r="R68">
            <v>9.35</v>
          </cell>
          <cell r="S68">
            <v>3.51</v>
          </cell>
          <cell r="T68">
            <v>44.809999999999995</v>
          </cell>
          <cell r="U68">
            <v>0.43</v>
          </cell>
          <cell r="V68">
            <v>3.14</v>
          </cell>
          <cell r="W68">
            <v>48.379999999999995</v>
          </cell>
          <cell r="X68">
            <v>53.992600000000003</v>
          </cell>
          <cell r="Y68">
            <v>0</v>
          </cell>
          <cell r="Z68">
            <v>0</v>
          </cell>
          <cell r="AA68">
            <v>0</v>
          </cell>
          <cell r="AB68">
            <v>0</v>
          </cell>
          <cell r="AC68">
            <v>0</v>
          </cell>
          <cell r="AD68">
            <v>0</v>
          </cell>
          <cell r="AE68">
            <v>0</v>
          </cell>
          <cell r="AF68">
            <v>0</v>
          </cell>
          <cell r="AG68">
            <v>0</v>
          </cell>
          <cell r="AH68">
            <v>0</v>
          </cell>
          <cell r="AI68">
            <v>0</v>
          </cell>
          <cell r="AJ68">
            <v>0</v>
          </cell>
          <cell r="AK68" t="e">
            <v>#DIV/0!</v>
          </cell>
        </row>
        <row r="69">
          <cell r="A69" t="str">
            <v>TBD</v>
          </cell>
          <cell r="B69">
            <v>0</v>
          </cell>
          <cell r="C69">
            <v>16</v>
          </cell>
          <cell r="D69" t="str">
            <v>Range Safety Specialist</v>
          </cell>
          <cell r="E69" t="str">
            <v>UXO Safety Escort</v>
          </cell>
          <cell r="F69" t="str">
            <v>GDIT</v>
          </cell>
          <cell r="G69">
            <v>0</v>
          </cell>
          <cell r="H69">
            <v>0</v>
          </cell>
          <cell r="I69" t="str">
            <v>Y</v>
          </cell>
          <cell r="J69" t="str">
            <v>Y</v>
          </cell>
          <cell r="K69" t="str">
            <v>N</v>
          </cell>
          <cell r="L69">
            <v>0</v>
          </cell>
          <cell r="M69">
            <v>20.88</v>
          </cell>
          <cell r="N69">
            <v>0</v>
          </cell>
          <cell r="O69">
            <v>0.84</v>
          </cell>
          <cell r="P69">
            <v>0</v>
          </cell>
          <cell r="Q69">
            <v>21.72</v>
          </cell>
          <cell r="R69">
            <v>6.35</v>
          </cell>
          <cell r="S69">
            <v>2.39</v>
          </cell>
          <cell r="T69">
            <v>30.46</v>
          </cell>
          <cell r="U69">
            <v>0.43</v>
          </cell>
          <cell r="V69">
            <v>2.14</v>
          </cell>
          <cell r="W69">
            <v>33.03</v>
          </cell>
          <cell r="X69">
            <v>35.76</v>
          </cell>
          <cell r="Y69">
            <v>0</v>
          </cell>
          <cell r="Z69">
            <v>0</v>
          </cell>
          <cell r="AA69">
            <v>0</v>
          </cell>
          <cell r="AB69">
            <v>33.549999999999997</v>
          </cell>
          <cell r="AC69">
            <v>22.37</v>
          </cell>
          <cell r="AD69">
            <v>6.54</v>
          </cell>
          <cell r="AE69">
            <v>2.39</v>
          </cell>
          <cell r="AF69">
            <v>2.14</v>
          </cell>
          <cell r="AG69">
            <v>33.44</v>
          </cell>
          <cell r="AH69">
            <v>0.10999999999999943</v>
          </cell>
          <cell r="AI69">
            <v>0</v>
          </cell>
          <cell r="AJ69">
            <v>0</v>
          </cell>
          <cell r="AK69" t="e">
            <v>#DIV/0!</v>
          </cell>
        </row>
        <row r="70">
          <cell r="A70" t="str">
            <v>TBD</v>
          </cell>
          <cell r="B70">
            <v>0</v>
          </cell>
          <cell r="C70">
            <v>17</v>
          </cell>
          <cell r="D70" t="str">
            <v>Ammunition Specialist</v>
          </cell>
          <cell r="E70" t="str">
            <v>UXO Tech I</v>
          </cell>
          <cell r="F70" t="str">
            <v>GDIT</v>
          </cell>
          <cell r="G70">
            <v>0</v>
          </cell>
          <cell r="H70">
            <v>0</v>
          </cell>
          <cell r="I70" t="str">
            <v>Y</v>
          </cell>
          <cell r="J70" t="str">
            <v>Y</v>
          </cell>
          <cell r="K70" t="str">
            <v>N</v>
          </cell>
          <cell r="L70">
            <v>0</v>
          </cell>
          <cell r="M70">
            <v>20.88</v>
          </cell>
          <cell r="N70">
            <v>0</v>
          </cell>
          <cell r="O70">
            <v>0.84</v>
          </cell>
          <cell r="P70">
            <v>0</v>
          </cell>
          <cell r="Q70">
            <v>21.72</v>
          </cell>
          <cell r="R70">
            <v>6.35</v>
          </cell>
          <cell r="S70">
            <v>2.39</v>
          </cell>
          <cell r="T70">
            <v>30.46</v>
          </cell>
          <cell r="U70">
            <v>0.43</v>
          </cell>
          <cell r="V70">
            <v>2.14</v>
          </cell>
          <cell r="W70">
            <v>33.03</v>
          </cell>
          <cell r="X70">
            <v>35.76</v>
          </cell>
          <cell r="Y70">
            <v>0</v>
          </cell>
          <cell r="Z70">
            <v>0</v>
          </cell>
          <cell r="AA70">
            <v>0</v>
          </cell>
          <cell r="AB70">
            <v>33.549999999999997</v>
          </cell>
          <cell r="AC70">
            <v>22.37</v>
          </cell>
          <cell r="AD70">
            <v>6.54</v>
          </cell>
          <cell r="AE70">
            <v>2.39</v>
          </cell>
          <cell r="AF70">
            <v>2.14</v>
          </cell>
          <cell r="AG70">
            <v>33.44</v>
          </cell>
          <cell r="AH70">
            <v>0.10999999999999943</v>
          </cell>
          <cell r="AI70">
            <v>0</v>
          </cell>
          <cell r="AJ70">
            <v>0</v>
          </cell>
          <cell r="AK70" t="e">
            <v>#DIV/0!</v>
          </cell>
        </row>
        <row r="71">
          <cell r="A71" t="str">
            <v>TBD</v>
          </cell>
          <cell r="B71">
            <v>0</v>
          </cell>
          <cell r="C71">
            <v>18</v>
          </cell>
          <cell r="D71" t="str">
            <v>Ammunition Supply</v>
          </cell>
          <cell r="E71" t="str">
            <v>Supply Technician</v>
          </cell>
          <cell r="F71" t="str">
            <v>GDIT</v>
          </cell>
          <cell r="G71">
            <v>0</v>
          </cell>
          <cell r="H71">
            <v>0</v>
          </cell>
          <cell r="I71" t="str">
            <v>Y</v>
          </cell>
          <cell r="J71" t="str">
            <v>Y</v>
          </cell>
          <cell r="K71" t="str">
            <v>N</v>
          </cell>
          <cell r="L71">
            <v>0</v>
          </cell>
          <cell r="M71">
            <v>20.65</v>
          </cell>
          <cell r="N71">
            <v>0</v>
          </cell>
          <cell r="O71">
            <v>0.83</v>
          </cell>
          <cell r="P71">
            <v>0</v>
          </cell>
          <cell r="Q71">
            <v>21.48</v>
          </cell>
          <cell r="R71">
            <v>6.28</v>
          </cell>
          <cell r="S71">
            <v>2.36</v>
          </cell>
          <cell r="T71">
            <v>30.12</v>
          </cell>
          <cell r="U71">
            <v>0.43</v>
          </cell>
          <cell r="V71">
            <v>2.12</v>
          </cell>
          <cell r="W71">
            <v>32.67</v>
          </cell>
          <cell r="X71">
            <v>35.369999999999997</v>
          </cell>
          <cell r="Y71">
            <v>0</v>
          </cell>
          <cell r="Z71">
            <v>0</v>
          </cell>
          <cell r="AA71">
            <v>0</v>
          </cell>
          <cell r="AB71">
            <v>33.18</v>
          </cell>
          <cell r="AC71">
            <v>22.12</v>
          </cell>
          <cell r="AD71">
            <v>6.47</v>
          </cell>
          <cell r="AE71">
            <v>2.36</v>
          </cell>
          <cell r="AF71">
            <v>2.12</v>
          </cell>
          <cell r="AG71">
            <v>33.07</v>
          </cell>
          <cell r="AH71">
            <v>0.10999999999999943</v>
          </cell>
          <cell r="AI71">
            <v>0</v>
          </cell>
          <cell r="AJ71">
            <v>0</v>
          </cell>
          <cell r="AK71" t="e">
            <v>#DIV/0!</v>
          </cell>
        </row>
        <row r="72">
          <cell r="A72" t="str">
            <v>TBD</v>
          </cell>
          <cell r="B72">
            <v>0</v>
          </cell>
          <cell r="C72">
            <v>19</v>
          </cell>
          <cell r="D72" t="str">
            <v>Editor</v>
          </cell>
          <cell r="E72">
            <v>0</v>
          </cell>
          <cell r="F72" t="str">
            <v>GDIT</v>
          </cell>
          <cell r="G72">
            <v>0</v>
          </cell>
          <cell r="H72">
            <v>0</v>
          </cell>
          <cell r="I72" t="str">
            <v>N</v>
          </cell>
          <cell r="J72" t="str">
            <v>N</v>
          </cell>
          <cell r="K72" t="str">
            <v>N</v>
          </cell>
          <cell r="L72">
            <v>0</v>
          </cell>
          <cell r="N72">
            <v>0</v>
          </cell>
          <cell r="O72">
            <v>0</v>
          </cell>
          <cell r="P72">
            <v>0</v>
          </cell>
          <cell r="Q72">
            <v>40.520000000000003</v>
          </cell>
          <cell r="R72">
            <v>11.85</v>
          </cell>
          <cell r="S72">
            <v>4.46</v>
          </cell>
          <cell r="T72">
            <v>56.830000000000005</v>
          </cell>
          <cell r="U72">
            <v>0.43</v>
          </cell>
          <cell r="V72">
            <v>3.97</v>
          </cell>
          <cell r="W72">
            <v>61.230000000000004</v>
          </cell>
          <cell r="X72">
            <v>68.371399999999994</v>
          </cell>
          <cell r="Y72">
            <v>0</v>
          </cell>
          <cell r="Z72">
            <v>0</v>
          </cell>
          <cell r="AA72">
            <v>0</v>
          </cell>
          <cell r="AB72">
            <v>0</v>
          </cell>
          <cell r="AC72">
            <v>0</v>
          </cell>
          <cell r="AD72">
            <v>0</v>
          </cell>
          <cell r="AE72">
            <v>0</v>
          </cell>
          <cell r="AF72">
            <v>0</v>
          </cell>
          <cell r="AG72">
            <v>0</v>
          </cell>
          <cell r="AH72">
            <v>0</v>
          </cell>
          <cell r="AI72">
            <v>0</v>
          </cell>
          <cell r="AJ72">
            <v>0</v>
          </cell>
          <cell r="AK72" t="e">
            <v>#DIV/0!</v>
          </cell>
        </row>
      </sheetData>
      <sheetData sheetId="13"/>
      <sheetData sheetId="14"/>
      <sheetData sheetId="15"/>
      <sheetData sheetId="16"/>
      <sheetData sheetId="17"/>
      <sheetData sheetId="18"/>
      <sheetData sheetId="19"/>
      <sheetData sheetId="20"/>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IN Structure"/>
      <sheetName val="Cost Consolidation"/>
      <sheetName val="Labor Hours"/>
      <sheetName val="Labor Rates"/>
      <sheetName val="Labor $"/>
      <sheetName val="ODC $"/>
      <sheetName val="Subcontractor $"/>
      <sheetName val="Travel BOE"/>
      <sheetName val="Travel $"/>
      <sheetName val="Rate Build (GU) - Trans In"/>
      <sheetName val="Rate Build (GU) - Base"/>
      <sheetName val="Rate Build (GU) - OPT1"/>
      <sheetName val="Rate Build (GU) - OPT2"/>
      <sheetName val="Rate Build (GU) - OPT3"/>
      <sheetName val="Rate Build (GU) - OPT4"/>
      <sheetName val="Rate Build (GU) - OPT5"/>
      <sheetName val="Rate Build (GU) - Trans Out"/>
      <sheetName val="Rate Build (SB) - Trans In"/>
      <sheetName val="Rate Build (SB) - Base"/>
      <sheetName val="Rate Build (SB) - OPT1"/>
      <sheetName val="Rate Build (SB) - OPT2"/>
      <sheetName val="Rate Build (SB) - OPT3"/>
      <sheetName val="Rate Build (SB) - OPT4"/>
      <sheetName val="Rate Build (SB) - OPT5"/>
      <sheetName val="Rate Build (SB) - Trans Out"/>
      <sheetName val="Reserve $"/>
      <sheetName val="Schedule"/>
      <sheetName val="Direct Rates"/>
      <sheetName val="Direct Rate Backup"/>
      <sheetName val="OH Backup"/>
      <sheetName val="OH Rates"/>
      <sheetName val="Esc &amp; Fee"/>
      <sheetName val="Ranges"/>
    </sheetNames>
    <sheetDataSet>
      <sheetData sheetId="0"/>
      <sheetData sheetId="1"/>
      <sheetData sheetId="2"/>
      <sheetData sheetId="3"/>
      <sheetData sheetId="4"/>
      <sheetData sheetId="5">
        <row r="210">
          <cell r="C210" t="str">
            <v>Transition In</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4">
          <cell r="B4" t="str">
            <v>Mainframe Applications Systems Analyst (Sr.)</v>
          </cell>
        </row>
        <row r="5">
          <cell r="B5" t="str">
            <v>Mainframe CM/Release Manager</v>
          </cell>
        </row>
        <row r="6">
          <cell r="B6" t="str">
            <v>Mainframe Configuration Management Manager</v>
          </cell>
        </row>
        <row r="7">
          <cell r="B7" t="str">
            <v>Mainframe Data Analyst (Sr.)</v>
          </cell>
        </row>
        <row r="8">
          <cell r="B8" t="str">
            <v>Mainframe Database Administrator (Sr.)</v>
          </cell>
        </row>
        <row r="9">
          <cell r="B9" t="str">
            <v>Mainframe Database Manager</v>
          </cell>
        </row>
        <row r="10">
          <cell r="B10" t="str">
            <v>Mainframe Enterprise Architect</v>
          </cell>
        </row>
        <row r="11">
          <cell r="B11" t="str">
            <v>Mainframe Help Desk Manager (Sr.)</v>
          </cell>
        </row>
        <row r="12">
          <cell r="B12" t="str">
            <v>Mainframe Integration/Performance Tester (Sr.)</v>
          </cell>
        </row>
        <row r="13">
          <cell r="B13" t="str">
            <v>Mainframe Linux Administrator (Sr.)</v>
          </cell>
        </row>
        <row r="14">
          <cell r="B14" t="str">
            <v>Mainframe Middleware Administrator (Sr.)</v>
          </cell>
        </row>
        <row r="15">
          <cell r="B15" t="str">
            <v>Mainframe MiddleWare Manager</v>
          </cell>
        </row>
        <row r="16">
          <cell r="B16" t="str">
            <v>Mainframe Network Engineer (Sr.)</v>
          </cell>
        </row>
        <row r="17">
          <cell r="B17" t="str">
            <v>Mainframe Network Specialist (Master)</v>
          </cell>
        </row>
        <row r="18">
          <cell r="B18" t="str">
            <v>Mainframe Operations Engineer - Team Lead</v>
          </cell>
        </row>
        <row r="19">
          <cell r="B19" t="str">
            <v>Mainframe Production Operator (Sr.)</v>
          </cell>
        </row>
        <row r="20">
          <cell r="B20" t="str">
            <v>Mainframe Programer Analyst (Sr.)</v>
          </cell>
        </row>
        <row r="21">
          <cell r="B21" t="str">
            <v>Mainframe Storage Manager</v>
          </cell>
        </row>
        <row r="22">
          <cell r="B22" t="str">
            <v>Mainframe Systems Engineer (Sr.)</v>
          </cell>
        </row>
        <row r="23">
          <cell r="B23" t="str">
            <v>Mainframe Systems/Statistical Analyst</v>
          </cell>
        </row>
        <row r="24">
          <cell r="B24" t="str">
            <v>Mainframe Technical Manager</v>
          </cell>
        </row>
        <row r="25">
          <cell r="B25" t="str">
            <v>Mainframe Test Specialist (Sr.)</v>
          </cell>
        </row>
        <row r="26">
          <cell r="B26" t="str">
            <v>Mainframe z/OS Systems Programer (Sr.)</v>
          </cell>
        </row>
        <row r="27">
          <cell r="B27" t="str">
            <v>Mainframe z/OS Systems Programer (Mid.)</v>
          </cell>
        </row>
        <row r="28">
          <cell r="B28" t="str">
            <v>Mainframe z/OS Systems Programer (Jr.)</v>
          </cell>
        </row>
        <row r="29">
          <cell r="B29" t="str">
            <v>Seat Management Applications Systems Analyst (Sr.)</v>
          </cell>
        </row>
        <row r="30">
          <cell r="B30" t="str">
            <v>Seat Management Configuration Management Manager</v>
          </cell>
        </row>
        <row r="31">
          <cell r="B31" t="str">
            <v>Seat Management Configuration Management Specialist (Sr.)</v>
          </cell>
        </row>
        <row r="32">
          <cell r="B32" t="str">
            <v>Seat Management Enterprise Architect</v>
          </cell>
        </row>
        <row r="33">
          <cell r="B33" t="str">
            <v>Seat Management Help Desk Manager</v>
          </cell>
        </row>
        <row r="34">
          <cell r="B34" t="str">
            <v>Seat Management Help Desk Manager (Sr.)</v>
          </cell>
        </row>
        <row r="35">
          <cell r="B35" t="str">
            <v>Seat Management Help Desk Technician (Sr.)</v>
          </cell>
        </row>
        <row r="36">
          <cell r="B36" t="str">
            <v>Seat Management Integration/Performance Tester (Sr.)</v>
          </cell>
        </row>
        <row r="37">
          <cell r="B37" t="str">
            <v>Seat Management Linux Administrator (Sr.)</v>
          </cell>
        </row>
        <row r="38">
          <cell r="B38" t="str">
            <v>Seat Management Network Architect (Master)</v>
          </cell>
        </row>
        <row r="39">
          <cell r="B39" t="str">
            <v>Seat Management Network Engineer (Sr.)</v>
          </cell>
        </row>
        <row r="40">
          <cell r="B40" t="str">
            <v>Seat Management Network Specialist (Sr.)</v>
          </cell>
        </row>
        <row r="41">
          <cell r="B41" t="str">
            <v>Seat Management Network Specialist (Master)</v>
          </cell>
        </row>
        <row r="42">
          <cell r="B42" t="str">
            <v>Seat Management Operations Engineer - Team Lead</v>
          </cell>
        </row>
        <row r="43">
          <cell r="B43" t="str">
            <v>Seat Management Project Coordinator</v>
          </cell>
        </row>
        <row r="44">
          <cell r="B44" t="str">
            <v>Seat Management Quality Control Manager</v>
          </cell>
        </row>
        <row r="45">
          <cell r="B45" t="str">
            <v>Seat Management Systems Engineer (Sr.)</v>
          </cell>
        </row>
        <row r="46">
          <cell r="B46" t="str">
            <v>Seat Management Systems/Statistical Analyst</v>
          </cell>
        </row>
        <row r="47">
          <cell r="B47" t="str">
            <v>Seat Management Technical Manager</v>
          </cell>
        </row>
        <row r="48">
          <cell r="B48" t="str">
            <v>Seat Management Technical Writer (Sr.)</v>
          </cell>
        </row>
        <row r="49">
          <cell r="B49" t="str">
            <v>Seat Management Test Manager</v>
          </cell>
        </row>
        <row r="50">
          <cell r="B50" t="str">
            <v>Seat Management Test Specialist (Sr.)</v>
          </cell>
        </row>
        <row r="51">
          <cell r="B51" t="str">
            <v>Project Management- Administration/Clerical (Jr.)</v>
          </cell>
        </row>
        <row r="52">
          <cell r="B52" t="str">
            <v>Project Management- Administration/Clerical (Mid.)</v>
          </cell>
        </row>
        <row r="53">
          <cell r="B53" t="str">
            <v>Project Management- Administration/Clerical (Sr.)</v>
          </cell>
        </row>
        <row r="54">
          <cell r="B54" t="str">
            <v>Project Management- Chief Technology Officer</v>
          </cell>
        </row>
        <row r="55">
          <cell r="B55" t="str">
            <v>Project Management- Contracts Manager</v>
          </cell>
        </row>
        <row r="56">
          <cell r="B56" t="str">
            <v>Project Management- Legislative Analyst</v>
          </cell>
        </row>
        <row r="57">
          <cell r="B57" t="str">
            <v>Project Management- Policy Analyst</v>
          </cell>
        </row>
        <row r="58">
          <cell r="B58" t="str">
            <v>Project Management- Procurement Manager</v>
          </cell>
        </row>
        <row r="59">
          <cell r="B59" t="str">
            <v>Project Management- Project Director</v>
          </cell>
        </row>
        <row r="60">
          <cell r="B60" t="str">
            <v xml:space="preserve">Project Management-  Project Director, Deputy </v>
          </cell>
        </row>
        <row r="61">
          <cell r="B61" t="str">
            <v>Project Management- Program Analyst</v>
          </cell>
        </row>
        <row r="62">
          <cell r="B62" t="str">
            <v>Project Management- Project Coordinator</v>
          </cell>
        </row>
        <row r="63">
          <cell r="B63" t="str">
            <v>Project Management- Quality Control Manager</v>
          </cell>
        </row>
        <row r="64">
          <cell r="B64" t="str">
            <v>Project Management- Program Manager, Deputy</v>
          </cell>
        </row>
        <row r="65">
          <cell r="B65" t="str">
            <v>Project Management- Program Manager</v>
          </cell>
        </row>
        <row r="66">
          <cell r="B66" t="str">
            <v>Project Management- Program Manager (Sr.)</v>
          </cell>
        </row>
        <row r="67">
          <cell r="B67" t="str">
            <v>Project Management- Technical Editor</v>
          </cell>
        </row>
        <row r="68">
          <cell r="B68" t="str">
            <v>Midtier-Infrastructure CM/Release Manager</v>
          </cell>
        </row>
        <row r="69">
          <cell r="B69" t="str">
            <v>Midtier-Infrastructure Configuration Management Specialist (Sr.)</v>
          </cell>
        </row>
        <row r="70">
          <cell r="B70" t="str">
            <v>Midtier-Infrastructure Enterprise Architect</v>
          </cell>
        </row>
        <row r="71">
          <cell r="B71" t="str">
            <v>Midtier-Infrastructure Help Desk Manager</v>
          </cell>
        </row>
        <row r="72">
          <cell r="B72" t="str">
            <v>Midtier-Infrastructure Help Desk Technician (Jr.)</v>
          </cell>
        </row>
        <row r="73">
          <cell r="B73" t="str">
            <v>Midtier-Infrastructure Help Desk Technician (Mid.)</v>
          </cell>
        </row>
        <row r="74">
          <cell r="B74" t="str">
            <v>Midtier-Infrastructure Help Desk Technician (Sr.)</v>
          </cell>
        </row>
        <row r="75">
          <cell r="B75" t="str">
            <v>Midtier-Infrastructure Integration/Performance Tester (Sr.)</v>
          </cell>
        </row>
        <row r="76">
          <cell r="B76" t="str">
            <v>Midtier-Infrastructure Linux Administrator (Sr.)</v>
          </cell>
        </row>
        <row r="77">
          <cell r="B77" t="str">
            <v>Midtier-Infrastructure Network Architect (Master)</v>
          </cell>
        </row>
        <row r="78">
          <cell r="B78" t="str">
            <v>Midtier-Infrastructure Network Engineer (Sr.)</v>
          </cell>
        </row>
        <row r="79">
          <cell r="B79" t="str">
            <v>Midtier-Infrastructure Network Specialist (Sr.)</v>
          </cell>
        </row>
        <row r="80">
          <cell r="B80" t="str">
            <v>Midtier-Infrastructure Systems Engineer (Sr.)</v>
          </cell>
        </row>
        <row r="81">
          <cell r="B81" t="str">
            <v>Midtier-Infrastructure Systems/Statistical Analyst</v>
          </cell>
        </row>
        <row r="82">
          <cell r="B82" t="str">
            <v>Midtier-Infrastructure Storage Manager</v>
          </cell>
        </row>
        <row r="83">
          <cell r="B83" t="str">
            <v>Midtier-Infrastructure Technical Writer (Sr.)</v>
          </cell>
        </row>
        <row r="84">
          <cell r="B84" t="str">
            <v>Midtier-Infrastructure Technical Manager</v>
          </cell>
        </row>
        <row r="85">
          <cell r="B85" t="str">
            <v>Midtier-Infrastructure Test Manager</v>
          </cell>
        </row>
        <row r="86">
          <cell r="B86" t="str">
            <v>Midtier-Infrastructure Test Specialist (Sr.)</v>
          </cell>
        </row>
        <row r="87">
          <cell r="B87" t="str">
            <v>Midtier-Infrastructure UNIX Administrator (Mid.)</v>
          </cell>
        </row>
        <row r="88">
          <cell r="B88" t="str">
            <v>Midtier-Infrastructure UNIX Administrator (Sr.)</v>
          </cell>
        </row>
        <row r="89">
          <cell r="B89" t="str">
            <v>Midtier-Infrastructure Wintel Administrator (Mid.)</v>
          </cell>
        </row>
        <row r="90">
          <cell r="B90" t="str">
            <v>Midtier-Infrastructure Wintel Administrator (Sr.)</v>
          </cell>
        </row>
        <row r="91">
          <cell r="B91" t="str">
            <v>Midtier-Application Hosting- Applications Systems Analyst (Mid.)</v>
          </cell>
        </row>
        <row r="92">
          <cell r="B92" t="str">
            <v>Midtier-Application Hosting- Applications Systems Analyst (Sr.)</v>
          </cell>
        </row>
        <row r="93">
          <cell r="B93" t="str">
            <v>Midtier-Application Hosting- Data Analyst (Mid.)</v>
          </cell>
        </row>
        <row r="94">
          <cell r="B94" t="str">
            <v>Midtier-Application Hosting- Data Analyst (Sr.)</v>
          </cell>
        </row>
        <row r="95">
          <cell r="B95" t="str">
            <v>Midtier-Application Hosting- Data Warehousing Specialist (Mid.)</v>
          </cell>
        </row>
        <row r="96">
          <cell r="B96" t="str">
            <v>Midtier-Application Hosting- Data Warehousing Specialist (Sr.)</v>
          </cell>
        </row>
        <row r="97">
          <cell r="B97" t="str">
            <v>Midtier-Application Hosting- Database Administrator (Mid.)</v>
          </cell>
        </row>
        <row r="98">
          <cell r="B98" t="str">
            <v>Midtier-Application Hosting- Database Administrator (Sr.)</v>
          </cell>
        </row>
        <row r="99">
          <cell r="B99" t="str">
            <v>Midtier-Application Hosting- Database Engineer</v>
          </cell>
        </row>
        <row r="100">
          <cell r="B100" t="str">
            <v>Midtier-Application Hosting- Database Manager</v>
          </cell>
        </row>
        <row r="101">
          <cell r="B101" t="str">
            <v>Midtier-Application Hosting- Enterprise Data Architect</v>
          </cell>
        </row>
        <row r="102">
          <cell r="B102" t="str">
            <v>Midtier-Application Hosting- Middleware Administrator (Mid.)</v>
          </cell>
        </row>
        <row r="103">
          <cell r="B103" t="str">
            <v>Midtier-Application Hosting- Middleware Administrator (Sr.)</v>
          </cell>
        </row>
        <row r="104">
          <cell r="B104" t="str">
            <v>Midtier-Application Hosting- MiddleWare Manager</v>
          </cell>
        </row>
        <row r="105">
          <cell r="B105" t="str">
            <v>Midtier-Application Hosting- Operations Engineer</v>
          </cell>
        </row>
        <row r="106">
          <cell r="B106" t="str">
            <v>Midtier-Application Hosting- Operations Engineer - II</v>
          </cell>
        </row>
        <row r="107">
          <cell r="B107" t="str">
            <v>Midtier-Application Hosting- Operations Engineer - Team Lead</v>
          </cell>
        </row>
        <row r="108">
          <cell r="B108" t="str">
            <v xml:space="preserve">Midtier-Application Hosting- Production Operator </v>
          </cell>
        </row>
        <row r="109">
          <cell r="B109" t="str">
            <v>Midtier-Application Hosting- Production Operator (Sr.)</v>
          </cell>
        </row>
        <row r="110">
          <cell r="B110" t="str">
            <v>Midtier-Application Hosting- Programer Analyst</v>
          </cell>
        </row>
        <row r="111">
          <cell r="B111" t="str">
            <v>Midtier-Application Hosting- Programer Analyst (Sr.)</v>
          </cell>
        </row>
        <row r="112">
          <cell r="B112" t="str">
            <v>Security- Information Assurance/Security Specialist (Jr.)</v>
          </cell>
        </row>
        <row r="113">
          <cell r="B113" t="str">
            <v>Security- Information Assurance/Security Specialist (Mid.)</v>
          </cell>
        </row>
        <row r="114">
          <cell r="B114" t="str">
            <v>Security- Information Assurance/Security Specialist (Sr.)</v>
          </cell>
        </row>
        <row r="115">
          <cell r="B115" t="str">
            <v>Security- Information Systems Security Officer</v>
          </cell>
        </row>
        <row r="116">
          <cell r="B116" t="str">
            <v>Security- Quality Control Manager</v>
          </cell>
        </row>
        <row r="117">
          <cell r="B117" t="str">
            <v>Security- Security Analyst (Jr.)</v>
          </cell>
        </row>
        <row r="118">
          <cell r="B118" t="str">
            <v>Security- Security Analyst (Mid.)</v>
          </cell>
        </row>
        <row r="119">
          <cell r="B119" t="str">
            <v>Security- Security Analyst (Sr.)</v>
          </cell>
        </row>
        <row r="120">
          <cell r="B120" t="str">
            <v>Security- Technical Writer (Jr.)</v>
          </cell>
        </row>
        <row r="121">
          <cell r="B121" t="str">
            <v>Security- Technical Writer (Mid.)</v>
          </cell>
        </row>
        <row r="122">
          <cell r="B122" t="str">
            <v>Security- Technical Writer (Sr.)</v>
          </cell>
        </row>
      </sheetData>
      <sheetData sheetId="27"/>
      <sheetData sheetId="28"/>
      <sheetData sheetId="29"/>
      <sheetData sheetId="30">
        <row r="7">
          <cell r="A7" t="str">
            <v>Health Services - Client Site</v>
          </cell>
        </row>
        <row r="8">
          <cell r="A8" t="str">
            <v>Health Services - Contractor Site</v>
          </cell>
        </row>
        <row r="9">
          <cell r="A9" t="str">
            <v>Health Call Center  - Client Site</v>
          </cell>
        </row>
        <row r="10">
          <cell r="A10" t="str">
            <v>Health Call Center  - Contractor Site</v>
          </cell>
        </row>
        <row r="11">
          <cell r="A11" t="str">
            <v>Subcontractor (Health)</v>
          </cell>
        </row>
        <row r="12">
          <cell r="A12" t="str">
            <v>Other Direct Costs (ODCs)</v>
          </cell>
        </row>
        <row r="13">
          <cell r="A13" t="str">
            <v>Travel</v>
          </cell>
        </row>
        <row r="14">
          <cell r="A14">
            <v>0</v>
          </cell>
        </row>
        <row r="15">
          <cell r="A15">
            <v>0</v>
          </cell>
        </row>
        <row r="16">
          <cell r="A16">
            <v>0</v>
          </cell>
        </row>
      </sheetData>
      <sheetData sheetId="31"/>
      <sheetData sheetId="32"/>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ub Task Labor"/>
      <sheetName val="Summary"/>
      <sheetName val="Labor"/>
      <sheetName val="Materials"/>
      <sheetName val="ODCs"/>
      <sheetName val="WBS + Lookups"/>
      <sheetName val="Destinations"/>
    </sheetNames>
    <sheetDataSet>
      <sheetData sheetId="0"/>
      <sheetData sheetId="1"/>
      <sheetData sheetId="2"/>
      <sheetData sheetId="3"/>
      <sheetData sheetId="4"/>
      <sheetData sheetId="5"/>
      <sheetData sheetId="6">
        <row r="6">
          <cell r="C6" t="str">
            <v>5.1 Initiation and Planning Services</v>
          </cell>
          <cell r="F6" t="str">
            <v>Contractor</v>
          </cell>
        </row>
        <row r="7">
          <cell r="C7" t="str">
            <v>5.2 Requirements Services</v>
          </cell>
          <cell r="F7" t="str">
            <v>Government</v>
          </cell>
          <cell r="J7" t="str">
            <v>Base Year</v>
          </cell>
        </row>
        <row r="8">
          <cell r="C8" t="str">
            <v>5.3 Design Services</v>
          </cell>
          <cell r="J8" t="str">
            <v>Option Year 1</v>
          </cell>
        </row>
        <row r="9">
          <cell r="C9" t="str">
            <v>5.4 Development Services</v>
          </cell>
          <cell r="J9" t="str">
            <v>Option Year 2</v>
          </cell>
        </row>
        <row r="10">
          <cell r="C10" t="str">
            <v>5.5 Test Services</v>
          </cell>
          <cell r="J10" t="str">
            <v>Option Year 3</v>
          </cell>
        </row>
        <row r="11">
          <cell r="C11" t="str">
            <v>5.6 Maintenance Services</v>
          </cell>
          <cell r="J11" t="str">
            <v>Option Year 4</v>
          </cell>
        </row>
        <row r="12">
          <cell r="C12" t="str">
            <v>5.7 Support Services</v>
          </cell>
          <cell r="J12" t="str">
            <v>Transition-Out</v>
          </cell>
        </row>
        <row r="13">
          <cell r="C13" t="str">
            <v>5.8 Implementation Services</v>
          </cell>
        </row>
        <row r="14">
          <cell r="C14" t="str">
            <v>5.9 Operations and Maintenance Services</v>
          </cell>
        </row>
        <row r="15">
          <cell r="C15" t="str">
            <v>5.10 Integration Support Services</v>
          </cell>
        </row>
        <row r="16">
          <cell r="C16" t="str">
            <v>5.11 Ongoing Engineering Support</v>
          </cell>
        </row>
        <row r="17">
          <cell r="C17" t="str">
            <v>5.12 Migration Support</v>
          </cell>
        </row>
      </sheetData>
      <sheetData sheetId="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B"/>
      <sheetName val="Detail Page"/>
      <sheetName val="Original Prop WD Rates"/>
      <sheetName val="Current WD Rates"/>
      <sheetName val="Mapping"/>
      <sheetName val="Staffing Pivot Table"/>
      <sheetName val="CLIN 1000AA"/>
      <sheetName val="CLIN 1000AB"/>
      <sheetName val="CLIN 1000AC"/>
      <sheetName val="Summary"/>
      <sheetName val="Summary Pivot Table"/>
      <sheetName val="P&amp;L"/>
    </sheetNames>
    <sheetDataSet>
      <sheetData sheetId="0"/>
      <sheetData sheetId="1"/>
      <sheetData sheetId="2"/>
      <sheetData sheetId="3"/>
      <sheetData sheetId="4">
        <row r="3">
          <cell r="A3">
            <v>1</v>
          </cell>
          <cell r="B3" t="str">
            <v>Instructors</v>
          </cell>
          <cell r="C3" t="str">
            <v>Y</v>
          </cell>
          <cell r="D3" t="str">
            <v>Instructor*</v>
          </cell>
          <cell r="E3">
            <v>23.73</v>
          </cell>
          <cell r="F3" t="str">
            <v>Tech Inst/Course Developer</v>
          </cell>
          <cell r="G3">
            <v>23.8</v>
          </cell>
          <cell r="H3" t="str">
            <v>001</v>
          </cell>
          <cell r="I3">
            <v>35</v>
          </cell>
          <cell r="J3">
            <v>848</v>
          </cell>
          <cell r="K3">
            <v>38.01</v>
          </cell>
          <cell r="L3">
            <v>3</v>
          </cell>
          <cell r="M3">
            <v>39.150300000000001</v>
          </cell>
          <cell r="N3">
            <v>1161980.9040000001</v>
          </cell>
        </row>
        <row r="4">
          <cell r="A4">
            <v>2</v>
          </cell>
          <cell r="B4" t="str">
            <v>Small Group Instructors</v>
          </cell>
          <cell r="C4" t="str">
            <v>Y</v>
          </cell>
          <cell r="D4" t="str">
            <v>Instructor</v>
          </cell>
          <cell r="E4">
            <v>23.73</v>
          </cell>
          <cell r="F4" t="str">
            <v>Tech Inst/Course Developer</v>
          </cell>
          <cell r="G4">
            <v>23.8</v>
          </cell>
          <cell r="H4" t="str">
            <v>002</v>
          </cell>
          <cell r="I4">
            <v>4</v>
          </cell>
          <cell r="J4">
            <v>848</v>
          </cell>
          <cell r="K4">
            <v>38.01</v>
          </cell>
          <cell r="L4">
            <v>3</v>
          </cell>
          <cell r="M4">
            <v>39.150300000000001</v>
          </cell>
          <cell r="N4">
            <v>132797.81760000001</v>
          </cell>
        </row>
        <row r="5">
          <cell r="A5">
            <v>3</v>
          </cell>
          <cell r="B5" t="str">
            <v>IT Help Desk Spec</v>
          </cell>
          <cell r="C5" t="str">
            <v>N</v>
          </cell>
          <cell r="H5" t="str">
            <v>017</v>
          </cell>
          <cell r="I5">
            <v>1</v>
          </cell>
          <cell r="J5">
            <v>848</v>
          </cell>
          <cell r="K5">
            <v>39.67</v>
          </cell>
          <cell r="L5">
            <v>3</v>
          </cell>
          <cell r="M5">
            <v>40.860100000000003</v>
          </cell>
          <cell r="N5">
            <v>34649.364800000003</v>
          </cell>
        </row>
        <row r="6">
          <cell r="A6">
            <v>4</v>
          </cell>
          <cell r="B6" t="str">
            <v>Intermediate Computer Spec</v>
          </cell>
          <cell r="C6" t="str">
            <v>Y</v>
          </cell>
          <cell r="D6" t="str">
            <v>Computer Operator III</v>
          </cell>
          <cell r="E6">
            <v>18.329999999999998</v>
          </cell>
          <cell r="F6" t="str">
            <v>Computer Operator III</v>
          </cell>
          <cell r="G6" t="str">
            <v>No Change in WD Rate</v>
          </cell>
          <cell r="H6" t="str">
            <v>005</v>
          </cell>
          <cell r="I6">
            <v>7</v>
          </cell>
          <cell r="J6">
            <v>848</v>
          </cell>
          <cell r="K6">
            <v>31.73</v>
          </cell>
          <cell r="L6">
            <v>3</v>
          </cell>
          <cell r="M6">
            <v>32.681899999999999</v>
          </cell>
          <cell r="N6">
            <v>193999.75839999999</v>
          </cell>
        </row>
        <row r="7">
          <cell r="A7">
            <v>5</v>
          </cell>
          <cell r="B7" t="str">
            <v>Admin Support</v>
          </cell>
          <cell r="C7" t="str">
            <v>Y</v>
          </cell>
          <cell r="D7" t="str">
            <v>General Clerk III</v>
          </cell>
          <cell r="E7">
            <v>12.96</v>
          </cell>
          <cell r="F7" t="str">
            <v>General Clerk II</v>
          </cell>
          <cell r="G7" t="str">
            <v>No Change in WD Rate</v>
          </cell>
          <cell r="H7" t="str">
            <v>006</v>
          </cell>
          <cell r="I7">
            <v>2</v>
          </cell>
          <cell r="J7">
            <v>848</v>
          </cell>
          <cell r="K7">
            <v>20.77</v>
          </cell>
          <cell r="L7">
            <v>3</v>
          </cell>
          <cell r="M7">
            <v>21.3931</v>
          </cell>
          <cell r="N7">
            <v>36282.6976</v>
          </cell>
        </row>
        <row r="8">
          <cell r="A8">
            <v>6</v>
          </cell>
          <cell r="B8" t="str">
            <v>Operations Spec</v>
          </cell>
          <cell r="C8" t="str">
            <v>N</v>
          </cell>
          <cell r="H8" t="str">
            <v>019</v>
          </cell>
          <cell r="I8">
            <v>5</v>
          </cell>
          <cell r="J8">
            <v>848</v>
          </cell>
          <cell r="K8">
            <v>38.51</v>
          </cell>
          <cell r="L8">
            <v>3</v>
          </cell>
          <cell r="M8">
            <v>39.665300000000002</v>
          </cell>
          <cell r="N8">
            <v>168180.872</v>
          </cell>
        </row>
        <row r="9">
          <cell r="A9">
            <v>7</v>
          </cell>
          <cell r="B9" t="str">
            <v>Small Arms Trainers</v>
          </cell>
          <cell r="C9" t="str">
            <v>Y</v>
          </cell>
          <cell r="D9" t="str">
            <v>Instructor</v>
          </cell>
          <cell r="E9">
            <v>23.73</v>
          </cell>
          <cell r="F9" t="str">
            <v>Tech Inst/Course Developer</v>
          </cell>
          <cell r="G9">
            <v>23.8</v>
          </cell>
          <cell r="H9" t="str">
            <v>007</v>
          </cell>
          <cell r="I9">
            <v>4</v>
          </cell>
          <cell r="J9">
            <v>848</v>
          </cell>
          <cell r="K9">
            <v>39.520000000000003</v>
          </cell>
          <cell r="L9">
            <v>3</v>
          </cell>
          <cell r="M9">
            <v>40.705600000000004</v>
          </cell>
          <cell r="N9">
            <v>138073.39520000003</v>
          </cell>
        </row>
        <row r="10">
          <cell r="A10">
            <v>8</v>
          </cell>
          <cell r="B10" t="str">
            <v>Range Tng Support</v>
          </cell>
          <cell r="C10" t="str">
            <v>Y</v>
          </cell>
          <cell r="D10" t="str">
            <v>UXO Sweep Personnel</v>
          </cell>
          <cell r="E10">
            <v>20.27</v>
          </cell>
          <cell r="F10" t="str">
            <v>UXO Sweep Personnel</v>
          </cell>
          <cell r="G10">
            <v>20.88</v>
          </cell>
          <cell r="H10" t="str">
            <v>009</v>
          </cell>
          <cell r="I10">
            <v>1</v>
          </cell>
          <cell r="J10">
            <v>848</v>
          </cell>
          <cell r="K10">
            <v>33.770000000000003</v>
          </cell>
          <cell r="L10">
            <v>3</v>
          </cell>
          <cell r="M10">
            <v>34.783100000000005</v>
          </cell>
          <cell r="N10">
            <v>29496.068800000005</v>
          </cell>
        </row>
        <row r="11">
          <cell r="A11">
            <v>9</v>
          </cell>
          <cell r="B11" t="str">
            <v>Armorer Repairman</v>
          </cell>
          <cell r="C11" t="str">
            <v>Y</v>
          </cell>
          <cell r="D11" t="str">
            <v>General Maintenance Worker</v>
          </cell>
          <cell r="E11">
            <v>17.940000000000001</v>
          </cell>
          <cell r="F11" t="str">
            <v>General Maintenance Worker</v>
          </cell>
          <cell r="G11">
            <v>17.940000000000001</v>
          </cell>
          <cell r="H11" t="str">
            <v>010</v>
          </cell>
          <cell r="I11">
            <v>3</v>
          </cell>
          <cell r="J11">
            <v>848</v>
          </cell>
          <cell r="K11">
            <v>29.89</v>
          </cell>
          <cell r="L11">
            <v>3</v>
          </cell>
          <cell r="M11">
            <v>30.7867</v>
          </cell>
          <cell r="N11">
            <v>78321.364799999996</v>
          </cell>
        </row>
        <row r="12">
          <cell r="A12">
            <v>10</v>
          </cell>
          <cell r="B12" t="str">
            <v>Armorer/Arms Rm Asst</v>
          </cell>
          <cell r="C12" t="str">
            <v>Y</v>
          </cell>
          <cell r="D12" t="str">
            <v>Tools and Parts Attendant</v>
          </cell>
          <cell r="E12">
            <v>15.4</v>
          </cell>
          <cell r="F12" t="str">
            <v>Tools and Parts Attendant</v>
          </cell>
          <cell r="G12">
            <v>16.190000000000001</v>
          </cell>
          <cell r="H12" t="str">
            <v>011</v>
          </cell>
          <cell r="I12">
            <v>1</v>
          </cell>
          <cell r="J12">
            <v>848</v>
          </cell>
          <cell r="K12">
            <v>25.65</v>
          </cell>
          <cell r="L12">
            <v>3</v>
          </cell>
          <cell r="M12">
            <v>26.419499999999999</v>
          </cell>
          <cell r="N12">
            <v>22403.736000000001</v>
          </cell>
        </row>
        <row r="13">
          <cell r="A13">
            <v>11</v>
          </cell>
          <cell r="B13" t="str">
            <v>Supply/Warehouse</v>
          </cell>
          <cell r="C13" t="str">
            <v>Y</v>
          </cell>
          <cell r="D13" t="str">
            <v>Supply Technician</v>
          </cell>
          <cell r="E13">
            <v>19.670000000000002</v>
          </cell>
          <cell r="F13" t="str">
            <v>Supply Technician</v>
          </cell>
          <cell r="G13">
            <v>20.65</v>
          </cell>
          <cell r="H13" t="str">
            <v>015</v>
          </cell>
          <cell r="I13">
            <v>4</v>
          </cell>
          <cell r="J13">
            <v>848</v>
          </cell>
          <cell r="K13">
            <v>31.05</v>
          </cell>
          <cell r="L13">
            <v>3</v>
          </cell>
          <cell r="M13">
            <v>31.9815</v>
          </cell>
          <cell r="N13">
            <v>108481.24800000001</v>
          </cell>
        </row>
        <row r="14">
          <cell r="A14">
            <v>12</v>
          </cell>
          <cell r="B14" t="str">
            <v>Distributed Learning Trng Dev Spec</v>
          </cell>
          <cell r="C14" t="str">
            <v>N</v>
          </cell>
          <cell r="H14" t="str">
            <v>020</v>
          </cell>
          <cell r="I14">
            <v>1</v>
          </cell>
          <cell r="J14">
            <v>848</v>
          </cell>
          <cell r="K14">
            <v>40.049999999999997</v>
          </cell>
          <cell r="L14">
            <v>3</v>
          </cell>
          <cell r="M14">
            <v>41.2515</v>
          </cell>
          <cell r="N14">
            <v>34981.271999999997</v>
          </cell>
        </row>
        <row r="15">
          <cell r="A15">
            <v>13</v>
          </cell>
          <cell r="B15" t="str">
            <v>Log Warrior Specialist</v>
          </cell>
          <cell r="C15" t="str">
            <v>N</v>
          </cell>
          <cell r="H15" t="str">
            <v>019</v>
          </cell>
          <cell r="I15">
            <v>2</v>
          </cell>
          <cell r="J15">
            <v>848</v>
          </cell>
          <cell r="K15">
            <v>38.51</v>
          </cell>
          <cell r="L15">
            <v>3</v>
          </cell>
          <cell r="M15">
            <v>39.665300000000002</v>
          </cell>
          <cell r="N15">
            <v>67272.348800000007</v>
          </cell>
        </row>
        <row r="16">
          <cell r="A16">
            <v>14</v>
          </cell>
          <cell r="B16" t="str">
            <v>Operations Research</v>
          </cell>
          <cell r="C16" t="str">
            <v>N</v>
          </cell>
          <cell r="H16" t="str">
            <v>023</v>
          </cell>
          <cell r="I16">
            <v>1</v>
          </cell>
          <cell r="J16">
            <v>848</v>
          </cell>
          <cell r="K16">
            <v>54.98</v>
          </cell>
          <cell r="L16">
            <v>3</v>
          </cell>
          <cell r="M16">
            <v>56.629399999999997</v>
          </cell>
          <cell r="N16">
            <v>48021.731199999995</v>
          </cell>
        </row>
        <row r="17">
          <cell r="A17">
            <v>15</v>
          </cell>
          <cell r="B17" t="str">
            <v>Curator of Education</v>
          </cell>
          <cell r="C17" t="str">
            <v>N</v>
          </cell>
          <cell r="H17" t="str">
            <v>021</v>
          </cell>
          <cell r="I17">
            <v>1</v>
          </cell>
          <cell r="J17">
            <v>848</v>
          </cell>
          <cell r="K17">
            <v>38.51</v>
          </cell>
          <cell r="L17">
            <v>3</v>
          </cell>
          <cell r="M17">
            <v>39.665300000000002</v>
          </cell>
          <cell r="N17">
            <v>33636.174400000004</v>
          </cell>
        </row>
        <row r="18">
          <cell r="A18">
            <v>16</v>
          </cell>
          <cell r="B18" t="str">
            <v>CLFX Command Post Support</v>
          </cell>
          <cell r="C18" t="str">
            <v>N</v>
          </cell>
          <cell r="H18" t="str">
            <v>024</v>
          </cell>
          <cell r="I18">
            <v>0</v>
          </cell>
          <cell r="J18">
            <v>848</v>
          </cell>
          <cell r="K18">
            <v>38.51</v>
          </cell>
          <cell r="L18">
            <v>3</v>
          </cell>
          <cell r="M18">
            <v>39.665300000000002</v>
          </cell>
          <cell r="N18">
            <v>0</v>
          </cell>
        </row>
        <row r="19">
          <cell r="A19">
            <v>17</v>
          </cell>
          <cell r="B19" t="str">
            <v>Range Safety Spec</v>
          </cell>
          <cell r="C19" t="str">
            <v>Y</v>
          </cell>
          <cell r="D19" t="str">
            <v>UXO Safety Escort</v>
          </cell>
          <cell r="E19">
            <v>20.27</v>
          </cell>
          <cell r="F19" t="str">
            <v>UXO Safety Escort</v>
          </cell>
          <cell r="G19">
            <v>20.88</v>
          </cell>
          <cell r="H19" t="str">
            <v>008</v>
          </cell>
          <cell r="I19">
            <v>0</v>
          </cell>
          <cell r="J19">
            <v>848</v>
          </cell>
          <cell r="K19">
            <v>33.770000000000003</v>
          </cell>
          <cell r="L19">
            <v>3</v>
          </cell>
          <cell r="M19">
            <v>34.783100000000005</v>
          </cell>
          <cell r="N19">
            <v>0</v>
          </cell>
        </row>
        <row r="20">
          <cell r="A20">
            <v>18</v>
          </cell>
          <cell r="B20" t="str">
            <v>Ammunition Spec</v>
          </cell>
          <cell r="C20" t="str">
            <v>Y</v>
          </cell>
          <cell r="D20" t="str">
            <v>UXO Tech I</v>
          </cell>
          <cell r="E20">
            <v>20.27</v>
          </cell>
          <cell r="F20" t="str">
            <v>UXO Tech I</v>
          </cell>
          <cell r="G20">
            <v>20.88</v>
          </cell>
          <cell r="H20" t="str">
            <v>012</v>
          </cell>
          <cell r="I20">
            <v>0</v>
          </cell>
          <cell r="J20">
            <v>848</v>
          </cell>
          <cell r="K20">
            <v>33.770000000000003</v>
          </cell>
          <cell r="L20">
            <v>3</v>
          </cell>
          <cell r="M20">
            <v>34.783100000000005</v>
          </cell>
          <cell r="N20">
            <v>0</v>
          </cell>
        </row>
        <row r="21">
          <cell r="A21">
            <v>19</v>
          </cell>
          <cell r="B21" t="str">
            <v>Ammunition Supply</v>
          </cell>
          <cell r="C21" t="str">
            <v>Y</v>
          </cell>
          <cell r="D21" t="str">
            <v>UXO Tech I</v>
          </cell>
          <cell r="E21">
            <v>20.27</v>
          </cell>
          <cell r="F21" t="str">
            <v>UXO Tech I</v>
          </cell>
          <cell r="G21">
            <v>20.88</v>
          </cell>
          <cell r="H21" t="str">
            <v>013</v>
          </cell>
          <cell r="I21">
            <v>0</v>
          </cell>
          <cell r="J21">
            <v>848</v>
          </cell>
          <cell r="K21">
            <v>33.770000000000003</v>
          </cell>
          <cell r="L21">
            <v>3</v>
          </cell>
          <cell r="M21">
            <v>34.783100000000005</v>
          </cell>
          <cell r="N21">
            <v>0</v>
          </cell>
        </row>
        <row r="22">
          <cell r="A22">
            <v>20</v>
          </cell>
          <cell r="B22" t="str">
            <v>Observer/Controller</v>
          </cell>
          <cell r="C22" t="str">
            <v>Y</v>
          </cell>
          <cell r="D22" t="str">
            <v>Instructor</v>
          </cell>
          <cell r="E22">
            <v>23.73</v>
          </cell>
          <cell r="F22" t="str">
            <v>Tech Inst/Course Developer</v>
          </cell>
          <cell r="G22">
            <v>23.8</v>
          </cell>
          <cell r="H22" t="str">
            <v>016</v>
          </cell>
          <cell r="I22">
            <v>0</v>
          </cell>
          <cell r="J22">
            <v>848</v>
          </cell>
          <cell r="K22">
            <v>39.520000000000003</v>
          </cell>
          <cell r="L22">
            <v>3</v>
          </cell>
          <cell r="M22">
            <v>40.705600000000004</v>
          </cell>
          <cell r="N22">
            <v>0</v>
          </cell>
        </row>
        <row r="23">
          <cell r="A23">
            <v>21</v>
          </cell>
          <cell r="B23" t="str">
            <v>Editor**</v>
          </cell>
          <cell r="C23" t="str">
            <v>N</v>
          </cell>
          <cell r="D23" t="str">
            <v>None</v>
          </cell>
          <cell r="E23" t="str">
            <v>None</v>
          </cell>
          <cell r="G23">
            <v>28.22</v>
          </cell>
          <cell r="I23">
            <v>0</v>
          </cell>
          <cell r="J23">
            <v>848</v>
          </cell>
          <cell r="K23">
            <v>0</v>
          </cell>
          <cell r="L23">
            <v>0</v>
          </cell>
          <cell r="M23">
            <v>66.173254921774685</v>
          </cell>
          <cell r="N23">
            <v>0</v>
          </cell>
        </row>
      </sheetData>
      <sheetData sheetId="5"/>
      <sheetData sheetId="6"/>
      <sheetData sheetId="7"/>
      <sheetData sheetId="8"/>
      <sheetData sheetId="9"/>
      <sheetData sheetId="10"/>
      <sheetData sheetId="1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pping Summary"/>
      <sheetName val="Mapping Detail"/>
      <sheetName val="CLIN Structure"/>
      <sheetName val="Table B-1"/>
      <sheetName val="Table B-2"/>
      <sheetName val="Table B-3"/>
      <sheetName val="Table B-4"/>
      <sheetName val="Table B-5"/>
      <sheetName val="Table B-6"/>
      <sheetName val="Table B-7"/>
      <sheetName val="Table B-8"/>
      <sheetName val="Table B-9"/>
      <sheetName val="Table B-9 - Rates"/>
    </sheetNames>
    <sheetDataSet>
      <sheetData sheetId="0"/>
      <sheetData sheetId="1"/>
      <sheetData sheetId="2"/>
      <sheetData sheetId="3"/>
      <sheetData sheetId="4"/>
      <sheetData sheetId="5"/>
      <sheetData sheetId="6"/>
      <sheetData sheetId="7"/>
      <sheetData sheetId="8"/>
      <sheetData sheetId="9"/>
      <sheetData sheetId="10"/>
      <sheetData sheetId="11">
        <row r="18">
          <cell r="B18" t="str">
            <v>PP</v>
          </cell>
        </row>
        <row r="19">
          <cell r="B19" t="str">
            <v>PPREF</v>
          </cell>
        </row>
        <row r="20">
          <cell r="B20" t="str">
            <v>PPCAN</v>
          </cell>
        </row>
        <row r="21">
          <cell r="B21" t="str">
            <v>INSTL</v>
          </cell>
        </row>
        <row r="22">
          <cell r="B22" t="str">
            <v>DEINST</v>
          </cell>
        </row>
        <row r="23">
          <cell r="B23" t="str">
            <v>MT</v>
          </cell>
        </row>
        <row r="24">
          <cell r="B24" t="str">
            <v>MT1YR</v>
          </cell>
        </row>
        <row r="25">
          <cell r="B25" t="str">
            <v>MT2YR</v>
          </cell>
        </row>
        <row r="26">
          <cell r="B26" t="str">
            <v>MT3YR</v>
          </cell>
        </row>
        <row r="27">
          <cell r="B27" t="str">
            <v>MT4YR</v>
          </cell>
        </row>
        <row r="28">
          <cell r="B28" t="str">
            <v>MT5YR</v>
          </cell>
        </row>
        <row r="29">
          <cell r="B29" t="str">
            <v>MTCAN</v>
          </cell>
        </row>
        <row r="30">
          <cell r="B30" t="str">
            <v>WAR1YR</v>
          </cell>
        </row>
        <row r="31">
          <cell r="B31" t="str">
            <v>WAR2YR</v>
          </cell>
        </row>
        <row r="32">
          <cell r="B32" t="str">
            <v>WAR3YR</v>
          </cell>
        </row>
        <row r="33">
          <cell r="B33" t="str">
            <v>WAR4YR</v>
          </cell>
        </row>
        <row r="34">
          <cell r="B34" t="str">
            <v>WAR5YR</v>
          </cell>
        </row>
        <row r="35">
          <cell r="B35" t="str">
            <v>HROFF</v>
          </cell>
        </row>
        <row r="36">
          <cell r="B36" t="str">
            <v>HRON</v>
          </cell>
        </row>
        <row r="37">
          <cell r="B37" t="str">
            <v>HRTSOFF</v>
          </cell>
        </row>
        <row r="38">
          <cell r="B38" t="str">
            <v>HRTSON</v>
          </cell>
        </row>
      </sheetData>
      <sheetData sheetId="12"/>
      <sheetData sheetId="13"/>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SEOC"/>
      <sheetName val="Total Summary"/>
      <sheetName val="Revenue Summary &amp; Projections"/>
      <sheetName val="Cost Summary"/>
      <sheetName val="Labor"/>
      <sheetName val="Rate Build"/>
      <sheetName val="Salary Blend"/>
      <sheetName val="Factors"/>
      <sheetName val="Material Summary"/>
      <sheetName val="Postage Summary"/>
      <sheetName val="Institution Billing"/>
      <sheetName val="Campus Billing"/>
      <sheetName val="VCCS Subset"/>
      <sheetName val="New Billing"/>
      <sheetName val="TRA Pricing Build 08072014"/>
    </sheetNames>
    <definedNames>
      <definedName name="Last_Row" refersTo="#REF!"/>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2 FTEs"/>
      <sheetName val="CACI Timesheet Code"/>
      <sheetName val="Sheet2"/>
      <sheetName val="Sheet3"/>
      <sheetName val="Sheet1"/>
    </sheetNames>
    <sheetDataSet>
      <sheetData sheetId="0" refreshError="1"/>
      <sheetData sheetId="1"/>
      <sheetData sheetId="2" refreshError="1"/>
      <sheetData sheetId="3" refreshError="1"/>
      <sheetData sheetId="4"/>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01 Detail information"/>
      <sheetName val="Submit"/>
      <sheetName val="RD"/>
      <sheetName val="Pricing"/>
      <sheetName val="Form19"/>
      <sheetName val="1601_Detail_information"/>
      <sheetName val="Control Panel"/>
      <sheetName val="RATETEMP"/>
      <sheetName val="cashflowdata"/>
      <sheetName val="Equity Balances"/>
      <sheetName val="Summary"/>
      <sheetName val="1510"/>
      <sheetName val="Considerations"/>
      <sheetName val="restated tecsi and danet"/>
      <sheetName val="Sheet6"/>
      <sheetName val="tieoutsheetinvestments"/>
      <sheetName val="Sheet8"/>
      <sheetName val="Sheet9"/>
      <sheetName val="Sheet10"/>
      <sheetName val="Sheet11"/>
      <sheetName val="Sheet12"/>
      <sheetName val="Sheet13"/>
      <sheetName val="Sheet14"/>
      <sheetName val="Sheet15"/>
      <sheetName val="Sheet16"/>
      <sheetName val="AccrualSummary"/>
      <sheetName val="CIGLInput"/>
      <sheetName val="PAInput"/>
      <sheetName val="Equity_Balances"/>
      <sheetName val="restated_tecsi_and_danet"/>
      <sheetName val="Div 5037"/>
      <sheetName val="Div 6173"/>
      <sheetName val="Div 6280"/>
      <sheetName val="Roll-Up"/>
      <sheetName val="Main"/>
      <sheetName val="CP Inventory Transfers"/>
      <sheetName val="CP Labor Detail"/>
      <sheetName val="4THQ_COLL"/>
      <sheetName val="FP&amp;A Notes"/>
      <sheetName val="Form5A"/>
      <sheetName val="DivInp"/>
      <sheetName val="UniqueInp"/>
      <sheetName val="Form1"/>
      <sheetName val="Form6"/>
      <sheetName val="Form8"/>
      <sheetName val="Form3"/>
      <sheetName val="Form7"/>
      <sheetName val="Form4"/>
      <sheetName val="Form9"/>
      <sheetName val="Form5"/>
      <sheetName val="Form10"/>
      <sheetName val="RevCalc"/>
      <sheetName val="ProvRates"/>
      <sheetName val="Salary Comparison"/>
      <sheetName val="Workpaper Index"/>
      <sheetName val="Data"/>
      <sheetName val="Companies"/>
      <sheetName val="Model"/>
      <sheetName val="Core Allocation"/>
      <sheetName val="Pickwick Report"/>
      <sheetName val="Transaction Inputs"/>
      <sheetName val="SEC_855_CALC"/>
      <sheetName val="General Inputs"/>
      <sheetName val="BS allocation - December"/>
      <sheetName val="Marge"/>
      <sheetName val="AccDil"/>
      <sheetName val="SUM"/>
      <sheetName val="Cash"/>
      <sheetName val="Footnotes"/>
      <sheetName val="shtLookup"/>
      <sheetName val="MFG Capital"/>
      <sheetName val="Deltek-Upload"/>
      <sheetName val="E-YTD"/>
      <sheetName val="assumptions"/>
      <sheetName val="2005"/>
      <sheetName val="A4.3d- 6mth ave"/>
      <sheetName val="LONG PUTS"/>
      <sheetName val="Dalton"/>
      <sheetName val="Bloomberg Comp"/>
      <sheetName val="Share Price Data"/>
      <sheetName val="DIVPEP II - US$"/>
      <sheetName val="Q1 2013 Admin Fee"/>
      <sheetName val="Sheet1"/>
      <sheetName val="ACQ397SM"/>
      <sheetName val="l&amp;b F"/>
      <sheetName val="1601Period 3 Fy98"/>
      <sheetName val="1601_Detail_information1"/>
      <sheetName val="FP&amp;A_Notes"/>
      <sheetName val="Equity_Balances1"/>
      <sheetName val="restated_tecsi_and_danet1"/>
      <sheetName val="Control_Panel"/>
      <sheetName val="Div_5037"/>
      <sheetName val="Div_6173"/>
      <sheetName val="Div_6280"/>
      <sheetName val="CP_Inventory_Transfers"/>
      <sheetName val="CP_Labor_Detail"/>
      <sheetName val="Drop Down Options"/>
      <sheetName val="W-9A|Income Tax"/>
      <sheetName val="Welcome"/>
    </sheetNames>
    <sheetDataSet>
      <sheetData sheetId="0" refreshError="1">
        <row r="12">
          <cell r="B12">
            <v>0.49</v>
          </cell>
        </row>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ow r="12">
          <cell r="B12">
            <v>0.49</v>
          </cell>
        </row>
      </sheetData>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LIN 0001"/>
      <sheetName val="CLIN 0002"/>
      <sheetName val="CLIN 0003"/>
      <sheetName val="CLIN 0004"/>
      <sheetName val="CLIN 0005"/>
      <sheetName val="CLIN 0006"/>
      <sheetName val="CLIN 0007"/>
      <sheetName val="Long Distance Travel Back-up"/>
      <sheetName val="Local Travel Back-up"/>
      <sheetName val="Burdens"/>
      <sheetName val="Forward Pricing Rates"/>
      <sheetName val="FCC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2062_IES_SAM_base"/>
      <sheetName val="Budget"/>
      <sheetName val="M&amp;S Factor Lookup"/>
    </sheetNames>
    <sheetDataSet>
      <sheetData sheetId="0" refreshError="1"/>
      <sheetData sheetId="1" refreshError="1"/>
      <sheetData sheetId="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W 3.1"/>
    </sheetNames>
    <sheetDataSet>
      <sheetData sheetId="0" refreshError="1">
        <row r="16">
          <cell r="T16" t="str">
            <v>A1</v>
          </cell>
          <cell r="U16">
            <v>78.930000000000007</v>
          </cell>
          <cell r="W16">
            <v>79.47</v>
          </cell>
          <cell r="Y16">
            <v>80.19</v>
          </cell>
        </row>
        <row r="17">
          <cell r="T17" t="str">
            <v>A2</v>
          </cell>
          <cell r="U17">
            <v>64.61</v>
          </cell>
          <cell r="W17">
            <v>65.3</v>
          </cell>
          <cell r="Y17">
            <v>65.92</v>
          </cell>
        </row>
        <row r="18">
          <cell r="T18" t="str">
            <v>A3</v>
          </cell>
          <cell r="U18">
            <v>43.27</v>
          </cell>
          <cell r="W18">
            <v>44.13</v>
          </cell>
          <cell r="Y18">
            <v>44.6</v>
          </cell>
        </row>
        <row r="19">
          <cell r="T19" t="str">
            <v>A4</v>
          </cell>
          <cell r="U19">
            <v>68.7</v>
          </cell>
          <cell r="W19">
            <v>69.349999999999994</v>
          </cell>
          <cell r="Y19">
            <v>70.02</v>
          </cell>
        </row>
        <row r="20">
          <cell r="T20" t="str">
            <v>A5</v>
          </cell>
          <cell r="U20">
            <v>37.72</v>
          </cell>
          <cell r="W20">
            <v>38.619999999999997</v>
          </cell>
          <cell r="Y20">
            <v>39.06</v>
          </cell>
        </row>
        <row r="21">
          <cell r="T21" t="str">
            <v>A6</v>
          </cell>
          <cell r="U21">
            <v>35.76</v>
          </cell>
          <cell r="W21">
            <v>36.69</v>
          </cell>
          <cell r="Y21">
            <v>37.1</v>
          </cell>
        </row>
        <row r="22">
          <cell r="T22" t="str">
            <v>A7</v>
          </cell>
          <cell r="U22">
            <v>45.54</v>
          </cell>
          <cell r="W22">
            <v>46.38</v>
          </cell>
          <cell r="Y22">
            <v>46.86</v>
          </cell>
        </row>
        <row r="23">
          <cell r="T23" t="str">
            <v>A8</v>
          </cell>
          <cell r="U23">
            <v>48.98</v>
          </cell>
          <cell r="W23">
            <v>49.79</v>
          </cell>
          <cell r="Y23">
            <v>50.31</v>
          </cell>
        </row>
        <row r="24">
          <cell r="T24" t="str">
            <v>A9</v>
          </cell>
          <cell r="U24">
            <v>50.65</v>
          </cell>
          <cell r="W24">
            <v>51.49</v>
          </cell>
          <cell r="Y24">
            <v>52.04</v>
          </cell>
        </row>
        <row r="25">
          <cell r="T25" t="str">
            <v>AA</v>
          </cell>
          <cell r="U25">
            <v>62.59</v>
          </cell>
          <cell r="W25">
            <v>63.28</v>
          </cell>
          <cell r="Y25">
            <v>63.9</v>
          </cell>
        </row>
        <row r="26">
          <cell r="T26" t="str">
            <v>AB</v>
          </cell>
          <cell r="U26">
            <v>36.01</v>
          </cell>
          <cell r="W26">
            <v>36.96</v>
          </cell>
          <cell r="Y26">
            <v>37.380000000000003</v>
          </cell>
        </row>
        <row r="27">
          <cell r="T27" t="str">
            <v>AC</v>
          </cell>
          <cell r="U27">
            <v>50.65</v>
          </cell>
          <cell r="W27">
            <v>51.49</v>
          </cell>
          <cell r="Y27">
            <v>52.04</v>
          </cell>
        </row>
        <row r="28">
          <cell r="T28" t="str">
            <v>AE</v>
          </cell>
          <cell r="U28">
            <v>46.11</v>
          </cell>
          <cell r="W28">
            <v>46.98</v>
          </cell>
          <cell r="Y28">
            <v>47.48</v>
          </cell>
        </row>
        <row r="29">
          <cell r="T29" t="str">
            <v>AJ</v>
          </cell>
          <cell r="U29">
            <v>72.8</v>
          </cell>
          <cell r="W29">
            <v>73.41</v>
          </cell>
          <cell r="Y29">
            <v>74.08</v>
          </cell>
        </row>
        <row r="30">
          <cell r="T30" t="str">
            <v>AK</v>
          </cell>
          <cell r="U30">
            <v>32.020000000000003</v>
          </cell>
          <cell r="W30">
            <v>33.01</v>
          </cell>
          <cell r="Y30">
            <v>33.4</v>
          </cell>
        </row>
        <row r="31">
          <cell r="T31" t="str">
            <v>AL</v>
          </cell>
          <cell r="U31">
            <v>38.229999999999997</v>
          </cell>
          <cell r="W31">
            <v>39.130000000000003</v>
          </cell>
          <cell r="Y31">
            <v>39.57</v>
          </cell>
        </row>
        <row r="32">
          <cell r="T32" t="str">
            <v>AM</v>
          </cell>
          <cell r="U32">
            <v>29.37</v>
          </cell>
          <cell r="W32">
            <v>30.36</v>
          </cell>
          <cell r="Y32">
            <v>30.76</v>
          </cell>
        </row>
        <row r="33">
          <cell r="T33" t="str">
            <v>AN</v>
          </cell>
          <cell r="U33">
            <v>42.91</v>
          </cell>
          <cell r="W33">
            <v>43.8</v>
          </cell>
          <cell r="Y33">
            <v>44.29</v>
          </cell>
        </row>
        <row r="34">
          <cell r="T34" t="str">
            <v>AP</v>
          </cell>
          <cell r="U34">
            <v>47.76</v>
          </cell>
          <cell r="W34">
            <v>48.59</v>
          </cell>
          <cell r="Y34">
            <v>49.09</v>
          </cell>
        </row>
        <row r="35">
          <cell r="T35" t="str">
            <v>AQ</v>
          </cell>
          <cell r="U35">
            <v>30.12</v>
          </cell>
          <cell r="W35">
            <v>31.11</v>
          </cell>
          <cell r="Y35">
            <v>31.5</v>
          </cell>
        </row>
        <row r="36">
          <cell r="T36" t="str">
            <v>AR</v>
          </cell>
          <cell r="U36">
            <v>60.39</v>
          </cell>
          <cell r="W36">
            <v>61.13</v>
          </cell>
          <cell r="Y36">
            <v>61.75</v>
          </cell>
        </row>
        <row r="37">
          <cell r="T37" t="str">
            <v>AS</v>
          </cell>
          <cell r="U37">
            <v>35.130000000000003</v>
          </cell>
          <cell r="W37">
            <v>36.08</v>
          </cell>
          <cell r="Y37">
            <v>36.520000000000003</v>
          </cell>
        </row>
        <row r="38">
          <cell r="T38" t="str">
            <v>AT</v>
          </cell>
          <cell r="U38">
            <v>43.74</v>
          </cell>
          <cell r="W38">
            <v>44.62</v>
          </cell>
          <cell r="Y38">
            <v>45.12</v>
          </cell>
        </row>
        <row r="39">
          <cell r="T39" t="str">
            <v>AU</v>
          </cell>
          <cell r="U39">
            <v>45.54</v>
          </cell>
          <cell r="W39">
            <v>46.38</v>
          </cell>
          <cell r="Y39">
            <v>46.86</v>
          </cell>
        </row>
        <row r="40">
          <cell r="T40" t="str">
            <v>AV</v>
          </cell>
          <cell r="U40">
            <v>51.43</v>
          </cell>
          <cell r="W40">
            <v>52.22</v>
          </cell>
          <cell r="Y40">
            <v>52.75</v>
          </cell>
        </row>
        <row r="41">
          <cell r="T41" t="str">
            <v>AW</v>
          </cell>
          <cell r="U41">
            <v>35.130000000000003</v>
          </cell>
          <cell r="W41">
            <v>36.08</v>
          </cell>
          <cell r="Y41">
            <v>36.520000000000003</v>
          </cell>
        </row>
        <row r="42">
          <cell r="T42" t="str">
            <v>AX</v>
          </cell>
          <cell r="U42">
            <v>42.91</v>
          </cell>
          <cell r="W42">
            <v>43.8</v>
          </cell>
          <cell r="Y42">
            <v>44.29</v>
          </cell>
        </row>
        <row r="43">
          <cell r="T43" t="str">
            <v>AY</v>
          </cell>
          <cell r="U43">
            <v>48.81</v>
          </cell>
          <cell r="W43">
            <v>49.66</v>
          </cell>
          <cell r="Y43">
            <v>50.19</v>
          </cell>
        </row>
        <row r="44">
          <cell r="T44" t="str">
            <v>AZ</v>
          </cell>
          <cell r="U44">
            <v>60.39</v>
          </cell>
          <cell r="W44">
            <v>61.13</v>
          </cell>
          <cell r="Y44">
            <v>61.75</v>
          </cell>
        </row>
        <row r="45">
          <cell r="T45" t="str">
            <v>B1</v>
          </cell>
          <cell r="U45">
            <v>67.3</v>
          </cell>
          <cell r="W45">
            <v>68.040000000000006</v>
          </cell>
          <cell r="Y45">
            <v>68.72</v>
          </cell>
        </row>
        <row r="46">
          <cell r="T46" t="str">
            <v>B2</v>
          </cell>
          <cell r="U46">
            <v>55.18</v>
          </cell>
          <cell r="W46">
            <v>56.03</v>
          </cell>
          <cell r="Y46">
            <v>56.65</v>
          </cell>
        </row>
        <row r="47">
          <cell r="T47" t="str">
            <v>B3</v>
          </cell>
          <cell r="U47">
            <v>37.15</v>
          </cell>
          <cell r="W47">
            <v>38.11</v>
          </cell>
          <cell r="Y47">
            <v>38.56</v>
          </cell>
        </row>
        <row r="48">
          <cell r="T48" t="str">
            <v>B4</v>
          </cell>
          <cell r="U48">
            <v>58.65</v>
          </cell>
          <cell r="W48">
            <v>59.46</v>
          </cell>
          <cell r="Y48">
            <v>60.09</v>
          </cell>
        </row>
        <row r="49">
          <cell r="T49" t="str">
            <v>B5</v>
          </cell>
          <cell r="U49">
            <v>32.43</v>
          </cell>
          <cell r="W49">
            <v>33.43</v>
          </cell>
          <cell r="Y49">
            <v>33.869999999999997</v>
          </cell>
        </row>
        <row r="50">
          <cell r="T50" t="str">
            <v>B6</v>
          </cell>
          <cell r="U50">
            <v>30.79</v>
          </cell>
          <cell r="W50">
            <v>31.8</v>
          </cell>
          <cell r="Y50">
            <v>32.200000000000003</v>
          </cell>
        </row>
        <row r="51">
          <cell r="T51" t="str">
            <v>B7</v>
          </cell>
          <cell r="U51">
            <v>39.049999999999997</v>
          </cell>
          <cell r="W51">
            <v>40</v>
          </cell>
          <cell r="Y51">
            <v>40.47</v>
          </cell>
        </row>
        <row r="52">
          <cell r="T52" t="str">
            <v>B8</v>
          </cell>
          <cell r="U52">
            <v>41.97</v>
          </cell>
          <cell r="W52">
            <v>42.9</v>
          </cell>
          <cell r="Y52">
            <v>43.4</v>
          </cell>
        </row>
        <row r="53">
          <cell r="T53" t="str">
            <v>B9</v>
          </cell>
          <cell r="U53">
            <v>43.1</v>
          </cell>
          <cell r="W53">
            <v>44.06</v>
          </cell>
          <cell r="Y53">
            <v>44.6</v>
          </cell>
        </row>
        <row r="54">
          <cell r="T54" t="str">
            <v>BA</v>
          </cell>
          <cell r="U54">
            <v>53.48</v>
          </cell>
          <cell r="W54">
            <v>54.32</v>
          </cell>
          <cell r="Y54">
            <v>54.92</v>
          </cell>
        </row>
        <row r="55">
          <cell r="T55" t="str">
            <v>BB</v>
          </cell>
          <cell r="U55">
            <v>30.8</v>
          </cell>
          <cell r="W55">
            <v>31.83</v>
          </cell>
          <cell r="Y55">
            <v>32.26</v>
          </cell>
        </row>
        <row r="56">
          <cell r="T56" t="str">
            <v>BC</v>
          </cell>
          <cell r="U56">
            <v>43.1</v>
          </cell>
          <cell r="W56">
            <v>44.06</v>
          </cell>
          <cell r="Y56">
            <v>44.6</v>
          </cell>
        </row>
        <row r="57">
          <cell r="T57" t="str">
            <v>BE</v>
          </cell>
          <cell r="U57">
            <v>39.28</v>
          </cell>
          <cell r="W57">
            <v>40.26</v>
          </cell>
          <cell r="Y57">
            <v>40.75</v>
          </cell>
        </row>
        <row r="58">
          <cell r="T58" t="str">
            <v>BJ</v>
          </cell>
          <cell r="U58">
            <v>62.11</v>
          </cell>
          <cell r="W58">
            <v>62.9</v>
          </cell>
          <cell r="Y58">
            <v>63.53</v>
          </cell>
        </row>
        <row r="59">
          <cell r="T59" t="str">
            <v>BK</v>
          </cell>
          <cell r="U59">
            <v>27.47</v>
          </cell>
          <cell r="W59">
            <v>28.52</v>
          </cell>
          <cell r="Y59">
            <v>28.91</v>
          </cell>
        </row>
        <row r="60">
          <cell r="T60" t="str">
            <v>BL</v>
          </cell>
          <cell r="U60">
            <v>32.869999999999997</v>
          </cell>
          <cell r="W60">
            <v>33.869999999999997</v>
          </cell>
          <cell r="Y60">
            <v>34.299999999999997</v>
          </cell>
        </row>
        <row r="61">
          <cell r="T61" t="str">
            <v>BM</v>
          </cell>
          <cell r="U61">
            <v>25.23</v>
          </cell>
          <cell r="W61">
            <v>26.3</v>
          </cell>
          <cell r="Y61">
            <v>26.67</v>
          </cell>
        </row>
        <row r="62">
          <cell r="T62" t="str">
            <v>BN</v>
          </cell>
          <cell r="U62">
            <v>36.6</v>
          </cell>
          <cell r="W62">
            <v>37.61</v>
          </cell>
          <cell r="Y62">
            <v>38.08</v>
          </cell>
        </row>
        <row r="63">
          <cell r="T63" t="str">
            <v>BP</v>
          </cell>
          <cell r="U63">
            <v>40.950000000000003</v>
          </cell>
          <cell r="W63">
            <v>41.88</v>
          </cell>
          <cell r="Y63">
            <v>42.36</v>
          </cell>
        </row>
        <row r="64">
          <cell r="T64" t="str">
            <v>BQ</v>
          </cell>
          <cell r="U64">
            <v>25.85</v>
          </cell>
          <cell r="W64">
            <v>26.92</v>
          </cell>
          <cell r="Y64">
            <v>27.29</v>
          </cell>
        </row>
        <row r="65">
          <cell r="T65" t="str">
            <v>BR</v>
          </cell>
          <cell r="U65">
            <v>51.25</v>
          </cell>
          <cell r="W65">
            <v>52.17</v>
          </cell>
          <cell r="Y65">
            <v>52.76</v>
          </cell>
        </row>
        <row r="66">
          <cell r="T66" t="str">
            <v>BS</v>
          </cell>
          <cell r="U66">
            <v>30.06</v>
          </cell>
          <cell r="W66">
            <v>31.1</v>
          </cell>
          <cell r="Y66">
            <v>31.53</v>
          </cell>
        </row>
        <row r="67">
          <cell r="T67" t="str">
            <v>BT</v>
          </cell>
          <cell r="U67">
            <v>37.29</v>
          </cell>
          <cell r="W67">
            <v>38.29</v>
          </cell>
          <cell r="Y67">
            <v>38.770000000000003</v>
          </cell>
        </row>
        <row r="68">
          <cell r="T68" t="str">
            <v>BU</v>
          </cell>
          <cell r="U68">
            <v>39.049999999999997</v>
          </cell>
          <cell r="W68">
            <v>31.8</v>
          </cell>
          <cell r="Y68">
            <v>40.47</v>
          </cell>
        </row>
        <row r="69">
          <cell r="T69" t="str">
            <v>BV</v>
          </cell>
          <cell r="U69">
            <v>44.04</v>
          </cell>
          <cell r="W69">
            <v>44.95</v>
          </cell>
          <cell r="Y69">
            <v>45.46</v>
          </cell>
        </row>
        <row r="70">
          <cell r="T70" t="str">
            <v>BW</v>
          </cell>
          <cell r="U70">
            <v>30.06</v>
          </cell>
          <cell r="W70">
            <v>31.1</v>
          </cell>
          <cell r="Y70">
            <v>31.53</v>
          </cell>
        </row>
        <row r="71">
          <cell r="T71" t="str">
            <v>BX</v>
          </cell>
          <cell r="U71">
            <v>36.6</v>
          </cell>
          <cell r="W71">
            <v>37.61</v>
          </cell>
          <cell r="Y71">
            <v>38.08</v>
          </cell>
        </row>
        <row r="72">
          <cell r="T72" t="str">
            <v>BY</v>
          </cell>
          <cell r="U72">
            <v>41.55</v>
          </cell>
          <cell r="W72">
            <v>42.52</v>
          </cell>
          <cell r="Y72">
            <v>43.03</v>
          </cell>
        </row>
        <row r="73">
          <cell r="T73" t="str">
            <v>BZ</v>
          </cell>
          <cell r="U73">
            <v>51.25</v>
          </cell>
          <cell r="W73">
            <v>52.17</v>
          </cell>
          <cell r="Y73">
            <v>52.76</v>
          </cell>
        </row>
      </sheetData>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M  Pricing "/>
      <sheetName val="IRS FAFSA BOE"/>
      <sheetName val="Submission"/>
      <sheetName val="PRAM Option Yr 3"/>
      <sheetName val=" Pricing build "/>
      <sheetName val="2007 Cost Rates - New Age"/>
      <sheetName val="Exhibit 1 PEM Pricing "/>
      <sheetName val="FAFSA Rates"/>
    </sheetNames>
    <sheetDataSet>
      <sheetData sheetId="0"/>
      <sheetData sheetId="1"/>
      <sheetData sheetId="2"/>
      <sheetData sheetId="3"/>
      <sheetData sheetId="4"/>
      <sheetData sheetId="5">
        <row r="15">
          <cell r="A15" t="str">
            <v>CDWFOP1</v>
          </cell>
          <cell r="B15" t="str">
            <v>C</v>
          </cell>
          <cell r="C15" t="str">
            <v>DW</v>
          </cell>
          <cell r="D15" t="str">
            <v>Ops</v>
          </cell>
          <cell r="E15" t="str">
            <v>FOP1</v>
          </cell>
          <cell r="F15" t="str">
            <v>FOP1 - Ops</v>
          </cell>
          <cell r="G15" t="str">
            <v>FOP1</v>
          </cell>
          <cell r="H15">
            <v>10.680252075710579</v>
          </cell>
          <cell r="J15">
            <v>0.58290513347369721</v>
          </cell>
          <cell r="L15">
            <v>6.2255737617248066</v>
          </cell>
          <cell r="N15">
            <v>16.905825837435387</v>
          </cell>
          <cell r="P15">
            <v>6.9192030851124853E-2</v>
          </cell>
          <cell r="R15">
            <v>1.169748422907573</v>
          </cell>
          <cell r="T15">
            <v>18.075574260342961</v>
          </cell>
          <cell r="W15">
            <v>2.9463186044359029</v>
          </cell>
          <cell r="Y15">
            <v>21.021892864778863</v>
          </cell>
          <cell r="AA15">
            <v>5.6528340289677681E-2</v>
          </cell>
          <cell r="AC15">
            <v>21.07842120506854</v>
          </cell>
          <cell r="AE15">
            <v>3.1532839297168294</v>
          </cell>
          <cell r="AG15">
            <v>24.231705134785368</v>
          </cell>
          <cell r="AI15">
            <v>0.25405273133689177</v>
          </cell>
          <cell r="AJ15">
            <v>0.13246332654480514</v>
          </cell>
          <cell r="AK15">
            <v>2.268832698236964</v>
          </cell>
          <cell r="AM15">
            <v>23.410343993050198</v>
          </cell>
          <cell r="AN15">
            <v>3.508539395999509E-2</v>
          </cell>
        </row>
        <row r="16">
          <cell r="A16" t="str">
            <v>CDWFPS1</v>
          </cell>
          <cell r="B16" t="str">
            <v>C</v>
          </cell>
          <cell r="C16" t="str">
            <v>DW</v>
          </cell>
          <cell r="D16" t="str">
            <v>Program Supt I</v>
          </cell>
          <cell r="E16" t="str">
            <v>FPS1</v>
          </cell>
          <cell r="F16" t="str">
            <v>FPS1 - Program Supt I</v>
          </cell>
          <cell r="G16" t="str">
            <v>FPS1</v>
          </cell>
          <cell r="H16">
            <v>19.278931396988678</v>
          </cell>
          <cell r="J16">
            <v>0.58290513347369721</v>
          </cell>
          <cell r="L16">
            <v>11.237788079191937</v>
          </cell>
          <cell r="N16">
            <v>30.516719476180615</v>
          </cell>
          <cell r="P16">
            <v>6.9192030851124853E-2</v>
          </cell>
          <cell r="R16">
            <v>2.1115137954710117</v>
          </cell>
          <cell r="T16">
            <v>32.628233271651624</v>
          </cell>
          <cell r="W16">
            <v>5.3184020232792149</v>
          </cell>
          <cell r="Y16">
            <v>37.946635294930836</v>
          </cell>
          <cell r="AA16">
            <v>0.10203935138467411</v>
          </cell>
          <cell r="AC16">
            <v>38.048674646315511</v>
          </cell>
          <cell r="AE16">
            <v>5.691995294239625</v>
          </cell>
          <cell r="AG16">
            <v>43.740669940555136</v>
          </cell>
          <cell r="AI16">
            <v>0.25405273133689177</v>
          </cell>
          <cell r="AJ16">
            <v>0.13246332654480522</v>
          </cell>
          <cell r="AK16">
            <v>2.2688326982369635</v>
          </cell>
          <cell r="AM16">
            <v>41.283662077659066</v>
          </cell>
          <cell r="AN16">
            <v>5.9515259529887891E-2</v>
          </cell>
        </row>
        <row r="17">
          <cell r="A17" t="str">
            <v>CDWFPM1</v>
          </cell>
          <cell r="B17" t="str">
            <v>C</v>
          </cell>
          <cell r="C17" t="str">
            <v>DW</v>
          </cell>
          <cell r="D17" t="str">
            <v>Processing Mgmt</v>
          </cell>
          <cell r="E17" t="str">
            <v>FPM1</v>
          </cell>
          <cell r="F17" t="str">
            <v>FPM1 - External PM I</v>
          </cell>
          <cell r="G17" t="str">
            <v>FPM1</v>
          </cell>
          <cell r="H17">
            <v>23.707409124312381</v>
          </cell>
          <cell r="J17">
            <v>0.58290513347369721</v>
          </cell>
          <cell r="L17">
            <v>13.819170479922855</v>
          </cell>
          <cell r="N17">
            <v>37.526579604235238</v>
          </cell>
          <cell r="P17">
            <v>6.9192030851124853E-2</v>
          </cell>
          <cell r="R17">
            <v>2.5965402537134374</v>
          </cell>
          <cell r="T17">
            <v>40.123119857948673</v>
          </cell>
          <cell r="W17">
            <v>6.5400685368456335</v>
          </cell>
          <cell r="Y17">
            <v>46.663188394794304</v>
          </cell>
          <cell r="AA17">
            <v>0.12547835770782378</v>
          </cell>
          <cell r="AC17">
            <v>46.788666752502131</v>
          </cell>
          <cell r="AE17">
            <v>6.9994782592191456</v>
          </cell>
          <cell r="AG17">
            <v>53.788145011721276</v>
          </cell>
          <cell r="AI17">
            <v>0.25405273133689182</v>
          </cell>
          <cell r="AJ17">
            <v>0.13246332654480525</v>
          </cell>
          <cell r="AK17">
            <v>2.268832698236964</v>
          </cell>
          <cell r="AM17">
            <v>44.639817017972291</v>
          </cell>
          <cell r="AN17">
            <v>0.20493650298937846</v>
          </cell>
        </row>
        <row r="18">
          <cell r="A18" t="str">
            <v>CDWFSO1</v>
          </cell>
          <cell r="B18" t="str">
            <v>C</v>
          </cell>
          <cell r="C18" t="str">
            <v>DW</v>
          </cell>
          <cell r="D18" t="str">
            <v>Ops</v>
          </cell>
          <cell r="E18" t="str">
            <v>FSO1</v>
          </cell>
          <cell r="F18" t="str">
            <v>FSO1 - Sr. Ops I</v>
          </cell>
          <cell r="G18" t="str">
            <v>FSO1</v>
          </cell>
          <cell r="H18">
            <v>19.452914799120464</v>
          </cell>
          <cell r="J18">
            <v>0.58290513347369721</v>
          </cell>
          <cell r="L18">
            <v>11.339203897433773</v>
          </cell>
          <cell r="N18">
            <v>30.792118696554237</v>
          </cell>
          <cell r="P18">
            <v>6.9192030851124853E-2</v>
          </cell>
          <cell r="R18">
            <v>2.130569226823479</v>
          </cell>
          <cell r="T18">
            <v>32.922687923377715</v>
          </cell>
          <cell r="W18">
            <v>5.366398131510568</v>
          </cell>
          <cell r="Y18">
            <v>38.289086054888287</v>
          </cell>
          <cell r="AA18">
            <v>0.10296020914072171</v>
          </cell>
          <cell r="AC18">
            <v>38.392046264029005</v>
          </cell>
          <cell r="AE18">
            <v>5.7433629082332427</v>
          </cell>
          <cell r="AG18">
            <v>44.13540917226225</v>
          </cell>
          <cell r="AI18">
            <v>0.25405273133689188</v>
          </cell>
          <cell r="AJ18">
            <v>0.13246332654480517</v>
          </cell>
          <cell r="AK18">
            <v>2.268832698236964</v>
          </cell>
          <cell r="AM18" t="e">
            <v>#N/A</v>
          </cell>
          <cell r="AN18" t="e">
            <v>#N/A</v>
          </cell>
        </row>
        <row r="19">
          <cell r="E19">
            <v>0</v>
          </cell>
        </row>
        <row r="20">
          <cell r="C20" t="str">
            <v>Civil Image &amp; Data Collect</v>
          </cell>
          <cell r="E20">
            <v>0</v>
          </cell>
        </row>
        <row r="21">
          <cell r="E21">
            <v>0</v>
          </cell>
        </row>
        <row r="22">
          <cell r="A22" t="str">
            <v>CDCFOP1</v>
          </cell>
          <cell r="B22" t="str">
            <v>C</v>
          </cell>
          <cell r="C22" t="str">
            <v>DC</v>
          </cell>
          <cell r="D22" t="str">
            <v>Ops</v>
          </cell>
          <cell r="E22" t="str">
            <v>FOP1</v>
          </cell>
          <cell r="F22" t="str">
            <v>FOP1 - Ops</v>
          </cell>
          <cell r="G22" t="str">
            <v>FOP1</v>
          </cell>
          <cell r="H22">
            <v>10.680252075710579</v>
          </cell>
          <cell r="J22">
            <v>0.82868540364814747</v>
          </cell>
          <cell r="L22">
            <v>8.8505690024241854</v>
          </cell>
          <cell r="N22">
            <v>19.530821078134764</v>
          </cell>
          <cell r="P22">
            <v>6.9192030851124853E-2</v>
          </cell>
          <cell r="R22">
            <v>1.3513771745861001</v>
          </cell>
          <cell r="T22">
            <v>20.882198252720865</v>
          </cell>
          <cell r="W22">
            <v>3.4037983151935012</v>
          </cell>
          <cell r="Y22">
            <v>24.285996567914367</v>
          </cell>
          <cell r="AA22">
            <v>6.5305588183504848E-2</v>
          </cell>
          <cell r="AC22">
            <v>24.351302156097873</v>
          </cell>
          <cell r="AE22">
            <v>3.6428994851871548</v>
          </cell>
          <cell r="AG22">
            <v>27.994201641285027</v>
          </cell>
          <cell r="AI22">
            <v>0.25405273133689182</v>
          </cell>
          <cell r="AJ22">
            <v>0.13246332654480519</v>
          </cell>
          <cell r="AK22">
            <v>2.621118063772153</v>
          </cell>
          <cell r="AM22">
            <v>26.398898545354474</v>
          </cell>
          <cell r="AN22">
            <v>6.0430668847404841E-2</v>
          </cell>
        </row>
        <row r="23">
          <cell r="A23" t="str">
            <v>CDCFPS1</v>
          </cell>
          <cell r="B23" t="str">
            <v>C</v>
          </cell>
          <cell r="C23" t="str">
            <v>DC</v>
          </cell>
          <cell r="D23" t="str">
            <v>Program Supt I</v>
          </cell>
          <cell r="E23" t="str">
            <v>FPS1</v>
          </cell>
          <cell r="F23" t="str">
            <v>FPS1 - Program Supt I</v>
          </cell>
          <cell r="G23" t="str">
            <v>FPS1</v>
          </cell>
          <cell r="H23">
            <v>19.278931396988678</v>
          </cell>
          <cell r="J23">
            <v>0.82868540364814747</v>
          </cell>
          <cell r="L23">
            <v>15.976169046618507</v>
          </cell>
          <cell r="N23">
            <v>35.255100443607184</v>
          </cell>
          <cell r="P23">
            <v>6.9192030851124853E-2</v>
          </cell>
          <cell r="R23">
            <v>2.4393719975535739</v>
          </cell>
          <cell r="T23">
            <v>37.694472441160755</v>
          </cell>
          <cell r="W23">
            <v>6.1441990079092035</v>
          </cell>
          <cell r="Y23">
            <v>43.838671449069956</v>
          </cell>
          <cell r="AA23">
            <v>0.11788316844066803</v>
          </cell>
          <cell r="AC23">
            <v>43.956554617510626</v>
          </cell>
          <cell r="AE23">
            <v>6.5758007173604929</v>
          </cell>
          <cell r="AG23">
            <v>50.53235533487112</v>
          </cell>
          <cell r="AI23">
            <v>0.25405273133689182</v>
          </cell>
          <cell r="AJ23">
            <v>0.13246332654480522</v>
          </cell>
          <cell r="AK23">
            <v>2.6211180637721525</v>
          </cell>
          <cell r="AM23">
            <v>46.553916810977235</v>
          </cell>
          <cell r="AN23">
            <v>8.5458728210722423E-2</v>
          </cell>
        </row>
        <row r="24">
          <cell r="A24" t="str">
            <v>CDCFPM1</v>
          </cell>
          <cell r="B24" t="str">
            <v>C</v>
          </cell>
          <cell r="C24" t="str">
            <v>DC</v>
          </cell>
          <cell r="D24" t="str">
            <v>Processing Mgmt</v>
          </cell>
          <cell r="E24" t="str">
            <v>FPM1</v>
          </cell>
          <cell r="F24" t="str">
            <v>FPM1 - External PM I</v>
          </cell>
          <cell r="G24" t="str">
            <v>FPM1</v>
          </cell>
          <cell r="H24">
            <v>23.707409124312381</v>
          </cell>
          <cell r="J24">
            <v>0.82868540364814747</v>
          </cell>
          <cell r="L24">
            <v>19.645983899632579</v>
          </cell>
          <cell r="N24">
            <v>43.35339302394496</v>
          </cell>
          <cell r="P24">
            <v>6.9192030851124853E-2</v>
          </cell>
          <cell r="R24">
            <v>2.9997093076137409</v>
          </cell>
          <cell r="T24">
            <v>46.353102331558702</v>
          </cell>
          <cell r="W24">
            <v>7.5555556800440691</v>
          </cell>
          <cell r="Y24">
            <v>53.908658011602768</v>
          </cell>
          <cell r="AA24">
            <v>0.14496158762874548</v>
          </cell>
          <cell r="AC24">
            <v>54.05361959923151</v>
          </cell>
          <cell r="AE24">
            <v>8.0862987017404144</v>
          </cell>
          <cell r="AG24">
            <v>62.139918300971928</v>
          </cell>
          <cell r="AI24">
            <v>0.25405273133689177</v>
          </cell>
          <cell r="AJ24">
            <v>0.13246332654480519</v>
          </cell>
          <cell r="AK24">
            <v>2.6211180637721525</v>
          </cell>
          <cell r="AM24">
            <v>50.338517062819804</v>
          </cell>
          <cell r="AN24">
            <v>0.23444078067346721</v>
          </cell>
        </row>
        <row r="25">
          <cell r="A25" t="str">
            <v>CDCFSO1</v>
          </cell>
          <cell r="B25" t="str">
            <v>C</v>
          </cell>
          <cell r="C25" t="str">
            <v>DC</v>
          </cell>
          <cell r="D25" t="str">
            <v>Ops</v>
          </cell>
          <cell r="E25" t="str">
            <v>FSO1</v>
          </cell>
          <cell r="F25" t="str">
            <v>FSO1 - Sr. Ops I</v>
          </cell>
          <cell r="G25" t="str">
            <v>FSO1</v>
          </cell>
          <cell r="H25">
            <v>19.452914799120464</v>
          </cell>
          <cell r="J25">
            <v>0.82868540364814747</v>
          </cell>
          <cell r="L25">
            <v>16.120346552442165</v>
          </cell>
          <cell r="N25">
            <v>35.573261351562628</v>
          </cell>
          <cell r="P25">
            <v>6.9192030851124853E-2</v>
          </cell>
          <cell r="R25">
            <v>2.4613861969124486</v>
          </cell>
          <cell r="T25">
            <v>38.034647548475078</v>
          </cell>
          <cell r="W25">
            <v>6.1996475504014379</v>
          </cell>
          <cell r="Y25">
            <v>44.234295098876515</v>
          </cell>
          <cell r="AA25">
            <v>0.11894700928729221</v>
          </cell>
          <cell r="AC25">
            <v>44.353242108163805</v>
          </cell>
          <cell r="AE25">
            <v>6.6351442648314771</v>
          </cell>
          <cell r="AG25">
            <v>50.988386372995279</v>
          </cell>
          <cell r="AI25">
            <v>0.25405273133689171</v>
          </cell>
          <cell r="AJ25">
            <v>0.13246332654480508</v>
          </cell>
          <cell r="AK25">
            <v>2.6211180637721525</v>
          </cell>
          <cell r="AM25" t="e">
            <v>#N/A</v>
          </cell>
          <cell r="AN25" t="e">
            <v>#N/A</v>
          </cell>
        </row>
        <row r="26">
          <cell r="E26">
            <v>0</v>
          </cell>
        </row>
        <row r="27">
          <cell r="C27" t="str">
            <v>Civil Shared Overhead</v>
          </cell>
          <cell r="E27">
            <v>0</v>
          </cell>
        </row>
        <row r="28">
          <cell r="D28" t="str">
            <v>Civil Shared Overhead - Coralville/Lawrence/Phoenix / Richmond</v>
          </cell>
          <cell r="E28">
            <v>0</v>
          </cell>
        </row>
        <row r="29">
          <cell r="E29">
            <v>0</v>
          </cell>
        </row>
        <row r="30">
          <cell r="E30">
            <v>0</v>
          </cell>
        </row>
        <row r="31">
          <cell r="A31" t="str">
            <v>COHFCL1</v>
          </cell>
          <cell r="B31" t="str">
            <v>C</v>
          </cell>
          <cell r="C31" t="str">
            <v>OH</v>
          </cell>
          <cell r="D31" t="str">
            <v>Clerical</v>
          </cell>
          <cell r="E31" t="str">
            <v>FCL1</v>
          </cell>
          <cell r="F31" t="str">
            <v>FCL1 - Clerical</v>
          </cell>
          <cell r="G31" t="str">
            <v>FCL1</v>
          </cell>
          <cell r="H31">
            <v>15.918694765393072</v>
          </cell>
          <cell r="J31">
            <v>0.8168550040179593</v>
          </cell>
          <cell r="L31">
            <v>13.003265476545826</v>
          </cell>
          <cell r="N31">
            <v>28.921960241938898</v>
          </cell>
          <cell r="P31">
            <v>6.9192030851124853E-2</v>
          </cell>
          <cell r="R31">
            <v>2.0011691653352428</v>
          </cell>
          <cell r="T31">
            <v>30.923129407274139</v>
          </cell>
          <cell r="W31">
            <v>5.040470093385685</v>
          </cell>
          <cell r="Y31">
            <v>35.963599500659825</v>
          </cell>
          <cell r="AA31">
            <v>9.670692376237483E-2</v>
          </cell>
          <cell r="AC31">
            <v>36.060306424422201</v>
          </cell>
          <cell r="AE31">
            <v>5.3945399250989734</v>
          </cell>
          <cell r="AG31">
            <v>41.454846349521176</v>
          </cell>
          <cell r="AI31">
            <v>0.25405273133689188</v>
          </cell>
          <cell r="AJ31">
            <v>0.13246332654480525</v>
          </cell>
          <cell r="AK31">
            <v>2.6041611426360904</v>
          </cell>
          <cell r="AM31">
            <v>37.15624721180022</v>
          </cell>
          <cell r="AN31">
            <v>0.11568980885550224</v>
          </cell>
        </row>
        <row r="32">
          <cell r="A32" t="str">
            <v>COHFPM1</v>
          </cell>
          <cell r="B32" t="str">
            <v>C</v>
          </cell>
          <cell r="C32" t="str">
            <v>OH</v>
          </cell>
          <cell r="D32" t="str">
            <v>External PM I</v>
          </cell>
          <cell r="E32" t="str">
            <v>FPM1</v>
          </cell>
          <cell r="F32" t="str">
            <v>FPM1 - External PM I</v>
          </cell>
          <cell r="G32" t="str">
            <v>FPM1</v>
          </cell>
          <cell r="H32">
            <v>23.707409124312381</v>
          </cell>
          <cell r="J32">
            <v>0.8168550040179593</v>
          </cell>
          <cell r="L32">
            <v>19.365515775495595</v>
          </cell>
          <cell r="N32">
            <v>43.072924899807973</v>
          </cell>
          <cell r="P32">
            <v>6.9192030851124853E-2</v>
          </cell>
          <cell r="R32">
            <v>2.9803031485156972</v>
          </cell>
          <cell r="T32">
            <v>46.053228048323668</v>
          </cell>
          <cell r="W32">
            <v>7.5066761718767578</v>
          </cell>
          <cell r="Y32">
            <v>53.559904220200423</v>
          </cell>
          <cell r="AA32">
            <v>0.14402378088010878</v>
          </cell>
          <cell r="AC32">
            <v>53.703928001080534</v>
          </cell>
          <cell r="AE32">
            <v>8.0339856330300634</v>
          </cell>
          <cell r="AG32">
            <v>61.737913634110598</v>
          </cell>
          <cell r="AI32">
            <v>0.25405273133689182</v>
          </cell>
          <cell r="AJ32">
            <v>0.13246332654480522</v>
          </cell>
          <cell r="AK32">
            <v>2.60416114263609</v>
          </cell>
          <cell r="AM32">
            <v>51.70383061523119</v>
          </cell>
          <cell r="AN32">
            <v>0.19406846455054558</v>
          </cell>
        </row>
        <row r="33">
          <cell r="A33" t="str">
            <v>COHFPM2</v>
          </cell>
          <cell r="B33" t="str">
            <v>C</v>
          </cell>
          <cell r="C33" t="str">
            <v>OH</v>
          </cell>
          <cell r="D33" t="str">
            <v>External PM II</v>
          </cell>
          <cell r="E33" t="str">
            <v>FPM2</v>
          </cell>
          <cell r="F33" t="str">
            <v>FPM2 - External PM II</v>
          </cell>
          <cell r="G33" t="str">
            <v>FPM2</v>
          </cell>
          <cell r="H33">
            <v>37.49477437690863</v>
          </cell>
          <cell r="J33">
            <v>0.8168550040179593</v>
          </cell>
          <cell r="L33">
            <v>30.627794074302177</v>
          </cell>
          <cell r="N33">
            <v>68.12256845121081</v>
          </cell>
          <cell r="P33">
            <v>6.9192030851124853E-2</v>
          </cell>
          <cell r="R33">
            <v>4.7135388579340427</v>
          </cell>
          <cell r="T33">
            <v>72.83610730914485</v>
          </cell>
          <cell r="W33">
            <v>11.872285491390612</v>
          </cell>
          <cell r="Y33">
            <v>84.708392800535464</v>
          </cell>
          <cell r="AA33">
            <v>0.22778276363700431</v>
          </cell>
          <cell r="AC33">
            <v>84.936175564172473</v>
          </cell>
          <cell r="AE33">
            <v>12.70625892008032</v>
          </cell>
          <cell r="AG33">
            <v>97.642434484252789</v>
          </cell>
          <cell r="AI33">
            <v>0.25405273133689188</v>
          </cell>
          <cell r="AJ33">
            <v>0.13246332654480519</v>
          </cell>
          <cell r="AK33">
            <v>2.6041611426360904</v>
          </cell>
          <cell r="AM33">
            <v>88.096099916357616</v>
          </cell>
          <cell r="AN33">
            <v>0.10836273770301852</v>
          </cell>
        </row>
        <row r="34">
          <cell r="A34" t="str">
            <v>COHFPM3</v>
          </cell>
          <cell r="B34" t="str">
            <v>C</v>
          </cell>
          <cell r="C34" t="str">
            <v>OH</v>
          </cell>
          <cell r="D34" t="str">
            <v>External PM III</v>
          </cell>
          <cell r="E34" t="str">
            <v>FPM3</v>
          </cell>
          <cell r="F34" t="str">
            <v>FPM3 - External PM III</v>
          </cell>
          <cell r="G34" t="str">
            <v>FPM3</v>
          </cell>
          <cell r="H34">
            <v>72.439026767970674</v>
          </cell>
          <cell r="J34">
            <v>0.8168550040179593</v>
          </cell>
          <cell r="L34">
            <v>59.172181501607746</v>
          </cell>
          <cell r="N34">
            <v>131.61120826957841</v>
          </cell>
          <cell r="P34">
            <v>6.9192030851124853E-2</v>
          </cell>
          <cell r="R34">
            <v>9.1064467829424878</v>
          </cell>
          <cell r="T34">
            <v>140.71765505252091</v>
          </cell>
          <cell r="W34">
            <v>22.936977773560908</v>
          </cell>
          <cell r="Y34">
            <v>163.65463282608181</v>
          </cell>
          <cell r="AA34">
            <v>0.44007096953076036</v>
          </cell>
          <cell r="AC34">
            <v>164.09470379561256</v>
          </cell>
          <cell r="AE34">
            <v>24.54819492391227</v>
          </cell>
          <cell r="AG34">
            <v>188.64289871952482</v>
          </cell>
          <cell r="AI34">
            <v>0.25405273133689171</v>
          </cell>
          <cell r="AJ34">
            <v>0.13246332654480511</v>
          </cell>
          <cell r="AK34">
            <v>2.60416114263609</v>
          </cell>
          <cell r="AM34">
            <v>172.66779091880565</v>
          </cell>
          <cell r="AN34">
            <v>9.2519326944022928E-2</v>
          </cell>
        </row>
        <row r="35">
          <cell r="A35" t="str">
            <v>COHFID1</v>
          </cell>
          <cell r="B35" t="str">
            <v>C</v>
          </cell>
          <cell r="C35" t="str">
            <v>OH</v>
          </cell>
          <cell r="D35" t="str">
            <v>Instructional Designer</v>
          </cell>
          <cell r="E35" t="str">
            <v>FID1</v>
          </cell>
          <cell r="F35" t="str">
            <v>FID1 - Instructional Designer</v>
          </cell>
          <cell r="G35" t="str">
            <v>FID1</v>
          </cell>
          <cell r="H35">
            <v>17.219297996681568</v>
          </cell>
          <cell r="J35">
            <v>0.8168550040179593</v>
          </cell>
          <cell r="L35">
            <v>14.065669734265761</v>
          </cell>
          <cell r="N35">
            <v>31.284967730947329</v>
          </cell>
          <cell r="P35">
            <v>6.9192030851124853E-2</v>
          </cell>
          <cell r="R35">
            <v>2.1646704524161531</v>
          </cell>
          <cell r="T35">
            <v>33.449638183363483</v>
          </cell>
          <cell r="W35">
            <v>5.4522910238882476</v>
          </cell>
          <cell r="Y35">
            <v>38.901929207251733</v>
          </cell>
          <cell r="AA35">
            <v>0.1046081580901259</v>
          </cell>
          <cell r="AC35">
            <v>39.006537365341856</v>
          </cell>
          <cell r="AE35">
            <v>5.83528938108776</v>
          </cell>
          <cell r="AG35">
            <v>44.841826746429618</v>
          </cell>
          <cell r="AI35">
            <v>0.25405273133689188</v>
          </cell>
          <cell r="AJ35">
            <v>0.13246332654480517</v>
          </cell>
          <cell r="AK35">
            <v>2.6041611426360904</v>
          </cell>
          <cell r="AM35">
            <v>40.881053078487376</v>
          </cell>
          <cell r="AN35">
            <v>9.6885314092520256E-2</v>
          </cell>
        </row>
        <row r="36">
          <cell r="A36" t="str">
            <v>COHFOP1</v>
          </cell>
          <cell r="B36" t="str">
            <v>C</v>
          </cell>
          <cell r="C36" t="str">
            <v>OH</v>
          </cell>
          <cell r="D36" t="str">
            <v>Ops</v>
          </cell>
          <cell r="E36" t="str">
            <v>FOP1</v>
          </cell>
          <cell r="F36" t="str">
            <v>FOP1 - Ops</v>
          </cell>
          <cell r="G36" t="str">
            <v>FOP1</v>
          </cell>
          <cell r="H36">
            <v>10.680252075710579</v>
          </cell>
          <cell r="J36">
            <v>0.8168550040179593</v>
          </cell>
          <cell r="L36">
            <v>8.7242173522173836</v>
          </cell>
          <cell r="N36">
            <v>19.404469427927964</v>
          </cell>
          <cell r="P36">
            <v>6.9192030851124853E-2</v>
          </cell>
          <cell r="R36">
            <v>1.3426346473069006</v>
          </cell>
          <cell r="T36">
            <v>20.747104075234866</v>
          </cell>
          <cell r="W36">
            <v>3.381777964263283</v>
          </cell>
          <cell r="Y36">
            <v>24.128882039498148</v>
          </cell>
          <cell r="AA36">
            <v>6.4883103701070616E-2</v>
          </cell>
          <cell r="AC36">
            <v>24.193765143199219</v>
          </cell>
          <cell r="AE36">
            <v>3.619332305924722</v>
          </cell>
          <cell r="AG36">
            <v>27.813097449123941</v>
          </cell>
          <cell r="AI36">
            <v>0.25405273133689177</v>
          </cell>
          <cell r="AJ36">
            <v>0.13246332654480519</v>
          </cell>
          <cell r="AK36">
            <v>2.6041611426360909</v>
          </cell>
          <cell r="AM36">
            <v>27.11490640684405</v>
          </cell>
          <cell r="AN36">
            <v>2.5749343619480884E-2</v>
          </cell>
        </row>
        <row r="37">
          <cell r="A37" t="str">
            <v>COHFPW1</v>
          </cell>
          <cell r="B37" t="str">
            <v>C</v>
          </cell>
          <cell r="C37" t="str">
            <v>OH</v>
          </cell>
          <cell r="D37" t="str">
            <v>Professional Writing I</v>
          </cell>
          <cell r="E37" t="str">
            <v>FPW1</v>
          </cell>
          <cell r="F37" t="str">
            <v>FPW1 - Professional Writing I</v>
          </cell>
          <cell r="G37" t="str">
            <v>FPW1</v>
          </cell>
          <cell r="H37">
            <v>20.556971262718083</v>
          </cell>
          <cell r="J37">
            <v>0.8168550040179593</v>
          </cell>
          <cell r="L37">
            <v>16.792064843404653</v>
          </cell>
          <cell r="N37">
            <v>37.349036106122739</v>
          </cell>
          <cell r="P37">
            <v>6.9192030851124853E-2</v>
          </cell>
          <cell r="R37">
            <v>2.5842556585146208</v>
          </cell>
          <cell r="T37">
            <v>39.93329176463736</v>
          </cell>
          <cell r="W37">
            <v>6.5091265576358897</v>
          </cell>
          <cell r="Y37">
            <v>46.442418322273248</v>
          </cell>
          <cell r="AA37">
            <v>0.12488470204296422</v>
          </cell>
          <cell r="AC37">
            <v>46.56730302431621</v>
          </cell>
          <cell r="AE37">
            <v>6.9663627483409867</v>
          </cell>
          <cell r="AG37">
            <v>53.533665772657194</v>
          </cell>
          <cell r="AI37">
            <v>0.25405273133689171</v>
          </cell>
          <cell r="AJ37">
            <v>0.13246332654480511</v>
          </cell>
          <cell r="AK37">
            <v>2.6041611426360904</v>
          </cell>
          <cell r="AM37">
            <v>43.801599851396709</v>
          </cell>
          <cell r="AN37">
            <v>0.22218517027409804</v>
          </cell>
        </row>
        <row r="38">
          <cell r="A38" t="str">
            <v>COHFPW2</v>
          </cell>
          <cell r="B38" t="str">
            <v>C</v>
          </cell>
          <cell r="C38" t="str">
            <v>OH</v>
          </cell>
          <cell r="D38" t="str">
            <v>Professional Writing II</v>
          </cell>
          <cell r="E38" t="str">
            <v>FPW2</v>
          </cell>
          <cell r="F38" t="str">
            <v>FPW2 - Professional Writing II</v>
          </cell>
          <cell r="G38" t="str">
            <v>FPW2</v>
          </cell>
          <cell r="H38">
            <v>28.429435675586934</v>
          </cell>
          <cell r="J38">
            <v>0.8168550040179593</v>
          </cell>
          <cell r="L38">
            <v>23.22272679300988</v>
          </cell>
          <cell r="N38">
            <v>51.652162468596813</v>
          </cell>
          <cell r="P38">
            <v>6.9192030851124853E-2</v>
          </cell>
          <cell r="R38">
            <v>3.5739180190544642</v>
          </cell>
          <cell r="T38">
            <v>55.226080487651281</v>
          </cell>
          <cell r="W38">
            <v>9.0018511194871582</v>
          </cell>
          <cell r="Y38">
            <v>64.227931607138444</v>
          </cell>
          <cell r="AA38">
            <v>0.17271034522650056</v>
          </cell>
          <cell r="AC38">
            <v>64.40064195236495</v>
          </cell>
          <cell r="AE38">
            <v>9.6341897410707666</v>
          </cell>
          <cell r="AG38">
            <v>74.03483169343572</v>
          </cell>
          <cell r="AI38">
            <v>0.25405273133689199</v>
          </cell>
          <cell r="AJ38">
            <v>0.13246332654480528</v>
          </cell>
          <cell r="AK38">
            <v>2.6041611426360909</v>
          </cell>
          <cell r="AM38" t="e">
            <v>#N/A</v>
          </cell>
          <cell r="AN38" t="e">
            <v>#N/A</v>
          </cell>
        </row>
        <row r="39">
          <cell r="A39" t="str">
            <v>COHFPS1</v>
          </cell>
          <cell r="B39" t="str">
            <v>C</v>
          </cell>
          <cell r="C39" t="str">
            <v>OH</v>
          </cell>
          <cell r="D39" t="str">
            <v>Program Supt I</v>
          </cell>
          <cell r="E39" t="str">
            <v>FPS1</v>
          </cell>
          <cell r="F39" t="str">
            <v>FPS1 - Program Supt I</v>
          </cell>
          <cell r="G39" t="str">
            <v>FPS1</v>
          </cell>
          <cell r="H39">
            <v>19.278931396988678</v>
          </cell>
          <cell r="J39">
            <v>0.8168550040179593</v>
          </cell>
          <cell r="L39">
            <v>15.748091583749149</v>
          </cell>
          <cell r="N39">
            <v>35.027022980737826</v>
          </cell>
          <cell r="P39">
            <v>6.9192030851124853E-2</v>
          </cell>
          <cell r="R39">
            <v>2.423590854706271</v>
          </cell>
          <cell r="T39">
            <v>37.450613835444095</v>
          </cell>
          <cell r="W39">
            <v>6.1044500551773879</v>
          </cell>
          <cell r="Y39">
            <v>43.555063890621483</v>
          </cell>
          <cell r="AA39">
            <v>0.11712054137012669</v>
          </cell>
          <cell r="AC39">
            <v>43.67218443199161</v>
          </cell>
          <cell r="AE39">
            <v>6.5332595835932219</v>
          </cell>
          <cell r="AG39">
            <v>50.205444015584831</v>
          </cell>
          <cell r="AI39">
            <v>0.25405273133689182</v>
          </cell>
          <cell r="AJ39">
            <v>0.13246332654480517</v>
          </cell>
          <cell r="AK39">
            <v>2.60416114263609</v>
          </cell>
          <cell r="AM39">
            <v>47.816582007501388</v>
          </cell>
          <cell r="AN39">
            <v>4.9958861712631031E-2</v>
          </cell>
        </row>
        <row r="40">
          <cell r="A40" t="str">
            <v>COHFPS2</v>
          </cell>
          <cell r="B40" t="str">
            <v>C</v>
          </cell>
          <cell r="C40" t="str">
            <v>OH</v>
          </cell>
          <cell r="D40" t="str">
            <v>Program Supt II</v>
          </cell>
          <cell r="E40" t="str">
            <v>FPS2</v>
          </cell>
          <cell r="F40" t="str">
            <v>FPS2 - Program Supt II</v>
          </cell>
          <cell r="G40" t="str">
            <v>FPS2</v>
          </cell>
          <cell r="H40">
            <v>22.876905323647588</v>
          </cell>
          <cell r="J40">
            <v>0.8168550040179593</v>
          </cell>
          <cell r="L40">
            <v>18.687114590066624</v>
          </cell>
          <cell r="N40">
            <v>41.564019913714212</v>
          </cell>
          <cell r="P40">
            <v>6.9192030851124853E-2</v>
          </cell>
          <cell r="R40">
            <v>2.8758989481664816</v>
          </cell>
          <cell r="T40">
            <v>44.439918861880692</v>
          </cell>
          <cell r="W40">
            <v>7.2437067744865526</v>
          </cell>
          <cell r="Y40">
            <v>51.683625636367246</v>
          </cell>
          <cell r="AA40">
            <v>0.13897842578542749</v>
          </cell>
          <cell r="AC40">
            <v>51.822604062152671</v>
          </cell>
          <cell r="AE40">
            <v>7.7525438454550866</v>
          </cell>
          <cell r="AG40">
            <v>59.575147907607757</v>
          </cell>
          <cell r="AI40">
            <v>0.25405273133689182</v>
          </cell>
          <cell r="AJ40">
            <v>0.13246332654480514</v>
          </cell>
          <cell r="AK40">
            <v>2.60416114263609</v>
          </cell>
          <cell r="AM40">
            <v>52.057083994842202</v>
          </cell>
          <cell r="AN40">
            <v>0.14441961277566839</v>
          </cell>
        </row>
        <row r="41">
          <cell r="A41" t="str">
            <v>COHFPS3</v>
          </cell>
          <cell r="B41" t="str">
            <v>C</v>
          </cell>
          <cell r="C41" t="str">
            <v>OH</v>
          </cell>
          <cell r="D41" t="str">
            <v>Program Supt III</v>
          </cell>
          <cell r="E41" t="str">
            <v>FPS3</v>
          </cell>
          <cell r="F41" t="str">
            <v>FPS3 - Program Supt III</v>
          </cell>
          <cell r="G41" t="str">
            <v>FPS3</v>
          </cell>
          <cell r="H41">
            <v>31.271480093367735</v>
          </cell>
          <cell r="J41">
            <v>0.8168550040179593</v>
          </cell>
          <cell r="L41">
            <v>25.544264997315434</v>
          </cell>
          <cell r="N41">
            <v>56.815745090683166</v>
          </cell>
          <cell r="P41">
            <v>6.9192030851124853E-2</v>
          </cell>
          <cell r="R41">
            <v>3.9311967871441951</v>
          </cell>
          <cell r="T41">
            <v>60.746941877827361</v>
          </cell>
          <cell r="W41">
            <v>9.9017515260858602</v>
          </cell>
          <cell r="Y41">
            <v>70.648693403913228</v>
          </cell>
          <cell r="AA41">
            <v>0.18997591736606562</v>
          </cell>
          <cell r="AC41">
            <v>70.838669321279298</v>
          </cell>
          <cell r="AE41">
            <v>10.597304010586983</v>
          </cell>
          <cell r="AG41">
            <v>81.435973331866279</v>
          </cell>
          <cell r="AI41">
            <v>0.25405273133689193</v>
          </cell>
          <cell r="AJ41">
            <v>0.13246332654480519</v>
          </cell>
          <cell r="AK41">
            <v>2.6041611426360904</v>
          </cell>
          <cell r="AM41">
            <v>75.186799202818776</v>
          </cell>
          <cell r="AN41">
            <v>8.3115310071787435E-2</v>
          </cell>
        </row>
        <row r="42">
          <cell r="A42" t="str">
            <v>COHFPC1</v>
          </cell>
          <cell r="B42" t="str">
            <v>C</v>
          </cell>
          <cell r="C42" t="str">
            <v>OH</v>
          </cell>
          <cell r="D42" t="str">
            <v>Project Coordination</v>
          </cell>
          <cell r="E42" t="str">
            <v>FPC1</v>
          </cell>
          <cell r="F42" t="str">
            <v>FPC1 - Project Coordination</v>
          </cell>
          <cell r="G42" t="str">
            <v>FPC1</v>
          </cell>
          <cell r="H42">
            <v>18.210893770933215</v>
          </cell>
          <cell r="J42">
            <v>0.8168550040179593</v>
          </cell>
          <cell r="L42">
            <v>14.875659704426281</v>
          </cell>
          <cell r="N42">
            <v>33.086553475359494</v>
          </cell>
          <cell r="P42">
            <v>6.9192030851124853E-2</v>
          </cell>
          <cell r="R42">
            <v>2.2893258288244662</v>
          </cell>
          <cell r="T42">
            <v>35.375879304183961</v>
          </cell>
          <cell r="W42">
            <v>5.7662683265819856</v>
          </cell>
          <cell r="Y42">
            <v>41.142147630765947</v>
          </cell>
          <cell r="AA42">
            <v>0.11063215555706138</v>
          </cell>
          <cell r="AC42">
            <v>41.252779786323011</v>
          </cell>
          <cell r="AE42">
            <v>6.1713221446148916</v>
          </cell>
          <cell r="AG42">
            <v>47.424101930937901</v>
          </cell>
          <cell r="AI42">
            <v>0.25405273133689182</v>
          </cell>
          <cell r="AJ42">
            <v>0.13246332654480519</v>
          </cell>
          <cell r="AK42">
            <v>2.6041611426360904</v>
          </cell>
          <cell r="AM42">
            <v>41.285581534161935</v>
          </cell>
          <cell r="AN42">
            <v>0.14868436312799957</v>
          </cell>
        </row>
        <row r="43">
          <cell r="A43" t="str">
            <v>COHFQA1</v>
          </cell>
          <cell r="B43" t="str">
            <v>C</v>
          </cell>
          <cell r="C43" t="str">
            <v>OH</v>
          </cell>
          <cell r="D43" t="str">
            <v>Quality Assurance I</v>
          </cell>
          <cell r="E43" t="str">
            <v>FQA1</v>
          </cell>
          <cell r="F43" t="str">
            <v>FQA1 - Quality Assurance I</v>
          </cell>
          <cell r="G43" t="str">
            <v>FQA1</v>
          </cell>
          <cell r="H43">
            <v>28.397428097956176</v>
          </cell>
          <cell r="J43">
            <v>0.8168550040179593</v>
          </cell>
          <cell r="L43">
            <v>23.196581243055704</v>
          </cell>
          <cell r="N43">
            <v>51.594009341011883</v>
          </cell>
          <cell r="P43">
            <v>6.9192030851124853E-2</v>
          </cell>
          <cell r="R43">
            <v>3.5698942860565182</v>
          </cell>
          <cell r="T43">
            <v>55.1639036270684</v>
          </cell>
          <cell r="W43">
            <v>8.9917162912121498</v>
          </cell>
          <cell r="Y43">
            <v>64.15561991828055</v>
          </cell>
          <cell r="AA43">
            <v>0.17251589747714832</v>
          </cell>
          <cell r="AC43">
            <v>64.328135815757705</v>
          </cell>
          <cell r="AE43">
            <v>9.6233429877420829</v>
          </cell>
          <cell r="AG43">
            <v>73.951478803499782</v>
          </cell>
          <cell r="AI43">
            <v>0.25405273133689182</v>
          </cell>
          <cell r="AJ43">
            <v>0.13246332654480519</v>
          </cell>
          <cell r="AK43">
            <v>2.6041611426360904</v>
          </cell>
          <cell r="AM43">
            <v>64.884799814965803</v>
          </cell>
          <cell r="AN43">
            <v>0.13973502290813469</v>
          </cell>
        </row>
        <row r="44">
          <cell r="A44" t="str">
            <v>COHFQA2</v>
          </cell>
          <cell r="B44" t="str">
            <v>C</v>
          </cell>
          <cell r="C44" t="str">
            <v>OH</v>
          </cell>
          <cell r="D44" t="str">
            <v>Quality Assurance II</v>
          </cell>
          <cell r="E44" t="str">
            <v>FQA2</v>
          </cell>
          <cell r="F44" t="str">
            <v>FQA2 - Quality Assurance II</v>
          </cell>
          <cell r="G44" t="str">
            <v>FQA2</v>
          </cell>
          <cell r="H44">
            <v>35.595746706681062</v>
          </cell>
          <cell r="J44">
            <v>0.8168550040179593</v>
          </cell>
          <cell r="L44">
            <v>29.07656381910822</v>
          </cell>
          <cell r="N44">
            <v>64.672310525789285</v>
          </cell>
          <cell r="P44">
            <v>6.9192030851124853E-2</v>
          </cell>
          <cell r="R44">
            <v>4.4748085051139386</v>
          </cell>
          <cell r="T44">
            <v>69.147119030903227</v>
          </cell>
          <cell r="W44">
            <v>11.270980402037226</v>
          </cell>
          <cell r="Y44">
            <v>80.418099432940451</v>
          </cell>
          <cell r="AA44">
            <v>0.21624606877389363</v>
          </cell>
          <cell r="AC44">
            <v>80.63434550171435</v>
          </cell>
          <cell r="AE44">
            <v>12.062714914941067</v>
          </cell>
          <cell r="AG44">
            <v>92.697060416655418</v>
          </cell>
          <cell r="AI44">
            <v>0.25405273133689188</v>
          </cell>
          <cell r="AJ44">
            <v>0.13246332654480525</v>
          </cell>
          <cell r="AK44">
            <v>2.6041611426360909</v>
          </cell>
          <cell r="AM44">
            <v>77.928694812405496</v>
          </cell>
          <cell r="AN44">
            <v>0.1895112659053407</v>
          </cell>
        </row>
        <row r="45">
          <cell r="A45" t="str">
            <v>COHFPM4</v>
          </cell>
          <cell r="B45" t="str">
            <v>C</v>
          </cell>
          <cell r="C45" t="str">
            <v>OH</v>
          </cell>
          <cell r="D45" t="str">
            <v>Sr. Mgt</v>
          </cell>
          <cell r="E45" t="str">
            <v>FPM4</v>
          </cell>
          <cell r="F45" t="str">
            <v>FPM4 - Sr. Mgt</v>
          </cell>
          <cell r="G45" t="str">
            <v>FPM4</v>
          </cell>
          <cell r="H45">
            <v>135.03001598401599</v>
          </cell>
          <cell r="J45">
            <v>0.8168550040179593</v>
          </cell>
          <cell r="L45">
            <v>110.29994424916849</v>
          </cell>
          <cell r="N45">
            <v>245.32996023318447</v>
          </cell>
          <cell r="P45">
            <v>6.9192030851124853E-2</v>
          </cell>
          <cell r="R45">
            <v>16.974878177159734</v>
          </cell>
          <cell r="T45">
            <v>262.30483841034419</v>
          </cell>
          <cell r="W45">
            <v>42.755688660886108</v>
          </cell>
          <cell r="Y45">
            <v>305.0605270712303</v>
          </cell>
          <cell r="AA45">
            <v>0.82031458318976347</v>
          </cell>
          <cell r="AC45">
            <v>305.88084165442007</v>
          </cell>
          <cell r="AE45">
            <v>45.759079060684542</v>
          </cell>
          <cell r="AG45">
            <v>351.63992071510461</v>
          </cell>
          <cell r="AI45">
            <v>0.25405273133689182</v>
          </cell>
          <cell r="AJ45">
            <v>0.13246332654480519</v>
          </cell>
          <cell r="AK45">
            <v>2.6041611426360904</v>
          </cell>
          <cell r="AM45">
            <v>267.66852594609935</v>
          </cell>
          <cell r="AN45">
            <v>0.31371411514372316</v>
          </cell>
        </row>
        <row r="46">
          <cell r="A46" t="str">
            <v>COHFTW1</v>
          </cell>
          <cell r="B46" t="str">
            <v>C</v>
          </cell>
          <cell r="C46" t="str">
            <v>OH</v>
          </cell>
          <cell r="D46" t="str">
            <v>Tech Writer I</v>
          </cell>
          <cell r="E46" t="str">
            <v>FTW1</v>
          </cell>
          <cell r="F46" t="str">
            <v>FTW1 - Tech Writer I</v>
          </cell>
          <cell r="G46" t="str">
            <v>FTW1</v>
          </cell>
          <cell r="H46">
            <v>26.621430200029103</v>
          </cell>
          <cell r="J46">
            <v>0.8168550040179593</v>
          </cell>
          <cell r="L46">
            <v>21.745848473008596</v>
          </cell>
          <cell r="N46">
            <v>48.367278673037703</v>
          </cell>
          <cell r="P46">
            <v>6.9192030851124853E-2</v>
          </cell>
          <cell r="R46">
            <v>3.3466302381297779</v>
          </cell>
          <cell r="T46">
            <v>51.713908911167479</v>
          </cell>
          <cell r="W46">
            <v>8.4293671525202996</v>
          </cell>
          <cell r="Y46">
            <v>60.143276063687779</v>
          </cell>
          <cell r="AA46">
            <v>0.16172661507377217</v>
          </cell>
          <cell r="AC46">
            <v>60.305002678761554</v>
          </cell>
          <cell r="AE46">
            <v>9.0214914095531658</v>
          </cell>
          <cell r="AG46">
            <v>69.326494088314718</v>
          </cell>
          <cell r="AI46">
            <v>0.25405273133689182</v>
          </cell>
          <cell r="AJ46">
            <v>0.13246332654480519</v>
          </cell>
          <cell r="AK46">
            <v>2.6041611426360904</v>
          </cell>
          <cell r="AM46">
            <v>55.257436549978145</v>
          </cell>
          <cell r="AN46">
            <v>0.25460930540293292</v>
          </cell>
        </row>
        <row r="47">
          <cell r="A47" t="str">
            <v>COHFTW2</v>
          </cell>
          <cell r="B47" t="str">
            <v>C</v>
          </cell>
          <cell r="C47" t="str">
            <v>OH</v>
          </cell>
          <cell r="D47" t="str">
            <v>Tech Writer II</v>
          </cell>
          <cell r="E47" t="str">
            <v>FTW2</v>
          </cell>
          <cell r="F47" t="str">
            <v>FTW2 - Tech Writer II</v>
          </cell>
          <cell r="G47" t="str">
            <v>FTW2</v>
          </cell>
          <cell r="H47">
            <v>27.665257235386349</v>
          </cell>
          <cell r="J47">
            <v>0.8168550040179593</v>
          </cell>
          <cell r="L47">
            <v>22.598503810169394</v>
          </cell>
          <cell r="N47">
            <v>50.263761045555739</v>
          </cell>
          <cell r="P47">
            <v>6.9192030851124853E-2</v>
          </cell>
          <cell r="R47">
            <v>3.4778517049576605</v>
          </cell>
          <cell r="T47">
            <v>53.741612750513397</v>
          </cell>
          <cell r="W47">
            <v>8.7598828783336842</v>
          </cell>
          <cell r="Y47">
            <v>62.501495628847081</v>
          </cell>
          <cell r="AA47">
            <v>0.16806792025093101</v>
          </cell>
          <cell r="AC47">
            <v>62.669563549098015</v>
          </cell>
          <cell r="AE47">
            <v>9.3752243443270622</v>
          </cell>
          <cell r="AG47">
            <v>72.044787893425081</v>
          </cell>
          <cell r="AI47">
            <v>0.25405273133689188</v>
          </cell>
          <cell r="AJ47">
            <v>0.13246332654480528</v>
          </cell>
          <cell r="AK47">
            <v>2.6041611426360904</v>
          </cell>
          <cell r="AM47">
            <v>65.506289615590504</v>
          </cell>
          <cell r="AN47">
            <v>9.9814816503947038E-2</v>
          </cell>
        </row>
        <row r="48">
          <cell r="E48">
            <v>0</v>
          </cell>
        </row>
        <row r="49">
          <cell r="A49" t="str">
            <v>COHFBA2</v>
          </cell>
          <cell r="B49" t="str">
            <v>C</v>
          </cell>
          <cell r="C49" t="str">
            <v>OH</v>
          </cell>
          <cell r="D49" t="str">
            <v>Business Analyst II</v>
          </cell>
          <cell r="E49" t="str">
            <v>FBA2</v>
          </cell>
          <cell r="F49" t="str">
            <v>FBA2 - Business Analyst II</v>
          </cell>
          <cell r="G49" t="str">
            <v>FBA2</v>
          </cell>
          <cell r="H49">
            <v>36.012033402305647</v>
          </cell>
          <cell r="J49">
            <v>0.8168550040179593</v>
          </cell>
          <cell r="L49">
            <v>29.416609689535264</v>
          </cell>
          <cell r="N49">
            <v>65.428643091840911</v>
          </cell>
          <cell r="P49">
            <v>6.9192030851124853E-2</v>
          </cell>
          <cell r="R49">
            <v>4.5271406913578929</v>
          </cell>
          <cell r="T49">
            <v>69.955783783198797</v>
          </cell>
          <cell r="W49">
            <v>11.402792756661404</v>
          </cell>
          <cell r="Y49">
            <v>81.358576539860195</v>
          </cell>
          <cell r="AA49">
            <v>0.21877503275808763</v>
          </cell>
          <cell r="AC49">
            <v>81.577351572618284</v>
          </cell>
          <cell r="AE49">
            <v>12.203786480979028</v>
          </cell>
          <cell r="AG49">
            <v>93.781138053597317</v>
          </cell>
          <cell r="AI49">
            <v>0.25405273133689182</v>
          </cell>
          <cell r="AJ49">
            <v>0.13246332654480525</v>
          </cell>
          <cell r="AK49">
            <v>2.60416114263609</v>
          </cell>
          <cell r="AM49" t="e">
            <v>#N/A</v>
          </cell>
          <cell r="AN49" t="e">
            <v>#N/A</v>
          </cell>
        </row>
        <row r="50">
          <cell r="A50" t="str">
            <v>COHFPT1</v>
          </cell>
          <cell r="B50" t="str">
            <v>C</v>
          </cell>
          <cell r="C50" t="str">
            <v>OH</v>
          </cell>
          <cell r="D50" t="str">
            <v>Product Training</v>
          </cell>
          <cell r="E50" t="str">
            <v>FPT1</v>
          </cell>
          <cell r="F50" t="str">
            <v>FPT1 - Product Training I</v>
          </cell>
          <cell r="G50" t="str">
            <v>FPT1</v>
          </cell>
          <cell r="H50">
            <v>17.1382229971742</v>
          </cell>
          <cell r="J50">
            <v>0.8168550040179593</v>
          </cell>
          <cell r="L50">
            <v>13.999443215217413</v>
          </cell>
          <cell r="N50">
            <v>31.137666212391615</v>
          </cell>
          <cell r="P50">
            <v>6.9192030851124853E-2</v>
          </cell>
          <cell r="R50">
            <v>2.1544783611998284</v>
          </cell>
          <cell r="T50">
            <v>33.292144573591443</v>
          </cell>
          <cell r="W50">
            <v>5.4266195654954057</v>
          </cell>
          <cell r="Y50">
            <v>38.718764139086851</v>
          </cell>
          <cell r="AA50">
            <v>0.10411562312341249</v>
          </cell>
          <cell r="AC50">
            <v>38.822879762210263</v>
          </cell>
          <cell r="AE50">
            <v>5.8078146208630272</v>
          </cell>
          <cell r="AG50">
            <v>44.630694383073291</v>
          </cell>
          <cell r="AI50">
            <v>0.25405273133689188</v>
          </cell>
          <cell r="AJ50">
            <v>0.13246332654480519</v>
          </cell>
          <cell r="AK50">
            <v>2.6041611426360904</v>
          </cell>
          <cell r="AM50" t="e">
            <v>#N/A</v>
          </cell>
          <cell r="AN50" t="e">
            <v>#N/A</v>
          </cell>
        </row>
        <row r="51">
          <cell r="A51" t="str">
            <v>COHFSO1</v>
          </cell>
          <cell r="B51" t="str">
            <v>C</v>
          </cell>
          <cell r="C51" t="str">
            <v>OH</v>
          </cell>
          <cell r="D51" t="str">
            <v>Sr. Operations Support</v>
          </cell>
          <cell r="E51" t="str">
            <v>FSO1</v>
          </cell>
          <cell r="F51" t="str">
            <v>FSO1 - Sr. Ops I</v>
          </cell>
          <cell r="G51" t="str">
            <v>FSO1</v>
          </cell>
          <cell r="H51">
            <v>19.452914799120464</v>
          </cell>
          <cell r="J51">
            <v>0.8168550040179593</v>
          </cell>
          <cell r="L51">
            <v>15.890210796396566</v>
          </cell>
          <cell r="N51">
            <v>35.34312559551703</v>
          </cell>
          <cell r="P51">
            <v>6.9192030851124853E-2</v>
          </cell>
          <cell r="R51">
            <v>2.4454626365801948</v>
          </cell>
          <cell r="T51">
            <v>37.788588232097226</v>
          </cell>
          <cell r="W51">
            <v>6.1595398818318481</v>
          </cell>
          <cell r="Y51">
            <v>43.948128113929073</v>
          </cell>
          <cell r="AA51">
            <v>0.11817749986162659</v>
          </cell>
          <cell r="AC51">
            <v>44.066305613790696</v>
          </cell>
          <cell r="AE51">
            <v>6.5922192170893608</v>
          </cell>
          <cell r="AG51">
            <v>50.658524830880054</v>
          </cell>
          <cell r="AI51">
            <v>0.25405273133689171</v>
          </cell>
          <cell r="AJ51">
            <v>0.13246332654480508</v>
          </cell>
          <cell r="AK51">
            <v>2.60416114263609</v>
          </cell>
          <cell r="AM51" t="e">
            <v>#N/A</v>
          </cell>
          <cell r="AN51" t="e">
            <v>#N/A</v>
          </cell>
        </row>
        <row r="52">
          <cell r="A52" t="str">
            <v>COHFUS2</v>
          </cell>
          <cell r="B52" t="str">
            <v>C</v>
          </cell>
          <cell r="C52" t="str">
            <v>OH</v>
          </cell>
          <cell r="D52" t="str">
            <v>User Support</v>
          </cell>
          <cell r="E52" t="str">
            <v>FUS2</v>
          </cell>
          <cell r="F52" t="str">
            <v>FUS2 - User Supt II</v>
          </cell>
          <cell r="G52" t="str">
            <v>FUS2</v>
          </cell>
          <cell r="H52">
            <v>22.854572397466249</v>
          </cell>
          <cell r="J52">
            <v>0.8168550040179593</v>
          </cell>
          <cell r="L52">
            <v>18.668871827561034</v>
          </cell>
          <cell r="N52">
            <v>41.523444225027283</v>
          </cell>
          <cell r="P52">
            <v>6.9192030851124853E-2</v>
          </cell>
          <cell r="R52">
            <v>2.87309143386305</v>
          </cell>
          <cell r="T52">
            <v>44.396535658890336</v>
          </cell>
          <cell r="W52">
            <v>7.2366353123991249</v>
          </cell>
          <cell r="Y52">
            <v>51.633170971289459</v>
          </cell>
          <cell r="AA52">
            <v>0.13884275206208274</v>
          </cell>
          <cell r="AC52">
            <v>51.772013723351542</v>
          </cell>
          <cell r="AE52">
            <v>7.7449756456934189</v>
          </cell>
          <cell r="AG52">
            <v>59.516989369044964</v>
          </cell>
          <cell r="AI52">
            <v>0.25405273133689182</v>
          </cell>
          <cell r="AJ52">
            <v>0.13246332654480522</v>
          </cell>
          <cell r="AK52">
            <v>2.6041611426360904</v>
          </cell>
          <cell r="AM52" t="e">
            <v>#N/A</v>
          </cell>
          <cell r="AN52" t="e">
            <v>#N/A</v>
          </cell>
        </row>
        <row r="54">
          <cell r="D54" t="str">
            <v>Civil Shared Overhead - Arlington</v>
          </cell>
          <cell r="E54">
            <v>0</v>
          </cell>
        </row>
        <row r="55">
          <cell r="E55">
            <v>0</v>
          </cell>
        </row>
        <row r="56">
          <cell r="E56">
            <v>0</v>
          </cell>
        </row>
        <row r="57">
          <cell r="A57" t="str">
            <v>COHACL1</v>
          </cell>
          <cell r="B57" t="str">
            <v>C</v>
          </cell>
          <cell r="C57" t="str">
            <v>OH</v>
          </cell>
          <cell r="D57" t="str">
            <v>Clerical</v>
          </cell>
          <cell r="E57" t="str">
            <v>ACL1</v>
          </cell>
          <cell r="F57" t="str">
            <v>ACL1 - Clerical</v>
          </cell>
          <cell r="G57" t="str">
            <v>ACL1</v>
          </cell>
          <cell r="H57">
            <v>22.631581460548894</v>
          </cell>
          <cell r="J57">
            <v>0.8168550040179593</v>
          </cell>
          <cell r="L57">
            <v>18.486720564889438</v>
          </cell>
          <cell r="N57">
            <v>41.118302025438332</v>
          </cell>
          <cell r="P57">
            <v>6.9192030851124853E-2</v>
          </cell>
          <cell r="R57">
            <v>2.8450588222899986</v>
          </cell>
          <cell r="T57">
            <v>43.963360847728332</v>
          </cell>
          <cell r="W57">
            <v>7.1660278181797183</v>
          </cell>
          <cell r="Y57">
            <v>51.129388665908053</v>
          </cell>
          <cell r="AA57">
            <v>0.13748807017050901</v>
          </cell>
          <cell r="AC57">
            <v>51.266876736078565</v>
          </cell>
          <cell r="AE57">
            <v>7.6694082998862072</v>
          </cell>
          <cell r="AG57">
            <v>58.936285035964772</v>
          </cell>
          <cell r="AI57">
            <v>0.25405273133689188</v>
          </cell>
          <cell r="AJ57">
            <v>0.13246332654480522</v>
          </cell>
          <cell r="AK57">
            <v>2.6041611426360904</v>
          </cell>
          <cell r="AM57">
            <v>55.430105311502736</v>
          </cell>
          <cell r="AN57">
            <v>6.3254069332147597E-2</v>
          </cell>
        </row>
        <row r="58">
          <cell r="A58" t="str">
            <v>COHAPM1</v>
          </cell>
          <cell r="B58" t="str">
            <v>C</v>
          </cell>
          <cell r="C58" t="str">
            <v>OH</v>
          </cell>
          <cell r="D58" t="str">
            <v>External PM I</v>
          </cell>
          <cell r="E58" t="str">
            <v>APM1</v>
          </cell>
          <cell r="F58" t="str">
            <v>APM1 - External PM I</v>
          </cell>
          <cell r="G58" t="str">
            <v>APM1</v>
          </cell>
          <cell r="H58">
            <v>27.01356489592542</v>
          </cell>
          <cell r="J58">
            <v>0.8168550040179593</v>
          </cell>
          <cell r="L58">
            <v>22.066165661600564</v>
          </cell>
          <cell r="N58">
            <v>49.079730557525984</v>
          </cell>
          <cell r="P58">
            <v>6.9192030851124853E-2</v>
          </cell>
          <cell r="R58">
            <v>3.395926230901233</v>
          </cell>
          <cell r="T58">
            <v>52.475656788427216</v>
          </cell>
          <cell r="W58">
            <v>8.553532056513637</v>
          </cell>
          <cell r="Y58">
            <v>61.029188844940855</v>
          </cell>
          <cell r="AA58">
            <v>0.16410885436534206</v>
          </cell>
          <cell r="AC58">
            <v>61.1932976993062</v>
          </cell>
          <cell r="AE58">
            <v>9.1543783267411278</v>
          </cell>
          <cell r="AG58">
            <v>70.347676026047324</v>
          </cell>
          <cell r="AI58">
            <v>0.25405273133689182</v>
          </cell>
          <cell r="AJ58">
            <v>0.13246332654480519</v>
          </cell>
          <cell r="AK58">
            <v>2.6041611426360904</v>
          </cell>
          <cell r="AM58">
            <v>99.237197377451025</v>
          </cell>
          <cell r="AN58">
            <v>-0.29111585287441888</v>
          </cell>
        </row>
        <row r="59">
          <cell r="A59" t="str">
            <v>COHAPM2</v>
          </cell>
          <cell r="B59" t="str">
            <v>C</v>
          </cell>
          <cell r="C59" t="str">
            <v>OH</v>
          </cell>
          <cell r="D59" t="str">
            <v>External PM II</v>
          </cell>
          <cell r="E59" t="str">
            <v>APM2</v>
          </cell>
          <cell r="F59" t="str">
            <v>APM2 - External PM II</v>
          </cell>
          <cell r="G59" t="str">
            <v>APM2</v>
          </cell>
          <cell r="H59">
            <v>53.720027909861933</v>
          </cell>
          <cell r="J59">
            <v>0.8168550040179593</v>
          </cell>
          <cell r="L59">
            <v>43.881473614155155</v>
          </cell>
          <cell r="N59">
            <v>97.601501524017095</v>
          </cell>
          <cell r="P59">
            <v>6.9192030851124853E-2</v>
          </cell>
          <cell r="R59">
            <v>6.7532461045658998</v>
          </cell>
          <cell r="T59">
            <v>104.354747628583</v>
          </cell>
          <cell r="W59">
            <v>17.00982386345903</v>
          </cell>
          <cell r="Y59">
            <v>121.36457149204203</v>
          </cell>
          <cell r="AA59">
            <v>0.32635204834040216</v>
          </cell>
          <cell r="AC59">
            <v>121.69092354038243</v>
          </cell>
          <cell r="AE59">
            <v>18.204685723806303</v>
          </cell>
          <cell r="AG59">
            <v>139.89560926418872</v>
          </cell>
          <cell r="AI59">
            <v>0.25405273133689177</v>
          </cell>
          <cell r="AJ59">
            <v>0.13246332654480508</v>
          </cell>
          <cell r="AK59">
            <v>2.6041611426360904</v>
          </cell>
          <cell r="AM59">
            <v>122.70692907774408</v>
          </cell>
          <cell r="AN59">
            <v>0.14007913257738133</v>
          </cell>
        </row>
        <row r="60">
          <cell r="A60" t="str">
            <v>COHAPM3</v>
          </cell>
          <cell r="B60" t="str">
            <v>C</v>
          </cell>
          <cell r="C60" t="str">
            <v>OH</v>
          </cell>
          <cell r="D60" t="str">
            <v>External PM III</v>
          </cell>
          <cell r="E60" t="str">
            <v>APM3</v>
          </cell>
          <cell r="F60" t="str">
            <v>APM3 - External PM III</v>
          </cell>
          <cell r="G60" t="str">
            <v>APM3</v>
          </cell>
          <cell r="H60">
            <v>100.72522136468456</v>
          </cell>
          <cell r="J60">
            <v>0.8168550040179593</v>
          </cell>
          <cell r="L60">
            <v>82.277901102559241</v>
          </cell>
          <cell r="N60">
            <v>183.0031224672438</v>
          </cell>
          <cell r="P60">
            <v>6.9192030851124853E-2</v>
          </cell>
          <cell r="R60">
            <v>12.662357695605712</v>
          </cell>
          <cell r="T60">
            <v>195.66548016284952</v>
          </cell>
          <cell r="W60">
            <v>31.893473266544472</v>
          </cell>
          <cell r="Y60">
            <v>227.55895342939399</v>
          </cell>
          <cell r="AA60">
            <v>0.61191111752699989</v>
          </cell>
          <cell r="AC60">
            <v>228.170864546921</v>
          </cell>
          <cell r="AE60">
            <v>34.133843014409095</v>
          </cell>
          <cell r="AG60">
            <v>262.30470756133008</v>
          </cell>
          <cell r="AI60">
            <v>0.25405273133689177</v>
          </cell>
          <cell r="AJ60">
            <v>0.13246332654480514</v>
          </cell>
          <cell r="AK60">
            <v>2.6041611426360904</v>
          </cell>
          <cell r="AM60">
            <v>254.35746074933712</v>
          </cell>
          <cell r="AN60">
            <v>3.1244402222684424E-2</v>
          </cell>
        </row>
        <row r="61">
          <cell r="A61" t="str">
            <v>COHAID1</v>
          </cell>
          <cell r="B61" t="str">
            <v>C</v>
          </cell>
          <cell r="C61" t="str">
            <v>OH</v>
          </cell>
          <cell r="D61" t="str">
            <v>Instructional Designer I</v>
          </cell>
          <cell r="E61" t="str">
            <v>AID1</v>
          </cell>
          <cell r="F61" t="str">
            <v>AID1 - Instructional Designer</v>
          </cell>
          <cell r="G61" t="str">
            <v>AID1</v>
          </cell>
          <cell r="H61">
            <v>30.295632644230768</v>
          </cell>
          <cell r="J61">
            <v>0.8168550040179593</v>
          </cell>
          <cell r="L61">
            <v>24.747139125329742</v>
          </cell>
          <cell r="N61">
            <v>55.04277176956051</v>
          </cell>
          <cell r="P61">
            <v>6.9192030851124853E-2</v>
          </cell>
          <cell r="R61">
            <v>3.8085211624108548</v>
          </cell>
          <cell r="T61">
            <v>58.851292931971365</v>
          </cell>
          <cell r="W61">
            <v>9.592760747911333</v>
          </cell>
          <cell r="Y61">
            <v>68.4440536798827</v>
          </cell>
          <cell r="AA61">
            <v>0.18404759181813451</v>
          </cell>
          <cell r="AC61">
            <v>68.628101271700828</v>
          </cell>
          <cell r="AE61">
            <v>10.266608051982404</v>
          </cell>
          <cell r="AG61">
            <v>78.89470932368323</v>
          </cell>
          <cell r="AI61">
            <v>0.25405273133689177</v>
          </cell>
          <cell r="AJ61">
            <v>0.13246332654480508</v>
          </cell>
          <cell r="AK61">
            <v>2.60416114263609</v>
          </cell>
          <cell r="AM61">
            <v>65.375148169201893</v>
          </cell>
          <cell r="AN61">
            <v>0.20679970192175223</v>
          </cell>
        </row>
        <row r="62">
          <cell r="A62" t="str">
            <v>COHAID2</v>
          </cell>
          <cell r="B62" t="str">
            <v>C</v>
          </cell>
          <cell r="C62" t="str">
            <v>OH</v>
          </cell>
          <cell r="D62" t="str">
            <v>Instructional Designer II</v>
          </cell>
          <cell r="E62" t="str">
            <v>AID2</v>
          </cell>
          <cell r="F62" t="str">
            <v>AID2 - Instructional Designer</v>
          </cell>
          <cell r="G62" t="str">
            <v>AID2</v>
          </cell>
          <cell r="H62">
            <v>35.77005077789444</v>
          </cell>
          <cell r="J62">
            <v>0.8168550040179593</v>
          </cell>
          <cell r="L62">
            <v>29.218944971899571</v>
          </cell>
          <cell r="N62">
            <v>64.988995749794015</v>
          </cell>
          <cell r="P62">
            <v>6.9192030851124853E-2</v>
          </cell>
          <cell r="R62">
            <v>4.4967205989033694</v>
          </cell>
          <cell r="T62">
            <v>69.48571634869738</v>
          </cell>
          <cell r="W62">
            <v>11.326171764837673</v>
          </cell>
          <cell r="Y62">
            <v>80.811888113535048</v>
          </cell>
          <cell r="AA62">
            <v>0.21730497534724841</v>
          </cell>
          <cell r="AC62">
            <v>81.029193088882295</v>
          </cell>
          <cell r="AE62">
            <v>12.121783217030258</v>
          </cell>
          <cell r="AG62">
            <v>93.15097630591255</v>
          </cell>
          <cell r="AI62">
            <v>0.25405273133689177</v>
          </cell>
          <cell r="AJ62">
            <v>0.13246332654480517</v>
          </cell>
          <cell r="AK62">
            <v>2.60416114263609</v>
          </cell>
          <cell r="AM62" t="e">
            <v>#N/A</v>
          </cell>
          <cell r="AN62" t="e">
            <v>#N/A</v>
          </cell>
        </row>
        <row r="63">
          <cell r="A63" t="str">
            <v>COHAPS1</v>
          </cell>
          <cell r="B63" t="str">
            <v>C</v>
          </cell>
          <cell r="C63" t="str">
            <v>OH</v>
          </cell>
          <cell r="D63" t="str">
            <v>Program Supt I</v>
          </cell>
          <cell r="E63" t="str">
            <v>APS1</v>
          </cell>
          <cell r="F63" t="str">
            <v>APS1 - Program Supt I</v>
          </cell>
          <cell r="G63" t="str">
            <v>APS1</v>
          </cell>
          <cell r="H63">
            <v>27.099097011670892</v>
          </cell>
          <cell r="J63">
            <v>0.8168550040179593</v>
          </cell>
          <cell r="L63">
            <v>22.136032998351496</v>
          </cell>
          <cell r="N63">
            <v>49.235130010022388</v>
          </cell>
          <cell r="P63">
            <v>6.9192030851124853E-2</v>
          </cell>
          <cell r="R63">
            <v>3.4066786346126121</v>
          </cell>
          <cell r="T63">
            <v>52.641808644634999</v>
          </cell>
          <cell r="W63">
            <v>8.5806148090755059</v>
          </cell>
          <cell r="Y63">
            <v>61.222423453710505</v>
          </cell>
          <cell r="AA63">
            <v>0.16462846655205313</v>
          </cell>
          <cell r="AC63">
            <v>61.387051920262557</v>
          </cell>
          <cell r="AE63">
            <v>9.1833635180565754</v>
          </cell>
          <cell r="AG63">
            <v>70.570415438319131</v>
          </cell>
          <cell r="AI63">
            <v>0.25405273133689182</v>
          </cell>
          <cell r="AJ63">
            <v>0.13246332654480517</v>
          </cell>
          <cell r="AK63">
            <v>2.6041611426360904</v>
          </cell>
          <cell r="AM63">
            <v>61.912857785781114</v>
          </cell>
          <cell r="AN63">
            <v>0.13983456687612811</v>
          </cell>
        </row>
        <row r="64">
          <cell r="A64" t="str">
            <v>COHAPS2</v>
          </cell>
          <cell r="B64" t="str">
            <v>C</v>
          </cell>
          <cell r="C64" t="str">
            <v>OH</v>
          </cell>
          <cell r="D64" t="str">
            <v>Program Supt II</v>
          </cell>
          <cell r="E64" t="str">
            <v>APS2</v>
          </cell>
          <cell r="F64" t="str">
            <v>APS2 - Program Supt II</v>
          </cell>
          <cell r="G64" t="str">
            <v>APS2</v>
          </cell>
          <cell r="H64">
            <v>26.950112957654998</v>
          </cell>
          <cell r="J64">
            <v>0.8168550040179593</v>
          </cell>
          <cell r="L64">
            <v>22.014334628309729</v>
          </cell>
          <cell r="N64">
            <v>48.964447585964727</v>
          </cell>
          <cell r="P64">
            <v>6.9192030851124853E-2</v>
          </cell>
          <cell r="R64">
            <v>3.3879495679763574</v>
          </cell>
          <cell r="T64">
            <v>52.352397153941084</v>
          </cell>
          <cell r="W64">
            <v>8.5334407360923965</v>
          </cell>
          <cell r="Y64">
            <v>60.885837890033478</v>
          </cell>
          <cell r="AA64">
            <v>0.16372338044004053</v>
          </cell>
          <cell r="AC64">
            <v>61.049561270473518</v>
          </cell>
          <cell r="AE64">
            <v>9.1328756835050218</v>
          </cell>
          <cell r="AG64">
            <v>70.182436953978538</v>
          </cell>
          <cell r="AI64">
            <v>0.25405273133689177</v>
          </cell>
          <cell r="AJ64">
            <v>0.13246332654480517</v>
          </cell>
          <cell r="AK64">
            <v>2.60416114263609</v>
          </cell>
          <cell r="AM64">
            <v>66.333018374316993</v>
          </cell>
          <cell r="AN64">
            <v>5.8031711416165171E-2</v>
          </cell>
        </row>
        <row r="65">
          <cell r="A65" t="str">
            <v>COHAPS3</v>
          </cell>
          <cell r="B65" t="str">
            <v>C</v>
          </cell>
          <cell r="C65" t="str">
            <v>OH</v>
          </cell>
          <cell r="D65" t="str">
            <v>Program Supt III</v>
          </cell>
          <cell r="E65" t="str">
            <v>APS3</v>
          </cell>
          <cell r="F65" t="str">
            <v>APS3 - Program Supt III</v>
          </cell>
          <cell r="G65" t="str">
            <v>APS3</v>
          </cell>
          <cell r="H65">
            <v>40.831473715841476</v>
          </cell>
          <cell r="J65">
            <v>0.8168550040179593</v>
          </cell>
          <cell r="L65">
            <v>33.353393626212885</v>
          </cell>
          <cell r="N65">
            <v>74.184867342054361</v>
          </cell>
          <cell r="P65">
            <v>6.9192030851124853E-2</v>
          </cell>
          <cell r="R65">
            <v>5.1330016298180299</v>
          </cell>
          <cell r="T65">
            <v>79.317868971872386</v>
          </cell>
          <cell r="W65">
            <v>12.928812642415199</v>
          </cell>
          <cell r="Y65">
            <v>92.246681614287581</v>
          </cell>
          <cell r="AA65">
            <v>0.2480533909304963</v>
          </cell>
          <cell r="AC65">
            <v>92.494735005218075</v>
          </cell>
          <cell r="AE65">
            <v>13.837002242143138</v>
          </cell>
          <cell r="AG65">
            <v>106.33173724736122</v>
          </cell>
          <cell r="AI65">
            <v>0.25405273133689182</v>
          </cell>
          <cell r="AJ65">
            <v>0.13246332654480522</v>
          </cell>
          <cell r="AK65">
            <v>2.60416114263609</v>
          </cell>
          <cell r="AM65">
            <v>91.718862298181691</v>
          </cell>
          <cell r="AN65">
            <v>0.15932246195632568</v>
          </cell>
        </row>
        <row r="66">
          <cell r="A66" t="str">
            <v>COHAPC1</v>
          </cell>
          <cell r="B66" t="str">
            <v>C</v>
          </cell>
          <cell r="C66" t="str">
            <v>OH</v>
          </cell>
          <cell r="D66" t="str">
            <v>Project Coordination</v>
          </cell>
          <cell r="E66" t="str">
            <v>APC1</v>
          </cell>
          <cell r="F66" t="str">
            <v>APC1 - Project Coordination</v>
          </cell>
          <cell r="G66" t="str">
            <v>APC1</v>
          </cell>
          <cell r="H66">
            <v>20.777080904215346</v>
          </cell>
          <cell r="J66">
            <v>0.8168550040179593</v>
          </cell>
          <cell r="L66">
            <v>16.971862505494293</v>
          </cell>
          <cell r="N66">
            <v>37.748943409709639</v>
          </cell>
          <cell r="P66">
            <v>6.9192030851124853E-2</v>
          </cell>
          <cell r="R66">
            <v>2.6119260570019955</v>
          </cell>
          <cell r="T66">
            <v>40.360869466711634</v>
          </cell>
          <cell r="W66">
            <v>6.5788217230739967</v>
          </cell>
          <cell r="Y66">
            <v>46.939691189785634</v>
          </cell>
          <cell r="AA66">
            <v>0.12622187991045591</v>
          </cell>
          <cell r="AC66">
            <v>47.065913069696087</v>
          </cell>
          <cell r="AE66">
            <v>7.0409536784678446</v>
          </cell>
          <cell r="AG66">
            <v>54.106866748163931</v>
          </cell>
          <cell r="AI66">
            <v>0.25405273133689182</v>
          </cell>
          <cell r="AJ66">
            <v>0.13246332654480511</v>
          </cell>
          <cell r="AK66">
            <v>2.6041611426360904</v>
          </cell>
          <cell r="AM66">
            <v>45.236102806635799</v>
          </cell>
          <cell r="AN66">
            <v>0.19609920817995083</v>
          </cell>
        </row>
        <row r="67">
          <cell r="A67" t="str">
            <v>COHAPM4</v>
          </cell>
          <cell r="B67" t="str">
            <v>C</v>
          </cell>
          <cell r="C67" t="str">
            <v>OH</v>
          </cell>
          <cell r="D67" t="str">
            <v>Sr. Mgt</v>
          </cell>
          <cell r="E67" t="str">
            <v>APM4</v>
          </cell>
          <cell r="F67" t="str">
            <v>APM4 - Sr. Mgt</v>
          </cell>
          <cell r="G67" t="str">
            <v>APM4</v>
          </cell>
          <cell r="H67">
            <v>173.74950216243829</v>
          </cell>
          <cell r="J67">
            <v>0.8168550040179593</v>
          </cell>
          <cell r="L67">
            <v>141.92815028701696</v>
          </cell>
          <cell r="N67">
            <v>315.67765244945525</v>
          </cell>
          <cell r="P67">
            <v>6.9192030851124853E-2</v>
          </cell>
          <cell r="R67">
            <v>21.842377867293376</v>
          </cell>
          <cell r="T67">
            <v>337.5200303167486</v>
          </cell>
          <cell r="W67">
            <v>55.015764941630025</v>
          </cell>
          <cell r="Y67">
            <v>392.53579525837864</v>
          </cell>
          <cell r="AA67">
            <v>1.0555375366517115</v>
          </cell>
          <cell r="AC67">
            <v>393.59133279503033</v>
          </cell>
          <cell r="AE67">
            <v>58.880369288756796</v>
          </cell>
          <cell r="AG67">
            <v>452.47170208378714</v>
          </cell>
          <cell r="AI67">
            <v>0.25405273133689182</v>
          </cell>
          <cell r="AJ67">
            <v>0.13246332654480517</v>
          </cell>
          <cell r="AK67">
            <v>2.6041611426360904</v>
          </cell>
          <cell r="AM67">
            <v>373.31536557335659</v>
          </cell>
          <cell r="AN67">
            <v>0.21203610622578647</v>
          </cell>
        </row>
        <row r="68">
          <cell r="A68" t="str">
            <v>COHATW1</v>
          </cell>
          <cell r="B68" t="str">
            <v>C</v>
          </cell>
          <cell r="C68" t="str">
            <v>OH</v>
          </cell>
          <cell r="D68" t="str">
            <v>Tech Writer I</v>
          </cell>
          <cell r="E68" t="str">
            <v>ATW1</v>
          </cell>
          <cell r="F68" t="str">
            <v>ATW1 - Tech Writer I</v>
          </cell>
          <cell r="G68" t="str">
            <v>ATW1</v>
          </cell>
          <cell r="H68">
            <v>26.566558551882917</v>
          </cell>
          <cell r="J68">
            <v>0.8168550040179593</v>
          </cell>
          <cell r="L68">
            <v>21.701026292641671</v>
          </cell>
          <cell r="N68">
            <v>48.267584844524592</v>
          </cell>
          <cell r="P68">
            <v>6.9192030851124853E-2</v>
          </cell>
          <cell r="R68">
            <v>3.3397322196716321</v>
          </cell>
          <cell r="T68">
            <v>51.607317064196224</v>
          </cell>
          <cell r="W68">
            <v>8.4119926814639854</v>
          </cell>
          <cell r="Y68">
            <v>60.019309745660209</v>
          </cell>
          <cell r="AA68">
            <v>0.16139326687078223</v>
          </cell>
          <cell r="AC68">
            <v>60.180703012530991</v>
          </cell>
          <cell r="AE68">
            <v>9.0028964618490317</v>
          </cell>
          <cell r="AG68">
            <v>69.183599474380017</v>
          </cell>
          <cell r="AI68">
            <v>0.25405273133689177</v>
          </cell>
          <cell r="AJ68">
            <v>0.13246332654480511</v>
          </cell>
          <cell r="AK68">
            <v>2.6041611426360904</v>
          </cell>
          <cell r="AM68">
            <v>64.070996636890527</v>
          </cell>
          <cell r="AN68">
            <v>7.9795899952425239E-2</v>
          </cell>
        </row>
        <row r="69">
          <cell r="A69" t="str">
            <v>COHATW2</v>
          </cell>
          <cell r="B69" t="str">
            <v>C</v>
          </cell>
          <cell r="C69" t="str">
            <v>OH</v>
          </cell>
          <cell r="D69" t="str">
            <v>Tech Writer II</v>
          </cell>
          <cell r="E69" t="str">
            <v>ATW2</v>
          </cell>
          <cell r="F69" t="str">
            <v>ATW2 - Tech Writer II</v>
          </cell>
          <cell r="G69" t="str">
            <v>ATW2</v>
          </cell>
          <cell r="H69">
            <v>31.040729785156252</v>
          </cell>
          <cell r="J69">
            <v>0.8168550040179593</v>
          </cell>
          <cell r="L69">
            <v>25.3557754533742</v>
          </cell>
          <cell r="N69">
            <v>56.396505238530452</v>
          </cell>
          <cell r="P69">
            <v>6.9192030851124853E-2</v>
          </cell>
          <cell r="R69">
            <v>3.9021887303600233</v>
          </cell>
          <cell r="T69">
            <v>60.298693968890476</v>
          </cell>
          <cell r="W69">
            <v>9.8286871169291476</v>
          </cell>
          <cell r="Y69">
            <v>70.127381085819621</v>
          </cell>
          <cell r="AA69">
            <v>0.18857409687806526</v>
          </cell>
          <cell r="AC69">
            <v>70.315955182697692</v>
          </cell>
          <cell r="AE69">
            <v>10.519107162872944</v>
          </cell>
          <cell r="AG69">
            <v>80.835062345570634</v>
          </cell>
          <cell r="AI69">
            <v>0.25405273133689182</v>
          </cell>
          <cell r="AJ69">
            <v>0.13246332654480525</v>
          </cell>
          <cell r="AK69">
            <v>2.6041611426360904</v>
          </cell>
          <cell r="AM69">
            <v>72.536048609193898</v>
          </cell>
          <cell r="AN69">
            <v>0.11441226666605109</v>
          </cell>
        </row>
        <row r="71">
          <cell r="A71" t="str">
            <v>COHABA2</v>
          </cell>
          <cell r="B71" t="str">
            <v>C</v>
          </cell>
          <cell r="C71" t="str">
            <v>OH</v>
          </cell>
          <cell r="D71" t="str">
            <v>Business Analyst</v>
          </cell>
          <cell r="E71" t="str">
            <v>ABA2</v>
          </cell>
          <cell r="F71" t="str">
            <v>ABA2 - Business Analyst II</v>
          </cell>
          <cell r="G71" t="str">
            <v>ABA2</v>
          </cell>
          <cell r="H71">
            <v>44.451138020695147</v>
          </cell>
          <cell r="J71">
            <v>0.8168550040179593</v>
          </cell>
          <cell r="L71">
            <v>36.310134526497798</v>
          </cell>
          <cell r="N71">
            <v>80.761272547192945</v>
          </cell>
          <cell r="P71">
            <v>6.9192030851124853E-2</v>
          </cell>
          <cell r="R71">
            <v>5.5880364616614768</v>
          </cell>
          <cell r="T71">
            <v>86.349309008854419</v>
          </cell>
          <cell r="W71">
            <v>14.074937368443271</v>
          </cell>
          <cell r="Y71">
            <v>100.42424637729769</v>
          </cell>
          <cell r="AA71">
            <v>0.27004304555569009</v>
          </cell>
          <cell r="AC71">
            <v>100.69428942285339</v>
          </cell>
          <cell r="AE71">
            <v>15.063636956594653</v>
          </cell>
          <cell r="AG71">
            <v>115.75792637944804</v>
          </cell>
          <cell r="AI71">
            <v>0.25405273133689182</v>
          </cell>
          <cell r="AJ71">
            <v>0.13246332654480519</v>
          </cell>
          <cell r="AK71">
            <v>2.6041611426360904</v>
          </cell>
          <cell r="AM71" t="e">
            <v>#N/A</v>
          </cell>
          <cell r="AN71" t="e">
            <v>#N/A</v>
          </cell>
        </row>
        <row r="72">
          <cell r="A72" t="str">
            <v>COHABC1</v>
          </cell>
          <cell r="B72" t="str">
            <v>C</v>
          </cell>
          <cell r="C72" t="str">
            <v>OH</v>
          </cell>
          <cell r="D72" t="str">
            <v>Business Consulting</v>
          </cell>
          <cell r="E72" t="str">
            <v>ABC1</v>
          </cell>
          <cell r="F72" t="str">
            <v>ABC1 - Business consulting I</v>
          </cell>
          <cell r="G72" t="str">
            <v>ABC1</v>
          </cell>
          <cell r="H72">
            <v>63.929038679601867</v>
          </cell>
          <cell r="J72">
            <v>0.8168550040179593</v>
          </cell>
          <cell r="L72">
            <v>52.220755147490458</v>
          </cell>
          <cell r="N72">
            <v>116.14979382709232</v>
          </cell>
          <cell r="P72">
            <v>6.9192030851124853E-2</v>
          </cell>
          <cell r="R72">
            <v>8.0366401178359634</v>
          </cell>
          <cell r="T72">
            <v>124.18643394492828</v>
          </cell>
          <cell r="W72">
            <v>20.242388733023311</v>
          </cell>
          <cell r="Y72">
            <v>144.42882267795159</v>
          </cell>
          <cell r="AA72">
            <v>0.38837233585447861</v>
          </cell>
          <cell r="AC72">
            <v>144.81719501380607</v>
          </cell>
          <cell r="AE72">
            <v>21.664323401692737</v>
          </cell>
          <cell r="AG72">
            <v>166.48151841549881</v>
          </cell>
          <cell r="AI72">
            <v>0.25405273133689182</v>
          </cell>
          <cell r="AJ72">
            <v>0.13246332654480522</v>
          </cell>
          <cell r="AK72">
            <v>2.6041611426360904</v>
          </cell>
          <cell r="AM72" t="e">
            <v>#N/A</v>
          </cell>
          <cell r="AN72" t="e">
            <v>#N/A</v>
          </cell>
        </row>
        <row r="73">
          <cell r="A73" t="str">
            <v>COHATC1</v>
          </cell>
          <cell r="B73" t="str">
            <v>C</v>
          </cell>
          <cell r="C73" t="str">
            <v>OH</v>
          </cell>
          <cell r="D73" t="str">
            <v>Technical Consulting</v>
          </cell>
          <cell r="E73" t="str">
            <v>ATC1</v>
          </cell>
          <cell r="F73" t="str">
            <v>ATC1 - Tech Consulting</v>
          </cell>
          <cell r="G73" t="str">
            <v>ATC1</v>
          </cell>
          <cell r="H73">
            <v>33.075845925875328</v>
          </cell>
          <cell r="J73">
            <v>0.8168550040179593</v>
          </cell>
          <cell r="L73">
            <v>27.018170256678292</v>
          </cell>
          <cell r="N73">
            <v>60.094016182553617</v>
          </cell>
          <cell r="P73">
            <v>6.9192030851124853E-2</v>
          </cell>
          <cell r="R73">
            <v>4.1580270216712458</v>
          </cell>
          <cell r="T73">
            <v>64.252043204224861</v>
          </cell>
          <cell r="W73">
            <v>10.473083042288653</v>
          </cell>
          <cell r="Y73">
            <v>74.725126246513511</v>
          </cell>
          <cell r="AA73">
            <v>0.20093753649221993</v>
          </cell>
          <cell r="AC73">
            <v>74.926063783005731</v>
          </cell>
          <cell r="AE73">
            <v>11.208768936977027</v>
          </cell>
          <cell r="AG73">
            <v>86.134832719982754</v>
          </cell>
          <cell r="AI73">
            <v>0.25405273133689177</v>
          </cell>
          <cell r="AJ73">
            <v>0.13246332654480514</v>
          </cell>
          <cell r="AK73">
            <v>2.60416114263609</v>
          </cell>
          <cell r="AM73" t="e">
            <v>#N/A</v>
          </cell>
          <cell r="AN73" t="e">
            <v>#N/A</v>
          </cell>
        </row>
        <row r="76">
          <cell r="E76">
            <v>0</v>
          </cell>
        </row>
        <row r="77">
          <cell r="C77" t="str">
            <v>Civil Call Center SCA</v>
          </cell>
          <cell r="E77">
            <v>0</v>
          </cell>
        </row>
        <row r="78">
          <cell r="D78" t="str">
            <v>Cost Centers: 36026, 36028, 36162, 36462</v>
          </cell>
          <cell r="E78">
            <v>0</v>
          </cell>
        </row>
        <row r="79">
          <cell r="E79">
            <v>0</v>
          </cell>
        </row>
        <row r="81">
          <cell r="A81" t="str">
            <v>CCWFCCS</v>
          </cell>
          <cell r="B81" t="str">
            <v>C</v>
          </cell>
          <cell r="C81" t="str">
            <v>CW</v>
          </cell>
          <cell r="D81" t="str">
            <v>Contact Center Support</v>
          </cell>
          <cell r="E81" t="str">
            <v>FCCS</v>
          </cell>
          <cell r="F81" t="str">
            <v>FCCS - Contact Center Supt</v>
          </cell>
          <cell r="G81" t="str">
            <v>FCCS</v>
          </cell>
          <cell r="H81">
            <v>17.285831703495145</v>
          </cell>
          <cell r="J81">
            <v>0.70417459300453111</v>
          </cell>
          <cell r="L81">
            <v>12.172243504553514</v>
          </cell>
          <cell r="N81">
            <v>29.458075208048658</v>
          </cell>
          <cell r="P81">
            <v>6.9192030851124853E-2</v>
          </cell>
          <cell r="R81">
            <v>2.0382640486100589</v>
          </cell>
          <cell r="T81">
            <v>31.496339256658718</v>
          </cell>
          <cell r="W81">
            <v>5.1339032988353717</v>
          </cell>
          <cell r="Y81">
            <v>36.630242555494092</v>
          </cell>
          <cell r="AA81">
            <v>9.8499541853325129E-2</v>
          </cell>
          <cell r="AC81">
            <v>36.728742097347414</v>
          </cell>
          <cell r="AE81">
            <v>5.4945363833241139</v>
          </cell>
          <cell r="AG81">
            <v>42.223278480671524</v>
          </cell>
          <cell r="AI81">
            <v>0.25405273133689177</v>
          </cell>
          <cell r="AJ81">
            <v>0.13246332654480505</v>
          </cell>
          <cell r="AK81">
            <v>2.4426524106522511</v>
          </cell>
          <cell r="AM81">
            <v>38.292831315011895</v>
          </cell>
          <cell r="AN81">
            <v>0.10264185307495871</v>
          </cell>
        </row>
        <row r="82">
          <cell r="A82" t="str">
            <v>CCWFCS1</v>
          </cell>
          <cell r="B82" t="str">
            <v>C</v>
          </cell>
          <cell r="C82" t="str">
            <v>CW</v>
          </cell>
          <cell r="D82" t="str">
            <v>Contact Cust Service I</v>
          </cell>
          <cell r="E82" t="str">
            <v>FCS1</v>
          </cell>
          <cell r="F82" t="str">
            <v>FCS1 - Contact Cust Service I</v>
          </cell>
          <cell r="G82" t="str">
            <v>FCS1</v>
          </cell>
          <cell r="H82">
            <v>11.400654229963962</v>
          </cell>
          <cell r="J82">
            <v>0.70417459300453111</v>
          </cell>
          <cell r="L82">
            <v>8.0280510523702588</v>
          </cell>
          <cell r="N82">
            <v>19.428705282334221</v>
          </cell>
          <cell r="P82">
            <v>6.9192030851124853E-2</v>
          </cell>
          <cell r="R82">
            <v>1.3443115752926817</v>
          </cell>
          <cell r="T82">
            <v>20.773016857626903</v>
          </cell>
          <cell r="W82">
            <v>3.3860017477931854</v>
          </cell>
          <cell r="Y82">
            <v>24.159018605420087</v>
          </cell>
          <cell r="AA82">
            <v>6.4964141601156766E-2</v>
          </cell>
          <cell r="AC82">
            <v>24.223982747021243</v>
          </cell>
          <cell r="AE82">
            <v>3.6238527908130127</v>
          </cell>
          <cell r="AG82">
            <v>27.847835537834257</v>
          </cell>
          <cell r="AI82">
            <v>0.25405273133689177</v>
          </cell>
          <cell r="AJ82">
            <v>0.13246332654480519</v>
          </cell>
          <cell r="AK82">
            <v>2.4426524106522511</v>
          </cell>
          <cell r="AM82">
            <v>26.642130573759047</v>
          </cell>
          <cell r="AN82">
            <v>4.5255575965938669E-2</v>
          </cell>
        </row>
        <row r="83">
          <cell r="A83" t="str">
            <v>CCWFCS2</v>
          </cell>
          <cell r="B83" t="str">
            <v>C</v>
          </cell>
          <cell r="C83" t="str">
            <v>CW</v>
          </cell>
          <cell r="D83" t="str">
            <v>Contact Cust Service II</v>
          </cell>
          <cell r="E83" t="str">
            <v>FCS2</v>
          </cell>
          <cell r="F83" t="str">
            <v>FCS2 - Contact Cust Service II</v>
          </cell>
          <cell r="G83" t="str">
            <v>FCS2</v>
          </cell>
          <cell r="H83">
            <v>16.904155618320203</v>
          </cell>
          <cell r="J83">
            <v>0.70417459300453111</v>
          </cell>
          <cell r="L83">
            <v>11.903476902615887</v>
          </cell>
          <cell r="N83">
            <v>28.807632520936089</v>
          </cell>
          <cell r="P83">
            <v>6.9192030851124853E-2</v>
          </cell>
          <cell r="R83">
            <v>1.9932585981364774</v>
          </cell>
          <cell r="T83">
            <v>30.800891119072567</v>
          </cell>
          <cell r="W83">
            <v>5.0205452524088283</v>
          </cell>
          <cell r="Y83">
            <v>35.821436371481397</v>
          </cell>
          <cell r="AA83">
            <v>9.6324643927036685E-2</v>
          </cell>
          <cell r="AC83">
            <v>35.917761015408431</v>
          </cell>
          <cell r="AE83">
            <v>5.3732154557222094</v>
          </cell>
          <cell r="AG83">
            <v>41.290976471130641</v>
          </cell>
          <cell r="AI83">
            <v>0.25405273133689182</v>
          </cell>
          <cell r="AJ83">
            <v>0.13246332654480514</v>
          </cell>
          <cell r="AK83">
            <v>2.4426524106522511</v>
          </cell>
          <cell r="AM83">
            <v>37.931103242200919</v>
          </cell>
          <cell r="AN83">
            <v>8.8578315465173058E-2</v>
          </cell>
        </row>
        <row r="84">
          <cell r="A84" t="str">
            <v>CCWFCS3</v>
          </cell>
          <cell r="B84" t="str">
            <v>C</v>
          </cell>
          <cell r="C84" t="str">
            <v>CW</v>
          </cell>
          <cell r="D84" t="str">
            <v>Contact Cust Service III</v>
          </cell>
          <cell r="E84" t="str">
            <v>FCS3</v>
          </cell>
          <cell r="F84" t="str">
            <v>FCS3 - Contact Cust Service III</v>
          </cell>
          <cell r="G84" t="str">
            <v>FCS3</v>
          </cell>
          <cell r="H84">
            <v>26.347438444165729</v>
          </cell>
          <cell r="J84">
            <v>0.70417459300453111</v>
          </cell>
          <cell r="L84">
            <v>18.553196743132339</v>
          </cell>
          <cell r="N84">
            <v>44.900635187298064</v>
          </cell>
          <cell r="P84">
            <v>6.9192030851124853E-2</v>
          </cell>
          <cell r="R84">
            <v>3.1067661351146296</v>
          </cell>
          <cell r="T84">
            <v>48.007401322412697</v>
          </cell>
          <cell r="W84">
            <v>7.8252064155532697</v>
          </cell>
          <cell r="Y84">
            <v>55.832607737965965</v>
          </cell>
          <cell r="AA84">
            <v>0.15013513149235772</v>
          </cell>
          <cell r="AC84">
            <v>55.98274286945832</v>
          </cell>
          <cell r="AE84">
            <v>8.3748911606948937</v>
          </cell>
          <cell r="AG84">
            <v>64.357634030153207</v>
          </cell>
          <cell r="AI84">
            <v>0.25405273133689166</v>
          </cell>
          <cell r="AJ84">
            <v>0.13246332654480505</v>
          </cell>
          <cell r="AK84">
            <v>2.4426524106522507</v>
          </cell>
          <cell r="AM84">
            <v>60.001401006073138</v>
          </cell>
          <cell r="AN84">
            <v>7.2602188466218409E-2</v>
          </cell>
        </row>
        <row r="85">
          <cell r="A85" t="str">
            <v>CCWFHD1</v>
          </cell>
          <cell r="B85" t="str">
            <v>C</v>
          </cell>
          <cell r="C85" t="str">
            <v>CW</v>
          </cell>
          <cell r="D85" t="str">
            <v>Help Desk I</v>
          </cell>
          <cell r="E85" t="str">
            <v>FHD1</v>
          </cell>
          <cell r="F85" t="str">
            <v>FHD1 - Help Desk I</v>
          </cell>
          <cell r="G85" t="str">
            <v>FHD1</v>
          </cell>
          <cell r="H85">
            <v>16.829445361511965</v>
          </cell>
          <cell r="J85">
            <v>0.70417459300453111</v>
          </cell>
          <cell r="L85">
            <v>11.850867837934683</v>
          </cell>
          <cell r="N85">
            <v>28.680313199446648</v>
          </cell>
          <cell r="P85">
            <v>6.9192030851124853E-2</v>
          </cell>
          <cell r="R85">
            <v>1.9844491157160358</v>
          </cell>
          <cell r="T85">
            <v>30.664762315162683</v>
          </cell>
          <cell r="W85">
            <v>4.9983562573715172</v>
          </cell>
          <cell r="Y85">
            <v>35.663118572534202</v>
          </cell>
          <cell r="AA85">
            <v>9.5898923823220808E-2</v>
          </cell>
          <cell r="AC85">
            <v>35.759017496357423</v>
          </cell>
          <cell r="AE85">
            <v>5.3494677858801305</v>
          </cell>
          <cell r="AG85">
            <v>41.108485282237552</v>
          </cell>
          <cell r="AI85">
            <v>0.25405273133689182</v>
          </cell>
          <cell r="AJ85">
            <v>0.13246332654480517</v>
          </cell>
          <cell r="AK85">
            <v>2.4426524106522516</v>
          </cell>
          <cell r="AM85">
            <v>42.651193656588092</v>
          </cell>
          <cell r="AN85">
            <v>-3.6170344651356448E-2</v>
          </cell>
        </row>
        <row r="86">
          <cell r="A86" t="str">
            <v>CCWFHD2</v>
          </cell>
          <cell r="B86" t="str">
            <v>C</v>
          </cell>
          <cell r="C86" t="str">
            <v>CW</v>
          </cell>
          <cell r="D86" t="str">
            <v>Help Desk II</v>
          </cell>
          <cell r="E86" t="str">
            <v>FHD2</v>
          </cell>
          <cell r="F86" t="str">
            <v>FHD2 - Help Desk II</v>
          </cell>
          <cell r="G86" t="str">
            <v>FHD2</v>
          </cell>
          <cell r="H86">
            <v>22.044155308120562</v>
          </cell>
          <cell r="J86">
            <v>0.70417459300453111</v>
          </cell>
          <cell r="L86">
            <v>15.522934092224471</v>
          </cell>
          <cell r="N86">
            <v>37.567089400345033</v>
          </cell>
          <cell r="P86">
            <v>6.9192030851124853E-2</v>
          </cell>
          <cell r="R86">
            <v>2.5993432087756387</v>
          </cell>
          <cell r="T86">
            <v>40.166432609120669</v>
          </cell>
          <cell r="W86">
            <v>6.5471285152866692</v>
          </cell>
          <cell r="Y86">
            <v>46.713561124407335</v>
          </cell>
          <cell r="AA86">
            <v>0.12561381110487047</v>
          </cell>
          <cell r="AC86">
            <v>46.839174935512204</v>
          </cell>
          <cell r="AE86">
            <v>7.0070341686611002</v>
          </cell>
          <cell r="AG86">
            <v>53.846209104173305</v>
          </cell>
          <cell r="AI86">
            <v>0.25405273133689177</v>
          </cell>
          <cell r="AJ86">
            <v>0.13246332654480519</v>
          </cell>
          <cell r="AK86">
            <v>2.4426524106522511</v>
          </cell>
          <cell r="AM86">
            <v>47.390283919325917</v>
          </cell>
          <cell r="AN86">
            <v>0.13622887754455171</v>
          </cell>
        </row>
        <row r="87">
          <cell r="A87" t="str">
            <v>CCWFHD3</v>
          </cell>
          <cell r="B87" t="str">
            <v>C</v>
          </cell>
          <cell r="C87" t="str">
            <v>CW</v>
          </cell>
          <cell r="D87" t="str">
            <v>Help Desk III</v>
          </cell>
          <cell r="E87" t="str">
            <v>FHD3</v>
          </cell>
          <cell r="F87" t="str">
            <v>FHD3 - Help Desk III</v>
          </cell>
          <cell r="G87" t="str">
            <v>FHD3</v>
          </cell>
          <cell r="H87">
            <v>28.828905126821372</v>
          </cell>
          <cell r="J87">
            <v>0.70417459300453111</v>
          </cell>
          <cell r="L87">
            <v>20.300582534445681</v>
          </cell>
          <cell r="N87">
            <v>49.129487661267049</v>
          </cell>
          <cell r="P87">
            <v>6.9192030851124853E-2</v>
          </cell>
          <cell r="R87">
            <v>3.3993690259583476</v>
          </cell>
          <cell r="T87">
            <v>52.528856687225399</v>
          </cell>
          <cell r="W87">
            <v>8.5622036400177404</v>
          </cell>
          <cell r="Y87">
            <v>61.091060327243142</v>
          </cell>
          <cell r="AA87">
            <v>0.16427522816566098</v>
          </cell>
          <cell r="AC87">
            <v>61.255335555408806</v>
          </cell>
          <cell r="AE87">
            <v>9.1636590490864709</v>
          </cell>
          <cell r="AG87">
            <v>70.418994604495282</v>
          </cell>
          <cell r="AI87">
            <v>0.25405273133689193</v>
          </cell>
          <cell r="AJ87">
            <v>0.13246332654480528</v>
          </cell>
          <cell r="AK87">
            <v>2.4426524106522516</v>
          </cell>
          <cell r="AM87">
            <v>60.879478779314326</v>
          </cell>
          <cell r="AN87">
            <v>0.15669509687757543</v>
          </cell>
        </row>
        <row r="88">
          <cell r="A88" t="str">
            <v>CCWFPS1</v>
          </cell>
          <cell r="B88" t="str">
            <v>C</v>
          </cell>
          <cell r="C88" t="str">
            <v>CW</v>
          </cell>
          <cell r="D88" t="str">
            <v>Program Supt I</v>
          </cell>
          <cell r="E88" t="str">
            <v>FPS1</v>
          </cell>
          <cell r="F88" t="str">
            <v>FPS1 - Program Supt I</v>
          </cell>
          <cell r="G88" t="str">
            <v>FPS1</v>
          </cell>
          <cell r="H88">
            <v>19.278931396988678</v>
          </cell>
          <cell r="J88">
            <v>0.70417459300453111</v>
          </cell>
          <cell r="L88">
            <v>13.575733670036779</v>
          </cell>
          <cell r="N88">
            <v>32.854665067025458</v>
          </cell>
          <cell r="P88">
            <v>6.9192030851124853E-2</v>
          </cell>
          <cell r="R88">
            <v>2.2732809989209994</v>
          </cell>
          <cell r="T88">
            <v>35.12794606594646</v>
          </cell>
          <cell r="W88">
            <v>5.7258552087492731</v>
          </cell>
          <cell r="Y88">
            <v>40.853801274695734</v>
          </cell>
          <cell r="AA88">
            <v>0.10985678575368202</v>
          </cell>
          <cell r="AC88">
            <v>40.963658060449418</v>
          </cell>
          <cell r="AE88">
            <v>6.12807019120436</v>
          </cell>
          <cell r="AG88">
            <v>47.091728251653777</v>
          </cell>
          <cell r="AI88">
            <v>0.25405273133689182</v>
          </cell>
          <cell r="AJ88">
            <v>0.13246332654480522</v>
          </cell>
          <cell r="AK88">
            <v>2.4426524106522516</v>
          </cell>
          <cell r="AM88">
            <v>45.593193291882784</v>
          </cell>
          <cell r="AN88">
            <v>3.2867514898057941E-2</v>
          </cell>
        </row>
        <row r="89">
          <cell r="A89" t="str">
            <v>CCWFPS2</v>
          </cell>
          <cell r="B89" t="str">
            <v>C</v>
          </cell>
          <cell r="C89" t="str">
            <v>CW</v>
          </cell>
          <cell r="D89" t="str">
            <v>Program Supt I</v>
          </cell>
          <cell r="E89" t="str">
            <v>FPS2</v>
          </cell>
          <cell r="F89" t="str">
            <v>FPS2 - Program Supt II</v>
          </cell>
          <cell r="G89" t="str">
            <v>FPS2</v>
          </cell>
          <cell r="H89">
            <v>22.876905323647588</v>
          </cell>
          <cell r="J89">
            <v>0.70417459300453111</v>
          </cell>
          <cell r="L89">
            <v>16.109335495482732</v>
          </cell>
          <cell r="N89">
            <v>38.986240819130316</v>
          </cell>
          <cell r="P89">
            <v>6.9192030851124853E-2</v>
          </cell>
          <cell r="R89">
            <v>2.6975371775266477</v>
          </cell>
          <cell r="T89">
            <v>41.683777996656964</v>
          </cell>
          <cell r="W89">
            <v>6.7944558134550856</v>
          </cell>
          <cell r="Y89">
            <v>48.478233810112052</v>
          </cell>
          <cell r="AA89">
            <v>0.13035905544224163</v>
          </cell>
          <cell r="AC89">
            <v>48.608592865554293</v>
          </cell>
          <cell r="AE89">
            <v>7.2717350715168072</v>
          </cell>
          <cell r="AG89">
            <v>55.880327937071101</v>
          </cell>
          <cell r="AI89">
            <v>0.25405273133689188</v>
          </cell>
          <cell r="AJ89">
            <v>0.13246332654480519</v>
          </cell>
          <cell r="AK89">
            <v>2.4426524106522511</v>
          </cell>
          <cell r="AM89">
            <v>49.636519239628527</v>
          </cell>
          <cell r="AN89">
            <v>0.12579062337750865</v>
          </cell>
        </row>
        <row r="90">
          <cell r="A90" t="str">
            <v>CCWFPS3</v>
          </cell>
          <cell r="B90" t="str">
            <v>C</v>
          </cell>
          <cell r="C90" t="str">
            <v>CW</v>
          </cell>
          <cell r="D90" t="str">
            <v>Program Supt I</v>
          </cell>
          <cell r="E90" t="str">
            <v>FPS3</v>
          </cell>
          <cell r="F90" t="str">
            <v>FPS3 - Program Supt III</v>
          </cell>
          <cell r="G90" t="str">
            <v>FPS3</v>
          </cell>
          <cell r="H90">
            <v>31.271480093367735</v>
          </cell>
          <cell r="J90">
            <v>0.70417459300453111</v>
          </cell>
          <cell r="L90">
            <v>22.020581767396521</v>
          </cell>
          <cell r="N90">
            <v>53.292061860764257</v>
          </cell>
          <cell r="P90">
            <v>6.9192030851124853E-2</v>
          </cell>
          <cell r="R90">
            <v>3.6873859883900546</v>
          </cell>
          <cell r="T90">
            <v>56.979447849154312</v>
          </cell>
          <cell r="W90">
            <v>9.2876499994121531</v>
          </cell>
          <cell r="Y90">
            <v>66.267097848566465</v>
          </cell>
          <cell r="AA90">
            <v>0.17819370887715433</v>
          </cell>
          <cell r="AC90">
            <v>66.445291557443625</v>
          </cell>
          <cell r="AE90">
            <v>9.940064677284969</v>
          </cell>
          <cell r="AG90">
            <v>76.38535623472859</v>
          </cell>
          <cell r="AI90">
            <v>0.25405273133689182</v>
          </cell>
          <cell r="AJ90">
            <v>0.13246332654480519</v>
          </cell>
          <cell r="AK90">
            <v>2.4426524106522516</v>
          </cell>
          <cell r="AM90">
            <v>71.69074252346843</v>
          </cell>
          <cell r="AN90">
            <v>6.5484238913041642E-2</v>
          </cell>
        </row>
        <row r="92">
          <cell r="A92" t="str">
            <v>Corbin</v>
          </cell>
        </row>
        <row r="94">
          <cell r="A94" t="str">
            <v>CCWECCS</v>
          </cell>
          <cell r="B94" t="str">
            <v>C</v>
          </cell>
          <cell r="C94" t="str">
            <v>CW</v>
          </cell>
          <cell r="D94" t="str">
            <v>Contact Center Support</v>
          </cell>
          <cell r="E94" t="str">
            <v>ECCS</v>
          </cell>
          <cell r="F94" t="str">
            <v>ECCS - Contact Center Supt</v>
          </cell>
          <cell r="G94" t="str">
            <v>ECCS</v>
          </cell>
          <cell r="H94">
            <v>16.213178524781743</v>
          </cell>
          <cell r="J94">
            <v>0.70417459300453111</v>
          </cell>
          <cell r="L94">
            <v>11.416908388997987</v>
          </cell>
          <cell r="N94">
            <v>27.630086913779728</v>
          </cell>
          <cell r="P94">
            <v>6.9192030851124853E-2</v>
          </cell>
          <cell r="R94">
            <v>1.9117818261575079</v>
          </cell>
          <cell r="T94">
            <v>29.541868739937236</v>
          </cell>
          <cell r="W94">
            <v>4.8153246046097697</v>
          </cell>
          <cell r="Y94">
            <v>34.357193344547007</v>
          </cell>
          <cell r="AA94">
            <v>9.2387261664375941E-2</v>
          </cell>
          <cell r="AC94">
            <v>34.449580606211384</v>
          </cell>
          <cell r="AE94">
            <v>5.1535790016820506</v>
          </cell>
          <cell r="AG94">
            <v>39.603159607893431</v>
          </cell>
          <cell r="AI94">
            <v>0.25405273133689182</v>
          </cell>
          <cell r="AJ94">
            <v>0.13246332654480514</v>
          </cell>
          <cell r="AK94">
            <v>2.4426524106522511</v>
          </cell>
          <cell r="AM94" t="e">
            <v>#N/A</v>
          </cell>
          <cell r="AN94" t="e">
            <v>#N/A</v>
          </cell>
        </row>
        <row r="95">
          <cell r="A95" t="str">
            <v>CCWEPM2</v>
          </cell>
          <cell r="B95" t="str">
            <v>C</v>
          </cell>
          <cell r="C95" t="str">
            <v>CW</v>
          </cell>
          <cell r="D95" t="str">
            <v>External PM II</v>
          </cell>
          <cell r="E95" t="str">
            <v>EPM2</v>
          </cell>
          <cell r="F95" t="str">
            <v>EPM2 - External PM II</v>
          </cell>
          <cell r="G95" t="str">
            <v>EPM2</v>
          </cell>
          <cell r="H95">
            <v>30.603024296296297</v>
          </cell>
          <cell r="J95">
            <v>0.70417459300453111</v>
          </cell>
          <cell r="L95">
            <v>21.549872178552221</v>
          </cell>
          <cell r="N95">
            <v>52.152896474848518</v>
          </cell>
          <cell r="P95">
            <v>6.9192030851124853E-2</v>
          </cell>
          <cell r="R95">
            <v>3.6085648218632391</v>
          </cell>
          <cell r="T95">
            <v>55.761461296711758</v>
          </cell>
          <cell r="W95">
            <v>9.0891181913640171</v>
          </cell>
          <cell r="Y95">
            <v>64.85057948807578</v>
          </cell>
          <cell r="AA95">
            <v>0.17438465931042607</v>
          </cell>
          <cell r="AC95">
            <v>65.0249641473862</v>
          </cell>
          <cell r="AE95">
            <v>9.7275869232113674</v>
          </cell>
          <cell r="AG95">
            <v>74.752551070597562</v>
          </cell>
          <cell r="AI95">
            <v>0.25405273133689177</v>
          </cell>
          <cell r="AJ95">
            <v>0.13246332654480505</v>
          </cell>
          <cell r="AK95">
            <v>2.4426524106522511</v>
          </cell>
          <cell r="AM95" t="e">
            <v>#N/A</v>
          </cell>
          <cell r="AN95" t="e">
            <v>#N/A</v>
          </cell>
        </row>
        <row r="96">
          <cell r="A96" t="str">
            <v>CCWEPT1</v>
          </cell>
          <cell r="B96" t="str">
            <v>C</v>
          </cell>
          <cell r="C96" t="str">
            <v>CW</v>
          </cell>
          <cell r="D96" t="str">
            <v>Product Training</v>
          </cell>
          <cell r="E96" t="str">
            <v>EPT1</v>
          </cell>
          <cell r="F96" t="str">
            <v>EPT1 - Product Training I</v>
          </cell>
          <cell r="G96" t="str">
            <v>EPT1</v>
          </cell>
          <cell r="H96">
            <v>15.251099090436419</v>
          </cell>
          <cell r="J96">
            <v>0.70417459300453111</v>
          </cell>
          <cell r="L96">
            <v>10.73943649487984</v>
          </cell>
          <cell r="N96">
            <v>25.990535585316259</v>
          </cell>
          <cell r="P96">
            <v>6.9192030851124853E-2</v>
          </cell>
          <cell r="R96">
            <v>1.798337940056461</v>
          </cell>
          <cell r="T96">
            <v>27.788873525372718</v>
          </cell>
          <cell r="W96">
            <v>4.5295863846357536</v>
          </cell>
          <cell r="Y96">
            <v>32.318459910008471</v>
          </cell>
          <cell r="AA96">
            <v>8.6905061841132294E-2</v>
          </cell>
          <cell r="AC96">
            <v>32.4053649718496</v>
          </cell>
          <cell r="AE96">
            <v>4.8477689865012703</v>
          </cell>
          <cell r="AG96">
            <v>37.253133958350872</v>
          </cell>
          <cell r="AI96">
            <v>0.25405273133689177</v>
          </cell>
          <cell r="AJ96">
            <v>0.13246332654480517</v>
          </cell>
          <cell r="AK96">
            <v>2.4426524106522511</v>
          </cell>
          <cell r="AM96" t="e">
            <v>#N/A</v>
          </cell>
          <cell r="AN96" t="e">
            <v>#N/A</v>
          </cell>
        </row>
        <row r="97">
          <cell r="A97" t="str">
            <v>CCWEPW1</v>
          </cell>
          <cell r="B97" t="str">
            <v>C</v>
          </cell>
          <cell r="C97" t="str">
            <v>CW</v>
          </cell>
          <cell r="D97" t="str">
            <v>Professional Writing I</v>
          </cell>
          <cell r="E97" t="str">
            <v>EPW1</v>
          </cell>
          <cell r="F97" t="str">
            <v>EPW1 - Professional Writing I</v>
          </cell>
          <cell r="G97" t="str">
            <v>EPW1</v>
          </cell>
          <cell r="H97">
            <v>20.046281927710844</v>
          </cell>
          <cell r="J97">
            <v>0.70417459300453111</v>
          </cell>
          <cell r="L97">
            <v>14.116082417699872</v>
          </cell>
          <cell r="N97">
            <v>34.162364345410715</v>
          </cell>
          <cell r="P97">
            <v>6.9192030851124853E-2</v>
          </cell>
          <cell r="R97">
            <v>2.363763367735026</v>
          </cell>
          <cell r="T97">
            <v>36.52612771314574</v>
          </cell>
          <cell r="W97">
            <v>5.9537588172427558</v>
          </cell>
          <cell r="Y97">
            <v>42.479886530388498</v>
          </cell>
          <cell r="AA97">
            <v>0.11422936539078192</v>
          </cell>
          <cell r="AC97">
            <v>42.594115895779282</v>
          </cell>
          <cell r="AE97">
            <v>6.3719829795582745</v>
          </cell>
          <cell r="AG97">
            <v>48.966098875337558</v>
          </cell>
          <cell r="AI97">
            <v>0.25405273133689188</v>
          </cell>
          <cell r="AJ97">
            <v>0.13246332654480525</v>
          </cell>
          <cell r="AK97">
            <v>2.4426524106522516</v>
          </cell>
          <cell r="AM97" t="e">
            <v>#N/A</v>
          </cell>
          <cell r="AN97" t="e">
            <v>#N/A</v>
          </cell>
        </row>
        <row r="98">
          <cell r="A98" t="str">
            <v>CCWEPC1</v>
          </cell>
          <cell r="B98" t="str">
            <v>C</v>
          </cell>
          <cell r="C98" t="str">
            <v>CW</v>
          </cell>
          <cell r="D98" t="str">
            <v>Project Coordination</v>
          </cell>
          <cell r="E98" t="str">
            <v>EPC1</v>
          </cell>
          <cell r="F98" t="str">
            <v>EPC1 - Project Coordination</v>
          </cell>
          <cell r="G98" t="str">
            <v>EPC1</v>
          </cell>
          <cell r="H98">
            <v>15.867636328181225</v>
          </cell>
          <cell r="J98">
            <v>0.70417459300453111</v>
          </cell>
          <cell r="L98">
            <v>11.173586353340927</v>
          </cell>
          <cell r="N98">
            <v>27.04122268152215</v>
          </cell>
          <cell r="P98">
            <v>6.9192030851124853E-2</v>
          </cell>
          <cell r="R98">
            <v>1.8710371140320177</v>
          </cell>
          <cell r="T98">
            <v>28.912259795554167</v>
          </cell>
          <cell r="W98">
            <v>4.7126983466753298</v>
          </cell>
          <cell r="Y98">
            <v>33.624958142229495</v>
          </cell>
          <cell r="AA98">
            <v>9.0418264821183217E-2</v>
          </cell>
          <cell r="AC98">
            <v>33.715376407050677</v>
          </cell>
          <cell r="AE98">
            <v>5.0437437213344243</v>
          </cell>
          <cell r="AG98">
            <v>38.759120128385099</v>
          </cell>
          <cell r="AI98">
            <v>0.25405273133689171</v>
          </cell>
          <cell r="AJ98">
            <v>0.13246332654480511</v>
          </cell>
          <cell r="AK98">
            <v>2.4426524106522507</v>
          </cell>
          <cell r="AM98" t="e">
            <v>#N/A</v>
          </cell>
          <cell r="AN98" t="e">
            <v>#N/A</v>
          </cell>
        </row>
        <row r="100">
          <cell r="A100" t="str">
            <v>SCA Rates</v>
          </cell>
        </row>
        <row r="101">
          <cell r="E101">
            <v>0</v>
          </cell>
        </row>
        <row r="102">
          <cell r="A102" t="str">
            <v>CWIGnC1</v>
          </cell>
          <cell r="B102" t="str">
            <v>C</v>
          </cell>
          <cell r="C102" t="str">
            <v>WI</v>
          </cell>
          <cell r="D102" t="str">
            <v>General Clerk I - IA</v>
          </cell>
          <cell r="E102" t="str">
            <v>GnC1</v>
          </cell>
          <cell r="F102" t="str">
            <v>GnC1 - General Clerk I</v>
          </cell>
          <cell r="G102" t="str">
            <v>GnC1</v>
          </cell>
          <cell r="H102">
            <v>11.63</v>
          </cell>
          <cell r="J102">
            <v>0.70417459300453111</v>
          </cell>
          <cell r="L102">
            <v>8.1895505166426972</v>
          </cell>
          <cell r="N102">
            <v>19.8195505166427</v>
          </cell>
          <cell r="P102">
            <v>6.9192030851124853E-2</v>
          </cell>
          <cell r="R102">
            <v>1.3713549508029692</v>
          </cell>
          <cell r="T102">
            <v>21.19090546744567</v>
          </cell>
          <cell r="W102">
            <v>3.4541175911936444</v>
          </cell>
          <cell r="Y102">
            <v>24.645023058639314</v>
          </cell>
          <cell r="AA102">
            <v>6.6271018450477254E-2</v>
          </cell>
          <cell r="AC102">
            <v>24.711294077089793</v>
          </cell>
          <cell r="AE102">
            <v>3.696753458795897</v>
          </cell>
          <cell r="AG102">
            <v>28.408047535885689</v>
          </cell>
          <cell r="AI102">
            <v>0.25405273133689182</v>
          </cell>
          <cell r="AJ102">
            <v>0.13246332654480522</v>
          </cell>
          <cell r="AK102">
            <v>2.4426524106522516</v>
          </cell>
          <cell r="AM102">
            <v>26.893491822161252</v>
          </cell>
          <cell r="AN102">
            <v>5.6316811656134086E-2</v>
          </cell>
        </row>
        <row r="103">
          <cell r="A103" t="str">
            <v>CWIGnC2</v>
          </cell>
          <cell r="B103" t="str">
            <v>C</v>
          </cell>
          <cell r="C103" t="str">
            <v>WI</v>
          </cell>
          <cell r="D103" t="str">
            <v>General Clerk II - IA</v>
          </cell>
          <cell r="E103" t="str">
            <v>GnC2</v>
          </cell>
          <cell r="F103" t="str">
            <v>GnC2 - General Clerk II</v>
          </cell>
          <cell r="G103" t="str">
            <v>GnC2</v>
          </cell>
          <cell r="H103">
            <v>12.67</v>
          </cell>
          <cell r="J103">
            <v>0.70417459300453111</v>
          </cell>
          <cell r="L103">
            <v>8.9218920933674095</v>
          </cell>
          <cell r="N103">
            <v>21.591892093367409</v>
          </cell>
          <cell r="P103">
            <v>6.9192030851124853E-2</v>
          </cell>
          <cell r="R103">
            <v>1.4939868638584366</v>
          </cell>
          <cell r="T103">
            <v>23.085878957225844</v>
          </cell>
          <cell r="W103">
            <v>3.7629982700278126</v>
          </cell>
          <cell r="Y103">
            <v>26.848877227253656</v>
          </cell>
          <cell r="AA103">
            <v>7.219723162231699E-2</v>
          </cell>
          <cell r="AC103">
            <v>26.921074458875974</v>
          </cell>
          <cell r="AE103">
            <v>4.0273315840880484</v>
          </cell>
          <cell r="AG103">
            <v>30.948406042964024</v>
          </cell>
          <cell r="AI103">
            <v>0.25405273133689182</v>
          </cell>
          <cell r="AJ103">
            <v>0.13246332654480528</v>
          </cell>
          <cell r="AK103">
            <v>2.4426524106522511</v>
          </cell>
          <cell r="AM103">
            <v>29.298412844951251</v>
          </cell>
          <cell r="AN103">
            <v>5.6316811656133864E-2</v>
          </cell>
        </row>
        <row r="104">
          <cell r="A104" t="str">
            <v>CWIGnC3</v>
          </cell>
          <cell r="B104" t="str">
            <v>C</v>
          </cell>
          <cell r="C104" t="str">
            <v>WI</v>
          </cell>
          <cell r="D104" t="str">
            <v>General Clerk III - IA</v>
          </cell>
          <cell r="E104" t="str">
            <v>GnC3</v>
          </cell>
          <cell r="F104" t="str">
            <v>GnC3 - General Clerk III</v>
          </cell>
          <cell r="G104" t="str">
            <v>GnC3</v>
          </cell>
          <cell r="H104">
            <v>13.89</v>
          </cell>
          <cell r="J104">
            <v>0.70417459300453111</v>
          </cell>
          <cell r="L104">
            <v>9.7809850968329375</v>
          </cell>
          <cell r="N104">
            <v>23.670985096832936</v>
          </cell>
          <cell r="P104">
            <v>6.9192030851124853E-2</v>
          </cell>
          <cell r="R104">
            <v>1.6378435310965811</v>
          </cell>
          <cell r="T104">
            <v>25.308828627929518</v>
          </cell>
          <cell r="W104">
            <v>4.1253390663525114</v>
          </cell>
          <cell r="Y104">
            <v>29.434167694282031</v>
          </cell>
          <cell r="AA104">
            <v>7.9149135535436704E-2</v>
          </cell>
          <cell r="AC104">
            <v>29.51331682981747</v>
          </cell>
          <cell r="AE104">
            <v>4.4151251541423049</v>
          </cell>
          <cell r="AG104">
            <v>33.928441983959772</v>
          </cell>
          <cell r="AI104">
            <v>0.25405273133689182</v>
          </cell>
          <cell r="AJ104">
            <v>0.13246332654480517</v>
          </cell>
          <cell r="AK104">
            <v>2.4426524106522511</v>
          </cell>
          <cell r="AM104">
            <v>32.119570198608756</v>
          </cell>
          <cell r="AN104">
            <v>5.631681165613376E-2</v>
          </cell>
        </row>
        <row r="105">
          <cell r="A105" t="str">
            <v>CWIGnC4</v>
          </cell>
          <cell r="B105" t="str">
            <v>C</v>
          </cell>
          <cell r="C105" t="str">
            <v>WI</v>
          </cell>
          <cell r="D105" t="str">
            <v>General Clerk IV - IA</v>
          </cell>
          <cell r="E105" t="str">
            <v>GnC4</v>
          </cell>
          <cell r="F105" t="str">
            <v>GnC4 - General Clerk IV</v>
          </cell>
          <cell r="G105" t="str">
            <v>GnC4</v>
          </cell>
          <cell r="H105">
            <v>13.89</v>
          </cell>
          <cell r="J105">
            <v>0.70417459300453111</v>
          </cell>
          <cell r="L105">
            <v>9.7809850968329375</v>
          </cell>
          <cell r="N105">
            <v>23.670985096832936</v>
          </cell>
          <cell r="P105">
            <v>6.9192030851124853E-2</v>
          </cell>
          <cell r="R105">
            <v>1.6378435310965811</v>
          </cell>
          <cell r="T105">
            <v>25.308828627929518</v>
          </cell>
          <cell r="W105">
            <v>4.1253390663525114</v>
          </cell>
          <cell r="Y105">
            <v>29.434167694282031</v>
          </cell>
          <cell r="AA105">
            <v>7.9149135535436704E-2</v>
          </cell>
          <cell r="AC105">
            <v>29.51331682981747</v>
          </cell>
          <cell r="AE105">
            <v>4.4151251541423049</v>
          </cell>
          <cell r="AG105">
            <v>33.928441983959772</v>
          </cell>
          <cell r="AI105">
            <v>0.25405273133689182</v>
          </cell>
          <cell r="AJ105">
            <v>0.13246332654480517</v>
          </cell>
          <cell r="AK105">
            <v>2.4426524106522511</v>
          </cell>
          <cell r="AM105">
            <v>32.119570198608756</v>
          </cell>
          <cell r="AN105">
            <v>5.631681165613376E-2</v>
          </cell>
        </row>
        <row r="106">
          <cell r="E106">
            <v>0</v>
          </cell>
        </row>
        <row r="107">
          <cell r="A107" t="str">
            <v>CWKGnC1</v>
          </cell>
          <cell r="B107" t="str">
            <v>C</v>
          </cell>
          <cell r="C107" t="str">
            <v>WK</v>
          </cell>
          <cell r="D107" t="str">
            <v>General Clerk I - KS</v>
          </cell>
          <cell r="E107" t="str">
            <v>GnC1</v>
          </cell>
          <cell r="F107" t="str">
            <v>GnC1 - General Clerk I</v>
          </cell>
          <cell r="G107" t="str">
            <v>GnC1</v>
          </cell>
          <cell r="H107">
            <v>12.5</v>
          </cell>
          <cell r="J107">
            <v>0.70417459300453111</v>
          </cell>
          <cell r="L107">
            <v>8.8021824125566397</v>
          </cell>
          <cell r="N107">
            <v>21.30218241255664</v>
          </cell>
          <cell r="P107">
            <v>6.9192030851124853E-2</v>
          </cell>
          <cell r="R107">
            <v>1.4739412626859083</v>
          </cell>
          <cell r="T107">
            <v>22.776123675242548</v>
          </cell>
          <cell r="W107">
            <v>3.7125081590645355</v>
          </cell>
          <cell r="Y107">
            <v>26.488631834307085</v>
          </cell>
          <cell r="AA107">
            <v>7.1228523699997034E-2</v>
          </cell>
          <cell r="AC107">
            <v>26.559860358007082</v>
          </cell>
          <cell r="AE107">
            <v>3.9732947751460626</v>
          </cell>
          <cell r="AG107">
            <v>30.533155133153144</v>
          </cell>
          <cell r="AI107">
            <v>0.25405273133689182</v>
          </cell>
          <cell r="AJ107">
            <v>0.13246332654480517</v>
          </cell>
          <cell r="AK107">
            <v>2.4426524106522516</v>
          </cell>
          <cell r="AM107">
            <v>28.905300754687502</v>
          </cell>
          <cell r="AN107">
            <v>5.6316811656133933E-2</v>
          </cell>
        </row>
        <row r="108">
          <cell r="A108" t="str">
            <v>CWKGnC2</v>
          </cell>
          <cell r="B108" t="str">
            <v>C</v>
          </cell>
          <cell r="C108" t="str">
            <v>WK</v>
          </cell>
          <cell r="D108" t="str">
            <v>General Clerk II - KS</v>
          </cell>
          <cell r="E108" t="str">
            <v>GnC2</v>
          </cell>
          <cell r="F108" t="str">
            <v>GnC2 - General Clerk II</v>
          </cell>
          <cell r="G108" t="str">
            <v>GnC2</v>
          </cell>
          <cell r="H108">
            <v>14.03</v>
          </cell>
          <cell r="J108">
            <v>0.70417459300453111</v>
          </cell>
          <cell r="L108">
            <v>9.8795695398535717</v>
          </cell>
          <cell r="N108">
            <v>23.909569539853571</v>
          </cell>
          <cell r="P108">
            <v>6.9192030851124853E-2</v>
          </cell>
          <cell r="R108">
            <v>1.6543516732386634</v>
          </cell>
          <cell r="T108">
            <v>25.563921213092236</v>
          </cell>
          <cell r="W108">
            <v>4.1669191577340348</v>
          </cell>
          <cell r="Y108">
            <v>29.730840370826272</v>
          </cell>
          <cell r="AA108">
            <v>7.9946895000876678E-2</v>
          </cell>
          <cell r="AC108">
            <v>29.810787265827148</v>
          </cell>
          <cell r="AE108">
            <v>4.4596260556239402</v>
          </cell>
          <cell r="AG108">
            <v>34.270413321451088</v>
          </cell>
          <cell r="AI108">
            <v>0.25405273133689182</v>
          </cell>
          <cell r="AJ108">
            <v>0.13246332654480514</v>
          </cell>
          <cell r="AK108">
            <v>2.4426524106522516</v>
          </cell>
          <cell r="AM108">
            <v>32.443309567061249</v>
          </cell>
          <cell r="AN108">
            <v>5.6316811656134003E-2</v>
          </cell>
        </row>
        <row r="109">
          <cell r="A109" t="str">
            <v>CWKGnC3</v>
          </cell>
          <cell r="B109" t="str">
            <v>C</v>
          </cell>
          <cell r="C109" t="str">
            <v>WK</v>
          </cell>
          <cell r="D109" t="str">
            <v>General Clerk III - KS</v>
          </cell>
          <cell r="E109" t="str">
            <v>GnC3</v>
          </cell>
          <cell r="F109" t="str">
            <v>GnC3 - General Clerk III</v>
          </cell>
          <cell r="G109" t="str">
            <v>GnC3</v>
          </cell>
          <cell r="H109">
            <v>15.79</v>
          </cell>
          <cell r="J109">
            <v>0.70417459300453111</v>
          </cell>
          <cell r="L109">
            <v>11.118916823541547</v>
          </cell>
          <cell r="N109">
            <v>26.908916823541546</v>
          </cell>
          <cell r="P109">
            <v>6.9192030851124853E-2</v>
          </cell>
          <cell r="R109">
            <v>1.8618826030248392</v>
          </cell>
          <cell r="T109">
            <v>28.770799426566384</v>
          </cell>
          <cell r="W109">
            <v>4.6896403065303209</v>
          </cell>
          <cell r="Y109">
            <v>33.460439733096706</v>
          </cell>
          <cell r="AA109">
            <v>8.9975871137836255E-2</v>
          </cell>
          <cell r="AC109">
            <v>33.550415604234544</v>
          </cell>
          <cell r="AE109">
            <v>5.0190659599645056</v>
          </cell>
          <cell r="AG109">
            <v>38.569481564199052</v>
          </cell>
          <cell r="AI109">
            <v>0.25405273133689193</v>
          </cell>
          <cell r="AJ109">
            <v>0.13246332654480528</v>
          </cell>
          <cell r="AK109">
            <v>2.4426524106522516</v>
          </cell>
          <cell r="AM109">
            <v>36.513175913321248</v>
          </cell>
          <cell r="AN109">
            <v>5.6316811656134051E-2</v>
          </cell>
        </row>
        <row r="110">
          <cell r="A110" t="str">
            <v>CWKGnC4</v>
          </cell>
          <cell r="B110" t="str">
            <v>C</v>
          </cell>
          <cell r="C110" t="str">
            <v>WK</v>
          </cell>
          <cell r="D110" t="str">
            <v>General Clerk IV - KS</v>
          </cell>
          <cell r="E110" t="str">
            <v>GnC4</v>
          </cell>
          <cell r="F110" t="str">
            <v>GnC4 - General Clerk IV</v>
          </cell>
          <cell r="G110" t="str">
            <v>GnC4</v>
          </cell>
          <cell r="H110">
            <v>15.79</v>
          </cell>
          <cell r="J110">
            <v>0.70417459300453111</v>
          </cell>
          <cell r="L110">
            <v>11.118916823541547</v>
          </cell>
          <cell r="N110">
            <v>26.908916823541546</v>
          </cell>
          <cell r="P110">
            <v>6.9192030851124853E-2</v>
          </cell>
          <cell r="R110">
            <v>1.8618826030248392</v>
          </cell>
          <cell r="T110">
            <v>28.770799426566384</v>
          </cell>
          <cell r="W110">
            <v>4.6896403065303209</v>
          </cell>
          <cell r="Y110">
            <v>33.460439733096706</v>
          </cell>
          <cell r="AA110">
            <v>8.9975871137836255E-2</v>
          </cell>
          <cell r="AC110">
            <v>33.550415604234544</v>
          </cell>
          <cell r="AE110">
            <v>5.0190659599645056</v>
          </cell>
          <cell r="AG110">
            <v>38.569481564199052</v>
          </cell>
          <cell r="AI110">
            <v>0.25405273133689193</v>
          </cell>
          <cell r="AJ110">
            <v>0.13246332654480528</v>
          </cell>
          <cell r="AK110">
            <v>2.4426524106522516</v>
          </cell>
          <cell r="AM110">
            <v>36.513175913321248</v>
          </cell>
          <cell r="AN110">
            <v>5.6316811656134051E-2</v>
          </cell>
        </row>
        <row r="111">
          <cell r="E111">
            <v>0</v>
          </cell>
        </row>
        <row r="112">
          <cell r="A112" t="str">
            <v>CWAGnC1</v>
          </cell>
          <cell r="B112" t="str">
            <v>C</v>
          </cell>
          <cell r="C112" t="str">
            <v>WA</v>
          </cell>
          <cell r="D112" t="str">
            <v>General Clerk I - AZ</v>
          </cell>
          <cell r="E112" t="str">
            <v>GnC1</v>
          </cell>
          <cell r="F112" t="str">
            <v>GnC1 - General Clerk I</v>
          </cell>
          <cell r="G112" t="str">
            <v>GnC1</v>
          </cell>
          <cell r="H112">
            <v>10.8</v>
          </cell>
          <cell r="J112">
            <v>0.70417459300453111</v>
          </cell>
          <cell r="L112">
            <v>7.6050856044489361</v>
          </cell>
          <cell r="N112">
            <v>18.405085604448935</v>
          </cell>
          <cell r="P112">
            <v>6.9192030851124853E-2</v>
          </cell>
          <cell r="R112">
            <v>1.2734852509606247</v>
          </cell>
          <cell r="T112">
            <v>19.678570855409561</v>
          </cell>
          <cell r="W112">
            <v>3.2076070494317586</v>
          </cell>
          <cell r="Y112">
            <v>22.886177904841318</v>
          </cell>
          <cell r="AA112">
            <v>6.1541444476797436E-2</v>
          </cell>
          <cell r="AC112">
            <v>22.947719349318117</v>
          </cell>
          <cell r="AE112">
            <v>3.4329266857261977</v>
          </cell>
          <cell r="AG112">
            <v>26.380646035044315</v>
          </cell>
          <cell r="AI112">
            <v>0.25405273133689182</v>
          </cell>
          <cell r="AJ112">
            <v>0.13246332654480522</v>
          </cell>
          <cell r="AK112">
            <v>2.4426524106522511</v>
          </cell>
          <cell r="AM112">
            <v>24.974179852050003</v>
          </cell>
          <cell r="AN112">
            <v>5.6316811656133788E-2</v>
          </cell>
        </row>
        <row r="113">
          <cell r="A113" t="str">
            <v>CWAGnC2</v>
          </cell>
          <cell r="B113" t="str">
            <v>C</v>
          </cell>
          <cell r="C113" t="str">
            <v>WA</v>
          </cell>
          <cell r="D113" t="str">
            <v>General Clerk II - AZ</v>
          </cell>
          <cell r="E113" t="str">
            <v>GnC2</v>
          </cell>
          <cell r="F113" t="str">
            <v>GnC2 - General Clerk II</v>
          </cell>
          <cell r="G113" t="str">
            <v>GnC2</v>
          </cell>
          <cell r="H113">
            <v>11.79</v>
          </cell>
          <cell r="J113">
            <v>0.70417459300453111</v>
          </cell>
          <cell r="L113">
            <v>8.3022184515234212</v>
          </cell>
          <cell r="N113">
            <v>20.092218451523422</v>
          </cell>
          <cell r="P113">
            <v>6.9192030851124853E-2</v>
          </cell>
          <cell r="R113">
            <v>1.3902213989653487</v>
          </cell>
          <cell r="T113">
            <v>21.48243985048877</v>
          </cell>
          <cell r="W113">
            <v>3.5016376956296695</v>
          </cell>
          <cell r="Y113">
            <v>24.984077546118439</v>
          </cell>
          <cell r="AA113">
            <v>6.7182743553837201E-2</v>
          </cell>
          <cell r="AC113">
            <v>25.051260289672275</v>
          </cell>
          <cell r="AE113">
            <v>3.7476116319177657</v>
          </cell>
          <cell r="AG113">
            <v>28.798871921590042</v>
          </cell>
          <cell r="AI113">
            <v>0.25405273133689177</v>
          </cell>
          <cell r="AJ113">
            <v>0.13246332654480519</v>
          </cell>
          <cell r="AK113">
            <v>2.4426524106522516</v>
          </cell>
          <cell r="AM113">
            <v>27.263479671821248</v>
          </cell>
          <cell r="AN113">
            <v>5.6316811656133954E-2</v>
          </cell>
        </row>
        <row r="114">
          <cell r="A114" t="str">
            <v>CWAGnC3</v>
          </cell>
          <cell r="B114" t="str">
            <v>C</v>
          </cell>
          <cell r="C114" t="str">
            <v>WA</v>
          </cell>
          <cell r="D114" t="str">
            <v>General Clerk III - AZ</v>
          </cell>
          <cell r="E114" t="str">
            <v>GnC3</v>
          </cell>
          <cell r="F114" t="str">
            <v>GnC3 - General Clerk III</v>
          </cell>
          <cell r="G114" t="str">
            <v>GnC3</v>
          </cell>
          <cell r="H114">
            <v>13.32</v>
          </cell>
          <cell r="J114">
            <v>0.70417459300453111</v>
          </cell>
          <cell r="L114">
            <v>9.3796055788203549</v>
          </cell>
          <cell r="N114">
            <v>22.699605578820353</v>
          </cell>
          <cell r="P114">
            <v>6.9192030851124853E-2</v>
          </cell>
          <cell r="R114">
            <v>1.5706318095181038</v>
          </cell>
          <cell r="T114">
            <v>24.270237388338458</v>
          </cell>
          <cell r="W114">
            <v>3.9560486942991688</v>
          </cell>
          <cell r="Y114">
            <v>28.226286082637628</v>
          </cell>
          <cell r="AA114">
            <v>7.5901114854716845E-2</v>
          </cell>
          <cell r="AC114">
            <v>28.302187197492344</v>
          </cell>
          <cell r="AE114">
            <v>4.2339429123956442</v>
          </cell>
          <cell r="AG114">
            <v>32.536130109887992</v>
          </cell>
          <cell r="AI114">
            <v>0.25405273133689193</v>
          </cell>
          <cell r="AJ114">
            <v>0.13246332654480525</v>
          </cell>
          <cell r="AK114">
            <v>2.4426524106522516</v>
          </cell>
          <cell r="AM114">
            <v>30.801488484195001</v>
          </cell>
          <cell r="AN114">
            <v>5.6316811656134017E-2</v>
          </cell>
        </row>
        <row r="115">
          <cell r="A115" t="str">
            <v>CWAGnC4</v>
          </cell>
          <cell r="B115" t="str">
            <v>C</v>
          </cell>
          <cell r="C115" t="str">
            <v>WA</v>
          </cell>
          <cell r="D115" t="str">
            <v>General Clerk IV - AZ</v>
          </cell>
          <cell r="E115" t="str">
            <v>GnC4</v>
          </cell>
          <cell r="F115" t="str">
            <v>GnC4 - General Clerk IV</v>
          </cell>
          <cell r="G115" t="str">
            <v>GnC4</v>
          </cell>
          <cell r="H115">
            <v>13.32</v>
          </cell>
          <cell r="J115">
            <v>0.70417459300453111</v>
          </cell>
          <cell r="L115">
            <v>9.3796055788203549</v>
          </cell>
          <cell r="N115">
            <v>22.699605578820353</v>
          </cell>
          <cell r="P115">
            <v>6.9192030851124853E-2</v>
          </cell>
          <cell r="R115">
            <v>1.5706318095181038</v>
          </cell>
          <cell r="T115">
            <v>24.270237388338458</v>
          </cell>
          <cell r="W115">
            <v>3.9560486942991688</v>
          </cell>
          <cell r="Y115">
            <v>28.226286082637628</v>
          </cell>
          <cell r="AA115">
            <v>7.5901114854716845E-2</v>
          </cell>
          <cell r="AC115">
            <v>28.302187197492344</v>
          </cell>
          <cell r="AE115">
            <v>4.2339429123956442</v>
          </cell>
          <cell r="AG115">
            <v>32.536130109887992</v>
          </cell>
          <cell r="AI115">
            <v>0.25405273133689193</v>
          </cell>
          <cell r="AJ115">
            <v>0.13246332654480525</v>
          </cell>
          <cell r="AK115">
            <v>2.4426524106522516</v>
          </cell>
          <cell r="AM115">
            <v>30.801488484195001</v>
          </cell>
          <cell r="AN115">
            <v>5.6316811656134017E-2</v>
          </cell>
        </row>
        <row r="116">
          <cell r="E116">
            <v>0</v>
          </cell>
        </row>
        <row r="117">
          <cell r="A117" t="str">
            <v>CWVGnC1</v>
          </cell>
          <cell r="B117" t="str">
            <v>C</v>
          </cell>
          <cell r="C117" t="str">
            <v>WV</v>
          </cell>
          <cell r="D117" t="str">
            <v>General Clerk I - VA</v>
          </cell>
          <cell r="E117" t="str">
            <v>GnC1</v>
          </cell>
          <cell r="F117" t="str">
            <v>GnC1 - General Clerk I</v>
          </cell>
          <cell r="G117" t="str">
            <v>GnC1</v>
          </cell>
          <cell r="H117">
            <v>10.33</v>
          </cell>
          <cell r="J117">
            <v>0.70417459300453111</v>
          </cell>
          <cell r="L117">
            <v>7.2741235457368063</v>
          </cell>
          <cell r="N117">
            <v>17.604123545736805</v>
          </cell>
          <cell r="P117">
            <v>6.9192030851124853E-2</v>
          </cell>
          <cell r="R117">
            <v>1.2180650594836344</v>
          </cell>
          <cell r="T117">
            <v>18.82218860522044</v>
          </cell>
          <cell r="W117">
            <v>3.0680167426509319</v>
          </cell>
          <cell r="Y117">
            <v>21.890205347871373</v>
          </cell>
          <cell r="AA117">
            <v>5.8863251985677545E-2</v>
          </cell>
          <cell r="AC117">
            <v>21.94906859985705</v>
          </cell>
          <cell r="AE117">
            <v>3.2835308021807057</v>
          </cell>
          <cell r="AG117">
            <v>25.232599402037756</v>
          </cell>
          <cell r="AI117">
            <v>0.25405273133689188</v>
          </cell>
          <cell r="AJ117">
            <v>0.13246332654480519</v>
          </cell>
          <cell r="AK117">
            <v>2.4426524106522511</v>
          </cell>
          <cell r="AM117">
            <v>23.887340543673751</v>
          </cell>
          <cell r="AN117">
            <v>5.6316811656133871E-2</v>
          </cell>
        </row>
        <row r="118">
          <cell r="A118" t="str">
            <v>CWVGnC2</v>
          </cell>
          <cell r="B118" t="str">
            <v>C</v>
          </cell>
          <cell r="C118" t="str">
            <v>WV</v>
          </cell>
          <cell r="D118" t="str">
            <v>General Clerk II - VA</v>
          </cell>
          <cell r="E118" t="str">
            <v>GnC2</v>
          </cell>
          <cell r="F118" t="str">
            <v>GnC2 - General Clerk II</v>
          </cell>
          <cell r="G118" t="str">
            <v>GnC2</v>
          </cell>
          <cell r="H118">
            <v>12.96</v>
          </cell>
          <cell r="J118">
            <v>0.70417459300453111</v>
          </cell>
          <cell r="L118">
            <v>9.1261027253387237</v>
          </cell>
          <cell r="N118">
            <v>22.086102725338726</v>
          </cell>
          <cell r="P118">
            <v>6.9192030851124853E-2</v>
          </cell>
          <cell r="R118">
            <v>1.5281823011527498</v>
          </cell>
          <cell r="T118">
            <v>23.614285026491476</v>
          </cell>
          <cell r="W118">
            <v>3.849128459318111</v>
          </cell>
          <cell r="Y118">
            <v>27.463413485809589</v>
          </cell>
          <cell r="AA118">
            <v>7.3849733372156931E-2</v>
          </cell>
          <cell r="AC118">
            <v>27.537263219181746</v>
          </cell>
          <cell r="AE118">
            <v>4.1195120228714384</v>
          </cell>
          <cell r="AG118">
            <v>31.656775242053186</v>
          </cell>
          <cell r="AI118">
            <v>0.25405273133689193</v>
          </cell>
          <cell r="AJ118">
            <v>0.13246332654480525</v>
          </cell>
          <cell r="AK118">
            <v>2.442652410652252</v>
          </cell>
          <cell r="AM118">
            <v>29.969015822460008</v>
          </cell>
          <cell r="AN118">
            <v>5.6316811656133926E-2</v>
          </cell>
        </row>
        <row r="119">
          <cell r="A119" t="str">
            <v>CWVGnC3</v>
          </cell>
          <cell r="B119" t="str">
            <v>C</v>
          </cell>
          <cell r="C119" t="str">
            <v>WV</v>
          </cell>
          <cell r="D119" t="str">
            <v>General Clerk III - VA</v>
          </cell>
          <cell r="E119" t="str">
            <v>GnC3</v>
          </cell>
          <cell r="F119" t="str">
            <v>GnC3 - General Clerk III</v>
          </cell>
          <cell r="G119" t="str">
            <v>GnC3</v>
          </cell>
          <cell r="H119">
            <v>17.12</v>
          </cell>
          <cell r="J119">
            <v>0.70417459300453111</v>
          </cell>
          <cell r="L119">
            <v>12.055469032237573</v>
          </cell>
          <cell r="N119">
            <v>29.175469032237572</v>
          </cell>
          <cell r="P119">
            <v>6.9192030851124853E-2</v>
          </cell>
          <cell r="R119">
            <v>2.01870995337462</v>
          </cell>
          <cell r="T119">
            <v>31.194178985612194</v>
          </cell>
          <cell r="W119">
            <v>5.0846511746547876</v>
          </cell>
          <cell r="Y119">
            <v>36.278830160266978</v>
          </cell>
          <cell r="AA119">
            <v>9.7554586059515946E-2</v>
          </cell>
          <cell r="AC119">
            <v>36.376384746326494</v>
          </cell>
          <cell r="AE119">
            <v>5.4418245240400465</v>
          </cell>
          <cell r="AG119">
            <v>41.818209270366538</v>
          </cell>
          <cell r="AI119">
            <v>0.25405273133689171</v>
          </cell>
          <cell r="AJ119">
            <v>0.13246332654480514</v>
          </cell>
          <cell r="AK119">
            <v>2.4426524106522507</v>
          </cell>
          <cell r="AM119">
            <v>39.588699913619998</v>
          </cell>
          <cell r="AN119">
            <v>5.6316811656133857E-2</v>
          </cell>
        </row>
        <row r="120">
          <cell r="A120" t="str">
            <v>CWVGnC4</v>
          </cell>
          <cell r="B120" t="str">
            <v>C</v>
          </cell>
          <cell r="C120" t="str">
            <v>WV</v>
          </cell>
          <cell r="D120" t="str">
            <v>General Clerk IV - VA</v>
          </cell>
          <cell r="E120" t="str">
            <v>GnC4</v>
          </cell>
          <cell r="F120" t="str">
            <v>GnC4 - General Clerk IV</v>
          </cell>
          <cell r="G120" t="str">
            <v>GnC4</v>
          </cell>
          <cell r="H120">
            <v>17.12</v>
          </cell>
          <cell r="J120">
            <v>0.70417459300453111</v>
          </cell>
          <cell r="L120">
            <v>12.055469032237573</v>
          </cell>
          <cell r="N120">
            <v>29.175469032237572</v>
          </cell>
          <cell r="P120">
            <v>6.9192030851124853E-2</v>
          </cell>
          <cell r="R120">
            <v>2.01870995337462</v>
          </cell>
          <cell r="T120">
            <v>31.194178985612194</v>
          </cell>
          <cell r="W120">
            <v>5.0846511746547876</v>
          </cell>
          <cell r="Y120">
            <v>36.278830160266978</v>
          </cell>
          <cell r="AA120">
            <v>9.7554586059515946E-2</v>
          </cell>
          <cell r="AC120">
            <v>36.376384746326494</v>
          </cell>
          <cell r="AE120">
            <v>5.4418245240400465</v>
          </cell>
          <cell r="AG120">
            <v>41.818209270366538</v>
          </cell>
          <cell r="AI120">
            <v>0.25405273133689171</v>
          </cell>
          <cell r="AJ120">
            <v>0.13246332654480514</v>
          </cell>
          <cell r="AK120">
            <v>2.4426524106522507</v>
          </cell>
          <cell r="AM120">
            <v>39.588699913619998</v>
          </cell>
          <cell r="AN120">
            <v>5.6316811656133857E-2</v>
          </cell>
        </row>
        <row r="121">
          <cell r="E121">
            <v>0</v>
          </cell>
          <cell r="AM121" t="e">
            <v>#N/A</v>
          </cell>
        </row>
        <row r="122">
          <cell r="A122" t="str">
            <v>CWYGnC1</v>
          </cell>
          <cell r="B122" t="str">
            <v>C</v>
          </cell>
          <cell r="C122" t="str">
            <v>WY</v>
          </cell>
          <cell r="D122" t="str">
            <v>General Clerk I - KY</v>
          </cell>
          <cell r="E122" t="str">
            <v>GnC1</v>
          </cell>
          <cell r="F122" t="str">
            <v>GnC1 - General Clerk I</v>
          </cell>
          <cell r="G122" t="str">
            <v>GnC1</v>
          </cell>
          <cell r="H122">
            <v>9.65</v>
          </cell>
          <cell r="J122">
            <v>0.70417459300453111</v>
          </cell>
          <cell r="L122">
            <v>6.7952848224937252</v>
          </cell>
          <cell r="N122">
            <v>16.445284822493726</v>
          </cell>
          <cell r="P122">
            <v>6.9192030851124853E-2</v>
          </cell>
          <cell r="R122">
            <v>1.1378826547935212</v>
          </cell>
          <cell r="T122">
            <v>17.583167477287247</v>
          </cell>
          <cell r="W122">
            <v>2.8660562987978215</v>
          </cell>
          <cell r="Y122">
            <v>20.44922377608507</v>
          </cell>
          <cell r="AA122">
            <v>5.4988420296397715E-2</v>
          </cell>
          <cell r="AC122">
            <v>20.504212196381467</v>
          </cell>
          <cell r="AE122">
            <v>3.0673835664127602</v>
          </cell>
          <cell r="AG122">
            <v>23.571595762794228</v>
          </cell>
          <cell r="AI122">
            <v>0.25405273133689188</v>
          </cell>
          <cell r="AJ122">
            <v>0.13246332654480519</v>
          </cell>
          <cell r="AK122">
            <v>2.4426524106522516</v>
          </cell>
          <cell r="AM122">
            <v>22.314892182618749</v>
          </cell>
          <cell r="AN122">
            <v>5.6316811656134093E-2</v>
          </cell>
        </row>
        <row r="123">
          <cell r="A123" t="str">
            <v>CWYGnC2</v>
          </cell>
          <cell r="B123" t="str">
            <v>C</v>
          </cell>
          <cell r="C123" t="str">
            <v>WY</v>
          </cell>
          <cell r="D123" t="str">
            <v>General Clerk II - KY</v>
          </cell>
          <cell r="E123" t="str">
            <v>GnC2</v>
          </cell>
          <cell r="F123" t="str">
            <v>GnC2 - General Clerk II</v>
          </cell>
          <cell r="G123" t="str">
            <v>GnC2</v>
          </cell>
          <cell r="H123">
            <v>10.54</v>
          </cell>
          <cell r="J123">
            <v>0.70417459300453111</v>
          </cell>
          <cell r="L123">
            <v>7.4220002102677576</v>
          </cell>
          <cell r="N123">
            <v>17.962000210267757</v>
          </cell>
          <cell r="P123">
            <v>6.9192030851124853E-2</v>
          </cell>
          <cell r="R123">
            <v>1.2428272726967577</v>
          </cell>
          <cell r="T123">
            <v>19.204827482964514</v>
          </cell>
          <cell r="W123">
            <v>3.1303868797232162</v>
          </cell>
          <cell r="Y123">
            <v>22.335214362687729</v>
          </cell>
          <cell r="AA123">
            <v>6.0059891183837498E-2</v>
          </cell>
          <cell r="AC123">
            <v>22.395274253871566</v>
          </cell>
          <cell r="AE123">
            <v>3.3502821544031591</v>
          </cell>
          <cell r="AG123">
            <v>25.745556408274727</v>
          </cell>
          <cell r="AI123">
            <v>0.25405273133689182</v>
          </cell>
          <cell r="AJ123">
            <v>0.13246332654480519</v>
          </cell>
          <cell r="AK123">
            <v>2.4426524106522511</v>
          </cell>
          <cell r="AM123">
            <v>24.372949596352498</v>
          </cell>
          <cell r="AN123">
            <v>5.6316811656133899E-2</v>
          </cell>
        </row>
        <row r="124">
          <cell r="A124" t="str">
            <v>CWYGnC3</v>
          </cell>
          <cell r="B124" t="str">
            <v>C</v>
          </cell>
          <cell r="C124" t="str">
            <v>WY</v>
          </cell>
          <cell r="D124" t="str">
            <v>General Clerk III - KY</v>
          </cell>
          <cell r="E124" t="str">
            <v>GnC3</v>
          </cell>
          <cell r="F124" t="str">
            <v>GnC3 - General Clerk III</v>
          </cell>
          <cell r="G124" t="str">
            <v>GnC3</v>
          </cell>
          <cell r="H124">
            <v>11.84</v>
          </cell>
          <cell r="J124">
            <v>0.70417459300453111</v>
          </cell>
          <cell r="L124">
            <v>8.3374271811736484</v>
          </cell>
          <cell r="N124">
            <v>20.177427181173648</v>
          </cell>
          <cell r="P124">
            <v>6.9192030851124853E-2</v>
          </cell>
          <cell r="R124">
            <v>1.3961171640160923</v>
          </cell>
          <cell r="T124">
            <v>21.573544345189742</v>
          </cell>
          <cell r="W124">
            <v>3.5164877282659281</v>
          </cell>
          <cell r="Y124">
            <v>25.090032073455671</v>
          </cell>
          <cell r="AA124">
            <v>6.74676576486372E-2</v>
          </cell>
          <cell r="AC124">
            <v>25.157499731104309</v>
          </cell>
          <cell r="AE124">
            <v>3.7635048110183504</v>
          </cell>
          <cell r="AG124">
            <v>28.92100454212266</v>
          </cell>
          <cell r="AI124">
            <v>0.25405273133689188</v>
          </cell>
          <cell r="AJ124">
            <v>0.13246332654480522</v>
          </cell>
          <cell r="AK124">
            <v>2.4426524106522516</v>
          </cell>
          <cell r="AM124">
            <v>27.379100874840002</v>
          </cell>
          <cell r="AN124">
            <v>5.6316811656133968E-2</v>
          </cell>
        </row>
        <row r="125">
          <cell r="A125" t="str">
            <v>CWYGnC4</v>
          </cell>
          <cell r="B125" t="str">
            <v>C</v>
          </cell>
          <cell r="C125" t="str">
            <v>WY</v>
          </cell>
          <cell r="D125" t="str">
            <v>General Clerk IV - KY</v>
          </cell>
          <cell r="E125" t="str">
            <v>GnC4</v>
          </cell>
          <cell r="F125" t="str">
            <v>GnC4 - General Clerk IV</v>
          </cell>
          <cell r="G125" t="str">
            <v>GnC4</v>
          </cell>
          <cell r="H125">
            <v>11.84</v>
          </cell>
          <cell r="J125">
            <v>0.70417459300453111</v>
          </cell>
          <cell r="L125">
            <v>8.3374271811736484</v>
          </cell>
          <cell r="N125">
            <v>20.177427181173648</v>
          </cell>
          <cell r="P125">
            <v>6.9192030851124853E-2</v>
          </cell>
          <cell r="R125">
            <v>1.3961171640160923</v>
          </cell>
          <cell r="T125">
            <v>21.573544345189742</v>
          </cell>
          <cell r="W125">
            <v>3.5164877282659281</v>
          </cell>
          <cell r="Y125">
            <v>25.090032073455671</v>
          </cell>
          <cell r="AA125">
            <v>6.74676576486372E-2</v>
          </cell>
          <cell r="AC125">
            <v>25.157499731104309</v>
          </cell>
          <cell r="AE125">
            <v>3.7635048110183504</v>
          </cell>
          <cell r="AG125">
            <v>28.92100454212266</v>
          </cell>
          <cell r="AI125">
            <v>0.25405273133689188</v>
          </cell>
          <cell r="AJ125">
            <v>0.13246332654480522</v>
          </cell>
          <cell r="AK125">
            <v>2.4426524106522516</v>
          </cell>
          <cell r="AM125">
            <v>27.379100874840002</v>
          </cell>
          <cell r="AN125">
            <v>5.6316811656133968E-2</v>
          </cell>
        </row>
        <row r="126">
          <cell r="E126">
            <v>0</v>
          </cell>
        </row>
        <row r="127">
          <cell r="E127">
            <v>0</v>
          </cell>
        </row>
        <row r="128">
          <cell r="C128" t="str">
            <v>Civil Call Center</v>
          </cell>
          <cell r="E128">
            <v>0</v>
          </cell>
        </row>
        <row r="129">
          <cell r="D129" t="str">
            <v>Cost Centers: 36118, 36487, 36488, 36510</v>
          </cell>
          <cell r="E129">
            <v>0</v>
          </cell>
        </row>
        <row r="130">
          <cell r="E130">
            <v>0</v>
          </cell>
        </row>
        <row r="131">
          <cell r="A131" t="str">
            <v>CCCFCCS</v>
          </cell>
          <cell r="B131" t="str">
            <v>C</v>
          </cell>
          <cell r="C131" t="str">
            <v>CC</v>
          </cell>
          <cell r="D131" t="str">
            <v>Contact Center Support</v>
          </cell>
          <cell r="E131" t="str">
            <v>FCCS</v>
          </cell>
          <cell r="F131" t="str">
            <v>FCCS - Contact Center Supt</v>
          </cell>
          <cell r="G131" t="str">
            <v>FCCS</v>
          </cell>
          <cell r="H131">
            <v>17.285831703495145</v>
          </cell>
          <cell r="J131">
            <v>0.67173131524654295</v>
          </cell>
          <cell r="L131">
            <v>11.611434465319183</v>
          </cell>
          <cell r="N131">
            <v>28.897266168814326</v>
          </cell>
          <cell r="P131">
            <v>6.9192030851124853E-2</v>
          </cell>
          <cell r="R131">
            <v>1.9994605322657673</v>
          </cell>
          <cell r="T131">
            <v>30.896726701080095</v>
          </cell>
          <cell r="W131">
            <v>5.0361664522760554</v>
          </cell>
          <cell r="Y131">
            <v>35.932893153356147</v>
          </cell>
          <cell r="AA131">
            <v>9.662435370740402E-2</v>
          </cell>
          <cell r="AC131">
            <v>36.029517507063552</v>
          </cell>
          <cell r="AE131">
            <v>5.3899339730034219</v>
          </cell>
          <cell r="AG131">
            <v>41.419451480066975</v>
          </cell>
          <cell r="AI131">
            <v>0.25405273133689182</v>
          </cell>
          <cell r="AJ131">
            <v>0.13246332654480522</v>
          </cell>
          <cell r="AK131">
            <v>2.3961503380651381</v>
          </cell>
          <cell r="AM131">
            <v>36.771261858786254</v>
          </cell>
          <cell r="AN131">
            <v>0.12640821626223486</v>
          </cell>
        </row>
        <row r="132">
          <cell r="A132" t="str">
            <v>CCCFCS1</v>
          </cell>
          <cell r="B132" t="str">
            <v>C</v>
          </cell>
          <cell r="C132" t="str">
            <v>CC</v>
          </cell>
          <cell r="D132" t="str">
            <v>Contact Cust Service I</v>
          </cell>
          <cell r="E132" t="str">
            <v>FCS1</v>
          </cell>
          <cell r="F132" t="str">
            <v>FCS1 - Contact Cust Service I</v>
          </cell>
          <cell r="G132" t="str">
            <v>FCS1</v>
          </cell>
          <cell r="H132">
            <v>11.400654229963962</v>
          </cell>
          <cell r="J132">
            <v>0.67173131524654295</v>
          </cell>
          <cell r="L132">
            <v>7.6581764605647553</v>
          </cell>
          <cell r="N132">
            <v>19.058830690528715</v>
          </cell>
          <cell r="P132">
            <v>6.9192030851124853E-2</v>
          </cell>
          <cell r="R132">
            <v>1.3187192011254281</v>
          </cell>
          <cell r="T132">
            <v>20.377549891654144</v>
          </cell>
          <cell r="W132">
            <v>3.3215406323396257</v>
          </cell>
          <cell r="Y132">
            <v>23.699090523993771</v>
          </cell>
          <cell r="AA132">
            <v>6.3727384699060405E-2</v>
          </cell>
          <cell r="AC132">
            <v>23.762817908692831</v>
          </cell>
          <cell r="AE132">
            <v>3.5548635785990657</v>
          </cell>
          <cell r="AG132">
            <v>27.317681487291896</v>
          </cell>
          <cell r="AI132">
            <v>0.25405273133689182</v>
          </cell>
          <cell r="AJ132">
            <v>0.13246332654480517</v>
          </cell>
          <cell r="AK132">
            <v>2.3961503380651381</v>
          </cell>
          <cell r="AM132">
            <v>25.583502868841464</v>
          </cell>
          <cell r="AN132">
            <v>6.7785034259812582E-2</v>
          </cell>
        </row>
        <row r="133">
          <cell r="A133" t="str">
            <v>CCCFCS2</v>
          </cell>
          <cell r="B133" t="str">
            <v>C</v>
          </cell>
          <cell r="C133" t="str">
            <v>CC</v>
          </cell>
          <cell r="D133" t="str">
            <v>Contact Cust Service II</v>
          </cell>
          <cell r="E133" t="str">
            <v>FCS2</v>
          </cell>
          <cell r="F133" t="str">
            <v>FCS2 - Contact Cust Service II</v>
          </cell>
          <cell r="G133" t="str">
            <v>FCS2</v>
          </cell>
          <cell r="H133">
            <v>16.904155618320203</v>
          </cell>
          <cell r="J133">
            <v>0.67173131524654295</v>
          </cell>
          <cell r="L133">
            <v>11.355050686626468</v>
          </cell>
          <cell r="N133">
            <v>28.259206304946673</v>
          </cell>
          <cell r="P133">
            <v>6.9192030851124853E-2</v>
          </cell>
          <cell r="R133">
            <v>1.9553118744801721</v>
          </cell>
          <cell r="T133">
            <v>30.214518179426847</v>
          </cell>
          <cell r="W133">
            <v>4.9249664632465766</v>
          </cell>
          <cell r="Y133">
            <v>35.139484642673423</v>
          </cell>
          <cell r="AA133">
            <v>9.4490860469231178E-2</v>
          </cell>
          <cell r="AC133">
            <v>35.233975503142652</v>
          </cell>
          <cell r="AE133">
            <v>5.270922696401013</v>
          </cell>
          <cell r="AG133">
            <v>40.504898199543668</v>
          </cell>
          <cell r="AI133">
            <v>0.25405273133689182</v>
          </cell>
          <cell r="AJ133">
            <v>0.13246332654480519</v>
          </cell>
          <cell r="AK133">
            <v>2.3961503380651386</v>
          </cell>
          <cell r="AM133">
            <v>36.423907086881677</v>
          </cell>
          <cell r="AN133">
            <v>0.11204155289896915</v>
          </cell>
        </row>
        <row r="134">
          <cell r="A134" t="str">
            <v>CCCFCS3</v>
          </cell>
          <cell r="B134" t="str">
            <v>C</v>
          </cell>
          <cell r="C134" t="str">
            <v>CC</v>
          </cell>
          <cell r="D134" t="str">
            <v>Contact Cust Service III</v>
          </cell>
          <cell r="E134" t="str">
            <v>FCS3</v>
          </cell>
          <cell r="F134" t="str">
            <v>FCS3 - Contact Cust Service III</v>
          </cell>
          <cell r="G134" t="str">
            <v>FCS3</v>
          </cell>
          <cell r="H134">
            <v>26.347438444165729</v>
          </cell>
          <cell r="J134">
            <v>0.67173131524654295</v>
          </cell>
          <cell r="L134">
            <v>17.698399479476773</v>
          </cell>
          <cell r="N134">
            <v>44.045837923642502</v>
          </cell>
          <cell r="P134">
            <v>6.9192030851124853E-2</v>
          </cell>
          <cell r="R134">
            <v>3.0476209764763169</v>
          </cell>
          <cell r="T134">
            <v>47.093458900118819</v>
          </cell>
          <cell r="W134">
            <v>7.676233800719368</v>
          </cell>
          <cell r="Y134">
            <v>54.769692700838185</v>
          </cell>
          <cell r="AA134">
            <v>0.14727692917421903</v>
          </cell>
          <cell r="AC134">
            <v>54.916969630012403</v>
          </cell>
          <cell r="AE134">
            <v>8.2154539051257274</v>
          </cell>
          <cell r="AG134">
            <v>63.13242353513813</v>
          </cell>
          <cell r="AI134">
            <v>0.25405273133689177</v>
          </cell>
          <cell r="AJ134">
            <v>0.13246332654480517</v>
          </cell>
          <cell r="AK134">
            <v>2.3961503380651381</v>
          </cell>
          <cell r="AM134">
            <v>57.617239376692744</v>
          </cell>
          <cell r="AN134">
            <v>9.5721076158959154E-2</v>
          </cell>
        </row>
        <row r="136">
          <cell r="A136" t="str">
            <v>CCCFHD1</v>
          </cell>
          <cell r="B136" t="str">
            <v>C</v>
          </cell>
          <cell r="C136" t="str">
            <v>CC</v>
          </cell>
          <cell r="D136" t="str">
            <v>Help Desk I</v>
          </cell>
          <cell r="E136" t="str">
            <v>FHD1</v>
          </cell>
          <cell r="F136" t="str">
            <v>FHD1 - Help Desk I</v>
          </cell>
          <cell r="G136" t="str">
            <v>FHD1</v>
          </cell>
          <cell r="H136">
            <v>16.829445361511965</v>
          </cell>
          <cell r="J136">
            <v>0.67173131524654295</v>
          </cell>
          <cell r="L136">
            <v>11.304865467558264</v>
          </cell>
          <cell r="N136">
            <v>28.13431082907023</v>
          </cell>
          <cell r="P136">
            <v>6.9192030851124853E-2</v>
          </cell>
          <cell r="R136">
            <v>1.9466701028601634</v>
          </cell>
          <cell r="T136">
            <v>30.080980931930394</v>
          </cell>
          <cell r="W136">
            <v>4.9031998919046549</v>
          </cell>
          <cell r="Y136">
            <v>34.984180823835047</v>
          </cell>
          <cell r="AA136">
            <v>9.4073245025367375E-2</v>
          </cell>
          <cell r="AC136">
            <v>35.078254068860417</v>
          </cell>
          <cell r="AE136">
            <v>5.2476271235752572</v>
          </cell>
          <cell r="AG136">
            <v>40.325881192435673</v>
          </cell>
          <cell r="AI136">
            <v>0.25405273133689182</v>
          </cell>
          <cell r="AJ136">
            <v>0.13246332654480525</v>
          </cell>
          <cell r="AK136">
            <v>2.3961503380651386</v>
          </cell>
          <cell r="AM136">
            <v>40.956444239770015</v>
          </cell>
          <cell r="AN136">
            <v>-1.5395942178057646E-2</v>
          </cell>
        </row>
        <row r="137">
          <cell r="A137" t="str">
            <v>CCCFHD2</v>
          </cell>
          <cell r="B137" t="str">
            <v>C</v>
          </cell>
          <cell r="C137" t="str">
            <v>CC</v>
          </cell>
          <cell r="D137" t="str">
            <v>Help Desk II</v>
          </cell>
          <cell r="E137" t="str">
            <v>FHD2</v>
          </cell>
          <cell r="F137" t="str">
            <v>FHD2 - Help Desk II</v>
          </cell>
          <cell r="G137" t="str">
            <v>FHD2</v>
          </cell>
          <cell r="H137">
            <v>22.044155308120562</v>
          </cell>
          <cell r="J137">
            <v>0.67173131524654295</v>
          </cell>
          <cell r="L137">
            <v>14.807749438622887</v>
          </cell>
          <cell r="N137">
            <v>36.85190474674345</v>
          </cell>
          <cell r="P137">
            <v>6.9192030851124853E-2</v>
          </cell>
          <cell r="R137">
            <v>2.5498581301593872</v>
          </cell>
          <cell r="T137">
            <v>39.401762876902836</v>
          </cell>
          <cell r="W137">
            <v>6.4224873489351628</v>
          </cell>
          <cell r="Y137">
            <v>45.824250225838</v>
          </cell>
          <cell r="AA137">
            <v>0.12322243419980243</v>
          </cell>
          <cell r="AC137">
            <v>45.947472660037803</v>
          </cell>
          <cell r="AE137">
            <v>6.8736375338756996</v>
          </cell>
          <cell r="AG137">
            <v>52.821110193913505</v>
          </cell>
          <cell r="AI137">
            <v>0.25405273133689188</v>
          </cell>
          <cell r="AJ137">
            <v>0.13246332654480522</v>
          </cell>
          <cell r="AK137">
            <v>2.3961503380651386</v>
          </cell>
          <cell r="AM137">
            <v>45.507226280147407</v>
          </cell>
          <cell r="AN137">
            <v>0.1607191760873545</v>
          </cell>
        </row>
        <row r="138">
          <cell r="A138" t="str">
            <v>CCCFHD3</v>
          </cell>
          <cell r="B138" t="str">
            <v>C</v>
          </cell>
          <cell r="C138" t="str">
            <v>CC</v>
          </cell>
          <cell r="D138" t="str">
            <v>Help Desk III</v>
          </cell>
          <cell r="E138" t="str">
            <v>FHD3</v>
          </cell>
          <cell r="F138" t="str">
            <v>FHD3 - Help Desk III</v>
          </cell>
          <cell r="G138" t="str">
            <v>FHD3</v>
          </cell>
          <cell r="H138">
            <v>28.828905126821372</v>
          </cell>
          <cell r="J138">
            <v>0.67173131524654295</v>
          </cell>
          <cell r="L138">
            <v>19.365278357957525</v>
          </cell>
          <cell r="N138">
            <v>48.194183484778897</v>
          </cell>
          <cell r="P138">
            <v>6.9192030851124853E-2</v>
          </cell>
          <cell r="R138">
            <v>3.3346534305235931</v>
          </cell>
          <cell r="T138">
            <v>51.528836915302492</v>
          </cell>
          <cell r="W138">
            <v>8.3992004171943062</v>
          </cell>
          <cell r="Y138">
            <v>59.9280373324968</v>
          </cell>
          <cell r="AA138">
            <v>0.16114783330951593</v>
          </cell>
          <cell r="AC138">
            <v>60.089185165806313</v>
          </cell>
          <cell r="AE138">
            <v>8.9892055998745199</v>
          </cell>
          <cell r="AG138">
            <v>69.078390765680837</v>
          </cell>
          <cell r="AI138">
            <v>0.25405273133689188</v>
          </cell>
          <cell r="AJ138">
            <v>0.13246332654480519</v>
          </cell>
          <cell r="AK138">
            <v>2.3961503380651386</v>
          </cell>
          <cell r="AM138">
            <v>58.460426642387922</v>
          </cell>
          <cell r="AN138">
            <v>0.18162652469583832</v>
          </cell>
        </row>
        <row r="139">
          <cell r="A139" t="str">
            <v>CCCFPS1</v>
          </cell>
          <cell r="B139" t="str">
            <v>C</v>
          </cell>
          <cell r="C139" t="str">
            <v>CC</v>
          </cell>
          <cell r="D139" t="str">
            <v>Program Supt I</v>
          </cell>
          <cell r="E139" t="str">
            <v>FPS1</v>
          </cell>
          <cell r="F139" t="str">
            <v>FPS1 - Program Supt I</v>
          </cell>
          <cell r="G139" t="str">
            <v>FPS1</v>
          </cell>
          <cell r="H139">
            <v>19.278931396988678</v>
          </cell>
          <cell r="J139">
            <v>0.67173131524654295</v>
          </cell>
          <cell r="L139">
            <v>12.950261943847076</v>
          </cell>
          <cell r="N139">
            <v>32.229193340835756</v>
          </cell>
          <cell r="P139">
            <v>6.9192030851124853E-2</v>
          </cell>
          <cell r="R139">
            <v>2.2300033399459753</v>
          </cell>
          <cell r="T139">
            <v>34.45919668078173</v>
          </cell>
          <cell r="W139">
            <v>5.6168490589674223</v>
          </cell>
          <cell r="Y139">
            <v>40.076045739749155</v>
          </cell>
          <cell r="AA139">
            <v>0.10776538371750752</v>
          </cell>
          <cell r="AC139">
            <v>40.183811123466661</v>
          </cell>
          <cell r="AE139">
            <v>6.0114068609623734</v>
          </cell>
          <cell r="AG139">
            <v>46.195217984429036</v>
          </cell>
          <cell r="AI139">
            <v>0.25405273133689188</v>
          </cell>
          <cell r="AJ139">
            <v>0.13246332654480519</v>
          </cell>
          <cell r="AK139">
            <v>2.3961503380651386</v>
          </cell>
          <cell r="AM139">
            <v>43.781543227304653</v>
          </cell>
          <cell r="AN139">
            <v>5.512996069126861E-2</v>
          </cell>
        </row>
        <row r="140">
          <cell r="A140" t="str">
            <v>CCCFPS2</v>
          </cell>
          <cell r="B140" t="str">
            <v>C</v>
          </cell>
          <cell r="C140" t="str">
            <v>CC</v>
          </cell>
          <cell r="D140" t="str">
            <v>Program Supt II</v>
          </cell>
          <cell r="E140" t="str">
            <v>FPS2</v>
          </cell>
          <cell r="F140" t="str">
            <v>FPS2 - Program Supt II</v>
          </cell>
          <cell r="G140" t="str">
            <v>FPS2</v>
          </cell>
          <cell r="H140">
            <v>22.876905323647588</v>
          </cell>
          <cell r="J140">
            <v>0.67173131524654295</v>
          </cell>
          <cell r="L140">
            <v>15.367133701824434</v>
          </cell>
          <cell r="N140">
            <v>38.24403902547202</v>
          </cell>
          <cell r="P140">
            <v>6.9192030851124853E-2</v>
          </cell>
          <cell r="R140">
            <v>2.6461827281220827</v>
          </cell>
          <cell r="T140">
            <v>40.890221753594105</v>
          </cell>
          <cell r="W140">
            <v>6.6651061458358392</v>
          </cell>
          <cell r="Y140">
            <v>47.55532789942994</v>
          </cell>
          <cell r="AA140">
            <v>0.1278773407978957</v>
          </cell>
          <cell r="AC140">
            <v>47.683205240227835</v>
          </cell>
          <cell r="AE140">
            <v>7.1332991849144909</v>
          </cell>
          <cell r="AG140">
            <v>54.816504425142327</v>
          </cell>
          <cell r="AI140">
            <v>0.25405273133689177</v>
          </cell>
          <cell r="AJ140">
            <v>0.13246332654480519</v>
          </cell>
          <cell r="AK140">
            <v>2.3961503380651381</v>
          </cell>
          <cell r="AM140">
            <v>47.664207216861833</v>
          </cell>
          <cell r="AN140">
            <v>0.15005593559416794</v>
          </cell>
        </row>
        <row r="141">
          <cell r="A141" t="str">
            <v>CCCFPS3</v>
          </cell>
          <cell r="B141" t="str">
            <v>C</v>
          </cell>
          <cell r="C141" t="str">
            <v>CC</v>
          </cell>
          <cell r="D141" t="str">
            <v>Program Supt III</v>
          </cell>
          <cell r="E141" t="str">
            <v>FPS3</v>
          </cell>
          <cell r="F141" t="str">
            <v>FPS3 - Program Supt III</v>
          </cell>
          <cell r="G141" t="str">
            <v>FPS3</v>
          </cell>
          <cell r="H141">
            <v>31.271480093367735</v>
          </cell>
          <cell r="J141">
            <v>0.67173131524654295</v>
          </cell>
          <cell r="L141">
            <v>21.006032452823995</v>
          </cell>
          <cell r="N141">
            <v>52.27751254619173</v>
          </cell>
          <cell r="P141">
            <v>6.9192030851124853E-2</v>
          </cell>
          <cell r="R141">
            <v>3.6171872609161646</v>
          </cell>
          <cell r="T141">
            <v>55.894699807107898</v>
          </cell>
          <cell r="W141">
            <v>9.1108360685585872</v>
          </cell>
          <cell r="Y141">
            <v>65.005535875666482</v>
          </cell>
          <cell r="AA141">
            <v>0.17480134050389096</v>
          </cell>
          <cell r="AC141">
            <v>65.180337216170372</v>
          </cell>
          <cell r="AE141">
            <v>9.7508303813499726</v>
          </cell>
          <cell r="AG141">
            <v>74.931167597520343</v>
          </cell>
          <cell r="AI141">
            <v>0.25405273133689177</v>
          </cell>
          <cell r="AJ141">
            <v>0.13246332654480517</v>
          </cell>
          <cell r="AK141">
            <v>2.3961503380651386</v>
          </cell>
          <cell r="AM141">
            <v>68.842103747701472</v>
          </cell>
          <cell r="AN141">
            <v>8.8449706187576735E-2</v>
          </cell>
        </row>
        <row r="143">
          <cell r="A143" t="str">
            <v>CCCACCS</v>
          </cell>
          <cell r="B143" t="str">
            <v>C</v>
          </cell>
          <cell r="C143" t="str">
            <v>CC</v>
          </cell>
          <cell r="D143" t="str">
            <v>Contact Center Support</v>
          </cell>
          <cell r="E143" t="str">
            <v>ACCS</v>
          </cell>
          <cell r="F143" t="str">
            <v>ACCS - Contact Center Supt</v>
          </cell>
          <cell r="G143" t="str">
            <v>ACCS</v>
          </cell>
          <cell r="H143">
            <v>15.981540145985404</v>
          </cell>
          <cell r="J143">
            <v>0.67173131524654295</v>
          </cell>
          <cell r="L143">
            <v>10.735300981928203</v>
          </cell>
          <cell r="N143">
            <v>26.716841127913607</v>
          </cell>
          <cell r="P143">
            <v>6.9192030851124853E-2</v>
          </cell>
          <cell r="R143">
            <v>1.8485924955671997</v>
          </cell>
          <cell r="T143">
            <v>28.565433623480807</v>
          </cell>
          <cell r="W143">
            <v>4.6561656806273719</v>
          </cell>
          <cell r="Y143">
            <v>33.221599304108182</v>
          </cell>
          <cell r="AA143">
            <v>8.933362388010159E-2</v>
          </cell>
          <cell r="AC143">
            <v>33.310932927988283</v>
          </cell>
          <cell r="AE143">
            <v>4.9832398956162267</v>
          </cell>
          <cell r="AG143">
            <v>38.294172823604512</v>
          </cell>
          <cell r="AI143">
            <v>0.25405273133689193</v>
          </cell>
          <cell r="AJ143">
            <v>0.13246332654480522</v>
          </cell>
          <cell r="AK143">
            <v>2.3961503380651386</v>
          </cell>
          <cell r="AM143">
            <v>36.771261858786254</v>
          </cell>
          <cell r="AN143">
            <v>4.1415792872889101E-2</v>
          </cell>
        </row>
        <row r="144">
          <cell r="A144" t="str">
            <v>CCCACS1</v>
          </cell>
          <cell r="B144" t="str">
            <v>C</v>
          </cell>
          <cell r="C144" t="str">
            <v>CC</v>
          </cell>
          <cell r="D144" t="str">
            <v>Contact Cust Service I</v>
          </cell>
          <cell r="E144" t="str">
            <v>ACS1</v>
          </cell>
          <cell r="F144" t="str">
            <v>ACS1 - Contact Cust Service I</v>
          </cell>
          <cell r="G144" t="str">
            <v>ACS1</v>
          </cell>
          <cell r="H144">
            <v>15.073336874094478</v>
          </cell>
          <cell r="J144">
            <v>0.67173131524654295</v>
          </cell>
          <cell r="L144">
            <v>10.125232403589697</v>
          </cell>
          <cell r="N144">
            <v>25.198569277684175</v>
          </cell>
          <cell r="P144">
            <v>6.9192030851124853E-2</v>
          </cell>
          <cell r="R144">
            <v>1.7435401828657304</v>
          </cell>
          <cell r="T144">
            <v>26.942109460549904</v>
          </cell>
          <cell r="W144">
            <v>4.3915638420696341</v>
          </cell>
          <cell r="Y144">
            <v>31.333673302619538</v>
          </cell>
          <cell r="AA144">
            <v>8.4256948618727456E-2</v>
          </cell>
          <cell r="AC144">
            <v>31.417930251238264</v>
          </cell>
          <cell r="AE144">
            <v>4.7000509953929308</v>
          </cell>
          <cell r="AG144">
            <v>36.117981246631196</v>
          </cell>
          <cell r="AI144">
            <v>0.25405273133689182</v>
          </cell>
          <cell r="AJ144">
            <v>0.13246332654480519</v>
          </cell>
          <cell r="AK144">
            <v>2.3961503380651381</v>
          </cell>
          <cell r="AM144">
            <v>25.583502868841464</v>
          </cell>
          <cell r="AN144">
            <v>0.4117684130979512</v>
          </cell>
        </row>
        <row r="145">
          <cell r="A145" t="str">
            <v>CCCACS2</v>
          </cell>
          <cell r="B145" t="str">
            <v>C</v>
          </cell>
          <cell r="C145" t="str">
            <v>CC</v>
          </cell>
          <cell r="D145" t="str">
            <v>Contact Cust Service II</v>
          </cell>
          <cell r="E145" t="str">
            <v>ACS2</v>
          </cell>
          <cell r="F145" t="str">
            <v>ACS2 - Contact Cust Service II</v>
          </cell>
          <cell r="G145" t="str">
            <v>ACS2</v>
          </cell>
          <cell r="H145">
            <v>21.021957465478945</v>
          </cell>
          <cell r="J145">
            <v>0.67173131524654295</v>
          </cell>
          <cell r="L145">
            <v>14.121107137343055</v>
          </cell>
          <cell r="N145">
            <v>35.143064602822001</v>
          </cell>
          <cell r="P145">
            <v>6.9192030851124853E-2</v>
          </cell>
          <cell r="R145">
            <v>2.4316200102015335</v>
          </cell>
          <cell r="T145">
            <v>37.574684613023535</v>
          </cell>
          <cell r="W145">
            <v>6.1246735919228366</v>
          </cell>
          <cell r="Y145">
            <v>43.699358204946371</v>
          </cell>
          <cell r="AA145">
            <v>0.11750855201001008</v>
          </cell>
          <cell r="AC145">
            <v>43.816866756956379</v>
          </cell>
          <cell r="AE145">
            <v>6.5549037307419553</v>
          </cell>
          <cell r="AG145">
            <v>50.371770487698335</v>
          </cell>
          <cell r="AI145">
            <v>0.25405273133689177</v>
          </cell>
          <cell r="AJ145">
            <v>0.13246332654480517</v>
          </cell>
          <cell r="AK145">
            <v>2.3961503380651386</v>
          </cell>
          <cell r="AM145">
            <v>36.423907086881677</v>
          </cell>
          <cell r="AN145">
            <v>0.382931555572743</v>
          </cell>
        </row>
        <row r="146">
          <cell r="A146" t="str">
            <v>CCCACS3</v>
          </cell>
          <cell r="B146" t="str">
            <v>C</v>
          </cell>
          <cell r="C146" t="str">
            <v>CC</v>
          </cell>
          <cell r="D146" t="str">
            <v>Contact Cust Service III</v>
          </cell>
          <cell r="E146" t="str">
            <v>ACS3</v>
          </cell>
          <cell r="F146" t="str">
            <v>ACS3 - Contact Cust Service III</v>
          </cell>
          <cell r="G146" t="str">
            <v>ACS3</v>
          </cell>
          <cell r="H146">
            <v>30.056285020723188</v>
          </cell>
          <cell r="J146">
            <v>0.67173131524654295</v>
          </cell>
          <cell r="L146">
            <v>20.189747868395354</v>
          </cell>
          <cell r="N146">
            <v>50.246032889118538</v>
          </cell>
          <cell r="P146">
            <v>6.9192030851124853E-2</v>
          </cell>
          <cell r="R146">
            <v>3.4766250578105238</v>
          </cell>
          <cell r="T146">
            <v>53.722657946929061</v>
          </cell>
          <cell r="W146">
            <v>8.7567932453494368</v>
          </cell>
          <cell r="Y146">
            <v>62.479451192278496</v>
          </cell>
          <cell r="AA146">
            <v>0.16800864226774184</v>
          </cell>
          <cell r="AC146">
            <v>62.64745983454624</v>
          </cell>
          <cell r="AE146">
            <v>9.3719176788417737</v>
          </cell>
          <cell r="AG146">
            <v>72.019377513388008</v>
          </cell>
          <cell r="AI146">
            <v>0.25405273133689177</v>
          </cell>
          <cell r="AJ146">
            <v>0.13246332654480514</v>
          </cell>
          <cell r="AK146">
            <v>2.3961503380651381</v>
          </cell>
          <cell r="AM146">
            <v>57.617239376692744</v>
          </cell>
          <cell r="AN146">
            <v>0.24996230802618424</v>
          </cell>
        </row>
        <row r="148">
          <cell r="E148">
            <v>0</v>
          </cell>
        </row>
        <row r="149">
          <cell r="C149" t="str">
            <v>Civil Engineering</v>
          </cell>
          <cell r="E149">
            <v>0</v>
          </cell>
        </row>
        <row r="150">
          <cell r="E150">
            <v>0</v>
          </cell>
        </row>
        <row r="151">
          <cell r="E151">
            <v>0</v>
          </cell>
        </row>
        <row r="152">
          <cell r="A152" t="str">
            <v>CENFAD11</v>
          </cell>
          <cell r="B152" t="str">
            <v>C</v>
          </cell>
          <cell r="C152" t="str">
            <v>EN</v>
          </cell>
          <cell r="D152" t="str">
            <v>Appl Develop 11</v>
          </cell>
          <cell r="E152" t="str">
            <v>FAD11</v>
          </cell>
          <cell r="F152" t="str">
            <v>FAD11 - Appl Develop 11</v>
          </cell>
          <cell r="G152" t="str">
            <v>FAD11</v>
          </cell>
          <cell r="H152">
            <v>20.961977983098354</v>
          </cell>
          <cell r="J152">
            <v>0.87223901924827174</v>
          </cell>
          <cell r="L152">
            <v>18.283855117481572</v>
          </cell>
          <cell r="N152">
            <v>39.245833100579929</v>
          </cell>
          <cell r="P152">
            <v>6.9192030851124853E-2</v>
          </cell>
          <cell r="R152">
            <v>2.7154988946734235</v>
          </cell>
          <cell r="T152">
            <v>41.961331995253353</v>
          </cell>
          <cell r="W152">
            <v>6.8396971152262971</v>
          </cell>
          <cell r="Y152">
            <v>48.801029110479647</v>
          </cell>
          <cell r="AA152">
            <v>0.13122705922765054</v>
          </cell>
          <cell r="AC152">
            <v>48.932256169707294</v>
          </cell>
          <cell r="AE152">
            <v>7.3201543665719466</v>
          </cell>
          <cell r="AG152">
            <v>56.252410536279243</v>
          </cell>
          <cell r="AI152">
            <v>0.25405273133689177</v>
          </cell>
          <cell r="AJ152">
            <v>0.13246332654480517</v>
          </cell>
          <cell r="AK152">
            <v>2.6835449680195049</v>
          </cell>
          <cell r="AM152">
            <v>60.285981242244723</v>
          </cell>
          <cell r="AN152">
            <v>-6.6907274673983441E-2</v>
          </cell>
        </row>
        <row r="153">
          <cell r="A153" t="str">
            <v>CENFAD12</v>
          </cell>
          <cell r="B153" t="str">
            <v>C</v>
          </cell>
          <cell r="C153" t="str">
            <v>EN</v>
          </cell>
          <cell r="D153" t="str">
            <v>Appl Develop 12</v>
          </cell>
          <cell r="E153" t="str">
            <v>FAD12</v>
          </cell>
          <cell r="F153" t="str">
            <v>FAD12 - Appl Develop 12</v>
          </cell>
          <cell r="G153" t="str">
            <v>FAD12</v>
          </cell>
          <cell r="H153">
            <v>31.410060127295189</v>
          </cell>
          <cell r="J153">
            <v>0.87223901924827174</v>
          </cell>
          <cell r="L153">
            <v>27.3970800399612</v>
          </cell>
          <cell r="N153">
            <v>58.807140167256392</v>
          </cell>
          <cell r="P153">
            <v>6.9192030851124853E-2</v>
          </cell>
          <cell r="R153">
            <v>4.0689854567192274</v>
          </cell>
          <cell r="T153">
            <v>62.876125623975618</v>
          </cell>
          <cell r="W153">
            <v>10.248808476708026</v>
          </cell>
          <cell r="Y153">
            <v>73.124934100683646</v>
          </cell>
          <cell r="AA153">
            <v>0.19663458400691378</v>
          </cell>
          <cell r="AC153">
            <v>73.321568684690561</v>
          </cell>
          <cell r="AE153">
            <v>10.968740115102547</v>
          </cell>
          <cell r="AG153">
            <v>84.29030879979311</v>
          </cell>
          <cell r="AI153">
            <v>0.25405273133689188</v>
          </cell>
          <cell r="AJ153">
            <v>0.13246332654480522</v>
          </cell>
          <cell r="AK153">
            <v>2.6835449680195054</v>
          </cell>
          <cell r="AM153">
            <v>73.667306625336735</v>
          </cell>
          <cell r="AN153">
            <v>0.14420239670881027</v>
          </cell>
        </row>
        <row r="154">
          <cell r="A154" t="str">
            <v>CENFAD13</v>
          </cell>
          <cell r="B154" t="str">
            <v>C</v>
          </cell>
          <cell r="C154" t="str">
            <v>EN</v>
          </cell>
          <cell r="D154" t="str">
            <v>Appl Develop 13</v>
          </cell>
          <cell r="E154" t="str">
            <v>FAD13</v>
          </cell>
          <cell r="F154" t="str">
            <v>FAD13 - Appl Develop 13</v>
          </cell>
          <cell r="G154" t="str">
            <v>FAD13</v>
          </cell>
          <cell r="H154">
            <v>40.964056699779384</v>
          </cell>
          <cell r="J154">
            <v>0.87223901924827174</v>
          </cell>
          <cell r="L154">
            <v>35.730448640246166</v>
          </cell>
          <cell r="N154">
            <v>76.694505340025557</v>
          </cell>
          <cell r="P154">
            <v>6.9192030851124853E-2</v>
          </cell>
          <cell r="R154">
            <v>5.3066485795988081</v>
          </cell>
          <cell r="T154">
            <v>82.001153919624372</v>
          </cell>
          <cell r="W154">
            <v>13.366188088898774</v>
          </cell>
          <cell r="Y154">
            <v>95.367342008523138</v>
          </cell>
          <cell r="AA154">
            <v>0.25644491655706947</v>
          </cell>
          <cell r="AC154">
            <v>95.623786925080211</v>
          </cell>
          <cell r="AE154">
            <v>14.305101301278471</v>
          </cell>
          <cell r="AG154">
            <v>109.92888822635868</v>
          </cell>
          <cell r="AI154">
            <v>0.25405273133689177</v>
          </cell>
          <cell r="AJ154">
            <v>0.13246332654480519</v>
          </cell>
          <cell r="AK154">
            <v>2.6835449680195054</v>
          </cell>
          <cell r="AM154">
            <v>93.541085462170898</v>
          </cell>
          <cell r="AN154">
            <v>0.17519363478858924</v>
          </cell>
        </row>
        <row r="155">
          <cell r="A155" t="str">
            <v>CENFAD14</v>
          </cell>
          <cell r="B155" t="str">
            <v>C</v>
          </cell>
          <cell r="C155" t="str">
            <v>EN</v>
          </cell>
          <cell r="D155" t="str">
            <v>Appl Develop / SPM 14</v>
          </cell>
          <cell r="E155" t="str">
            <v>FAD14</v>
          </cell>
          <cell r="F155" t="str">
            <v>FAD14 - Appl Develop 14</v>
          </cell>
          <cell r="G155" t="str">
            <v>FAD14</v>
          </cell>
          <cell r="H155">
            <v>44.562713601244731</v>
          </cell>
          <cell r="J155">
            <v>0.87223901924827174</v>
          </cell>
          <cell r="L155">
            <v>38.869337606591323</v>
          </cell>
          <cell r="N155">
            <v>83.432051207836054</v>
          </cell>
          <cell r="P155">
            <v>6.9192030851124853E-2</v>
          </cell>
          <cell r="R155">
            <v>5.7728330611452208</v>
          </cell>
          <cell r="T155">
            <v>89.204884268981274</v>
          </cell>
          <cell r="W155">
            <v>14.540396135843949</v>
          </cell>
          <cell r="Y155">
            <v>103.74528040482522</v>
          </cell>
          <cell r="AA155">
            <v>0.27897338036565439</v>
          </cell>
          <cell r="AC155">
            <v>104.02425378519088</v>
          </cell>
          <cell r="AE155">
            <v>15.561792060723782</v>
          </cell>
          <cell r="AG155">
            <v>119.58604584591467</v>
          </cell>
          <cell r="AI155">
            <v>0.25405273133689188</v>
          </cell>
          <cell r="AJ155">
            <v>0.13246332654480525</v>
          </cell>
          <cell r="AK155">
            <v>2.6835449680195054</v>
          </cell>
          <cell r="AM155">
            <v>119.39503451000773</v>
          </cell>
          <cell r="AN155">
            <v>1.5998264642314334E-3</v>
          </cell>
        </row>
        <row r="156">
          <cell r="A156" t="str">
            <v>CENFAD15</v>
          </cell>
          <cell r="B156" t="str">
            <v>C</v>
          </cell>
          <cell r="C156" t="str">
            <v>EN</v>
          </cell>
          <cell r="D156" t="str">
            <v>Appl Develop / SPM 15</v>
          </cell>
          <cell r="E156" t="str">
            <v>FAD15</v>
          </cell>
          <cell r="F156" t="str">
            <v>FAD15 - Appl Develop 15</v>
          </cell>
          <cell r="G156" t="str">
            <v>FAD15</v>
          </cell>
          <cell r="H156">
            <v>56.440037839481221</v>
          </cell>
          <cell r="J156">
            <v>0.87223901924827174</v>
          </cell>
          <cell r="L156">
            <v>49.229203251444446</v>
          </cell>
          <cell r="N156">
            <v>105.66924109092567</v>
          </cell>
          <cell r="P156">
            <v>6.9192030851124853E-2</v>
          </cell>
          <cell r="R156">
            <v>7.3114693895782787</v>
          </cell>
          <cell r="T156">
            <v>112.98071048050394</v>
          </cell>
          <cell r="W156">
            <v>18.415855808322142</v>
          </cell>
          <cell r="Y156">
            <v>131.39656628882608</v>
          </cell>
          <cell r="AA156">
            <v>0.35332830682029476</v>
          </cell>
          <cell r="AC156">
            <v>131.74989459564637</v>
          </cell>
          <cell r="AE156">
            <v>19.709484943323911</v>
          </cell>
          <cell r="AG156">
            <v>151.45937953897027</v>
          </cell>
          <cell r="AI156">
            <v>0.25405273133689171</v>
          </cell>
          <cell r="AJ156">
            <v>0.13246332654480508</v>
          </cell>
          <cell r="AK156">
            <v>2.6835449680195045</v>
          </cell>
          <cell r="AM156">
            <v>141.37349204553411</v>
          </cell>
          <cell r="AN156">
            <v>7.1342140223767406E-2</v>
          </cell>
        </row>
        <row r="157">
          <cell r="A157" t="str">
            <v>CENFAD16</v>
          </cell>
          <cell r="B157" t="str">
            <v>C</v>
          </cell>
          <cell r="C157" t="str">
            <v>EN</v>
          </cell>
          <cell r="D157" t="str">
            <v>Appl Develop / SPM16</v>
          </cell>
          <cell r="E157" t="str">
            <v>FAD16</v>
          </cell>
          <cell r="F157" t="str">
            <v>FAD16 - Appl Develop 16</v>
          </cell>
          <cell r="G157" t="str">
            <v>FAD16</v>
          </cell>
          <cell r="H157">
            <v>76.737457002344073</v>
          </cell>
          <cell r="J157">
            <v>0.87223901924827174</v>
          </cell>
          <cell r="L157">
            <v>66.933404235331011</v>
          </cell>
          <cell r="N157">
            <v>143.67086123767507</v>
          </cell>
          <cell r="P157">
            <v>6.9192030851124853E-2</v>
          </cell>
          <cell r="R157">
            <v>9.9408786631648915</v>
          </cell>
          <cell r="T157">
            <v>153.61173990083995</v>
          </cell>
          <cell r="W157">
            <v>25.038713603836914</v>
          </cell>
          <cell r="Y157">
            <v>178.65045350467688</v>
          </cell>
          <cell r="AA157">
            <v>0.48039506687514683</v>
          </cell>
          <cell r="AC157">
            <v>179.13084857155201</v>
          </cell>
          <cell r="AE157">
            <v>26.79756802570153</v>
          </cell>
          <cell r="AG157">
            <v>205.92841659725354</v>
          </cell>
          <cell r="AI157">
            <v>0.25405273133689182</v>
          </cell>
          <cell r="AJ157">
            <v>0.13246332654480517</v>
          </cell>
          <cell r="AK157">
            <v>2.6835449680195049</v>
          </cell>
          <cell r="AM157">
            <v>199.97867079589977</v>
          </cell>
          <cell r="AN157">
            <v>2.9751901928711893E-2</v>
          </cell>
        </row>
        <row r="159">
          <cell r="A159" t="str">
            <v>CENFSW11</v>
          </cell>
          <cell r="B159" t="str">
            <v>C</v>
          </cell>
          <cell r="C159" t="str">
            <v>EN</v>
          </cell>
          <cell r="D159" t="str">
            <v>SW Test - 11</v>
          </cell>
          <cell r="E159" t="str">
            <v>FSW11</v>
          </cell>
          <cell r="F159" t="str">
            <v>FSW11 - SW Test - 11</v>
          </cell>
          <cell r="G159" t="str">
            <v>FSW11</v>
          </cell>
          <cell r="H159">
            <v>28.47031615211808</v>
          </cell>
          <cell r="J159">
            <v>0.87223901924827174</v>
          </cell>
          <cell r="L159">
            <v>24.832920638211704</v>
          </cell>
          <cell r="N159">
            <v>53.303236790329784</v>
          </cell>
          <cell r="P159">
            <v>6.9192030851124853E-2</v>
          </cell>
          <cell r="R159">
            <v>3.6881592044613116</v>
          </cell>
          <cell r="T159">
            <v>56.991395994791098</v>
          </cell>
          <cell r="W159">
            <v>9.2895975471509491</v>
          </cell>
          <cell r="Y159">
            <v>66.280993541942053</v>
          </cell>
          <cell r="AA159">
            <v>0.17823107470756497</v>
          </cell>
          <cell r="AC159">
            <v>66.459224616649621</v>
          </cell>
          <cell r="AE159">
            <v>9.9421490312913079</v>
          </cell>
          <cell r="AG159">
            <v>76.401373647940929</v>
          </cell>
          <cell r="AI159">
            <v>0.25405273133689193</v>
          </cell>
          <cell r="AJ159">
            <v>0.13246332654480522</v>
          </cell>
          <cell r="AK159">
            <v>2.6835449680195058</v>
          </cell>
          <cell r="AM159" t="e">
            <v>#N/A</v>
          </cell>
          <cell r="AN159" t="e">
            <v>#N/A</v>
          </cell>
        </row>
        <row r="160">
          <cell r="A160" t="str">
            <v>CENFSW12</v>
          </cell>
          <cell r="B160" t="str">
            <v>C</v>
          </cell>
          <cell r="C160" t="str">
            <v>EN</v>
          </cell>
          <cell r="D160" t="str">
            <v>SW Test - 12</v>
          </cell>
          <cell r="E160" t="str">
            <v>FSW12</v>
          </cell>
          <cell r="F160" t="str">
            <v>FSW12 - SW Test - 12</v>
          </cell>
          <cell r="G160" t="str">
            <v>FSW12</v>
          </cell>
          <cell r="H160">
            <v>28.968923878952936</v>
          </cell>
          <cell r="J160">
            <v>0.87223901924827174</v>
          </cell>
          <cell r="L160">
            <v>25.267825752855749</v>
          </cell>
          <cell r="N160">
            <v>54.236749631808685</v>
          </cell>
          <cell r="P160">
            <v>6.9192030851124853E-2</v>
          </cell>
          <cell r="R160">
            <v>3.7527508537888412</v>
          </cell>
          <cell r="T160">
            <v>57.989500485597524</v>
          </cell>
          <cell r="W160">
            <v>9.4522885791523965</v>
          </cell>
          <cell r="Y160">
            <v>67.441789064749926</v>
          </cell>
          <cell r="AA160">
            <v>0.18135247984182656</v>
          </cell>
          <cell r="AC160">
            <v>67.623141544591746</v>
          </cell>
          <cell r="AE160">
            <v>10.116268359712489</v>
          </cell>
          <cell r="AG160">
            <v>77.739409904304239</v>
          </cell>
          <cell r="AI160">
            <v>0.25405273133689188</v>
          </cell>
          <cell r="AJ160">
            <v>0.13246332654480517</v>
          </cell>
          <cell r="AK160">
            <v>2.6835449680195054</v>
          </cell>
          <cell r="AM160" t="e">
            <v>#N/A</v>
          </cell>
          <cell r="AN160" t="e">
            <v>#N/A</v>
          </cell>
        </row>
        <row r="161">
          <cell r="A161" t="str">
            <v>CENFSW13</v>
          </cell>
          <cell r="B161" t="str">
            <v>C</v>
          </cell>
          <cell r="C161" t="str">
            <v>EN</v>
          </cell>
          <cell r="D161" t="str">
            <v>SW Test - 13</v>
          </cell>
          <cell r="E161" t="str">
            <v>FSW13</v>
          </cell>
          <cell r="F161" t="str">
            <v>FSW13 - SW Test - 13</v>
          </cell>
          <cell r="G161" t="str">
            <v>FSW13</v>
          </cell>
          <cell r="H161">
            <v>35.896621685199243</v>
          </cell>
          <cell r="J161">
            <v>0.87223901924827174</v>
          </cell>
          <cell r="L161">
            <v>31.31043409302443</v>
          </cell>
          <cell r="N161">
            <v>67.207055778223676</v>
          </cell>
          <cell r="P161">
            <v>6.9192030851124853E-2</v>
          </cell>
          <cell r="R161">
            <v>4.6501926768201214</v>
          </cell>
          <cell r="T161">
            <v>71.857248455043802</v>
          </cell>
          <cell r="W161">
            <v>11.71273149817214</v>
          </cell>
          <cell r="Y161">
            <v>83.569979953215949</v>
          </cell>
          <cell r="AA161">
            <v>0.22472154601795546</v>
          </cell>
          <cell r="AC161">
            <v>83.794701499233909</v>
          </cell>
          <cell r="AE161">
            <v>12.535496992982392</v>
          </cell>
          <cell r="AG161">
            <v>96.330198492216297</v>
          </cell>
          <cell r="AI161">
            <v>0.25405273133689188</v>
          </cell>
          <cell r="AJ161">
            <v>0.13246332654480519</v>
          </cell>
          <cell r="AK161">
            <v>2.6835449680195058</v>
          </cell>
          <cell r="AM161" t="e">
            <v>#N/A</v>
          </cell>
          <cell r="AN161" t="e">
            <v>#N/A</v>
          </cell>
        </row>
        <row r="162">
          <cell r="A162" t="str">
            <v>CENFSW14</v>
          </cell>
          <cell r="B162" t="str">
            <v>C</v>
          </cell>
          <cell r="C162" t="str">
            <v>EN</v>
          </cell>
          <cell r="D162" t="str">
            <v>SW Test - 14</v>
          </cell>
          <cell r="E162" t="str">
            <v>FSW14</v>
          </cell>
          <cell r="F162" t="str">
            <v>FSW14 - SW Test - 14</v>
          </cell>
          <cell r="G162" t="str">
            <v>FSW14</v>
          </cell>
          <cell r="H162">
            <v>35.177606349206343</v>
          </cell>
          <cell r="J162">
            <v>0.87223901924827174</v>
          </cell>
          <cell r="L162">
            <v>30.683280861533518</v>
          </cell>
          <cell r="N162">
            <v>65.860887210739861</v>
          </cell>
          <cell r="P162">
            <v>6.9192030851124853E-2</v>
          </cell>
          <cell r="R162">
            <v>4.5570485397679663</v>
          </cell>
          <cell r="T162">
            <v>70.417935750507823</v>
          </cell>
          <cell r="W162">
            <v>11.478123527332775</v>
          </cell>
          <cell r="Y162">
            <v>81.896059277840592</v>
          </cell>
          <cell r="AA162">
            <v>0.22022033586698556</v>
          </cell>
          <cell r="AC162">
            <v>82.116279613707576</v>
          </cell>
          <cell r="AE162">
            <v>12.284408891676089</v>
          </cell>
          <cell r="AG162">
            <v>94.40068850538367</v>
          </cell>
          <cell r="AI162">
            <v>0.25405273133689177</v>
          </cell>
          <cell r="AJ162">
            <v>0.13246332654480522</v>
          </cell>
          <cell r="AK162">
            <v>2.6835449680195049</v>
          </cell>
          <cell r="AM162" t="e">
            <v>#N/A</v>
          </cell>
          <cell r="AN162" t="e">
            <v>#N/A</v>
          </cell>
        </row>
        <row r="163">
          <cell r="A163" t="str">
            <v>CENFSW15</v>
          </cell>
          <cell r="B163" t="str">
            <v>C</v>
          </cell>
          <cell r="C163" t="str">
            <v>EN</v>
          </cell>
          <cell r="D163" t="str">
            <v>SW Test - 15</v>
          </cell>
          <cell r="E163" t="str">
            <v>FSW15</v>
          </cell>
          <cell r="F163" t="str">
            <v>FSW15 - SW Test - 15</v>
          </cell>
          <cell r="G163" t="str">
            <v>FSW15</v>
          </cell>
          <cell r="H163">
            <v>50.083395991758756</v>
          </cell>
          <cell r="J163">
            <v>0.87223901924827174</v>
          </cell>
          <cell r="L163">
            <v>43.68469220047448</v>
          </cell>
          <cell r="N163">
            <v>93.768088192233236</v>
          </cell>
          <cell r="P163">
            <v>6.9192030851124853E-2</v>
          </cell>
          <cell r="R163">
            <v>6.4880044510479982</v>
          </cell>
          <cell r="T163">
            <v>100.25609264328124</v>
          </cell>
          <cell r="W163">
            <v>16.341743100854842</v>
          </cell>
          <cell r="Y163">
            <v>116.59783574413608</v>
          </cell>
          <cell r="AA163">
            <v>0.31353418925597792</v>
          </cell>
          <cell r="AC163">
            <v>116.91136993339205</v>
          </cell>
          <cell r="AE163">
            <v>17.48967536162041</v>
          </cell>
          <cell r="AG163">
            <v>134.40104529501247</v>
          </cell>
          <cell r="AI163">
            <v>0.25405273133689182</v>
          </cell>
          <cell r="AJ163">
            <v>0.13246332654480519</v>
          </cell>
          <cell r="AK163">
            <v>2.6835449680195054</v>
          </cell>
          <cell r="AM163" t="e">
            <v>#N/A</v>
          </cell>
          <cell r="AN163" t="e">
            <v>#N/A</v>
          </cell>
        </row>
        <row r="164">
          <cell r="A164" t="str">
            <v>CENFSW16</v>
          </cell>
          <cell r="B164" t="str">
            <v>C</v>
          </cell>
          <cell r="C164" t="str">
            <v>EN</v>
          </cell>
          <cell r="D164" t="str">
            <v>SW Test - 16</v>
          </cell>
          <cell r="E164" t="str">
            <v>FSW16</v>
          </cell>
          <cell r="F164" t="str">
            <v>FSW16 - SW Test - 16</v>
          </cell>
          <cell r="G164" t="str">
            <v>FSW16</v>
          </cell>
          <cell r="H164">
            <v>31.480583249243189</v>
          </cell>
          <cell r="J164">
            <v>0.87223901924827174</v>
          </cell>
          <cell r="L164">
            <v>27.458593058683451</v>
          </cell>
          <cell r="N164">
            <v>58.939176307926644</v>
          </cell>
          <cell r="P164">
            <v>6.9192030851124853E-2</v>
          </cell>
          <cell r="R164">
            <v>4.0781213054379473</v>
          </cell>
          <cell r="T164">
            <v>63.01729761336459</v>
          </cell>
          <cell r="W164">
            <v>10.271819510978428</v>
          </cell>
          <cell r="Y164">
            <v>73.289117124343022</v>
          </cell>
          <cell r="AA164">
            <v>0.19707607583121828</v>
          </cell>
          <cell r="AC164">
            <v>73.486193200174242</v>
          </cell>
          <cell r="AE164">
            <v>10.993367568651452</v>
          </cell>
          <cell r="AG164">
            <v>84.479560768825692</v>
          </cell>
          <cell r="AI164">
            <v>0.25405273133689182</v>
          </cell>
          <cell r="AJ164">
            <v>0.13246332654480517</v>
          </cell>
          <cell r="AK164">
            <v>2.6835449680195054</v>
          </cell>
          <cell r="AM164" t="e">
            <v>#N/A</v>
          </cell>
          <cell r="AN164" t="e">
            <v>#N/A</v>
          </cell>
        </row>
        <row r="166">
          <cell r="A166" t="str">
            <v>CENFSS12</v>
          </cell>
          <cell r="B166" t="str">
            <v>C</v>
          </cell>
          <cell r="C166" t="str">
            <v>EN</v>
          </cell>
          <cell r="D166" t="str">
            <v>System Support - 12</v>
          </cell>
          <cell r="E166" t="str">
            <v>FSS12</v>
          </cell>
          <cell r="F166" t="str">
            <v>FSS12 - System Support  - 12</v>
          </cell>
          <cell r="G166" t="str">
            <v>FSS12</v>
          </cell>
          <cell r="H166">
            <v>25.871231973995272</v>
          </cell>
          <cell r="J166">
            <v>0.87223901924827174</v>
          </cell>
          <cell r="L166">
            <v>22.565898003742166</v>
          </cell>
          <cell r="N166">
            <v>48.437129977737442</v>
          </cell>
          <cell r="P166">
            <v>6.9192030851124853E-2</v>
          </cell>
          <cell r="R166">
            <v>3.3514633917595535</v>
          </cell>
          <cell r="T166">
            <v>51.788593369496994</v>
          </cell>
          <cell r="W166">
            <v>8.4415407192280103</v>
          </cell>
          <cell r="Y166">
            <v>60.230134088725002</v>
          </cell>
          <cell r="AA166">
            <v>0.16196017824659284</v>
          </cell>
          <cell r="AC166">
            <v>60.392094266971597</v>
          </cell>
          <cell r="AE166">
            <v>9.0345201133087496</v>
          </cell>
          <cell r="AG166">
            <v>69.426614380280341</v>
          </cell>
          <cell r="AI166">
            <v>0.25405273133689177</v>
          </cell>
          <cell r="AJ166">
            <v>0.13246332654480514</v>
          </cell>
          <cell r="AK166">
            <v>2.6835449680195054</v>
          </cell>
          <cell r="AM166" t="e">
            <v>#N/A</v>
          </cell>
          <cell r="AN166" t="e">
            <v>#N/A</v>
          </cell>
        </row>
        <row r="167">
          <cell r="A167" t="str">
            <v>CENFSS13</v>
          </cell>
          <cell r="B167" t="str">
            <v>C</v>
          </cell>
          <cell r="C167" t="str">
            <v>EN</v>
          </cell>
          <cell r="D167" t="str">
            <v>System Support - 13</v>
          </cell>
          <cell r="E167" t="str">
            <v>FSS13</v>
          </cell>
          <cell r="F167" t="str">
            <v>FSS13 - System Support  - 13</v>
          </cell>
          <cell r="G167" t="str">
            <v>FSS13</v>
          </cell>
          <cell r="H167">
            <v>31.037968982928589</v>
          </cell>
          <cell r="J167">
            <v>0.87223901924827174</v>
          </cell>
          <cell r="L167">
            <v>27.072527625127911</v>
          </cell>
          <cell r="N167">
            <v>58.110496608056501</v>
          </cell>
          <cell r="P167">
            <v>6.9192030851124853E-2</v>
          </cell>
          <cell r="R167">
            <v>4.0207832740788314</v>
          </cell>
          <cell r="T167">
            <v>62.131279882135331</v>
          </cell>
          <cell r="W167">
            <v>10.127398620788059</v>
          </cell>
          <cell r="Y167">
            <v>72.258678502923388</v>
          </cell>
          <cell r="AA167">
            <v>0.19430520332159626</v>
          </cell>
          <cell r="AC167">
            <v>72.452983706244979</v>
          </cell>
          <cell r="AE167">
            <v>10.838801775438508</v>
          </cell>
          <cell r="AG167">
            <v>83.29178548168349</v>
          </cell>
          <cell r="AI167">
            <v>0.25405273133689177</v>
          </cell>
          <cell r="AJ167">
            <v>0.13246332654480517</v>
          </cell>
          <cell r="AK167">
            <v>2.6835449680195049</v>
          </cell>
          <cell r="AM167" t="e">
            <v>#N/A</v>
          </cell>
          <cell r="AN167" t="e">
            <v>#N/A</v>
          </cell>
        </row>
        <row r="170">
          <cell r="A170" t="str">
            <v>CENAAD12</v>
          </cell>
          <cell r="B170" t="str">
            <v>C</v>
          </cell>
          <cell r="C170" t="str">
            <v>EN</v>
          </cell>
          <cell r="D170" t="str">
            <v>Appl Develop 12</v>
          </cell>
          <cell r="E170" t="str">
            <v>AAD12</v>
          </cell>
          <cell r="F170" t="str">
            <v>AAD12 - Appl Develop 12</v>
          </cell>
          <cell r="G170" t="str">
            <v>AAD12</v>
          </cell>
          <cell r="H170">
            <v>47.564351373362477</v>
          </cell>
          <cell r="J170">
            <v>0.87223901924827174</v>
          </cell>
          <cell r="L170">
            <v>41.487483193081871</v>
          </cell>
          <cell r="N170">
            <v>89.051834566444342</v>
          </cell>
          <cell r="P170">
            <v>6.9192030851124853E-2</v>
          </cell>
          <cell r="R170">
            <v>6.1616772846706835</v>
          </cell>
          <cell r="T170">
            <v>95.21351185111503</v>
          </cell>
          <cell r="W170">
            <v>15.519802431731751</v>
          </cell>
          <cell r="Y170">
            <v>110.73331428284678</v>
          </cell>
          <cell r="AA170">
            <v>0.29776435982471339</v>
          </cell>
          <cell r="AC170">
            <v>111.03107864267149</v>
          </cell>
          <cell r="AE170">
            <v>16.609997142427016</v>
          </cell>
          <cell r="AG170">
            <v>127.64107578509851</v>
          </cell>
          <cell r="AI170">
            <v>0.25405273133689182</v>
          </cell>
          <cell r="AJ170">
            <v>0.13246332654480519</v>
          </cell>
          <cell r="AK170">
            <v>2.6835449680195049</v>
          </cell>
          <cell r="AM170">
            <v>81.171354587879307</v>
          </cell>
          <cell r="AN170">
            <v>0.57248916730728261</v>
          </cell>
        </row>
        <row r="171">
          <cell r="A171" t="str">
            <v>CENAAD13</v>
          </cell>
          <cell r="B171" t="str">
            <v>C</v>
          </cell>
          <cell r="C171" t="str">
            <v>EN</v>
          </cell>
          <cell r="D171" t="str">
            <v>Appl Develop 13</v>
          </cell>
          <cell r="E171" t="str">
            <v>AAD13</v>
          </cell>
          <cell r="F171" t="str">
            <v>AAD13 - Appl Develop 13</v>
          </cell>
          <cell r="G171" t="str">
            <v>AAD13</v>
          </cell>
          <cell r="H171">
            <v>64.759024467055681</v>
          </cell>
          <cell r="J171">
            <v>0.87223901924827174</v>
          </cell>
          <cell r="L171">
            <v>56.48534798861948</v>
          </cell>
          <cell r="N171">
            <v>121.24437245567516</v>
          </cell>
          <cell r="P171">
            <v>6.9192030851124853E-2</v>
          </cell>
          <cell r="R171">
            <v>8.3891443594783475</v>
          </cell>
          <cell r="T171">
            <v>129.63351681515351</v>
          </cell>
          <cell r="W171">
            <v>21.130263240870022</v>
          </cell>
          <cell r="Y171">
            <v>150.76378005602353</v>
          </cell>
          <cell r="AA171">
            <v>0.40540717799223119</v>
          </cell>
          <cell r="AC171">
            <v>151.16918723401577</v>
          </cell>
          <cell r="AE171">
            <v>22.61456700840353</v>
          </cell>
          <cell r="AG171">
            <v>173.78375424241929</v>
          </cell>
          <cell r="AI171">
            <v>0.25405273133689182</v>
          </cell>
          <cell r="AJ171">
            <v>0.13246332654480517</v>
          </cell>
          <cell r="AK171">
            <v>2.6835449680195054</v>
          </cell>
          <cell r="AM171">
            <v>103.98579733895789</v>
          </cell>
          <cell r="AN171">
            <v>0.671225866316571</v>
          </cell>
        </row>
        <row r="172">
          <cell r="A172" t="str">
            <v>CENAAD14</v>
          </cell>
          <cell r="B172" t="str">
            <v>C</v>
          </cell>
          <cell r="C172" t="str">
            <v>EN</v>
          </cell>
          <cell r="D172" t="str">
            <v>Appl Develop / SPM 14</v>
          </cell>
          <cell r="E172" t="str">
            <v>AAD14</v>
          </cell>
          <cell r="F172" t="str">
            <v>AAD14 - Appl Develop 14</v>
          </cell>
          <cell r="G172" t="str">
            <v>AAD14</v>
          </cell>
          <cell r="H172">
            <v>53.540329930448074</v>
          </cell>
          <cell r="J172">
            <v>0.87223901924827174</v>
          </cell>
          <cell r="L172">
            <v>46.699964868762919</v>
          </cell>
          <cell r="N172">
            <v>100.240294799211</v>
          </cell>
          <cell r="P172">
            <v>6.9192030851124853E-2</v>
          </cell>
          <cell r="R172">
            <v>6.9358295702728574</v>
          </cell>
          <cell r="T172">
            <v>107.17612436948386</v>
          </cell>
          <cell r="W172">
            <v>17.469708272225869</v>
          </cell>
          <cell r="Y172">
            <v>124.64583264170973</v>
          </cell>
          <cell r="AA172">
            <v>0.33517543299186159</v>
          </cell>
          <cell r="AC172">
            <v>124.98100807470159</v>
          </cell>
          <cell r="AE172">
            <v>18.69687489625646</v>
          </cell>
          <cell r="AG172">
            <v>143.67788297095805</v>
          </cell>
          <cell r="AI172">
            <v>0.25405273133689182</v>
          </cell>
          <cell r="AJ172">
            <v>0.13246332654480519</v>
          </cell>
          <cell r="AK172">
            <v>2.6835449680195054</v>
          </cell>
          <cell r="AM172">
            <v>122.17255585391061</v>
          </cell>
          <cell r="AN172">
            <v>0.17602420581888056</v>
          </cell>
        </row>
        <row r="173">
          <cell r="A173" t="str">
            <v>CENAAD15</v>
          </cell>
          <cell r="B173" t="str">
            <v>C</v>
          </cell>
          <cell r="C173" t="str">
            <v>EN</v>
          </cell>
          <cell r="D173" t="str">
            <v>Appl Develop / SPM 15</v>
          </cell>
          <cell r="E173" t="str">
            <v>AAD15</v>
          </cell>
          <cell r="F173" t="str">
            <v>AAD15 - Appl Develop 15</v>
          </cell>
          <cell r="G173" t="str">
            <v>AAD15</v>
          </cell>
          <cell r="H173">
            <v>59.840584707919731</v>
          </cell>
          <cell r="J173">
            <v>0.87223901924827174</v>
          </cell>
          <cell r="L173">
            <v>52.195292916879033</v>
          </cell>
          <cell r="N173">
            <v>112.03587762479876</v>
          </cell>
          <cell r="P173">
            <v>6.9192030851124853E-2</v>
          </cell>
          <cell r="R173">
            <v>7.7519899010479243</v>
          </cell>
          <cell r="T173">
            <v>119.78786752584668</v>
          </cell>
          <cell r="W173">
            <v>19.525422406713009</v>
          </cell>
          <cell r="Y173">
            <v>139.31328993255968</v>
          </cell>
          <cell r="AA173">
            <v>0.3746165538392921</v>
          </cell>
          <cell r="AC173">
            <v>139.68790648639899</v>
          </cell>
          <cell r="AE173">
            <v>20.89699348988395</v>
          </cell>
          <cell r="AG173">
            <v>160.58489997628294</v>
          </cell>
          <cell r="AI173">
            <v>0.25405273133689188</v>
          </cell>
          <cell r="AJ173">
            <v>0.13246332654480525</v>
          </cell>
          <cell r="AK173">
            <v>2.6835449680195049</v>
          </cell>
          <cell r="AM173">
            <v>145.38061536157076</v>
          </cell>
          <cell r="AN173">
            <v>0.10458261286690915</v>
          </cell>
        </row>
        <row r="174">
          <cell r="A174" t="str">
            <v>CENAAD16</v>
          </cell>
          <cell r="B174" t="str">
            <v>C</v>
          </cell>
          <cell r="C174" t="str">
            <v>EN</v>
          </cell>
          <cell r="D174" t="str">
            <v>Appl Develop / SPM16</v>
          </cell>
          <cell r="E174" t="str">
            <v>AAD16</v>
          </cell>
          <cell r="F174" t="str">
            <v>AAD16 - Appl Develop 16</v>
          </cell>
          <cell r="G174" t="str">
            <v>AAD16</v>
          </cell>
          <cell r="H174">
            <v>83.949454509669863</v>
          </cell>
          <cell r="J174">
            <v>0.87223901924827174</v>
          </cell>
          <cell r="L174">
            <v>73.223989867941839</v>
          </cell>
          <cell r="N174">
            <v>157.1734443776117</v>
          </cell>
          <cell r="P174">
            <v>6.9192030851124853E-2</v>
          </cell>
          <cell r="R174">
            <v>10.875149812353264</v>
          </cell>
          <cell r="T174">
            <v>168.04859418996497</v>
          </cell>
          <cell r="W174">
            <v>27.39192085296429</v>
          </cell>
          <cell r="Y174">
            <v>195.44051504292926</v>
          </cell>
          <cell r="AA174">
            <v>0.52554391803826705</v>
          </cell>
          <cell r="AC174">
            <v>195.96605896096753</v>
          </cell>
          <cell r="AE174">
            <v>29.316077256439389</v>
          </cell>
          <cell r="AG174">
            <v>225.28213621740693</v>
          </cell>
          <cell r="AI174">
            <v>0.25405273133689188</v>
          </cell>
          <cell r="AJ174">
            <v>0.13246332654480522</v>
          </cell>
          <cell r="AK174">
            <v>2.6835449680195054</v>
          </cell>
          <cell r="AM174">
            <v>197.84565732629494</v>
          </cell>
          <cell r="AN174">
            <v>0.13867617445786365</v>
          </cell>
        </row>
        <row r="176">
          <cell r="A176" t="str">
            <v>CENASW1</v>
          </cell>
          <cell r="B176" t="str">
            <v>C</v>
          </cell>
          <cell r="C176" t="str">
            <v>EN</v>
          </cell>
          <cell r="D176" t="str">
            <v>SW Test</v>
          </cell>
          <cell r="E176" t="str">
            <v>ASW1</v>
          </cell>
          <cell r="F176" t="str">
            <v>ASW12 - SW Test - 12</v>
          </cell>
          <cell r="G176" t="str">
            <v>ASW12</v>
          </cell>
          <cell r="H176">
            <v>36.347526910815908</v>
          </cell>
          <cell r="J176">
            <v>0.87223901924827174</v>
          </cell>
          <cell r="L176">
            <v>31.703731224790232</v>
          </cell>
          <cell r="N176">
            <v>68.051258135606133</v>
          </cell>
          <cell r="P176">
            <v>6.9192030851124853E-2</v>
          </cell>
          <cell r="R176">
            <v>4.7086047523767203</v>
          </cell>
          <cell r="T176">
            <v>72.759862887982848</v>
          </cell>
          <cell r="W176">
            <v>11.859857650741205</v>
          </cell>
          <cell r="Y176">
            <v>84.619720538724053</v>
          </cell>
          <cell r="AA176">
            <v>0.22754432194090335</v>
          </cell>
          <cell r="AC176">
            <v>84.84726486066495</v>
          </cell>
          <cell r="AE176">
            <v>12.692958080808607</v>
          </cell>
          <cell r="AG176">
            <v>97.540222941473559</v>
          </cell>
          <cell r="AI176">
            <v>0.25405273133689177</v>
          </cell>
          <cell r="AJ176">
            <v>0.13246332654480514</v>
          </cell>
          <cell r="AK176">
            <v>2.6835449680195045</v>
          </cell>
          <cell r="AM176">
            <v>93.133457147666832</v>
          </cell>
          <cell r="AN176">
            <v>4.7316677902546053E-2</v>
          </cell>
        </row>
        <row r="177">
          <cell r="A177" t="str">
            <v>CENASW1</v>
          </cell>
          <cell r="B177" t="str">
            <v>C</v>
          </cell>
          <cell r="C177" t="str">
            <v>EN</v>
          </cell>
          <cell r="D177" t="str">
            <v>SW Test</v>
          </cell>
          <cell r="E177" t="str">
            <v>ASW1</v>
          </cell>
          <cell r="F177" t="str">
            <v>ASW13 - SW Test - 13</v>
          </cell>
          <cell r="G177" t="str">
            <v>ASW13</v>
          </cell>
          <cell r="H177">
            <v>41.71684380213312</v>
          </cell>
          <cell r="J177">
            <v>0.87223901924827174</v>
          </cell>
          <cell r="L177">
            <v>36.387058924105936</v>
          </cell>
          <cell r="N177">
            <v>78.103902726239056</v>
          </cell>
          <cell r="P177">
            <v>6.9192030851124853E-2</v>
          </cell>
          <cell r="R177">
            <v>5.4041676470271875</v>
          </cell>
          <cell r="T177">
            <v>83.50807037326625</v>
          </cell>
          <cell r="W177">
            <v>13.6118154708424</v>
          </cell>
          <cell r="Y177">
            <v>97.119885844108651</v>
          </cell>
          <cell r="AA177">
            <v>0.26115754614508047</v>
          </cell>
          <cell r="AC177">
            <v>97.381043390253737</v>
          </cell>
          <cell r="AE177">
            <v>14.567982876616297</v>
          </cell>
          <cell r="AG177">
            <v>111.94902626687004</v>
          </cell>
          <cell r="AI177">
            <v>0.25405273133689188</v>
          </cell>
          <cell r="AJ177">
            <v>0.13246332654480522</v>
          </cell>
          <cell r="AK177">
            <v>2.6835449680195058</v>
          </cell>
          <cell r="AM177">
            <v>93.133457147666832</v>
          </cell>
          <cell r="AN177">
            <v>0.20202803262602359</v>
          </cell>
        </row>
        <row r="179">
          <cell r="A179" t="str">
            <v>CENAPA1</v>
          </cell>
          <cell r="B179" t="str">
            <v>C</v>
          </cell>
          <cell r="C179" t="str">
            <v>EN</v>
          </cell>
          <cell r="D179" t="str">
            <v>Product Architecture</v>
          </cell>
          <cell r="E179" t="str">
            <v>APA1</v>
          </cell>
          <cell r="F179" t="str">
            <v>APA1 - Product Architecture</v>
          </cell>
          <cell r="G179" t="str">
            <v>APA1</v>
          </cell>
          <cell r="H179">
            <v>62.671771269444967</v>
          </cell>
          <cell r="J179">
            <v>0.87223901924827174</v>
          </cell>
          <cell r="L179">
            <v>54.664764306612696</v>
          </cell>
          <cell r="N179">
            <v>117.33653557605766</v>
          </cell>
          <cell r="P179">
            <v>6.9192030851124853E-2</v>
          </cell>
          <cell r="R179">
            <v>8.1187531895426908</v>
          </cell>
          <cell r="T179">
            <v>125.45528876560034</v>
          </cell>
          <cell r="W179">
            <v>20.449212068792857</v>
          </cell>
          <cell r="Y179">
            <v>145.90450083439319</v>
          </cell>
          <cell r="AA179">
            <v>0.39234046743625151</v>
          </cell>
          <cell r="AC179">
            <v>146.29684130182943</v>
          </cell>
          <cell r="AE179">
            <v>21.885675125158979</v>
          </cell>
          <cell r="AG179">
            <v>168.1825164269884</v>
          </cell>
          <cell r="AI179">
            <v>0.25405273133689166</v>
          </cell>
          <cell r="AJ179">
            <v>0.13246332654480508</v>
          </cell>
          <cell r="AK179">
            <v>2.6835449680195045</v>
          </cell>
          <cell r="AM179" t="e">
            <v>#N/A</v>
          </cell>
          <cell r="AN179" t="e">
            <v>#N/A</v>
          </cell>
        </row>
        <row r="180">
          <cell r="E180">
            <v>0</v>
          </cell>
        </row>
        <row r="181">
          <cell r="C181" t="str">
            <v>Engineering Client Site</v>
          </cell>
          <cell r="E181">
            <v>0</v>
          </cell>
        </row>
        <row r="182">
          <cell r="E182">
            <v>0</v>
          </cell>
        </row>
        <row r="183">
          <cell r="A183" t="str">
            <v>CEOFAD11</v>
          </cell>
          <cell r="B183" t="str">
            <v>C</v>
          </cell>
          <cell r="C183" t="str">
            <v>EO</v>
          </cell>
          <cell r="D183" t="str">
            <v>Appl Develop 11</v>
          </cell>
          <cell r="E183" t="str">
            <v>FAD11</v>
          </cell>
          <cell r="F183" t="str">
            <v>FAD11 - Appl Develop 11</v>
          </cell>
          <cell r="G183" t="str">
            <v>FAD11</v>
          </cell>
          <cell r="H183">
            <v>20.961977983098354</v>
          </cell>
          <cell r="J183">
            <v>0.46888989083755556</v>
          </cell>
          <cell r="L183">
            <v>9.8288595682342308</v>
          </cell>
          <cell r="N183">
            <v>30.790837551332586</v>
          </cell>
          <cell r="P183">
            <v>6.9192030851124853E-2</v>
          </cell>
          <cell r="R183">
            <v>2.130480581783778</v>
          </cell>
          <cell r="T183">
            <v>32.921318133116365</v>
          </cell>
          <cell r="W183">
            <v>5.3661748556979676</v>
          </cell>
          <cell r="Y183">
            <v>38.287492988814336</v>
          </cell>
          <cell r="AA183">
            <v>0.10295592535040314</v>
          </cell>
          <cell r="AC183">
            <v>38.390448914164736</v>
          </cell>
          <cell r="AE183">
            <v>5.7431239483221503</v>
          </cell>
          <cell r="AG183">
            <v>44.133572862486886</v>
          </cell>
          <cell r="AI183">
            <v>0.25405273133689182</v>
          </cell>
          <cell r="AJ183">
            <v>0.13246332654480514</v>
          </cell>
          <cell r="AK183">
            <v>2.1054107059015039</v>
          </cell>
          <cell r="AM183">
            <v>60.285981242244723</v>
          </cell>
          <cell r="AN183">
            <v>-0.26792975824434651</v>
          </cell>
        </row>
        <row r="184">
          <cell r="A184" t="str">
            <v>CEOFAD12</v>
          </cell>
          <cell r="B184" t="str">
            <v>C</v>
          </cell>
          <cell r="C184" t="str">
            <v>EO</v>
          </cell>
          <cell r="D184" t="str">
            <v>Appl Develop 12</v>
          </cell>
          <cell r="E184" t="str">
            <v>FAD12</v>
          </cell>
          <cell r="F184" t="str">
            <v>FAD12 - Appl Develop 12</v>
          </cell>
          <cell r="G184" t="str">
            <v>FAD12</v>
          </cell>
          <cell r="H184">
            <v>31.410060127295189</v>
          </cell>
          <cell r="J184">
            <v>0.46888989083755556</v>
          </cell>
          <cell r="L184">
            <v>14.727859664288498</v>
          </cell>
          <cell r="N184">
            <v>46.137919791583684</v>
          </cell>
          <cell r="P184">
            <v>6.9192030851124853E-2</v>
          </cell>
          <cell r="R184">
            <v>3.1923763696259821</v>
          </cell>
          <cell r="T184">
            <v>49.330296161209667</v>
          </cell>
          <cell r="W184">
            <v>8.040838274277176</v>
          </cell>
          <cell r="Y184">
            <v>57.371134435486844</v>
          </cell>
          <cell r="AA184">
            <v>0.15427226420736306</v>
          </cell>
          <cell r="AC184">
            <v>57.525406699694209</v>
          </cell>
          <cell r="AE184">
            <v>8.6056701653230263</v>
          </cell>
          <cell r="AG184">
            <v>66.131076865017235</v>
          </cell>
          <cell r="AI184">
            <v>0.25405273133689188</v>
          </cell>
          <cell r="AJ184">
            <v>0.13246332654480519</v>
          </cell>
          <cell r="AK184">
            <v>2.1054107059015035</v>
          </cell>
          <cell r="AM184">
            <v>73.667306625336735</v>
          </cell>
          <cell r="AN184">
            <v>-0.10230087274193259</v>
          </cell>
        </row>
        <row r="185">
          <cell r="A185" t="str">
            <v>CEOFAD13</v>
          </cell>
          <cell r="B185" t="str">
            <v>C</v>
          </cell>
          <cell r="C185" t="str">
            <v>EO</v>
          </cell>
          <cell r="D185" t="str">
            <v>Appl Develop 13</v>
          </cell>
          <cell r="E185" t="str">
            <v>FAD13</v>
          </cell>
          <cell r="F185" t="str">
            <v>FAD13 - Appl Develop 13</v>
          </cell>
          <cell r="G185" t="str">
            <v>FAD13</v>
          </cell>
          <cell r="H185">
            <v>40.964056699779384</v>
          </cell>
          <cell r="J185">
            <v>0.46888989083755556</v>
          </cell>
          <cell r="L185">
            <v>19.207632074222992</v>
          </cell>
          <cell r="N185">
            <v>60.171688774002376</v>
          </cell>
          <cell r="P185">
            <v>6.9192030851124853E-2</v>
          </cell>
          <cell r="R185">
            <v>4.1634013460150552</v>
          </cell>
          <cell r="T185">
            <v>64.335090120017426</v>
          </cell>
          <cell r="W185">
            <v>10.486619689562842</v>
          </cell>
          <cell r="Y185">
            <v>74.82170980958027</v>
          </cell>
          <cell r="AA185">
            <v>0.2011972518544162</v>
          </cell>
          <cell r="AC185">
            <v>75.02290706143468</v>
          </cell>
          <cell r="AE185">
            <v>11.22325647143704</v>
          </cell>
          <cell r="AG185">
            <v>86.246163532871719</v>
          </cell>
          <cell r="AI185">
            <v>0.25405273133689177</v>
          </cell>
          <cell r="AJ185">
            <v>0.13246332654480511</v>
          </cell>
          <cell r="AK185">
            <v>2.1054107059015035</v>
          </cell>
          <cell r="AM185">
            <v>93.541085462170898</v>
          </cell>
          <cell r="AN185">
            <v>-7.7986286916130881E-2</v>
          </cell>
        </row>
        <row r="186">
          <cell r="A186" t="str">
            <v>CEOFAD14</v>
          </cell>
          <cell r="B186" t="str">
            <v>C</v>
          </cell>
          <cell r="C186" t="str">
            <v>EO</v>
          </cell>
          <cell r="D186" t="str">
            <v>Appl Develop / SPM 14</v>
          </cell>
          <cell r="E186" t="str">
            <v>FAD14</v>
          </cell>
          <cell r="F186" t="str">
            <v>FAD14 - Appl Develop 14</v>
          </cell>
          <cell r="G186" t="str">
            <v>FAD14</v>
          </cell>
          <cell r="H186">
            <v>44.562713601244731</v>
          </cell>
          <cell r="J186">
            <v>0.46888989083755556</v>
          </cell>
          <cell r="L186">
            <v>20.895005915912893</v>
          </cell>
          <cell r="N186">
            <v>65.457719517157628</v>
          </cell>
          <cell r="P186">
            <v>6.9192030851124853E-2</v>
          </cell>
          <cell r="R186">
            <v>4.529152548275448</v>
          </cell>
          <cell r="T186">
            <v>69.986872065433076</v>
          </cell>
          <cell r="W186">
            <v>11.407860146665591</v>
          </cell>
          <cell r="Y186">
            <v>81.39473221209866</v>
          </cell>
          <cell r="AA186">
            <v>0.21887225616973971</v>
          </cell>
          <cell r="AC186">
            <v>81.613604468268406</v>
          </cell>
          <cell r="AE186">
            <v>12.209209831814798</v>
          </cell>
          <cell r="AG186">
            <v>93.822814300083209</v>
          </cell>
          <cell r="AI186">
            <v>0.25405273133689182</v>
          </cell>
          <cell r="AJ186">
            <v>0.13246332654480528</v>
          </cell>
          <cell r="AK186">
            <v>2.1054107059015039</v>
          </cell>
          <cell r="AM186">
            <v>119.39503451000773</v>
          </cell>
          <cell r="AN186">
            <v>-0.21418160574995312</v>
          </cell>
        </row>
        <row r="187">
          <cell r="A187" t="str">
            <v>CEOFAD15</v>
          </cell>
          <cell r="B187" t="str">
            <v>C</v>
          </cell>
          <cell r="C187" t="str">
            <v>EO</v>
          </cell>
          <cell r="D187" t="str">
            <v>Appl Develop / SPM 15</v>
          </cell>
          <cell r="E187" t="str">
            <v>FAD15</v>
          </cell>
          <cell r="F187" t="str">
            <v>FAD15 - Appl Develop 15</v>
          </cell>
          <cell r="G187" t="str">
            <v>FAD15</v>
          </cell>
          <cell r="H187">
            <v>56.440037839481221</v>
          </cell>
          <cell r="J187">
            <v>0.46888989083755556</v>
          </cell>
          <cell r="L187">
            <v>26.464163181421856</v>
          </cell>
          <cell r="N187">
            <v>82.904201020903074</v>
          </cell>
          <cell r="P187">
            <v>6.9192030851124853E-2</v>
          </cell>
          <cell r="R187">
            <v>5.7363100347261824</v>
          </cell>
          <cell r="T187">
            <v>88.640511055629261</v>
          </cell>
          <cell r="W187">
            <v>14.44840330206757</v>
          </cell>
          <cell r="Y187">
            <v>103.08891435769684</v>
          </cell>
          <cell r="AA187">
            <v>0.27720839737837882</v>
          </cell>
          <cell r="AC187">
            <v>103.36612275507521</v>
          </cell>
          <cell r="AE187">
            <v>15.463337153654525</v>
          </cell>
          <cell r="AG187">
            <v>118.82945990872973</v>
          </cell>
          <cell r="AI187">
            <v>0.25405273133689182</v>
          </cell>
          <cell r="AJ187">
            <v>0.13246332654480511</v>
          </cell>
          <cell r="AK187">
            <v>2.1054107059015035</v>
          </cell>
          <cell r="AM187">
            <v>141.37349204553411</v>
          </cell>
          <cell r="AN187">
            <v>-0.15946435085258634</v>
          </cell>
        </row>
        <row r="188">
          <cell r="A188" t="str">
            <v>CEOFAD16</v>
          </cell>
          <cell r="B188" t="str">
            <v>C</v>
          </cell>
          <cell r="C188" t="str">
            <v>EO</v>
          </cell>
          <cell r="D188" t="str">
            <v>Appl Develop / SPM16</v>
          </cell>
          <cell r="E188" t="str">
            <v>FAD16</v>
          </cell>
          <cell r="F188" t="str">
            <v>FAD16 - Appl Develop 16</v>
          </cell>
          <cell r="G188" t="str">
            <v>FAD16</v>
          </cell>
          <cell r="H188">
            <v>76.737457002344073</v>
          </cell>
          <cell r="J188">
            <v>0.46888989083755556</v>
          </cell>
          <cell r="L188">
            <v>35.981417836980725</v>
          </cell>
          <cell r="N188">
            <v>112.7188748393248</v>
          </cell>
          <cell r="P188">
            <v>6.9192030851124853E-2</v>
          </cell>
          <cell r="R188">
            <v>7.7992478653866426</v>
          </cell>
          <cell r="T188">
            <v>120.51812270471144</v>
          </cell>
          <cell r="W188">
            <v>19.644454000867967</v>
          </cell>
          <cell r="Y188">
            <v>140.1625767055794</v>
          </cell>
          <cell r="AA188">
            <v>0.37690030497519567</v>
          </cell>
          <cell r="AC188">
            <v>140.53947701055461</v>
          </cell>
          <cell r="AE188">
            <v>21.024386505836908</v>
          </cell>
          <cell r="AG188">
            <v>161.56386351639151</v>
          </cell>
          <cell r="AI188">
            <v>0.25405273133689177</v>
          </cell>
          <cell r="AJ188">
            <v>0.13246332654480522</v>
          </cell>
          <cell r="AK188">
            <v>2.1054107059015035</v>
          </cell>
          <cell r="AM188">
            <v>199.97867079589977</v>
          </cell>
          <cell r="AN188">
            <v>-0.1920945225139275</v>
          </cell>
        </row>
        <row r="190">
          <cell r="A190" t="str">
            <v>CEOFSW11</v>
          </cell>
          <cell r="B190" t="str">
            <v>C</v>
          </cell>
          <cell r="C190" t="str">
            <v>EO</v>
          </cell>
          <cell r="D190" t="str">
            <v>SW Test - 11</v>
          </cell>
          <cell r="E190" t="str">
            <v>FSW11</v>
          </cell>
          <cell r="F190" t="str">
            <v>FSW11 - SW Test - 11</v>
          </cell>
          <cell r="G190" t="str">
            <v>FSW11</v>
          </cell>
          <cell r="H190">
            <v>28.47031615211808</v>
          </cell>
          <cell r="J190">
            <v>0.46888989083755556</v>
          </cell>
          <cell r="L190">
            <v>13.349443432677342</v>
          </cell>
          <cell r="N190">
            <v>41.81975958479542</v>
          </cell>
          <cell r="P190">
            <v>6.9192030851124853E-2</v>
          </cell>
          <cell r="R190">
            <v>2.893594095377789</v>
          </cell>
          <cell r="T190">
            <v>44.713353680173206</v>
          </cell>
          <cell r="W190">
            <v>7.2882766498682328</v>
          </cell>
          <cell r="Y190">
            <v>52.001630330041436</v>
          </cell>
          <cell r="AA190">
            <v>0.13983354752224539</v>
          </cell>
          <cell r="AC190">
            <v>52.14146387756368</v>
          </cell>
          <cell r="AE190">
            <v>7.8002445495062149</v>
          </cell>
          <cell r="AG190">
            <v>59.941708427069898</v>
          </cell>
          <cell r="AI190">
            <v>0.25405273133689177</v>
          </cell>
          <cell r="AJ190">
            <v>0.13246332654480519</v>
          </cell>
          <cell r="AK190">
            <v>2.1054107059015035</v>
          </cell>
          <cell r="AM190" t="e">
            <v>#N/A</v>
          </cell>
          <cell r="AN190" t="e">
            <v>#N/A</v>
          </cell>
        </row>
        <row r="191">
          <cell r="A191" t="str">
            <v>CEOFSW12</v>
          </cell>
          <cell r="B191" t="str">
            <v>C</v>
          </cell>
          <cell r="C191" t="str">
            <v>EO</v>
          </cell>
          <cell r="D191" t="str">
            <v>SW Test - 12</v>
          </cell>
          <cell r="E191" t="str">
            <v>FSW12</v>
          </cell>
          <cell r="F191" t="str">
            <v>FSW12 - SW Test - 12</v>
          </cell>
          <cell r="G191" t="str">
            <v>FSW12</v>
          </cell>
          <cell r="H191">
            <v>28.968923878952936</v>
          </cell>
          <cell r="J191">
            <v>0.46888989083755556</v>
          </cell>
          <cell r="L191">
            <v>13.583235555283698</v>
          </cell>
          <cell r="N191">
            <v>42.552159434236636</v>
          </cell>
          <cell r="P191">
            <v>6.9192030851124853E-2</v>
          </cell>
          <cell r="R191">
            <v>2.9442703283556848</v>
          </cell>
          <cell r="T191">
            <v>45.496429762592321</v>
          </cell>
          <cell r="W191">
            <v>7.4159180513025484</v>
          </cell>
          <cell r="Y191">
            <v>52.912347813894868</v>
          </cell>
          <cell r="AA191">
            <v>0.14228248721412631</v>
          </cell>
          <cell r="AC191">
            <v>53.054630301108993</v>
          </cell>
          <cell r="AE191">
            <v>7.9368521720842296</v>
          </cell>
          <cell r="AG191">
            <v>60.991482473193223</v>
          </cell>
          <cell r="AI191">
            <v>0.25405273133689177</v>
          </cell>
          <cell r="AJ191">
            <v>0.13246332654480517</v>
          </cell>
          <cell r="AK191">
            <v>2.1054107059015035</v>
          </cell>
          <cell r="AM191" t="e">
            <v>#N/A</v>
          </cell>
          <cell r="AN191" t="e">
            <v>#N/A</v>
          </cell>
        </row>
        <row r="192">
          <cell r="A192" t="str">
            <v>CEOFSW13</v>
          </cell>
          <cell r="B192" t="str">
            <v>C</v>
          </cell>
          <cell r="C192" t="str">
            <v>EO</v>
          </cell>
          <cell r="D192" t="str">
            <v>SW Test - 13</v>
          </cell>
          <cell r="E192" t="str">
            <v>FSW13</v>
          </cell>
          <cell r="F192" t="str">
            <v>FSW13 - SW Test - 13</v>
          </cell>
          <cell r="G192" t="str">
            <v>FSW13</v>
          </cell>
          <cell r="H192">
            <v>35.896621685199243</v>
          </cell>
          <cell r="J192">
            <v>0.46888989083755556</v>
          </cell>
          <cell r="L192">
            <v>16.831563023410101</v>
          </cell>
          <cell r="N192">
            <v>52.728184708609348</v>
          </cell>
          <cell r="P192">
            <v>6.9192030851124853E-2</v>
          </cell>
          <cell r="R192">
            <v>3.6483701830819077</v>
          </cell>
          <cell r="T192">
            <v>56.376554891691256</v>
          </cell>
          <cell r="W192">
            <v>9.1893784473456748</v>
          </cell>
          <cell r="Y192">
            <v>65.565933339036931</v>
          </cell>
          <cell r="AA192">
            <v>0.17630826182209214</v>
          </cell>
          <cell r="AC192">
            <v>65.742241600859018</v>
          </cell>
          <cell r="AE192">
            <v>9.8348900008555393</v>
          </cell>
          <cell r="AG192">
            <v>75.577131601714555</v>
          </cell>
          <cell r="AI192">
            <v>0.25405273133689177</v>
          </cell>
          <cell r="AJ192">
            <v>0.13246332654480511</v>
          </cell>
          <cell r="AK192">
            <v>2.1054107059015035</v>
          </cell>
          <cell r="AM192" t="e">
            <v>#N/A</v>
          </cell>
          <cell r="AN192" t="e">
            <v>#N/A</v>
          </cell>
        </row>
        <row r="193">
          <cell r="A193" t="str">
            <v>CEOFSW14</v>
          </cell>
          <cell r="B193" t="str">
            <v>C</v>
          </cell>
          <cell r="C193" t="str">
            <v>EO</v>
          </cell>
          <cell r="D193" t="str">
            <v>SW Test - 14</v>
          </cell>
          <cell r="E193" t="str">
            <v>FSW14</v>
          </cell>
          <cell r="F193" t="str">
            <v>FSW14 - SW Test - 14</v>
          </cell>
          <cell r="G193" t="str">
            <v>FSW14</v>
          </cell>
          <cell r="H193">
            <v>35.177606349206343</v>
          </cell>
          <cell r="J193">
            <v>0.46888989083755556</v>
          </cell>
          <cell r="L193">
            <v>16.494424001005864</v>
          </cell>
          <cell r="N193">
            <v>51.672030350212211</v>
          </cell>
          <cell r="P193">
            <v>6.9192030851124853E-2</v>
          </cell>
          <cell r="R193">
            <v>3.5752927181321432</v>
          </cell>
          <cell r="T193">
            <v>55.247323068344357</v>
          </cell>
          <cell r="W193">
            <v>9.0053136601401302</v>
          </cell>
          <cell r="Y193">
            <v>64.252636728484489</v>
          </cell>
          <cell r="AA193">
            <v>0.17277677785059062</v>
          </cell>
          <cell r="AC193">
            <v>64.425413506335076</v>
          </cell>
          <cell r="AE193">
            <v>9.6378955092726724</v>
          </cell>
          <cell r="AG193">
            <v>74.063309015607743</v>
          </cell>
          <cell r="AI193">
            <v>0.25405273133689171</v>
          </cell>
          <cell r="AJ193">
            <v>0.13246332654480505</v>
          </cell>
          <cell r="AK193">
            <v>2.1054107059015035</v>
          </cell>
          <cell r="AM193" t="e">
            <v>#N/A</v>
          </cell>
          <cell r="AN193" t="e">
            <v>#N/A</v>
          </cell>
        </row>
        <row r="194">
          <cell r="A194" t="str">
            <v>CEOFSW15</v>
          </cell>
          <cell r="B194" t="str">
            <v>C</v>
          </cell>
          <cell r="C194" t="str">
            <v>EO</v>
          </cell>
          <cell r="D194" t="str">
            <v>SW Test - 15</v>
          </cell>
          <cell r="E194" t="str">
            <v>FSW15</v>
          </cell>
          <cell r="F194" t="str">
            <v>FSW15 - SW Test - 15</v>
          </cell>
          <cell r="G194" t="str">
            <v>FSW15</v>
          </cell>
          <cell r="H194">
            <v>50.083395991758756</v>
          </cell>
          <cell r="J194">
            <v>0.46888989083755556</v>
          </cell>
          <cell r="L194">
            <v>23.483598079349832</v>
          </cell>
          <cell r="N194">
            <v>73.566994071108581</v>
          </cell>
          <cell r="P194">
            <v>6.9192030851124853E-2</v>
          </cell>
          <cell r="R194">
            <v>5.090249723392664</v>
          </cell>
          <cell r="T194">
            <v>78.657243794501241</v>
          </cell>
          <cell r="W194">
            <v>12.821130738503703</v>
          </cell>
          <cell r="Y194">
            <v>91.478374533004938</v>
          </cell>
          <cell r="AA194">
            <v>0.24598739599763841</v>
          </cell>
          <cell r="AC194">
            <v>91.724361929002583</v>
          </cell>
          <cell r="AE194">
            <v>13.72175617995074</v>
          </cell>
          <cell r="AG194">
            <v>105.44611810895333</v>
          </cell>
          <cell r="AI194">
            <v>0.25405273133689188</v>
          </cell>
          <cell r="AJ194">
            <v>0.13246332654480528</v>
          </cell>
          <cell r="AK194">
            <v>2.1054107059015035</v>
          </cell>
          <cell r="AM194" t="e">
            <v>#N/A</v>
          </cell>
          <cell r="AN194" t="e">
            <v>#N/A</v>
          </cell>
        </row>
        <row r="195">
          <cell r="A195" t="str">
            <v>CEOFSW16</v>
          </cell>
          <cell r="B195" t="str">
            <v>C</v>
          </cell>
          <cell r="C195" t="str">
            <v>EO</v>
          </cell>
          <cell r="D195" t="str">
            <v>SW Test - 16</v>
          </cell>
          <cell r="E195" t="str">
            <v>FSW16</v>
          </cell>
          <cell r="F195" t="str">
            <v>FSW16 - SW Test - 16</v>
          </cell>
          <cell r="G195" t="str">
            <v>FSW16</v>
          </cell>
          <cell r="H195">
            <v>31.480583249243189</v>
          </cell>
          <cell r="J195">
            <v>0.46888989083755556</v>
          </cell>
          <cell r="L195">
            <v>14.76092724324022</v>
          </cell>
          <cell r="N195">
            <v>46.241510492483407</v>
          </cell>
          <cell r="P195">
            <v>6.9192030851124853E-2</v>
          </cell>
          <cell r="R195">
            <v>3.1995440205985255</v>
          </cell>
          <cell r="T195">
            <v>49.44105451308193</v>
          </cell>
          <cell r="W195">
            <v>8.0588918856323541</v>
          </cell>
          <cell r="Y195">
            <v>57.499946398714286</v>
          </cell>
          <cell r="AA195">
            <v>0.1546186424587194</v>
          </cell>
          <cell r="AC195">
            <v>57.654565041173008</v>
          </cell>
          <cell r="AE195">
            <v>8.6249919598071418</v>
          </cell>
          <cell r="AG195">
            <v>66.279557000980148</v>
          </cell>
          <cell r="AI195">
            <v>0.25405273133689182</v>
          </cell>
          <cell r="AJ195">
            <v>0.13246332654480519</v>
          </cell>
          <cell r="AK195">
            <v>2.1054107059015035</v>
          </cell>
          <cell r="AM195" t="e">
            <v>#N/A</v>
          </cell>
          <cell r="AN195" t="e">
            <v>#N/A</v>
          </cell>
        </row>
        <row r="197">
          <cell r="A197" t="str">
            <v>CEOFSS12</v>
          </cell>
          <cell r="B197" t="str">
            <v>C</v>
          </cell>
          <cell r="C197" t="str">
            <v>EO</v>
          </cell>
          <cell r="D197" t="str">
            <v>System Support - 12</v>
          </cell>
          <cell r="E197" t="str">
            <v>FSS12</v>
          </cell>
          <cell r="F197" t="str">
            <v>FSS12 - System Support  - 12</v>
          </cell>
          <cell r="G197" t="str">
            <v>FSS12</v>
          </cell>
          <cell r="H197">
            <v>25.871231973995272</v>
          </cell>
          <cell r="J197">
            <v>0.46888989083755556</v>
          </cell>
          <cell r="L197">
            <v>12.130759136119719</v>
          </cell>
          <cell r="N197">
            <v>38.001991110114993</v>
          </cell>
          <cell r="P197">
            <v>6.9192030851124853E-2</v>
          </cell>
          <cell r="R197">
            <v>2.6294349412952491</v>
          </cell>
          <cell r="T197">
            <v>40.631426051410244</v>
          </cell>
          <cell r="W197">
            <v>6.6229224463798699</v>
          </cell>
          <cell r="Y197">
            <v>47.254348497790112</v>
          </cell>
          <cell r="AA197">
            <v>0.12706800045230837</v>
          </cell>
          <cell r="AC197">
            <v>47.381416498242423</v>
          </cell>
          <cell r="AE197">
            <v>7.0881522746685164</v>
          </cell>
          <cell r="AG197">
            <v>54.469568772910939</v>
          </cell>
          <cell r="AI197">
            <v>0.25405273133689182</v>
          </cell>
          <cell r="AJ197">
            <v>0.13246332654480522</v>
          </cell>
          <cell r="AK197">
            <v>2.1054107059015039</v>
          </cell>
          <cell r="AM197" t="e">
            <v>#N/A</v>
          </cell>
          <cell r="AN197" t="e">
            <v>#N/A</v>
          </cell>
        </row>
        <row r="198">
          <cell r="A198" t="str">
            <v>CEOFSS13</v>
          </cell>
          <cell r="B198" t="str">
            <v>C</v>
          </cell>
          <cell r="C198" t="str">
            <v>EO</v>
          </cell>
          <cell r="D198" t="str">
            <v>System Support - 13</v>
          </cell>
          <cell r="E198" t="str">
            <v>FSS13</v>
          </cell>
          <cell r="F198" t="str">
            <v>FSS13 - System Support  - 13</v>
          </cell>
          <cell r="G198" t="str">
            <v>FSS13</v>
          </cell>
          <cell r="H198">
            <v>31.037968982928589</v>
          </cell>
          <cell r="J198">
            <v>0.46888989083755556</v>
          </cell>
          <cell r="L198">
            <v>14.553389888224821</v>
          </cell>
          <cell r="N198">
            <v>45.59135887115341</v>
          </cell>
          <cell r="P198">
            <v>6.9192030851124853E-2</v>
          </cell>
          <cell r="R198">
            <v>3.1545587095575516</v>
          </cell>
          <cell r="T198">
            <v>48.745917580710959</v>
          </cell>
          <cell r="W198">
            <v>7.9455845656558868</v>
          </cell>
          <cell r="Y198">
            <v>56.691502146366844</v>
          </cell>
          <cell r="AA198">
            <v>0.15244471777477725</v>
          </cell>
          <cell r="AC198">
            <v>56.843946864141621</v>
          </cell>
          <cell r="AE198">
            <v>8.5037253219550255</v>
          </cell>
          <cell r="AG198">
            <v>65.347672186096645</v>
          </cell>
          <cell r="AI198">
            <v>0.25405273133689177</v>
          </cell>
          <cell r="AJ198">
            <v>0.13246332654480517</v>
          </cell>
          <cell r="AK198">
            <v>2.1054107059015035</v>
          </cell>
          <cell r="AM198" t="e">
            <v>#N/A</v>
          </cell>
          <cell r="AN198" t="e">
            <v>#N/A</v>
          </cell>
        </row>
        <row r="201">
          <cell r="A201" t="str">
            <v>CEOAAD12</v>
          </cell>
          <cell r="B201" t="str">
            <v>C</v>
          </cell>
          <cell r="C201" t="str">
            <v>EO</v>
          </cell>
          <cell r="D201" t="str">
            <v>Appl Develop 12</v>
          </cell>
          <cell r="E201" t="str">
            <v>AAD12</v>
          </cell>
          <cell r="F201" t="str">
            <v>AAD12 - Appl Develop 12</v>
          </cell>
          <cell r="G201" t="str">
            <v>AAD12</v>
          </cell>
          <cell r="H201">
            <v>47.564351373362477</v>
          </cell>
          <cell r="J201">
            <v>0.46888989083755556</v>
          </cell>
          <cell r="L201">
            <v>22.302443523215068</v>
          </cell>
          <cell r="N201">
            <v>69.866794896577545</v>
          </cell>
          <cell r="P201">
            <v>6.9192030851124853E-2</v>
          </cell>
          <cell r="R201">
            <v>4.8342254279532062</v>
          </cell>
          <cell r="T201">
            <v>74.701020324530745</v>
          </cell>
          <cell r="W201">
            <v>12.176266312898512</v>
          </cell>
          <cell r="Y201">
            <v>86.877286637429251</v>
          </cell>
          <cell r="AA201">
            <v>0.23361496769459106</v>
          </cell>
          <cell r="AC201">
            <v>87.110901605123843</v>
          </cell>
          <cell r="AE201">
            <v>13.031592995614387</v>
          </cell>
          <cell r="AG201">
            <v>100.14249460073823</v>
          </cell>
          <cell r="AI201">
            <v>0.25405273133689177</v>
          </cell>
          <cell r="AJ201">
            <v>0.13246332654480522</v>
          </cell>
          <cell r="AK201">
            <v>2.1054107059015035</v>
          </cell>
          <cell r="AM201">
            <v>81.171354587879307</v>
          </cell>
          <cell r="AN201">
            <v>0.23371717903660238</v>
          </cell>
        </row>
        <row r="202">
          <cell r="A202" t="str">
            <v>CEOAAD13</v>
          </cell>
          <cell r="B202" t="str">
            <v>C</v>
          </cell>
          <cell r="C202" t="str">
            <v>EO</v>
          </cell>
          <cell r="D202" t="str">
            <v>Appl Develop 13</v>
          </cell>
          <cell r="E202" t="str">
            <v>AAD13</v>
          </cell>
          <cell r="F202" t="str">
            <v>AAD13 - Appl Develop 13</v>
          </cell>
          <cell r="G202" t="str">
            <v>AAD13</v>
          </cell>
          <cell r="H202">
            <v>64.759024467055681</v>
          </cell>
          <cell r="J202">
            <v>0.46888989083755556</v>
          </cell>
          <cell r="L202">
            <v>30.364851913104328</v>
          </cell>
          <cell r="N202">
            <v>95.123876380160013</v>
          </cell>
          <cell r="P202">
            <v>6.9192030851124853E-2</v>
          </cell>
          <cell r="R202">
            <v>6.5818141891746187</v>
          </cell>
          <cell r="T202">
            <v>101.70569056933464</v>
          </cell>
          <cell r="W202">
            <v>16.578027562801545</v>
          </cell>
          <cell r="Y202">
            <v>118.28371813213619</v>
          </cell>
          <cell r="AA202">
            <v>0.3180675647198456</v>
          </cell>
          <cell r="AC202">
            <v>118.60178569685603</v>
          </cell>
          <cell r="AE202">
            <v>17.742557719820429</v>
          </cell>
          <cell r="AG202">
            <v>136.34434341667645</v>
          </cell>
          <cell r="AI202">
            <v>0.25405273133689182</v>
          </cell>
          <cell r="AJ202">
            <v>0.13246332654480514</v>
          </cell>
          <cell r="AK202">
            <v>2.1054107059015039</v>
          </cell>
          <cell r="AM202">
            <v>103.98579733895789</v>
          </cell>
          <cell r="AN202">
            <v>0.31118236245514219</v>
          </cell>
        </row>
        <row r="203">
          <cell r="A203" t="str">
            <v>CEOAAD14</v>
          </cell>
          <cell r="B203" t="str">
            <v>C</v>
          </cell>
          <cell r="C203" t="str">
            <v>EO</v>
          </cell>
          <cell r="D203" t="str">
            <v>Appl Develop / SPM 14</v>
          </cell>
          <cell r="E203" t="str">
            <v>AAD14</v>
          </cell>
          <cell r="F203" t="str">
            <v>AAD14 - Appl Develop 14</v>
          </cell>
          <cell r="G203" t="str">
            <v>AAD14</v>
          </cell>
          <cell r="H203">
            <v>53.540329930448074</v>
          </cell>
          <cell r="J203">
            <v>0.46888989083755556</v>
          </cell>
          <cell r="L203">
            <v>25.104519456494504</v>
          </cell>
          <cell r="N203">
            <v>78.644849386942582</v>
          </cell>
          <cell r="P203">
            <v>6.9192030851124853E-2</v>
          </cell>
          <cell r="R203">
            <v>5.4415968450633985</v>
          </cell>
          <cell r="T203">
            <v>84.086446232005983</v>
          </cell>
          <cell r="W203">
            <v>13.706090735816975</v>
          </cell>
          <cell r="Y203">
            <v>97.792536967822954</v>
          </cell>
          <cell r="AA203">
            <v>0.262966320067683</v>
          </cell>
          <cell r="AC203">
            <v>98.05550328789063</v>
          </cell>
          <cell r="AE203">
            <v>14.668880545173442</v>
          </cell>
          <cell r="AG203">
            <v>112.72438383306407</v>
          </cell>
          <cell r="AI203">
            <v>0.25405273133689171</v>
          </cell>
          <cell r="AJ203">
            <v>0.13246332654480508</v>
          </cell>
          <cell r="AK203">
            <v>2.1054107059015035</v>
          </cell>
          <cell r="AM203">
            <v>122.17255585391061</v>
          </cell>
          <cell r="AN203">
            <v>-7.7334651426498063E-2</v>
          </cell>
        </row>
        <row r="204">
          <cell r="A204" t="str">
            <v>CEOAAD15</v>
          </cell>
          <cell r="B204" t="str">
            <v>C</v>
          </cell>
          <cell r="C204" t="str">
            <v>EO</v>
          </cell>
          <cell r="D204" t="str">
            <v>Appl Develop / SPM 15</v>
          </cell>
          <cell r="E204" t="str">
            <v>AAD15</v>
          </cell>
          <cell r="F204" t="str">
            <v>AAD15 - Appl Develop 15</v>
          </cell>
          <cell r="G204" t="str">
            <v>AAD15</v>
          </cell>
          <cell r="H204">
            <v>59.840584707919731</v>
          </cell>
          <cell r="J204">
            <v>0.46888989083755556</v>
          </cell>
          <cell r="L204">
            <v>28.058645231351978</v>
          </cell>
          <cell r="N204">
            <v>87.899229939271706</v>
          </cell>
          <cell r="P204">
            <v>6.9192030851124853E-2</v>
          </cell>
          <cell r="R204">
            <v>6.0819262297482055</v>
          </cell>
          <cell r="T204">
            <v>93.981156169019911</v>
          </cell>
          <cell r="W204">
            <v>15.318928455550246</v>
          </cell>
          <cell r="Y204">
            <v>109.30008462457016</v>
          </cell>
          <cell r="AA204">
            <v>0.29391037320431435</v>
          </cell>
          <cell r="AC204">
            <v>109.59399499777447</v>
          </cell>
          <cell r="AE204">
            <v>16.395012693685523</v>
          </cell>
          <cell r="AG204">
            <v>125.98900769145999</v>
          </cell>
          <cell r="AI204">
            <v>0.25405273133689177</v>
          </cell>
          <cell r="AJ204">
            <v>0.13246332654480511</v>
          </cell>
          <cell r="AK204">
            <v>2.1054107059015035</v>
          </cell>
          <cell r="AM204">
            <v>145.38061536157076</v>
          </cell>
          <cell r="AN204">
            <v>-0.13338509829445019</v>
          </cell>
        </row>
        <row r="205">
          <cell r="A205" t="str">
            <v>CEOAAD16</v>
          </cell>
          <cell r="B205" t="str">
            <v>C</v>
          </cell>
          <cell r="C205" t="str">
            <v>EO</v>
          </cell>
          <cell r="D205" t="str">
            <v>Appl Develop / SPM16</v>
          </cell>
          <cell r="E205" t="str">
            <v>AAD16</v>
          </cell>
          <cell r="F205" t="str">
            <v>AAD16 - Appl Develop 16</v>
          </cell>
          <cell r="G205" t="str">
            <v>AAD16</v>
          </cell>
          <cell r="H205">
            <v>83.949454509669863</v>
          </cell>
          <cell r="J205">
            <v>0.46888989083755556</v>
          </cell>
          <cell r="L205">
            <v>39.363050560911439</v>
          </cell>
          <cell r="N205">
            <v>123.3125050705813</v>
          </cell>
          <cell r="P205">
            <v>6.9192030851124853E-2</v>
          </cell>
          <cell r="R205">
            <v>8.5322426551731514</v>
          </cell>
          <cell r="T205">
            <v>131.84474772575444</v>
          </cell>
          <cell r="W205">
            <v>21.490693879297975</v>
          </cell>
          <cell r="Y205">
            <v>153.33544160505241</v>
          </cell>
          <cell r="AA205">
            <v>0.41232243343989583</v>
          </cell>
          <cell r="AC205">
            <v>153.74776403849231</v>
          </cell>
          <cell r="AE205">
            <v>23.000316240757861</v>
          </cell>
          <cell r="AG205">
            <v>176.74808027925016</v>
          </cell>
          <cell r="AI205">
            <v>0.25405273133689177</v>
          </cell>
          <cell r="AJ205">
            <v>0.13246332654480517</v>
          </cell>
          <cell r="AK205">
            <v>2.105410705901503</v>
          </cell>
          <cell r="AM205">
            <v>197.84565732629494</v>
          </cell>
          <cell r="AN205">
            <v>-0.10663654351659493</v>
          </cell>
        </row>
        <row r="207">
          <cell r="A207" t="str">
            <v>CEOASW1</v>
          </cell>
          <cell r="B207" t="str">
            <v>C</v>
          </cell>
          <cell r="C207" t="str">
            <v>EO</v>
          </cell>
          <cell r="D207" t="str">
            <v>SW Test</v>
          </cell>
          <cell r="E207" t="str">
            <v>ASW1</v>
          </cell>
          <cell r="F207" t="str">
            <v>ASW12 - SW Test - 12</v>
          </cell>
          <cell r="G207" t="str">
            <v>ASW12</v>
          </cell>
          <cell r="H207">
            <v>36.347526910815908</v>
          </cell>
          <cell r="J207">
            <v>0.46888989083755556</v>
          </cell>
          <cell r="L207">
            <v>17.042987925427585</v>
          </cell>
          <cell r="N207">
            <v>53.390514836243497</v>
          </cell>
          <cell r="P207">
            <v>6.9192030851124853E-2</v>
          </cell>
          <cell r="R207">
            <v>3.6941981497067991</v>
          </cell>
          <cell r="T207">
            <v>57.084712985950297</v>
          </cell>
          <cell r="W207">
            <v>9.3048082167098993</v>
          </cell>
          <cell r="Y207">
            <v>66.389521202660191</v>
          </cell>
          <cell r="AA207">
            <v>0.17852290801560153</v>
          </cell>
          <cell r="AC207">
            <v>66.5680441106758</v>
          </cell>
          <cell r="AE207">
            <v>9.9584281803990287</v>
          </cell>
          <cell r="AG207">
            <v>76.526472291074825</v>
          </cell>
          <cell r="AI207">
            <v>0.25405273133689182</v>
          </cell>
          <cell r="AJ207">
            <v>0.13246332654480522</v>
          </cell>
          <cell r="AK207">
            <v>2.1054107059015039</v>
          </cell>
          <cell r="AM207">
            <v>93.133457147666832</v>
          </cell>
          <cell r="AN207">
            <v>-0.17831384515514082</v>
          </cell>
        </row>
        <row r="208">
          <cell r="A208" t="str">
            <v>CEOASW1</v>
          </cell>
          <cell r="B208" t="str">
            <v>C</v>
          </cell>
          <cell r="C208" t="str">
            <v>EO</v>
          </cell>
          <cell r="D208" t="str">
            <v>SW Test</v>
          </cell>
          <cell r="E208" t="str">
            <v>ASW1</v>
          </cell>
          <cell r="F208" t="str">
            <v>ASW13 - SW Test - 13</v>
          </cell>
          <cell r="G208" t="str">
            <v>ASW13</v>
          </cell>
          <cell r="H208">
            <v>41.71684380213312</v>
          </cell>
          <cell r="J208">
            <v>0.46888989083755556</v>
          </cell>
          <cell r="L208">
            <v>19.560606336469554</v>
          </cell>
          <cell r="N208">
            <v>61.277450138602674</v>
          </cell>
          <cell r="P208">
            <v>6.9192030851124853E-2</v>
          </cell>
          <cell r="R208">
            <v>4.2399112204684615</v>
          </cell>
          <cell r="T208">
            <v>65.517361359071131</v>
          </cell>
          <cell r="W208">
            <v>10.679329901528595</v>
          </cell>
          <cell r="Y208">
            <v>76.196691260599721</v>
          </cell>
          <cell r="AA208">
            <v>0.20489460774216539</v>
          </cell>
          <cell r="AC208">
            <v>76.401585868341883</v>
          </cell>
          <cell r="AE208">
            <v>11.429503689089957</v>
          </cell>
          <cell r="AG208">
            <v>87.831089557431838</v>
          </cell>
          <cell r="AI208">
            <v>0.25405273133689171</v>
          </cell>
          <cell r="AJ208">
            <v>0.13246332654480514</v>
          </cell>
          <cell r="AK208">
            <v>2.105410705901503</v>
          </cell>
          <cell r="AM208">
            <v>93.133457147666832</v>
          </cell>
          <cell r="AN208">
            <v>-5.6933005094268942E-2</v>
          </cell>
        </row>
        <row r="210">
          <cell r="A210" t="str">
            <v>CEOAPA1</v>
          </cell>
          <cell r="B210" t="str">
            <v>C</v>
          </cell>
          <cell r="C210" t="str">
            <v>EO</v>
          </cell>
          <cell r="D210" t="str">
            <v>Product Architecture</v>
          </cell>
          <cell r="E210" t="str">
            <v>APA1</v>
          </cell>
          <cell r="F210" t="str">
            <v>APA1 - Product Architecture</v>
          </cell>
          <cell r="G210" t="str">
            <v>APA1</v>
          </cell>
          <cell r="H210">
            <v>62.671771269444967</v>
          </cell>
          <cell r="J210">
            <v>0.46888989083755556</v>
          </cell>
          <cell r="L210">
            <v>29.386159989126302</v>
          </cell>
          <cell r="N210">
            <v>92.057931258571273</v>
          </cell>
          <cell r="P210">
            <v>6.9192030851124853E-2</v>
          </cell>
          <cell r="R210">
            <v>6.3696752197337947</v>
          </cell>
          <cell r="T210">
            <v>98.427606478305066</v>
          </cell>
          <cell r="W210">
            <v>16.043699855963727</v>
          </cell>
          <cell r="Y210">
            <v>114.47130633426879</v>
          </cell>
          <cell r="AA210">
            <v>0.30781590409059256</v>
          </cell>
          <cell r="AC210">
            <v>114.77912223835938</v>
          </cell>
          <cell r="AE210">
            <v>17.170695950140317</v>
          </cell>
          <cell r="AG210">
            <v>131.94981818849971</v>
          </cell>
          <cell r="AI210">
            <v>0.25405273133689182</v>
          </cell>
          <cell r="AJ210">
            <v>0.13246332654480522</v>
          </cell>
          <cell r="AK210">
            <v>2.1054107059015035</v>
          </cell>
          <cell r="AM210" t="e">
            <v>#N/A</v>
          </cell>
          <cell r="AN210" t="e">
            <v>#N/A</v>
          </cell>
        </row>
        <row r="213">
          <cell r="C213" t="str">
            <v>Civil Client Site</v>
          </cell>
          <cell r="E213">
            <v>0</v>
          </cell>
        </row>
        <row r="214">
          <cell r="E214">
            <v>0</v>
          </cell>
        </row>
        <row r="215">
          <cell r="A215" t="str">
            <v>COOACL1</v>
          </cell>
          <cell r="B215" t="str">
            <v>C</v>
          </cell>
          <cell r="C215" t="str">
            <v>OO</v>
          </cell>
          <cell r="D215" t="str">
            <v>Clerical</v>
          </cell>
          <cell r="E215" t="str">
            <v>ACL1</v>
          </cell>
          <cell r="F215" t="str">
            <v>ACL1 - Clerical</v>
          </cell>
          <cell r="G215" t="str">
            <v>ACL1</v>
          </cell>
          <cell r="H215">
            <v>22.631581460548894</v>
          </cell>
          <cell r="J215">
            <v>1.0901677261383909</v>
          </cell>
          <cell r="L215">
            <v>24.672219699762351</v>
          </cell>
          <cell r="N215">
            <v>47.303801160311245</v>
          </cell>
          <cell r="P215">
            <v>6.9192030851124853E-2</v>
          </cell>
          <cell r="R215">
            <v>3.2730460692597312</v>
          </cell>
          <cell r="T215">
            <v>50.576847229570973</v>
          </cell>
          <cell r="W215">
            <v>8.2440260984200684</v>
          </cell>
          <cell r="Y215">
            <v>58.820873327991038</v>
          </cell>
          <cell r="AA215">
            <v>0.15817064452800314</v>
          </cell>
          <cell r="AC215">
            <v>58.979043972519044</v>
          </cell>
          <cell r="AE215">
            <v>8.8231309991986553</v>
          </cell>
          <cell r="AG215">
            <v>67.802174971717704</v>
          </cell>
          <cell r="AI215">
            <v>0.25405273133689188</v>
          </cell>
          <cell r="AJ215">
            <v>0.1324633265448053</v>
          </cell>
          <cell r="AK215">
            <v>2.9959097242015393</v>
          </cell>
          <cell r="AM215">
            <v>55.843762813827368</v>
          </cell>
          <cell r="AN215">
            <v>0.21414051552645977</v>
          </cell>
        </row>
        <row r="216">
          <cell r="A216" t="str">
            <v>COOACS1</v>
          </cell>
          <cell r="B216" t="str">
            <v>C</v>
          </cell>
          <cell r="C216" t="str">
            <v>OO</v>
          </cell>
          <cell r="D216" t="str">
            <v>Contact Cust Service I</v>
          </cell>
          <cell r="E216" t="str">
            <v>ACS1</v>
          </cell>
          <cell r="F216" t="str">
            <v>ACS1 - Contact Cust Service I</v>
          </cell>
          <cell r="G216" t="str">
            <v>ACS1</v>
          </cell>
          <cell r="H216">
            <v>15.073336874094478</v>
          </cell>
          <cell r="J216">
            <v>1.0901677261383909</v>
          </cell>
          <cell r="L216">
            <v>16.432465385349538</v>
          </cell>
          <cell r="N216">
            <v>31.505802259444017</v>
          </cell>
          <cell r="P216">
            <v>6.9192030851124853E-2</v>
          </cell>
          <cell r="R216">
            <v>2.1799504419248894</v>
          </cell>
          <cell r="T216">
            <v>33.685752701368905</v>
          </cell>
          <cell r="W216">
            <v>5.4907776903231316</v>
          </cell>
          <cell r="Y216">
            <v>39.17653039169204</v>
          </cell>
          <cell r="AA216">
            <v>0.10534656681943674</v>
          </cell>
          <cell r="AC216">
            <v>39.281876958511475</v>
          </cell>
          <cell r="AE216">
            <v>5.8764795587538057</v>
          </cell>
          <cell r="AG216">
            <v>45.158356517265283</v>
          </cell>
          <cell r="AI216">
            <v>0.25405273133689188</v>
          </cell>
          <cell r="AJ216">
            <v>0.13246332654480519</v>
          </cell>
          <cell r="AK216">
            <v>2.9959097242015393</v>
          </cell>
          <cell r="AM216">
            <v>38.391258390267396</v>
          </cell>
          <cell r="AN216">
            <v>0.17626664013476098</v>
          </cell>
        </row>
        <row r="217">
          <cell r="A217" t="str">
            <v>COOACS2</v>
          </cell>
          <cell r="B217" t="str">
            <v>C</v>
          </cell>
          <cell r="C217" t="str">
            <v>OO</v>
          </cell>
          <cell r="D217" t="str">
            <v>Contact Cust Service II</v>
          </cell>
          <cell r="E217" t="str">
            <v>ACS2</v>
          </cell>
          <cell r="F217" t="str">
            <v>ACS2 - Contact Cust Service II</v>
          </cell>
          <cell r="G217" t="str">
            <v>ACS2</v>
          </cell>
          <cell r="H217">
            <v>21.021957465478945</v>
          </cell>
          <cell r="J217">
            <v>1.0901677261383909</v>
          </cell>
          <cell r="L217">
            <v>22.917459569119153</v>
          </cell>
          <cell r="N217">
            <v>43.939417034598094</v>
          </cell>
          <cell r="P217">
            <v>6.9192030851124853E-2</v>
          </cell>
          <cell r="R217">
            <v>3.0402574990383524</v>
          </cell>
          <cell r="T217">
            <v>46.979674533636448</v>
          </cell>
          <cell r="W217">
            <v>7.6576869489827413</v>
          </cell>
          <cell r="Y217">
            <v>54.637361482619191</v>
          </cell>
          <cell r="AA217">
            <v>0.14692108756744515</v>
          </cell>
          <cell r="AC217">
            <v>54.784282570186633</v>
          </cell>
          <cell r="AE217">
            <v>8.1956042223928787</v>
          </cell>
          <cell r="AG217">
            <v>62.979886792579514</v>
          </cell>
          <cell r="AI217">
            <v>0.25405273133689182</v>
          </cell>
          <cell r="AJ217">
            <v>0.13246332654480517</v>
          </cell>
          <cell r="AK217">
            <v>2.9959097242015393</v>
          </cell>
          <cell r="AM217">
            <v>62.784389259842364</v>
          </cell>
          <cell r="AN217">
            <v>3.113792059488783E-3</v>
          </cell>
        </row>
        <row r="218">
          <cell r="A218" t="str">
            <v>COOACS3</v>
          </cell>
          <cell r="B218" t="str">
            <v>C</v>
          </cell>
          <cell r="C218" t="str">
            <v>OO</v>
          </cell>
          <cell r="D218" t="str">
            <v>Contact Cust Service III</v>
          </cell>
          <cell r="E218" t="str">
            <v>ACS3</v>
          </cell>
          <cell r="F218" t="str">
            <v>ACS3 - Contact Cust Service III</v>
          </cell>
          <cell r="G218" t="str">
            <v>ACS3</v>
          </cell>
          <cell r="H218">
            <v>30.056285020723188</v>
          </cell>
          <cell r="J218">
            <v>1.0901677261383909</v>
          </cell>
          <cell r="L218">
            <v>32.766391897209175</v>
          </cell>
          <cell r="N218">
            <v>62.822676917932363</v>
          </cell>
          <cell r="P218">
            <v>6.9192030851124853E-2</v>
          </cell>
          <cell r="R218">
            <v>4.3468285994558249</v>
          </cell>
          <cell r="T218">
            <v>67.169505517388188</v>
          </cell>
          <cell r="W218">
            <v>10.948629399334274</v>
          </cell>
          <cell r="Y218">
            <v>78.118134916722468</v>
          </cell>
          <cell r="AA218">
            <v>0.21006141272682638</v>
          </cell>
          <cell r="AC218">
            <v>78.328196329449298</v>
          </cell>
          <cell r="AE218">
            <v>11.71772023750837</v>
          </cell>
          <cell r="AG218">
            <v>90.045916566957672</v>
          </cell>
          <cell r="AI218">
            <v>0.25405273133689193</v>
          </cell>
          <cell r="AJ218">
            <v>0.13246332654480525</v>
          </cell>
          <cell r="AK218">
            <v>2.9959097242015398</v>
          </cell>
          <cell r="AM218">
            <v>85.156441725620326</v>
          </cell>
          <cell r="AN218">
            <v>5.7417556937049544E-2</v>
          </cell>
        </row>
        <row r="219">
          <cell r="A219" t="str">
            <v>COOAPM1</v>
          </cell>
          <cell r="B219" t="str">
            <v>C</v>
          </cell>
          <cell r="C219" t="str">
            <v>OO</v>
          </cell>
          <cell r="D219" t="str">
            <v>External PM I</v>
          </cell>
          <cell r="E219" t="str">
            <v>APM1</v>
          </cell>
          <cell r="F219" t="str">
            <v>APM1 - External PM I</v>
          </cell>
          <cell r="G219" t="str">
            <v>APM1</v>
          </cell>
          <cell r="H219">
            <v>27.01356489592542</v>
          </cell>
          <cell r="J219">
            <v>1.0901677261383909</v>
          </cell>
          <cell r="L219">
            <v>29.449316617482872</v>
          </cell>
          <cell r="N219">
            <v>56.462881513408291</v>
          </cell>
          <cell r="P219">
            <v>6.9192030851124853E-2</v>
          </cell>
          <cell r="R219">
            <v>3.9067814396191536</v>
          </cell>
          <cell r="T219">
            <v>60.369662953027444</v>
          </cell>
          <cell r="W219">
            <v>9.8402550613434734</v>
          </cell>
          <cell r="Y219">
            <v>70.209918014370913</v>
          </cell>
          <cell r="AA219">
            <v>0.18879604052574833</v>
          </cell>
          <cell r="AC219">
            <v>70.398714054896658</v>
          </cell>
          <cell r="AE219">
            <v>10.531487702155637</v>
          </cell>
          <cell r="AG219">
            <v>80.930201757052288</v>
          </cell>
          <cell r="AI219">
            <v>0.25405273133689166</v>
          </cell>
          <cell r="AJ219">
            <v>0.13246332654480508</v>
          </cell>
          <cell r="AK219">
            <v>2.9959097242015384</v>
          </cell>
          <cell r="AM219">
            <v>99.977773477282753</v>
          </cell>
          <cell r="AN219">
            <v>-0.19051806274280064</v>
          </cell>
        </row>
        <row r="220">
          <cell r="A220" t="str">
            <v>COOAPM2</v>
          </cell>
          <cell r="B220" t="str">
            <v>C</v>
          </cell>
          <cell r="C220" t="str">
            <v>OO</v>
          </cell>
          <cell r="D220" t="str">
            <v>External PM II</v>
          </cell>
          <cell r="E220" t="str">
            <v>APM2</v>
          </cell>
          <cell r="F220" t="str">
            <v>APM2 - External PM II</v>
          </cell>
          <cell r="G220" t="str">
            <v>APM2</v>
          </cell>
          <cell r="H220">
            <v>53.720027909861933</v>
          </cell>
          <cell r="J220">
            <v>1.0901677261383909</v>
          </cell>
          <cell r="L220">
            <v>58.56384067458508</v>
          </cell>
          <cell r="N220">
            <v>112.28386858444702</v>
          </cell>
          <cell r="P220">
            <v>6.9192030851124853E-2</v>
          </cell>
          <cell r="R220">
            <v>7.769148899178707</v>
          </cell>
          <cell r="T220">
            <v>120.05301748362572</v>
          </cell>
          <cell r="W220">
            <v>19.568641849830993</v>
          </cell>
          <cell r="Y220">
            <v>139.62165933345671</v>
          </cell>
          <cell r="AA220">
            <v>0.37544576605823732</v>
          </cell>
          <cell r="AC220">
            <v>139.99710509951495</v>
          </cell>
          <cell r="AE220">
            <v>20.943248900018506</v>
          </cell>
          <cell r="AG220">
            <v>160.94035399953347</v>
          </cell>
          <cell r="AI220">
            <v>0.25405273133689188</v>
          </cell>
          <cell r="AJ220">
            <v>0.1324633265448053</v>
          </cell>
          <cell r="AK220">
            <v>2.9959097242015393</v>
          </cell>
          <cell r="AM220">
            <v>123.62265242907054</v>
          </cell>
          <cell r="AN220">
            <v>0.30186782791992151</v>
          </cell>
        </row>
        <row r="221">
          <cell r="A221" t="str">
            <v>COOAPM3</v>
          </cell>
          <cell r="B221" t="str">
            <v>C</v>
          </cell>
          <cell r="C221" t="str">
            <v>OO</v>
          </cell>
          <cell r="D221" t="str">
            <v>External PM III</v>
          </cell>
          <cell r="E221" t="str">
            <v>APM3</v>
          </cell>
          <cell r="F221" t="str">
            <v>APM3 - External PM III</v>
          </cell>
          <cell r="G221" t="str">
            <v>APM3</v>
          </cell>
          <cell r="H221">
            <v>100.72522136468456</v>
          </cell>
          <cell r="J221">
            <v>1.0901677261383909</v>
          </cell>
          <cell r="L221">
            <v>109.80738553992423</v>
          </cell>
          <cell r="N221">
            <v>210.53260690460877</v>
          </cell>
          <cell r="P221">
            <v>6.9192030851124853E-2</v>
          </cell>
          <cell r="R221">
            <v>14.567178632111432</v>
          </cell>
          <cell r="T221">
            <v>225.09978553672019</v>
          </cell>
          <cell r="W221">
            <v>36.691265042485391</v>
          </cell>
          <cell r="Y221">
            <v>261.7910505792056</v>
          </cell>
          <cell r="AA221">
            <v>0.70396199272463689</v>
          </cell>
          <cell r="AC221">
            <v>262.49501257193026</v>
          </cell>
          <cell r="AE221">
            <v>39.268657586880842</v>
          </cell>
          <cell r="AG221">
            <v>301.76367015881112</v>
          </cell>
          <cell r="AI221">
            <v>0.25405273133689199</v>
          </cell>
          <cell r="AJ221">
            <v>0.1324633265448053</v>
          </cell>
          <cell r="AK221">
            <v>2.9959097242015393</v>
          </cell>
          <cell r="AM221">
            <v>256.25565075492915</v>
          </cell>
          <cell r="AN221">
            <v>0.17758835471458034</v>
          </cell>
        </row>
        <row r="222">
          <cell r="A222" t="str">
            <v>COOAID1</v>
          </cell>
          <cell r="B222" t="str">
            <v>C</v>
          </cell>
          <cell r="C222" t="str">
            <v>OO</v>
          </cell>
          <cell r="D222" t="str">
            <v>Instructional Designer</v>
          </cell>
          <cell r="E222" t="str">
            <v>AID1</v>
          </cell>
          <cell r="F222" t="str">
            <v>AID1 - Instructional Designer</v>
          </cell>
          <cell r="G222" t="str">
            <v>AID1</v>
          </cell>
          <cell r="H222">
            <v>30.295632644230768</v>
          </cell>
          <cell r="J222">
            <v>1.0901677261383909</v>
          </cell>
          <cell r="L222">
            <v>33.027320951685063</v>
          </cell>
          <cell r="N222">
            <v>63.322953595915834</v>
          </cell>
          <cell r="P222">
            <v>6.9192030851124853E-2</v>
          </cell>
          <cell r="R222">
            <v>4.3814437587929556</v>
          </cell>
          <cell r="T222">
            <v>67.704397354708789</v>
          </cell>
          <cell r="W222">
            <v>11.035816768817533</v>
          </cell>
          <cell r="Y222">
            <v>78.740214123526329</v>
          </cell>
          <cell r="AA222">
            <v>0.21173419763328258</v>
          </cell>
          <cell r="AC222">
            <v>78.951948321159605</v>
          </cell>
          <cell r="AE222">
            <v>11.811032118528949</v>
          </cell>
          <cell r="AG222">
            <v>90.762980439688562</v>
          </cell>
          <cell r="AI222">
            <v>0.25405273133689188</v>
          </cell>
          <cell r="AJ222">
            <v>0.13246332654480519</v>
          </cell>
          <cell r="AK222">
            <v>2.9959097242015398</v>
          </cell>
          <cell r="AM222">
            <v>65.86302240927057</v>
          </cell>
          <cell r="AN222">
            <v>0.37805671710129707</v>
          </cell>
        </row>
        <row r="223">
          <cell r="A223" t="str">
            <v>COOAPS1</v>
          </cell>
          <cell r="B223" t="str">
            <v>C</v>
          </cell>
          <cell r="C223" t="str">
            <v>OO</v>
          </cell>
          <cell r="D223" t="str">
            <v>Program Supt I</v>
          </cell>
          <cell r="E223" t="str">
            <v>APS1</v>
          </cell>
          <cell r="F223" t="str">
            <v>APS1 - Program Supt I</v>
          </cell>
          <cell r="G223" t="str">
            <v>APS1</v>
          </cell>
          <cell r="H223">
            <v>27.099097011670892</v>
          </cell>
          <cell r="J223">
            <v>1.0901677261383909</v>
          </cell>
          <cell r="L223">
            <v>29.542560969616918</v>
          </cell>
          <cell r="N223">
            <v>56.641657981287807</v>
          </cell>
          <cell r="P223">
            <v>6.9192030851124853E-2</v>
          </cell>
          <cell r="R223">
            <v>3.919151346500128</v>
          </cell>
          <cell r="T223">
            <v>60.560809327787936</v>
          </cell>
          <cell r="W223">
            <v>9.8714119204294342</v>
          </cell>
          <cell r="Y223">
            <v>70.432221248217374</v>
          </cell>
          <cell r="AA223">
            <v>0.18939381889571724</v>
          </cell>
          <cell r="AC223">
            <v>70.621615067113098</v>
          </cell>
          <cell r="AE223">
            <v>10.564833187232606</v>
          </cell>
          <cell r="AG223">
            <v>81.186448254345706</v>
          </cell>
          <cell r="AI223">
            <v>0.25405273133689193</v>
          </cell>
          <cell r="AJ223">
            <v>0.13246332654480528</v>
          </cell>
          <cell r="AK223">
            <v>2.9959097242015393</v>
          </cell>
          <cell r="AM223">
            <v>62.374894037913805</v>
          </cell>
          <cell r="AN223">
            <v>0.30158855588592315</v>
          </cell>
        </row>
        <row r="224">
          <cell r="A224" t="str">
            <v>COOAPS2</v>
          </cell>
          <cell r="B224" t="str">
            <v>C</v>
          </cell>
          <cell r="C224" t="str">
            <v>OO</v>
          </cell>
          <cell r="D224" t="str">
            <v>Program Supt II</v>
          </cell>
          <cell r="E224" t="str">
            <v>APS2</v>
          </cell>
          <cell r="F224" t="str">
            <v>APS2 - Program Supt II</v>
          </cell>
          <cell r="G224" t="str">
            <v>APS2</v>
          </cell>
          <cell r="H224">
            <v>26.950112957654998</v>
          </cell>
          <cell r="J224">
            <v>1.0901677261383909</v>
          </cell>
          <cell r="L224">
            <v>29.380143362219531</v>
          </cell>
          <cell r="N224">
            <v>56.330256319874529</v>
          </cell>
          <cell r="P224">
            <v>6.9192030851124853E-2</v>
          </cell>
          <cell r="R224">
            <v>3.8976048331365289</v>
          </cell>
          <cell r="T224">
            <v>60.227861153011055</v>
          </cell>
          <cell r="W224">
            <v>9.8171413679408026</v>
          </cell>
          <cell r="Y224">
            <v>70.045002520951854</v>
          </cell>
          <cell r="AA224">
            <v>0.18835257907387062</v>
          </cell>
          <cell r="AC224">
            <v>70.233355100025719</v>
          </cell>
          <cell r="AE224">
            <v>10.506750378142778</v>
          </cell>
          <cell r="AG224">
            <v>80.740105478168502</v>
          </cell>
          <cell r="AI224">
            <v>0.25405273133689177</v>
          </cell>
          <cell r="AJ224">
            <v>0.13246332654480517</v>
          </cell>
          <cell r="AK224">
            <v>2.9959097242015389</v>
          </cell>
          <cell r="AM224">
            <v>66.828040899498461</v>
          </cell>
          <cell r="AN224">
            <v>0.20817705249794999</v>
          </cell>
        </row>
        <row r="225">
          <cell r="A225" t="str">
            <v>COOAPS3</v>
          </cell>
          <cell r="B225" t="str">
            <v>C</v>
          </cell>
          <cell r="C225" t="str">
            <v>OO</v>
          </cell>
          <cell r="D225" t="str">
            <v>Program Supt III</v>
          </cell>
          <cell r="E225" t="str">
            <v>APS3</v>
          </cell>
          <cell r="F225" t="str">
            <v>APS3 - Program Supt III</v>
          </cell>
          <cell r="G225" t="str">
            <v>APS3</v>
          </cell>
          <cell r="H225">
            <v>40.831473715841476</v>
          </cell>
          <cell r="J225">
            <v>1.0901677261383909</v>
          </cell>
          <cell r="L225">
            <v>44.513154855678373</v>
          </cell>
          <cell r="N225">
            <v>85.344628571519848</v>
          </cell>
          <cell r="P225">
            <v>6.9192030851124853E-2</v>
          </cell>
          <cell r="R225">
            <v>5.9051681730983931</v>
          </cell>
          <cell r="T225">
            <v>91.249796744618237</v>
          </cell>
          <cell r="W225">
            <v>14.873716869372773</v>
          </cell>
          <cell r="Y225">
            <v>106.12351361399101</v>
          </cell>
          <cell r="AA225">
            <v>0.28536850267936287</v>
          </cell>
          <cell r="AC225">
            <v>106.40888211667037</v>
          </cell>
          <cell r="AE225">
            <v>15.918527042098651</v>
          </cell>
          <cell r="AG225">
            <v>122.32740915876902</v>
          </cell>
          <cell r="AI225">
            <v>0.25405273133689177</v>
          </cell>
          <cell r="AJ225">
            <v>0.13246332654480514</v>
          </cell>
          <cell r="AK225">
            <v>2.9959097242015389</v>
          </cell>
          <cell r="AM225">
            <v>92.403331419809945</v>
          </cell>
          <cell r="AN225">
            <v>0.32384197927893948</v>
          </cell>
        </row>
        <row r="226">
          <cell r="A226" t="str">
            <v>COOAPC1</v>
          </cell>
          <cell r="B226" t="str">
            <v>C</v>
          </cell>
          <cell r="C226" t="str">
            <v>OO</v>
          </cell>
          <cell r="D226" t="str">
            <v>Project Coordination</v>
          </cell>
          <cell r="E226" t="str">
            <v>APC1</v>
          </cell>
          <cell r="F226" t="str">
            <v>APC1 - Project Coordination</v>
          </cell>
          <cell r="G226" t="str">
            <v>APC1</v>
          </cell>
          <cell r="H226">
            <v>20.777080904215346</v>
          </cell>
          <cell r="J226">
            <v>1.0901677261383909</v>
          </cell>
          <cell r="L226">
            <v>22.650503045141825</v>
          </cell>
          <cell r="N226">
            <v>43.427583949357171</v>
          </cell>
          <cell r="P226">
            <v>6.9192030851124853E-2</v>
          </cell>
          <cell r="R226">
            <v>3.004842728413736</v>
          </cell>
          <cell r="T226">
            <v>46.432426677770906</v>
          </cell>
          <cell r="W226">
            <v>7.5684855484766578</v>
          </cell>
          <cell r="Y226">
            <v>54.000912226247564</v>
          </cell>
          <cell r="AA226">
            <v>0.14520966127616355</v>
          </cell>
          <cell r="AC226">
            <v>54.146121887523726</v>
          </cell>
          <cell r="AE226">
            <v>8.1001368339371336</v>
          </cell>
          <cell r="AG226">
            <v>62.246258721460862</v>
          </cell>
          <cell r="AI226">
            <v>0.25405273133689182</v>
          </cell>
          <cell r="AJ226">
            <v>0.13246332654480519</v>
          </cell>
          <cell r="AK226">
            <v>2.9959097242015389</v>
          </cell>
          <cell r="AM226">
            <v>45.573685663401747</v>
          </cell>
          <cell r="AN226">
            <v>0.3658377156765299</v>
          </cell>
        </row>
        <row r="227">
          <cell r="A227" t="str">
            <v>COOAPM4</v>
          </cell>
          <cell r="B227" t="str">
            <v>C</v>
          </cell>
          <cell r="C227" t="str">
            <v>OO</v>
          </cell>
          <cell r="D227" t="str">
            <v>Sr. Mgt</v>
          </cell>
          <cell r="E227" t="str">
            <v>APM4</v>
          </cell>
          <cell r="F227" t="str">
            <v>APM4 - Sr. Mgt</v>
          </cell>
          <cell r="G227" t="str">
            <v>APM4</v>
          </cell>
          <cell r="H227">
            <v>173.74950216243829</v>
          </cell>
          <cell r="J227">
            <v>1.0901677261383909</v>
          </cell>
          <cell r="L227">
            <v>189.41609969010278</v>
          </cell>
          <cell r="N227">
            <v>363.16560185254104</v>
          </cell>
          <cell r="P227">
            <v>6.9192030851124853E-2</v>
          </cell>
          <cell r="R227">
            <v>25.128165527448346</v>
          </cell>
          <cell r="T227">
            <v>388.29376737998939</v>
          </cell>
          <cell r="W227">
            <v>63.291884082938275</v>
          </cell>
          <cell r="Y227">
            <v>451.58565146292767</v>
          </cell>
          <cell r="AA227">
            <v>1.2143239212583956</v>
          </cell>
          <cell r="AC227">
            <v>452.79997538418604</v>
          </cell>
          <cell r="AE227">
            <v>67.737847719439145</v>
          </cell>
          <cell r="AG227">
            <v>520.53782310362521</v>
          </cell>
          <cell r="AI227">
            <v>0.25405273133689182</v>
          </cell>
          <cell r="AJ227">
            <v>0.13246332654480519</v>
          </cell>
          <cell r="AK227">
            <v>2.9959097242015389</v>
          </cell>
          <cell r="AM227">
            <v>376.10130113733686</v>
          </cell>
          <cell r="AN227">
            <v>0.38403621984159536</v>
          </cell>
        </row>
        <row r="228">
          <cell r="A228" t="str">
            <v>COOATW1</v>
          </cell>
          <cell r="B228" t="str">
            <v>C</v>
          </cell>
          <cell r="C228" t="str">
            <v>OO</v>
          </cell>
          <cell r="D228" t="str">
            <v>Tech Writer I</v>
          </cell>
          <cell r="E228" t="str">
            <v>ATW1</v>
          </cell>
          <cell r="F228" t="str">
            <v>ATW1 - Tech Writer I</v>
          </cell>
          <cell r="G228" t="str">
            <v>ATW1</v>
          </cell>
          <cell r="H228">
            <v>26.566558551882917</v>
          </cell>
          <cell r="J228">
            <v>1.0901677261383909</v>
          </cell>
          <cell r="L228">
            <v>28.962004727828621</v>
          </cell>
          <cell r="N228">
            <v>55.528563279711534</v>
          </cell>
          <cell r="P228">
            <v>6.9192030851124853E-2</v>
          </cell>
          <cell r="R228">
            <v>3.8421340635684391</v>
          </cell>
          <cell r="T228">
            <v>59.370697343279971</v>
          </cell>
          <cell r="W228">
            <v>9.6774236669546365</v>
          </cell>
          <cell r="Y228">
            <v>69.04812101023461</v>
          </cell>
          <cell r="AA228">
            <v>0.18567194238578591</v>
          </cell>
          <cell r="AC228">
            <v>69.233792952620391</v>
          </cell>
          <cell r="AE228">
            <v>10.357218151535191</v>
          </cell>
          <cell r="AG228">
            <v>79.591011104155584</v>
          </cell>
          <cell r="AI228">
            <v>0.25405273133689182</v>
          </cell>
          <cell r="AJ228">
            <v>0.13246332654480517</v>
          </cell>
          <cell r="AK228">
            <v>2.9959097242015389</v>
          </cell>
          <cell r="AM228">
            <v>64.549138402837471</v>
          </cell>
          <cell r="AN228">
            <v>0.23302979828243373</v>
          </cell>
        </row>
        <row r="229">
          <cell r="A229" t="str">
            <v>COOATW2</v>
          </cell>
          <cell r="B229" t="str">
            <v>C</v>
          </cell>
          <cell r="C229" t="str">
            <v>OO</v>
          </cell>
          <cell r="D229" t="str">
            <v>Tech Writer II</v>
          </cell>
          <cell r="E229" t="str">
            <v>ATW2</v>
          </cell>
          <cell r="F229" t="str">
            <v>ATW2 - Tech Writer II</v>
          </cell>
          <cell r="G229" t="str">
            <v>ATW2</v>
          </cell>
          <cell r="H229">
            <v>31.040729785156252</v>
          </cell>
          <cell r="J229">
            <v>1.0901677261383909</v>
          </cell>
          <cell r="L229">
            <v>33.839601807560015</v>
          </cell>
          <cell r="N229">
            <v>64.88033159271626</v>
          </cell>
          <cell r="P229">
            <v>6.9192030851124853E-2</v>
          </cell>
          <cell r="R229">
            <v>4.4892019051944336</v>
          </cell>
          <cell r="T229">
            <v>69.369533497910695</v>
          </cell>
          <cell r="W229">
            <v>11.307233960159444</v>
          </cell>
          <cell r="Y229">
            <v>80.676767458070145</v>
          </cell>
          <cell r="AA229">
            <v>0.21694163288130511</v>
          </cell>
          <cell r="AC229">
            <v>80.893709090951447</v>
          </cell>
          <cell r="AE229">
            <v>12.101515118710521</v>
          </cell>
          <cell r="AG229">
            <v>92.99522420966197</v>
          </cell>
          <cell r="AI229">
            <v>0.25405273133689188</v>
          </cell>
          <cell r="AJ229">
            <v>0.13246332654480517</v>
          </cell>
          <cell r="AK229">
            <v>2.9959097242015393</v>
          </cell>
          <cell r="AM229">
            <v>73.077362404784893</v>
          </cell>
          <cell r="AN229">
            <v>0.27255857558937996</v>
          </cell>
        </row>
        <row r="230">
          <cell r="E230">
            <v>0</v>
          </cell>
        </row>
        <row r="231">
          <cell r="A231" t="str">
            <v>COOABA2</v>
          </cell>
          <cell r="B231" t="str">
            <v>C</v>
          </cell>
          <cell r="C231" t="str">
            <v>OO</v>
          </cell>
          <cell r="D231" t="str">
            <v>Business Analyst</v>
          </cell>
          <cell r="E231" t="str">
            <v>ABA2</v>
          </cell>
          <cell r="F231" t="str">
            <v>ABA2 - Business Analyst II</v>
          </cell>
          <cell r="G231" t="str">
            <v>ABA2</v>
          </cell>
          <cell r="H231">
            <v>44.451138020695147</v>
          </cell>
          <cell r="J231">
            <v>1.0901677261383909</v>
          </cell>
          <cell r="L231">
            <v>48.459196060285002</v>
          </cell>
          <cell r="N231">
            <v>92.910334080980149</v>
          </cell>
          <cell r="P231">
            <v>6.9192030851124853E-2</v>
          </cell>
          <cell r="R231">
            <v>6.4286547021194957</v>
          </cell>
          <cell r="T231">
            <v>99.338988783099651</v>
          </cell>
          <cell r="W231">
            <v>16.192255171645243</v>
          </cell>
          <cell r="Y231">
            <v>115.53124395474489</v>
          </cell>
          <cell r="AA231">
            <v>0.31066610006873357</v>
          </cell>
          <cell r="AC231">
            <v>115.84191005481362</v>
          </cell>
          <cell r="AE231">
            <v>17.329686593211733</v>
          </cell>
          <cell r="AG231">
            <v>133.17159664802534</v>
          </cell>
          <cell r="AI231">
            <v>0.25405273133689171</v>
          </cell>
          <cell r="AJ231">
            <v>0.13246332654480505</v>
          </cell>
          <cell r="AK231">
            <v>2.9959097242015389</v>
          </cell>
          <cell r="AM231" t="e">
            <v>#N/A</v>
          </cell>
          <cell r="AN231" t="e">
            <v>#N/A</v>
          </cell>
        </row>
        <row r="232">
          <cell r="A232" t="str">
            <v>COOABC1</v>
          </cell>
          <cell r="B232" t="str">
            <v>C</v>
          </cell>
          <cell r="C232" t="str">
            <v>OO</v>
          </cell>
          <cell r="D232" t="str">
            <v>Business Consulting</v>
          </cell>
          <cell r="E232" t="str">
            <v>ABC1</v>
          </cell>
          <cell r="F232" t="str">
            <v>ABC1 - Business consulting I</v>
          </cell>
          <cell r="G232" t="str">
            <v>ABC1</v>
          </cell>
          <cell r="H232">
            <v>63.929038679601867</v>
          </cell>
          <cell r="J232">
            <v>1.0901677261383909</v>
          </cell>
          <cell r="L232">
            <v>69.693374731554798</v>
          </cell>
          <cell r="N232">
            <v>133.62241341115666</v>
          </cell>
          <cell r="P232">
            <v>6.9192030851124853E-2</v>
          </cell>
          <cell r="R232">
            <v>9.2456061511465109</v>
          </cell>
          <cell r="T232">
            <v>142.86801956230318</v>
          </cell>
          <cell r="W232">
            <v>23.287487188655419</v>
          </cell>
          <cell r="Y232">
            <v>166.15550675095858</v>
          </cell>
          <cell r="AA232">
            <v>0.4467958754731684</v>
          </cell>
          <cell r="AC232">
            <v>166.60230262643174</v>
          </cell>
          <cell r="AE232">
            <v>24.923326012643788</v>
          </cell>
          <cell r="AG232">
            <v>191.52562863907553</v>
          </cell>
          <cell r="AI232">
            <v>0.25405273133689177</v>
          </cell>
          <cell r="AJ232">
            <v>0.13246332654480519</v>
          </cell>
          <cell r="AK232">
            <v>2.9959097242015389</v>
          </cell>
          <cell r="AM232" t="e">
            <v>#N/A</v>
          </cell>
          <cell r="AN232" t="e">
            <v>#N/A</v>
          </cell>
        </row>
        <row r="233">
          <cell r="A233" t="str">
            <v>COOATC1</v>
          </cell>
          <cell r="B233" t="str">
            <v>C</v>
          </cell>
          <cell r="C233" t="str">
            <v>OO</v>
          </cell>
          <cell r="D233" t="str">
            <v>Technical Consulting</v>
          </cell>
          <cell r="E233" t="str">
            <v>ATC1</v>
          </cell>
          <cell r="F233" t="str">
            <v>ATC1 - Tech Consulting</v>
          </cell>
          <cell r="G233" t="str">
            <v>ATC1</v>
          </cell>
          <cell r="H233">
            <v>33.075845925875328</v>
          </cell>
          <cell r="J233">
            <v>1.0901677261383909</v>
          </cell>
          <cell r="L233">
            <v>36.058219743115266</v>
          </cell>
          <cell r="N233">
            <v>69.134065668990587</v>
          </cell>
          <cell r="P233">
            <v>6.9192030851124853E-2</v>
          </cell>
          <cell r="R233">
            <v>4.7835264046324886</v>
          </cell>
          <cell r="T233">
            <v>73.917592073623069</v>
          </cell>
          <cell r="W233">
            <v>12.048567508000561</v>
          </cell>
          <cell r="Y233">
            <v>85.966159581623629</v>
          </cell>
          <cell r="AA233">
            <v>0.23116492665456628</v>
          </cell>
          <cell r="AC233">
            <v>86.1973245082782</v>
          </cell>
          <cell r="AE233">
            <v>12.894923937243544</v>
          </cell>
          <cell r="AG233">
            <v>99.092248445521747</v>
          </cell>
          <cell r="AI233">
            <v>0.25405273133689188</v>
          </cell>
          <cell r="AJ233">
            <v>0.13246332654480525</v>
          </cell>
          <cell r="AK233">
            <v>2.9959097242015389</v>
          </cell>
          <cell r="AM233" t="e">
            <v>#N/A</v>
          </cell>
          <cell r="AN233" t="e">
            <v>#N/A</v>
          </cell>
        </row>
        <row r="234">
          <cell r="D234" t="str">
            <v>PHC</v>
          </cell>
          <cell r="E234">
            <v>0</v>
          </cell>
        </row>
        <row r="235">
          <cell r="E235">
            <v>0</v>
          </cell>
        </row>
        <row r="236">
          <cell r="C236" t="str">
            <v>PHC Shared Overhead</v>
          </cell>
          <cell r="E236">
            <v>0</v>
          </cell>
        </row>
        <row r="237">
          <cell r="D237" t="str">
            <v>PHC Shared Overhead - Coralville/Lawrence/Phoenix / Richmond</v>
          </cell>
          <cell r="E237">
            <v>0</v>
          </cell>
        </row>
        <row r="238">
          <cell r="E238">
            <v>0</v>
          </cell>
        </row>
        <row r="239">
          <cell r="E239">
            <v>0</v>
          </cell>
        </row>
        <row r="240">
          <cell r="A240" t="str">
            <v>POHFCL1</v>
          </cell>
          <cell r="B240" t="str">
            <v>P</v>
          </cell>
          <cell r="C240" t="str">
            <v>OH</v>
          </cell>
          <cell r="D240" t="str">
            <v>Clerical</v>
          </cell>
          <cell r="E240" t="str">
            <v>FCL1</v>
          </cell>
          <cell r="F240" t="str">
            <v>FCL1 - Clerical</v>
          </cell>
          <cell r="G240" t="str">
            <v>FCL1</v>
          </cell>
          <cell r="H240">
            <v>15.918694765393072</v>
          </cell>
          <cell r="J240">
            <v>0.74202115008608549</v>
          </cell>
          <cell r="L240">
            <v>11.812008197686316</v>
          </cell>
          <cell r="N240">
            <v>27.730702963079388</v>
          </cell>
          <cell r="P240">
            <v>4.1180917625726274E-2</v>
          </cell>
          <cell r="R240">
            <v>1.1419757944260558</v>
          </cell>
          <cell r="T240">
            <v>28.872678757505444</v>
          </cell>
          <cell r="W240">
            <v>4.7062466374733871</v>
          </cell>
          <cell r="Y240">
            <v>33.578925394978832</v>
          </cell>
          <cell r="AA240">
            <v>9.0294481733818419E-2</v>
          </cell>
          <cell r="AC240">
            <v>33.669219876712653</v>
          </cell>
          <cell r="AE240">
            <v>5.0368388092468246</v>
          </cell>
          <cell r="AG240">
            <v>38.706058685959476</v>
          </cell>
          <cell r="AI240">
            <v>0.25405273133689188</v>
          </cell>
          <cell r="AJ240">
            <v>0.13246332654480522</v>
          </cell>
          <cell r="AK240">
            <v>2.4314844436935674</v>
          </cell>
          <cell r="AM240">
            <v>37.700203594871297</v>
          </cell>
          <cell r="AN240">
            <v>2.6680362310430993E-2</v>
          </cell>
        </row>
        <row r="241">
          <cell r="A241" t="str">
            <v>POHFPM1</v>
          </cell>
          <cell r="B241" t="str">
            <v>P</v>
          </cell>
          <cell r="C241" t="str">
            <v>OH</v>
          </cell>
          <cell r="D241" t="str">
            <v>External PM I</v>
          </cell>
          <cell r="E241" t="str">
            <v>FPM1</v>
          </cell>
          <cell r="F241" t="str">
            <v>FPM1 - External PM I</v>
          </cell>
          <cell r="G241" t="str">
            <v>FPM1</v>
          </cell>
          <cell r="H241">
            <v>23.707409124312381</v>
          </cell>
          <cell r="J241">
            <v>0.74202115008608549</v>
          </cell>
          <cell r="L241">
            <v>17.59139898398363</v>
          </cell>
          <cell r="N241">
            <v>41.298808108296015</v>
          </cell>
          <cell r="P241">
            <v>4.1180917625726274E-2</v>
          </cell>
          <cell r="R241">
            <v>1.7007228147484146</v>
          </cell>
          <cell r="T241">
            <v>42.999530923044432</v>
          </cell>
          <cell r="W241">
            <v>7.0089235404562427</v>
          </cell>
          <cell r="Y241">
            <v>50.008454463500676</v>
          </cell>
          <cell r="AA241">
            <v>0.13447385301872311</v>
          </cell>
          <cell r="AC241">
            <v>50.142928316519402</v>
          </cell>
          <cell r="AE241">
            <v>7.5012681695251011</v>
          </cell>
          <cell r="AG241">
            <v>57.644196486044507</v>
          </cell>
          <cell r="AI241">
            <v>0.25405273133689193</v>
          </cell>
          <cell r="AJ241">
            <v>0.13246332654480528</v>
          </cell>
          <cell r="AK241">
            <v>2.4314844436935679</v>
          </cell>
          <cell r="AM241">
            <v>52.460759282759511</v>
          </cell>
          <cell r="AN241">
            <v>9.8805988974476372E-2</v>
          </cell>
        </row>
        <row r="242">
          <cell r="A242" t="str">
            <v>POHFPM2</v>
          </cell>
          <cell r="B242" t="str">
            <v>P</v>
          </cell>
          <cell r="C242" t="str">
            <v>OH</v>
          </cell>
          <cell r="D242" t="str">
            <v>External PM II</v>
          </cell>
          <cell r="E242" t="str">
            <v>FPM2</v>
          </cell>
          <cell r="F242" t="str">
            <v>FPM2 - External PM II</v>
          </cell>
          <cell r="G242" t="str">
            <v>FPM2</v>
          </cell>
          <cell r="H242">
            <v>37.49477437690863</v>
          </cell>
          <cell r="J242">
            <v>0.74202115008608549</v>
          </cell>
          <cell r="L242">
            <v>27.82191560537203</v>
          </cell>
          <cell r="N242">
            <v>65.316689982280664</v>
          </cell>
          <cell r="P242">
            <v>4.1180917625726274E-2</v>
          </cell>
          <cell r="R242">
            <v>2.6898012297454006</v>
          </cell>
          <cell r="T242">
            <v>68.006491212026063</v>
          </cell>
          <cell r="W242">
            <v>11.085058067560249</v>
          </cell>
          <cell r="Y242">
            <v>79.091549279586317</v>
          </cell>
          <cell r="AA242">
            <v>0.21267894572924309</v>
          </cell>
          <cell r="AC242">
            <v>79.304228225315555</v>
          </cell>
          <cell r="AE242">
            <v>11.863732391937948</v>
          </cell>
          <cell r="AG242">
            <v>91.167960617253499</v>
          </cell>
          <cell r="AI242">
            <v>0.25405273133689182</v>
          </cell>
          <cell r="AJ242">
            <v>0.13246332654480511</v>
          </cell>
          <cell r="AK242">
            <v>2.4314844436935674</v>
          </cell>
          <cell r="AM242">
            <v>89.385800558083119</v>
          </cell>
          <cell r="AN242">
            <v>1.9937843013581646E-2</v>
          </cell>
        </row>
        <row r="243">
          <cell r="A243" t="str">
            <v>POHFPM3</v>
          </cell>
          <cell r="B243" t="str">
            <v>P</v>
          </cell>
          <cell r="C243" t="str">
            <v>OH</v>
          </cell>
          <cell r="D243" t="str">
            <v>External PM III</v>
          </cell>
          <cell r="E243" t="str">
            <v>FPM3</v>
          </cell>
          <cell r="F243" t="str">
            <v>FPM3 - External PM III</v>
          </cell>
          <cell r="G243" t="str">
            <v>FPM3</v>
          </cell>
          <cell r="H243">
            <v>72.439026767970674</v>
          </cell>
          <cell r="J243">
            <v>0.74202115008608549</v>
          </cell>
          <cell r="L243">
            <v>53.751289953486335</v>
          </cell>
          <cell r="N243">
            <v>126.19031672145701</v>
          </cell>
          <cell r="P243">
            <v>4.1180917625726274E-2</v>
          </cell>
          <cell r="R243">
            <v>5.1966330380706296</v>
          </cell>
          <cell r="T243">
            <v>131.38694975952762</v>
          </cell>
          <cell r="W243">
            <v>21.416072810803005</v>
          </cell>
          <cell r="Y243">
            <v>152.80302257033063</v>
          </cell>
          <cell r="AA243">
            <v>0.41089074674236342</v>
          </cell>
          <cell r="AC243">
            <v>153.21391331707298</v>
          </cell>
          <cell r="AE243">
            <v>22.920453385549592</v>
          </cell>
          <cell r="AG243">
            <v>176.13436670262257</v>
          </cell>
          <cell r="AI243">
            <v>0.25405273133689177</v>
          </cell>
          <cell r="AJ243">
            <v>0.13246332654480514</v>
          </cell>
          <cell r="AK243">
            <v>2.431484443693567</v>
          </cell>
          <cell r="AM243">
            <v>175.19559590636737</v>
          </cell>
          <cell r="AN243">
            <v>5.3584154978240494E-3</v>
          </cell>
        </row>
        <row r="244">
          <cell r="A244" t="str">
            <v>POHFID1</v>
          </cell>
          <cell r="B244" t="str">
            <v>P</v>
          </cell>
          <cell r="C244" t="str">
            <v>OH</v>
          </cell>
          <cell r="D244" t="str">
            <v>Instructional Designer</v>
          </cell>
          <cell r="E244" t="str">
            <v>FID1</v>
          </cell>
          <cell r="F244" t="str">
            <v>FID1 - Instructional Designer</v>
          </cell>
          <cell r="G244" t="str">
            <v>FID1</v>
          </cell>
          <cell r="H244">
            <v>17.219297996681568</v>
          </cell>
          <cell r="J244">
            <v>0.74202115008608549</v>
          </cell>
          <cell r="L244">
            <v>12.777083303172684</v>
          </cell>
          <cell r="N244">
            <v>29.996381299854253</v>
          </cell>
          <cell r="P244">
            <v>4.1180917625726274E-2</v>
          </cell>
          <cell r="R244">
            <v>1.2352785073791741</v>
          </cell>
          <cell r="T244">
            <v>31.231659807233427</v>
          </cell>
          <cell r="W244">
            <v>5.0907605485790492</v>
          </cell>
          <cell r="Y244">
            <v>36.322420355812476</v>
          </cell>
          <cell r="AA244">
            <v>9.7671801070692107E-2</v>
          </cell>
          <cell r="AC244">
            <v>36.420092156883165</v>
          </cell>
          <cell r="AE244">
            <v>5.448363053371871</v>
          </cell>
          <cell r="AG244">
            <v>41.868455210255036</v>
          </cell>
          <cell r="AI244">
            <v>0.25405273133689177</v>
          </cell>
          <cell r="AJ244">
            <v>0.13246332654480511</v>
          </cell>
          <cell r="AK244">
            <v>2.431484443693567</v>
          </cell>
          <cell r="AM244">
            <v>41.47953950909892</v>
          </cell>
          <cell r="AN244">
            <v>9.3760853123936692E-3</v>
          </cell>
        </row>
        <row r="245">
          <cell r="A245" t="str">
            <v>POHFOP1</v>
          </cell>
          <cell r="B245" t="str">
            <v>P</v>
          </cell>
          <cell r="C245" t="str">
            <v>OH</v>
          </cell>
          <cell r="D245" t="str">
            <v>Ops</v>
          </cell>
          <cell r="E245" t="str">
            <v>FOP1</v>
          </cell>
          <cell r="F245" t="str">
            <v>FOP1 - Ops</v>
          </cell>
          <cell r="G245" t="str">
            <v>FOP1</v>
          </cell>
          <cell r="H245">
            <v>10.680252075710579</v>
          </cell>
          <cell r="J245">
            <v>0.74202115008608549</v>
          </cell>
          <cell r="L245">
            <v>7.9249729284280654</v>
          </cell>
          <cell r="N245">
            <v>18.605225004138646</v>
          </cell>
          <cell r="P245">
            <v>4.1180917625726274E-2</v>
          </cell>
          <cell r="R245">
            <v>0.76618023830353632</v>
          </cell>
          <cell r="T245">
            <v>19.371405242442183</v>
          </cell>
          <cell r="W245">
            <v>3.1575390545180761</v>
          </cell>
          <cell r="Y245">
            <v>22.528944296960258</v>
          </cell>
          <cell r="AA245">
            <v>6.0580835311908977E-2</v>
          </cell>
          <cell r="AC245">
            <v>22.589525132272168</v>
          </cell>
          <cell r="AE245">
            <v>3.3793416445440387</v>
          </cell>
          <cell r="AG245">
            <v>25.968866776816206</v>
          </cell>
          <cell r="AI245">
            <v>0.25405273133689182</v>
          </cell>
          <cell r="AJ245">
            <v>0.13246332654480519</v>
          </cell>
          <cell r="AK245">
            <v>2.4314844436935674</v>
          </cell>
          <cell r="AM245">
            <v>27.511860553808955</v>
          </cell>
          <cell r="AN245">
            <v>-5.6084675697410234E-2</v>
          </cell>
        </row>
        <row r="246">
          <cell r="A246" t="str">
            <v>POHFPW1</v>
          </cell>
          <cell r="B246" t="str">
            <v>P</v>
          </cell>
          <cell r="C246" t="str">
            <v>OH</v>
          </cell>
          <cell r="D246" t="str">
            <v>Professional Writing I</v>
          </cell>
          <cell r="E246" t="str">
            <v>FPW1</v>
          </cell>
          <cell r="F246" t="str">
            <v>FPW1 - Professional Writing I</v>
          </cell>
          <cell r="G246" t="str">
            <v>FPW1</v>
          </cell>
          <cell r="H246">
            <v>20.556971262718083</v>
          </cell>
          <cell r="J246">
            <v>0.74202115008608549</v>
          </cell>
          <cell r="L246">
            <v>15.25370745864868</v>
          </cell>
          <cell r="N246">
            <v>35.810678721366763</v>
          </cell>
          <cell r="P246">
            <v>4.1180917625726274E-2</v>
          </cell>
          <cell r="R246">
            <v>1.4747166105459533</v>
          </cell>
          <cell r="T246">
            <v>37.285395331912717</v>
          </cell>
          <cell r="W246">
            <v>6.0775194391017733</v>
          </cell>
          <cell r="Y246">
            <v>43.362914771014488</v>
          </cell>
          <cell r="AA246">
            <v>0.11660384808806241</v>
          </cell>
          <cell r="AC246">
            <v>43.479518619102549</v>
          </cell>
          <cell r="AE246">
            <v>6.5044372156521728</v>
          </cell>
          <cell r="AG246">
            <v>49.983955834754724</v>
          </cell>
          <cell r="AI246">
            <v>0.25405273133689177</v>
          </cell>
          <cell r="AJ246">
            <v>0.13246332654480519</v>
          </cell>
          <cell r="AK246">
            <v>2.431484443693567</v>
          </cell>
          <cell r="AM246">
            <v>44.442842216161836</v>
          </cell>
          <cell r="AN246">
            <v>0.12467955113315947</v>
          </cell>
        </row>
        <row r="247">
          <cell r="A247" t="str">
            <v>pOHFPW2</v>
          </cell>
          <cell r="B247" t="str">
            <v>p</v>
          </cell>
          <cell r="C247" t="str">
            <v>OH</v>
          </cell>
          <cell r="D247" t="str">
            <v>Professional Writing II</v>
          </cell>
          <cell r="E247" t="str">
            <v>FPW2</v>
          </cell>
          <cell r="F247" t="str">
            <v>FPW2 - Professional Writing II</v>
          </cell>
          <cell r="G247" t="str">
            <v>FPW2</v>
          </cell>
          <cell r="H247">
            <v>28.429435675586934</v>
          </cell>
          <cell r="J247">
            <v>0.74202115008608549</v>
          </cell>
          <cell r="L247">
            <v>21.095242556297407</v>
          </cell>
          <cell r="N247">
            <v>49.524678231884337</v>
          </cell>
          <cell r="P247">
            <v>4.1180917625726274E-2</v>
          </cell>
          <cell r="R247">
            <v>2.039471694707828</v>
          </cell>
          <cell r="T247">
            <v>51.564149926592165</v>
          </cell>
          <cell r="W247">
            <v>8.4049564380345227</v>
          </cell>
          <cell r="Y247">
            <v>59.96910636462669</v>
          </cell>
          <cell r="AA247">
            <v>0.16125826885585515</v>
          </cell>
          <cell r="AC247">
            <v>60.130364633482543</v>
          </cell>
          <cell r="AE247">
            <v>8.9953659546940035</v>
          </cell>
          <cell r="AG247">
            <v>69.125730588176552</v>
          </cell>
          <cell r="AI247">
            <v>0.25405273133689188</v>
          </cell>
          <cell r="AJ247">
            <v>0.13246332654480522</v>
          </cell>
          <cell r="AK247">
            <v>2.4314844436935674</v>
          </cell>
          <cell r="AM247" t="e">
            <v>#N/A</v>
          </cell>
          <cell r="AN247" t="e">
            <v>#N/A</v>
          </cell>
        </row>
        <row r="248">
          <cell r="A248" t="str">
            <v>POHFPS1</v>
          </cell>
          <cell r="B248" t="str">
            <v>P</v>
          </cell>
          <cell r="C248" t="str">
            <v>OH</v>
          </cell>
          <cell r="D248" t="str">
            <v>Program Supt I</v>
          </cell>
          <cell r="E248" t="str">
            <v>FPS1</v>
          </cell>
          <cell r="F248" t="str">
            <v>FPS1 - Program Supt I</v>
          </cell>
          <cell r="G248" t="str">
            <v>FPS1</v>
          </cell>
          <cell r="H248">
            <v>19.278931396988678</v>
          </cell>
          <cell r="J248">
            <v>0.74202115008608549</v>
          </cell>
          <cell r="L248">
            <v>14.305374847624282</v>
          </cell>
          <cell r="N248">
            <v>33.584306244612961</v>
          </cell>
          <cell r="P248">
            <v>4.1180917625726274E-2</v>
          </cell>
          <cell r="R248">
            <v>1.3830325489765709</v>
          </cell>
          <cell r="T248">
            <v>34.967338793589533</v>
          </cell>
          <cell r="W248">
            <v>5.6996762233550946</v>
          </cell>
          <cell r="Y248">
            <v>40.667015016944632</v>
          </cell>
          <cell r="AA248">
            <v>0.10935451332714517</v>
          </cell>
          <cell r="AC248">
            <v>40.776369530271779</v>
          </cell>
          <cell r="AE248">
            <v>6.1000522525416949</v>
          </cell>
          <cell r="AG248">
            <v>46.876421782813473</v>
          </cell>
          <cell r="AI248">
            <v>0.25405273133689193</v>
          </cell>
          <cell r="AJ248">
            <v>0.13246332654480522</v>
          </cell>
          <cell r="AK248">
            <v>2.4314844436935679</v>
          </cell>
          <cell r="AM248">
            <v>48.51660251418383</v>
          </cell>
          <cell r="AN248">
            <v>-3.3806586742978352E-2</v>
          </cell>
        </row>
        <row r="249">
          <cell r="A249" t="str">
            <v>POHFPS2</v>
          </cell>
          <cell r="B249" t="str">
            <v>P</v>
          </cell>
          <cell r="C249" t="str">
            <v>OH</v>
          </cell>
          <cell r="D249" t="str">
            <v>Program Supt II</v>
          </cell>
          <cell r="E249" t="str">
            <v>FPS2</v>
          </cell>
          <cell r="F249" t="str">
            <v>FPS2 - Program Supt II</v>
          </cell>
          <cell r="G249" t="str">
            <v>FPS2</v>
          </cell>
          <cell r="H249">
            <v>22.876905323647588</v>
          </cell>
          <cell r="J249">
            <v>0.74202115008608549</v>
          </cell>
          <cell r="L249">
            <v>16.975147598663476</v>
          </cell>
          <cell r="N249">
            <v>39.85205292231106</v>
          </cell>
          <cell r="P249">
            <v>4.1180917625726274E-2</v>
          </cell>
          <cell r="R249">
            <v>1.6411441086097758</v>
          </cell>
          <cell r="T249">
            <v>41.493197030920832</v>
          </cell>
          <cell r="W249">
            <v>6.7633911160400961</v>
          </cell>
          <cell r="Y249">
            <v>48.256588146960929</v>
          </cell>
          <cell r="AA249">
            <v>0.12976304529458599</v>
          </cell>
          <cell r="AC249">
            <v>48.386351192255518</v>
          </cell>
          <cell r="AE249">
            <v>7.2384882220441389</v>
          </cell>
          <cell r="AG249">
            <v>55.624839414299657</v>
          </cell>
          <cell r="AI249">
            <v>0.25405273133689188</v>
          </cell>
          <cell r="AJ249">
            <v>0.13246332654480522</v>
          </cell>
          <cell r="AK249">
            <v>2.431484443693567</v>
          </cell>
          <cell r="AM249">
            <v>52.819184186544788</v>
          </cell>
          <cell r="AN249">
            <v>5.3118109848989001E-2</v>
          </cell>
        </row>
        <row r="250">
          <cell r="A250" t="str">
            <v>POHFPS3</v>
          </cell>
          <cell r="B250" t="str">
            <v>P</v>
          </cell>
          <cell r="C250" t="str">
            <v>OH</v>
          </cell>
          <cell r="D250" t="str">
            <v>Program Supt III</v>
          </cell>
          <cell r="E250" t="str">
            <v>FPS3</v>
          </cell>
          <cell r="F250" t="str">
            <v>FPS3 - Program Supt III</v>
          </cell>
          <cell r="G250" t="str">
            <v>FPS3</v>
          </cell>
          <cell r="H250">
            <v>31.271480093367735</v>
          </cell>
          <cell r="J250">
            <v>0.74202115008608549</v>
          </cell>
          <cell r="L250">
            <v>23.204099623774855</v>
          </cell>
          <cell r="N250">
            <v>54.475579717142594</v>
          </cell>
          <cell r="P250">
            <v>4.1180917625726274E-2</v>
          </cell>
          <cell r="R250">
            <v>2.2433543609453341</v>
          </cell>
          <cell r="T250">
            <v>56.718934078087926</v>
          </cell>
          <cell r="W250">
            <v>9.245186254728333</v>
          </cell>
          <cell r="Y250">
            <v>65.964120332816265</v>
          </cell>
          <cell r="AA250">
            <v>0.17737899555801531</v>
          </cell>
          <cell r="AC250">
            <v>66.14149932837428</v>
          </cell>
          <cell r="AE250">
            <v>9.894618049922439</v>
          </cell>
          <cell r="AG250">
            <v>76.036117378296723</v>
          </cell>
          <cell r="AI250">
            <v>0.25405273133689193</v>
          </cell>
          <cell r="AJ250">
            <v>0.13246332654480522</v>
          </cell>
          <cell r="AK250">
            <v>2.4314844436935679</v>
          </cell>
          <cell r="AM250">
            <v>76.287511530302396</v>
          </cell>
          <cell r="AN250">
            <v>-3.2953513224221009E-3</v>
          </cell>
        </row>
        <row r="251">
          <cell r="A251" t="str">
            <v>POHFPC1</v>
          </cell>
          <cell r="B251" t="str">
            <v>P</v>
          </cell>
          <cell r="C251" t="str">
            <v>OH</v>
          </cell>
          <cell r="D251" t="str">
            <v>Project Coordination</v>
          </cell>
          <cell r="E251" t="str">
            <v>FPC1</v>
          </cell>
          <cell r="F251" t="str">
            <v>FPC1 - Project Coordination</v>
          </cell>
          <cell r="G251" t="str">
            <v>FPC1</v>
          </cell>
          <cell r="H251">
            <v>18.210893770933215</v>
          </cell>
          <cell r="J251">
            <v>0.74202115008608549</v>
          </cell>
          <cell r="L251">
            <v>13.512868340003394</v>
          </cell>
          <cell r="N251">
            <v>31.723762110936608</v>
          </cell>
          <cell r="P251">
            <v>4.1180917625726274E-2</v>
          </cell>
          <cell r="R251">
            <v>1.3064136342686168</v>
          </cell>
          <cell r="T251">
            <v>33.030175745205227</v>
          </cell>
          <cell r="W251">
            <v>5.3839186464684525</v>
          </cell>
          <cell r="Y251">
            <v>38.414094391673679</v>
          </cell>
          <cell r="AA251">
            <v>0.10329635935546717</v>
          </cell>
          <cell r="AC251">
            <v>38.517390751029147</v>
          </cell>
          <cell r="AE251">
            <v>5.7621141587510518</v>
          </cell>
          <cell r="AG251">
            <v>44.279504909780201</v>
          </cell>
          <cell r="AI251">
            <v>0.25405273133689188</v>
          </cell>
          <cell r="AJ251">
            <v>0.13246332654480525</v>
          </cell>
          <cell r="AK251">
            <v>2.4314844436935674</v>
          </cell>
          <cell r="AM251">
            <v>41.88999014077644</v>
          </cell>
          <cell r="AN251">
            <v>5.7042619513003066E-2</v>
          </cell>
        </row>
        <row r="252">
          <cell r="A252" t="str">
            <v>POHFQA1</v>
          </cell>
          <cell r="B252" t="str">
            <v>P</v>
          </cell>
          <cell r="C252" t="str">
            <v>OH</v>
          </cell>
          <cell r="D252" t="str">
            <v>Quality Assurance I</v>
          </cell>
          <cell r="E252" t="str">
            <v>FQA1</v>
          </cell>
          <cell r="F252" t="str">
            <v>FQA1 - Quality Assurance I</v>
          </cell>
          <cell r="G252" t="str">
            <v>FQA1</v>
          </cell>
          <cell r="H252">
            <v>28.397428097956176</v>
          </cell>
          <cell r="J252">
            <v>0.74202115008608549</v>
          </cell>
          <cell r="L252">
            <v>21.071492256732363</v>
          </cell>
          <cell r="N252">
            <v>49.468920354688535</v>
          </cell>
          <cell r="P252">
            <v>4.1180917625726274E-2</v>
          </cell>
          <cell r="R252">
            <v>2.0371755341600424</v>
          </cell>
          <cell r="T252">
            <v>51.506095888848577</v>
          </cell>
          <cell r="W252">
            <v>8.3954936298823188</v>
          </cell>
          <cell r="Y252">
            <v>59.901589518730894</v>
          </cell>
          <cell r="AA252">
            <v>0.1610767145465152</v>
          </cell>
          <cell r="AC252">
            <v>60.062666233277412</v>
          </cell>
          <cell r="AE252">
            <v>8.9852384278096338</v>
          </cell>
          <cell r="AG252">
            <v>69.047904661087045</v>
          </cell>
          <cell r="AI252">
            <v>0.25405273133689182</v>
          </cell>
          <cell r="AJ252">
            <v>0.13246332654480522</v>
          </cell>
          <cell r="AK252">
            <v>2.431484443693567</v>
          </cell>
          <cell r="AM252">
            <v>65.834693942390771</v>
          </cell>
          <cell r="AN252">
            <v>4.8807255358519971E-2</v>
          </cell>
        </row>
        <row r="253">
          <cell r="A253" t="str">
            <v>POHFQA2</v>
          </cell>
          <cell r="B253" t="str">
            <v>P</v>
          </cell>
          <cell r="C253" t="str">
            <v>OH</v>
          </cell>
          <cell r="D253" t="str">
            <v>Quality Assurance II</v>
          </cell>
          <cell r="E253" t="str">
            <v>FQA2</v>
          </cell>
          <cell r="F253" t="str">
            <v>FQA2 - Quality Assurance II</v>
          </cell>
          <cell r="G253" t="str">
            <v>FQA2</v>
          </cell>
          <cell r="H253">
            <v>35.595746706681062</v>
          </cell>
          <cell r="J253">
            <v>0.74202115008608549</v>
          </cell>
          <cell r="L253">
            <v>26.412796909464472</v>
          </cell>
          <cell r="N253">
            <v>62.008543616145531</v>
          </cell>
          <cell r="P253">
            <v>4.1180917625726274E-2</v>
          </cell>
          <cell r="R253">
            <v>2.553568726747744</v>
          </cell>
          <cell r="T253">
            <v>64.562112342893272</v>
          </cell>
          <cell r="W253">
            <v>10.523624311891604</v>
          </cell>
          <cell r="Y253">
            <v>75.085736654784881</v>
          </cell>
          <cell r="AA253">
            <v>0.20190722594891566</v>
          </cell>
          <cell r="AC253">
            <v>75.287643880733796</v>
          </cell>
          <cell r="AE253">
            <v>11.262860498217732</v>
          </cell>
          <cell r="AG253">
            <v>86.55050437895153</v>
          </cell>
          <cell r="AI253">
            <v>0.25405273133689188</v>
          </cell>
          <cell r="AJ253">
            <v>0.13246332654480519</v>
          </cell>
          <cell r="AK253">
            <v>2.4314844436935674</v>
          </cell>
          <cell r="AM253">
            <v>79.069547674266744</v>
          </cell>
          <cell r="AN253">
            <v>9.4612362467320271E-2</v>
          </cell>
        </row>
        <row r="254">
          <cell r="A254" t="str">
            <v>POHFPM4</v>
          </cell>
          <cell r="B254" t="str">
            <v>P</v>
          </cell>
          <cell r="C254" t="str">
            <v>OH</v>
          </cell>
          <cell r="D254" t="str">
            <v>Sr. Mgt</v>
          </cell>
          <cell r="E254" t="str">
            <v>FPM4</v>
          </cell>
          <cell r="F254" t="str">
            <v>FPM4 - Sr. Mgt</v>
          </cell>
          <cell r="G254" t="str">
            <v>FPM4</v>
          </cell>
          <cell r="H254">
            <v>135.03001598401599</v>
          </cell>
          <cell r="J254">
            <v>0.74202115008608549</v>
          </cell>
          <cell r="L254">
            <v>100.19512775660205</v>
          </cell>
          <cell r="N254">
            <v>235.22514374061802</v>
          </cell>
          <cell r="P254">
            <v>4.1180917625726274E-2</v>
          </cell>
          <cell r="R254">
            <v>9.6867872678820124</v>
          </cell>
          <cell r="T254">
            <v>244.91193100850003</v>
          </cell>
          <cell r="W254">
            <v>39.920644754385506</v>
          </cell>
          <cell r="Y254">
            <v>284.83257576288554</v>
          </cell>
          <cell r="AA254">
            <v>0.76592116951021127</v>
          </cell>
          <cell r="AC254">
            <v>285.59849693239573</v>
          </cell>
          <cell r="AE254">
            <v>42.724886364432827</v>
          </cell>
          <cell r="AG254">
            <v>328.32338329682858</v>
          </cell>
          <cell r="AI254">
            <v>0.25405273133689182</v>
          </cell>
          <cell r="AJ254">
            <v>0.13246332654480519</v>
          </cell>
          <cell r="AK254">
            <v>2.431484443693567</v>
          </cell>
          <cell r="AM254">
            <v>271.58711337517008</v>
          </cell>
          <cell r="AN254">
            <v>0.20890634027721006</v>
          </cell>
        </row>
        <row r="255">
          <cell r="A255" t="str">
            <v>POHFTW1</v>
          </cell>
          <cell r="B255" t="str">
            <v>P</v>
          </cell>
          <cell r="C255" t="str">
            <v>OH</v>
          </cell>
          <cell r="D255" t="str">
            <v>Tech Writer I</v>
          </cell>
          <cell r="E255" t="str">
            <v>FTW1</v>
          </cell>
          <cell r="F255" t="str">
            <v>FTW1 - Tech Writer I</v>
          </cell>
          <cell r="G255" t="str">
            <v>FTW1</v>
          </cell>
          <cell r="H255">
            <v>26.621430200029103</v>
          </cell>
          <cell r="J255">
            <v>0.74202115008608549</v>
          </cell>
          <cell r="L255">
            <v>19.753664253962043</v>
          </cell>
          <cell r="N255">
            <v>46.375094453991146</v>
          </cell>
          <cell r="P255">
            <v>4.1180917625726274E-2</v>
          </cell>
          <cell r="R255">
            <v>1.9097689445950847</v>
          </cell>
          <cell r="T255">
            <v>48.284863398586232</v>
          </cell>
          <cell r="W255">
            <v>7.8704327339695563</v>
          </cell>
          <cell r="Y255">
            <v>56.15529613255579</v>
          </cell>
          <cell r="AA255">
            <v>0.15100284780573811</v>
          </cell>
          <cell r="AC255">
            <v>56.306298980361525</v>
          </cell>
          <cell r="AE255">
            <v>8.4232944198833675</v>
          </cell>
          <cell r="AG255">
            <v>64.729593400244894</v>
          </cell>
          <cell r="AI255">
            <v>0.25405273133689182</v>
          </cell>
          <cell r="AJ255">
            <v>0.13246332654480517</v>
          </cell>
          <cell r="AK255">
            <v>2.4314844436935674</v>
          </cell>
          <cell r="AM255">
            <v>56.066388949077258</v>
          </cell>
          <cell r="AN255">
            <v>0.15451689708491947</v>
          </cell>
        </row>
        <row r="256">
          <cell r="A256" t="str">
            <v>POHFTW2</v>
          </cell>
          <cell r="B256" t="str">
            <v>P</v>
          </cell>
          <cell r="C256" t="str">
            <v>OH</v>
          </cell>
          <cell r="D256" t="str">
            <v>Tech Writer II</v>
          </cell>
          <cell r="E256" t="str">
            <v>FTW2</v>
          </cell>
          <cell r="F256" t="str">
            <v>FTW2 - Tech Writer II</v>
          </cell>
          <cell r="G256" t="str">
            <v>FTW2</v>
          </cell>
          <cell r="H256">
            <v>27.665257235386349</v>
          </cell>
          <cell r="J256">
            <v>0.74202115008608549</v>
          </cell>
          <cell r="L256">
            <v>20.528205991228777</v>
          </cell>
          <cell r="N256">
            <v>48.193463226615123</v>
          </cell>
          <cell r="P256">
            <v>4.1180917625726274E-2</v>
          </cell>
          <cell r="R256">
            <v>1.9846510392337058</v>
          </cell>
          <cell r="T256">
            <v>50.178114265848826</v>
          </cell>
          <cell r="W256">
            <v>8.1790326253333596</v>
          </cell>
          <cell r="Y256">
            <v>58.357146891182182</v>
          </cell>
          <cell r="AA256">
            <v>0.15692367376329286</v>
          </cell>
          <cell r="AC256">
            <v>58.514070564945477</v>
          </cell>
          <cell r="AE256">
            <v>8.7535720336773277</v>
          </cell>
          <cell r="AG256">
            <v>67.2676425986228</v>
          </cell>
          <cell r="AI256">
            <v>0.25405273133689177</v>
          </cell>
          <cell r="AJ256">
            <v>0.13246332654480514</v>
          </cell>
          <cell r="AK256">
            <v>2.431484443693567</v>
          </cell>
          <cell r="AM256">
            <v>66.465282168433319</v>
          </cell>
          <cell r="AN256">
            <v>1.2071872773460512E-2</v>
          </cell>
        </row>
        <row r="257">
          <cell r="E257">
            <v>0</v>
          </cell>
        </row>
        <row r="258">
          <cell r="A258" t="str">
            <v>POHFBA2</v>
          </cell>
          <cell r="B258" t="str">
            <v>P</v>
          </cell>
          <cell r="C258" t="str">
            <v>OH</v>
          </cell>
          <cell r="D258" t="str">
            <v>Business Analyst II</v>
          </cell>
          <cell r="E258" t="str">
            <v>FBA2</v>
          </cell>
          <cell r="F258" t="str">
            <v>FBA2 - Business Analyst II</v>
          </cell>
          <cell r="G258" t="str">
            <v>FBA2</v>
          </cell>
          <cell r="H258">
            <v>36.012033402305647</v>
          </cell>
          <cell r="J258">
            <v>0.74202115008608549</v>
          </cell>
          <cell r="L258">
            <v>26.721690442117364</v>
          </cell>
          <cell r="N258">
            <v>62.733723844423011</v>
          </cell>
          <cell r="P258">
            <v>4.1180917625726274E-2</v>
          </cell>
          <cell r="R258">
            <v>2.5834323139922444</v>
          </cell>
          <cell r="T258">
            <v>65.317156158415258</v>
          </cell>
          <cell r="W258">
            <v>10.646696453821688</v>
          </cell>
          <cell r="Y258">
            <v>75.963852612236948</v>
          </cell>
          <cell r="AA258">
            <v>0.20426849940682648</v>
          </cell>
          <cell r="AC258">
            <v>76.168121111643771</v>
          </cell>
          <cell r="AE258">
            <v>11.394577891835542</v>
          </cell>
          <cell r="AG258">
            <v>87.56269900347931</v>
          </cell>
          <cell r="AI258">
            <v>0.25405273133689177</v>
          </cell>
          <cell r="AJ258">
            <v>0.13246332654480511</v>
          </cell>
          <cell r="AK258">
            <v>2.4314844436935674</v>
          </cell>
          <cell r="AM258" t="e">
            <v>#N/A</v>
          </cell>
          <cell r="AN258" t="e">
            <v>#N/A</v>
          </cell>
        </row>
        <row r="259">
          <cell r="A259" t="str">
            <v>POHFPT1</v>
          </cell>
          <cell r="B259" t="str">
            <v>P</v>
          </cell>
          <cell r="C259" t="str">
            <v>OH</v>
          </cell>
          <cell r="D259" t="str">
            <v>Product Training</v>
          </cell>
          <cell r="E259" t="str">
            <v>FPT1</v>
          </cell>
          <cell r="F259" t="str">
            <v>FPT1 - Product Training I</v>
          </cell>
          <cell r="G259" t="str">
            <v>FPT1</v>
          </cell>
          <cell r="H259">
            <v>17.1382229971742</v>
          </cell>
          <cell r="J259">
            <v>0.74202115008608549</v>
          </cell>
          <cell r="L259">
            <v>12.716923938794999</v>
          </cell>
          <cell r="N259">
            <v>29.855146935969199</v>
          </cell>
          <cell r="P259">
            <v>4.1180917625726274E-2</v>
          </cell>
          <cell r="R259">
            <v>1.2294623466741017</v>
          </cell>
          <cell r="T259">
            <v>31.084609282643299</v>
          </cell>
          <cell r="W259">
            <v>5.0667913130708584</v>
          </cell>
          <cell r="Y259">
            <v>36.151400595714158</v>
          </cell>
          <cell r="AA259">
            <v>9.7211925109127573E-2</v>
          </cell>
          <cell r="AC259">
            <v>36.248612520823286</v>
          </cell>
          <cell r="AE259">
            <v>5.4227100893571238</v>
          </cell>
          <cell r="AG259">
            <v>41.671322610180411</v>
          </cell>
          <cell r="AI259">
            <v>0.25405273133689188</v>
          </cell>
          <cell r="AJ259">
            <v>0.13246332654480522</v>
          </cell>
          <cell r="AK259">
            <v>2.4314844436935674</v>
          </cell>
          <cell r="AM259" t="e">
            <v>#N/A</v>
          </cell>
          <cell r="AN259" t="e">
            <v>#N/A</v>
          </cell>
        </row>
        <row r="260">
          <cell r="A260" t="str">
            <v>POHFSO1</v>
          </cell>
          <cell r="B260" t="str">
            <v>P</v>
          </cell>
          <cell r="C260" t="str">
            <v>OH</v>
          </cell>
          <cell r="D260" t="str">
            <v>Sr. Operations Support</v>
          </cell>
          <cell r="E260" t="str">
            <v>FSO1</v>
          </cell>
          <cell r="F260" t="str">
            <v>FSO1 - Sr. Ops I</v>
          </cell>
          <cell r="G260" t="str">
            <v>FSO1</v>
          </cell>
          <cell r="H260">
            <v>19.452914799120464</v>
          </cell>
          <cell r="J260">
            <v>0.74202115008608549</v>
          </cell>
          <cell r="L260">
            <v>14.434474211769999</v>
          </cell>
          <cell r="N260">
            <v>33.887389010890459</v>
          </cell>
          <cell r="P260">
            <v>4.1180917625726274E-2</v>
          </cell>
          <cell r="R260">
            <v>1.3955137754084217</v>
          </cell>
          <cell r="T260">
            <v>35.282902786298884</v>
          </cell>
          <cell r="W260">
            <v>5.7511131541667186</v>
          </cell>
          <cell r="Y260">
            <v>41.034015940465601</v>
          </cell>
          <cell r="AA260">
            <v>0.11034138702233837</v>
          </cell>
          <cell r="AC260">
            <v>41.144357327487938</v>
          </cell>
          <cell r="AE260">
            <v>6.1551023910698399</v>
          </cell>
          <cell r="AG260">
            <v>47.299459718557777</v>
          </cell>
          <cell r="AI260">
            <v>0.25405273133689177</v>
          </cell>
          <cell r="AJ260">
            <v>0.13246332654480517</v>
          </cell>
          <cell r="AK260">
            <v>2.431484443693567</v>
          </cell>
          <cell r="AM260" t="e">
            <v>#N/A</v>
          </cell>
          <cell r="AN260" t="e">
            <v>#N/A</v>
          </cell>
        </row>
        <row r="261">
          <cell r="A261" t="str">
            <v>POHFUS2</v>
          </cell>
          <cell r="B261" t="str">
            <v>P</v>
          </cell>
          <cell r="C261" t="str">
            <v>OH</v>
          </cell>
          <cell r="D261" t="str">
            <v>User Support</v>
          </cell>
          <cell r="E261" t="str">
            <v>FUS2</v>
          </cell>
          <cell r="F261" t="str">
            <v>FUS2 - User Supt II</v>
          </cell>
          <cell r="G261" t="str">
            <v>FUS2</v>
          </cell>
          <cell r="H261">
            <v>22.854572397466249</v>
          </cell>
          <cell r="J261">
            <v>0.74202115008608549</v>
          </cell>
          <cell r="L261">
            <v>16.958576095093612</v>
          </cell>
          <cell r="N261">
            <v>39.813148492559861</v>
          </cell>
          <cell r="P261">
            <v>4.1180917625726274E-2</v>
          </cell>
          <cell r="R261">
            <v>1.6395419884929159</v>
          </cell>
          <cell r="T261">
            <v>41.452690481052777</v>
          </cell>
          <cell r="W261">
            <v>6.7567885484116026</v>
          </cell>
          <cell r="Y261">
            <v>48.209479029464376</v>
          </cell>
          <cell r="AA261">
            <v>0.12963636782354565</v>
          </cell>
          <cell r="AC261">
            <v>48.33911539728792</v>
          </cell>
          <cell r="AE261">
            <v>7.231421854419656</v>
          </cell>
          <cell r="AG261">
            <v>55.570537251707577</v>
          </cell>
          <cell r="AI261">
            <v>0.25405273133689177</v>
          </cell>
          <cell r="AJ261">
            <v>0.13246332654480519</v>
          </cell>
          <cell r="AK261">
            <v>2.431484443693567</v>
          </cell>
          <cell r="AM261" t="e">
            <v>#N/A</v>
          </cell>
          <cell r="AN261" t="e">
            <v>#N/A</v>
          </cell>
        </row>
        <row r="262">
          <cell r="E262">
            <v>0</v>
          </cell>
        </row>
        <row r="263">
          <cell r="D263" t="str">
            <v>PHC Shared Overhead - Arlington</v>
          </cell>
          <cell r="E263">
            <v>0</v>
          </cell>
        </row>
        <row r="264">
          <cell r="D264" t="str">
            <v>Cost Centers: 36030, 36176, 36182, 36478, 36484, 36494, 36498</v>
          </cell>
          <cell r="E264">
            <v>0</v>
          </cell>
        </row>
        <row r="265">
          <cell r="E265">
            <v>0</v>
          </cell>
        </row>
        <row r="266">
          <cell r="A266" t="str">
            <v>POHACL1</v>
          </cell>
          <cell r="B266" t="str">
            <v>P</v>
          </cell>
          <cell r="C266" t="str">
            <v>OH</v>
          </cell>
          <cell r="D266" t="str">
            <v>Clerical</v>
          </cell>
          <cell r="E266" t="str">
            <v>ACL1</v>
          </cell>
          <cell r="F266" t="str">
            <v>ACL1 - Clerical</v>
          </cell>
          <cell r="G266" t="str">
            <v>ACL1</v>
          </cell>
          <cell r="H266">
            <v>22.631581460548894</v>
          </cell>
          <cell r="J266">
            <v>0.74202115008608549</v>
          </cell>
          <cell r="L266">
            <v>16.793112103623422</v>
          </cell>
          <cell r="N266">
            <v>39.424693564172316</v>
          </cell>
          <cell r="P266">
            <v>4.1180917625726274E-2</v>
          </cell>
          <cell r="R266">
            <v>1.6235450580856809</v>
          </cell>
          <cell r="T266">
            <v>41.048238622257998</v>
          </cell>
          <cell r="W266">
            <v>6.6908628954280536</v>
          </cell>
          <cell r="Y266">
            <v>47.739101517686052</v>
          </cell>
          <cell r="AA266">
            <v>0.12837151216942105</v>
          </cell>
          <cell r="AC266">
            <v>47.867473029855475</v>
          </cell>
          <cell r="AE266">
            <v>7.1608652276529074</v>
          </cell>
          <cell r="AG266">
            <v>55.028338257508381</v>
          </cell>
          <cell r="AI266">
            <v>0.25405273133689182</v>
          </cell>
          <cell r="AJ266">
            <v>0.13246332654480519</v>
          </cell>
          <cell r="AK266">
            <v>2.4314844436935674</v>
          </cell>
          <cell r="AM266">
            <v>56.241585529798797</v>
          </cell>
          <cell r="AN266">
            <v>-2.1572067374373633E-2</v>
          </cell>
        </row>
        <row r="267">
          <cell r="A267" t="str">
            <v>POHAPM1</v>
          </cell>
          <cell r="B267" t="str">
            <v>P</v>
          </cell>
          <cell r="C267" t="str">
            <v>OH</v>
          </cell>
          <cell r="D267" t="str">
            <v>External PM I</v>
          </cell>
          <cell r="E267" t="str">
            <v>APM1</v>
          </cell>
          <cell r="F267" t="str">
            <v>APM1 - External PM I</v>
          </cell>
          <cell r="G267" t="str">
            <v>APM1</v>
          </cell>
          <cell r="H267">
            <v>27.01356489592542</v>
          </cell>
          <cell r="J267">
            <v>0.74202115008608549</v>
          </cell>
          <cell r="L267">
            <v>20.044636491999686</v>
          </cell>
          <cell r="N267">
            <v>47.058201387925109</v>
          </cell>
          <cell r="P267">
            <v>4.1180917625726274E-2</v>
          </cell>
          <cell r="R267">
            <v>1.9378999149709817</v>
          </cell>
          <cell r="T267">
            <v>48.996101302896093</v>
          </cell>
          <cell r="W267">
            <v>7.9863645123720639</v>
          </cell>
          <cell r="Y267">
            <v>56.982465815268156</v>
          </cell>
          <cell r="AA267">
            <v>0.15322712559092325</v>
          </cell>
          <cell r="AC267">
            <v>57.13569294085908</v>
          </cell>
          <cell r="AE267">
            <v>8.5473698722902238</v>
          </cell>
          <cell r="AG267">
            <v>65.683062813149306</v>
          </cell>
          <cell r="AI267">
            <v>0.25405273133689182</v>
          </cell>
          <cell r="AJ267">
            <v>0.13246332654480522</v>
          </cell>
          <cell r="AK267">
            <v>2.4314844436935674</v>
          </cell>
          <cell r="AM267">
            <v>100.69000036489602</v>
          </cell>
          <cell r="AN267">
            <v>-0.34767044815655135</v>
          </cell>
        </row>
        <row r="268">
          <cell r="A268" t="str">
            <v>POHAPM2</v>
          </cell>
          <cell r="B268" t="str">
            <v>P</v>
          </cell>
          <cell r="C268" t="str">
            <v>OH</v>
          </cell>
          <cell r="D268" t="str">
            <v>External PM II</v>
          </cell>
          <cell r="E268" t="str">
            <v>APM2</v>
          </cell>
          <cell r="F268" t="str">
            <v>APM2 - External PM II</v>
          </cell>
          <cell r="G268" t="str">
            <v>APM2</v>
          </cell>
          <cell r="H268">
            <v>53.720027909861933</v>
          </cell>
          <cell r="J268">
            <v>0.74202115008608549</v>
          </cell>
          <cell r="L268">
            <v>39.861396892332365</v>
          </cell>
          <cell r="N268">
            <v>93.581424802194306</v>
          </cell>
          <cell r="P268">
            <v>4.1180917625726274E-2</v>
          </cell>
          <cell r="R268">
            <v>3.8537689460772615</v>
          </cell>
          <cell r="T268">
            <v>97.435193748271573</v>
          </cell>
          <cell r="W268">
            <v>15.881936580968267</v>
          </cell>
          <cell r="Y268">
            <v>113.31713032923984</v>
          </cell>
          <cell r="AA268">
            <v>0.30471229898775376</v>
          </cell>
          <cell r="AC268">
            <v>113.6218426282276</v>
          </cell>
          <cell r="AE268">
            <v>16.997569549385975</v>
          </cell>
          <cell r="AG268">
            <v>130.61941217761358</v>
          </cell>
          <cell r="AI268">
            <v>0.25405273133689188</v>
          </cell>
          <cell r="AJ268">
            <v>0.13246332654480525</v>
          </cell>
          <cell r="AK268">
            <v>2.4314844436935679</v>
          </cell>
          <cell r="AM268">
            <v>124.50332194106022</v>
          </cell>
          <cell r="AN268">
            <v>4.9123912046689922E-2</v>
          </cell>
        </row>
        <row r="269">
          <cell r="A269" t="str">
            <v>POHAPM3</v>
          </cell>
          <cell r="B269" t="str">
            <v>P</v>
          </cell>
          <cell r="C269" t="str">
            <v>OH</v>
          </cell>
          <cell r="D269" t="str">
            <v>External PM III</v>
          </cell>
          <cell r="E269" t="str">
            <v>APM3</v>
          </cell>
          <cell r="F269" t="str">
            <v>APM3 - External PM III</v>
          </cell>
          <cell r="G269" t="str">
            <v>APM3</v>
          </cell>
          <cell r="H269">
            <v>100.72522136468456</v>
          </cell>
          <cell r="J269">
            <v>0.74202115008608549</v>
          </cell>
          <cell r="L269">
            <v>74.740244599698784</v>
          </cell>
          <cell r="N269">
            <v>175.46546596438333</v>
          </cell>
          <cell r="P269">
            <v>4.1180917625726274E-2</v>
          </cell>
          <cell r="R269">
            <v>7.2258289000389473</v>
          </cell>
          <cell r="T269">
            <v>182.69129486442228</v>
          </cell>
          <cell r="W269">
            <v>29.778681062900834</v>
          </cell>
          <cell r="Y269">
            <v>212.46997592732311</v>
          </cell>
          <cell r="AA269">
            <v>0.57133651939985231</v>
          </cell>
          <cell r="AC269">
            <v>213.04131244672297</v>
          </cell>
          <cell r="AE269">
            <v>31.870496389098463</v>
          </cell>
          <cell r="AG269">
            <v>244.91180883582143</v>
          </cell>
          <cell r="AI269">
            <v>0.25405273133689182</v>
          </cell>
          <cell r="AJ269">
            <v>0.13246332654480522</v>
          </cell>
          <cell r="AK269">
            <v>2.431484443693567</v>
          </cell>
          <cell r="AM269">
            <v>258.0811781518957</v>
          </cell>
          <cell r="AN269">
            <v>-5.1028011458950064E-2</v>
          </cell>
        </row>
        <row r="270">
          <cell r="A270" t="str">
            <v>POHAID1</v>
          </cell>
          <cell r="B270" t="str">
            <v>P</v>
          </cell>
          <cell r="C270" t="str">
            <v>OH</v>
          </cell>
          <cell r="D270" t="str">
            <v>Instructional Designer I</v>
          </cell>
          <cell r="E270" t="str">
            <v>AID1</v>
          </cell>
          <cell r="F270" t="str">
            <v>AID1 - Instructional Designer</v>
          </cell>
          <cell r="G270" t="str">
            <v>AID1</v>
          </cell>
          <cell r="H270">
            <v>30.295632644230768</v>
          </cell>
          <cell r="J270">
            <v>0.74202115008608549</v>
          </cell>
          <cell r="L270">
            <v>22.480000177257669</v>
          </cell>
          <cell r="N270">
            <v>52.775632821488436</v>
          </cell>
          <cell r="P270">
            <v>4.1180917625726274E-2</v>
          </cell>
          <cell r="R270">
            <v>2.1733489878672914</v>
          </cell>
          <cell r="T270">
            <v>54.948981809355729</v>
          </cell>
          <cell r="W270">
            <v>8.9566840349249848</v>
          </cell>
          <cell r="Y270">
            <v>63.905665844280712</v>
          </cell>
          <cell r="AA270">
            <v>0.1718437653793044</v>
          </cell>
          <cell r="AC270">
            <v>64.077509609660012</v>
          </cell>
          <cell r="AE270">
            <v>9.5858498766421061</v>
          </cell>
          <cell r="AG270">
            <v>73.663359486302113</v>
          </cell>
          <cell r="AI270">
            <v>0.25405273133689171</v>
          </cell>
          <cell r="AJ270">
            <v>0.13246332654480508</v>
          </cell>
          <cell r="AK270">
            <v>2.431484443693567</v>
          </cell>
          <cell r="AM270">
            <v>66.332220850362262</v>
          </cell>
          <cell r="AN270">
            <v>0.11052153149640569</v>
          </cell>
        </row>
        <row r="271">
          <cell r="A271" t="str">
            <v>POHAID2</v>
          </cell>
          <cell r="B271" t="str">
            <v>P</v>
          </cell>
          <cell r="C271" t="str">
            <v>OH</v>
          </cell>
          <cell r="D271" t="str">
            <v>Instructional Designer II</v>
          </cell>
          <cell r="E271" t="str">
            <v>AID2</v>
          </cell>
          <cell r="F271" t="str">
            <v>AID2 - Instructional Designer</v>
          </cell>
          <cell r="G271" t="str">
            <v>AID2</v>
          </cell>
          <cell r="H271">
            <v>35.77005077789444</v>
          </cell>
          <cell r="J271">
            <v>0.74202115008608549</v>
          </cell>
          <cell r="L271">
            <v>26.542134216850908</v>
          </cell>
          <cell r="N271">
            <v>62.312184994745351</v>
          </cell>
          <cell r="P271">
            <v>4.1180917625726274E-2</v>
          </cell>
          <cell r="R271">
            <v>2.5660729573476249</v>
          </cell>
          <cell r="T271">
            <v>64.87825795209298</v>
          </cell>
          <cell r="W271">
            <v>10.575156046191156</v>
          </cell>
          <cell r="Y271">
            <v>75.453413998284134</v>
          </cell>
          <cell r="AA271">
            <v>0.20289591855256572</v>
          </cell>
          <cell r="AC271">
            <v>75.656309916836705</v>
          </cell>
          <cell r="AE271">
            <v>11.318012099742619</v>
          </cell>
          <cell r="AG271">
            <v>86.974322016579322</v>
          </cell>
          <cell r="AI271">
            <v>0.25405273133689182</v>
          </cell>
          <cell r="AJ271">
            <v>0.13246332654480522</v>
          </cell>
          <cell r="AK271">
            <v>2.4314844436935674</v>
          </cell>
          <cell r="AM271" t="e">
            <v>#N/A</v>
          </cell>
          <cell r="AN271" t="e">
            <v>#N/A</v>
          </cell>
        </row>
        <row r="272">
          <cell r="A272" t="str">
            <v>POHAPS1</v>
          </cell>
          <cell r="B272" t="str">
            <v>P</v>
          </cell>
          <cell r="C272" t="str">
            <v>OH</v>
          </cell>
          <cell r="D272" t="str">
            <v>Program Supt I</v>
          </cell>
          <cell r="E272" t="str">
            <v>APS1</v>
          </cell>
          <cell r="F272" t="str">
            <v>APS1 - Program Supt I</v>
          </cell>
          <cell r="G272" t="str">
            <v>APS1</v>
          </cell>
          <cell r="H272">
            <v>27.099097011670892</v>
          </cell>
          <cell r="J272">
            <v>0.74202115008608549</v>
          </cell>
          <cell r="L272">
            <v>20.108103130894438</v>
          </cell>
          <cell r="N272">
            <v>47.207200142565327</v>
          </cell>
          <cell r="P272">
            <v>4.1180917625726274E-2</v>
          </cell>
          <cell r="R272">
            <v>1.9440358204121564</v>
          </cell>
          <cell r="T272">
            <v>49.151235962977481</v>
          </cell>
          <cell r="W272">
            <v>8.0116514619653305</v>
          </cell>
          <cell r="Y272">
            <v>57.162887424942809</v>
          </cell>
          <cell r="AA272">
            <v>0.15371228333637005</v>
          </cell>
          <cell r="AC272">
            <v>57.316599708279178</v>
          </cell>
          <cell r="AE272">
            <v>8.5744331137414207</v>
          </cell>
          <cell r="AG272">
            <v>65.891032822020605</v>
          </cell>
          <cell r="AI272">
            <v>0.25405273133689188</v>
          </cell>
          <cell r="AJ272">
            <v>0.13246332654480525</v>
          </cell>
          <cell r="AK272">
            <v>2.431484443693567</v>
          </cell>
          <cell r="AM272">
            <v>62.819243567821331</v>
          </cell>
          <cell r="AN272">
            <v>4.889885773430061E-2</v>
          </cell>
        </row>
        <row r="273">
          <cell r="A273" t="str">
            <v>POHAPS2</v>
          </cell>
          <cell r="B273" t="str">
            <v>P</v>
          </cell>
          <cell r="C273" t="str">
            <v>OH</v>
          </cell>
          <cell r="D273" t="str">
            <v>Program Supt II</v>
          </cell>
          <cell r="E273" t="str">
            <v>APS2</v>
          </cell>
          <cell r="F273" t="str">
            <v>APS2 - Program Supt II</v>
          </cell>
          <cell r="G273" t="str">
            <v>APS2</v>
          </cell>
          <cell r="H273">
            <v>26.950112957654998</v>
          </cell>
          <cell r="J273">
            <v>0.74202115008608549</v>
          </cell>
          <cell r="L273">
            <v>19.997553811789075</v>
          </cell>
          <cell r="N273">
            <v>46.947666769444069</v>
          </cell>
          <cell r="P273">
            <v>4.1180917625726274E-2</v>
          </cell>
          <cell r="R273">
            <v>1.933347997952523</v>
          </cell>
          <cell r="T273">
            <v>48.881014767396593</v>
          </cell>
          <cell r="W273">
            <v>7.967605407085645</v>
          </cell>
          <cell r="Y273">
            <v>56.848620174482235</v>
          </cell>
          <cell r="AA273">
            <v>0.1528672116679809</v>
          </cell>
          <cell r="AC273">
            <v>57.001487386150217</v>
          </cell>
          <cell r="AE273">
            <v>8.5272930261723356</v>
          </cell>
          <cell r="AG273">
            <v>65.528780412322547</v>
          </cell>
          <cell r="AI273">
            <v>0.25405273133689177</v>
          </cell>
          <cell r="AJ273">
            <v>0.13246332654480514</v>
          </cell>
          <cell r="AK273">
            <v>2.4314844436935665</v>
          </cell>
          <cell r="AM273">
            <v>67.304113989743456</v>
          </cell>
          <cell r="AN273">
            <v>-2.6377786916435064E-2</v>
          </cell>
        </row>
        <row r="274">
          <cell r="A274" t="str">
            <v>POHAPS3</v>
          </cell>
          <cell r="B274" t="str">
            <v>P</v>
          </cell>
          <cell r="C274" t="str">
            <v>OH</v>
          </cell>
          <cell r="D274" t="str">
            <v>Program Supt III</v>
          </cell>
          <cell r="E274" t="str">
            <v>APS3</v>
          </cell>
          <cell r="F274" t="str">
            <v>APS3 - Program Supt III</v>
          </cell>
          <cell r="G274" t="str">
            <v>APS3</v>
          </cell>
          <cell r="H274">
            <v>40.831473715841476</v>
          </cell>
          <cell r="J274">
            <v>0.74202115008608549</v>
          </cell>
          <cell r="L274">
            <v>30.297817086338462</v>
          </cell>
          <cell r="N274">
            <v>71.129290802179938</v>
          </cell>
          <cell r="P274">
            <v>4.1180917625726274E-2</v>
          </cell>
          <cell r="R274">
            <v>2.9291694653009017</v>
          </cell>
          <cell r="T274">
            <v>74.058460267480839</v>
          </cell>
          <cell r="W274">
            <v>12.071529023599377</v>
          </cell>
          <cell r="Y274">
            <v>86.129989291080221</v>
          </cell>
          <cell r="AA274">
            <v>0.23160546840907389</v>
          </cell>
          <cell r="AC274">
            <v>86.361594759489293</v>
          </cell>
          <cell r="AE274">
            <v>12.919498393662034</v>
          </cell>
          <cell r="AG274">
            <v>99.281093153151332</v>
          </cell>
          <cell r="AI274">
            <v>0.25405273133689188</v>
          </cell>
          <cell r="AJ274">
            <v>0.13246332654480522</v>
          </cell>
          <cell r="AK274">
            <v>2.4314844436935674</v>
          </cell>
          <cell r="AM274">
            <v>93.061599101247978</v>
          </cell>
          <cell r="AN274">
            <v>6.6832013547679828E-2</v>
          </cell>
        </row>
        <row r="275">
          <cell r="A275" t="str">
            <v>POHAPC1</v>
          </cell>
          <cell r="B275" t="str">
            <v>P</v>
          </cell>
          <cell r="C275" t="str">
            <v>OH</v>
          </cell>
          <cell r="D275" t="str">
            <v>Project Coordination</v>
          </cell>
          <cell r="E275" t="str">
            <v>APC1</v>
          </cell>
          <cell r="F275" t="str">
            <v>APC1 - Project Coordination</v>
          </cell>
          <cell r="G275" t="str">
            <v>APC1</v>
          </cell>
          <cell r="H275">
            <v>20.777080904215346</v>
          </cell>
          <cell r="J275">
            <v>0.74202115008608549</v>
          </cell>
          <cell r="L275">
            <v>15.417033467977516</v>
          </cell>
          <cell r="N275">
            <v>36.194114372192864</v>
          </cell>
          <cell r="P275">
            <v>4.1180917625726274E-2</v>
          </cell>
          <cell r="R275">
            <v>1.4905068424973897</v>
          </cell>
          <cell r="T275">
            <v>37.684621214690253</v>
          </cell>
          <cell r="W275">
            <v>6.1425932579945117</v>
          </cell>
          <cell r="Y275">
            <v>43.827214472684766</v>
          </cell>
          <cell r="AA275">
            <v>0.11785236037481216</v>
          </cell>
          <cell r="AC275">
            <v>43.945066833059578</v>
          </cell>
          <cell r="AE275">
            <v>6.5740821709027149</v>
          </cell>
          <cell r="AG275">
            <v>50.519149003962291</v>
          </cell>
          <cell r="AI275">
            <v>0.25405273133689182</v>
          </cell>
          <cell r="AJ275">
            <v>0.13246332654480517</v>
          </cell>
          <cell r="AK275">
            <v>2.4314844436935674</v>
          </cell>
          <cell r="AM275">
            <v>45.898345867046771</v>
          </cell>
          <cell r="AN275">
            <v>0.10067472039843328</v>
          </cell>
        </row>
        <row r="276">
          <cell r="A276" t="str">
            <v>POHAPM4</v>
          </cell>
          <cell r="B276" t="str">
            <v>P</v>
          </cell>
          <cell r="C276" t="str">
            <v>OH</v>
          </cell>
          <cell r="D276" t="str">
            <v>Sr. Mgt</v>
          </cell>
          <cell r="E276" t="str">
            <v>APM4</v>
          </cell>
          <cell r="F276" t="str">
            <v>APM4 - Sr. Mgt</v>
          </cell>
          <cell r="G276" t="str">
            <v>APM4</v>
          </cell>
          <cell r="H276">
            <v>173.74950216243829</v>
          </cell>
          <cell r="J276">
            <v>0.74202115008608549</v>
          </cell>
          <cell r="L276">
            <v>128.92580542145726</v>
          </cell>
          <cell r="N276">
            <v>302.67530758389557</v>
          </cell>
          <cell r="P276">
            <v>4.1180917625726274E-2</v>
          </cell>
          <cell r="R276">
            <v>12.464446908953766</v>
          </cell>
          <cell r="T276">
            <v>315.13975449284936</v>
          </cell>
          <cell r="W276">
            <v>51.367779982334447</v>
          </cell>
          <cell r="Y276">
            <v>366.50753447518383</v>
          </cell>
          <cell r="AA276">
            <v>0.98554696100920813</v>
          </cell>
          <cell r="AC276">
            <v>367.49308143619305</v>
          </cell>
          <cell r="AE276">
            <v>54.976130171277575</v>
          </cell>
          <cell r="AG276">
            <v>422.46921160747064</v>
          </cell>
          <cell r="AI276">
            <v>0.25405273133689193</v>
          </cell>
          <cell r="AJ276">
            <v>0.13246332654480525</v>
          </cell>
          <cell r="AK276">
            <v>2.4314844436935679</v>
          </cell>
          <cell r="AM276">
            <v>378.78059124172415</v>
          </cell>
          <cell r="AN276">
            <v>0.11534017680928636</v>
          </cell>
        </row>
        <row r="277">
          <cell r="A277" t="str">
            <v>POHATW1</v>
          </cell>
          <cell r="B277" t="str">
            <v>P</v>
          </cell>
          <cell r="C277" t="str">
            <v>OH</v>
          </cell>
          <cell r="D277" t="str">
            <v>Tech Writer I</v>
          </cell>
          <cell r="E277" t="str">
            <v>ATW1</v>
          </cell>
          <cell r="F277" t="str">
            <v>ATW1 - Tech Writer I</v>
          </cell>
          <cell r="G277" t="str">
            <v>ATW1</v>
          </cell>
          <cell r="H277">
            <v>26.566558551882917</v>
          </cell>
          <cell r="J277">
            <v>0.74202115008608549</v>
          </cell>
          <cell r="L277">
            <v>19.712948330497493</v>
          </cell>
          <cell r="N277">
            <v>46.27950688238041</v>
          </cell>
          <cell r="P277">
            <v>4.1180917625726274E-2</v>
          </cell>
          <cell r="R277">
            <v>1.9058325606825399</v>
          </cell>
          <cell r="T277">
            <v>48.185339443062951</v>
          </cell>
          <cell r="W277">
            <v>7.8542103292192609</v>
          </cell>
          <cell r="Y277">
            <v>56.039549772282214</v>
          </cell>
          <cell r="AA277">
            <v>0.15069160325307468</v>
          </cell>
          <cell r="AC277">
            <v>56.190241375535287</v>
          </cell>
          <cell r="AE277">
            <v>8.4059324658423318</v>
          </cell>
          <cell r="AG277">
            <v>64.59617384137762</v>
          </cell>
          <cell r="AI277">
            <v>0.25405273133689182</v>
          </cell>
          <cell r="AJ277">
            <v>0.13246332654480517</v>
          </cell>
          <cell r="AK277">
            <v>2.4314844436935674</v>
          </cell>
          <cell r="AM277">
            <v>65.008976928379553</v>
          </cell>
          <cell r="AN277">
            <v>-6.3499397545775643E-3</v>
          </cell>
        </row>
        <row r="278">
          <cell r="A278" t="str">
            <v>POHATW2</v>
          </cell>
          <cell r="B278" t="str">
            <v>P</v>
          </cell>
          <cell r="C278" t="str">
            <v>OH</v>
          </cell>
          <cell r="D278" t="str">
            <v>Tech Writer II</v>
          </cell>
          <cell r="E278" t="str">
            <v>ATW2</v>
          </cell>
          <cell r="F278" t="str">
            <v>ATW2 - Tech Writer II</v>
          </cell>
          <cell r="G278" t="str">
            <v>ATW2</v>
          </cell>
          <cell r="H278">
            <v>31.040729785156252</v>
          </cell>
          <cell r="J278">
            <v>0.74202115008608549</v>
          </cell>
          <cell r="L278">
            <v>23.032878014693051</v>
          </cell>
          <cell r="N278">
            <v>54.073607799849299</v>
          </cell>
          <cell r="P278">
            <v>4.1180917625726274E-2</v>
          </cell>
          <cell r="R278">
            <v>2.2268007885314236</v>
          </cell>
          <cell r="T278">
            <v>56.300408588380719</v>
          </cell>
          <cell r="W278">
            <v>9.1769665999060575</v>
          </cell>
          <cell r="Y278">
            <v>65.477375188286771</v>
          </cell>
          <cell r="AA278">
            <v>0.17607012697318819</v>
          </cell>
          <cell r="AC278">
            <v>65.653445315259958</v>
          </cell>
          <cell r="AE278">
            <v>9.8216062782430154</v>
          </cell>
          <cell r="AG278">
            <v>75.475051593502968</v>
          </cell>
          <cell r="AI278">
            <v>0.25405273133689171</v>
          </cell>
          <cell r="AJ278">
            <v>0.13246332654480511</v>
          </cell>
          <cell r="AK278">
            <v>2.4314844436935665</v>
          </cell>
          <cell r="AM278">
            <v>73.597954738163608</v>
          </cell>
          <cell r="AN278">
            <v>2.5504742108900032E-2</v>
          </cell>
        </row>
        <row r="279">
          <cell r="E279">
            <v>0</v>
          </cell>
        </row>
        <row r="280">
          <cell r="A280" t="str">
            <v>POHABA2</v>
          </cell>
          <cell r="B280" t="str">
            <v>P</v>
          </cell>
          <cell r="C280" t="str">
            <v>OH</v>
          </cell>
          <cell r="D280" t="str">
            <v>Business Analyst</v>
          </cell>
          <cell r="E280" t="str">
            <v>ABA2</v>
          </cell>
          <cell r="F280" t="str">
            <v>ABA2 - Business Analyst II</v>
          </cell>
          <cell r="G280" t="str">
            <v>ABA2</v>
          </cell>
          <cell r="H280">
            <v>44.451138020695147</v>
          </cell>
          <cell r="J280">
            <v>0.74202115008608549</v>
          </cell>
          <cell r="L280">
            <v>32.983684556751534</v>
          </cell>
          <cell r="N280">
            <v>77.434822577446681</v>
          </cell>
          <cell r="P280">
            <v>4.1180917625726274E-2</v>
          </cell>
          <cell r="R280">
            <v>3.1888370499245609</v>
          </cell>
          <cell r="T280">
            <v>80.623659627371239</v>
          </cell>
          <cell r="W280">
            <v>13.141656519261513</v>
          </cell>
          <cell r="Y280">
            <v>93.765316146632756</v>
          </cell>
          <cell r="AA280">
            <v>0.25213703316824615</v>
          </cell>
          <cell r="AC280">
            <v>94.017453179800995</v>
          </cell>
          <cell r="AE280">
            <v>14.064797421994912</v>
          </cell>
          <cell r="AG280">
            <v>108.08225060179591</v>
          </cell>
          <cell r="AI280">
            <v>0.25405273133689177</v>
          </cell>
          <cell r="AJ280">
            <v>0.13246332654480511</v>
          </cell>
          <cell r="AK280">
            <v>2.431484443693567</v>
          </cell>
          <cell r="AM280" t="e">
            <v>#N/A</v>
          </cell>
          <cell r="AN280" t="e">
            <v>#N/A</v>
          </cell>
        </row>
        <row r="281">
          <cell r="A281" t="str">
            <v>POHABC1</v>
          </cell>
          <cell r="B281" t="str">
            <v>P</v>
          </cell>
          <cell r="C281" t="str">
            <v>OH</v>
          </cell>
          <cell r="D281" t="str">
            <v>Business Consulting</v>
          </cell>
          <cell r="E281" t="str">
            <v>ABC1</v>
          </cell>
          <cell r="F281" t="str">
            <v>ABC1 - Business consulting I</v>
          </cell>
          <cell r="G281" t="str">
            <v>ABC1</v>
          </cell>
          <cell r="H281">
            <v>63.929038679601867</v>
          </cell>
          <cell r="J281">
            <v>0.74202115008608549</v>
          </cell>
          <cell r="L281">
            <v>47.436698804936022</v>
          </cell>
          <cell r="N281">
            <v>111.36573748453789</v>
          </cell>
          <cell r="P281">
            <v>4.1180917625726274E-2</v>
          </cell>
          <cell r="R281">
            <v>4.5861432616790117</v>
          </cell>
          <cell r="T281">
            <v>115.9518807462169</v>
          </cell>
          <cell r="W281">
            <v>18.900156561633356</v>
          </cell>
          <cell r="Y281">
            <v>134.85203730785025</v>
          </cell>
          <cell r="AA281">
            <v>0.36262014570849438</v>
          </cell>
          <cell r="AC281">
            <v>135.21465745355874</v>
          </cell>
          <cell r="AE281">
            <v>20.227805596177536</v>
          </cell>
          <cell r="AG281">
            <v>155.44246304973629</v>
          </cell>
          <cell r="AI281">
            <v>0.25405273133689182</v>
          </cell>
          <cell r="AJ281">
            <v>0.13246332654480522</v>
          </cell>
          <cell r="AK281">
            <v>2.4314844436935674</v>
          </cell>
          <cell r="AM281" t="e">
            <v>#N/A</v>
          </cell>
          <cell r="AN281" t="e">
            <v>#N/A</v>
          </cell>
        </row>
        <row r="282">
          <cell r="A282" t="str">
            <v>POHATC1</v>
          </cell>
          <cell r="B282" t="str">
            <v>P</v>
          </cell>
          <cell r="C282" t="str">
            <v>OH</v>
          </cell>
          <cell r="D282" t="str">
            <v>Technical Consulting</v>
          </cell>
          <cell r="E282" t="str">
            <v>ATC1</v>
          </cell>
          <cell r="F282" t="str">
            <v>ATC1 - Tech Consulting</v>
          </cell>
          <cell r="G282" t="str">
            <v>ATC1</v>
          </cell>
          <cell r="H282">
            <v>33.075845925875328</v>
          </cell>
          <cell r="J282">
            <v>0.74202115008608549</v>
          </cell>
          <cell r="L282">
            <v>24.542977233988175</v>
          </cell>
          <cell r="N282">
            <v>57.618823159863503</v>
          </cell>
          <cell r="P282">
            <v>4.1180917625726274E-2</v>
          </cell>
          <cell r="R282">
            <v>2.3727960102376282</v>
          </cell>
          <cell r="T282">
            <v>59.991619170101131</v>
          </cell>
          <cell r="W282">
            <v>9.7786339247264848</v>
          </cell>
          <cell r="Y282">
            <v>69.770253094827609</v>
          </cell>
          <cell r="AA282">
            <v>0.18761377171935467</v>
          </cell>
          <cell r="AC282">
            <v>69.957866866546965</v>
          </cell>
          <cell r="AE282">
            <v>10.465537964224142</v>
          </cell>
          <cell r="AG282">
            <v>80.423404830771105</v>
          </cell>
          <cell r="AI282">
            <v>0.25405273133689177</v>
          </cell>
          <cell r="AJ282">
            <v>0.13246332654480519</v>
          </cell>
          <cell r="AK282">
            <v>2.431484443693567</v>
          </cell>
          <cell r="AM282" t="e">
            <v>#N/A</v>
          </cell>
          <cell r="AN282" t="e">
            <v>#N/A</v>
          </cell>
        </row>
        <row r="283">
          <cell r="A283" t="str">
            <v>POHAPW1</v>
          </cell>
          <cell r="B283" t="str">
            <v>P</v>
          </cell>
          <cell r="C283" t="str">
            <v>OH</v>
          </cell>
          <cell r="D283" t="str">
            <v>Professional Writing I</v>
          </cell>
          <cell r="E283" t="str">
            <v>APW1</v>
          </cell>
          <cell r="F283" t="str">
            <v>APW1 - Professional Writing I</v>
          </cell>
          <cell r="G283" t="str">
            <v>APW1</v>
          </cell>
          <cell r="H283">
            <v>26.602555393285144</v>
          </cell>
          <cell r="J283">
            <v>0.74202115008608549</v>
          </cell>
          <cell r="L283">
            <v>19.739658748154238</v>
          </cell>
          <cell r="N283">
            <v>46.342214141439385</v>
          </cell>
          <cell r="P283">
            <v>4.1180917625726274E-2</v>
          </cell>
          <cell r="R283">
            <v>1.9084149031523825</v>
          </cell>
          <cell r="T283">
            <v>48.250629044591768</v>
          </cell>
          <cell r="W283">
            <v>7.8648525342684588</v>
          </cell>
          <cell r="Y283">
            <v>56.115481578860226</v>
          </cell>
          <cell r="AA283">
            <v>0.15089578557997846</v>
          </cell>
          <cell r="AC283">
            <v>56.266377364440203</v>
          </cell>
          <cell r="AE283">
            <v>8.4173222368290332</v>
          </cell>
          <cell r="AG283">
            <v>64.68369960126924</v>
          </cell>
          <cell r="AI283">
            <v>0.25405273133689182</v>
          </cell>
          <cell r="AJ283">
            <v>0.13246332654480519</v>
          </cell>
          <cell r="AK283">
            <v>2.4314844436935674</v>
          </cell>
          <cell r="AM283" t="e">
            <v>#N/A</v>
          </cell>
          <cell r="AN283" t="e">
            <v>#N/A</v>
          </cell>
        </row>
        <row r="285">
          <cell r="C285" t="str">
            <v>PHC Call Center SCA</v>
          </cell>
          <cell r="E285">
            <v>0</v>
          </cell>
        </row>
        <row r="286">
          <cell r="E286">
            <v>0</v>
          </cell>
        </row>
        <row r="287">
          <cell r="E287">
            <v>0</v>
          </cell>
        </row>
        <row r="288">
          <cell r="A288" t="str">
            <v>PWCFCCS</v>
          </cell>
          <cell r="B288" t="str">
            <v>P</v>
          </cell>
          <cell r="C288" t="str">
            <v>WC</v>
          </cell>
          <cell r="D288" t="str">
            <v>Contact Center Support</v>
          </cell>
          <cell r="E288" t="str">
            <v>FCCS</v>
          </cell>
          <cell r="F288" t="str">
            <v>FCCS - Contact Center Supt</v>
          </cell>
          <cell r="G288" t="str">
            <v>FCCS</v>
          </cell>
          <cell r="H288">
            <v>17.285831703495145</v>
          </cell>
          <cell r="J288">
            <v>0.66117153937232453</v>
          </cell>
          <cell r="L288">
            <v>11.428899956730815</v>
          </cell>
          <cell r="N288">
            <v>28.714731660225958</v>
          </cell>
          <cell r="P288">
            <v>4.1180917625726274E-2</v>
          </cell>
          <cell r="R288">
            <v>1.1824989991445993</v>
          </cell>
          <cell r="T288">
            <v>29.897230659370557</v>
          </cell>
          <cell r="W288">
            <v>4.8732485974774011</v>
          </cell>
          <cell r="Y288">
            <v>34.770479256847956</v>
          </cell>
          <cell r="AA288">
            <v>9.3498596730050287E-2</v>
          </cell>
          <cell r="AC288">
            <v>34.863977853578007</v>
          </cell>
          <cell r="AE288">
            <v>5.2155718885271929</v>
          </cell>
          <cell r="AG288">
            <v>40.0795497421052</v>
          </cell>
          <cell r="AI288">
            <v>0.25405273133689182</v>
          </cell>
          <cell r="AJ288">
            <v>0.13246332654480519</v>
          </cell>
          <cell r="AK288">
            <v>2.318635888026217</v>
          </cell>
          <cell r="AM288">
            <v>38.987283852477162</v>
          </cell>
          <cell r="AN288">
            <v>2.8015952425950754E-2</v>
          </cell>
        </row>
        <row r="289">
          <cell r="A289" t="str">
            <v>PWCFCS1</v>
          </cell>
          <cell r="B289" t="str">
            <v>P</v>
          </cell>
          <cell r="C289" t="str">
            <v>WC</v>
          </cell>
          <cell r="D289" t="str">
            <v>Contact Cust Service I</v>
          </cell>
          <cell r="E289" t="str">
            <v>FCS1</v>
          </cell>
          <cell r="F289" t="str">
            <v>FCS1 - Contact Cust Service I</v>
          </cell>
          <cell r="G289" t="str">
            <v>FCS1</v>
          </cell>
          <cell r="H289">
            <v>11.400654229963962</v>
          </cell>
          <cell r="J289">
            <v>0.66117153937232453</v>
          </cell>
          <cell r="L289">
            <v>7.5377881070768762</v>
          </cell>
          <cell r="N289">
            <v>18.93844233704084</v>
          </cell>
          <cell r="P289">
            <v>4.1180917625726274E-2</v>
          </cell>
          <cell r="R289">
            <v>0.7799024338412458</v>
          </cell>
          <cell r="T289">
            <v>19.718344770882087</v>
          </cell>
          <cell r="W289">
            <v>3.2140901976537801</v>
          </cell>
          <cell r="Y289">
            <v>22.932434968535865</v>
          </cell>
          <cell r="AA289">
            <v>6.1665830756099042E-2</v>
          </cell>
          <cell r="AC289">
            <v>22.994100799291964</v>
          </cell>
          <cell r="AE289">
            <v>3.4398652452803797</v>
          </cell>
          <cell r="AG289">
            <v>26.433966044572344</v>
          </cell>
          <cell r="AI289">
            <v>0.25405273133689177</v>
          </cell>
          <cell r="AJ289">
            <v>0.13246332654480517</v>
          </cell>
          <cell r="AK289">
            <v>2.3186358880262175</v>
          </cell>
          <cell r="AM289">
            <v>27.125293989601182</v>
          </cell>
          <cell r="AN289">
            <v>-2.5486468286532404E-2</v>
          </cell>
        </row>
        <row r="290">
          <cell r="A290" t="str">
            <v>PWCFCS2</v>
          </cell>
          <cell r="B290" t="str">
            <v>P</v>
          </cell>
          <cell r="C290" t="str">
            <v>WC</v>
          </cell>
          <cell r="D290" t="str">
            <v>Contact Cust Service II</v>
          </cell>
          <cell r="E290" t="str">
            <v>FCS2</v>
          </cell>
          <cell r="F290" t="str">
            <v>FCS2 - Contact Cust Service II</v>
          </cell>
          <cell r="G290" t="str">
            <v>FCS2</v>
          </cell>
          <cell r="H290">
            <v>16.904155618320203</v>
          </cell>
          <cell r="J290">
            <v>0.66117153937232453</v>
          </cell>
          <cell r="L290">
            <v>11.176546591954096</v>
          </cell>
          <cell r="N290">
            <v>28.0807022102743</v>
          </cell>
          <cell r="P290">
            <v>4.1180917625726274E-2</v>
          </cell>
          <cell r="R290">
            <v>1.1563890845938556</v>
          </cell>
          <cell r="T290">
            <v>29.237091294868154</v>
          </cell>
          <cell r="W290">
            <v>4.7656458810635094</v>
          </cell>
          <cell r="Y290">
            <v>34.002737175931664</v>
          </cell>
          <cell r="AA290">
            <v>9.1434121095819706E-2</v>
          </cell>
          <cell r="AC290">
            <v>34.094171297027486</v>
          </cell>
          <cell r="AE290">
            <v>5.1004105763897494</v>
          </cell>
          <cell r="AG290">
            <v>39.194581873417235</v>
          </cell>
          <cell r="AI290">
            <v>0.25405273133689188</v>
          </cell>
          <cell r="AJ290">
            <v>0.13246332654480522</v>
          </cell>
          <cell r="AK290">
            <v>2.3186358880262175</v>
          </cell>
          <cell r="AM290">
            <v>38.618995727316715</v>
          </cell>
          <cell r="AN290">
            <v>1.4904223563053071E-2</v>
          </cell>
        </row>
        <row r="291">
          <cell r="A291" t="str">
            <v>PWCFCS3</v>
          </cell>
          <cell r="B291" t="str">
            <v>P</v>
          </cell>
          <cell r="C291" t="str">
            <v>WC</v>
          </cell>
          <cell r="D291" t="str">
            <v>Contact Cust Service III</v>
          </cell>
          <cell r="E291" t="str">
            <v>FCS3</v>
          </cell>
          <cell r="F291" t="str">
            <v>FCS3 - Contact Cust Service III</v>
          </cell>
          <cell r="G291" t="str">
            <v>FCS3</v>
          </cell>
          <cell r="H291">
            <v>26.347438444165729</v>
          </cell>
          <cell r="J291">
            <v>0.66117153937232453</v>
          </cell>
          <cell r="L291">
            <v>17.420176434646617</v>
          </cell>
          <cell r="N291">
            <v>43.767614878812346</v>
          </cell>
          <cell r="P291">
            <v>4.1180917625726274E-2</v>
          </cell>
          <cell r="R291">
            <v>1.8023905429988829</v>
          </cell>
          <cell r="T291">
            <v>45.570005421811231</v>
          </cell>
          <cell r="W291">
            <v>7.4279108837552306</v>
          </cell>
          <cell r="Y291">
            <v>52.997916305566463</v>
          </cell>
          <cell r="AA291">
            <v>0.14251258280287279</v>
          </cell>
          <cell r="AC291">
            <v>53.140428888369335</v>
          </cell>
          <cell r="AE291">
            <v>7.9496874458349689</v>
          </cell>
          <cell r="AG291">
            <v>61.090116334204303</v>
          </cell>
          <cell r="AI291">
            <v>0.25405273133689182</v>
          </cell>
          <cell r="AJ291">
            <v>0.13246332654480517</v>
          </cell>
          <cell r="AK291">
            <v>2.3186358880262175</v>
          </cell>
          <cell r="AM291">
            <v>61.089545281364778</v>
          </cell>
          <cell r="AN291">
            <v>9.3477998059304476E-6</v>
          </cell>
        </row>
        <row r="292">
          <cell r="A292" t="str">
            <v>PWCFHD1</v>
          </cell>
          <cell r="B292" t="str">
            <v>P</v>
          </cell>
          <cell r="C292" t="str">
            <v>WC</v>
          </cell>
          <cell r="D292" t="str">
            <v>Help Desk I</v>
          </cell>
          <cell r="E292" t="str">
            <v>FHD1</v>
          </cell>
          <cell r="F292" t="str">
            <v>FHD1 - Help Desk I</v>
          </cell>
          <cell r="G292" t="str">
            <v>FHD1</v>
          </cell>
          <cell r="H292">
            <v>16.829445361511965</v>
          </cell>
          <cell r="J292">
            <v>0.66117153937232453</v>
          </cell>
          <cell r="L292">
            <v>11.127150296453292</v>
          </cell>
          <cell r="N292">
            <v>27.956595657965259</v>
          </cell>
          <cell r="P292">
            <v>4.1180917625726274E-2</v>
          </cell>
          <cell r="R292">
            <v>1.1512782628864042</v>
          </cell>
          <cell r="T292">
            <v>29.107873920851663</v>
          </cell>
          <cell r="W292">
            <v>4.7445834490988217</v>
          </cell>
          <cell r="Y292">
            <v>33.852457369950486</v>
          </cell>
          <cell r="AA292">
            <v>9.1030015334943912E-2</v>
          </cell>
          <cell r="AC292">
            <v>33.94348738528543</v>
          </cell>
          <cell r="AE292">
            <v>5.077868605492573</v>
          </cell>
          <cell r="AG292">
            <v>39.021355990778005</v>
          </cell>
          <cell r="AI292">
            <v>0.25405273133689193</v>
          </cell>
          <cell r="AJ292">
            <v>0.13246332654480525</v>
          </cell>
          <cell r="AK292">
            <v>2.3186358880262179</v>
          </cell>
          <cell r="AM292">
            <v>43.424686465648904</v>
          </cell>
          <cell r="AN292">
            <v>-0.10140154905560811</v>
          </cell>
        </row>
        <row r="293">
          <cell r="A293" t="str">
            <v>PWCFHD2</v>
          </cell>
          <cell r="B293" t="str">
            <v>P</v>
          </cell>
          <cell r="C293" t="str">
            <v>WC</v>
          </cell>
          <cell r="D293" t="str">
            <v>Help Desk II</v>
          </cell>
          <cell r="E293" t="str">
            <v>FHD2</v>
          </cell>
          <cell r="F293" t="str">
            <v>FHD2 - Help Desk II</v>
          </cell>
          <cell r="G293" t="str">
            <v>FHD2</v>
          </cell>
          <cell r="H293">
            <v>22.044155308120562</v>
          </cell>
          <cell r="J293">
            <v>0.66117153937232453</v>
          </cell>
          <cell r="L293">
            <v>14.57496809923267</v>
          </cell>
          <cell r="N293">
            <v>36.619123407353229</v>
          </cell>
          <cell r="P293">
            <v>4.1180917625726274E-2</v>
          </cell>
          <cell r="R293">
            <v>1.5080091045645181</v>
          </cell>
          <cell r="T293">
            <v>38.127132511917743</v>
          </cell>
          <cell r="W293">
            <v>6.2147225994425925</v>
          </cell>
          <cell r="Y293">
            <v>44.341855111360339</v>
          </cell>
          <cell r="AA293">
            <v>0.11923624056757498</v>
          </cell>
          <cell r="AC293">
            <v>44.461091351927912</v>
          </cell>
          <cell r="AE293">
            <v>6.6512782667040504</v>
          </cell>
          <cell r="AG293">
            <v>51.112369618631959</v>
          </cell>
          <cell r="AI293">
            <v>0.25405273133689182</v>
          </cell>
          <cell r="AJ293">
            <v>0.13246332654480511</v>
          </cell>
          <cell r="AK293">
            <v>2.3186358880262166</v>
          </cell>
          <cell r="AM293">
            <v>48.249721620556265</v>
          </cell>
          <cell r="AN293">
            <v>5.9329834492891545E-2</v>
          </cell>
        </row>
        <row r="294">
          <cell r="A294" t="str">
            <v>PWCFHD3</v>
          </cell>
          <cell r="B294" t="str">
            <v>P</v>
          </cell>
          <cell r="C294" t="str">
            <v>WC</v>
          </cell>
          <cell r="D294" t="str">
            <v>Help Desk III</v>
          </cell>
          <cell r="E294" t="str">
            <v>FHD3</v>
          </cell>
          <cell r="F294" t="str">
            <v>FHD3 - Help Desk III</v>
          </cell>
          <cell r="G294" t="str">
            <v>FHD3</v>
          </cell>
          <cell r="H294">
            <v>28.828905126821372</v>
          </cell>
          <cell r="J294">
            <v>0.66117153937232453</v>
          </cell>
          <cell r="L294">
            <v>19.060851581119184</v>
          </cell>
          <cell r="N294">
            <v>47.889756707940556</v>
          </cell>
          <cell r="P294">
            <v>4.1180917625726274E-2</v>
          </cell>
          <cell r="R294">
            <v>1.9721441261057724</v>
          </cell>
          <cell r="T294">
            <v>49.861900834046331</v>
          </cell>
          <cell r="W294">
            <v>8.127489835949552</v>
          </cell>
          <cell r="Y294">
            <v>57.989390669995885</v>
          </cell>
          <cell r="AA294">
            <v>0.15593476905577741</v>
          </cell>
          <cell r="AC294">
            <v>58.145325439051661</v>
          </cell>
          <cell r="AE294">
            <v>8.6984086004993824</v>
          </cell>
          <cell r="AG294">
            <v>66.843734039551038</v>
          </cell>
          <cell r="AI294">
            <v>0.25405273133689177</v>
          </cell>
          <cell r="AJ294">
            <v>0.13246332654480508</v>
          </cell>
          <cell r="AK294">
            <v>2.318635888026217</v>
          </cell>
          <cell r="AM294">
            <v>61.983547271144118</v>
          </cell>
          <cell r="AN294">
            <v>7.8410916805813968E-2</v>
          </cell>
        </row>
        <row r="295">
          <cell r="A295" t="str">
            <v>PWCFPS1</v>
          </cell>
          <cell r="B295" t="str">
            <v>P</v>
          </cell>
          <cell r="C295" t="str">
            <v>WC</v>
          </cell>
          <cell r="D295" t="str">
            <v>Program Supt I</v>
          </cell>
          <cell r="E295" t="str">
            <v>FPS1</v>
          </cell>
          <cell r="F295" t="str">
            <v>FPS1 - Program Supt I</v>
          </cell>
          <cell r="G295" t="str">
            <v>FPS1</v>
          </cell>
          <cell r="H295">
            <v>19.278931396988678</v>
          </cell>
          <cell r="J295">
            <v>0.66117153937232453</v>
          </cell>
          <cell r="L295">
            <v>12.746680749200443</v>
          </cell>
          <cell r="N295">
            <v>32.025612146189118</v>
          </cell>
          <cell r="P295">
            <v>4.1180917625726274E-2</v>
          </cell>
          <cell r="R295">
            <v>1.3188440957056728</v>
          </cell>
          <cell r="T295">
            <v>33.34445624189479</v>
          </cell>
          <cell r="W295">
            <v>5.4351463674288505</v>
          </cell>
          <cell r="Y295">
            <v>38.779602609323639</v>
          </cell>
          <cell r="AA295">
            <v>0.10427921913117309</v>
          </cell>
          <cell r="AC295">
            <v>38.883881828454811</v>
          </cell>
          <cell r="AE295">
            <v>5.8169403913985454</v>
          </cell>
          <cell r="AG295">
            <v>44.700822219853357</v>
          </cell>
          <cell r="AI295">
            <v>0.25405273133689177</v>
          </cell>
          <cell r="AJ295">
            <v>0.13246332654480517</v>
          </cell>
          <cell r="AK295">
            <v>2.318635888026217</v>
          </cell>
          <cell r="AM295">
            <v>46.420040189471166</v>
          </cell>
          <cell r="AN295">
            <v>-3.7036115492372103E-2</v>
          </cell>
        </row>
        <row r="296">
          <cell r="A296" t="str">
            <v>PWCFPS2</v>
          </cell>
          <cell r="B296" t="str">
            <v>P</v>
          </cell>
          <cell r="C296" t="str">
            <v>WC</v>
          </cell>
          <cell r="D296" t="str">
            <v>Program Supt II</v>
          </cell>
          <cell r="E296" t="str">
            <v>FPS2</v>
          </cell>
          <cell r="F296" t="str">
            <v>FPS2 - Program Supt II</v>
          </cell>
          <cell r="G296" t="str">
            <v>FPS2</v>
          </cell>
          <cell r="H296">
            <v>22.876905323647588</v>
          </cell>
          <cell r="J296">
            <v>0.66117153937232453</v>
          </cell>
          <cell r="L296">
            <v>15.125558708911003</v>
          </cell>
          <cell r="N296">
            <v>38.002464032558592</v>
          </cell>
          <cell r="P296">
            <v>4.1180917625726274E-2</v>
          </cell>
          <cell r="R296">
            <v>1.5649763408994208</v>
          </cell>
          <cell r="T296">
            <v>39.567440373458012</v>
          </cell>
          <cell r="W296">
            <v>6.4494927808736566</v>
          </cell>
          <cell r="Y296">
            <v>46.016933154331667</v>
          </cell>
          <cell r="AA296">
            <v>0.12374056290590724</v>
          </cell>
          <cell r="AC296">
            <v>46.140673717237576</v>
          </cell>
          <cell r="AE296">
            <v>6.9025399731497501</v>
          </cell>
          <cell r="AG296">
            <v>53.043213690387326</v>
          </cell>
          <cell r="AI296">
            <v>0.25405273133689182</v>
          </cell>
          <cell r="AJ296">
            <v>0.13246332654480519</v>
          </cell>
          <cell r="AK296">
            <v>2.3186358880262175</v>
          </cell>
          <cell r="AM296">
            <v>50.536693124743948</v>
          </cell>
          <cell r="AN296">
            <v>4.959803284825786E-2</v>
          </cell>
        </row>
        <row r="297">
          <cell r="A297" t="str">
            <v>PWCFPS3</v>
          </cell>
          <cell r="B297" t="str">
            <v>P</v>
          </cell>
          <cell r="C297" t="str">
            <v>WC</v>
          </cell>
          <cell r="D297" t="str">
            <v>Program Supt III</v>
          </cell>
          <cell r="E297" t="str">
            <v>FPS3</v>
          </cell>
          <cell r="F297" t="str">
            <v>FPS3 - Program Supt III</v>
          </cell>
          <cell r="G297" t="str">
            <v>FPS3</v>
          </cell>
          <cell r="H297">
            <v>31.271480093367735</v>
          </cell>
          <cell r="J297">
            <v>0.66117153937232453</v>
          </cell>
          <cell r="L297">
            <v>20.67581263178295</v>
          </cell>
          <cell r="N297">
            <v>51.947292725150689</v>
          </cell>
          <cell r="P297">
            <v>4.1180917625726274E-2</v>
          </cell>
          <cell r="R297">
            <v>2.13923718259392</v>
          </cell>
          <cell r="T297">
            <v>54.086529907744605</v>
          </cell>
          <cell r="W297">
            <v>8.8161043749623715</v>
          </cell>
          <cell r="Y297">
            <v>62.902634282706977</v>
          </cell>
          <cell r="AA297">
            <v>0.16914659106685584</v>
          </cell>
          <cell r="AC297">
            <v>63.071780873773832</v>
          </cell>
          <cell r="AE297">
            <v>9.4353951424060458</v>
          </cell>
          <cell r="AG297">
            <v>72.507176016179884</v>
          </cell>
          <cell r="AI297">
            <v>0.25405273133689188</v>
          </cell>
          <cell r="AJ297">
            <v>0.13246332654480525</v>
          </cell>
          <cell r="AK297">
            <v>2.3186358880262175</v>
          </cell>
          <cell r="AM297">
            <v>72.990876683009532</v>
          </cell>
          <cell r="AN297">
            <v>-6.6268647372232717E-3</v>
          </cell>
        </row>
        <row r="299">
          <cell r="A299" t="str">
            <v>VA/MD/GA</v>
          </cell>
        </row>
        <row r="301">
          <cell r="A301" t="str">
            <v>PWCACCS</v>
          </cell>
          <cell r="B301" t="str">
            <v>P</v>
          </cell>
          <cell r="C301" t="str">
            <v>WC</v>
          </cell>
          <cell r="D301" t="str">
            <v>Contact Center Support</v>
          </cell>
          <cell r="E301" t="str">
            <v>ACCS</v>
          </cell>
          <cell r="F301" t="str">
            <v>ACCS - Contact Center Supt</v>
          </cell>
          <cell r="G301" t="str">
            <v>ACCS</v>
          </cell>
          <cell r="H301">
            <v>15.981540145985404</v>
          </cell>
          <cell r="J301">
            <v>0.66117153937232453</v>
          </cell>
          <cell r="L301">
            <v>10.566539499861774</v>
          </cell>
          <cell r="N301">
            <v>26.548079645847178</v>
          </cell>
          <cell r="P301">
            <v>4.1180917625726274E-2</v>
          </cell>
          <cell r="R301">
            <v>1.093274281016853</v>
          </cell>
          <cell r="T301">
            <v>27.641353926864031</v>
          </cell>
          <cell r="W301">
            <v>4.5055406900788375</v>
          </cell>
          <cell r="Y301">
            <v>32.146894616942866</v>
          </cell>
          <cell r="AA301">
            <v>8.6443718929212127E-2</v>
          </cell>
          <cell r="AC301">
            <v>32.233338335872077</v>
          </cell>
          <cell r="AE301">
            <v>4.8220341925414294</v>
          </cell>
          <cell r="AG301">
            <v>37.055372528413507</v>
          </cell>
          <cell r="AI301">
            <v>0.25405273133689177</v>
          </cell>
          <cell r="AJ301">
            <v>0.13246332654480517</v>
          </cell>
          <cell r="AK301">
            <v>2.318635888026217</v>
          </cell>
          <cell r="AM301" t="e">
            <v>#N/A</v>
          </cell>
          <cell r="AN301" t="e">
            <v>#N/A</v>
          </cell>
        </row>
        <row r="302">
          <cell r="A302" t="str">
            <v>PWCACS1</v>
          </cell>
          <cell r="B302" t="str">
            <v>P</v>
          </cell>
          <cell r="C302" t="str">
            <v>WC</v>
          </cell>
          <cell r="D302" t="str">
            <v>Contact Cust Service I</v>
          </cell>
          <cell r="E302" t="str">
            <v>ACS1</v>
          </cell>
          <cell r="F302" t="str">
            <v>ACS1 - Contact Cust Service I</v>
          </cell>
          <cell r="G302" t="str">
            <v>ACS1</v>
          </cell>
          <cell r="H302">
            <v>15.073336874094478</v>
          </cell>
          <cell r="J302">
            <v>0.66117153937232453</v>
          </cell>
          <cell r="L302">
            <v>9.966061344522668</v>
          </cell>
          <cell r="N302">
            <v>25.039398218617144</v>
          </cell>
          <cell r="P302">
            <v>4.1180917625726274E-2</v>
          </cell>
          <cell r="R302">
            <v>1.0311453954386298</v>
          </cell>
          <cell r="T302">
            <v>26.070543614055772</v>
          </cell>
          <cell r="W302">
            <v>4.2494986090910913</v>
          </cell>
          <cell r="Y302">
            <v>30.320042223146864</v>
          </cell>
          <cell r="AA302">
            <v>8.1531271965478685E-2</v>
          </cell>
          <cell r="AC302">
            <v>30.401573495112341</v>
          </cell>
          <cell r="AE302">
            <v>4.5480063334720295</v>
          </cell>
          <cell r="AG302">
            <v>34.949579828584369</v>
          </cell>
          <cell r="AI302">
            <v>0.25405273133689177</v>
          </cell>
          <cell r="AJ302">
            <v>0.13246332654480511</v>
          </cell>
          <cell r="AK302">
            <v>2.318635888026217</v>
          </cell>
          <cell r="AM302">
            <v>36.993920652914781</v>
          </cell>
          <cell r="AN302">
            <v>-5.5261534550794814E-2</v>
          </cell>
        </row>
        <row r="303">
          <cell r="A303" t="str">
            <v>PWCACS2</v>
          </cell>
          <cell r="B303" t="str">
            <v>P</v>
          </cell>
          <cell r="C303" t="str">
            <v>WC</v>
          </cell>
          <cell r="D303" t="str">
            <v>Contact Cust Service II</v>
          </cell>
          <cell r="E303" t="str">
            <v>ACS2</v>
          </cell>
          <cell r="F303" t="str">
            <v>ACS2 - Contact Cust Service II</v>
          </cell>
          <cell r="G303" t="str">
            <v>ACS2</v>
          </cell>
          <cell r="H303">
            <v>21.021957465478945</v>
          </cell>
          <cell r="J303">
            <v>0.66117153937232453</v>
          </cell>
          <cell r="L303">
            <v>13.899119978070244</v>
          </cell>
          <cell r="N303">
            <v>34.921077443549187</v>
          </cell>
          <cell r="P303">
            <v>4.1180917625726274E-2</v>
          </cell>
          <cell r="R303">
            <v>1.438082013604407</v>
          </cell>
          <cell r="T303">
            <v>36.359159457153595</v>
          </cell>
          <cell r="W303">
            <v>5.9265429915160359</v>
          </cell>
          <cell r="Y303">
            <v>42.285702448669632</v>
          </cell>
          <cell r="AA303">
            <v>0.11370720005006545</v>
          </cell>
          <cell r="AC303">
            <v>42.399409648719697</v>
          </cell>
          <cell r="AE303">
            <v>6.3428553673004444</v>
          </cell>
          <cell r="AG303">
            <v>48.742265016020141</v>
          </cell>
          <cell r="AI303">
            <v>0.25405273133689182</v>
          </cell>
          <cell r="AJ303">
            <v>0.13246332654480517</v>
          </cell>
          <cell r="AK303">
            <v>2.3186358880262175</v>
          </cell>
          <cell r="AM303">
            <v>60.499207681849207</v>
          </cell>
          <cell r="AN303">
            <v>-0.19433217584693011</v>
          </cell>
        </row>
        <row r="304">
          <cell r="A304" t="str">
            <v>PWCACS3</v>
          </cell>
          <cell r="B304" t="str">
            <v>P</v>
          </cell>
          <cell r="C304" t="str">
            <v>WC</v>
          </cell>
          <cell r="D304" t="str">
            <v>Contact Cust Service III</v>
          </cell>
          <cell r="E304" t="str">
            <v>ACS3</v>
          </cell>
          <cell r="F304" t="str">
            <v>ACS3 - Contact Cust Service III</v>
          </cell>
          <cell r="G304" t="str">
            <v>ACS3</v>
          </cell>
          <cell r="H304">
            <v>30.056285020723188</v>
          </cell>
          <cell r="J304">
            <v>0.66117153937232453</v>
          </cell>
          <cell r="L304">
            <v>19.872360234964891</v>
          </cell>
          <cell r="N304">
            <v>49.928645255688082</v>
          </cell>
          <cell r="P304">
            <v>4.1180917625726274E-2</v>
          </cell>
          <cell r="R304">
            <v>2.0561074274386</v>
          </cell>
          <cell r="T304">
            <v>51.984752683126679</v>
          </cell>
          <cell r="W304">
            <v>8.473514687349649</v>
          </cell>
          <cell r="Y304">
            <v>60.458267370476328</v>
          </cell>
          <cell r="AA304">
            <v>0.16257363374582842</v>
          </cell>
          <cell r="AC304">
            <v>60.620841004222157</v>
          </cell>
          <cell r="AE304">
            <v>9.0687401055714485</v>
          </cell>
          <cell r="AG304">
            <v>69.689581109793608</v>
          </cell>
          <cell r="AI304">
            <v>0.25405273133689182</v>
          </cell>
          <cell r="AJ304">
            <v>0.13246332654480522</v>
          </cell>
          <cell r="AK304">
            <v>2.3186358880262175</v>
          </cell>
          <cell r="AM304">
            <v>82.056978082301853</v>
          </cell>
          <cell r="AN304">
            <v>-0.15071718775829085</v>
          </cell>
        </row>
        <row r="305">
          <cell r="A305" t="str">
            <v>PWCAPS1</v>
          </cell>
          <cell r="B305" t="str">
            <v>P</v>
          </cell>
          <cell r="C305" t="str">
            <v>WC</v>
          </cell>
          <cell r="D305" t="str">
            <v>Program Supt I</v>
          </cell>
          <cell r="E305" t="str">
            <v>APS1</v>
          </cell>
          <cell r="F305" t="str">
            <v>APS1 - Program Supt I</v>
          </cell>
          <cell r="G305" t="str">
            <v>APS1</v>
          </cell>
          <cell r="H305">
            <v>27.099097011670892</v>
          </cell>
          <cell r="J305">
            <v>0.66117153937232453</v>
          </cell>
          <cell r="L305">
            <v>17.917151686806402</v>
          </cell>
          <cell r="N305">
            <v>45.016248698477298</v>
          </cell>
          <cell r="P305">
            <v>4.1180917625726274E-2</v>
          </cell>
          <cell r="R305">
            <v>1.8538104294712012</v>
          </cell>
          <cell r="T305">
            <v>46.870059127948501</v>
          </cell>
          <cell r="W305">
            <v>7.6398196378556058</v>
          </cell>
          <cell r="Y305">
            <v>54.509878765804103</v>
          </cell>
          <cell r="AA305">
            <v>0.14657828368943426</v>
          </cell>
          <cell r="AC305">
            <v>54.65645704949354</v>
          </cell>
          <cell r="AE305">
            <v>8.1764818148706144</v>
          </cell>
          <cell r="AG305">
            <v>62.832938864364152</v>
          </cell>
          <cell r="AI305">
            <v>0.25405273133689177</v>
          </cell>
          <cell r="AJ305">
            <v>0.13246332654480517</v>
          </cell>
          <cell r="AK305">
            <v>2.3186358880262175</v>
          </cell>
          <cell r="AM305">
            <v>60.104616975970885</v>
          </cell>
          <cell r="AN305">
            <v>4.5392883702827992E-2</v>
          </cell>
        </row>
        <row r="306">
          <cell r="A306" t="str">
            <v>PWCAPS2</v>
          </cell>
          <cell r="B306" t="str">
            <v>P</v>
          </cell>
          <cell r="C306" t="str">
            <v>WC</v>
          </cell>
          <cell r="D306" t="str">
            <v>Program Supt II</v>
          </cell>
          <cell r="E306" t="str">
            <v>APS2</v>
          </cell>
          <cell r="F306" t="str">
            <v>APS2 - Program Supt II</v>
          </cell>
          <cell r="G306" t="str">
            <v>APS2</v>
          </cell>
          <cell r="H306">
            <v>26.950112957654998</v>
          </cell>
          <cell r="J306">
            <v>0.66117153937232453</v>
          </cell>
          <cell r="L306">
            <v>17.818647670470785</v>
          </cell>
          <cell r="N306">
            <v>44.768760628125783</v>
          </cell>
          <cell r="P306">
            <v>4.1180917625726274E-2</v>
          </cell>
          <cell r="R306">
            <v>1.8436186436327056</v>
          </cell>
          <cell r="T306">
            <v>46.612379271758485</v>
          </cell>
          <cell r="W306">
            <v>7.5978178212966334</v>
          </cell>
          <cell r="Y306">
            <v>54.210197093055115</v>
          </cell>
          <cell r="AA306">
            <v>0.14577243296587181</v>
          </cell>
          <cell r="AC306">
            <v>54.355969526020985</v>
          </cell>
          <cell r="AE306">
            <v>8.1315295639582672</v>
          </cell>
          <cell r="AG306">
            <v>62.487499089979252</v>
          </cell>
          <cell r="AI306">
            <v>0.25405273133689177</v>
          </cell>
          <cell r="AJ306">
            <v>0.13246332654480517</v>
          </cell>
          <cell r="AK306">
            <v>2.318635888026217</v>
          </cell>
          <cell r="AM306">
            <v>64.395681363039841</v>
          </cell>
          <cell r="AN306">
            <v>-2.9632146638886223E-2</v>
          </cell>
        </row>
        <row r="307">
          <cell r="A307" t="str">
            <v>PWCAPS3</v>
          </cell>
          <cell r="B307" t="str">
            <v>P</v>
          </cell>
          <cell r="C307" t="str">
            <v>WC</v>
          </cell>
          <cell r="D307" t="str">
            <v>Program Supt III</v>
          </cell>
          <cell r="E307" t="str">
            <v>APS3</v>
          </cell>
          <cell r="F307" t="str">
            <v>APS3 - Program Supt III</v>
          </cell>
          <cell r="G307" t="str">
            <v>APS3</v>
          </cell>
          <cell r="H307">
            <v>40.831473715841476</v>
          </cell>
          <cell r="J307">
            <v>0.66117153937232453</v>
          </cell>
          <cell r="L307">
            <v>26.996608331543516</v>
          </cell>
          <cell r="N307">
            <v>67.828082047384996</v>
          </cell>
          <cell r="P307">
            <v>4.1180917625726274E-2</v>
          </cell>
          <cell r="R307">
            <v>2.7932226595043645</v>
          </cell>
          <cell r="T307">
            <v>70.621304706889362</v>
          </cell>
          <cell r="W307">
            <v>11.511272667222967</v>
          </cell>
          <cell r="Y307">
            <v>82.13257737411233</v>
          </cell>
          <cell r="AA307">
            <v>0.22085633832008128</v>
          </cell>
          <cell r="AC307">
            <v>82.353433712432405</v>
          </cell>
          <cell r="AE307">
            <v>12.319886606116849</v>
          </cell>
          <cell r="AG307">
            <v>94.673320318549258</v>
          </cell>
          <cell r="AI307">
            <v>0.25405273133689182</v>
          </cell>
          <cell r="AJ307">
            <v>0.13246332654480517</v>
          </cell>
          <cell r="AK307">
            <v>2.3186358880262175</v>
          </cell>
          <cell r="AM307">
            <v>89.040100635930884</v>
          </cell>
          <cell r="AN307">
            <v>6.3266097436834742E-2</v>
          </cell>
        </row>
        <row r="309">
          <cell r="E309">
            <v>0</v>
          </cell>
        </row>
        <row r="310">
          <cell r="A310" t="str">
            <v>Corbin</v>
          </cell>
        </row>
        <row r="312">
          <cell r="A312" t="str">
            <v>PCWECCS</v>
          </cell>
          <cell r="B312" t="str">
            <v>P</v>
          </cell>
          <cell r="C312" t="str">
            <v>CW</v>
          </cell>
          <cell r="D312" t="str">
            <v>Contact Center Support</v>
          </cell>
          <cell r="E312" t="str">
            <v>ECCS</v>
          </cell>
          <cell r="F312" t="str">
            <v>ECCS - Contact Center Supt</v>
          </cell>
          <cell r="G312" t="str">
            <v>ECCS</v>
          </cell>
          <cell r="H312">
            <v>16.213178524781743</v>
          </cell>
          <cell r="J312">
            <v>0.66117153937232453</v>
          </cell>
          <cell r="L312">
            <v>10.719692203348259</v>
          </cell>
          <cell r="N312">
            <v>26.932870728130002</v>
          </cell>
          <cell r="P312">
            <v>4.1180917625726274E-2</v>
          </cell>
          <cell r="R312">
            <v>1.1091203308794559</v>
          </cell>
          <cell r="T312">
            <v>28.041991059009458</v>
          </cell>
          <cell r="W312">
            <v>4.5708445426185422</v>
          </cell>
          <cell r="Y312">
            <v>32.612835601627999</v>
          </cell>
          <cell r="AA312">
            <v>8.7696644662713416E-2</v>
          </cell>
          <cell r="AC312">
            <v>32.700532246290713</v>
          </cell>
          <cell r="AE312">
            <v>4.8919253402441996</v>
          </cell>
          <cell r="AG312">
            <v>37.592457586534913</v>
          </cell>
          <cell r="AI312">
            <v>0.25405273133689182</v>
          </cell>
          <cell r="AJ312">
            <v>0.13246332654480519</v>
          </cell>
          <cell r="AK312">
            <v>2.3186358880262175</v>
          </cell>
          <cell r="AM312" t="e">
            <v>#N/A</v>
          </cell>
          <cell r="AN312" t="e">
            <v>#N/A</v>
          </cell>
        </row>
        <row r="313">
          <cell r="A313" t="str">
            <v>PCWEPM2</v>
          </cell>
          <cell r="B313" t="str">
            <v>P</v>
          </cell>
          <cell r="C313" t="str">
            <v>CW</v>
          </cell>
          <cell r="D313" t="str">
            <v>External PM II</v>
          </cell>
          <cell r="E313" t="str">
            <v>EPM2</v>
          </cell>
          <cell r="F313" t="str">
            <v>EPM2 - External PM II</v>
          </cell>
          <cell r="G313" t="str">
            <v>EPM2</v>
          </cell>
          <cell r="H313">
            <v>30.603024296296297</v>
          </cell>
          <cell r="J313">
            <v>0.66117153937232453</v>
          </cell>
          <cell r="L313">
            <v>20.233848683430871</v>
          </cell>
          <cell r="N313">
            <v>50.836872979727168</v>
          </cell>
          <cell r="P313">
            <v>4.1180917625726274E-2</v>
          </cell>
          <cell r="R313">
            <v>2.0935090785276542</v>
          </cell>
          <cell r="T313">
            <v>52.930382058254821</v>
          </cell>
          <cell r="W313">
            <v>8.6276522754955369</v>
          </cell>
          <cell r="Y313">
            <v>61.558034333750356</v>
          </cell>
          <cell r="AA313">
            <v>0.16553093171795627</v>
          </cell>
          <cell r="AC313">
            <v>61.723565265468309</v>
          </cell>
          <cell r="AE313">
            <v>9.2337051500625531</v>
          </cell>
          <cell r="AG313">
            <v>70.957270415530857</v>
          </cell>
          <cell r="AI313">
            <v>0.25405273133689171</v>
          </cell>
          <cell r="AJ313">
            <v>0.13246332654480508</v>
          </cell>
          <cell r="AK313">
            <v>2.318635888026217</v>
          </cell>
          <cell r="AM313" t="e">
            <v>#N/A</v>
          </cell>
          <cell r="AN313" t="e">
            <v>#N/A</v>
          </cell>
        </row>
        <row r="314">
          <cell r="A314" t="str">
            <v>PCWEPT1</v>
          </cell>
          <cell r="B314" t="str">
            <v>P</v>
          </cell>
          <cell r="C314" t="str">
            <v>CW</v>
          </cell>
          <cell r="D314" t="str">
            <v>Product Training</v>
          </cell>
          <cell r="E314" t="str">
            <v>EPT1</v>
          </cell>
          <cell r="F314" t="str">
            <v>EPT1 - Product Training I</v>
          </cell>
          <cell r="G314" t="str">
            <v>EPT1</v>
          </cell>
          <cell r="H314">
            <v>15.251099090436419</v>
          </cell>
          <cell r="J314">
            <v>0.66117153937232453</v>
          </cell>
          <cell r="L314">
            <v>10.083592662743706</v>
          </cell>
          <cell r="N314">
            <v>25.334691753180124</v>
          </cell>
          <cell r="P314">
            <v>4.1180917625726274E-2</v>
          </cell>
          <cell r="R314">
            <v>1.0433058541608775</v>
          </cell>
          <cell r="T314">
            <v>26.377997607341001</v>
          </cell>
          <cell r="W314">
            <v>4.2996136099965829</v>
          </cell>
          <cell r="Y314">
            <v>30.677611217337585</v>
          </cell>
          <cell r="AA314">
            <v>8.249278299165827E-2</v>
          </cell>
          <cell r="AC314">
            <v>30.760104000329243</v>
          </cell>
          <cell r="AE314">
            <v>4.6016416826006372</v>
          </cell>
          <cell r="AG314">
            <v>35.361745682929879</v>
          </cell>
          <cell r="AI314">
            <v>0.25405273133689177</v>
          </cell>
          <cell r="AJ314">
            <v>0.13246332654480514</v>
          </cell>
          <cell r="AK314">
            <v>2.318635888026217</v>
          </cell>
          <cell r="AM314" t="e">
            <v>#N/A</v>
          </cell>
          <cell r="AN314" t="e">
            <v>#N/A</v>
          </cell>
        </row>
        <row r="315">
          <cell r="A315" t="str">
            <v>PCWEPW1</v>
          </cell>
          <cell r="B315" t="str">
            <v>P</v>
          </cell>
          <cell r="C315" t="str">
            <v>CW</v>
          </cell>
          <cell r="D315" t="str">
            <v>Professional Writing I</v>
          </cell>
          <cell r="E315" t="str">
            <v>EPW1</v>
          </cell>
          <cell r="F315" t="str">
            <v>EPW1 - Professional Writing I</v>
          </cell>
          <cell r="G315" t="str">
            <v>EPW1</v>
          </cell>
          <cell r="H315">
            <v>20.046281927710844</v>
          </cell>
          <cell r="J315">
            <v>0.66117153937232453</v>
          </cell>
          <cell r="L315">
            <v>13.254031080836189</v>
          </cell>
          <cell r="N315">
            <v>33.300313008547036</v>
          </cell>
          <cell r="P315">
            <v>4.1180917625726274E-2</v>
          </cell>
          <cell r="R315">
            <v>1.3713374469158766</v>
          </cell>
          <cell r="T315">
            <v>34.67165045546291</v>
          </cell>
          <cell r="W315">
            <v>5.6514790242404542</v>
          </cell>
          <cell r="Y315">
            <v>40.323129479703361</v>
          </cell>
          <cell r="AA315">
            <v>0.10842979742287746</v>
          </cell>
          <cell r="AC315">
            <v>40.43155927712624</v>
          </cell>
          <cell r="AE315">
            <v>6.0484694219555042</v>
          </cell>
          <cell r="AG315">
            <v>46.480028699081743</v>
          </cell>
          <cell r="AI315">
            <v>0.25405273133689177</v>
          </cell>
          <cell r="AJ315">
            <v>0.13246332654480519</v>
          </cell>
          <cell r="AK315">
            <v>2.3186358880262175</v>
          </cell>
          <cell r="AM315" t="e">
            <v>#N/A</v>
          </cell>
          <cell r="AN315" t="e">
            <v>#N/A</v>
          </cell>
        </row>
        <row r="316">
          <cell r="A316" t="str">
            <v>PCWEPC1</v>
          </cell>
          <cell r="B316" t="str">
            <v>P</v>
          </cell>
          <cell r="C316" t="str">
            <v>CW</v>
          </cell>
          <cell r="D316" t="str">
            <v>Project Coordination</v>
          </cell>
          <cell r="E316" t="str">
            <v>EPC1</v>
          </cell>
          <cell r="F316" t="str">
            <v>EPC1 - Project Coordination</v>
          </cell>
          <cell r="G316" t="str">
            <v>EPC1</v>
          </cell>
          <cell r="H316">
            <v>15.867636328181225</v>
          </cell>
          <cell r="J316">
            <v>0.66117153937232453</v>
          </cell>
          <cell r="L316">
            <v>10.4912295373038</v>
          </cell>
          <cell r="N316">
            <v>26.358865865485026</v>
          </cell>
          <cell r="P316">
            <v>4.1180917625726274E-2</v>
          </cell>
          <cell r="R316">
            <v>1.0854822839141069</v>
          </cell>
          <cell r="T316">
            <v>27.444348149399133</v>
          </cell>
          <cell r="W316">
            <v>4.4734287483520587</v>
          </cell>
          <cell r="Y316">
            <v>31.917776897751192</v>
          </cell>
          <cell r="AA316">
            <v>8.5827616255672118E-2</v>
          </cell>
          <cell r="AC316">
            <v>32.003604514006867</v>
          </cell>
          <cell r="AE316">
            <v>4.7876665346626783</v>
          </cell>
          <cell r="AG316">
            <v>36.791271048669543</v>
          </cell>
          <cell r="AI316">
            <v>0.25405273133689182</v>
          </cell>
          <cell r="AJ316">
            <v>0.13246332654480519</v>
          </cell>
          <cell r="AK316">
            <v>2.3186358880262175</v>
          </cell>
          <cell r="AM316" t="e">
            <v>#N/A</v>
          </cell>
          <cell r="AN316" t="e">
            <v>#N/A</v>
          </cell>
        </row>
        <row r="318">
          <cell r="A318" t="str">
            <v>Service Contract Act</v>
          </cell>
        </row>
        <row r="320">
          <cell r="A320" t="str">
            <v>PWIGnC1</v>
          </cell>
          <cell r="B320" t="str">
            <v>P</v>
          </cell>
          <cell r="C320" t="str">
            <v>WI</v>
          </cell>
          <cell r="D320" t="str">
            <v>General Clerk I - IA</v>
          </cell>
          <cell r="E320" t="str">
            <v>GnC1</v>
          </cell>
          <cell r="F320" t="str">
            <v>GnC1 - General Clerk I</v>
          </cell>
          <cell r="G320" t="str">
            <v>GnC1</v>
          </cell>
          <cell r="H320">
            <v>11.63</v>
          </cell>
          <cell r="J320">
            <v>0.66117153937232453</v>
          </cell>
          <cell r="L320">
            <v>7.6894250029001352</v>
          </cell>
          <cell r="N320">
            <v>19.319425002900136</v>
          </cell>
          <cell r="P320">
            <v>4.1180917625726274E-2</v>
          </cell>
          <cell r="R320">
            <v>0.79559164962082707</v>
          </cell>
          <cell r="T320">
            <v>20.115016652520964</v>
          </cell>
          <cell r="W320">
            <v>3.2787477143609172</v>
          </cell>
          <cell r="Y320">
            <v>23.393764366881882</v>
          </cell>
          <cell r="AA320">
            <v>6.290635583074769E-2</v>
          </cell>
          <cell r="AC320">
            <v>23.45667072271263</v>
          </cell>
          <cell r="AE320">
            <v>3.5090646550322822</v>
          </cell>
          <cell r="AG320">
            <v>26.965735377744913</v>
          </cell>
          <cell r="AI320">
            <v>0.25405273133689188</v>
          </cell>
          <cell r="AJ320">
            <v>0.13246332654480522</v>
          </cell>
          <cell r="AK320">
            <v>2.3186358880262175</v>
          </cell>
          <cell r="AM320">
            <v>27.38121375328625</v>
          </cell>
          <cell r="AN320">
            <v>-1.5173847999761219E-2</v>
          </cell>
        </row>
        <row r="321">
          <cell r="A321" t="str">
            <v>PWIGnC2</v>
          </cell>
          <cell r="B321" t="str">
            <v>P</v>
          </cell>
          <cell r="C321" t="str">
            <v>WI</v>
          </cell>
          <cell r="D321" t="str">
            <v>General Clerk II - IA</v>
          </cell>
          <cell r="E321" t="str">
            <v>GnC2</v>
          </cell>
          <cell r="F321" t="str">
            <v>GnC2 - General Clerk II</v>
          </cell>
          <cell r="G321" t="str">
            <v>GnC2</v>
          </cell>
          <cell r="H321">
            <v>12.67</v>
          </cell>
          <cell r="J321">
            <v>0.66117153937232453</v>
          </cell>
          <cell r="L321">
            <v>8.3770434038473525</v>
          </cell>
          <cell r="N321">
            <v>21.047043403847354</v>
          </cell>
          <cell r="P321">
            <v>4.1180917625726274E-2</v>
          </cell>
          <cell r="R321">
            <v>0.86673656067892346</v>
          </cell>
          <cell r="T321">
            <v>21.913779964526277</v>
          </cell>
          <cell r="W321">
            <v>3.5719461342177832</v>
          </cell>
          <cell r="Y321">
            <v>25.48572609874406</v>
          </cell>
          <cell r="AA321">
            <v>6.8531687736506725E-2</v>
          </cell>
          <cell r="AC321">
            <v>25.554257786480566</v>
          </cell>
          <cell r="AE321">
            <v>3.8228589148116088</v>
          </cell>
          <cell r="AG321">
            <v>29.377116701292174</v>
          </cell>
          <cell r="AI321">
            <v>0.25405273133689177</v>
          </cell>
          <cell r="AJ321">
            <v>0.13246332654480514</v>
          </cell>
          <cell r="AK321">
            <v>2.3186358880262175</v>
          </cell>
          <cell r="AM321">
            <v>29.829748775076251</v>
          </cell>
          <cell r="AN321">
            <v>-1.5173847999761439E-2</v>
          </cell>
        </row>
        <row r="322">
          <cell r="A322" t="str">
            <v>PWIGnC3</v>
          </cell>
          <cell r="B322" t="str">
            <v>P</v>
          </cell>
          <cell r="C322" t="str">
            <v>WI</v>
          </cell>
          <cell r="D322" t="str">
            <v>General Clerk III - IA</v>
          </cell>
          <cell r="E322" t="str">
            <v>GnC3</v>
          </cell>
          <cell r="F322" t="str">
            <v>GnC3 - General Clerk III</v>
          </cell>
          <cell r="G322" t="str">
            <v>GnC3</v>
          </cell>
          <cell r="H322">
            <v>13.89</v>
          </cell>
          <cell r="J322">
            <v>0.66117153937232453</v>
          </cell>
          <cell r="L322">
            <v>9.183672681881589</v>
          </cell>
          <cell r="N322">
            <v>23.07367268188159</v>
          </cell>
          <cell r="P322">
            <v>4.1180917625726274E-2</v>
          </cell>
          <cell r="R322">
            <v>0.95019501403553641</v>
          </cell>
          <cell r="T322">
            <v>24.023867695917126</v>
          </cell>
          <cell r="W322">
            <v>3.9158904344344916</v>
          </cell>
          <cell r="Y322">
            <v>27.939758130351617</v>
          </cell>
          <cell r="AA322">
            <v>7.5130634779800975E-2</v>
          </cell>
          <cell r="AC322">
            <v>28.014888765131417</v>
          </cell>
          <cell r="AE322">
            <v>4.1909637195527427</v>
          </cell>
          <cell r="AG322">
            <v>32.205852484684158</v>
          </cell>
          <cell r="AI322">
            <v>0.25405273133689177</v>
          </cell>
          <cell r="AJ322">
            <v>0.13246332654480511</v>
          </cell>
          <cell r="AK322">
            <v>2.318635888026217</v>
          </cell>
          <cell r="AM322">
            <v>32.70206870448375</v>
          </cell>
          <cell r="AN322">
            <v>-1.5173847999761451E-2</v>
          </cell>
        </row>
        <row r="323">
          <cell r="A323" t="str">
            <v>PWIGnC4</v>
          </cell>
          <cell r="B323" t="str">
            <v>P</v>
          </cell>
          <cell r="C323" t="str">
            <v>WI</v>
          </cell>
          <cell r="D323" t="str">
            <v>General Clerk IV - IA</v>
          </cell>
          <cell r="E323" t="str">
            <v>GnC4</v>
          </cell>
          <cell r="F323" t="str">
            <v>GnC4 - General Clerk IV</v>
          </cell>
          <cell r="G323" t="str">
            <v>GnC4</v>
          </cell>
          <cell r="H323">
            <v>13.89</v>
          </cell>
          <cell r="J323">
            <v>0.66117153937232453</v>
          </cell>
          <cell r="L323">
            <v>9.183672681881589</v>
          </cell>
          <cell r="N323">
            <v>23.07367268188159</v>
          </cell>
          <cell r="P323">
            <v>4.1180917625726274E-2</v>
          </cell>
          <cell r="R323">
            <v>0.95019501403553641</v>
          </cell>
          <cell r="T323">
            <v>24.023867695917126</v>
          </cell>
          <cell r="W323">
            <v>3.9158904344344916</v>
          </cell>
          <cell r="Y323">
            <v>27.939758130351617</v>
          </cell>
          <cell r="AA323">
            <v>7.5130634779800975E-2</v>
          </cell>
          <cell r="AC323">
            <v>28.014888765131417</v>
          </cell>
          <cell r="AE323">
            <v>4.1909637195527427</v>
          </cell>
          <cell r="AG323">
            <v>32.205852484684158</v>
          </cell>
          <cell r="AI323">
            <v>0.25405273133689177</v>
          </cell>
          <cell r="AJ323">
            <v>0.13246332654480511</v>
          </cell>
          <cell r="AK323">
            <v>2.318635888026217</v>
          </cell>
          <cell r="AM323">
            <v>32.70206870448375</v>
          </cell>
          <cell r="AN323">
            <v>-1.5173847999761451E-2</v>
          </cell>
        </row>
        <row r="324">
          <cell r="E324">
            <v>0</v>
          </cell>
        </row>
        <row r="325">
          <cell r="A325" t="str">
            <v>PWKGnC1</v>
          </cell>
          <cell r="B325" t="str">
            <v>P</v>
          </cell>
          <cell r="C325" t="str">
            <v>WK</v>
          </cell>
          <cell r="D325" t="str">
            <v>General Clerk I - KS</v>
          </cell>
          <cell r="E325" t="str">
            <v>GnC1</v>
          </cell>
          <cell r="F325" t="str">
            <v>GnC1 - General Clerk I</v>
          </cell>
          <cell r="G325" t="str">
            <v>GnC1</v>
          </cell>
          <cell r="H325">
            <v>12.5</v>
          </cell>
          <cell r="J325">
            <v>0.66117153937232453</v>
          </cell>
          <cell r="L325">
            <v>8.2646442421540574</v>
          </cell>
          <cell r="N325">
            <v>20.764644242154056</v>
          </cell>
          <cell r="P325">
            <v>4.1180917625726274E-2</v>
          </cell>
          <cell r="R325">
            <v>0.85510710406365753</v>
          </cell>
          <cell r="T325">
            <v>21.619751346217711</v>
          </cell>
          <cell r="W325">
            <v>3.5240194694334872</v>
          </cell>
          <cell r="Y325">
            <v>25.143770815651198</v>
          </cell>
          <cell r="AA325">
            <v>6.761216232883456E-2</v>
          </cell>
          <cell r="AC325">
            <v>25.211382977980033</v>
          </cell>
          <cell r="AE325">
            <v>3.7715656223476794</v>
          </cell>
          <cell r="AG325">
            <v>28.982948600327713</v>
          </cell>
          <cell r="AI325">
            <v>0.25405273133689182</v>
          </cell>
          <cell r="AJ325">
            <v>0.13246332654480522</v>
          </cell>
          <cell r="AK325">
            <v>2.318635888026217</v>
          </cell>
          <cell r="AM325">
            <v>29.4295074734375</v>
          </cell>
          <cell r="AN325">
            <v>-1.5173847999761533E-2</v>
          </cell>
        </row>
        <row r="326">
          <cell r="A326" t="str">
            <v>PWKGnC2</v>
          </cell>
          <cell r="B326" t="str">
            <v>P</v>
          </cell>
          <cell r="C326" t="str">
            <v>WK</v>
          </cell>
          <cell r="D326" t="str">
            <v>General Clerk II - KS</v>
          </cell>
          <cell r="E326" t="str">
            <v>GnC2</v>
          </cell>
          <cell r="F326" t="str">
            <v>GnC2 - General Clerk II</v>
          </cell>
          <cell r="G326" t="str">
            <v>GnC2</v>
          </cell>
          <cell r="H326">
            <v>14.03</v>
          </cell>
          <cell r="J326">
            <v>0.66117153937232453</v>
          </cell>
          <cell r="L326">
            <v>9.2762366973937134</v>
          </cell>
          <cell r="N326">
            <v>23.306236697393715</v>
          </cell>
          <cell r="P326">
            <v>4.1180917625726274E-2</v>
          </cell>
          <cell r="R326">
            <v>0.95977221360104936</v>
          </cell>
          <cell r="T326">
            <v>24.266008910994763</v>
          </cell>
          <cell r="W326">
            <v>3.9553594524921465</v>
          </cell>
          <cell r="Y326">
            <v>28.22136836348691</v>
          </cell>
          <cell r="AA326">
            <v>7.5887890997883928E-2</v>
          </cell>
          <cell r="AC326">
            <v>28.297256254484793</v>
          </cell>
          <cell r="AE326">
            <v>4.2332052545230363</v>
          </cell>
          <cell r="AG326">
            <v>32.530461509007829</v>
          </cell>
          <cell r="AI326">
            <v>0.25405273133689177</v>
          </cell>
          <cell r="AJ326">
            <v>0.13246332654480514</v>
          </cell>
          <cell r="AK326">
            <v>2.3186358880262175</v>
          </cell>
          <cell r="AM326">
            <v>33.031679188186253</v>
          </cell>
          <cell r="AN326">
            <v>-1.5173847999761519E-2</v>
          </cell>
        </row>
        <row r="327">
          <cell r="A327" t="str">
            <v>PWKGnC3</v>
          </cell>
          <cell r="B327" t="str">
            <v>P</v>
          </cell>
          <cell r="C327" t="str">
            <v>WK</v>
          </cell>
          <cell r="D327" t="str">
            <v>General Clerk III - KS</v>
          </cell>
          <cell r="E327" t="str">
            <v>GnC3</v>
          </cell>
          <cell r="F327" t="str">
            <v>GnC3 - General Clerk III</v>
          </cell>
          <cell r="G327" t="str">
            <v>GnC3</v>
          </cell>
          <cell r="H327">
            <v>15.79</v>
          </cell>
          <cell r="J327">
            <v>0.66117153937232453</v>
          </cell>
          <cell r="L327">
            <v>10.439898606689004</v>
          </cell>
          <cell r="N327">
            <v>26.229898606689005</v>
          </cell>
          <cell r="P327">
            <v>4.1180917625726274E-2</v>
          </cell>
          <cell r="R327">
            <v>1.0801712938532122</v>
          </cell>
          <cell r="T327">
            <v>27.310069900542217</v>
          </cell>
          <cell r="W327">
            <v>4.4515413937883812</v>
          </cell>
          <cell r="Y327">
            <v>31.761611294330599</v>
          </cell>
          <cell r="AA327">
            <v>8.5407683453783828E-2</v>
          </cell>
          <cell r="AC327">
            <v>31.847018977784384</v>
          </cell>
          <cell r="AE327">
            <v>4.7642416941495895</v>
          </cell>
          <cell r="AG327">
            <v>36.611260671933977</v>
          </cell>
          <cell r="AI327">
            <v>0.25405273133689193</v>
          </cell>
          <cell r="AJ327">
            <v>0.13246332654480528</v>
          </cell>
          <cell r="AK327">
            <v>2.3186358880262179</v>
          </cell>
          <cell r="AM327">
            <v>37.175353840446249</v>
          </cell>
          <cell r="AN327">
            <v>-1.5173847999761257E-2</v>
          </cell>
        </row>
        <row r="328">
          <cell r="A328" t="str">
            <v>PWKGnC4</v>
          </cell>
          <cell r="B328" t="str">
            <v>P</v>
          </cell>
          <cell r="C328" t="str">
            <v>WK</v>
          </cell>
          <cell r="D328" t="str">
            <v>General Clerk IV - KS</v>
          </cell>
          <cell r="E328" t="str">
            <v>GnC4</v>
          </cell>
          <cell r="F328" t="str">
            <v>GnC4 - General Clerk IV</v>
          </cell>
          <cell r="G328" t="str">
            <v>GnC4</v>
          </cell>
          <cell r="H328">
            <v>15.79</v>
          </cell>
          <cell r="J328">
            <v>0.66117153937232453</v>
          </cell>
          <cell r="L328">
            <v>10.439898606689004</v>
          </cell>
          <cell r="N328">
            <v>26.229898606689005</v>
          </cell>
          <cell r="P328">
            <v>4.1180917625726274E-2</v>
          </cell>
          <cell r="R328">
            <v>1.0801712938532122</v>
          </cell>
          <cell r="T328">
            <v>27.310069900542217</v>
          </cell>
          <cell r="W328">
            <v>4.4515413937883812</v>
          </cell>
          <cell r="Y328">
            <v>31.761611294330599</v>
          </cell>
          <cell r="AA328">
            <v>8.5407683453783828E-2</v>
          </cell>
          <cell r="AC328">
            <v>31.847018977784384</v>
          </cell>
          <cell r="AE328">
            <v>4.7642416941495895</v>
          </cell>
          <cell r="AG328">
            <v>36.611260671933977</v>
          </cell>
          <cell r="AI328">
            <v>0.25405273133689193</v>
          </cell>
          <cell r="AJ328">
            <v>0.13246332654480528</v>
          </cell>
          <cell r="AK328">
            <v>2.3186358880262179</v>
          </cell>
          <cell r="AM328">
            <v>37.175353840446249</v>
          </cell>
          <cell r="AN328">
            <v>-1.5173847999761257E-2</v>
          </cell>
        </row>
        <row r="329">
          <cell r="E329">
            <v>0</v>
          </cell>
        </row>
        <row r="330">
          <cell r="A330" t="str">
            <v>PWAGnC1</v>
          </cell>
          <cell r="B330" t="str">
            <v>P</v>
          </cell>
          <cell r="C330" t="str">
            <v>WA</v>
          </cell>
          <cell r="D330" t="str">
            <v>General Clerk I - AZ</v>
          </cell>
          <cell r="E330" t="str">
            <v>GnC1</v>
          </cell>
          <cell r="F330" t="str">
            <v>GnC1 - General Clerk I</v>
          </cell>
          <cell r="G330" t="str">
            <v>GnC1</v>
          </cell>
          <cell r="H330">
            <v>10.8</v>
          </cell>
          <cell r="J330">
            <v>0.66117153937232453</v>
          </cell>
          <cell r="L330">
            <v>7.1406526252211053</v>
          </cell>
          <cell r="N330">
            <v>17.940652625221105</v>
          </cell>
          <cell r="P330">
            <v>4.1180917625726274E-2</v>
          </cell>
          <cell r="R330">
            <v>0.7388125379110001</v>
          </cell>
          <cell r="T330">
            <v>18.679465163132104</v>
          </cell>
          <cell r="W330">
            <v>3.0447528215905328</v>
          </cell>
          <cell r="Y330">
            <v>21.724217984722635</v>
          </cell>
          <cell r="AA330">
            <v>5.8416908252113063E-2</v>
          </cell>
          <cell r="AC330">
            <v>21.782634892974748</v>
          </cell>
          <cell r="AE330">
            <v>3.258632697708395</v>
          </cell>
          <cell r="AG330">
            <v>25.041267590683145</v>
          </cell>
          <cell r="AI330">
            <v>0.25405273133689182</v>
          </cell>
          <cell r="AJ330">
            <v>0.13246332654480522</v>
          </cell>
          <cell r="AK330">
            <v>2.318635888026217</v>
          </cell>
          <cell r="AM330">
            <v>25.42709445705</v>
          </cell>
          <cell r="AN330">
            <v>-1.5173847999761519E-2</v>
          </cell>
        </row>
        <row r="331">
          <cell r="A331" t="str">
            <v>PWAGnC2</v>
          </cell>
          <cell r="B331" t="str">
            <v>P</v>
          </cell>
          <cell r="C331" t="str">
            <v>WA</v>
          </cell>
          <cell r="D331" t="str">
            <v>General Clerk II - AZ</v>
          </cell>
          <cell r="E331" t="str">
            <v>GnC2</v>
          </cell>
          <cell r="F331" t="str">
            <v>GnC2 - General Clerk II</v>
          </cell>
          <cell r="G331" t="str">
            <v>GnC2</v>
          </cell>
          <cell r="H331">
            <v>11.79</v>
          </cell>
          <cell r="J331">
            <v>0.66117153937232453</v>
          </cell>
          <cell r="L331">
            <v>7.7952124491997061</v>
          </cell>
          <cell r="N331">
            <v>19.585212449199705</v>
          </cell>
          <cell r="P331">
            <v>4.1180917625726274E-2</v>
          </cell>
          <cell r="R331">
            <v>0.80653702055284182</v>
          </cell>
          <cell r="T331">
            <v>20.391749469752547</v>
          </cell>
          <cell r="W331">
            <v>3.3238551635696654</v>
          </cell>
          <cell r="Y331">
            <v>23.715604633322211</v>
          </cell>
          <cell r="AA331">
            <v>6.377179150855676E-2</v>
          </cell>
          <cell r="AC331">
            <v>23.779376424830769</v>
          </cell>
          <cell r="AE331">
            <v>3.5573406949983317</v>
          </cell>
          <cell r="AG331">
            <v>27.3367171198291</v>
          </cell>
          <cell r="AI331">
            <v>0.25405273133689177</v>
          </cell>
          <cell r="AJ331">
            <v>0.13246332654480519</v>
          </cell>
          <cell r="AK331">
            <v>2.3186358880262175</v>
          </cell>
          <cell r="AM331">
            <v>27.757911448946246</v>
          </cell>
          <cell r="AN331">
            <v>-1.5173847999761356E-2</v>
          </cell>
        </row>
        <row r="332">
          <cell r="A332" t="str">
            <v>PWAGnC3</v>
          </cell>
          <cell r="B332" t="str">
            <v>P</v>
          </cell>
          <cell r="C332" t="str">
            <v>WA</v>
          </cell>
          <cell r="D332" t="str">
            <v>General Clerk III - AZ</v>
          </cell>
          <cell r="E332" t="str">
            <v>GnC3</v>
          </cell>
          <cell r="F332" t="str">
            <v>GnC3 - General Clerk III</v>
          </cell>
          <cell r="G332" t="str">
            <v>GnC3</v>
          </cell>
          <cell r="H332">
            <v>13.32</v>
          </cell>
          <cell r="J332">
            <v>0.66117153937232453</v>
          </cell>
          <cell r="L332">
            <v>8.8068049044393621</v>
          </cell>
          <cell r="N332">
            <v>22.126804904439361</v>
          </cell>
          <cell r="P332">
            <v>4.1180917625726274E-2</v>
          </cell>
          <cell r="R332">
            <v>0.91120213009023343</v>
          </cell>
          <cell r="T332">
            <v>23.038007034529596</v>
          </cell>
          <cell r="W332">
            <v>3.7551951466283242</v>
          </cell>
          <cell r="Y332">
            <v>26.79320218115792</v>
          </cell>
          <cell r="AA332">
            <v>7.2047520177606114E-2</v>
          </cell>
          <cell r="AC332">
            <v>26.865249701335525</v>
          </cell>
          <cell r="AE332">
            <v>4.0189803271736881</v>
          </cell>
          <cell r="AG332">
            <v>30.884230028509215</v>
          </cell>
          <cell r="AI332">
            <v>0.25405273133689188</v>
          </cell>
          <cell r="AJ332">
            <v>0.13246332654480522</v>
          </cell>
          <cell r="AK332">
            <v>2.3186358880262175</v>
          </cell>
          <cell r="AM332">
            <v>31.360083163695002</v>
          </cell>
          <cell r="AN332">
            <v>-1.5173847999761474E-2</v>
          </cell>
        </row>
        <row r="333">
          <cell r="A333" t="str">
            <v>PWAGnC4</v>
          </cell>
          <cell r="B333" t="str">
            <v>P</v>
          </cell>
          <cell r="C333" t="str">
            <v>WA</v>
          </cell>
          <cell r="D333" t="str">
            <v>General Clerk IV - AZ</v>
          </cell>
          <cell r="E333" t="str">
            <v>GnC4</v>
          </cell>
          <cell r="F333" t="str">
            <v>GnC4 - General Clerk IV</v>
          </cell>
          <cell r="G333" t="str">
            <v>GnC4</v>
          </cell>
          <cell r="H333">
            <v>13.32</v>
          </cell>
          <cell r="J333">
            <v>0.66117153937232453</v>
          </cell>
          <cell r="L333">
            <v>8.8068049044393621</v>
          </cell>
          <cell r="N333">
            <v>22.126804904439361</v>
          </cell>
          <cell r="P333">
            <v>4.1180917625726274E-2</v>
          </cell>
          <cell r="R333">
            <v>0.91120213009023343</v>
          </cell>
          <cell r="T333">
            <v>23.038007034529596</v>
          </cell>
          <cell r="W333">
            <v>3.7551951466283242</v>
          </cell>
          <cell r="Y333">
            <v>26.79320218115792</v>
          </cell>
          <cell r="AA333">
            <v>7.2047520177606114E-2</v>
          </cell>
          <cell r="AC333">
            <v>26.865249701335525</v>
          </cell>
          <cell r="AE333">
            <v>4.0189803271736881</v>
          </cell>
          <cell r="AG333">
            <v>30.884230028509215</v>
          </cell>
          <cell r="AI333">
            <v>0.25405273133689188</v>
          </cell>
          <cell r="AJ333">
            <v>0.13246332654480522</v>
          </cell>
          <cell r="AK333">
            <v>2.3186358880262175</v>
          </cell>
          <cell r="AM333">
            <v>31.360083163695002</v>
          </cell>
          <cell r="AN333">
            <v>-1.5173847999761474E-2</v>
          </cell>
        </row>
        <row r="334">
          <cell r="E334">
            <v>0</v>
          </cell>
        </row>
        <row r="335">
          <cell r="A335" t="str">
            <v>PWVGnC1</v>
          </cell>
          <cell r="B335" t="str">
            <v>P</v>
          </cell>
          <cell r="C335" t="str">
            <v>WV</v>
          </cell>
          <cell r="D335" t="str">
            <v>General Clerk I - VA</v>
          </cell>
          <cell r="E335" t="str">
            <v>GnC1</v>
          </cell>
          <cell r="F335" t="str">
            <v>GnC1 - General Clerk I</v>
          </cell>
          <cell r="G335" t="str">
            <v>GnC1</v>
          </cell>
          <cell r="H335">
            <v>10.33</v>
          </cell>
          <cell r="J335">
            <v>0.66117153937232453</v>
          </cell>
          <cell r="L335">
            <v>6.8299020017161123</v>
          </cell>
          <cell r="N335">
            <v>17.159902001716112</v>
          </cell>
          <cell r="P335">
            <v>4.1180917625726274E-2</v>
          </cell>
          <cell r="R335">
            <v>0.70666051079820658</v>
          </cell>
          <cell r="T335">
            <v>17.866562512514317</v>
          </cell>
          <cell r="W335">
            <v>2.9122496895398338</v>
          </cell>
          <cell r="Y335">
            <v>20.778812202054151</v>
          </cell>
          <cell r="AA335">
            <v>5.5874690948548883E-2</v>
          </cell>
          <cell r="AC335">
            <v>20.834686893002701</v>
          </cell>
          <cell r="AE335">
            <v>3.1168218303081225</v>
          </cell>
          <cell r="AG335">
            <v>23.951508723310823</v>
          </cell>
          <cell r="AI335">
            <v>0.25405273133689182</v>
          </cell>
          <cell r="AJ335">
            <v>0.13246332654480519</v>
          </cell>
          <cell r="AK335">
            <v>2.318635888026217</v>
          </cell>
          <cell r="AM335">
            <v>24.320544976048751</v>
          </cell>
          <cell r="AN335">
            <v>-1.5173847999761536E-2</v>
          </cell>
        </row>
        <row r="336">
          <cell r="A336" t="str">
            <v>PWVGnC2</v>
          </cell>
          <cell r="B336" t="str">
            <v>P</v>
          </cell>
          <cell r="C336" t="str">
            <v>WV</v>
          </cell>
          <cell r="D336" t="str">
            <v>General Clerk II - VA</v>
          </cell>
          <cell r="E336" t="str">
            <v>GnC2</v>
          </cell>
          <cell r="F336" t="str">
            <v>GnC2 - General Clerk II</v>
          </cell>
          <cell r="G336" t="str">
            <v>GnC2</v>
          </cell>
          <cell r="H336">
            <v>12.96</v>
          </cell>
          <cell r="J336">
            <v>0.66117153937232453</v>
          </cell>
          <cell r="L336">
            <v>8.5687831502653271</v>
          </cell>
          <cell r="N336">
            <v>21.528783150265326</v>
          </cell>
          <cell r="P336">
            <v>4.1180917625726274E-2</v>
          </cell>
          <cell r="R336">
            <v>0.88657504549320021</v>
          </cell>
          <cell r="T336">
            <v>22.415358195758525</v>
          </cell>
          <cell r="W336">
            <v>3.6537033859086399</v>
          </cell>
          <cell r="Y336">
            <v>26.069061581667164</v>
          </cell>
          <cell r="AA336">
            <v>7.0100289902535681E-2</v>
          </cell>
          <cell r="AC336">
            <v>26.139161871569698</v>
          </cell>
          <cell r="AE336">
            <v>3.9103592372500744</v>
          </cell>
          <cell r="AG336">
            <v>30.049521108819771</v>
          </cell>
          <cell r="AI336">
            <v>0.25405273133689171</v>
          </cell>
          <cell r="AJ336">
            <v>0.13246332654480511</v>
          </cell>
          <cell r="AK336">
            <v>2.3186358880262166</v>
          </cell>
          <cell r="AM336">
            <v>30.512513348460004</v>
          </cell>
          <cell r="AN336">
            <v>-1.5173847999761727E-2</v>
          </cell>
        </row>
        <row r="337">
          <cell r="A337" t="str">
            <v>PWVGnC3</v>
          </cell>
          <cell r="B337" t="str">
            <v>P</v>
          </cell>
          <cell r="C337" t="str">
            <v>WV</v>
          </cell>
          <cell r="D337" t="str">
            <v>General Clerk III - VA</v>
          </cell>
          <cell r="E337" t="str">
            <v>GnC3</v>
          </cell>
          <cell r="F337" t="str">
            <v>GnC3 - General Clerk III</v>
          </cell>
          <cell r="G337" t="str">
            <v>GnC3</v>
          </cell>
          <cell r="H337">
            <v>17.12</v>
          </cell>
          <cell r="J337">
            <v>0.66117153937232453</v>
          </cell>
          <cell r="L337">
            <v>11.319256754054196</v>
          </cell>
          <cell r="N337">
            <v>28.439256754054199</v>
          </cell>
          <cell r="P337">
            <v>4.1180917625726274E-2</v>
          </cell>
          <cell r="R337">
            <v>1.1711546897255856</v>
          </cell>
          <cell r="T337">
            <v>29.610411443779785</v>
          </cell>
          <cell r="W337">
            <v>4.8264970653361052</v>
          </cell>
          <cell r="Y337">
            <v>34.436908509115888</v>
          </cell>
          <cell r="AA337">
            <v>9.2601617525571833E-2</v>
          </cell>
          <cell r="AC337">
            <v>34.529510126641462</v>
          </cell>
          <cell r="AE337">
            <v>5.1655362763673827</v>
          </cell>
          <cell r="AG337">
            <v>39.695046403008845</v>
          </cell>
          <cell r="AI337">
            <v>0.25405273133689182</v>
          </cell>
          <cell r="AJ337">
            <v>0.13246332654480525</v>
          </cell>
          <cell r="AK337">
            <v>2.3186358880262175</v>
          </cell>
          <cell r="AM337">
            <v>40.306653435620007</v>
          </cell>
          <cell r="AN337">
            <v>-1.5173847999761462E-2</v>
          </cell>
        </row>
        <row r="338">
          <cell r="A338" t="str">
            <v>PWVGnC4</v>
          </cell>
          <cell r="B338" t="str">
            <v>P</v>
          </cell>
          <cell r="C338" t="str">
            <v>WV</v>
          </cell>
          <cell r="D338" t="str">
            <v>General Clerk IV - VA</v>
          </cell>
          <cell r="E338" t="str">
            <v>GnC4</v>
          </cell>
          <cell r="F338" t="str">
            <v>GnC4 - General Clerk IV</v>
          </cell>
          <cell r="G338" t="str">
            <v>GnC4</v>
          </cell>
          <cell r="H338">
            <v>17.12</v>
          </cell>
          <cell r="J338">
            <v>0.66117153937232453</v>
          </cell>
          <cell r="L338">
            <v>11.319256754054196</v>
          </cell>
          <cell r="N338">
            <v>28.439256754054199</v>
          </cell>
          <cell r="P338">
            <v>4.1180917625726274E-2</v>
          </cell>
          <cell r="R338">
            <v>1.1711546897255856</v>
          </cell>
          <cell r="T338">
            <v>29.610411443779785</v>
          </cell>
          <cell r="W338">
            <v>4.8264970653361052</v>
          </cell>
          <cell r="Y338">
            <v>34.436908509115888</v>
          </cell>
          <cell r="AA338">
            <v>9.2601617525571833E-2</v>
          </cell>
          <cell r="AC338">
            <v>34.529510126641462</v>
          </cell>
          <cell r="AE338">
            <v>5.1655362763673827</v>
          </cell>
          <cell r="AG338">
            <v>39.695046403008845</v>
          </cell>
          <cell r="AI338">
            <v>0.25405273133689182</v>
          </cell>
          <cell r="AJ338">
            <v>0.13246332654480525</v>
          </cell>
          <cell r="AK338">
            <v>2.3186358880262175</v>
          </cell>
          <cell r="AM338">
            <v>40.306653435620007</v>
          </cell>
          <cell r="AN338">
            <v>-1.5173847999761462E-2</v>
          </cell>
        </row>
        <row r="339">
          <cell r="E339">
            <v>0</v>
          </cell>
        </row>
        <row r="340">
          <cell r="A340" t="str">
            <v>PWYGnC1</v>
          </cell>
          <cell r="B340" t="str">
            <v>P</v>
          </cell>
          <cell r="C340" t="str">
            <v>WY</v>
          </cell>
          <cell r="D340" t="str">
            <v>General Clerk I - KY</v>
          </cell>
          <cell r="E340" t="str">
            <v>GnC1</v>
          </cell>
          <cell r="F340" t="str">
            <v>GnC1 - General Clerk I</v>
          </cell>
          <cell r="G340" t="str">
            <v>GnC1</v>
          </cell>
          <cell r="H340">
            <v>9.65</v>
          </cell>
          <cell r="J340">
            <v>0.66117153937232453</v>
          </cell>
          <cell r="L340">
            <v>6.3803053549429318</v>
          </cell>
          <cell r="N340">
            <v>16.030305354942932</v>
          </cell>
          <cell r="P340">
            <v>4.1180917625726274E-2</v>
          </cell>
          <cell r="R340">
            <v>0.66014268433714363</v>
          </cell>
          <cell r="T340">
            <v>16.690448039280074</v>
          </cell>
          <cell r="W340">
            <v>2.7205430304026521</v>
          </cell>
          <cell r="Y340">
            <v>19.410991069682726</v>
          </cell>
          <cell r="AA340">
            <v>5.2196589317860281E-2</v>
          </cell>
          <cell r="AC340">
            <v>19.463187659000585</v>
          </cell>
          <cell r="AE340">
            <v>2.9116486604524088</v>
          </cell>
          <cell r="AG340">
            <v>22.374836319452996</v>
          </cell>
          <cell r="AI340">
            <v>0.25405273133689182</v>
          </cell>
          <cell r="AJ340">
            <v>0.13246332654480519</v>
          </cell>
          <cell r="AK340">
            <v>2.318635888026217</v>
          </cell>
          <cell r="AM340">
            <v>22.719579769493748</v>
          </cell>
          <cell r="AN340">
            <v>-1.5173847999761408E-2</v>
          </cell>
        </row>
        <row r="341">
          <cell r="A341" t="str">
            <v>PWYGnC2</v>
          </cell>
          <cell r="B341" t="str">
            <v>P</v>
          </cell>
          <cell r="C341" t="str">
            <v>WY</v>
          </cell>
          <cell r="D341" t="str">
            <v>General Clerk II - KY</v>
          </cell>
          <cell r="E341" t="str">
            <v>GnC2</v>
          </cell>
          <cell r="F341" t="str">
            <v>GnC2 - General Clerk II</v>
          </cell>
          <cell r="G341" t="str">
            <v>GnC2</v>
          </cell>
          <cell r="H341">
            <v>10.54</v>
          </cell>
          <cell r="J341">
            <v>0.66117153937232453</v>
          </cell>
          <cell r="L341">
            <v>6.9687480249842997</v>
          </cell>
          <cell r="N341">
            <v>17.5087480249843</v>
          </cell>
          <cell r="P341">
            <v>4.1180917625726274E-2</v>
          </cell>
          <cell r="R341">
            <v>0.721026310146476</v>
          </cell>
          <cell r="T341">
            <v>18.229774335130777</v>
          </cell>
          <cell r="W341">
            <v>2.9714532166263168</v>
          </cell>
          <cell r="Y341">
            <v>21.201227551757093</v>
          </cell>
          <cell r="AA341">
            <v>5.7010575275673311E-2</v>
          </cell>
          <cell r="AC341">
            <v>21.258238127032765</v>
          </cell>
          <cell r="AE341">
            <v>3.1801841327635638</v>
          </cell>
          <cell r="AG341">
            <v>24.438422259796329</v>
          </cell>
          <cell r="AI341">
            <v>0.25405273133689177</v>
          </cell>
          <cell r="AJ341">
            <v>0.13246332654480517</v>
          </cell>
          <cell r="AK341">
            <v>2.3186358880262175</v>
          </cell>
          <cell r="AM341">
            <v>24.814960701602494</v>
          </cell>
          <cell r="AN341">
            <v>-1.517384799976125E-2</v>
          </cell>
        </row>
        <row r="342">
          <cell r="A342" t="str">
            <v>PWYGnC3</v>
          </cell>
          <cell r="B342" t="str">
            <v>P</v>
          </cell>
          <cell r="C342" t="str">
            <v>WY</v>
          </cell>
          <cell r="D342" t="str">
            <v>General Clerk III - KY</v>
          </cell>
          <cell r="E342" t="str">
            <v>GnC3</v>
          </cell>
          <cell r="F342" t="str">
            <v>GnC3 - General Clerk III</v>
          </cell>
          <cell r="G342" t="str">
            <v>GnC3</v>
          </cell>
          <cell r="H342">
            <v>11.84</v>
          </cell>
          <cell r="J342">
            <v>0.66117153937232453</v>
          </cell>
          <cell r="L342">
            <v>7.8282710261683226</v>
          </cell>
          <cell r="N342">
            <v>19.668271026168323</v>
          </cell>
          <cell r="P342">
            <v>4.1180917625726274E-2</v>
          </cell>
          <cell r="R342">
            <v>0.80995744896909649</v>
          </cell>
          <cell r="T342">
            <v>20.478228475137421</v>
          </cell>
          <cell r="W342">
            <v>3.3379512414473997</v>
          </cell>
          <cell r="Y342">
            <v>23.81617971658482</v>
          </cell>
          <cell r="AA342">
            <v>6.4042240157872105E-2</v>
          </cell>
          <cell r="AC342">
            <v>23.880221956742691</v>
          </cell>
          <cell r="AE342">
            <v>3.572426957487723</v>
          </cell>
          <cell r="AG342">
            <v>27.452648914230416</v>
          </cell>
          <cell r="AI342">
            <v>0.25405273133689182</v>
          </cell>
          <cell r="AJ342">
            <v>0.13246332654480522</v>
          </cell>
          <cell r="AK342">
            <v>2.3186358880262175</v>
          </cell>
          <cell r="AM342">
            <v>27.875629478839997</v>
          </cell>
          <cell r="AN342">
            <v>-1.5173847999761221E-2</v>
          </cell>
        </row>
        <row r="343">
          <cell r="A343" t="str">
            <v>PWYGnC4</v>
          </cell>
          <cell r="B343" t="str">
            <v>P</v>
          </cell>
          <cell r="C343" t="str">
            <v>WY</v>
          </cell>
          <cell r="D343" t="str">
            <v>General Clerk IV - KY</v>
          </cell>
          <cell r="E343" t="str">
            <v>GnC4</v>
          </cell>
          <cell r="F343" t="str">
            <v>GnC4 - General Clerk IV</v>
          </cell>
          <cell r="G343" t="str">
            <v>GnC4</v>
          </cell>
          <cell r="H343">
            <v>11.84</v>
          </cell>
          <cell r="J343">
            <v>0.66117153937232453</v>
          </cell>
          <cell r="L343">
            <v>7.8282710261683226</v>
          </cell>
          <cell r="N343">
            <v>19.668271026168323</v>
          </cell>
          <cell r="P343">
            <v>4.1180917625726274E-2</v>
          </cell>
          <cell r="R343">
            <v>0.80995744896909649</v>
          </cell>
          <cell r="T343">
            <v>20.478228475137421</v>
          </cell>
          <cell r="W343">
            <v>3.3379512414473997</v>
          </cell>
          <cell r="Y343">
            <v>23.81617971658482</v>
          </cell>
          <cell r="AA343">
            <v>6.4042240157872105E-2</v>
          </cell>
          <cell r="AC343">
            <v>23.880221956742691</v>
          </cell>
          <cell r="AE343">
            <v>3.572426957487723</v>
          </cell>
          <cell r="AG343">
            <v>27.452648914230416</v>
          </cell>
          <cell r="AI343">
            <v>0.25405273133689182</v>
          </cell>
          <cell r="AJ343">
            <v>0.13246332654480522</v>
          </cell>
          <cell r="AK343">
            <v>2.3186358880262175</v>
          </cell>
          <cell r="AM343">
            <v>27.875629478839997</v>
          </cell>
          <cell r="AN343">
            <v>-1.5173847999761221E-2</v>
          </cell>
        </row>
        <row r="344">
          <cell r="E344">
            <v>0</v>
          </cell>
        </row>
        <row r="345">
          <cell r="E345">
            <v>0</v>
          </cell>
        </row>
        <row r="347">
          <cell r="C347" t="str">
            <v>PHC Engineering</v>
          </cell>
          <cell r="E347">
            <v>0</v>
          </cell>
        </row>
        <row r="348">
          <cell r="D348" t="str">
            <v>Cost Centers: 36114, 36161, 36167, 36170, 36171, 36173, 36275, 36492</v>
          </cell>
          <cell r="E348">
            <v>0</v>
          </cell>
        </row>
        <row r="349">
          <cell r="E349">
            <v>0</v>
          </cell>
        </row>
        <row r="350">
          <cell r="A350" t="str">
            <v>PENFAD11</v>
          </cell>
          <cell r="B350" t="str">
            <v>P</v>
          </cell>
          <cell r="C350" t="str">
            <v>EN</v>
          </cell>
          <cell r="D350" t="str">
            <v>Appl Develop 11</v>
          </cell>
          <cell r="E350" t="str">
            <v>FAD11</v>
          </cell>
          <cell r="F350" t="str">
            <v>FAD11 - Appl Develop 11</v>
          </cell>
          <cell r="G350" t="str">
            <v>FAD11</v>
          </cell>
          <cell r="H350">
            <v>20.961977983098354</v>
          </cell>
          <cell r="J350">
            <v>0.74612907843262954</v>
          </cell>
          <cell r="L350">
            <v>15.640341314654245</v>
          </cell>
          <cell r="N350">
            <v>36.602319297752601</v>
          </cell>
          <cell r="P350">
            <v>4.1180917625726274E-2</v>
          </cell>
          <cell r="R350">
            <v>1.5073170959112809</v>
          </cell>
          <cell r="T350">
            <v>38.109636393663884</v>
          </cell>
          <cell r="W350">
            <v>6.2118707321672133</v>
          </cell>
          <cell r="Y350">
            <v>44.321507125831097</v>
          </cell>
          <cell r="AA350">
            <v>0.11918152437918962</v>
          </cell>
          <cell r="AC350">
            <v>44.440688650210284</v>
          </cell>
          <cell r="AE350">
            <v>6.6482260688746644</v>
          </cell>
          <cell r="AG350">
            <v>51.088914719084947</v>
          </cell>
          <cell r="AI350">
            <v>0.25405273133689177</v>
          </cell>
          <cell r="AJ350">
            <v>0.13246332654480511</v>
          </cell>
          <cell r="AK350">
            <v>2.4372182224539092</v>
          </cell>
          <cell r="AM350">
            <v>57.851596312523363</v>
          </cell>
          <cell r="AN350">
            <v>-0.11689706117883684</v>
          </cell>
        </row>
        <row r="351">
          <cell r="A351" t="str">
            <v>PENFAD12</v>
          </cell>
          <cell r="B351" t="str">
            <v>P</v>
          </cell>
          <cell r="C351" t="str">
            <v>EN</v>
          </cell>
          <cell r="D351" t="str">
            <v>Appl Develop 12</v>
          </cell>
          <cell r="E351" t="str">
            <v>FAD12</v>
          </cell>
          <cell r="F351" t="str">
            <v>FAD12 - Appl Develop 12</v>
          </cell>
          <cell r="G351" t="str">
            <v>FAD12</v>
          </cell>
          <cell r="H351">
            <v>31.410060127295189</v>
          </cell>
          <cell r="J351">
            <v>0.74612907843262954</v>
          </cell>
          <cell r="L351">
            <v>23.435959216292243</v>
          </cell>
          <cell r="N351">
            <v>54.846019343587429</v>
          </cell>
          <cell r="P351">
            <v>4.1180917625726274E-2</v>
          </cell>
          <cell r="R351">
            <v>2.2586094046872636</v>
          </cell>
          <cell r="T351">
            <v>57.104628748274692</v>
          </cell>
          <cell r="W351">
            <v>9.3080544859687748</v>
          </cell>
          <cell r="Y351">
            <v>66.412683234243474</v>
          </cell>
          <cell r="AA351">
            <v>0.17858519123679198</v>
          </cell>
          <cell r="AC351">
            <v>66.591268425480266</v>
          </cell>
          <cell r="AE351">
            <v>9.9619024851365214</v>
          </cell>
          <cell r="AG351">
            <v>76.553170910616785</v>
          </cell>
          <cell r="AI351">
            <v>0.25405273133689188</v>
          </cell>
          <cell r="AJ351">
            <v>0.13246332654480517</v>
          </cell>
          <cell r="AK351">
            <v>2.4372182224539092</v>
          </cell>
          <cell r="AM351">
            <v>70.692575562384135</v>
          </cell>
          <cell r="AN351">
            <v>8.2902558035402821E-2</v>
          </cell>
        </row>
        <row r="352">
          <cell r="A352" t="str">
            <v>PENFAD13</v>
          </cell>
          <cell r="B352" t="str">
            <v>P</v>
          </cell>
          <cell r="C352" t="str">
            <v>EN</v>
          </cell>
          <cell r="D352" t="str">
            <v>Appl Develop 13</v>
          </cell>
          <cell r="E352" t="str">
            <v>FAD13</v>
          </cell>
          <cell r="F352" t="str">
            <v>FAD13 - Appl Develop 13</v>
          </cell>
          <cell r="G352" t="str">
            <v>FAD13</v>
          </cell>
          <cell r="H352">
            <v>40.964056699779384</v>
          </cell>
          <cell r="J352">
            <v>0.74612907843262954</v>
          </cell>
          <cell r="L352">
            <v>30.564473874268376</v>
          </cell>
          <cell r="N352">
            <v>71.528530574047764</v>
          </cell>
          <cell r="P352">
            <v>4.1180917625726274E-2</v>
          </cell>
          <cell r="R352">
            <v>2.9456105254591041</v>
          </cell>
          <cell r="T352">
            <v>74.474141099506866</v>
          </cell>
          <cell r="W352">
            <v>12.139284999219619</v>
          </cell>
          <cell r="Y352">
            <v>86.613426098726478</v>
          </cell>
          <cell r="AA352">
            <v>0.23290544080199624</v>
          </cell>
          <cell r="AC352">
            <v>86.846331539528478</v>
          </cell>
          <cell r="AE352">
            <v>12.992013914808972</v>
          </cell>
          <cell r="AG352">
            <v>99.838345454337457</v>
          </cell>
          <cell r="AI352">
            <v>0.25405273133689182</v>
          </cell>
          <cell r="AJ352">
            <v>0.13246332654480528</v>
          </cell>
          <cell r="AK352">
            <v>2.4372182224539092</v>
          </cell>
          <cell r="AM352">
            <v>89.763839010066761</v>
          </cell>
          <cell r="AN352">
            <v>0.11223346233153941</v>
          </cell>
        </row>
        <row r="353">
          <cell r="A353" t="str">
            <v>PENFAD14</v>
          </cell>
          <cell r="B353" t="str">
            <v>P</v>
          </cell>
          <cell r="C353" t="str">
            <v>EN</v>
          </cell>
          <cell r="D353" t="str">
            <v>Appl Develop / SPM 14</v>
          </cell>
          <cell r="E353" t="str">
            <v>FAD14</v>
          </cell>
          <cell r="F353" t="str">
            <v>FAD14 - Appl Develop 14</v>
          </cell>
          <cell r="G353" t="str">
            <v>FAD14</v>
          </cell>
          <cell r="H353">
            <v>44.562713601244731</v>
          </cell>
          <cell r="J353">
            <v>0.74612907843262954</v>
          </cell>
          <cell r="L353">
            <v>33.249536431753938</v>
          </cell>
          <cell r="N353">
            <v>77.812250032998662</v>
          </cell>
          <cell r="P353">
            <v>4.1180917625726274E-2</v>
          </cell>
          <cell r="R353">
            <v>3.2043798588813344</v>
          </cell>
          <cell r="T353">
            <v>81.016629891880001</v>
          </cell>
          <cell r="W353">
            <v>13.205710672376441</v>
          </cell>
          <cell r="Y353">
            <v>94.222340564256442</v>
          </cell>
          <cell r="AA353">
            <v>0.25336598205340616</v>
          </cell>
          <cell r="AC353">
            <v>94.475706546309851</v>
          </cell>
          <cell r="AE353">
            <v>14.133351084638466</v>
          </cell>
          <cell r="AG353">
            <v>108.60905763094831</v>
          </cell>
          <cell r="AI353">
            <v>0.25405273133689182</v>
          </cell>
          <cell r="AJ353">
            <v>0.13246332654480519</v>
          </cell>
          <cell r="AK353">
            <v>2.4372182224539087</v>
          </cell>
          <cell r="AM353">
            <v>114.57378972464375</v>
          </cell>
          <cell r="AN353">
            <v>-5.2060179802296214E-2</v>
          </cell>
        </row>
        <row r="354">
          <cell r="A354" t="str">
            <v>PENFAD15</v>
          </cell>
          <cell r="B354" t="str">
            <v>P</v>
          </cell>
          <cell r="C354" t="str">
            <v>EN</v>
          </cell>
          <cell r="D354" t="str">
            <v>Appl Develop / SPM 15</v>
          </cell>
          <cell r="E354" t="str">
            <v>FAD15</v>
          </cell>
          <cell r="F354" t="str">
            <v>FAD15 - Appl Develop 15</v>
          </cell>
          <cell r="G354" t="str">
            <v>FAD15</v>
          </cell>
          <cell r="H354">
            <v>56.440037839481221</v>
          </cell>
          <cell r="J354">
            <v>0.74612907843262954</v>
          </cell>
          <cell r="L354">
            <v>42.111553419874866</v>
          </cell>
          <cell r="N354">
            <v>98.551591259356087</v>
          </cell>
          <cell r="P354">
            <v>4.1180917625726274E-2</v>
          </cell>
          <cell r="R354">
            <v>4.0584449615357885</v>
          </cell>
          <cell r="T354">
            <v>102.61003622089187</v>
          </cell>
          <cell r="W354">
            <v>16.725435904005376</v>
          </cell>
          <cell r="Y354">
            <v>119.33547212489725</v>
          </cell>
          <cell r="AA354">
            <v>0.3208957547399478</v>
          </cell>
          <cell r="AC354">
            <v>119.6563678796372</v>
          </cell>
          <cell r="AE354">
            <v>17.900320818734588</v>
          </cell>
          <cell r="AG354">
            <v>137.5566886983718</v>
          </cell>
          <cell r="AI354">
            <v>0.25405273133689193</v>
          </cell>
          <cell r="AJ354">
            <v>0.13246332654480528</v>
          </cell>
          <cell r="AK354">
            <v>2.4372182224539092</v>
          </cell>
          <cell r="AM354">
            <v>135.66474365318703</v>
          </cell>
          <cell r="AN354">
            <v>1.3945738548117795E-2</v>
          </cell>
        </row>
        <row r="355">
          <cell r="A355" t="str">
            <v>PENFAD16</v>
          </cell>
          <cell r="B355" t="str">
            <v>P</v>
          </cell>
          <cell r="C355" t="str">
            <v>EN</v>
          </cell>
          <cell r="D355" t="str">
            <v>Appl Develop / SPM16</v>
          </cell>
          <cell r="E355" t="str">
            <v>FAD16</v>
          </cell>
          <cell r="F355" t="str">
            <v>FAD16 - Appl Develop 16</v>
          </cell>
          <cell r="G355" t="str">
            <v>FAD16</v>
          </cell>
          <cell r="H355">
            <v>76.737457002344073</v>
          </cell>
          <cell r="J355">
            <v>0.74612907843262954</v>
          </cell>
          <cell r="L355">
            <v>57.256048074422516</v>
          </cell>
          <cell r="N355">
            <v>133.99350507676658</v>
          </cell>
          <cell r="P355">
            <v>4.1180917625726274E-2</v>
          </cell>
          <cell r="R355">
            <v>5.5179754949486597</v>
          </cell>
          <cell r="T355">
            <v>139.51148057171525</v>
          </cell>
          <cell r="W355">
            <v>22.740371333189586</v>
          </cell>
          <cell r="Y355">
            <v>162.25185190490484</v>
          </cell>
          <cell r="AA355">
            <v>0.43629886024572934</v>
          </cell>
          <cell r="AC355">
            <v>162.68815076515057</v>
          </cell>
          <cell r="AE355">
            <v>24.337777785735724</v>
          </cell>
          <cell r="AG355">
            <v>187.02592855088631</v>
          </cell>
          <cell r="AI355">
            <v>0.25405273133689188</v>
          </cell>
          <cell r="AJ355">
            <v>0.13246332654480525</v>
          </cell>
          <cell r="AK355">
            <v>2.4372182224539092</v>
          </cell>
          <cell r="AM355">
            <v>191.90340931023101</v>
          </cell>
          <cell r="AN355">
            <v>-2.5416331981157104E-2</v>
          </cell>
        </row>
        <row r="356">
          <cell r="B356" t="str">
            <v>P</v>
          </cell>
        </row>
        <row r="357">
          <cell r="A357" t="str">
            <v>PENFSW11</v>
          </cell>
          <cell r="B357" t="str">
            <v>P</v>
          </cell>
          <cell r="C357" t="str">
            <v>EN</v>
          </cell>
          <cell r="D357" t="str">
            <v>SW Test - 11</v>
          </cell>
          <cell r="E357" t="str">
            <v>FSW11</v>
          </cell>
          <cell r="F357" t="str">
            <v>FSW11 - SW Test - 11</v>
          </cell>
          <cell r="G357" t="str">
            <v>FSW11</v>
          </cell>
          <cell r="H357">
            <v>28.47031615211808</v>
          </cell>
          <cell r="J357">
            <v>0.74612907843262954</v>
          </cell>
          <cell r="L357">
            <v>21.24253075326547</v>
          </cell>
          <cell r="N357">
            <v>49.71284690538355</v>
          </cell>
          <cell r="P357">
            <v>4.1180917625726274E-2</v>
          </cell>
          <cell r="R357">
            <v>2.0472206533509412</v>
          </cell>
          <cell r="T357">
            <v>51.760067558734491</v>
          </cell>
          <cell r="W357">
            <v>8.4368910120737226</v>
          </cell>
          <cell r="Y357">
            <v>60.196958570808214</v>
          </cell>
          <cell r="AA357">
            <v>0.16187096853659433</v>
          </cell>
          <cell r="AC357">
            <v>60.358829539344811</v>
          </cell>
          <cell r="AE357">
            <v>9.0295437856212324</v>
          </cell>
          <cell r="AG357">
            <v>69.388373324966039</v>
          </cell>
          <cell r="AI357">
            <v>0.25405273133689182</v>
          </cell>
          <cell r="AJ357">
            <v>0.13246332654480519</v>
          </cell>
          <cell r="AK357">
            <v>2.4372182224539087</v>
          </cell>
          <cell r="AM357" t="e">
            <v>#N/A</v>
          </cell>
          <cell r="AN357" t="e">
            <v>#N/A</v>
          </cell>
        </row>
        <row r="358">
          <cell r="A358" t="str">
            <v>PENFSW12</v>
          </cell>
          <cell r="B358" t="str">
            <v>P</v>
          </cell>
          <cell r="C358" t="str">
            <v>EN</v>
          </cell>
          <cell r="D358" t="str">
            <v>SW Test - 12</v>
          </cell>
          <cell r="E358" t="str">
            <v>FSW12</v>
          </cell>
          <cell r="F358" t="str">
            <v>FSW12 - SW Test - 12</v>
          </cell>
          <cell r="G358" t="str">
            <v>FSW12</v>
          </cell>
          <cell r="H358">
            <v>28.968923878952936</v>
          </cell>
          <cell r="J358">
            <v>0.74612907843262954</v>
          </cell>
          <cell r="L358">
            <v>21.614556476988149</v>
          </cell>
          <cell r="N358">
            <v>50.583480355941084</v>
          </cell>
          <cell r="P358">
            <v>4.1180917625726274E-2</v>
          </cell>
          <cell r="R358">
            <v>2.0830741377605531</v>
          </cell>
          <cell r="T358">
            <v>52.666554493701639</v>
          </cell>
          <cell r="W358">
            <v>8.5846483824733681</v>
          </cell>
          <cell r="Y358">
            <v>61.251202876175007</v>
          </cell>
          <cell r="AA358">
            <v>0.16470585506301541</v>
          </cell>
          <cell r="AC358">
            <v>61.415908731238019</v>
          </cell>
          <cell r="AE358">
            <v>9.1876804314262515</v>
          </cell>
          <cell r="AG358">
            <v>70.603589162664264</v>
          </cell>
          <cell r="AI358">
            <v>0.25405273133689171</v>
          </cell>
          <cell r="AJ358">
            <v>0.13246332654480505</v>
          </cell>
          <cell r="AK358">
            <v>2.4372182224539087</v>
          </cell>
          <cell r="AM358" t="e">
            <v>#N/A</v>
          </cell>
          <cell r="AN358" t="e">
            <v>#N/A</v>
          </cell>
        </row>
        <row r="359">
          <cell r="A359" t="str">
            <v>PENFSW13</v>
          </cell>
          <cell r="B359" t="str">
            <v>P</v>
          </cell>
          <cell r="C359" t="str">
            <v>EN</v>
          </cell>
          <cell r="D359" t="str">
            <v>SW Test - 13</v>
          </cell>
          <cell r="E359" t="str">
            <v>FSW13</v>
          </cell>
          <cell r="F359" t="str">
            <v>FSW13 - SW Test - 13</v>
          </cell>
          <cell r="G359" t="str">
            <v>FSW13</v>
          </cell>
          <cell r="H359">
            <v>35.896621685199243</v>
          </cell>
          <cell r="J359">
            <v>0.74612907843262954</v>
          </cell>
          <cell r="L359">
            <v>26.783513256822456</v>
          </cell>
          <cell r="N359">
            <v>62.680134942021695</v>
          </cell>
          <cell r="P359">
            <v>4.1180917625726274E-2</v>
          </cell>
          <cell r="R359">
            <v>2.5812254738168026</v>
          </cell>
          <cell r="T359">
            <v>65.261360415838496</v>
          </cell>
          <cell r="W359">
            <v>10.637601747781675</v>
          </cell>
          <cell r="Y359">
            <v>75.898962163620169</v>
          </cell>
          <cell r="AA359">
            <v>0.20409400753853688</v>
          </cell>
          <cell r="AC359">
            <v>76.103056171158713</v>
          </cell>
          <cell r="AE359">
            <v>11.384844324543025</v>
          </cell>
          <cell r="AG359">
            <v>87.487900495701737</v>
          </cell>
          <cell r="AI359">
            <v>0.25405273133689188</v>
          </cell>
          <cell r="AJ359">
            <v>0.13246332654480525</v>
          </cell>
          <cell r="AK359">
            <v>2.4372182224539087</v>
          </cell>
          <cell r="AM359" t="e">
            <v>#N/A</v>
          </cell>
          <cell r="AN359" t="e">
            <v>#N/A</v>
          </cell>
        </row>
        <row r="360">
          <cell r="A360" t="str">
            <v>PENFSW14</v>
          </cell>
          <cell r="B360" t="str">
            <v>P</v>
          </cell>
          <cell r="C360" t="str">
            <v>EN</v>
          </cell>
          <cell r="D360" t="str">
            <v>SW Test - 14</v>
          </cell>
          <cell r="E360" t="str">
            <v>FSW14</v>
          </cell>
          <cell r="F360" t="str">
            <v>FSW14 - SW Test - 14</v>
          </cell>
          <cell r="G360" t="str">
            <v>FSW14</v>
          </cell>
          <cell r="H360">
            <v>35.177606349206343</v>
          </cell>
          <cell r="J360">
            <v>0.74612907843262954</v>
          </cell>
          <cell r="L360">
            <v>26.247035006799145</v>
          </cell>
          <cell r="N360">
            <v>61.424641356005488</v>
          </cell>
          <cell r="P360">
            <v>4.1180917625726274E-2</v>
          </cell>
          <cell r="R360">
            <v>2.5295230958714412</v>
          </cell>
          <cell r="T360">
            <v>63.954164451876927</v>
          </cell>
          <cell r="W360">
            <v>10.424528805655939</v>
          </cell>
          <cell r="Y360">
            <v>74.378693257532859</v>
          </cell>
          <cell r="AA360">
            <v>0.20000597043322443</v>
          </cell>
          <cell r="AC360">
            <v>74.578699227966084</v>
          </cell>
          <cell r="AE360">
            <v>11.156803988629928</v>
          </cell>
          <cell r="AG360">
            <v>85.735503216596015</v>
          </cell>
          <cell r="AI360">
            <v>0.25405273133689177</v>
          </cell>
          <cell r="AJ360">
            <v>0.13246332654480522</v>
          </cell>
          <cell r="AK360">
            <v>2.4372182224539087</v>
          </cell>
          <cell r="AM360" t="e">
            <v>#N/A</v>
          </cell>
          <cell r="AN360" t="e">
            <v>#N/A</v>
          </cell>
        </row>
        <row r="361">
          <cell r="A361" t="str">
            <v>PENFSW15</v>
          </cell>
          <cell r="B361" t="str">
            <v>P</v>
          </cell>
          <cell r="C361" t="str">
            <v>EN</v>
          </cell>
          <cell r="D361" t="str">
            <v>SW Test - 15</v>
          </cell>
          <cell r="E361" t="str">
            <v>FSW15</v>
          </cell>
          <cell r="F361" t="str">
            <v>FSW15 - SW Test - 15</v>
          </cell>
          <cell r="G361" t="str">
            <v>FSW15</v>
          </cell>
          <cell r="H361">
            <v>50.083395991758756</v>
          </cell>
          <cell r="J361">
            <v>0.74612907843262954</v>
          </cell>
          <cell r="L361">
            <v>37.368678096107416</v>
          </cell>
          <cell r="N361">
            <v>87.45207408786618</v>
          </cell>
          <cell r="P361">
            <v>4.1180917625726274E-2</v>
          </cell>
          <cell r="R361">
            <v>3.6013566592113282</v>
          </cell>
          <cell r="T361">
            <v>91.053430747077513</v>
          </cell>
          <cell r="W361">
            <v>14.841709211773635</v>
          </cell>
          <cell r="Y361">
            <v>105.89513995885115</v>
          </cell>
          <cell r="AA361">
            <v>0.28475440081070702</v>
          </cell>
          <cell r="AC361">
            <v>106.17989435966186</v>
          </cell>
          <cell r="AE361">
            <v>15.884270993827672</v>
          </cell>
          <cell r="AG361">
            <v>122.06416535348953</v>
          </cell>
          <cell r="AI361">
            <v>0.25405273133689182</v>
          </cell>
          <cell r="AJ361">
            <v>0.13246332654480522</v>
          </cell>
          <cell r="AK361">
            <v>2.4372182224539096</v>
          </cell>
          <cell r="AM361" t="e">
            <v>#N/A</v>
          </cell>
          <cell r="AN361" t="e">
            <v>#N/A</v>
          </cell>
        </row>
        <row r="362">
          <cell r="A362" t="str">
            <v>PENFSW16</v>
          </cell>
          <cell r="B362" t="str">
            <v>P</v>
          </cell>
          <cell r="C362" t="str">
            <v>EN</v>
          </cell>
          <cell r="D362" t="str">
            <v>SW Test - 16</v>
          </cell>
          <cell r="E362" t="str">
            <v>FSW16</v>
          </cell>
          <cell r="F362" t="str">
            <v>FSW16 - SW Test - 16</v>
          </cell>
          <cell r="G362" t="str">
            <v>FSW16</v>
          </cell>
          <cell r="H362">
            <v>31.480583249243189</v>
          </cell>
          <cell r="J362">
            <v>0.74612907843262954</v>
          </cell>
          <cell r="L362">
            <v>23.488578568279497</v>
          </cell>
          <cell r="N362">
            <v>54.969161817522689</v>
          </cell>
          <cell r="P362">
            <v>4.1180917625726274E-2</v>
          </cell>
          <cell r="R362">
            <v>2.2636805247626199</v>
          </cell>
          <cell r="T362">
            <v>57.232842342285309</v>
          </cell>
          <cell r="W362">
            <v>9.3289533017925059</v>
          </cell>
          <cell r="Y362">
            <v>66.561795644077819</v>
          </cell>
          <cell r="AA362">
            <v>0.17898615784330782</v>
          </cell>
          <cell r="AC362">
            <v>66.740781801921131</v>
          </cell>
          <cell r="AE362">
            <v>9.9842693466116721</v>
          </cell>
          <cell r="AG362">
            <v>76.725051148532799</v>
          </cell>
          <cell r="AI362">
            <v>0.25405273133689188</v>
          </cell>
          <cell r="AJ362">
            <v>0.13246332654480519</v>
          </cell>
          <cell r="AK362">
            <v>2.4372182224539092</v>
          </cell>
          <cell r="AM362" t="e">
            <v>#N/A</v>
          </cell>
          <cell r="AN362" t="e">
            <v>#N/A</v>
          </cell>
        </row>
        <row r="364">
          <cell r="A364" t="str">
            <v>PENFSS12</v>
          </cell>
          <cell r="B364" t="str">
            <v>P</v>
          </cell>
          <cell r="C364" t="str">
            <v>EN</v>
          </cell>
          <cell r="D364" t="str">
            <v>System Support - 12</v>
          </cell>
          <cell r="E364" t="str">
            <v>FSS12</v>
          </cell>
          <cell r="F364" t="str">
            <v>FSS12 - System Support  - 12</v>
          </cell>
          <cell r="G364" t="str">
            <v>FSS12</v>
          </cell>
          <cell r="H364">
            <v>25.871231973995272</v>
          </cell>
          <cell r="J364">
            <v>0.74612907843262954</v>
          </cell>
          <cell r="L364">
            <v>19.30327847067387</v>
          </cell>
          <cell r="N364">
            <v>45.174510444669139</v>
          </cell>
          <cell r="P364">
            <v>4.1180917625726274E-2</v>
          </cell>
          <cell r="R364">
            <v>1.8603277934044309</v>
          </cell>
          <cell r="T364">
            <v>47.034838238073569</v>
          </cell>
          <cell r="W364">
            <v>7.6666786328059917</v>
          </cell>
          <cell r="Y364">
            <v>54.701516870879558</v>
          </cell>
          <cell r="AA364">
            <v>0.147093602841989</v>
          </cell>
          <cell r="AC364">
            <v>54.84861047372155</v>
          </cell>
          <cell r="AE364">
            <v>8.2052275306319338</v>
          </cell>
          <cell r="AG364">
            <v>63.05383800435348</v>
          </cell>
          <cell r="AI364">
            <v>0.25405273133689177</v>
          </cell>
          <cell r="AJ364">
            <v>0.13246332654480517</v>
          </cell>
          <cell r="AK364">
            <v>2.4372182224539087</v>
          </cell>
          <cell r="AM364" t="e">
            <v>#N/A</v>
          </cell>
          <cell r="AN364" t="e">
            <v>#N/A</v>
          </cell>
        </row>
        <row r="365">
          <cell r="A365" t="str">
            <v>PENFSS13</v>
          </cell>
          <cell r="B365" t="str">
            <v>P</v>
          </cell>
          <cell r="C365" t="str">
            <v>EN</v>
          </cell>
          <cell r="D365" t="str">
            <v>System Support - 13</v>
          </cell>
          <cell r="E365" t="str">
            <v>FSS13</v>
          </cell>
          <cell r="F365" t="str">
            <v>FSS13 - System Support  - 13</v>
          </cell>
          <cell r="G365" t="str">
            <v>FSS13</v>
          </cell>
          <cell r="H365">
            <v>31.037968982928589</v>
          </cell>
          <cell r="J365">
            <v>0.74612907843262954</v>
          </cell>
          <cell r="L365">
            <v>23.158331193653048</v>
          </cell>
          <cell r="N365">
            <v>54.196300176581637</v>
          </cell>
          <cell r="P365">
            <v>4.1180917625726274E-2</v>
          </cell>
          <cell r="R365">
            <v>2.2318533731909427</v>
          </cell>
          <cell r="T365">
            <v>56.428153549772581</v>
          </cell>
          <cell r="W365">
            <v>9.1977890286129309</v>
          </cell>
          <cell r="Y365">
            <v>65.625942578385519</v>
          </cell>
          <cell r="AA365">
            <v>0.17646962800943986</v>
          </cell>
          <cell r="AC365">
            <v>65.802412206394962</v>
          </cell>
          <cell r="AE365">
            <v>9.8438913867578268</v>
          </cell>
          <cell r="AG365">
            <v>75.646303593152794</v>
          </cell>
          <cell r="AI365">
            <v>0.25405273133689199</v>
          </cell>
          <cell r="AJ365">
            <v>0.13246332654480528</v>
          </cell>
          <cell r="AK365">
            <v>2.4372182224539096</v>
          </cell>
          <cell r="AM365" t="e">
            <v>#N/A</v>
          </cell>
          <cell r="AN365" t="e">
            <v>#N/A</v>
          </cell>
        </row>
        <row r="368">
          <cell r="A368" t="str">
            <v>PENAAD12</v>
          </cell>
          <cell r="B368" t="str">
            <v>P</v>
          </cell>
          <cell r="C368" t="str">
            <v>EN</v>
          </cell>
          <cell r="D368" t="str">
            <v>Appl Develop 12</v>
          </cell>
          <cell r="E368" t="str">
            <v>AAD12</v>
          </cell>
          <cell r="F368" t="str">
            <v>AAD12 - Appl Develop 12</v>
          </cell>
          <cell r="G368" t="str">
            <v>AAD12</v>
          </cell>
          <cell r="H368">
            <v>47.564351373362477</v>
          </cell>
          <cell r="J368">
            <v>0.74612907843262954</v>
          </cell>
          <cell r="L368">
            <v>35.48914565645272</v>
          </cell>
          <cell r="N368">
            <v>83.05349702981519</v>
          </cell>
          <cell r="P368">
            <v>4.1180917625726274E-2</v>
          </cell>
          <cell r="R368">
            <v>3.4202192197133212</v>
          </cell>
          <cell r="T368">
            <v>86.473716249528508</v>
          </cell>
          <cell r="W368">
            <v>14.095215748673148</v>
          </cell>
          <cell r="Y368">
            <v>100.56893199820166</v>
          </cell>
          <cell r="AA368">
            <v>0.27043210842772031</v>
          </cell>
          <cell r="AC368">
            <v>100.83936410662939</v>
          </cell>
          <cell r="AE368">
            <v>15.085339799730249</v>
          </cell>
          <cell r="AG368">
            <v>115.92470390635964</v>
          </cell>
          <cell r="AI368">
            <v>0.25405273133689193</v>
          </cell>
          <cell r="AJ368">
            <v>0.13246332654480525</v>
          </cell>
          <cell r="AK368">
            <v>2.4372182224539087</v>
          </cell>
          <cell r="AM368">
            <v>77.893605461763499</v>
          </cell>
          <cell r="AN368">
            <v>0.48824416611790922</v>
          </cell>
        </row>
        <row r="369">
          <cell r="A369" t="str">
            <v>PENAAD13</v>
          </cell>
          <cell r="B369" t="str">
            <v>P</v>
          </cell>
          <cell r="C369" t="str">
            <v>EN</v>
          </cell>
          <cell r="D369" t="str">
            <v>Appl Develop 13</v>
          </cell>
          <cell r="E369" t="str">
            <v>AAD13</v>
          </cell>
          <cell r="F369" t="str">
            <v>AAD13 - Appl Develop 13</v>
          </cell>
          <cell r="G369" t="str">
            <v>AAD13</v>
          </cell>
          <cell r="H369">
            <v>64.759024467055681</v>
          </cell>
          <cell r="J369">
            <v>0.74612907843262954</v>
          </cell>
          <cell r="L369">
            <v>48.318591245800363</v>
          </cell>
          <cell r="N369">
            <v>113.07761571285604</v>
          </cell>
          <cell r="P369">
            <v>4.1180917625726274E-2</v>
          </cell>
          <cell r="R369">
            <v>4.6566399779846561</v>
          </cell>
          <cell r="T369">
            <v>117.7342556908407</v>
          </cell>
          <cell r="W369">
            <v>19.190683677607034</v>
          </cell>
          <cell r="Y369">
            <v>136.92493936844772</v>
          </cell>
          <cell r="AA369">
            <v>0.36819422573175209</v>
          </cell>
          <cell r="AC369">
            <v>137.29313359417947</v>
          </cell>
          <cell r="AE369">
            <v>20.538740905267158</v>
          </cell>
          <cell r="AG369">
            <v>157.83187449944663</v>
          </cell>
          <cell r="AI369">
            <v>0.25405273133689177</v>
          </cell>
          <cell r="AJ369">
            <v>0.13246332654480514</v>
          </cell>
          <cell r="AK369">
            <v>2.4372182224539087</v>
          </cell>
          <cell r="AM369">
            <v>99.786787009677013</v>
          </cell>
          <cell r="AN369">
            <v>0.58169111592039313</v>
          </cell>
        </row>
        <row r="370">
          <cell r="A370" t="str">
            <v>PENAAD14</v>
          </cell>
          <cell r="B370" t="str">
            <v>P</v>
          </cell>
          <cell r="C370" t="str">
            <v>EN</v>
          </cell>
          <cell r="D370" t="str">
            <v>Appl Develop / SPM 14</v>
          </cell>
          <cell r="E370" t="str">
            <v>AAD14</v>
          </cell>
          <cell r="F370" t="str">
            <v>AAD14 - Appl Develop 14</v>
          </cell>
          <cell r="G370" t="str">
            <v>AAD14</v>
          </cell>
          <cell r="H370">
            <v>53.540329930448074</v>
          </cell>
          <cell r="J370">
            <v>0.74612907843262954</v>
          </cell>
          <cell r="L370">
            <v>39.947997029984151</v>
          </cell>
          <cell r="N370">
            <v>93.488326960432232</v>
          </cell>
          <cell r="P370">
            <v>4.1180917625726274E-2</v>
          </cell>
          <cell r="R370">
            <v>3.8499350915245247</v>
          </cell>
          <cell r="T370">
            <v>97.338262051956761</v>
          </cell>
          <cell r="W370">
            <v>15.866136714468952</v>
          </cell>
          <cell r="Y370">
            <v>113.20439876642571</v>
          </cell>
          <cell r="AA370">
            <v>0.30440916129291656</v>
          </cell>
          <cell r="AC370">
            <v>113.50880792771864</v>
          </cell>
          <cell r="AE370">
            <v>16.980659814963857</v>
          </cell>
          <cell r="AG370">
            <v>130.48946774268251</v>
          </cell>
          <cell r="AI370">
            <v>0.25405273133689193</v>
          </cell>
          <cell r="AJ370">
            <v>0.13246332654480533</v>
          </cell>
          <cell r="AK370">
            <v>2.4372182224539096</v>
          </cell>
          <cell r="AM370">
            <v>117.23915305167021</v>
          </cell>
          <cell r="AN370">
            <v>0.11301953610303334</v>
          </cell>
        </row>
        <row r="371">
          <cell r="A371" t="str">
            <v>PENAAD15</v>
          </cell>
          <cell r="B371" t="str">
            <v>P</v>
          </cell>
          <cell r="C371" t="str">
            <v>EN</v>
          </cell>
          <cell r="D371" t="str">
            <v>Appl Develop / SPM 15</v>
          </cell>
          <cell r="E371" t="str">
            <v>AAD15</v>
          </cell>
          <cell r="F371" t="str">
            <v>AAD15 - Appl Develop 15</v>
          </cell>
          <cell r="G371" t="str">
            <v>AAD15</v>
          </cell>
          <cell r="H371">
            <v>59.840584707919731</v>
          </cell>
          <cell r="J371">
            <v>0.74612907843262954</v>
          </cell>
          <cell r="L371">
            <v>44.648800320989857</v>
          </cell>
          <cell r="N371">
            <v>104.4893850289096</v>
          </cell>
          <cell r="P371">
            <v>4.1180917625726274E-2</v>
          </cell>
          <cell r="R371">
            <v>4.3029687576383218</v>
          </cell>
          <cell r="T371">
            <v>108.79235378654792</v>
          </cell>
          <cell r="W371">
            <v>17.733153667207311</v>
          </cell>
          <cell r="Y371">
            <v>126.52550745375524</v>
          </cell>
          <cell r="AA371">
            <v>0.3402299206201983</v>
          </cell>
          <cell r="AC371">
            <v>126.86573737437544</v>
          </cell>
          <cell r="AE371">
            <v>18.978826118063285</v>
          </cell>
          <cell r="AG371">
            <v>145.84456349243874</v>
          </cell>
          <cell r="AI371">
            <v>0.25405273133689193</v>
          </cell>
          <cell r="AJ371">
            <v>0.13246332654480528</v>
          </cell>
          <cell r="AK371">
            <v>2.4372182224539096</v>
          </cell>
          <cell r="AM371">
            <v>139.51005686990894</v>
          </cell>
          <cell r="AN371">
            <v>4.5405376247797211E-2</v>
          </cell>
        </row>
        <row r="372">
          <cell r="A372" t="str">
            <v>PENAAD16</v>
          </cell>
          <cell r="B372" t="str">
            <v>P</v>
          </cell>
          <cell r="C372" t="str">
            <v>EN</v>
          </cell>
          <cell r="D372" t="str">
            <v>Appl Develop / SPM16</v>
          </cell>
          <cell r="E372" t="str">
            <v>AAD16</v>
          </cell>
          <cell r="F372" t="str">
            <v>AAD16 - Appl Develop 16</v>
          </cell>
          <cell r="G372" t="str">
            <v>AAD16</v>
          </cell>
          <cell r="H372">
            <v>83.949454509669863</v>
          </cell>
          <cell r="J372">
            <v>0.74612907843262954</v>
          </cell>
          <cell r="L372">
            <v>62.637129128221929</v>
          </cell>
          <cell r="N372">
            <v>146.58658363789181</v>
          </cell>
          <cell r="P372">
            <v>4.1180917625726274E-2</v>
          </cell>
          <cell r="R372">
            <v>6.0365700258286576</v>
          </cell>
          <cell r="T372">
            <v>152.62315366372047</v>
          </cell>
          <cell r="W372">
            <v>24.877574047186439</v>
          </cell>
          <cell r="Y372">
            <v>177.50072771090692</v>
          </cell>
          <cell r="AA372">
            <v>0.47730342848995944</v>
          </cell>
          <cell r="AC372">
            <v>177.97803113939688</v>
          </cell>
          <cell r="AE372">
            <v>26.625109156636036</v>
          </cell>
          <cell r="AG372">
            <v>204.6031402960329</v>
          </cell>
          <cell r="AI372">
            <v>0.25405273133689182</v>
          </cell>
          <cell r="AJ372">
            <v>0.13246332654480517</v>
          </cell>
          <cell r="AK372">
            <v>2.4372182224539092</v>
          </cell>
          <cell r="AM372">
            <v>189.85652823390075</v>
          </cell>
          <cell r="AN372">
            <v>7.7672399254896968E-2</v>
          </cell>
        </row>
        <row r="374">
          <cell r="A374" t="str">
            <v>PENASW1</v>
          </cell>
          <cell r="B374" t="str">
            <v>P</v>
          </cell>
          <cell r="C374" t="str">
            <v>EN</v>
          </cell>
          <cell r="D374" t="str">
            <v>SW Test</v>
          </cell>
          <cell r="E374" t="str">
            <v>ASW1</v>
          </cell>
          <cell r="F374" t="str">
            <v>ASW12 - SW Test - 12</v>
          </cell>
          <cell r="G374" t="str">
            <v>ASW12</v>
          </cell>
          <cell r="H374">
            <v>36.347526910815908</v>
          </cell>
          <cell r="J374">
            <v>0.74612907843262954</v>
          </cell>
          <cell r="L374">
            <v>27.119946757272277</v>
          </cell>
          <cell r="N374">
            <v>63.467473668088189</v>
          </cell>
          <cell r="P374">
            <v>4.1180917625726274E-2</v>
          </cell>
          <cell r="R374">
            <v>2.613648805038491</v>
          </cell>
          <cell r="T374">
            <v>66.081122473126683</v>
          </cell>
          <cell r="W374">
            <v>10.77122296311965</v>
          </cell>
          <cell r="Y374">
            <v>76.852345436246338</v>
          </cell>
          <cell r="AA374">
            <v>0.20665767649109792</v>
          </cell>
          <cell r="AC374">
            <v>77.059003112737443</v>
          </cell>
          <cell r="AE374">
            <v>11.52785181543695</v>
          </cell>
          <cell r="AG374">
            <v>88.58685492817439</v>
          </cell>
          <cell r="AI374">
            <v>0.25405273133689188</v>
          </cell>
          <cell r="AJ374">
            <v>0.13246332654480522</v>
          </cell>
          <cell r="AK374">
            <v>2.4372182224539096</v>
          </cell>
          <cell r="AM374">
            <v>89.372670977129104</v>
          </cell>
          <cell r="AN374">
            <v>-8.7925765266186201E-3</v>
          </cell>
        </row>
        <row r="375">
          <cell r="A375" t="str">
            <v>PENASW1</v>
          </cell>
          <cell r="B375" t="str">
            <v>P</v>
          </cell>
          <cell r="C375" t="str">
            <v>EN</v>
          </cell>
          <cell r="D375" t="str">
            <v>SW Test</v>
          </cell>
          <cell r="E375" t="str">
            <v>ASW1</v>
          </cell>
          <cell r="F375" t="str">
            <v>ASW13 - SW Test - 13</v>
          </cell>
          <cell r="G375" t="str">
            <v>ASW13</v>
          </cell>
          <cell r="H375">
            <v>41.71684380213312</v>
          </cell>
          <cell r="J375">
            <v>0.74612907843262954</v>
          </cell>
          <cell r="L375">
            <v>31.126150221203538</v>
          </cell>
          <cell r="N375">
            <v>72.842994023336658</v>
          </cell>
          <cell r="P375">
            <v>4.1180917625726274E-2</v>
          </cell>
          <cell r="R375">
            <v>2.9997413364862981</v>
          </cell>
          <cell r="T375">
            <v>75.842735359822953</v>
          </cell>
          <cell r="W375">
            <v>12.362365863651142</v>
          </cell>
          <cell r="Y375">
            <v>88.205101223474088</v>
          </cell>
          <cell r="AA375">
            <v>0.23718549082703924</v>
          </cell>
          <cell r="AC375">
            <v>88.442286714301133</v>
          </cell>
          <cell r="AE375">
            <v>13.230765183521113</v>
          </cell>
          <cell r="AG375">
            <v>101.67305189782225</v>
          </cell>
          <cell r="AI375">
            <v>0.25405273133689182</v>
          </cell>
          <cell r="AJ375">
            <v>0.13246332654480525</v>
          </cell>
          <cell r="AK375">
            <v>2.4372182224539087</v>
          </cell>
          <cell r="AM375">
            <v>89.372670977129104</v>
          </cell>
          <cell r="AN375">
            <v>0.13763022617776377</v>
          </cell>
        </row>
        <row r="377">
          <cell r="A377" t="str">
            <v>PENAPA1</v>
          </cell>
          <cell r="B377" t="str">
            <v>P</v>
          </cell>
          <cell r="C377" t="str">
            <v>EN</v>
          </cell>
          <cell r="D377" t="str">
            <v>Product Architecture</v>
          </cell>
          <cell r="E377" t="str">
            <v>APA1</v>
          </cell>
          <cell r="F377" t="str">
            <v>APA1 - Product Architecture</v>
          </cell>
          <cell r="G377" t="str">
            <v>APA1</v>
          </cell>
          <cell r="H377">
            <v>62.671771269444967</v>
          </cell>
          <cell r="J377">
            <v>0.74612907843262954</v>
          </cell>
          <cell r="L377">
            <v>46.761230941011526</v>
          </cell>
          <cell r="N377">
            <v>109.43300221045649</v>
          </cell>
          <cell r="P377">
            <v>4.1180917625726274E-2</v>
          </cell>
          <cell r="R377">
            <v>4.5065514495647303</v>
          </cell>
          <cell r="T377">
            <v>113.93955366002122</v>
          </cell>
          <cell r="W377">
            <v>18.572147246583459</v>
          </cell>
          <cell r="Y377">
            <v>132.51170090660469</v>
          </cell>
          <cell r="AA377">
            <v>0.35632692875924504</v>
          </cell>
          <cell r="AC377">
            <v>132.86802783536393</v>
          </cell>
          <cell r="AE377">
            <v>19.876755135990702</v>
          </cell>
          <cell r="AG377">
            <v>152.74478297135462</v>
          </cell>
          <cell r="AI377">
            <v>0.25405273133689182</v>
          </cell>
          <cell r="AJ377">
            <v>0.13246332654480511</v>
          </cell>
          <cell r="AK377">
            <v>2.4372182224539087</v>
          </cell>
          <cell r="AM377" t="e">
            <v>#N/A</v>
          </cell>
          <cell r="AN377" t="e">
            <v>#N/A</v>
          </cell>
        </row>
        <row r="378">
          <cell r="A378" t="str">
            <v>DOHAPM3</v>
          </cell>
          <cell r="B378" t="str">
            <v>D</v>
          </cell>
          <cell r="C378" t="str">
            <v>OH</v>
          </cell>
          <cell r="D378" t="str">
            <v>External PM III</v>
          </cell>
          <cell r="E378" t="str">
            <v>APM3</v>
          </cell>
          <cell r="F378" t="str">
            <v>APM3 - External PM III</v>
          </cell>
          <cell r="G378" t="str">
            <v>APM3</v>
          </cell>
          <cell r="H378">
            <v>100.72522136468456</v>
          </cell>
          <cell r="J378">
            <v>0.76</v>
          </cell>
          <cell r="L378">
            <v>76.551168237160269</v>
          </cell>
          <cell r="N378">
            <v>177.27638960184481</v>
          </cell>
          <cell r="P378">
            <v>5.3999999999999999E-2</v>
          </cell>
          <cell r="R378">
            <v>9.5729250384996192</v>
          </cell>
          <cell r="T378">
            <v>186.84931464034443</v>
          </cell>
          <cell r="W378">
            <v>30.456438286376144</v>
          </cell>
          <cell r="Y378">
            <v>217.30575292672057</v>
          </cell>
          <cell r="AA378">
            <v>0.58434003195437278</v>
          </cell>
          <cell r="AC378">
            <v>217.89009295867496</v>
          </cell>
          <cell r="AE378">
            <v>32.595862939008086</v>
          </cell>
          <cell r="AG378">
            <v>250.48595589768303</v>
          </cell>
          <cell r="AI378">
            <v>0.25405273133689182</v>
          </cell>
          <cell r="AJ378">
            <v>0.13246332654480517</v>
          </cell>
          <cell r="AK378">
            <v>2.4868245758505361</v>
          </cell>
          <cell r="AM378" t="e">
            <v>#N/A</v>
          </cell>
          <cell r="AN378" t="e">
            <v>#N/A</v>
          </cell>
        </row>
        <row r="379">
          <cell r="A379" t="str">
            <v>DOHAID1</v>
          </cell>
          <cell r="B379" t="str">
            <v>D</v>
          </cell>
          <cell r="C379" t="str">
            <v>OH</v>
          </cell>
          <cell r="D379" t="str">
            <v>Instructional Designer</v>
          </cell>
          <cell r="E379" t="str">
            <v>AID1</v>
          </cell>
          <cell r="F379" t="str">
            <v>AID1 - Instructional Designer</v>
          </cell>
          <cell r="G379" t="str">
            <v>AID1</v>
          </cell>
          <cell r="H379">
            <v>30.295632644230768</v>
          </cell>
          <cell r="J379">
            <v>0.76</v>
          </cell>
          <cell r="L379">
            <v>23.024680809615383</v>
          </cell>
          <cell r="N379">
            <v>53.320313453846154</v>
          </cell>
          <cell r="P379">
            <v>5.3999999999999999E-2</v>
          </cell>
          <cell r="R379">
            <v>2.8792969265076924</v>
          </cell>
          <cell r="T379">
            <v>56.199610380353846</v>
          </cell>
          <cell r="W379">
            <v>9.1605364919976768</v>
          </cell>
          <cell r="Y379">
            <v>65.360146872351521</v>
          </cell>
          <cell r="AA379">
            <v>0.17575489740859096</v>
          </cell>
          <cell r="AC379">
            <v>65.535901769760116</v>
          </cell>
          <cell r="AE379">
            <v>9.8040220308527282</v>
          </cell>
          <cell r="AG379">
            <v>75.339923800612837</v>
          </cell>
          <cell r="AI379">
            <v>0.25405273133689177</v>
          </cell>
          <cell r="AJ379">
            <v>0.13246332654480517</v>
          </cell>
          <cell r="AK379">
            <v>2.4868245758505361</v>
          </cell>
          <cell r="AM379" t="e">
            <v>#N/A</v>
          </cell>
          <cell r="AN379" t="e">
            <v>#N/A</v>
          </cell>
        </row>
        <row r="380">
          <cell r="A380" t="str">
            <v>DOHAPS1</v>
          </cell>
          <cell r="B380" t="str">
            <v>D</v>
          </cell>
          <cell r="C380" t="str">
            <v>OH</v>
          </cell>
          <cell r="D380" t="str">
            <v>Program Supt I</v>
          </cell>
          <cell r="E380" t="str">
            <v>APS1</v>
          </cell>
          <cell r="F380" t="str">
            <v>APS1 - Program Supt I</v>
          </cell>
          <cell r="G380" t="str">
            <v>APS1</v>
          </cell>
          <cell r="H380">
            <v>27.099097011670892</v>
          </cell>
          <cell r="J380">
            <v>0.76</v>
          </cell>
          <cell r="L380">
            <v>20.595313728869879</v>
          </cell>
          <cell r="N380">
            <v>47.694410740540775</v>
          </cell>
          <cell r="P380">
            <v>5.3999999999999999E-2</v>
          </cell>
          <cell r="R380">
            <v>2.5754981799892018</v>
          </cell>
          <cell r="T380">
            <v>50.269908920529979</v>
          </cell>
          <cell r="W380">
            <v>8.1939951540463873</v>
          </cell>
          <cell r="Y380">
            <v>58.463904074576362</v>
          </cell>
          <cell r="AA380">
            <v>0.15721074621818987</v>
          </cell>
          <cell r="AC380">
            <v>58.621114820794553</v>
          </cell>
          <cell r="AE380">
            <v>8.7695856111864536</v>
          </cell>
          <cell r="AG380">
            <v>67.390700431981003</v>
          </cell>
          <cell r="AI380">
            <v>0.25405273133689177</v>
          </cell>
          <cell r="AJ380">
            <v>0.13246332654480514</v>
          </cell>
          <cell r="AK380">
            <v>2.4868245758505365</v>
          </cell>
          <cell r="AM380" t="e">
            <v>#N/A</v>
          </cell>
          <cell r="AN380" t="e">
            <v>#N/A</v>
          </cell>
        </row>
        <row r="381">
          <cell r="A381" t="str">
            <v>DOHAPS2</v>
          </cell>
          <cell r="B381" t="str">
            <v>D</v>
          </cell>
          <cell r="C381" t="str">
            <v>OH</v>
          </cell>
          <cell r="D381" t="str">
            <v>Program Supt II</v>
          </cell>
          <cell r="E381" t="str">
            <v>APS2</v>
          </cell>
          <cell r="F381" t="str">
            <v>APS2 - Program Supt II</v>
          </cell>
          <cell r="G381" t="str">
            <v>APS2</v>
          </cell>
          <cell r="H381">
            <v>26.950112957654998</v>
          </cell>
          <cell r="J381">
            <v>0.76</v>
          </cell>
          <cell r="L381">
            <v>20.4820858478178</v>
          </cell>
          <cell r="N381">
            <v>47.432198805472794</v>
          </cell>
          <cell r="P381">
            <v>5.3999999999999999E-2</v>
          </cell>
          <cell r="R381">
            <v>2.5613387354955308</v>
          </cell>
          <cell r="T381">
            <v>49.993537540968326</v>
          </cell>
          <cell r="W381">
            <v>8.1489466191778366</v>
          </cell>
          <cell r="Y381">
            <v>58.142484160146161</v>
          </cell>
          <cell r="AA381">
            <v>0.15634644087634164</v>
          </cell>
          <cell r="AC381">
            <v>58.298830601022502</v>
          </cell>
          <cell r="AE381">
            <v>8.7213726240219245</v>
          </cell>
          <cell r="AG381">
            <v>67.020203225044426</v>
          </cell>
          <cell r="AI381">
            <v>0.25405273133689177</v>
          </cell>
          <cell r="AJ381">
            <v>0.13246332654480519</v>
          </cell>
          <cell r="AK381">
            <v>2.4868245758505361</v>
          </cell>
          <cell r="AM381" t="e">
            <v>#N/A</v>
          </cell>
          <cell r="AN381" t="e">
            <v>#N/A</v>
          </cell>
        </row>
        <row r="382">
          <cell r="A382" t="str">
            <v>DOHAPS3</v>
          </cell>
          <cell r="B382" t="str">
            <v>D</v>
          </cell>
          <cell r="C382" t="str">
            <v>OH</v>
          </cell>
          <cell r="D382" t="str">
            <v>Program Supt III</v>
          </cell>
          <cell r="E382" t="str">
            <v>APS3</v>
          </cell>
          <cell r="F382" t="str">
            <v>APS3 - Program Supt III</v>
          </cell>
          <cell r="G382" t="str">
            <v>APS3</v>
          </cell>
          <cell r="H382">
            <v>40.831473715841476</v>
          </cell>
          <cell r="J382">
            <v>0.76</v>
          </cell>
          <cell r="L382">
            <v>31.031920024039522</v>
          </cell>
          <cell r="N382">
            <v>71.863393739880991</v>
          </cell>
          <cell r="P382">
            <v>5.3999999999999999E-2</v>
          </cell>
          <cell r="R382">
            <v>3.8806232619535734</v>
          </cell>
          <cell r="T382">
            <v>75.744017001834564</v>
          </cell>
          <cell r="W382">
            <v>12.346274771299035</v>
          </cell>
          <cell r="Y382">
            <v>88.0902917731336</v>
          </cell>
          <cell r="AA382">
            <v>0.23687676564614973</v>
          </cell>
          <cell r="AC382">
            <v>88.327168538779745</v>
          </cell>
          <cell r="AE382">
            <v>13.213543765970039</v>
          </cell>
          <cell r="AG382">
            <v>101.54071230474979</v>
          </cell>
          <cell r="AI382">
            <v>0.25405273133689182</v>
          </cell>
          <cell r="AJ382">
            <v>0.13246332654480519</v>
          </cell>
          <cell r="AK382">
            <v>2.4868245758505361</v>
          </cell>
          <cell r="AM382" t="e">
            <v>#N/A</v>
          </cell>
          <cell r="AN382" t="e">
            <v>#N/A</v>
          </cell>
        </row>
        <row r="383">
          <cell r="A383" t="str">
            <v>DOHAPC1</v>
          </cell>
          <cell r="B383" t="str">
            <v>D</v>
          </cell>
          <cell r="C383" t="str">
            <v>OH</v>
          </cell>
          <cell r="D383" t="str">
            <v>Project Coordination</v>
          </cell>
          <cell r="E383" t="str">
            <v>APC1</v>
          </cell>
          <cell r="F383" t="str">
            <v>APC1 - Project Coordination</v>
          </cell>
          <cell r="G383" t="str">
            <v>APC1</v>
          </cell>
          <cell r="H383">
            <v>20.777080904215346</v>
          </cell>
          <cell r="J383">
            <v>0.76</v>
          </cell>
          <cell r="L383">
            <v>15.790581487203664</v>
          </cell>
          <cell r="N383">
            <v>36.567662391419006</v>
          </cell>
          <cell r="P383">
            <v>5.3999999999999999E-2</v>
          </cell>
          <cell r="R383">
            <v>1.9746537691366264</v>
          </cell>
          <cell r="T383">
            <v>38.542316160555629</v>
          </cell>
          <cell r="W383">
            <v>6.2823975341705678</v>
          </cell>
          <cell r="Y383">
            <v>44.824713694726199</v>
          </cell>
          <cell r="AA383">
            <v>0.12053465810246923</v>
          </cell>
          <cell r="AC383">
            <v>44.945248352828671</v>
          </cell>
          <cell r="AE383">
            <v>6.7237070542089299</v>
          </cell>
          <cell r="AG383">
            <v>51.6689554070376</v>
          </cell>
          <cell r="AI383">
            <v>0.25405273133689188</v>
          </cell>
          <cell r="AJ383">
            <v>0.13246332654480522</v>
          </cell>
          <cell r="AK383">
            <v>2.4868245758505361</v>
          </cell>
          <cell r="AM383" t="e">
            <v>#N/A</v>
          </cell>
          <cell r="AN383" t="e">
            <v>#N/A</v>
          </cell>
        </row>
        <row r="384">
          <cell r="A384" t="str">
            <v>DOHAPM4</v>
          </cell>
          <cell r="B384" t="str">
            <v>D</v>
          </cell>
          <cell r="C384" t="str">
            <v>OH</v>
          </cell>
          <cell r="D384" t="str">
            <v>Sr. Mgt</v>
          </cell>
          <cell r="E384" t="str">
            <v>APM4</v>
          </cell>
          <cell r="F384" t="str">
            <v>APM4 - Sr. Mgt</v>
          </cell>
          <cell r="G384" t="str">
            <v>APM4</v>
          </cell>
          <cell r="H384">
            <v>173.74950216243829</v>
          </cell>
          <cell r="J384">
            <v>0.76</v>
          </cell>
          <cell r="L384">
            <v>132.04962164345309</v>
          </cell>
          <cell r="N384">
            <v>305.79912380589138</v>
          </cell>
          <cell r="P384">
            <v>5.3999999999999999E-2</v>
          </cell>
          <cell r="R384">
            <v>16.513152685518133</v>
          </cell>
          <cell r="T384">
            <v>322.31227649140953</v>
          </cell>
          <cell r="W384">
            <v>52.536901068099759</v>
          </cell>
          <cell r="Y384">
            <v>374.84917755950931</v>
          </cell>
          <cell r="AA384">
            <v>1.0079778259117607</v>
          </cell>
          <cell r="AC384">
            <v>375.85715538542109</v>
          </cell>
          <cell r="AE384">
            <v>56.227376633926397</v>
          </cell>
          <cell r="AG384">
            <v>432.08453201934748</v>
          </cell>
          <cell r="AI384">
            <v>0.25405273133689188</v>
          </cell>
          <cell r="AJ384">
            <v>0.13246332654480519</v>
          </cell>
          <cell r="AK384">
            <v>2.4868245758505365</v>
          </cell>
          <cell r="AM384" t="e">
            <v>#N/A</v>
          </cell>
          <cell r="AN384" t="e">
            <v>#N/A</v>
          </cell>
        </row>
        <row r="385">
          <cell r="A385" t="str">
            <v>DOHATW1</v>
          </cell>
          <cell r="B385" t="str">
            <v>D</v>
          </cell>
          <cell r="C385" t="str">
            <v>OH</v>
          </cell>
          <cell r="D385" t="str">
            <v>Tech Writer I</v>
          </cell>
          <cell r="E385" t="str">
            <v>ATW1</v>
          </cell>
          <cell r="F385" t="str">
            <v>ATW1 - Tech Writer I</v>
          </cell>
          <cell r="G385" t="str">
            <v>ATW1</v>
          </cell>
          <cell r="H385">
            <v>26.566558551882917</v>
          </cell>
          <cell r="J385">
            <v>0.76</v>
          </cell>
          <cell r="L385">
            <v>20.190584499431019</v>
          </cell>
          <cell r="N385">
            <v>46.757143051313932</v>
          </cell>
          <cell r="P385">
            <v>5.3999999999999999E-2</v>
          </cell>
          <cell r="R385">
            <v>2.5248857247709524</v>
          </cell>
          <cell r="T385">
            <v>49.282028776084886</v>
          </cell>
          <cell r="W385">
            <v>8.0329706905018359</v>
          </cell>
          <cell r="Y385">
            <v>57.31499946658672</v>
          </cell>
          <cell r="AA385">
            <v>0.1541213160199402</v>
          </cell>
          <cell r="AC385">
            <v>57.469120782606659</v>
          </cell>
          <cell r="AE385">
            <v>8.5972499199880072</v>
          </cell>
          <cell r="AG385">
            <v>66.066370702594668</v>
          </cell>
          <cell r="AI385">
            <v>0.25405273133689177</v>
          </cell>
          <cell r="AJ385">
            <v>0.13246332654480519</v>
          </cell>
          <cell r="AK385">
            <v>2.4868245758505361</v>
          </cell>
          <cell r="AM385" t="e">
            <v>#N/A</v>
          </cell>
          <cell r="AN385" t="e">
            <v>#N/A</v>
          </cell>
        </row>
        <row r="386">
          <cell r="A386" t="str">
            <v>DOHATW2</v>
          </cell>
          <cell r="B386" t="str">
            <v>D</v>
          </cell>
          <cell r="C386" t="str">
            <v>OH</v>
          </cell>
          <cell r="D386" t="str">
            <v>Tech Writer II</v>
          </cell>
          <cell r="E386" t="str">
            <v>ATW2</v>
          </cell>
          <cell r="F386" t="str">
            <v>ATW2 - Tech Writer II</v>
          </cell>
          <cell r="G386" t="str">
            <v>ATW2</v>
          </cell>
          <cell r="H386">
            <v>31.040729785156252</v>
          </cell>
          <cell r="J386">
            <v>0.76</v>
          </cell>
          <cell r="L386">
            <v>23.590954636718752</v>
          </cell>
          <cell r="N386">
            <v>54.631684421875008</v>
          </cell>
          <cell r="P386">
            <v>5.3999999999999999E-2</v>
          </cell>
          <cell r="R386">
            <v>2.9501109587812504</v>
          </cell>
          <cell r="T386">
            <v>57.58179538065626</v>
          </cell>
          <cell r="W386">
            <v>9.3858326470469713</v>
          </cell>
          <cell r="Y386">
            <v>66.967628027703228</v>
          </cell>
          <cell r="AA386">
            <v>0.18007745020359689</v>
          </cell>
          <cell r="AC386">
            <v>67.147705477906825</v>
          </cell>
          <cell r="AE386">
            <v>10.045144204155484</v>
          </cell>
          <cell r="AG386">
            <v>77.192849682062302</v>
          </cell>
          <cell r="AI386">
            <v>0.25405273133689171</v>
          </cell>
          <cell r="AJ386">
            <v>0.13246332654480511</v>
          </cell>
          <cell r="AK386">
            <v>2.4868245758505361</v>
          </cell>
          <cell r="AM386" t="e">
            <v>#N/A</v>
          </cell>
          <cell r="AN386" t="e">
            <v>#N/A</v>
          </cell>
        </row>
        <row r="387">
          <cell r="E387">
            <v>0</v>
          </cell>
        </row>
        <row r="388">
          <cell r="D388" t="str">
            <v>DIHS Shared Overhead - Corbin</v>
          </cell>
          <cell r="E388">
            <v>0</v>
          </cell>
        </row>
        <row r="389">
          <cell r="E389">
            <v>0</v>
          </cell>
        </row>
        <row r="390">
          <cell r="A390" t="str">
            <v>DOHEPM2</v>
          </cell>
          <cell r="B390" t="str">
            <v>D</v>
          </cell>
          <cell r="C390" t="str">
            <v>OH</v>
          </cell>
          <cell r="D390" t="str">
            <v>External PM II</v>
          </cell>
          <cell r="E390" t="str">
            <v>EPM2</v>
          </cell>
          <cell r="F390" t="str">
            <v>EPM2 - External PM II</v>
          </cell>
          <cell r="G390" t="str">
            <v>EPM2</v>
          </cell>
          <cell r="H390">
            <v>30.603024296296297</v>
          </cell>
          <cell r="J390">
            <v>0.76</v>
          </cell>
          <cell r="L390">
            <v>23.258298465185185</v>
          </cell>
          <cell r="N390">
            <v>53.861322761481482</v>
          </cell>
          <cell r="P390">
            <v>5.3999999999999999E-2</v>
          </cell>
          <cell r="R390">
            <v>2.9085114291199998</v>
          </cell>
          <cell r="T390">
            <v>56.769834190601479</v>
          </cell>
          <cell r="W390">
            <v>9.2534829730680421</v>
          </cell>
          <cell r="Y390">
            <v>66.023317163669518</v>
          </cell>
          <cell r="AA390">
            <v>0.17753817716074102</v>
          </cell>
          <cell r="AC390">
            <v>66.200855340830259</v>
          </cell>
          <cell r="AE390">
            <v>9.9034975745504266</v>
          </cell>
          <cell r="AG390">
            <v>76.104352915380687</v>
          </cell>
          <cell r="AI390">
            <v>0.25405273133689182</v>
          </cell>
          <cell r="AJ390">
            <v>0.13246332654480519</v>
          </cell>
          <cell r="AK390">
            <v>2.4868245758505361</v>
          </cell>
          <cell r="AM390" t="e">
            <v>#N/A</v>
          </cell>
          <cell r="AN390" t="e">
            <v>#N/A</v>
          </cell>
        </row>
        <row r="391">
          <cell r="A391" t="str">
            <v>DOHEPC1</v>
          </cell>
          <cell r="B391" t="str">
            <v>D</v>
          </cell>
          <cell r="C391" t="str">
            <v>OH</v>
          </cell>
          <cell r="D391" t="str">
            <v>Project Coordination</v>
          </cell>
          <cell r="E391" t="str">
            <v>EPC1</v>
          </cell>
          <cell r="F391" t="str">
            <v>EPC1 - Project Coordination</v>
          </cell>
          <cell r="G391" t="str">
            <v>EPC1</v>
          </cell>
          <cell r="H391">
            <v>15.867636328181225</v>
          </cell>
          <cell r="J391">
            <v>0.76</v>
          </cell>
          <cell r="L391">
            <v>12.059403609417732</v>
          </cell>
          <cell r="N391">
            <v>27.927039937598956</v>
          </cell>
          <cell r="P391">
            <v>5.3999999999999999E-2</v>
          </cell>
          <cell r="R391">
            <v>1.5080601566303435</v>
          </cell>
          <cell r="T391">
            <v>29.435100094229298</v>
          </cell>
          <cell r="W391">
            <v>4.7979213153593756</v>
          </cell>
          <cell r="Y391">
            <v>34.233021409588673</v>
          </cell>
          <cell r="AA391">
            <v>9.2053360552858399E-2</v>
          </cell>
          <cell r="AC391">
            <v>34.325074770141534</v>
          </cell>
          <cell r="AE391">
            <v>5.134953211438301</v>
          </cell>
          <cell r="AG391">
            <v>39.460027981579834</v>
          </cell>
          <cell r="AI391">
            <v>0.25405273133689182</v>
          </cell>
          <cell r="AJ391">
            <v>0.13246332654480522</v>
          </cell>
          <cell r="AK391">
            <v>2.4868245758505361</v>
          </cell>
          <cell r="AM391" t="e">
            <v>#N/A</v>
          </cell>
          <cell r="AN391" t="e">
            <v>#N/A</v>
          </cell>
        </row>
        <row r="392">
          <cell r="E392">
            <v>0</v>
          </cell>
        </row>
        <row r="393">
          <cell r="C393" t="str">
            <v>DIHS Call Center SCA</v>
          </cell>
          <cell r="E393">
            <v>0</v>
          </cell>
        </row>
        <row r="394">
          <cell r="E394">
            <v>0</v>
          </cell>
        </row>
        <row r="395">
          <cell r="E395">
            <v>0</v>
          </cell>
        </row>
        <row r="396">
          <cell r="A396" t="str">
            <v>DCWECCS</v>
          </cell>
          <cell r="B396" t="str">
            <v>D</v>
          </cell>
          <cell r="C396" t="str">
            <v>CW</v>
          </cell>
          <cell r="D396" t="str">
            <v>Contact Center Support</v>
          </cell>
          <cell r="E396" t="str">
            <v>ECCS</v>
          </cell>
          <cell r="F396" t="str">
            <v>ECCS - Contact Center Supt</v>
          </cell>
          <cell r="G396" t="str">
            <v>ECCS</v>
          </cell>
          <cell r="H396">
            <v>16.213178524781743</v>
          </cell>
          <cell r="J396">
            <v>0.76</v>
          </cell>
          <cell r="L396">
            <v>12.322015678834125</v>
          </cell>
          <cell r="N396">
            <v>28.535194203615866</v>
          </cell>
          <cell r="P396">
            <v>5.3999999999999999E-2</v>
          </cell>
          <cell r="R396">
            <v>1.5409004869952567</v>
          </cell>
          <cell r="T396">
            <v>30.076094690611122</v>
          </cell>
          <cell r="W396">
            <v>4.9024034345696128</v>
          </cell>
          <cell r="Y396">
            <v>34.978498125180735</v>
          </cell>
          <cell r="AA396">
            <v>9.4057964121532445E-2</v>
          </cell>
          <cell r="AC396">
            <v>35.072556089302267</v>
          </cell>
          <cell r="AE396">
            <v>5.2467747187771101</v>
          </cell>
          <cell r="AG396">
            <v>40.319330808079378</v>
          </cell>
          <cell r="AI396">
            <v>0.25405273133689182</v>
          </cell>
          <cell r="AJ396">
            <v>0.13246332654480519</v>
          </cell>
          <cell r="AK396">
            <v>2.4868245758505361</v>
          </cell>
          <cell r="AM396" t="e">
            <v>#N/A</v>
          </cell>
          <cell r="AN396" t="e">
            <v>#N/A</v>
          </cell>
        </row>
        <row r="397">
          <cell r="A397" t="str">
            <v>DCWECS1</v>
          </cell>
          <cell r="B397" t="str">
            <v>D</v>
          </cell>
          <cell r="C397" t="str">
            <v>CW</v>
          </cell>
          <cell r="D397" t="str">
            <v>Contact Cust Service I</v>
          </cell>
          <cell r="E397" t="str">
            <v>ECS1</v>
          </cell>
          <cell r="F397" t="str">
            <v>ECS1 - Contact Cust Service I</v>
          </cell>
          <cell r="G397" t="str">
            <v>ECS1</v>
          </cell>
          <cell r="H397">
            <v>10.102216939888772</v>
          </cell>
          <cell r="J397">
            <v>0.76</v>
          </cell>
          <cell r="L397">
            <v>7.6776848743154664</v>
          </cell>
          <cell r="N397">
            <v>17.779901814204237</v>
          </cell>
          <cell r="P397">
            <v>5.3999999999999999E-2</v>
          </cell>
          <cell r="R397">
            <v>0.96011469796702875</v>
          </cell>
          <cell r="T397">
            <v>18.740016512171266</v>
          </cell>
          <cell r="W397">
            <v>3.0546226914839165</v>
          </cell>
          <cell r="Y397">
            <v>21.794639203655183</v>
          </cell>
          <cell r="AA397">
            <v>5.8606272485535758E-2</v>
          </cell>
          <cell r="AC397">
            <v>21.853245476140721</v>
          </cell>
          <cell r="AE397">
            <v>3.2691958805482773</v>
          </cell>
          <cell r="AG397">
            <v>25.122441356688999</v>
          </cell>
          <cell r="AI397">
            <v>0.25405273133689193</v>
          </cell>
          <cell r="AJ397">
            <v>0.13246332654480525</v>
          </cell>
          <cell r="AK397">
            <v>2.4868245758505365</v>
          </cell>
          <cell r="AM397" t="e">
            <v>#N/A</v>
          </cell>
          <cell r="AN397" t="e">
            <v>#N/A</v>
          </cell>
        </row>
        <row r="398">
          <cell r="A398" t="str">
            <v>DCWECS2</v>
          </cell>
          <cell r="B398" t="str">
            <v>D</v>
          </cell>
          <cell r="C398" t="str">
            <v>CW</v>
          </cell>
          <cell r="D398" t="str">
            <v>Contact Cust Service II</v>
          </cell>
          <cell r="E398" t="str">
            <v>ECS2</v>
          </cell>
          <cell r="F398" t="str">
            <v>ECS2 - Contact Cust Service II</v>
          </cell>
          <cell r="G398" t="str">
            <v>ECS2</v>
          </cell>
          <cell r="H398">
            <v>16.042510353792185</v>
          </cell>
          <cell r="J398">
            <v>0.76</v>
          </cell>
          <cell r="L398">
            <v>12.192307868882061</v>
          </cell>
          <cell r="N398">
            <v>28.234818222674246</v>
          </cell>
          <cell r="P398">
            <v>5.3999999999999999E-2</v>
          </cell>
          <cell r="R398">
            <v>1.5246801840244093</v>
          </cell>
          <cell r="T398">
            <v>29.759498406698654</v>
          </cell>
          <cell r="W398">
            <v>4.8507982402918808</v>
          </cell>
          <cell r="Y398">
            <v>34.610296646990534</v>
          </cell>
          <cell r="AA398">
            <v>9.3067862107970648E-2</v>
          </cell>
          <cell r="AC398">
            <v>34.703364509098506</v>
          </cell>
          <cell r="AE398">
            <v>5.1915444970485796</v>
          </cell>
          <cell r="AG398">
            <v>39.894909006147088</v>
          </cell>
          <cell r="AI398">
            <v>0.25405273133689188</v>
          </cell>
          <cell r="AJ398">
            <v>0.13246332654480528</v>
          </cell>
          <cell r="AK398">
            <v>2.4868245758505365</v>
          </cell>
          <cell r="AM398" t="e">
            <v>#N/A</v>
          </cell>
          <cell r="AN398" t="e">
            <v>#N/A</v>
          </cell>
        </row>
        <row r="399">
          <cell r="A399" t="str">
            <v>DCWECS3</v>
          </cell>
          <cell r="B399" t="str">
            <v>D</v>
          </cell>
          <cell r="C399" t="str">
            <v>CW</v>
          </cell>
          <cell r="D399" t="str">
            <v>Contact Cust Service III</v>
          </cell>
          <cell r="E399" t="str">
            <v>ECS3</v>
          </cell>
          <cell r="F399" t="str">
            <v>ECS3 - Contact Cust Service III</v>
          </cell>
          <cell r="G399" t="str">
            <v>ECS3</v>
          </cell>
          <cell r="H399">
            <v>23.105414814927094</v>
          </cell>
          <cell r="J399">
            <v>0.76</v>
          </cell>
          <cell r="L399">
            <v>17.560115259344592</v>
          </cell>
          <cell r="N399">
            <v>40.665530074271686</v>
          </cell>
          <cell r="P399">
            <v>5.3999999999999999E-2</v>
          </cell>
          <cell r="R399">
            <v>2.1959386240106711</v>
          </cell>
          <cell r="T399">
            <v>42.861468698282359</v>
          </cell>
          <cell r="W399">
            <v>6.9864193978200246</v>
          </cell>
          <cell r="Y399">
            <v>49.84788809610238</v>
          </cell>
          <cell r="AA399">
            <v>0.13404208646402929</v>
          </cell>
          <cell r="AC399">
            <v>49.981930182566408</v>
          </cell>
          <cell r="AE399">
            <v>7.4771832144153567</v>
          </cell>
          <cell r="AG399">
            <v>57.459113396981763</v>
          </cell>
          <cell r="AI399">
            <v>0.25405273133689171</v>
          </cell>
          <cell r="AJ399">
            <v>0.13246332654480514</v>
          </cell>
          <cell r="AK399">
            <v>2.4868245758505361</v>
          </cell>
          <cell r="AM399" t="e">
            <v>#N/A</v>
          </cell>
          <cell r="AN399" t="e">
            <v>#N/A</v>
          </cell>
        </row>
        <row r="400">
          <cell r="E400">
            <v>0</v>
          </cell>
        </row>
        <row r="401">
          <cell r="A401" t="str">
            <v>DWCFCCS</v>
          </cell>
          <cell r="B401" t="str">
            <v>D</v>
          </cell>
          <cell r="C401" t="str">
            <v>WC</v>
          </cell>
          <cell r="D401" t="str">
            <v>Contact Center Support</v>
          </cell>
          <cell r="E401" t="str">
            <v>FCCS</v>
          </cell>
          <cell r="F401" t="str">
            <v>FCCS - Contact Center Supt</v>
          </cell>
          <cell r="G401" t="str">
            <v>FCCS</v>
          </cell>
          <cell r="H401">
            <v>17.285831703495145</v>
          </cell>
          <cell r="J401">
            <v>0.76</v>
          </cell>
          <cell r="L401">
            <v>13.13723209465631</v>
          </cell>
          <cell r="N401">
            <v>30.423063798151453</v>
          </cell>
          <cell r="P401">
            <v>5.3999999999999999E-2</v>
          </cell>
          <cell r="R401">
            <v>1.6428454451001784</v>
          </cell>
          <cell r="T401">
            <v>32.065909243251632</v>
          </cell>
          <cell r="W401">
            <v>5.2267432066500161</v>
          </cell>
          <cell r="Y401">
            <v>37.292652449901645</v>
          </cell>
          <cell r="AA401">
            <v>0.10028077688116874</v>
          </cell>
          <cell r="AC401">
            <v>37.392933226782816</v>
          </cell>
          <cell r="AE401">
            <v>5.5938978674852464</v>
          </cell>
          <cell r="AG401">
            <v>42.986831094268062</v>
          </cell>
          <cell r="AI401">
            <v>0.25405273133689182</v>
          </cell>
          <cell r="AJ401">
            <v>0.13246332654480522</v>
          </cell>
          <cell r="AK401">
            <v>2.4868245758505361</v>
          </cell>
          <cell r="AM401" t="e">
            <v>#N/A</v>
          </cell>
          <cell r="AN401" t="e">
            <v>#N/A</v>
          </cell>
        </row>
        <row r="402">
          <cell r="A402" t="str">
            <v>DWCFCS1</v>
          </cell>
          <cell r="B402" t="str">
            <v>D</v>
          </cell>
          <cell r="C402" t="str">
            <v>WC</v>
          </cell>
          <cell r="D402" t="str">
            <v>Contact Cust Service I</v>
          </cell>
          <cell r="E402" t="str">
            <v>FCS1</v>
          </cell>
          <cell r="F402" t="str">
            <v>FCS1 - Contact Cust Service I</v>
          </cell>
          <cell r="G402" t="str">
            <v>FCS1</v>
          </cell>
          <cell r="H402">
            <v>11.400654229963962</v>
          </cell>
          <cell r="J402">
            <v>0.76</v>
          </cell>
          <cell r="L402">
            <v>8.6644972147726111</v>
          </cell>
          <cell r="N402">
            <v>20.065151444736571</v>
          </cell>
          <cell r="P402">
            <v>5.3999999999999999E-2</v>
          </cell>
          <cell r="R402">
            <v>1.0835181780157748</v>
          </cell>
          <cell r="T402">
            <v>21.148669622752347</v>
          </cell>
          <cell r="W402">
            <v>3.4472331485086327</v>
          </cell>
          <cell r="Y402">
            <v>24.595902771260981</v>
          </cell>
          <cell r="AA402">
            <v>6.613893289862377E-2</v>
          </cell>
          <cell r="AC402">
            <v>24.662041704159606</v>
          </cell>
          <cell r="AE402">
            <v>3.6893854156891468</v>
          </cell>
          <cell r="AG402">
            <v>28.351427119848751</v>
          </cell>
          <cell r="AI402">
            <v>0.25405273133689182</v>
          </cell>
          <cell r="AJ402">
            <v>0.13246332654480514</v>
          </cell>
          <cell r="AK402">
            <v>2.4868245758505361</v>
          </cell>
          <cell r="AM402" t="e">
            <v>#N/A</v>
          </cell>
          <cell r="AN402" t="e">
            <v>#N/A</v>
          </cell>
        </row>
        <row r="403">
          <cell r="A403" t="str">
            <v>DWCFCS2</v>
          </cell>
          <cell r="B403" t="str">
            <v>D</v>
          </cell>
          <cell r="C403" t="str">
            <v>WC</v>
          </cell>
          <cell r="D403" t="str">
            <v>Contact Cust Service II</v>
          </cell>
          <cell r="E403" t="str">
            <v>FCS2</v>
          </cell>
          <cell r="F403" t="str">
            <v>FCS2 - Contact Cust Service II</v>
          </cell>
          <cell r="G403" t="str">
            <v>FCS2</v>
          </cell>
          <cell r="H403">
            <v>16.904155618320203</v>
          </cell>
          <cell r="J403">
            <v>0.76</v>
          </cell>
          <cell r="L403">
            <v>12.847158269923355</v>
          </cell>
          <cell r="N403">
            <v>29.751313888243558</v>
          </cell>
          <cell r="P403">
            <v>5.3999999999999999E-2</v>
          </cell>
          <cell r="R403">
            <v>1.6065709499651522</v>
          </cell>
          <cell r="T403">
            <v>31.357884838208712</v>
          </cell>
          <cell r="W403">
            <v>5.11133522862802</v>
          </cell>
          <cell r="Y403">
            <v>36.469220066836733</v>
          </cell>
          <cell r="AA403">
            <v>9.8066548778359713E-2</v>
          </cell>
          <cell r="AC403">
            <v>36.567286615615096</v>
          </cell>
          <cell r="AE403">
            <v>5.4703830100255102</v>
          </cell>
          <cell r="AG403">
            <v>42.037669625640603</v>
          </cell>
          <cell r="AI403">
            <v>0.25405273133689188</v>
          </cell>
          <cell r="AJ403">
            <v>0.13246332654480519</v>
          </cell>
          <cell r="AK403">
            <v>2.4868245758505365</v>
          </cell>
          <cell r="AM403" t="e">
            <v>#N/A</v>
          </cell>
          <cell r="AN403" t="e">
            <v>#N/A</v>
          </cell>
        </row>
        <row r="404">
          <cell r="A404" t="str">
            <v>DWCFCS3</v>
          </cell>
          <cell r="B404" t="str">
            <v>D</v>
          </cell>
          <cell r="C404" t="str">
            <v>WC</v>
          </cell>
          <cell r="D404" t="str">
            <v>Contact Cust Service III</v>
          </cell>
          <cell r="E404" t="str">
            <v>FCS3</v>
          </cell>
          <cell r="F404" t="str">
            <v>FCS3 - Contact Cust Service III</v>
          </cell>
          <cell r="G404" t="str">
            <v>FCS3</v>
          </cell>
          <cell r="H404">
            <v>26.347438444165729</v>
          </cell>
          <cell r="J404">
            <v>0.76</v>
          </cell>
          <cell r="L404">
            <v>20.024053217565953</v>
          </cell>
          <cell r="N404">
            <v>46.371491661731682</v>
          </cell>
          <cell r="P404">
            <v>5.3999999999999999E-2</v>
          </cell>
          <cell r="R404">
            <v>2.5040605497335107</v>
          </cell>
          <cell r="T404">
            <v>48.875552211465191</v>
          </cell>
          <cell r="W404">
            <v>7.9667150104688265</v>
          </cell>
          <cell r="Y404">
            <v>56.842267221934016</v>
          </cell>
          <cell r="AA404">
            <v>0.15285012843642795</v>
          </cell>
          <cell r="AC404">
            <v>56.995117350370442</v>
          </cell>
          <cell r="AE404">
            <v>8.5263400832901013</v>
          </cell>
          <cell r="AG404">
            <v>65.521457433660544</v>
          </cell>
          <cell r="AI404">
            <v>0.25405273133689177</v>
          </cell>
          <cell r="AJ404">
            <v>0.13246332654480517</v>
          </cell>
          <cell r="AK404">
            <v>2.4868245758505361</v>
          </cell>
          <cell r="AM404" t="e">
            <v>#N/A</v>
          </cell>
          <cell r="AN404" t="e">
            <v>#N/A</v>
          </cell>
        </row>
        <row r="405">
          <cell r="A405" t="str">
            <v>DWCFHD1</v>
          </cell>
          <cell r="B405" t="str">
            <v>D</v>
          </cell>
          <cell r="C405" t="str">
            <v>WC</v>
          </cell>
          <cell r="D405" t="str">
            <v>Help Desk I</v>
          </cell>
          <cell r="E405" t="str">
            <v>FHD1</v>
          </cell>
          <cell r="F405" t="str">
            <v>FHD1 - Help Desk I</v>
          </cell>
          <cell r="G405" t="str">
            <v>FHD1</v>
          </cell>
          <cell r="H405">
            <v>16.829445361511965</v>
          </cell>
          <cell r="J405">
            <v>0.76</v>
          </cell>
          <cell r="L405">
            <v>12.790378474749094</v>
          </cell>
          <cell r="N405">
            <v>29.619823836261059</v>
          </cell>
          <cell r="P405">
            <v>5.3999999999999999E-2</v>
          </cell>
          <cell r="R405">
            <v>1.5994704871580971</v>
          </cell>
          <cell r="T405">
            <v>31.219294323419156</v>
          </cell>
          <cell r="W405">
            <v>5.088744974717323</v>
          </cell>
          <cell r="Y405">
            <v>36.308039298136478</v>
          </cell>
          <cell r="AA405">
            <v>9.7633130084817374E-2</v>
          </cell>
          <cell r="AC405">
            <v>36.405672428221294</v>
          </cell>
          <cell r="AE405">
            <v>5.4462058947204719</v>
          </cell>
          <cell r="AG405">
            <v>41.851878322941765</v>
          </cell>
          <cell r="AI405">
            <v>0.25405273133689177</v>
          </cell>
          <cell r="AJ405">
            <v>0.13246332654480514</v>
          </cell>
          <cell r="AK405">
            <v>2.4868245758505361</v>
          </cell>
          <cell r="AM405" t="e">
            <v>#N/A</v>
          </cell>
          <cell r="AN405" t="e">
            <v>#N/A</v>
          </cell>
        </row>
        <row r="406">
          <cell r="A406" t="str">
            <v>DWCFHD2</v>
          </cell>
          <cell r="B406" t="str">
            <v>D</v>
          </cell>
          <cell r="C406" t="str">
            <v>WC</v>
          </cell>
          <cell r="D406" t="str">
            <v>Help Desk II</v>
          </cell>
          <cell r="E406" t="str">
            <v>FHD2</v>
          </cell>
          <cell r="F406" t="str">
            <v>FHD2 - Help Desk II</v>
          </cell>
          <cell r="G406" t="str">
            <v>FHD2</v>
          </cell>
          <cell r="H406">
            <v>22.044155308120562</v>
          </cell>
          <cell r="J406">
            <v>0.76</v>
          </cell>
          <cell r="L406">
            <v>16.753558034171625</v>
          </cell>
          <cell r="N406">
            <v>38.797713342292184</v>
          </cell>
          <cell r="P406">
            <v>5.3999999999999999E-2</v>
          </cell>
          <cell r="R406">
            <v>2.095076520483778</v>
          </cell>
          <cell r="T406">
            <v>40.892789862775963</v>
          </cell>
          <cell r="W406">
            <v>6.6655247476324826</v>
          </cell>
          <cell r="Y406">
            <v>47.558314610408445</v>
          </cell>
          <cell r="AA406">
            <v>0.12788537213054618</v>
          </cell>
          <cell r="AC406">
            <v>47.686199982538994</v>
          </cell>
          <cell r="AE406">
            <v>7.1337471915612669</v>
          </cell>
          <cell r="AG406">
            <v>54.819947174100264</v>
          </cell>
          <cell r="AI406">
            <v>0.25405273133689188</v>
          </cell>
          <cell r="AJ406">
            <v>0.13246332654480528</v>
          </cell>
          <cell r="AK406">
            <v>2.4868245758505361</v>
          </cell>
          <cell r="AM406" t="e">
            <v>#N/A</v>
          </cell>
          <cell r="AN406" t="e">
            <v>#N/A</v>
          </cell>
        </row>
        <row r="407">
          <cell r="A407" t="str">
            <v>DWCFHD3</v>
          </cell>
          <cell r="B407" t="str">
            <v>D</v>
          </cell>
          <cell r="C407" t="str">
            <v>WC</v>
          </cell>
          <cell r="D407" t="str">
            <v>Help Desk III</v>
          </cell>
          <cell r="E407" t="str">
            <v>FHD3</v>
          </cell>
          <cell r="F407" t="str">
            <v>FHD3 - Help Desk III</v>
          </cell>
          <cell r="G407" t="str">
            <v>FHD3</v>
          </cell>
          <cell r="H407">
            <v>28.828905126821372</v>
          </cell>
          <cell r="J407">
            <v>0.76</v>
          </cell>
          <cell r="L407">
            <v>21.909967896384241</v>
          </cell>
          <cell r="N407">
            <v>50.738873023205613</v>
          </cell>
          <cell r="P407">
            <v>5.3999999999999999E-2</v>
          </cell>
          <cell r="R407">
            <v>2.739899143253103</v>
          </cell>
          <cell r="T407">
            <v>53.478772166458718</v>
          </cell>
          <cell r="W407">
            <v>8.7170398631327721</v>
          </cell>
          <cell r="Y407">
            <v>62.195812029591494</v>
          </cell>
          <cell r="AA407">
            <v>0.16724593021269593</v>
          </cell>
          <cell r="AC407">
            <v>62.363057959804188</v>
          </cell>
          <cell r="AE407">
            <v>9.3293718044387237</v>
          </cell>
          <cell r="AG407">
            <v>71.692429764242917</v>
          </cell>
          <cell r="AI407">
            <v>0.25405273133689193</v>
          </cell>
          <cell r="AJ407">
            <v>0.13246332654480522</v>
          </cell>
          <cell r="AK407">
            <v>2.4868245758505365</v>
          </cell>
          <cell r="AM407" t="e">
            <v>#N/A</v>
          </cell>
          <cell r="AN407" t="e">
            <v>#N/A</v>
          </cell>
        </row>
        <row r="408">
          <cell r="A408" t="str">
            <v>DWCFPS1</v>
          </cell>
          <cell r="B408" t="str">
            <v>D</v>
          </cell>
          <cell r="C408" t="str">
            <v>WC</v>
          </cell>
          <cell r="D408" t="str">
            <v>Program Supt I</v>
          </cell>
          <cell r="E408" t="str">
            <v>FPS1</v>
          </cell>
          <cell r="F408" t="str">
            <v>FPS1 - Program Supt I</v>
          </cell>
          <cell r="G408" t="str">
            <v>FPS1</v>
          </cell>
          <cell r="H408">
            <v>19.278931396988678</v>
          </cell>
          <cell r="J408">
            <v>0.76</v>
          </cell>
          <cell r="L408">
            <v>14.651987861711396</v>
          </cell>
          <cell r="N408">
            <v>33.930919258700072</v>
          </cell>
          <cell r="P408">
            <v>5.3999999999999999E-2</v>
          </cell>
          <cell r="R408">
            <v>1.832269639969804</v>
          </cell>
          <cell r="T408">
            <v>35.763188898669874</v>
          </cell>
          <cell r="W408">
            <v>5.8293997904831896</v>
          </cell>
          <cell r="Y408">
            <v>41.592588689153061</v>
          </cell>
          <cell r="AA408">
            <v>0.11184340164192802</v>
          </cell>
          <cell r="AC408">
            <v>41.704432090794988</v>
          </cell>
          <cell r="AE408">
            <v>6.238888303372959</v>
          </cell>
          <cell r="AG408">
            <v>47.943320394167948</v>
          </cell>
          <cell r="AI408">
            <v>0.25405273133689177</v>
          </cell>
          <cell r="AJ408">
            <v>0.13246332654480519</v>
          </cell>
          <cell r="AK408">
            <v>2.4868245758505356</v>
          </cell>
          <cell r="AM408" t="e">
            <v>#N/A</v>
          </cell>
          <cell r="AN408" t="e">
            <v>#N/A</v>
          </cell>
        </row>
        <row r="409">
          <cell r="A409" t="str">
            <v>DWCFPS2</v>
          </cell>
          <cell r="B409" t="str">
            <v>D</v>
          </cell>
          <cell r="C409" t="str">
            <v>WC</v>
          </cell>
          <cell r="D409" t="str">
            <v>Program Supt II</v>
          </cell>
          <cell r="E409" t="str">
            <v>FPS2</v>
          </cell>
          <cell r="F409" t="str">
            <v>FPS2 - Program Supt II</v>
          </cell>
          <cell r="G409" t="str">
            <v>FPS2</v>
          </cell>
          <cell r="H409">
            <v>22.876905323647588</v>
          </cell>
          <cell r="J409">
            <v>0.76</v>
          </cell>
          <cell r="L409">
            <v>17.386448045972166</v>
          </cell>
          <cell r="N409">
            <v>40.26335336961975</v>
          </cell>
          <cell r="P409">
            <v>5.3999999999999999E-2</v>
          </cell>
          <cell r="R409">
            <v>2.1742210819594665</v>
          </cell>
          <cell r="T409">
            <v>42.437574451579216</v>
          </cell>
          <cell r="W409">
            <v>6.9173246356074127</v>
          </cell>
          <cell r="Y409">
            <v>49.354899087186631</v>
          </cell>
          <cell r="AA409">
            <v>0.13271642798815761</v>
          </cell>
          <cell r="AC409">
            <v>49.487615515174788</v>
          </cell>
          <cell r="AE409">
            <v>7.4032348630779943</v>
          </cell>
          <cell r="AG409">
            <v>56.890850378252779</v>
          </cell>
          <cell r="AI409">
            <v>0.25405273133689182</v>
          </cell>
          <cell r="AJ409">
            <v>0.13246332654480511</v>
          </cell>
          <cell r="AK409">
            <v>2.4868245758505361</v>
          </cell>
          <cell r="AM409" t="e">
            <v>#N/A</v>
          </cell>
          <cell r="AN409" t="e">
            <v>#N/A</v>
          </cell>
        </row>
        <row r="410">
          <cell r="A410" t="str">
            <v>DWCFPS3</v>
          </cell>
          <cell r="B410" t="str">
            <v>D</v>
          </cell>
          <cell r="C410" t="str">
            <v>WC</v>
          </cell>
          <cell r="D410" t="str">
            <v>Program Supt III</v>
          </cell>
          <cell r="E410" t="str">
            <v>FPS3</v>
          </cell>
          <cell r="F410" t="str">
            <v>FPS3 - Program Supt III</v>
          </cell>
          <cell r="G410" t="str">
            <v>FPS3</v>
          </cell>
          <cell r="H410">
            <v>31.271480093367735</v>
          </cell>
          <cell r="J410">
            <v>0.76</v>
          </cell>
          <cell r="L410">
            <v>23.76632487095948</v>
          </cell>
          <cell r="N410">
            <v>55.037804964327215</v>
          </cell>
          <cell r="P410">
            <v>5.3999999999999999E-2</v>
          </cell>
          <cell r="R410">
            <v>2.9720414680736695</v>
          </cell>
          <cell r="T410">
            <v>58.009846432400884</v>
          </cell>
          <cell r="W410">
            <v>9.4556049684813441</v>
          </cell>
          <cell r="Y410">
            <v>67.46545140088223</v>
          </cell>
          <cell r="AA410">
            <v>0.18141610839314398</v>
          </cell>
          <cell r="AC410">
            <v>67.646867509275381</v>
          </cell>
          <cell r="AE410">
            <v>10.119817710132335</v>
          </cell>
          <cell r="AG410">
            <v>77.766685219407719</v>
          </cell>
          <cell r="AI410">
            <v>0.25405273133689193</v>
          </cell>
          <cell r="AJ410">
            <v>0.1324633265448053</v>
          </cell>
          <cell r="AK410">
            <v>2.4868245758505365</v>
          </cell>
          <cell r="AM410" t="e">
            <v>#N/A</v>
          </cell>
          <cell r="AN410" t="e">
            <v>#N/A</v>
          </cell>
        </row>
        <row r="411">
          <cell r="E411">
            <v>0</v>
          </cell>
        </row>
        <row r="412">
          <cell r="A412" t="str">
            <v>DWCACS1</v>
          </cell>
          <cell r="B412" t="str">
            <v>D</v>
          </cell>
          <cell r="C412" t="str">
            <v>WC</v>
          </cell>
          <cell r="D412" t="str">
            <v>Contact Cust Service I</v>
          </cell>
          <cell r="E412" t="str">
            <v>ACS1</v>
          </cell>
          <cell r="F412" t="str">
            <v>ACS1 - Contact Cust Service I</v>
          </cell>
          <cell r="G412" t="str">
            <v>ACS1</v>
          </cell>
          <cell r="H412">
            <v>15.073336874094478</v>
          </cell>
          <cell r="J412">
            <v>0.76</v>
          </cell>
          <cell r="L412">
            <v>11.455736024311804</v>
          </cell>
          <cell r="N412">
            <v>26.529072898406284</v>
          </cell>
          <cell r="P412">
            <v>5.3999999999999999E-2</v>
          </cell>
          <cell r="R412">
            <v>1.4325699365139393</v>
          </cell>
          <cell r="T412">
            <v>27.961642834920223</v>
          </cell>
          <cell r="W412">
            <v>4.5577477820919965</v>
          </cell>
          <cell r="Y412">
            <v>32.51939061701222</v>
          </cell>
          <cell r="AA412">
            <v>8.7445369008199228E-2</v>
          </cell>
          <cell r="AC412">
            <v>32.606835986020421</v>
          </cell>
          <cell r="AE412">
            <v>4.8779085925518331</v>
          </cell>
          <cell r="AG412">
            <v>37.484744578572254</v>
          </cell>
          <cell r="AI412">
            <v>0.25405273133689188</v>
          </cell>
          <cell r="AJ412">
            <v>0.13246332654480522</v>
          </cell>
          <cell r="AK412">
            <v>2.4868245758505365</v>
          </cell>
          <cell r="AM412" t="e">
            <v>#N/A</v>
          </cell>
          <cell r="AN412" t="e">
            <v>#N/A</v>
          </cell>
        </row>
        <row r="413">
          <cell r="A413" t="str">
            <v>DWCACS2</v>
          </cell>
          <cell r="B413" t="str">
            <v>D</v>
          </cell>
          <cell r="C413" t="str">
            <v>WC</v>
          </cell>
          <cell r="D413" t="str">
            <v>Contact Cust Service II</v>
          </cell>
          <cell r="E413" t="str">
            <v>ACS2</v>
          </cell>
          <cell r="F413" t="str">
            <v>ACS2 - Contact Cust Service II</v>
          </cell>
          <cell r="G413" t="str">
            <v>ACS2</v>
          </cell>
          <cell r="H413">
            <v>21.021957465478945</v>
          </cell>
          <cell r="J413">
            <v>0.76</v>
          </cell>
          <cell r="L413">
            <v>15.976687673763998</v>
          </cell>
          <cell r="N413">
            <v>36.998645139242939</v>
          </cell>
          <cell r="P413">
            <v>5.3999999999999999E-2</v>
          </cell>
          <cell r="R413">
            <v>1.9979268375191186</v>
          </cell>
          <cell r="T413">
            <v>38.996571976762056</v>
          </cell>
          <cell r="W413">
            <v>6.356441232212215</v>
          </cell>
          <cell r="Y413">
            <v>45.353013208974268</v>
          </cell>
          <cell r="AA413">
            <v>0.12195526731727128</v>
          </cell>
          <cell r="AC413">
            <v>45.474968476291536</v>
          </cell>
          <cell r="AE413">
            <v>6.8029519813461397</v>
          </cell>
          <cell r="AG413">
            <v>52.277920457637677</v>
          </cell>
          <cell r="AI413">
            <v>0.25405273133689177</v>
          </cell>
          <cell r="AJ413">
            <v>0.13246332654480514</v>
          </cell>
          <cell r="AK413">
            <v>2.4868245758505356</v>
          </cell>
          <cell r="AM413" t="e">
            <v>#N/A</v>
          </cell>
          <cell r="AN413" t="e">
            <v>#N/A</v>
          </cell>
        </row>
        <row r="414">
          <cell r="A414" t="str">
            <v>DWCACS3</v>
          </cell>
          <cell r="B414" t="str">
            <v>D</v>
          </cell>
          <cell r="C414" t="str">
            <v>WC</v>
          </cell>
          <cell r="D414" t="str">
            <v>Contact Cust Service II</v>
          </cell>
          <cell r="E414" t="str">
            <v>ACS3</v>
          </cell>
          <cell r="F414" t="str">
            <v>ACS3 - Contact Cust Service III</v>
          </cell>
          <cell r="G414" t="str">
            <v>ACS3</v>
          </cell>
          <cell r="H414">
            <v>30.056285020723188</v>
          </cell>
          <cell r="J414">
            <v>0.76</v>
          </cell>
          <cell r="L414">
            <v>22.842776615749624</v>
          </cell>
          <cell r="N414">
            <v>52.899061636472808</v>
          </cell>
          <cell r="P414">
            <v>5.3999999999999999E-2</v>
          </cell>
          <cell r="R414">
            <v>2.8565493283695318</v>
          </cell>
          <cell r="T414">
            <v>55.75561096484234</v>
          </cell>
          <cell r="W414">
            <v>9.0881645872693024</v>
          </cell>
          <cell r="Y414">
            <v>64.843775552111637</v>
          </cell>
          <cell r="AA414">
            <v>0.17436636337437675</v>
          </cell>
          <cell r="AC414">
            <v>65.018141915486012</v>
          </cell>
          <cell r="AE414">
            <v>9.7265663328167449</v>
          </cell>
          <cell r="AG414">
            <v>74.744708248302757</v>
          </cell>
          <cell r="AI414">
            <v>0.25405273133689177</v>
          </cell>
          <cell r="AJ414">
            <v>0.13246332654480517</v>
          </cell>
          <cell r="AK414">
            <v>2.4868245758505361</v>
          </cell>
          <cell r="AM414" t="e">
            <v>#N/A</v>
          </cell>
          <cell r="AN414" t="e">
            <v>#N/A</v>
          </cell>
        </row>
        <row r="415">
          <cell r="A415" t="str">
            <v>DWCAPS1</v>
          </cell>
          <cell r="B415" t="str">
            <v>D</v>
          </cell>
          <cell r="C415" t="str">
            <v>WC</v>
          </cell>
          <cell r="D415" t="str">
            <v>Program Supt I</v>
          </cell>
          <cell r="E415" t="str">
            <v>APS1</v>
          </cell>
          <cell r="F415" t="str">
            <v>APS1 - Program Supt I</v>
          </cell>
          <cell r="G415" t="str">
            <v>APS1</v>
          </cell>
          <cell r="H415">
            <v>27.099097011670892</v>
          </cell>
          <cell r="J415">
            <v>0.76</v>
          </cell>
          <cell r="L415">
            <v>20.595313728869879</v>
          </cell>
          <cell r="N415">
            <v>47.694410740540775</v>
          </cell>
          <cell r="P415">
            <v>5.3999999999999999E-2</v>
          </cell>
          <cell r="R415">
            <v>2.5754981799892018</v>
          </cell>
          <cell r="T415">
            <v>50.269908920529979</v>
          </cell>
          <cell r="W415">
            <v>8.1939951540463873</v>
          </cell>
          <cell r="Y415">
            <v>58.463904074576362</v>
          </cell>
          <cell r="AA415">
            <v>0.15721074621818987</v>
          </cell>
          <cell r="AC415">
            <v>58.621114820794553</v>
          </cell>
          <cell r="AE415">
            <v>8.7695856111864536</v>
          </cell>
          <cell r="AG415">
            <v>67.390700431981003</v>
          </cell>
          <cell r="AI415">
            <v>0.25405273133689177</v>
          </cell>
          <cell r="AJ415">
            <v>0.13246332654480514</v>
          </cell>
          <cell r="AK415">
            <v>2.4868245758505365</v>
          </cell>
          <cell r="AM415" t="e">
            <v>#N/A</v>
          </cell>
          <cell r="AN415" t="e">
            <v>#N/A</v>
          </cell>
        </row>
        <row r="416">
          <cell r="A416" t="str">
            <v>DWCAPS2</v>
          </cell>
          <cell r="B416" t="str">
            <v>D</v>
          </cell>
          <cell r="C416" t="str">
            <v>WC</v>
          </cell>
          <cell r="D416" t="str">
            <v>Program Supt II</v>
          </cell>
          <cell r="E416" t="str">
            <v>APS2</v>
          </cell>
          <cell r="F416" t="str">
            <v>APS2 - Program Supt II</v>
          </cell>
          <cell r="G416" t="str">
            <v>APS2</v>
          </cell>
          <cell r="H416">
            <v>26.950112957654998</v>
          </cell>
          <cell r="J416">
            <v>0.76</v>
          </cell>
          <cell r="L416">
            <v>20.4820858478178</v>
          </cell>
          <cell r="N416">
            <v>47.432198805472794</v>
          </cell>
          <cell r="P416">
            <v>5.3999999999999999E-2</v>
          </cell>
          <cell r="R416">
            <v>2.5613387354955308</v>
          </cell>
          <cell r="T416">
            <v>49.993537540968326</v>
          </cell>
          <cell r="W416">
            <v>8.1489466191778366</v>
          </cell>
          <cell r="Y416">
            <v>58.142484160146161</v>
          </cell>
          <cell r="AA416">
            <v>0.15634644087634164</v>
          </cell>
          <cell r="AC416">
            <v>58.298830601022502</v>
          </cell>
          <cell r="AE416">
            <v>8.7213726240219245</v>
          </cell>
          <cell r="AG416">
            <v>67.020203225044426</v>
          </cell>
          <cell r="AI416">
            <v>0.25405273133689177</v>
          </cell>
          <cell r="AJ416">
            <v>0.13246332654480519</v>
          </cell>
          <cell r="AK416">
            <v>2.4868245758505361</v>
          </cell>
          <cell r="AM416" t="e">
            <v>#N/A</v>
          </cell>
          <cell r="AN416" t="e">
            <v>#N/A</v>
          </cell>
        </row>
        <row r="417">
          <cell r="A417" t="str">
            <v>DWCAPS3</v>
          </cell>
          <cell r="B417" t="str">
            <v>D</v>
          </cell>
          <cell r="C417" t="str">
            <v>WC</v>
          </cell>
          <cell r="D417" t="str">
            <v>Program Supt III</v>
          </cell>
          <cell r="E417" t="str">
            <v>APS3</v>
          </cell>
          <cell r="F417" t="str">
            <v>APS3 - Program Supt III</v>
          </cell>
          <cell r="G417" t="str">
            <v>APS3</v>
          </cell>
          <cell r="H417">
            <v>40.831473715841476</v>
          </cell>
          <cell r="J417">
            <v>0.76</v>
          </cell>
          <cell r="L417">
            <v>31.031920024039522</v>
          </cell>
          <cell r="N417">
            <v>71.863393739880991</v>
          </cell>
          <cell r="P417">
            <v>5.3999999999999999E-2</v>
          </cell>
          <cell r="R417">
            <v>3.8806232619535734</v>
          </cell>
          <cell r="T417">
            <v>75.744017001834564</v>
          </cell>
          <cell r="W417">
            <v>12.346274771299035</v>
          </cell>
          <cell r="Y417">
            <v>88.0902917731336</v>
          </cell>
          <cell r="AA417">
            <v>0.23687676564614973</v>
          </cell>
          <cell r="AC417">
            <v>88.327168538779745</v>
          </cell>
          <cell r="AE417">
            <v>13.213543765970039</v>
          </cell>
          <cell r="AG417">
            <v>101.54071230474979</v>
          </cell>
          <cell r="AI417">
            <v>0.25405273133689182</v>
          </cell>
          <cell r="AJ417">
            <v>0.13246332654480519</v>
          </cell>
          <cell r="AK417">
            <v>2.4868245758505361</v>
          </cell>
          <cell r="AM417" t="e">
            <v>#N/A</v>
          </cell>
          <cell r="AN417" t="e">
            <v>#N/A</v>
          </cell>
        </row>
        <row r="419">
          <cell r="A419" t="str">
            <v>DWIGnC1</v>
          </cell>
          <cell r="B419" t="str">
            <v>D</v>
          </cell>
          <cell r="C419" t="str">
            <v>WI</v>
          </cell>
          <cell r="D419" t="str">
            <v>General Clerk I - IA</v>
          </cell>
          <cell r="E419" t="str">
            <v>GnC1</v>
          </cell>
          <cell r="F419" t="str">
            <v>GnC1 - General Clerk I</v>
          </cell>
          <cell r="G419" t="str">
            <v>GnC1</v>
          </cell>
          <cell r="H419">
            <v>11.63</v>
          </cell>
          <cell r="J419">
            <v>0.76</v>
          </cell>
          <cell r="L419">
            <v>8.8388000000000009</v>
          </cell>
          <cell r="N419">
            <v>20.468800000000002</v>
          </cell>
          <cell r="P419">
            <v>5.3999999999999999E-2</v>
          </cell>
          <cell r="R419">
            <v>1.1053152000000002</v>
          </cell>
          <cell r="T419">
            <v>21.574115200000001</v>
          </cell>
          <cell r="W419">
            <v>3.5165807776000002</v>
          </cell>
          <cell r="Y419">
            <v>25.090695977600003</v>
          </cell>
          <cell r="AA419">
            <v>6.7469442901736523E-2</v>
          </cell>
          <cell r="AC419">
            <v>25.158165420501739</v>
          </cell>
          <cell r="AE419">
            <v>3.7636043966400003</v>
          </cell>
          <cell r="AG419">
            <v>28.92176981714174</v>
          </cell>
          <cell r="AI419">
            <v>0.25405273133689188</v>
          </cell>
          <cell r="AJ419">
            <v>0.13246332654480519</v>
          </cell>
          <cell r="AK419">
            <v>2.4868245758505365</v>
          </cell>
          <cell r="AM419" t="e">
            <v>#N/A</v>
          </cell>
          <cell r="AN419" t="e">
            <v>#N/A</v>
          </cell>
        </row>
        <row r="420">
          <cell r="A420" t="str">
            <v>DWIGnC2</v>
          </cell>
          <cell r="B420" t="str">
            <v>D</v>
          </cell>
          <cell r="C420" t="str">
            <v>WI</v>
          </cell>
          <cell r="D420" t="str">
            <v>General Clerk II - IA</v>
          </cell>
          <cell r="E420" t="str">
            <v>GnC2</v>
          </cell>
          <cell r="F420" t="str">
            <v>GnC2 - General Clerk II</v>
          </cell>
          <cell r="G420" t="str">
            <v>GnC2</v>
          </cell>
          <cell r="H420">
            <v>12.67</v>
          </cell>
          <cell r="J420">
            <v>0.76</v>
          </cell>
          <cell r="L420">
            <v>9.6292000000000009</v>
          </cell>
          <cell r="N420">
            <v>22.299199999999999</v>
          </cell>
          <cell r="P420">
            <v>5.3999999999999999E-2</v>
          </cell>
          <cell r="R420">
            <v>1.2041568</v>
          </cell>
          <cell r="T420">
            <v>23.503356799999999</v>
          </cell>
          <cell r="W420">
            <v>3.8310471584000001</v>
          </cell>
          <cell r="Y420">
            <v>27.334403958399999</v>
          </cell>
          <cell r="AA420">
            <v>7.3502823866294212E-2</v>
          </cell>
          <cell r="AC420">
            <v>27.407906782266295</v>
          </cell>
          <cell r="AE420">
            <v>4.1001605937600001</v>
          </cell>
          <cell r="AG420">
            <v>31.508067376026297</v>
          </cell>
          <cell r="AI420">
            <v>0.25405273133689193</v>
          </cell>
          <cell r="AJ420">
            <v>0.13246332654480528</v>
          </cell>
          <cell r="AK420">
            <v>2.4868245758505365</v>
          </cell>
          <cell r="AM420" t="e">
            <v>#N/A</v>
          </cell>
          <cell r="AN420" t="e">
            <v>#N/A</v>
          </cell>
        </row>
        <row r="421">
          <cell r="A421" t="str">
            <v>DWIGnC3</v>
          </cell>
          <cell r="B421" t="str">
            <v>D</v>
          </cell>
          <cell r="C421" t="str">
            <v>WI</v>
          </cell>
          <cell r="D421" t="str">
            <v>General Clerk III - IA</v>
          </cell>
          <cell r="E421" t="str">
            <v>GnC3</v>
          </cell>
          <cell r="F421" t="str">
            <v>GnC3 - General Clerk III</v>
          </cell>
          <cell r="G421" t="str">
            <v>GnC3</v>
          </cell>
          <cell r="H421">
            <v>13.89</v>
          </cell>
          <cell r="J421">
            <v>0.76</v>
          </cell>
          <cell r="L421">
            <v>10.5564</v>
          </cell>
          <cell r="N421">
            <v>24.446400000000001</v>
          </cell>
          <cell r="P421">
            <v>5.3999999999999999E-2</v>
          </cell>
          <cell r="R421">
            <v>1.3201056</v>
          </cell>
          <cell r="T421">
            <v>25.766505600000002</v>
          </cell>
          <cell r="W421">
            <v>4.1999404128000002</v>
          </cell>
          <cell r="Y421">
            <v>29.966446012800002</v>
          </cell>
          <cell r="AA421">
            <v>8.0580443843948427E-2</v>
          </cell>
          <cell r="AC421">
            <v>30.047026456643952</v>
          </cell>
          <cell r="AE421">
            <v>4.4949669019199998</v>
          </cell>
          <cell r="AG421">
            <v>34.54199335856395</v>
          </cell>
          <cell r="AI421">
            <v>0.25405273133689177</v>
          </cell>
          <cell r="AJ421">
            <v>0.13246332654480517</v>
          </cell>
          <cell r="AK421">
            <v>2.4868245758505361</v>
          </cell>
          <cell r="AM421" t="e">
            <v>#N/A</v>
          </cell>
          <cell r="AN421" t="e">
            <v>#N/A</v>
          </cell>
        </row>
        <row r="422">
          <cell r="A422" t="str">
            <v>DWIGnC4</v>
          </cell>
          <cell r="B422" t="str">
            <v>D</v>
          </cell>
          <cell r="C422" t="str">
            <v>WI</v>
          </cell>
          <cell r="D422" t="str">
            <v>General Clerk IV - IA</v>
          </cell>
          <cell r="E422" t="str">
            <v>GnC4</v>
          </cell>
          <cell r="F422" t="str">
            <v>GnC4 - General Clerk IV</v>
          </cell>
          <cell r="G422" t="str">
            <v>GnC4</v>
          </cell>
          <cell r="H422">
            <v>13.89</v>
          </cell>
          <cell r="J422">
            <v>0.76</v>
          </cell>
          <cell r="L422">
            <v>10.5564</v>
          </cell>
          <cell r="N422">
            <v>24.446400000000001</v>
          </cell>
          <cell r="P422">
            <v>5.3999999999999999E-2</v>
          </cell>
          <cell r="R422">
            <v>1.3201056</v>
          </cell>
          <cell r="T422">
            <v>25.766505600000002</v>
          </cell>
          <cell r="W422">
            <v>4.1999404128000002</v>
          </cell>
          <cell r="Y422">
            <v>29.966446012800002</v>
          </cell>
          <cell r="AA422">
            <v>8.0580443843948427E-2</v>
          </cell>
          <cell r="AC422">
            <v>30.047026456643952</v>
          </cell>
          <cell r="AE422">
            <v>4.4949669019199998</v>
          </cell>
          <cell r="AG422">
            <v>34.54199335856395</v>
          </cell>
          <cell r="AI422">
            <v>0.25405273133689177</v>
          </cell>
          <cell r="AJ422">
            <v>0.13246332654480517</v>
          </cell>
          <cell r="AK422">
            <v>2.4868245758505361</v>
          </cell>
          <cell r="AM422" t="e">
            <v>#N/A</v>
          </cell>
          <cell r="AN422" t="e">
            <v>#N/A</v>
          </cell>
        </row>
        <row r="423">
          <cell r="E423">
            <v>0</v>
          </cell>
        </row>
        <row r="424">
          <cell r="A424" t="str">
            <v>DWKGnC1</v>
          </cell>
          <cell r="B424" t="str">
            <v>D</v>
          </cell>
          <cell r="C424" t="str">
            <v>WK</v>
          </cell>
          <cell r="D424" t="str">
            <v>General Clerk I - KS</v>
          </cell>
          <cell r="E424" t="str">
            <v>GnC1</v>
          </cell>
          <cell r="F424" t="str">
            <v>GnC1 - General Clerk I</v>
          </cell>
          <cell r="G424" t="str">
            <v>GnC1</v>
          </cell>
          <cell r="H424">
            <v>12.5</v>
          </cell>
          <cell r="J424">
            <v>0.76</v>
          </cell>
          <cell r="L424">
            <v>9.5</v>
          </cell>
          <cell r="N424">
            <v>22</v>
          </cell>
          <cell r="P424">
            <v>5.3999999999999999E-2</v>
          </cell>
          <cell r="R424">
            <v>1.1879999999999999</v>
          </cell>
          <cell r="T424">
            <v>23.187999999999999</v>
          </cell>
          <cell r="W424">
            <v>3.7796439999999998</v>
          </cell>
          <cell r="Y424">
            <v>26.967644</v>
          </cell>
          <cell r="AA424">
            <v>7.2516598131703039E-2</v>
          </cell>
          <cell r="AC424">
            <v>27.040160598131703</v>
          </cell>
          <cell r="AE424">
            <v>4.0451465999999998</v>
          </cell>
          <cell r="AG424">
            <v>31.085307198131702</v>
          </cell>
          <cell r="AI424">
            <v>0.25405273133689182</v>
          </cell>
          <cell r="AJ424">
            <v>0.13246332654480514</v>
          </cell>
          <cell r="AK424">
            <v>2.4868245758505361</v>
          </cell>
          <cell r="AM424" t="e">
            <v>#N/A</v>
          </cell>
          <cell r="AN424" t="e">
            <v>#N/A</v>
          </cell>
        </row>
        <row r="425">
          <cell r="A425" t="str">
            <v>DWKGnC2</v>
          </cell>
          <cell r="B425" t="str">
            <v>D</v>
          </cell>
          <cell r="C425" t="str">
            <v>WK</v>
          </cell>
          <cell r="D425" t="str">
            <v>General Clerk II - KS</v>
          </cell>
          <cell r="E425" t="str">
            <v>GnC2</v>
          </cell>
          <cell r="F425" t="str">
            <v>GnC2 - General Clerk II</v>
          </cell>
          <cell r="G425" t="str">
            <v>GnC2</v>
          </cell>
          <cell r="H425">
            <v>14.03</v>
          </cell>
          <cell r="J425">
            <v>0.76</v>
          </cell>
          <cell r="L425">
            <v>10.662799999999999</v>
          </cell>
          <cell r="N425">
            <v>24.692799999999998</v>
          </cell>
          <cell r="P425">
            <v>5.3999999999999999E-2</v>
          </cell>
          <cell r="R425">
            <v>1.3334111999999998</v>
          </cell>
          <cell r="T425">
            <v>26.026211199999999</v>
          </cell>
          <cell r="W425">
            <v>4.2422724256000004</v>
          </cell>
          <cell r="Y425">
            <v>30.268483625599998</v>
          </cell>
          <cell r="AA425">
            <v>8.1392629743023498E-2</v>
          </cell>
          <cell r="AC425">
            <v>30.349876255343023</v>
          </cell>
          <cell r="AE425">
            <v>4.5402725438399996</v>
          </cell>
          <cell r="AG425">
            <v>34.890148799183024</v>
          </cell>
          <cell r="AI425">
            <v>0.25405273133689188</v>
          </cell>
          <cell r="AJ425">
            <v>0.13246332654480525</v>
          </cell>
          <cell r="AK425">
            <v>2.4868245758505365</v>
          </cell>
          <cell r="AM425" t="e">
            <v>#N/A</v>
          </cell>
          <cell r="AN425" t="e">
            <v>#N/A</v>
          </cell>
        </row>
        <row r="426">
          <cell r="A426" t="str">
            <v>DWKGnC3</v>
          </cell>
          <cell r="B426" t="str">
            <v>D</v>
          </cell>
          <cell r="C426" t="str">
            <v>WK</v>
          </cell>
          <cell r="D426" t="str">
            <v>General Clerk III - KS</v>
          </cell>
          <cell r="E426" t="str">
            <v>GnC3</v>
          </cell>
          <cell r="F426" t="str">
            <v>GnC3 - General Clerk III</v>
          </cell>
          <cell r="G426" t="str">
            <v>GnC3</v>
          </cell>
          <cell r="H426">
            <v>15.79</v>
          </cell>
          <cell r="J426">
            <v>0.76</v>
          </cell>
          <cell r="L426">
            <v>12.000399999999999</v>
          </cell>
          <cell r="N426">
            <v>27.790399999999998</v>
          </cell>
          <cell r="P426">
            <v>5.3999999999999999E-2</v>
          </cell>
          <cell r="R426">
            <v>1.5006815999999998</v>
          </cell>
          <cell r="T426">
            <v>29.291081599999998</v>
          </cell>
          <cell r="W426">
            <v>4.7744463008000002</v>
          </cell>
          <cell r="Y426">
            <v>34.065527900799999</v>
          </cell>
          <cell r="AA426">
            <v>9.1602966759967278E-2</v>
          </cell>
          <cell r="AC426">
            <v>34.157130867559964</v>
          </cell>
          <cell r="AE426">
            <v>5.1098291851199997</v>
          </cell>
          <cell r="AG426">
            <v>39.266960052679963</v>
          </cell>
          <cell r="AI426">
            <v>0.25405273133689177</v>
          </cell>
          <cell r="AJ426">
            <v>0.13246332654480511</v>
          </cell>
          <cell r="AK426">
            <v>2.4868245758505361</v>
          </cell>
          <cell r="AM426" t="e">
            <v>#N/A</v>
          </cell>
          <cell r="AN426" t="e">
            <v>#N/A</v>
          </cell>
        </row>
        <row r="427">
          <cell r="A427" t="str">
            <v>DWKGnC4</v>
          </cell>
          <cell r="B427" t="str">
            <v>D</v>
          </cell>
          <cell r="C427" t="str">
            <v>WK</v>
          </cell>
          <cell r="D427" t="str">
            <v>General Clerk IV - KS</v>
          </cell>
          <cell r="E427" t="str">
            <v>GnC4</v>
          </cell>
          <cell r="F427" t="str">
            <v>GnC4 - General Clerk IV</v>
          </cell>
          <cell r="G427" t="str">
            <v>GnC4</v>
          </cell>
          <cell r="H427">
            <v>15.79</v>
          </cell>
          <cell r="J427">
            <v>0.76</v>
          </cell>
          <cell r="L427">
            <v>12.000399999999999</v>
          </cell>
          <cell r="N427">
            <v>27.790399999999998</v>
          </cell>
          <cell r="P427">
            <v>5.3999999999999999E-2</v>
          </cell>
          <cell r="R427">
            <v>1.5006815999999998</v>
          </cell>
          <cell r="T427">
            <v>29.291081599999998</v>
          </cell>
          <cell r="W427">
            <v>4.7744463008000002</v>
          </cell>
          <cell r="Y427">
            <v>34.065527900799999</v>
          </cell>
          <cell r="AA427">
            <v>9.1602966759967278E-2</v>
          </cell>
          <cell r="AC427">
            <v>34.157130867559964</v>
          </cell>
          <cell r="AE427">
            <v>5.1098291851199997</v>
          </cell>
          <cell r="AG427">
            <v>39.266960052679963</v>
          </cell>
          <cell r="AI427">
            <v>0.25405273133689177</v>
          </cell>
          <cell r="AJ427">
            <v>0.13246332654480511</v>
          </cell>
          <cell r="AK427">
            <v>2.4868245758505361</v>
          </cell>
          <cell r="AM427" t="e">
            <v>#N/A</v>
          </cell>
          <cell r="AN427" t="e">
            <v>#N/A</v>
          </cell>
        </row>
        <row r="428">
          <cell r="E428">
            <v>0</v>
          </cell>
        </row>
        <row r="429">
          <cell r="A429" t="str">
            <v>DWAGnC1</v>
          </cell>
          <cell r="B429" t="str">
            <v>D</v>
          </cell>
          <cell r="C429" t="str">
            <v>WA</v>
          </cell>
          <cell r="D429" t="str">
            <v>General Clerk I - AZ</v>
          </cell>
          <cell r="E429" t="str">
            <v>GnC1</v>
          </cell>
          <cell r="F429" t="str">
            <v>GnC1 - General Clerk I</v>
          </cell>
          <cell r="G429" t="str">
            <v>GnC1</v>
          </cell>
          <cell r="H429">
            <v>10.8</v>
          </cell>
          <cell r="J429">
            <v>0.76</v>
          </cell>
          <cell r="L429">
            <v>8.2080000000000002</v>
          </cell>
          <cell r="N429">
            <v>19.008000000000003</v>
          </cell>
          <cell r="P429">
            <v>5.3999999999999999E-2</v>
          </cell>
          <cell r="R429">
            <v>1.0264320000000002</v>
          </cell>
          <cell r="T429">
            <v>20.034432000000002</v>
          </cell>
          <cell r="W429">
            <v>3.2656124160000006</v>
          </cell>
          <cell r="Y429">
            <v>23.300044416000002</v>
          </cell>
          <cell r="AA429">
            <v>6.2654340785791435E-2</v>
          </cell>
          <cell r="AC429">
            <v>23.362698756785793</v>
          </cell>
          <cell r="AE429">
            <v>3.4950066624000002</v>
          </cell>
          <cell r="AG429">
            <v>26.857705419185795</v>
          </cell>
          <cell r="AI429">
            <v>0.25405273133689182</v>
          </cell>
          <cell r="AJ429">
            <v>0.13246332654480522</v>
          </cell>
          <cell r="AK429">
            <v>2.4868245758505365</v>
          </cell>
          <cell r="AM429" t="e">
            <v>#N/A</v>
          </cell>
          <cell r="AN429" t="e">
            <v>#N/A</v>
          </cell>
        </row>
        <row r="430">
          <cell r="A430" t="str">
            <v>DWAGnC2</v>
          </cell>
          <cell r="B430" t="str">
            <v>D</v>
          </cell>
          <cell r="C430" t="str">
            <v>WA</v>
          </cell>
          <cell r="D430" t="str">
            <v>General Clerk II - AZ</v>
          </cell>
          <cell r="E430" t="str">
            <v>GnC2</v>
          </cell>
          <cell r="F430" t="str">
            <v>GnC2 - General Clerk II</v>
          </cell>
          <cell r="G430" t="str">
            <v>GnC2</v>
          </cell>
          <cell r="H430">
            <v>11.79</v>
          </cell>
          <cell r="J430">
            <v>0.76</v>
          </cell>
          <cell r="L430">
            <v>8.9603999999999999</v>
          </cell>
          <cell r="N430">
            <v>20.750399999999999</v>
          </cell>
          <cell r="P430">
            <v>5.3999999999999999E-2</v>
          </cell>
          <cell r="R430">
            <v>1.1205216</v>
          </cell>
          <cell r="T430">
            <v>21.870921599999999</v>
          </cell>
          <cell r="W430">
            <v>3.5649602208000002</v>
          </cell>
          <cell r="Y430">
            <v>25.435881820799999</v>
          </cell>
          <cell r="AA430">
            <v>6.8397655357822315E-2</v>
          </cell>
          <cell r="AC430">
            <v>25.504279476157823</v>
          </cell>
          <cell r="AE430">
            <v>3.8153822731199996</v>
          </cell>
          <cell r="AG430">
            <v>29.319661749277824</v>
          </cell>
          <cell r="AI430">
            <v>0.25405273133689188</v>
          </cell>
          <cell r="AJ430">
            <v>0.13246332654480528</v>
          </cell>
          <cell r="AK430">
            <v>2.4868245758505365</v>
          </cell>
          <cell r="AM430" t="e">
            <v>#N/A</v>
          </cell>
          <cell r="AN430" t="e">
            <v>#N/A</v>
          </cell>
        </row>
        <row r="431">
          <cell r="A431" t="str">
            <v>DWAGnC3</v>
          </cell>
          <cell r="B431" t="str">
            <v>D</v>
          </cell>
          <cell r="C431" t="str">
            <v>WA</v>
          </cell>
          <cell r="D431" t="str">
            <v>General Clerk III - AZ</v>
          </cell>
          <cell r="E431" t="str">
            <v>GnC3</v>
          </cell>
          <cell r="F431" t="str">
            <v>GnC3 - General Clerk III</v>
          </cell>
          <cell r="G431" t="str">
            <v>GnC3</v>
          </cell>
          <cell r="H431">
            <v>13.32</v>
          </cell>
          <cell r="J431">
            <v>0.76</v>
          </cell>
          <cell r="L431">
            <v>10.123200000000001</v>
          </cell>
          <cell r="N431">
            <v>23.443200000000001</v>
          </cell>
          <cell r="P431">
            <v>5.3999999999999999E-2</v>
          </cell>
          <cell r="R431">
            <v>1.2659328000000001</v>
          </cell>
          <cell r="T431">
            <v>24.709132800000003</v>
          </cell>
          <cell r="W431">
            <v>4.0275886464000008</v>
          </cell>
          <cell r="Y431">
            <v>28.736721446400004</v>
          </cell>
          <cell r="AA431">
            <v>7.7273686969142774E-2</v>
          </cell>
          <cell r="AC431">
            <v>28.813995133369147</v>
          </cell>
          <cell r="AE431">
            <v>4.3105082169600006</v>
          </cell>
          <cell r="AG431">
            <v>33.124503350329149</v>
          </cell>
          <cell r="AI431">
            <v>0.25405273133689188</v>
          </cell>
          <cell r="AJ431">
            <v>0.13246332654480525</v>
          </cell>
          <cell r="AK431">
            <v>2.4868245758505365</v>
          </cell>
          <cell r="AM431" t="e">
            <v>#N/A</v>
          </cell>
          <cell r="AN431" t="e">
            <v>#N/A</v>
          </cell>
        </row>
        <row r="432">
          <cell r="A432" t="str">
            <v>DWAGnC4</v>
          </cell>
          <cell r="B432" t="str">
            <v>D</v>
          </cell>
          <cell r="C432" t="str">
            <v>WA</v>
          </cell>
          <cell r="D432" t="str">
            <v>General Clerk IV - AZ</v>
          </cell>
          <cell r="E432" t="str">
            <v>GnC4</v>
          </cell>
          <cell r="F432" t="str">
            <v>GnC4 - General Clerk IV</v>
          </cell>
          <cell r="G432" t="str">
            <v>GnC4</v>
          </cell>
          <cell r="H432">
            <v>13.32</v>
          </cell>
          <cell r="J432">
            <v>0.76</v>
          </cell>
          <cell r="L432">
            <v>10.123200000000001</v>
          </cell>
          <cell r="N432">
            <v>23.443200000000001</v>
          </cell>
          <cell r="P432">
            <v>5.3999999999999999E-2</v>
          </cell>
          <cell r="R432">
            <v>1.2659328000000001</v>
          </cell>
          <cell r="T432">
            <v>24.709132800000003</v>
          </cell>
          <cell r="W432">
            <v>4.0275886464000008</v>
          </cell>
          <cell r="Y432">
            <v>28.736721446400004</v>
          </cell>
          <cell r="AA432">
            <v>7.7273686969142774E-2</v>
          </cell>
          <cell r="AC432">
            <v>28.813995133369147</v>
          </cell>
          <cell r="AE432">
            <v>4.3105082169600006</v>
          </cell>
          <cell r="AG432">
            <v>33.124503350329149</v>
          </cell>
          <cell r="AI432">
            <v>0.25405273133689188</v>
          </cell>
          <cell r="AJ432">
            <v>0.13246332654480525</v>
          </cell>
          <cell r="AK432">
            <v>2.4868245758505365</v>
          </cell>
          <cell r="AM432" t="e">
            <v>#N/A</v>
          </cell>
          <cell r="AN432" t="e">
            <v>#N/A</v>
          </cell>
        </row>
        <row r="433">
          <cell r="E433">
            <v>0</v>
          </cell>
        </row>
        <row r="434">
          <cell r="A434" t="str">
            <v>DWVGnC1</v>
          </cell>
          <cell r="B434" t="str">
            <v>D</v>
          </cell>
          <cell r="C434" t="str">
            <v>WV</v>
          </cell>
          <cell r="D434" t="str">
            <v>General Clerk I - VA</v>
          </cell>
          <cell r="E434" t="str">
            <v>GnC1</v>
          </cell>
          <cell r="F434" t="str">
            <v>GnC1 - General Clerk I</v>
          </cell>
          <cell r="G434" t="str">
            <v>GnC1</v>
          </cell>
          <cell r="H434">
            <v>10.33</v>
          </cell>
          <cell r="J434">
            <v>0.76</v>
          </cell>
          <cell r="L434">
            <v>7.8508000000000004</v>
          </cell>
          <cell r="N434">
            <v>18.180800000000001</v>
          </cell>
          <cell r="P434">
            <v>5.3999999999999999E-2</v>
          </cell>
          <cell r="R434">
            <v>0.98176320000000006</v>
          </cell>
          <cell r="T434">
            <v>19.162563200000001</v>
          </cell>
          <cell r="W434">
            <v>3.1234978016000001</v>
          </cell>
          <cell r="Y434">
            <v>22.2860610016</v>
          </cell>
          <cell r="AA434">
            <v>5.9927716696039399E-2</v>
          </cell>
          <cell r="AC434">
            <v>22.345988718296038</v>
          </cell>
          <cell r="AE434">
            <v>3.3429091502400001</v>
          </cell>
          <cell r="AG434">
            <v>25.688897868536039</v>
          </cell>
          <cell r="AI434">
            <v>0.25405273133689177</v>
          </cell>
          <cell r="AJ434">
            <v>0.13246332654480514</v>
          </cell>
          <cell r="AK434">
            <v>2.4868245758505361</v>
          </cell>
          <cell r="AM434" t="e">
            <v>#N/A</v>
          </cell>
          <cell r="AN434" t="e">
            <v>#N/A</v>
          </cell>
        </row>
        <row r="435">
          <cell r="A435" t="str">
            <v>DWVGnC2</v>
          </cell>
          <cell r="B435" t="str">
            <v>D</v>
          </cell>
          <cell r="C435" t="str">
            <v>WV</v>
          </cell>
          <cell r="D435" t="str">
            <v>General Clerk II - VA</v>
          </cell>
          <cell r="E435" t="str">
            <v>GnC2</v>
          </cell>
          <cell r="F435" t="str">
            <v>GnC2 - General Clerk II</v>
          </cell>
          <cell r="G435" t="str">
            <v>GnC2</v>
          </cell>
          <cell r="H435">
            <v>12.96</v>
          </cell>
          <cell r="J435">
            <v>0.76</v>
          </cell>
          <cell r="L435">
            <v>9.8496000000000006</v>
          </cell>
          <cell r="N435">
            <v>22.809600000000003</v>
          </cell>
          <cell r="P435">
            <v>5.3999999999999999E-2</v>
          </cell>
          <cell r="R435">
            <v>1.2317184000000001</v>
          </cell>
          <cell r="T435">
            <v>24.041318400000002</v>
          </cell>
          <cell r="W435">
            <v>3.9187348992000004</v>
          </cell>
          <cell r="Y435">
            <v>27.960053299200002</v>
          </cell>
          <cell r="AA435">
            <v>7.5185208942949722E-2</v>
          </cell>
          <cell r="AC435">
            <v>28.035238508142953</v>
          </cell>
          <cell r="AE435">
            <v>4.1940079948799998</v>
          </cell>
          <cell r="AG435">
            <v>32.229246503022949</v>
          </cell>
          <cell r="AI435">
            <v>0.25405273133689177</v>
          </cell>
          <cell r="AJ435">
            <v>0.13246332654480511</v>
          </cell>
          <cell r="AK435">
            <v>2.4868245758505361</v>
          </cell>
          <cell r="AM435" t="e">
            <v>#N/A</v>
          </cell>
          <cell r="AN435" t="e">
            <v>#N/A</v>
          </cell>
        </row>
        <row r="436">
          <cell r="A436" t="str">
            <v>DWVGnC3</v>
          </cell>
          <cell r="B436" t="str">
            <v>D</v>
          </cell>
          <cell r="C436" t="str">
            <v>WV</v>
          </cell>
          <cell r="D436" t="str">
            <v>General Clerk III - VA</v>
          </cell>
          <cell r="E436" t="str">
            <v>GnC3</v>
          </cell>
          <cell r="F436" t="str">
            <v>GnC3 - General Clerk III</v>
          </cell>
          <cell r="G436" t="str">
            <v>GnC3</v>
          </cell>
          <cell r="H436">
            <v>17.12</v>
          </cell>
          <cell r="J436">
            <v>0.76</v>
          </cell>
          <cell r="L436">
            <v>13.011200000000001</v>
          </cell>
          <cell r="N436">
            <v>30.1312</v>
          </cell>
          <cell r="P436">
            <v>5.3999999999999999E-2</v>
          </cell>
          <cell r="R436">
            <v>1.6270848</v>
          </cell>
          <cell r="T436">
            <v>31.758284799999998</v>
          </cell>
          <cell r="W436">
            <v>5.1766004224</v>
          </cell>
          <cell r="Y436">
            <v>36.934885222399998</v>
          </cell>
          <cell r="AA436">
            <v>9.931873280118049E-2</v>
          </cell>
          <cell r="AC436">
            <v>37.034203955201178</v>
          </cell>
          <cell r="AE436">
            <v>5.5402327833599996</v>
          </cell>
          <cell r="AG436">
            <v>42.574436738561175</v>
          </cell>
          <cell r="AI436">
            <v>0.25405273133689177</v>
          </cell>
          <cell r="AJ436">
            <v>0.13246332654480511</v>
          </cell>
          <cell r="AK436">
            <v>2.4868245758505356</v>
          </cell>
          <cell r="AM436" t="e">
            <v>#N/A</v>
          </cell>
          <cell r="AN436" t="e">
            <v>#N/A</v>
          </cell>
        </row>
        <row r="437">
          <cell r="A437" t="str">
            <v>DWVGnC4</v>
          </cell>
          <cell r="B437" t="str">
            <v>D</v>
          </cell>
          <cell r="C437" t="str">
            <v>WV</v>
          </cell>
          <cell r="D437" t="str">
            <v>General Clerk IV - VA</v>
          </cell>
          <cell r="E437" t="str">
            <v>GnC4</v>
          </cell>
          <cell r="F437" t="str">
            <v>GnC4 - General Clerk IV</v>
          </cell>
          <cell r="G437" t="str">
            <v>GnC4</v>
          </cell>
          <cell r="H437">
            <v>17.12</v>
          </cell>
          <cell r="J437">
            <v>0.76</v>
          </cell>
          <cell r="L437">
            <v>13.011200000000001</v>
          </cell>
          <cell r="N437">
            <v>30.1312</v>
          </cell>
          <cell r="P437">
            <v>5.3999999999999999E-2</v>
          </cell>
          <cell r="R437">
            <v>1.6270848</v>
          </cell>
          <cell r="T437">
            <v>31.758284799999998</v>
          </cell>
          <cell r="W437">
            <v>5.1766004224</v>
          </cell>
          <cell r="Y437">
            <v>36.934885222399998</v>
          </cell>
          <cell r="AA437">
            <v>9.931873280118049E-2</v>
          </cell>
          <cell r="AC437">
            <v>37.034203955201178</v>
          </cell>
          <cell r="AE437">
            <v>5.5402327833599996</v>
          </cell>
          <cell r="AG437">
            <v>42.574436738561175</v>
          </cell>
          <cell r="AI437">
            <v>0.25405273133689177</v>
          </cell>
          <cell r="AJ437">
            <v>0.13246332654480511</v>
          </cell>
          <cell r="AK437">
            <v>2.4868245758505356</v>
          </cell>
          <cell r="AM437" t="e">
            <v>#N/A</v>
          </cell>
          <cell r="AN437" t="e">
            <v>#N/A</v>
          </cell>
        </row>
        <row r="438">
          <cell r="E438">
            <v>0</v>
          </cell>
        </row>
        <row r="439">
          <cell r="A439" t="str">
            <v>DWYGnC1</v>
          </cell>
          <cell r="B439" t="str">
            <v>D</v>
          </cell>
          <cell r="C439" t="str">
            <v>WY</v>
          </cell>
          <cell r="D439" t="str">
            <v>General Clerk I - KY</v>
          </cell>
          <cell r="E439" t="str">
            <v>GnC1</v>
          </cell>
          <cell r="F439" t="str">
            <v>GnC1 - General Clerk I</v>
          </cell>
          <cell r="G439" t="str">
            <v>GnC1</v>
          </cell>
          <cell r="H439">
            <v>9.65</v>
          </cell>
          <cell r="J439">
            <v>0.76</v>
          </cell>
          <cell r="L439">
            <v>7.3340000000000005</v>
          </cell>
          <cell r="N439">
            <v>16.984000000000002</v>
          </cell>
          <cell r="P439">
            <v>5.3999999999999999E-2</v>
          </cell>
          <cell r="R439">
            <v>0.91713600000000006</v>
          </cell>
          <cell r="T439">
            <v>17.901136000000001</v>
          </cell>
          <cell r="W439">
            <v>2.9178851680000002</v>
          </cell>
          <cell r="Y439">
            <v>20.819021168000003</v>
          </cell>
          <cell r="AA439">
            <v>5.5982813757674756E-2</v>
          </cell>
          <cell r="AC439">
            <v>20.875003981757676</v>
          </cell>
          <cell r="AE439">
            <v>3.1228531752000004</v>
          </cell>
          <cell r="AG439">
            <v>23.997857156957675</v>
          </cell>
          <cell r="AI439">
            <v>0.25405273133689177</v>
          </cell>
          <cell r="AJ439">
            <v>0.13246332654480508</v>
          </cell>
          <cell r="AK439">
            <v>2.4868245758505361</v>
          </cell>
          <cell r="AM439" t="e">
            <v>#N/A</v>
          </cell>
          <cell r="AN439" t="e">
            <v>#N/A</v>
          </cell>
        </row>
        <row r="440">
          <cell r="A440" t="str">
            <v>DWYGnC2</v>
          </cell>
          <cell r="B440" t="str">
            <v>D</v>
          </cell>
          <cell r="C440" t="str">
            <v>WY</v>
          </cell>
          <cell r="D440" t="str">
            <v>General Clerk II - KY</v>
          </cell>
          <cell r="E440" t="str">
            <v>GnC2</v>
          </cell>
          <cell r="F440" t="str">
            <v>GnC2 - General Clerk II</v>
          </cell>
          <cell r="G440" t="str">
            <v>GnC2</v>
          </cell>
          <cell r="H440">
            <v>10.54</v>
          </cell>
          <cell r="J440">
            <v>0.76</v>
          </cell>
          <cell r="L440">
            <v>8.0103999999999989</v>
          </cell>
          <cell r="N440">
            <v>18.550399999999996</v>
          </cell>
          <cell r="P440">
            <v>5.3999999999999999E-2</v>
          </cell>
          <cell r="R440">
            <v>1.0017215999999998</v>
          </cell>
          <cell r="T440">
            <v>19.552121599999996</v>
          </cell>
          <cell r="W440">
            <v>3.1869958207999995</v>
          </cell>
          <cell r="Y440">
            <v>22.739117420799996</v>
          </cell>
          <cell r="AA440">
            <v>6.1145995544651999E-2</v>
          </cell>
          <cell r="AC440">
            <v>22.800263416344649</v>
          </cell>
          <cell r="AE440">
            <v>3.4108676131199993</v>
          </cell>
          <cell r="AG440">
            <v>26.211131029464649</v>
          </cell>
          <cell r="AI440">
            <v>0.25405273133689188</v>
          </cell>
          <cell r="AJ440">
            <v>0.13246332654480525</v>
          </cell>
          <cell r="AK440">
            <v>2.4868245758505361</v>
          </cell>
          <cell r="AM440" t="e">
            <v>#N/A</v>
          </cell>
          <cell r="AN440" t="e">
            <v>#N/A</v>
          </cell>
        </row>
        <row r="441">
          <cell r="A441" t="str">
            <v>DWYGnC3</v>
          </cell>
          <cell r="B441" t="str">
            <v>D</v>
          </cell>
          <cell r="C441" t="str">
            <v>WY</v>
          </cell>
          <cell r="D441" t="str">
            <v>General Clerk III - KY</v>
          </cell>
          <cell r="E441" t="str">
            <v>GnC3</v>
          </cell>
          <cell r="F441" t="str">
            <v>GnC3 - General Clerk III</v>
          </cell>
          <cell r="G441" t="str">
            <v>GnC3</v>
          </cell>
          <cell r="H441">
            <v>11.84</v>
          </cell>
          <cell r="J441">
            <v>0.76</v>
          </cell>
          <cell r="L441">
            <v>8.9984000000000002</v>
          </cell>
          <cell r="N441">
            <v>20.8384</v>
          </cell>
          <cell r="P441">
            <v>5.3999999999999999E-2</v>
          </cell>
          <cell r="R441">
            <v>1.1252736000000001</v>
          </cell>
          <cell r="T441">
            <v>21.9636736</v>
          </cell>
          <cell r="W441">
            <v>3.5800787968000001</v>
          </cell>
          <cell r="Y441">
            <v>25.543752396799999</v>
          </cell>
          <cell r="AA441">
            <v>6.8687721750349123E-2</v>
          </cell>
          <cell r="AC441">
            <v>25.612440118550349</v>
          </cell>
          <cell r="AE441">
            <v>3.8315628595199995</v>
          </cell>
          <cell r="AG441">
            <v>29.444002978070348</v>
          </cell>
          <cell r="AI441">
            <v>0.25405273133689177</v>
          </cell>
          <cell r="AJ441">
            <v>0.13246332654480519</v>
          </cell>
          <cell r="AK441">
            <v>2.4868245758505361</v>
          </cell>
          <cell r="AM441" t="e">
            <v>#N/A</v>
          </cell>
          <cell r="AN441" t="e">
            <v>#N/A</v>
          </cell>
        </row>
        <row r="442">
          <cell r="A442" t="str">
            <v>DWYGnC4</v>
          </cell>
          <cell r="B442" t="str">
            <v>D</v>
          </cell>
          <cell r="C442" t="str">
            <v>WY</v>
          </cell>
          <cell r="D442" t="str">
            <v>General Clerk IV - KY</v>
          </cell>
          <cell r="E442" t="str">
            <v>GnC4</v>
          </cell>
          <cell r="F442" t="str">
            <v>GnC4 - General Clerk IV</v>
          </cell>
          <cell r="G442" t="str">
            <v>GnC4</v>
          </cell>
          <cell r="H442">
            <v>11.84</v>
          </cell>
          <cell r="J442">
            <v>0.76</v>
          </cell>
          <cell r="L442">
            <v>8.9984000000000002</v>
          </cell>
          <cell r="N442">
            <v>20.8384</v>
          </cell>
          <cell r="P442">
            <v>5.3999999999999999E-2</v>
          </cell>
          <cell r="R442">
            <v>1.1252736000000001</v>
          </cell>
          <cell r="T442">
            <v>21.9636736</v>
          </cell>
          <cell r="W442">
            <v>3.5800787968000001</v>
          </cell>
          <cell r="Y442">
            <v>25.543752396799999</v>
          </cell>
          <cell r="AA442">
            <v>6.8687721750349123E-2</v>
          </cell>
          <cell r="AC442">
            <v>25.612440118550349</v>
          </cell>
          <cell r="AE442">
            <v>3.8315628595199995</v>
          </cell>
          <cell r="AG442">
            <v>29.444002978070348</v>
          </cell>
          <cell r="AI442">
            <v>0.25405273133689177</v>
          </cell>
          <cell r="AJ442">
            <v>0.13246332654480519</v>
          </cell>
          <cell r="AK442">
            <v>2.4868245758505361</v>
          </cell>
          <cell r="AM442" t="e">
            <v>#N/A</v>
          </cell>
          <cell r="AN442" t="e">
            <v>#N/A</v>
          </cell>
        </row>
        <row r="443">
          <cell r="E443">
            <v>0</v>
          </cell>
        </row>
        <row r="444">
          <cell r="E444">
            <v>0</v>
          </cell>
        </row>
        <row r="445">
          <cell r="C445" t="str">
            <v>DIHS Engineering</v>
          </cell>
          <cell r="E445">
            <v>0</v>
          </cell>
        </row>
        <row r="446">
          <cell r="E446">
            <v>0</v>
          </cell>
        </row>
        <row r="447">
          <cell r="A447" t="str">
            <v>DENFAD11</v>
          </cell>
          <cell r="B447" t="str">
            <v>D</v>
          </cell>
          <cell r="C447" t="str">
            <v>EN</v>
          </cell>
          <cell r="D447" t="str">
            <v>Appl Develop 11</v>
          </cell>
          <cell r="E447" t="str">
            <v>FAD11</v>
          </cell>
          <cell r="F447" t="str">
            <v>FAD11 - Appl Develop 11</v>
          </cell>
          <cell r="G447" t="str">
            <v>FAD11</v>
          </cell>
          <cell r="H447">
            <v>20.961977983098354</v>
          </cell>
          <cell r="J447">
            <v>0.77900000000000003</v>
          </cell>
          <cell r="L447">
            <v>16.329380848833619</v>
          </cell>
          <cell r="N447">
            <v>37.291358831931973</v>
          </cell>
          <cell r="P447">
            <v>5.3999999999999999E-2</v>
          </cell>
          <cell r="R447">
            <v>2.0137333769243266</v>
          </cell>
          <cell r="T447">
            <v>39.305092208856301</v>
          </cell>
          <cell r="W447">
            <v>6.406730030043577</v>
          </cell>
          <cell r="Y447">
            <v>45.711822238899877</v>
          </cell>
          <cell r="AA447">
            <v>0.12292011282728846</v>
          </cell>
          <cell r="AC447">
            <v>45.834742351727165</v>
          </cell>
          <cell r="AE447">
            <v>6.8567733358349816</v>
          </cell>
          <cell r="AG447">
            <v>52.691515687562145</v>
          </cell>
          <cell r="AI447">
            <v>0.25405273133689177</v>
          </cell>
          <cell r="AJ447">
            <v>0.13246332654480514</v>
          </cell>
          <cell r="AK447">
            <v>2.5136709775216501</v>
          </cell>
          <cell r="AM447" t="e">
            <v>#N/A</v>
          </cell>
          <cell r="AN447" t="e">
            <v>#N/A</v>
          </cell>
        </row>
        <row r="448">
          <cell r="A448" t="str">
            <v>DENFAD12</v>
          </cell>
          <cell r="B448" t="str">
            <v>D</v>
          </cell>
          <cell r="C448" t="str">
            <v>EN</v>
          </cell>
          <cell r="D448" t="str">
            <v>Appl Develop 12</v>
          </cell>
          <cell r="E448" t="str">
            <v>FAD12</v>
          </cell>
          <cell r="F448" t="str">
            <v>FAD12 - Appl Develop 12</v>
          </cell>
          <cell r="G448" t="str">
            <v>FAD12</v>
          </cell>
          <cell r="H448">
            <v>31.410060127295189</v>
          </cell>
          <cell r="J448">
            <v>0.77900000000000003</v>
          </cell>
          <cell r="L448">
            <v>24.468436839162955</v>
          </cell>
          <cell r="N448">
            <v>55.878496966458144</v>
          </cell>
          <cell r="P448">
            <v>5.3999999999999999E-2</v>
          </cell>
          <cell r="R448">
            <v>3.0174388361887399</v>
          </cell>
          <cell r="T448">
            <v>58.895935802646882</v>
          </cell>
          <cell r="W448">
            <v>9.6000375358314418</v>
          </cell>
          <cell r="Y448">
            <v>68.495973338478322</v>
          </cell>
          <cell r="AA448">
            <v>0.18418720494182877</v>
          </cell>
          <cell r="AC448">
            <v>68.680160543420158</v>
          </cell>
          <cell r="AE448">
            <v>10.274396000771748</v>
          </cell>
          <cell r="AG448">
            <v>78.954556544191902</v>
          </cell>
          <cell r="AI448">
            <v>0.25405273133689182</v>
          </cell>
          <cell r="AJ448">
            <v>0.13246332654480522</v>
          </cell>
          <cell r="AK448">
            <v>2.5136709775216501</v>
          </cell>
          <cell r="AM448" t="e">
            <v>#N/A</v>
          </cell>
          <cell r="AN448" t="e">
            <v>#N/A</v>
          </cell>
        </row>
        <row r="449">
          <cell r="A449" t="str">
            <v>DENFAD13</v>
          </cell>
          <cell r="B449" t="str">
            <v>D</v>
          </cell>
          <cell r="C449" t="str">
            <v>EN</v>
          </cell>
          <cell r="D449" t="str">
            <v>Appl Develop 13</v>
          </cell>
          <cell r="E449" t="str">
            <v>FAD13</v>
          </cell>
          <cell r="F449" t="str">
            <v>FAD13 - Appl Develop 13</v>
          </cell>
          <cell r="G449" t="str">
            <v>FAD13</v>
          </cell>
          <cell r="H449">
            <v>40.964056699779384</v>
          </cell>
          <cell r="J449">
            <v>0.77900000000000003</v>
          </cell>
          <cell r="L449">
            <v>31.91100016912814</v>
          </cell>
          <cell r="N449">
            <v>72.875056868907521</v>
          </cell>
          <cell r="P449">
            <v>5.3999999999999999E-2</v>
          </cell>
          <cell r="R449">
            <v>3.9352530709210063</v>
          </cell>
          <cell r="T449">
            <v>76.810309939828528</v>
          </cell>
          <cell r="W449">
            <v>12.520080520192051</v>
          </cell>
          <cell r="Y449">
            <v>89.330390460020581</v>
          </cell>
          <cell r="AA449">
            <v>0.24021141876307148</v>
          </cell>
          <cell r="AC449">
            <v>89.570601878783648</v>
          </cell>
          <cell r="AE449">
            <v>13.399558569003087</v>
          </cell>
          <cell r="AG449">
            <v>102.97016044778674</v>
          </cell>
          <cell r="AI449">
            <v>0.25405273133689182</v>
          </cell>
          <cell r="AJ449">
            <v>0.13246332654480519</v>
          </cell>
          <cell r="AK449">
            <v>2.5136709775216501</v>
          </cell>
          <cell r="AM449" t="e">
            <v>#N/A</v>
          </cell>
          <cell r="AN449" t="e">
            <v>#N/A</v>
          </cell>
        </row>
        <row r="450">
          <cell r="A450" t="str">
            <v>DENFAD14</v>
          </cell>
          <cell r="B450" t="str">
            <v>D</v>
          </cell>
          <cell r="C450" t="str">
            <v>EN</v>
          </cell>
          <cell r="D450" t="str">
            <v>Appl Develop / SPM 14</v>
          </cell>
          <cell r="E450" t="str">
            <v>FAD14</v>
          </cell>
          <cell r="F450" t="str">
            <v>FAD14 - Appl Develop 14</v>
          </cell>
          <cell r="G450" t="str">
            <v>FAD14</v>
          </cell>
          <cell r="H450">
            <v>44.562713601244731</v>
          </cell>
          <cell r="J450">
            <v>0.77900000000000003</v>
          </cell>
          <cell r="L450">
            <v>34.714353895369648</v>
          </cell>
          <cell r="N450">
            <v>79.277067496614379</v>
          </cell>
          <cell r="P450">
            <v>5.3999999999999999E-2</v>
          </cell>
          <cell r="R450">
            <v>4.2809616448171761</v>
          </cell>
          <cell r="T450">
            <v>83.558029141431561</v>
          </cell>
          <cell r="W450">
            <v>13.619958750053344</v>
          </cell>
          <cell r="Y450">
            <v>97.177987891484904</v>
          </cell>
          <cell r="AA450">
            <v>0.26131378385054016</v>
          </cell>
          <cell r="AC450">
            <v>97.439301675335443</v>
          </cell>
          <cell r="AE450">
            <v>14.576698183722735</v>
          </cell>
          <cell r="AG450">
            <v>112.01599985905818</v>
          </cell>
          <cell r="AI450">
            <v>0.25405273133689182</v>
          </cell>
          <cell r="AJ450">
            <v>0.13246332654480522</v>
          </cell>
          <cell r="AK450">
            <v>2.5136709775216501</v>
          </cell>
          <cell r="AM450" t="e">
            <v>#N/A</v>
          </cell>
          <cell r="AN450" t="e">
            <v>#N/A</v>
          </cell>
        </row>
        <row r="451">
          <cell r="A451" t="str">
            <v>DENFAD15</v>
          </cell>
          <cell r="B451" t="str">
            <v>D</v>
          </cell>
          <cell r="C451" t="str">
            <v>EN</v>
          </cell>
          <cell r="D451" t="str">
            <v>Appl Develop / SPM 15</v>
          </cell>
          <cell r="E451" t="str">
            <v>FAD15</v>
          </cell>
          <cell r="F451" t="str">
            <v>FAD15 - Appl Develop 15</v>
          </cell>
          <cell r="G451" t="str">
            <v>FAD15</v>
          </cell>
          <cell r="H451">
            <v>56.440037839481221</v>
          </cell>
          <cell r="J451">
            <v>0.77900000000000003</v>
          </cell>
          <cell r="L451">
            <v>43.966789476955874</v>
          </cell>
          <cell r="N451">
            <v>100.4068273164371</v>
          </cell>
          <cell r="P451">
            <v>5.3999999999999999E-2</v>
          </cell>
          <cell r="R451">
            <v>5.4219686750876033</v>
          </cell>
          <cell r="T451">
            <v>105.8287959915247</v>
          </cell>
          <cell r="W451">
            <v>17.250093746618528</v>
          </cell>
          <cell r="Y451">
            <v>123.07888973814323</v>
          </cell>
          <cell r="AA451">
            <v>0.33096188846297148</v>
          </cell>
          <cell r="AC451">
            <v>123.4098516266062</v>
          </cell>
          <cell r="AE451">
            <v>18.461833460721483</v>
          </cell>
          <cell r="AG451">
            <v>141.87168508732768</v>
          </cell>
          <cell r="AI451">
            <v>0.25405273133689182</v>
          </cell>
          <cell r="AJ451">
            <v>0.13246332654480511</v>
          </cell>
          <cell r="AK451">
            <v>2.5136709775216501</v>
          </cell>
          <cell r="AM451" t="e">
            <v>#N/A</v>
          </cell>
          <cell r="AN451" t="e">
            <v>#N/A</v>
          </cell>
        </row>
        <row r="452">
          <cell r="A452" t="str">
            <v>DENFAD16</v>
          </cell>
          <cell r="B452" t="str">
            <v>D</v>
          </cell>
          <cell r="C452" t="str">
            <v>EN</v>
          </cell>
          <cell r="D452" t="str">
            <v>Appl Develop / SPM16</v>
          </cell>
          <cell r="E452" t="str">
            <v>FAD16</v>
          </cell>
          <cell r="F452" t="str">
            <v>FAD16 - Appl Develop 16</v>
          </cell>
          <cell r="G452" t="str">
            <v>FAD16</v>
          </cell>
          <cell r="H452">
            <v>76.737457002344073</v>
          </cell>
          <cell r="J452">
            <v>0.77900000000000003</v>
          </cell>
          <cell r="L452">
            <v>59.778479004826032</v>
          </cell>
          <cell r="N452">
            <v>136.5159360071701</v>
          </cell>
          <cell r="P452">
            <v>5.3999999999999999E-2</v>
          </cell>
          <cell r="R452">
            <v>7.371860544387185</v>
          </cell>
          <cell r="T452">
            <v>143.88779655155727</v>
          </cell>
          <cell r="W452">
            <v>23.453710837903838</v>
          </cell>
          <cell r="Y452">
            <v>167.3415073894611</v>
          </cell>
          <cell r="AA452">
            <v>0.44998505772751107</v>
          </cell>
          <cell r="AC452">
            <v>167.7914924471886</v>
          </cell>
          <cell r="AE452">
            <v>25.101226108419166</v>
          </cell>
          <cell r="AG452">
            <v>192.89271855560776</v>
          </cell>
          <cell r="AI452">
            <v>0.25405273133689171</v>
          </cell>
          <cell r="AJ452">
            <v>0.13246332654480511</v>
          </cell>
          <cell r="AK452">
            <v>2.5136709775216493</v>
          </cell>
          <cell r="AM452" t="e">
            <v>#N/A</v>
          </cell>
          <cell r="AN452" t="e">
            <v>#N/A</v>
          </cell>
        </row>
        <row r="454">
          <cell r="A454" t="str">
            <v>DENFSW1</v>
          </cell>
          <cell r="B454" t="str">
            <v>D</v>
          </cell>
          <cell r="C454" t="str">
            <v>EN</v>
          </cell>
          <cell r="D454" t="str">
            <v>SW Test</v>
          </cell>
          <cell r="E454" t="str">
            <v>FSW1</v>
          </cell>
          <cell r="F454" t="str">
            <v>FSW1 - SW Test II</v>
          </cell>
          <cell r="G454" t="str">
            <v>FSW1</v>
          </cell>
          <cell r="H454">
            <v>28.859010580036937</v>
          </cell>
          <cell r="J454">
            <v>0.77900000000000003</v>
          </cell>
          <cell r="L454">
            <v>22.481169241848775</v>
          </cell>
          <cell r="N454">
            <v>51.340179821885712</v>
          </cell>
          <cell r="P454">
            <v>5.3999999999999999E-2</v>
          </cell>
          <cell r="R454">
            <v>2.7723697103818283</v>
          </cell>
          <cell r="T454">
            <v>54.112549532267543</v>
          </cell>
          <cell r="W454">
            <v>8.8203455737596101</v>
          </cell>
          <cell r="Y454">
            <v>62.932895106027154</v>
          </cell>
          <cell r="AA454">
            <v>0.1692279630978662</v>
          </cell>
          <cell r="AC454">
            <v>63.102123069125021</v>
          </cell>
          <cell r="AE454">
            <v>9.439934265904073</v>
          </cell>
          <cell r="AG454">
            <v>72.542057335029099</v>
          </cell>
          <cell r="AI454">
            <v>0.25405273133689188</v>
          </cell>
          <cell r="AJ454">
            <v>0.13246332654480528</v>
          </cell>
          <cell r="AK454">
            <v>2.5136709775216506</v>
          </cell>
          <cell r="AM454" t="e">
            <v>#N/A</v>
          </cell>
          <cell r="AN454" t="e">
            <v>#N/A</v>
          </cell>
        </row>
        <row r="456">
          <cell r="A456" t="str">
            <v>DENAAD12</v>
          </cell>
          <cell r="B456" t="str">
            <v>D</v>
          </cell>
          <cell r="C456" t="str">
            <v>EN</v>
          </cell>
          <cell r="D456" t="str">
            <v>Appl Develop 12</v>
          </cell>
          <cell r="E456" t="str">
            <v>AAD12</v>
          </cell>
          <cell r="F456" t="str">
            <v>AAD12 - Appl Develop 12</v>
          </cell>
          <cell r="G456" t="str">
            <v>AAD12</v>
          </cell>
          <cell r="H456">
            <v>47.564351373362477</v>
          </cell>
          <cell r="J456">
            <v>0.77900000000000003</v>
          </cell>
          <cell r="L456">
            <v>37.052629719849371</v>
          </cell>
          <cell r="N456">
            <v>84.616981093211848</v>
          </cell>
          <cell r="P456">
            <v>5.3999999999999999E-2</v>
          </cell>
          <cell r="R456">
            <v>4.5693169790334398</v>
          </cell>
          <cell r="T456">
            <v>89.186298072245293</v>
          </cell>
          <cell r="W456">
            <v>14.537366585775983</v>
          </cell>
          <cell r="Y456">
            <v>103.72366465802128</v>
          </cell>
          <cell r="AA456">
            <v>0.27891525513883447</v>
          </cell>
          <cell r="AC456">
            <v>104.00257991316012</v>
          </cell>
          <cell r="AE456">
            <v>15.558549698703191</v>
          </cell>
          <cell r="AG456">
            <v>119.56112961186331</v>
          </cell>
          <cell r="AI456">
            <v>0.25405273133689188</v>
          </cell>
          <cell r="AJ456">
            <v>0.13246332654480522</v>
          </cell>
          <cell r="AK456">
            <v>2.5136709775216501</v>
          </cell>
          <cell r="AM456" t="e">
            <v>#N/A</v>
          </cell>
          <cell r="AN456" t="e">
            <v>#N/A</v>
          </cell>
        </row>
        <row r="457">
          <cell r="A457" t="str">
            <v>DENAAD13</v>
          </cell>
          <cell r="B457" t="str">
            <v>D</v>
          </cell>
          <cell r="C457" t="str">
            <v>EN</v>
          </cell>
          <cell r="D457" t="str">
            <v>Appl Develop 13</v>
          </cell>
          <cell r="E457" t="str">
            <v>AAD13</v>
          </cell>
          <cell r="F457" t="str">
            <v>AAD13 - Appl Develop 13</v>
          </cell>
          <cell r="G457" t="str">
            <v>AAD13</v>
          </cell>
          <cell r="H457">
            <v>64.759024467055681</v>
          </cell>
          <cell r="J457">
            <v>0.77900000000000003</v>
          </cell>
          <cell r="L457">
            <v>50.44728005983638</v>
          </cell>
          <cell r="N457">
            <v>115.20630452689207</v>
          </cell>
          <cell r="P457">
            <v>5.3999999999999999E-2</v>
          </cell>
          <cell r="R457">
            <v>6.2211404444521721</v>
          </cell>
          <cell r="T457">
            <v>121.42744497134424</v>
          </cell>
          <cell r="W457">
            <v>19.792673530329111</v>
          </cell>
          <cell r="Y457">
            <v>141.22011850167337</v>
          </cell>
          <cell r="AA457">
            <v>0.37974405852796517</v>
          </cell>
          <cell r="AC457">
            <v>141.59986256020133</v>
          </cell>
          <cell r="AE457">
            <v>21.183017775251006</v>
          </cell>
          <cell r="AG457">
            <v>162.78288033545235</v>
          </cell>
          <cell r="AI457">
            <v>0.25405273133689193</v>
          </cell>
          <cell r="AJ457">
            <v>0.13246332654480522</v>
          </cell>
          <cell r="AK457">
            <v>2.5136709775216506</v>
          </cell>
          <cell r="AM457" t="e">
            <v>#N/A</v>
          </cell>
          <cell r="AN457" t="e">
            <v>#N/A</v>
          </cell>
        </row>
        <row r="458">
          <cell r="A458" t="str">
            <v>DENAAD14</v>
          </cell>
          <cell r="B458" t="str">
            <v>D</v>
          </cell>
          <cell r="C458" t="str">
            <v>EN</v>
          </cell>
          <cell r="D458" t="str">
            <v>Appl Develop / SPM 14</v>
          </cell>
          <cell r="E458" t="str">
            <v>AAD14</v>
          </cell>
          <cell r="F458" t="str">
            <v>AAD14 - Appl Develop 14</v>
          </cell>
          <cell r="G458" t="str">
            <v>AAD14</v>
          </cell>
          <cell r="H458">
            <v>53.540329930448074</v>
          </cell>
          <cell r="J458">
            <v>0.77900000000000003</v>
          </cell>
          <cell r="L458">
            <v>41.707917015819049</v>
          </cell>
          <cell r="N458">
            <v>95.24824694626713</v>
          </cell>
          <cell r="P458">
            <v>5.3999999999999999E-2</v>
          </cell>
          <cell r="R458">
            <v>5.143405335098425</v>
          </cell>
          <cell r="T458">
            <v>100.39165228136555</v>
          </cell>
          <cell r="W458">
            <v>16.363839321862585</v>
          </cell>
          <cell r="Y458">
            <v>116.75549160322814</v>
          </cell>
          <cell r="AA458">
            <v>0.31395812938871204</v>
          </cell>
          <cell r="AC458">
            <v>117.06944973261685</v>
          </cell>
          <cell r="AE458">
            <v>17.513323740484221</v>
          </cell>
          <cell r="AG458">
            <v>134.58277347310107</v>
          </cell>
          <cell r="AI458">
            <v>0.25405273133689182</v>
          </cell>
          <cell r="AJ458">
            <v>0.13246332654480519</v>
          </cell>
          <cell r="AK458">
            <v>2.5136709775216501</v>
          </cell>
          <cell r="AM458" t="e">
            <v>#N/A</v>
          </cell>
          <cell r="AN458" t="e">
            <v>#N/A</v>
          </cell>
        </row>
        <row r="459">
          <cell r="A459" t="str">
            <v>DENAAD15</v>
          </cell>
          <cell r="B459" t="str">
            <v>D</v>
          </cell>
          <cell r="C459" t="str">
            <v>EN</v>
          </cell>
          <cell r="D459" t="str">
            <v>Appl Develop / SPM 15</v>
          </cell>
          <cell r="E459" t="str">
            <v>AAD15</v>
          </cell>
          <cell r="F459" t="str">
            <v>AAD15 - Appl Develop 15</v>
          </cell>
          <cell r="G459" t="str">
            <v>AAD15</v>
          </cell>
          <cell r="H459">
            <v>59.840584707919731</v>
          </cell>
          <cell r="J459">
            <v>0.77900000000000003</v>
          </cell>
          <cell r="L459">
            <v>46.615815487469476</v>
          </cell>
          <cell r="N459">
            <v>106.45640019538921</v>
          </cell>
          <cell r="P459">
            <v>5.3999999999999999E-2</v>
          </cell>
          <cell r="R459">
            <v>5.7486456105510175</v>
          </cell>
          <cell r="T459">
            <v>112.20504580594023</v>
          </cell>
          <cell r="W459">
            <v>18.289422466368258</v>
          </cell>
          <cell r="Y459">
            <v>130.4944682723085</v>
          </cell>
          <cell r="AA459">
            <v>0.35090254506894514</v>
          </cell>
          <cell r="AC459">
            <v>130.84537081737744</v>
          </cell>
          <cell r="AE459">
            <v>19.574170240846275</v>
          </cell>
          <cell r="AG459">
            <v>150.41954105822373</v>
          </cell>
          <cell r="AI459">
            <v>0.25405273133689193</v>
          </cell>
          <cell r="AJ459">
            <v>0.13246332654480528</v>
          </cell>
          <cell r="AK459">
            <v>2.5136709775216506</v>
          </cell>
          <cell r="AM459" t="e">
            <v>#N/A</v>
          </cell>
          <cell r="AN459" t="e">
            <v>#N/A</v>
          </cell>
        </row>
        <row r="460">
          <cell r="A460" t="str">
            <v>DENAAD16</v>
          </cell>
          <cell r="B460" t="str">
            <v>D</v>
          </cell>
          <cell r="C460" t="str">
            <v>EN</v>
          </cell>
          <cell r="D460" t="str">
            <v>Appl Develop / SPM16</v>
          </cell>
          <cell r="E460" t="str">
            <v>AAD16</v>
          </cell>
          <cell r="F460" t="str">
            <v>AAD16 - Appl Develop 16</v>
          </cell>
          <cell r="G460" t="str">
            <v>AAD16</v>
          </cell>
          <cell r="H460">
            <v>83.949454509669863</v>
          </cell>
          <cell r="J460">
            <v>0.77900000000000003</v>
          </cell>
          <cell r="L460">
            <v>65.396625063032829</v>
          </cell>
          <cell r="N460">
            <v>149.34607957270271</v>
          </cell>
          <cell r="P460">
            <v>5.3999999999999999E-2</v>
          </cell>
          <cell r="R460">
            <v>8.0646882969259455</v>
          </cell>
          <cell r="T460">
            <v>157.41076786962864</v>
          </cell>
          <cell r="W460">
            <v>25.65795516274947</v>
          </cell>
          <cell r="Y460">
            <v>183.0687230323781</v>
          </cell>
          <cell r="AA460">
            <v>0.49227589249631942</v>
          </cell>
          <cell r="AC460">
            <v>183.56099892487441</v>
          </cell>
          <cell r="AE460">
            <v>27.460308454856715</v>
          </cell>
          <cell r="AG460">
            <v>211.02130737973113</v>
          </cell>
          <cell r="AI460">
            <v>0.25405273133689177</v>
          </cell>
          <cell r="AJ460">
            <v>0.13246332654480514</v>
          </cell>
          <cell r="AK460">
            <v>2.5136709775216501</v>
          </cell>
          <cell r="AM460" t="e">
            <v>#N/A</v>
          </cell>
          <cell r="AN460" t="e">
            <v>#N/A</v>
          </cell>
        </row>
        <row r="462">
          <cell r="A462" t="str">
            <v>DENASW1</v>
          </cell>
          <cell r="B462" t="str">
            <v>D</v>
          </cell>
          <cell r="C462" t="str">
            <v>EN</v>
          </cell>
          <cell r="D462" t="str">
            <v>SW Test</v>
          </cell>
          <cell r="E462" t="str">
            <v>ASW1</v>
          </cell>
          <cell r="F462" t="str">
            <v>ASW1 - SW Test II</v>
          </cell>
          <cell r="G462" t="str">
            <v>ASW1</v>
          </cell>
          <cell r="H462">
            <v>36.347526910815908</v>
          </cell>
          <cell r="J462">
            <v>0.77900000000000003</v>
          </cell>
          <cell r="L462">
            <v>28.314723463525592</v>
          </cell>
          <cell r="N462">
            <v>64.662250374341497</v>
          </cell>
          <cell r="P462">
            <v>5.3999999999999999E-2</v>
          </cell>
          <cell r="R462">
            <v>3.4917615202144408</v>
          </cell>
          <cell r="T462">
            <v>68.154011894555936</v>
          </cell>
          <cell r="W462">
            <v>11.109103938812618</v>
          </cell>
          <cell r="Y462">
            <v>79.263115833368559</v>
          </cell>
          <cell r="AA462">
            <v>0.2131402920312585</v>
          </cell>
          <cell r="AC462">
            <v>79.476256125399814</v>
          </cell>
          <cell r="AE462">
            <v>11.889467375005284</v>
          </cell>
          <cell r="AG462">
            <v>91.365723500405096</v>
          </cell>
          <cell r="AI462">
            <v>0.25405273133689182</v>
          </cell>
          <cell r="AJ462">
            <v>0.13246332654480514</v>
          </cell>
          <cell r="AK462">
            <v>2.5136709775216497</v>
          </cell>
          <cell r="AM462" t="e">
            <v>#N/A</v>
          </cell>
          <cell r="AN462" t="e">
            <v>#N/A</v>
          </cell>
        </row>
        <row r="463">
          <cell r="E463">
            <v>0</v>
          </cell>
        </row>
        <row r="464">
          <cell r="D464" t="str">
            <v>Core Engineering</v>
          </cell>
          <cell r="E464">
            <v>0</v>
          </cell>
        </row>
        <row r="465">
          <cell r="E465">
            <v>0</v>
          </cell>
        </row>
        <row r="466">
          <cell r="C466" t="str">
            <v>DIHS Engineering</v>
          </cell>
          <cell r="E466">
            <v>0</v>
          </cell>
        </row>
        <row r="467">
          <cell r="E467">
            <v>0</v>
          </cell>
        </row>
        <row r="468">
          <cell r="A468" t="str">
            <v>EENFAD11</v>
          </cell>
          <cell r="B468" t="str">
            <v>E</v>
          </cell>
          <cell r="C468" t="str">
            <v>EN</v>
          </cell>
          <cell r="D468" t="str">
            <v>Appl Develop 11</v>
          </cell>
          <cell r="E468" t="str">
            <v>FAD11</v>
          </cell>
          <cell r="F468" t="str">
            <v>FAD11 - Appl Develop 11</v>
          </cell>
          <cell r="G468" t="str">
            <v>FAD11</v>
          </cell>
          <cell r="H468">
            <v>20.961977983098354</v>
          </cell>
          <cell r="J468">
            <v>0.94899999999999995</v>
          </cell>
          <cell r="L468">
            <v>19.892917105960336</v>
          </cell>
          <cell r="N468">
            <v>40.854895089058687</v>
          </cell>
          <cell r="P468">
            <v>1.2E-2</v>
          </cell>
          <cell r="R468">
            <v>0.49025874106870426</v>
          </cell>
          <cell r="T468">
            <v>41.345153830127394</v>
          </cell>
          <cell r="W468">
            <v>6.7392600743107653</v>
          </cell>
          <cell r="Y468">
            <v>48.084413904438158</v>
          </cell>
          <cell r="AA468">
            <v>0.12930006490394994</v>
          </cell>
          <cell r="AC468">
            <v>48.213713969342109</v>
          </cell>
          <cell r="AE468">
            <v>7.2126620856657233</v>
          </cell>
          <cell r="AG468">
            <v>55.426376055007836</v>
          </cell>
          <cell r="AI468">
            <v>0.25405273133689188</v>
          </cell>
          <cell r="AJ468">
            <v>0.13246332654480525</v>
          </cell>
          <cell r="AK468">
            <v>2.6441386447260906</v>
          </cell>
          <cell r="AM468" t="e">
            <v>#N/A</v>
          </cell>
          <cell r="AN468" t="e">
            <v>#N/A</v>
          </cell>
        </row>
        <row r="469">
          <cell r="A469" t="str">
            <v>EENFAD12</v>
          </cell>
          <cell r="B469" t="str">
            <v>E</v>
          </cell>
          <cell r="C469" t="str">
            <v>EN</v>
          </cell>
          <cell r="D469" t="str">
            <v>Appl Develop 12</v>
          </cell>
          <cell r="E469" t="str">
            <v>FAD12</v>
          </cell>
          <cell r="F469" t="str">
            <v>FAD12 - Appl Develop 12</v>
          </cell>
          <cell r="G469" t="str">
            <v>FAD12</v>
          </cell>
          <cell r="H469">
            <v>31.410060127295189</v>
          </cell>
          <cell r="J469">
            <v>0.94899999999999995</v>
          </cell>
          <cell r="L469">
            <v>29.808147060803133</v>
          </cell>
          <cell r="N469">
            <v>61.218207188098319</v>
          </cell>
          <cell r="P469">
            <v>1.2E-2</v>
          </cell>
          <cell r="R469">
            <v>0.73461848625717985</v>
          </cell>
          <cell r="T469">
            <v>61.952825674355502</v>
          </cell>
          <cell r="W469">
            <v>10.098310584919947</v>
          </cell>
          <cell r="Y469">
            <v>72.051136259275452</v>
          </cell>
          <cell r="AA469">
            <v>0.19374711758455634</v>
          </cell>
          <cell r="AC469">
            <v>72.244883376860002</v>
          </cell>
          <cell r="AE469">
            <v>10.807670438891318</v>
          </cell>
          <cell r="AG469">
            <v>83.052553815751324</v>
          </cell>
          <cell r="AI469">
            <v>0.25405273133689182</v>
          </cell>
          <cell r="AJ469">
            <v>0.13246332654480517</v>
          </cell>
          <cell r="AK469">
            <v>2.6441386447260906</v>
          </cell>
          <cell r="AM469" t="e">
            <v>#N/A</v>
          </cell>
          <cell r="AN469" t="e">
            <v>#N/A</v>
          </cell>
        </row>
        <row r="470">
          <cell r="A470" t="str">
            <v>EENFAD13</v>
          </cell>
          <cell r="B470" t="str">
            <v>E</v>
          </cell>
          <cell r="C470" t="str">
            <v>EN</v>
          </cell>
          <cell r="D470" t="str">
            <v>Appl Develop 13</v>
          </cell>
          <cell r="E470" t="str">
            <v>FAD13</v>
          </cell>
          <cell r="F470" t="str">
            <v>FAD13 - Appl Develop 13</v>
          </cell>
          <cell r="G470" t="str">
            <v>FAD13</v>
          </cell>
          <cell r="H470">
            <v>40.964056699779384</v>
          </cell>
          <cell r="J470">
            <v>0.94899999999999995</v>
          </cell>
          <cell r="L470">
            <v>38.874889808090636</v>
          </cell>
          <cell r="N470">
            <v>79.83894650787002</v>
          </cell>
          <cell r="P470">
            <v>1.2E-2</v>
          </cell>
          <cell r="R470">
            <v>0.95806735809444021</v>
          </cell>
          <cell r="T470">
            <v>80.797013865964459</v>
          </cell>
          <cell r="W470">
            <v>13.169913260152207</v>
          </cell>
          <cell r="Y470">
            <v>93.966927126116673</v>
          </cell>
          <cell r="AA470">
            <v>0.25267916960323372</v>
          </cell>
          <cell r="AC470">
            <v>94.219606295719913</v>
          </cell>
          <cell r="AE470">
            <v>14.095039068917501</v>
          </cell>
          <cell r="AG470">
            <v>108.31464536463741</v>
          </cell>
          <cell r="AI470">
            <v>0.25405273133689193</v>
          </cell>
          <cell r="AJ470">
            <v>0.13246332654480525</v>
          </cell>
          <cell r="AK470">
            <v>2.6441386447260911</v>
          </cell>
          <cell r="AM470" t="e">
            <v>#N/A</v>
          </cell>
          <cell r="AN470" t="e">
            <v>#N/A</v>
          </cell>
        </row>
        <row r="471">
          <cell r="A471" t="str">
            <v>EENFAD14</v>
          </cell>
          <cell r="B471" t="str">
            <v>E</v>
          </cell>
          <cell r="C471" t="str">
            <v>EN</v>
          </cell>
          <cell r="D471" t="str">
            <v>Appl Develop / SPM 14</v>
          </cell>
          <cell r="E471" t="str">
            <v>FAD14</v>
          </cell>
          <cell r="F471" t="str">
            <v>FAD14 - Appl Develop 14</v>
          </cell>
          <cell r="G471" t="str">
            <v>FAD14</v>
          </cell>
          <cell r="H471">
            <v>44.562713601244731</v>
          </cell>
          <cell r="J471">
            <v>0.94899999999999995</v>
          </cell>
          <cell r="L471">
            <v>42.290015207581249</v>
          </cell>
          <cell r="N471">
            <v>86.852728808825987</v>
          </cell>
          <cell r="P471">
            <v>1.2E-2</v>
          </cell>
          <cell r="R471">
            <v>1.042232745705912</v>
          </cell>
          <cell r="T471">
            <v>87.894961554531903</v>
          </cell>
          <cell r="W471">
            <v>14.326878733388702</v>
          </cell>
          <cell r="Y471">
            <v>102.2218402879206</v>
          </cell>
          <cell r="AA471">
            <v>0.2748768158034966</v>
          </cell>
          <cell r="AC471">
            <v>102.49671710372409</v>
          </cell>
          <cell r="AE471">
            <v>15.333276043188089</v>
          </cell>
          <cell r="AG471">
            <v>117.82999314691219</v>
          </cell>
          <cell r="AI471">
            <v>0.25405273133689182</v>
          </cell>
          <cell r="AJ471">
            <v>0.13246332654480519</v>
          </cell>
          <cell r="AK471">
            <v>2.6441386447260911</v>
          </cell>
          <cell r="AM471" t="e">
            <v>#N/A</v>
          </cell>
          <cell r="AN471" t="e">
            <v>#N/A</v>
          </cell>
        </row>
        <row r="472">
          <cell r="A472" t="str">
            <v>EENFAD15</v>
          </cell>
          <cell r="B472" t="str">
            <v>E</v>
          </cell>
          <cell r="C472" t="str">
            <v>EN</v>
          </cell>
          <cell r="D472" t="str">
            <v>Appl Develop / SPM 15</v>
          </cell>
          <cell r="E472" t="str">
            <v>FAD15</v>
          </cell>
          <cell r="F472" t="str">
            <v>FAD15 - Appl Develop 15</v>
          </cell>
          <cell r="G472" t="str">
            <v>FAD15</v>
          </cell>
          <cell r="H472">
            <v>56.440037839481221</v>
          </cell>
          <cell r="J472">
            <v>0.94899999999999995</v>
          </cell>
          <cell r="L472">
            <v>53.561595909667673</v>
          </cell>
          <cell r="N472">
            <v>110.00163374914889</v>
          </cell>
          <cell r="P472">
            <v>1.2E-2</v>
          </cell>
          <cell r="R472">
            <v>1.3200196049897868</v>
          </cell>
          <cell r="T472">
            <v>111.32165335413868</v>
          </cell>
          <cell r="W472">
            <v>18.145429496724606</v>
          </cell>
          <cell r="Y472">
            <v>129.46708285086328</v>
          </cell>
          <cell r="AA472">
            <v>0.34813988268237134</v>
          </cell>
          <cell r="AC472">
            <v>129.81522273354565</v>
          </cell>
          <cell r="AE472">
            <v>19.420062427629492</v>
          </cell>
          <cell r="AG472">
            <v>149.23528516117514</v>
          </cell>
          <cell r="AI472">
            <v>0.25405273133689182</v>
          </cell>
          <cell r="AJ472">
            <v>0.13246332654480519</v>
          </cell>
          <cell r="AK472">
            <v>2.6441386447260906</v>
          </cell>
          <cell r="AM472" t="e">
            <v>#N/A</v>
          </cell>
          <cell r="AN472" t="e">
            <v>#N/A</v>
          </cell>
        </row>
        <row r="473">
          <cell r="A473" t="str">
            <v>EENFAD16</v>
          </cell>
          <cell r="B473" t="str">
            <v>E</v>
          </cell>
          <cell r="C473" t="str">
            <v>EN</v>
          </cell>
          <cell r="D473" t="str">
            <v>Appl Develop / SPM16</v>
          </cell>
          <cell r="E473" t="str">
            <v>FAD16</v>
          </cell>
          <cell r="F473" t="str">
            <v>FAD16 - Appl Develop 16</v>
          </cell>
          <cell r="G473" t="str">
            <v>FAD16</v>
          </cell>
          <cell r="H473">
            <v>76.737457002344073</v>
          </cell>
          <cell r="J473">
            <v>0.94899999999999995</v>
          </cell>
          <cell r="L473">
            <v>72.823846695224518</v>
          </cell>
          <cell r="N473">
            <v>149.56130369756858</v>
          </cell>
          <cell r="P473">
            <v>1.2E-2</v>
          </cell>
          <cell r="R473">
            <v>1.7947356443708229</v>
          </cell>
          <cell r="T473">
            <v>151.35603934193941</v>
          </cell>
          <cell r="W473">
            <v>24.671034412736123</v>
          </cell>
          <cell r="Y473">
            <v>176.02707375467554</v>
          </cell>
          <cell r="AA473">
            <v>0.47334074002784443</v>
          </cell>
          <cell r="AC473">
            <v>176.50041449470339</v>
          </cell>
          <cell r="AE473">
            <v>26.404061063201329</v>
          </cell>
          <cell r="AG473">
            <v>202.90447555790473</v>
          </cell>
          <cell r="AI473">
            <v>0.25405273133689193</v>
          </cell>
          <cell r="AJ473">
            <v>0.13246332654480525</v>
          </cell>
          <cell r="AK473">
            <v>2.6441386447260911</v>
          </cell>
          <cell r="AM473" t="e">
            <v>#N/A</v>
          </cell>
          <cell r="AN473" t="e">
            <v>#N/A</v>
          </cell>
        </row>
        <row r="475">
          <cell r="A475" t="str">
            <v>EENFSW1</v>
          </cell>
          <cell r="B475" t="str">
            <v>E</v>
          </cell>
          <cell r="C475" t="str">
            <v>EN</v>
          </cell>
          <cell r="D475" t="str">
            <v>SW Test</v>
          </cell>
          <cell r="E475" t="str">
            <v>FSW1</v>
          </cell>
          <cell r="F475" t="str">
            <v>FSW1 - SW Test II</v>
          </cell>
          <cell r="G475" t="str">
            <v>FSW1</v>
          </cell>
          <cell r="H475">
            <v>28.859010580036937</v>
          </cell>
          <cell r="J475">
            <v>0.94899999999999995</v>
          </cell>
          <cell r="L475">
            <v>27.387201040455054</v>
          </cell>
          <cell r="N475">
            <v>56.246211620491991</v>
          </cell>
          <cell r="P475">
            <v>1.2E-2</v>
          </cell>
          <cell r="R475">
            <v>0.67495453944590389</v>
          </cell>
          <cell r="T475">
            <v>56.921166159937897</v>
          </cell>
          <cell r="W475">
            <v>9.2781500840698783</v>
          </cell>
          <cell r="Y475">
            <v>66.199316244007775</v>
          </cell>
          <cell r="AA475">
            <v>0.17801144262584576</v>
          </cell>
          <cell r="AC475">
            <v>66.37732768663362</v>
          </cell>
          <cell r="AE475">
            <v>9.9298974366011663</v>
          </cell>
          <cell r="AG475">
            <v>76.307225123234787</v>
          </cell>
          <cell r="AI475">
            <v>0.25405273133689182</v>
          </cell>
          <cell r="AJ475">
            <v>0.13246332654480519</v>
          </cell>
          <cell r="AK475">
            <v>2.6441386447260911</v>
          </cell>
          <cell r="AM475" t="e">
            <v>#N/A</v>
          </cell>
          <cell r="AN475" t="e">
            <v>#N/A</v>
          </cell>
        </row>
        <row r="477">
          <cell r="A477" t="str">
            <v>EENAAD12</v>
          </cell>
          <cell r="B477" t="str">
            <v>E</v>
          </cell>
          <cell r="C477" t="str">
            <v>EN</v>
          </cell>
          <cell r="D477" t="str">
            <v>Appl Develop 12</v>
          </cell>
          <cell r="E477" t="str">
            <v>AAD12</v>
          </cell>
          <cell r="F477" t="str">
            <v>AAD12 - Appl Develop 12</v>
          </cell>
          <cell r="G477" t="str">
            <v>AAD12</v>
          </cell>
          <cell r="H477">
            <v>47.564351373362477</v>
          </cell>
          <cell r="J477">
            <v>0.94899999999999995</v>
          </cell>
          <cell r="L477">
            <v>45.13856945332099</v>
          </cell>
          <cell r="N477">
            <v>92.702920826683467</v>
          </cell>
          <cell r="P477">
            <v>1.2E-2</v>
          </cell>
          <cell r="R477">
            <v>1.1124350499202016</v>
          </cell>
          <cell r="T477">
            <v>93.815355876603675</v>
          </cell>
          <cell r="W477">
            <v>15.2919030078864</v>
          </cell>
          <cell r="Y477">
            <v>109.10725888449008</v>
          </cell>
          <cell r="AA477">
            <v>0.29339186047465821</v>
          </cell>
          <cell r="AC477">
            <v>109.40065074496474</v>
          </cell>
          <cell r="AE477">
            <v>16.366088832673512</v>
          </cell>
          <cell r="AG477">
            <v>125.76673957763825</v>
          </cell>
          <cell r="AI477">
            <v>0.25405273133689182</v>
          </cell>
          <cell r="AJ477">
            <v>0.13246332654480517</v>
          </cell>
          <cell r="AK477">
            <v>2.6441386447260911</v>
          </cell>
          <cell r="AM477" t="e">
            <v>#N/A</v>
          </cell>
          <cell r="AN477" t="e">
            <v>#N/A</v>
          </cell>
        </row>
        <row r="478">
          <cell r="A478" t="str">
            <v>EENAAD13</v>
          </cell>
          <cell r="B478" t="str">
            <v>E</v>
          </cell>
          <cell r="C478" t="str">
            <v>EN</v>
          </cell>
          <cell r="D478" t="str">
            <v>Appl Develop 13</v>
          </cell>
          <cell r="E478" t="str">
            <v>AAD13</v>
          </cell>
          <cell r="F478" t="str">
            <v>AAD13 - Appl Develop 13</v>
          </cell>
          <cell r="G478" t="str">
            <v>AAD13</v>
          </cell>
          <cell r="H478">
            <v>64.759024467055681</v>
          </cell>
          <cell r="J478">
            <v>0.94899999999999995</v>
          </cell>
          <cell r="L478">
            <v>61.456314219235836</v>
          </cell>
          <cell r="N478">
            <v>126.21533868629152</v>
          </cell>
          <cell r="P478">
            <v>1.2E-2</v>
          </cell>
          <cell r="R478">
            <v>1.5145840642354982</v>
          </cell>
          <cell r="T478">
            <v>127.72992275052701</v>
          </cell>
          <cell r="W478">
            <v>20.819977408335902</v>
          </cell>
          <cell r="Y478">
            <v>148.5499001588629</v>
          </cell>
          <cell r="AA478">
            <v>0.39945400541199938</v>
          </cell>
          <cell r="AC478">
            <v>148.94935416427489</v>
          </cell>
          <cell r="AE478">
            <v>22.282485023829434</v>
          </cell>
          <cell r="AG478">
            <v>171.23183918810432</v>
          </cell>
          <cell r="AI478">
            <v>0.25405273133689171</v>
          </cell>
          <cell r="AJ478">
            <v>0.13246332654480511</v>
          </cell>
          <cell r="AK478">
            <v>2.6441386447260902</v>
          </cell>
          <cell r="AM478" t="e">
            <v>#N/A</v>
          </cell>
          <cell r="AN478" t="e">
            <v>#N/A</v>
          </cell>
        </row>
        <row r="479">
          <cell r="A479" t="str">
            <v>EENAAD14</v>
          </cell>
          <cell r="B479" t="str">
            <v>E</v>
          </cell>
          <cell r="C479" t="str">
            <v>EN</v>
          </cell>
          <cell r="D479" t="str">
            <v>Appl Develop / SPM 14</v>
          </cell>
          <cell r="E479" t="str">
            <v>AAD14</v>
          </cell>
          <cell r="F479" t="str">
            <v>AAD14 - Appl Develop 14</v>
          </cell>
          <cell r="G479" t="str">
            <v>AAD14</v>
          </cell>
          <cell r="H479">
            <v>53.540329930448074</v>
          </cell>
          <cell r="J479">
            <v>0.94899999999999995</v>
          </cell>
          <cell r="L479">
            <v>50.809773103995219</v>
          </cell>
          <cell r="N479">
            <v>104.35010303444329</v>
          </cell>
          <cell r="P479">
            <v>1.2E-2</v>
          </cell>
          <cell r="R479">
            <v>1.2522012364133195</v>
          </cell>
          <cell r="T479">
            <v>105.60230427085661</v>
          </cell>
          <cell r="W479">
            <v>17.213175596149629</v>
          </cell>
          <cell r="Y479">
            <v>122.81547986700623</v>
          </cell>
          <cell r="AA479">
            <v>0.33025357342554496</v>
          </cell>
          <cell r="AC479">
            <v>123.14573344043178</v>
          </cell>
          <cell r="AE479">
            <v>18.422321980050935</v>
          </cell>
          <cell r="AG479">
            <v>141.56805542048272</v>
          </cell>
          <cell r="AI479">
            <v>0.25405273133689188</v>
          </cell>
          <cell r="AJ479">
            <v>0.13246332654480525</v>
          </cell>
          <cell r="AK479">
            <v>2.6441386447260906</v>
          </cell>
          <cell r="AM479" t="e">
            <v>#N/A</v>
          </cell>
          <cell r="AN479" t="e">
            <v>#N/A</v>
          </cell>
        </row>
        <row r="480">
          <cell r="A480" t="str">
            <v>EENAAD15</v>
          </cell>
          <cell r="B480" t="str">
            <v>E</v>
          </cell>
          <cell r="C480" t="str">
            <v>EN</v>
          </cell>
          <cell r="D480" t="str">
            <v>Appl Develop / SPM 15</v>
          </cell>
          <cell r="E480" t="str">
            <v>AAD15</v>
          </cell>
          <cell r="F480" t="str">
            <v>AAD15 - Appl Develop 15</v>
          </cell>
          <cell r="G480" t="str">
            <v>AAD15</v>
          </cell>
          <cell r="H480">
            <v>59.840584707919731</v>
          </cell>
          <cell r="J480">
            <v>0.94899999999999995</v>
          </cell>
          <cell r="L480">
            <v>56.788714887815821</v>
          </cell>
          <cell r="N480">
            <v>116.62929959573555</v>
          </cell>
          <cell r="P480">
            <v>1.2E-2</v>
          </cell>
          <cell r="R480">
            <v>1.3995515951488267</v>
          </cell>
          <cell r="T480">
            <v>118.02885119088437</v>
          </cell>
          <cell r="W480">
            <v>19.238702744114153</v>
          </cell>
          <cell r="Y480">
            <v>137.26755393499852</v>
          </cell>
          <cell r="AA480">
            <v>0.36911552396739444</v>
          </cell>
          <cell r="AC480">
            <v>137.63666945896591</v>
          </cell>
          <cell r="AE480">
            <v>20.590133090249775</v>
          </cell>
          <cell r="AG480">
            <v>158.22680254921568</v>
          </cell>
          <cell r="AI480">
            <v>0.25405273133689177</v>
          </cell>
          <cell r="AJ480">
            <v>0.13246332654480511</v>
          </cell>
          <cell r="AK480">
            <v>2.6441386447260902</v>
          </cell>
          <cell r="AM480" t="e">
            <v>#N/A</v>
          </cell>
          <cell r="AN480" t="e">
            <v>#N/A</v>
          </cell>
        </row>
        <row r="481">
          <cell r="A481" t="str">
            <v>EENAAD16</v>
          </cell>
          <cell r="B481" t="str">
            <v>E</v>
          </cell>
          <cell r="C481" t="str">
            <v>EN</v>
          </cell>
          <cell r="D481" t="str">
            <v>Appl Develop / SPM16</v>
          </cell>
          <cell r="E481" t="str">
            <v>AAD16</v>
          </cell>
          <cell r="F481" t="str">
            <v>AAD16 - Appl Develop 16</v>
          </cell>
          <cell r="G481" t="str">
            <v>AAD16</v>
          </cell>
          <cell r="H481">
            <v>83.949454509669863</v>
          </cell>
          <cell r="J481">
            <v>0.94899999999999995</v>
          </cell>
          <cell r="L481">
            <v>79.668032329676691</v>
          </cell>
          <cell r="N481">
            <v>163.61748683934655</v>
          </cell>
          <cell r="P481">
            <v>1.2E-2</v>
          </cell>
          <cell r="R481">
            <v>1.9634098420721586</v>
          </cell>
          <cell r="T481">
            <v>165.58089668141872</v>
          </cell>
          <cell r="W481">
            <v>26.989686159071251</v>
          </cell>
          <cell r="Y481">
            <v>192.57058284048998</v>
          </cell>
          <cell r="AA481">
            <v>0.51782660612961373</v>
          </cell>
          <cell r="AC481">
            <v>193.08840944661958</v>
          </cell>
          <cell r="AE481">
            <v>28.885587426073496</v>
          </cell>
          <cell r="AG481">
            <v>221.97399687269308</v>
          </cell>
          <cell r="AI481">
            <v>0.25405273133689182</v>
          </cell>
          <cell r="AJ481">
            <v>0.13246332654480517</v>
          </cell>
          <cell r="AK481">
            <v>2.6441386447260906</v>
          </cell>
          <cell r="AM481" t="e">
            <v>#N/A</v>
          </cell>
          <cell r="AN481" t="e">
            <v>#N/A</v>
          </cell>
        </row>
        <row r="483">
          <cell r="A483" t="str">
            <v>EENASW1</v>
          </cell>
          <cell r="B483" t="str">
            <v>E</v>
          </cell>
          <cell r="C483" t="str">
            <v>EN</v>
          </cell>
          <cell r="D483" t="str">
            <v>SW Test</v>
          </cell>
          <cell r="E483" t="str">
            <v>ASW1</v>
          </cell>
          <cell r="F483" t="str">
            <v>ASW1 - SW Test II</v>
          </cell>
          <cell r="G483" t="str">
            <v>ASW1</v>
          </cell>
          <cell r="H483">
            <v>36.347526910815908</v>
          </cell>
          <cell r="J483">
            <v>0.94899999999999995</v>
          </cell>
          <cell r="L483">
            <v>34.493803038364298</v>
          </cell>
          <cell r="N483">
            <v>70.841329949180206</v>
          </cell>
          <cell r="P483">
            <v>1.2E-2</v>
          </cell>
          <cell r="R483">
            <v>0.85009595939016247</v>
          </cell>
          <cell r="T483">
            <v>71.691425908570366</v>
          </cell>
          <cell r="W483">
            <v>11.68570242309697</v>
          </cell>
          <cell r="Y483">
            <v>83.377128331667336</v>
          </cell>
          <cell r="AA483">
            <v>0.22420296369245132</v>
          </cell>
          <cell r="AC483">
            <v>83.601331295359785</v>
          </cell>
          <cell r="AE483">
            <v>12.5065692497501</v>
          </cell>
          <cell r="AG483">
            <v>96.107900545109885</v>
          </cell>
          <cell r="AI483">
            <v>0.25405273133689182</v>
          </cell>
          <cell r="AJ483">
            <v>0.13246332654480517</v>
          </cell>
          <cell r="AK483">
            <v>2.6441386447260906</v>
          </cell>
          <cell r="AM483" t="e">
            <v>#N/A</v>
          </cell>
          <cell r="AN483" t="e">
            <v>#N/A</v>
          </cell>
        </row>
        <row r="484">
          <cell r="E484">
            <v>0</v>
          </cell>
        </row>
        <row r="485">
          <cell r="D485" t="str">
            <v>Core Engineering</v>
          </cell>
          <cell r="E485">
            <v>0</v>
          </cell>
        </row>
        <row r="486">
          <cell r="E486">
            <v>0</v>
          </cell>
        </row>
        <row r="487">
          <cell r="C487" t="str">
            <v>Core Engineering</v>
          </cell>
          <cell r="E487">
            <v>0</v>
          </cell>
        </row>
        <row r="488">
          <cell r="E488">
            <v>0</v>
          </cell>
        </row>
        <row r="489">
          <cell r="E489">
            <v>0</v>
          </cell>
        </row>
        <row r="490">
          <cell r="E490">
            <v>0</v>
          </cell>
        </row>
        <row r="491">
          <cell r="A491" t="str">
            <v>EENFAD11</v>
          </cell>
          <cell r="B491" t="str">
            <v>E</v>
          </cell>
          <cell r="C491" t="str">
            <v>EN</v>
          </cell>
          <cell r="D491" t="str">
            <v>Appl Develop 11</v>
          </cell>
          <cell r="E491" t="str">
            <v>FAD11</v>
          </cell>
          <cell r="F491" t="str">
            <v>FAD11 - Appl Develop 11</v>
          </cell>
          <cell r="G491" t="str">
            <v>FAD11</v>
          </cell>
          <cell r="H491">
            <v>20.961977983098354</v>
          </cell>
          <cell r="J491">
            <v>1.0391954606875535</v>
          </cell>
          <cell r="L491">
            <v>21.783592367068248</v>
          </cell>
          <cell r="N491">
            <v>42.745570350166602</v>
          </cell>
          <cell r="P491">
            <v>1.524300120228079E-2</v>
          </cell>
          <cell r="R491">
            <v>0.65157078023976767</v>
          </cell>
          <cell r="T491">
            <v>43.397141130406368</v>
          </cell>
          <cell r="W491">
            <v>7.073734004256238</v>
          </cell>
          <cell r="Y491">
            <v>50.470875134662606</v>
          </cell>
          <cell r="AA491">
            <v>0.13571731255039157</v>
          </cell>
          <cell r="AC491">
            <v>50.606592447212996</v>
          </cell>
          <cell r="AE491">
            <v>7.5706312701993905</v>
          </cell>
          <cell r="AG491">
            <v>58.177223717412389</v>
          </cell>
          <cell r="AI491">
            <v>0.25405273133689182</v>
          </cell>
          <cell r="AJ491">
            <v>0.13246332654480519</v>
          </cell>
          <cell r="AK491">
            <v>2.7753689925788825</v>
          </cell>
          <cell r="AM491">
            <v>57.851596312523363</v>
          </cell>
          <cell r="AN491">
            <v>5.6286675847272401E-3</v>
          </cell>
        </row>
        <row r="492">
          <cell r="A492" t="str">
            <v>EENFAD12</v>
          </cell>
          <cell r="B492" t="str">
            <v>E</v>
          </cell>
          <cell r="C492" t="str">
            <v>EN</v>
          </cell>
          <cell r="D492" t="str">
            <v>Appl Develop 12</v>
          </cell>
          <cell r="E492" t="str">
            <v>FAD12</v>
          </cell>
          <cell r="F492" t="str">
            <v>FAD12 - Appl Develop 12</v>
          </cell>
          <cell r="G492" t="str">
            <v>FAD12</v>
          </cell>
          <cell r="H492">
            <v>31.410060127295189</v>
          </cell>
          <cell r="J492">
            <v>1.0391954606875535</v>
          </cell>
          <cell r="L492">
            <v>32.641191904208277</v>
          </cell>
          <cell r="N492">
            <v>64.051252031503466</v>
          </cell>
          <cell r="P492">
            <v>1.524300120228079E-2</v>
          </cell>
          <cell r="R492">
            <v>0.97633331172379723</v>
          </cell>
          <cell r="T492">
            <v>65.027585343227258</v>
          </cell>
          <cell r="W492">
            <v>10.599496410946044</v>
          </cell>
          <cell r="Y492">
            <v>75.627081754173304</v>
          </cell>
          <cell r="AA492">
            <v>0.2033629150340622</v>
          </cell>
          <cell r="AC492">
            <v>75.830444669207367</v>
          </cell>
          <cell r="AE492">
            <v>11.344062263125995</v>
          </cell>
          <cell r="AG492">
            <v>87.174506932333358</v>
          </cell>
          <cell r="AI492">
            <v>0.25405273133689182</v>
          </cell>
          <cell r="AJ492">
            <v>0.13246332654480517</v>
          </cell>
          <cell r="AK492">
            <v>2.775368992578882</v>
          </cell>
          <cell r="AM492">
            <v>70.692575562384135</v>
          </cell>
          <cell r="AN492">
            <v>0.23314939707359225</v>
          </cell>
        </row>
        <row r="493">
          <cell r="A493" t="str">
            <v>EENFAD13</v>
          </cell>
          <cell r="B493" t="str">
            <v>E</v>
          </cell>
          <cell r="C493" t="str">
            <v>EN</v>
          </cell>
          <cell r="D493" t="str">
            <v>Appl Develop 13</v>
          </cell>
          <cell r="E493" t="str">
            <v>FAD13</v>
          </cell>
          <cell r="F493" t="str">
            <v>FAD13 - Appl Develop 13</v>
          </cell>
          <cell r="G493" t="str">
            <v>FAD13</v>
          </cell>
          <cell r="H493">
            <v>40.964056699779384</v>
          </cell>
          <cell r="J493">
            <v>1.0391954606875535</v>
          </cell>
          <cell r="L493">
            <v>42.569661773758298</v>
          </cell>
          <cell r="N493">
            <v>83.533718473537675</v>
          </cell>
          <cell r="P493">
            <v>1.524300120228079E-2</v>
          </cell>
          <cell r="R493">
            <v>1.2733045711231199</v>
          </cell>
          <cell r="T493">
            <v>84.807023044660795</v>
          </cell>
          <cell r="W493">
            <v>13.823544756279711</v>
          </cell>
          <cell r="Y493">
            <v>98.630567800940511</v>
          </cell>
          <cell r="AA493">
            <v>0.26521980372933185</v>
          </cell>
          <cell r="AC493">
            <v>98.895787604669849</v>
          </cell>
          <cell r="AE493">
            <v>14.794585170141076</v>
          </cell>
          <cell r="AG493">
            <v>113.69037277481092</v>
          </cell>
          <cell r="AI493">
            <v>0.25405273133689188</v>
          </cell>
          <cell r="AJ493">
            <v>0.13246332654480522</v>
          </cell>
          <cell r="AK493">
            <v>2.7753689925788825</v>
          </cell>
          <cell r="AM493">
            <v>89.763839010066761</v>
          </cell>
          <cell r="AN493">
            <v>0.26654980478342588</v>
          </cell>
        </row>
        <row r="494">
          <cell r="A494" t="str">
            <v>EENFAD14</v>
          </cell>
          <cell r="B494" t="str">
            <v>E</v>
          </cell>
          <cell r="C494" t="str">
            <v>EN</v>
          </cell>
          <cell r="D494" t="str">
            <v>Appl Develop / SPM 14</v>
          </cell>
          <cell r="E494" t="str">
            <v>FAD14</v>
          </cell>
          <cell r="F494" t="str">
            <v>FAD14 - Appl Develop 14</v>
          </cell>
          <cell r="G494" t="str">
            <v>FAD14</v>
          </cell>
          <cell r="H494">
            <v>44.562713601244731</v>
          </cell>
          <cell r="J494">
            <v>1.0391954606875535</v>
          </cell>
          <cell r="L494">
            <v>46.309369690333028</v>
          </cell>
          <cell r="N494">
            <v>90.872083291577752</v>
          </cell>
          <cell r="P494">
            <v>1.524300120228079E-2</v>
          </cell>
          <cell r="R494">
            <v>1.3851632748672797</v>
          </cell>
          <cell r="T494">
            <v>92.257246566445033</v>
          </cell>
          <cell r="W494">
            <v>15.037931190330541</v>
          </cell>
          <cell r="Y494">
            <v>107.29517775677557</v>
          </cell>
          <cell r="AA494">
            <v>0.28851913377593302</v>
          </cell>
          <cell r="AC494">
            <v>107.58369689055151</v>
          </cell>
          <cell r="AE494">
            <v>16.094276663516336</v>
          </cell>
          <cell r="AG494">
            <v>123.67797355406785</v>
          </cell>
          <cell r="AI494">
            <v>0.25405273133689182</v>
          </cell>
          <cell r="AJ494">
            <v>0.13246332654480522</v>
          </cell>
          <cell r="AK494">
            <v>2.7753689925788825</v>
          </cell>
          <cell r="AM494">
            <v>114.57378972464375</v>
          </cell>
          <cell r="AN494">
            <v>7.9461313545657095E-2</v>
          </cell>
        </row>
        <row r="495">
          <cell r="A495" t="str">
            <v>EENFAD15</v>
          </cell>
          <cell r="B495" t="str">
            <v>E</v>
          </cell>
          <cell r="C495" t="str">
            <v>EN</v>
          </cell>
          <cell r="D495" t="str">
            <v>Appl Develop / SPM 15</v>
          </cell>
          <cell r="E495" t="str">
            <v>FAD15</v>
          </cell>
          <cell r="F495" t="str">
            <v>FAD15 - Appl Develop 15</v>
          </cell>
          <cell r="G495" t="str">
            <v>FAD15</v>
          </cell>
          <cell r="H495">
            <v>56.440037839481221</v>
          </cell>
          <cell r="J495">
            <v>1.0391954606875535</v>
          </cell>
          <cell r="L495">
            <v>58.652231123822638</v>
          </cell>
          <cell r="N495">
            <v>115.09226896330387</v>
          </cell>
          <cell r="P495">
            <v>1.524300120228079E-2</v>
          </cell>
          <cell r="R495">
            <v>1.7543515941808649</v>
          </cell>
          <cell r="T495">
            <v>116.84662055748473</v>
          </cell>
          <cell r="W495">
            <v>19.04599915087001</v>
          </cell>
          <cell r="Y495">
            <v>135.89261970835474</v>
          </cell>
          <cell r="AA495">
            <v>0.36541829506704815</v>
          </cell>
          <cell r="AC495">
            <v>136.2580380034218</v>
          </cell>
          <cell r="AE495">
            <v>20.383892956253209</v>
          </cell>
          <cell r="AG495">
            <v>156.64193095967502</v>
          </cell>
          <cell r="AI495">
            <v>0.25405273133689193</v>
          </cell>
          <cell r="AJ495">
            <v>0.1324633265448053</v>
          </cell>
          <cell r="AK495">
            <v>2.7753689925788829</v>
          </cell>
          <cell r="AM495">
            <v>135.66474365318703</v>
          </cell>
          <cell r="AN495">
            <v>0.15462519400113278</v>
          </cell>
        </row>
        <row r="496">
          <cell r="A496" t="str">
            <v>EENFAD16</v>
          </cell>
          <cell r="B496" t="str">
            <v>E</v>
          </cell>
          <cell r="C496" t="str">
            <v>EN</v>
          </cell>
          <cell r="D496" t="str">
            <v>Appl Develop / SPM16</v>
          </cell>
          <cell r="E496" t="str">
            <v>FAD16</v>
          </cell>
          <cell r="F496" t="str">
            <v>FAD16 - Appl Develop 16</v>
          </cell>
          <cell r="G496" t="str">
            <v>FAD16</v>
          </cell>
          <cell r="H496">
            <v>76.737457002344073</v>
          </cell>
          <cell r="J496">
            <v>1.0391954606875535</v>
          </cell>
          <cell r="L496">
            <v>79.745216981542285</v>
          </cell>
          <cell r="N496">
            <v>156.48267398388634</v>
          </cell>
          <cell r="P496">
            <v>1.524300120228079E-2</v>
          </cell>
          <cell r="R496">
            <v>2.3852655876724924</v>
          </cell>
          <cell r="T496">
            <v>158.86793957155885</v>
          </cell>
          <cell r="W496">
            <v>25.895474150164095</v>
          </cell>
          <cell r="Y496">
            <v>184.76341372172294</v>
          </cell>
          <cell r="AA496">
            <v>0.49683295367959363</v>
          </cell>
          <cell r="AC496">
            <v>185.26024667540253</v>
          </cell>
          <cell r="AE496">
            <v>27.714512058258439</v>
          </cell>
          <cell r="AG496">
            <v>212.97475873366096</v>
          </cell>
          <cell r="AI496">
            <v>0.25405273133689177</v>
          </cell>
          <cell r="AJ496">
            <v>0.13246332654480514</v>
          </cell>
          <cell r="AK496">
            <v>2.7753689925788825</v>
          </cell>
          <cell r="AM496">
            <v>191.90340931023101</v>
          </cell>
          <cell r="AN496">
            <v>0.10980185031192442</v>
          </cell>
        </row>
        <row r="497">
          <cell r="E497">
            <v>0</v>
          </cell>
        </row>
        <row r="498">
          <cell r="E498">
            <v>0</v>
          </cell>
        </row>
        <row r="499">
          <cell r="D499" t="str">
            <v>Blue Print</v>
          </cell>
          <cell r="E499">
            <v>0</v>
          </cell>
        </row>
        <row r="500">
          <cell r="E500">
            <v>0</v>
          </cell>
        </row>
        <row r="501">
          <cell r="C501" t="str">
            <v>Blue Print</v>
          </cell>
          <cell r="E501">
            <v>0</v>
          </cell>
        </row>
        <row r="502">
          <cell r="E502">
            <v>0</v>
          </cell>
          <cell r="H502" t="str">
            <v>NEED BP LABOR RATES</v>
          </cell>
        </row>
        <row r="503">
          <cell r="E503">
            <v>0</v>
          </cell>
        </row>
        <row r="504">
          <cell r="E504">
            <v>0</v>
          </cell>
        </row>
        <row r="505">
          <cell r="A505" t="str">
            <v>BENFAD11</v>
          </cell>
          <cell r="B505" t="str">
            <v>B</v>
          </cell>
          <cell r="C505" t="str">
            <v>EN</v>
          </cell>
          <cell r="D505" t="str">
            <v>Appl Develop 11</v>
          </cell>
          <cell r="E505" t="str">
            <v>FAD11</v>
          </cell>
          <cell r="F505" t="str">
            <v>FAD11 - Appl Develop 11</v>
          </cell>
          <cell r="G505" t="str">
            <v>FAD11</v>
          </cell>
          <cell r="H505">
            <v>20.961977983098354</v>
          </cell>
          <cell r="J505">
            <v>0.9</v>
          </cell>
          <cell r="L505">
            <v>18.86578018478852</v>
          </cell>
          <cell r="N505">
            <v>39.82775816788687</v>
          </cell>
          <cell r="P505">
            <v>0.03</v>
          </cell>
          <cell r="R505">
            <v>1.1948327450366061</v>
          </cell>
          <cell r="T505">
            <v>41.022590912923476</v>
          </cell>
          <cell r="W505">
            <v>6.6866823188065272</v>
          </cell>
          <cell r="Y505">
            <v>47.709273231730002</v>
          </cell>
          <cell r="AA505">
            <v>0.12829130324106111</v>
          </cell>
          <cell r="AC505">
            <v>47.837564534971065</v>
          </cell>
          <cell r="AE505">
            <v>7.1563909847594998</v>
          </cell>
          <cell r="AG505">
            <v>54.993955519730562</v>
          </cell>
          <cell r="AI505">
            <v>0.25405273133689177</v>
          </cell>
          <cell r="AJ505">
            <v>0.13246332654480517</v>
          </cell>
          <cell r="AK505">
            <v>2.6235098407255362</v>
          </cell>
          <cell r="AM505">
            <v>57.851596312523363</v>
          </cell>
          <cell r="AN505">
            <v>-4.9396057757082071E-2</v>
          </cell>
        </row>
        <row r="506">
          <cell r="A506" t="str">
            <v>BENFAD12</v>
          </cell>
          <cell r="B506" t="str">
            <v>B</v>
          </cell>
          <cell r="C506" t="str">
            <v>EN</v>
          </cell>
          <cell r="D506" t="str">
            <v>Appl Develop 12</v>
          </cell>
          <cell r="E506" t="str">
            <v>FAD12</v>
          </cell>
          <cell r="F506" t="str">
            <v>FAD12 - Appl Develop 12</v>
          </cell>
          <cell r="G506" t="str">
            <v>FAD12</v>
          </cell>
          <cell r="H506">
            <v>31.410060127295189</v>
          </cell>
          <cell r="J506">
            <v>0.9</v>
          </cell>
          <cell r="L506">
            <v>28.26905411456567</v>
          </cell>
          <cell r="N506">
            <v>59.679114241860859</v>
          </cell>
          <cell r="P506">
            <v>0.03</v>
          </cell>
          <cell r="R506">
            <v>1.7903734272558256</v>
          </cell>
          <cell r="T506">
            <v>61.469487669116681</v>
          </cell>
          <cell r="W506">
            <v>10.019526490066019</v>
          </cell>
          <cell r="Y506">
            <v>71.489014159182702</v>
          </cell>
          <cell r="AA506">
            <v>0.19223555867961922</v>
          </cell>
          <cell r="AC506">
            <v>71.681249717862315</v>
          </cell>
          <cell r="AE506">
            <v>10.723352123877405</v>
          </cell>
          <cell r="AG506">
            <v>82.404601841739719</v>
          </cell>
          <cell r="AI506">
            <v>0.25405273133689177</v>
          </cell>
          <cell r="AJ506">
            <v>0.13246332654480511</v>
          </cell>
          <cell r="AK506">
            <v>2.6235098407255362</v>
          </cell>
          <cell r="AM506">
            <v>70.692575562384135</v>
          </cell>
          <cell r="AN506">
            <v>0.16567547845275579</v>
          </cell>
        </row>
        <row r="507">
          <cell r="A507" t="str">
            <v>BENFAD13</v>
          </cell>
          <cell r="B507" t="str">
            <v>B</v>
          </cell>
          <cell r="C507" t="str">
            <v>EN</v>
          </cell>
          <cell r="D507" t="str">
            <v>Appl Develop 13</v>
          </cell>
          <cell r="E507" t="str">
            <v>FAD13</v>
          </cell>
          <cell r="F507" t="str">
            <v>FAD13 - Appl Develop 13</v>
          </cell>
          <cell r="G507" t="str">
            <v>FAD13</v>
          </cell>
          <cell r="H507">
            <v>40.964056699779384</v>
          </cell>
          <cell r="J507">
            <v>0.9</v>
          </cell>
          <cell r="L507">
            <v>36.867651029801443</v>
          </cell>
          <cell r="N507">
            <v>77.831707729580828</v>
          </cell>
          <cell r="P507">
            <v>0.03</v>
          </cell>
          <cell r="R507">
            <v>2.3349512318874246</v>
          </cell>
          <cell r="T507">
            <v>80.166658961468258</v>
          </cell>
          <cell r="W507">
            <v>13.067165410719326</v>
          </cell>
          <cell r="Y507">
            <v>93.233824372187584</v>
          </cell>
          <cell r="AA507">
            <v>0.25070783989434553</v>
          </cell>
          <cell r="AC507">
            <v>93.48453221208193</v>
          </cell>
          <cell r="AE507">
            <v>13.985073655828137</v>
          </cell>
          <cell r="AG507">
            <v>107.46960586791006</v>
          </cell>
          <cell r="AI507">
            <v>0.25405273133689177</v>
          </cell>
          <cell r="AJ507">
            <v>0.13246332654480514</v>
          </cell>
          <cell r="AK507">
            <v>2.6235098407255366</v>
          </cell>
          <cell r="AM507">
            <v>89.763839010066761</v>
          </cell>
          <cell r="AN507">
            <v>0.19724832463836189</v>
          </cell>
        </row>
        <row r="508">
          <cell r="A508" t="str">
            <v>BENFAD14</v>
          </cell>
          <cell r="B508" t="str">
            <v>B</v>
          </cell>
          <cell r="C508" t="str">
            <v>EN</v>
          </cell>
          <cell r="D508" t="str">
            <v>Appl Develop / SPM 14</v>
          </cell>
          <cell r="E508" t="str">
            <v>FAD14</v>
          </cell>
          <cell r="F508" t="str">
            <v>FAD14 - Appl Develop 14</v>
          </cell>
          <cell r="G508" t="str">
            <v>FAD14</v>
          </cell>
          <cell r="H508">
            <v>44.562713601244731</v>
          </cell>
          <cell r="J508">
            <v>0.9</v>
          </cell>
          <cell r="L508">
            <v>40.106442241120256</v>
          </cell>
          <cell r="N508">
            <v>84.669155842364987</v>
          </cell>
          <cell r="P508">
            <v>0.03</v>
          </cell>
          <cell r="R508">
            <v>2.5400746752709495</v>
          </cell>
          <cell r="T508">
            <v>87.20923051763593</v>
          </cell>
          <cell r="W508">
            <v>14.215104574374656</v>
          </cell>
          <cell r="Y508">
            <v>101.42433509201058</v>
          </cell>
          <cell r="AA508">
            <v>0.27273230648708202</v>
          </cell>
          <cell r="AC508">
            <v>101.69706739849767</v>
          </cell>
          <cell r="AE508">
            <v>15.213650263801586</v>
          </cell>
          <cell r="AG508">
            <v>116.91071766229925</v>
          </cell>
          <cell r="AI508">
            <v>0.25405273133689177</v>
          </cell>
          <cell r="AJ508">
            <v>0.13246332654480519</v>
          </cell>
          <cell r="AK508">
            <v>2.6235098407255362</v>
          </cell>
          <cell r="AM508">
            <v>114.57378972464375</v>
          </cell>
          <cell r="AN508">
            <v>2.0396706290957675E-2</v>
          </cell>
        </row>
        <row r="509">
          <cell r="A509" t="str">
            <v>BENFAD15</v>
          </cell>
          <cell r="B509" t="str">
            <v>B</v>
          </cell>
          <cell r="C509" t="str">
            <v>EN</v>
          </cell>
          <cell r="D509" t="str">
            <v>Appl Develop / SPM 15</v>
          </cell>
          <cell r="E509" t="str">
            <v>FAD15</v>
          </cell>
          <cell r="F509" t="str">
            <v>FAD15 - Appl Develop 15</v>
          </cell>
          <cell r="G509" t="str">
            <v>FAD15</v>
          </cell>
          <cell r="H509">
            <v>56.440037839481221</v>
          </cell>
          <cell r="J509">
            <v>0.9</v>
          </cell>
          <cell r="L509">
            <v>50.796034055533099</v>
          </cell>
          <cell r="N509">
            <v>107.23607189501432</v>
          </cell>
          <cell r="P509">
            <v>0.03</v>
          </cell>
          <cell r="R509">
            <v>3.2170821568504295</v>
          </cell>
          <cell r="T509">
            <v>110.45315405186474</v>
          </cell>
          <cell r="W509">
            <v>18.003864110453954</v>
          </cell>
          <cell r="Y509">
            <v>128.45701816231869</v>
          </cell>
          <cell r="AA509">
            <v>0.34542379613412816</v>
          </cell>
          <cell r="AC509">
            <v>128.80244195845282</v>
          </cell>
          <cell r="AE509">
            <v>19.268552724347803</v>
          </cell>
          <cell r="AG509">
            <v>148.07099468280063</v>
          </cell>
          <cell r="AI509">
            <v>0.25405273133689182</v>
          </cell>
          <cell r="AJ509">
            <v>0.13246332654480525</v>
          </cell>
          <cell r="AK509">
            <v>2.6235098407255366</v>
          </cell>
          <cell r="AM509">
            <v>135.66474365318703</v>
          </cell>
          <cell r="AN509">
            <v>9.1447864017853486E-2</v>
          </cell>
        </row>
        <row r="510">
          <cell r="A510" t="str">
            <v>BENFAD16</v>
          </cell>
          <cell r="B510" t="str">
            <v>B</v>
          </cell>
          <cell r="C510" t="str">
            <v>EN</v>
          </cell>
          <cell r="D510" t="str">
            <v>Appl Develop / SPM16</v>
          </cell>
          <cell r="E510" t="str">
            <v>FAD16</v>
          </cell>
          <cell r="F510" t="str">
            <v>FAD16 - Appl Develop 16</v>
          </cell>
          <cell r="G510" t="str">
            <v>FAD16</v>
          </cell>
          <cell r="H510">
            <v>76.737457002344073</v>
          </cell>
          <cell r="J510">
            <v>0.9</v>
          </cell>
          <cell r="L510">
            <v>69.063711302109667</v>
          </cell>
          <cell r="N510">
            <v>145.80116830445374</v>
          </cell>
          <cell r="P510">
            <v>0.03</v>
          </cell>
          <cell r="R510">
            <v>4.374035049133612</v>
          </cell>
          <cell r="T510">
            <v>150.17520335358736</v>
          </cell>
          <cell r="W510">
            <v>24.47855814663474</v>
          </cell>
          <cell r="Y510">
            <v>174.65376150022212</v>
          </cell>
          <cell r="AA510">
            <v>0.46964787264701047</v>
          </cell>
          <cell r="AC510">
            <v>175.12340937286913</v>
          </cell>
          <cell r="AE510">
            <v>26.198064225033317</v>
          </cell>
          <cell r="AG510">
            <v>201.32147359790244</v>
          </cell>
          <cell r="AI510">
            <v>0.25405273133689188</v>
          </cell>
          <cell r="AJ510">
            <v>0.13246332654480517</v>
          </cell>
          <cell r="AK510">
            <v>2.6235098407255371</v>
          </cell>
          <cell r="AM510">
            <v>191.90340931023101</v>
          </cell>
          <cell r="AN510">
            <v>4.9077107704981866E-2</v>
          </cell>
        </row>
      </sheetData>
      <sheetData sheetId="6"/>
      <sheetData sheetId="7"/>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book Instructions"/>
      <sheetName val="Rate Strategies"/>
      <sheetName val="Assumptions"/>
      <sheetName val="Rate Summary"/>
      <sheetName val="Comparison"/>
      <sheetName val="Govt Site Rate Analysis"/>
      <sheetName val="Govt Site Rate Calculation"/>
      <sheetName val="Cont Site Rate Calculation"/>
      <sheetName val="FPRA"/>
      <sheetName val="Version Comparison"/>
      <sheetName val="ERI Market Data"/>
      <sheetName val="WMG Market Data"/>
      <sheetName val="List"/>
      <sheetName val="RFP Pricing Table"/>
      <sheetName val="Labor Category Descriptions"/>
      <sheetName val="T&amp;M Pricing Table"/>
      <sheetName val="Rate Adds"/>
      <sheetName val="VA T4 Rate Analysis"/>
    </sheetNames>
    <sheetDataSet>
      <sheetData sheetId="0"/>
      <sheetData sheetId="1"/>
      <sheetData sheetId="2">
        <row r="3">
          <cell r="B3">
            <v>0.1</v>
          </cell>
        </row>
      </sheetData>
      <sheetData sheetId="3"/>
      <sheetData sheetId="4"/>
      <sheetData sheetId="5"/>
      <sheetData sheetId="6">
        <row r="2">
          <cell r="C2">
            <v>1.03</v>
          </cell>
        </row>
      </sheetData>
      <sheetData sheetId="7"/>
      <sheetData sheetId="8"/>
      <sheetData sheetId="9"/>
      <sheetData sheetId="10">
        <row r="3">
          <cell r="B3" t="str">
            <v>Labor Category</v>
          </cell>
        </row>
      </sheetData>
      <sheetData sheetId="11">
        <row r="2">
          <cell r="B2" t="str">
            <v>Labor Category</v>
          </cell>
        </row>
      </sheetData>
      <sheetData sheetId="12">
        <row r="2">
          <cell r="C2" t="str">
            <v>Target</v>
          </cell>
        </row>
      </sheetData>
      <sheetData sheetId="13"/>
      <sheetData sheetId="14"/>
      <sheetData sheetId="15"/>
      <sheetData sheetId="16"/>
      <sheetData sheetId="17"/>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
      <sheetName val="OI Sum by Yr  Cat "/>
      <sheetName val="OI Sum by Year"/>
      <sheetName val="Data"/>
      <sheetName val="OI Summary"/>
      <sheetName val="OI by Lab Cat "/>
      <sheetName val="Hours"/>
      <sheetName val="FTE"/>
      <sheetName val="Acct Calendar"/>
      <sheetName val="Cost and Price by CY"/>
      <sheetName val="ODC's"/>
      <sheetName val="Travel-Total"/>
      <sheetName val="Labor Esc"/>
      <sheetName val="Mat ODC Esc"/>
      <sheetName val="Travel Esc"/>
      <sheetName val="Rates by Lab"/>
      <sheetName val="Salary Analysis"/>
      <sheetName val="Overhead Rates-Summary"/>
      <sheetName val="2012 Cost Rates"/>
      <sheetName val="Sheet1"/>
      <sheetName val="Sell Rate"/>
      <sheetName val="SAIC"/>
      <sheetName val="CAS SEVERN"/>
      <sheetName val="Rate Comparison"/>
      <sheetName val="Rate Comp Chart"/>
    </sheetNames>
    <sheetDataSet>
      <sheetData sheetId="0"/>
      <sheetData sheetId="1">
        <row r="14">
          <cell r="G14">
            <v>4097309.3884615386</v>
          </cell>
        </row>
      </sheetData>
      <sheetData sheetId="2"/>
      <sheetData sheetId="3"/>
      <sheetData sheetId="4"/>
      <sheetData sheetId="5"/>
      <sheetData sheetId="6"/>
      <sheetData sheetId="7"/>
      <sheetData sheetId="8"/>
      <sheetData sheetId="9"/>
      <sheetData sheetId="10">
        <row r="4">
          <cell r="K4">
            <v>42399</v>
          </cell>
        </row>
      </sheetData>
      <sheetData sheetId="11"/>
      <sheetData sheetId="12"/>
      <sheetData sheetId="13"/>
      <sheetData sheetId="14"/>
      <sheetData sheetId="15"/>
      <sheetData sheetId="16">
        <row r="2">
          <cell r="A2" t="str">
            <v>Sochats, Addie</v>
          </cell>
          <cell r="B2" t="str">
            <v>Sochats,Adrianne M</v>
          </cell>
          <cell r="C2" t="str">
            <v>Primary</v>
          </cell>
          <cell r="D2">
            <v>1</v>
          </cell>
          <cell r="E2" t="e">
            <v>#N/A</v>
          </cell>
          <cell r="F2" t="e">
            <v>#N/A</v>
          </cell>
          <cell r="G2">
            <v>99008.001000000004</v>
          </cell>
          <cell r="H2">
            <v>101978.24103</v>
          </cell>
          <cell r="I2" t="str">
            <v>Home – VA</v>
          </cell>
          <cell r="J2">
            <v>1.6965307335509998</v>
          </cell>
          <cell r="K2">
            <v>83.177509644647387</v>
          </cell>
          <cell r="L2" t="str">
            <v>Business Process Reengineering Anal</v>
          </cell>
          <cell r="M2">
            <v>127.07</v>
          </cell>
          <cell r="N2">
            <v>126.12406947890817</v>
          </cell>
          <cell r="O2">
            <v>0.34541977142797364</v>
          </cell>
          <cell r="P2">
            <v>0.09</v>
          </cell>
          <cell r="Q2">
            <v>11.351166253101734</v>
          </cell>
          <cell r="R2">
            <v>115.71883374689826</v>
          </cell>
          <cell r="S2">
            <v>0.28121026671791111</v>
          </cell>
        </row>
        <row r="3">
          <cell r="A3" t="str">
            <v>Spencer, Diane</v>
          </cell>
          <cell r="B3" t="str">
            <v>Spencer,Diane J</v>
          </cell>
          <cell r="C3" t="str">
            <v>Primary</v>
          </cell>
          <cell r="D3">
            <v>1</v>
          </cell>
          <cell r="E3" t="e">
            <v>#N/A</v>
          </cell>
          <cell r="F3" t="e">
            <v>#N/A</v>
          </cell>
          <cell r="G3">
            <v>125000</v>
          </cell>
          <cell r="H3">
            <v>128750</v>
          </cell>
          <cell r="I3" t="str">
            <v>Home – MD</v>
          </cell>
          <cell r="J3">
            <v>1.6965307335509998</v>
          </cell>
          <cell r="K3">
            <v>105.01362112725539</v>
          </cell>
          <cell r="L3" t="str">
            <v>Business Process Reengineering Anal</v>
          </cell>
          <cell r="M3">
            <v>127.07</v>
          </cell>
          <cell r="N3">
            <v>126.12406947890817</v>
          </cell>
          <cell r="O3">
            <v>0.17357660244546</v>
          </cell>
          <cell r="P3">
            <v>0.09</v>
          </cell>
          <cell r="Q3">
            <v>11.351166253101734</v>
          </cell>
          <cell r="R3">
            <v>115.71883374689826</v>
          </cell>
          <cell r="S3">
            <v>9.2510547099510579E-2</v>
          </cell>
        </row>
        <row r="4">
          <cell r="A4" t="str">
            <v>Acord, Arlis</v>
          </cell>
          <cell r="B4" t="str">
            <v>Acord,Arlis L</v>
          </cell>
          <cell r="C4" t="str">
            <v>Key</v>
          </cell>
          <cell r="D4">
            <v>1</v>
          </cell>
          <cell r="E4" t="e">
            <v>#N/A</v>
          </cell>
          <cell r="F4" t="e">
            <v>#N/A</v>
          </cell>
          <cell r="G4">
            <v>114319.63400000001</v>
          </cell>
          <cell r="H4">
            <v>117749.22302</v>
          </cell>
          <cell r="I4" t="str">
            <v>Home – MD</v>
          </cell>
          <cell r="J4">
            <v>1.6965307335509998</v>
          </cell>
          <cell r="K4">
            <v>96.040949858260049</v>
          </cell>
          <cell r="L4" t="str">
            <v>Principal Software Engineer</v>
          </cell>
          <cell r="M4">
            <v>149.5</v>
          </cell>
          <cell r="N4">
            <v>148.38709677419354</v>
          </cell>
          <cell r="O4">
            <v>0.35758561967719033</v>
          </cell>
          <cell r="P4">
            <v>0.06</v>
          </cell>
          <cell r="Q4">
            <v>8.9032258064516121</v>
          </cell>
          <cell r="R4">
            <v>140.59677419354838</v>
          </cell>
          <cell r="S4">
            <v>0.31690502567257967</v>
          </cell>
        </row>
        <row r="5">
          <cell r="A5" t="str">
            <v>Halfpenny, Ken</v>
          </cell>
          <cell r="B5" t="str">
            <v>Halfpenny,Kenneth J</v>
          </cell>
          <cell r="C5" t="str">
            <v>Secondary</v>
          </cell>
          <cell r="D5">
            <v>0.1</v>
          </cell>
          <cell r="E5" t="e">
            <v>#N/A</v>
          </cell>
          <cell r="F5" t="e">
            <v>#N/A</v>
          </cell>
          <cell r="G5">
            <v>121306.226</v>
          </cell>
          <cell r="H5">
            <v>124945.41278</v>
          </cell>
          <cell r="I5" t="str">
            <v>Office - Skyline 4</v>
          </cell>
          <cell r="J5">
            <v>2.1662618483159997</v>
          </cell>
          <cell r="K5">
            <v>130.12715424394631</v>
          </cell>
          <cell r="L5" t="str">
            <v>Principal Software Engineer</v>
          </cell>
          <cell r="M5">
            <v>149.5</v>
          </cell>
          <cell r="N5">
            <v>148.38709677419354</v>
          </cell>
          <cell r="O5">
            <v>0.12958425254885414</v>
          </cell>
          <cell r="P5">
            <v>0.06</v>
          </cell>
          <cell r="Q5">
            <v>8.9032258064516121</v>
          </cell>
          <cell r="R5">
            <v>140.59677419354838</v>
          </cell>
          <cell r="S5">
            <v>7.4465577248517698E-2</v>
          </cell>
        </row>
        <row r="6">
          <cell r="A6" t="str">
            <v>Mikhaylov, Alex</v>
          </cell>
          <cell r="B6" t="str">
            <v>Mikhaylov,Alexander</v>
          </cell>
          <cell r="C6" t="str">
            <v>Key</v>
          </cell>
          <cell r="D6">
            <v>1</v>
          </cell>
          <cell r="E6" t="e">
            <v>#N/A</v>
          </cell>
          <cell r="F6" t="e">
            <v>#N/A</v>
          </cell>
          <cell r="G6">
            <v>125627.004</v>
          </cell>
          <cell r="H6">
            <v>129395.81412000001</v>
          </cell>
          <cell r="I6" t="str">
            <v>Home – MD</v>
          </cell>
          <cell r="J6">
            <v>1.6965307335509998</v>
          </cell>
          <cell r="K6">
            <v>105.54037281126558</v>
          </cell>
          <cell r="L6" t="str">
            <v>Principal Software Engineer</v>
          </cell>
          <cell r="M6">
            <v>149.5</v>
          </cell>
          <cell r="N6">
            <v>148.38709677419354</v>
          </cell>
          <cell r="O6">
            <v>0.29404432902163491</v>
          </cell>
          <cell r="P6">
            <v>0.06</v>
          </cell>
          <cell r="Q6">
            <v>8.9032258064516121</v>
          </cell>
          <cell r="R6">
            <v>140.59677419354838</v>
          </cell>
          <cell r="S6">
            <v>0.24934001212590726</v>
          </cell>
        </row>
        <row r="7">
          <cell r="A7" t="str">
            <v>Odunlami, Adeola</v>
          </cell>
          <cell r="B7" t="str">
            <v>Odunlami,Adeola M</v>
          </cell>
          <cell r="C7" t="str">
            <v>Key</v>
          </cell>
          <cell r="D7">
            <v>0.75</v>
          </cell>
          <cell r="E7" t="e">
            <v>#N/A</v>
          </cell>
          <cell r="F7" t="e">
            <v>#N/A</v>
          </cell>
          <cell r="G7">
            <v>157500.00099999999</v>
          </cell>
          <cell r="H7">
            <v>162225.00102999998</v>
          </cell>
          <cell r="I7" t="str">
            <v>Home - MD</v>
          </cell>
          <cell r="J7">
            <v>1.6965307335509998</v>
          </cell>
          <cell r="K7">
            <v>132.31716346045076</v>
          </cell>
          <cell r="L7" t="str">
            <v>Principal Software Engineer</v>
          </cell>
          <cell r="M7">
            <v>149.5</v>
          </cell>
          <cell r="N7">
            <v>148.38709677419354</v>
          </cell>
          <cell r="O7">
            <v>0.1149353614685568</v>
          </cell>
          <cell r="P7">
            <v>0.06</v>
          </cell>
          <cell r="Q7">
            <v>8.9032258064516121</v>
          </cell>
          <cell r="R7">
            <v>140.59677419354838</v>
          </cell>
          <cell r="S7">
            <v>5.8889051904560383E-2</v>
          </cell>
        </row>
        <row r="8">
          <cell r="A8" t="str">
            <v>Williams, Bill</v>
          </cell>
          <cell r="B8" t="str">
            <v>Williams,William C</v>
          </cell>
          <cell r="C8" t="str">
            <v>Key</v>
          </cell>
          <cell r="D8">
            <v>0.75</v>
          </cell>
          <cell r="E8" t="e">
            <v>#N/A</v>
          </cell>
          <cell r="F8" t="e">
            <v>#N/A</v>
          </cell>
          <cell r="G8">
            <v>140117.67199999999</v>
          </cell>
          <cell r="H8">
            <v>144321.20215999999</v>
          </cell>
          <cell r="I8" t="str">
            <v>Home – NY</v>
          </cell>
          <cell r="J8">
            <v>1.6965307335509998</v>
          </cell>
          <cell r="K8">
            <v>117.71411296512832</v>
          </cell>
          <cell r="L8" t="str">
            <v>Principal Software Engineer</v>
          </cell>
          <cell r="M8">
            <v>149.5</v>
          </cell>
          <cell r="N8">
            <v>148.38709677419354</v>
          </cell>
          <cell r="O8">
            <v>0.21261462899579717</v>
          </cell>
          <cell r="P8">
            <v>0.06</v>
          </cell>
          <cell r="Q8">
            <v>8.9032258064516121</v>
          </cell>
          <cell r="R8">
            <v>140.59677419354838</v>
          </cell>
          <cell r="S8">
            <v>0.16275381394539909</v>
          </cell>
        </row>
        <row r="9">
          <cell r="A9" t="str">
            <v>Jaio, Yue</v>
          </cell>
          <cell r="D9">
            <v>1</v>
          </cell>
          <cell r="G9">
            <v>159167</v>
          </cell>
          <cell r="H9">
            <v>163942.01</v>
          </cell>
          <cell r="I9" t="str">
            <v>Client Site</v>
          </cell>
          <cell r="J9">
            <v>1.6965307335509998</v>
          </cell>
          <cell r="K9">
            <v>133.71762427169489</v>
          </cell>
          <cell r="L9" t="str">
            <v>Principal Software Engineer</v>
          </cell>
          <cell r="M9">
            <v>149.5</v>
          </cell>
          <cell r="N9">
            <v>148.38709677419354</v>
          </cell>
          <cell r="O9">
            <v>0.10556773062411447</v>
          </cell>
          <cell r="P9">
            <v>0.06</v>
          </cell>
          <cell r="Q9">
            <v>8.9032258064516121</v>
          </cell>
          <cell r="R9">
            <v>140.59677419354838</v>
          </cell>
          <cell r="S9">
            <v>4.8928220162316946E-2</v>
          </cell>
        </row>
        <row r="10">
          <cell r="A10" t="str">
            <v>Antons, Randy</v>
          </cell>
          <cell r="B10" t="str">
            <v>Antons,Randy G</v>
          </cell>
          <cell r="C10" t="str">
            <v>Primary</v>
          </cell>
          <cell r="D10">
            <v>1</v>
          </cell>
          <cell r="E10" t="e">
            <v>#N/A</v>
          </cell>
          <cell r="F10" t="e">
            <v>#N/A</v>
          </cell>
          <cell r="G10">
            <v>71955.593999999997</v>
          </cell>
          <cell r="H10">
            <v>74114.26182</v>
          </cell>
          <cell r="I10" t="str">
            <v>Office - Coralville</v>
          </cell>
          <cell r="J10">
            <v>2.1662618483159997</v>
          </cell>
          <cell r="K10">
            <v>77.187931633062078</v>
          </cell>
          <cell r="L10" t="str">
            <v>Principal Testing &amp; Validation Spec</v>
          </cell>
          <cell r="M10">
            <v>93.72</v>
          </cell>
          <cell r="N10">
            <v>93.022332506203469</v>
          </cell>
          <cell r="O10">
            <v>0.17639851010390439</v>
          </cell>
          <cell r="P10">
            <v>0.09</v>
          </cell>
          <cell r="Q10">
            <v>8.3720099255583111</v>
          </cell>
          <cell r="R10">
            <v>85.347990074441682</v>
          </cell>
          <cell r="S10">
            <v>9.5609263138619782E-2</v>
          </cell>
        </row>
        <row r="11">
          <cell r="A11" t="str">
            <v>Perrelli, Eric</v>
          </cell>
          <cell r="B11" t="str">
            <v>Perrelli,Eric J</v>
          </cell>
          <cell r="C11" t="str">
            <v>Key</v>
          </cell>
          <cell r="D11">
            <v>0.25</v>
          </cell>
          <cell r="E11" t="e">
            <v>#N/A</v>
          </cell>
          <cell r="F11" t="e">
            <v>#N/A</v>
          </cell>
          <cell r="G11">
            <v>135000.00099999999</v>
          </cell>
          <cell r="H11">
            <v>139050.00102999998</v>
          </cell>
          <cell r="I11" t="str">
            <v>Home – CT</v>
          </cell>
          <cell r="J11">
            <v>1.6965307335509998</v>
          </cell>
          <cell r="K11">
            <v>113.4147116575448</v>
          </cell>
          <cell r="L11" t="str">
            <v>Program Manager</v>
          </cell>
          <cell r="M11">
            <v>154.78</v>
          </cell>
          <cell r="N11">
            <v>153.62779156327542</v>
          </cell>
          <cell r="O11">
            <v>0.26725215365328336</v>
          </cell>
          <cell r="P11">
            <v>0.09</v>
          </cell>
          <cell r="Q11">
            <v>13.826501240694787</v>
          </cell>
          <cell r="R11">
            <v>140.95349875930521</v>
          </cell>
          <cell r="S11">
            <v>0.19537498071464085</v>
          </cell>
        </row>
        <row r="12">
          <cell r="A12" t="str">
            <v>Olsen, Monte</v>
          </cell>
          <cell r="D12">
            <v>0.25</v>
          </cell>
          <cell r="G12">
            <v>86969</v>
          </cell>
          <cell r="H12">
            <v>89578.07</v>
          </cell>
          <cell r="I12" t="str">
            <v>Office - Coralville</v>
          </cell>
          <cell r="J12">
            <v>2.1662618483159997</v>
          </cell>
          <cell r="K12">
            <v>93.293055522490405</v>
          </cell>
          <cell r="L12" t="str">
            <v>Quality Assurance/IV&amp;V Analyst</v>
          </cell>
          <cell r="M12">
            <v>82.96</v>
          </cell>
          <cell r="N12">
            <v>82.342431761786585</v>
          </cell>
          <cell r="O12">
            <v>-0.12455467119684682</v>
          </cell>
          <cell r="P12">
            <v>0.09</v>
          </cell>
          <cell r="Q12">
            <v>7.4108188585607921</v>
          </cell>
          <cell r="R12">
            <v>75.549181141439206</v>
          </cell>
          <cell r="S12">
            <v>-0.23486521115076087</v>
          </cell>
        </row>
        <row r="13">
          <cell r="A13" t="str">
            <v>Clark, Matt</v>
          </cell>
          <cell r="B13" t="str">
            <v>Clark,Matthew J</v>
          </cell>
          <cell r="C13" t="str">
            <v>Secondary</v>
          </cell>
          <cell r="D13">
            <v>0.5</v>
          </cell>
          <cell r="E13" t="e">
            <v>#N/A</v>
          </cell>
          <cell r="F13" t="e">
            <v>#N/A</v>
          </cell>
          <cell r="G13">
            <v>87567.835000000006</v>
          </cell>
          <cell r="H13">
            <v>90194.870050000012</v>
          </cell>
          <cell r="I13" t="str">
            <v>Home – ID</v>
          </cell>
          <cell r="J13">
            <v>1.6965307335509998</v>
          </cell>
          <cell r="K13">
            <v>73.566523580992126</v>
          </cell>
          <cell r="L13" t="str">
            <v>Senior Software Engineer</v>
          </cell>
          <cell r="M13">
            <v>132.01</v>
          </cell>
          <cell r="N13">
            <v>131.0272952853598</v>
          </cell>
          <cell r="O13">
            <v>0.44272006983567813</v>
          </cell>
          <cell r="P13">
            <v>0.09</v>
          </cell>
          <cell r="Q13">
            <v>11.792456575682381</v>
          </cell>
          <cell r="R13">
            <v>120.21754342431761</v>
          </cell>
          <cell r="S13">
            <v>0.38805500856615338</v>
          </cell>
        </row>
        <row r="14">
          <cell r="A14" t="str">
            <v>Davis, Steve</v>
          </cell>
          <cell r="C14" t="str">
            <v>Secondary</v>
          </cell>
          <cell r="D14">
            <v>0.5</v>
          </cell>
          <cell r="E14" t="e">
            <v>#N/A</v>
          </cell>
          <cell r="F14" t="e">
            <v>#N/A</v>
          </cell>
          <cell r="G14">
            <v>118450.001</v>
          </cell>
          <cell r="H14">
            <v>122003.50103000001</v>
          </cell>
          <cell r="I14" t="str">
            <v>Home – ID</v>
          </cell>
          <cell r="J14">
            <v>1.6965307335509998</v>
          </cell>
          <cell r="K14">
            <v>99.510908220296187</v>
          </cell>
          <cell r="L14" t="str">
            <v>Senior Software Engineer</v>
          </cell>
          <cell r="M14">
            <v>132.01</v>
          </cell>
          <cell r="N14">
            <v>131.0272952853598</v>
          </cell>
          <cell r="O14">
            <v>0.24618659025607004</v>
          </cell>
          <cell r="P14">
            <v>0.09</v>
          </cell>
          <cell r="Q14">
            <v>11.792456575682381</v>
          </cell>
          <cell r="R14">
            <v>120.21754342431761</v>
          </cell>
          <cell r="S14">
            <v>0.17224304052642025</v>
          </cell>
        </row>
        <row r="15">
          <cell r="A15" t="str">
            <v>DeWitt, Matt</v>
          </cell>
          <cell r="B15" t="str">
            <v>DeWitt,Mathew J</v>
          </cell>
          <cell r="C15" t="str">
            <v>Secondary</v>
          </cell>
          <cell r="D15">
            <v>0.5</v>
          </cell>
          <cell r="E15" t="e">
            <v>#N/A</v>
          </cell>
          <cell r="F15" t="e">
            <v>#N/A</v>
          </cell>
          <cell r="G15">
            <v>123600.001</v>
          </cell>
          <cell r="H15">
            <v>127308.00103000001</v>
          </cell>
          <cell r="I15" t="str">
            <v>Home – ID</v>
          </cell>
          <cell r="J15">
            <v>1.6965307335509998</v>
          </cell>
          <cell r="K15">
            <v>103.83746941073912</v>
          </cell>
          <cell r="L15" t="str">
            <v>Senior Software Engineer</v>
          </cell>
          <cell r="M15">
            <v>132.01</v>
          </cell>
          <cell r="N15">
            <v>131.0272952853598</v>
          </cell>
          <cell r="O15">
            <v>0.2134120944569417</v>
          </cell>
          <cell r="P15">
            <v>0.09</v>
          </cell>
          <cell r="Q15">
            <v>11.792456575682381</v>
          </cell>
          <cell r="R15">
            <v>120.21754342431761</v>
          </cell>
          <cell r="S15">
            <v>0.13625360780966625</v>
          </cell>
        </row>
        <row r="16">
          <cell r="A16" t="str">
            <v>Dorrough, David</v>
          </cell>
          <cell r="B16" t="str">
            <v>Dorrough,David G</v>
          </cell>
          <cell r="C16" t="str">
            <v>Primary</v>
          </cell>
          <cell r="D16">
            <v>1</v>
          </cell>
          <cell r="E16" t="e">
            <v>#N/A</v>
          </cell>
          <cell r="F16" t="e">
            <v>#N/A</v>
          </cell>
          <cell r="G16">
            <v>100000</v>
          </cell>
          <cell r="H16">
            <v>103000</v>
          </cell>
          <cell r="I16" t="str">
            <v>Home – GA</v>
          </cell>
          <cell r="J16">
            <v>1.6965307335509998</v>
          </cell>
          <cell r="K16">
            <v>84.010896901804315</v>
          </cell>
          <cell r="L16" t="str">
            <v>Senior Software Engineer</v>
          </cell>
          <cell r="M16">
            <v>132.01</v>
          </cell>
          <cell r="N16">
            <v>131.0272952853598</v>
          </cell>
          <cell r="O16">
            <v>0.3636020233178977</v>
          </cell>
          <cell r="P16">
            <v>0.09</v>
          </cell>
          <cell r="Q16">
            <v>11.792456575682381</v>
          </cell>
          <cell r="R16">
            <v>120.21754342431761</v>
          </cell>
          <cell r="S16">
            <v>0.3011760637523509</v>
          </cell>
        </row>
        <row r="17">
          <cell r="A17" t="str">
            <v>Dvorak, Grant</v>
          </cell>
          <cell r="B17" t="str">
            <v>Dvorak,Grant C</v>
          </cell>
          <cell r="C17" t="str">
            <v>Primary</v>
          </cell>
          <cell r="D17">
            <v>1</v>
          </cell>
          <cell r="E17" t="e">
            <v>#N/A</v>
          </cell>
          <cell r="F17" t="e">
            <v>#N/A</v>
          </cell>
          <cell r="G17">
            <v>100456.652</v>
          </cell>
          <cell r="H17">
            <v>103470.35156000001</v>
          </cell>
          <cell r="I17" t="str">
            <v>Home – MD</v>
          </cell>
          <cell r="J17">
            <v>1.6965307335509998</v>
          </cell>
          <cell r="K17">
            <v>84.394534342724356</v>
          </cell>
          <cell r="L17" t="str">
            <v>Senior Software Engineer</v>
          </cell>
          <cell r="M17">
            <v>132.01</v>
          </cell>
          <cell r="N17">
            <v>131.0272952853598</v>
          </cell>
          <cell r="O17">
            <v>0.36069589922941925</v>
          </cell>
          <cell r="P17">
            <v>0.09</v>
          </cell>
          <cell r="Q17">
            <v>11.792456575682381</v>
          </cell>
          <cell r="R17">
            <v>120.21754342431761</v>
          </cell>
          <cell r="S17">
            <v>0.29798487027099718</v>
          </cell>
        </row>
        <row r="18">
          <cell r="A18" t="str">
            <v>Hulslander, Ryan</v>
          </cell>
          <cell r="B18" t="str">
            <v>Hulslander,Wayne R</v>
          </cell>
          <cell r="C18" t="str">
            <v>Primary</v>
          </cell>
          <cell r="D18">
            <v>1</v>
          </cell>
          <cell r="E18" t="e">
            <v>#N/A</v>
          </cell>
          <cell r="F18" t="e">
            <v>#N/A</v>
          </cell>
          <cell r="G18">
            <v>131950.00099999999</v>
          </cell>
          <cell r="H18">
            <v>135908.50102999998</v>
          </cell>
          <cell r="I18" t="str">
            <v>Home – NM</v>
          </cell>
          <cell r="J18">
            <v>1.6965307335509998</v>
          </cell>
          <cell r="K18">
            <v>110.85237930203975</v>
          </cell>
          <cell r="L18" t="str">
            <v>Senior Software Engineer</v>
          </cell>
          <cell r="M18">
            <v>132.01</v>
          </cell>
          <cell r="N18">
            <v>131.0272952853598</v>
          </cell>
          <cell r="O18">
            <v>0.16027286340398639</v>
          </cell>
          <cell r="P18">
            <v>0.09</v>
          </cell>
          <cell r="Q18">
            <v>11.792456575682381</v>
          </cell>
          <cell r="R18">
            <v>120.21754342431761</v>
          </cell>
          <cell r="S18">
            <v>7.7901809132987776E-2</v>
          </cell>
        </row>
        <row r="19">
          <cell r="A19" t="str">
            <v>Squires, Brenton</v>
          </cell>
          <cell r="B19" t="str">
            <v>Squires,Brenton H</v>
          </cell>
          <cell r="C19" t="str">
            <v>Key</v>
          </cell>
          <cell r="D19">
            <v>1</v>
          </cell>
          <cell r="E19" t="e">
            <v>#N/A</v>
          </cell>
          <cell r="F19" t="e">
            <v>#N/A</v>
          </cell>
          <cell r="G19">
            <v>88013.101999999999</v>
          </cell>
          <cell r="H19">
            <v>90653.495060000001</v>
          </cell>
          <cell r="I19" t="str">
            <v>Home – MD</v>
          </cell>
          <cell r="J19">
            <v>1.6965307335509998</v>
          </cell>
          <cell r="K19">
            <v>73.940596381299869</v>
          </cell>
          <cell r="L19" t="str">
            <v>Senior Software Engineer</v>
          </cell>
          <cell r="M19">
            <v>132.01</v>
          </cell>
          <cell r="N19">
            <v>131.0272952853598</v>
          </cell>
          <cell r="O19">
            <v>0.43988639965684512</v>
          </cell>
          <cell r="P19">
            <v>0.09</v>
          </cell>
          <cell r="Q19">
            <v>11.792456575682381</v>
          </cell>
          <cell r="R19">
            <v>120.21754342431761</v>
          </cell>
          <cell r="S19">
            <v>0.38494337618994168</v>
          </cell>
        </row>
        <row r="20">
          <cell r="A20" t="str">
            <v>Shorr, Greg</v>
          </cell>
          <cell r="C20" t="str">
            <v>Secondary</v>
          </cell>
          <cell r="D20">
            <v>0.75</v>
          </cell>
          <cell r="E20" t="e">
            <v>#N/A</v>
          </cell>
          <cell r="F20" t="e">
            <v>#N/A</v>
          </cell>
          <cell r="I20" t="str">
            <v>Home - NM</v>
          </cell>
          <cell r="K20">
            <v>160.01400000000001</v>
          </cell>
          <cell r="L20" t="str">
            <v>Software Architect</v>
          </cell>
          <cell r="M20">
            <v>163.03</v>
          </cell>
          <cell r="N20">
            <v>161.81637717121586</v>
          </cell>
          <cell r="O20">
            <v>1.8499662638778086E-2</v>
          </cell>
          <cell r="P20">
            <v>0.09</v>
          </cell>
          <cell r="Q20">
            <v>14.563473945409427</v>
          </cell>
          <cell r="R20">
            <v>148.46652605459059</v>
          </cell>
          <cell r="S20">
            <v>-7.7778299609189069E-2</v>
          </cell>
        </row>
        <row r="21">
          <cell r="A21" t="str">
            <v>Bhimaraju, Ramakrishna</v>
          </cell>
          <cell r="D21">
            <v>0.25</v>
          </cell>
          <cell r="G21">
            <v>113878</v>
          </cell>
          <cell r="H21">
            <v>117294.34</v>
          </cell>
          <cell r="I21" t="str">
            <v>Client Site</v>
          </cell>
          <cell r="J21">
            <v>1.6965307335509998</v>
          </cell>
          <cell r="K21">
            <v>95.669929173836721</v>
          </cell>
          <cell r="L21" t="str">
            <v>Sr. Configuration Mgt Spec</v>
          </cell>
          <cell r="M21">
            <v>119.68</v>
          </cell>
          <cell r="N21">
            <v>118.78908188585608</v>
          </cell>
          <cell r="O21">
            <v>0.20061890730417184</v>
          </cell>
          <cell r="P21">
            <v>0.09</v>
          </cell>
          <cell r="Q21">
            <v>10.691017369727046</v>
          </cell>
          <cell r="R21">
            <v>108.98898263027296</v>
          </cell>
          <cell r="S21">
            <v>0.12220550311602518</v>
          </cell>
        </row>
        <row r="22">
          <cell r="A22" t="str">
            <v>Everett, Brian</v>
          </cell>
          <cell r="B22" t="str">
            <v>Everett,Brian E</v>
          </cell>
          <cell r="C22" t="str">
            <v>Primary</v>
          </cell>
          <cell r="D22">
            <v>1</v>
          </cell>
          <cell r="E22" t="e">
            <v>#N/A</v>
          </cell>
          <cell r="F22" t="e">
            <v>#N/A</v>
          </cell>
          <cell r="G22">
            <v>114909.974</v>
          </cell>
          <cell r="H22">
            <v>118357.27322</v>
          </cell>
          <cell r="I22" t="str">
            <v>Home – PA</v>
          </cell>
          <cell r="J22">
            <v>1.6965307335509998</v>
          </cell>
          <cell r="K22">
            <v>96.536899787030151</v>
          </cell>
          <cell r="L22" t="str">
            <v>Staff Software Enginner</v>
          </cell>
          <cell r="M22">
            <v>114.75</v>
          </cell>
          <cell r="N22">
            <v>113.89578163771712</v>
          </cell>
          <cell r="O22">
            <v>0.1587198275640074</v>
          </cell>
          <cell r="P22">
            <v>0.09</v>
          </cell>
          <cell r="Q22">
            <v>10.250620347394541</v>
          </cell>
          <cell r="R22">
            <v>104.49937965260546</v>
          </cell>
          <cell r="S22">
            <v>7.6196431902711081E-2</v>
          </cell>
        </row>
        <row r="23">
          <cell r="A23" t="str">
            <v>Henderson, Stacy</v>
          </cell>
          <cell r="B23" t="str">
            <v>Henderson,Stacy W</v>
          </cell>
          <cell r="C23" t="str">
            <v>Primary</v>
          </cell>
          <cell r="D23">
            <v>1</v>
          </cell>
          <cell r="E23" t="e">
            <v>#N/A</v>
          </cell>
          <cell r="F23" t="e">
            <v>#N/A</v>
          </cell>
          <cell r="G23">
            <v>79182.801999999996</v>
          </cell>
          <cell r="H23">
            <v>81558.286059999999</v>
          </cell>
          <cell r="I23" t="str">
            <v>Home – LA</v>
          </cell>
          <cell r="J23">
            <v>1.6965307335509998</v>
          </cell>
          <cell r="K23">
            <v>66.522182152179838</v>
          </cell>
          <cell r="L23" t="str">
            <v>Staff Software Enginner</v>
          </cell>
          <cell r="M23">
            <v>114.75</v>
          </cell>
          <cell r="N23">
            <v>113.89578163771712</v>
          </cell>
          <cell r="O23">
            <v>0.42028599431651559</v>
          </cell>
          <cell r="P23">
            <v>0.09</v>
          </cell>
          <cell r="Q23">
            <v>10.250620347394541</v>
          </cell>
          <cell r="R23">
            <v>104.49937965260546</v>
          </cell>
          <cell r="S23">
            <v>0.3634203152848931</v>
          </cell>
        </row>
        <row r="24">
          <cell r="A24" t="str">
            <v>Wetzel, Mike</v>
          </cell>
          <cell r="B24" t="str">
            <v>Wetzel,Michael A</v>
          </cell>
          <cell r="C24" t="str">
            <v>Primary</v>
          </cell>
          <cell r="D24">
            <v>1</v>
          </cell>
          <cell r="E24" t="e">
            <v>#N/A</v>
          </cell>
          <cell r="F24" t="e">
            <v>#N/A</v>
          </cell>
          <cell r="G24">
            <v>99737.247000000003</v>
          </cell>
          <cell r="H24">
            <v>102729.36441000001</v>
          </cell>
          <cell r="I24" t="str">
            <v>Home – NC</v>
          </cell>
          <cell r="J24">
            <v>1.6965307335509998</v>
          </cell>
          <cell r="K24">
            <v>83.790155749867935</v>
          </cell>
          <cell r="L24" t="str">
            <v>Staff Software Enginner</v>
          </cell>
          <cell r="M24">
            <v>114.75</v>
          </cell>
          <cell r="N24">
            <v>113.89578163771712</v>
          </cell>
          <cell r="O24">
            <v>0.26980256427130339</v>
          </cell>
          <cell r="P24">
            <v>0.09</v>
          </cell>
          <cell r="Q24">
            <v>10.250620347394541</v>
          </cell>
          <cell r="R24">
            <v>104.49937965260546</v>
          </cell>
          <cell r="S24">
            <v>0.19817556785104976</v>
          </cell>
        </row>
        <row r="25">
          <cell r="A25" t="str">
            <v>Pole, Thomas</v>
          </cell>
          <cell r="B25" t="str">
            <v>Thuman,Bernard H</v>
          </cell>
          <cell r="C25" t="str">
            <v>Secondary</v>
          </cell>
          <cell r="D25">
            <v>0.25</v>
          </cell>
          <cell r="E25" t="e">
            <v>#N/A</v>
          </cell>
          <cell r="F25" t="e">
            <v>#N/A</v>
          </cell>
          <cell r="G25">
            <v>200000</v>
          </cell>
          <cell r="H25">
            <v>206000</v>
          </cell>
          <cell r="I25" t="str">
            <v>Office - Arlington</v>
          </cell>
          <cell r="J25">
            <v>2.1662618483159997</v>
          </cell>
          <cell r="K25">
            <v>214.54324074668074</v>
          </cell>
          <cell r="L25" t="str">
            <v>Technical Expert 5</v>
          </cell>
          <cell r="M25">
            <v>199.64</v>
          </cell>
          <cell r="N25">
            <v>198.15384615384613</v>
          </cell>
          <cell r="O25">
            <v>-7.465057476798613E-2</v>
          </cell>
          <cell r="P25">
            <v>0.09</v>
          </cell>
          <cell r="Q25">
            <v>17.833846153846149</v>
          </cell>
          <cell r="R25">
            <v>181.80615384615385</v>
          </cell>
          <cell r="S25">
            <v>-0.18006589000408277</v>
          </cell>
        </row>
      </sheetData>
      <sheetData sheetId="17">
        <row r="4">
          <cell r="C4" t="str">
            <v>Cost Pool Name</v>
          </cell>
        </row>
      </sheetData>
      <sheetData sheetId="18"/>
      <sheetData sheetId="19"/>
      <sheetData sheetId="20"/>
      <sheetData sheetId="21"/>
      <sheetData sheetId="22"/>
      <sheetData sheetId="23"/>
      <sheetData sheetId="24"/>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Use and Disclosure"/>
      <sheetName val="Assumptions"/>
      <sheetName val="B Table"/>
      <sheetName val="Price Template"/>
      <sheetName val="PTW Rationale"/>
      <sheetName val="Cost Consolidation"/>
      <sheetName val="Labor Hours"/>
      <sheetName val="Labor Rates"/>
      <sheetName val="Labor $"/>
      <sheetName val="Subcontractor"/>
      <sheetName val="BOM"/>
      <sheetName val="ODC"/>
      <sheetName val="FFS"/>
      <sheetName val="Travel BOE"/>
      <sheetName val="Travel $"/>
      <sheetName val="Reserve $"/>
      <sheetName val="Rate Builds"/>
      <sheetName val="FMR - Instruct&amp;General Entries"/>
      <sheetName val="FMR - SEOC"/>
      <sheetName val="FMR - P&amp;L"/>
      <sheetName val="FMR - cash flow"/>
      <sheetName val="FMR - Comp. To Plan"/>
      <sheetName val="Cash Flow"/>
      <sheetName val="Direct Rates"/>
      <sheetName val="Direct Rate Backup"/>
      <sheetName val="OH Backup"/>
      <sheetName val="OH Rates"/>
      <sheetName val="Escalation"/>
      <sheetName val="Fee"/>
      <sheetName val="Data Sheet"/>
      <sheetName val="Proposal Log"/>
      <sheetName val="Comp Plan"/>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4">
          <cell r="B4" t="str">
            <v>Enterprise Architect</v>
          </cell>
        </row>
        <row r="5">
          <cell r="B5" t="str">
            <v>Information Assurance/Security Specialist (Sr.)</v>
          </cell>
        </row>
        <row r="6">
          <cell r="B6" t="str">
            <v>Information Systems Security Officer</v>
          </cell>
        </row>
        <row r="7">
          <cell r="B7" t="str">
            <v>Network Engineer (Sr.)</v>
          </cell>
        </row>
        <row r="8">
          <cell r="B8" t="str">
            <v>Network Specialist (Mid.)</v>
          </cell>
        </row>
        <row r="9">
          <cell r="B9" t="str">
            <v>Operations Engineer - Team Lead</v>
          </cell>
        </row>
        <row r="10">
          <cell r="B10" t="str">
            <v>Program Analyst</v>
          </cell>
        </row>
        <row r="11">
          <cell r="B11" t="str">
            <v>Program Manager</v>
          </cell>
        </row>
        <row r="12">
          <cell r="B12" t="str">
            <v>Program Manager (Sr.)</v>
          </cell>
        </row>
        <row r="13">
          <cell r="B13" t="str">
            <v>Project Director</v>
          </cell>
        </row>
        <row r="14">
          <cell r="B14" t="str">
            <v>Project Director, Deputy</v>
          </cell>
        </row>
        <row r="15">
          <cell r="B15" t="str">
            <v>Security Analyst (Mid.)</v>
          </cell>
        </row>
        <row r="16">
          <cell r="B16" t="str">
            <v>Security Analyst (Sr.)</v>
          </cell>
        </row>
        <row r="17">
          <cell r="B17" t="str">
            <v>Systems Engineer (Jr.)</v>
          </cell>
        </row>
        <row r="18">
          <cell r="B18" t="str">
            <v>Systems Engineer (Mid.)</v>
          </cell>
        </row>
        <row r="19">
          <cell r="B19" t="str">
            <v>Systems Engineer (Sr.)</v>
          </cell>
        </row>
        <row r="20">
          <cell r="B20" t="str">
            <v>Database Administrator (Sr.)</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1-Summary of Tabs 2-5"/>
      <sheetName val="Tab 2-Base Year Core"/>
      <sheetName val="Tab 3-Option Year Core"/>
      <sheetName val="Tab 4-Base Yr Task Options"/>
      <sheetName val="Tab 5-Option Yr Task Options"/>
      <sheetName val="Program Overview"/>
      <sheetName val="Work Summary "/>
      <sheetName val="Proposal Checklist "/>
      <sheetName val="P&amp;L Summary"/>
      <sheetName val="Cash Flow Curve"/>
      <sheetName val="TO Checklist"/>
      <sheetName val="Core Work Base Year"/>
      <sheetName val="P&amp;L Core Work BY Grand Total"/>
      <sheetName val="P&amp;L Task Options BY Grand Total"/>
      <sheetName val="P&amp;L Core Work OY Grand Total"/>
      <sheetName val="P&amp;L Task Options OY Grand Total"/>
      <sheetName val="WIDR"/>
      <sheetName val="TEIS II Rate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8">
          <cell r="B58" t="str">
            <v>Army IT Contractor Site / Full-Time</v>
          </cell>
        </row>
        <row r="59">
          <cell r="B59" t="str">
            <v>Army IT Client Site / Full-Time</v>
          </cell>
        </row>
        <row r="60">
          <cell r="B60" t="str">
            <v>Army IT Contractor Site / Part-Time</v>
          </cell>
        </row>
        <row r="61">
          <cell r="B61" t="str">
            <v>Army IT Client Site / Part-Time</v>
          </cell>
        </row>
        <row r="62">
          <cell r="B62" t="str">
            <v>G&amp;A</v>
          </cell>
        </row>
        <row r="63">
          <cell r="B63" t="str">
            <v>Material Handling (Value Added)</v>
          </cell>
        </row>
      </sheetData>
      <sheetData sheetId="17">
        <row r="13">
          <cell r="A13" t="str">
            <v>Senior Information Systems Engineer - CONUS--Rest of U.S.</v>
          </cell>
        </row>
      </sheetData>
      <sheetData sheetId="1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ummary"/>
      <sheetName val="Material (BOM) BASE Yr1"/>
      <sheetName val="Material (BOM) BASE Yr2"/>
      <sheetName val="Material (BOM) OPT1 Yr3"/>
      <sheetName val="Material (BOM) OPT2 Yr4"/>
      <sheetName val="Material (BOM) OPT3 Yr5"/>
      <sheetName val="Material (BOM) OPT4 Yr6"/>
      <sheetName val="Material (BOM) OPT5 Yr7"/>
      <sheetName val="Budget"/>
    </sheetNames>
    <sheetDataSet>
      <sheetData sheetId="0" refreshError="1"/>
      <sheetData sheetId="1">
        <row r="138">
          <cell r="K138">
            <v>61961.7</v>
          </cell>
        </row>
      </sheetData>
      <sheetData sheetId="2">
        <row r="46">
          <cell r="K46">
            <v>67856.099999999991</v>
          </cell>
        </row>
      </sheetData>
      <sheetData sheetId="3">
        <row r="52">
          <cell r="K52">
            <v>76329.299999999988</v>
          </cell>
        </row>
      </sheetData>
      <sheetData sheetId="4">
        <row r="51">
          <cell r="K51">
            <v>79644.899999999994</v>
          </cell>
        </row>
      </sheetData>
      <sheetData sheetId="5">
        <row r="90">
          <cell r="K90">
            <v>83328.899999999994</v>
          </cell>
        </row>
      </sheetData>
      <sheetData sheetId="6">
        <row r="51">
          <cell r="K51">
            <v>87381.299999999988</v>
          </cell>
        </row>
      </sheetData>
      <sheetData sheetId="7" refreshError="1"/>
      <sheetData sheetId="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 and Discl"/>
      <sheetName val="Deal Summ"/>
      <sheetName val="P&amp;L Approval - Contract Year"/>
      <sheetName val="P&amp;L Approval - ACS FY"/>
      <sheetName val="Business Case"/>
      <sheetName val="FS LOB CFO Review"/>
      <sheetName val="CC - Tab 1  Calculator"/>
      <sheetName val="CC - Tab 2  Contract Win"/>
      <sheetName val="CC - Tab 3  Recur Rev Factor"/>
      <sheetName val="Cost Prop"/>
      <sheetName val="Year 1Transition Period"/>
      <sheetName val="Year 1 Fully Operational Period"/>
      <sheetName val="Year 1 Combined Costs"/>
      <sheetName val="Year 2"/>
      <sheetName val="Year 3"/>
      <sheetName val="Year 4"/>
      <sheetName val="Year 5"/>
      <sheetName val="ODC Detail"/>
      <sheetName val="Travel Detail"/>
      <sheetName val="Labor Calc"/>
      <sheetName val="Rate Summary"/>
      <sheetName val="PM - Org Chart"/>
      <sheetName val="Salary Guidelines"/>
      <sheetName val="Sub Rates"/>
      <sheetName val="DN - Cost Table-DDI+Operations"/>
      <sheetName val="ODCs"/>
      <sheetName val="Materials"/>
      <sheetName val="BOM"/>
      <sheetName val="Sub Costs"/>
      <sheetName val="Travel"/>
      <sheetName val="Overhead"/>
      <sheetName val="Security Requirements-Overhead"/>
      <sheetName val="Fringe"/>
      <sheetName val="G&amp;A"/>
      <sheetName val="Rates"/>
      <sheetName val="Esc"/>
      <sheetName val="PMO"/>
      <sheetName val="DDI Cost Model"/>
      <sheetName val="Ops Cost M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 and Discl"/>
      <sheetName val="Deal Summ"/>
      <sheetName val="P&amp;L Approval - Contract Year"/>
      <sheetName val="P&amp;L Approval - ACS FY"/>
      <sheetName val="Business Case"/>
      <sheetName val="FS LOB CFO Review"/>
      <sheetName val="CC - Tab 1  Calculator"/>
      <sheetName val="CC - Tab 2  Contract Win"/>
      <sheetName val="CC - Tab 3  Recur Rev Factor"/>
      <sheetName val="Cost Prop"/>
      <sheetName val="Year 1Transition Period"/>
      <sheetName val="Year 1 Fully Operational Period"/>
      <sheetName val="Year 1 Combined Costs"/>
      <sheetName val="Year 2"/>
      <sheetName val="Year 3"/>
      <sheetName val="Year 4"/>
      <sheetName val="Year 5"/>
      <sheetName val="ODC Detail"/>
      <sheetName val="Travel Detail"/>
      <sheetName val="Labor Calc"/>
      <sheetName val="Rate Summary"/>
      <sheetName val="PM - Org Chart"/>
      <sheetName val="Salary Guidelines"/>
      <sheetName val="Sub Rates"/>
      <sheetName val="DN - Cost Table-DDI+Operations"/>
      <sheetName val="ODCs"/>
      <sheetName val="Materials"/>
      <sheetName val="BOM"/>
      <sheetName val="Sub Costs"/>
      <sheetName val="Travel"/>
      <sheetName val="Overhead"/>
      <sheetName val="Security Requirements-Overhead"/>
      <sheetName val="Fringe"/>
      <sheetName val="G&amp;A"/>
      <sheetName val="Rates"/>
      <sheetName val="Esc"/>
      <sheetName val="PMO"/>
      <sheetName val="DDI Cost Model"/>
      <sheetName val="Ops Cost M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urs"/>
      <sheetName val="Subcontractors and Temps"/>
      <sheetName val="ODCs"/>
    </sheetNames>
    <sheetDataSet>
      <sheetData sheetId="0" refreshError="1"/>
      <sheetData sheetId="1" refreshError="1"/>
      <sheetData sheetId="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FP Build (Cost)"/>
      <sheetName val="FFP Build (Price)"/>
      <sheetName val="T&amp;M Build"/>
      <sheetName val="BOE"/>
      <sheetName val="Rate Build"/>
      <sheetName val="T4 Rates"/>
    </sheetNames>
    <sheetDataSet>
      <sheetData sheetId="0"/>
      <sheetData sheetId="1"/>
      <sheetData sheetId="2"/>
      <sheetData sheetId="3"/>
      <sheetData sheetId="4">
        <row r="5">
          <cell r="A5" t="str">
            <v>Bish, Sandra L</v>
          </cell>
        </row>
      </sheetData>
      <sheetData sheetId="5"/>
      <sheetData sheetId="6">
        <row r="5">
          <cell r="B5" t="str">
            <v>508 Compliance Analyst</v>
          </cell>
        </row>
        <row r="6">
          <cell r="B6" t="str">
            <v>508 Compliance Expert</v>
          </cell>
        </row>
        <row r="7">
          <cell r="B7" t="str">
            <v>Administrative/Clerical Assistant I</v>
          </cell>
        </row>
        <row r="8">
          <cell r="B8" t="str">
            <v>Administrative/Clerical Assistant II</v>
          </cell>
        </row>
        <row r="9">
          <cell r="B9" t="str">
            <v>Administrative/Clerical Assistant III</v>
          </cell>
        </row>
        <row r="10">
          <cell r="B10" t="str">
            <v xml:space="preserve">Analyst, Junior </v>
          </cell>
        </row>
        <row r="11">
          <cell r="B11" t="str">
            <v>Application Administration Technician</v>
          </cell>
        </row>
        <row r="12">
          <cell r="B12" t="str">
            <v>Application Administrator</v>
          </cell>
        </row>
        <row r="13">
          <cell r="B13" t="str">
            <v>Application Analyst</v>
          </cell>
        </row>
        <row r="14">
          <cell r="B14" t="str">
            <v>Application Analyst, Senior</v>
          </cell>
        </row>
        <row r="15">
          <cell r="B15" t="str">
            <v>Applications/Systems Analyst, Senior</v>
          </cell>
        </row>
        <row r="16">
          <cell r="B16" t="str">
            <v xml:space="preserve">Architect </v>
          </cell>
        </row>
        <row r="17">
          <cell r="B17" t="str">
            <v>Architect, senior</v>
          </cell>
        </row>
        <row r="18">
          <cell r="B18" t="str">
            <v>Architecture Analyst</v>
          </cell>
        </row>
        <row r="19">
          <cell r="B19" t="str">
            <v xml:space="preserve">Architecture Analyst, Senior </v>
          </cell>
        </row>
        <row r="20">
          <cell r="B20" t="str">
            <v xml:space="preserve">Business Analyst, Senior </v>
          </cell>
        </row>
        <row r="21">
          <cell r="B21" t="str">
            <v>Business Process Analyst</v>
          </cell>
        </row>
        <row r="22">
          <cell r="B22" t="str">
            <v>Business Process Expert</v>
          </cell>
        </row>
        <row r="23">
          <cell r="B23" t="str">
            <v>Business Process Re-engineer</v>
          </cell>
        </row>
        <row r="24">
          <cell r="B24" t="str">
            <v>Business Process Technician</v>
          </cell>
        </row>
        <row r="25">
          <cell r="B25" t="str">
            <v>CAD Technician</v>
          </cell>
        </row>
        <row r="26">
          <cell r="B26" t="str">
            <v>CAD Technician, Senior</v>
          </cell>
        </row>
        <row r="27">
          <cell r="B27" t="str">
            <v>Configuration Analyst</v>
          </cell>
        </row>
        <row r="28">
          <cell r="B28" t="str">
            <v>Configuration Management Technician</v>
          </cell>
        </row>
        <row r="29">
          <cell r="B29" t="str">
            <v>Configuration Manager</v>
          </cell>
        </row>
        <row r="30">
          <cell r="B30" t="str">
            <v xml:space="preserve">Configuration Manager, Senior </v>
          </cell>
        </row>
        <row r="31">
          <cell r="B31" t="str">
            <v>Construction Engineer</v>
          </cell>
        </row>
        <row r="32">
          <cell r="B32" t="str">
            <v>Cost Estimator/Analyst</v>
          </cell>
        </row>
        <row r="33">
          <cell r="B33" t="str">
            <v>Customer Service Engineer</v>
          </cell>
        </row>
        <row r="34">
          <cell r="B34" t="str">
            <v>Customer Service Manager</v>
          </cell>
        </row>
        <row r="35">
          <cell r="B35" t="str">
            <v>Customer Service Technician</v>
          </cell>
        </row>
        <row r="36">
          <cell r="B36" t="str">
            <v xml:space="preserve">Cyber Security Analyst, Expert </v>
          </cell>
        </row>
        <row r="37">
          <cell r="B37" t="str">
            <v>Cyber Security Engineer</v>
          </cell>
        </row>
        <row r="38">
          <cell r="B38" t="str">
            <v>Cyber Security Engineer, Senior</v>
          </cell>
        </row>
        <row r="39">
          <cell r="B39" t="str">
            <v>Cyber Security Specialist, Sr</v>
          </cell>
        </row>
        <row r="40">
          <cell r="B40" t="str">
            <v>Data Management Technician</v>
          </cell>
        </row>
        <row r="41">
          <cell r="B41" t="str">
            <v>Data Manager</v>
          </cell>
        </row>
        <row r="42">
          <cell r="B42" t="str">
            <v>Database Administration Technician</v>
          </cell>
        </row>
        <row r="43">
          <cell r="B43" t="str">
            <v>Database Administrator</v>
          </cell>
        </row>
        <row r="44">
          <cell r="B44" t="str">
            <v>Database Administrator, Senior</v>
          </cell>
        </row>
        <row r="45">
          <cell r="B45" t="str">
            <v>Database Analyst</v>
          </cell>
        </row>
        <row r="46">
          <cell r="B46" t="str">
            <v>Database Architect</v>
          </cell>
        </row>
        <row r="47">
          <cell r="B47" t="str">
            <v>Database Architect, Senior</v>
          </cell>
        </row>
        <row r="48">
          <cell r="B48" t="str">
            <v>Deployment Analyst</v>
          </cell>
        </row>
        <row r="49">
          <cell r="B49" t="str">
            <v>Deployment Manager, Senior</v>
          </cell>
        </row>
        <row r="50">
          <cell r="B50" t="str">
            <v>Deployment Technician, Junior</v>
          </cell>
        </row>
        <row r="51">
          <cell r="B51" t="str">
            <v>Developer</v>
          </cell>
        </row>
        <row r="52">
          <cell r="B52" t="str">
            <v xml:space="preserve">Developer, Expert </v>
          </cell>
        </row>
        <row r="53">
          <cell r="B53" t="str">
            <v>Developer, Junior</v>
          </cell>
        </row>
        <row r="54">
          <cell r="B54" t="str">
            <v>Developer, Senior</v>
          </cell>
        </row>
        <row r="55">
          <cell r="B55" t="str">
            <v>Development Manager</v>
          </cell>
        </row>
        <row r="56">
          <cell r="B56" t="str">
            <v>Disaster Recovery Analyst</v>
          </cell>
        </row>
        <row r="57">
          <cell r="B57" t="str">
            <v>Disaster Recovery Manager</v>
          </cell>
        </row>
        <row r="58">
          <cell r="B58" t="str">
            <v>Earned Value Management Expert</v>
          </cell>
        </row>
        <row r="59">
          <cell r="B59" t="str">
            <v>Electronic Librarian</v>
          </cell>
        </row>
        <row r="60">
          <cell r="B60" t="str">
            <v>Electronic Library Assistant</v>
          </cell>
        </row>
        <row r="61">
          <cell r="B61" t="str">
            <v>Engineer</v>
          </cell>
        </row>
        <row r="62">
          <cell r="B62" t="str">
            <v>Engineering Analyst</v>
          </cell>
        </row>
        <row r="63">
          <cell r="B63" t="str">
            <v xml:space="preserve">Engineering Analyst, Senior </v>
          </cell>
        </row>
        <row r="64">
          <cell r="B64" t="str">
            <v>Engineering Architecture Analyst, senior</v>
          </cell>
        </row>
        <row r="65">
          <cell r="B65" t="str">
            <v>ERP Programmer, Junior</v>
          </cell>
        </row>
        <row r="66">
          <cell r="B66" t="str">
            <v>ERP Programmer</v>
          </cell>
        </row>
        <row r="67">
          <cell r="B67" t="str">
            <v>ERP Programmer, Senior</v>
          </cell>
        </row>
        <row r="68">
          <cell r="B68" t="str">
            <v>ERP Systems Analyst</v>
          </cell>
        </row>
        <row r="69">
          <cell r="B69" t="str">
            <v>Financial Analyst</v>
          </cell>
        </row>
        <row r="70">
          <cell r="B70" t="str">
            <v>Financial Analyst, Senior</v>
          </cell>
        </row>
        <row r="71">
          <cell r="B71" t="str">
            <v>Financial Technician, Junior</v>
          </cell>
        </row>
        <row r="72">
          <cell r="B72" t="str">
            <v>Functional Analyst</v>
          </cell>
        </row>
        <row r="73">
          <cell r="B73" t="str">
            <v>Functional Analyst, Junior</v>
          </cell>
        </row>
        <row r="74">
          <cell r="B74" t="str">
            <v>Functional Analyst, Senior</v>
          </cell>
        </row>
        <row r="75">
          <cell r="B75" t="str">
            <v>Functional Area Analyst</v>
          </cell>
        </row>
        <row r="76">
          <cell r="B76" t="str">
            <v>Functional Area Analyst, Senior</v>
          </cell>
        </row>
        <row r="77">
          <cell r="B77" t="str">
            <v>Functional Area Expert I</v>
          </cell>
        </row>
        <row r="78">
          <cell r="B78" t="str">
            <v>Functional Area Expert II</v>
          </cell>
        </row>
        <row r="79">
          <cell r="B79" t="str">
            <v>Hardware Installation Technician</v>
          </cell>
        </row>
        <row r="80">
          <cell r="B80" t="str">
            <v>Human Factors Engineer</v>
          </cell>
        </row>
        <row r="81">
          <cell r="B81" t="str">
            <v>Human Factors Engineer, Junior</v>
          </cell>
        </row>
        <row r="82">
          <cell r="B82" t="str">
            <v>Human Factors Engineer, Senior</v>
          </cell>
        </row>
        <row r="83">
          <cell r="B83" t="str">
            <v>HVAC Expert, Senior</v>
          </cell>
        </row>
        <row r="84">
          <cell r="B84" t="str">
            <v>HVAC Specialist</v>
          </cell>
        </row>
        <row r="85">
          <cell r="B85" t="str">
            <v>Installation Engineer</v>
          </cell>
        </row>
        <row r="86">
          <cell r="B86" t="str">
            <v xml:space="preserve">Installation Engineer, Senior </v>
          </cell>
        </row>
        <row r="87">
          <cell r="B87" t="str">
            <v>Installation Technician</v>
          </cell>
        </row>
        <row r="88">
          <cell r="B88" t="str">
            <v>Integrated Schedule Analyst, Senior</v>
          </cell>
        </row>
        <row r="89">
          <cell r="B89" t="str">
            <v>Integrated Scheduler</v>
          </cell>
        </row>
        <row r="90">
          <cell r="B90" t="str">
            <v>Integration Engineer</v>
          </cell>
        </row>
        <row r="91">
          <cell r="B91" t="str">
            <v>Integration Engineer, Expert</v>
          </cell>
        </row>
        <row r="92">
          <cell r="B92" t="str">
            <v xml:space="preserve">Integration Engineer, Senior </v>
          </cell>
        </row>
        <row r="93">
          <cell r="B93" t="str">
            <v xml:space="preserve">Library Expert, Senior </v>
          </cell>
        </row>
        <row r="94">
          <cell r="B94" t="str">
            <v>Logistics Analyst</v>
          </cell>
        </row>
        <row r="95">
          <cell r="B95" t="str">
            <v>Logistics Analyst, Junior</v>
          </cell>
        </row>
        <row r="96">
          <cell r="B96" t="str">
            <v>Logistics Analyst, Senior</v>
          </cell>
        </row>
        <row r="97">
          <cell r="B97" t="str">
            <v>Modeling and Simulation Engineer</v>
          </cell>
        </row>
        <row r="98">
          <cell r="B98" t="str">
            <v>Modeling and Simulation Engineer, Senior</v>
          </cell>
        </row>
        <row r="99">
          <cell r="B99" t="str">
            <v>Modeling and Simulation Engineering Expert</v>
          </cell>
        </row>
        <row r="100">
          <cell r="B100" t="str">
            <v>Modeling Technician</v>
          </cell>
        </row>
        <row r="101">
          <cell r="B101" t="str">
            <v>Network Administration Technician</v>
          </cell>
        </row>
        <row r="102">
          <cell r="B102" t="str">
            <v>Network Engineer</v>
          </cell>
        </row>
        <row r="103">
          <cell r="B103" t="str">
            <v>Network Administrator</v>
          </cell>
        </row>
        <row r="104">
          <cell r="B104" t="str">
            <v xml:space="preserve">Network Administrator, Senior </v>
          </cell>
        </row>
        <row r="105">
          <cell r="B105" t="str">
            <v>Performance Analyst</v>
          </cell>
        </row>
        <row r="106">
          <cell r="B106" t="str">
            <v>Physical Security Specialist</v>
          </cell>
        </row>
        <row r="107">
          <cell r="B107" t="str">
            <v>Physical Security Specialist, Senior</v>
          </cell>
        </row>
        <row r="108">
          <cell r="B108" t="str">
            <v xml:space="preserve">Policy Analyst, Senior </v>
          </cell>
        </row>
        <row r="109">
          <cell r="B109" t="str">
            <v>Policy Assistant</v>
          </cell>
        </row>
        <row r="110">
          <cell r="B110" t="str">
            <v>Process Analyst, Senior</v>
          </cell>
        </row>
        <row r="111">
          <cell r="B111" t="str">
            <v>Process Modeler</v>
          </cell>
        </row>
        <row r="112">
          <cell r="B112" t="str">
            <v xml:space="preserve">Product Analyst, Senior </v>
          </cell>
        </row>
        <row r="113">
          <cell r="B113" t="str">
            <v>Program Analyst</v>
          </cell>
        </row>
        <row r="114">
          <cell r="B114" t="str">
            <v>Program Analyst, Expert</v>
          </cell>
        </row>
        <row r="115">
          <cell r="B115" t="str">
            <v>Program Analyst, Junior</v>
          </cell>
        </row>
        <row r="116">
          <cell r="B116" t="str">
            <v>Program Analyst, Senior</v>
          </cell>
        </row>
        <row r="117">
          <cell r="B117" t="str">
            <v>Program Manager</v>
          </cell>
        </row>
        <row r="118">
          <cell r="B118" t="str">
            <v>Project Analyst</v>
          </cell>
        </row>
        <row r="119">
          <cell r="B119" t="str">
            <v>Project Manager</v>
          </cell>
        </row>
        <row r="120">
          <cell r="B120" t="str">
            <v>Project Director</v>
          </cell>
        </row>
        <row r="121">
          <cell r="B121" t="str">
            <v>Quality Assurance Manager</v>
          </cell>
        </row>
        <row r="122">
          <cell r="B122" t="str">
            <v>Release Manager</v>
          </cell>
        </row>
        <row r="123">
          <cell r="B123" t="str">
            <v>Risk Management Analyst</v>
          </cell>
        </row>
        <row r="124">
          <cell r="B124" t="str">
            <v>Risk Management Technician, Junior</v>
          </cell>
        </row>
        <row r="125">
          <cell r="B125" t="str">
            <v>Risk Manager, Senior</v>
          </cell>
        </row>
        <row r="126">
          <cell r="B126" t="str">
            <v>Scheduling Technician</v>
          </cell>
        </row>
        <row r="127">
          <cell r="B127" t="str">
            <v>Security Administrator, Senior</v>
          </cell>
        </row>
        <row r="128">
          <cell r="B128" t="str">
            <v>Security Analyst</v>
          </cell>
        </row>
        <row r="129">
          <cell r="B129" t="str">
            <v>Security Analyst, Senior</v>
          </cell>
        </row>
        <row r="130">
          <cell r="B130" t="str">
            <v>Security Technician</v>
          </cell>
        </row>
        <row r="131">
          <cell r="B131" t="str">
            <v>Software Engineer</v>
          </cell>
        </row>
        <row r="132">
          <cell r="B132" t="str">
            <v>Software Engineer, Senior</v>
          </cell>
        </row>
        <row r="133">
          <cell r="B133" t="str">
            <v>Software/System Architect</v>
          </cell>
        </row>
        <row r="134">
          <cell r="B134" t="str">
            <v>Software/System Architect, Junior</v>
          </cell>
        </row>
        <row r="135">
          <cell r="B135" t="str">
            <v>Software/System Architect, Senior</v>
          </cell>
        </row>
        <row r="136">
          <cell r="B136" t="str">
            <v>System Administration Technician</v>
          </cell>
        </row>
        <row r="137">
          <cell r="B137" t="str">
            <v>System Administrator</v>
          </cell>
        </row>
        <row r="138">
          <cell r="B138" t="str">
            <v xml:space="preserve">System Administrator, Senior </v>
          </cell>
        </row>
        <row r="139">
          <cell r="B139" t="str">
            <v>System Architect</v>
          </cell>
        </row>
        <row r="140">
          <cell r="B140" t="str">
            <v>System Engineer, Junior</v>
          </cell>
        </row>
        <row r="141">
          <cell r="B141" t="str">
            <v>System Engineer</v>
          </cell>
        </row>
        <row r="142">
          <cell r="B142" t="str">
            <v>System Engineer, Senior</v>
          </cell>
        </row>
        <row r="143">
          <cell r="B143" t="str">
            <v>System Installation Engineer</v>
          </cell>
        </row>
        <row r="144">
          <cell r="B144" t="str">
            <v>System Maintenance Engineer</v>
          </cell>
        </row>
        <row r="145">
          <cell r="B145" t="str">
            <v>System Maintenance Manager</v>
          </cell>
        </row>
        <row r="146">
          <cell r="B146" t="str">
            <v>System Maintenance Technician</v>
          </cell>
        </row>
        <row r="147">
          <cell r="B147" t="str">
            <v>System Maintenance Technician II</v>
          </cell>
        </row>
        <row r="148">
          <cell r="B148" t="str">
            <v>System Modeling and Simulation Engineer</v>
          </cell>
        </row>
        <row r="149">
          <cell r="B149" t="str">
            <v>System Security Administrator</v>
          </cell>
        </row>
        <row r="150">
          <cell r="B150" t="str">
            <v>System Security Engineer</v>
          </cell>
        </row>
        <row r="151">
          <cell r="B151" t="str">
            <v>System Security Technician</v>
          </cell>
        </row>
        <row r="152">
          <cell r="B152" t="str">
            <v>System/Network Architect</v>
          </cell>
        </row>
        <row r="153">
          <cell r="B153" t="str">
            <v>Technical Applications/Systems Analyst</v>
          </cell>
        </row>
        <row r="154">
          <cell r="B154" t="str">
            <v>Technical Editor</v>
          </cell>
        </row>
        <row r="155">
          <cell r="B155" t="str">
            <v xml:space="preserve">Technical Systems Architect, Expert </v>
          </cell>
        </row>
        <row r="156">
          <cell r="B156" t="str">
            <v>Technical Writer</v>
          </cell>
        </row>
        <row r="157">
          <cell r="B157" t="str">
            <v>Technical Writer/Editor, Senior</v>
          </cell>
        </row>
        <row r="158">
          <cell r="B158" t="str">
            <v>Test Engineer</v>
          </cell>
        </row>
        <row r="159">
          <cell r="B159" t="str">
            <v xml:space="preserve">Test Engineer, Senior </v>
          </cell>
        </row>
        <row r="160">
          <cell r="B160" t="str">
            <v>Test Manager</v>
          </cell>
        </row>
        <row r="161">
          <cell r="B161" t="str">
            <v>Test Planner/Engineer</v>
          </cell>
        </row>
        <row r="162">
          <cell r="B162" t="str">
            <v>Testing Technician</v>
          </cell>
        </row>
        <row r="163">
          <cell r="B163" t="str">
            <v>Trainer</v>
          </cell>
        </row>
        <row r="164">
          <cell r="B164" t="str">
            <v>Trainer, Senior</v>
          </cell>
        </row>
        <row r="165">
          <cell r="B165" t="str">
            <v>Training Developer</v>
          </cell>
        </row>
        <row r="166">
          <cell r="B166" t="str">
            <v xml:space="preserve">Training Developer, Senior </v>
          </cell>
        </row>
        <row r="167">
          <cell r="B167" t="str">
            <v>Web Application Analyst</v>
          </cell>
        </row>
        <row r="168">
          <cell r="B168" t="str">
            <v>Web Designer</v>
          </cell>
        </row>
        <row r="169">
          <cell r="B169" t="str">
            <v>Web Designer, Senior</v>
          </cell>
        </row>
        <row r="170">
          <cell r="B170" t="str">
            <v>Web Manager</v>
          </cell>
        </row>
        <row r="171">
          <cell r="B171" t="str">
            <v>Web Technician, Junior</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BOM"/>
      <sheetName val="Values"/>
      <sheetName val="Flash"/>
      <sheetName val="Indirect Rates"/>
      <sheetName val="Conversion Map"/>
    </sheetNames>
    <sheetDataSet>
      <sheetData sheetId="0" refreshError="1">
        <row r="5">
          <cell r="A5" t="str">
            <v>ADT Security</v>
          </cell>
          <cell r="B5">
            <v>86201.69</v>
          </cell>
          <cell r="C5" t="str">
            <v>No</v>
          </cell>
          <cell r="D5" t="str">
            <v>Yes</v>
          </cell>
        </row>
        <row r="6">
          <cell r="A6" t="str">
            <v>Avaya</v>
          </cell>
          <cell r="B6">
            <v>11545666.724500004</v>
          </cell>
          <cell r="C6" t="str">
            <v>No</v>
          </cell>
          <cell r="D6" t="str">
            <v>No</v>
          </cell>
        </row>
        <row r="7">
          <cell r="A7" t="str">
            <v>Best Buy</v>
          </cell>
          <cell r="B7">
            <v>3654</v>
          </cell>
          <cell r="C7" t="str">
            <v>Yes</v>
          </cell>
          <cell r="D7" t="str">
            <v>Yes</v>
          </cell>
        </row>
        <row r="8">
          <cell r="A8" t="str">
            <v>CDW</v>
          </cell>
          <cell r="B8">
            <v>96631.53</v>
          </cell>
          <cell r="C8" t="str">
            <v>Yes</v>
          </cell>
          <cell r="D8" t="str">
            <v>Yes</v>
          </cell>
        </row>
        <row r="9">
          <cell r="A9" t="str">
            <v>CEI Inc</v>
          </cell>
          <cell r="B9">
            <v>109235.7</v>
          </cell>
          <cell r="C9" t="str">
            <v>No</v>
          </cell>
          <cell r="D9" t="str">
            <v>No</v>
          </cell>
        </row>
        <row r="10">
          <cell r="A10" t="str">
            <v>Cisco</v>
          </cell>
          <cell r="B10">
            <v>171792.70499999996</v>
          </cell>
          <cell r="C10" t="str">
            <v>No</v>
          </cell>
          <cell r="D10" t="str">
            <v>No</v>
          </cell>
        </row>
        <row r="11">
          <cell r="A11" t="str">
            <v>Dell</v>
          </cell>
          <cell r="B11">
            <v>542237.43000000005</v>
          </cell>
          <cell r="C11" t="str">
            <v>No</v>
          </cell>
          <cell r="D11" t="str">
            <v>No</v>
          </cell>
        </row>
        <row r="12">
          <cell r="A12" t="str">
            <v>DLT</v>
          </cell>
          <cell r="B12">
            <v>1158.5595000000001</v>
          </cell>
          <cell r="C12" t="str">
            <v>Yes</v>
          </cell>
          <cell r="D12" t="str">
            <v>Yes</v>
          </cell>
        </row>
        <row r="13">
          <cell r="A13" t="str">
            <v>Edify</v>
          </cell>
          <cell r="B13">
            <v>6603201.6200000001</v>
          </cell>
          <cell r="C13" t="str">
            <v>No</v>
          </cell>
          <cell r="D13" t="str">
            <v>No</v>
          </cell>
        </row>
        <row r="14">
          <cell r="A14" t="str">
            <v xml:space="preserve">Facility </v>
          </cell>
          <cell r="B14">
            <v>53713.8</v>
          </cell>
          <cell r="C14" t="str">
            <v>Yes</v>
          </cell>
          <cell r="D14" t="str">
            <v>Yes</v>
          </cell>
        </row>
        <row r="15">
          <cell r="A15" t="str">
            <v>Facility Lease/Parking</v>
          </cell>
          <cell r="B15">
            <v>0</v>
          </cell>
          <cell r="C15" t="str">
            <v>Yes</v>
          </cell>
          <cell r="D15" t="str">
            <v>Yes</v>
          </cell>
        </row>
        <row r="16">
          <cell r="A16" t="str">
            <v>Foundstone</v>
          </cell>
          <cell r="B16">
            <v>82289.61</v>
          </cell>
          <cell r="C16" t="str">
            <v>Yes</v>
          </cell>
          <cell r="D16" t="str">
            <v>Yes</v>
          </cell>
        </row>
        <row r="17">
          <cell r="A17" t="str">
            <v>Great Lakes Server Rack</v>
          </cell>
          <cell r="B17">
            <v>8839.5720000000001</v>
          </cell>
          <cell r="C17" t="str">
            <v>Yes</v>
          </cell>
          <cell r="D17" t="str">
            <v>Yes</v>
          </cell>
        </row>
        <row r="18">
          <cell r="A18" t="str">
            <v>HP</v>
          </cell>
          <cell r="B18">
            <v>76291.75</v>
          </cell>
          <cell r="C18" t="str">
            <v>Yes</v>
          </cell>
          <cell r="D18" t="str">
            <v>Yes</v>
          </cell>
        </row>
        <row r="19">
          <cell r="A19" t="str">
            <v>InFocus LCD Projectors</v>
          </cell>
          <cell r="B19">
            <v>3765</v>
          </cell>
          <cell r="C19" t="str">
            <v>Yes</v>
          </cell>
          <cell r="D19" t="str">
            <v>Yes</v>
          </cell>
        </row>
        <row r="20">
          <cell r="A20" t="str">
            <v>Juniper</v>
          </cell>
          <cell r="B20">
            <v>29736</v>
          </cell>
          <cell r="C20" t="str">
            <v>Yes</v>
          </cell>
          <cell r="D20" t="str">
            <v>Yes</v>
          </cell>
        </row>
        <row r="21">
          <cell r="A21" t="str">
            <v>Knowlagent</v>
          </cell>
          <cell r="B21">
            <v>343350</v>
          </cell>
          <cell r="C21" t="str">
            <v>No</v>
          </cell>
          <cell r="D21" t="str">
            <v>No</v>
          </cell>
        </row>
        <row r="22">
          <cell r="A22" t="str">
            <v>Liebert UPS System</v>
          </cell>
          <cell r="B22">
            <v>55650</v>
          </cell>
          <cell r="C22" t="str">
            <v>Yes</v>
          </cell>
          <cell r="D22" t="str">
            <v>Yes</v>
          </cell>
        </row>
        <row r="23">
          <cell r="A23" t="str">
            <v>LLE</v>
          </cell>
          <cell r="B23">
            <v>0</v>
          </cell>
          <cell r="C23" t="str">
            <v>Yes</v>
          </cell>
          <cell r="D23" t="str">
            <v>Yes</v>
          </cell>
        </row>
        <row r="24">
          <cell r="A24" t="str">
            <v>Mythics</v>
          </cell>
          <cell r="B24">
            <v>6649647.4000000004</v>
          </cell>
          <cell r="C24" t="str">
            <v>No</v>
          </cell>
          <cell r="D24" t="str">
            <v>No</v>
          </cell>
        </row>
        <row r="25">
          <cell r="A25" t="str">
            <v>NetApp</v>
          </cell>
          <cell r="B25">
            <v>330666.73499999999</v>
          </cell>
          <cell r="C25" t="str">
            <v>No</v>
          </cell>
          <cell r="D25" t="str">
            <v>No</v>
          </cell>
        </row>
        <row r="26">
          <cell r="A26" t="str">
            <v>NMS</v>
          </cell>
          <cell r="B26">
            <v>70271.25</v>
          </cell>
          <cell r="C26" t="str">
            <v>Yes</v>
          </cell>
          <cell r="D26" t="str">
            <v>Yes</v>
          </cell>
        </row>
        <row r="27">
          <cell r="A27" t="str">
            <v xml:space="preserve">Panasonic </v>
          </cell>
          <cell r="B27">
            <v>15596.7</v>
          </cell>
          <cell r="C27" t="str">
            <v>Yes</v>
          </cell>
          <cell r="D27" t="str">
            <v>Yes</v>
          </cell>
        </row>
        <row r="28">
          <cell r="A28" t="str">
            <v>PriceModern</v>
          </cell>
          <cell r="B28">
            <v>664117.88100000005</v>
          </cell>
          <cell r="C28" t="str">
            <v>No</v>
          </cell>
          <cell r="D28" t="str">
            <v>No</v>
          </cell>
        </row>
        <row r="29">
          <cell r="A29" t="str">
            <v>Qwest</v>
          </cell>
          <cell r="B29">
            <v>151317.5</v>
          </cell>
          <cell r="C29" t="str">
            <v>No</v>
          </cell>
          <cell r="D29" t="str">
            <v>No</v>
          </cell>
        </row>
        <row r="30">
          <cell r="A30" t="str">
            <v>Right Now</v>
          </cell>
          <cell r="B30">
            <v>0</v>
          </cell>
          <cell r="C30" t="str">
            <v>Yes</v>
          </cell>
          <cell r="D30" t="str">
            <v>Yes</v>
          </cell>
        </row>
        <row r="31">
          <cell r="A31" t="str">
            <v>SHI</v>
          </cell>
          <cell r="B31">
            <v>520384.51</v>
          </cell>
          <cell r="C31" t="str">
            <v>No</v>
          </cell>
          <cell r="D31" t="str">
            <v>No</v>
          </cell>
        </row>
        <row r="32">
          <cell r="A32" t="str">
            <v>SYMON</v>
          </cell>
          <cell r="B32">
            <v>42000</v>
          </cell>
          <cell r="C32" t="str">
            <v>Yes</v>
          </cell>
          <cell r="D32" t="str">
            <v>Yes</v>
          </cell>
        </row>
        <row r="33">
          <cell r="A33" t="str">
            <v>Veritas</v>
          </cell>
          <cell r="B33">
            <v>244006.21</v>
          </cell>
          <cell r="C33" t="str">
            <v>No</v>
          </cell>
          <cell r="D33" t="str">
            <v>No</v>
          </cell>
        </row>
        <row r="34">
          <cell r="A34" t="str">
            <v>vmware</v>
          </cell>
          <cell r="B34">
            <v>696394.07900000003</v>
          </cell>
          <cell r="C34" t="str">
            <v>No</v>
          </cell>
          <cell r="D34" t="str">
            <v>No</v>
          </cell>
        </row>
        <row r="35">
          <cell r="A35" t="str">
            <v>Xerox</v>
          </cell>
          <cell r="B35">
            <v>101315.64</v>
          </cell>
          <cell r="C35" t="str">
            <v>No</v>
          </cell>
          <cell r="D35" t="str">
            <v>No</v>
          </cell>
        </row>
        <row r="36">
          <cell r="A36" t="str">
            <v>(blank)</v>
          </cell>
          <cell r="B36">
            <v>26805.45</v>
          </cell>
          <cell r="C36" t="str">
            <v>Yes</v>
          </cell>
          <cell r="D36" t="str">
            <v>Yes</v>
          </cell>
        </row>
      </sheetData>
      <sheetData sheetId="1" refreshError="1"/>
      <sheetData sheetId="2" refreshError="1"/>
      <sheetData sheetId="3" refreshError="1">
        <row r="6">
          <cell r="A6" t="str">
            <v>Office Furniture</v>
          </cell>
          <cell r="B6" t="str">
            <v>01</v>
          </cell>
          <cell r="C6">
            <v>9</v>
          </cell>
          <cell r="D6">
            <v>15</v>
          </cell>
          <cell r="E6">
            <v>13</v>
          </cell>
          <cell r="F6">
            <v>11</v>
          </cell>
          <cell r="G6">
            <v>9</v>
          </cell>
          <cell r="H6">
            <v>7</v>
          </cell>
          <cell r="I6">
            <v>6</v>
          </cell>
          <cell r="J6">
            <v>6</v>
          </cell>
          <cell r="K6">
            <v>6</v>
          </cell>
          <cell r="L6">
            <v>6</v>
          </cell>
          <cell r="M6">
            <v>6</v>
          </cell>
          <cell r="N6">
            <v>6</v>
          </cell>
          <cell r="O6">
            <v>0</v>
          </cell>
        </row>
        <row r="7">
          <cell r="A7" t="str">
            <v>Info System</v>
          </cell>
          <cell r="B7" t="str">
            <v>02</v>
          </cell>
          <cell r="C7">
            <v>19</v>
          </cell>
          <cell r="D7">
            <v>27</v>
          </cell>
          <cell r="E7">
            <v>18</v>
          </cell>
          <cell r="F7">
            <v>12</v>
          </cell>
          <cell r="G7">
            <v>8</v>
          </cell>
          <cell r="H7">
            <v>8</v>
          </cell>
          <cell r="I7">
            <v>8</v>
          </cell>
          <cell r="J7">
            <v>0</v>
          </cell>
        </row>
        <row r="8">
          <cell r="A8" t="str">
            <v>Data Handling</v>
          </cell>
          <cell r="B8" t="str">
            <v>03</v>
          </cell>
          <cell r="C8">
            <v>15</v>
          </cell>
          <cell r="D8">
            <v>24</v>
          </cell>
          <cell r="E8">
            <v>17</v>
          </cell>
          <cell r="F8">
            <v>12</v>
          </cell>
          <cell r="G8">
            <v>8</v>
          </cell>
          <cell r="H8">
            <v>8</v>
          </cell>
          <cell r="I8">
            <v>8</v>
          </cell>
          <cell r="J8">
            <v>8</v>
          </cell>
          <cell r="K8">
            <v>0</v>
          </cell>
        </row>
        <row r="9">
          <cell r="A9" t="str">
            <v>Airplanes</v>
          </cell>
          <cell r="B9" t="str">
            <v>04</v>
          </cell>
          <cell r="C9">
            <v>11</v>
          </cell>
          <cell r="D9">
            <v>18</v>
          </cell>
          <cell r="E9">
            <v>14</v>
          </cell>
          <cell r="F9">
            <v>11</v>
          </cell>
          <cell r="G9">
            <v>9</v>
          </cell>
          <cell r="H9">
            <v>7</v>
          </cell>
          <cell r="I9">
            <v>6</v>
          </cell>
          <cell r="J9">
            <v>6</v>
          </cell>
          <cell r="K9">
            <v>6</v>
          </cell>
          <cell r="L9">
            <v>6</v>
          </cell>
          <cell r="M9">
            <v>6</v>
          </cell>
          <cell r="N9">
            <v>0</v>
          </cell>
        </row>
        <row r="10">
          <cell r="A10" t="str">
            <v>Automobile</v>
          </cell>
          <cell r="B10" t="str">
            <v>05</v>
          </cell>
          <cell r="C10">
            <v>13</v>
          </cell>
          <cell r="D10">
            <v>22</v>
          </cell>
          <cell r="E10">
            <v>16</v>
          </cell>
          <cell r="F10">
            <v>12</v>
          </cell>
          <cell r="G10">
            <v>9</v>
          </cell>
          <cell r="H10">
            <v>7</v>
          </cell>
          <cell r="I10">
            <v>7</v>
          </cell>
          <cell r="J10">
            <v>7</v>
          </cell>
          <cell r="K10">
            <v>7</v>
          </cell>
          <cell r="L10">
            <v>0</v>
          </cell>
        </row>
        <row r="11">
          <cell r="A11" t="str">
            <v>Light Truck</v>
          </cell>
          <cell r="B11" t="str">
            <v>06</v>
          </cell>
          <cell r="C11">
            <v>13</v>
          </cell>
          <cell r="D11">
            <v>22</v>
          </cell>
          <cell r="E11">
            <v>16</v>
          </cell>
          <cell r="F11">
            <v>12</v>
          </cell>
          <cell r="G11">
            <v>9</v>
          </cell>
          <cell r="H11">
            <v>7</v>
          </cell>
          <cell r="I11">
            <v>7</v>
          </cell>
          <cell r="J11">
            <v>7</v>
          </cell>
          <cell r="K11">
            <v>7</v>
          </cell>
          <cell r="L11">
            <v>0</v>
          </cell>
        </row>
        <row r="12">
          <cell r="A12" t="str">
            <v>Heavy Truck</v>
          </cell>
          <cell r="B12" t="str">
            <v>07</v>
          </cell>
          <cell r="C12">
            <v>11</v>
          </cell>
          <cell r="D12">
            <v>18</v>
          </cell>
          <cell r="E12">
            <v>14</v>
          </cell>
          <cell r="F12">
            <v>11</v>
          </cell>
          <cell r="G12">
            <v>9</v>
          </cell>
          <cell r="H12">
            <v>7</v>
          </cell>
          <cell r="I12">
            <v>6</v>
          </cell>
          <cell r="J12">
            <v>6</v>
          </cell>
          <cell r="K12">
            <v>6</v>
          </cell>
          <cell r="L12">
            <v>6</v>
          </cell>
          <cell r="M12">
            <v>6</v>
          </cell>
          <cell r="N12">
            <v>0</v>
          </cell>
        </row>
        <row r="13">
          <cell r="A13" t="str">
            <v>Trailers/Forklifts</v>
          </cell>
          <cell r="B13" t="str">
            <v>10</v>
          </cell>
          <cell r="C13">
            <v>13</v>
          </cell>
          <cell r="D13">
            <v>22</v>
          </cell>
          <cell r="E13">
            <v>16</v>
          </cell>
          <cell r="F13">
            <v>12</v>
          </cell>
          <cell r="G13">
            <v>9</v>
          </cell>
          <cell r="H13">
            <v>7</v>
          </cell>
          <cell r="I13">
            <v>7</v>
          </cell>
          <cell r="J13">
            <v>7</v>
          </cell>
          <cell r="K13">
            <v>7</v>
          </cell>
          <cell r="L13">
            <v>0</v>
          </cell>
        </row>
        <row r="14">
          <cell r="A14" t="str">
            <v>Land Improvement</v>
          </cell>
          <cell r="B14" t="str">
            <v>12</v>
          </cell>
          <cell r="C14" t="str">
            <v>n/a</v>
          </cell>
        </row>
        <row r="15">
          <cell r="A15" t="str">
            <v>Leased Capital</v>
          </cell>
          <cell r="B15" t="str">
            <v>20</v>
          </cell>
          <cell r="C15">
            <v>33.333333333333336</v>
          </cell>
          <cell r="D15">
            <v>33.333333333333336</v>
          </cell>
          <cell r="E15">
            <v>33.333333333333336</v>
          </cell>
          <cell r="F15">
            <v>0</v>
          </cell>
        </row>
        <row r="16">
          <cell r="A16" t="str">
            <v>Income Generating FA Equip</v>
          </cell>
          <cell r="B16" t="str">
            <v>21</v>
          </cell>
          <cell r="C16">
            <v>33.333333333333336</v>
          </cell>
          <cell r="D16">
            <v>33.333333333333336</v>
          </cell>
          <cell r="E16">
            <v>33.333333333333336</v>
          </cell>
          <cell r="F16">
            <v>0</v>
          </cell>
        </row>
        <row r="17">
          <cell r="A17" t="str">
            <v>Telephone</v>
          </cell>
          <cell r="B17" t="str">
            <v>31</v>
          </cell>
          <cell r="C17">
            <v>13</v>
          </cell>
          <cell r="D17">
            <v>22</v>
          </cell>
          <cell r="E17">
            <v>16</v>
          </cell>
          <cell r="F17">
            <v>12</v>
          </cell>
          <cell r="G17">
            <v>9</v>
          </cell>
          <cell r="H17">
            <v>7</v>
          </cell>
          <cell r="I17">
            <v>7</v>
          </cell>
          <cell r="J17">
            <v>7</v>
          </cell>
          <cell r="K17">
            <v>7</v>
          </cell>
          <cell r="L17">
            <v>0</v>
          </cell>
        </row>
        <row r="18">
          <cell r="A18" t="str">
            <v>Microwave</v>
          </cell>
          <cell r="B18" t="str">
            <v>34</v>
          </cell>
          <cell r="C18">
            <v>27</v>
          </cell>
          <cell r="D18">
            <v>37</v>
          </cell>
          <cell r="E18">
            <v>18</v>
          </cell>
          <cell r="F18">
            <v>9</v>
          </cell>
          <cell r="G18">
            <v>9</v>
          </cell>
          <cell r="H18">
            <v>0</v>
          </cell>
        </row>
        <row r="19">
          <cell r="A19" t="str">
            <v>Buildings</v>
          </cell>
          <cell r="B19" t="str">
            <v>44</v>
          </cell>
          <cell r="C19">
            <v>1.3</v>
          </cell>
          <cell r="D19">
            <v>2.5</v>
          </cell>
          <cell r="E19">
            <v>2.5</v>
          </cell>
          <cell r="F19">
            <v>2.5</v>
          </cell>
          <cell r="G19">
            <v>2.5</v>
          </cell>
          <cell r="H19">
            <v>2.5</v>
          </cell>
          <cell r="I19">
            <v>2.5</v>
          </cell>
          <cell r="J19">
            <v>2.5</v>
          </cell>
          <cell r="K19">
            <v>2.5</v>
          </cell>
          <cell r="L19">
            <v>2.5</v>
          </cell>
          <cell r="M19">
            <v>2.5</v>
          </cell>
          <cell r="N19">
            <v>2.5</v>
          </cell>
          <cell r="O19">
            <v>2.5</v>
          </cell>
          <cell r="P19">
            <v>2.5</v>
          </cell>
          <cell r="Q19">
            <v>2.5</v>
          </cell>
          <cell r="R19">
            <v>2.5</v>
          </cell>
          <cell r="S19">
            <v>2.5</v>
          </cell>
          <cell r="T19">
            <v>2.5</v>
          </cell>
          <cell r="U19">
            <v>2.5</v>
          </cell>
          <cell r="V19">
            <v>2.5</v>
          </cell>
          <cell r="W19">
            <v>2.5</v>
          </cell>
          <cell r="X19">
            <v>2.5</v>
          </cell>
          <cell r="Y19">
            <v>2.5</v>
          </cell>
          <cell r="Z19">
            <v>2.5</v>
          </cell>
          <cell r="AA19">
            <v>2.5</v>
          </cell>
          <cell r="AB19">
            <v>2.5</v>
          </cell>
          <cell r="AC19">
            <v>2.5</v>
          </cell>
          <cell r="AD19">
            <v>2.5</v>
          </cell>
          <cell r="AE19">
            <v>2.5</v>
          </cell>
          <cell r="AF19">
            <v>2.5</v>
          </cell>
          <cell r="AG19">
            <v>2.5</v>
          </cell>
          <cell r="AH19">
            <v>2.5</v>
          </cell>
          <cell r="AI19">
            <v>2.5</v>
          </cell>
          <cell r="AJ19">
            <v>2.5</v>
          </cell>
          <cell r="AK19">
            <v>2.5</v>
          </cell>
          <cell r="AL19">
            <v>2.5</v>
          </cell>
          <cell r="AM19">
            <v>2.5</v>
          </cell>
          <cell r="AN19">
            <v>2.5</v>
          </cell>
          <cell r="AO19">
            <v>2.5</v>
          </cell>
          <cell r="AP19">
            <v>2.5</v>
          </cell>
          <cell r="AQ19">
            <v>1.2</v>
          </cell>
        </row>
        <row r="20">
          <cell r="A20" t="str">
            <v>Leasehold *</v>
          </cell>
          <cell r="B20" t="str">
            <v>45</v>
          </cell>
          <cell r="C20">
            <v>20</v>
          </cell>
          <cell r="D20">
            <v>20</v>
          </cell>
          <cell r="E20">
            <v>20</v>
          </cell>
          <cell r="F20">
            <v>20</v>
          </cell>
          <cell r="G20">
            <v>20</v>
          </cell>
        </row>
        <row r="21">
          <cell r="A21" t="str">
            <v>M&amp;E Heavy (&gt;$1M)</v>
          </cell>
          <cell r="B21" t="str">
            <v>51</v>
          </cell>
          <cell r="C21">
            <v>6</v>
          </cell>
          <cell r="D21">
            <v>10</v>
          </cell>
          <cell r="E21">
            <v>9</v>
          </cell>
          <cell r="F21">
            <v>8</v>
          </cell>
          <cell r="G21">
            <v>7</v>
          </cell>
          <cell r="H21">
            <v>6</v>
          </cell>
          <cell r="I21">
            <v>6</v>
          </cell>
          <cell r="J21">
            <v>5</v>
          </cell>
          <cell r="K21">
            <v>5</v>
          </cell>
          <cell r="L21">
            <v>4</v>
          </cell>
          <cell r="M21">
            <v>4</v>
          </cell>
          <cell r="N21">
            <v>3</v>
          </cell>
          <cell r="O21">
            <v>3</v>
          </cell>
          <cell r="P21">
            <v>3</v>
          </cell>
          <cell r="Q21">
            <v>3</v>
          </cell>
          <cell r="R21">
            <v>3</v>
          </cell>
          <cell r="S21">
            <v>3</v>
          </cell>
          <cell r="T21">
            <v>3</v>
          </cell>
          <cell r="U21">
            <v>3</v>
          </cell>
          <cell r="V21">
            <v>3</v>
          </cell>
          <cell r="W21">
            <v>3</v>
          </cell>
          <cell r="X21">
            <v>0</v>
          </cell>
        </row>
        <row r="22">
          <cell r="A22" t="str">
            <v>M&amp;E Medium ( &gt;$25K&lt; $1M)</v>
          </cell>
          <cell r="B22" t="str">
            <v>52</v>
          </cell>
          <cell r="C22">
            <v>8</v>
          </cell>
          <cell r="D22">
            <v>13</v>
          </cell>
          <cell r="E22">
            <v>11</v>
          </cell>
          <cell r="F22">
            <v>10</v>
          </cell>
          <cell r="G22">
            <v>8</v>
          </cell>
          <cell r="H22">
            <v>7</v>
          </cell>
          <cell r="I22">
            <v>6</v>
          </cell>
          <cell r="J22">
            <v>5</v>
          </cell>
          <cell r="K22">
            <v>5</v>
          </cell>
          <cell r="L22">
            <v>5</v>
          </cell>
          <cell r="M22">
            <v>5</v>
          </cell>
          <cell r="N22">
            <v>5</v>
          </cell>
          <cell r="O22">
            <v>4</v>
          </cell>
          <cell r="P22">
            <v>4</v>
          </cell>
          <cell r="Q22">
            <v>4</v>
          </cell>
          <cell r="R22">
            <v>0</v>
          </cell>
        </row>
        <row r="23">
          <cell r="A23" t="str">
            <v>M&amp;E Light ( $0 - $25K)</v>
          </cell>
          <cell r="B23" t="str">
            <v>53</v>
          </cell>
          <cell r="C23">
            <v>8</v>
          </cell>
          <cell r="D23">
            <v>13</v>
          </cell>
          <cell r="E23">
            <v>11</v>
          </cell>
          <cell r="F23">
            <v>10</v>
          </cell>
          <cell r="G23">
            <v>8</v>
          </cell>
          <cell r="H23">
            <v>7</v>
          </cell>
          <cell r="I23">
            <v>6</v>
          </cell>
          <cell r="J23">
            <v>6</v>
          </cell>
          <cell r="K23">
            <v>6</v>
          </cell>
          <cell r="L23">
            <v>5</v>
          </cell>
          <cell r="M23">
            <v>5</v>
          </cell>
          <cell r="N23">
            <v>5</v>
          </cell>
          <cell r="O23">
            <v>5</v>
          </cell>
          <cell r="P23">
            <v>5</v>
          </cell>
          <cell r="Q23">
            <v>0</v>
          </cell>
        </row>
        <row r="24">
          <cell r="A24" t="str">
            <v>M&amp;E Special (Test Equip)</v>
          </cell>
          <cell r="B24" t="str">
            <v>54</v>
          </cell>
          <cell r="C24">
            <v>13</v>
          </cell>
          <cell r="D24">
            <v>22</v>
          </cell>
          <cell r="E24">
            <v>16</v>
          </cell>
          <cell r="F24">
            <v>12</v>
          </cell>
          <cell r="G24">
            <v>9</v>
          </cell>
          <cell r="H24">
            <v>7</v>
          </cell>
          <cell r="I24">
            <v>7</v>
          </cell>
          <cell r="J24">
            <v>7</v>
          </cell>
          <cell r="K24">
            <v>7</v>
          </cell>
          <cell r="L24">
            <v>0</v>
          </cell>
        </row>
        <row r="25">
          <cell r="A25" t="str">
            <v>Software</v>
          </cell>
          <cell r="B25" t="str">
            <v>80</v>
          </cell>
          <cell r="C25">
            <v>20</v>
          </cell>
          <cell r="D25">
            <v>20</v>
          </cell>
          <cell r="E25">
            <v>20</v>
          </cell>
          <cell r="F25">
            <v>20</v>
          </cell>
          <cell r="G25">
            <v>20</v>
          </cell>
          <cell r="H25">
            <v>0</v>
          </cell>
        </row>
      </sheetData>
      <sheetData sheetId="4" refreshError="1">
        <row r="51">
          <cell r="A51" t="str">
            <v>SI</v>
          </cell>
          <cell r="B51">
            <v>7412</v>
          </cell>
          <cell r="C51" t="str">
            <v>Taxes &amp; Benefits</v>
          </cell>
          <cell r="D51" t="str">
            <v>LMSI w/ Vacation</v>
          </cell>
          <cell r="E51">
            <v>0.47270900763358781</v>
          </cell>
          <cell r="F51">
            <v>0.48593000000000003</v>
          </cell>
          <cell r="G51">
            <v>0.48593000000000003</v>
          </cell>
          <cell r="H51">
            <v>0.48592999999999997</v>
          </cell>
          <cell r="I51">
            <v>0.48593000000000003</v>
          </cell>
          <cell r="J51">
            <v>0.48593000000000003</v>
          </cell>
          <cell r="K51">
            <v>0.48593000000000003</v>
          </cell>
          <cell r="L51">
            <v>0.48593000000000008</v>
          </cell>
          <cell r="M51">
            <v>0.48592999999999997</v>
          </cell>
          <cell r="N51">
            <v>0.48593000000000003</v>
          </cell>
          <cell r="O51">
            <v>0.48593000000000008</v>
          </cell>
          <cell r="P51">
            <v>0.48593000000000003</v>
          </cell>
          <cell r="Q51">
            <v>0.48593000000000003</v>
          </cell>
          <cell r="R51" t="e">
            <v>#N/A</v>
          </cell>
        </row>
        <row r="52">
          <cell r="A52" t="str">
            <v>OS</v>
          </cell>
          <cell r="B52" t="str">
            <v>Co. 3A</v>
          </cell>
          <cell r="C52" t="str">
            <v>Taxes &amp; Benefits</v>
          </cell>
          <cell r="D52" t="str">
            <v>LMOS w/ Vacation</v>
          </cell>
          <cell r="E52">
            <v>0.19039381679389311</v>
          </cell>
          <cell r="F52">
            <v>0.19043999999999997</v>
          </cell>
          <cell r="G52">
            <v>0.19043999999999994</v>
          </cell>
          <cell r="H52">
            <v>0.19043999999999994</v>
          </cell>
          <cell r="I52">
            <v>0.19043999999999997</v>
          </cell>
          <cell r="J52">
            <v>0.19043999999999997</v>
          </cell>
          <cell r="K52">
            <v>0.19043999999999997</v>
          </cell>
          <cell r="L52">
            <v>0.19043999999999997</v>
          </cell>
          <cell r="M52">
            <v>0.19043999999999997</v>
          </cell>
          <cell r="N52">
            <v>0.19044</v>
          </cell>
          <cell r="O52">
            <v>0.19043999999999997</v>
          </cell>
          <cell r="P52">
            <v>0.19043999999999997</v>
          </cell>
          <cell r="Q52">
            <v>0.19043999999999997</v>
          </cell>
          <cell r="R52" t="e">
            <v>#N/A</v>
          </cell>
        </row>
        <row r="53">
          <cell r="A53" t="str">
            <v>ES</v>
          </cell>
          <cell r="B53" t="str">
            <v>LMES</v>
          </cell>
          <cell r="C53" t="str">
            <v>Taxes &amp; Benefits</v>
          </cell>
          <cell r="D53" t="str">
            <v>LMESC w/Vac</v>
          </cell>
          <cell r="E53">
            <v>0.19839503816793894</v>
          </cell>
          <cell r="F53">
            <v>0.19850000000000001</v>
          </cell>
          <cell r="G53">
            <v>0.19850000000000001</v>
          </cell>
          <cell r="H53">
            <v>0.19850000000000001</v>
          </cell>
          <cell r="I53">
            <v>0.19850000000000001</v>
          </cell>
          <cell r="J53">
            <v>0.19850000000000001</v>
          </cell>
          <cell r="K53">
            <v>0.19850000000000001</v>
          </cell>
          <cell r="L53">
            <v>0.19850000000000001</v>
          </cell>
          <cell r="M53">
            <v>0.19850000000000001</v>
          </cell>
          <cell r="N53">
            <v>0.19850000000000004</v>
          </cell>
          <cell r="O53">
            <v>0.19850000000000001</v>
          </cell>
          <cell r="P53">
            <v>0.19850000000000001</v>
          </cell>
          <cell r="Q53">
            <v>0.19850000000000001</v>
          </cell>
          <cell r="R53" t="e">
            <v>#N/A</v>
          </cell>
        </row>
        <row r="54">
          <cell r="A54" t="str">
            <v>PLM</v>
          </cell>
          <cell r="B54">
            <v>3375</v>
          </cell>
          <cell r="C54" t="str">
            <v>Product Line Management</v>
          </cell>
          <cell r="D54" t="str">
            <v>BPS</v>
          </cell>
          <cell r="E54">
            <v>2.0122389445851652E-2</v>
          </cell>
          <cell r="F54">
            <v>2.0154934577299922E-2</v>
          </cell>
          <cell r="G54">
            <v>2.0154934577299919E-2</v>
          </cell>
          <cell r="H54">
            <v>2.0154934577299922E-2</v>
          </cell>
          <cell r="I54">
            <v>2.0154934577299922E-2</v>
          </cell>
          <cell r="J54">
            <v>2.0154934577299922E-2</v>
          </cell>
          <cell r="K54">
            <v>2.0154934577299922E-2</v>
          </cell>
          <cell r="L54">
            <v>2.0154934577299926E-2</v>
          </cell>
          <cell r="M54">
            <v>2.0154934577299922E-2</v>
          </cell>
          <cell r="N54">
            <v>2.0154934577299926E-2</v>
          </cell>
          <cell r="O54">
            <v>2.0154934577299922E-2</v>
          </cell>
          <cell r="P54">
            <v>2.0154934577299922E-2</v>
          </cell>
          <cell r="Q54">
            <v>2.0154934577299922E-2</v>
          </cell>
          <cell r="R54" t="e">
            <v>#N/A</v>
          </cell>
        </row>
        <row r="55">
          <cell r="A55" t="str">
            <v>PLS1</v>
          </cell>
          <cell r="B55">
            <v>4575</v>
          </cell>
          <cell r="C55" t="str">
            <v>Product Line Support</v>
          </cell>
          <cell r="D55" t="str">
            <v>BPS</v>
          </cell>
          <cell r="E55">
            <v>9.9537266376662804E-3</v>
          </cell>
          <cell r="F55">
            <v>9.9508685504577365E-3</v>
          </cell>
          <cell r="G55">
            <v>9.9508685504577365E-3</v>
          </cell>
          <cell r="H55">
            <v>9.9508685504577365E-3</v>
          </cell>
          <cell r="I55">
            <v>9.9508685504577365E-3</v>
          </cell>
          <cell r="J55">
            <v>9.9508685504577365E-3</v>
          </cell>
          <cell r="K55">
            <v>9.9508685504577365E-3</v>
          </cell>
          <cell r="L55">
            <v>9.9508685504577365E-3</v>
          </cell>
          <cell r="M55">
            <v>9.9508685504577365E-3</v>
          </cell>
          <cell r="N55">
            <v>9.9508685504577365E-3</v>
          </cell>
          <cell r="O55">
            <v>9.9508685504577365E-3</v>
          </cell>
          <cell r="P55">
            <v>9.9508685504577365E-3</v>
          </cell>
          <cell r="Q55">
            <v>9.9508685504577365E-3</v>
          </cell>
          <cell r="R55" t="e">
            <v>#N/A</v>
          </cell>
        </row>
        <row r="56">
          <cell r="A56" t="str">
            <v>IM1</v>
          </cell>
          <cell r="B56">
            <v>3201</v>
          </cell>
          <cell r="C56" t="str">
            <v>Internal Management</v>
          </cell>
          <cell r="D56" t="str">
            <v>ADMS</v>
          </cell>
          <cell r="E56">
            <v>0.02</v>
          </cell>
          <cell r="F56">
            <v>0.02</v>
          </cell>
          <cell r="G56">
            <v>0.02</v>
          </cell>
          <cell r="H56">
            <v>1.9999999999999997E-2</v>
          </cell>
          <cell r="I56">
            <v>0.02</v>
          </cell>
          <cell r="J56">
            <v>2.0000000000000004E-2</v>
          </cell>
          <cell r="K56">
            <v>0.02</v>
          </cell>
          <cell r="L56">
            <v>0.02</v>
          </cell>
          <cell r="M56">
            <v>0.02</v>
          </cell>
          <cell r="N56">
            <v>0.02</v>
          </cell>
          <cell r="O56">
            <v>2.0000000000000004E-2</v>
          </cell>
          <cell r="P56">
            <v>0.02</v>
          </cell>
          <cell r="Q56">
            <v>0.02</v>
          </cell>
          <cell r="R56" t="e">
            <v>#N/A</v>
          </cell>
        </row>
        <row r="57">
          <cell r="A57" t="str">
            <v>IM2</v>
          </cell>
          <cell r="B57">
            <v>5452</v>
          </cell>
          <cell r="C57" t="str">
            <v>Internal Management</v>
          </cell>
          <cell r="D57" t="str">
            <v>Business Transformation</v>
          </cell>
          <cell r="E57">
            <v>0.02</v>
          </cell>
          <cell r="F57">
            <v>0.02</v>
          </cell>
          <cell r="G57">
            <v>0.02</v>
          </cell>
          <cell r="H57">
            <v>1.9999999999999997E-2</v>
          </cell>
          <cell r="I57">
            <v>0.02</v>
          </cell>
          <cell r="J57">
            <v>2.0000000000000004E-2</v>
          </cell>
          <cell r="K57">
            <v>0.02</v>
          </cell>
          <cell r="L57">
            <v>0.02</v>
          </cell>
          <cell r="M57">
            <v>0.02</v>
          </cell>
          <cell r="N57">
            <v>0.02</v>
          </cell>
          <cell r="O57">
            <v>2.0000000000000004E-2</v>
          </cell>
          <cell r="P57">
            <v>0.02</v>
          </cell>
          <cell r="Q57">
            <v>0.02</v>
          </cell>
          <cell r="R57" t="e">
            <v>#N/A</v>
          </cell>
        </row>
        <row r="58">
          <cell r="A58" t="str">
            <v>IM</v>
          </cell>
          <cell r="B58">
            <v>0</v>
          </cell>
          <cell r="C58" t="str">
            <v>Internal Management</v>
          </cell>
          <cell r="D58" t="str">
            <v>Combined Rate - ADMS &amp; Bus. Trans.</v>
          </cell>
          <cell r="E58">
            <v>0.04</v>
          </cell>
          <cell r="F58">
            <v>0.04</v>
          </cell>
          <cell r="G58">
            <v>0.04</v>
          </cell>
          <cell r="H58">
            <v>3.9999999999999994E-2</v>
          </cell>
          <cell r="I58">
            <v>0.04</v>
          </cell>
          <cell r="J58">
            <v>4.0000000000000008E-2</v>
          </cell>
          <cell r="K58">
            <v>0.04</v>
          </cell>
          <cell r="L58">
            <v>0.04</v>
          </cell>
          <cell r="M58">
            <v>0.04</v>
          </cell>
          <cell r="N58">
            <v>0.04</v>
          </cell>
          <cell r="O58">
            <v>4.0000000000000008E-2</v>
          </cell>
          <cell r="P58">
            <v>0.04</v>
          </cell>
          <cell r="Q58">
            <v>0.04</v>
          </cell>
          <cell r="R58" t="e">
            <v>#N/A</v>
          </cell>
        </row>
        <row r="59">
          <cell r="A59" t="str">
            <v>ESC1</v>
          </cell>
          <cell r="B59">
            <v>0</v>
          </cell>
          <cell r="C59" t="str">
            <v>Rate of Gain - Labor Related</v>
          </cell>
          <cell r="D59" t="str">
            <v>Rate of Gain - Labor Related</v>
          </cell>
          <cell r="E59">
            <v>2.7400000000000004E-2</v>
          </cell>
          <cell r="F59">
            <v>2.7400000000000001E-2</v>
          </cell>
          <cell r="G59">
            <v>2.7400000000000001E-2</v>
          </cell>
          <cell r="H59">
            <v>2.7399999999999997E-2</v>
          </cell>
          <cell r="I59">
            <v>2.7400000000000001E-2</v>
          </cell>
          <cell r="J59">
            <v>2.7400000000000001E-2</v>
          </cell>
          <cell r="K59">
            <v>2.7400000000000001E-2</v>
          </cell>
          <cell r="L59">
            <v>2.7400000000000004E-2</v>
          </cell>
          <cell r="M59">
            <v>2.7400000000000001E-2</v>
          </cell>
          <cell r="N59">
            <v>2.7400000000000001E-2</v>
          </cell>
          <cell r="O59">
            <v>2.7400000000000001E-2</v>
          </cell>
          <cell r="P59">
            <v>2.7400000000000001E-2</v>
          </cell>
          <cell r="Q59">
            <v>2.7400000000000001E-2</v>
          </cell>
          <cell r="R59" t="e">
            <v>#N/A</v>
          </cell>
        </row>
        <row r="60">
          <cell r="A60" t="str">
            <v>ESC2</v>
          </cell>
          <cell r="B60">
            <v>0</v>
          </cell>
          <cell r="C60" t="str">
            <v>Rate of Gain - Non-Labor</v>
          </cell>
          <cell r="D60" t="str">
            <v>Rate of Gain - Non-Labor</v>
          </cell>
          <cell r="E60">
            <v>3.6499999999999998E-2</v>
          </cell>
          <cell r="F60">
            <v>3.6499999999999998E-2</v>
          </cell>
          <cell r="G60">
            <v>3.6499999999999998E-2</v>
          </cell>
          <cell r="H60">
            <v>3.6499999999999998E-2</v>
          </cell>
          <cell r="I60">
            <v>3.6499999999999998E-2</v>
          </cell>
          <cell r="J60">
            <v>3.6499999999999998E-2</v>
          </cell>
          <cell r="K60">
            <v>3.6499999999999998E-2</v>
          </cell>
          <cell r="L60">
            <v>3.6499999999999998E-2</v>
          </cell>
          <cell r="M60">
            <v>3.6499999999999998E-2</v>
          </cell>
          <cell r="N60">
            <v>3.6499999999999998E-2</v>
          </cell>
          <cell r="O60">
            <v>3.6499999999999998E-2</v>
          </cell>
          <cell r="P60">
            <v>3.6499999999999998E-2</v>
          </cell>
          <cell r="Q60">
            <v>3.6499999999999998E-2</v>
          </cell>
          <cell r="R60" t="e">
            <v>#N/A</v>
          </cell>
        </row>
        <row r="61">
          <cell r="A61" t="str">
            <v>LUMP</v>
          </cell>
          <cell r="B61">
            <v>0</v>
          </cell>
          <cell r="C61" t="str">
            <v>Lump Sum - Rate of Gain</v>
          </cell>
          <cell r="D61" t="str">
            <v>Lump Sum - Rate of Gain</v>
          </cell>
          <cell r="E61">
            <v>8.9999999999999998E-4</v>
          </cell>
          <cell r="F61">
            <v>8.9999999999999998E-4</v>
          </cell>
          <cell r="G61">
            <v>8.9999999999999998E-4</v>
          </cell>
          <cell r="H61">
            <v>8.9999999999999998E-4</v>
          </cell>
          <cell r="I61">
            <v>8.9999999999999998E-4</v>
          </cell>
          <cell r="J61">
            <v>8.9999999999999998E-4</v>
          </cell>
          <cell r="K61">
            <v>8.9999999999999998E-4</v>
          </cell>
          <cell r="L61">
            <v>8.9999999999999998E-4</v>
          </cell>
          <cell r="M61">
            <v>8.9999999999999998E-4</v>
          </cell>
          <cell r="N61">
            <v>9.0000000000000008E-4</v>
          </cell>
          <cell r="O61">
            <v>9.0000000000000008E-4</v>
          </cell>
          <cell r="P61">
            <v>8.9999999999999998E-4</v>
          </cell>
          <cell r="Q61">
            <v>8.9999999999999998E-4</v>
          </cell>
          <cell r="R61" t="e">
            <v>#N/A</v>
          </cell>
        </row>
        <row r="62">
          <cell r="A62" t="str">
            <v>PLI</v>
          </cell>
          <cell r="B62">
            <v>0</v>
          </cell>
          <cell r="C62" t="str">
            <v>Product Liability Insurance</v>
          </cell>
          <cell r="D62" t="str">
            <v>Product Liability Insurance</v>
          </cell>
          <cell r="E62">
            <v>2.9000000000000002E-3</v>
          </cell>
          <cell r="F62">
            <v>2.8999999999999998E-3</v>
          </cell>
          <cell r="G62">
            <v>2.8999999999999998E-3</v>
          </cell>
          <cell r="H62">
            <v>2.8999999999999998E-3</v>
          </cell>
          <cell r="I62">
            <v>2.8999999999999998E-3</v>
          </cell>
          <cell r="J62">
            <v>2.8999999999999998E-3</v>
          </cell>
          <cell r="K62">
            <v>2.8999999999999998E-3</v>
          </cell>
          <cell r="L62">
            <v>2.8999999999999998E-3</v>
          </cell>
          <cell r="M62">
            <v>2.8999999999999998E-3</v>
          </cell>
          <cell r="N62">
            <v>2.8999999999999998E-3</v>
          </cell>
          <cell r="O62">
            <v>2.8999999999999998E-3</v>
          </cell>
          <cell r="P62">
            <v>2.8999999999999998E-3</v>
          </cell>
          <cell r="Q62">
            <v>2.8999999999999998E-3</v>
          </cell>
          <cell r="R62" t="e">
            <v>#N/A</v>
          </cell>
        </row>
        <row r="63">
          <cell r="A63" t="str">
            <v>MHX1</v>
          </cell>
          <cell r="B63">
            <v>0</v>
          </cell>
          <cell r="C63" t="str">
            <v>Material Handling</v>
          </cell>
          <cell r="D63" t="str">
            <v>1 - Home Office</v>
          </cell>
          <cell r="E63">
            <v>4.8700000000000007E-2</v>
          </cell>
          <cell r="F63">
            <v>4.87E-2</v>
          </cell>
          <cell r="G63">
            <v>4.87E-2</v>
          </cell>
          <cell r="H63">
            <v>4.87E-2</v>
          </cell>
          <cell r="I63">
            <v>4.87E-2</v>
          </cell>
          <cell r="J63">
            <v>4.8700000000000007E-2</v>
          </cell>
          <cell r="K63">
            <v>4.87E-2</v>
          </cell>
          <cell r="L63">
            <v>4.87E-2</v>
          </cell>
          <cell r="M63">
            <v>4.87E-2</v>
          </cell>
          <cell r="N63">
            <v>4.87E-2</v>
          </cell>
          <cell r="O63">
            <v>4.8700000000000007E-2</v>
          </cell>
          <cell r="P63">
            <v>4.87E-2</v>
          </cell>
          <cell r="Q63">
            <v>4.8699999999999993E-2</v>
          </cell>
          <cell r="R63" t="e">
            <v>#N/A</v>
          </cell>
        </row>
        <row r="64">
          <cell r="A64" t="str">
            <v>MHX2</v>
          </cell>
          <cell r="B64">
            <v>0</v>
          </cell>
          <cell r="C64" t="str">
            <v>Material Handling</v>
          </cell>
          <cell r="D64" t="str">
            <v>2 - Home Office</v>
          </cell>
          <cell r="E64">
            <v>2.5100000000000001E-2</v>
          </cell>
          <cell r="F64">
            <v>2.5100000000000001E-2</v>
          </cell>
          <cell r="G64">
            <v>2.5100000000000001E-2</v>
          </cell>
          <cell r="H64">
            <v>2.5099999999999997E-2</v>
          </cell>
          <cell r="I64">
            <v>2.5100000000000004E-2</v>
          </cell>
          <cell r="J64">
            <v>2.5100000000000001E-2</v>
          </cell>
          <cell r="K64">
            <v>2.5100000000000001E-2</v>
          </cell>
          <cell r="L64">
            <v>2.5100000000000004E-2</v>
          </cell>
          <cell r="M64">
            <v>2.5100000000000001E-2</v>
          </cell>
          <cell r="N64">
            <v>2.5100000000000001E-2</v>
          </cell>
          <cell r="O64">
            <v>2.5100000000000001E-2</v>
          </cell>
          <cell r="P64">
            <v>2.5100000000000001E-2</v>
          </cell>
          <cell r="Q64">
            <v>2.5100000000000001E-2</v>
          </cell>
          <cell r="R64" t="e">
            <v>#N/A</v>
          </cell>
        </row>
        <row r="65">
          <cell r="A65" t="str">
            <v>MHX4</v>
          </cell>
          <cell r="B65">
            <v>5422</v>
          </cell>
          <cell r="C65" t="str">
            <v>Material Handling</v>
          </cell>
          <cell r="D65" t="str">
            <v>Seabrook Buyers</v>
          </cell>
          <cell r="E65">
            <v>2.53E-2</v>
          </cell>
          <cell r="F65">
            <v>2.53E-2</v>
          </cell>
          <cell r="G65">
            <v>2.53E-2</v>
          </cell>
          <cell r="H65">
            <v>2.5299999999999996E-2</v>
          </cell>
          <cell r="I65">
            <v>2.53E-2</v>
          </cell>
          <cell r="J65">
            <v>2.53E-2</v>
          </cell>
          <cell r="K65">
            <v>2.53E-2</v>
          </cell>
          <cell r="L65">
            <v>2.5300000000000003E-2</v>
          </cell>
          <cell r="M65">
            <v>2.53E-2</v>
          </cell>
          <cell r="N65">
            <v>2.5300000000000003E-2</v>
          </cell>
          <cell r="O65">
            <v>2.5300000000000003E-2</v>
          </cell>
          <cell r="P65">
            <v>2.53E-2</v>
          </cell>
          <cell r="Q65">
            <v>2.5300000000000003E-2</v>
          </cell>
          <cell r="R65" t="e">
            <v>#N/A</v>
          </cell>
        </row>
        <row r="66">
          <cell r="A66" t="str">
            <v>BA</v>
          </cell>
          <cell r="B66">
            <v>0</v>
          </cell>
          <cell r="C66" t="str">
            <v>Benefits Administration</v>
          </cell>
          <cell r="D66" t="str">
            <v>Benefits Administration</v>
          </cell>
          <cell r="E66">
            <v>3.3599999999999998E-2</v>
          </cell>
          <cell r="F66">
            <v>3.3599999999999998E-2</v>
          </cell>
          <cell r="G66">
            <v>3.3599999999999998E-2</v>
          </cell>
          <cell r="H66">
            <v>3.3599999999999998E-2</v>
          </cell>
          <cell r="I66">
            <v>3.3599999999999998E-2</v>
          </cell>
          <cell r="J66">
            <v>3.3599999999999998E-2</v>
          </cell>
          <cell r="K66">
            <v>3.3599999999999998E-2</v>
          </cell>
          <cell r="L66">
            <v>3.3599999999999998E-2</v>
          </cell>
          <cell r="M66">
            <v>3.3599999999999998E-2</v>
          </cell>
          <cell r="N66">
            <v>3.3600000000000005E-2</v>
          </cell>
          <cell r="O66">
            <v>3.3599999999999998E-2</v>
          </cell>
          <cell r="P66">
            <v>3.3599999999999998E-2</v>
          </cell>
          <cell r="Q66">
            <v>3.3599999999999998E-2</v>
          </cell>
          <cell r="R66" t="e">
            <v>#N/A</v>
          </cell>
        </row>
        <row r="67">
          <cell r="A67" t="str">
            <v>G&amp;A</v>
          </cell>
          <cell r="B67">
            <v>0</v>
          </cell>
          <cell r="C67" t="str">
            <v>General &amp; Administrative</v>
          </cell>
          <cell r="D67" t="str">
            <v xml:space="preserve">Net Rate - Govt </v>
          </cell>
          <cell r="E67">
            <v>6.2724809160305345E-2</v>
          </cell>
          <cell r="F67">
            <v>5.9944444444444446E-2</v>
          </cell>
          <cell r="G67">
            <v>5.9299999999999999E-2</v>
          </cell>
          <cell r="H67">
            <v>5.9299999999999999E-2</v>
          </cell>
          <cell r="I67">
            <v>5.9299999999999999E-2</v>
          </cell>
          <cell r="J67">
            <v>5.9299999999999999E-2</v>
          </cell>
          <cell r="K67">
            <v>5.9300000000000005E-2</v>
          </cell>
          <cell r="L67">
            <v>5.9300000000000005E-2</v>
          </cell>
          <cell r="M67">
            <v>5.9299999999999999E-2</v>
          </cell>
          <cell r="N67">
            <v>5.9300000000000005E-2</v>
          </cell>
          <cell r="O67">
            <v>5.9300000000000005E-2</v>
          </cell>
          <cell r="P67">
            <v>5.9300000000000005E-2</v>
          </cell>
          <cell r="Q67">
            <v>5.9299999999999999E-2</v>
          </cell>
          <cell r="R67" t="e">
            <v>#N/A</v>
          </cell>
        </row>
        <row r="68">
          <cell r="A68" t="str">
            <v>GGA</v>
          </cell>
          <cell r="B68">
            <v>0</v>
          </cell>
          <cell r="C68" t="str">
            <v>General &amp; Administrative</v>
          </cell>
          <cell r="D68" t="str">
            <v xml:space="preserve">Gross Rate - Commercial </v>
          </cell>
          <cell r="E68">
            <v>6.7024809160305343E-2</v>
          </cell>
          <cell r="F68">
            <v>6.4011111111111102E-2</v>
          </cell>
          <cell r="G68">
            <v>6.3299999999999995E-2</v>
          </cell>
          <cell r="H68">
            <v>6.3299999999999995E-2</v>
          </cell>
          <cell r="I68">
            <v>6.3299999999999995E-2</v>
          </cell>
          <cell r="J68">
            <v>6.3299999999999995E-2</v>
          </cell>
          <cell r="K68">
            <v>6.3299999999999995E-2</v>
          </cell>
          <cell r="L68">
            <v>6.3299999999999995E-2</v>
          </cell>
          <cell r="M68">
            <v>6.3299999999999995E-2</v>
          </cell>
          <cell r="N68">
            <v>6.3299999999999995E-2</v>
          </cell>
          <cell r="O68">
            <v>6.3299999999999995E-2</v>
          </cell>
          <cell r="P68">
            <v>6.3299999999999995E-2</v>
          </cell>
          <cell r="Q68">
            <v>6.3299999999999995E-2</v>
          </cell>
          <cell r="R68" t="e">
            <v>#N/A</v>
          </cell>
        </row>
        <row r="69">
          <cell r="A69" t="str">
            <v>SC1</v>
          </cell>
          <cell r="B69">
            <v>0</v>
          </cell>
          <cell r="C69" t="str">
            <v>Service Center</v>
          </cell>
          <cell r="D69" t="str">
            <v>SESG TCI Service Center</v>
          </cell>
          <cell r="E69">
            <v>0</v>
          </cell>
          <cell r="F69">
            <v>0</v>
          </cell>
          <cell r="G69">
            <v>0</v>
          </cell>
          <cell r="H69">
            <v>0</v>
          </cell>
          <cell r="I69">
            <v>0</v>
          </cell>
          <cell r="J69">
            <v>0</v>
          </cell>
          <cell r="K69">
            <v>0</v>
          </cell>
          <cell r="L69">
            <v>0</v>
          </cell>
          <cell r="M69">
            <v>0</v>
          </cell>
          <cell r="N69">
            <v>0</v>
          </cell>
          <cell r="O69">
            <v>0</v>
          </cell>
          <cell r="P69">
            <v>0</v>
          </cell>
          <cell r="Q69">
            <v>0</v>
          </cell>
          <cell r="R69" t="e">
            <v>#N/A</v>
          </cell>
        </row>
        <row r="70">
          <cell r="A70" t="str">
            <v>H&amp;W1</v>
          </cell>
          <cell r="B70">
            <v>0</v>
          </cell>
          <cell r="C70" t="str">
            <v>Health &amp; Welfare Rate</v>
          </cell>
          <cell r="D70" t="str">
            <v>LMOS Hrly Benefit Rate</v>
          </cell>
          <cell r="E70">
            <v>3.0649442748091609</v>
          </cell>
          <cell r="F70">
            <v>3.1478851066666671</v>
          </cell>
          <cell r="G70">
            <v>3.2344695964148973</v>
          </cell>
          <cell r="H70">
            <v>3.3234356099786497</v>
          </cell>
          <cell r="I70">
            <v>3.4144221661537268</v>
          </cell>
          <cell r="J70">
            <v>3.5084155037204381</v>
          </cell>
          <cell r="K70">
            <v>3.6049164865612107</v>
          </cell>
          <cell r="L70">
            <v>3.704071745238084</v>
          </cell>
          <cell r="M70">
            <v>3.8060318828685125</v>
          </cell>
          <cell r="N70">
            <v>3.9101570950742763</v>
          </cell>
          <cell r="O70">
            <v>4.0168811193687741</v>
          </cell>
          <cell r="P70">
            <v>4.1266060923198928</v>
          </cell>
          <cell r="Q70">
            <v>4.239764883159622</v>
          </cell>
          <cell r="R70" t="e">
            <v>#N/A</v>
          </cell>
        </row>
        <row r="71">
          <cell r="A71" t="str">
            <v>D</v>
          </cell>
          <cell r="B71">
            <v>0</v>
          </cell>
          <cell r="C71" t="str">
            <v>Health &amp; Welfare Rate - WD</v>
          </cell>
          <cell r="D71" t="str">
            <v>Minimum Hrly Benefit - Wage Determination</v>
          </cell>
          <cell r="E71">
            <v>3.16</v>
          </cell>
          <cell r="F71">
            <v>3.16</v>
          </cell>
          <cell r="G71">
            <v>3.16</v>
          </cell>
          <cell r="H71">
            <v>3.1599999999999997</v>
          </cell>
          <cell r="I71">
            <v>3.16</v>
          </cell>
          <cell r="J71">
            <v>3.16</v>
          </cell>
          <cell r="K71">
            <v>3.16</v>
          </cell>
          <cell r="L71">
            <v>3.16</v>
          </cell>
          <cell r="M71">
            <v>3.16</v>
          </cell>
          <cell r="N71">
            <v>3.1600000000000006</v>
          </cell>
          <cell r="O71">
            <v>3.1600000000000006</v>
          </cell>
          <cell r="P71">
            <v>3.16</v>
          </cell>
          <cell r="Q71">
            <v>3.16</v>
          </cell>
          <cell r="R71" t="e">
            <v>#N/A</v>
          </cell>
        </row>
        <row r="72">
          <cell r="A72" t="str">
            <v>SPSI</v>
          </cell>
          <cell r="B72">
            <v>0</v>
          </cell>
          <cell r="C72" t="str">
            <v>Savings &amp; Securities Plan - LMSI</v>
          </cell>
          <cell r="D72" t="str">
            <v>401(k) Plan - Company Contribution</v>
          </cell>
          <cell r="E72">
            <v>0.04</v>
          </cell>
          <cell r="F72">
            <v>0.04</v>
          </cell>
          <cell r="G72">
            <v>0.04</v>
          </cell>
          <cell r="H72">
            <v>3.9999999999999994E-2</v>
          </cell>
          <cell r="I72">
            <v>0.04</v>
          </cell>
          <cell r="J72">
            <v>4.0000000000000008E-2</v>
          </cell>
          <cell r="K72">
            <v>0.04</v>
          </cell>
          <cell r="L72">
            <v>0.04</v>
          </cell>
          <cell r="M72">
            <v>0.04</v>
          </cell>
          <cell r="N72">
            <v>0.04</v>
          </cell>
          <cell r="O72">
            <v>4.0000000000000008E-2</v>
          </cell>
          <cell r="P72">
            <v>0.04</v>
          </cell>
          <cell r="Q72">
            <v>0.04</v>
          </cell>
          <cell r="R72" t="e">
            <v>#N/A</v>
          </cell>
        </row>
        <row r="73">
          <cell r="A73" t="str">
            <v>SPOS</v>
          </cell>
          <cell r="B73">
            <v>0</v>
          </cell>
          <cell r="C73" t="str">
            <v>Savings &amp; Securities Plan - LMOS</v>
          </cell>
          <cell r="D73" t="str">
            <v>401(k) Plan - Company Contribution</v>
          </cell>
          <cell r="E73">
            <v>0.02</v>
          </cell>
          <cell r="F73">
            <v>0.02</v>
          </cell>
          <cell r="G73">
            <v>0.02</v>
          </cell>
          <cell r="H73">
            <v>1.9999999999999997E-2</v>
          </cell>
          <cell r="I73">
            <v>0.02</v>
          </cell>
          <cell r="J73">
            <v>2.0000000000000004E-2</v>
          </cell>
          <cell r="K73">
            <v>0.02</v>
          </cell>
          <cell r="L73">
            <v>0.02</v>
          </cell>
          <cell r="M73">
            <v>0.02</v>
          </cell>
          <cell r="N73">
            <v>0.02</v>
          </cell>
          <cell r="O73">
            <v>2.0000000000000004E-2</v>
          </cell>
          <cell r="P73">
            <v>0.02</v>
          </cell>
          <cell r="Q73">
            <v>0.02</v>
          </cell>
          <cell r="R73" t="e">
            <v>#N/A</v>
          </cell>
        </row>
        <row r="74">
          <cell r="A74" t="str">
            <v>IFF</v>
          </cell>
          <cell r="C74" t="str">
            <v>IFF</v>
          </cell>
          <cell r="D74">
            <v>0</v>
          </cell>
          <cell r="E74">
            <v>7.4999999999999997E-3</v>
          </cell>
          <cell r="F74">
            <v>7.4999999999999997E-3</v>
          </cell>
          <cell r="G74">
            <v>7.4999999999999997E-3</v>
          </cell>
          <cell r="H74">
            <v>7.4999999999999997E-3</v>
          </cell>
          <cell r="I74">
            <v>7.4999999999999997E-3</v>
          </cell>
          <cell r="J74">
            <v>7.4999999999999997E-3</v>
          </cell>
          <cell r="K74">
            <v>7.5000000000000006E-3</v>
          </cell>
          <cell r="L74">
            <v>7.4999999999999997E-3</v>
          </cell>
          <cell r="M74">
            <v>7.4999999999999997E-3</v>
          </cell>
          <cell r="N74">
            <v>7.4999999999999997E-3</v>
          </cell>
          <cell r="O74">
            <v>7.5000000000000006E-3</v>
          </cell>
          <cell r="P74">
            <v>7.5000000000000006E-3</v>
          </cell>
          <cell r="Q74">
            <v>7.4999999999999997E-3</v>
          </cell>
          <cell r="R74" t="e">
            <v>#N/A</v>
          </cell>
        </row>
        <row r="75">
          <cell r="A75" t="str">
            <v>FEE</v>
          </cell>
          <cell r="C75" t="str">
            <v>Fee</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t="e">
            <v>#N/A</v>
          </cell>
        </row>
        <row r="76">
          <cell r="A76" t="str">
            <v>AWARD_FEE</v>
          </cell>
          <cell r="C76" t="str">
            <v>Award Fee</v>
          </cell>
          <cell r="D76">
            <v>0</v>
          </cell>
          <cell r="E76">
            <v>0.08</v>
          </cell>
          <cell r="F76">
            <v>0.08</v>
          </cell>
          <cell r="G76">
            <v>0.08</v>
          </cell>
          <cell r="H76">
            <v>7.9999999999999988E-2</v>
          </cell>
          <cell r="I76">
            <v>0.08</v>
          </cell>
          <cell r="J76">
            <v>8.0000000000000016E-2</v>
          </cell>
          <cell r="K76">
            <v>0.08</v>
          </cell>
          <cell r="L76">
            <v>0.08</v>
          </cell>
          <cell r="M76">
            <v>0.08</v>
          </cell>
          <cell r="N76">
            <v>0.08</v>
          </cell>
          <cell r="O76">
            <v>8.0000000000000016E-2</v>
          </cell>
          <cell r="P76">
            <v>0.08</v>
          </cell>
          <cell r="Q76">
            <v>0.08</v>
          </cell>
          <cell r="R76" t="e">
            <v>#N/A</v>
          </cell>
        </row>
        <row r="77">
          <cell r="A77" t="str">
            <v>UNALLOW_G&amp;A</v>
          </cell>
          <cell r="C77" t="str">
            <v>Unallowable G&amp;A</v>
          </cell>
          <cell r="D77">
            <v>0</v>
          </cell>
          <cell r="E77">
            <v>4.2999999999999983E-3</v>
          </cell>
          <cell r="F77">
            <v>4.0666666666666559E-3</v>
          </cell>
          <cell r="G77">
            <v>3.9999999999999966E-3</v>
          </cell>
          <cell r="H77">
            <v>3.9999999999999966E-3</v>
          </cell>
          <cell r="I77">
            <v>3.9999999999999966E-3</v>
          </cell>
          <cell r="J77">
            <v>3.9999999999999966E-3</v>
          </cell>
          <cell r="K77">
            <v>3.9999999999999966E-3</v>
          </cell>
          <cell r="L77">
            <v>3.9999999999999966E-3</v>
          </cell>
          <cell r="M77">
            <v>3.9999999999999966E-3</v>
          </cell>
          <cell r="N77">
            <v>3.9999999999999966E-3</v>
          </cell>
          <cell r="O77">
            <v>3.9999999999999966E-3</v>
          </cell>
          <cell r="P77">
            <v>3.9999999999999966E-3</v>
          </cell>
          <cell r="Q77">
            <v>3.9999999999999966E-3</v>
          </cell>
          <cell r="R77" t="e">
            <v>#N/A</v>
          </cell>
        </row>
        <row r="78">
          <cell r="A78" t="str">
            <v>LMISG&amp;A</v>
          </cell>
          <cell r="E78">
            <v>6.5000000000000006E-3</v>
          </cell>
          <cell r="F78">
            <v>6.4999999999999997E-3</v>
          </cell>
          <cell r="G78">
            <v>6.4999999999999997E-3</v>
          </cell>
          <cell r="H78">
            <v>6.4999999999999997E-3</v>
          </cell>
          <cell r="I78">
            <v>6.4999999999999997E-3</v>
          </cell>
          <cell r="J78">
            <v>6.5000000000000006E-3</v>
          </cell>
          <cell r="K78">
            <v>6.4999999999999997E-3</v>
          </cell>
          <cell r="L78">
            <v>6.4999999999999997E-3</v>
          </cell>
          <cell r="M78">
            <v>6.4999999999999997E-3</v>
          </cell>
          <cell r="N78">
            <v>6.4999999999999997E-3</v>
          </cell>
          <cell r="O78">
            <v>6.4999999999999997E-3</v>
          </cell>
          <cell r="P78">
            <v>6.4999999999999997E-3</v>
          </cell>
          <cell r="Q78">
            <v>6.4999999999999997E-3</v>
          </cell>
          <cell r="R78" t="e">
            <v>#N/A</v>
          </cell>
        </row>
        <row r="79">
          <cell r="A79" t="str">
            <v>LMPSG&amp;A</v>
          </cell>
          <cell r="E79">
            <v>1.0241984732824429E-2</v>
          </cell>
          <cell r="F79">
            <v>1.0277777777777778E-2</v>
          </cell>
          <cell r="G79">
            <v>1.0221839080459771E-2</v>
          </cell>
          <cell r="H79">
            <v>1.0200000000000001E-2</v>
          </cell>
          <cell r="I79">
            <v>1.0200000000000001E-2</v>
          </cell>
          <cell r="J79">
            <v>1.0200000000000001E-2</v>
          </cell>
          <cell r="K79">
            <v>1.0200000000000001E-2</v>
          </cell>
          <cell r="L79">
            <v>1.0200000000000001E-2</v>
          </cell>
          <cell r="M79">
            <v>1.0200000000000001E-2</v>
          </cell>
          <cell r="N79">
            <v>1.0200000000000001E-2</v>
          </cell>
          <cell r="O79">
            <v>1.0200000000000001E-2</v>
          </cell>
          <cell r="P79">
            <v>1.0200000000000001E-2</v>
          </cell>
          <cell r="Q79">
            <v>1.0200000000000001E-2</v>
          </cell>
          <cell r="R79" t="e">
            <v>#N/A</v>
          </cell>
        </row>
        <row r="80">
          <cell r="A80" t="str">
            <v>LMISGGA</v>
          </cell>
          <cell r="E80">
            <v>7.4999999999999997E-3</v>
          </cell>
          <cell r="F80">
            <v>7.4999999999999997E-3</v>
          </cell>
          <cell r="G80">
            <v>7.4999999999999997E-3</v>
          </cell>
          <cell r="H80">
            <v>7.4999999999999997E-3</v>
          </cell>
          <cell r="I80">
            <v>7.4999999999999997E-3</v>
          </cell>
          <cell r="J80">
            <v>7.4999999999999997E-3</v>
          </cell>
          <cell r="K80">
            <v>7.5000000000000006E-3</v>
          </cell>
          <cell r="L80">
            <v>7.4999999999999997E-3</v>
          </cell>
          <cell r="M80">
            <v>7.4999999999999997E-3</v>
          </cell>
          <cell r="N80">
            <v>7.4999999999999997E-3</v>
          </cell>
          <cell r="O80">
            <v>7.5000000000000006E-3</v>
          </cell>
          <cell r="P80">
            <v>7.5000000000000006E-3</v>
          </cell>
          <cell r="Q80">
            <v>7.4999999999999997E-3</v>
          </cell>
          <cell r="R80" t="e">
            <v>#N/A</v>
          </cell>
        </row>
        <row r="81">
          <cell r="A81" t="str">
            <v>LMPSGGA</v>
          </cell>
          <cell r="E81">
            <v>1.0741984732824427E-2</v>
          </cell>
          <cell r="F81">
            <v>1.0777777777777778E-2</v>
          </cell>
          <cell r="G81">
            <v>1.0721839080459769E-2</v>
          </cell>
          <cell r="H81">
            <v>1.0699999999999999E-2</v>
          </cell>
          <cell r="I81">
            <v>1.0699999999999999E-2</v>
          </cell>
          <cell r="J81">
            <v>1.0699999999999999E-2</v>
          </cell>
          <cell r="K81">
            <v>1.0700000000000001E-2</v>
          </cell>
          <cell r="L81">
            <v>1.0700000000000001E-2</v>
          </cell>
          <cell r="M81">
            <v>1.0699999999999998E-2</v>
          </cell>
          <cell r="N81">
            <v>1.0699999999999999E-2</v>
          </cell>
          <cell r="O81">
            <v>1.0700000000000001E-2</v>
          </cell>
          <cell r="P81">
            <v>1.0700000000000001E-2</v>
          </cell>
          <cell r="Q81">
            <v>1.0699999999999999E-2</v>
          </cell>
          <cell r="R81" t="e">
            <v>#N/A</v>
          </cell>
        </row>
        <row r="82">
          <cell r="A82" t="str">
            <v>HOUSED_HOURLY_RATE</v>
          </cell>
          <cell r="E82">
            <v>5.2624162740960649</v>
          </cell>
          <cell r="F82">
            <v>5.4048231644729494</v>
          </cell>
          <cell r="G82">
            <v>5.5534861048338353</v>
          </cell>
          <cell r="H82">
            <v>5.7062380492875366</v>
          </cell>
          <cell r="I82">
            <v>5.8624592040651375</v>
          </cell>
          <cell r="J82">
            <v>6.0238429112121343</v>
          </cell>
          <cell r="K82">
            <v>6.1895321691674576</v>
          </cell>
          <cell r="L82">
            <v>6.3597787381547111</v>
          </cell>
          <cell r="M82">
            <v>6.5348411991545436</v>
          </cell>
          <cell r="N82">
            <v>6.7136210274727723</v>
          </cell>
          <cell r="O82">
            <v>6.8968629372524726</v>
          </cell>
          <cell r="P82">
            <v>7.0852573847726212</v>
          </cell>
          <cell r="Q82">
            <v>7.2795475933634783</v>
          </cell>
          <cell r="R82" t="e">
            <v>#N/A</v>
          </cell>
        </row>
        <row r="83">
          <cell r="A83" t="str">
            <v>DEPT</v>
          </cell>
          <cell r="C83" t="str">
            <v>D7264</v>
          </cell>
          <cell r="D83" t="str">
            <v>Health Research</v>
          </cell>
          <cell r="E83">
            <v>0.5103507633587786</v>
          </cell>
          <cell r="F83">
            <v>0.50419999999999998</v>
          </cell>
          <cell r="G83">
            <v>0.50419999999999998</v>
          </cell>
          <cell r="H83">
            <v>0.50419999999999998</v>
          </cell>
          <cell r="I83">
            <v>0.50419999999999998</v>
          </cell>
          <cell r="J83">
            <v>0.50419999999999998</v>
          </cell>
          <cell r="K83">
            <v>0.50419999999999998</v>
          </cell>
          <cell r="L83">
            <v>0.50419999999999998</v>
          </cell>
          <cell r="M83">
            <v>0.50419999999999998</v>
          </cell>
          <cell r="N83">
            <v>0.50419999999999998</v>
          </cell>
          <cell r="O83">
            <v>0.50419999999999998</v>
          </cell>
          <cell r="P83">
            <v>0.50419999999999998</v>
          </cell>
          <cell r="Q83">
            <v>0.50419999999999998</v>
          </cell>
          <cell r="R83" t="e">
            <v>#N/A</v>
          </cell>
        </row>
      </sheetData>
      <sheetData sheetId="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gin analysis - services only"/>
      <sheetName val="REVENUE"/>
      <sheetName val="COST"/>
      <sheetName val="Summary-of-Charge"/>
      <sheetName val="BOELabor"/>
      <sheetName val="Sorted BOM"/>
      <sheetName val="1-TO-Management"/>
      <sheetName val="2-O&amp;M-Existing-System"/>
      <sheetName val="3 Gap-Analysis"/>
      <sheetName val="4-Buildout-Server"/>
      <sheetName val="4-Buildout-Security"/>
      <sheetName val="4-Buildout-Storage"/>
      <sheetName val="4-Buildout-Network"/>
      <sheetName val="4-Buildout-Software"/>
      <sheetName val="4-Buildout-Facility"/>
      <sheetName val="5-Migration-Pilot"/>
      <sheetName val="5-Migration"/>
      <sheetName val="6-O&amp;M-Target-System"/>
      <sheetName val="7-Training-Documentation"/>
      <sheetName val="8 - Decommission"/>
      <sheetName val="9-Optional-Software"/>
      <sheetName val="Others"/>
      <sheetName val="Notes-Assumptions"/>
      <sheetName val="Sample-Pricing"/>
      <sheetName val="Sample-BOE"/>
      <sheetName val="IDIQ Max Rates"/>
    </sheetNames>
    <sheetDataSet>
      <sheetData sheetId="0" refreshError="1"/>
      <sheetData sheetId="1" refreshError="1"/>
      <sheetData sheetId="2" refreshError="1"/>
      <sheetData sheetId="3" refreshError="1"/>
      <sheetData sheetId="4" refreshError="1"/>
      <sheetData sheetId="5"/>
      <sheetData sheetId="6"/>
      <sheetData sheetId="7">
        <row r="33">
          <cell r="P33">
            <v>0</v>
          </cell>
        </row>
      </sheetData>
      <sheetData sheetId="8">
        <row r="50">
          <cell r="P50">
            <v>0</v>
          </cell>
        </row>
      </sheetData>
      <sheetData sheetId="9">
        <row r="20">
          <cell r="R20">
            <v>208911.441509903</v>
          </cell>
        </row>
      </sheetData>
      <sheetData sheetId="10">
        <row r="9">
          <cell r="R9">
            <v>14625.883243125001</v>
          </cell>
        </row>
      </sheetData>
      <sheetData sheetId="11">
        <row r="9">
          <cell r="R9">
            <v>14960.034271875</v>
          </cell>
        </row>
      </sheetData>
      <sheetData sheetId="12">
        <row r="9">
          <cell r="R9">
            <v>14960.034271875</v>
          </cell>
        </row>
      </sheetData>
      <sheetData sheetId="13">
        <row r="9">
          <cell r="R9">
            <v>14712.605985000002</v>
          </cell>
        </row>
      </sheetData>
      <sheetData sheetId="14">
        <row r="9">
          <cell r="R9">
            <v>14712.605985000002</v>
          </cell>
        </row>
      </sheetData>
      <sheetData sheetId="15"/>
      <sheetData sheetId="16"/>
      <sheetData sheetId="17">
        <row r="26">
          <cell r="U26">
            <v>994567.84531909216</v>
          </cell>
        </row>
        <row r="233">
          <cell r="U233">
            <v>2811086.1152616441</v>
          </cell>
        </row>
        <row r="440">
          <cell r="U440">
            <v>2999278.3273819</v>
          </cell>
        </row>
      </sheetData>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over Sheet"/>
      <sheetName val="General Input"/>
      <sheetName val="rts_vlms"/>
      <sheetName val="Summary"/>
      <sheetName val="Cost Input"/>
      <sheetName val="CCC FTEs 12-17"/>
      <sheetName val="Capital Intensity"/>
      <sheetName val="Year 1"/>
      <sheetName val="Model"/>
      <sheetName val="Commission"/>
      <sheetName val="Price by Tower"/>
      <sheetName val="FTE RampUp"/>
      <sheetName val="Executive Summary"/>
      <sheetName val="Mgmt Summary"/>
      <sheetName val="NB Mgmt Checklist"/>
      <sheetName val="ITS FTEs 12-9"/>
      <sheetName val="Savings Analysis"/>
      <sheetName val="Savings Slide"/>
      <sheetName val="P&amp;L Analysis"/>
      <sheetName val="Cst_BU"/>
      <sheetName val="t for c calc"/>
      <sheetName val="CPU"/>
      <sheetName val="DASD"/>
      <sheetName val="VTS-Tape"/>
      <sheetName val="Total HW"/>
      <sheetName val="Input Signatures"/>
      <sheetName val="Model Checklist"/>
      <sheetName val="Assumptions"/>
      <sheetName val="Table of Contents"/>
    </sheetNames>
    <sheetDataSet>
      <sheetData sheetId="0" refreshError="1"/>
      <sheetData sheetId="1" refreshError="1"/>
      <sheetData sheetId="2" refreshError="1">
        <row r="17">
          <cell r="F17">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R Charts for Jill"/>
      <sheetName val="EMC Arrow Analysis"/>
      <sheetName val="Margin Analysis"/>
      <sheetName val="Revenue"/>
      <sheetName val="SPEND PLAN"/>
      <sheetName val="SPEND PLAN ACT"/>
      <sheetName val="Summary w labor Broken Out"/>
      <sheetName val="Summary with ContractInfo"/>
      <sheetName val="Summary-of-Charge"/>
      <sheetName val="BOELabor"/>
      <sheetName val="Vendor BOM"/>
      <sheetName val="Sorted BOM"/>
      <sheetName val="Revised BOM"/>
      <sheetName val="Summary"/>
      <sheetName val="1-TO-Management"/>
      <sheetName val="2-O&amp;M-Existing-System"/>
      <sheetName val="3 Gap-Analysis"/>
      <sheetName val="4-Buildout-Server"/>
      <sheetName val="4-Buildout-Security"/>
      <sheetName val="4-Buildout-Storage"/>
      <sheetName val="4-Buildout-Network"/>
      <sheetName val="4-Buildout-Software"/>
      <sheetName val="4-Buildout-Facility"/>
      <sheetName val="5-Migration-Pilot"/>
      <sheetName val="5-Migration"/>
      <sheetName val="6-O&amp;M-Target-System"/>
      <sheetName val="7-Training-Documentation"/>
      <sheetName val="8 - Decommission"/>
      <sheetName val="9-Optional-Software"/>
      <sheetName val="IDIQ Max Rates"/>
      <sheetName val="Charge Codes"/>
      <sheetName val="CLIN Spend Plans"/>
      <sheetName val="Pri1-9.1B OAK8 P&amp;C Installation"/>
      <sheetName val="Pri2-10.1 OAK8 ReconcileBOM&amp;Des"/>
      <sheetName val="Pri3-9.1 OAK8 Power &amp; Cooling"/>
      <sheetName val="Pri4-7.1 Network-Servers (OAK8)"/>
      <sheetName val="Pri5-10.3 EMC ReconcileBOM&amp;Des"/>
      <sheetName val="Pri6-7.2 Network-Security(OAK8)"/>
      <sheetName val="Pri7-11.3 Backup Software"/>
      <sheetName val="Pri8-6.2 Archive Migration"/>
      <sheetName val="Pri9-10.2 WODC ReconcileBOM&amp;Des"/>
      <sheetName val="Pri10-7.1 Network-Servers(WODC)"/>
      <sheetName val="Pri12-6.1 Archive Storage 48TB"/>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ow r="12">
          <cell r="AB12">
            <v>0.80500000000000005</v>
          </cell>
        </row>
        <row r="32">
          <cell r="AC32">
            <v>0.68</v>
          </cell>
        </row>
      </sheetData>
      <sheetData sheetId="10" refreshError="1"/>
      <sheetData sheetId="11" refreshError="1"/>
      <sheetData sheetId="12" refreshError="1"/>
      <sheetData sheetId="13"/>
      <sheetData sheetId="14"/>
      <sheetData sheetId="15" refreshError="1"/>
      <sheetData sheetId="16">
        <row r="31">
          <cell r="V31">
            <v>56728.43558922899</v>
          </cell>
        </row>
      </sheetData>
      <sheetData sheetId="17">
        <row r="181">
          <cell r="V181">
            <v>20414.492546923</v>
          </cell>
        </row>
      </sheetData>
      <sheetData sheetId="18">
        <row r="49">
          <cell r="U49">
            <v>2752.1690681249993</v>
          </cell>
        </row>
      </sheetData>
      <sheetData sheetId="19">
        <row r="106">
          <cell r="U106">
            <v>2815.0466468749996</v>
          </cell>
        </row>
      </sheetData>
      <sheetData sheetId="20">
        <row r="73">
          <cell r="U73">
            <v>2815.0466468749996</v>
          </cell>
        </row>
      </sheetData>
      <sheetData sheetId="21">
        <row r="59">
          <cell r="U59">
            <v>2768.4877849999998</v>
          </cell>
        </row>
      </sheetData>
      <sheetData sheetId="22">
        <row r="26">
          <cell r="U26">
            <v>2768.4877849999998</v>
          </cell>
        </row>
      </sheetData>
      <sheetData sheetId="23">
        <row r="25">
          <cell r="V25">
            <v>60066.899304279992</v>
          </cell>
        </row>
      </sheetData>
      <sheetData sheetId="24">
        <row r="30">
          <cell r="V30">
            <v>92796.126648803998</v>
          </cell>
        </row>
      </sheetData>
      <sheetData sheetId="25">
        <row r="112">
          <cell r="W112">
            <v>140415.41816537196</v>
          </cell>
        </row>
      </sheetData>
      <sheetData sheetId="26">
        <row r="24">
          <cell r="V24">
            <v>39602.426446928002</v>
          </cell>
        </row>
      </sheetData>
      <sheetData sheetId="27">
        <row r="18">
          <cell r="U18">
            <v>16019.577000000014</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DELETE"/>
      <sheetName val="DL Base"/>
      <sheetName val="ORHDBASE"/>
      <sheetName val="B&amp;PBASE"/>
      <sheetName val="IWO"/>
      <sheetName val="DIRMHX"/>
      <sheetName val="B&amp;PMHX"/>
      <sheetName val="ODC"/>
      <sheetName val="Total Services"/>
      <sheetName val="TOTAL FACILITIES"/>
      <sheetName val="FAC_RATE.XLS"/>
      <sheetName val="a08-a09"/>
      <sheetName val="Army ES"/>
      <sheetName val="N-M ISC"/>
      <sheetName val="N-M L"/>
      <sheetName val="OSD JOINT (H)"/>
      <sheetName val="OSD JOINT (L)"/>
      <sheetName val="OSD JOINT FCC"/>
      <sheetName val="INTEL SPA"/>
      <sheetName val="INTEL NEMA"/>
      <sheetName val="INTEL (L)"/>
      <sheetName val="INFO OPS TFC"/>
      <sheetName val="INFO OPS ESC"/>
      <sheetName val="PROJECT SERVICES"/>
      <sheetName val="MHX"/>
      <sheetName val="CURR PD g&amp;a base worksheet"/>
      <sheetName val="YTD g&amp;a base worksheet"/>
      <sheetName val="G&amp;A"/>
      <sheetName val="Act vs Prov"/>
      <sheetName val="Planned"/>
      <sheetName val="Utilization"/>
      <sheetName val="Budget Utilization"/>
      <sheetName val="UNALLOW 2"/>
      <sheetName val="UNALLOW QRY 2"/>
      <sheetName val="UNALLOW"/>
      <sheetName val="UNALL.QUERY"/>
      <sheetName val="3 MONTH"/>
      <sheetName val="UPDATE 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2">
          <cell r="M12">
            <v>3759272</v>
          </cell>
        </row>
        <row r="15">
          <cell r="M15">
            <v>11506030.040000001</v>
          </cell>
        </row>
        <row r="16">
          <cell r="M16">
            <v>588704.06000000006</v>
          </cell>
        </row>
        <row r="36">
          <cell r="M36">
            <v>15219222.42</v>
          </cell>
        </row>
        <row r="39">
          <cell r="M39">
            <v>40494323.800000004</v>
          </cell>
        </row>
        <row r="40">
          <cell r="M40">
            <v>4657798.7499999991</v>
          </cell>
        </row>
        <row r="59">
          <cell r="M59">
            <v>3633165.2</v>
          </cell>
        </row>
        <row r="62">
          <cell r="M62">
            <v>8800979.7199999988</v>
          </cell>
        </row>
        <row r="63">
          <cell r="M63">
            <v>624497.36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 Model"/>
      <sheetName val="Cost_Assumptions"/>
      <sheetName val="Infra"/>
      <sheetName val="Cost Per User # 2"/>
      <sheetName val="Hardware Maintenance"/>
      <sheetName val="Per New Device 1 Times"/>
      <sheetName val="Migration Detail"/>
      <sheetName val="Novell Pricing Estimates"/>
      <sheetName val="Ignore this Sheet"/>
      <sheetName val="Cost Per User _ 2"/>
      <sheetName val="Co 0001 FA to Co 1712"/>
      <sheetName val="General Input"/>
      <sheetName val="Smartlink Download"/>
      <sheetName val="Salaries"/>
      <sheetName val="Tower 10"/>
      <sheetName val="Tables"/>
      <sheetName val="Maintenance"/>
      <sheetName val="Sheet2"/>
      <sheetName val="Rates"/>
      <sheetName val="GSG Server report by Customer D"/>
      <sheetName val="Revenue"/>
    </sheetNames>
    <sheetDataSet>
      <sheetData sheetId="0" refreshError="1"/>
      <sheetData sheetId="1" refreshError="1"/>
      <sheetData sheetId="2" refreshError="1"/>
      <sheetData sheetId="3" refreshError="1"/>
      <sheetData sheetId="4" refreshError="1">
        <row r="1">
          <cell r="B1">
            <v>725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Billing"/>
      <sheetName val="Assumptions"/>
      <sheetName val="ACS Model View"/>
      <sheetName val="Salaries"/>
      <sheetName val="Client Hardware"/>
      <sheetName val="Intellicenter - Helpdesk"/>
      <sheetName val="1 Times Summary"/>
      <sheetName val="Transition Costs"/>
      <sheetName val="Migration Detail"/>
      <sheetName val="Infrastructure"/>
      <sheetName val="All PC's by Sitecode "/>
      <sheetName val="Org"/>
      <sheetName val="Cost Per User # 2"/>
      <sheetName val="Tables"/>
      <sheetName val="General Input"/>
      <sheetName val="Smartlink Download"/>
      <sheetName val="Maintenance"/>
    </sheetNames>
    <sheetDataSet>
      <sheetData sheetId="0" refreshError="1"/>
      <sheetData sheetId="1" refreshError="1"/>
      <sheetData sheetId="2" refreshError="1">
        <row r="2">
          <cell r="E2">
            <v>3252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Template"/>
      <sheetName val="Labor"/>
      <sheetName val="FFS"/>
      <sheetName val="ODC"/>
      <sheetName val="Material"/>
      <sheetName val="AWS Prices"/>
      <sheetName val="Assumptions"/>
      <sheetName val="Rate Descriptions"/>
    </sheetNames>
    <sheetDataSet>
      <sheetData sheetId="0" refreshError="1"/>
      <sheetData sheetId="1" refreshError="1"/>
      <sheetData sheetId="2" refreshError="1"/>
      <sheetData sheetId="3" refreshError="1"/>
      <sheetData sheetId="4" refreshError="1"/>
      <sheetData sheetId="5">
        <row r="6">
          <cell r="Q6">
            <v>22825.861964735515</v>
          </cell>
        </row>
      </sheetData>
      <sheetData sheetId="6" refreshError="1"/>
      <sheetData sheetId="7">
        <row r="4">
          <cell r="A4" t="str">
            <v>Administration/Clerical (Jr.)</v>
          </cell>
        </row>
        <row r="5">
          <cell r="A5" t="str">
            <v>Administration/Clerical (Mid.)</v>
          </cell>
        </row>
        <row r="6">
          <cell r="A6" t="str">
            <v>Administration/Clerical (Sr.)</v>
          </cell>
        </row>
        <row r="7">
          <cell r="A7" t="str">
            <v>Applications Systems Analyst (Jr.)</v>
          </cell>
        </row>
        <row r="8">
          <cell r="A8" t="str">
            <v>Applications Systems Analyst (Mid.)</v>
          </cell>
        </row>
        <row r="9">
          <cell r="A9" t="str">
            <v>Applications Systems Analyst (Sr.)</v>
          </cell>
        </row>
        <row r="10">
          <cell r="A10" t="str">
            <v>CM/Release Manager</v>
          </cell>
        </row>
        <row r="11">
          <cell r="A11" t="str">
            <v>Configuration Management Manager</v>
          </cell>
        </row>
        <row r="12">
          <cell r="A12" t="str">
            <v>Configuration Management Specialist (Jr.)</v>
          </cell>
        </row>
        <row r="13">
          <cell r="A13" t="str">
            <v>Configuration Management Specialist (Mid.)</v>
          </cell>
        </row>
        <row r="14">
          <cell r="A14" t="str">
            <v>Configuration Management Specialist (Sr.)</v>
          </cell>
        </row>
        <row r="15">
          <cell r="A15" t="str">
            <v>Data Analyst (Jr.)</v>
          </cell>
        </row>
        <row r="16">
          <cell r="A16" t="str">
            <v>Data Analyst (Mid.)</v>
          </cell>
        </row>
        <row r="17">
          <cell r="A17" t="str">
            <v>Data Analyst (Sr.)</v>
          </cell>
        </row>
        <row r="18">
          <cell r="A18" t="str">
            <v>Data Warehousing Specialist (Jr.)</v>
          </cell>
        </row>
        <row r="19">
          <cell r="A19" t="str">
            <v>Data Warehousing Specialist (Mid.)</v>
          </cell>
        </row>
        <row r="20">
          <cell r="A20" t="str">
            <v>Data Warehousing Specialist (Sr.)</v>
          </cell>
        </row>
        <row r="21">
          <cell r="A21" t="str">
            <v>Database Administrator (Jr.)</v>
          </cell>
        </row>
        <row r="22">
          <cell r="A22" t="str">
            <v>Database Administrator (Mid.)</v>
          </cell>
        </row>
        <row r="23">
          <cell r="A23" t="str">
            <v>Database Administrator (Sr.)</v>
          </cell>
        </row>
        <row r="24">
          <cell r="A24" t="str">
            <v>Database Engineer</v>
          </cell>
        </row>
        <row r="25">
          <cell r="A25" t="str">
            <v>Database Manager</v>
          </cell>
        </row>
        <row r="26">
          <cell r="A26" t="str">
            <v>Enterprise Architect</v>
          </cell>
        </row>
        <row r="27">
          <cell r="A27" t="str">
            <v>Enterprise Data Architect</v>
          </cell>
        </row>
        <row r="28">
          <cell r="A28" t="str">
            <v>Help Desk Manager</v>
          </cell>
        </row>
        <row r="29">
          <cell r="A29" t="str">
            <v>Help Desk Manager (Sr.)</v>
          </cell>
        </row>
        <row r="30">
          <cell r="A30" t="str">
            <v>Help Desk Technician (Jr.)</v>
          </cell>
        </row>
        <row r="31">
          <cell r="A31" t="str">
            <v>Help Desk Technician (Mid.)</v>
          </cell>
        </row>
        <row r="32">
          <cell r="A32" t="str">
            <v>Help Desk Technician (Sr.)</v>
          </cell>
        </row>
        <row r="33">
          <cell r="A33" t="str">
            <v>Information Assurance/Security Specialist (Jr.)</v>
          </cell>
        </row>
        <row r="34">
          <cell r="A34" t="str">
            <v>Information Assurance/Security Specialist (Mid.)</v>
          </cell>
        </row>
        <row r="35">
          <cell r="A35" t="str">
            <v>Information Assurance/Security Specialist (Sr.)</v>
          </cell>
        </row>
        <row r="36">
          <cell r="A36" t="str">
            <v>Information Systems Security Officer</v>
          </cell>
        </row>
        <row r="37">
          <cell r="A37" t="str">
            <v>Integration/Performance Tester (Sr.)</v>
          </cell>
        </row>
        <row r="38">
          <cell r="A38" t="str">
            <v>Legislative Analyst</v>
          </cell>
        </row>
        <row r="39">
          <cell r="A39" t="str">
            <v>Linux Administrator (Jr.)</v>
          </cell>
        </row>
        <row r="40">
          <cell r="A40" t="str">
            <v>Linux Administrator (Mid.)</v>
          </cell>
        </row>
        <row r="41">
          <cell r="A41" t="str">
            <v>Linux Administrator (Sr.)</v>
          </cell>
        </row>
        <row r="42">
          <cell r="A42" t="str">
            <v>Middleware Administer (Jr.)</v>
          </cell>
        </row>
        <row r="43">
          <cell r="A43" t="str">
            <v>Middleware Administrator (Mid.)</v>
          </cell>
        </row>
        <row r="44">
          <cell r="A44" t="str">
            <v>Middleware Administrator (Sr.)</v>
          </cell>
        </row>
        <row r="45">
          <cell r="A45" t="str">
            <v>MiddleWare Manager</v>
          </cell>
        </row>
        <row r="46">
          <cell r="A46" t="str">
            <v>Network Architect (Master)</v>
          </cell>
        </row>
        <row r="47">
          <cell r="A47" t="str">
            <v>Network Engineer (Jr.)</v>
          </cell>
        </row>
        <row r="48">
          <cell r="A48" t="str">
            <v>Network Engineer (Mid.)</v>
          </cell>
        </row>
        <row r="49">
          <cell r="A49" t="str">
            <v>Network Engineer (Sr.)</v>
          </cell>
        </row>
        <row r="50">
          <cell r="A50" t="str">
            <v>Network Specialist (Jr.)</v>
          </cell>
        </row>
        <row r="51">
          <cell r="A51" t="str">
            <v>Network Specialist (Mid.)</v>
          </cell>
        </row>
        <row r="52">
          <cell r="A52" t="str">
            <v>Network Specialist (Sr.)</v>
          </cell>
        </row>
        <row r="53">
          <cell r="A53" t="str">
            <v>Network Specialist (Master)</v>
          </cell>
        </row>
        <row r="54">
          <cell r="A54" t="str">
            <v>Operations Engineer</v>
          </cell>
        </row>
        <row r="55">
          <cell r="A55" t="str">
            <v>Operations Engineer - II</v>
          </cell>
        </row>
        <row r="56">
          <cell r="A56" t="str">
            <v>Operations Engineer - Team Lead</v>
          </cell>
        </row>
        <row r="57">
          <cell r="A57" t="str">
            <v>Policy Analyst</v>
          </cell>
        </row>
        <row r="58">
          <cell r="A58" t="str">
            <v>Procurement Manager</v>
          </cell>
        </row>
        <row r="59">
          <cell r="A59" t="str">
            <v xml:space="preserve">Production Operator </v>
          </cell>
        </row>
        <row r="60">
          <cell r="A60" t="str">
            <v>Project Director</v>
          </cell>
        </row>
        <row r="61">
          <cell r="A61" t="str">
            <v xml:space="preserve"> Project Director, Deputy </v>
          </cell>
        </row>
        <row r="62">
          <cell r="A62" t="str">
            <v>Program Analyst</v>
          </cell>
        </row>
        <row r="63">
          <cell r="A63" t="str">
            <v>Programer Analyst</v>
          </cell>
        </row>
        <row r="64">
          <cell r="A64" t="str">
            <v>Programer Analyst (Junior)</v>
          </cell>
        </row>
        <row r="65">
          <cell r="A65" t="str">
            <v>Programer Analyst (Sr.)</v>
          </cell>
        </row>
        <row r="66">
          <cell r="A66" t="str">
            <v>Project Coordinator</v>
          </cell>
        </row>
        <row r="67">
          <cell r="A67" t="str">
            <v>Security Analyst (Jr.)</v>
          </cell>
        </row>
        <row r="68">
          <cell r="A68" t="str">
            <v>Security Analyst (Mid.)</v>
          </cell>
        </row>
        <row r="69">
          <cell r="A69" t="str">
            <v>Security Analyst (Sr.)</v>
          </cell>
        </row>
        <row r="70">
          <cell r="A70" t="str">
            <v>Systems Engineer (Jr.)</v>
          </cell>
        </row>
        <row r="71">
          <cell r="A71" t="str">
            <v>Systems Engineer (Mid.)</v>
          </cell>
        </row>
        <row r="72">
          <cell r="A72" t="str">
            <v>Systems Engineer (Sr.)</v>
          </cell>
        </row>
        <row r="73">
          <cell r="A73" t="str">
            <v>Systems/Statistical Analyst</v>
          </cell>
        </row>
        <row r="74">
          <cell r="A74" t="str">
            <v>Task Order Manager, Deputy</v>
          </cell>
        </row>
        <row r="75">
          <cell r="A75" t="str">
            <v>Task Order Manager</v>
          </cell>
        </row>
        <row r="76">
          <cell r="A76" t="str">
            <v>Task Order Manager (Sr.)</v>
          </cell>
        </row>
        <row r="77">
          <cell r="A77" t="str">
            <v>Technical Editor</v>
          </cell>
        </row>
        <row r="78">
          <cell r="A78" t="str">
            <v>Technical Manager</v>
          </cell>
        </row>
        <row r="79">
          <cell r="A79" t="str">
            <v>Technical Writer (Jr.)</v>
          </cell>
        </row>
        <row r="80">
          <cell r="A80" t="str">
            <v>Technical Writer (Mid.)</v>
          </cell>
        </row>
        <row r="81">
          <cell r="A81" t="str">
            <v>Technical Writer (Sr.)</v>
          </cell>
        </row>
        <row r="82">
          <cell r="A82" t="str">
            <v>Test Manager</v>
          </cell>
        </row>
        <row r="83">
          <cell r="A83" t="str">
            <v>Test Specialist (Jr.)</v>
          </cell>
        </row>
        <row r="84">
          <cell r="A84" t="str">
            <v>Test Specialist (Mid.)</v>
          </cell>
        </row>
        <row r="85">
          <cell r="A85" t="str">
            <v>Test Specialist (Sr.)</v>
          </cell>
        </row>
        <row r="86">
          <cell r="A86" t="str">
            <v>UNIX Administrator (Jr.)</v>
          </cell>
        </row>
        <row r="87">
          <cell r="A87" t="str">
            <v>UNIX Administrator (Mid.)</v>
          </cell>
        </row>
        <row r="88">
          <cell r="A88" t="str">
            <v>UNIX Administrator (Sr.)</v>
          </cell>
        </row>
        <row r="89">
          <cell r="A89" t="str">
            <v>Wintel Administrator (Jr.)</v>
          </cell>
        </row>
        <row r="90">
          <cell r="A90" t="str">
            <v>Wintel Administrator (Mid.)</v>
          </cell>
        </row>
        <row r="91">
          <cell r="A91" t="str">
            <v>Wintel Administrator (Sr.)</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PLYF"/>
    </sheetNames>
    <sheetDataSet>
      <sheetData sheetId="0" refreshError="1">
        <row r="13">
          <cell r="A13" t="str">
            <v>S003</v>
          </cell>
          <cell r="B13" t="str">
            <v xml:space="preserve">IUSS                          </v>
          </cell>
          <cell r="C13">
            <v>-0.01</v>
          </cell>
          <cell r="D13">
            <v>0</v>
          </cell>
          <cell r="E13">
            <v>-0.01</v>
          </cell>
          <cell r="F13">
            <v>0</v>
          </cell>
          <cell r="G13">
            <v>-0.01</v>
          </cell>
          <cell r="H13">
            <v>100</v>
          </cell>
        </row>
        <row r="14">
          <cell r="A14" t="str">
            <v>S098</v>
          </cell>
          <cell r="B14" t="str">
            <v xml:space="preserve">TRW/STSCI                     </v>
          </cell>
          <cell r="C14">
            <v>0</v>
          </cell>
          <cell r="D14">
            <v>0</v>
          </cell>
          <cell r="E14">
            <v>0</v>
          </cell>
          <cell r="F14">
            <v>0</v>
          </cell>
          <cell r="G14">
            <v>0</v>
          </cell>
          <cell r="H14">
            <v>0</v>
          </cell>
        </row>
        <row r="15">
          <cell r="A15" t="str">
            <v>S122</v>
          </cell>
          <cell r="B15" t="str">
            <v xml:space="preserve">IMMIGRATION &amp; NATURALIZATI    </v>
          </cell>
          <cell r="C15">
            <v>0</v>
          </cell>
          <cell r="D15">
            <v>0</v>
          </cell>
          <cell r="E15">
            <v>0</v>
          </cell>
          <cell r="F15">
            <v>0</v>
          </cell>
          <cell r="G15">
            <v>0</v>
          </cell>
          <cell r="H15">
            <v>0</v>
          </cell>
        </row>
        <row r="16">
          <cell r="A16" t="str">
            <v>S152</v>
          </cell>
          <cell r="B16" t="str">
            <v xml:space="preserve">NEATS/SCATS                   </v>
          </cell>
          <cell r="C16">
            <v>0</v>
          </cell>
          <cell r="D16">
            <v>0</v>
          </cell>
          <cell r="E16">
            <v>0</v>
          </cell>
          <cell r="F16">
            <v>0</v>
          </cell>
          <cell r="G16">
            <v>0</v>
          </cell>
          <cell r="H16">
            <v>0</v>
          </cell>
        </row>
        <row r="17">
          <cell r="A17" t="str">
            <v>S503</v>
          </cell>
          <cell r="B17" t="str">
            <v xml:space="preserve">BROADCAST SYSTEMS             </v>
          </cell>
          <cell r="C17">
            <v>0</v>
          </cell>
          <cell r="D17">
            <v>0</v>
          </cell>
          <cell r="E17">
            <v>0</v>
          </cell>
          <cell r="F17">
            <v>0</v>
          </cell>
          <cell r="G17">
            <v>0</v>
          </cell>
          <cell r="H17">
            <v>0</v>
          </cell>
        </row>
        <row r="18">
          <cell r="A18" t="str">
            <v>S551</v>
          </cell>
          <cell r="B18" t="str">
            <v xml:space="preserve">SPARTA                        </v>
          </cell>
          <cell r="C18">
            <v>0</v>
          </cell>
          <cell r="D18">
            <v>0</v>
          </cell>
          <cell r="E18">
            <v>0</v>
          </cell>
          <cell r="F18">
            <v>0</v>
          </cell>
          <cell r="G18">
            <v>0</v>
          </cell>
          <cell r="H18">
            <v>0</v>
          </cell>
        </row>
        <row r="19">
          <cell r="A19" t="str">
            <v>S576</v>
          </cell>
          <cell r="B19" t="str">
            <v xml:space="preserve">TECH SUPT SVCS ADJUSTMENTS    </v>
          </cell>
          <cell r="C19">
            <v>0</v>
          </cell>
          <cell r="D19">
            <v>0</v>
          </cell>
          <cell r="E19">
            <v>0</v>
          </cell>
          <cell r="F19">
            <v>0</v>
          </cell>
          <cell r="G19">
            <v>0</v>
          </cell>
          <cell r="H19">
            <v>0</v>
          </cell>
        </row>
        <row r="20">
          <cell r="A20" t="str">
            <v>S720</v>
          </cell>
          <cell r="B20" t="str">
            <v xml:space="preserve">COFT                          </v>
          </cell>
          <cell r="C20">
            <v>0</v>
          </cell>
          <cell r="D20">
            <v>0</v>
          </cell>
          <cell r="E20">
            <v>0</v>
          </cell>
          <cell r="F20">
            <v>0</v>
          </cell>
          <cell r="G20">
            <v>0</v>
          </cell>
          <cell r="H20">
            <v>0</v>
          </cell>
        </row>
        <row r="21">
          <cell r="A21" t="str">
            <v>S747</v>
          </cell>
          <cell r="B21" t="str">
            <v xml:space="preserve">PROTECTIVE SERVICES GROUP     </v>
          </cell>
          <cell r="C21">
            <v>0</v>
          </cell>
          <cell r="D21">
            <v>0</v>
          </cell>
          <cell r="E21">
            <v>0</v>
          </cell>
          <cell r="F21">
            <v>0</v>
          </cell>
          <cell r="G21">
            <v>0</v>
          </cell>
          <cell r="H21">
            <v>0</v>
          </cell>
        </row>
        <row r="22">
          <cell r="A22" t="str">
            <v>S748</v>
          </cell>
          <cell r="B22" t="str">
            <v xml:space="preserve">ASTROSPACE SECURITY GUARD     </v>
          </cell>
          <cell r="C22">
            <v>0</v>
          </cell>
          <cell r="D22">
            <v>0</v>
          </cell>
          <cell r="E22">
            <v>0</v>
          </cell>
          <cell r="F22">
            <v>0</v>
          </cell>
          <cell r="G22">
            <v>0</v>
          </cell>
          <cell r="H22">
            <v>0</v>
          </cell>
        </row>
        <row r="23">
          <cell r="A23" t="str">
            <v>S790</v>
          </cell>
          <cell r="B23" t="str">
            <v xml:space="preserve">GROUND BASED RADAR            </v>
          </cell>
          <cell r="C23">
            <v>0</v>
          </cell>
          <cell r="D23">
            <v>0</v>
          </cell>
          <cell r="E23">
            <v>0</v>
          </cell>
          <cell r="F23">
            <v>0</v>
          </cell>
          <cell r="G23">
            <v>0</v>
          </cell>
          <cell r="H23">
            <v>0</v>
          </cell>
        </row>
        <row r="24">
          <cell r="B24" t="str">
            <v>TOTAL FOR  TECHNICAL SUPPORT P</v>
          </cell>
          <cell r="C24">
            <v>-0.01</v>
          </cell>
          <cell r="D24">
            <v>0</v>
          </cell>
          <cell r="E24">
            <v>-0.01</v>
          </cell>
          <cell r="F24">
            <v>0</v>
          </cell>
          <cell r="G24">
            <v>-0.01</v>
          </cell>
          <cell r="H24">
            <v>100</v>
          </cell>
        </row>
        <row r="25">
          <cell r="A25" t="str">
            <v>TRPLY.COBLockheedMartinServicesGroupPAGE:2</v>
          </cell>
        </row>
        <row r="26">
          <cell r="A26" t="str">
            <v>YTDCLOSINGSUMMARY:PROFITCENTERS08/02/00</v>
          </cell>
        </row>
        <row r="27">
          <cell r="A27" t="str">
            <v>CURRENTPERIOD07/0001:33:07</v>
          </cell>
        </row>
        <row r="29">
          <cell r="A29" t="str">
            <v>DEPARTMENT</v>
          </cell>
          <cell r="B29" t="str">
            <v xml:space="preserve">PROJECT </v>
          </cell>
          <cell r="C29" t="str">
            <v xml:space="preserve">SALES </v>
          </cell>
          <cell r="D29" t="str">
            <v xml:space="preserve">COSTS </v>
          </cell>
          <cell r="E29" t="str">
            <v xml:space="preserve">GR/MRG </v>
          </cell>
          <cell r="F29" t="str">
            <v xml:space="preserve">ALLOC G&amp;A </v>
          </cell>
          <cell r="G29" t="str">
            <v xml:space="preserve">PRETAX </v>
          </cell>
          <cell r="H29" t="str">
            <v xml:space="preserve">ROS%                                                                                                                       </v>
          </cell>
        </row>
        <row r="30">
          <cell r="A30" t="str">
            <v>--------------------</v>
          </cell>
          <cell r="B30" t="str">
            <v>------------------------------</v>
          </cell>
          <cell r="C30" t="str">
            <v>-------------</v>
          </cell>
          <cell r="D30" t="str">
            <v>-------------</v>
          </cell>
          <cell r="E30" t="str">
            <v>-------------</v>
          </cell>
          <cell r="F30" t="str">
            <v>-------------</v>
          </cell>
          <cell r="G30" t="str">
            <v>-------------</v>
          </cell>
          <cell r="H30" t="str">
            <v xml:space="preserve"> -----                                                         </v>
          </cell>
        </row>
        <row r="32">
          <cell r="A32" t="str">
            <v>R003</v>
          </cell>
          <cell r="B32" t="str">
            <v xml:space="preserve">ASW-C TENANT COST CENTER      </v>
          </cell>
          <cell r="C32">
            <v>0</v>
          </cell>
          <cell r="D32">
            <v>1.92</v>
          </cell>
          <cell r="E32">
            <v>-1.92</v>
          </cell>
          <cell r="F32">
            <v>-0.08</v>
          </cell>
          <cell r="G32">
            <v>-1.84</v>
          </cell>
          <cell r="H32">
            <v>0</v>
          </cell>
        </row>
        <row r="33">
          <cell r="A33" t="str">
            <v>R004</v>
          </cell>
          <cell r="B33" t="str">
            <v xml:space="preserve">ESAT - EASTERN ZONE           </v>
          </cell>
          <cell r="C33">
            <v>3487888.77</v>
          </cell>
          <cell r="D33">
            <v>3161665.9</v>
          </cell>
          <cell r="E33">
            <v>326222.87</v>
          </cell>
          <cell r="F33">
            <v>162166.78</v>
          </cell>
          <cell r="G33">
            <v>164056.09</v>
          </cell>
          <cell r="H33">
            <v>4.7</v>
          </cell>
        </row>
        <row r="34">
          <cell r="A34" t="str">
            <v>R005</v>
          </cell>
          <cell r="B34" t="str">
            <v xml:space="preserve">ESAT - WESTERN ZONE           </v>
          </cell>
          <cell r="C34">
            <v>4396218.3499999996</v>
          </cell>
          <cell r="D34">
            <v>3998016.12</v>
          </cell>
          <cell r="E34">
            <v>398202.23</v>
          </cell>
          <cell r="F34">
            <v>205071.42</v>
          </cell>
          <cell r="G34">
            <v>193130.81</v>
          </cell>
          <cell r="H34">
            <v>4.3</v>
          </cell>
        </row>
        <row r="35">
          <cell r="A35" t="str">
            <v>R006</v>
          </cell>
          <cell r="B35" t="str">
            <v xml:space="preserve">AIRMS                         </v>
          </cell>
          <cell r="C35">
            <v>13.94</v>
          </cell>
          <cell r="D35">
            <v>0</v>
          </cell>
          <cell r="E35">
            <v>13.94</v>
          </cell>
          <cell r="F35">
            <v>0</v>
          </cell>
          <cell r="G35">
            <v>13.94</v>
          </cell>
          <cell r="H35">
            <v>100</v>
          </cell>
        </row>
        <row r="36">
          <cell r="A36" t="str">
            <v>R007</v>
          </cell>
          <cell r="B36" t="str">
            <v xml:space="preserve">ESTD - LAS VEGAS              </v>
          </cell>
          <cell r="C36">
            <v>2730801.89</v>
          </cell>
          <cell r="D36">
            <v>2691343.51</v>
          </cell>
          <cell r="E36">
            <v>39458.379999999997</v>
          </cell>
          <cell r="F36">
            <v>138052.85999999999</v>
          </cell>
          <cell r="G36">
            <v>-98594.48</v>
          </cell>
          <cell r="H36">
            <v>-3.6</v>
          </cell>
        </row>
        <row r="37">
          <cell r="A37" t="str">
            <v>R016</v>
          </cell>
          <cell r="B37" t="str">
            <v xml:space="preserve">CCSC                          </v>
          </cell>
          <cell r="C37">
            <v>1504207.27</v>
          </cell>
          <cell r="D37">
            <v>1340199.3400000001</v>
          </cell>
          <cell r="E37">
            <v>164007.93</v>
          </cell>
          <cell r="F37">
            <v>68752.02</v>
          </cell>
          <cell r="G37">
            <v>95255.91</v>
          </cell>
          <cell r="H37">
            <v>6.3</v>
          </cell>
        </row>
        <row r="38">
          <cell r="A38" t="str">
            <v>R017</v>
          </cell>
          <cell r="B38" t="str">
            <v xml:space="preserve">HUNTSVILLE CONTRACTS          </v>
          </cell>
          <cell r="C38">
            <v>6380257.1799999997</v>
          </cell>
          <cell r="D38">
            <v>5640367.0099999998</v>
          </cell>
          <cell r="E38">
            <v>739890.17</v>
          </cell>
          <cell r="F38">
            <v>289346.96000000002</v>
          </cell>
          <cell r="G38">
            <v>450543.21</v>
          </cell>
          <cell r="H38">
            <v>7</v>
          </cell>
        </row>
        <row r="39">
          <cell r="A39" t="str">
            <v>R023</v>
          </cell>
          <cell r="B39" t="str">
            <v xml:space="preserve">JRTC MISSION SUPPORT          </v>
          </cell>
          <cell r="C39">
            <v>1035621.3</v>
          </cell>
          <cell r="D39">
            <v>929566.38</v>
          </cell>
          <cell r="E39">
            <v>106054.92</v>
          </cell>
          <cell r="F39">
            <v>47686.58</v>
          </cell>
          <cell r="G39">
            <v>58368.34</v>
          </cell>
          <cell r="H39">
            <v>5.6</v>
          </cell>
        </row>
        <row r="40">
          <cell r="A40" t="str">
            <v>R027</v>
          </cell>
          <cell r="B40" t="str">
            <v xml:space="preserve">CSI PROGRAM SUMMARY           </v>
          </cell>
          <cell r="C40">
            <v>2782355.72</v>
          </cell>
          <cell r="D40">
            <v>2315197.11</v>
          </cell>
          <cell r="E40">
            <v>467158.61</v>
          </cell>
          <cell r="F40">
            <v>118768.47</v>
          </cell>
          <cell r="G40">
            <v>348390.14</v>
          </cell>
          <cell r="H40">
            <v>12.5</v>
          </cell>
        </row>
        <row r="41">
          <cell r="A41" t="str">
            <v>R028</v>
          </cell>
          <cell r="B41" t="str">
            <v xml:space="preserve">SIMULATION SUPPT PROGRAM      </v>
          </cell>
          <cell r="C41">
            <v>3686164.54</v>
          </cell>
          <cell r="D41">
            <v>3499717.04</v>
          </cell>
          <cell r="E41">
            <v>186447.5</v>
          </cell>
          <cell r="F41">
            <v>179531.87</v>
          </cell>
          <cell r="G41">
            <v>6915.63</v>
          </cell>
          <cell r="H41">
            <v>0.1</v>
          </cell>
        </row>
        <row r="42">
          <cell r="A42" t="str">
            <v>R029</v>
          </cell>
          <cell r="B42" t="str">
            <v xml:space="preserve">F-15 CLS PROGRAM SUMMARY      </v>
          </cell>
          <cell r="C42">
            <v>0</v>
          </cell>
          <cell r="D42">
            <v>-3535.89</v>
          </cell>
          <cell r="E42">
            <v>3535.89</v>
          </cell>
          <cell r="F42">
            <v>-181.37</v>
          </cell>
          <cell r="G42">
            <v>3717.26</v>
          </cell>
          <cell r="H42">
            <v>0</v>
          </cell>
        </row>
        <row r="43">
          <cell r="A43" t="str">
            <v>R030</v>
          </cell>
          <cell r="B43" t="str">
            <v xml:space="preserve">MILES CLS PROGRAM SUMMARY     </v>
          </cell>
          <cell r="C43">
            <v>8940329.3200000003</v>
          </cell>
          <cell r="D43">
            <v>8551212.0600000005</v>
          </cell>
          <cell r="E43">
            <v>389117.26</v>
          </cell>
          <cell r="F43">
            <v>438667.42</v>
          </cell>
          <cell r="G43">
            <v>-49550.16</v>
          </cell>
          <cell r="H43">
            <v>-0.5</v>
          </cell>
        </row>
        <row r="44">
          <cell r="A44" t="str">
            <v>R031</v>
          </cell>
          <cell r="B44" t="str">
            <v xml:space="preserve">DSR PROGRAM SUMMARY           </v>
          </cell>
          <cell r="C44">
            <v>4764814.26</v>
          </cell>
          <cell r="D44">
            <v>3722121.31</v>
          </cell>
          <cell r="E44">
            <v>1042692.95</v>
          </cell>
          <cell r="F44">
            <v>190937.89</v>
          </cell>
          <cell r="G44">
            <v>851755.06</v>
          </cell>
          <cell r="H44">
            <v>17.8</v>
          </cell>
        </row>
        <row r="45">
          <cell r="A45" t="str">
            <v>R037</v>
          </cell>
          <cell r="B45" t="str">
            <v xml:space="preserve">FALLON O&amp;M EW PROGRAM SUMM    </v>
          </cell>
          <cell r="C45">
            <v>328514.68</v>
          </cell>
          <cell r="D45">
            <v>298604.53000000003</v>
          </cell>
          <cell r="E45">
            <v>29910.15</v>
          </cell>
          <cell r="F45">
            <v>15317.88</v>
          </cell>
          <cell r="G45">
            <v>14592.27</v>
          </cell>
          <cell r="H45">
            <v>4.4000000000000004</v>
          </cell>
        </row>
        <row r="46">
          <cell r="A46" t="str">
            <v>R038</v>
          </cell>
          <cell r="B46" t="str">
            <v xml:space="preserve">POLYGONE EW PROGRAM SUMMAR    </v>
          </cell>
          <cell r="C46">
            <v>563978.30000000005</v>
          </cell>
          <cell r="D46">
            <v>753743.57</v>
          </cell>
          <cell r="E46">
            <v>-189765.27</v>
          </cell>
          <cell r="F46">
            <v>38666.36</v>
          </cell>
          <cell r="G46">
            <v>-228431.63</v>
          </cell>
          <cell r="H46">
            <v>-40.5</v>
          </cell>
        </row>
        <row r="47">
          <cell r="A47" t="str">
            <v>R041</v>
          </cell>
          <cell r="B47" t="str">
            <v xml:space="preserve">NELLIS PROGRAM SUMMARY        </v>
          </cell>
          <cell r="C47">
            <v>14180755.359999999</v>
          </cell>
          <cell r="D47">
            <v>13016737.109999999</v>
          </cell>
          <cell r="E47">
            <v>1164018.25</v>
          </cell>
          <cell r="F47">
            <v>667753.67000000004</v>
          </cell>
          <cell r="G47">
            <v>496264.58</v>
          </cell>
          <cell r="H47">
            <v>3.4</v>
          </cell>
        </row>
        <row r="48">
          <cell r="A48" t="str">
            <v>R042</v>
          </cell>
          <cell r="B48" t="str">
            <v xml:space="preserve">SARDINIA SUMMARY              </v>
          </cell>
          <cell r="C48">
            <v>1149866.1299999999</v>
          </cell>
          <cell r="D48">
            <v>1095797.29</v>
          </cell>
          <cell r="E48">
            <v>54068.84</v>
          </cell>
          <cell r="F48">
            <v>56213.94</v>
          </cell>
          <cell r="G48">
            <v>-2145.1</v>
          </cell>
          <cell r="H48">
            <v>-0.1</v>
          </cell>
        </row>
        <row r="49">
          <cell r="A49" t="str">
            <v>R043</v>
          </cell>
          <cell r="B49" t="str">
            <v xml:space="preserve">TARS PROGRAM SUMMARY          </v>
          </cell>
          <cell r="C49">
            <v>20563631.539999999</v>
          </cell>
          <cell r="D49">
            <v>19528150.719999999</v>
          </cell>
          <cell r="E49">
            <v>1035480.82</v>
          </cell>
          <cell r="F49">
            <v>1001786.71</v>
          </cell>
          <cell r="G49">
            <v>33694.11</v>
          </cell>
          <cell r="H49">
            <v>0.1</v>
          </cell>
        </row>
        <row r="50">
          <cell r="A50" t="str">
            <v>R045</v>
          </cell>
          <cell r="B50" t="str">
            <v xml:space="preserve">MIT DATA ANALYSIS PROGRAM     </v>
          </cell>
          <cell r="C50">
            <v>2633071.59</v>
          </cell>
          <cell r="D50">
            <v>2418235.69</v>
          </cell>
          <cell r="E50">
            <v>214835.9</v>
          </cell>
          <cell r="F50">
            <v>124053.85</v>
          </cell>
          <cell r="G50">
            <v>90782.05</v>
          </cell>
          <cell r="H50">
            <v>3.4</v>
          </cell>
        </row>
        <row r="51">
          <cell r="A51" t="str">
            <v>R047</v>
          </cell>
          <cell r="B51" t="str">
            <v xml:space="preserve">LANSDALE PROGRAM SUMMARY      </v>
          </cell>
          <cell r="C51">
            <v>47337.64</v>
          </cell>
          <cell r="D51">
            <v>42426.11</v>
          </cell>
          <cell r="E51">
            <v>4911.53</v>
          </cell>
          <cell r="F51">
            <v>2176.44</v>
          </cell>
          <cell r="G51">
            <v>2735.09</v>
          </cell>
          <cell r="H51">
            <v>5.7</v>
          </cell>
        </row>
        <row r="52">
          <cell r="A52" t="str">
            <v>R050</v>
          </cell>
          <cell r="B52" t="str">
            <v xml:space="preserve">TSS SUPPORT SUMMARY           </v>
          </cell>
          <cell r="C52">
            <v>0</v>
          </cell>
          <cell r="D52">
            <v>4276.2700000000004</v>
          </cell>
          <cell r="E52">
            <v>-4276.2700000000004</v>
          </cell>
          <cell r="F52">
            <v>218.84</v>
          </cell>
          <cell r="G52">
            <v>-4495.1099999999997</v>
          </cell>
          <cell r="H52">
            <v>0</v>
          </cell>
        </row>
        <row r="53">
          <cell r="A53" t="str">
            <v>R051</v>
          </cell>
          <cell r="B53" t="str">
            <v xml:space="preserve">CNATRA PROGRAM SUMMARY        </v>
          </cell>
          <cell r="C53">
            <v>7145028.3499999996</v>
          </cell>
          <cell r="D53">
            <v>6079513.7699999996</v>
          </cell>
          <cell r="E53">
            <v>1065514.58</v>
          </cell>
          <cell r="F53">
            <v>311877.84000000003</v>
          </cell>
          <cell r="G53">
            <v>753636.74</v>
          </cell>
          <cell r="H53">
            <v>10.5</v>
          </cell>
        </row>
        <row r="54">
          <cell r="A54" t="str">
            <v>R053</v>
          </cell>
          <cell r="B54" t="str">
            <v xml:space="preserve">RMO SUPPORT                   </v>
          </cell>
          <cell r="C54">
            <v>0</v>
          </cell>
          <cell r="D54">
            <v>1.1499999999999999</v>
          </cell>
          <cell r="E54">
            <v>-1.1499999999999999</v>
          </cell>
          <cell r="F54">
            <v>-0.1</v>
          </cell>
          <cell r="G54">
            <v>-1.05</v>
          </cell>
          <cell r="H54">
            <v>0</v>
          </cell>
        </row>
        <row r="55">
          <cell r="A55" t="str">
            <v>R054</v>
          </cell>
          <cell r="B55" t="str">
            <v xml:space="preserve">RHEIN MEIN PROGRAM SUMMARY    </v>
          </cell>
          <cell r="C55">
            <v>-25705.759999999998</v>
          </cell>
          <cell r="D55">
            <v>-62609.18</v>
          </cell>
          <cell r="E55">
            <v>36903.42</v>
          </cell>
          <cell r="F55">
            <v>-3211.97</v>
          </cell>
          <cell r="G55">
            <v>40115.39</v>
          </cell>
          <cell r="H55">
            <v>-156</v>
          </cell>
        </row>
        <row r="56">
          <cell r="A56" t="str">
            <v>R055</v>
          </cell>
          <cell r="B56" t="str">
            <v xml:space="preserve">ITALIA COMM PRGM SUMMARY      </v>
          </cell>
          <cell r="C56">
            <v>287.93</v>
          </cell>
          <cell r="D56">
            <v>246.64</v>
          </cell>
          <cell r="E56">
            <v>41.29</v>
          </cell>
          <cell r="F56">
            <v>12.63</v>
          </cell>
          <cell r="G56">
            <v>28.66</v>
          </cell>
          <cell r="H56">
            <v>9.9</v>
          </cell>
        </row>
        <row r="57">
          <cell r="A57" t="str">
            <v>R075</v>
          </cell>
          <cell r="B57" t="str">
            <v xml:space="preserve">OXNARD FACILITY MGMT CENTE    </v>
          </cell>
          <cell r="C57">
            <v>13440</v>
          </cell>
          <cell r="D57">
            <v>12865.6</v>
          </cell>
          <cell r="E57">
            <v>574.4</v>
          </cell>
          <cell r="F57">
            <v>659.92</v>
          </cell>
          <cell r="G57">
            <v>-85.52</v>
          </cell>
          <cell r="H57">
            <v>-0.6</v>
          </cell>
        </row>
        <row r="58">
          <cell r="A58" t="str">
            <v>R084</v>
          </cell>
          <cell r="B58" t="str">
            <v xml:space="preserve">INTEGRATED SHIP DEFENSE       </v>
          </cell>
          <cell r="C58">
            <v>6254509.9100000001</v>
          </cell>
          <cell r="D58">
            <v>5730573.7199999997</v>
          </cell>
          <cell r="E58">
            <v>523936.19</v>
          </cell>
          <cell r="F58">
            <v>293972.99</v>
          </cell>
          <cell r="G58">
            <v>229963.2</v>
          </cell>
          <cell r="H58">
            <v>3.6</v>
          </cell>
        </row>
        <row r="59">
          <cell r="A59" t="str">
            <v>R087</v>
          </cell>
          <cell r="B59" t="str">
            <v xml:space="preserve">WARFIGHTER TRNG RESEARCH      </v>
          </cell>
          <cell r="C59">
            <v>2255900.75</v>
          </cell>
          <cell r="D59">
            <v>2069885.45</v>
          </cell>
          <cell r="E59">
            <v>186015.3</v>
          </cell>
          <cell r="F59">
            <v>106183.6</v>
          </cell>
          <cell r="G59">
            <v>79831.7</v>
          </cell>
          <cell r="H59">
            <v>3.5</v>
          </cell>
        </row>
        <row r="60">
          <cell r="A60" t="str">
            <v>R089</v>
          </cell>
          <cell r="B60" t="str">
            <v xml:space="preserve">MELBOURNE-TARS\HORSHAM        </v>
          </cell>
          <cell r="C60">
            <v>741561.11</v>
          </cell>
          <cell r="D60">
            <v>638306.26</v>
          </cell>
          <cell r="E60">
            <v>103254.85</v>
          </cell>
          <cell r="F60">
            <v>32740.7</v>
          </cell>
          <cell r="G60">
            <v>70514.149999999994</v>
          </cell>
          <cell r="H60">
            <v>9.5</v>
          </cell>
        </row>
        <row r="61">
          <cell r="A61" t="str">
            <v>R094</v>
          </cell>
          <cell r="B61" t="str">
            <v xml:space="preserve">SOFT ATS MTSS                 </v>
          </cell>
          <cell r="C61">
            <v>2374089.5299999998</v>
          </cell>
          <cell r="D61">
            <v>2069316.86</v>
          </cell>
          <cell r="E61">
            <v>304772.67</v>
          </cell>
          <cell r="F61">
            <v>106155.29</v>
          </cell>
          <cell r="G61">
            <v>198617.38</v>
          </cell>
          <cell r="H61">
            <v>8.3000000000000007</v>
          </cell>
        </row>
        <row r="62">
          <cell r="A62" t="str">
            <v>R095</v>
          </cell>
          <cell r="B62" t="str">
            <v xml:space="preserve">PAYROLL CENTER - DAVE HEN     </v>
          </cell>
          <cell r="C62">
            <v>0</v>
          </cell>
          <cell r="D62">
            <v>0</v>
          </cell>
          <cell r="E62">
            <v>0</v>
          </cell>
          <cell r="F62">
            <v>0</v>
          </cell>
          <cell r="G62">
            <v>0</v>
          </cell>
          <cell r="H62">
            <v>0</v>
          </cell>
        </row>
        <row r="63">
          <cell r="A63" t="str">
            <v>R096</v>
          </cell>
          <cell r="B63" t="str">
            <v xml:space="preserve">ATT BATH / PASC SHIP          </v>
          </cell>
          <cell r="C63">
            <v>4084265.91</v>
          </cell>
          <cell r="D63">
            <v>3623875.02</v>
          </cell>
          <cell r="E63">
            <v>460390.89</v>
          </cell>
          <cell r="F63">
            <v>185903.94</v>
          </cell>
          <cell r="G63">
            <v>274486.95</v>
          </cell>
          <cell r="H63">
            <v>6.7</v>
          </cell>
        </row>
        <row r="64">
          <cell r="A64" t="str">
            <v>R115</v>
          </cell>
          <cell r="B64" t="str">
            <v xml:space="preserve">TB IMA                        </v>
          </cell>
          <cell r="C64">
            <v>1979465.96</v>
          </cell>
          <cell r="D64">
            <v>1771086.15</v>
          </cell>
          <cell r="E64">
            <v>208379.81</v>
          </cell>
          <cell r="F64">
            <v>90855.7</v>
          </cell>
          <cell r="G64">
            <v>117524.11</v>
          </cell>
          <cell r="H64">
            <v>5.9</v>
          </cell>
        </row>
        <row r="65">
          <cell r="A65" t="str">
            <v>R120</v>
          </cell>
          <cell r="B65" t="str">
            <v xml:space="preserve">FAA NISC II                   </v>
          </cell>
          <cell r="C65">
            <v>46639022.32</v>
          </cell>
          <cell r="D65">
            <v>43675712.109999999</v>
          </cell>
          <cell r="E65">
            <v>2963310.21</v>
          </cell>
          <cell r="F65">
            <v>2240556.58</v>
          </cell>
          <cell r="G65">
            <v>722753.63</v>
          </cell>
          <cell r="H65">
            <v>1.5</v>
          </cell>
        </row>
        <row r="66">
          <cell r="A66" t="str">
            <v>R121</v>
          </cell>
          <cell r="B66" t="str">
            <v xml:space="preserve">O&amp;M RCC DP&amp;D SYS              </v>
          </cell>
          <cell r="C66">
            <v>11006.78</v>
          </cell>
          <cell r="D66">
            <v>21790.44</v>
          </cell>
          <cell r="E66">
            <v>-10783.66</v>
          </cell>
          <cell r="F66">
            <v>1117.82</v>
          </cell>
          <cell r="G66">
            <v>-11901.48</v>
          </cell>
          <cell r="H66">
            <v>-108.1</v>
          </cell>
        </row>
        <row r="67">
          <cell r="A67" t="str">
            <v>R124</v>
          </cell>
          <cell r="B67" t="str">
            <v xml:space="preserve">KTRAC KOREA                   </v>
          </cell>
          <cell r="C67">
            <v>1278924.28</v>
          </cell>
          <cell r="D67">
            <v>1557842.29</v>
          </cell>
          <cell r="E67">
            <v>-278918.01</v>
          </cell>
          <cell r="F67">
            <v>79916.990000000005</v>
          </cell>
          <cell r="G67">
            <v>-358835</v>
          </cell>
          <cell r="H67">
            <v>-28</v>
          </cell>
        </row>
        <row r="68">
          <cell r="A68" t="str">
            <v>R139</v>
          </cell>
          <cell r="B68" t="str">
            <v xml:space="preserve">USW E&amp;TS                      </v>
          </cell>
          <cell r="C68">
            <v>592349.99</v>
          </cell>
          <cell r="D68">
            <v>563137.09</v>
          </cell>
          <cell r="E68">
            <v>29212.9</v>
          </cell>
          <cell r="F68">
            <v>28887.67</v>
          </cell>
          <cell r="G68">
            <v>325.23</v>
          </cell>
          <cell r="H68">
            <v>0</v>
          </cell>
        </row>
        <row r="69">
          <cell r="A69" t="str">
            <v>R145</v>
          </cell>
          <cell r="B69" t="str">
            <v xml:space="preserve">NSS GSA                       </v>
          </cell>
          <cell r="C69">
            <v>491380.31</v>
          </cell>
          <cell r="D69">
            <v>313444.09000000003</v>
          </cell>
          <cell r="E69">
            <v>177936.22</v>
          </cell>
          <cell r="F69">
            <v>16079.53</v>
          </cell>
          <cell r="G69">
            <v>161856.69</v>
          </cell>
          <cell r="H69">
            <v>32.9</v>
          </cell>
        </row>
        <row r="70">
          <cell r="A70" t="str">
            <v>R152</v>
          </cell>
          <cell r="B70" t="str">
            <v xml:space="preserve">RAP RESPONSE (SS&amp;TS)          </v>
          </cell>
          <cell r="C70">
            <v>126401.06</v>
          </cell>
          <cell r="D70">
            <v>111555.93</v>
          </cell>
          <cell r="E70">
            <v>14845.13</v>
          </cell>
          <cell r="F70">
            <v>5722.54</v>
          </cell>
          <cell r="G70">
            <v>9122.59</v>
          </cell>
          <cell r="H70">
            <v>7.2</v>
          </cell>
        </row>
        <row r="71">
          <cell r="A71" t="str">
            <v>R155</v>
          </cell>
          <cell r="B71" t="str">
            <v xml:space="preserve">PANAMA CITY                   </v>
          </cell>
          <cell r="C71">
            <v>-4254.6400000000003</v>
          </cell>
          <cell r="D71">
            <v>0</v>
          </cell>
          <cell r="E71">
            <v>-4254.6400000000003</v>
          </cell>
          <cell r="F71">
            <v>0</v>
          </cell>
          <cell r="G71">
            <v>-4254.6400000000003</v>
          </cell>
          <cell r="H71">
            <v>100</v>
          </cell>
        </row>
        <row r="72">
          <cell r="A72" t="str">
            <v>R157</v>
          </cell>
          <cell r="B72" t="str">
            <v xml:space="preserve">PMS 377                       </v>
          </cell>
          <cell r="C72">
            <v>227266.74</v>
          </cell>
          <cell r="D72">
            <v>206525.54</v>
          </cell>
          <cell r="E72">
            <v>20741.2</v>
          </cell>
          <cell r="F72">
            <v>10594.7</v>
          </cell>
          <cell r="G72">
            <v>10146.5</v>
          </cell>
          <cell r="H72">
            <v>4.4000000000000004</v>
          </cell>
        </row>
        <row r="73">
          <cell r="A73" t="str">
            <v>R158</v>
          </cell>
          <cell r="B73" t="str">
            <v xml:space="preserve">RGE LABOR POOL                </v>
          </cell>
          <cell r="C73">
            <v>0</v>
          </cell>
          <cell r="D73">
            <v>0.1</v>
          </cell>
          <cell r="E73">
            <v>-0.1</v>
          </cell>
          <cell r="F73">
            <v>-0.03</v>
          </cell>
          <cell r="G73">
            <v>-7.0000000000000007E-2</v>
          </cell>
          <cell r="H73">
            <v>0</v>
          </cell>
        </row>
        <row r="74">
          <cell r="A74" t="str">
            <v>R160</v>
          </cell>
          <cell r="B74" t="str">
            <v xml:space="preserve">RGE P&amp;L DEPARTMENT            </v>
          </cell>
          <cell r="C74">
            <v>1108.33</v>
          </cell>
          <cell r="D74">
            <v>0</v>
          </cell>
          <cell r="E74">
            <v>1108.33</v>
          </cell>
          <cell r="F74">
            <v>-0.05</v>
          </cell>
          <cell r="G74">
            <v>1108.3800000000001</v>
          </cell>
          <cell r="H74">
            <v>100</v>
          </cell>
        </row>
        <row r="75">
          <cell r="A75" t="str">
            <v>R161</v>
          </cell>
          <cell r="B75" t="str">
            <v xml:space="preserve">CESAR                         </v>
          </cell>
          <cell r="C75">
            <v>449174.54</v>
          </cell>
          <cell r="D75">
            <v>409502.58</v>
          </cell>
          <cell r="E75">
            <v>39671.96</v>
          </cell>
          <cell r="F75">
            <v>21007.279999999999</v>
          </cell>
          <cell r="G75">
            <v>18664.68</v>
          </cell>
          <cell r="H75">
            <v>4.0999999999999996</v>
          </cell>
        </row>
        <row r="76">
          <cell r="A76" t="str">
            <v>R166</v>
          </cell>
          <cell r="B76" t="str">
            <v xml:space="preserve">FALLON/YUMA TRAINING RANGE    </v>
          </cell>
          <cell r="C76">
            <v>11116857.560000001</v>
          </cell>
          <cell r="D76">
            <v>10268449.08</v>
          </cell>
          <cell r="E76">
            <v>848408.48</v>
          </cell>
          <cell r="F76">
            <v>526759.28</v>
          </cell>
          <cell r="G76">
            <v>321649.2</v>
          </cell>
          <cell r="H76">
            <v>2.8</v>
          </cell>
        </row>
        <row r="77">
          <cell r="A77" t="str">
            <v>R168</v>
          </cell>
          <cell r="B77" t="str">
            <v xml:space="preserve">COMBAT ENV. SIMULATION        </v>
          </cell>
          <cell r="C77">
            <v>77793.5</v>
          </cell>
          <cell r="D77">
            <v>108043.52</v>
          </cell>
          <cell r="E77">
            <v>-30250.02</v>
          </cell>
          <cell r="F77">
            <v>5542.51</v>
          </cell>
          <cell r="G77">
            <v>-35792.53</v>
          </cell>
          <cell r="H77">
            <v>-46</v>
          </cell>
        </row>
        <row r="78">
          <cell r="A78" t="str">
            <v>R169</v>
          </cell>
          <cell r="B78" t="str">
            <v xml:space="preserve">SS&amp;TS PLM IWTA                </v>
          </cell>
          <cell r="C78">
            <v>29302.959999999999</v>
          </cell>
          <cell r="D78">
            <v>28128.44</v>
          </cell>
          <cell r="E78">
            <v>1174.52</v>
          </cell>
          <cell r="F78">
            <v>1442.97</v>
          </cell>
          <cell r="G78">
            <v>-268.45</v>
          </cell>
          <cell r="H78">
            <v>-0.9</v>
          </cell>
        </row>
        <row r="79">
          <cell r="A79" t="str">
            <v>R175</v>
          </cell>
          <cell r="B79" t="str">
            <v xml:space="preserve">RAPID RESPONSE CONTRACTS      </v>
          </cell>
          <cell r="C79">
            <v>663013.59</v>
          </cell>
          <cell r="D79">
            <v>598165.66</v>
          </cell>
          <cell r="E79">
            <v>64847.93</v>
          </cell>
          <cell r="F79">
            <v>30685.32</v>
          </cell>
          <cell r="G79">
            <v>34162.61</v>
          </cell>
          <cell r="H79">
            <v>5.0999999999999996</v>
          </cell>
        </row>
        <row r="80">
          <cell r="A80" t="str">
            <v>R176</v>
          </cell>
          <cell r="B80" t="str">
            <v xml:space="preserve">GERMAN NATIONAL LABOR POOL    </v>
          </cell>
          <cell r="C80">
            <v>0</v>
          </cell>
          <cell r="D80">
            <v>4023.59</v>
          </cell>
          <cell r="E80">
            <v>-4023.59</v>
          </cell>
          <cell r="F80">
            <v>206.4</v>
          </cell>
          <cell r="G80">
            <v>-4229.99</v>
          </cell>
          <cell r="H80">
            <v>0</v>
          </cell>
        </row>
        <row r="81">
          <cell r="A81" t="str">
            <v>R178</v>
          </cell>
          <cell r="B81" t="str">
            <v xml:space="preserve">PT. MUGU                      </v>
          </cell>
          <cell r="C81">
            <v>1262527.3500000001</v>
          </cell>
          <cell r="D81">
            <v>1139848.67</v>
          </cell>
          <cell r="E81">
            <v>122678.68</v>
          </cell>
          <cell r="F81">
            <v>58473.54</v>
          </cell>
          <cell r="G81">
            <v>64205.14</v>
          </cell>
          <cell r="H81">
            <v>5</v>
          </cell>
        </row>
        <row r="82">
          <cell r="A82" t="str">
            <v>R179</v>
          </cell>
          <cell r="B82" t="str">
            <v xml:space="preserve">REAC SS&amp;TS                    </v>
          </cell>
          <cell r="C82">
            <v>8617876.3599999994</v>
          </cell>
          <cell r="D82">
            <v>8137187.29</v>
          </cell>
          <cell r="E82">
            <v>480689.07</v>
          </cell>
          <cell r="F82">
            <v>417428.26</v>
          </cell>
          <cell r="G82">
            <v>63260.81</v>
          </cell>
          <cell r="H82">
            <v>0.7</v>
          </cell>
        </row>
        <row r="83">
          <cell r="A83" t="str">
            <v>R181</v>
          </cell>
          <cell r="B83" t="str">
            <v xml:space="preserve">TTWCS SS&amp;TS                   </v>
          </cell>
          <cell r="C83">
            <v>608442.56000000006</v>
          </cell>
          <cell r="D83">
            <v>538711.38</v>
          </cell>
          <cell r="E83">
            <v>69731.179999999993</v>
          </cell>
          <cell r="F83">
            <v>27635.24</v>
          </cell>
          <cell r="G83">
            <v>42095.94</v>
          </cell>
          <cell r="H83">
            <v>6.9</v>
          </cell>
        </row>
        <row r="84">
          <cell r="A84" t="str">
            <v>R184</v>
          </cell>
          <cell r="B84" t="str">
            <v xml:space="preserve">SS&amp;TS F16 PROGRAM             </v>
          </cell>
          <cell r="C84">
            <v>54898.15</v>
          </cell>
          <cell r="D84">
            <v>48887.6</v>
          </cell>
          <cell r="E84">
            <v>6010.55</v>
          </cell>
          <cell r="F84">
            <v>2507.73</v>
          </cell>
          <cell r="G84">
            <v>3502.82</v>
          </cell>
          <cell r="H84">
            <v>6.3</v>
          </cell>
        </row>
        <row r="85">
          <cell r="A85" t="str">
            <v>R186</v>
          </cell>
          <cell r="B85" t="str">
            <v xml:space="preserve">FAA TELECOMM.SUPPORT(FTSC)    </v>
          </cell>
          <cell r="C85">
            <v>2314021.81</v>
          </cell>
          <cell r="D85">
            <v>1826109.25</v>
          </cell>
          <cell r="E85">
            <v>487912.56</v>
          </cell>
          <cell r="F85">
            <v>93678.71</v>
          </cell>
          <cell r="G85">
            <v>394233.85</v>
          </cell>
          <cell r="H85">
            <v>17</v>
          </cell>
        </row>
        <row r="86">
          <cell r="A86" t="str">
            <v>R188</v>
          </cell>
          <cell r="B86" t="str">
            <v xml:space="preserve">UNBCC                         </v>
          </cell>
          <cell r="C86">
            <v>1395434.39</v>
          </cell>
          <cell r="D86">
            <v>1321395.1399999999</v>
          </cell>
          <cell r="E86">
            <v>74039.25</v>
          </cell>
          <cell r="F86">
            <v>67787.12</v>
          </cell>
          <cell r="G86">
            <v>6252.13</v>
          </cell>
          <cell r="H86">
            <v>0.4</v>
          </cell>
        </row>
        <row r="87">
          <cell r="A87" t="str">
            <v>R189</v>
          </cell>
          <cell r="B87" t="str">
            <v xml:space="preserve">C130 AIRCREW TRAIN SYSTEMS    </v>
          </cell>
          <cell r="C87">
            <v>2469967.73</v>
          </cell>
          <cell r="D87">
            <v>2082407.31</v>
          </cell>
          <cell r="E87">
            <v>387560.42</v>
          </cell>
          <cell r="F87">
            <v>106826.85</v>
          </cell>
          <cell r="G87">
            <v>280733.57</v>
          </cell>
          <cell r="H87">
            <v>11.3</v>
          </cell>
        </row>
        <row r="88">
          <cell r="A88" t="str">
            <v>R190</v>
          </cell>
          <cell r="B88" t="str">
            <v xml:space="preserve">SOUTHCOM SS&amp;TS                </v>
          </cell>
          <cell r="C88">
            <v>1155032.48</v>
          </cell>
          <cell r="D88">
            <v>1056300.03</v>
          </cell>
          <cell r="E88">
            <v>98732.45</v>
          </cell>
          <cell r="F88">
            <v>54187.69</v>
          </cell>
          <cell r="G88">
            <v>44544.76</v>
          </cell>
          <cell r="H88">
            <v>3.8</v>
          </cell>
        </row>
        <row r="89">
          <cell r="A89" t="str">
            <v>R194</v>
          </cell>
          <cell r="B89" t="str">
            <v xml:space="preserve">OMMS WIRING DATA              </v>
          </cell>
          <cell r="C89">
            <v>160669.99</v>
          </cell>
          <cell r="D89">
            <v>135557</v>
          </cell>
          <cell r="E89">
            <v>25112.99</v>
          </cell>
          <cell r="F89">
            <v>6954.05</v>
          </cell>
          <cell r="G89">
            <v>18158.939999999999</v>
          </cell>
          <cell r="H89">
            <v>11.3</v>
          </cell>
        </row>
        <row r="90">
          <cell r="A90" t="str">
            <v>R195</v>
          </cell>
          <cell r="B90" t="str">
            <v xml:space="preserve">PHASE-IN NLM                  </v>
          </cell>
          <cell r="C90">
            <v>296699.90000000002</v>
          </cell>
          <cell r="D90">
            <v>265696.88</v>
          </cell>
          <cell r="E90">
            <v>31003.02</v>
          </cell>
          <cell r="F90">
            <v>13630.08</v>
          </cell>
          <cell r="G90">
            <v>17372.939999999999</v>
          </cell>
          <cell r="H90">
            <v>5.8</v>
          </cell>
        </row>
        <row r="91">
          <cell r="A91" t="str">
            <v>R201</v>
          </cell>
          <cell r="B91" t="str">
            <v xml:space="preserve">IUSS                          </v>
          </cell>
          <cell r="C91">
            <v>3233851.53</v>
          </cell>
          <cell r="D91">
            <v>2928581.48</v>
          </cell>
          <cell r="E91">
            <v>305270.05</v>
          </cell>
          <cell r="F91">
            <v>150234.4</v>
          </cell>
          <cell r="G91">
            <v>155035.65</v>
          </cell>
          <cell r="H91">
            <v>4.7</v>
          </cell>
        </row>
        <row r="92">
          <cell r="A92" t="str">
            <v>R202</v>
          </cell>
          <cell r="B92" t="str">
            <v xml:space="preserve">MELBOURNE FACILITY MGT        </v>
          </cell>
          <cell r="C92">
            <v>0</v>
          </cell>
          <cell r="D92">
            <v>0.77</v>
          </cell>
          <cell r="E92">
            <v>-0.77</v>
          </cell>
          <cell r="F92">
            <v>-0.05</v>
          </cell>
          <cell r="G92">
            <v>-0.72</v>
          </cell>
          <cell r="H92">
            <v>0</v>
          </cell>
        </row>
        <row r="93">
          <cell r="A93" t="str">
            <v>R203</v>
          </cell>
          <cell r="B93" t="str">
            <v xml:space="preserve">MELBOURNE SERV CNETER         </v>
          </cell>
          <cell r="C93">
            <v>0</v>
          </cell>
          <cell r="D93">
            <v>0</v>
          </cell>
          <cell r="E93">
            <v>0</v>
          </cell>
          <cell r="F93">
            <v>-0.1</v>
          </cell>
          <cell r="G93">
            <v>0.1</v>
          </cell>
          <cell r="H93">
            <v>0</v>
          </cell>
        </row>
        <row r="94">
          <cell r="A94" t="str">
            <v>R204</v>
          </cell>
          <cell r="B94" t="str">
            <v xml:space="preserve">GERMAN SOFA DEPENDENTS        </v>
          </cell>
          <cell r="C94">
            <v>0</v>
          </cell>
          <cell r="D94">
            <v>60.62</v>
          </cell>
          <cell r="E94">
            <v>-60.62</v>
          </cell>
          <cell r="F94">
            <v>3.1</v>
          </cell>
          <cell r="G94">
            <v>-63.72</v>
          </cell>
          <cell r="H94">
            <v>0</v>
          </cell>
        </row>
        <row r="95">
          <cell r="A95" t="str">
            <v>R207</v>
          </cell>
          <cell r="B95" t="str">
            <v xml:space="preserve">OR SOCIAL SEC CERTIFICATE     </v>
          </cell>
          <cell r="C95">
            <v>0</v>
          </cell>
          <cell r="D95">
            <v>797.86</v>
          </cell>
          <cell r="E95">
            <v>-797.86</v>
          </cell>
          <cell r="F95">
            <v>40.93</v>
          </cell>
          <cell r="G95">
            <v>-838.79</v>
          </cell>
          <cell r="H95">
            <v>0</v>
          </cell>
        </row>
        <row r="96">
          <cell r="A96" t="str">
            <v>R208</v>
          </cell>
          <cell r="B96" t="str">
            <v xml:space="preserve">NAD&amp;S                         </v>
          </cell>
          <cell r="C96">
            <v>757001.19</v>
          </cell>
          <cell r="D96">
            <v>687665.34</v>
          </cell>
          <cell r="E96">
            <v>69335.850000000006</v>
          </cell>
          <cell r="F96">
            <v>35276.639999999999</v>
          </cell>
          <cell r="G96">
            <v>34059.21</v>
          </cell>
          <cell r="H96">
            <v>4.4000000000000004</v>
          </cell>
        </row>
        <row r="97">
          <cell r="A97" t="str">
            <v>R212</v>
          </cell>
          <cell r="B97" t="str">
            <v xml:space="preserve">NAVAL ARRAY TECH SUPPORT      </v>
          </cell>
          <cell r="C97">
            <v>1223141.8</v>
          </cell>
          <cell r="D97">
            <v>1112741.75</v>
          </cell>
          <cell r="E97">
            <v>110400.05</v>
          </cell>
          <cell r="F97">
            <v>57078.95</v>
          </cell>
          <cell r="G97">
            <v>53321.1</v>
          </cell>
          <cell r="H97">
            <v>4.3</v>
          </cell>
        </row>
        <row r="98">
          <cell r="A98" t="str">
            <v>R221</v>
          </cell>
          <cell r="B98" t="str">
            <v xml:space="preserve">SECURITY SUPPORT LM GES       </v>
          </cell>
          <cell r="C98">
            <v>33607.629999999997</v>
          </cell>
          <cell r="D98">
            <v>29928.09</v>
          </cell>
          <cell r="E98">
            <v>3679.54</v>
          </cell>
          <cell r="F98">
            <v>1535.27</v>
          </cell>
          <cell r="G98">
            <v>2144.27</v>
          </cell>
          <cell r="H98">
            <v>6.3</v>
          </cell>
        </row>
        <row r="99">
          <cell r="A99" t="str">
            <v>R223</v>
          </cell>
          <cell r="B99" t="str">
            <v xml:space="preserve">AIRCREW TRAINING (ATARS)      </v>
          </cell>
          <cell r="C99">
            <v>6238.57</v>
          </cell>
          <cell r="D99">
            <v>5555.54</v>
          </cell>
          <cell r="E99">
            <v>683.03</v>
          </cell>
          <cell r="F99">
            <v>284.87</v>
          </cell>
          <cell r="G99">
            <v>398.16</v>
          </cell>
          <cell r="H99">
            <v>6.3</v>
          </cell>
        </row>
        <row r="100">
          <cell r="A100" t="str">
            <v>S001</v>
          </cell>
          <cell r="B100" t="str">
            <v xml:space="preserve">NETS                          </v>
          </cell>
          <cell r="C100">
            <v>5773727.5899999999</v>
          </cell>
          <cell r="D100">
            <v>5194628.12</v>
          </cell>
          <cell r="E100">
            <v>579099.47</v>
          </cell>
          <cell r="F100">
            <v>266480.21999999997</v>
          </cell>
          <cell r="G100">
            <v>312619.25</v>
          </cell>
          <cell r="H100">
            <v>5.4</v>
          </cell>
        </row>
        <row r="101">
          <cell r="A101" t="str">
            <v>S014</v>
          </cell>
          <cell r="B101" t="str">
            <v xml:space="preserve">GULF RANGE DROVE CONTROL (    </v>
          </cell>
          <cell r="C101">
            <v>213905.73</v>
          </cell>
          <cell r="D101">
            <v>184537.76</v>
          </cell>
          <cell r="E101">
            <v>29367.97</v>
          </cell>
          <cell r="F101">
            <v>9466.77</v>
          </cell>
          <cell r="G101">
            <v>19901.2</v>
          </cell>
          <cell r="H101">
            <v>9.3000000000000007</v>
          </cell>
        </row>
        <row r="102">
          <cell r="A102" t="str">
            <v>S033</v>
          </cell>
          <cell r="B102" t="str">
            <v xml:space="preserve">TYNDALL AER TARGET/GRDCUS     </v>
          </cell>
          <cell r="C102">
            <v>4805516.53</v>
          </cell>
          <cell r="D102">
            <v>4335515.8099999996</v>
          </cell>
          <cell r="E102">
            <v>470000.72</v>
          </cell>
          <cell r="F102">
            <v>221674.53</v>
          </cell>
          <cell r="G102">
            <v>248326.19</v>
          </cell>
          <cell r="H102">
            <v>5.0999999999999996</v>
          </cell>
        </row>
        <row r="103">
          <cell r="A103" t="str">
            <v>S036</v>
          </cell>
          <cell r="B103" t="str">
            <v xml:space="preserve">AMERICOM                      </v>
          </cell>
          <cell r="C103">
            <v>143264.95999999999</v>
          </cell>
          <cell r="D103">
            <v>197783.94</v>
          </cell>
          <cell r="E103">
            <v>-54518.98</v>
          </cell>
          <cell r="F103">
            <v>10146.27</v>
          </cell>
          <cell r="G103">
            <v>-64665.25</v>
          </cell>
          <cell r="H103">
            <v>-45.1</v>
          </cell>
        </row>
        <row r="104">
          <cell r="A104" t="str">
            <v>S067</v>
          </cell>
          <cell r="B104" t="str">
            <v xml:space="preserve">NORFOLK                       </v>
          </cell>
          <cell r="C104">
            <v>32445.23</v>
          </cell>
          <cell r="D104">
            <v>22432.2</v>
          </cell>
          <cell r="E104">
            <v>10013.030000000001</v>
          </cell>
          <cell r="F104">
            <v>1150.6199999999999</v>
          </cell>
          <cell r="G104">
            <v>8862.41</v>
          </cell>
          <cell r="H104">
            <v>27.3</v>
          </cell>
        </row>
        <row r="105">
          <cell r="A105" t="str">
            <v>S096</v>
          </cell>
          <cell r="B105" t="str">
            <v xml:space="preserve">CONSOLIDATION                 </v>
          </cell>
          <cell r="C105">
            <v>1192231.3700000001</v>
          </cell>
          <cell r="D105">
            <v>1007661.34</v>
          </cell>
          <cell r="E105">
            <v>184570.03</v>
          </cell>
          <cell r="F105">
            <v>51689.58</v>
          </cell>
          <cell r="G105">
            <v>132880.45000000001</v>
          </cell>
          <cell r="H105">
            <v>11.1</v>
          </cell>
        </row>
        <row r="106">
          <cell r="A106" t="str">
            <v>S119</v>
          </cell>
          <cell r="B106" t="str">
            <v xml:space="preserve">INTRA-CORP OTHER              </v>
          </cell>
          <cell r="C106">
            <v>8115342.5499999998</v>
          </cell>
          <cell r="D106">
            <v>7220125.0300000003</v>
          </cell>
          <cell r="E106">
            <v>895217.52</v>
          </cell>
          <cell r="F106">
            <v>362957.81</v>
          </cell>
          <cell r="G106">
            <v>532259.71</v>
          </cell>
          <cell r="H106">
            <v>6.5</v>
          </cell>
        </row>
        <row r="107">
          <cell r="A107" t="str">
            <v>S146</v>
          </cell>
          <cell r="B107" t="str">
            <v xml:space="preserve">MIT LINCOLN LABS              </v>
          </cell>
          <cell r="C107">
            <v>134662.31</v>
          </cell>
          <cell r="D107">
            <v>93024.78</v>
          </cell>
          <cell r="E107">
            <v>41637.53</v>
          </cell>
          <cell r="F107">
            <v>4772.1099999999997</v>
          </cell>
          <cell r="G107">
            <v>36865.42</v>
          </cell>
          <cell r="H107">
            <v>27.3</v>
          </cell>
        </row>
        <row r="108">
          <cell r="A108" t="str">
            <v>S235</v>
          </cell>
          <cell r="B108" t="str">
            <v xml:space="preserve">COMBINED TARGETS              </v>
          </cell>
          <cell r="C108">
            <v>4623387.1500000004</v>
          </cell>
          <cell r="D108">
            <v>4315597.05</v>
          </cell>
          <cell r="E108">
            <v>307790.09999999998</v>
          </cell>
          <cell r="F108">
            <v>221387.91</v>
          </cell>
          <cell r="G108">
            <v>86402.19</v>
          </cell>
          <cell r="H108">
            <v>1.8</v>
          </cell>
        </row>
        <row r="109">
          <cell r="A109" t="str">
            <v>S236</v>
          </cell>
          <cell r="B109" t="str">
            <v xml:space="preserve">N01-LM-4-3544 NEW NLM         </v>
          </cell>
          <cell r="C109">
            <v>25375.32</v>
          </cell>
          <cell r="D109">
            <v>3646.71</v>
          </cell>
          <cell r="E109">
            <v>21728.61</v>
          </cell>
          <cell r="F109">
            <v>187.07</v>
          </cell>
          <cell r="G109">
            <v>21541.54</v>
          </cell>
          <cell r="H109">
            <v>84.8</v>
          </cell>
        </row>
        <row r="110">
          <cell r="A110" t="str">
            <v>S238</v>
          </cell>
          <cell r="B110" t="str">
            <v xml:space="preserve">NTC LUKE AFB                  </v>
          </cell>
          <cell r="C110">
            <v>1404890.04</v>
          </cell>
          <cell r="D110">
            <v>1393768.23</v>
          </cell>
          <cell r="E110">
            <v>11121.81</v>
          </cell>
          <cell r="F110">
            <v>71499.83</v>
          </cell>
          <cell r="G110">
            <v>-60378.02</v>
          </cell>
          <cell r="H110">
            <v>-4.2</v>
          </cell>
        </row>
        <row r="111">
          <cell r="A111" t="str">
            <v>S239</v>
          </cell>
          <cell r="B111" t="str">
            <v xml:space="preserve">PAX RIVER LABOR POOL          </v>
          </cell>
          <cell r="C111">
            <v>0</v>
          </cell>
          <cell r="D111">
            <v>0</v>
          </cell>
          <cell r="E111">
            <v>0</v>
          </cell>
          <cell r="F111">
            <v>0</v>
          </cell>
          <cell r="G111">
            <v>0</v>
          </cell>
          <cell r="H111">
            <v>0</v>
          </cell>
        </row>
        <row r="112">
          <cell r="A112" t="str">
            <v>S240</v>
          </cell>
          <cell r="B112" t="str">
            <v xml:space="preserve">SE&amp;I PAX RIVER                </v>
          </cell>
          <cell r="C112">
            <v>397426.41</v>
          </cell>
          <cell r="D112">
            <v>354560.78</v>
          </cell>
          <cell r="E112">
            <v>42865.63</v>
          </cell>
          <cell r="F112">
            <v>18188.46</v>
          </cell>
          <cell r="G112">
            <v>24677.17</v>
          </cell>
          <cell r="H112">
            <v>6.2</v>
          </cell>
        </row>
        <row r="113">
          <cell r="A113" t="str">
            <v>S245</v>
          </cell>
          <cell r="B113" t="str">
            <v xml:space="preserve">VP/VS PAX RIVER               </v>
          </cell>
          <cell r="C113">
            <v>197424.43</v>
          </cell>
          <cell r="D113">
            <v>179394.61</v>
          </cell>
          <cell r="E113">
            <v>18029.82</v>
          </cell>
          <cell r="F113">
            <v>9202.65</v>
          </cell>
          <cell r="G113">
            <v>8827.17</v>
          </cell>
          <cell r="H113">
            <v>4.4000000000000004</v>
          </cell>
        </row>
        <row r="114">
          <cell r="A114" t="str">
            <v>S249</v>
          </cell>
          <cell r="B114" t="str">
            <v xml:space="preserve">NELLIS ECR                    </v>
          </cell>
          <cell r="C114">
            <v>210313.43</v>
          </cell>
          <cell r="D114">
            <v>312782.43</v>
          </cell>
          <cell r="E114">
            <v>-102469</v>
          </cell>
          <cell r="F114">
            <v>16044.72</v>
          </cell>
          <cell r="G114">
            <v>-118513.72</v>
          </cell>
          <cell r="H114">
            <v>-56.3</v>
          </cell>
        </row>
        <row r="115">
          <cell r="A115" t="str">
            <v>S252</v>
          </cell>
          <cell r="B115" t="str">
            <v xml:space="preserve">FMSSS (BAV)                   </v>
          </cell>
          <cell r="C115">
            <v>339608.78</v>
          </cell>
          <cell r="D115">
            <v>316122.03000000003</v>
          </cell>
          <cell r="E115">
            <v>23486.75</v>
          </cell>
          <cell r="F115">
            <v>16216.57</v>
          </cell>
          <cell r="G115">
            <v>7270.18</v>
          </cell>
          <cell r="H115">
            <v>2.1</v>
          </cell>
        </row>
        <row r="116">
          <cell r="A116" t="str">
            <v>S257</v>
          </cell>
          <cell r="B116" t="str">
            <v xml:space="preserve">WHITE SANDS MISSILE RANGE     </v>
          </cell>
          <cell r="C116">
            <v>780877.4</v>
          </cell>
          <cell r="D116">
            <v>718974.94</v>
          </cell>
          <cell r="E116">
            <v>61902.46</v>
          </cell>
          <cell r="F116">
            <v>36882.99</v>
          </cell>
          <cell r="G116">
            <v>25019.47</v>
          </cell>
          <cell r="H116">
            <v>3.2</v>
          </cell>
        </row>
        <row r="117">
          <cell r="A117" t="str">
            <v>S261</v>
          </cell>
          <cell r="B117" t="str">
            <v xml:space="preserve">DUGWAY OPERATIONS P&amp;L SUMM    </v>
          </cell>
          <cell r="C117">
            <v>6810215.1399999997</v>
          </cell>
          <cell r="D117">
            <v>6383726.0899999999</v>
          </cell>
          <cell r="E117">
            <v>426489.05</v>
          </cell>
          <cell r="F117">
            <v>327473.62</v>
          </cell>
          <cell r="G117">
            <v>99015.43</v>
          </cell>
          <cell r="H117">
            <v>1.4</v>
          </cell>
        </row>
        <row r="118">
          <cell r="A118" t="str">
            <v>S266</v>
          </cell>
          <cell r="B118" t="str">
            <v xml:space="preserve">MARINE SYSTEMS LABOR POOL     </v>
          </cell>
          <cell r="C118">
            <v>0</v>
          </cell>
          <cell r="D118">
            <v>0</v>
          </cell>
          <cell r="E118">
            <v>0</v>
          </cell>
          <cell r="F118">
            <v>0</v>
          </cell>
          <cell r="G118">
            <v>0</v>
          </cell>
          <cell r="H118">
            <v>0</v>
          </cell>
        </row>
        <row r="119">
          <cell r="A119" t="str">
            <v>S276</v>
          </cell>
          <cell r="B119" t="str">
            <v xml:space="preserve">US POSTAL SERVICE             </v>
          </cell>
          <cell r="C119">
            <v>0.33</v>
          </cell>
          <cell r="D119">
            <v>0</v>
          </cell>
          <cell r="E119">
            <v>0.33</v>
          </cell>
          <cell r="F119">
            <v>0</v>
          </cell>
          <cell r="G119">
            <v>0.33</v>
          </cell>
          <cell r="H119">
            <v>100</v>
          </cell>
        </row>
        <row r="120">
          <cell r="A120" t="str">
            <v>S280</v>
          </cell>
          <cell r="B120" t="str">
            <v xml:space="preserve">MARINE SYSTEMS                </v>
          </cell>
          <cell r="C120">
            <v>4462648.79</v>
          </cell>
          <cell r="D120">
            <v>3884420.17</v>
          </cell>
          <cell r="E120">
            <v>578228.62</v>
          </cell>
          <cell r="F120">
            <v>199259.76</v>
          </cell>
          <cell r="G120">
            <v>378968.86</v>
          </cell>
          <cell r="H120">
            <v>8.4</v>
          </cell>
        </row>
        <row r="121">
          <cell r="A121" t="str">
            <v>S281</v>
          </cell>
          <cell r="B121" t="str">
            <v xml:space="preserve">ADSTII                        </v>
          </cell>
          <cell r="C121">
            <v>5851372.8399999999</v>
          </cell>
          <cell r="D121">
            <v>5098890.28</v>
          </cell>
          <cell r="E121">
            <v>752482.56</v>
          </cell>
          <cell r="F121">
            <v>261568.08</v>
          </cell>
          <cell r="G121">
            <v>490914.48</v>
          </cell>
          <cell r="H121">
            <v>8.3000000000000007</v>
          </cell>
        </row>
        <row r="122">
          <cell r="A122" t="str">
            <v>S282</v>
          </cell>
          <cell r="B122" t="str">
            <v xml:space="preserve">TACCSF RECOMP.                </v>
          </cell>
          <cell r="C122">
            <v>2286741.4</v>
          </cell>
          <cell r="D122">
            <v>1967048.32</v>
          </cell>
          <cell r="E122">
            <v>319693.08</v>
          </cell>
          <cell r="F122">
            <v>100907.7</v>
          </cell>
          <cell r="G122">
            <v>218785.38</v>
          </cell>
          <cell r="H122">
            <v>9.5</v>
          </cell>
        </row>
        <row r="123">
          <cell r="A123" t="str">
            <v>S291</v>
          </cell>
          <cell r="B123" t="str">
            <v xml:space="preserve">COBRA JUDY                    </v>
          </cell>
          <cell r="C123">
            <v>11334.73</v>
          </cell>
          <cell r="D123">
            <v>20170.689999999999</v>
          </cell>
          <cell r="E123">
            <v>-8835.9599999999991</v>
          </cell>
          <cell r="F123">
            <v>1034.68</v>
          </cell>
          <cell r="G123">
            <v>-9870.64</v>
          </cell>
          <cell r="H123">
            <v>-87</v>
          </cell>
        </row>
        <row r="124">
          <cell r="A124" t="str">
            <v>S295</v>
          </cell>
          <cell r="B124" t="str">
            <v xml:space="preserve">SQQ-89                        </v>
          </cell>
          <cell r="C124">
            <v>7666974.5199999996</v>
          </cell>
          <cell r="D124">
            <v>6794574.4199999999</v>
          </cell>
          <cell r="E124">
            <v>872400.1</v>
          </cell>
          <cell r="F124">
            <v>348551.64</v>
          </cell>
          <cell r="G124">
            <v>523848.46</v>
          </cell>
          <cell r="H124">
            <v>6.8</v>
          </cell>
        </row>
        <row r="125">
          <cell r="A125" t="str">
            <v>S502</v>
          </cell>
          <cell r="B125" t="str">
            <v xml:space="preserve">COAST GUARD                   </v>
          </cell>
          <cell r="C125">
            <v>15472.36</v>
          </cell>
          <cell r="D125">
            <v>0</v>
          </cell>
          <cell r="E125">
            <v>15472.36</v>
          </cell>
          <cell r="F125">
            <v>0</v>
          </cell>
          <cell r="G125">
            <v>15472.36</v>
          </cell>
          <cell r="H125">
            <v>100</v>
          </cell>
        </row>
        <row r="126">
          <cell r="A126" t="str">
            <v>S505</v>
          </cell>
          <cell r="B126" t="str">
            <v xml:space="preserve">LEASED LABOR DEPT 3119        </v>
          </cell>
          <cell r="C126">
            <v>48034.73</v>
          </cell>
          <cell r="D126">
            <v>0</v>
          </cell>
          <cell r="E126">
            <v>48034.73</v>
          </cell>
          <cell r="F126">
            <v>0</v>
          </cell>
          <cell r="G126">
            <v>48034.73</v>
          </cell>
          <cell r="H126">
            <v>100</v>
          </cell>
        </row>
        <row r="127">
          <cell r="A127" t="str">
            <v>S508</v>
          </cell>
          <cell r="B127" t="str">
            <v xml:space="preserve">CSA - MOORESTOWN              </v>
          </cell>
          <cell r="C127">
            <v>7297882.4800000004</v>
          </cell>
          <cell r="D127">
            <v>6516821.6399999997</v>
          </cell>
          <cell r="E127">
            <v>781060.84</v>
          </cell>
          <cell r="F127">
            <v>330514.74</v>
          </cell>
          <cell r="G127">
            <v>450546.1</v>
          </cell>
          <cell r="H127">
            <v>6.1</v>
          </cell>
        </row>
        <row r="128">
          <cell r="A128" t="str">
            <v>S515</v>
          </cell>
          <cell r="B128" t="str">
            <v xml:space="preserve">FACILITY - AERO &amp; NAVAL       </v>
          </cell>
          <cell r="C128">
            <v>678960.32</v>
          </cell>
          <cell r="D128">
            <v>609140.69999999995</v>
          </cell>
          <cell r="E128">
            <v>69819.62</v>
          </cell>
          <cell r="F128">
            <v>31247.73</v>
          </cell>
          <cell r="G128">
            <v>38571.89</v>
          </cell>
          <cell r="H128">
            <v>5.6</v>
          </cell>
        </row>
        <row r="129">
          <cell r="A129" t="str">
            <v>S542</v>
          </cell>
          <cell r="B129" t="str">
            <v xml:space="preserve">WASHINGTON BARGE              </v>
          </cell>
          <cell r="C129">
            <v>131545.18</v>
          </cell>
          <cell r="D129">
            <v>109957.82</v>
          </cell>
          <cell r="E129">
            <v>21587.360000000001</v>
          </cell>
          <cell r="F129">
            <v>5640.74</v>
          </cell>
          <cell r="G129">
            <v>15946.62</v>
          </cell>
          <cell r="H129">
            <v>12.1</v>
          </cell>
        </row>
        <row r="130">
          <cell r="A130" t="str">
            <v>S579</v>
          </cell>
          <cell r="B130" t="str">
            <v xml:space="preserve">NON-RE RANGE                  </v>
          </cell>
          <cell r="C130">
            <v>0.57999999999999996</v>
          </cell>
          <cell r="D130">
            <v>484282.18</v>
          </cell>
          <cell r="E130">
            <v>-484281.59999999998</v>
          </cell>
          <cell r="F130">
            <v>12703.71</v>
          </cell>
          <cell r="G130">
            <v>-496985.31</v>
          </cell>
          <cell r="H130">
            <v>-122.4</v>
          </cell>
        </row>
        <row r="131">
          <cell r="A131" t="str">
            <v>S580</v>
          </cell>
          <cell r="B131" t="str">
            <v xml:space="preserve">LABOR POOL - TB-16            </v>
          </cell>
          <cell r="C131">
            <v>0</v>
          </cell>
          <cell r="D131">
            <v>0</v>
          </cell>
          <cell r="E131">
            <v>0</v>
          </cell>
          <cell r="F131">
            <v>0</v>
          </cell>
          <cell r="G131">
            <v>0</v>
          </cell>
          <cell r="H131">
            <v>0</v>
          </cell>
        </row>
        <row r="132">
          <cell r="A132" t="str">
            <v>S585</v>
          </cell>
          <cell r="B132" t="str">
            <v xml:space="preserve">GE AIRCRAFT ENG DOC           </v>
          </cell>
          <cell r="C132">
            <v>3343446.31</v>
          </cell>
          <cell r="D132">
            <v>2830257.52</v>
          </cell>
          <cell r="E132">
            <v>513188.79</v>
          </cell>
          <cell r="F132">
            <v>145190.37</v>
          </cell>
          <cell r="G132">
            <v>367998.42</v>
          </cell>
          <cell r="H132">
            <v>11</v>
          </cell>
        </row>
        <row r="133">
          <cell r="A133" t="str">
            <v>S587</v>
          </cell>
          <cell r="B133" t="str">
            <v xml:space="preserve">LESAT - ELIMS                 </v>
          </cell>
          <cell r="C133">
            <v>0</v>
          </cell>
          <cell r="D133">
            <v>0</v>
          </cell>
          <cell r="E133">
            <v>0</v>
          </cell>
          <cell r="F133">
            <v>0</v>
          </cell>
          <cell r="G133">
            <v>0</v>
          </cell>
          <cell r="H133">
            <v>0</v>
          </cell>
        </row>
        <row r="134">
          <cell r="A134" t="str">
            <v>S712</v>
          </cell>
          <cell r="B134" t="str">
            <v xml:space="preserve">RANGE PROJECTS                </v>
          </cell>
          <cell r="C134">
            <v>0</v>
          </cell>
          <cell r="D134">
            <v>0</v>
          </cell>
          <cell r="E134">
            <v>0</v>
          </cell>
          <cell r="F134">
            <v>0</v>
          </cell>
          <cell r="G134">
            <v>0</v>
          </cell>
          <cell r="H134">
            <v>0</v>
          </cell>
        </row>
        <row r="135">
          <cell r="A135" t="str">
            <v>S724</v>
          </cell>
          <cell r="B135" t="str">
            <v xml:space="preserve">WOEF COST CTR-ASSET STG       </v>
          </cell>
          <cell r="C135">
            <v>0</v>
          </cell>
          <cell r="D135">
            <v>675.88</v>
          </cell>
          <cell r="E135">
            <v>-675.88</v>
          </cell>
          <cell r="F135">
            <v>34.64</v>
          </cell>
          <cell r="G135">
            <v>-710.52</v>
          </cell>
          <cell r="H135">
            <v>0</v>
          </cell>
        </row>
        <row r="136">
          <cell r="A136" t="str">
            <v>S725</v>
          </cell>
          <cell r="B136" t="str">
            <v xml:space="preserve">WOEF - PAYROLL DEPT           </v>
          </cell>
          <cell r="C136">
            <v>0</v>
          </cell>
          <cell r="D136">
            <v>17.54</v>
          </cell>
          <cell r="E136">
            <v>-17.54</v>
          </cell>
          <cell r="F136">
            <v>0.8</v>
          </cell>
          <cell r="G136">
            <v>-18.34</v>
          </cell>
          <cell r="H136">
            <v>0</v>
          </cell>
        </row>
        <row r="137">
          <cell r="A137" t="str">
            <v>S734</v>
          </cell>
          <cell r="B137" t="str">
            <v xml:space="preserve">INTRACORPORATE - OTHER        </v>
          </cell>
          <cell r="C137">
            <v>9878659.75</v>
          </cell>
          <cell r="D137">
            <v>8690875.9000000004</v>
          </cell>
          <cell r="E137">
            <v>1187783.8500000001</v>
          </cell>
          <cell r="F137">
            <v>442803.32</v>
          </cell>
          <cell r="G137">
            <v>744980.53</v>
          </cell>
          <cell r="H137">
            <v>7.5</v>
          </cell>
        </row>
        <row r="138">
          <cell r="A138" t="str">
            <v>S736</v>
          </cell>
          <cell r="B138" t="str">
            <v xml:space="preserve">INTERNATIONAL PROJECTS        </v>
          </cell>
          <cell r="C138">
            <v>1348780.89</v>
          </cell>
          <cell r="D138">
            <v>1188339.17</v>
          </cell>
          <cell r="E138">
            <v>160441.72</v>
          </cell>
          <cell r="F138">
            <v>60960.43</v>
          </cell>
          <cell r="G138">
            <v>99481.29</v>
          </cell>
          <cell r="H138">
            <v>7.3</v>
          </cell>
        </row>
        <row r="139">
          <cell r="A139" t="str">
            <v>S737</v>
          </cell>
          <cell r="B139" t="str">
            <v xml:space="preserve">INTRA-CORP WASH D.C.          </v>
          </cell>
          <cell r="C139">
            <v>2407078.04</v>
          </cell>
          <cell r="D139">
            <v>2179501.2400000002</v>
          </cell>
          <cell r="E139">
            <v>227576.8</v>
          </cell>
          <cell r="F139">
            <v>108717.6</v>
          </cell>
          <cell r="G139">
            <v>118859.2</v>
          </cell>
          <cell r="H139">
            <v>4.9000000000000004</v>
          </cell>
        </row>
        <row r="140">
          <cell r="A140" t="str">
            <v>S738</v>
          </cell>
          <cell r="B140" t="str">
            <v xml:space="preserve">COMBAT SUPPORT                </v>
          </cell>
          <cell r="C140">
            <v>2430187.7400000002</v>
          </cell>
          <cell r="D140">
            <v>2150473.62</v>
          </cell>
          <cell r="E140">
            <v>279714.12</v>
          </cell>
          <cell r="F140">
            <v>110317.8</v>
          </cell>
          <cell r="G140">
            <v>169396.32</v>
          </cell>
          <cell r="H140">
            <v>6.9</v>
          </cell>
        </row>
        <row r="141">
          <cell r="A141" t="str">
            <v>S740</v>
          </cell>
          <cell r="B141" t="str">
            <v xml:space="preserve">VIDEO FIELD SUPPORT           </v>
          </cell>
          <cell r="C141">
            <v>267649.14</v>
          </cell>
          <cell r="D141">
            <v>227979.09</v>
          </cell>
          <cell r="E141">
            <v>39670.050000000003</v>
          </cell>
          <cell r="F141">
            <v>11695.25</v>
          </cell>
          <cell r="G141">
            <v>27974.799999999999</v>
          </cell>
          <cell r="H141">
            <v>10.4</v>
          </cell>
        </row>
        <row r="142">
          <cell r="A142" t="str">
            <v>S742</v>
          </cell>
          <cell r="B142" t="str">
            <v xml:space="preserve">AF OPER TEST EVAL CENTER      </v>
          </cell>
          <cell r="C142">
            <v>386422.48</v>
          </cell>
          <cell r="D142">
            <v>360681.89</v>
          </cell>
          <cell r="E142">
            <v>25740.59</v>
          </cell>
          <cell r="F142">
            <v>18502.34</v>
          </cell>
          <cell r="G142">
            <v>7238.25</v>
          </cell>
          <cell r="H142">
            <v>1.8</v>
          </cell>
        </row>
        <row r="143">
          <cell r="A143" t="str">
            <v>S750</v>
          </cell>
          <cell r="B143" t="str">
            <v xml:space="preserve">MATERIAL HANDLING             </v>
          </cell>
          <cell r="C143">
            <v>0</v>
          </cell>
          <cell r="D143">
            <v>0</v>
          </cell>
          <cell r="E143">
            <v>0</v>
          </cell>
          <cell r="F143">
            <v>-0.1</v>
          </cell>
          <cell r="G143">
            <v>0.1</v>
          </cell>
          <cell r="H143">
            <v>0</v>
          </cell>
        </row>
        <row r="144">
          <cell r="A144" t="str">
            <v>S759</v>
          </cell>
          <cell r="B144" t="str">
            <v xml:space="preserve">CONTRACT LOGISTICS SUPPORT    </v>
          </cell>
          <cell r="C144">
            <v>4343871.8499999996</v>
          </cell>
          <cell r="D144">
            <v>3818872.26</v>
          </cell>
          <cell r="E144">
            <v>524999.59</v>
          </cell>
          <cell r="F144">
            <v>195907.03</v>
          </cell>
          <cell r="G144">
            <v>329092.56</v>
          </cell>
          <cell r="H144">
            <v>7.5</v>
          </cell>
        </row>
        <row r="145">
          <cell r="A145" t="str">
            <v>S762</v>
          </cell>
          <cell r="B145" t="str">
            <v xml:space="preserve">INTEGRATED LOG SUPPORT        </v>
          </cell>
          <cell r="C145">
            <v>1227164.51</v>
          </cell>
          <cell r="D145">
            <v>1014970.8</v>
          </cell>
          <cell r="E145">
            <v>212193.71</v>
          </cell>
          <cell r="F145">
            <v>52067.49</v>
          </cell>
          <cell r="G145">
            <v>160126.22</v>
          </cell>
          <cell r="H145">
            <v>13</v>
          </cell>
        </row>
        <row r="146">
          <cell r="A146" t="str">
            <v>S766</v>
          </cell>
          <cell r="B146" t="str">
            <v xml:space="preserve">AFWTF  N00612-91-C-0223       </v>
          </cell>
          <cell r="C146">
            <v>96285.65</v>
          </cell>
          <cell r="D146">
            <v>44359.76</v>
          </cell>
          <cell r="E146">
            <v>51925.89</v>
          </cell>
          <cell r="F146">
            <v>2275.62</v>
          </cell>
          <cell r="G146">
            <v>49650.27</v>
          </cell>
          <cell r="H146">
            <v>51.5</v>
          </cell>
        </row>
        <row r="147">
          <cell r="A147" t="str">
            <v>S767</v>
          </cell>
          <cell r="B147" t="str">
            <v xml:space="preserve">JOINT VENTURE (RGE)           </v>
          </cell>
          <cell r="C147">
            <v>87213.56</v>
          </cell>
          <cell r="D147">
            <v>83533.58</v>
          </cell>
          <cell r="E147">
            <v>3679.98</v>
          </cell>
          <cell r="F147">
            <v>4285.16</v>
          </cell>
          <cell r="G147">
            <v>-605.17999999999995</v>
          </cell>
          <cell r="H147">
            <v>-0.6</v>
          </cell>
        </row>
        <row r="148">
          <cell r="A148" t="str">
            <v>S771</v>
          </cell>
          <cell r="B148" t="str">
            <v xml:space="preserve">TV MARTI VOA                  </v>
          </cell>
          <cell r="C148">
            <v>110983.01</v>
          </cell>
          <cell r="D148">
            <v>105590.04</v>
          </cell>
          <cell r="E148">
            <v>5392.97</v>
          </cell>
          <cell r="F148">
            <v>5416.65</v>
          </cell>
          <cell r="G148">
            <v>-23.68</v>
          </cell>
          <cell r="H148">
            <v>0</v>
          </cell>
        </row>
        <row r="149">
          <cell r="A149" t="str">
            <v>S774</v>
          </cell>
          <cell r="B149" t="str">
            <v xml:space="preserve">WOEF LABOR POOL               </v>
          </cell>
          <cell r="C149">
            <v>0</v>
          </cell>
          <cell r="D149">
            <v>378.57</v>
          </cell>
          <cell r="E149">
            <v>-378.57</v>
          </cell>
          <cell r="F149">
            <v>19.420000000000002</v>
          </cell>
          <cell r="G149">
            <v>-397.99</v>
          </cell>
          <cell r="H149">
            <v>0</v>
          </cell>
        </row>
        <row r="150">
          <cell r="A150" t="str">
            <v>S783</v>
          </cell>
          <cell r="B150" t="str">
            <v xml:space="preserve">L44-L88 RADAR MOD             </v>
          </cell>
          <cell r="C150">
            <v>-18562.48</v>
          </cell>
          <cell r="D150">
            <v>13888.61</v>
          </cell>
          <cell r="E150">
            <v>-32451.09</v>
          </cell>
          <cell r="F150">
            <v>-24937.56</v>
          </cell>
          <cell r="G150">
            <v>-7513.53</v>
          </cell>
          <cell r="H150">
            <v>40.4</v>
          </cell>
        </row>
        <row r="151">
          <cell r="A151" t="str">
            <v>S788</v>
          </cell>
          <cell r="B151" t="str">
            <v xml:space="preserve">LAVAD                         </v>
          </cell>
          <cell r="C151">
            <v>740343.47</v>
          </cell>
          <cell r="D151">
            <v>639460.28</v>
          </cell>
          <cell r="E151">
            <v>100883.19</v>
          </cell>
          <cell r="F151">
            <v>32802.239999999998</v>
          </cell>
          <cell r="G151">
            <v>68080.95</v>
          </cell>
          <cell r="H151">
            <v>9.1</v>
          </cell>
        </row>
        <row r="152">
          <cell r="A152" t="str">
            <v>S791</v>
          </cell>
          <cell r="B152" t="str">
            <v xml:space="preserve">COMBAT SUPPORT AEGIS          </v>
          </cell>
          <cell r="C152">
            <v>8571616.1500000004</v>
          </cell>
          <cell r="D152">
            <v>7636275.3700000001</v>
          </cell>
          <cell r="E152">
            <v>935340.78</v>
          </cell>
          <cell r="F152">
            <v>384579.66</v>
          </cell>
          <cell r="G152">
            <v>550761.12</v>
          </cell>
          <cell r="H152">
            <v>6.4</v>
          </cell>
        </row>
        <row r="153">
          <cell r="A153" t="str">
            <v>S792</v>
          </cell>
          <cell r="B153" t="str">
            <v xml:space="preserve">KUWAIT                        </v>
          </cell>
          <cell r="C153">
            <v>19603.39</v>
          </cell>
          <cell r="D153">
            <v>-371.46</v>
          </cell>
          <cell r="E153">
            <v>19974.849999999999</v>
          </cell>
          <cell r="F153">
            <v>-19.05</v>
          </cell>
          <cell r="G153">
            <v>19993.900000000001</v>
          </cell>
          <cell r="H153">
            <v>101.9</v>
          </cell>
        </row>
        <row r="154">
          <cell r="A154" t="str">
            <v>S793</v>
          </cell>
          <cell r="B154" t="str">
            <v xml:space="preserve">WOEF (0538) FSE               </v>
          </cell>
          <cell r="C154">
            <v>489783.85</v>
          </cell>
          <cell r="D154">
            <v>397377.42</v>
          </cell>
          <cell r="E154">
            <v>92406.43</v>
          </cell>
          <cell r="F154">
            <v>20384.8</v>
          </cell>
          <cell r="G154">
            <v>72021.63</v>
          </cell>
          <cell r="H154">
            <v>14.7</v>
          </cell>
        </row>
        <row r="155">
          <cell r="A155" t="str">
            <v>S798</v>
          </cell>
          <cell r="B155" t="str">
            <v xml:space="preserve">KREMS                         </v>
          </cell>
          <cell r="C155">
            <v>0</v>
          </cell>
          <cell r="D155">
            <v>0</v>
          </cell>
          <cell r="E155">
            <v>0</v>
          </cell>
          <cell r="F155">
            <v>0</v>
          </cell>
          <cell r="G155">
            <v>0</v>
          </cell>
          <cell r="H155">
            <v>0</v>
          </cell>
        </row>
        <row r="156">
          <cell r="A156" t="str">
            <v>S799</v>
          </cell>
          <cell r="B156" t="str">
            <v xml:space="preserve">PACIFIC ALASKA RANGE COMPL    </v>
          </cell>
          <cell r="C156">
            <v>4301624.88</v>
          </cell>
          <cell r="D156">
            <v>4584292.28</v>
          </cell>
          <cell r="E156">
            <v>-282667.40000000002</v>
          </cell>
          <cell r="F156">
            <v>235172.57</v>
          </cell>
          <cell r="G156">
            <v>-517839.97</v>
          </cell>
          <cell r="H156">
            <v>-12</v>
          </cell>
        </row>
        <row r="157">
          <cell r="B157" t="str">
            <v>TOTAL FOR  SYSTEMS SUPPORT SRV</v>
          </cell>
          <cell r="C157">
            <v>292971165.05000001</v>
          </cell>
          <cell r="D157">
            <v>267807674.43000001</v>
          </cell>
          <cell r="E157">
            <v>25163490.620000001</v>
          </cell>
          <cell r="F157">
            <v>13675248.83</v>
          </cell>
          <cell r="G157">
            <v>11488241.789999999</v>
          </cell>
          <cell r="H157">
            <v>3.9</v>
          </cell>
        </row>
        <row r="158">
          <cell r="A158" t="str">
            <v>TRPLY.COBLockheedMartinServicesGroupPAGE:5</v>
          </cell>
        </row>
        <row r="159">
          <cell r="A159" t="str">
            <v>YTDCLOSINGSUMMARY:PROFITCENTERS08/02/00</v>
          </cell>
        </row>
        <row r="160">
          <cell r="A160" t="str">
            <v>CURRENTPERIOD07/0001:33:07</v>
          </cell>
        </row>
        <row r="162">
          <cell r="A162" t="str">
            <v>DEPARTMENT</v>
          </cell>
          <cell r="B162" t="str">
            <v xml:space="preserve">PROJECT </v>
          </cell>
          <cell r="C162" t="str">
            <v xml:space="preserve">SALES </v>
          </cell>
          <cell r="D162" t="str">
            <v xml:space="preserve">COSTS </v>
          </cell>
          <cell r="E162" t="str">
            <v xml:space="preserve">GR/MRG </v>
          </cell>
          <cell r="F162" t="str">
            <v xml:space="preserve">ALLOC G&amp;A </v>
          </cell>
          <cell r="G162" t="str">
            <v xml:space="preserve">PRETAX </v>
          </cell>
          <cell r="H162" t="str">
            <v xml:space="preserve">ROS%                                                                                                                       </v>
          </cell>
        </row>
        <row r="163">
          <cell r="A163" t="str">
            <v>--------------------</v>
          </cell>
          <cell r="B163" t="str">
            <v>------------------------------</v>
          </cell>
          <cell r="C163" t="str">
            <v>-------------</v>
          </cell>
          <cell r="D163" t="str">
            <v>-------------</v>
          </cell>
          <cell r="E163" t="str">
            <v>-------------</v>
          </cell>
          <cell r="F163" t="str">
            <v>-------------</v>
          </cell>
          <cell r="G163" t="str">
            <v>-------------</v>
          </cell>
          <cell r="H163" t="str">
            <v xml:space="preserve"> -----                                                         </v>
          </cell>
        </row>
        <row r="165">
          <cell r="A165" t="str">
            <v>R001</v>
          </cell>
          <cell r="B165" t="str">
            <v xml:space="preserve">WESTERN RANGE                 </v>
          </cell>
          <cell r="C165">
            <v>0</v>
          </cell>
          <cell r="D165">
            <v>0</v>
          </cell>
          <cell r="E165">
            <v>0</v>
          </cell>
          <cell r="F165">
            <v>0</v>
          </cell>
          <cell r="G165">
            <v>0</v>
          </cell>
          <cell r="H165">
            <v>0</v>
          </cell>
        </row>
        <row r="166">
          <cell r="A166" t="str">
            <v>R020</v>
          </cell>
          <cell r="B166" t="str">
            <v xml:space="preserve">DAHLGREN FACILITY COST CEN    </v>
          </cell>
          <cell r="C166">
            <v>0</v>
          </cell>
          <cell r="D166">
            <v>0.09</v>
          </cell>
          <cell r="E166">
            <v>-0.09</v>
          </cell>
          <cell r="F166">
            <v>-0.04</v>
          </cell>
          <cell r="G166">
            <v>-0.05</v>
          </cell>
          <cell r="H166">
            <v>0</v>
          </cell>
        </row>
        <row r="167">
          <cell r="A167" t="str">
            <v>R021</v>
          </cell>
          <cell r="B167" t="str">
            <v xml:space="preserve">CAD                           </v>
          </cell>
          <cell r="C167">
            <v>12.95</v>
          </cell>
          <cell r="D167">
            <v>0</v>
          </cell>
          <cell r="E167">
            <v>12.95</v>
          </cell>
          <cell r="F167">
            <v>0</v>
          </cell>
          <cell r="G167">
            <v>12.95</v>
          </cell>
          <cell r="H167">
            <v>100</v>
          </cell>
        </row>
        <row r="168">
          <cell r="A168" t="str">
            <v>R032</v>
          </cell>
          <cell r="B168" t="str">
            <v xml:space="preserve">COMMERC TECH SUPP SUMMARY     </v>
          </cell>
          <cell r="C168">
            <v>42971.32</v>
          </cell>
          <cell r="D168">
            <v>66827.009999999995</v>
          </cell>
          <cell r="E168">
            <v>-23855.69</v>
          </cell>
          <cell r="F168">
            <v>3428.22</v>
          </cell>
          <cell r="G168">
            <v>-27283.91</v>
          </cell>
          <cell r="H168">
            <v>-63.4</v>
          </cell>
        </row>
        <row r="169">
          <cell r="A169" t="str">
            <v>R034</v>
          </cell>
          <cell r="B169" t="str">
            <v xml:space="preserve">COMMERC SPEC SYS SUMMARY      </v>
          </cell>
          <cell r="C169">
            <v>3072</v>
          </cell>
          <cell r="D169">
            <v>1133.54</v>
          </cell>
          <cell r="E169">
            <v>1938.46</v>
          </cell>
          <cell r="F169">
            <v>58.15</v>
          </cell>
          <cell r="G169">
            <v>1880.31</v>
          </cell>
          <cell r="H169">
            <v>61.2</v>
          </cell>
        </row>
        <row r="170">
          <cell r="A170" t="str">
            <v>R035</v>
          </cell>
          <cell r="B170" t="str">
            <v xml:space="preserve">PARC (PRIOR TTS CONTRACTS)    </v>
          </cell>
          <cell r="C170">
            <v>-118088</v>
          </cell>
          <cell r="D170">
            <v>0</v>
          </cell>
          <cell r="E170">
            <v>-118088</v>
          </cell>
          <cell r="F170">
            <v>0</v>
          </cell>
          <cell r="G170">
            <v>-118088</v>
          </cell>
          <cell r="H170">
            <v>100</v>
          </cell>
        </row>
        <row r="171">
          <cell r="A171" t="str">
            <v>R036</v>
          </cell>
          <cell r="B171" t="str">
            <v xml:space="preserve">ADST (PRIOR TTS CONTRACTS)    </v>
          </cell>
          <cell r="C171">
            <v>0</v>
          </cell>
          <cell r="D171">
            <v>0</v>
          </cell>
          <cell r="E171">
            <v>0</v>
          </cell>
          <cell r="F171">
            <v>0</v>
          </cell>
          <cell r="G171">
            <v>0</v>
          </cell>
          <cell r="H171">
            <v>0</v>
          </cell>
        </row>
        <row r="172">
          <cell r="A172" t="str">
            <v>R039</v>
          </cell>
          <cell r="B172" t="str">
            <v xml:space="preserve">GILA BEND PROGRAM SUMMARY     </v>
          </cell>
          <cell r="C172">
            <v>-88491.91</v>
          </cell>
          <cell r="D172">
            <v>503.83</v>
          </cell>
          <cell r="E172">
            <v>-88995.74</v>
          </cell>
          <cell r="F172">
            <v>25.83</v>
          </cell>
          <cell r="G172">
            <v>-89021.57</v>
          </cell>
          <cell r="H172">
            <v>100.5</v>
          </cell>
        </row>
        <row r="173">
          <cell r="A173" t="str">
            <v>R040</v>
          </cell>
          <cell r="B173" t="str">
            <v xml:space="preserve">WEST COAST TACTS/EW PRGM      </v>
          </cell>
          <cell r="C173">
            <v>4717.93</v>
          </cell>
          <cell r="D173">
            <v>11492.04</v>
          </cell>
          <cell r="E173">
            <v>-6774.11</v>
          </cell>
          <cell r="F173">
            <v>589.54</v>
          </cell>
          <cell r="G173">
            <v>-7363.65</v>
          </cell>
          <cell r="H173">
            <v>-156</v>
          </cell>
        </row>
        <row r="174">
          <cell r="A174" t="str">
            <v>R052</v>
          </cell>
          <cell r="B174" t="str">
            <v xml:space="preserve">CSS SUPPORT SUMMARY           </v>
          </cell>
          <cell r="C174">
            <v>0</v>
          </cell>
          <cell r="D174">
            <v>9206.94</v>
          </cell>
          <cell r="E174">
            <v>-9206.94</v>
          </cell>
          <cell r="F174">
            <v>472.29</v>
          </cell>
          <cell r="G174">
            <v>-9679.23</v>
          </cell>
          <cell r="H174">
            <v>0</v>
          </cell>
        </row>
        <row r="175">
          <cell r="A175" t="str">
            <v>R057</v>
          </cell>
          <cell r="B175" t="str">
            <v xml:space="preserve">MISC. VEGAS PRGM SUMMARY      </v>
          </cell>
          <cell r="C175">
            <v>0</v>
          </cell>
          <cell r="D175">
            <v>0</v>
          </cell>
          <cell r="E175">
            <v>0</v>
          </cell>
          <cell r="F175">
            <v>0</v>
          </cell>
          <cell r="G175">
            <v>0</v>
          </cell>
          <cell r="H175">
            <v>0</v>
          </cell>
        </row>
        <row r="176">
          <cell r="A176" t="str">
            <v>R058</v>
          </cell>
          <cell r="B176" t="str">
            <v xml:space="preserve">CLOSE-OUT/OLD RMO ESS         </v>
          </cell>
          <cell r="C176">
            <v>0.92</v>
          </cell>
          <cell r="D176">
            <v>0</v>
          </cell>
          <cell r="E176">
            <v>0.92</v>
          </cell>
          <cell r="F176">
            <v>0</v>
          </cell>
          <cell r="G176">
            <v>0.92</v>
          </cell>
          <cell r="H176">
            <v>100</v>
          </cell>
        </row>
        <row r="177">
          <cell r="A177" t="str">
            <v>R074</v>
          </cell>
          <cell r="B177" t="str">
            <v xml:space="preserve">FAIRFAX FACILITY MGMT CENT    </v>
          </cell>
          <cell r="C177">
            <v>0</v>
          </cell>
          <cell r="D177">
            <v>0</v>
          </cell>
          <cell r="E177">
            <v>0</v>
          </cell>
          <cell r="F177">
            <v>0</v>
          </cell>
          <cell r="G177">
            <v>0</v>
          </cell>
          <cell r="H177">
            <v>0</v>
          </cell>
        </row>
        <row r="178">
          <cell r="A178" t="str">
            <v>R077</v>
          </cell>
          <cell r="B178" t="str">
            <v xml:space="preserve">MISCELLANEOUS WORK ORDERS     </v>
          </cell>
          <cell r="C178">
            <v>0</v>
          </cell>
          <cell r="D178">
            <v>0</v>
          </cell>
          <cell r="E178">
            <v>0</v>
          </cell>
          <cell r="F178">
            <v>0</v>
          </cell>
          <cell r="G178">
            <v>0</v>
          </cell>
          <cell r="H178">
            <v>0</v>
          </cell>
        </row>
        <row r="179">
          <cell r="A179" t="str">
            <v>R078</v>
          </cell>
          <cell r="B179" t="str">
            <v xml:space="preserve">HORSHAM SUPPORT SRVCS         </v>
          </cell>
          <cell r="C179">
            <v>0</v>
          </cell>
          <cell r="D179">
            <v>0</v>
          </cell>
          <cell r="E179">
            <v>0</v>
          </cell>
          <cell r="F179">
            <v>0</v>
          </cell>
          <cell r="G179">
            <v>0</v>
          </cell>
          <cell r="H179">
            <v>0</v>
          </cell>
        </row>
        <row r="180">
          <cell r="A180" t="str">
            <v>S006</v>
          </cell>
          <cell r="B180" t="str">
            <v xml:space="preserve">PANAMA CITY U.W. SECURITY     </v>
          </cell>
          <cell r="C180">
            <v>-22057</v>
          </cell>
          <cell r="D180">
            <v>0</v>
          </cell>
          <cell r="E180">
            <v>-22057</v>
          </cell>
          <cell r="F180">
            <v>0</v>
          </cell>
          <cell r="G180">
            <v>-22057</v>
          </cell>
          <cell r="H180">
            <v>100</v>
          </cell>
        </row>
        <row r="181">
          <cell r="A181" t="str">
            <v>S021</v>
          </cell>
          <cell r="B181" t="str">
            <v xml:space="preserve">POLYGONE                      </v>
          </cell>
          <cell r="C181">
            <v>0</v>
          </cell>
          <cell r="D181">
            <v>0</v>
          </cell>
          <cell r="E181">
            <v>0</v>
          </cell>
          <cell r="F181">
            <v>0</v>
          </cell>
          <cell r="G181">
            <v>0</v>
          </cell>
          <cell r="H181">
            <v>0</v>
          </cell>
        </row>
        <row r="182">
          <cell r="A182" t="str">
            <v>S034</v>
          </cell>
          <cell r="B182" t="str">
            <v xml:space="preserve">CCCS SOFTWARE                 </v>
          </cell>
          <cell r="C182">
            <v>0</v>
          </cell>
          <cell r="D182">
            <v>0</v>
          </cell>
          <cell r="E182">
            <v>0</v>
          </cell>
          <cell r="F182">
            <v>0</v>
          </cell>
          <cell r="G182">
            <v>0</v>
          </cell>
          <cell r="H182">
            <v>0</v>
          </cell>
        </row>
        <row r="183">
          <cell r="A183" t="str">
            <v>S039</v>
          </cell>
          <cell r="B183" t="str">
            <v xml:space="preserve">PMRF  HAWAII                  </v>
          </cell>
          <cell r="C183">
            <v>87623</v>
          </cell>
          <cell r="D183">
            <v>0</v>
          </cell>
          <cell r="E183">
            <v>87623</v>
          </cell>
          <cell r="F183">
            <v>0</v>
          </cell>
          <cell r="G183">
            <v>87623</v>
          </cell>
          <cell r="H183">
            <v>100</v>
          </cell>
        </row>
        <row r="184">
          <cell r="A184" t="str">
            <v>S042</v>
          </cell>
          <cell r="B184" t="str">
            <v xml:space="preserve">SAN DIEGO                     </v>
          </cell>
          <cell r="C184">
            <v>0</v>
          </cell>
          <cell r="D184">
            <v>0</v>
          </cell>
          <cell r="E184">
            <v>0</v>
          </cell>
          <cell r="F184">
            <v>0</v>
          </cell>
          <cell r="G184">
            <v>0</v>
          </cell>
          <cell r="H184">
            <v>0</v>
          </cell>
        </row>
        <row r="185">
          <cell r="A185" t="str">
            <v>S044</v>
          </cell>
          <cell r="B185" t="str">
            <v xml:space="preserve">MCCDC                         </v>
          </cell>
          <cell r="C185">
            <v>0</v>
          </cell>
          <cell r="D185">
            <v>0</v>
          </cell>
          <cell r="E185">
            <v>0</v>
          </cell>
          <cell r="F185">
            <v>0</v>
          </cell>
          <cell r="G185">
            <v>0</v>
          </cell>
          <cell r="H185">
            <v>0</v>
          </cell>
        </row>
        <row r="186">
          <cell r="A186" t="str">
            <v>S072</v>
          </cell>
          <cell r="B186" t="str">
            <v xml:space="preserve">WHITE SANDS CALIBRATION       </v>
          </cell>
          <cell r="C186">
            <v>6522</v>
          </cell>
          <cell r="D186">
            <v>0</v>
          </cell>
          <cell r="E186">
            <v>6522</v>
          </cell>
          <cell r="F186">
            <v>0</v>
          </cell>
          <cell r="G186">
            <v>6522</v>
          </cell>
          <cell r="H186">
            <v>100</v>
          </cell>
        </row>
        <row r="187">
          <cell r="A187" t="str">
            <v>S076</v>
          </cell>
          <cell r="B187" t="str">
            <v xml:space="preserve">AEROSTATS                     </v>
          </cell>
          <cell r="C187">
            <v>0.05</v>
          </cell>
          <cell r="D187">
            <v>0</v>
          </cell>
          <cell r="E187">
            <v>0.05</v>
          </cell>
          <cell r="F187">
            <v>0</v>
          </cell>
          <cell r="G187">
            <v>0.05</v>
          </cell>
          <cell r="H187">
            <v>100</v>
          </cell>
        </row>
        <row r="188">
          <cell r="A188" t="str">
            <v>S077</v>
          </cell>
          <cell r="B188" t="str">
            <v xml:space="preserve">RANGE PROJ MANUFATURING       </v>
          </cell>
          <cell r="C188">
            <v>0</v>
          </cell>
          <cell r="D188">
            <v>-34.42</v>
          </cell>
          <cell r="E188">
            <v>34.42</v>
          </cell>
          <cell r="F188">
            <v>-1.75</v>
          </cell>
          <cell r="G188">
            <v>36.17</v>
          </cell>
          <cell r="H188">
            <v>0</v>
          </cell>
        </row>
        <row r="189">
          <cell r="A189" t="str">
            <v>S094</v>
          </cell>
          <cell r="B189" t="str">
            <v xml:space="preserve">MTP                           </v>
          </cell>
          <cell r="C189">
            <v>0</v>
          </cell>
          <cell r="D189">
            <v>0</v>
          </cell>
          <cell r="E189">
            <v>0</v>
          </cell>
          <cell r="F189">
            <v>0</v>
          </cell>
          <cell r="G189">
            <v>0</v>
          </cell>
          <cell r="H189">
            <v>0</v>
          </cell>
        </row>
        <row r="190">
          <cell r="A190" t="str">
            <v>S095</v>
          </cell>
          <cell r="B190" t="str">
            <v xml:space="preserve">MTP                           </v>
          </cell>
          <cell r="C190">
            <v>0</v>
          </cell>
          <cell r="D190">
            <v>0</v>
          </cell>
          <cell r="E190">
            <v>0</v>
          </cell>
          <cell r="F190">
            <v>0</v>
          </cell>
          <cell r="G190">
            <v>0</v>
          </cell>
          <cell r="H190">
            <v>0</v>
          </cell>
        </row>
        <row r="191">
          <cell r="A191" t="str">
            <v>S097</v>
          </cell>
          <cell r="B191" t="str">
            <v xml:space="preserve">DOT-FAA                       </v>
          </cell>
          <cell r="C191">
            <v>0</v>
          </cell>
          <cell r="D191">
            <v>0</v>
          </cell>
          <cell r="E191">
            <v>0</v>
          </cell>
          <cell r="F191">
            <v>0</v>
          </cell>
          <cell r="G191">
            <v>0</v>
          </cell>
          <cell r="H191">
            <v>0</v>
          </cell>
        </row>
        <row r="192">
          <cell r="A192" t="str">
            <v>S104</v>
          </cell>
          <cell r="B192" t="str">
            <v xml:space="preserve">WHITE SANDS MISSILE REANGE    </v>
          </cell>
          <cell r="C192">
            <v>0</v>
          </cell>
          <cell r="D192">
            <v>0</v>
          </cell>
          <cell r="E192">
            <v>0</v>
          </cell>
          <cell r="F192">
            <v>0</v>
          </cell>
          <cell r="G192">
            <v>0</v>
          </cell>
          <cell r="H192">
            <v>0</v>
          </cell>
        </row>
        <row r="193">
          <cell r="A193" t="str">
            <v>S109</v>
          </cell>
          <cell r="B193" t="str">
            <v xml:space="preserve">ROOSEVELT ROADS               </v>
          </cell>
          <cell r="C193">
            <v>0</v>
          </cell>
          <cell r="D193">
            <v>0</v>
          </cell>
          <cell r="E193">
            <v>0</v>
          </cell>
          <cell r="F193">
            <v>0</v>
          </cell>
          <cell r="G193">
            <v>0</v>
          </cell>
          <cell r="H193">
            <v>0</v>
          </cell>
        </row>
        <row r="194">
          <cell r="A194" t="str">
            <v>S111</v>
          </cell>
          <cell r="B194" t="str">
            <v xml:space="preserve">AUTEC                         </v>
          </cell>
          <cell r="C194">
            <v>0</v>
          </cell>
          <cell r="D194">
            <v>0</v>
          </cell>
          <cell r="E194">
            <v>0</v>
          </cell>
          <cell r="F194">
            <v>0</v>
          </cell>
          <cell r="G194">
            <v>0</v>
          </cell>
          <cell r="H194">
            <v>0</v>
          </cell>
        </row>
        <row r="195">
          <cell r="A195" t="str">
            <v>S112</v>
          </cell>
          <cell r="B195" t="str">
            <v xml:space="preserve">DOT - MAIL - BSSI (END 9/3    </v>
          </cell>
          <cell r="C195">
            <v>0</v>
          </cell>
          <cell r="D195">
            <v>0</v>
          </cell>
          <cell r="E195">
            <v>0</v>
          </cell>
          <cell r="F195">
            <v>0</v>
          </cell>
          <cell r="G195">
            <v>0</v>
          </cell>
          <cell r="H195">
            <v>0</v>
          </cell>
        </row>
        <row r="196">
          <cell r="A196" t="str">
            <v>S115</v>
          </cell>
          <cell r="B196" t="str">
            <v xml:space="preserve">AFWTF (OLD)                   </v>
          </cell>
          <cell r="C196">
            <v>0</v>
          </cell>
          <cell r="D196">
            <v>0</v>
          </cell>
          <cell r="E196">
            <v>0</v>
          </cell>
          <cell r="F196">
            <v>0</v>
          </cell>
          <cell r="G196">
            <v>0</v>
          </cell>
          <cell r="H196">
            <v>0</v>
          </cell>
        </row>
        <row r="197">
          <cell r="A197" t="str">
            <v>S123</v>
          </cell>
          <cell r="B197" t="str">
            <v xml:space="preserve">NLM                           </v>
          </cell>
          <cell r="C197">
            <v>0</v>
          </cell>
          <cell r="D197">
            <v>0</v>
          </cell>
          <cell r="E197">
            <v>0</v>
          </cell>
          <cell r="F197">
            <v>0</v>
          </cell>
          <cell r="G197">
            <v>0</v>
          </cell>
          <cell r="H197">
            <v>0</v>
          </cell>
        </row>
        <row r="198">
          <cell r="A198" t="str">
            <v>S125</v>
          </cell>
          <cell r="B198" t="str">
            <v xml:space="preserve">ADATS - BSSI (ENDED 9/89)     </v>
          </cell>
          <cell r="C198">
            <v>-11167</v>
          </cell>
          <cell r="D198">
            <v>0</v>
          </cell>
          <cell r="E198">
            <v>-11167</v>
          </cell>
          <cell r="F198">
            <v>0</v>
          </cell>
          <cell r="G198">
            <v>-11167</v>
          </cell>
          <cell r="H198">
            <v>100</v>
          </cell>
        </row>
        <row r="199">
          <cell r="A199" t="str">
            <v>S128</v>
          </cell>
          <cell r="B199" t="str">
            <v xml:space="preserve">J-MICC II (CLOSED)            </v>
          </cell>
          <cell r="C199">
            <v>0</v>
          </cell>
          <cell r="D199">
            <v>0</v>
          </cell>
          <cell r="E199">
            <v>0</v>
          </cell>
          <cell r="F199">
            <v>0</v>
          </cell>
          <cell r="G199">
            <v>0</v>
          </cell>
          <cell r="H199">
            <v>0</v>
          </cell>
        </row>
        <row r="200">
          <cell r="A200" t="str">
            <v>S129</v>
          </cell>
          <cell r="B200" t="str">
            <v xml:space="preserve">WARMINSTER (OLD)              </v>
          </cell>
          <cell r="C200">
            <v>370.12</v>
          </cell>
          <cell r="D200">
            <v>0</v>
          </cell>
          <cell r="E200">
            <v>370.12</v>
          </cell>
          <cell r="F200">
            <v>0</v>
          </cell>
          <cell r="G200">
            <v>370.12</v>
          </cell>
          <cell r="H200">
            <v>100</v>
          </cell>
        </row>
        <row r="201">
          <cell r="A201" t="str">
            <v>S134</v>
          </cell>
          <cell r="B201" t="str">
            <v xml:space="preserve">TRIS TYNDALL AFB (CLOSED)     </v>
          </cell>
          <cell r="C201">
            <v>0</v>
          </cell>
          <cell r="D201">
            <v>0</v>
          </cell>
          <cell r="E201">
            <v>0</v>
          </cell>
          <cell r="F201">
            <v>0</v>
          </cell>
          <cell r="G201">
            <v>0</v>
          </cell>
          <cell r="H201">
            <v>0</v>
          </cell>
        </row>
        <row r="202">
          <cell r="A202" t="str">
            <v>S135</v>
          </cell>
          <cell r="B202" t="str">
            <v xml:space="preserve">PMRF (CLOSED)                 </v>
          </cell>
          <cell r="C202">
            <v>36482</v>
          </cell>
          <cell r="D202">
            <v>0</v>
          </cell>
          <cell r="E202">
            <v>36482</v>
          </cell>
          <cell r="F202">
            <v>0</v>
          </cell>
          <cell r="G202">
            <v>36482</v>
          </cell>
          <cell r="H202">
            <v>100</v>
          </cell>
        </row>
        <row r="203">
          <cell r="A203" t="str">
            <v>S140</v>
          </cell>
          <cell r="B203" t="str">
            <v xml:space="preserve">EGLIN AFB (CLOSED)            </v>
          </cell>
          <cell r="C203">
            <v>-31573</v>
          </cell>
          <cell r="D203">
            <v>0</v>
          </cell>
          <cell r="E203">
            <v>-31573</v>
          </cell>
          <cell r="F203">
            <v>0</v>
          </cell>
          <cell r="G203">
            <v>-31573</v>
          </cell>
          <cell r="H203">
            <v>100</v>
          </cell>
        </row>
        <row r="204">
          <cell r="A204" t="str">
            <v>S143</v>
          </cell>
          <cell r="B204" t="str">
            <v xml:space="preserve">TURKISH FRIGATE               </v>
          </cell>
          <cell r="C204">
            <v>0</v>
          </cell>
          <cell r="D204">
            <v>0</v>
          </cell>
          <cell r="E204">
            <v>0</v>
          </cell>
          <cell r="F204">
            <v>0</v>
          </cell>
          <cell r="G204">
            <v>0</v>
          </cell>
          <cell r="H204">
            <v>0</v>
          </cell>
        </row>
        <row r="205">
          <cell r="A205" t="str">
            <v>S148</v>
          </cell>
          <cell r="B205" t="str">
            <v xml:space="preserve">FORT BLISS/OTHER (CLOSED)     </v>
          </cell>
          <cell r="C205">
            <v>0</v>
          </cell>
          <cell r="D205">
            <v>0</v>
          </cell>
          <cell r="E205">
            <v>0</v>
          </cell>
          <cell r="F205">
            <v>0</v>
          </cell>
          <cell r="G205">
            <v>0</v>
          </cell>
          <cell r="H205">
            <v>0</v>
          </cell>
        </row>
        <row r="206">
          <cell r="A206" t="str">
            <v>S151</v>
          </cell>
          <cell r="B206" t="str">
            <v xml:space="preserve">SURTASS                       </v>
          </cell>
          <cell r="C206">
            <v>68720.61</v>
          </cell>
          <cell r="D206">
            <v>0</v>
          </cell>
          <cell r="E206">
            <v>68720.61</v>
          </cell>
          <cell r="F206">
            <v>0</v>
          </cell>
          <cell r="G206">
            <v>68720.61</v>
          </cell>
          <cell r="H206">
            <v>100</v>
          </cell>
        </row>
        <row r="207">
          <cell r="A207" t="str">
            <v>S153</v>
          </cell>
          <cell r="B207" t="str">
            <v xml:space="preserve">FORT CARSON                   </v>
          </cell>
          <cell r="C207">
            <v>-42943.519999999997</v>
          </cell>
          <cell r="D207">
            <v>0</v>
          </cell>
          <cell r="E207">
            <v>-42943.519999999997</v>
          </cell>
          <cell r="F207">
            <v>0</v>
          </cell>
          <cell r="G207">
            <v>-42943.519999999997</v>
          </cell>
          <cell r="H207">
            <v>100</v>
          </cell>
        </row>
        <row r="208">
          <cell r="A208" t="str">
            <v>S170</v>
          </cell>
          <cell r="B208" t="str">
            <v xml:space="preserve">NAWC TARGET SYSTEMS PROJ.     </v>
          </cell>
          <cell r="C208">
            <v>3899.26</v>
          </cell>
          <cell r="D208">
            <v>0</v>
          </cell>
          <cell r="E208">
            <v>3899.26</v>
          </cell>
          <cell r="F208">
            <v>0</v>
          </cell>
          <cell r="G208">
            <v>3899.26</v>
          </cell>
          <cell r="H208">
            <v>100</v>
          </cell>
        </row>
        <row r="209">
          <cell r="A209" t="str">
            <v>S180</v>
          </cell>
          <cell r="B209" t="str">
            <v xml:space="preserve">HANOVER OPERATIONS            </v>
          </cell>
          <cell r="C209">
            <v>0</v>
          </cell>
          <cell r="D209">
            <v>0</v>
          </cell>
          <cell r="E209">
            <v>0</v>
          </cell>
          <cell r="F209">
            <v>0</v>
          </cell>
          <cell r="G209">
            <v>0</v>
          </cell>
          <cell r="H209">
            <v>0</v>
          </cell>
        </row>
        <row r="210">
          <cell r="A210" t="str">
            <v>S224</v>
          </cell>
          <cell r="B210" t="str">
            <v xml:space="preserve">MMC (OLD 3516)                </v>
          </cell>
          <cell r="C210">
            <v>0</v>
          </cell>
          <cell r="D210">
            <v>0</v>
          </cell>
          <cell r="E210">
            <v>0</v>
          </cell>
          <cell r="F210">
            <v>0</v>
          </cell>
          <cell r="G210">
            <v>0</v>
          </cell>
          <cell r="H210">
            <v>0</v>
          </cell>
        </row>
        <row r="211">
          <cell r="A211" t="str">
            <v>S225</v>
          </cell>
          <cell r="B211" t="str">
            <v xml:space="preserve">MMC (OLD 3517)                </v>
          </cell>
          <cell r="C211">
            <v>0</v>
          </cell>
          <cell r="D211">
            <v>0</v>
          </cell>
          <cell r="E211">
            <v>0</v>
          </cell>
          <cell r="F211">
            <v>0</v>
          </cell>
          <cell r="G211">
            <v>0</v>
          </cell>
          <cell r="H211">
            <v>0</v>
          </cell>
        </row>
        <row r="212">
          <cell r="A212" t="str">
            <v>S226</v>
          </cell>
          <cell r="B212" t="str">
            <v xml:space="preserve">OEM (NON-FACILITY)            </v>
          </cell>
          <cell r="C212">
            <v>727.92</v>
          </cell>
          <cell r="D212">
            <v>0</v>
          </cell>
          <cell r="E212">
            <v>727.92</v>
          </cell>
          <cell r="F212">
            <v>0</v>
          </cell>
          <cell r="G212">
            <v>727.92</v>
          </cell>
          <cell r="H212">
            <v>100</v>
          </cell>
        </row>
        <row r="213">
          <cell r="A213" t="str">
            <v>S230</v>
          </cell>
          <cell r="B213" t="str">
            <v xml:space="preserve">LAUNCH SVCS - MANUFACT        </v>
          </cell>
          <cell r="C213">
            <v>5458.49</v>
          </cell>
          <cell r="D213">
            <v>0</v>
          </cell>
          <cell r="E213">
            <v>5458.49</v>
          </cell>
          <cell r="F213">
            <v>0</v>
          </cell>
          <cell r="G213">
            <v>5458.49</v>
          </cell>
          <cell r="H213">
            <v>100</v>
          </cell>
        </row>
        <row r="214">
          <cell r="A214" t="str">
            <v>S231</v>
          </cell>
          <cell r="B214" t="str">
            <v xml:space="preserve">LAUNCH SVCS - ENGINEERING     </v>
          </cell>
          <cell r="C214">
            <v>4820.97</v>
          </cell>
          <cell r="D214">
            <v>0</v>
          </cell>
          <cell r="E214">
            <v>4820.97</v>
          </cell>
          <cell r="F214">
            <v>0</v>
          </cell>
          <cell r="G214">
            <v>4820.97</v>
          </cell>
          <cell r="H214">
            <v>100</v>
          </cell>
        </row>
        <row r="215">
          <cell r="A215" t="str">
            <v>S232</v>
          </cell>
          <cell r="B215" t="str">
            <v xml:space="preserve">LAUNCH SVCS - MHX             </v>
          </cell>
          <cell r="C215">
            <v>0</v>
          </cell>
          <cell r="D215">
            <v>0</v>
          </cell>
          <cell r="E215">
            <v>0</v>
          </cell>
          <cell r="F215">
            <v>0</v>
          </cell>
          <cell r="G215">
            <v>0</v>
          </cell>
          <cell r="H215">
            <v>0</v>
          </cell>
        </row>
        <row r="216">
          <cell r="A216" t="str">
            <v>S233</v>
          </cell>
          <cell r="B216" t="str">
            <v xml:space="preserve">LAUNCH SVCS - CALIBRATION     </v>
          </cell>
          <cell r="C216">
            <v>5773.7</v>
          </cell>
          <cell r="D216">
            <v>108.32</v>
          </cell>
          <cell r="E216">
            <v>5665.38</v>
          </cell>
          <cell r="F216">
            <v>5.53</v>
          </cell>
          <cell r="G216">
            <v>5659.85</v>
          </cell>
          <cell r="H216">
            <v>98</v>
          </cell>
        </row>
        <row r="217">
          <cell r="A217" t="str">
            <v>S241</v>
          </cell>
          <cell r="B217" t="str">
            <v xml:space="preserve">ASW NORFOLK                   </v>
          </cell>
          <cell r="C217">
            <v>-63.52</v>
          </cell>
          <cell r="D217">
            <v>0</v>
          </cell>
          <cell r="E217">
            <v>-63.52</v>
          </cell>
          <cell r="F217">
            <v>0</v>
          </cell>
          <cell r="G217">
            <v>-63.52</v>
          </cell>
          <cell r="H217">
            <v>100</v>
          </cell>
        </row>
        <row r="218">
          <cell r="A218" t="str">
            <v>S247</v>
          </cell>
          <cell r="B218" t="str">
            <v xml:space="preserve">TACCSF                        </v>
          </cell>
          <cell r="C218">
            <v>-708.55</v>
          </cell>
          <cell r="D218">
            <v>0</v>
          </cell>
          <cell r="E218">
            <v>-708.55</v>
          </cell>
          <cell r="F218">
            <v>0</v>
          </cell>
          <cell r="G218">
            <v>-708.55</v>
          </cell>
          <cell r="H218">
            <v>100</v>
          </cell>
        </row>
        <row r="219">
          <cell r="A219" t="str">
            <v>S248</v>
          </cell>
          <cell r="B219" t="str">
            <v xml:space="preserve">LAUNCH CALIBRATION            </v>
          </cell>
          <cell r="C219">
            <v>8212.15</v>
          </cell>
          <cell r="D219">
            <v>0</v>
          </cell>
          <cell r="E219">
            <v>8212.15</v>
          </cell>
          <cell r="F219">
            <v>0</v>
          </cell>
          <cell r="G219">
            <v>8212.15</v>
          </cell>
          <cell r="H219">
            <v>100</v>
          </cell>
        </row>
        <row r="220">
          <cell r="A220" t="str">
            <v>S254</v>
          </cell>
          <cell r="B220" t="str">
            <v xml:space="preserve">TYNDALL - MELB                </v>
          </cell>
          <cell r="C220">
            <v>78.88</v>
          </cell>
          <cell r="D220">
            <v>0</v>
          </cell>
          <cell r="E220">
            <v>78.88</v>
          </cell>
          <cell r="F220">
            <v>0</v>
          </cell>
          <cell r="G220">
            <v>78.88</v>
          </cell>
          <cell r="H220">
            <v>100</v>
          </cell>
        </row>
        <row r="221">
          <cell r="A221" t="str">
            <v>S283</v>
          </cell>
          <cell r="B221" t="str">
            <v xml:space="preserve">IS&amp;T SUPPORT                  </v>
          </cell>
          <cell r="C221">
            <v>0.35</v>
          </cell>
          <cell r="D221">
            <v>0</v>
          </cell>
          <cell r="E221">
            <v>0.35</v>
          </cell>
          <cell r="F221">
            <v>0</v>
          </cell>
          <cell r="G221">
            <v>0.35</v>
          </cell>
          <cell r="H221">
            <v>100</v>
          </cell>
        </row>
        <row r="222">
          <cell r="A222" t="str">
            <v>S290</v>
          </cell>
          <cell r="B222" t="str">
            <v xml:space="preserve">KUWAIT                        </v>
          </cell>
          <cell r="C222">
            <v>0</v>
          </cell>
          <cell r="D222">
            <v>0</v>
          </cell>
          <cell r="E222">
            <v>0</v>
          </cell>
          <cell r="F222">
            <v>0</v>
          </cell>
          <cell r="G222">
            <v>0</v>
          </cell>
          <cell r="H222">
            <v>0</v>
          </cell>
        </row>
        <row r="223">
          <cell r="A223" t="str">
            <v>S297</v>
          </cell>
          <cell r="B223" t="str">
            <v xml:space="preserve">LAUNCH FACILITY CENTER        </v>
          </cell>
          <cell r="C223">
            <v>0</v>
          </cell>
          <cell r="D223">
            <v>0</v>
          </cell>
          <cell r="E223">
            <v>0</v>
          </cell>
          <cell r="F223">
            <v>0</v>
          </cell>
          <cell r="G223">
            <v>0</v>
          </cell>
          <cell r="H223">
            <v>0</v>
          </cell>
        </row>
        <row r="224">
          <cell r="A224" t="str">
            <v>S501</v>
          </cell>
          <cell r="B224" t="str">
            <v xml:space="preserve">WOEF RMA (0231)               </v>
          </cell>
          <cell r="C224">
            <v>0</v>
          </cell>
          <cell r="D224">
            <v>0</v>
          </cell>
          <cell r="E224">
            <v>0</v>
          </cell>
          <cell r="F224">
            <v>0</v>
          </cell>
          <cell r="G224">
            <v>0</v>
          </cell>
          <cell r="H224">
            <v>0</v>
          </cell>
        </row>
        <row r="225">
          <cell r="A225" t="str">
            <v>S507</v>
          </cell>
          <cell r="B225" t="str">
            <v xml:space="preserve">LEASED LABOR - DEPT 3760      </v>
          </cell>
          <cell r="C225">
            <v>18263.7</v>
          </cell>
          <cell r="D225">
            <v>0</v>
          </cell>
          <cell r="E225">
            <v>18263.7</v>
          </cell>
          <cell r="F225">
            <v>0</v>
          </cell>
          <cell r="G225">
            <v>18263.7</v>
          </cell>
          <cell r="H225">
            <v>100</v>
          </cell>
        </row>
        <row r="226">
          <cell r="A226" t="str">
            <v>S509</v>
          </cell>
          <cell r="B226" t="str">
            <v xml:space="preserve">FAA-NISC                      </v>
          </cell>
          <cell r="C226">
            <v>10665.75</v>
          </cell>
          <cell r="D226">
            <v>0</v>
          </cell>
          <cell r="E226">
            <v>10665.75</v>
          </cell>
          <cell r="F226">
            <v>0</v>
          </cell>
          <cell r="G226">
            <v>10665.75</v>
          </cell>
          <cell r="H226">
            <v>100</v>
          </cell>
        </row>
        <row r="227">
          <cell r="A227" t="str">
            <v>S510</v>
          </cell>
          <cell r="B227" t="str">
            <v xml:space="preserve">ATLANTIC INSTALL RDU          </v>
          </cell>
          <cell r="C227">
            <v>-9613.2000000000007</v>
          </cell>
          <cell r="D227">
            <v>0</v>
          </cell>
          <cell r="E227">
            <v>-9613.2000000000007</v>
          </cell>
          <cell r="F227">
            <v>0</v>
          </cell>
          <cell r="G227">
            <v>-9613.2000000000007</v>
          </cell>
          <cell r="H227">
            <v>100</v>
          </cell>
        </row>
        <row r="228">
          <cell r="A228" t="str">
            <v>S512</v>
          </cell>
          <cell r="B228" t="str">
            <v xml:space="preserve">RADAR DISPLAY UNITS           </v>
          </cell>
          <cell r="C228">
            <v>0</v>
          </cell>
          <cell r="D228">
            <v>0</v>
          </cell>
          <cell r="E228">
            <v>0</v>
          </cell>
          <cell r="F228">
            <v>0</v>
          </cell>
          <cell r="G228">
            <v>0</v>
          </cell>
          <cell r="H228">
            <v>0</v>
          </cell>
        </row>
        <row r="229">
          <cell r="A229" t="str">
            <v>S513</v>
          </cell>
          <cell r="B229" t="str">
            <v xml:space="preserve">INVENTORY WRITEOFFS           </v>
          </cell>
          <cell r="C229">
            <v>0</v>
          </cell>
          <cell r="D229">
            <v>2311.4899999999998</v>
          </cell>
          <cell r="E229">
            <v>-2311.4899999999998</v>
          </cell>
          <cell r="F229">
            <v>118.56</v>
          </cell>
          <cell r="G229">
            <v>-2430.0500000000002</v>
          </cell>
          <cell r="H229">
            <v>0</v>
          </cell>
        </row>
        <row r="230">
          <cell r="A230" t="str">
            <v>S516</v>
          </cell>
          <cell r="B230" t="str">
            <v xml:space="preserve">NON-FACILITY-AERO &amp; NAVAL     </v>
          </cell>
          <cell r="C230">
            <v>-58723.03</v>
          </cell>
          <cell r="D230">
            <v>-54733.26</v>
          </cell>
          <cell r="E230">
            <v>-3989.77</v>
          </cell>
          <cell r="F230">
            <v>0</v>
          </cell>
          <cell r="G230">
            <v>-3989.77</v>
          </cell>
          <cell r="H230">
            <v>6.7</v>
          </cell>
        </row>
        <row r="231">
          <cell r="A231" t="str">
            <v>S517</v>
          </cell>
          <cell r="B231" t="str">
            <v xml:space="preserve">TSI                           </v>
          </cell>
          <cell r="C231">
            <v>0</v>
          </cell>
          <cell r="D231">
            <v>0</v>
          </cell>
          <cell r="E231">
            <v>0</v>
          </cell>
          <cell r="F231">
            <v>0</v>
          </cell>
          <cell r="G231">
            <v>0</v>
          </cell>
          <cell r="H231">
            <v>0</v>
          </cell>
        </row>
        <row r="232">
          <cell r="A232" t="str">
            <v>S518</v>
          </cell>
          <cell r="B232" t="str">
            <v xml:space="preserve">AERO &amp; NAVAL                  </v>
          </cell>
          <cell r="C232">
            <v>-94452.79</v>
          </cell>
          <cell r="D232">
            <v>-86899.23</v>
          </cell>
          <cell r="E232">
            <v>-7553.56</v>
          </cell>
          <cell r="F232">
            <v>0</v>
          </cell>
          <cell r="G232">
            <v>-7553.56</v>
          </cell>
          <cell r="H232">
            <v>7.9</v>
          </cell>
        </row>
        <row r="233">
          <cell r="A233" t="str">
            <v>S519</v>
          </cell>
          <cell r="B233" t="str">
            <v xml:space="preserve">PITTSFIELD DDG2315 STAGING    </v>
          </cell>
          <cell r="C233">
            <v>151.05000000000001</v>
          </cell>
          <cell r="D233">
            <v>0</v>
          </cell>
          <cell r="E233">
            <v>151.05000000000001</v>
          </cell>
          <cell r="F233">
            <v>0</v>
          </cell>
          <cell r="G233">
            <v>151.05000000000001</v>
          </cell>
          <cell r="H233">
            <v>100</v>
          </cell>
        </row>
        <row r="234">
          <cell r="A234" t="str">
            <v>S527</v>
          </cell>
          <cell r="B234" t="str">
            <v xml:space="preserve">CTA                           </v>
          </cell>
          <cell r="C234">
            <v>0</v>
          </cell>
          <cell r="D234">
            <v>0</v>
          </cell>
          <cell r="E234">
            <v>0</v>
          </cell>
          <cell r="F234">
            <v>0</v>
          </cell>
          <cell r="G234">
            <v>0</v>
          </cell>
          <cell r="H234">
            <v>0</v>
          </cell>
        </row>
        <row r="235">
          <cell r="A235" t="str">
            <v>S541</v>
          </cell>
          <cell r="B235" t="str">
            <v xml:space="preserve">ECAMS                         </v>
          </cell>
          <cell r="C235">
            <v>0</v>
          </cell>
          <cell r="D235">
            <v>0</v>
          </cell>
          <cell r="E235">
            <v>0</v>
          </cell>
          <cell r="F235">
            <v>0</v>
          </cell>
          <cell r="G235">
            <v>0</v>
          </cell>
          <cell r="H235">
            <v>0</v>
          </cell>
        </row>
        <row r="236">
          <cell r="A236" t="str">
            <v>S543</v>
          </cell>
          <cell r="B236" t="str">
            <v xml:space="preserve">NAVY PASS                     </v>
          </cell>
          <cell r="C236">
            <v>0</v>
          </cell>
          <cell r="D236">
            <v>0</v>
          </cell>
          <cell r="E236">
            <v>0</v>
          </cell>
          <cell r="F236">
            <v>0</v>
          </cell>
          <cell r="G236">
            <v>0</v>
          </cell>
          <cell r="H236">
            <v>0</v>
          </cell>
        </row>
        <row r="237">
          <cell r="A237" t="str">
            <v>S558</v>
          </cell>
          <cell r="B237" t="str">
            <v xml:space="preserve">LCSF VLS VENTURA              </v>
          </cell>
          <cell r="C237">
            <v>6821</v>
          </cell>
          <cell r="D237">
            <v>37643</v>
          </cell>
          <cell r="E237">
            <v>-30822</v>
          </cell>
          <cell r="F237">
            <v>1930.87</v>
          </cell>
          <cell r="G237">
            <v>-32752.87</v>
          </cell>
          <cell r="H237">
            <v>-480.1</v>
          </cell>
        </row>
        <row r="238">
          <cell r="A238" t="str">
            <v>S575</v>
          </cell>
          <cell r="B238" t="str">
            <v xml:space="preserve">NON-RE SYS INTG IPLM          </v>
          </cell>
          <cell r="C238">
            <v>0</v>
          </cell>
          <cell r="D238">
            <v>0</v>
          </cell>
          <cell r="E238">
            <v>0</v>
          </cell>
          <cell r="F238">
            <v>0</v>
          </cell>
          <cell r="G238">
            <v>0</v>
          </cell>
          <cell r="H238">
            <v>0</v>
          </cell>
        </row>
        <row r="239">
          <cell r="A239" t="str">
            <v>S578</v>
          </cell>
          <cell r="B239" t="str">
            <v xml:space="preserve">NSS NON-REIMBURSABLE          </v>
          </cell>
          <cell r="C239">
            <v>0</v>
          </cell>
          <cell r="D239">
            <v>0</v>
          </cell>
          <cell r="E239">
            <v>0</v>
          </cell>
          <cell r="F239">
            <v>0</v>
          </cell>
          <cell r="G239">
            <v>0</v>
          </cell>
          <cell r="H239">
            <v>0</v>
          </cell>
        </row>
        <row r="240">
          <cell r="A240" t="str">
            <v>S581</v>
          </cell>
          <cell r="B240" t="str">
            <v xml:space="preserve">TB-16 TOWED BODIES            </v>
          </cell>
          <cell r="C240">
            <v>5388.22</v>
          </cell>
          <cell r="D240">
            <v>3142.17</v>
          </cell>
          <cell r="E240">
            <v>2246.0500000000002</v>
          </cell>
          <cell r="F240">
            <v>161.19</v>
          </cell>
          <cell r="G240">
            <v>2084.86</v>
          </cell>
          <cell r="H240">
            <v>38.6</v>
          </cell>
        </row>
        <row r="241">
          <cell r="A241" t="str">
            <v>S582</v>
          </cell>
          <cell r="B241" t="str">
            <v xml:space="preserve">KUWAIT-L88 COST CENTER        </v>
          </cell>
          <cell r="C241">
            <v>0</v>
          </cell>
          <cell r="D241">
            <v>-89.68</v>
          </cell>
          <cell r="E241">
            <v>89.68</v>
          </cell>
          <cell r="F241">
            <v>-4.59</v>
          </cell>
          <cell r="G241">
            <v>94.27</v>
          </cell>
          <cell r="H241">
            <v>0</v>
          </cell>
        </row>
        <row r="242">
          <cell r="A242" t="str">
            <v>S586</v>
          </cell>
          <cell r="B242" t="str">
            <v xml:space="preserve">ADVANCED RANGE TRACKERS       </v>
          </cell>
          <cell r="C242">
            <v>0</v>
          </cell>
          <cell r="D242">
            <v>-267.97000000000003</v>
          </cell>
          <cell r="E242">
            <v>267.97000000000003</v>
          </cell>
          <cell r="F242">
            <v>-13.73</v>
          </cell>
          <cell r="G242">
            <v>281.7</v>
          </cell>
          <cell r="H242">
            <v>0</v>
          </cell>
        </row>
        <row r="243">
          <cell r="A243" t="str">
            <v>S700</v>
          </cell>
          <cell r="B243" t="str">
            <v xml:space="preserve">RADAR (OLD - 39XX)            </v>
          </cell>
          <cell r="C243">
            <v>0</v>
          </cell>
          <cell r="D243">
            <v>0</v>
          </cell>
          <cell r="E243">
            <v>0</v>
          </cell>
          <cell r="F243">
            <v>0</v>
          </cell>
          <cell r="G243">
            <v>0</v>
          </cell>
          <cell r="H243">
            <v>0</v>
          </cell>
        </row>
        <row r="244">
          <cell r="A244" t="str">
            <v>S704</v>
          </cell>
          <cell r="B244" t="str">
            <v xml:space="preserve">SE&amp;I                          </v>
          </cell>
          <cell r="C244">
            <v>71036.47</v>
          </cell>
          <cell r="D244">
            <v>67169.929999999993</v>
          </cell>
          <cell r="E244">
            <v>3866.54</v>
          </cell>
          <cell r="F244">
            <v>126.58</v>
          </cell>
          <cell r="G244">
            <v>3739.96</v>
          </cell>
          <cell r="H244">
            <v>5.2</v>
          </cell>
        </row>
        <row r="245">
          <cell r="A245" t="str">
            <v>S705</v>
          </cell>
          <cell r="B245" t="str">
            <v xml:space="preserve">WOEF IWTA                     </v>
          </cell>
          <cell r="C245">
            <v>609.91</v>
          </cell>
          <cell r="D245">
            <v>0</v>
          </cell>
          <cell r="E245">
            <v>609.91</v>
          </cell>
          <cell r="F245">
            <v>0</v>
          </cell>
          <cell r="G245">
            <v>609.91</v>
          </cell>
          <cell r="H245">
            <v>100</v>
          </cell>
        </row>
        <row r="246">
          <cell r="A246" t="str">
            <v>S706</v>
          </cell>
          <cell r="B246" t="str">
            <v xml:space="preserve">OVER THE HORIZON              </v>
          </cell>
          <cell r="C246">
            <v>-39070</v>
          </cell>
          <cell r="D246">
            <v>0</v>
          </cell>
          <cell r="E246">
            <v>-39070</v>
          </cell>
          <cell r="F246">
            <v>0</v>
          </cell>
          <cell r="G246">
            <v>-39070</v>
          </cell>
          <cell r="H246">
            <v>100</v>
          </cell>
        </row>
        <row r="247">
          <cell r="A247" t="str">
            <v>S707</v>
          </cell>
          <cell r="B247" t="str">
            <v xml:space="preserve">SOUTHWEST AEROSTAT            </v>
          </cell>
          <cell r="C247">
            <v>0</v>
          </cell>
          <cell r="D247">
            <v>0</v>
          </cell>
          <cell r="E247">
            <v>0</v>
          </cell>
          <cell r="F247">
            <v>0</v>
          </cell>
          <cell r="G247">
            <v>0</v>
          </cell>
          <cell r="H247">
            <v>0</v>
          </cell>
        </row>
        <row r="248">
          <cell r="A248" t="str">
            <v>S710</v>
          </cell>
          <cell r="B248" t="str">
            <v xml:space="preserve">FT. IRWIN                     </v>
          </cell>
          <cell r="C248">
            <v>17785.96</v>
          </cell>
          <cell r="D248">
            <v>0</v>
          </cell>
          <cell r="E248">
            <v>17785.96</v>
          </cell>
          <cell r="F248">
            <v>0</v>
          </cell>
          <cell r="G248">
            <v>17785.96</v>
          </cell>
          <cell r="H248">
            <v>100</v>
          </cell>
        </row>
        <row r="249">
          <cell r="A249" t="str">
            <v>S713</v>
          </cell>
          <cell r="B249" t="str">
            <v xml:space="preserve">RANGE PROJECTS                </v>
          </cell>
          <cell r="C249">
            <v>0</v>
          </cell>
          <cell r="D249">
            <v>422.62</v>
          </cell>
          <cell r="E249">
            <v>-422.62</v>
          </cell>
          <cell r="F249">
            <v>21.66</v>
          </cell>
          <cell r="G249">
            <v>-444.28</v>
          </cell>
          <cell r="H249">
            <v>0</v>
          </cell>
        </row>
        <row r="250">
          <cell r="A250" t="str">
            <v>S714</v>
          </cell>
          <cell r="B250" t="str">
            <v xml:space="preserve">RANGE PROJECTS                </v>
          </cell>
          <cell r="C250">
            <v>0</v>
          </cell>
          <cell r="D250">
            <v>0</v>
          </cell>
          <cell r="E250">
            <v>0</v>
          </cell>
          <cell r="F250">
            <v>0</v>
          </cell>
          <cell r="G250">
            <v>0</v>
          </cell>
          <cell r="H250">
            <v>0</v>
          </cell>
        </row>
        <row r="251">
          <cell r="A251" t="str">
            <v>S715</v>
          </cell>
          <cell r="B251" t="str">
            <v xml:space="preserve">RANGE PROJECTS                </v>
          </cell>
          <cell r="C251">
            <v>0</v>
          </cell>
          <cell r="D251">
            <v>0</v>
          </cell>
          <cell r="E251">
            <v>0</v>
          </cell>
          <cell r="F251">
            <v>0</v>
          </cell>
          <cell r="G251">
            <v>0</v>
          </cell>
          <cell r="H251">
            <v>0</v>
          </cell>
        </row>
        <row r="252">
          <cell r="A252" t="str">
            <v>S717</v>
          </cell>
          <cell r="B252" t="str">
            <v xml:space="preserve">FT. MEADE LOGISTICS           </v>
          </cell>
          <cell r="C252">
            <v>0</v>
          </cell>
          <cell r="D252">
            <v>0</v>
          </cell>
          <cell r="E252">
            <v>0</v>
          </cell>
          <cell r="F252">
            <v>0</v>
          </cell>
          <cell r="G252">
            <v>0</v>
          </cell>
          <cell r="H252">
            <v>0</v>
          </cell>
        </row>
        <row r="253">
          <cell r="A253" t="str">
            <v>S718</v>
          </cell>
          <cell r="B253" t="str">
            <v xml:space="preserve">ECM ENGINEERING SUPPORT SV    </v>
          </cell>
          <cell r="C253">
            <v>0</v>
          </cell>
          <cell r="D253">
            <v>0</v>
          </cell>
          <cell r="E253">
            <v>0</v>
          </cell>
          <cell r="F253">
            <v>0</v>
          </cell>
          <cell r="G253">
            <v>0</v>
          </cell>
          <cell r="H253">
            <v>0</v>
          </cell>
        </row>
        <row r="254">
          <cell r="A254" t="str">
            <v>S719</v>
          </cell>
          <cell r="B254" t="str">
            <v xml:space="preserve">WATERFRONT SECURITY           </v>
          </cell>
          <cell r="C254">
            <v>0</v>
          </cell>
          <cell r="D254">
            <v>0</v>
          </cell>
          <cell r="E254">
            <v>0</v>
          </cell>
          <cell r="F254">
            <v>0</v>
          </cell>
          <cell r="G254">
            <v>0</v>
          </cell>
          <cell r="H254">
            <v>0</v>
          </cell>
        </row>
        <row r="255">
          <cell r="A255" t="str">
            <v>S721</v>
          </cell>
          <cell r="B255" t="str">
            <v xml:space="preserve">HRL                           </v>
          </cell>
          <cell r="C255">
            <v>68385.320000000007</v>
          </cell>
          <cell r="D255">
            <v>68393.03</v>
          </cell>
          <cell r="E255">
            <v>-7.71</v>
          </cell>
          <cell r="F255">
            <v>0</v>
          </cell>
          <cell r="G255">
            <v>-7.71</v>
          </cell>
          <cell r="H255">
            <v>0</v>
          </cell>
        </row>
        <row r="256">
          <cell r="A256" t="str">
            <v>S722</v>
          </cell>
          <cell r="B256" t="str">
            <v xml:space="preserve">WOEF COST CTR-STATHAM         </v>
          </cell>
          <cell r="C256">
            <v>0</v>
          </cell>
          <cell r="D256">
            <v>0</v>
          </cell>
          <cell r="E256">
            <v>0</v>
          </cell>
          <cell r="F256">
            <v>0</v>
          </cell>
          <cell r="G256">
            <v>0</v>
          </cell>
          <cell r="H256">
            <v>0</v>
          </cell>
        </row>
        <row r="257">
          <cell r="A257" t="str">
            <v>S723</v>
          </cell>
          <cell r="B257" t="str">
            <v xml:space="preserve">WOEF COST CTR-SHOP AREA       </v>
          </cell>
          <cell r="C257">
            <v>0</v>
          </cell>
          <cell r="D257">
            <v>0</v>
          </cell>
          <cell r="E257">
            <v>0</v>
          </cell>
          <cell r="F257">
            <v>0</v>
          </cell>
          <cell r="G257">
            <v>0</v>
          </cell>
          <cell r="H257">
            <v>0</v>
          </cell>
        </row>
        <row r="258">
          <cell r="A258" t="str">
            <v>S729</v>
          </cell>
          <cell r="B258" t="str">
            <v xml:space="preserve">FMIG                          </v>
          </cell>
          <cell r="C258">
            <v>0</v>
          </cell>
          <cell r="D258">
            <v>0</v>
          </cell>
          <cell r="E258">
            <v>0</v>
          </cell>
          <cell r="F258">
            <v>0</v>
          </cell>
          <cell r="G258">
            <v>0</v>
          </cell>
          <cell r="H258">
            <v>0</v>
          </cell>
        </row>
        <row r="259">
          <cell r="A259" t="str">
            <v>S730</v>
          </cell>
          <cell r="B259" t="str">
            <v xml:space="preserve">ARWS                          </v>
          </cell>
          <cell r="C259">
            <v>0</v>
          </cell>
          <cell r="D259">
            <v>47808.77</v>
          </cell>
          <cell r="E259">
            <v>-47808.77</v>
          </cell>
          <cell r="F259">
            <v>2452.58</v>
          </cell>
          <cell r="G259">
            <v>-50261.35</v>
          </cell>
          <cell r="H259">
            <v>0</v>
          </cell>
        </row>
        <row r="260">
          <cell r="A260" t="str">
            <v>S733</v>
          </cell>
          <cell r="B260" t="str">
            <v xml:space="preserve">VSE                           </v>
          </cell>
          <cell r="C260">
            <v>0</v>
          </cell>
          <cell r="D260">
            <v>0</v>
          </cell>
          <cell r="E260">
            <v>0</v>
          </cell>
          <cell r="F260">
            <v>0</v>
          </cell>
          <cell r="G260">
            <v>0</v>
          </cell>
          <cell r="H260">
            <v>0</v>
          </cell>
        </row>
        <row r="261">
          <cell r="A261" t="str">
            <v>S741</v>
          </cell>
          <cell r="B261" t="str">
            <v xml:space="preserve">ATCCS                         </v>
          </cell>
          <cell r="C261">
            <v>1438.43</v>
          </cell>
          <cell r="D261">
            <v>0</v>
          </cell>
          <cell r="E261">
            <v>1438.43</v>
          </cell>
          <cell r="F261">
            <v>0</v>
          </cell>
          <cell r="G261">
            <v>1438.43</v>
          </cell>
          <cell r="H261">
            <v>100</v>
          </cell>
        </row>
        <row r="262">
          <cell r="A262" t="str">
            <v>S743</v>
          </cell>
          <cell r="B262" t="str">
            <v xml:space="preserve">ADATS                         </v>
          </cell>
          <cell r="C262">
            <v>0</v>
          </cell>
          <cell r="D262">
            <v>0</v>
          </cell>
          <cell r="E262">
            <v>0</v>
          </cell>
          <cell r="F262">
            <v>0</v>
          </cell>
          <cell r="G262">
            <v>0</v>
          </cell>
          <cell r="H262">
            <v>0</v>
          </cell>
        </row>
        <row r="263">
          <cell r="A263" t="str">
            <v>S745</v>
          </cell>
          <cell r="B263" t="str">
            <v xml:space="preserve">AEROSTAT SUPPORT              </v>
          </cell>
          <cell r="C263">
            <v>0</v>
          </cell>
          <cell r="D263">
            <v>0</v>
          </cell>
          <cell r="E263">
            <v>0</v>
          </cell>
          <cell r="F263">
            <v>0</v>
          </cell>
          <cell r="G263">
            <v>0</v>
          </cell>
          <cell r="H263">
            <v>0</v>
          </cell>
        </row>
        <row r="264">
          <cell r="A264" t="str">
            <v>S746</v>
          </cell>
          <cell r="B264" t="str">
            <v xml:space="preserve">CAPE RELOCATION AEROSTAT      </v>
          </cell>
          <cell r="C264">
            <v>0</v>
          </cell>
          <cell r="D264">
            <v>0</v>
          </cell>
          <cell r="E264">
            <v>0</v>
          </cell>
          <cell r="F264">
            <v>0</v>
          </cell>
          <cell r="G264">
            <v>0</v>
          </cell>
          <cell r="H264">
            <v>0</v>
          </cell>
        </row>
        <row r="265">
          <cell r="A265" t="str">
            <v>S749</v>
          </cell>
          <cell r="B265" t="str">
            <v xml:space="preserve">LFA/CST                       </v>
          </cell>
          <cell r="C265">
            <v>0</v>
          </cell>
          <cell r="D265">
            <v>0</v>
          </cell>
          <cell r="E265">
            <v>0</v>
          </cell>
          <cell r="F265">
            <v>0</v>
          </cell>
          <cell r="G265">
            <v>0</v>
          </cell>
          <cell r="H265">
            <v>0</v>
          </cell>
        </row>
        <row r="266">
          <cell r="A266" t="str">
            <v>S751</v>
          </cell>
          <cell r="B266" t="str">
            <v xml:space="preserve">NADC CODE 10 MAINTENANCE      </v>
          </cell>
          <cell r="C266">
            <v>-1498.75</v>
          </cell>
          <cell r="D266">
            <v>0</v>
          </cell>
          <cell r="E266">
            <v>-1498.75</v>
          </cell>
          <cell r="F266">
            <v>0</v>
          </cell>
          <cell r="G266">
            <v>-1498.75</v>
          </cell>
          <cell r="H266">
            <v>100</v>
          </cell>
        </row>
        <row r="267">
          <cell r="A267" t="str">
            <v>S753</v>
          </cell>
          <cell r="B267" t="str">
            <v xml:space="preserve">AEWE PAX RIVER                </v>
          </cell>
          <cell r="C267">
            <v>0</v>
          </cell>
          <cell r="D267">
            <v>0</v>
          </cell>
          <cell r="E267">
            <v>0</v>
          </cell>
          <cell r="F267">
            <v>0</v>
          </cell>
          <cell r="G267">
            <v>0</v>
          </cell>
          <cell r="H267">
            <v>0</v>
          </cell>
        </row>
        <row r="268">
          <cell r="A268" t="str">
            <v>S755</v>
          </cell>
          <cell r="B268" t="str">
            <v xml:space="preserve">OTH O&amp;M                       </v>
          </cell>
          <cell r="C268">
            <v>0</v>
          </cell>
          <cell r="D268">
            <v>0</v>
          </cell>
          <cell r="E268">
            <v>0</v>
          </cell>
          <cell r="F268">
            <v>0</v>
          </cell>
          <cell r="G268">
            <v>0</v>
          </cell>
          <cell r="H268">
            <v>0</v>
          </cell>
        </row>
        <row r="269">
          <cell r="A269" t="str">
            <v>S756</v>
          </cell>
          <cell r="B269" t="str">
            <v xml:space="preserve">OTH SUPPORT                   </v>
          </cell>
          <cell r="C269">
            <v>0</v>
          </cell>
          <cell r="D269">
            <v>0</v>
          </cell>
          <cell r="E269">
            <v>0</v>
          </cell>
          <cell r="F269">
            <v>0</v>
          </cell>
          <cell r="G269">
            <v>0</v>
          </cell>
          <cell r="H269">
            <v>0</v>
          </cell>
        </row>
        <row r="270">
          <cell r="A270" t="str">
            <v>S758</v>
          </cell>
          <cell r="B270" t="str">
            <v xml:space="preserve">ADM SUPPORT                   </v>
          </cell>
          <cell r="C270">
            <v>0</v>
          </cell>
          <cell r="D270">
            <v>0</v>
          </cell>
          <cell r="E270">
            <v>0</v>
          </cell>
          <cell r="F270">
            <v>0</v>
          </cell>
          <cell r="G270">
            <v>0</v>
          </cell>
          <cell r="H270">
            <v>0</v>
          </cell>
        </row>
        <row r="271">
          <cell r="A271" t="str">
            <v>S760</v>
          </cell>
          <cell r="B271" t="str">
            <v xml:space="preserve">S760 TECH DOC - FACILITY      </v>
          </cell>
          <cell r="C271">
            <v>125971.29</v>
          </cell>
          <cell r="D271">
            <v>124459.65</v>
          </cell>
          <cell r="E271">
            <v>1511.64</v>
          </cell>
          <cell r="F271">
            <v>0</v>
          </cell>
          <cell r="G271">
            <v>1511.64</v>
          </cell>
          <cell r="H271">
            <v>1.1000000000000001</v>
          </cell>
        </row>
        <row r="272">
          <cell r="A272" t="str">
            <v>S761</v>
          </cell>
          <cell r="B272" t="str">
            <v xml:space="preserve">TEC - DOC NON-FACILITY        </v>
          </cell>
          <cell r="C272">
            <v>40968.370000000003</v>
          </cell>
          <cell r="D272">
            <v>0</v>
          </cell>
          <cell r="E272">
            <v>40968.370000000003</v>
          </cell>
          <cell r="F272">
            <v>0</v>
          </cell>
          <cell r="G272">
            <v>40968.370000000003</v>
          </cell>
          <cell r="H272">
            <v>100</v>
          </cell>
        </row>
        <row r="273">
          <cell r="A273" t="str">
            <v>S763</v>
          </cell>
          <cell r="B273" t="str">
            <v xml:space="preserve">HOUSTON BLOCC                 </v>
          </cell>
          <cell r="C273">
            <v>0</v>
          </cell>
          <cell r="D273">
            <v>0</v>
          </cell>
          <cell r="E273">
            <v>0</v>
          </cell>
          <cell r="F273">
            <v>0</v>
          </cell>
          <cell r="G273">
            <v>0</v>
          </cell>
          <cell r="H273">
            <v>0</v>
          </cell>
        </row>
        <row r="274">
          <cell r="A274" t="str">
            <v>S764</v>
          </cell>
          <cell r="B274" t="str">
            <v xml:space="preserve">RDU' S/TURKEY                 </v>
          </cell>
          <cell r="C274">
            <v>0</v>
          </cell>
          <cell r="D274">
            <v>0</v>
          </cell>
          <cell r="E274">
            <v>0</v>
          </cell>
          <cell r="F274">
            <v>0</v>
          </cell>
          <cell r="G274">
            <v>0</v>
          </cell>
          <cell r="H274">
            <v>0</v>
          </cell>
        </row>
        <row r="275">
          <cell r="A275" t="str">
            <v>S765</v>
          </cell>
          <cell r="B275" t="str">
            <v xml:space="preserve">TCAC                          </v>
          </cell>
          <cell r="C275">
            <v>-5209.6000000000004</v>
          </cell>
          <cell r="D275">
            <v>0</v>
          </cell>
          <cell r="E275">
            <v>-5209.6000000000004</v>
          </cell>
          <cell r="F275">
            <v>0</v>
          </cell>
          <cell r="G275">
            <v>-5209.6000000000004</v>
          </cell>
          <cell r="H275">
            <v>100</v>
          </cell>
        </row>
        <row r="276">
          <cell r="A276" t="str">
            <v>S770</v>
          </cell>
          <cell r="B276" t="str">
            <v xml:space="preserve">RANGE PROJECTS                </v>
          </cell>
          <cell r="C276">
            <v>0</v>
          </cell>
          <cell r="D276">
            <v>0</v>
          </cell>
          <cell r="E276">
            <v>0</v>
          </cell>
          <cell r="F276">
            <v>0</v>
          </cell>
          <cell r="G276">
            <v>0</v>
          </cell>
          <cell r="H276">
            <v>0</v>
          </cell>
        </row>
        <row r="277">
          <cell r="A277" t="str">
            <v>S772</v>
          </cell>
          <cell r="B277" t="str">
            <v xml:space="preserve">                              </v>
          </cell>
          <cell r="C277">
            <v>-121563</v>
          </cell>
          <cell r="D277">
            <v>0</v>
          </cell>
          <cell r="E277">
            <v>-121563</v>
          </cell>
          <cell r="F277">
            <v>0</v>
          </cell>
          <cell r="G277">
            <v>-121563</v>
          </cell>
          <cell r="H277">
            <v>100</v>
          </cell>
        </row>
        <row r="278">
          <cell r="A278" t="str">
            <v>S773</v>
          </cell>
          <cell r="B278" t="str">
            <v xml:space="preserve">COMMAND &amp; DATA PROCESSING     </v>
          </cell>
          <cell r="C278">
            <v>0</v>
          </cell>
          <cell r="D278">
            <v>0</v>
          </cell>
          <cell r="E278">
            <v>0</v>
          </cell>
          <cell r="F278">
            <v>0</v>
          </cell>
          <cell r="G278">
            <v>0</v>
          </cell>
          <cell r="H278">
            <v>0</v>
          </cell>
        </row>
        <row r="279">
          <cell r="A279" t="str">
            <v>S775</v>
          </cell>
          <cell r="B279" t="str">
            <v xml:space="preserve">WOEF (0713) RMA/SW            </v>
          </cell>
          <cell r="C279">
            <v>866.5</v>
          </cell>
          <cell r="D279">
            <v>1176.27</v>
          </cell>
          <cell r="E279">
            <v>-309.77</v>
          </cell>
          <cell r="F279">
            <v>60.32</v>
          </cell>
          <cell r="G279">
            <v>-370.09</v>
          </cell>
          <cell r="H279">
            <v>-42.7</v>
          </cell>
        </row>
        <row r="280">
          <cell r="A280" t="str">
            <v>S776</v>
          </cell>
          <cell r="B280" t="str">
            <v xml:space="preserve">EMCIP                         </v>
          </cell>
          <cell r="C280">
            <v>0</v>
          </cell>
          <cell r="D280">
            <v>0</v>
          </cell>
          <cell r="E280">
            <v>0</v>
          </cell>
          <cell r="F280">
            <v>0</v>
          </cell>
          <cell r="G280">
            <v>0</v>
          </cell>
          <cell r="H280">
            <v>0</v>
          </cell>
        </row>
        <row r="281">
          <cell r="A281" t="str">
            <v>S778</v>
          </cell>
          <cell r="B281" t="str">
            <v xml:space="preserve">CTF SVCS                      </v>
          </cell>
          <cell r="C281">
            <v>18824.349999999999</v>
          </cell>
          <cell r="D281">
            <v>0</v>
          </cell>
          <cell r="E281">
            <v>18824.349999999999</v>
          </cell>
          <cell r="F281">
            <v>0</v>
          </cell>
          <cell r="G281">
            <v>18824.349999999999</v>
          </cell>
          <cell r="H281">
            <v>100</v>
          </cell>
        </row>
        <row r="282">
          <cell r="A282" t="str">
            <v>S781</v>
          </cell>
          <cell r="B282" t="str">
            <v xml:space="preserve">NEW WOPLS                     </v>
          </cell>
          <cell r="C282">
            <v>0</v>
          </cell>
          <cell r="D282">
            <v>0</v>
          </cell>
          <cell r="E282">
            <v>0</v>
          </cell>
          <cell r="F282">
            <v>0</v>
          </cell>
          <cell r="G282">
            <v>0</v>
          </cell>
          <cell r="H282">
            <v>0</v>
          </cell>
        </row>
        <row r="283">
          <cell r="A283" t="str">
            <v>S784</v>
          </cell>
          <cell r="B283" t="str">
            <v xml:space="preserve">CANADA RDU                    </v>
          </cell>
          <cell r="C283">
            <v>0</v>
          </cell>
          <cell r="D283">
            <v>0</v>
          </cell>
          <cell r="E283">
            <v>0</v>
          </cell>
          <cell r="F283">
            <v>0</v>
          </cell>
          <cell r="G283">
            <v>0</v>
          </cell>
          <cell r="H283">
            <v>0</v>
          </cell>
        </row>
        <row r="284">
          <cell r="A284" t="str">
            <v>S785</v>
          </cell>
          <cell r="B284" t="str">
            <v xml:space="preserve">OTH                           </v>
          </cell>
          <cell r="C284">
            <v>154092</v>
          </cell>
          <cell r="D284">
            <v>299.31</v>
          </cell>
          <cell r="E284">
            <v>153792.69</v>
          </cell>
          <cell r="F284">
            <v>15.36</v>
          </cell>
          <cell r="G284">
            <v>153777.32999999999</v>
          </cell>
          <cell r="H284">
            <v>99.7</v>
          </cell>
        </row>
        <row r="285">
          <cell r="A285" t="str">
            <v>S786</v>
          </cell>
          <cell r="B285" t="str">
            <v xml:space="preserve">AUTEC AIRPLANE LEASA          </v>
          </cell>
          <cell r="C285">
            <v>0</v>
          </cell>
          <cell r="D285">
            <v>0</v>
          </cell>
          <cell r="E285">
            <v>0</v>
          </cell>
          <cell r="F285">
            <v>0</v>
          </cell>
          <cell r="G285">
            <v>0</v>
          </cell>
          <cell r="H285">
            <v>0</v>
          </cell>
        </row>
        <row r="286">
          <cell r="A286" t="str">
            <v>S797</v>
          </cell>
          <cell r="B286" t="str">
            <v xml:space="preserve">EX 3118                       </v>
          </cell>
          <cell r="C286">
            <v>26363.200000000001</v>
          </cell>
          <cell r="D286">
            <v>0</v>
          </cell>
          <cell r="E286">
            <v>26363.200000000001</v>
          </cell>
          <cell r="F286">
            <v>0</v>
          </cell>
          <cell r="G286">
            <v>26363.200000000001</v>
          </cell>
          <cell r="H286">
            <v>100</v>
          </cell>
        </row>
        <row r="287">
          <cell r="A287" t="str">
            <v>S830</v>
          </cell>
          <cell r="B287" t="str">
            <v xml:space="preserve">AC&amp;W                          </v>
          </cell>
          <cell r="C287">
            <v>0</v>
          </cell>
          <cell r="D287">
            <v>0</v>
          </cell>
          <cell r="E287">
            <v>0</v>
          </cell>
          <cell r="F287">
            <v>0</v>
          </cell>
          <cell r="G287">
            <v>0</v>
          </cell>
          <cell r="H287">
            <v>0</v>
          </cell>
        </row>
        <row r="288">
          <cell r="B288" t="str">
            <v>TOTAL FOR  SYSTEM SUPPORT INAC</v>
          </cell>
          <cell r="C288">
            <v>201873.27</v>
          </cell>
          <cell r="D288">
            <v>300073.45</v>
          </cell>
          <cell r="E288">
            <v>-98200.18</v>
          </cell>
          <cell r="F288">
            <v>9446.57</v>
          </cell>
          <cell r="G288">
            <v>-107646.75</v>
          </cell>
          <cell r="H288">
            <v>-53.3</v>
          </cell>
        </row>
        <row r="289">
          <cell r="A289" t="str">
            <v>TRPLY.COBLockheedMartinServicesGroupPAGE:8</v>
          </cell>
        </row>
        <row r="290">
          <cell r="A290" t="str">
            <v>YTDCLOSINGSUMMARY:PROFITCENTERS08/02/00</v>
          </cell>
        </row>
        <row r="291">
          <cell r="A291" t="str">
            <v>CURRENTPERIOD07/0001:33:07</v>
          </cell>
        </row>
        <row r="293">
          <cell r="A293" t="str">
            <v>DEPARTMENT</v>
          </cell>
          <cell r="B293" t="str">
            <v xml:space="preserve">PROJECT </v>
          </cell>
          <cell r="C293" t="str">
            <v xml:space="preserve">SALES </v>
          </cell>
          <cell r="D293" t="str">
            <v xml:space="preserve">COSTS </v>
          </cell>
          <cell r="E293" t="str">
            <v xml:space="preserve">GR/MRG </v>
          </cell>
          <cell r="F293" t="str">
            <v xml:space="preserve">ALLOC G&amp;A </v>
          </cell>
          <cell r="G293" t="str">
            <v xml:space="preserve">PRETAX </v>
          </cell>
          <cell r="H293" t="str">
            <v xml:space="preserve">ROS%                                                                                                                       </v>
          </cell>
        </row>
        <row r="294">
          <cell r="A294" t="str">
            <v>--------------------</v>
          </cell>
          <cell r="B294" t="str">
            <v>------------------------------</v>
          </cell>
          <cell r="C294" t="str">
            <v>-------------</v>
          </cell>
          <cell r="D294" t="str">
            <v>-------------</v>
          </cell>
          <cell r="E294" t="str">
            <v>-------------</v>
          </cell>
          <cell r="F294" t="str">
            <v>-------------</v>
          </cell>
          <cell r="G294" t="str">
            <v>-------------</v>
          </cell>
          <cell r="H294" t="str">
            <v xml:space="preserve"> -----                                                         </v>
          </cell>
        </row>
        <row r="296">
          <cell r="A296" t="str">
            <v>R044</v>
          </cell>
          <cell r="B296" t="str">
            <v xml:space="preserve">CHEYENNE MTN/NCMC PROGRAM     </v>
          </cell>
          <cell r="C296">
            <v>0</v>
          </cell>
          <cell r="D296">
            <v>0</v>
          </cell>
          <cell r="E296">
            <v>0</v>
          </cell>
          <cell r="F296">
            <v>0</v>
          </cell>
          <cell r="G296">
            <v>0</v>
          </cell>
          <cell r="H296">
            <v>0</v>
          </cell>
        </row>
        <row r="297">
          <cell r="A297" t="str">
            <v>R081</v>
          </cell>
          <cell r="B297" t="str">
            <v xml:space="preserve">Inter Group Trans - IGT       </v>
          </cell>
          <cell r="C297">
            <v>0</v>
          </cell>
          <cell r="D297">
            <v>0</v>
          </cell>
          <cell r="E297">
            <v>0</v>
          </cell>
          <cell r="F297">
            <v>0</v>
          </cell>
          <cell r="G297">
            <v>0</v>
          </cell>
          <cell r="H297">
            <v>0</v>
          </cell>
        </row>
        <row r="298">
          <cell r="A298" t="str">
            <v>R102</v>
          </cell>
          <cell r="B298" t="str">
            <v xml:space="preserve">PRGMS 2 LK HERITG             </v>
          </cell>
          <cell r="C298">
            <v>39647269.799999997</v>
          </cell>
          <cell r="D298">
            <v>34280705.130000003</v>
          </cell>
          <cell r="E298">
            <v>5366564.67</v>
          </cell>
          <cell r="F298">
            <v>1758530.22</v>
          </cell>
          <cell r="G298">
            <v>3608034.45</v>
          </cell>
          <cell r="H298">
            <v>9.1</v>
          </cell>
        </row>
        <row r="299">
          <cell r="A299" t="str">
            <v>R103</v>
          </cell>
          <cell r="B299" t="str">
            <v xml:space="preserve">PRGMS 3 LK HERITG             </v>
          </cell>
          <cell r="C299">
            <v>0</v>
          </cell>
          <cell r="D299">
            <v>3078</v>
          </cell>
          <cell r="E299">
            <v>-3078</v>
          </cell>
          <cell r="F299">
            <v>157.9</v>
          </cell>
          <cell r="G299">
            <v>-3235.9</v>
          </cell>
          <cell r="H299">
            <v>0</v>
          </cell>
        </row>
        <row r="300">
          <cell r="A300" t="str">
            <v>R104</v>
          </cell>
          <cell r="B300" t="str">
            <v xml:space="preserve">PRGMS 4 LK HERITG             </v>
          </cell>
          <cell r="C300">
            <v>23631333.649999999</v>
          </cell>
          <cell r="D300">
            <v>21278989.84</v>
          </cell>
          <cell r="E300">
            <v>2352343.81</v>
          </cell>
          <cell r="F300">
            <v>1091658.78</v>
          </cell>
          <cell r="G300">
            <v>1260685.03</v>
          </cell>
          <cell r="H300">
            <v>5.3</v>
          </cell>
        </row>
        <row r="301">
          <cell r="A301" t="str">
            <v>R105</v>
          </cell>
          <cell r="B301" t="str">
            <v xml:space="preserve">PASS                          </v>
          </cell>
          <cell r="C301">
            <v>29070664.66</v>
          </cell>
          <cell r="D301">
            <v>25698155.809999999</v>
          </cell>
          <cell r="E301">
            <v>3372508.85</v>
          </cell>
          <cell r="F301">
            <v>1318305.56</v>
          </cell>
          <cell r="G301">
            <v>2054203.29</v>
          </cell>
          <cell r="H301">
            <v>7</v>
          </cell>
        </row>
        <row r="302">
          <cell r="A302" t="str">
            <v>R106</v>
          </cell>
          <cell r="B302" t="str">
            <v xml:space="preserve">PRGMS 6 LK HERITG             </v>
          </cell>
          <cell r="C302">
            <v>40184234.659999996</v>
          </cell>
          <cell r="D302">
            <v>33283326.399999999</v>
          </cell>
          <cell r="E302">
            <v>6900908.2599999998</v>
          </cell>
          <cell r="F302">
            <v>1707424.44</v>
          </cell>
          <cell r="G302">
            <v>5193483.82</v>
          </cell>
          <cell r="H302">
            <v>12.9</v>
          </cell>
        </row>
        <row r="303">
          <cell r="A303" t="str">
            <v>R108</v>
          </cell>
          <cell r="B303" t="str">
            <v xml:space="preserve">PRGMS 8 LK HERITG             </v>
          </cell>
          <cell r="C303">
            <v>26999441.48</v>
          </cell>
          <cell r="D303">
            <v>23474631.399999999</v>
          </cell>
          <cell r="E303">
            <v>3524810.08</v>
          </cell>
          <cell r="F303">
            <v>1204231.18</v>
          </cell>
          <cell r="G303">
            <v>2320578.9</v>
          </cell>
          <cell r="H303">
            <v>8.5</v>
          </cell>
        </row>
        <row r="304">
          <cell r="A304" t="str">
            <v>R113</v>
          </cell>
          <cell r="B304" t="str">
            <v xml:space="preserve">OMIC PRGM                     </v>
          </cell>
          <cell r="C304">
            <v>5634577.5</v>
          </cell>
          <cell r="D304">
            <v>4730360.9400000004</v>
          </cell>
          <cell r="E304">
            <v>904216.56</v>
          </cell>
          <cell r="F304">
            <v>242665.56</v>
          </cell>
          <cell r="G304">
            <v>661551</v>
          </cell>
          <cell r="H304">
            <v>11.7</v>
          </cell>
        </row>
        <row r="305">
          <cell r="A305" t="str">
            <v>R116</v>
          </cell>
          <cell r="B305" t="str">
            <v xml:space="preserve">VINEYARD PRGMS                </v>
          </cell>
          <cell r="C305">
            <v>36962738.200000003</v>
          </cell>
          <cell r="D305">
            <v>32685071.25</v>
          </cell>
          <cell r="E305">
            <v>4277666.95</v>
          </cell>
          <cell r="F305">
            <v>1676735.16</v>
          </cell>
          <cell r="G305">
            <v>2600931.79</v>
          </cell>
          <cell r="H305">
            <v>7</v>
          </cell>
        </row>
        <row r="306">
          <cell r="A306" t="str">
            <v>R118</v>
          </cell>
          <cell r="B306" t="str">
            <v xml:space="preserve">MISC PRGMS                    </v>
          </cell>
          <cell r="C306">
            <v>290331.31</v>
          </cell>
          <cell r="D306">
            <v>259401.27</v>
          </cell>
          <cell r="E306">
            <v>30930.04</v>
          </cell>
          <cell r="F306">
            <v>13306.18</v>
          </cell>
          <cell r="G306">
            <v>17623.86</v>
          </cell>
          <cell r="H306">
            <v>6</v>
          </cell>
        </row>
        <row r="307">
          <cell r="A307" t="str">
            <v>R131</v>
          </cell>
          <cell r="B307" t="str">
            <v xml:space="preserve">SUNNYVALE PRODUCT LINE ELM    </v>
          </cell>
          <cell r="C307">
            <v>0</v>
          </cell>
          <cell r="D307">
            <v>-10221.23</v>
          </cell>
          <cell r="E307">
            <v>10221.23</v>
          </cell>
          <cell r="F307">
            <v>2538.16</v>
          </cell>
          <cell r="G307">
            <v>7683.07</v>
          </cell>
          <cell r="H307">
            <v>0</v>
          </cell>
        </row>
        <row r="308">
          <cell r="A308" t="str">
            <v>R164</v>
          </cell>
          <cell r="B308" t="str">
            <v xml:space="preserve">METROLOGY PRGMS               </v>
          </cell>
          <cell r="C308">
            <v>5100025.88</v>
          </cell>
          <cell r="D308">
            <v>4519762.37</v>
          </cell>
          <cell r="E308">
            <v>580263.51</v>
          </cell>
          <cell r="F308">
            <v>231859.04</v>
          </cell>
          <cell r="G308">
            <v>348404.47</v>
          </cell>
          <cell r="H308">
            <v>6.8</v>
          </cell>
        </row>
        <row r="309">
          <cell r="A309" t="str">
            <v>R172</v>
          </cell>
          <cell r="B309" t="str">
            <v xml:space="preserve">PRGMS 8 TITUSVILLE            </v>
          </cell>
          <cell r="C309">
            <v>1181178.17</v>
          </cell>
          <cell r="D309">
            <v>1125348.3700000001</v>
          </cell>
          <cell r="E309">
            <v>55829.8</v>
          </cell>
          <cell r="F309">
            <v>57728.160000000003</v>
          </cell>
          <cell r="G309">
            <v>-1898.36</v>
          </cell>
          <cell r="H309">
            <v>-0.1</v>
          </cell>
        </row>
        <row r="310">
          <cell r="A310" t="str">
            <v>R185</v>
          </cell>
          <cell r="B310" t="str">
            <v xml:space="preserve">ENGR SVCS-LMTO                </v>
          </cell>
          <cell r="C310">
            <v>4792748.05</v>
          </cell>
          <cell r="D310">
            <v>3944774.41</v>
          </cell>
          <cell r="E310">
            <v>847973.64</v>
          </cell>
          <cell r="F310">
            <v>202362.19</v>
          </cell>
          <cell r="G310">
            <v>645611.44999999995</v>
          </cell>
          <cell r="H310">
            <v>13.4</v>
          </cell>
        </row>
        <row r="311">
          <cell r="A311" t="str">
            <v>R191</v>
          </cell>
          <cell r="B311" t="str">
            <v xml:space="preserve">                              </v>
          </cell>
          <cell r="C311">
            <v>0</v>
          </cell>
          <cell r="D311">
            <v>1296.73</v>
          </cell>
          <cell r="E311">
            <v>-1296.73</v>
          </cell>
          <cell r="F311">
            <v>66.52</v>
          </cell>
          <cell r="G311">
            <v>-1363.25</v>
          </cell>
          <cell r="H311">
            <v>0</v>
          </cell>
        </row>
        <row r="312">
          <cell r="A312" t="str">
            <v>R193</v>
          </cell>
          <cell r="B312" t="str">
            <v xml:space="preserve">LMTO PROGRAM                  </v>
          </cell>
          <cell r="C312">
            <v>38241905.509999998</v>
          </cell>
          <cell r="D312">
            <v>34673456.840000004</v>
          </cell>
          <cell r="E312">
            <v>3568448.67</v>
          </cell>
          <cell r="F312">
            <v>1778740.43</v>
          </cell>
          <cell r="G312">
            <v>1789708.24</v>
          </cell>
          <cell r="H312">
            <v>4.5999999999999996</v>
          </cell>
        </row>
        <row r="313">
          <cell r="A313" t="str">
            <v>R198</v>
          </cell>
          <cell r="B313" t="str">
            <v xml:space="preserve">                              </v>
          </cell>
          <cell r="C313">
            <v>39729842.829999998</v>
          </cell>
          <cell r="D313">
            <v>34433236.549999997</v>
          </cell>
          <cell r="E313">
            <v>5296606.28</v>
          </cell>
          <cell r="F313">
            <v>1765664.77</v>
          </cell>
          <cell r="G313">
            <v>3530941.51</v>
          </cell>
          <cell r="H313">
            <v>8.8000000000000007</v>
          </cell>
        </row>
        <row r="314">
          <cell r="A314" t="str">
            <v>R199</v>
          </cell>
          <cell r="B314" t="str">
            <v xml:space="preserve">                              </v>
          </cell>
          <cell r="C314">
            <v>4286704.58</v>
          </cell>
          <cell r="D314">
            <v>3707252.06</v>
          </cell>
          <cell r="E314">
            <v>579452.52</v>
          </cell>
          <cell r="F314">
            <v>190180.75</v>
          </cell>
          <cell r="G314">
            <v>389271.77</v>
          </cell>
          <cell r="H314">
            <v>9</v>
          </cell>
        </row>
        <row r="315">
          <cell r="A315" t="str">
            <v>R200</v>
          </cell>
          <cell r="B315" t="str">
            <v xml:space="preserve">                              </v>
          </cell>
          <cell r="C315">
            <v>0</v>
          </cell>
          <cell r="D315">
            <v>63.4</v>
          </cell>
          <cell r="E315">
            <v>-63.4</v>
          </cell>
          <cell r="F315">
            <v>3.05</v>
          </cell>
          <cell r="G315">
            <v>-66.45</v>
          </cell>
          <cell r="H315">
            <v>0</v>
          </cell>
        </row>
        <row r="316">
          <cell r="A316" t="str">
            <v>R214</v>
          </cell>
          <cell r="B316" t="str">
            <v xml:space="preserve">                              </v>
          </cell>
          <cell r="C316">
            <v>0</v>
          </cell>
          <cell r="D316">
            <v>0</v>
          </cell>
          <cell r="E316">
            <v>0</v>
          </cell>
          <cell r="F316">
            <v>0</v>
          </cell>
          <cell r="G316">
            <v>0</v>
          </cell>
          <cell r="H316">
            <v>0</v>
          </cell>
        </row>
        <row r="317">
          <cell r="A317" t="str">
            <v>S251</v>
          </cell>
          <cell r="B317" t="str">
            <v xml:space="preserve">NETWORK SUPPORT PROGRAM       </v>
          </cell>
          <cell r="C317">
            <v>16129325.960000001</v>
          </cell>
          <cell r="D317">
            <v>14540729.189999999</v>
          </cell>
          <cell r="E317">
            <v>1588596.77</v>
          </cell>
          <cell r="F317">
            <v>745936.97</v>
          </cell>
          <cell r="G317">
            <v>842659.8</v>
          </cell>
          <cell r="H317">
            <v>5.2</v>
          </cell>
        </row>
        <row r="318">
          <cell r="A318" t="str">
            <v>S549</v>
          </cell>
          <cell r="B318" t="str">
            <v xml:space="preserve">JIC PRIME                     </v>
          </cell>
          <cell r="C318">
            <v>1796201.19</v>
          </cell>
          <cell r="D318">
            <v>1613479.93</v>
          </cell>
          <cell r="E318">
            <v>182721.26</v>
          </cell>
          <cell r="F318">
            <v>82771.12</v>
          </cell>
          <cell r="G318">
            <v>99950.14</v>
          </cell>
          <cell r="H318">
            <v>5.5</v>
          </cell>
        </row>
        <row r="319">
          <cell r="B319" t="str">
            <v xml:space="preserve">TOTAL FOR  LMTO P&amp;L summary   </v>
          </cell>
          <cell r="C319">
            <v>313678523.43000001</v>
          </cell>
          <cell r="D319">
            <v>274242898.66000003</v>
          </cell>
          <cell r="E319">
            <v>39435624.770000003</v>
          </cell>
          <cell r="F319">
            <v>14070866.140000001</v>
          </cell>
          <cell r="G319">
            <v>25364758.629999999</v>
          </cell>
          <cell r="H319">
            <v>8</v>
          </cell>
        </row>
        <row r="320">
          <cell r="A320" t="str">
            <v>TRPLY.COBLockheedMartinServicesGroupPAGE:9</v>
          </cell>
        </row>
        <row r="321">
          <cell r="A321" t="str">
            <v>YTDCLOSINGSUMMARY:PROFITCENTERS08/02/00</v>
          </cell>
        </row>
        <row r="322">
          <cell r="A322" t="str">
            <v>CURRENTPERIOD07/0001:33:07</v>
          </cell>
        </row>
        <row r="324">
          <cell r="A324" t="str">
            <v>DEPARTMENT</v>
          </cell>
          <cell r="B324" t="str">
            <v xml:space="preserve">PROJECT </v>
          </cell>
          <cell r="C324" t="str">
            <v xml:space="preserve">SALES </v>
          </cell>
          <cell r="D324" t="str">
            <v xml:space="preserve">COSTS </v>
          </cell>
          <cell r="E324" t="str">
            <v xml:space="preserve">GR/MRG </v>
          </cell>
          <cell r="F324" t="str">
            <v xml:space="preserve">ALLOC G&amp;A </v>
          </cell>
          <cell r="G324" t="str">
            <v xml:space="preserve">PRETAX </v>
          </cell>
          <cell r="H324" t="str">
            <v xml:space="preserve">ROS%                                                                                                                       </v>
          </cell>
        </row>
        <row r="325">
          <cell r="A325" t="str">
            <v>--------------------</v>
          </cell>
          <cell r="B325" t="str">
            <v>------------------------------</v>
          </cell>
          <cell r="C325" t="str">
            <v>-------------</v>
          </cell>
          <cell r="D325" t="str">
            <v>-------------</v>
          </cell>
          <cell r="E325" t="str">
            <v>-------------</v>
          </cell>
          <cell r="F325" t="str">
            <v>-------------</v>
          </cell>
          <cell r="G325" t="str">
            <v>-------------</v>
          </cell>
          <cell r="H325" t="str">
            <v xml:space="preserve"> -----                                                         </v>
          </cell>
        </row>
        <row r="327">
          <cell r="A327" t="str">
            <v>S005</v>
          </cell>
          <cell r="B327" t="str">
            <v xml:space="preserve">TELECOM                       </v>
          </cell>
          <cell r="C327">
            <v>0</v>
          </cell>
          <cell r="D327">
            <v>0</v>
          </cell>
          <cell r="E327">
            <v>0</v>
          </cell>
          <cell r="F327">
            <v>0</v>
          </cell>
          <cell r="G327">
            <v>0</v>
          </cell>
          <cell r="H327">
            <v>0</v>
          </cell>
        </row>
        <row r="328">
          <cell r="A328" t="str">
            <v>S011</v>
          </cell>
          <cell r="B328" t="str">
            <v xml:space="preserve">TELECOM SUPPORT (END 06/30    </v>
          </cell>
          <cell r="C328">
            <v>0</v>
          </cell>
          <cell r="D328">
            <v>0</v>
          </cell>
          <cell r="E328">
            <v>0</v>
          </cell>
          <cell r="F328">
            <v>0</v>
          </cell>
          <cell r="G328">
            <v>0</v>
          </cell>
          <cell r="H328">
            <v>0</v>
          </cell>
        </row>
        <row r="329">
          <cell r="A329" t="str">
            <v>S016</v>
          </cell>
          <cell r="B329" t="str">
            <v xml:space="preserve">HIPS                          </v>
          </cell>
          <cell r="C329">
            <v>-2536</v>
          </cell>
          <cell r="D329">
            <v>0</v>
          </cell>
          <cell r="E329">
            <v>-2536</v>
          </cell>
          <cell r="F329">
            <v>0</v>
          </cell>
          <cell r="G329">
            <v>-2536</v>
          </cell>
          <cell r="H329">
            <v>100</v>
          </cell>
        </row>
        <row r="330">
          <cell r="A330" t="str">
            <v>S029</v>
          </cell>
          <cell r="B330" t="str">
            <v xml:space="preserve">FORT MONMOUTH(EXT END 11/3    </v>
          </cell>
          <cell r="C330">
            <v>0</v>
          </cell>
          <cell r="D330">
            <v>0</v>
          </cell>
          <cell r="E330">
            <v>0</v>
          </cell>
          <cell r="F330">
            <v>0</v>
          </cell>
          <cell r="G330">
            <v>0</v>
          </cell>
          <cell r="H330">
            <v>0</v>
          </cell>
        </row>
        <row r="331">
          <cell r="A331" t="str">
            <v>S038</v>
          </cell>
          <cell r="B331" t="str">
            <v xml:space="preserve">PAX RIVER (ST. INIGOES)       </v>
          </cell>
          <cell r="C331">
            <v>-27146</v>
          </cell>
          <cell r="D331">
            <v>0</v>
          </cell>
          <cell r="E331">
            <v>-27146</v>
          </cell>
          <cell r="F331">
            <v>0</v>
          </cell>
          <cell r="G331">
            <v>-27146</v>
          </cell>
          <cell r="H331">
            <v>100</v>
          </cell>
        </row>
        <row r="332">
          <cell r="A332" t="str">
            <v>S040</v>
          </cell>
          <cell r="B332" t="str">
            <v xml:space="preserve">NAVILCO - BSSI                </v>
          </cell>
          <cell r="C332">
            <v>0</v>
          </cell>
          <cell r="D332">
            <v>0</v>
          </cell>
          <cell r="E332">
            <v>0</v>
          </cell>
          <cell r="F332">
            <v>0</v>
          </cell>
          <cell r="G332">
            <v>0</v>
          </cell>
          <cell r="H332">
            <v>0</v>
          </cell>
        </row>
        <row r="333">
          <cell r="A333" t="str">
            <v>S053</v>
          </cell>
          <cell r="B333" t="str">
            <v xml:space="preserve">CNET - SAN DIEGO              </v>
          </cell>
          <cell r="C333">
            <v>0</v>
          </cell>
          <cell r="D333">
            <v>0</v>
          </cell>
          <cell r="E333">
            <v>0</v>
          </cell>
          <cell r="F333">
            <v>0</v>
          </cell>
          <cell r="G333">
            <v>0</v>
          </cell>
          <cell r="H333">
            <v>0</v>
          </cell>
        </row>
        <row r="334">
          <cell r="A334" t="str">
            <v>S054</v>
          </cell>
          <cell r="B334" t="str">
            <v xml:space="preserve">INS/INTL                      </v>
          </cell>
          <cell r="C334">
            <v>0</v>
          </cell>
          <cell r="D334">
            <v>0</v>
          </cell>
          <cell r="E334">
            <v>0</v>
          </cell>
          <cell r="F334">
            <v>0</v>
          </cell>
          <cell r="G334">
            <v>0</v>
          </cell>
          <cell r="H334">
            <v>0</v>
          </cell>
        </row>
        <row r="335">
          <cell r="A335" t="str">
            <v>S064</v>
          </cell>
          <cell r="B335" t="str">
            <v xml:space="preserve">FT. MONMOUTH (END 11/30/86    </v>
          </cell>
          <cell r="C335">
            <v>0</v>
          </cell>
          <cell r="D335">
            <v>0</v>
          </cell>
          <cell r="E335">
            <v>0</v>
          </cell>
          <cell r="F335">
            <v>0</v>
          </cell>
          <cell r="G335">
            <v>0</v>
          </cell>
          <cell r="H335">
            <v>0</v>
          </cell>
        </row>
        <row r="336">
          <cell r="A336" t="str">
            <v>S066</v>
          </cell>
          <cell r="B336" t="str">
            <v xml:space="preserve">CHARLESTON (ENDED 3/31/87)    </v>
          </cell>
          <cell r="C336">
            <v>0</v>
          </cell>
          <cell r="D336">
            <v>0</v>
          </cell>
          <cell r="E336">
            <v>0</v>
          </cell>
          <cell r="F336">
            <v>0</v>
          </cell>
          <cell r="G336">
            <v>0</v>
          </cell>
          <cell r="H336">
            <v>0</v>
          </cell>
        </row>
        <row r="337">
          <cell r="A337" t="str">
            <v>S068</v>
          </cell>
          <cell r="B337" t="str">
            <v xml:space="preserve">CNETS - GREAT LAKES           </v>
          </cell>
          <cell r="C337">
            <v>0</v>
          </cell>
          <cell r="D337">
            <v>0</v>
          </cell>
          <cell r="E337">
            <v>0</v>
          </cell>
          <cell r="F337">
            <v>0</v>
          </cell>
          <cell r="G337">
            <v>0</v>
          </cell>
          <cell r="H337">
            <v>0</v>
          </cell>
        </row>
        <row r="338">
          <cell r="A338" t="str">
            <v>S070</v>
          </cell>
          <cell r="B338" t="str">
            <v xml:space="preserve">KSC (END 11/4/83)             </v>
          </cell>
          <cell r="C338">
            <v>0</v>
          </cell>
          <cell r="D338">
            <v>0</v>
          </cell>
          <cell r="E338">
            <v>0</v>
          </cell>
          <cell r="F338">
            <v>0</v>
          </cell>
          <cell r="G338">
            <v>0</v>
          </cell>
          <cell r="H338">
            <v>0</v>
          </cell>
        </row>
        <row r="339">
          <cell r="A339" t="str">
            <v>S071</v>
          </cell>
          <cell r="B339" t="str">
            <v xml:space="preserve">NASCOM                        </v>
          </cell>
          <cell r="C339">
            <v>0</v>
          </cell>
          <cell r="D339">
            <v>0</v>
          </cell>
          <cell r="E339">
            <v>0</v>
          </cell>
          <cell r="F339">
            <v>0</v>
          </cell>
          <cell r="G339">
            <v>0</v>
          </cell>
          <cell r="H339">
            <v>0</v>
          </cell>
        </row>
        <row r="340">
          <cell r="A340" t="str">
            <v>S074</v>
          </cell>
          <cell r="B340" t="str">
            <v xml:space="preserve">STEWART ARMY SUBPOST (OLD-    </v>
          </cell>
          <cell r="C340">
            <v>0</v>
          </cell>
          <cell r="D340">
            <v>0</v>
          </cell>
          <cell r="E340">
            <v>0</v>
          </cell>
          <cell r="F340">
            <v>0</v>
          </cell>
          <cell r="G340">
            <v>0</v>
          </cell>
          <cell r="H340">
            <v>0</v>
          </cell>
        </row>
        <row r="341">
          <cell r="A341" t="str">
            <v>S075</v>
          </cell>
          <cell r="B341" t="str">
            <v xml:space="preserve">NASCOM                        </v>
          </cell>
          <cell r="C341">
            <v>0</v>
          </cell>
          <cell r="D341">
            <v>0</v>
          </cell>
          <cell r="E341">
            <v>0</v>
          </cell>
          <cell r="F341">
            <v>0</v>
          </cell>
          <cell r="G341">
            <v>0</v>
          </cell>
          <cell r="H341">
            <v>0</v>
          </cell>
        </row>
        <row r="342">
          <cell r="A342" t="str">
            <v>S079</v>
          </cell>
          <cell r="B342" t="str">
            <v xml:space="preserve">NOS LOUISVILLE SUPPLY - BS    </v>
          </cell>
          <cell r="C342">
            <v>0</v>
          </cell>
          <cell r="D342">
            <v>0</v>
          </cell>
          <cell r="E342">
            <v>0</v>
          </cell>
          <cell r="F342">
            <v>0</v>
          </cell>
          <cell r="G342">
            <v>0</v>
          </cell>
          <cell r="H342">
            <v>0</v>
          </cell>
        </row>
        <row r="343">
          <cell r="A343" t="str">
            <v>S080</v>
          </cell>
          <cell r="B343" t="str">
            <v xml:space="preserve">WHITING NAS - BSSI            </v>
          </cell>
          <cell r="C343">
            <v>0</v>
          </cell>
          <cell r="D343">
            <v>0</v>
          </cell>
          <cell r="E343">
            <v>0</v>
          </cell>
          <cell r="F343">
            <v>0</v>
          </cell>
          <cell r="G343">
            <v>0</v>
          </cell>
          <cell r="H343">
            <v>0</v>
          </cell>
        </row>
        <row r="344">
          <cell r="A344" t="str">
            <v>S103</v>
          </cell>
          <cell r="B344" t="str">
            <v xml:space="preserve">FT DRUM                       </v>
          </cell>
          <cell r="C344">
            <v>0</v>
          </cell>
          <cell r="D344">
            <v>0</v>
          </cell>
          <cell r="E344">
            <v>0</v>
          </cell>
          <cell r="F344">
            <v>0</v>
          </cell>
          <cell r="G344">
            <v>0</v>
          </cell>
          <cell r="H344">
            <v>0</v>
          </cell>
        </row>
        <row r="345">
          <cell r="A345" t="str">
            <v>S110</v>
          </cell>
          <cell r="B345" t="str">
            <v xml:space="preserve">SEATS                         </v>
          </cell>
          <cell r="C345">
            <v>0</v>
          </cell>
          <cell r="D345">
            <v>0</v>
          </cell>
          <cell r="E345">
            <v>0</v>
          </cell>
          <cell r="F345">
            <v>0</v>
          </cell>
          <cell r="G345">
            <v>0</v>
          </cell>
          <cell r="H345">
            <v>0</v>
          </cell>
        </row>
        <row r="346">
          <cell r="A346" t="str">
            <v>S118</v>
          </cell>
          <cell r="B346" t="str">
            <v xml:space="preserve">INTRACORPORATE                </v>
          </cell>
          <cell r="C346">
            <v>86692.33</v>
          </cell>
          <cell r="D346">
            <v>0</v>
          </cell>
          <cell r="E346">
            <v>86692.33</v>
          </cell>
          <cell r="F346">
            <v>0</v>
          </cell>
          <cell r="G346">
            <v>86692.33</v>
          </cell>
          <cell r="H346">
            <v>100</v>
          </cell>
        </row>
        <row r="347">
          <cell r="A347" t="str">
            <v>S124</v>
          </cell>
          <cell r="B347" t="str">
            <v xml:space="preserve">SYS ENGINEERING (3736 3737    </v>
          </cell>
          <cell r="C347">
            <v>76885</v>
          </cell>
          <cell r="D347">
            <v>0</v>
          </cell>
          <cell r="E347">
            <v>76885</v>
          </cell>
          <cell r="F347">
            <v>0</v>
          </cell>
          <cell r="G347">
            <v>76885</v>
          </cell>
          <cell r="H347">
            <v>100</v>
          </cell>
        </row>
        <row r="348">
          <cell r="A348" t="str">
            <v>S126</v>
          </cell>
          <cell r="B348" t="str">
            <v xml:space="preserve">MEMPHIS NAS - BSSI            </v>
          </cell>
          <cell r="C348">
            <v>0</v>
          </cell>
          <cell r="D348">
            <v>0</v>
          </cell>
          <cell r="E348">
            <v>0</v>
          </cell>
          <cell r="F348">
            <v>0</v>
          </cell>
          <cell r="G348">
            <v>0</v>
          </cell>
          <cell r="H348">
            <v>0</v>
          </cell>
        </row>
        <row r="349">
          <cell r="A349" t="str">
            <v>S132</v>
          </cell>
          <cell r="B349" t="str">
            <v xml:space="preserve">FT MONMOUTH PHASE-OUT         </v>
          </cell>
          <cell r="C349">
            <v>0</v>
          </cell>
          <cell r="D349">
            <v>0</v>
          </cell>
          <cell r="E349">
            <v>0</v>
          </cell>
          <cell r="F349">
            <v>0</v>
          </cell>
          <cell r="G349">
            <v>0</v>
          </cell>
          <cell r="H349">
            <v>0</v>
          </cell>
        </row>
        <row r="350">
          <cell r="A350" t="str">
            <v>S150</v>
          </cell>
          <cell r="B350" t="str">
            <v xml:space="preserve">NAVY - AIR COMS (CLOSED 11    </v>
          </cell>
          <cell r="C350">
            <v>0</v>
          </cell>
          <cell r="D350">
            <v>0</v>
          </cell>
          <cell r="E350">
            <v>0</v>
          </cell>
          <cell r="F350">
            <v>0</v>
          </cell>
          <cell r="G350">
            <v>0</v>
          </cell>
          <cell r="H350">
            <v>0</v>
          </cell>
        </row>
        <row r="351">
          <cell r="A351" t="str">
            <v>S157</v>
          </cell>
          <cell r="B351" t="str">
            <v xml:space="preserve">ABERDEEN PROVING GROUNDS -    </v>
          </cell>
          <cell r="C351">
            <v>0</v>
          </cell>
          <cell r="D351">
            <v>0</v>
          </cell>
          <cell r="E351">
            <v>0</v>
          </cell>
          <cell r="F351">
            <v>0</v>
          </cell>
          <cell r="G351">
            <v>0</v>
          </cell>
          <cell r="H351">
            <v>0</v>
          </cell>
        </row>
        <row r="352">
          <cell r="A352" t="str">
            <v>S159</v>
          </cell>
          <cell r="B352" t="str">
            <v xml:space="preserve">CALIBRATION                   </v>
          </cell>
          <cell r="C352">
            <v>0</v>
          </cell>
          <cell r="D352">
            <v>0</v>
          </cell>
          <cell r="E352">
            <v>0</v>
          </cell>
          <cell r="F352">
            <v>0</v>
          </cell>
          <cell r="G352">
            <v>0</v>
          </cell>
          <cell r="H352">
            <v>0</v>
          </cell>
        </row>
        <row r="353">
          <cell r="A353" t="str">
            <v>S161</v>
          </cell>
          <cell r="B353" t="str">
            <v xml:space="preserve">NAVY RADIO TRANS (END 9/30    </v>
          </cell>
          <cell r="C353">
            <v>0</v>
          </cell>
          <cell r="D353">
            <v>0</v>
          </cell>
          <cell r="E353">
            <v>0</v>
          </cell>
          <cell r="F353">
            <v>0</v>
          </cell>
          <cell r="G353">
            <v>0</v>
          </cell>
          <cell r="H353">
            <v>0</v>
          </cell>
        </row>
        <row r="354">
          <cell r="A354" t="str">
            <v>S171</v>
          </cell>
          <cell r="B354" t="str">
            <v xml:space="preserve">DIO BASE SUPPORT - BSSI (C    </v>
          </cell>
          <cell r="C354">
            <v>0</v>
          </cell>
          <cell r="D354">
            <v>0</v>
          </cell>
          <cell r="E354">
            <v>0</v>
          </cell>
          <cell r="F354">
            <v>0</v>
          </cell>
          <cell r="G354">
            <v>0</v>
          </cell>
          <cell r="H354">
            <v>0</v>
          </cell>
        </row>
        <row r="355">
          <cell r="A355" t="str">
            <v>S177</v>
          </cell>
          <cell r="B355" t="str">
            <v xml:space="preserve">FT MONMOUTH  (END 11/30/86    </v>
          </cell>
          <cell r="C355">
            <v>0</v>
          </cell>
          <cell r="D355">
            <v>0</v>
          </cell>
          <cell r="E355">
            <v>0</v>
          </cell>
          <cell r="F355">
            <v>0</v>
          </cell>
          <cell r="G355">
            <v>0</v>
          </cell>
          <cell r="H355">
            <v>0</v>
          </cell>
        </row>
        <row r="356">
          <cell r="A356" t="str">
            <v>S711</v>
          </cell>
          <cell r="B356" t="str">
            <v xml:space="preserve">AN-SQS 53 RADAR               </v>
          </cell>
          <cell r="C356">
            <v>0</v>
          </cell>
          <cell r="D356">
            <v>0</v>
          </cell>
          <cell r="E356">
            <v>0</v>
          </cell>
          <cell r="F356">
            <v>0</v>
          </cell>
          <cell r="G356">
            <v>0</v>
          </cell>
          <cell r="H356">
            <v>0</v>
          </cell>
        </row>
        <row r="357">
          <cell r="A357" t="str">
            <v>S716</v>
          </cell>
          <cell r="B357" t="str">
            <v xml:space="preserve">GWEN                          </v>
          </cell>
          <cell r="C357">
            <v>0</v>
          </cell>
          <cell r="D357">
            <v>0</v>
          </cell>
          <cell r="E357">
            <v>0</v>
          </cell>
          <cell r="F357">
            <v>0</v>
          </cell>
          <cell r="G357">
            <v>0</v>
          </cell>
          <cell r="H357">
            <v>0</v>
          </cell>
        </row>
        <row r="358">
          <cell r="A358" t="str">
            <v>S731</v>
          </cell>
          <cell r="B358" t="str">
            <v xml:space="preserve">SOFT                          </v>
          </cell>
          <cell r="C358">
            <v>0</v>
          </cell>
          <cell r="D358">
            <v>0</v>
          </cell>
          <cell r="E358">
            <v>0</v>
          </cell>
          <cell r="F358">
            <v>0</v>
          </cell>
          <cell r="G358">
            <v>0</v>
          </cell>
          <cell r="H358">
            <v>0</v>
          </cell>
        </row>
        <row r="359">
          <cell r="A359" t="str">
            <v>S752</v>
          </cell>
          <cell r="B359" t="str">
            <v xml:space="preserve">NSP PHASE-IN                  </v>
          </cell>
          <cell r="C359">
            <v>0</v>
          </cell>
          <cell r="D359">
            <v>0</v>
          </cell>
          <cell r="E359">
            <v>0</v>
          </cell>
          <cell r="F359">
            <v>0</v>
          </cell>
          <cell r="G359">
            <v>0</v>
          </cell>
          <cell r="H359">
            <v>0</v>
          </cell>
        </row>
        <row r="360">
          <cell r="B360" t="str">
            <v xml:space="preserve">TOTAL FOR  ITSS P &amp; L' S      </v>
          </cell>
          <cell r="C360">
            <v>133895.32999999999</v>
          </cell>
          <cell r="D360">
            <v>0</v>
          </cell>
          <cell r="E360">
            <v>133895.32999999999</v>
          </cell>
          <cell r="F360">
            <v>0</v>
          </cell>
          <cell r="G360">
            <v>133895.32999999999</v>
          </cell>
          <cell r="H360">
            <v>100</v>
          </cell>
        </row>
        <row r="361">
          <cell r="A361" t="str">
            <v>TRPLY.COBLockheedMartinServicesGroupPAGE:10</v>
          </cell>
        </row>
        <row r="362">
          <cell r="A362" t="str">
            <v>YTDCLOSINGSUMMARY:PROFITCENTERS08/02/00</v>
          </cell>
        </row>
        <row r="363">
          <cell r="A363" t="str">
            <v>CURRENTPERIOD07/0001:33:07</v>
          </cell>
        </row>
        <row r="365">
          <cell r="A365" t="str">
            <v>DEPARTMENT</v>
          </cell>
          <cell r="B365" t="str">
            <v xml:space="preserve">PROJECT </v>
          </cell>
          <cell r="C365" t="str">
            <v xml:space="preserve">SALES </v>
          </cell>
          <cell r="D365" t="str">
            <v xml:space="preserve">COSTS </v>
          </cell>
          <cell r="E365" t="str">
            <v xml:space="preserve">GR/MRG </v>
          </cell>
          <cell r="F365" t="str">
            <v xml:space="preserve">ALLOC G&amp;A </v>
          </cell>
          <cell r="G365" t="str">
            <v xml:space="preserve">PRETAX </v>
          </cell>
          <cell r="H365" t="str">
            <v xml:space="preserve">ROS%                                                                                                                       </v>
          </cell>
        </row>
        <row r="366">
          <cell r="A366" t="str">
            <v>--------------------</v>
          </cell>
          <cell r="B366" t="str">
            <v>------------------------------</v>
          </cell>
          <cell r="C366" t="str">
            <v>-------------</v>
          </cell>
          <cell r="D366" t="str">
            <v>-------------</v>
          </cell>
          <cell r="E366" t="str">
            <v>-------------</v>
          </cell>
          <cell r="F366" t="str">
            <v>-------------</v>
          </cell>
          <cell r="G366" t="str">
            <v>-------------</v>
          </cell>
          <cell r="H366" t="str">
            <v xml:space="preserve"> -----                                                         </v>
          </cell>
        </row>
        <row r="368">
          <cell r="A368" t="str">
            <v>R011</v>
          </cell>
          <cell r="B368" t="str">
            <v xml:space="preserve">JASSM                         </v>
          </cell>
          <cell r="C368">
            <v>0.01</v>
          </cell>
          <cell r="D368">
            <v>0</v>
          </cell>
          <cell r="E368">
            <v>0.01</v>
          </cell>
          <cell r="F368">
            <v>0</v>
          </cell>
          <cell r="G368">
            <v>0.01</v>
          </cell>
          <cell r="H368">
            <v>100</v>
          </cell>
        </row>
        <row r="369">
          <cell r="A369" t="str">
            <v>R060</v>
          </cell>
          <cell r="B369" t="str">
            <v xml:space="preserve">AIEWS                         </v>
          </cell>
          <cell r="C369">
            <v>0</v>
          </cell>
          <cell r="D369">
            <v>-58.5</v>
          </cell>
          <cell r="E369">
            <v>58.5</v>
          </cell>
          <cell r="F369">
            <v>-3</v>
          </cell>
          <cell r="G369">
            <v>61.5</v>
          </cell>
          <cell r="H369">
            <v>0</v>
          </cell>
        </row>
        <row r="370">
          <cell r="A370" t="str">
            <v>R153</v>
          </cell>
          <cell r="B370" t="str">
            <v xml:space="preserve">RAPID RESPONSE (LMIS)         </v>
          </cell>
          <cell r="C370">
            <v>0</v>
          </cell>
          <cell r="D370">
            <v>-61.89</v>
          </cell>
          <cell r="E370">
            <v>61.89</v>
          </cell>
          <cell r="F370">
            <v>-3.17</v>
          </cell>
          <cell r="G370">
            <v>65.06</v>
          </cell>
          <cell r="H370">
            <v>0</v>
          </cell>
        </row>
        <row r="371">
          <cell r="A371" t="str">
            <v>S284</v>
          </cell>
          <cell r="B371" t="str">
            <v xml:space="preserve">CORP SAMS                     </v>
          </cell>
          <cell r="C371">
            <v>0</v>
          </cell>
          <cell r="D371">
            <v>0</v>
          </cell>
          <cell r="E371">
            <v>0</v>
          </cell>
          <cell r="F371">
            <v>0</v>
          </cell>
          <cell r="G371">
            <v>0</v>
          </cell>
          <cell r="H371">
            <v>0</v>
          </cell>
        </row>
        <row r="372">
          <cell r="B372" t="str">
            <v xml:space="preserve">TOTAL FOR  INTEGRATED SYSTEMS </v>
          </cell>
          <cell r="C372">
            <v>0.01</v>
          </cell>
          <cell r="D372">
            <v>-120.39</v>
          </cell>
          <cell r="E372">
            <v>120.4</v>
          </cell>
          <cell r="F372">
            <v>-6.17</v>
          </cell>
          <cell r="G372">
            <v>126.57</v>
          </cell>
          <cell r="H372">
            <v>700</v>
          </cell>
        </row>
        <row r="373">
          <cell r="A373" t="str">
            <v>TRPLY.COBLockheedMartinServicesGroupPAGE:11</v>
          </cell>
        </row>
        <row r="374">
          <cell r="A374" t="str">
            <v>YTDCLOSINGSUMMARY:PROFITCENTERS08/02/00</v>
          </cell>
        </row>
        <row r="375">
          <cell r="A375" t="str">
            <v>CURRENTPERIOD07/0001:33:07</v>
          </cell>
        </row>
        <row r="377">
          <cell r="A377" t="str">
            <v>DEPARTMENT</v>
          </cell>
          <cell r="B377" t="str">
            <v xml:space="preserve">PROJECT </v>
          </cell>
          <cell r="C377" t="str">
            <v xml:space="preserve">SALES </v>
          </cell>
          <cell r="D377" t="str">
            <v xml:space="preserve">COSTS </v>
          </cell>
          <cell r="E377" t="str">
            <v xml:space="preserve">GR/MRG </v>
          </cell>
          <cell r="F377" t="str">
            <v xml:space="preserve">ALLOC G&amp;A </v>
          </cell>
          <cell r="G377" t="str">
            <v xml:space="preserve">PRETAX </v>
          </cell>
          <cell r="H377" t="str">
            <v xml:space="preserve">ROS%                                                                                                                       </v>
          </cell>
        </row>
        <row r="378">
          <cell r="A378" t="str">
            <v>--------------------</v>
          </cell>
          <cell r="B378" t="str">
            <v>------------------------------</v>
          </cell>
          <cell r="C378" t="str">
            <v>-------------</v>
          </cell>
          <cell r="D378" t="str">
            <v>-------------</v>
          </cell>
          <cell r="E378" t="str">
            <v>-------------</v>
          </cell>
          <cell r="F378" t="str">
            <v>-------------</v>
          </cell>
          <cell r="G378" t="str">
            <v>-------------</v>
          </cell>
          <cell r="H378" t="str">
            <v xml:space="preserve"> -----                                                         </v>
          </cell>
        </row>
        <row r="380">
          <cell r="A380" t="str">
            <v>R015</v>
          </cell>
          <cell r="B380" t="str">
            <v xml:space="preserve">DEIS II                       </v>
          </cell>
          <cell r="C380">
            <v>21055029.780000001</v>
          </cell>
          <cell r="D380">
            <v>17794968.190000001</v>
          </cell>
          <cell r="E380">
            <v>3260061.59</v>
          </cell>
          <cell r="F380">
            <v>912880.53</v>
          </cell>
          <cell r="G380">
            <v>2347181.06</v>
          </cell>
          <cell r="H380">
            <v>11.1</v>
          </cell>
        </row>
        <row r="381">
          <cell r="A381" t="str">
            <v>R018</v>
          </cell>
          <cell r="B381" t="str">
            <v xml:space="preserve">HANFORD                       </v>
          </cell>
          <cell r="C381">
            <v>-2887.88</v>
          </cell>
          <cell r="D381">
            <v>0</v>
          </cell>
          <cell r="E381">
            <v>-2887.88</v>
          </cell>
          <cell r="F381">
            <v>0</v>
          </cell>
          <cell r="G381">
            <v>-2887.88</v>
          </cell>
          <cell r="H381">
            <v>100</v>
          </cell>
        </row>
        <row r="382">
          <cell r="A382" t="str">
            <v>R022</v>
          </cell>
          <cell r="B382" t="str">
            <v xml:space="preserve">CIO-SP                        </v>
          </cell>
          <cell r="C382">
            <v>5499436.6100000003</v>
          </cell>
          <cell r="D382">
            <v>3916039.81</v>
          </cell>
          <cell r="E382">
            <v>1583396.8</v>
          </cell>
          <cell r="F382">
            <v>200889.86</v>
          </cell>
          <cell r="G382">
            <v>1382506.94</v>
          </cell>
          <cell r="H382">
            <v>25.1</v>
          </cell>
        </row>
        <row r="383">
          <cell r="A383" t="str">
            <v>R048</v>
          </cell>
          <cell r="B383" t="str">
            <v xml:space="preserve">HANFORD FOLLOW-ON             </v>
          </cell>
          <cell r="C383">
            <v>22373077.149999999</v>
          </cell>
          <cell r="D383">
            <v>20206626.329999998</v>
          </cell>
          <cell r="E383">
            <v>2166450.8199999998</v>
          </cell>
          <cell r="F383">
            <v>1036583.46</v>
          </cell>
          <cell r="G383">
            <v>1129867.3600000001</v>
          </cell>
          <cell r="H383">
            <v>5</v>
          </cell>
        </row>
        <row r="384">
          <cell r="A384" t="str">
            <v>R049</v>
          </cell>
          <cell r="B384" t="str">
            <v xml:space="preserve">HANFORD COMMERCIAL            </v>
          </cell>
          <cell r="C384">
            <v>1321956.77</v>
          </cell>
          <cell r="D384">
            <v>1012067.33</v>
          </cell>
          <cell r="E384">
            <v>309889.44</v>
          </cell>
          <cell r="F384">
            <v>51917.01</v>
          </cell>
          <cell r="G384">
            <v>257972.43</v>
          </cell>
          <cell r="H384">
            <v>19.5</v>
          </cell>
        </row>
        <row r="385">
          <cell r="A385" t="str">
            <v>R056</v>
          </cell>
          <cell r="B385" t="str">
            <v xml:space="preserve">PTO                           </v>
          </cell>
          <cell r="C385">
            <v>11781518.66</v>
          </cell>
          <cell r="D385">
            <v>10881518.43</v>
          </cell>
          <cell r="E385">
            <v>900000.23</v>
          </cell>
          <cell r="F385">
            <v>558220.35</v>
          </cell>
          <cell r="G385">
            <v>341779.88</v>
          </cell>
          <cell r="H385">
            <v>2.9</v>
          </cell>
        </row>
        <row r="386">
          <cell r="A386" t="str">
            <v>R073</v>
          </cell>
          <cell r="B386" t="str">
            <v xml:space="preserve">DoD Info Srvc Labor Pool      </v>
          </cell>
          <cell r="C386">
            <v>0</v>
          </cell>
          <cell r="D386">
            <v>-2961.77</v>
          </cell>
          <cell r="E386">
            <v>2961.77</v>
          </cell>
          <cell r="F386">
            <v>-151.91999999999999</v>
          </cell>
          <cell r="G386">
            <v>3113.69</v>
          </cell>
          <cell r="H386">
            <v>0</v>
          </cell>
        </row>
        <row r="387">
          <cell r="A387" t="str">
            <v>R085</v>
          </cell>
          <cell r="B387" t="str">
            <v xml:space="preserve">GSA SCHEDULE                  </v>
          </cell>
          <cell r="C387">
            <v>20130360.59</v>
          </cell>
          <cell r="D387">
            <v>16235576.68</v>
          </cell>
          <cell r="E387">
            <v>3894783.91</v>
          </cell>
          <cell r="F387">
            <v>832877.33</v>
          </cell>
          <cell r="G387">
            <v>3061906.58</v>
          </cell>
          <cell r="H387">
            <v>15.2</v>
          </cell>
        </row>
        <row r="388">
          <cell r="A388" t="str">
            <v>R090</v>
          </cell>
          <cell r="B388" t="str">
            <v xml:space="preserve">GSA SCHEDULE LABOR POOL       </v>
          </cell>
          <cell r="C388">
            <v>0</v>
          </cell>
          <cell r="D388">
            <v>0</v>
          </cell>
          <cell r="E388">
            <v>0</v>
          </cell>
          <cell r="F388">
            <v>0</v>
          </cell>
          <cell r="G388">
            <v>0</v>
          </cell>
          <cell r="H388">
            <v>0</v>
          </cell>
        </row>
        <row r="389">
          <cell r="A389" t="str">
            <v>R092</v>
          </cell>
          <cell r="B389" t="str">
            <v xml:space="preserve">ITSS                          </v>
          </cell>
          <cell r="C389">
            <v>-6.79</v>
          </cell>
          <cell r="D389">
            <v>0</v>
          </cell>
          <cell r="E389">
            <v>-6.79</v>
          </cell>
          <cell r="F389">
            <v>0</v>
          </cell>
          <cell r="G389">
            <v>-6.79</v>
          </cell>
          <cell r="H389">
            <v>100</v>
          </cell>
        </row>
        <row r="390">
          <cell r="A390" t="str">
            <v>R097</v>
          </cell>
          <cell r="B390" t="str">
            <v xml:space="preserve">ITOP                          </v>
          </cell>
          <cell r="C390">
            <v>2149789.11</v>
          </cell>
          <cell r="D390">
            <v>1922654.11</v>
          </cell>
          <cell r="E390">
            <v>227135</v>
          </cell>
          <cell r="F390">
            <v>98631.6</v>
          </cell>
          <cell r="G390">
            <v>128503.4</v>
          </cell>
          <cell r="H390">
            <v>5.9</v>
          </cell>
        </row>
        <row r="391">
          <cell r="A391" t="str">
            <v>R111</v>
          </cell>
          <cell r="B391" t="str">
            <v xml:space="preserve">EPA NTACS                     </v>
          </cell>
          <cell r="C391">
            <v>22436787.280000001</v>
          </cell>
          <cell r="D391">
            <v>19895857.530000001</v>
          </cell>
          <cell r="E391">
            <v>2540929.75</v>
          </cell>
          <cell r="F391">
            <v>1020645.95</v>
          </cell>
          <cell r="G391">
            <v>1520283.8</v>
          </cell>
          <cell r="H391">
            <v>6.7</v>
          </cell>
        </row>
        <row r="392">
          <cell r="A392" t="str">
            <v>R112</v>
          </cell>
          <cell r="B392" t="str">
            <v xml:space="preserve">DLA-SET PROGRAM               </v>
          </cell>
          <cell r="C392">
            <v>-46594</v>
          </cell>
          <cell r="D392">
            <v>0</v>
          </cell>
          <cell r="E392">
            <v>-46594</v>
          </cell>
          <cell r="F392">
            <v>0</v>
          </cell>
          <cell r="G392">
            <v>-46594</v>
          </cell>
          <cell r="H392">
            <v>100</v>
          </cell>
        </row>
        <row r="393">
          <cell r="A393" t="str">
            <v>R132</v>
          </cell>
          <cell r="B393" t="str">
            <v xml:space="preserve">EPA WTAC                      </v>
          </cell>
          <cell r="C393">
            <v>15679672.52</v>
          </cell>
          <cell r="D393">
            <v>14602729.57</v>
          </cell>
          <cell r="E393">
            <v>1076942.95</v>
          </cell>
          <cell r="F393">
            <v>749115.96</v>
          </cell>
          <cell r="G393">
            <v>327826.99</v>
          </cell>
          <cell r="H393">
            <v>2</v>
          </cell>
        </row>
        <row r="394">
          <cell r="A394" t="str">
            <v>R134</v>
          </cell>
          <cell r="B394" t="str">
            <v xml:space="preserve">FALL CHURCH FACILITY ALLOC    </v>
          </cell>
          <cell r="C394">
            <v>0</v>
          </cell>
          <cell r="D394">
            <v>45.34</v>
          </cell>
          <cell r="E394">
            <v>-45.34</v>
          </cell>
          <cell r="F394">
            <v>1.98</v>
          </cell>
          <cell r="G394">
            <v>-47.32</v>
          </cell>
          <cell r="H394">
            <v>0</v>
          </cell>
        </row>
        <row r="395">
          <cell r="A395" t="str">
            <v>R135</v>
          </cell>
          <cell r="B395" t="str">
            <v xml:space="preserve">TIPSS                         </v>
          </cell>
          <cell r="C395">
            <v>-12.81</v>
          </cell>
          <cell r="D395">
            <v>0</v>
          </cell>
          <cell r="E395">
            <v>-12.81</v>
          </cell>
          <cell r="F395">
            <v>0</v>
          </cell>
          <cell r="G395">
            <v>-12.81</v>
          </cell>
          <cell r="H395">
            <v>100</v>
          </cell>
        </row>
        <row r="396">
          <cell r="A396" t="str">
            <v>R136</v>
          </cell>
          <cell r="B396" t="str">
            <v xml:space="preserve">CSENET                        </v>
          </cell>
          <cell r="C396">
            <v>17085.73</v>
          </cell>
          <cell r="D396">
            <v>15694.65</v>
          </cell>
          <cell r="E396">
            <v>1391.08</v>
          </cell>
          <cell r="F396">
            <v>805.11</v>
          </cell>
          <cell r="G396">
            <v>585.97</v>
          </cell>
          <cell r="H396">
            <v>3.4</v>
          </cell>
        </row>
        <row r="397">
          <cell r="A397" t="str">
            <v>R140</v>
          </cell>
          <cell r="B397" t="str">
            <v xml:space="preserve">MTMC-DOD                      </v>
          </cell>
          <cell r="C397">
            <v>1134912.3600000001</v>
          </cell>
          <cell r="D397">
            <v>999610.11</v>
          </cell>
          <cell r="E397">
            <v>135302.25</v>
          </cell>
          <cell r="F397">
            <v>51279.95</v>
          </cell>
          <cell r="G397">
            <v>84022.3</v>
          </cell>
          <cell r="H397">
            <v>7.4</v>
          </cell>
        </row>
        <row r="398">
          <cell r="A398" t="str">
            <v>R143</v>
          </cell>
          <cell r="B398" t="str">
            <v xml:space="preserve">MISC  DoD ISS IWTA            </v>
          </cell>
          <cell r="C398">
            <v>322961.19</v>
          </cell>
          <cell r="D398">
            <v>285746.74</v>
          </cell>
          <cell r="E398">
            <v>37214.449999999997</v>
          </cell>
          <cell r="F398">
            <v>14658.51</v>
          </cell>
          <cell r="G398">
            <v>22555.94</v>
          </cell>
          <cell r="H398">
            <v>6.9</v>
          </cell>
        </row>
        <row r="399">
          <cell r="A399" t="str">
            <v>R151</v>
          </cell>
          <cell r="B399" t="str">
            <v xml:space="preserve">INS STAR                      </v>
          </cell>
          <cell r="C399">
            <v>7116700.9500000002</v>
          </cell>
          <cell r="D399">
            <v>6001456.9299999997</v>
          </cell>
          <cell r="E399">
            <v>1115244.02</v>
          </cell>
          <cell r="F399">
            <v>307870.84000000003</v>
          </cell>
          <cell r="G399">
            <v>807373.18</v>
          </cell>
          <cell r="H399">
            <v>11.3</v>
          </cell>
        </row>
        <row r="400">
          <cell r="A400" t="str">
            <v>R154</v>
          </cell>
          <cell r="B400" t="str">
            <v xml:space="preserve">ETSC   SSA                    </v>
          </cell>
          <cell r="C400">
            <v>10971995.4</v>
          </cell>
          <cell r="D400">
            <v>9342107.2799999993</v>
          </cell>
          <cell r="E400">
            <v>1629888.12</v>
          </cell>
          <cell r="F400">
            <v>479245.93</v>
          </cell>
          <cell r="G400">
            <v>1150642.19</v>
          </cell>
          <cell r="H400">
            <v>10.4</v>
          </cell>
        </row>
        <row r="401">
          <cell r="A401" t="str">
            <v>R171</v>
          </cell>
          <cell r="B401" t="str">
            <v xml:space="preserve">HANFORD SEAT MGNT             </v>
          </cell>
          <cell r="C401">
            <v>29404.65</v>
          </cell>
          <cell r="D401">
            <v>26311.48</v>
          </cell>
          <cell r="E401">
            <v>3093.17</v>
          </cell>
          <cell r="F401">
            <v>1349.7</v>
          </cell>
          <cell r="G401">
            <v>1743.47</v>
          </cell>
          <cell r="H401">
            <v>5.9</v>
          </cell>
        </row>
        <row r="402">
          <cell r="A402" t="str">
            <v>R173</v>
          </cell>
          <cell r="B402" t="str">
            <v xml:space="preserve">ITOP II (INPL)                </v>
          </cell>
          <cell r="C402">
            <v>1110174.3799999999</v>
          </cell>
          <cell r="D402">
            <v>983969.96</v>
          </cell>
          <cell r="E402">
            <v>126204.42</v>
          </cell>
          <cell r="F402">
            <v>50477.42</v>
          </cell>
          <cell r="G402">
            <v>75727</v>
          </cell>
          <cell r="H402">
            <v>6.8</v>
          </cell>
        </row>
        <row r="403">
          <cell r="A403" t="str">
            <v>R180</v>
          </cell>
          <cell r="B403" t="str">
            <v xml:space="preserve">GSA HFCA (INPL)               </v>
          </cell>
          <cell r="C403">
            <v>413406.14</v>
          </cell>
          <cell r="D403">
            <v>331185.15000000002</v>
          </cell>
          <cell r="E403">
            <v>82220.990000000005</v>
          </cell>
          <cell r="F403">
            <v>16989.599999999999</v>
          </cell>
          <cell r="G403">
            <v>65231.39</v>
          </cell>
          <cell r="H403">
            <v>15.7</v>
          </cell>
        </row>
        <row r="404">
          <cell r="A404" t="str">
            <v>R196</v>
          </cell>
          <cell r="B404" t="str">
            <v xml:space="preserve">DOJ ITSS Department           </v>
          </cell>
          <cell r="C404">
            <v>325978.77</v>
          </cell>
          <cell r="D404">
            <v>292810.57</v>
          </cell>
          <cell r="E404">
            <v>33168.199999999997</v>
          </cell>
          <cell r="F404">
            <v>15020.76</v>
          </cell>
          <cell r="G404">
            <v>18147.439999999999</v>
          </cell>
          <cell r="H404">
            <v>5.5</v>
          </cell>
        </row>
        <row r="405">
          <cell r="A405" t="str">
            <v>R209</v>
          </cell>
          <cell r="B405" t="str">
            <v xml:space="preserve">DOE Engineering Services      </v>
          </cell>
          <cell r="C405">
            <v>941058.9</v>
          </cell>
          <cell r="D405">
            <v>800468.87</v>
          </cell>
          <cell r="E405">
            <v>140590.03</v>
          </cell>
          <cell r="F405">
            <v>41063.61</v>
          </cell>
          <cell r="G405">
            <v>99526.42</v>
          </cell>
          <cell r="H405">
            <v>10.5</v>
          </cell>
        </row>
        <row r="406">
          <cell r="A406" t="str">
            <v>R211</v>
          </cell>
          <cell r="B406" t="str">
            <v xml:space="preserve">FEDSIM MILLENIA - GAO         </v>
          </cell>
          <cell r="C406">
            <v>819258.03</v>
          </cell>
          <cell r="D406">
            <v>728574.04</v>
          </cell>
          <cell r="E406">
            <v>90683.99</v>
          </cell>
          <cell r="F406">
            <v>37375.4</v>
          </cell>
          <cell r="G406">
            <v>53308.59</v>
          </cell>
          <cell r="H406">
            <v>6.5</v>
          </cell>
        </row>
        <row r="407">
          <cell r="A407" t="str">
            <v>R217</v>
          </cell>
          <cell r="B407" t="str">
            <v xml:space="preserve">TASC ASPPS                    </v>
          </cell>
          <cell r="C407">
            <v>465783.55</v>
          </cell>
          <cell r="D407">
            <v>403949.39</v>
          </cell>
          <cell r="E407">
            <v>61834.16</v>
          </cell>
          <cell r="F407">
            <v>20722.52</v>
          </cell>
          <cell r="G407">
            <v>41111.64</v>
          </cell>
          <cell r="H407">
            <v>8.8000000000000007</v>
          </cell>
        </row>
        <row r="408">
          <cell r="A408" t="str">
            <v>S047</v>
          </cell>
          <cell r="B408" t="str">
            <v xml:space="preserve">GAO CONTRACT - MATSCO         </v>
          </cell>
          <cell r="C408">
            <v>8888.8799999999992</v>
          </cell>
          <cell r="D408">
            <v>0</v>
          </cell>
          <cell r="E408">
            <v>8888.8799999999992</v>
          </cell>
          <cell r="F408">
            <v>0</v>
          </cell>
          <cell r="G408">
            <v>8888.8799999999992</v>
          </cell>
          <cell r="H408">
            <v>100</v>
          </cell>
        </row>
        <row r="409">
          <cell r="A409" t="str">
            <v>S278</v>
          </cell>
          <cell r="B409" t="str">
            <v xml:space="preserve">TRI-COR                       </v>
          </cell>
          <cell r="C409">
            <v>1243.26</v>
          </cell>
          <cell r="D409">
            <v>0</v>
          </cell>
          <cell r="E409">
            <v>1243.26</v>
          </cell>
          <cell r="F409">
            <v>0</v>
          </cell>
          <cell r="G409">
            <v>1243.26</v>
          </cell>
          <cell r="H409">
            <v>100</v>
          </cell>
        </row>
        <row r="410">
          <cell r="A410" t="str">
            <v>S292</v>
          </cell>
          <cell r="B410" t="str">
            <v xml:space="preserve">FEDSIM                        </v>
          </cell>
          <cell r="C410">
            <v>779456.82</v>
          </cell>
          <cell r="D410">
            <v>702584.56</v>
          </cell>
          <cell r="E410">
            <v>76872.259999999995</v>
          </cell>
          <cell r="F410">
            <v>36042.31</v>
          </cell>
          <cell r="G410">
            <v>40829.949999999997</v>
          </cell>
          <cell r="H410">
            <v>5.2</v>
          </cell>
        </row>
        <row r="411">
          <cell r="A411" t="str">
            <v>S520</v>
          </cell>
          <cell r="B411" t="str">
            <v xml:space="preserve">AFCSC                         </v>
          </cell>
          <cell r="C411">
            <v>0</v>
          </cell>
          <cell r="D411">
            <v>0</v>
          </cell>
          <cell r="E411">
            <v>0</v>
          </cell>
          <cell r="F411">
            <v>0</v>
          </cell>
          <cell r="G411">
            <v>0</v>
          </cell>
          <cell r="H411">
            <v>0</v>
          </cell>
        </row>
        <row r="412">
          <cell r="A412" t="str">
            <v>S521</v>
          </cell>
          <cell r="B412" t="str">
            <v xml:space="preserve">AICS                          </v>
          </cell>
          <cell r="C412">
            <v>0</v>
          </cell>
          <cell r="D412">
            <v>0</v>
          </cell>
          <cell r="E412">
            <v>0</v>
          </cell>
          <cell r="F412">
            <v>0</v>
          </cell>
          <cell r="G412">
            <v>0</v>
          </cell>
          <cell r="H412">
            <v>0</v>
          </cell>
        </row>
        <row r="413">
          <cell r="A413" t="str">
            <v>S522</v>
          </cell>
          <cell r="B413" t="str">
            <v xml:space="preserve">BIA FACCOM                    </v>
          </cell>
          <cell r="C413">
            <v>0</v>
          </cell>
          <cell r="D413">
            <v>0</v>
          </cell>
          <cell r="E413">
            <v>0</v>
          </cell>
          <cell r="F413">
            <v>0</v>
          </cell>
          <cell r="G413">
            <v>0</v>
          </cell>
          <cell r="H413">
            <v>0</v>
          </cell>
        </row>
        <row r="414">
          <cell r="A414" t="str">
            <v>S524</v>
          </cell>
          <cell r="B414" t="str">
            <v xml:space="preserve">BONNEVILLE POWER ADM          </v>
          </cell>
          <cell r="C414">
            <v>1983</v>
          </cell>
          <cell r="D414">
            <v>0</v>
          </cell>
          <cell r="E414">
            <v>1983</v>
          </cell>
          <cell r="F414">
            <v>0</v>
          </cell>
          <cell r="G414">
            <v>1983</v>
          </cell>
          <cell r="H414">
            <v>100</v>
          </cell>
        </row>
        <row r="415">
          <cell r="A415" t="str">
            <v>S525</v>
          </cell>
          <cell r="B415" t="str">
            <v xml:space="preserve">CFSD                          </v>
          </cell>
          <cell r="C415">
            <v>0</v>
          </cell>
          <cell r="D415">
            <v>0</v>
          </cell>
          <cell r="E415">
            <v>0</v>
          </cell>
          <cell r="F415">
            <v>0</v>
          </cell>
          <cell r="G415">
            <v>0</v>
          </cell>
          <cell r="H415">
            <v>0</v>
          </cell>
        </row>
        <row r="416">
          <cell r="A416" t="str">
            <v>S526</v>
          </cell>
          <cell r="B416" t="str">
            <v xml:space="preserve">CONSTANT WEB                  </v>
          </cell>
          <cell r="C416">
            <v>0</v>
          </cell>
          <cell r="D416">
            <v>0</v>
          </cell>
          <cell r="E416">
            <v>0</v>
          </cell>
          <cell r="F416">
            <v>0</v>
          </cell>
          <cell r="G416">
            <v>0</v>
          </cell>
          <cell r="H416">
            <v>0</v>
          </cell>
        </row>
        <row r="417">
          <cell r="A417" t="str">
            <v>S528</v>
          </cell>
          <cell r="B417" t="str">
            <v xml:space="preserve">DOE - ALBUQUERQUE             </v>
          </cell>
          <cell r="C417">
            <v>0</v>
          </cell>
          <cell r="D417">
            <v>0</v>
          </cell>
          <cell r="E417">
            <v>0</v>
          </cell>
          <cell r="F417">
            <v>0</v>
          </cell>
          <cell r="G417">
            <v>0</v>
          </cell>
          <cell r="H417">
            <v>0</v>
          </cell>
        </row>
        <row r="418">
          <cell r="A418" t="str">
            <v>S529</v>
          </cell>
          <cell r="B418" t="str">
            <v xml:space="preserve">EPA                           </v>
          </cell>
          <cell r="C418">
            <v>121199.14</v>
          </cell>
          <cell r="D418">
            <v>56116.22</v>
          </cell>
          <cell r="E418">
            <v>65082.92</v>
          </cell>
          <cell r="F418">
            <v>2878.74</v>
          </cell>
          <cell r="G418">
            <v>62204.18</v>
          </cell>
          <cell r="H418">
            <v>51.3</v>
          </cell>
        </row>
        <row r="419">
          <cell r="A419" t="str">
            <v>S532</v>
          </cell>
          <cell r="B419" t="str">
            <v xml:space="preserve">GSA HIGH TECH                 </v>
          </cell>
          <cell r="C419">
            <v>0</v>
          </cell>
          <cell r="D419">
            <v>0</v>
          </cell>
          <cell r="E419">
            <v>0</v>
          </cell>
          <cell r="F419">
            <v>0</v>
          </cell>
          <cell r="G419">
            <v>0</v>
          </cell>
          <cell r="H419">
            <v>0</v>
          </cell>
        </row>
        <row r="420">
          <cell r="A420" t="str">
            <v>S533</v>
          </cell>
          <cell r="B420" t="str">
            <v xml:space="preserve">IRTOA F30602-87-D-0089        </v>
          </cell>
          <cell r="C420">
            <v>0</v>
          </cell>
          <cell r="D420">
            <v>0</v>
          </cell>
          <cell r="E420">
            <v>0</v>
          </cell>
          <cell r="F420">
            <v>0</v>
          </cell>
          <cell r="G420">
            <v>0</v>
          </cell>
          <cell r="H420">
            <v>0</v>
          </cell>
        </row>
        <row r="421">
          <cell r="A421" t="str">
            <v>S534</v>
          </cell>
          <cell r="B421" t="str">
            <v xml:space="preserve">IBM - AFIC                    </v>
          </cell>
          <cell r="C421">
            <v>0</v>
          </cell>
          <cell r="D421">
            <v>0</v>
          </cell>
          <cell r="E421">
            <v>0</v>
          </cell>
          <cell r="F421">
            <v>0</v>
          </cell>
          <cell r="G421">
            <v>0</v>
          </cell>
          <cell r="H421">
            <v>0</v>
          </cell>
        </row>
        <row r="422">
          <cell r="A422" t="str">
            <v>S535</v>
          </cell>
          <cell r="B422" t="str">
            <v xml:space="preserve">JPL                           </v>
          </cell>
          <cell r="C422">
            <v>0</v>
          </cell>
          <cell r="D422">
            <v>0</v>
          </cell>
          <cell r="E422">
            <v>0</v>
          </cell>
          <cell r="F422">
            <v>0</v>
          </cell>
          <cell r="G422">
            <v>0</v>
          </cell>
          <cell r="H422">
            <v>0</v>
          </cell>
        </row>
        <row r="423">
          <cell r="A423" t="str">
            <v>S536</v>
          </cell>
          <cell r="B423" t="str">
            <v xml:space="preserve">KUWAIT                        </v>
          </cell>
          <cell r="C423">
            <v>0</v>
          </cell>
          <cell r="D423">
            <v>0</v>
          </cell>
          <cell r="E423">
            <v>0</v>
          </cell>
          <cell r="F423">
            <v>0</v>
          </cell>
          <cell r="G423">
            <v>0</v>
          </cell>
          <cell r="H423">
            <v>0</v>
          </cell>
        </row>
        <row r="424">
          <cell r="A424" t="str">
            <v>S537</v>
          </cell>
          <cell r="B424" t="str">
            <v xml:space="preserve">LOCE                          </v>
          </cell>
          <cell r="C424">
            <v>0</v>
          </cell>
          <cell r="D424">
            <v>0</v>
          </cell>
          <cell r="E424">
            <v>0</v>
          </cell>
          <cell r="F424">
            <v>0</v>
          </cell>
          <cell r="G424">
            <v>0</v>
          </cell>
          <cell r="H424">
            <v>0</v>
          </cell>
        </row>
        <row r="425">
          <cell r="A425" t="str">
            <v>S540</v>
          </cell>
          <cell r="B425" t="str">
            <v xml:space="preserve">MMS MINERALS MGT              </v>
          </cell>
          <cell r="C425">
            <v>0</v>
          </cell>
          <cell r="D425">
            <v>0</v>
          </cell>
          <cell r="E425">
            <v>0</v>
          </cell>
          <cell r="F425">
            <v>0</v>
          </cell>
          <cell r="G425">
            <v>0</v>
          </cell>
          <cell r="H425">
            <v>0</v>
          </cell>
        </row>
        <row r="426">
          <cell r="A426" t="str">
            <v>S544</v>
          </cell>
          <cell r="B426" t="str">
            <v xml:space="preserve">DOT OMNI                      </v>
          </cell>
          <cell r="C426">
            <v>0</v>
          </cell>
          <cell r="D426">
            <v>0</v>
          </cell>
          <cell r="E426">
            <v>0</v>
          </cell>
          <cell r="F426">
            <v>0</v>
          </cell>
          <cell r="G426">
            <v>0</v>
          </cell>
          <cell r="H426">
            <v>0</v>
          </cell>
        </row>
        <row r="427">
          <cell r="A427" t="str">
            <v>S545</v>
          </cell>
          <cell r="B427" t="str">
            <v xml:space="preserve">ORANGE COUNTY                 </v>
          </cell>
          <cell r="C427">
            <v>-2</v>
          </cell>
          <cell r="D427">
            <v>-70716.02</v>
          </cell>
          <cell r="E427">
            <v>70714.02</v>
          </cell>
          <cell r="F427">
            <v>0</v>
          </cell>
          <cell r="G427">
            <v>70714.02</v>
          </cell>
          <cell r="H427">
            <v>-701</v>
          </cell>
        </row>
        <row r="428">
          <cell r="A428" t="str">
            <v>S547</v>
          </cell>
          <cell r="B428" t="str">
            <v xml:space="preserve">PIICS                         </v>
          </cell>
          <cell r="C428">
            <v>-17959</v>
          </cell>
          <cell r="D428">
            <v>0</v>
          </cell>
          <cell r="E428">
            <v>-17959</v>
          </cell>
          <cell r="F428">
            <v>0</v>
          </cell>
          <cell r="G428">
            <v>-17959</v>
          </cell>
          <cell r="H428">
            <v>100</v>
          </cell>
        </row>
        <row r="429">
          <cell r="A429" t="str">
            <v>S548</v>
          </cell>
          <cell r="B429" t="str">
            <v xml:space="preserve">PRC-KISS WORKSTATION          </v>
          </cell>
          <cell r="C429">
            <v>0</v>
          </cell>
          <cell r="D429">
            <v>0</v>
          </cell>
          <cell r="E429">
            <v>0</v>
          </cell>
          <cell r="F429">
            <v>0</v>
          </cell>
          <cell r="G429">
            <v>0</v>
          </cell>
          <cell r="H429">
            <v>0</v>
          </cell>
        </row>
        <row r="430">
          <cell r="A430" t="str">
            <v>S550</v>
          </cell>
          <cell r="B430" t="str">
            <v xml:space="preserve">R SQUARED                     </v>
          </cell>
          <cell r="C430">
            <v>0</v>
          </cell>
          <cell r="D430">
            <v>0</v>
          </cell>
          <cell r="E430">
            <v>0</v>
          </cell>
          <cell r="F430">
            <v>0</v>
          </cell>
          <cell r="G430">
            <v>0</v>
          </cell>
          <cell r="H430">
            <v>0</v>
          </cell>
        </row>
        <row r="431">
          <cell r="A431" t="str">
            <v>S552</v>
          </cell>
          <cell r="B431" t="str">
            <v xml:space="preserve">SC&amp;D IV&amp;V                     </v>
          </cell>
          <cell r="C431">
            <v>0</v>
          </cell>
          <cell r="D431">
            <v>0</v>
          </cell>
          <cell r="E431">
            <v>0</v>
          </cell>
          <cell r="F431">
            <v>0</v>
          </cell>
          <cell r="G431">
            <v>0</v>
          </cell>
          <cell r="H431">
            <v>0</v>
          </cell>
        </row>
        <row r="432">
          <cell r="A432" t="str">
            <v>S553</v>
          </cell>
          <cell r="B432" t="str">
            <v xml:space="preserve">SIDPERS                       </v>
          </cell>
          <cell r="C432">
            <v>21428.76</v>
          </cell>
          <cell r="D432">
            <v>0</v>
          </cell>
          <cell r="E432">
            <v>21428.76</v>
          </cell>
          <cell r="F432">
            <v>0</v>
          </cell>
          <cell r="G432">
            <v>21428.76</v>
          </cell>
          <cell r="H432">
            <v>100</v>
          </cell>
        </row>
        <row r="433">
          <cell r="A433" t="str">
            <v>S554</v>
          </cell>
          <cell r="B433" t="str">
            <v xml:space="preserve">SSA                           </v>
          </cell>
          <cell r="C433">
            <v>-11874.44</v>
          </cell>
          <cell r="D433">
            <v>-2840.87</v>
          </cell>
          <cell r="E433">
            <v>-9033.57</v>
          </cell>
          <cell r="F433">
            <v>-145.75</v>
          </cell>
          <cell r="G433">
            <v>-8887.82</v>
          </cell>
          <cell r="H433">
            <v>74.8</v>
          </cell>
        </row>
        <row r="434">
          <cell r="A434" t="str">
            <v>S555</v>
          </cell>
          <cell r="B434" t="str">
            <v xml:space="preserve">TEXCOM                        </v>
          </cell>
          <cell r="C434">
            <v>0</v>
          </cell>
          <cell r="D434">
            <v>0</v>
          </cell>
          <cell r="E434">
            <v>0</v>
          </cell>
          <cell r="F434">
            <v>0</v>
          </cell>
          <cell r="G434">
            <v>0</v>
          </cell>
          <cell r="H434">
            <v>0</v>
          </cell>
        </row>
        <row r="435">
          <cell r="A435" t="str">
            <v>S556</v>
          </cell>
          <cell r="B435" t="str">
            <v xml:space="preserve">TIMS                          </v>
          </cell>
          <cell r="C435">
            <v>0</v>
          </cell>
          <cell r="D435">
            <v>0</v>
          </cell>
          <cell r="E435">
            <v>0</v>
          </cell>
          <cell r="F435">
            <v>0</v>
          </cell>
          <cell r="G435">
            <v>0</v>
          </cell>
          <cell r="H435">
            <v>0</v>
          </cell>
        </row>
        <row r="436">
          <cell r="A436" t="str">
            <v>S559</v>
          </cell>
          <cell r="B436" t="str">
            <v xml:space="preserve">WAPA                          </v>
          </cell>
          <cell r="C436">
            <v>0</v>
          </cell>
          <cell r="D436">
            <v>0</v>
          </cell>
          <cell r="E436">
            <v>0</v>
          </cell>
          <cell r="F436">
            <v>0</v>
          </cell>
          <cell r="G436">
            <v>0</v>
          </cell>
          <cell r="H436">
            <v>0</v>
          </cell>
        </row>
        <row r="437">
          <cell r="A437" t="str">
            <v>S560</v>
          </cell>
          <cell r="B437" t="str">
            <v xml:space="preserve">GETS                          </v>
          </cell>
          <cell r="C437">
            <v>404413.95</v>
          </cell>
          <cell r="D437">
            <v>292823.75</v>
          </cell>
          <cell r="E437">
            <v>111590.2</v>
          </cell>
          <cell r="F437">
            <v>15021.75</v>
          </cell>
          <cell r="G437">
            <v>96568.45</v>
          </cell>
          <cell r="H437">
            <v>23.8</v>
          </cell>
        </row>
        <row r="438">
          <cell r="A438" t="str">
            <v>S561</v>
          </cell>
          <cell r="B438" t="str">
            <v xml:space="preserve">IDOD                          </v>
          </cell>
          <cell r="C438">
            <v>0</v>
          </cell>
          <cell r="D438">
            <v>0</v>
          </cell>
          <cell r="E438">
            <v>0</v>
          </cell>
          <cell r="F438">
            <v>0.06</v>
          </cell>
          <cell r="G438">
            <v>-0.06</v>
          </cell>
          <cell r="H438">
            <v>0</v>
          </cell>
        </row>
        <row r="439">
          <cell r="A439" t="str">
            <v>S563</v>
          </cell>
          <cell r="B439" t="str">
            <v xml:space="preserve">DTIS                          </v>
          </cell>
          <cell r="C439">
            <v>-449.71</v>
          </cell>
          <cell r="D439">
            <v>-6242.22</v>
          </cell>
          <cell r="E439">
            <v>5792.51</v>
          </cell>
          <cell r="F439">
            <v>-320.23</v>
          </cell>
          <cell r="G439">
            <v>6112.74</v>
          </cell>
          <cell r="H439">
            <v>-359.2</v>
          </cell>
        </row>
        <row r="440">
          <cell r="A440" t="str">
            <v>S570</v>
          </cell>
          <cell r="B440" t="str">
            <v xml:space="preserve">MAXIMA                        </v>
          </cell>
          <cell r="C440">
            <v>0</v>
          </cell>
          <cell r="D440">
            <v>0</v>
          </cell>
          <cell r="E440">
            <v>0</v>
          </cell>
          <cell r="F440">
            <v>0</v>
          </cell>
          <cell r="G440">
            <v>0</v>
          </cell>
          <cell r="H440">
            <v>0</v>
          </cell>
        </row>
        <row r="441">
          <cell r="A441" t="str">
            <v>S571</v>
          </cell>
          <cell r="B441" t="str">
            <v xml:space="preserve">ELIMS (INFO SUPPORT SRVS)     </v>
          </cell>
          <cell r="C441">
            <v>0</v>
          </cell>
          <cell r="D441">
            <v>48690.91</v>
          </cell>
          <cell r="E441">
            <v>-48690.91</v>
          </cell>
          <cell r="F441">
            <v>835.39</v>
          </cell>
          <cell r="G441">
            <v>-49526.3</v>
          </cell>
          <cell r="H441">
            <v>0</v>
          </cell>
        </row>
        <row r="442">
          <cell r="A442" t="str">
            <v>S572</v>
          </cell>
          <cell r="B442" t="str">
            <v xml:space="preserve">IDOD DEPT (PLM EMPLOYEES)     </v>
          </cell>
          <cell r="C442">
            <v>174.96</v>
          </cell>
          <cell r="D442">
            <v>0</v>
          </cell>
          <cell r="E442">
            <v>174.96</v>
          </cell>
          <cell r="F442">
            <v>0</v>
          </cell>
          <cell r="G442">
            <v>174.96</v>
          </cell>
          <cell r="H442">
            <v>100</v>
          </cell>
        </row>
        <row r="443">
          <cell r="A443" t="str">
            <v>S574</v>
          </cell>
          <cell r="B443" t="str">
            <v xml:space="preserve">CHINA LAKE SALES/COS          </v>
          </cell>
          <cell r="C443">
            <v>0</v>
          </cell>
          <cell r="D443">
            <v>0</v>
          </cell>
          <cell r="E443">
            <v>0</v>
          </cell>
          <cell r="F443">
            <v>0</v>
          </cell>
          <cell r="G443">
            <v>0</v>
          </cell>
          <cell r="H443">
            <v>0</v>
          </cell>
        </row>
        <row r="444">
          <cell r="A444" t="str">
            <v>S583</v>
          </cell>
          <cell r="B444" t="str">
            <v xml:space="preserve">ISEPD                         </v>
          </cell>
          <cell r="C444">
            <v>0</v>
          </cell>
          <cell r="D444">
            <v>0</v>
          </cell>
          <cell r="E444">
            <v>0</v>
          </cell>
          <cell r="F444">
            <v>0</v>
          </cell>
          <cell r="G444">
            <v>0</v>
          </cell>
          <cell r="H444">
            <v>0</v>
          </cell>
        </row>
        <row r="445">
          <cell r="A445" t="str">
            <v>S794</v>
          </cell>
          <cell r="B445" t="str">
            <v xml:space="preserve">GAO 10/1/92                   </v>
          </cell>
          <cell r="C445">
            <v>858958.44</v>
          </cell>
          <cell r="D445">
            <v>758820.72</v>
          </cell>
          <cell r="E445">
            <v>100137.72</v>
          </cell>
          <cell r="F445">
            <v>38926.839999999997</v>
          </cell>
          <cell r="G445">
            <v>61210.879999999997</v>
          </cell>
          <cell r="H445">
            <v>7.1</v>
          </cell>
        </row>
        <row r="446">
          <cell r="B446" t="str">
            <v>TOTAL FOR  INFORMATION SUPPORT</v>
          </cell>
          <cell r="C446">
            <v>148214309.09999999</v>
          </cell>
          <cell r="D446">
            <v>128456243.77</v>
          </cell>
          <cell r="E446">
            <v>19758065.329999998</v>
          </cell>
          <cell r="F446">
            <v>6591710.5700000003</v>
          </cell>
          <cell r="G446">
            <v>13166354.76</v>
          </cell>
          <cell r="H446">
            <v>8.8000000000000007</v>
          </cell>
        </row>
        <row r="447">
          <cell r="A447" t="str">
            <v>TRPLY.COBLockheedMartinServicesGroupPAGE:13</v>
          </cell>
        </row>
        <row r="448">
          <cell r="A448" t="str">
            <v>YTDCLOSINGSUMMARY:PROFITCENTERS08/02/00</v>
          </cell>
        </row>
        <row r="449">
          <cell r="A449" t="str">
            <v>CURRENTPERIOD07/0001:33:07</v>
          </cell>
        </row>
        <row r="451">
          <cell r="A451" t="str">
            <v>DEPARTMENT</v>
          </cell>
          <cell r="B451" t="str">
            <v xml:space="preserve">PROJECT </v>
          </cell>
          <cell r="C451" t="str">
            <v xml:space="preserve">SALES </v>
          </cell>
          <cell r="D451" t="str">
            <v xml:space="preserve">COSTS </v>
          </cell>
          <cell r="E451" t="str">
            <v xml:space="preserve">GR/MRG </v>
          </cell>
          <cell r="F451" t="str">
            <v xml:space="preserve">ALLOC G&amp;A </v>
          </cell>
          <cell r="G451" t="str">
            <v xml:space="preserve">PRETAX </v>
          </cell>
          <cell r="H451" t="str">
            <v xml:space="preserve">ROS%                                                                                                                       </v>
          </cell>
        </row>
        <row r="452">
          <cell r="A452" t="str">
            <v>--------------------</v>
          </cell>
          <cell r="B452" t="str">
            <v>------------------------------</v>
          </cell>
          <cell r="C452" t="str">
            <v>-------------</v>
          </cell>
          <cell r="D452" t="str">
            <v>-------------</v>
          </cell>
          <cell r="E452" t="str">
            <v>-------------</v>
          </cell>
          <cell r="F452" t="str">
            <v>-------------</v>
          </cell>
          <cell r="G452" t="str">
            <v>-------------</v>
          </cell>
          <cell r="H452" t="str">
            <v xml:space="preserve"> -----                                                         </v>
          </cell>
        </row>
        <row r="454">
          <cell r="A454" t="str">
            <v>R012</v>
          </cell>
          <cell r="B454" t="str">
            <v xml:space="preserve">ARTS                          </v>
          </cell>
          <cell r="C454">
            <v>7626970.9500000002</v>
          </cell>
          <cell r="D454">
            <v>6709256.6799999997</v>
          </cell>
          <cell r="E454">
            <v>917714.27</v>
          </cell>
          <cell r="F454">
            <v>344178.09</v>
          </cell>
          <cell r="G454">
            <v>573536.18000000005</v>
          </cell>
          <cell r="H454">
            <v>7.5</v>
          </cell>
        </row>
        <row r="455">
          <cell r="A455" t="str">
            <v>R014</v>
          </cell>
          <cell r="B455" t="str">
            <v xml:space="preserve">UMS                           </v>
          </cell>
          <cell r="C455">
            <v>17659629.609999999</v>
          </cell>
          <cell r="D455">
            <v>16166685.949999999</v>
          </cell>
          <cell r="E455">
            <v>1492943.66</v>
          </cell>
          <cell r="F455">
            <v>829347.72</v>
          </cell>
          <cell r="G455">
            <v>663595.93999999994</v>
          </cell>
          <cell r="H455">
            <v>3.7</v>
          </cell>
        </row>
        <row r="456">
          <cell r="A456" t="str">
            <v>R046</v>
          </cell>
          <cell r="B456" t="str">
            <v xml:space="preserve">LESC CONTRACTS (OLD)          </v>
          </cell>
          <cell r="C456">
            <v>-1.07</v>
          </cell>
          <cell r="D456">
            <v>0</v>
          </cell>
          <cell r="E456">
            <v>-1.07</v>
          </cell>
          <cell r="F456">
            <v>0</v>
          </cell>
          <cell r="G456">
            <v>-1.07</v>
          </cell>
          <cell r="H456">
            <v>100</v>
          </cell>
        </row>
        <row r="457">
          <cell r="A457" t="str">
            <v>R059</v>
          </cell>
          <cell r="B457" t="str">
            <v xml:space="preserve">TOMS/UARS                     </v>
          </cell>
          <cell r="C457">
            <v>46.39</v>
          </cell>
          <cell r="D457">
            <v>0</v>
          </cell>
          <cell r="E457">
            <v>46.39</v>
          </cell>
          <cell r="F457">
            <v>0</v>
          </cell>
          <cell r="G457">
            <v>46.39</v>
          </cell>
          <cell r="H457">
            <v>100</v>
          </cell>
        </row>
        <row r="458">
          <cell r="A458" t="str">
            <v>R061</v>
          </cell>
          <cell r="B458" t="str">
            <v xml:space="preserve">MISSION SYSTEMS (LORAL)       </v>
          </cell>
          <cell r="C458">
            <v>11650720.939999999</v>
          </cell>
          <cell r="D458">
            <v>10278540.800000001</v>
          </cell>
          <cell r="E458">
            <v>1372180.14</v>
          </cell>
          <cell r="F458">
            <v>532409.21</v>
          </cell>
          <cell r="G458">
            <v>839770.93</v>
          </cell>
          <cell r="H458">
            <v>7.2</v>
          </cell>
        </row>
        <row r="459">
          <cell r="A459" t="str">
            <v>R062</v>
          </cell>
          <cell r="B459" t="str">
            <v xml:space="preserve">A&amp;CO/Atlanta                  </v>
          </cell>
          <cell r="C459">
            <v>9857183.7200000007</v>
          </cell>
          <cell r="D459">
            <v>8471548.4399999995</v>
          </cell>
          <cell r="E459">
            <v>1385635.28</v>
          </cell>
          <cell r="F459">
            <v>446133.34</v>
          </cell>
          <cell r="G459">
            <v>939501.94</v>
          </cell>
          <cell r="H459">
            <v>9.5</v>
          </cell>
        </row>
        <row r="460">
          <cell r="A460" t="str">
            <v>R067</v>
          </cell>
          <cell r="B460" t="str">
            <v xml:space="preserve">Seabrook                      </v>
          </cell>
          <cell r="C460">
            <v>28463105.59</v>
          </cell>
          <cell r="D460">
            <v>19142566.25</v>
          </cell>
          <cell r="E460">
            <v>9320539.3399999999</v>
          </cell>
          <cell r="F460">
            <v>982004.47</v>
          </cell>
          <cell r="G460">
            <v>8338534.8700000001</v>
          </cell>
          <cell r="H460">
            <v>29.2</v>
          </cell>
        </row>
        <row r="461">
          <cell r="A461" t="str">
            <v>R069</v>
          </cell>
          <cell r="B461" t="str">
            <v xml:space="preserve">Stennis                       </v>
          </cell>
          <cell r="C461">
            <v>19799600.170000002</v>
          </cell>
          <cell r="D461">
            <v>18364823.510000002</v>
          </cell>
          <cell r="E461">
            <v>1434776.66</v>
          </cell>
          <cell r="F461">
            <v>942096.11</v>
          </cell>
          <cell r="G461">
            <v>492680.55</v>
          </cell>
          <cell r="H461">
            <v>2.4</v>
          </cell>
        </row>
        <row r="462">
          <cell r="A462" t="str">
            <v>R082</v>
          </cell>
          <cell r="B462" t="str">
            <v xml:space="preserve">SMS IGT - HOUSTON             </v>
          </cell>
          <cell r="C462">
            <v>0</v>
          </cell>
          <cell r="D462">
            <v>0</v>
          </cell>
          <cell r="E462">
            <v>0</v>
          </cell>
          <cell r="F462">
            <v>0</v>
          </cell>
          <cell r="G462">
            <v>0</v>
          </cell>
          <cell r="H462">
            <v>0</v>
          </cell>
        </row>
        <row r="463">
          <cell r="A463" t="str">
            <v>R083</v>
          </cell>
          <cell r="B463" t="str">
            <v xml:space="preserve">CSOC                          </v>
          </cell>
          <cell r="C463">
            <v>0</v>
          </cell>
          <cell r="D463">
            <v>1607.29</v>
          </cell>
          <cell r="E463">
            <v>-1607.29</v>
          </cell>
          <cell r="F463">
            <v>82.44</v>
          </cell>
          <cell r="G463">
            <v>-1689.73</v>
          </cell>
          <cell r="H463">
            <v>0</v>
          </cell>
        </row>
        <row r="464">
          <cell r="A464" t="str">
            <v>R098</v>
          </cell>
          <cell r="B464" t="str">
            <v xml:space="preserve">General Support SC            </v>
          </cell>
          <cell r="C464">
            <v>0</v>
          </cell>
          <cell r="D464">
            <v>1695</v>
          </cell>
          <cell r="E464">
            <v>-1695</v>
          </cell>
          <cell r="F464">
            <v>85.99</v>
          </cell>
          <cell r="G464">
            <v>-1780.99</v>
          </cell>
          <cell r="H464">
            <v>0</v>
          </cell>
        </row>
        <row r="465">
          <cell r="A465" t="str">
            <v>R099</v>
          </cell>
          <cell r="B465" t="str">
            <v xml:space="preserve">Atlanta FSC                   </v>
          </cell>
          <cell r="C465">
            <v>0</v>
          </cell>
          <cell r="D465">
            <v>472.41</v>
          </cell>
          <cell r="E465">
            <v>-472.41</v>
          </cell>
          <cell r="F465">
            <v>23.79</v>
          </cell>
          <cell r="G465">
            <v>-496.2</v>
          </cell>
          <cell r="H465">
            <v>0</v>
          </cell>
        </row>
        <row r="466">
          <cell r="A466" t="str">
            <v>R100</v>
          </cell>
          <cell r="B466" t="str">
            <v xml:space="preserve">Seabrook FSC                  </v>
          </cell>
          <cell r="C466">
            <v>0</v>
          </cell>
          <cell r="D466">
            <v>128.44</v>
          </cell>
          <cell r="E466">
            <v>-128.44</v>
          </cell>
          <cell r="F466">
            <v>6.26</v>
          </cell>
          <cell r="G466">
            <v>-134.69999999999999</v>
          </cell>
          <cell r="H466">
            <v>0</v>
          </cell>
        </row>
        <row r="467">
          <cell r="A467" t="str">
            <v>R101</v>
          </cell>
          <cell r="B467" t="str">
            <v xml:space="preserve">SEAS FSC                      </v>
          </cell>
          <cell r="C467">
            <v>0</v>
          </cell>
          <cell r="D467">
            <v>-28.8</v>
          </cell>
          <cell r="E467">
            <v>28.8</v>
          </cell>
          <cell r="F467">
            <v>-1.47</v>
          </cell>
          <cell r="G467">
            <v>30.27</v>
          </cell>
          <cell r="H467">
            <v>0</v>
          </cell>
        </row>
        <row r="468">
          <cell r="A468" t="str">
            <v>R107</v>
          </cell>
          <cell r="B468" t="str">
            <v xml:space="preserve">ECS FSC                       </v>
          </cell>
          <cell r="C468">
            <v>0</v>
          </cell>
          <cell r="D468">
            <v>0</v>
          </cell>
          <cell r="E468">
            <v>0</v>
          </cell>
          <cell r="F468">
            <v>-0.01</v>
          </cell>
          <cell r="G468">
            <v>0.01</v>
          </cell>
          <cell r="H468">
            <v>0</v>
          </cell>
        </row>
        <row r="469">
          <cell r="A469" t="str">
            <v>R109</v>
          </cell>
          <cell r="B469" t="str">
            <v xml:space="preserve">West Coast FSC                </v>
          </cell>
          <cell r="C469">
            <v>0</v>
          </cell>
          <cell r="D469">
            <v>0</v>
          </cell>
          <cell r="E469">
            <v>0</v>
          </cell>
          <cell r="F469">
            <v>-0.1</v>
          </cell>
          <cell r="G469">
            <v>0.1</v>
          </cell>
          <cell r="H469">
            <v>0</v>
          </cell>
        </row>
        <row r="470">
          <cell r="A470" t="str">
            <v>R114</v>
          </cell>
          <cell r="B470" t="str">
            <v xml:space="preserve">Wind &amp; Polar                  </v>
          </cell>
          <cell r="C470">
            <v>-32296.05</v>
          </cell>
          <cell r="D470">
            <v>8303.61</v>
          </cell>
          <cell r="E470">
            <v>-40599.660000000003</v>
          </cell>
          <cell r="F470">
            <v>425.95</v>
          </cell>
          <cell r="G470">
            <v>-41025.61</v>
          </cell>
          <cell r="H470">
            <v>127</v>
          </cell>
        </row>
        <row r="471">
          <cell r="A471" t="str">
            <v>R117</v>
          </cell>
          <cell r="B471" t="str">
            <v xml:space="preserve">SVALBARD                      </v>
          </cell>
          <cell r="C471">
            <v>696707.66</v>
          </cell>
          <cell r="D471">
            <v>692224.76</v>
          </cell>
          <cell r="E471">
            <v>4482.8999999999996</v>
          </cell>
          <cell r="F471">
            <v>35510.11</v>
          </cell>
          <cell r="G471">
            <v>-31027.21</v>
          </cell>
          <cell r="H471">
            <v>-4.4000000000000004</v>
          </cell>
        </row>
        <row r="472">
          <cell r="A472" t="str">
            <v>R122</v>
          </cell>
          <cell r="B472" t="str">
            <v xml:space="preserve">ITS Programs   Davis-Bacon    </v>
          </cell>
          <cell r="C472">
            <v>1872668.17</v>
          </cell>
          <cell r="D472">
            <v>2145854.9</v>
          </cell>
          <cell r="E472">
            <v>-273186.73</v>
          </cell>
          <cell r="F472">
            <v>106940.21</v>
          </cell>
          <cell r="G472">
            <v>-380126.94</v>
          </cell>
          <cell r="H472">
            <v>-20.2</v>
          </cell>
        </row>
        <row r="473">
          <cell r="A473" t="str">
            <v>R137</v>
          </cell>
          <cell r="B473" t="str">
            <v xml:space="preserve">NEW DEPT FOR JOHN G IWTA      </v>
          </cell>
          <cell r="C473">
            <v>-5</v>
          </cell>
          <cell r="D473">
            <v>0</v>
          </cell>
          <cell r="E473">
            <v>-5</v>
          </cell>
          <cell r="F473">
            <v>0</v>
          </cell>
          <cell r="G473">
            <v>-5</v>
          </cell>
          <cell r="H473">
            <v>100</v>
          </cell>
        </row>
        <row r="474">
          <cell r="A474" t="str">
            <v>R138</v>
          </cell>
          <cell r="B474" t="str">
            <v xml:space="preserve">EVA/EVR                       </v>
          </cell>
          <cell r="C474">
            <v>0</v>
          </cell>
          <cell r="D474">
            <v>0</v>
          </cell>
          <cell r="E474">
            <v>0</v>
          </cell>
          <cell r="F474">
            <v>0</v>
          </cell>
          <cell r="G474">
            <v>0</v>
          </cell>
          <cell r="H474">
            <v>0</v>
          </cell>
        </row>
        <row r="475">
          <cell r="A475" t="str">
            <v>R146</v>
          </cell>
          <cell r="B475" t="str">
            <v xml:space="preserve">DRYDEN S&amp;ASS                  </v>
          </cell>
          <cell r="C475">
            <v>1539952.35</v>
          </cell>
          <cell r="D475">
            <v>1368885.9</v>
          </cell>
          <cell r="E475">
            <v>171066.45</v>
          </cell>
          <cell r="F475">
            <v>70223.31</v>
          </cell>
          <cell r="G475">
            <v>100843.14</v>
          </cell>
          <cell r="H475">
            <v>6.5</v>
          </cell>
        </row>
        <row r="476">
          <cell r="A476" t="str">
            <v>R148</v>
          </cell>
          <cell r="B476" t="str">
            <v xml:space="preserve">CSOC                          </v>
          </cell>
          <cell r="C476">
            <v>0</v>
          </cell>
          <cell r="D476">
            <v>0</v>
          </cell>
          <cell r="E476">
            <v>0</v>
          </cell>
          <cell r="F476">
            <v>0</v>
          </cell>
          <cell r="G476">
            <v>0</v>
          </cell>
          <cell r="H476">
            <v>0</v>
          </cell>
        </row>
        <row r="477">
          <cell r="A477" t="str">
            <v>R149</v>
          </cell>
          <cell r="B477" t="str">
            <v xml:space="preserve">AMES PART-TIME                </v>
          </cell>
          <cell r="C477">
            <v>70282.83</v>
          </cell>
          <cell r="D477">
            <v>67801.17</v>
          </cell>
          <cell r="E477">
            <v>2481.66</v>
          </cell>
          <cell r="F477">
            <v>3478.09</v>
          </cell>
          <cell r="G477">
            <v>-996.43</v>
          </cell>
          <cell r="H477">
            <v>-1.4</v>
          </cell>
        </row>
        <row r="478">
          <cell r="A478" t="str">
            <v>R156</v>
          </cell>
          <cell r="B478" t="str">
            <v xml:space="preserve">CONSOLIDATED SPACE OP CONT    </v>
          </cell>
          <cell r="C478">
            <v>254270691.31</v>
          </cell>
          <cell r="D478">
            <v>237649735.84</v>
          </cell>
          <cell r="E478">
            <v>16620955.470000001</v>
          </cell>
          <cell r="F478">
            <v>12191411.25</v>
          </cell>
          <cell r="G478">
            <v>4429544.22</v>
          </cell>
          <cell r="H478">
            <v>1.7</v>
          </cell>
        </row>
        <row r="479">
          <cell r="A479" t="str">
            <v>R167</v>
          </cell>
          <cell r="B479" t="str">
            <v xml:space="preserve">OLD LORAL                     </v>
          </cell>
          <cell r="C479">
            <v>82906.039999999994</v>
          </cell>
          <cell r="D479">
            <v>0</v>
          </cell>
          <cell r="E479">
            <v>82906.039999999994</v>
          </cell>
          <cell r="F479">
            <v>0</v>
          </cell>
          <cell r="G479">
            <v>82906.039999999994</v>
          </cell>
          <cell r="H479">
            <v>100</v>
          </cell>
        </row>
        <row r="480">
          <cell r="A480" t="str">
            <v>R197</v>
          </cell>
          <cell r="B480" t="str">
            <v xml:space="preserve">CLEAR LAKE SERVICE CENTER     </v>
          </cell>
          <cell r="C480">
            <v>0</v>
          </cell>
          <cell r="D480">
            <v>141.53</v>
          </cell>
          <cell r="E480">
            <v>-141.53</v>
          </cell>
          <cell r="F480">
            <v>6.65</v>
          </cell>
          <cell r="G480">
            <v>-148.18</v>
          </cell>
          <cell r="H480">
            <v>0</v>
          </cell>
        </row>
        <row r="481">
          <cell r="A481" t="str">
            <v>R210</v>
          </cell>
          <cell r="B481" t="str">
            <v xml:space="preserve">AMES Astro-Biology Lab        </v>
          </cell>
          <cell r="C481">
            <v>0</v>
          </cell>
          <cell r="D481">
            <v>89678.76</v>
          </cell>
          <cell r="E481">
            <v>-89678.76</v>
          </cell>
          <cell r="F481">
            <v>4600.3599999999997</v>
          </cell>
          <cell r="G481">
            <v>-94279.12</v>
          </cell>
          <cell r="H481">
            <v>0</v>
          </cell>
        </row>
        <row r="482">
          <cell r="A482" t="str">
            <v>S013</v>
          </cell>
          <cell r="B482" t="str">
            <v xml:space="preserve">DRYDEN CALIBRATION            </v>
          </cell>
          <cell r="C482">
            <v>0</v>
          </cell>
          <cell r="D482">
            <v>0</v>
          </cell>
          <cell r="E482">
            <v>0</v>
          </cell>
          <cell r="F482">
            <v>0</v>
          </cell>
          <cell r="G482">
            <v>0</v>
          </cell>
          <cell r="H482">
            <v>0</v>
          </cell>
        </row>
        <row r="483">
          <cell r="A483" t="str">
            <v>S030</v>
          </cell>
          <cell r="B483" t="str">
            <v xml:space="preserve">ASHEVILLE                     </v>
          </cell>
          <cell r="C483">
            <v>0</v>
          </cell>
          <cell r="D483">
            <v>0</v>
          </cell>
          <cell r="E483">
            <v>0</v>
          </cell>
          <cell r="F483">
            <v>0</v>
          </cell>
          <cell r="G483">
            <v>0</v>
          </cell>
          <cell r="H483">
            <v>0</v>
          </cell>
        </row>
        <row r="484">
          <cell r="A484" t="str">
            <v>S037</v>
          </cell>
          <cell r="B484" t="str">
            <v xml:space="preserve">GEODSS                        </v>
          </cell>
          <cell r="C484">
            <v>0</v>
          </cell>
          <cell r="D484">
            <v>0</v>
          </cell>
          <cell r="E484">
            <v>0</v>
          </cell>
          <cell r="F484">
            <v>0</v>
          </cell>
          <cell r="G484">
            <v>0</v>
          </cell>
          <cell r="H484">
            <v>0</v>
          </cell>
        </row>
        <row r="485">
          <cell r="A485" t="str">
            <v>S048</v>
          </cell>
          <cell r="B485" t="str">
            <v xml:space="preserve">SPECIAL PAYLOADS - MATSCO     </v>
          </cell>
          <cell r="C485">
            <v>0</v>
          </cell>
          <cell r="D485">
            <v>0</v>
          </cell>
          <cell r="E485">
            <v>0</v>
          </cell>
          <cell r="F485">
            <v>0</v>
          </cell>
          <cell r="G485">
            <v>0</v>
          </cell>
          <cell r="H485">
            <v>0</v>
          </cell>
        </row>
        <row r="486">
          <cell r="A486" t="str">
            <v>S073</v>
          </cell>
          <cell r="B486" t="str">
            <v xml:space="preserve">LANGLEY FILES                 </v>
          </cell>
          <cell r="C486">
            <v>0</v>
          </cell>
          <cell r="D486">
            <v>0</v>
          </cell>
          <cell r="E486">
            <v>0</v>
          </cell>
          <cell r="F486">
            <v>0</v>
          </cell>
          <cell r="G486">
            <v>0</v>
          </cell>
          <cell r="H486">
            <v>0</v>
          </cell>
        </row>
        <row r="487">
          <cell r="A487" t="str">
            <v>S078</v>
          </cell>
          <cell r="B487" t="str">
            <v xml:space="preserve">LANGLEY RESEARCH              </v>
          </cell>
          <cell r="C487">
            <v>0</v>
          </cell>
          <cell r="D487">
            <v>0</v>
          </cell>
          <cell r="E487">
            <v>0</v>
          </cell>
          <cell r="F487">
            <v>0</v>
          </cell>
          <cell r="G487">
            <v>0</v>
          </cell>
          <cell r="H487">
            <v>0</v>
          </cell>
        </row>
        <row r="488">
          <cell r="A488" t="str">
            <v>S113</v>
          </cell>
          <cell r="B488" t="str">
            <v xml:space="preserve">ACE                           </v>
          </cell>
          <cell r="C488">
            <v>0</v>
          </cell>
          <cell r="D488">
            <v>0</v>
          </cell>
          <cell r="E488">
            <v>0</v>
          </cell>
          <cell r="F488">
            <v>0</v>
          </cell>
          <cell r="G488">
            <v>0</v>
          </cell>
          <cell r="H488">
            <v>0</v>
          </cell>
        </row>
        <row r="489">
          <cell r="A489" t="str">
            <v>S114</v>
          </cell>
          <cell r="B489" t="str">
            <v xml:space="preserve">DRYDEN O&amp;M                    </v>
          </cell>
          <cell r="C489">
            <v>-3652.68</v>
          </cell>
          <cell r="D489">
            <v>47.14</v>
          </cell>
          <cell r="E489">
            <v>-3699.82</v>
          </cell>
          <cell r="F489">
            <v>2.41</v>
          </cell>
          <cell r="G489">
            <v>-3702.23</v>
          </cell>
          <cell r="H489">
            <v>101.3</v>
          </cell>
        </row>
        <row r="490">
          <cell r="A490" t="str">
            <v>S116</v>
          </cell>
          <cell r="B490" t="str">
            <v xml:space="preserve">EARTHPROBE                    </v>
          </cell>
          <cell r="C490">
            <v>34593.25</v>
          </cell>
          <cell r="D490">
            <v>0</v>
          </cell>
          <cell r="E490">
            <v>34593.25</v>
          </cell>
          <cell r="F490">
            <v>0</v>
          </cell>
          <cell r="G490">
            <v>34593.25</v>
          </cell>
          <cell r="H490">
            <v>100</v>
          </cell>
        </row>
        <row r="491">
          <cell r="A491" t="str">
            <v>S145</v>
          </cell>
          <cell r="B491" t="str">
            <v xml:space="preserve">GILMORE CREEK                 </v>
          </cell>
          <cell r="C491">
            <v>-237528.81</v>
          </cell>
          <cell r="D491">
            <v>0</v>
          </cell>
          <cell r="E491">
            <v>-237528.81</v>
          </cell>
          <cell r="F491">
            <v>0</v>
          </cell>
          <cell r="G491">
            <v>-237528.81</v>
          </cell>
          <cell r="H491">
            <v>100</v>
          </cell>
        </row>
        <row r="492">
          <cell r="A492" t="str">
            <v>S158</v>
          </cell>
          <cell r="B492" t="str">
            <v xml:space="preserve">AMES - MATSCO                 </v>
          </cell>
          <cell r="C492">
            <v>-3561.33</v>
          </cell>
          <cell r="D492">
            <v>0</v>
          </cell>
          <cell r="E492">
            <v>-3561.33</v>
          </cell>
          <cell r="F492">
            <v>0</v>
          </cell>
          <cell r="G492">
            <v>-3561.33</v>
          </cell>
          <cell r="H492">
            <v>100</v>
          </cell>
        </row>
        <row r="493">
          <cell r="A493" t="str">
            <v>S160</v>
          </cell>
          <cell r="B493" t="str">
            <v xml:space="preserve">HDQ - WASH  D.C. - MATSCO     </v>
          </cell>
          <cell r="C493">
            <v>0</v>
          </cell>
          <cell r="D493">
            <v>0</v>
          </cell>
          <cell r="E493">
            <v>0</v>
          </cell>
          <cell r="F493">
            <v>0</v>
          </cell>
          <cell r="G493">
            <v>0</v>
          </cell>
          <cell r="H493">
            <v>0</v>
          </cell>
        </row>
        <row r="494">
          <cell r="A494" t="str">
            <v>S169</v>
          </cell>
          <cell r="B494" t="str">
            <v xml:space="preserve">JSC - HOUSTON - MATSCO        </v>
          </cell>
          <cell r="C494">
            <v>-37.64</v>
          </cell>
          <cell r="D494">
            <v>13.33</v>
          </cell>
          <cell r="E494">
            <v>-50.97</v>
          </cell>
          <cell r="F494">
            <v>0.67</v>
          </cell>
          <cell r="G494">
            <v>-51.64</v>
          </cell>
          <cell r="H494">
            <v>137.1</v>
          </cell>
        </row>
        <row r="495">
          <cell r="A495" t="str">
            <v>S175</v>
          </cell>
          <cell r="B495" t="str">
            <v xml:space="preserve">DIGITAL IMAGING               </v>
          </cell>
          <cell r="C495">
            <v>70022.929999999993</v>
          </cell>
          <cell r="D495">
            <v>59439.3</v>
          </cell>
          <cell r="E495">
            <v>10583.63</v>
          </cell>
          <cell r="F495">
            <v>3049.22</v>
          </cell>
          <cell r="G495">
            <v>7534.41</v>
          </cell>
          <cell r="H495">
            <v>10.7</v>
          </cell>
        </row>
        <row r="496">
          <cell r="A496" t="str">
            <v>S237</v>
          </cell>
          <cell r="B496" t="str">
            <v xml:space="preserve">MMC WITHIN NASA               </v>
          </cell>
          <cell r="C496">
            <v>0</v>
          </cell>
          <cell r="D496">
            <v>0</v>
          </cell>
          <cell r="E496">
            <v>0</v>
          </cell>
          <cell r="F496">
            <v>0</v>
          </cell>
          <cell r="G496">
            <v>0</v>
          </cell>
          <cell r="H496">
            <v>0</v>
          </cell>
        </row>
        <row r="497">
          <cell r="A497" t="str">
            <v>S250</v>
          </cell>
          <cell r="B497" t="str">
            <v xml:space="preserve">NOAA/SENSS                    </v>
          </cell>
          <cell r="C497">
            <v>1311538.3500000001</v>
          </cell>
          <cell r="D497">
            <v>1336033.5900000001</v>
          </cell>
          <cell r="E497">
            <v>-24495.24</v>
          </cell>
          <cell r="F497">
            <v>68537.509999999995</v>
          </cell>
          <cell r="G497">
            <v>-93032.75</v>
          </cell>
          <cell r="H497">
            <v>-7</v>
          </cell>
        </row>
        <row r="498">
          <cell r="A498" t="str">
            <v>S255</v>
          </cell>
          <cell r="B498" t="str">
            <v xml:space="preserve">ETAC                          </v>
          </cell>
          <cell r="C498">
            <v>100376868.8</v>
          </cell>
          <cell r="D498">
            <v>94098133.739999995</v>
          </cell>
          <cell r="E498">
            <v>6278735.0599999996</v>
          </cell>
          <cell r="F498">
            <v>4827173.7300000004</v>
          </cell>
          <cell r="G498">
            <v>1451561.33</v>
          </cell>
          <cell r="H498">
            <v>1.4</v>
          </cell>
        </row>
        <row r="499">
          <cell r="A499" t="str">
            <v>S256</v>
          </cell>
          <cell r="B499" t="str">
            <v xml:space="preserve">WHITE SANDS TEST FAC. WSTF    </v>
          </cell>
          <cell r="C499">
            <v>0</v>
          </cell>
          <cell r="D499">
            <v>0</v>
          </cell>
          <cell r="E499">
            <v>0</v>
          </cell>
          <cell r="F499">
            <v>0</v>
          </cell>
          <cell r="G499">
            <v>0</v>
          </cell>
          <cell r="H499">
            <v>0</v>
          </cell>
        </row>
        <row r="500">
          <cell r="A500" t="str">
            <v>S259</v>
          </cell>
          <cell r="B500" t="str">
            <v xml:space="preserve">LAS VEGAS                     </v>
          </cell>
          <cell r="C500">
            <v>0</v>
          </cell>
          <cell r="D500">
            <v>0</v>
          </cell>
          <cell r="E500">
            <v>0</v>
          </cell>
          <cell r="F500">
            <v>0</v>
          </cell>
          <cell r="G500">
            <v>0</v>
          </cell>
          <cell r="H500">
            <v>0</v>
          </cell>
        </row>
        <row r="501">
          <cell r="A501" t="str">
            <v>S262</v>
          </cell>
          <cell r="B501" t="str">
            <v xml:space="preserve">HELSTF (LESC)                 </v>
          </cell>
          <cell r="C501">
            <v>0</v>
          </cell>
          <cell r="D501">
            <v>0</v>
          </cell>
          <cell r="E501">
            <v>0</v>
          </cell>
          <cell r="F501">
            <v>0</v>
          </cell>
          <cell r="G501">
            <v>0</v>
          </cell>
          <cell r="H501">
            <v>0</v>
          </cell>
        </row>
        <row r="502">
          <cell r="A502" t="str">
            <v>S263</v>
          </cell>
          <cell r="B502" t="str">
            <v xml:space="preserve">WAPO - WASH. AREA PRGMS       </v>
          </cell>
          <cell r="C502">
            <v>0</v>
          </cell>
          <cell r="D502">
            <v>0</v>
          </cell>
          <cell r="E502">
            <v>0</v>
          </cell>
          <cell r="F502">
            <v>0</v>
          </cell>
          <cell r="G502">
            <v>0</v>
          </cell>
          <cell r="H502">
            <v>0</v>
          </cell>
        </row>
        <row r="503">
          <cell r="A503" t="str">
            <v>S264</v>
          </cell>
          <cell r="B503" t="str">
            <v xml:space="preserve">LESC INTERCOMPANY (ICPO)      </v>
          </cell>
          <cell r="C503">
            <v>101849.19</v>
          </cell>
          <cell r="D503">
            <v>199565.99</v>
          </cell>
          <cell r="E503">
            <v>-97716.800000000003</v>
          </cell>
          <cell r="F503">
            <v>10236.700000000001</v>
          </cell>
          <cell r="G503">
            <v>-107953.5</v>
          </cell>
          <cell r="H503">
            <v>-105.9</v>
          </cell>
        </row>
        <row r="504">
          <cell r="A504" t="str">
            <v>S265</v>
          </cell>
          <cell r="B504" t="str">
            <v xml:space="preserve">WPO - WESTERN PRGM OFFICE     </v>
          </cell>
          <cell r="C504">
            <v>0</v>
          </cell>
          <cell r="D504">
            <v>0</v>
          </cell>
          <cell r="E504">
            <v>0</v>
          </cell>
          <cell r="F504">
            <v>0</v>
          </cell>
          <cell r="G504">
            <v>0</v>
          </cell>
          <cell r="H504">
            <v>0</v>
          </cell>
        </row>
        <row r="505">
          <cell r="A505" t="str">
            <v>S267</v>
          </cell>
          <cell r="B505" t="str">
            <v xml:space="preserve">SPO - SPECIAL PRGM OFFICE     </v>
          </cell>
          <cell r="C505">
            <v>-98439.77</v>
          </cell>
          <cell r="D505">
            <v>157.18</v>
          </cell>
          <cell r="E505">
            <v>-98596.95</v>
          </cell>
          <cell r="F505">
            <v>8.0500000000000007</v>
          </cell>
          <cell r="G505">
            <v>-98605</v>
          </cell>
          <cell r="H505">
            <v>100.1</v>
          </cell>
        </row>
        <row r="506">
          <cell r="A506" t="str">
            <v>S268</v>
          </cell>
          <cell r="B506" t="str">
            <v xml:space="preserve">LPO - LANGLEY PRGM OFFICE     </v>
          </cell>
          <cell r="C506">
            <v>-515.47</v>
          </cell>
          <cell r="D506">
            <v>18.37</v>
          </cell>
          <cell r="E506">
            <v>-533.84</v>
          </cell>
          <cell r="F506">
            <v>0.93</v>
          </cell>
          <cell r="G506">
            <v>-534.77</v>
          </cell>
          <cell r="H506">
            <v>103.7</v>
          </cell>
        </row>
        <row r="507">
          <cell r="A507" t="str">
            <v>S269</v>
          </cell>
          <cell r="B507" t="str">
            <v xml:space="preserve">SUPER COLLIDER                </v>
          </cell>
          <cell r="C507">
            <v>0</v>
          </cell>
          <cell r="D507">
            <v>0</v>
          </cell>
          <cell r="E507">
            <v>0</v>
          </cell>
          <cell r="F507">
            <v>0</v>
          </cell>
          <cell r="G507">
            <v>0</v>
          </cell>
          <cell r="H507">
            <v>0</v>
          </cell>
        </row>
        <row r="508">
          <cell r="A508" t="str">
            <v>S270</v>
          </cell>
          <cell r="B508" t="str">
            <v xml:space="preserve">COMPETITION MANAGEMENT        </v>
          </cell>
          <cell r="C508">
            <v>0</v>
          </cell>
          <cell r="D508">
            <v>0</v>
          </cell>
          <cell r="E508">
            <v>0</v>
          </cell>
          <cell r="F508">
            <v>0</v>
          </cell>
          <cell r="G508">
            <v>0</v>
          </cell>
          <cell r="H508">
            <v>0</v>
          </cell>
        </row>
        <row r="509">
          <cell r="A509" t="str">
            <v>S271</v>
          </cell>
          <cell r="B509" t="str">
            <v xml:space="preserve">STENNIS                       </v>
          </cell>
          <cell r="C509">
            <v>72.81</v>
          </cell>
          <cell r="D509">
            <v>0</v>
          </cell>
          <cell r="E509">
            <v>72.81</v>
          </cell>
          <cell r="F509">
            <v>0</v>
          </cell>
          <cell r="G509">
            <v>72.81</v>
          </cell>
          <cell r="H509">
            <v>100</v>
          </cell>
        </row>
        <row r="510">
          <cell r="A510" t="str">
            <v>S272</v>
          </cell>
          <cell r="B510" t="str">
            <v xml:space="preserve">AMES ET&amp;SC                    </v>
          </cell>
          <cell r="C510">
            <v>15877214.83</v>
          </cell>
          <cell r="D510">
            <v>14766618.199999999</v>
          </cell>
          <cell r="E510">
            <v>1110596.6299999999</v>
          </cell>
          <cell r="F510">
            <v>757517.79</v>
          </cell>
          <cell r="G510">
            <v>353078.84</v>
          </cell>
          <cell r="H510">
            <v>2.2000000000000002</v>
          </cell>
        </row>
        <row r="511">
          <cell r="A511" t="str">
            <v>S274</v>
          </cell>
          <cell r="B511" t="str">
            <v xml:space="preserve">FCSD (JOHNSON ENGINEERING)    </v>
          </cell>
          <cell r="C511">
            <v>660749.02</v>
          </cell>
          <cell r="D511">
            <v>581527.75</v>
          </cell>
          <cell r="E511">
            <v>79221.27</v>
          </cell>
          <cell r="F511">
            <v>29831.119999999999</v>
          </cell>
          <cell r="G511">
            <v>49390.15</v>
          </cell>
          <cell r="H511">
            <v>7.4</v>
          </cell>
        </row>
        <row r="512">
          <cell r="A512" t="str">
            <v>S275</v>
          </cell>
          <cell r="B512" t="str">
            <v xml:space="preserve">HOUSTON SERVICE CENTERS       </v>
          </cell>
          <cell r="C512">
            <v>0</v>
          </cell>
          <cell r="D512">
            <v>91831.49</v>
          </cell>
          <cell r="E512">
            <v>-91831.49</v>
          </cell>
          <cell r="F512">
            <v>4709.0600000000004</v>
          </cell>
          <cell r="G512">
            <v>-96540.55</v>
          </cell>
          <cell r="H512">
            <v>0</v>
          </cell>
        </row>
        <row r="513">
          <cell r="A513" t="str">
            <v>S285</v>
          </cell>
          <cell r="B513" t="str">
            <v xml:space="preserve">BAMIS                         </v>
          </cell>
          <cell r="C513">
            <v>449077.49</v>
          </cell>
          <cell r="D513">
            <v>382435.6</v>
          </cell>
          <cell r="E513">
            <v>66641.89</v>
          </cell>
          <cell r="F513">
            <v>19616.52</v>
          </cell>
          <cell r="G513">
            <v>47025.37</v>
          </cell>
          <cell r="H513">
            <v>10.4</v>
          </cell>
        </row>
        <row r="514">
          <cell r="A514" t="str">
            <v>S286</v>
          </cell>
          <cell r="B514" t="str">
            <v xml:space="preserve">LANGLEY SERVICE CENTER        </v>
          </cell>
          <cell r="C514">
            <v>0</v>
          </cell>
          <cell r="D514">
            <v>132.61000000000001</v>
          </cell>
          <cell r="E514">
            <v>-132.61000000000001</v>
          </cell>
          <cell r="F514">
            <v>6.75</v>
          </cell>
          <cell r="G514">
            <v>-139.36000000000001</v>
          </cell>
          <cell r="H514">
            <v>0</v>
          </cell>
        </row>
        <row r="515">
          <cell r="A515" t="str">
            <v>S288</v>
          </cell>
          <cell r="B515" t="str">
            <v xml:space="preserve">LM1 FACILITY                  </v>
          </cell>
          <cell r="C515">
            <v>0</v>
          </cell>
          <cell r="D515">
            <v>0</v>
          </cell>
          <cell r="E515">
            <v>0</v>
          </cell>
          <cell r="F515">
            <v>-0.55000000000000004</v>
          </cell>
          <cell r="G515">
            <v>0.55000000000000004</v>
          </cell>
          <cell r="H515">
            <v>0</v>
          </cell>
        </row>
        <row r="516">
          <cell r="A516" t="str">
            <v>S296</v>
          </cell>
          <cell r="B516" t="str">
            <v xml:space="preserve">CHIYODA                       </v>
          </cell>
          <cell r="C516">
            <v>2274717.4500000002</v>
          </cell>
          <cell r="D516">
            <v>1879657.21</v>
          </cell>
          <cell r="E516">
            <v>395060.24</v>
          </cell>
          <cell r="F516">
            <v>96425.65</v>
          </cell>
          <cell r="G516">
            <v>298634.59000000003</v>
          </cell>
          <cell r="H516">
            <v>13.1</v>
          </cell>
        </row>
        <row r="517">
          <cell r="A517" t="str">
            <v>S514</v>
          </cell>
          <cell r="B517" t="str">
            <v xml:space="preserve">JSC SPDEO                     </v>
          </cell>
          <cell r="C517">
            <v>771353.4</v>
          </cell>
          <cell r="D517">
            <v>739390.83</v>
          </cell>
          <cell r="E517">
            <v>31962.57</v>
          </cell>
          <cell r="F517">
            <v>37930.019999999997</v>
          </cell>
          <cell r="G517">
            <v>-5967.45</v>
          </cell>
          <cell r="H517">
            <v>-0.7</v>
          </cell>
        </row>
        <row r="518">
          <cell r="A518" t="str">
            <v>S577</v>
          </cell>
          <cell r="B518" t="str">
            <v xml:space="preserve">ENG &amp; SCIENCES - ELIMS        </v>
          </cell>
          <cell r="C518">
            <v>-4583474.63</v>
          </cell>
          <cell r="D518">
            <v>180848.57</v>
          </cell>
          <cell r="E518">
            <v>-4764323.2</v>
          </cell>
          <cell r="F518">
            <v>3218.66</v>
          </cell>
          <cell r="G518">
            <v>-4767541.8600000003</v>
          </cell>
          <cell r="H518">
            <v>104</v>
          </cell>
        </row>
        <row r="519">
          <cell r="A519" t="str">
            <v>S584</v>
          </cell>
          <cell r="B519" t="str">
            <v xml:space="preserve">UARS                          </v>
          </cell>
          <cell r="C519">
            <v>-11358.47</v>
          </cell>
          <cell r="D519">
            <v>-4174.74</v>
          </cell>
          <cell r="E519">
            <v>-7183.73</v>
          </cell>
          <cell r="F519">
            <v>-214.13</v>
          </cell>
          <cell r="G519">
            <v>-6969.6</v>
          </cell>
          <cell r="H519">
            <v>61.3</v>
          </cell>
        </row>
        <row r="520">
          <cell r="A520" t="str">
            <v>S708</v>
          </cell>
          <cell r="B520" t="str">
            <v xml:space="preserve">EVA/CCTV                      </v>
          </cell>
          <cell r="C520">
            <v>5404.99</v>
          </cell>
          <cell r="D520">
            <v>0</v>
          </cell>
          <cell r="E520">
            <v>5404.99</v>
          </cell>
          <cell r="F520">
            <v>0</v>
          </cell>
          <cell r="G520">
            <v>5404.99</v>
          </cell>
          <cell r="H520">
            <v>100</v>
          </cell>
        </row>
        <row r="521">
          <cell r="A521" t="str">
            <v>S709</v>
          </cell>
          <cell r="B521" t="str">
            <v xml:space="preserve">NOAA SOCC (OLD)               </v>
          </cell>
          <cell r="C521">
            <v>12719.87</v>
          </cell>
          <cell r="D521">
            <v>0</v>
          </cell>
          <cell r="E521">
            <v>12719.87</v>
          </cell>
          <cell r="F521">
            <v>0</v>
          </cell>
          <cell r="G521">
            <v>12719.87</v>
          </cell>
          <cell r="H521">
            <v>100</v>
          </cell>
        </row>
        <row r="522">
          <cell r="A522" t="str">
            <v>S728</v>
          </cell>
          <cell r="B522" t="str">
            <v xml:space="preserve">GGS                           </v>
          </cell>
          <cell r="C522">
            <v>25381.69</v>
          </cell>
          <cell r="D522">
            <v>0</v>
          </cell>
          <cell r="E522">
            <v>25381.69</v>
          </cell>
          <cell r="F522">
            <v>0</v>
          </cell>
          <cell r="G522">
            <v>25381.69</v>
          </cell>
          <cell r="H522">
            <v>100</v>
          </cell>
        </row>
        <row r="523">
          <cell r="A523" t="str">
            <v>S757</v>
          </cell>
          <cell r="B523" t="str">
            <v xml:space="preserve">SPECIAL PAYLOADS              </v>
          </cell>
          <cell r="C523">
            <v>-1392.81</v>
          </cell>
          <cell r="D523">
            <v>0</v>
          </cell>
          <cell r="E523">
            <v>-1392.81</v>
          </cell>
          <cell r="F523">
            <v>0</v>
          </cell>
          <cell r="G523">
            <v>-1392.81</v>
          </cell>
          <cell r="H523">
            <v>100</v>
          </cell>
        </row>
        <row r="524">
          <cell r="A524" t="str">
            <v>S768</v>
          </cell>
          <cell r="B524" t="str">
            <v xml:space="preserve">ACE NEW CONTRACT              </v>
          </cell>
          <cell r="C524">
            <v>14892.51</v>
          </cell>
          <cell r="D524">
            <v>0</v>
          </cell>
          <cell r="E524">
            <v>14892.51</v>
          </cell>
          <cell r="F524">
            <v>0</v>
          </cell>
          <cell r="G524">
            <v>14892.51</v>
          </cell>
          <cell r="H524">
            <v>100</v>
          </cell>
        </row>
        <row r="525">
          <cell r="A525" t="str">
            <v>S777</v>
          </cell>
          <cell r="B525" t="str">
            <v xml:space="preserve">SAUDI ARABIA                  </v>
          </cell>
          <cell r="C525">
            <v>-25.27</v>
          </cell>
          <cell r="D525">
            <v>0</v>
          </cell>
          <cell r="E525">
            <v>-25.27</v>
          </cell>
          <cell r="F525">
            <v>0</v>
          </cell>
          <cell r="G525">
            <v>-25.27</v>
          </cell>
          <cell r="H525">
            <v>100</v>
          </cell>
        </row>
        <row r="526">
          <cell r="A526" t="str">
            <v>S779</v>
          </cell>
          <cell r="B526" t="str">
            <v xml:space="preserve">INTERNATIONAL NASA            </v>
          </cell>
          <cell r="C526">
            <v>1889.74</v>
          </cell>
          <cell r="D526">
            <v>0</v>
          </cell>
          <cell r="E526">
            <v>1889.74</v>
          </cell>
          <cell r="F526">
            <v>0</v>
          </cell>
          <cell r="G526">
            <v>1889.74</v>
          </cell>
          <cell r="H526">
            <v>100</v>
          </cell>
        </row>
        <row r="527">
          <cell r="A527" t="str">
            <v>S782</v>
          </cell>
          <cell r="B527" t="str">
            <v xml:space="preserve">NOAA/NESDIS                   </v>
          </cell>
          <cell r="C527">
            <v>3164475.48</v>
          </cell>
          <cell r="D527">
            <v>2776600.9</v>
          </cell>
          <cell r="E527">
            <v>387874.58</v>
          </cell>
          <cell r="F527">
            <v>142438.07999999999</v>
          </cell>
          <cell r="G527">
            <v>245436.5</v>
          </cell>
          <cell r="H527">
            <v>7.7</v>
          </cell>
        </row>
        <row r="528">
          <cell r="A528" t="str">
            <v>S796</v>
          </cell>
          <cell r="B528" t="str">
            <v xml:space="preserve">NEW ACE 10/92                 </v>
          </cell>
          <cell r="C528">
            <v>21273.07</v>
          </cell>
          <cell r="D528">
            <v>0</v>
          </cell>
          <cell r="E528">
            <v>21273.07</v>
          </cell>
          <cell r="F528">
            <v>0</v>
          </cell>
          <cell r="G528">
            <v>21273.07</v>
          </cell>
          <cell r="H528">
            <v>100</v>
          </cell>
        </row>
        <row r="529">
          <cell r="B529" t="str">
            <v>TOTAL FOR  ENGINEERING &amp; SCIEN</v>
          </cell>
          <cell r="C529">
            <v>473792271.60000002</v>
          </cell>
          <cell r="D529">
            <v>438248199.5</v>
          </cell>
          <cell r="E529">
            <v>35544072.100000001</v>
          </cell>
          <cell r="F529">
            <v>22489449.960000001</v>
          </cell>
          <cell r="G529">
            <v>13054622.140000001</v>
          </cell>
          <cell r="H529">
            <v>2.7</v>
          </cell>
        </row>
        <row r="530">
          <cell r="A530" t="str">
            <v>TRPLY.COBLockheedMartinServicesGroupPAGE:15</v>
          </cell>
        </row>
        <row r="531">
          <cell r="A531" t="str">
            <v>YTDCLOSINGSUMMARY:PROFITCENTERS08/02/00</v>
          </cell>
        </row>
        <row r="532">
          <cell r="A532" t="str">
            <v>CURRENTPERIOD07/0001:33:07</v>
          </cell>
        </row>
        <row r="534">
          <cell r="A534" t="str">
            <v>DEPARTMENT</v>
          </cell>
          <cell r="B534" t="str">
            <v xml:space="preserve">PROJECT </v>
          </cell>
          <cell r="C534" t="str">
            <v xml:space="preserve">SALES </v>
          </cell>
          <cell r="D534" t="str">
            <v xml:space="preserve">COSTS </v>
          </cell>
          <cell r="E534" t="str">
            <v xml:space="preserve">GR/MRG </v>
          </cell>
          <cell r="F534" t="str">
            <v xml:space="preserve">ALLOC G&amp;A </v>
          </cell>
          <cell r="G534" t="str">
            <v xml:space="preserve">PRETAX </v>
          </cell>
          <cell r="H534" t="str">
            <v xml:space="preserve">ROS%                                                                                                                       </v>
          </cell>
        </row>
        <row r="535">
          <cell r="A535" t="str">
            <v>--------------------</v>
          </cell>
          <cell r="B535" t="str">
            <v>------------------------------</v>
          </cell>
          <cell r="C535" t="str">
            <v>-------------</v>
          </cell>
          <cell r="D535" t="str">
            <v>-------------</v>
          </cell>
          <cell r="E535" t="str">
            <v>-------------</v>
          </cell>
          <cell r="F535" t="str">
            <v>-------------</v>
          </cell>
          <cell r="G535" t="str">
            <v>-------------</v>
          </cell>
          <cell r="H535" t="str">
            <v xml:space="preserve"> -----                                                         </v>
          </cell>
        </row>
        <row r="537">
          <cell r="A537" t="str">
            <v>R024</v>
          </cell>
          <cell r="B537" t="str">
            <v xml:space="preserve">STENNIS                       </v>
          </cell>
          <cell r="C537">
            <v>0</v>
          </cell>
          <cell r="D537">
            <v>0</v>
          </cell>
          <cell r="E537">
            <v>0</v>
          </cell>
          <cell r="F537">
            <v>0</v>
          </cell>
          <cell r="G537">
            <v>0</v>
          </cell>
          <cell r="H537">
            <v>0</v>
          </cell>
        </row>
        <row r="538">
          <cell r="A538" t="str">
            <v>R086</v>
          </cell>
          <cell r="B538" t="str">
            <v xml:space="preserve">LORAL HOUSTON                 </v>
          </cell>
          <cell r="C538">
            <v>0</v>
          </cell>
          <cell r="D538">
            <v>-0.11</v>
          </cell>
          <cell r="E538">
            <v>0.11</v>
          </cell>
          <cell r="F538">
            <v>0</v>
          </cell>
          <cell r="G538">
            <v>0.11</v>
          </cell>
          <cell r="H538">
            <v>0</v>
          </cell>
        </row>
        <row r="539">
          <cell r="A539" t="str">
            <v>R091</v>
          </cell>
          <cell r="B539" t="str">
            <v xml:space="preserve">sunnyvale payroll conv        </v>
          </cell>
          <cell r="C539">
            <v>0</v>
          </cell>
          <cell r="D539">
            <v>0</v>
          </cell>
          <cell r="E539">
            <v>0</v>
          </cell>
          <cell r="F539">
            <v>0</v>
          </cell>
          <cell r="G539">
            <v>0</v>
          </cell>
          <cell r="H539">
            <v>0</v>
          </cell>
        </row>
        <row r="540">
          <cell r="A540" t="str">
            <v>R093</v>
          </cell>
          <cell r="B540" t="str">
            <v xml:space="preserve">Loral - Davis Bacon           </v>
          </cell>
          <cell r="C540">
            <v>0</v>
          </cell>
          <cell r="D540">
            <v>0</v>
          </cell>
          <cell r="E540">
            <v>0</v>
          </cell>
          <cell r="F540">
            <v>0</v>
          </cell>
          <cell r="G540">
            <v>0</v>
          </cell>
          <cell r="H540">
            <v>0</v>
          </cell>
        </row>
        <row r="541">
          <cell r="A541" t="str">
            <v>R205</v>
          </cell>
          <cell r="B541" t="str">
            <v xml:space="preserve">Energy Progs. Cost Accum.     </v>
          </cell>
          <cell r="C541">
            <v>0</v>
          </cell>
          <cell r="D541">
            <v>1799998.87</v>
          </cell>
          <cell r="E541">
            <v>-1799998.87</v>
          </cell>
          <cell r="F541">
            <v>0</v>
          </cell>
          <cell r="G541">
            <v>-1799998.87</v>
          </cell>
          <cell r="H541">
            <v>0</v>
          </cell>
        </row>
        <row r="542">
          <cell r="A542" t="str">
            <v>R220</v>
          </cell>
          <cell r="B542" t="str">
            <v xml:space="preserve">JOHN FREEH DEPARTMENT         </v>
          </cell>
          <cell r="C542">
            <v>0</v>
          </cell>
          <cell r="D542">
            <v>1105.77</v>
          </cell>
          <cell r="E542">
            <v>-1105.77</v>
          </cell>
          <cell r="F542">
            <v>56.72</v>
          </cell>
          <cell r="G542">
            <v>-1162.49</v>
          </cell>
          <cell r="H542">
            <v>0</v>
          </cell>
        </row>
        <row r="543">
          <cell r="A543" t="str">
            <v>S010</v>
          </cell>
          <cell r="B543" t="str">
            <v xml:space="preserve">Misc. Contract - ID's         </v>
          </cell>
          <cell r="C543">
            <v>0</v>
          </cell>
          <cell r="D543">
            <v>-5329.76</v>
          </cell>
          <cell r="E543">
            <v>5329.76</v>
          </cell>
          <cell r="F543">
            <v>0</v>
          </cell>
          <cell r="G543">
            <v>5329.76</v>
          </cell>
          <cell r="H543">
            <v>0</v>
          </cell>
        </row>
        <row r="544">
          <cell r="A544" t="str">
            <v>S530</v>
          </cell>
          <cell r="B544" t="str">
            <v xml:space="preserve">GOVERNMENT ELIMS              </v>
          </cell>
          <cell r="C544">
            <v>-41695133.689999998</v>
          </cell>
          <cell r="D544">
            <v>-38690234.609999999</v>
          </cell>
          <cell r="E544">
            <v>-3004899.08</v>
          </cell>
          <cell r="F544">
            <v>0</v>
          </cell>
          <cell r="G544">
            <v>-3004899.08</v>
          </cell>
          <cell r="H544">
            <v>7.2</v>
          </cell>
        </row>
        <row r="545">
          <cell r="A545" t="str">
            <v>S998</v>
          </cell>
          <cell r="B545" t="str">
            <v xml:space="preserve">S998                          </v>
          </cell>
          <cell r="C545">
            <v>0</v>
          </cell>
          <cell r="D545">
            <v>0</v>
          </cell>
          <cell r="E545">
            <v>0</v>
          </cell>
          <cell r="F545">
            <v>0</v>
          </cell>
          <cell r="G545">
            <v>0</v>
          </cell>
          <cell r="H545">
            <v>0</v>
          </cell>
        </row>
        <row r="546">
          <cell r="A546" t="str">
            <v>S999</v>
          </cell>
          <cell r="B546" t="str">
            <v xml:space="preserve">PAYROLL ADJ. SUMMARY          </v>
          </cell>
          <cell r="C546">
            <v>0</v>
          </cell>
          <cell r="D546">
            <v>0</v>
          </cell>
          <cell r="E546">
            <v>0</v>
          </cell>
          <cell r="F546">
            <v>0</v>
          </cell>
          <cell r="G546">
            <v>0</v>
          </cell>
          <cell r="H546">
            <v>0</v>
          </cell>
        </row>
        <row r="547">
          <cell r="B547" t="str">
            <v xml:space="preserve">TOTAL FOR  ELIMINATIONS       </v>
          </cell>
          <cell r="C547">
            <v>-41695133.689999998</v>
          </cell>
          <cell r="D547">
            <v>-36894459.840000004</v>
          </cell>
          <cell r="E547">
            <v>-4800673.8499999996</v>
          </cell>
          <cell r="F547">
            <v>56.72</v>
          </cell>
          <cell r="G547">
            <v>-4800730.57</v>
          </cell>
          <cell r="H547">
            <v>11.5</v>
          </cell>
        </row>
        <row r="548">
          <cell r="A548" t="str">
            <v>TRPLY.COBLockheedMartinServicesGroupPAGE:16</v>
          </cell>
        </row>
        <row r="549">
          <cell r="A549" t="str">
            <v>YTDCLOSINGSUMMARY:PROFITCENTERS08/02/00</v>
          </cell>
        </row>
        <row r="550">
          <cell r="A550" t="str">
            <v>CURRENTPERIOD07/0001:33:07</v>
          </cell>
        </row>
        <row r="552">
          <cell r="A552" t="str">
            <v>DEPARTMENT</v>
          </cell>
          <cell r="B552" t="str">
            <v xml:space="preserve">PROJECT </v>
          </cell>
          <cell r="C552" t="str">
            <v xml:space="preserve">SALES </v>
          </cell>
          <cell r="D552" t="str">
            <v xml:space="preserve">COSTS </v>
          </cell>
          <cell r="E552" t="str">
            <v xml:space="preserve">GR/MRG </v>
          </cell>
          <cell r="F552" t="str">
            <v xml:space="preserve">ALLOC G&amp;A </v>
          </cell>
          <cell r="G552" t="str">
            <v xml:space="preserve">PRETAX </v>
          </cell>
          <cell r="H552" t="str">
            <v xml:space="preserve">ROS%                                                                                                                       </v>
          </cell>
        </row>
        <row r="553">
          <cell r="A553" t="str">
            <v>--------------------</v>
          </cell>
          <cell r="B553" t="str">
            <v>------------------------------</v>
          </cell>
          <cell r="C553" t="str">
            <v>-------------</v>
          </cell>
          <cell r="D553" t="str">
            <v>-------------</v>
          </cell>
          <cell r="E553" t="str">
            <v>-------------</v>
          </cell>
          <cell r="F553" t="str">
            <v>-------------</v>
          </cell>
          <cell r="G553" t="str">
            <v>-------------</v>
          </cell>
          <cell r="H553" t="str">
            <v xml:space="preserve"> -----                                                         </v>
          </cell>
        </row>
        <row r="555">
          <cell r="A555" t="str">
            <v>S002</v>
          </cell>
          <cell r="B555" t="str">
            <v xml:space="preserve">KEYSTONE JCC (END 3/83)       </v>
          </cell>
          <cell r="C555">
            <v>0</v>
          </cell>
          <cell r="D555">
            <v>0</v>
          </cell>
          <cell r="E555">
            <v>0</v>
          </cell>
          <cell r="F555">
            <v>0</v>
          </cell>
          <cell r="G555">
            <v>0</v>
          </cell>
          <cell r="H555">
            <v>0</v>
          </cell>
        </row>
        <row r="556">
          <cell r="A556" t="str">
            <v>S004</v>
          </cell>
          <cell r="B556" t="str">
            <v xml:space="preserve">CORRECTIONAL PROGRAMS (CLO    </v>
          </cell>
          <cell r="C556">
            <v>0</v>
          </cell>
          <cell r="D556">
            <v>0</v>
          </cell>
          <cell r="E556">
            <v>0</v>
          </cell>
          <cell r="F556">
            <v>0</v>
          </cell>
          <cell r="G556">
            <v>0</v>
          </cell>
          <cell r="H556">
            <v>0</v>
          </cell>
        </row>
        <row r="557">
          <cell r="A557" t="str">
            <v>S007</v>
          </cell>
          <cell r="B557" t="str">
            <v xml:space="preserve">EDUCATIONAL SERVICES (CLOS    </v>
          </cell>
          <cell r="C557">
            <v>0</v>
          </cell>
          <cell r="D557">
            <v>0</v>
          </cell>
          <cell r="E557">
            <v>0</v>
          </cell>
          <cell r="F557">
            <v>0</v>
          </cell>
          <cell r="G557">
            <v>0</v>
          </cell>
          <cell r="H557">
            <v>0</v>
          </cell>
        </row>
        <row r="558">
          <cell r="A558" t="str">
            <v>S008</v>
          </cell>
          <cell r="B558" t="str">
            <v xml:space="preserve">NJ CORRECTIONAL PROGRAM (C    </v>
          </cell>
          <cell r="C558">
            <v>0</v>
          </cell>
          <cell r="D558">
            <v>0</v>
          </cell>
          <cell r="E558">
            <v>0</v>
          </cell>
          <cell r="F558">
            <v>0</v>
          </cell>
          <cell r="G558">
            <v>0</v>
          </cell>
          <cell r="H558">
            <v>0</v>
          </cell>
        </row>
        <row r="559">
          <cell r="A559" t="str">
            <v>S009</v>
          </cell>
          <cell r="B559" t="str">
            <v xml:space="preserve">TONGUE PT. JCC  (END 8/31/    </v>
          </cell>
          <cell r="C559">
            <v>0</v>
          </cell>
          <cell r="D559">
            <v>0</v>
          </cell>
          <cell r="E559">
            <v>0</v>
          </cell>
          <cell r="F559">
            <v>0</v>
          </cell>
          <cell r="G559">
            <v>0</v>
          </cell>
          <cell r="H559">
            <v>0</v>
          </cell>
        </row>
        <row r="560">
          <cell r="A560" t="str">
            <v>S012</v>
          </cell>
          <cell r="B560" t="str">
            <v xml:space="preserve">POTOMAC JCC (END 8/31/90)     </v>
          </cell>
          <cell r="C560">
            <v>0</v>
          </cell>
          <cell r="D560">
            <v>0</v>
          </cell>
          <cell r="E560">
            <v>0</v>
          </cell>
          <cell r="F560">
            <v>0</v>
          </cell>
          <cell r="G560">
            <v>0</v>
          </cell>
          <cell r="H560">
            <v>0</v>
          </cell>
        </row>
        <row r="561">
          <cell r="A561" t="str">
            <v>S015</v>
          </cell>
          <cell r="B561" t="str">
            <v xml:space="preserve">WESTOVER (CLOSED)             </v>
          </cell>
          <cell r="C561">
            <v>0</v>
          </cell>
          <cell r="D561">
            <v>0</v>
          </cell>
          <cell r="E561">
            <v>0</v>
          </cell>
          <cell r="F561">
            <v>0</v>
          </cell>
          <cell r="G561">
            <v>0</v>
          </cell>
          <cell r="H561">
            <v>0</v>
          </cell>
        </row>
        <row r="562">
          <cell r="A562" t="str">
            <v>S017</v>
          </cell>
          <cell r="B562" t="str">
            <v xml:space="preserve">STANISLAUS JTPA               </v>
          </cell>
          <cell r="C562">
            <v>0</v>
          </cell>
          <cell r="D562">
            <v>0</v>
          </cell>
          <cell r="E562">
            <v>0</v>
          </cell>
          <cell r="F562">
            <v>0</v>
          </cell>
          <cell r="G562">
            <v>0</v>
          </cell>
          <cell r="H562">
            <v>0</v>
          </cell>
        </row>
        <row r="563">
          <cell r="A563" t="str">
            <v>S020</v>
          </cell>
          <cell r="B563" t="str">
            <v xml:space="preserve">WESTOVER JCC (END 3/31/84)    </v>
          </cell>
          <cell r="C563">
            <v>0</v>
          </cell>
          <cell r="D563">
            <v>0</v>
          </cell>
          <cell r="E563">
            <v>0</v>
          </cell>
          <cell r="F563">
            <v>0</v>
          </cell>
          <cell r="G563">
            <v>0</v>
          </cell>
          <cell r="H563">
            <v>0</v>
          </cell>
        </row>
        <row r="564">
          <cell r="A564" t="str">
            <v>S025</v>
          </cell>
          <cell r="B564" t="str">
            <v xml:space="preserve">DEL. VALLEY JCC (END 3/83)    </v>
          </cell>
          <cell r="C564">
            <v>0</v>
          </cell>
          <cell r="D564">
            <v>0</v>
          </cell>
          <cell r="E564">
            <v>0</v>
          </cell>
          <cell r="F564">
            <v>0</v>
          </cell>
          <cell r="G564">
            <v>0</v>
          </cell>
          <cell r="H564">
            <v>0</v>
          </cell>
        </row>
        <row r="565">
          <cell r="A565" t="str">
            <v>S026</v>
          </cell>
          <cell r="B565" t="str">
            <v xml:space="preserve">WOODSTOCK JCC (END 8/31/90    </v>
          </cell>
          <cell r="C565">
            <v>0</v>
          </cell>
          <cell r="D565">
            <v>0</v>
          </cell>
          <cell r="E565">
            <v>0</v>
          </cell>
          <cell r="F565">
            <v>0</v>
          </cell>
          <cell r="G565">
            <v>0</v>
          </cell>
          <cell r="H565">
            <v>0</v>
          </cell>
        </row>
        <row r="566">
          <cell r="A566" t="str">
            <v>S027</v>
          </cell>
          <cell r="B566" t="str">
            <v xml:space="preserve">TURKISH EDUC.                 </v>
          </cell>
          <cell r="C566">
            <v>0</v>
          </cell>
          <cell r="D566">
            <v>0</v>
          </cell>
          <cell r="E566">
            <v>0</v>
          </cell>
          <cell r="F566">
            <v>0</v>
          </cell>
          <cell r="G566">
            <v>0</v>
          </cell>
          <cell r="H566">
            <v>0</v>
          </cell>
        </row>
        <row r="567">
          <cell r="A567" t="str">
            <v>S028</v>
          </cell>
          <cell r="B567" t="str">
            <v xml:space="preserve">WOODLAND JCC (CLOSED)         </v>
          </cell>
          <cell r="C567">
            <v>0</v>
          </cell>
          <cell r="D567">
            <v>0</v>
          </cell>
          <cell r="E567">
            <v>0</v>
          </cell>
          <cell r="F567">
            <v>0</v>
          </cell>
          <cell r="G567">
            <v>0</v>
          </cell>
          <cell r="H567">
            <v>0</v>
          </cell>
        </row>
        <row r="568">
          <cell r="A568" t="str">
            <v>S031</v>
          </cell>
          <cell r="B568" t="str">
            <v xml:space="preserve">SOMERSET HUNTERDON JTPA (C    </v>
          </cell>
          <cell r="C568">
            <v>0</v>
          </cell>
          <cell r="D568">
            <v>0</v>
          </cell>
          <cell r="E568">
            <v>0</v>
          </cell>
          <cell r="F568">
            <v>0</v>
          </cell>
          <cell r="G568">
            <v>0</v>
          </cell>
          <cell r="H568">
            <v>0</v>
          </cell>
        </row>
        <row r="569">
          <cell r="A569" t="str">
            <v>S032</v>
          </cell>
          <cell r="B569" t="str">
            <v xml:space="preserve">WHITNEY YOUNG JCC  (END 8/    </v>
          </cell>
          <cell r="C569">
            <v>0</v>
          </cell>
          <cell r="D569">
            <v>0</v>
          </cell>
          <cell r="E569">
            <v>0</v>
          </cell>
          <cell r="F569">
            <v>0</v>
          </cell>
          <cell r="G569">
            <v>0</v>
          </cell>
          <cell r="H569">
            <v>0</v>
          </cell>
        </row>
        <row r="570">
          <cell r="A570" t="str">
            <v>S035</v>
          </cell>
          <cell r="B570" t="str">
            <v xml:space="preserve">INLAND EMPIRE JCC (END 5/8    </v>
          </cell>
          <cell r="C570">
            <v>0</v>
          </cell>
          <cell r="D570">
            <v>0</v>
          </cell>
          <cell r="E570">
            <v>0</v>
          </cell>
          <cell r="F570">
            <v>0</v>
          </cell>
          <cell r="G570">
            <v>0</v>
          </cell>
          <cell r="H570">
            <v>0</v>
          </cell>
        </row>
        <row r="571">
          <cell r="A571" t="str">
            <v>S041</v>
          </cell>
          <cell r="B571" t="str">
            <v xml:space="preserve">INDONESIA                     </v>
          </cell>
          <cell r="C571">
            <v>0</v>
          </cell>
          <cell r="D571">
            <v>0</v>
          </cell>
          <cell r="E571">
            <v>0</v>
          </cell>
          <cell r="F571">
            <v>0</v>
          </cell>
          <cell r="G571">
            <v>0</v>
          </cell>
          <cell r="H571">
            <v>0</v>
          </cell>
        </row>
        <row r="572">
          <cell r="A572" t="str">
            <v>S050</v>
          </cell>
          <cell r="B572" t="str">
            <v xml:space="preserve">BLUE RIDGE JCC (END 8/31/9    </v>
          </cell>
          <cell r="C572">
            <v>0</v>
          </cell>
          <cell r="D572">
            <v>0</v>
          </cell>
          <cell r="E572">
            <v>0</v>
          </cell>
          <cell r="F572">
            <v>0</v>
          </cell>
          <cell r="G572">
            <v>0</v>
          </cell>
          <cell r="H572">
            <v>0</v>
          </cell>
        </row>
        <row r="573">
          <cell r="A573" t="str">
            <v>S055</v>
          </cell>
          <cell r="B573" t="str">
            <v xml:space="preserve">SAN BERNARDINO (CLOSED)       </v>
          </cell>
          <cell r="C573">
            <v>0</v>
          </cell>
          <cell r="D573">
            <v>0</v>
          </cell>
          <cell r="E573">
            <v>0</v>
          </cell>
          <cell r="F573">
            <v>0</v>
          </cell>
          <cell r="G573">
            <v>0</v>
          </cell>
          <cell r="H573">
            <v>0</v>
          </cell>
        </row>
        <row r="574">
          <cell r="A574" t="str">
            <v>S058</v>
          </cell>
          <cell r="B574" t="str">
            <v xml:space="preserve">TULSA JCC (END 9/85)          </v>
          </cell>
          <cell r="C574">
            <v>0</v>
          </cell>
          <cell r="D574">
            <v>0</v>
          </cell>
          <cell r="E574">
            <v>0</v>
          </cell>
          <cell r="F574">
            <v>0</v>
          </cell>
          <cell r="G574">
            <v>0</v>
          </cell>
          <cell r="H574">
            <v>0</v>
          </cell>
        </row>
        <row r="575">
          <cell r="A575" t="str">
            <v>S059</v>
          </cell>
          <cell r="B575" t="str">
            <v xml:space="preserve">POTOMAC JCC (END 9/83)        </v>
          </cell>
          <cell r="C575">
            <v>0</v>
          </cell>
          <cell r="D575">
            <v>0</v>
          </cell>
          <cell r="E575">
            <v>0</v>
          </cell>
          <cell r="F575">
            <v>0</v>
          </cell>
          <cell r="G575">
            <v>0</v>
          </cell>
          <cell r="H575">
            <v>0</v>
          </cell>
        </row>
        <row r="576">
          <cell r="A576" t="str">
            <v>S060</v>
          </cell>
          <cell r="B576" t="str">
            <v xml:space="preserve">MCDA - COMPLETED CONTRACTS    </v>
          </cell>
          <cell r="C576">
            <v>0</v>
          </cell>
          <cell r="D576">
            <v>0</v>
          </cell>
          <cell r="E576">
            <v>0</v>
          </cell>
          <cell r="F576">
            <v>0</v>
          </cell>
          <cell r="G576">
            <v>0</v>
          </cell>
          <cell r="H576">
            <v>0</v>
          </cell>
        </row>
        <row r="577">
          <cell r="A577" t="str">
            <v>S061</v>
          </cell>
          <cell r="B577" t="str">
            <v xml:space="preserve">MCDA - COMPLETED CONTRACTS    </v>
          </cell>
          <cell r="C577">
            <v>0</v>
          </cell>
          <cell r="D577">
            <v>0</v>
          </cell>
          <cell r="E577">
            <v>0</v>
          </cell>
          <cell r="F577">
            <v>0</v>
          </cell>
          <cell r="G577">
            <v>0</v>
          </cell>
          <cell r="H577">
            <v>0</v>
          </cell>
        </row>
        <row r="578">
          <cell r="A578" t="str">
            <v>S062</v>
          </cell>
          <cell r="B578" t="str">
            <v xml:space="preserve">MCDA - VARIOUS FP CONTRACT    </v>
          </cell>
          <cell r="C578">
            <v>0</v>
          </cell>
          <cell r="D578">
            <v>0</v>
          </cell>
          <cell r="E578">
            <v>0</v>
          </cell>
          <cell r="F578">
            <v>0</v>
          </cell>
          <cell r="G578">
            <v>0</v>
          </cell>
          <cell r="H578">
            <v>0</v>
          </cell>
        </row>
        <row r="579">
          <cell r="A579" t="str">
            <v>S063</v>
          </cell>
          <cell r="B579" t="str">
            <v xml:space="preserve">NY-JTPA (CLOSED)              </v>
          </cell>
          <cell r="C579">
            <v>0</v>
          </cell>
          <cell r="D579">
            <v>0</v>
          </cell>
          <cell r="E579">
            <v>0</v>
          </cell>
          <cell r="F579">
            <v>0</v>
          </cell>
          <cell r="G579">
            <v>0</v>
          </cell>
          <cell r="H579">
            <v>0</v>
          </cell>
        </row>
        <row r="580">
          <cell r="A580" t="str">
            <v>S065</v>
          </cell>
          <cell r="B580" t="str">
            <v xml:space="preserve">WOODSTOCK JCC (END 3/31/85    </v>
          </cell>
          <cell r="C580">
            <v>0</v>
          </cell>
          <cell r="D580">
            <v>0</v>
          </cell>
          <cell r="E580">
            <v>0</v>
          </cell>
          <cell r="F580">
            <v>0</v>
          </cell>
          <cell r="G580">
            <v>0</v>
          </cell>
          <cell r="H580">
            <v>0</v>
          </cell>
        </row>
        <row r="581">
          <cell r="A581" t="str">
            <v>S069</v>
          </cell>
          <cell r="B581" t="str">
            <v xml:space="preserve">OREGON JTPA (END 8/31/90)     </v>
          </cell>
          <cell r="C581">
            <v>0</v>
          </cell>
          <cell r="D581">
            <v>0</v>
          </cell>
          <cell r="E581">
            <v>0</v>
          </cell>
          <cell r="F581">
            <v>0</v>
          </cell>
          <cell r="G581">
            <v>0</v>
          </cell>
          <cell r="H581">
            <v>0</v>
          </cell>
        </row>
        <row r="582">
          <cell r="A582" t="str">
            <v>S089</v>
          </cell>
          <cell r="B582" t="str">
            <v xml:space="preserve">RHODE ISLAND (CLOSED 6/89)    </v>
          </cell>
          <cell r="C582">
            <v>0</v>
          </cell>
          <cell r="D582">
            <v>0</v>
          </cell>
          <cell r="E582">
            <v>0</v>
          </cell>
          <cell r="F582">
            <v>0</v>
          </cell>
          <cell r="G582">
            <v>0</v>
          </cell>
          <cell r="H582">
            <v>0</v>
          </cell>
        </row>
        <row r="583">
          <cell r="A583" t="str">
            <v>S090</v>
          </cell>
          <cell r="B583" t="str">
            <v xml:space="preserve">ONEONTA JCC (CLOSED)          </v>
          </cell>
          <cell r="C583">
            <v>0</v>
          </cell>
          <cell r="D583">
            <v>0</v>
          </cell>
          <cell r="E583">
            <v>0</v>
          </cell>
          <cell r="F583">
            <v>0</v>
          </cell>
          <cell r="G583">
            <v>0</v>
          </cell>
          <cell r="H583">
            <v>0</v>
          </cell>
        </row>
        <row r="584">
          <cell r="A584" t="str">
            <v>S102</v>
          </cell>
          <cell r="B584" t="str">
            <v xml:space="preserve">KEYSTONE JCC (END 8/31/90)    </v>
          </cell>
          <cell r="C584">
            <v>0</v>
          </cell>
          <cell r="D584">
            <v>0</v>
          </cell>
          <cell r="E584">
            <v>0</v>
          </cell>
          <cell r="F584">
            <v>0</v>
          </cell>
          <cell r="G584">
            <v>0</v>
          </cell>
          <cell r="H584">
            <v>0</v>
          </cell>
        </row>
        <row r="585">
          <cell r="A585" t="str">
            <v>S117</v>
          </cell>
          <cell r="B585" t="str">
            <v xml:space="preserve">EGYPT PVTD                    </v>
          </cell>
          <cell r="C585">
            <v>0</v>
          </cell>
          <cell r="D585">
            <v>0</v>
          </cell>
          <cell r="E585">
            <v>0</v>
          </cell>
          <cell r="F585">
            <v>0</v>
          </cell>
          <cell r="G585">
            <v>0</v>
          </cell>
          <cell r="H585">
            <v>0</v>
          </cell>
        </row>
        <row r="586">
          <cell r="A586" t="str">
            <v>S120</v>
          </cell>
          <cell r="B586" t="str">
            <v xml:space="preserve">MONMOUTH COUNTY JTPA (END     </v>
          </cell>
          <cell r="C586">
            <v>0</v>
          </cell>
          <cell r="D586">
            <v>0</v>
          </cell>
          <cell r="E586">
            <v>0</v>
          </cell>
          <cell r="F586">
            <v>0</v>
          </cell>
          <cell r="G586">
            <v>0</v>
          </cell>
          <cell r="H586">
            <v>0</v>
          </cell>
        </row>
        <row r="587">
          <cell r="A587" t="str">
            <v>S121</v>
          </cell>
          <cell r="B587" t="str">
            <v xml:space="preserve">BLUE RIDGE JCC (OLD 3050)     </v>
          </cell>
          <cell r="C587">
            <v>0</v>
          </cell>
          <cell r="D587">
            <v>0</v>
          </cell>
          <cell r="E587">
            <v>0</v>
          </cell>
          <cell r="F587">
            <v>0</v>
          </cell>
          <cell r="G587">
            <v>0</v>
          </cell>
          <cell r="H587">
            <v>0</v>
          </cell>
        </row>
        <row r="588">
          <cell r="A588" t="str">
            <v>S130</v>
          </cell>
          <cell r="B588" t="str">
            <v xml:space="preserve">CHESAPEAKE JCC (CLOSED 4/3    </v>
          </cell>
          <cell r="C588">
            <v>0</v>
          </cell>
          <cell r="D588">
            <v>0</v>
          </cell>
          <cell r="E588">
            <v>0</v>
          </cell>
          <cell r="F588">
            <v>0</v>
          </cell>
          <cell r="G588">
            <v>0</v>
          </cell>
          <cell r="H588">
            <v>0</v>
          </cell>
        </row>
        <row r="589">
          <cell r="A589" t="str">
            <v>S131</v>
          </cell>
          <cell r="B589" t="str">
            <v xml:space="preserve">BELIZE                        </v>
          </cell>
          <cell r="C589">
            <v>0</v>
          </cell>
          <cell r="D589">
            <v>0</v>
          </cell>
          <cell r="E589">
            <v>0</v>
          </cell>
          <cell r="F589">
            <v>0</v>
          </cell>
          <cell r="G589">
            <v>0</v>
          </cell>
          <cell r="H589">
            <v>0</v>
          </cell>
        </row>
        <row r="590">
          <cell r="A590" t="str">
            <v>S149</v>
          </cell>
          <cell r="B590" t="str">
            <v xml:space="preserve">JAMAICA BST                   </v>
          </cell>
          <cell r="C590">
            <v>0</v>
          </cell>
          <cell r="D590">
            <v>0</v>
          </cell>
          <cell r="E590">
            <v>0</v>
          </cell>
          <cell r="F590">
            <v>0</v>
          </cell>
          <cell r="G590">
            <v>0</v>
          </cell>
          <cell r="H590">
            <v>0</v>
          </cell>
        </row>
        <row r="591">
          <cell r="A591" t="str">
            <v>S173</v>
          </cell>
          <cell r="B591" t="str">
            <v xml:space="preserve">POTOMAC JCC (END 09/30/86)    </v>
          </cell>
          <cell r="C591">
            <v>0</v>
          </cell>
          <cell r="D591">
            <v>0</v>
          </cell>
          <cell r="E591">
            <v>0</v>
          </cell>
          <cell r="F591">
            <v>0</v>
          </cell>
          <cell r="G591">
            <v>0</v>
          </cell>
          <cell r="H591">
            <v>0</v>
          </cell>
        </row>
        <row r="592">
          <cell r="A592" t="str">
            <v>S202</v>
          </cell>
          <cell r="B592" t="str">
            <v xml:space="preserve">HAITI                         </v>
          </cell>
          <cell r="C592">
            <v>0</v>
          </cell>
          <cell r="D592">
            <v>0</v>
          </cell>
          <cell r="E592">
            <v>0</v>
          </cell>
          <cell r="F592">
            <v>0</v>
          </cell>
          <cell r="G592">
            <v>0</v>
          </cell>
          <cell r="H592">
            <v>0</v>
          </cell>
        </row>
        <row r="593">
          <cell r="B593" t="str">
            <v xml:space="preserve">TOTAL FOR  EDUCATION P &amp; L' S </v>
          </cell>
          <cell r="C593">
            <v>0</v>
          </cell>
          <cell r="D593">
            <v>0</v>
          </cell>
          <cell r="E593">
            <v>0</v>
          </cell>
          <cell r="F593">
            <v>0</v>
          </cell>
          <cell r="G593">
            <v>0</v>
          </cell>
          <cell r="H593">
            <v>0</v>
          </cell>
        </row>
        <row r="594">
          <cell r="A594" t="str">
            <v>TRPLY.COBLockheedMartinServicesGroupPAGE:17</v>
          </cell>
        </row>
        <row r="595">
          <cell r="A595" t="str">
            <v>YTDCLOSINGSUMMARY:PROFITCENTERS08/02/00</v>
          </cell>
        </row>
        <row r="596">
          <cell r="A596" t="str">
            <v>CURRENTPERIOD07/0001:33:07</v>
          </cell>
        </row>
        <row r="598">
          <cell r="A598" t="str">
            <v>DEPARTMENT</v>
          </cell>
          <cell r="B598" t="str">
            <v xml:space="preserve">PROJECT </v>
          </cell>
          <cell r="C598" t="str">
            <v xml:space="preserve">SALES </v>
          </cell>
          <cell r="D598" t="str">
            <v xml:space="preserve">COSTS </v>
          </cell>
          <cell r="E598" t="str">
            <v xml:space="preserve">GR/MRG </v>
          </cell>
          <cell r="F598" t="str">
            <v xml:space="preserve">ALLOC G&amp;A </v>
          </cell>
          <cell r="G598" t="str">
            <v xml:space="preserve">PRETAX </v>
          </cell>
          <cell r="H598" t="str">
            <v xml:space="preserve">ROS%                                                                                                                       </v>
          </cell>
        </row>
        <row r="599">
          <cell r="A599" t="str">
            <v>--------------------</v>
          </cell>
          <cell r="B599" t="str">
            <v>------------------------------</v>
          </cell>
          <cell r="C599" t="str">
            <v>-------------</v>
          </cell>
          <cell r="D599" t="str">
            <v>-------------</v>
          </cell>
          <cell r="E599" t="str">
            <v>-------------</v>
          </cell>
          <cell r="F599" t="str">
            <v>-------------</v>
          </cell>
          <cell r="G599" t="str">
            <v>-------------</v>
          </cell>
          <cell r="H599" t="str">
            <v xml:space="preserve"> -----                                                         </v>
          </cell>
        </row>
        <row r="601">
          <cell r="A601" t="str">
            <v>R163</v>
          </cell>
          <cell r="B601" t="str">
            <v xml:space="preserve">AMERICUS - TRANSFERS          </v>
          </cell>
          <cell r="C601">
            <v>0</v>
          </cell>
          <cell r="D601">
            <v>0</v>
          </cell>
          <cell r="E601">
            <v>0</v>
          </cell>
          <cell r="F601">
            <v>-0.06</v>
          </cell>
          <cell r="G601">
            <v>0.06</v>
          </cell>
          <cell r="H601">
            <v>0</v>
          </cell>
        </row>
        <row r="602">
          <cell r="A602" t="str">
            <v>S567</v>
          </cell>
          <cell r="B602" t="str">
            <v xml:space="preserve">AMERICUS                      </v>
          </cell>
          <cell r="C602">
            <v>0</v>
          </cell>
          <cell r="D602">
            <v>0</v>
          </cell>
          <cell r="E602">
            <v>0</v>
          </cell>
          <cell r="F602">
            <v>-0.2</v>
          </cell>
          <cell r="G602">
            <v>0.2</v>
          </cell>
          <cell r="H602">
            <v>0</v>
          </cell>
        </row>
        <row r="603">
          <cell r="B603" t="str">
            <v xml:space="preserve">TOTAL FOR  AMERICUS P&amp;L       </v>
          </cell>
          <cell r="C603">
            <v>0</v>
          </cell>
          <cell r="D603">
            <v>0</v>
          </cell>
          <cell r="E603">
            <v>0</v>
          </cell>
          <cell r="F603">
            <v>-0.26</v>
          </cell>
          <cell r="G603">
            <v>0.26</v>
          </cell>
          <cell r="H603">
            <v>0</v>
          </cell>
        </row>
        <row r="604">
          <cell r="A604" t="str">
            <v>TRPLY.COBLockheedMartinServicesGroupPAGE:18</v>
          </cell>
        </row>
        <row r="605">
          <cell r="A605" t="str">
            <v>YTDCLOSINGSUMMARY:PROFITCENTERS08/02/00</v>
          </cell>
        </row>
        <row r="606">
          <cell r="A606" t="str">
            <v>CURRENTPERIOD07/0001:33:07</v>
          </cell>
        </row>
        <row r="608">
          <cell r="A608" t="str">
            <v>DEPARTMENT</v>
          </cell>
          <cell r="B608" t="str">
            <v xml:space="preserve">PROJECT </v>
          </cell>
          <cell r="C608" t="str">
            <v xml:space="preserve">SALES </v>
          </cell>
          <cell r="D608" t="str">
            <v xml:space="preserve">COSTS </v>
          </cell>
          <cell r="E608" t="str">
            <v xml:space="preserve">GR/MRG </v>
          </cell>
          <cell r="F608" t="str">
            <v xml:space="preserve">ALLOC G&amp;A </v>
          </cell>
          <cell r="G608" t="str">
            <v xml:space="preserve">PRETAX </v>
          </cell>
          <cell r="H608" t="str">
            <v xml:space="preserve">ROS%                                                                                                                       </v>
          </cell>
        </row>
        <row r="609">
          <cell r="A609" t="str">
            <v>--------------------</v>
          </cell>
          <cell r="B609" t="str">
            <v>------------------------------</v>
          </cell>
          <cell r="C609" t="str">
            <v>-------------</v>
          </cell>
          <cell r="D609" t="str">
            <v>-------------</v>
          </cell>
          <cell r="E609" t="str">
            <v>-------------</v>
          </cell>
          <cell r="F609" t="str">
            <v>-------------</v>
          </cell>
          <cell r="G609" t="str">
            <v>-------------</v>
          </cell>
          <cell r="H609" t="str">
            <v xml:space="preserve"> -----                                                         </v>
          </cell>
        </row>
        <row r="611">
          <cell r="B611" t="str">
            <v xml:space="preserve">TOTAL FOR  GOVERNMENT ENTITY  </v>
          </cell>
          <cell r="C611">
            <v>1187296904.0899999</v>
          </cell>
          <cell r="D611">
            <v>1072160509.58</v>
          </cell>
          <cell r="E611">
            <v>115136394.51000001</v>
          </cell>
          <cell r="F611">
            <v>56836772.359999999</v>
          </cell>
          <cell r="G611">
            <v>58299622.149999999</v>
          </cell>
          <cell r="H611">
            <v>4.9000000000000004</v>
          </cell>
        </row>
        <row r="612">
          <cell r="A612" t="str">
            <v>TRPLY.COBLockheedMartinServicesGroupPAGE:19</v>
          </cell>
        </row>
        <row r="613">
          <cell r="A613" t="str">
            <v>YTDCLOSINGSUMMARY:PROFITCENTERS08/02/00</v>
          </cell>
        </row>
        <row r="614">
          <cell r="A614" t="str">
            <v>CURRENTPERIOD07/0001:33:07</v>
          </cell>
        </row>
        <row r="616">
          <cell r="A616" t="str">
            <v>DEPARTMENT</v>
          </cell>
          <cell r="B616" t="str">
            <v xml:space="preserve">PROJECT </v>
          </cell>
          <cell r="C616" t="str">
            <v xml:space="preserve">SALES </v>
          </cell>
          <cell r="D616" t="str">
            <v xml:space="preserve">COSTS </v>
          </cell>
          <cell r="E616" t="str">
            <v xml:space="preserve">GR/MRG </v>
          </cell>
          <cell r="F616" t="str">
            <v xml:space="preserve">ALLOC G&amp;A </v>
          </cell>
          <cell r="G616" t="str">
            <v xml:space="preserve">PRETAX </v>
          </cell>
          <cell r="H616" t="str">
            <v xml:space="preserve">ROS%                                                                                                                       </v>
          </cell>
        </row>
        <row r="617">
          <cell r="A617" t="str">
            <v>--------------------</v>
          </cell>
          <cell r="B617" t="str">
            <v>------------------------------</v>
          </cell>
          <cell r="C617" t="str">
            <v>-------------</v>
          </cell>
          <cell r="D617" t="str">
            <v>-------------</v>
          </cell>
          <cell r="E617" t="str">
            <v>-------------</v>
          </cell>
          <cell r="F617" t="str">
            <v>-------------</v>
          </cell>
          <cell r="G617" t="str">
            <v>-------------</v>
          </cell>
          <cell r="H617" t="str">
            <v xml:space="preserve"> -----                                                         </v>
          </cell>
        </row>
        <row r="619">
          <cell r="A619" t="str">
            <v>R011</v>
          </cell>
          <cell r="B619" t="str">
            <v xml:space="preserve">JASSM                         </v>
          </cell>
          <cell r="C619">
            <v>62694230.229999997</v>
          </cell>
          <cell r="D619">
            <v>61265169.579999998</v>
          </cell>
          <cell r="E619">
            <v>1429060.65</v>
          </cell>
          <cell r="F619">
            <v>676000.43</v>
          </cell>
          <cell r="G619">
            <v>753060.22</v>
          </cell>
          <cell r="H619">
            <v>1.2</v>
          </cell>
        </row>
        <row r="620">
          <cell r="A620" t="str">
            <v>R019</v>
          </cell>
          <cell r="B620" t="str">
            <v xml:space="preserve">REMOTE MINING HUNTING LMIS    </v>
          </cell>
          <cell r="C620">
            <v>12752649.18</v>
          </cell>
          <cell r="D620">
            <v>11663856.08</v>
          </cell>
          <cell r="E620">
            <v>1088793.1000000001</v>
          </cell>
          <cell r="F620">
            <v>131413.59</v>
          </cell>
          <cell r="G620">
            <v>957379.51</v>
          </cell>
          <cell r="H620">
            <v>7.5</v>
          </cell>
        </row>
        <row r="621">
          <cell r="A621" t="str">
            <v>R026</v>
          </cell>
          <cell r="B621" t="str">
            <v xml:space="preserve">ARSENOL SHIP                  </v>
          </cell>
          <cell r="C621">
            <v>144.08000000000001</v>
          </cell>
          <cell r="D621">
            <v>139.12</v>
          </cell>
          <cell r="E621">
            <v>4.96</v>
          </cell>
          <cell r="F621">
            <v>1.52</v>
          </cell>
          <cell r="G621">
            <v>3.44</v>
          </cell>
          <cell r="H621">
            <v>2.2999999999999998</v>
          </cell>
        </row>
        <row r="622">
          <cell r="A622" t="str">
            <v>R060</v>
          </cell>
          <cell r="B622" t="str">
            <v xml:space="preserve">AIEWS                         </v>
          </cell>
          <cell r="C622">
            <v>22878308.109999999</v>
          </cell>
          <cell r="D622">
            <v>21837002.32</v>
          </cell>
          <cell r="E622">
            <v>1041305.79</v>
          </cell>
          <cell r="F622">
            <v>230462.35</v>
          </cell>
          <cell r="G622">
            <v>810843.44</v>
          </cell>
          <cell r="H622">
            <v>3.5</v>
          </cell>
        </row>
        <row r="623">
          <cell r="A623" t="str">
            <v>R119</v>
          </cell>
          <cell r="B623" t="str">
            <v xml:space="preserve">WIND CORRECTED MUNITION SY    </v>
          </cell>
          <cell r="C623">
            <v>11785020.08</v>
          </cell>
          <cell r="D623">
            <v>16925713.420000002</v>
          </cell>
          <cell r="E623">
            <v>-5140693.34</v>
          </cell>
          <cell r="F623">
            <v>148603.37</v>
          </cell>
          <cell r="G623">
            <v>-5289296.71</v>
          </cell>
          <cell r="H623">
            <v>-44.8</v>
          </cell>
        </row>
        <row r="624">
          <cell r="A624" t="str">
            <v>R153</v>
          </cell>
          <cell r="B624" t="str">
            <v xml:space="preserve">RAPID RESPONSE (LMIS)         </v>
          </cell>
          <cell r="C624">
            <v>29442997.420000002</v>
          </cell>
          <cell r="D624">
            <v>27791202.73</v>
          </cell>
          <cell r="E624">
            <v>1651794.69</v>
          </cell>
          <cell r="F624">
            <v>305700.94</v>
          </cell>
          <cell r="G624">
            <v>1346093.75</v>
          </cell>
          <cell r="H624">
            <v>4.5</v>
          </cell>
        </row>
        <row r="625">
          <cell r="A625" t="str">
            <v>R162</v>
          </cell>
          <cell r="B625" t="str">
            <v xml:space="preserve">LMIS PROD LINE ELIMS          </v>
          </cell>
          <cell r="C625">
            <v>0</v>
          </cell>
          <cell r="D625">
            <v>0</v>
          </cell>
          <cell r="E625">
            <v>0</v>
          </cell>
          <cell r="F625">
            <v>0</v>
          </cell>
          <cell r="G625">
            <v>0</v>
          </cell>
          <cell r="H625">
            <v>0</v>
          </cell>
        </row>
        <row r="626">
          <cell r="A626" t="str">
            <v>R183</v>
          </cell>
          <cell r="B626" t="str">
            <v xml:space="preserve">F16 FLIGHT SIMULATORS         </v>
          </cell>
          <cell r="C626">
            <v>2850000.36</v>
          </cell>
          <cell r="D626">
            <v>2659675.79</v>
          </cell>
          <cell r="E626">
            <v>190324.57</v>
          </cell>
          <cell r="F626">
            <v>190324.41</v>
          </cell>
          <cell r="G626">
            <v>0.16</v>
          </cell>
          <cell r="H626">
            <v>0</v>
          </cell>
        </row>
        <row r="627">
          <cell r="A627" t="str">
            <v>R187</v>
          </cell>
          <cell r="B627" t="str">
            <v xml:space="preserve">TOWED ARRAY OMNIBUS (LMIS)    </v>
          </cell>
          <cell r="C627">
            <v>4868978.78</v>
          </cell>
          <cell r="D627">
            <v>4484536.33</v>
          </cell>
          <cell r="E627">
            <v>384442.45</v>
          </cell>
          <cell r="F627">
            <v>45657.79</v>
          </cell>
          <cell r="G627">
            <v>338784.66</v>
          </cell>
          <cell r="H627">
            <v>6.9</v>
          </cell>
        </row>
        <row r="628">
          <cell r="A628" t="str">
            <v>R206</v>
          </cell>
          <cell r="B628" t="str">
            <v xml:space="preserve">ASTECS                        </v>
          </cell>
          <cell r="C628">
            <v>3855970.06</v>
          </cell>
          <cell r="D628">
            <v>3440717.09</v>
          </cell>
          <cell r="E628">
            <v>415252.97</v>
          </cell>
          <cell r="F628">
            <v>34993.449999999997</v>
          </cell>
          <cell r="G628">
            <v>380259.52</v>
          </cell>
          <cell r="H628">
            <v>9.8000000000000007</v>
          </cell>
        </row>
        <row r="629">
          <cell r="A629" t="str">
            <v>R216</v>
          </cell>
          <cell r="B629" t="str">
            <v xml:space="preserve">GSA-PES PROGRAM               </v>
          </cell>
          <cell r="C629">
            <v>152020.95000000001</v>
          </cell>
          <cell r="D629">
            <v>138248.04</v>
          </cell>
          <cell r="E629">
            <v>13772.91</v>
          </cell>
          <cell r="F629">
            <v>1520.72</v>
          </cell>
          <cell r="G629">
            <v>12252.19</v>
          </cell>
          <cell r="H629">
            <v>8</v>
          </cell>
        </row>
        <row r="630">
          <cell r="A630" t="str">
            <v>S284</v>
          </cell>
          <cell r="B630" t="str">
            <v xml:space="preserve">CORP SAMS                     </v>
          </cell>
          <cell r="C630">
            <v>0</v>
          </cell>
          <cell r="D630">
            <v>0</v>
          </cell>
          <cell r="E630">
            <v>0</v>
          </cell>
          <cell r="F630">
            <v>0</v>
          </cell>
          <cell r="G630">
            <v>0</v>
          </cell>
          <cell r="H630">
            <v>0</v>
          </cell>
        </row>
        <row r="631">
          <cell r="A631" t="str">
            <v>S293</v>
          </cell>
          <cell r="B631" t="str">
            <v xml:space="preserve">SHIPBOARD IRST                </v>
          </cell>
          <cell r="C631">
            <v>7617260.0700000003</v>
          </cell>
          <cell r="D631">
            <v>6876895.9000000004</v>
          </cell>
          <cell r="E631">
            <v>740364.17</v>
          </cell>
          <cell r="F631">
            <v>77560.69</v>
          </cell>
          <cell r="G631">
            <v>662803.48</v>
          </cell>
          <cell r="H631">
            <v>8.6999999999999993</v>
          </cell>
        </row>
        <row r="632">
          <cell r="A632" t="str">
            <v>S294</v>
          </cell>
          <cell r="B632" t="str">
            <v xml:space="preserve">SQQ 89                        </v>
          </cell>
          <cell r="C632">
            <v>62744615.18</v>
          </cell>
          <cell r="D632">
            <v>58399648.409999996</v>
          </cell>
          <cell r="E632">
            <v>4344966.7699999996</v>
          </cell>
          <cell r="F632">
            <v>719484.77</v>
          </cell>
          <cell r="G632">
            <v>3625482</v>
          </cell>
          <cell r="H632">
            <v>5.7</v>
          </cell>
        </row>
        <row r="633">
          <cell r="B633" t="str">
            <v xml:space="preserve">TOTAL FOR  INTEGRATED SYSTEMS </v>
          </cell>
          <cell r="C633">
            <v>221642194.5</v>
          </cell>
          <cell r="D633">
            <v>215482804.81</v>
          </cell>
          <cell r="E633">
            <v>6159389.6900000004</v>
          </cell>
          <cell r="F633">
            <v>2561724.0299999998</v>
          </cell>
          <cell r="G633">
            <v>3597665.66</v>
          </cell>
          <cell r="H633">
            <v>1.6</v>
          </cell>
        </row>
        <row r="634">
          <cell r="A634" t="str">
            <v>TRPLY.COBLockheedMartinServicesGroupPAGE:20</v>
          </cell>
        </row>
        <row r="635">
          <cell r="A635" t="str">
            <v>YTDCLOSINGSUMMARY:PROFITCENTERS08/02/00</v>
          </cell>
        </row>
        <row r="636">
          <cell r="A636" t="str">
            <v>CURRENTPERIOD07/0001:33:07</v>
          </cell>
        </row>
        <row r="638">
          <cell r="A638" t="str">
            <v>DEPARTMENT</v>
          </cell>
          <cell r="B638" t="str">
            <v xml:space="preserve">PROJECT </v>
          </cell>
          <cell r="C638" t="str">
            <v xml:space="preserve">SALES </v>
          </cell>
          <cell r="D638" t="str">
            <v xml:space="preserve">COSTS </v>
          </cell>
          <cell r="E638" t="str">
            <v xml:space="preserve">GR/MRG </v>
          </cell>
          <cell r="F638" t="str">
            <v xml:space="preserve">ALLOC G&amp;A </v>
          </cell>
          <cell r="G638" t="str">
            <v xml:space="preserve">PRETAX </v>
          </cell>
          <cell r="H638" t="str">
            <v xml:space="preserve">ROS%                                                                                                                       </v>
          </cell>
        </row>
        <row r="639">
          <cell r="A639" t="str">
            <v>--------------------</v>
          </cell>
          <cell r="B639" t="str">
            <v>------------------------------</v>
          </cell>
          <cell r="C639" t="str">
            <v>-------------</v>
          </cell>
          <cell r="D639" t="str">
            <v>-------------</v>
          </cell>
          <cell r="E639" t="str">
            <v>-------------</v>
          </cell>
          <cell r="F639" t="str">
            <v>-------------</v>
          </cell>
          <cell r="G639" t="str">
            <v>-------------</v>
          </cell>
          <cell r="H639" t="str">
            <v xml:space="preserve"> -----                                                         </v>
          </cell>
        </row>
        <row r="641">
          <cell r="A641" t="str">
            <v>S554</v>
          </cell>
          <cell r="B641" t="str">
            <v xml:space="preserve">SSA                           </v>
          </cell>
          <cell r="C641">
            <v>0</v>
          </cell>
          <cell r="D641">
            <v>0</v>
          </cell>
          <cell r="E641">
            <v>0</v>
          </cell>
          <cell r="F641">
            <v>0</v>
          </cell>
          <cell r="G641">
            <v>0</v>
          </cell>
          <cell r="H641">
            <v>0</v>
          </cell>
        </row>
        <row r="642">
          <cell r="A642" t="str">
            <v>S571</v>
          </cell>
          <cell r="B642" t="str">
            <v xml:space="preserve">ELIMS (INFO SUPPORT SRVS)     </v>
          </cell>
          <cell r="C642">
            <v>0</v>
          </cell>
          <cell r="D642">
            <v>0</v>
          </cell>
          <cell r="E642">
            <v>0</v>
          </cell>
          <cell r="F642">
            <v>0</v>
          </cell>
          <cell r="G642">
            <v>0</v>
          </cell>
          <cell r="H642">
            <v>0</v>
          </cell>
        </row>
        <row r="643">
          <cell r="B643" t="str">
            <v>TOTAL FOR  INFORMATION SUPPORT</v>
          </cell>
          <cell r="C643">
            <v>0</v>
          </cell>
          <cell r="D643">
            <v>0</v>
          </cell>
          <cell r="E643">
            <v>0</v>
          </cell>
          <cell r="F643">
            <v>0</v>
          </cell>
          <cell r="G643">
            <v>0</v>
          </cell>
          <cell r="H643">
            <v>0</v>
          </cell>
        </row>
        <row r="644">
          <cell r="A644" t="str">
            <v>TRPLY.COBLockheedMartinServicesGroupPAGE:21</v>
          </cell>
        </row>
        <row r="645">
          <cell r="A645" t="str">
            <v>YTDCLOSINGSUMMARY:PROFITCENTERS08/02/00</v>
          </cell>
        </row>
        <row r="646">
          <cell r="A646" t="str">
            <v>CURRENTPERIOD07/0001:33:07</v>
          </cell>
        </row>
        <row r="648">
          <cell r="A648" t="str">
            <v>DEPARTMENT</v>
          </cell>
          <cell r="B648" t="str">
            <v xml:space="preserve">PROJECT </v>
          </cell>
          <cell r="C648" t="str">
            <v xml:space="preserve">SALES </v>
          </cell>
          <cell r="D648" t="str">
            <v xml:space="preserve">COSTS </v>
          </cell>
          <cell r="E648" t="str">
            <v xml:space="preserve">GR/MRG </v>
          </cell>
          <cell r="F648" t="str">
            <v xml:space="preserve">ALLOC G&amp;A </v>
          </cell>
          <cell r="G648" t="str">
            <v xml:space="preserve">PRETAX </v>
          </cell>
          <cell r="H648" t="str">
            <v xml:space="preserve">ROS%                                                                                                                       </v>
          </cell>
        </row>
        <row r="649">
          <cell r="A649" t="str">
            <v>--------------------</v>
          </cell>
          <cell r="B649" t="str">
            <v>------------------------------</v>
          </cell>
          <cell r="C649" t="str">
            <v>-------------</v>
          </cell>
          <cell r="D649" t="str">
            <v>-------------</v>
          </cell>
          <cell r="E649" t="str">
            <v>-------------</v>
          </cell>
          <cell r="F649" t="str">
            <v>-------------</v>
          </cell>
          <cell r="G649" t="str">
            <v>-------------</v>
          </cell>
          <cell r="H649" t="str">
            <v xml:space="preserve"> -----                                                         </v>
          </cell>
        </row>
        <row r="651">
          <cell r="A651" t="str">
            <v>R002</v>
          </cell>
          <cell r="B651" t="str">
            <v xml:space="preserve">IBSC INFRASTRUCTURE DIRECT    </v>
          </cell>
          <cell r="C651">
            <v>3421.94</v>
          </cell>
          <cell r="D651">
            <v>30622490.300000001</v>
          </cell>
          <cell r="E651">
            <v>-30619068.359999999</v>
          </cell>
          <cell r="F651">
            <v>0</v>
          </cell>
          <cell r="G651">
            <v>-30619068.359999999</v>
          </cell>
          <cell r="H651">
            <v>-786.8</v>
          </cell>
        </row>
        <row r="652">
          <cell r="A652" t="str">
            <v>R008</v>
          </cell>
          <cell r="B652" t="str">
            <v xml:space="preserve">IBSC FIELDCREST CANNON DIR    </v>
          </cell>
          <cell r="C652">
            <v>3632691.42</v>
          </cell>
          <cell r="D652">
            <v>3688299.72</v>
          </cell>
          <cell r="E652">
            <v>-55608.3</v>
          </cell>
          <cell r="F652">
            <v>0</v>
          </cell>
          <cell r="G652">
            <v>-55608.3</v>
          </cell>
          <cell r="H652">
            <v>-1.5</v>
          </cell>
        </row>
        <row r="653">
          <cell r="A653" t="str">
            <v>R009</v>
          </cell>
          <cell r="B653" t="str">
            <v xml:space="preserve">IBSC LANHAM ACCTS DIRECT      </v>
          </cell>
          <cell r="C653">
            <v>0</v>
          </cell>
          <cell r="D653">
            <v>1611407.2</v>
          </cell>
          <cell r="E653">
            <v>-1611407.2</v>
          </cell>
          <cell r="F653">
            <v>0</v>
          </cell>
          <cell r="G653">
            <v>-1611407.2</v>
          </cell>
          <cell r="H653">
            <v>0</v>
          </cell>
        </row>
        <row r="654">
          <cell r="A654" t="str">
            <v>R010</v>
          </cell>
          <cell r="B654" t="str">
            <v xml:space="preserve">IBSC PRICE SYSTEMS DIRECT     </v>
          </cell>
          <cell r="C654">
            <v>0</v>
          </cell>
          <cell r="D654">
            <v>0</v>
          </cell>
          <cell r="E654">
            <v>0</v>
          </cell>
          <cell r="F654">
            <v>0</v>
          </cell>
          <cell r="G654">
            <v>0</v>
          </cell>
          <cell r="H654">
            <v>0</v>
          </cell>
        </row>
        <row r="655">
          <cell r="A655" t="str">
            <v>R013</v>
          </cell>
          <cell r="B655" t="str">
            <v xml:space="preserve">IBS ENTERPRISE SOL DIRECT     </v>
          </cell>
          <cell r="C655">
            <v>0</v>
          </cell>
          <cell r="D655">
            <v>0</v>
          </cell>
          <cell r="E655">
            <v>0</v>
          </cell>
          <cell r="F655">
            <v>0</v>
          </cell>
          <cell r="G655">
            <v>0</v>
          </cell>
          <cell r="H655">
            <v>0</v>
          </cell>
        </row>
        <row r="656">
          <cell r="A656" t="str">
            <v>R072</v>
          </cell>
          <cell r="B656" t="str">
            <v xml:space="preserve">IBSC SOUTHERN REGION          </v>
          </cell>
          <cell r="C656">
            <v>0</v>
          </cell>
          <cell r="D656">
            <v>0</v>
          </cell>
          <cell r="E656">
            <v>0</v>
          </cell>
          <cell r="F656">
            <v>0</v>
          </cell>
          <cell r="G656">
            <v>0</v>
          </cell>
          <cell r="H656">
            <v>0</v>
          </cell>
        </row>
        <row r="657">
          <cell r="A657" t="str">
            <v>R079</v>
          </cell>
          <cell r="B657" t="str">
            <v xml:space="preserve">IBSC CUMMINS                  </v>
          </cell>
          <cell r="C657">
            <v>12905344.390000001</v>
          </cell>
          <cell r="D657">
            <v>14249655.57</v>
          </cell>
          <cell r="E657">
            <v>-1344311.18</v>
          </cell>
          <cell r="F657">
            <v>0</v>
          </cell>
          <cell r="G657">
            <v>-1344311.18</v>
          </cell>
          <cell r="H657">
            <v>-10.4</v>
          </cell>
        </row>
        <row r="658">
          <cell r="A658" t="str">
            <v>R080</v>
          </cell>
          <cell r="B658" t="str">
            <v xml:space="preserve">IBSC NY CITY TRANSIT          </v>
          </cell>
          <cell r="C658">
            <v>14654402.199999999</v>
          </cell>
          <cell r="D658">
            <v>25863047.27</v>
          </cell>
          <cell r="E658">
            <v>-11208645.07</v>
          </cell>
          <cell r="F658">
            <v>0</v>
          </cell>
          <cell r="G658">
            <v>-11208645.07</v>
          </cell>
          <cell r="H658">
            <v>-76.400000000000006</v>
          </cell>
        </row>
        <row r="659">
          <cell r="A659" t="str">
            <v>R125</v>
          </cell>
          <cell r="B659" t="str">
            <v xml:space="preserve">NE REGIONAL  OFFICE           </v>
          </cell>
          <cell r="C659">
            <v>13992669.199999999</v>
          </cell>
          <cell r="D659">
            <v>23234408.59</v>
          </cell>
          <cell r="E659">
            <v>-9241739.3900000006</v>
          </cell>
          <cell r="F659">
            <v>0</v>
          </cell>
          <cell r="G659">
            <v>-9241739.3900000006</v>
          </cell>
          <cell r="H659">
            <v>-66</v>
          </cell>
        </row>
        <row r="660">
          <cell r="A660" t="str">
            <v>R126</v>
          </cell>
          <cell r="B660" t="str">
            <v xml:space="preserve">SE REGIONAL OFFICE            </v>
          </cell>
          <cell r="C660">
            <v>14103608.08</v>
          </cell>
          <cell r="D660">
            <v>17778099.120000001</v>
          </cell>
          <cell r="E660">
            <v>-3674491.04</v>
          </cell>
          <cell r="F660">
            <v>0</v>
          </cell>
          <cell r="G660">
            <v>-3674491.04</v>
          </cell>
          <cell r="H660">
            <v>-26</v>
          </cell>
        </row>
        <row r="661">
          <cell r="A661" t="str">
            <v>R127</v>
          </cell>
          <cell r="B661" t="str">
            <v xml:space="preserve">MIDWEST REGIONAL OFFICE       </v>
          </cell>
          <cell r="C661">
            <v>0</v>
          </cell>
          <cell r="D661">
            <v>0</v>
          </cell>
          <cell r="E661">
            <v>0</v>
          </cell>
          <cell r="F661">
            <v>0</v>
          </cell>
          <cell r="G661">
            <v>0</v>
          </cell>
          <cell r="H661">
            <v>0</v>
          </cell>
        </row>
        <row r="662">
          <cell r="A662" t="str">
            <v>R128</v>
          </cell>
          <cell r="B662" t="str">
            <v xml:space="preserve">WEST REGIONAL OFFICE          </v>
          </cell>
          <cell r="C662">
            <v>8764506.8800000008</v>
          </cell>
          <cell r="D662">
            <v>9840472.1199999992</v>
          </cell>
          <cell r="E662">
            <v>-1075965.24</v>
          </cell>
          <cell r="F662">
            <v>0</v>
          </cell>
          <cell r="G662">
            <v>-1075965.24</v>
          </cell>
          <cell r="H662">
            <v>-12.2</v>
          </cell>
        </row>
        <row r="663">
          <cell r="A663" t="str">
            <v>R129</v>
          </cell>
          <cell r="B663" t="str">
            <v xml:space="preserve">ACC OFFICE                    </v>
          </cell>
          <cell r="C663">
            <v>8052600.3600000003</v>
          </cell>
          <cell r="D663">
            <v>8945683.0299999993</v>
          </cell>
          <cell r="E663">
            <v>-893082.67</v>
          </cell>
          <cell r="F663">
            <v>0</v>
          </cell>
          <cell r="G663">
            <v>-893082.67</v>
          </cell>
          <cell r="H663">
            <v>-11</v>
          </cell>
        </row>
        <row r="664">
          <cell r="A664" t="str">
            <v>R130</v>
          </cell>
          <cell r="B664" t="str">
            <v xml:space="preserve">HOME OFFICE                   </v>
          </cell>
          <cell r="C664">
            <v>0</v>
          </cell>
          <cell r="D664">
            <v>0</v>
          </cell>
          <cell r="E664">
            <v>0</v>
          </cell>
          <cell r="F664">
            <v>0</v>
          </cell>
          <cell r="G664">
            <v>0</v>
          </cell>
          <cell r="H664">
            <v>0</v>
          </cell>
        </row>
        <row r="665">
          <cell r="A665" t="str">
            <v>R142</v>
          </cell>
          <cell r="B665" t="str">
            <v xml:space="preserve">IBS HEADQUARTERS              </v>
          </cell>
          <cell r="C665">
            <v>0</v>
          </cell>
          <cell r="D665">
            <v>0</v>
          </cell>
          <cell r="E665">
            <v>0</v>
          </cell>
          <cell r="F665">
            <v>0</v>
          </cell>
          <cell r="G665">
            <v>0</v>
          </cell>
          <cell r="H665">
            <v>0</v>
          </cell>
        </row>
        <row r="666">
          <cell r="A666" t="str">
            <v>R147</v>
          </cell>
          <cell r="B666" t="str">
            <v xml:space="preserve">IBS INSURANCE SERVICES        </v>
          </cell>
          <cell r="C666">
            <v>22286379.050000001</v>
          </cell>
          <cell r="D666">
            <v>20545469.050000001</v>
          </cell>
          <cell r="E666">
            <v>1740910</v>
          </cell>
          <cell r="F666">
            <v>0</v>
          </cell>
          <cell r="G666">
            <v>1740910</v>
          </cell>
          <cell r="H666">
            <v>7.8</v>
          </cell>
        </row>
        <row r="667">
          <cell r="A667" t="str">
            <v>R159</v>
          </cell>
          <cell r="B667" t="str">
            <v xml:space="preserve">MID ATLANTIC REGION           </v>
          </cell>
          <cell r="C667">
            <v>16794077.039999999</v>
          </cell>
          <cell r="D667">
            <v>13639144.810000001</v>
          </cell>
          <cell r="E667">
            <v>3154932.23</v>
          </cell>
          <cell r="F667">
            <v>0</v>
          </cell>
          <cell r="G667">
            <v>3154932.23</v>
          </cell>
          <cell r="H667">
            <v>18.7</v>
          </cell>
        </row>
        <row r="668">
          <cell r="A668" t="str">
            <v>R174</v>
          </cell>
          <cell r="B668" t="str">
            <v xml:space="preserve">IBS NIKE                      </v>
          </cell>
          <cell r="C668">
            <v>34802704.530000001</v>
          </cell>
          <cell r="D668">
            <v>38189628.960000001</v>
          </cell>
          <cell r="E668">
            <v>-3386924.43</v>
          </cell>
          <cell r="F668">
            <v>0</v>
          </cell>
          <cell r="G668">
            <v>-3386924.43</v>
          </cell>
          <cell r="H668">
            <v>-9.6999999999999993</v>
          </cell>
        </row>
        <row r="669">
          <cell r="A669" t="str">
            <v>R182</v>
          </cell>
          <cell r="B669" t="str">
            <v xml:space="preserve">IBS GATEWAY                   </v>
          </cell>
          <cell r="C669">
            <v>26965774.789999999</v>
          </cell>
          <cell r="D669">
            <v>29719790.449999999</v>
          </cell>
          <cell r="E669">
            <v>-2754015.66</v>
          </cell>
          <cell r="F669">
            <v>0</v>
          </cell>
          <cell r="G669">
            <v>-2754015.66</v>
          </cell>
          <cell r="H669">
            <v>-10.199999999999999</v>
          </cell>
        </row>
        <row r="670">
          <cell r="A670" t="str">
            <v>S287</v>
          </cell>
          <cell r="B670" t="str">
            <v xml:space="preserve">MELVILLE DIRECT               </v>
          </cell>
          <cell r="C670">
            <v>4777912.18</v>
          </cell>
          <cell r="D670">
            <v>5799640.0999999996</v>
          </cell>
          <cell r="E670">
            <v>-1021727.92</v>
          </cell>
          <cell r="F670">
            <v>0</v>
          </cell>
          <cell r="G670">
            <v>-1021727.92</v>
          </cell>
          <cell r="H670">
            <v>-21.3</v>
          </cell>
        </row>
        <row r="671">
          <cell r="B671" t="str">
            <v xml:space="preserve">TOTAL FOR  INTEGRATED BUS SOL </v>
          </cell>
          <cell r="C671">
            <v>181736092.06</v>
          </cell>
          <cell r="D671">
            <v>243727236.28999999</v>
          </cell>
          <cell r="E671">
            <v>-61991144.229999997</v>
          </cell>
          <cell r="F671">
            <v>0</v>
          </cell>
          <cell r="G671">
            <v>-61991144.229999997</v>
          </cell>
          <cell r="H671">
            <v>-34.1</v>
          </cell>
        </row>
        <row r="672">
          <cell r="A672" t="str">
            <v>TRPLY.COBLockheedMartinServicesGroupPAGE:22</v>
          </cell>
        </row>
        <row r="673">
          <cell r="A673" t="str">
            <v>YTDCLOSINGSUMMARY:PROFITCENTERS08/02/00</v>
          </cell>
        </row>
        <row r="674">
          <cell r="A674" t="str">
            <v>CURRENTPERIOD07/0001:33:07</v>
          </cell>
        </row>
        <row r="676">
          <cell r="A676" t="str">
            <v>DEPARTMENT</v>
          </cell>
          <cell r="B676" t="str">
            <v xml:space="preserve">PROJECT </v>
          </cell>
          <cell r="C676" t="str">
            <v xml:space="preserve">SALES </v>
          </cell>
          <cell r="D676" t="str">
            <v xml:space="preserve">COSTS </v>
          </cell>
          <cell r="E676" t="str">
            <v xml:space="preserve">GR/MRG </v>
          </cell>
          <cell r="F676" t="str">
            <v xml:space="preserve">ALLOC G&amp;A </v>
          </cell>
          <cell r="G676" t="str">
            <v xml:space="preserve">PRETAX </v>
          </cell>
          <cell r="H676" t="str">
            <v xml:space="preserve">ROS%                                                                                                                       </v>
          </cell>
        </row>
        <row r="677">
          <cell r="A677" t="str">
            <v>--------------------</v>
          </cell>
          <cell r="B677" t="str">
            <v>------------------------------</v>
          </cell>
          <cell r="C677" t="str">
            <v>-------------</v>
          </cell>
          <cell r="D677" t="str">
            <v>-------------</v>
          </cell>
          <cell r="E677" t="str">
            <v>-------------</v>
          </cell>
          <cell r="F677" t="str">
            <v>-------------</v>
          </cell>
          <cell r="G677" t="str">
            <v>-------------</v>
          </cell>
          <cell r="H677" t="str">
            <v xml:space="preserve"> -----                                                         </v>
          </cell>
        </row>
        <row r="679">
          <cell r="A679" t="str">
            <v>S010</v>
          </cell>
          <cell r="B679" t="str">
            <v xml:space="preserve">Misc. Contract - ID's         </v>
          </cell>
          <cell r="C679">
            <v>0</v>
          </cell>
          <cell r="D679">
            <v>623.46</v>
          </cell>
          <cell r="E679">
            <v>-623.46</v>
          </cell>
          <cell r="F679">
            <v>0</v>
          </cell>
          <cell r="G679">
            <v>-623.46</v>
          </cell>
          <cell r="H679">
            <v>0</v>
          </cell>
        </row>
        <row r="680">
          <cell r="A680" t="str">
            <v>S530</v>
          </cell>
          <cell r="B680" t="str">
            <v xml:space="preserve">GOVERNMENT ELIMS              </v>
          </cell>
          <cell r="C680">
            <v>37679</v>
          </cell>
          <cell r="D680">
            <v>44071.79</v>
          </cell>
          <cell r="E680">
            <v>-6392.79</v>
          </cell>
          <cell r="F680">
            <v>0</v>
          </cell>
          <cell r="G680">
            <v>-6392.79</v>
          </cell>
          <cell r="H680">
            <v>-16.899999999999999</v>
          </cell>
        </row>
        <row r="681">
          <cell r="B681" t="str">
            <v xml:space="preserve">TOTAL FOR  ELIMINATIONS       </v>
          </cell>
          <cell r="C681">
            <v>37679</v>
          </cell>
          <cell r="D681">
            <v>44695.25</v>
          </cell>
          <cell r="E681">
            <v>-7016.25</v>
          </cell>
          <cell r="F681">
            <v>0</v>
          </cell>
          <cell r="G681">
            <v>-7016.25</v>
          </cell>
          <cell r="H681">
            <v>-18.600000000000001</v>
          </cell>
        </row>
        <row r="682">
          <cell r="B682" t="str">
            <v>TOTAL FOR  NON-GOVERNMNET ENTI</v>
          </cell>
          <cell r="C682">
            <v>403415965.56</v>
          </cell>
          <cell r="D682">
            <v>459254736.35000002</v>
          </cell>
          <cell r="E682">
            <v>-55838770.789999999</v>
          </cell>
          <cell r="F682">
            <v>2561724.0299999998</v>
          </cell>
          <cell r="G682">
            <v>-58400494.82</v>
          </cell>
          <cell r="H682">
            <v>-14.4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mail@email.com" TargetMode="External"/><Relationship Id="rId1" Type="http://schemas.openxmlformats.org/officeDocument/2006/relationships/hyperlink" Target="http://www.websit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23"/>
  <sheetViews>
    <sheetView topLeftCell="A25" zoomScaleNormal="100" workbookViewId="0">
      <selection activeCell="V10" sqref="V10"/>
    </sheetView>
  </sheetViews>
  <sheetFormatPr defaultRowHeight="12.75" x14ac:dyDescent="0.2"/>
  <cols>
    <col min="1" max="1" width="13.85546875" style="1" customWidth="1"/>
    <col min="2" max="5" width="8.85546875" style="1"/>
    <col min="6" max="6" width="8" style="1" customWidth="1"/>
    <col min="7" max="9" width="8.85546875" style="1"/>
    <col min="10" max="10" width="20.140625" style="1" customWidth="1"/>
    <col min="11" max="256" width="8.85546875" style="1"/>
    <col min="257" max="257" width="13.85546875" style="1" customWidth="1"/>
    <col min="258" max="261" width="8.85546875" style="1"/>
    <col min="262" max="262" width="8" style="1" customWidth="1"/>
    <col min="263" max="265" width="8.85546875" style="1"/>
    <col min="266" max="266" width="10.42578125" style="1" customWidth="1"/>
    <col min="267" max="512" width="8.85546875" style="1"/>
    <col min="513" max="513" width="13.85546875" style="1" customWidth="1"/>
    <col min="514" max="517" width="8.85546875" style="1"/>
    <col min="518" max="518" width="8" style="1" customWidth="1"/>
    <col min="519" max="521" width="8.85546875" style="1"/>
    <col min="522" max="522" width="10.42578125" style="1" customWidth="1"/>
    <col min="523" max="768" width="8.85546875" style="1"/>
    <col min="769" max="769" width="13.85546875" style="1" customWidth="1"/>
    <col min="770" max="773" width="8.85546875" style="1"/>
    <col min="774" max="774" width="8" style="1" customWidth="1"/>
    <col min="775" max="777" width="8.85546875" style="1"/>
    <col min="778" max="778" width="10.42578125" style="1" customWidth="1"/>
    <col min="779" max="1024" width="8.85546875" style="1"/>
    <col min="1025" max="1025" width="13.85546875" style="1" customWidth="1"/>
    <col min="1026" max="1029" width="8.85546875" style="1"/>
    <col min="1030" max="1030" width="8" style="1" customWidth="1"/>
    <col min="1031" max="1033" width="8.85546875" style="1"/>
    <col min="1034" max="1034" width="10.42578125" style="1" customWidth="1"/>
    <col min="1035" max="1280" width="8.85546875" style="1"/>
    <col min="1281" max="1281" width="13.85546875" style="1" customWidth="1"/>
    <col min="1282" max="1285" width="8.85546875" style="1"/>
    <col min="1286" max="1286" width="8" style="1" customWidth="1"/>
    <col min="1287" max="1289" width="8.85546875" style="1"/>
    <col min="1290" max="1290" width="10.42578125" style="1" customWidth="1"/>
    <col min="1291" max="1536" width="8.85546875" style="1"/>
    <col min="1537" max="1537" width="13.85546875" style="1" customWidth="1"/>
    <col min="1538" max="1541" width="8.85546875" style="1"/>
    <col min="1542" max="1542" width="8" style="1" customWidth="1"/>
    <col min="1543" max="1545" width="8.85546875" style="1"/>
    <col min="1546" max="1546" width="10.42578125" style="1" customWidth="1"/>
    <col min="1547" max="1792" width="8.85546875" style="1"/>
    <col min="1793" max="1793" width="13.85546875" style="1" customWidth="1"/>
    <col min="1794" max="1797" width="8.85546875" style="1"/>
    <col min="1798" max="1798" width="8" style="1" customWidth="1"/>
    <col min="1799" max="1801" width="8.85546875" style="1"/>
    <col min="1802" max="1802" width="10.42578125" style="1" customWidth="1"/>
    <col min="1803" max="2048" width="8.85546875" style="1"/>
    <col min="2049" max="2049" width="13.85546875" style="1" customWidth="1"/>
    <col min="2050" max="2053" width="8.85546875" style="1"/>
    <col min="2054" max="2054" width="8" style="1" customWidth="1"/>
    <col min="2055" max="2057" width="8.85546875" style="1"/>
    <col min="2058" max="2058" width="10.42578125" style="1" customWidth="1"/>
    <col min="2059" max="2304" width="8.85546875" style="1"/>
    <col min="2305" max="2305" width="13.85546875" style="1" customWidth="1"/>
    <col min="2306" max="2309" width="8.85546875" style="1"/>
    <col min="2310" max="2310" width="8" style="1" customWidth="1"/>
    <col min="2311" max="2313" width="8.85546875" style="1"/>
    <col min="2314" max="2314" width="10.42578125" style="1" customWidth="1"/>
    <col min="2315" max="2560" width="8.85546875" style="1"/>
    <col min="2561" max="2561" width="13.85546875" style="1" customWidth="1"/>
    <col min="2562" max="2565" width="8.85546875" style="1"/>
    <col min="2566" max="2566" width="8" style="1" customWidth="1"/>
    <col min="2567" max="2569" width="8.85546875" style="1"/>
    <col min="2570" max="2570" width="10.42578125" style="1" customWidth="1"/>
    <col min="2571" max="2816" width="8.85546875" style="1"/>
    <col min="2817" max="2817" width="13.85546875" style="1" customWidth="1"/>
    <col min="2818" max="2821" width="8.85546875" style="1"/>
    <col min="2822" max="2822" width="8" style="1" customWidth="1"/>
    <col min="2823" max="2825" width="8.85546875" style="1"/>
    <col min="2826" max="2826" width="10.42578125" style="1" customWidth="1"/>
    <col min="2827" max="3072" width="8.85546875" style="1"/>
    <col min="3073" max="3073" width="13.85546875" style="1" customWidth="1"/>
    <col min="3074" max="3077" width="8.85546875" style="1"/>
    <col min="3078" max="3078" width="8" style="1" customWidth="1"/>
    <col min="3079" max="3081" width="8.85546875" style="1"/>
    <col min="3082" max="3082" width="10.42578125" style="1" customWidth="1"/>
    <col min="3083" max="3328" width="8.85546875" style="1"/>
    <col min="3329" max="3329" width="13.85546875" style="1" customWidth="1"/>
    <col min="3330" max="3333" width="8.85546875" style="1"/>
    <col min="3334" max="3334" width="8" style="1" customWidth="1"/>
    <col min="3335" max="3337" width="8.85546875" style="1"/>
    <col min="3338" max="3338" width="10.42578125" style="1" customWidth="1"/>
    <col min="3339" max="3584" width="8.85546875" style="1"/>
    <col min="3585" max="3585" width="13.85546875" style="1" customWidth="1"/>
    <col min="3586" max="3589" width="8.85546875" style="1"/>
    <col min="3590" max="3590" width="8" style="1" customWidth="1"/>
    <col min="3591" max="3593" width="8.85546875" style="1"/>
    <col min="3594" max="3594" width="10.42578125" style="1" customWidth="1"/>
    <col min="3595" max="3840" width="8.85546875" style="1"/>
    <col min="3841" max="3841" width="13.85546875" style="1" customWidth="1"/>
    <col min="3842" max="3845" width="8.85546875" style="1"/>
    <col min="3846" max="3846" width="8" style="1" customWidth="1"/>
    <col min="3847" max="3849" width="8.85546875" style="1"/>
    <col min="3850" max="3850" width="10.42578125" style="1" customWidth="1"/>
    <col min="3851" max="4096" width="8.85546875" style="1"/>
    <col min="4097" max="4097" width="13.85546875" style="1" customWidth="1"/>
    <col min="4098" max="4101" width="8.85546875" style="1"/>
    <col min="4102" max="4102" width="8" style="1" customWidth="1"/>
    <col min="4103" max="4105" width="8.85546875" style="1"/>
    <col min="4106" max="4106" width="10.42578125" style="1" customWidth="1"/>
    <col min="4107" max="4352" width="8.85546875" style="1"/>
    <col min="4353" max="4353" width="13.85546875" style="1" customWidth="1"/>
    <col min="4354" max="4357" width="8.85546875" style="1"/>
    <col min="4358" max="4358" width="8" style="1" customWidth="1"/>
    <col min="4359" max="4361" width="8.85546875" style="1"/>
    <col min="4362" max="4362" width="10.42578125" style="1" customWidth="1"/>
    <col min="4363" max="4608" width="8.85546875" style="1"/>
    <col min="4609" max="4609" width="13.85546875" style="1" customWidth="1"/>
    <col min="4610" max="4613" width="8.85546875" style="1"/>
    <col min="4614" max="4614" width="8" style="1" customWidth="1"/>
    <col min="4615" max="4617" width="8.85546875" style="1"/>
    <col min="4618" max="4618" width="10.42578125" style="1" customWidth="1"/>
    <col min="4619" max="4864" width="8.85546875" style="1"/>
    <col min="4865" max="4865" width="13.85546875" style="1" customWidth="1"/>
    <col min="4866" max="4869" width="8.85546875" style="1"/>
    <col min="4870" max="4870" width="8" style="1" customWidth="1"/>
    <col min="4871" max="4873" width="8.85546875" style="1"/>
    <col min="4874" max="4874" width="10.42578125" style="1" customWidth="1"/>
    <col min="4875" max="5120" width="8.85546875" style="1"/>
    <col min="5121" max="5121" width="13.85546875" style="1" customWidth="1"/>
    <col min="5122" max="5125" width="8.85546875" style="1"/>
    <col min="5126" max="5126" width="8" style="1" customWidth="1"/>
    <col min="5127" max="5129" width="8.85546875" style="1"/>
    <col min="5130" max="5130" width="10.42578125" style="1" customWidth="1"/>
    <col min="5131" max="5376" width="8.85546875" style="1"/>
    <col min="5377" max="5377" width="13.85546875" style="1" customWidth="1"/>
    <col min="5378" max="5381" width="8.85546875" style="1"/>
    <col min="5382" max="5382" width="8" style="1" customWidth="1"/>
    <col min="5383" max="5385" width="8.85546875" style="1"/>
    <col min="5386" max="5386" width="10.42578125" style="1" customWidth="1"/>
    <col min="5387" max="5632" width="8.85546875" style="1"/>
    <col min="5633" max="5633" width="13.85546875" style="1" customWidth="1"/>
    <col min="5634" max="5637" width="8.85546875" style="1"/>
    <col min="5638" max="5638" width="8" style="1" customWidth="1"/>
    <col min="5639" max="5641" width="8.85546875" style="1"/>
    <col min="5642" max="5642" width="10.42578125" style="1" customWidth="1"/>
    <col min="5643" max="5888" width="8.85546875" style="1"/>
    <col min="5889" max="5889" width="13.85546875" style="1" customWidth="1"/>
    <col min="5890" max="5893" width="8.85546875" style="1"/>
    <col min="5894" max="5894" width="8" style="1" customWidth="1"/>
    <col min="5895" max="5897" width="8.85546875" style="1"/>
    <col min="5898" max="5898" width="10.42578125" style="1" customWidth="1"/>
    <col min="5899" max="6144" width="8.85546875" style="1"/>
    <col min="6145" max="6145" width="13.85546875" style="1" customWidth="1"/>
    <col min="6146" max="6149" width="8.85546875" style="1"/>
    <col min="6150" max="6150" width="8" style="1" customWidth="1"/>
    <col min="6151" max="6153" width="8.85546875" style="1"/>
    <col min="6154" max="6154" width="10.42578125" style="1" customWidth="1"/>
    <col min="6155" max="6400" width="8.85546875" style="1"/>
    <col min="6401" max="6401" width="13.85546875" style="1" customWidth="1"/>
    <col min="6402" max="6405" width="8.85546875" style="1"/>
    <col min="6406" max="6406" width="8" style="1" customWidth="1"/>
    <col min="6407" max="6409" width="8.85546875" style="1"/>
    <col min="6410" max="6410" width="10.42578125" style="1" customWidth="1"/>
    <col min="6411" max="6656" width="8.85546875" style="1"/>
    <col min="6657" max="6657" width="13.85546875" style="1" customWidth="1"/>
    <col min="6658" max="6661" width="8.85546875" style="1"/>
    <col min="6662" max="6662" width="8" style="1" customWidth="1"/>
    <col min="6663" max="6665" width="8.85546875" style="1"/>
    <col min="6666" max="6666" width="10.42578125" style="1" customWidth="1"/>
    <col min="6667" max="6912" width="8.85546875" style="1"/>
    <col min="6913" max="6913" width="13.85546875" style="1" customWidth="1"/>
    <col min="6914" max="6917" width="8.85546875" style="1"/>
    <col min="6918" max="6918" width="8" style="1" customWidth="1"/>
    <col min="6919" max="6921" width="8.85546875" style="1"/>
    <col min="6922" max="6922" width="10.42578125" style="1" customWidth="1"/>
    <col min="6923" max="7168" width="8.85546875" style="1"/>
    <col min="7169" max="7169" width="13.85546875" style="1" customWidth="1"/>
    <col min="7170" max="7173" width="8.85546875" style="1"/>
    <col min="7174" max="7174" width="8" style="1" customWidth="1"/>
    <col min="7175" max="7177" width="8.85546875" style="1"/>
    <col min="7178" max="7178" width="10.42578125" style="1" customWidth="1"/>
    <col min="7179" max="7424" width="8.85546875" style="1"/>
    <col min="7425" max="7425" width="13.85546875" style="1" customWidth="1"/>
    <col min="7426" max="7429" width="8.85546875" style="1"/>
    <col min="7430" max="7430" width="8" style="1" customWidth="1"/>
    <col min="7431" max="7433" width="8.85546875" style="1"/>
    <col min="7434" max="7434" width="10.42578125" style="1" customWidth="1"/>
    <col min="7435" max="7680" width="8.85546875" style="1"/>
    <col min="7681" max="7681" width="13.85546875" style="1" customWidth="1"/>
    <col min="7682" max="7685" width="8.85546875" style="1"/>
    <col min="7686" max="7686" width="8" style="1" customWidth="1"/>
    <col min="7687" max="7689" width="8.85546875" style="1"/>
    <col min="7690" max="7690" width="10.42578125" style="1" customWidth="1"/>
    <col min="7691" max="7936" width="8.85546875" style="1"/>
    <col min="7937" max="7937" width="13.85546875" style="1" customWidth="1"/>
    <col min="7938" max="7941" width="8.85546875" style="1"/>
    <col min="7942" max="7942" width="8" style="1" customWidth="1"/>
    <col min="7943" max="7945" width="8.85546875" style="1"/>
    <col min="7946" max="7946" width="10.42578125" style="1" customWidth="1"/>
    <col min="7947" max="8192" width="8.85546875" style="1"/>
    <col min="8193" max="8193" width="13.85546875" style="1" customWidth="1"/>
    <col min="8194" max="8197" width="8.85546875" style="1"/>
    <col min="8198" max="8198" width="8" style="1" customWidth="1"/>
    <col min="8199" max="8201" width="8.85546875" style="1"/>
    <col min="8202" max="8202" width="10.42578125" style="1" customWidth="1"/>
    <col min="8203" max="8448" width="8.85546875" style="1"/>
    <col min="8449" max="8449" width="13.85546875" style="1" customWidth="1"/>
    <col min="8450" max="8453" width="8.85546875" style="1"/>
    <col min="8454" max="8454" width="8" style="1" customWidth="1"/>
    <col min="8455" max="8457" width="8.85546875" style="1"/>
    <col min="8458" max="8458" width="10.42578125" style="1" customWidth="1"/>
    <col min="8459" max="8704" width="8.85546875" style="1"/>
    <col min="8705" max="8705" width="13.85546875" style="1" customWidth="1"/>
    <col min="8706" max="8709" width="8.85546875" style="1"/>
    <col min="8710" max="8710" width="8" style="1" customWidth="1"/>
    <col min="8711" max="8713" width="8.85546875" style="1"/>
    <col min="8714" max="8714" width="10.42578125" style="1" customWidth="1"/>
    <col min="8715" max="8960" width="8.85546875" style="1"/>
    <col min="8961" max="8961" width="13.85546875" style="1" customWidth="1"/>
    <col min="8962" max="8965" width="8.85546875" style="1"/>
    <col min="8966" max="8966" width="8" style="1" customWidth="1"/>
    <col min="8967" max="8969" width="8.85546875" style="1"/>
    <col min="8970" max="8970" width="10.42578125" style="1" customWidth="1"/>
    <col min="8971" max="9216" width="8.85546875" style="1"/>
    <col min="9217" max="9217" width="13.85546875" style="1" customWidth="1"/>
    <col min="9218" max="9221" width="8.85546875" style="1"/>
    <col min="9222" max="9222" width="8" style="1" customWidth="1"/>
    <col min="9223" max="9225" width="8.85546875" style="1"/>
    <col min="9226" max="9226" width="10.42578125" style="1" customWidth="1"/>
    <col min="9227" max="9472" width="8.85546875" style="1"/>
    <col min="9473" max="9473" width="13.85546875" style="1" customWidth="1"/>
    <col min="9474" max="9477" width="8.85546875" style="1"/>
    <col min="9478" max="9478" width="8" style="1" customWidth="1"/>
    <col min="9479" max="9481" width="8.85546875" style="1"/>
    <col min="9482" max="9482" width="10.42578125" style="1" customWidth="1"/>
    <col min="9483" max="9728" width="8.85546875" style="1"/>
    <col min="9729" max="9729" width="13.85546875" style="1" customWidth="1"/>
    <col min="9730" max="9733" width="8.85546875" style="1"/>
    <col min="9734" max="9734" width="8" style="1" customWidth="1"/>
    <col min="9735" max="9737" width="8.85546875" style="1"/>
    <col min="9738" max="9738" width="10.42578125" style="1" customWidth="1"/>
    <col min="9739" max="9984" width="8.85546875" style="1"/>
    <col min="9985" max="9985" width="13.85546875" style="1" customWidth="1"/>
    <col min="9986" max="9989" width="8.85546875" style="1"/>
    <col min="9990" max="9990" width="8" style="1" customWidth="1"/>
    <col min="9991" max="9993" width="8.85546875" style="1"/>
    <col min="9994" max="9994" width="10.42578125" style="1" customWidth="1"/>
    <col min="9995" max="10240" width="8.85546875" style="1"/>
    <col min="10241" max="10241" width="13.85546875" style="1" customWidth="1"/>
    <col min="10242" max="10245" width="8.85546875" style="1"/>
    <col min="10246" max="10246" width="8" style="1" customWidth="1"/>
    <col min="10247" max="10249" width="8.85546875" style="1"/>
    <col min="10250" max="10250" width="10.42578125" style="1" customWidth="1"/>
    <col min="10251" max="10496" width="8.85546875" style="1"/>
    <col min="10497" max="10497" width="13.85546875" style="1" customWidth="1"/>
    <col min="10498" max="10501" width="8.85546875" style="1"/>
    <col min="10502" max="10502" width="8" style="1" customWidth="1"/>
    <col min="10503" max="10505" width="8.85546875" style="1"/>
    <col min="10506" max="10506" width="10.42578125" style="1" customWidth="1"/>
    <col min="10507" max="10752" width="8.85546875" style="1"/>
    <col min="10753" max="10753" width="13.85546875" style="1" customWidth="1"/>
    <col min="10754" max="10757" width="8.85546875" style="1"/>
    <col min="10758" max="10758" width="8" style="1" customWidth="1"/>
    <col min="10759" max="10761" width="8.85546875" style="1"/>
    <col min="10762" max="10762" width="10.42578125" style="1" customWidth="1"/>
    <col min="10763" max="11008" width="8.85546875" style="1"/>
    <col min="11009" max="11009" width="13.85546875" style="1" customWidth="1"/>
    <col min="11010" max="11013" width="8.85546875" style="1"/>
    <col min="11014" max="11014" width="8" style="1" customWidth="1"/>
    <col min="11015" max="11017" width="8.85546875" style="1"/>
    <col min="11018" max="11018" width="10.42578125" style="1" customWidth="1"/>
    <col min="11019" max="11264" width="8.85546875" style="1"/>
    <col min="11265" max="11265" width="13.85546875" style="1" customWidth="1"/>
    <col min="11266" max="11269" width="8.85546875" style="1"/>
    <col min="11270" max="11270" width="8" style="1" customWidth="1"/>
    <col min="11271" max="11273" width="8.85546875" style="1"/>
    <col min="11274" max="11274" width="10.42578125" style="1" customWidth="1"/>
    <col min="11275" max="11520" width="8.85546875" style="1"/>
    <col min="11521" max="11521" width="13.85546875" style="1" customWidth="1"/>
    <col min="11522" max="11525" width="8.85546875" style="1"/>
    <col min="11526" max="11526" width="8" style="1" customWidth="1"/>
    <col min="11527" max="11529" width="8.85546875" style="1"/>
    <col min="11530" max="11530" width="10.42578125" style="1" customWidth="1"/>
    <col min="11531" max="11776" width="8.85546875" style="1"/>
    <col min="11777" max="11777" width="13.85546875" style="1" customWidth="1"/>
    <col min="11778" max="11781" width="8.85546875" style="1"/>
    <col min="11782" max="11782" width="8" style="1" customWidth="1"/>
    <col min="11783" max="11785" width="8.85546875" style="1"/>
    <col min="11786" max="11786" width="10.42578125" style="1" customWidth="1"/>
    <col min="11787" max="12032" width="8.85546875" style="1"/>
    <col min="12033" max="12033" width="13.85546875" style="1" customWidth="1"/>
    <col min="12034" max="12037" width="8.85546875" style="1"/>
    <col min="12038" max="12038" width="8" style="1" customWidth="1"/>
    <col min="12039" max="12041" width="8.85546875" style="1"/>
    <col min="12042" max="12042" width="10.42578125" style="1" customWidth="1"/>
    <col min="12043" max="12288" width="8.85546875" style="1"/>
    <col min="12289" max="12289" width="13.85546875" style="1" customWidth="1"/>
    <col min="12290" max="12293" width="8.85546875" style="1"/>
    <col min="12294" max="12294" width="8" style="1" customWidth="1"/>
    <col min="12295" max="12297" width="8.85546875" style="1"/>
    <col min="12298" max="12298" width="10.42578125" style="1" customWidth="1"/>
    <col min="12299" max="12544" width="8.85546875" style="1"/>
    <col min="12545" max="12545" width="13.85546875" style="1" customWidth="1"/>
    <col min="12546" max="12549" width="8.85546875" style="1"/>
    <col min="12550" max="12550" width="8" style="1" customWidth="1"/>
    <col min="12551" max="12553" width="8.85546875" style="1"/>
    <col min="12554" max="12554" width="10.42578125" style="1" customWidth="1"/>
    <col min="12555" max="12800" width="8.85546875" style="1"/>
    <col min="12801" max="12801" width="13.85546875" style="1" customWidth="1"/>
    <col min="12802" max="12805" width="8.85546875" style="1"/>
    <col min="12806" max="12806" width="8" style="1" customWidth="1"/>
    <col min="12807" max="12809" width="8.85546875" style="1"/>
    <col min="12810" max="12810" width="10.42578125" style="1" customWidth="1"/>
    <col min="12811" max="13056" width="8.85546875" style="1"/>
    <col min="13057" max="13057" width="13.85546875" style="1" customWidth="1"/>
    <col min="13058" max="13061" width="8.85546875" style="1"/>
    <col min="13062" max="13062" width="8" style="1" customWidth="1"/>
    <col min="13063" max="13065" width="8.85546875" style="1"/>
    <col min="13066" max="13066" width="10.42578125" style="1" customWidth="1"/>
    <col min="13067" max="13312" width="8.85546875" style="1"/>
    <col min="13313" max="13313" width="13.85546875" style="1" customWidth="1"/>
    <col min="13314" max="13317" width="8.85546875" style="1"/>
    <col min="13318" max="13318" width="8" style="1" customWidth="1"/>
    <col min="13319" max="13321" width="8.85546875" style="1"/>
    <col min="13322" max="13322" width="10.42578125" style="1" customWidth="1"/>
    <col min="13323" max="13568" width="8.85546875" style="1"/>
    <col min="13569" max="13569" width="13.85546875" style="1" customWidth="1"/>
    <col min="13570" max="13573" width="8.85546875" style="1"/>
    <col min="13574" max="13574" width="8" style="1" customWidth="1"/>
    <col min="13575" max="13577" width="8.85546875" style="1"/>
    <col min="13578" max="13578" width="10.42578125" style="1" customWidth="1"/>
    <col min="13579" max="13824" width="8.85546875" style="1"/>
    <col min="13825" max="13825" width="13.85546875" style="1" customWidth="1"/>
    <col min="13826" max="13829" width="8.85546875" style="1"/>
    <col min="13830" max="13830" width="8" style="1" customWidth="1"/>
    <col min="13831" max="13833" width="8.85546875" style="1"/>
    <col min="13834" max="13834" width="10.42578125" style="1" customWidth="1"/>
    <col min="13835" max="14080" width="8.85546875" style="1"/>
    <col min="14081" max="14081" width="13.85546875" style="1" customWidth="1"/>
    <col min="14082" max="14085" width="8.85546875" style="1"/>
    <col min="14086" max="14086" width="8" style="1" customWidth="1"/>
    <col min="14087" max="14089" width="8.85546875" style="1"/>
    <col min="14090" max="14090" width="10.42578125" style="1" customWidth="1"/>
    <col min="14091" max="14336" width="8.85546875" style="1"/>
    <col min="14337" max="14337" width="13.85546875" style="1" customWidth="1"/>
    <col min="14338" max="14341" width="8.85546875" style="1"/>
    <col min="14342" max="14342" width="8" style="1" customWidth="1"/>
    <col min="14343" max="14345" width="8.85546875" style="1"/>
    <col min="14346" max="14346" width="10.42578125" style="1" customWidth="1"/>
    <col min="14347" max="14592" width="8.85546875" style="1"/>
    <col min="14593" max="14593" width="13.85546875" style="1" customWidth="1"/>
    <col min="14594" max="14597" width="8.85546875" style="1"/>
    <col min="14598" max="14598" width="8" style="1" customWidth="1"/>
    <col min="14599" max="14601" width="8.85546875" style="1"/>
    <col min="14602" max="14602" width="10.42578125" style="1" customWidth="1"/>
    <col min="14603" max="14848" width="8.85546875" style="1"/>
    <col min="14849" max="14849" width="13.85546875" style="1" customWidth="1"/>
    <col min="14850" max="14853" width="8.85546875" style="1"/>
    <col min="14854" max="14854" width="8" style="1" customWidth="1"/>
    <col min="14855" max="14857" width="8.85546875" style="1"/>
    <col min="14858" max="14858" width="10.42578125" style="1" customWidth="1"/>
    <col min="14859" max="15104" width="8.85546875" style="1"/>
    <col min="15105" max="15105" width="13.85546875" style="1" customWidth="1"/>
    <col min="15106" max="15109" width="8.85546875" style="1"/>
    <col min="15110" max="15110" width="8" style="1" customWidth="1"/>
    <col min="15111" max="15113" width="8.85546875" style="1"/>
    <col min="15114" max="15114" width="10.42578125" style="1" customWidth="1"/>
    <col min="15115" max="15360" width="8.85546875" style="1"/>
    <col min="15361" max="15361" width="13.85546875" style="1" customWidth="1"/>
    <col min="15362" max="15365" width="8.85546875" style="1"/>
    <col min="15366" max="15366" width="8" style="1" customWidth="1"/>
    <col min="15367" max="15369" width="8.85546875" style="1"/>
    <col min="15370" max="15370" width="10.42578125" style="1" customWidth="1"/>
    <col min="15371" max="15616" width="8.85546875" style="1"/>
    <col min="15617" max="15617" width="13.85546875" style="1" customWidth="1"/>
    <col min="15618" max="15621" width="8.85546875" style="1"/>
    <col min="15622" max="15622" width="8" style="1" customWidth="1"/>
    <col min="15623" max="15625" width="8.85546875" style="1"/>
    <col min="15626" max="15626" width="10.42578125" style="1" customWidth="1"/>
    <col min="15627" max="15872" width="8.85546875" style="1"/>
    <col min="15873" max="15873" width="13.85546875" style="1" customWidth="1"/>
    <col min="15874" max="15877" width="8.85546875" style="1"/>
    <col min="15878" max="15878" width="8" style="1" customWidth="1"/>
    <col min="15879" max="15881" width="8.85546875" style="1"/>
    <col min="15882" max="15882" width="10.42578125" style="1" customWidth="1"/>
    <col min="15883" max="16128" width="8.85546875" style="1"/>
    <col min="16129" max="16129" width="13.85546875" style="1" customWidth="1"/>
    <col min="16130" max="16133" width="8.85546875" style="1"/>
    <col min="16134" max="16134" width="8" style="1" customWidth="1"/>
    <col min="16135" max="16137" width="8.85546875" style="1"/>
    <col min="16138" max="16138" width="10.42578125" style="1" customWidth="1"/>
    <col min="16139" max="16384" width="8.85546875" style="1"/>
  </cols>
  <sheetData>
    <row r="1" spans="1:10" ht="15" customHeight="1" x14ac:dyDescent="0.2">
      <c r="A1" s="285"/>
      <c r="B1" s="286"/>
      <c r="C1" s="286"/>
      <c r="D1" s="286"/>
      <c r="E1" s="286"/>
      <c r="F1" s="286"/>
      <c r="G1" s="289" t="s">
        <v>155</v>
      </c>
      <c r="H1" s="290"/>
      <c r="I1" s="290"/>
      <c r="J1" s="291"/>
    </row>
    <row r="2" spans="1:10" ht="15" customHeight="1" x14ac:dyDescent="0.2">
      <c r="A2" s="287"/>
      <c r="B2" s="288"/>
      <c r="C2" s="288"/>
      <c r="D2" s="288"/>
      <c r="E2" s="288"/>
      <c r="F2" s="288"/>
      <c r="G2" s="292" t="s">
        <v>2310</v>
      </c>
      <c r="H2" s="282"/>
      <c r="I2" s="282"/>
      <c r="J2" s="283"/>
    </row>
    <row r="3" spans="1:10" ht="15" customHeight="1" x14ac:dyDescent="0.2">
      <c r="A3" s="287"/>
      <c r="B3" s="288"/>
      <c r="C3" s="288"/>
      <c r="D3" s="288"/>
      <c r="E3" s="288"/>
      <c r="F3" s="288"/>
      <c r="G3" s="292" t="s">
        <v>2310</v>
      </c>
      <c r="H3" s="282"/>
      <c r="I3" s="282"/>
      <c r="J3" s="283"/>
    </row>
    <row r="4" spans="1:10" ht="15" customHeight="1" x14ac:dyDescent="0.25">
      <c r="A4" s="287"/>
      <c r="B4" s="288"/>
      <c r="C4" s="288"/>
      <c r="D4" s="288"/>
      <c r="E4" s="288"/>
      <c r="F4" s="288"/>
      <c r="G4" s="293" t="s">
        <v>2311</v>
      </c>
      <c r="H4" s="288"/>
      <c r="I4" s="288"/>
      <c r="J4" s="288"/>
    </row>
    <row r="5" spans="1:10" ht="15" customHeight="1" x14ac:dyDescent="0.2">
      <c r="A5" s="287"/>
      <c r="B5" s="288"/>
      <c r="C5" s="288"/>
      <c r="D5" s="288"/>
      <c r="E5" s="288"/>
      <c r="F5" s="288"/>
      <c r="G5" s="292"/>
      <c r="H5" s="282"/>
      <c r="I5" s="282"/>
      <c r="J5" s="283"/>
    </row>
    <row r="6" spans="1:10" ht="15" customHeight="1" x14ac:dyDescent="0.2">
      <c r="A6" s="287"/>
      <c r="B6" s="288"/>
      <c r="C6" s="288"/>
      <c r="D6" s="288"/>
      <c r="E6" s="288"/>
      <c r="F6" s="288"/>
      <c r="G6" s="2"/>
      <c r="H6" s="3"/>
      <c r="I6" s="3"/>
      <c r="J6" s="4"/>
    </row>
    <row r="7" spans="1:10" ht="15" customHeight="1" x14ac:dyDescent="0.2">
      <c r="A7" s="287"/>
      <c r="B7" s="288"/>
      <c r="C7" s="288"/>
      <c r="D7" s="288"/>
      <c r="E7" s="288"/>
      <c r="F7" s="288"/>
      <c r="G7" s="294" t="s">
        <v>2312</v>
      </c>
      <c r="H7" s="282"/>
      <c r="I7" s="282"/>
      <c r="J7" s="283"/>
    </row>
    <row r="8" spans="1:10" ht="15" customHeight="1" x14ac:dyDescent="0.2">
      <c r="A8" s="5"/>
      <c r="G8" s="281" t="s">
        <v>2313</v>
      </c>
      <c r="H8" s="295"/>
      <c r="I8" s="295"/>
      <c r="J8" s="296"/>
    </row>
    <row r="9" spans="1:10" ht="15" customHeight="1" x14ac:dyDescent="0.25">
      <c r="A9" s="5"/>
      <c r="F9" s="206"/>
      <c r="G9" s="293" t="s">
        <v>2314</v>
      </c>
      <c r="H9" s="288"/>
      <c r="I9" s="288"/>
      <c r="J9" s="288"/>
    </row>
    <row r="10" spans="1:10" ht="15" customHeight="1" x14ac:dyDescent="0.2">
      <c r="A10" s="5"/>
      <c r="G10" s="281" t="s">
        <v>2315</v>
      </c>
      <c r="H10" s="282"/>
      <c r="I10" s="282"/>
      <c r="J10" s="283"/>
    </row>
    <row r="11" spans="1:10" ht="15" customHeight="1" x14ac:dyDescent="0.2">
      <c r="A11" s="5"/>
      <c r="G11" s="281" t="s">
        <v>2316</v>
      </c>
      <c r="H11" s="281"/>
      <c r="I11" s="281"/>
      <c r="J11" s="284"/>
    </row>
    <row r="12" spans="1:10" ht="15" customHeight="1" x14ac:dyDescent="0.2">
      <c r="A12" s="5"/>
      <c r="G12" s="281" t="s">
        <v>2317</v>
      </c>
      <c r="H12" s="281"/>
      <c r="I12" s="281"/>
      <c r="J12" s="284"/>
    </row>
    <row r="13" spans="1:10" ht="15" customHeight="1" x14ac:dyDescent="0.2">
      <c r="A13" s="5"/>
      <c r="G13" s="281" t="s">
        <v>2318</v>
      </c>
      <c r="H13" s="282"/>
      <c r="I13" s="282"/>
      <c r="J13" s="283"/>
    </row>
    <row r="14" spans="1:10" ht="42.75" customHeight="1" x14ac:dyDescent="0.2">
      <c r="A14" s="304" t="s">
        <v>138</v>
      </c>
      <c r="B14" s="282"/>
      <c r="C14" s="282"/>
      <c r="D14" s="282"/>
      <c r="E14" s="282"/>
      <c r="F14" s="282"/>
      <c r="G14" s="282"/>
      <c r="H14" s="282"/>
      <c r="I14" s="282"/>
      <c r="J14" s="283"/>
    </row>
    <row r="15" spans="1:10" ht="65.25" customHeight="1" x14ac:dyDescent="0.2">
      <c r="A15" s="305" t="s">
        <v>256</v>
      </c>
      <c r="B15" s="306"/>
      <c r="C15" s="306"/>
      <c r="D15" s="306"/>
      <c r="E15" s="306"/>
      <c r="F15" s="306"/>
      <c r="G15" s="306"/>
      <c r="H15" s="306"/>
      <c r="I15" s="306"/>
      <c r="J15" s="307"/>
    </row>
    <row r="16" spans="1:10" ht="44.45" customHeight="1" x14ac:dyDescent="0.2">
      <c r="A16" s="304" t="s">
        <v>139</v>
      </c>
      <c r="B16" s="282"/>
      <c r="C16" s="282"/>
      <c r="D16" s="282"/>
      <c r="E16" s="282"/>
      <c r="F16" s="282"/>
      <c r="G16" s="282"/>
      <c r="H16" s="282"/>
      <c r="I16" s="282"/>
      <c r="J16" s="283"/>
    </row>
    <row r="17" spans="1:10" ht="209.25" customHeight="1" x14ac:dyDescent="0.2">
      <c r="A17" s="308" t="s">
        <v>255</v>
      </c>
      <c r="B17" s="309"/>
      <c r="C17" s="309"/>
      <c r="D17" s="309"/>
      <c r="E17" s="309"/>
      <c r="F17" s="309"/>
      <c r="G17" s="309"/>
      <c r="H17" s="309"/>
      <c r="I17" s="309"/>
      <c r="J17" s="310"/>
    </row>
    <row r="18" spans="1:10" ht="39.75" customHeight="1" x14ac:dyDescent="0.2">
      <c r="A18" s="304" t="s">
        <v>2319</v>
      </c>
      <c r="B18" s="282"/>
      <c r="C18" s="282"/>
      <c r="D18" s="282"/>
      <c r="E18" s="282"/>
      <c r="F18" s="282"/>
      <c r="G18" s="282"/>
      <c r="H18" s="282"/>
      <c r="I18" s="282"/>
      <c r="J18" s="300"/>
    </row>
    <row r="19" spans="1:10" ht="28.5" customHeight="1" x14ac:dyDescent="0.2">
      <c r="A19" s="297">
        <v>44041</v>
      </c>
      <c r="B19" s="311"/>
      <c r="C19" s="311"/>
      <c r="D19" s="311"/>
      <c r="E19" s="311"/>
      <c r="F19" s="311"/>
      <c r="G19" s="311"/>
      <c r="H19" s="311"/>
      <c r="I19" s="311"/>
      <c r="J19" s="312"/>
    </row>
    <row r="20" spans="1:10" ht="36.75" customHeight="1" x14ac:dyDescent="0.2">
      <c r="A20" s="297"/>
      <c r="B20" s="298"/>
      <c r="C20" s="299"/>
      <c r="D20" s="299"/>
      <c r="E20" s="299"/>
      <c r="F20" s="299"/>
      <c r="G20" s="299"/>
      <c r="H20" s="299"/>
      <c r="I20" s="299"/>
      <c r="J20" s="300"/>
    </row>
    <row r="21" spans="1:10" x14ac:dyDescent="0.2">
      <c r="A21" s="5"/>
      <c r="J21" s="6"/>
    </row>
    <row r="22" spans="1:10" ht="97.5" customHeight="1" x14ac:dyDescent="0.2">
      <c r="A22" s="301" t="s">
        <v>140</v>
      </c>
      <c r="B22" s="302"/>
      <c r="C22" s="302"/>
      <c r="D22" s="302"/>
      <c r="E22" s="302"/>
      <c r="F22" s="302"/>
      <c r="G22" s="302"/>
      <c r="H22" s="302"/>
      <c r="I22" s="302"/>
      <c r="J22" s="303"/>
    </row>
    <row r="23" spans="1:10" ht="13.5" thickBot="1" x14ac:dyDescent="0.25">
      <c r="A23" s="7"/>
      <c r="B23" s="8"/>
      <c r="C23" s="8"/>
      <c r="D23" s="8"/>
      <c r="E23" s="8"/>
      <c r="F23" s="8"/>
      <c r="G23" s="8"/>
      <c r="H23" s="8"/>
      <c r="I23" s="8"/>
      <c r="J23" s="9" t="s">
        <v>254</v>
      </c>
    </row>
  </sheetData>
  <mergeCells count="21">
    <mergeCell ref="A20:J20"/>
    <mergeCell ref="A22:J22"/>
    <mergeCell ref="A14:J14"/>
    <mergeCell ref="A15:J15"/>
    <mergeCell ref="A16:J16"/>
    <mergeCell ref="A17:J17"/>
    <mergeCell ref="A18:J18"/>
    <mergeCell ref="A19:J19"/>
    <mergeCell ref="G10:J10"/>
    <mergeCell ref="G11:J11"/>
    <mergeCell ref="G12:J12"/>
    <mergeCell ref="G13:J13"/>
    <mergeCell ref="A1:F7"/>
    <mergeCell ref="G1:J1"/>
    <mergeCell ref="G2:J2"/>
    <mergeCell ref="G3:J3"/>
    <mergeCell ref="G4:J4"/>
    <mergeCell ref="G5:J5"/>
    <mergeCell ref="G7:J7"/>
    <mergeCell ref="G8:J8"/>
    <mergeCell ref="G9:J9"/>
  </mergeCells>
  <hyperlinks>
    <hyperlink ref="G4" r:id="rId1" xr:uid="{583B6F4C-BE8D-412E-9924-915128B4C42E}"/>
    <hyperlink ref="G9" r:id="rId2" xr:uid="{095AD736-FB4E-4DE4-A1FB-75BE0E38D9A2}"/>
  </hyperlinks>
  <printOptions horizontalCentered="1"/>
  <pageMargins left="0.5" right="0.47" top="0.66" bottom="0.52" header="0.37" footer="0.35"/>
  <pageSetup scale="95" orientation="portrait"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I46"/>
  <sheetViews>
    <sheetView workbookViewId="0">
      <selection activeCell="C7" sqref="C7"/>
    </sheetView>
  </sheetViews>
  <sheetFormatPr defaultColWidth="8.85546875" defaultRowHeight="15" x14ac:dyDescent="0.25"/>
  <cols>
    <col min="1" max="1" width="2.7109375" customWidth="1"/>
    <col min="2" max="2" width="11.5703125" style="33" customWidth="1"/>
    <col min="3" max="3" width="39.42578125" style="17" customWidth="1"/>
    <col min="4" max="5" width="20.7109375" style="11" customWidth="1"/>
    <col min="6" max="6" width="20.7109375" style="34" customWidth="1"/>
  </cols>
  <sheetData>
    <row r="1" spans="2:9" ht="15.75" thickBot="1" x14ac:dyDescent="0.3"/>
    <row r="2" spans="2:9" ht="30" customHeight="1" thickBot="1" x14ac:dyDescent="0.3">
      <c r="B2" s="313" t="s">
        <v>0</v>
      </c>
      <c r="C2" s="313"/>
      <c r="D2" s="313"/>
      <c r="E2" s="313"/>
      <c r="F2" s="313"/>
      <c r="G2" s="246"/>
      <c r="H2" s="246"/>
      <c r="I2" s="246"/>
    </row>
    <row r="3" spans="2:9" ht="30" customHeight="1" thickBot="1" x14ac:dyDescent="0.3">
      <c r="B3" s="276" t="s">
        <v>1</v>
      </c>
      <c r="C3" s="277" t="s">
        <v>2</v>
      </c>
      <c r="D3" s="147" t="s">
        <v>3</v>
      </c>
      <c r="E3" s="147" t="s">
        <v>4</v>
      </c>
      <c r="F3" s="278" t="s">
        <v>5</v>
      </c>
      <c r="G3" s="246"/>
      <c r="H3" s="246"/>
      <c r="I3" s="246"/>
    </row>
    <row r="4" spans="2:9" ht="60" customHeight="1" x14ac:dyDescent="0.25">
      <c r="B4" s="273" t="s">
        <v>6</v>
      </c>
      <c r="C4" s="274" t="s">
        <v>7</v>
      </c>
      <c r="D4" s="144" t="s">
        <v>8</v>
      </c>
      <c r="E4" s="144" t="s">
        <v>9</v>
      </c>
      <c r="F4" s="275">
        <f>'Base Period'!I4</f>
        <v>8645</v>
      </c>
      <c r="G4" s="246"/>
      <c r="H4" s="246"/>
      <c r="I4" s="246"/>
    </row>
    <row r="5" spans="2:9" ht="60" customHeight="1" x14ac:dyDescent="0.25">
      <c r="B5" s="251" t="s">
        <v>10</v>
      </c>
      <c r="C5" s="250" t="s">
        <v>11</v>
      </c>
      <c r="D5" s="132" t="s">
        <v>8</v>
      </c>
      <c r="E5" s="132" t="s">
        <v>12</v>
      </c>
      <c r="F5" s="258">
        <f>'Base Period'!I5</f>
        <v>0</v>
      </c>
      <c r="G5" s="246"/>
      <c r="H5" s="246"/>
      <c r="I5" s="246"/>
    </row>
    <row r="6" spans="2:9" ht="60" customHeight="1" x14ac:dyDescent="0.25">
      <c r="B6" s="251" t="s">
        <v>13</v>
      </c>
      <c r="C6" s="250" t="s">
        <v>14</v>
      </c>
      <c r="D6" s="132" t="s">
        <v>8</v>
      </c>
      <c r="E6" s="132" t="s">
        <v>12</v>
      </c>
      <c r="F6" s="258" t="e">
        <f>'Base Period'!I6</f>
        <v>#REF!</v>
      </c>
      <c r="G6" s="246"/>
      <c r="H6" s="246"/>
      <c r="I6" s="246"/>
    </row>
    <row r="7" spans="2:9" ht="60" customHeight="1" x14ac:dyDescent="0.25">
      <c r="B7" s="251" t="s">
        <v>15</v>
      </c>
      <c r="C7" s="250" t="s">
        <v>16</v>
      </c>
      <c r="D7" s="132" t="s">
        <v>8</v>
      </c>
      <c r="E7" s="132" t="s">
        <v>9</v>
      </c>
      <c r="F7" s="259">
        <f>SUM('Base Period'!I8:I25)</f>
        <v>0</v>
      </c>
      <c r="G7" s="246"/>
      <c r="H7" s="246"/>
      <c r="I7" s="246"/>
    </row>
    <row r="8" spans="2:9" ht="60" customHeight="1" x14ac:dyDescent="0.25">
      <c r="B8" s="251" t="s">
        <v>17</v>
      </c>
      <c r="C8" s="250" t="s">
        <v>18</v>
      </c>
      <c r="D8" s="132" t="s">
        <v>8</v>
      </c>
      <c r="E8" s="132" t="s">
        <v>9</v>
      </c>
      <c r="F8" s="259">
        <f>SUM('Base Period'!I27:I33)</f>
        <v>940.5</v>
      </c>
      <c r="G8" s="246"/>
      <c r="H8" s="246"/>
      <c r="I8" s="246"/>
    </row>
    <row r="9" spans="2:9" ht="19.899999999999999" customHeight="1" x14ac:dyDescent="0.25">
      <c r="B9" s="251" t="s">
        <v>19</v>
      </c>
      <c r="C9" s="250" t="s">
        <v>20</v>
      </c>
      <c r="D9" s="132" t="s">
        <v>21</v>
      </c>
      <c r="E9" s="132" t="s">
        <v>21</v>
      </c>
      <c r="F9" s="260">
        <v>0</v>
      </c>
      <c r="G9" s="246"/>
      <c r="H9" s="246"/>
      <c r="I9" s="246"/>
    </row>
    <row r="10" spans="2:9" ht="19.899999999999999" customHeight="1" x14ac:dyDescent="0.25">
      <c r="B10" s="251" t="s">
        <v>22</v>
      </c>
      <c r="C10" s="250" t="s">
        <v>23</v>
      </c>
      <c r="D10" s="132" t="s">
        <v>21</v>
      </c>
      <c r="E10" s="132" t="s">
        <v>21</v>
      </c>
      <c r="F10" s="260">
        <v>0</v>
      </c>
      <c r="G10" s="246"/>
      <c r="H10" s="246"/>
      <c r="I10" s="246"/>
    </row>
    <row r="11" spans="2:9" ht="19.899999999999999" customHeight="1" x14ac:dyDescent="0.25">
      <c r="B11" s="251" t="s">
        <v>24</v>
      </c>
      <c r="C11" s="250" t="s">
        <v>23</v>
      </c>
      <c r="D11" s="132" t="s">
        <v>21</v>
      </c>
      <c r="E11" s="132" t="s">
        <v>21</v>
      </c>
      <c r="F11" s="260">
        <v>0</v>
      </c>
      <c r="G11" s="246"/>
      <c r="H11" s="246"/>
      <c r="I11" s="246"/>
    </row>
    <row r="12" spans="2:9" ht="19.899999999999999" customHeight="1" x14ac:dyDescent="0.25">
      <c r="B12" s="251" t="s">
        <v>25</v>
      </c>
      <c r="C12" s="250" t="s">
        <v>23</v>
      </c>
      <c r="D12" s="132" t="s">
        <v>21</v>
      </c>
      <c r="E12" s="132" t="s">
        <v>21</v>
      </c>
      <c r="F12" s="260">
        <v>0</v>
      </c>
      <c r="G12" s="246"/>
      <c r="H12" s="246"/>
      <c r="I12" s="246"/>
    </row>
    <row r="13" spans="2:9" ht="19.899999999999999" customHeight="1" x14ac:dyDescent="0.25">
      <c r="B13" s="251" t="s">
        <v>26</v>
      </c>
      <c r="C13" s="250" t="s">
        <v>23</v>
      </c>
      <c r="D13" s="132" t="s">
        <v>21</v>
      </c>
      <c r="E13" s="132" t="s">
        <v>21</v>
      </c>
      <c r="F13" s="260">
        <v>0</v>
      </c>
      <c r="G13" s="246"/>
      <c r="H13" s="246"/>
      <c r="I13" s="246"/>
    </row>
    <row r="14" spans="2:9" ht="19.899999999999999" customHeight="1" x14ac:dyDescent="0.25">
      <c r="B14" s="252"/>
      <c r="C14" s="253"/>
      <c r="D14" s="256"/>
      <c r="E14" s="256"/>
      <c r="F14" s="261"/>
      <c r="G14" s="246"/>
      <c r="H14" s="246"/>
      <c r="I14" s="246"/>
    </row>
    <row r="15" spans="2:9" ht="60" customHeight="1" x14ac:dyDescent="0.25">
      <c r="B15" s="251" t="s">
        <v>27</v>
      </c>
      <c r="C15" s="250" t="s">
        <v>7</v>
      </c>
      <c r="D15" s="132" t="s">
        <v>28</v>
      </c>
      <c r="E15" s="132" t="s">
        <v>9</v>
      </c>
      <c r="F15" s="258">
        <f>'Option Period 1'!I4</f>
        <v>9975</v>
      </c>
      <c r="G15" s="247"/>
      <c r="H15" s="248"/>
      <c r="I15" s="249"/>
    </row>
    <row r="16" spans="2:9" ht="60" customHeight="1" x14ac:dyDescent="0.25">
      <c r="B16" s="251" t="s">
        <v>29</v>
      </c>
      <c r="C16" s="250" t="s">
        <v>11</v>
      </c>
      <c r="D16" s="132" t="s">
        <v>28</v>
      </c>
      <c r="E16" s="132" t="s">
        <v>12</v>
      </c>
      <c r="F16" s="258">
        <f>'Option Period 1'!I5</f>
        <v>0</v>
      </c>
      <c r="G16" s="247"/>
      <c r="H16" s="248"/>
      <c r="I16" s="249"/>
    </row>
    <row r="17" spans="2:9" ht="60" customHeight="1" x14ac:dyDescent="0.25">
      <c r="B17" s="251" t="s">
        <v>30</v>
      </c>
      <c r="C17" s="250" t="s">
        <v>14</v>
      </c>
      <c r="D17" s="132" t="s">
        <v>28</v>
      </c>
      <c r="E17" s="132" t="s">
        <v>12</v>
      </c>
      <c r="F17" s="258" t="e">
        <f>'Option Period 1'!I6</f>
        <v>#REF!</v>
      </c>
      <c r="G17" s="247"/>
      <c r="H17" s="248"/>
      <c r="I17" s="249"/>
    </row>
    <row r="18" spans="2:9" ht="60" customHeight="1" x14ac:dyDescent="0.25">
      <c r="B18" s="251" t="s">
        <v>31</v>
      </c>
      <c r="C18" s="250" t="s">
        <v>16</v>
      </c>
      <c r="D18" s="132" t="s">
        <v>28</v>
      </c>
      <c r="E18" s="132" t="s">
        <v>9</v>
      </c>
      <c r="F18" s="259">
        <f>SUM('Option Period 1'!I8:I25)</f>
        <v>0</v>
      </c>
      <c r="G18" s="246"/>
      <c r="H18" s="246"/>
      <c r="I18" s="246"/>
    </row>
    <row r="19" spans="2:9" ht="60" customHeight="1" x14ac:dyDescent="0.25">
      <c r="B19" s="251" t="s">
        <v>32</v>
      </c>
      <c r="C19" s="250" t="s">
        <v>18</v>
      </c>
      <c r="D19" s="132" t="s">
        <v>28</v>
      </c>
      <c r="E19" s="132" t="s">
        <v>9</v>
      </c>
      <c r="F19" s="259">
        <f>SUM('Option Period 1'!I27:I33)</f>
        <v>90000</v>
      </c>
      <c r="G19" s="246"/>
      <c r="H19" s="246"/>
      <c r="I19" s="246"/>
    </row>
    <row r="20" spans="2:9" ht="19.899999999999999" customHeight="1" x14ac:dyDescent="0.25">
      <c r="B20" s="251" t="s">
        <v>33</v>
      </c>
      <c r="C20" s="250" t="s">
        <v>20</v>
      </c>
      <c r="D20" s="132" t="s">
        <v>21</v>
      </c>
      <c r="E20" s="132" t="s">
        <v>21</v>
      </c>
      <c r="F20" s="260">
        <v>0</v>
      </c>
      <c r="G20" s="246"/>
      <c r="H20" s="246"/>
      <c r="I20" s="246"/>
    </row>
    <row r="21" spans="2:9" ht="19.899999999999999" customHeight="1" x14ac:dyDescent="0.25">
      <c r="B21" s="251" t="s">
        <v>34</v>
      </c>
      <c r="C21" s="250" t="s">
        <v>23</v>
      </c>
      <c r="D21" s="132" t="s">
        <v>21</v>
      </c>
      <c r="E21" s="132" t="s">
        <v>21</v>
      </c>
      <c r="F21" s="260">
        <v>0</v>
      </c>
      <c r="G21" s="246"/>
      <c r="H21" s="246"/>
      <c r="I21" s="246"/>
    </row>
    <row r="22" spans="2:9" ht="19.899999999999999" customHeight="1" x14ac:dyDescent="0.25">
      <c r="B22" s="251" t="s">
        <v>35</v>
      </c>
      <c r="C22" s="250" t="s">
        <v>23</v>
      </c>
      <c r="D22" s="132" t="s">
        <v>21</v>
      </c>
      <c r="E22" s="132" t="s">
        <v>21</v>
      </c>
      <c r="F22" s="260">
        <v>0</v>
      </c>
      <c r="G22" s="246"/>
      <c r="H22" s="246"/>
      <c r="I22" s="246"/>
    </row>
    <row r="23" spans="2:9" ht="19.899999999999999" customHeight="1" x14ac:dyDescent="0.25">
      <c r="B23" s="251" t="s">
        <v>36</v>
      </c>
      <c r="C23" s="250" t="s">
        <v>23</v>
      </c>
      <c r="D23" s="132" t="s">
        <v>21</v>
      </c>
      <c r="E23" s="132" t="s">
        <v>21</v>
      </c>
      <c r="F23" s="260">
        <v>0</v>
      </c>
      <c r="G23" s="246"/>
      <c r="H23" s="246"/>
      <c r="I23" s="246"/>
    </row>
    <row r="24" spans="2:9" ht="19.899999999999999" customHeight="1" x14ac:dyDescent="0.25">
      <c r="B24" s="251" t="s">
        <v>37</v>
      </c>
      <c r="C24" s="250" t="s">
        <v>23</v>
      </c>
      <c r="D24" s="132" t="s">
        <v>21</v>
      </c>
      <c r="E24" s="132" t="s">
        <v>21</v>
      </c>
      <c r="F24" s="260">
        <v>0</v>
      </c>
      <c r="G24" s="246"/>
      <c r="H24" s="246"/>
      <c r="I24" s="246"/>
    </row>
    <row r="25" spans="2:9" ht="19.899999999999999" customHeight="1" x14ac:dyDescent="0.25">
      <c r="B25" s="252"/>
      <c r="C25" s="253"/>
      <c r="D25" s="256"/>
      <c r="E25" s="256"/>
      <c r="F25" s="262"/>
      <c r="G25" s="246"/>
      <c r="H25" s="246"/>
      <c r="I25" s="246"/>
    </row>
    <row r="26" spans="2:9" ht="60" customHeight="1" x14ac:dyDescent="0.25">
      <c r="B26" s="251" t="s">
        <v>38</v>
      </c>
      <c r="C26" s="250" t="s">
        <v>7</v>
      </c>
      <c r="D26" s="132" t="s">
        <v>39</v>
      </c>
      <c r="E26" s="132" t="s">
        <v>9</v>
      </c>
      <c r="F26" s="258" t="e">
        <f>#REF!</f>
        <v>#REF!</v>
      </c>
      <c r="G26" s="247"/>
      <c r="H26" s="248"/>
      <c r="I26" s="249"/>
    </row>
    <row r="27" spans="2:9" ht="60" customHeight="1" x14ac:dyDescent="0.25">
      <c r="B27" s="251" t="s">
        <v>40</v>
      </c>
      <c r="C27" s="250" t="s">
        <v>11</v>
      </c>
      <c r="D27" s="132" t="s">
        <v>39</v>
      </c>
      <c r="E27" s="132" t="s">
        <v>12</v>
      </c>
      <c r="F27" s="258" t="e">
        <f>#REF!</f>
        <v>#REF!</v>
      </c>
      <c r="G27" s="247"/>
      <c r="H27" s="248"/>
      <c r="I27" s="249"/>
    </row>
    <row r="28" spans="2:9" ht="60" customHeight="1" x14ac:dyDescent="0.25">
      <c r="B28" s="251" t="s">
        <v>41</v>
      </c>
      <c r="C28" s="250" t="s">
        <v>14</v>
      </c>
      <c r="D28" s="132" t="s">
        <v>39</v>
      </c>
      <c r="E28" s="132" t="s">
        <v>12</v>
      </c>
      <c r="F28" s="258" t="e">
        <f>#REF!</f>
        <v>#REF!</v>
      </c>
      <c r="G28" s="247"/>
      <c r="H28" s="248"/>
      <c r="I28" s="249"/>
    </row>
    <row r="29" spans="2:9" ht="60" customHeight="1" x14ac:dyDescent="0.25">
      <c r="B29" s="251" t="s">
        <v>42</v>
      </c>
      <c r="C29" s="250" t="s">
        <v>16</v>
      </c>
      <c r="D29" s="132" t="s">
        <v>39</v>
      </c>
      <c r="E29" s="132" t="s">
        <v>9</v>
      </c>
      <c r="F29" s="259" t="e">
        <f>SUM(#REF!)</f>
        <v>#REF!</v>
      </c>
      <c r="G29" s="246"/>
      <c r="H29" s="246"/>
      <c r="I29" s="246"/>
    </row>
    <row r="30" spans="2:9" ht="60" customHeight="1" x14ac:dyDescent="0.25">
      <c r="B30" s="251" t="s">
        <v>43</v>
      </c>
      <c r="C30" s="250" t="s">
        <v>18</v>
      </c>
      <c r="D30" s="132" t="s">
        <v>39</v>
      </c>
      <c r="E30" s="132" t="s">
        <v>9</v>
      </c>
      <c r="F30" s="259" t="e">
        <f>SUM(#REF!)</f>
        <v>#REF!</v>
      </c>
      <c r="G30" s="246"/>
      <c r="H30" s="246"/>
      <c r="I30" s="246"/>
    </row>
    <row r="31" spans="2:9" ht="19.899999999999999" customHeight="1" x14ac:dyDescent="0.25">
      <c r="B31" s="251" t="s">
        <v>44</v>
      </c>
      <c r="C31" s="250" t="s">
        <v>20</v>
      </c>
      <c r="D31" s="132" t="s">
        <v>21</v>
      </c>
      <c r="E31" s="132" t="s">
        <v>21</v>
      </c>
      <c r="F31" s="260">
        <v>0</v>
      </c>
      <c r="G31" s="246"/>
      <c r="H31" s="246"/>
      <c r="I31" s="246"/>
    </row>
    <row r="32" spans="2:9" ht="19.899999999999999" customHeight="1" x14ac:dyDescent="0.25">
      <c r="B32" s="251" t="s">
        <v>45</v>
      </c>
      <c r="C32" s="250" t="s">
        <v>23</v>
      </c>
      <c r="D32" s="132" t="s">
        <v>21</v>
      </c>
      <c r="E32" s="132" t="s">
        <v>21</v>
      </c>
      <c r="F32" s="260">
        <v>0</v>
      </c>
      <c r="G32" s="246"/>
      <c r="H32" s="246"/>
      <c r="I32" s="246"/>
    </row>
    <row r="33" spans="2:9" ht="19.899999999999999" customHeight="1" x14ac:dyDescent="0.25">
      <c r="B33" s="251" t="s">
        <v>46</v>
      </c>
      <c r="C33" s="250" t="s">
        <v>23</v>
      </c>
      <c r="D33" s="132" t="s">
        <v>21</v>
      </c>
      <c r="E33" s="132" t="s">
        <v>21</v>
      </c>
      <c r="F33" s="260">
        <v>0</v>
      </c>
      <c r="G33" s="246"/>
      <c r="H33" s="246"/>
      <c r="I33" s="246"/>
    </row>
    <row r="34" spans="2:9" ht="19.899999999999999" customHeight="1" x14ac:dyDescent="0.25">
      <c r="B34" s="251" t="s">
        <v>47</v>
      </c>
      <c r="C34" s="250" t="s">
        <v>23</v>
      </c>
      <c r="D34" s="132" t="s">
        <v>21</v>
      </c>
      <c r="E34" s="132" t="s">
        <v>21</v>
      </c>
      <c r="F34" s="260">
        <v>0</v>
      </c>
      <c r="G34" s="246"/>
      <c r="H34" s="246"/>
      <c r="I34" s="246"/>
    </row>
    <row r="35" spans="2:9" ht="19.899999999999999" customHeight="1" x14ac:dyDescent="0.25">
      <c r="B35" s="251" t="s">
        <v>48</v>
      </c>
      <c r="C35" s="250" t="s">
        <v>23</v>
      </c>
      <c r="D35" s="132" t="s">
        <v>21</v>
      </c>
      <c r="E35" s="132" t="s">
        <v>21</v>
      </c>
      <c r="F35" s="260">
        <v>0</v>
      </c>
      <c r="G35" s="246"/>
      <c r="H35" s="246"/>
      <c r="I35" s="246"/>
    </row>
    <row r="36" spans="2:9" ht="19.899999999999999" customHeight="1" x14ac:dyDescent="0.25">
      <c r="B36" s="252"/>
      <c r="C36" s="253"/>
      <c r="D36" s="256"/>
      <c r="E36" s="256"/>
      <c r="F36" s="262"/>
      <c r="G36" s="246"/>
      <c r="H36" s="246"/>
      <c r="I36" s="246"/>
    </row>
    <row r="37" spans="2:9" ht="60" customHeight="1" x14ac:dyDescent="0.25">
      <c r="B37" s="251" t="s">
        <v>49</v>
      </c>
      <c r="C37" s="250" t="s">
        <v>7</v>
      </c>
      <c r="D37" s="132" t="s">
        <v>50</v>
      </c>
      <c r="E37" s="132" t="s">
        <v>9</v>
      </c>
      <c r="F37" s="258" t="e">
        <f>#REF!</f>
        <v>#REF!</v>
      </c>
      <c r="G37" s="247"/>
      <c r="H37" s="248"/>
      <c r="I37" s="249"/>
    </row>
    <row r="38" spans="2:9" ht="60" customHeight="1" x14ac:dyDescent="0.25">
      <c r="B38" s="251" t="s">
        <v>51</v>
      </c>
      <c r="C38" s="250" t="s">
        <v>11</v>
      </c>
      <c r="D38" s="132" t="s">
        <v>50</v>
      </c>
      <c r="E38" s="132" t="s">
        <v>12</v>
      </c>
      <c r="F38" s="258" t="e">
        <f>#REF!</f>
        <v>#REF!</v>
      </c>
      <c r="G38" s="247"/>
      <c r="H38" s="248"/>
      <c r="I38" s="249"/>
    </row>
    <row r="39" spans="2:9" ht="60" customHeight="1" x14ac:dyDescent="0.25">
      <c r="B39" s="251" t="s">
        <v>52</v>
      </c>
      <c r="C39" s="250" t="s">
        <v>14</v>
      </c>
      <c r="D39" s="132" t="s">
        <v>50</v>
      </c>
      <c r="E39" s="132" t="s">
        <v>12</v>
      </c>
      <c r="F39" s="258" t="e">
        <f>#REF!</f>
        <v>#REF!</v>
      </c>
      <c r="G39" s="247"/>
      <c r="H39" s="248"/>
      <c r="I39" s="249"/>
    </row>
    <row r="40" spans="2:9" ht="60" customHeight="1" x14ac:dyDescent="0.25">
      <c r="B40" s="251" t="s">
        <v>53</v>
      </c>
      <c r="C40" s="250" t="s">
        <v>16</v>
      </c>
      <c r="D40" s="132" t="s">
        <v>50</v>
      </c>
      <c r="E40" s="132" t="s">
        <v>9</v>
      </c>
      <c r="F40" s="259" t="e">
        <f>SUM(#REF!)</f>
        <v>#REF!</v>
      </c>
      <c r="G40" s="246"/>
      <c r="H40" s="246"/>
      <c r="I40" s="246"/>
    </row>
    <row r="41" spans="2:9" ht="60" customHeight="1" x14ac:dyDescent="0.25">
      <c r="B41" s="251" t="s">
        <v>54</v>
      </c>
      <c r="C41" s="250" t="s">
        <v>18</v>
      </c>
      <c r="D41" s="132" t="s">
        <v>50</v>
      </c>
      <c r="E41" s="132" t="s">
        <v>9</v>
      </c>
      <c r="F41" s="259" t="e">
        <f>SUM(#REF!)</f>
        <v>#REF!</v>
      </c>
      <c r="G41" s="246"/>
      <c r="H41" s="246"/>
      <c r="I41" s="246"/>
    </row>
    <row r="42" spans="2:9" ht="19.899999999999999" customHeight="1" x14ac:dyDescent="0.25">
      <c r="B42" s="251" t="s">
        <v>55</v>
      </c>
      <c r="C42" s="250" t="s">
        <v>20</v>
      </c>
      <c r="D42" s="132" t="s">
        <v>21</v>
      </c>
      <c r="E42" s="132" t="s">
        <v>21</v>
      </c>
      <c r="F42" s="260">
        <v>0</v>
      </c>
    </row>
    <row r="43" spans="2:9" ht="19.899999999999999" customHeight="1" x14ac:dyDescent="0.25">
      <c r="B43" s="251" t="s">
        <v>56</v>
      </c>
      <c r="C43" s="250" t="s">
        <v>23</v>
      </c>
      <c r="D43" s="132" t="s">
        <v>21</v>
      </c>
      <c r="E43" s="132" t="s">
        <v>21</v>
      </c>
      <c r="F43" s="260">
        <v>0</v>
      </c>
    </row>
    <row r="44" spans="2:9" ht="19.899999999999999" customHeight="1" x14ac:dyDescent="0.25">
      <c r="B44" s="251" t="s">
        <v>57</v>
      </c>
      <c r="C44" s="250" t="s">
        <v>23</v>
      </c>
      <c r="D44" s="132" t="s">
        <v>21</v>
      </c>
      <c r="E44" s="132" t="s">
        <v>21</v>
      </c>
      <c r="F44" s="260">
        <v>0</v>
      </c>
    </row>
    <row r="45" spans="2:9" ht="19.899999999999999" customHeight="1" x14ac:dyDescent="0.25">
      <c r="B45" s="251" t="s">
        <v>58</v>
      </c>
      <c r="C45" s="250" t="s">
        <v>23</v>
      </c>
      <c r="D45" s="132" t="s">
        <v>21</v>
      </c>
      <c r="E45" s="132" t="s">
        <v>21</v>
      </c>
      <c r="F45" s="260">
        <v>0</v>
      </c>
    </row>
    <row r="46" spans="2:9" ht="19.899999999999999" customHeight="1" thickBot="1" x14ac:dyDescent="0.3">
      <c r="B46" s="254" t="s">
        <v>59</v>
      </c>
      <c r="C46" s="255" t="s">
        <v>23</v>
      </c>
      <c r="D46" s="257" t="s">
        <v>21</v>
      </c>
      <c r="E46" s="257" t="s">
        <v>21</v>
      </c>
      <c r="F46" s="263">
        <v>0</v>
      </c>
    </row>
  </sheetData>
  <mergeCells count="1">
    <mergeCell ref="B2:F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38"/>
  <sheetViews>
    <sheetView workbookViewId="0">
      <selection activeCell="H4" sqref="H4"/>
    </sheetView>
  </sheetViews>
  <sheetFormatPr defaultColWidth="8.85546875" defaultRowHeight="15" x14ac:dyDescent="0.25"/>
  <cols>
    <col min="1" max="1" width="2.7109375" customWidth="1"/>
    <col min="2" max="2" width="11.5703125" style="128" customWidth="1"/>
    <col min="3" max="3" width="31.42578125" customWidth="1"/>
    <col min="4" max="4" width="19.140625" customWidth="1"/>
    <col min="5" max="5" width="12.85546875" customWidth="1"/>
    <col min="6" max="6" width="20.7109375" customWidth="1"/>
    <col min="7" max="7" width="11.42578125" customWidth="1"/>
    <col min="8" max="9" width="20.7109375" style="129" customWidth="1"/>
  </cols>
  <sheetData>
    <row r="1" spans="2:9" ht="15.75" thickBot="1" x14ac:dyDescent="0.3"/>
    <row r="2" spans="2:9" s="141" customFormat="1" ht="30" customHeight="1" thickBot="1" x14ac:dyDescent="0.3">
      <c r="B2" s="314" t="s">
        <v>60</v>
      </c>
      <c r="C2" s="314"/>
      <c r="D2" s="314"/>
      <c r="E2" s="314"/>
      <c r="F2" s="314"/>
      <c r="G2" s="314"/>
      <c r="H2" s="314"/>
      <c r="I2" s="314"/>
    </row>
    <row r="3" spans="2:9" ht="30.75" thickBot="1" x14ac:dyDescent="0.3">
      <c r="B3" s="146" t="s">
        <v>1</v>
      </c>
      <c r="C3" s="147" t="s">
        <v>2</v>
      </c>
      <c r="D3" s="147" t="s">
        <v>3</v>
      </c>
      <c r="E3" s="147" t="s">
        <v>4</v>
      </c>
      <c r="F3" s="147" t="s">
        <v>61</v>
      </c>
      <c r="G3" s="147" t="s">
        <v>62</v>
      </c>
      <c r="H3" s="148" t="s">
        <v>63</v>
      </c>
      <c r="I3" s="148" t="s">
        <v>5</v>
      </c>
    </row>
    <row r="4" spans="2:9" ht="60" customHeight="1" thickBot="1" x14ac:dyDescent="0.3">
      <c r="B4" s="150" t="s">
        <v>6</v>
      </c>
      <c r="C4" s="151" t="s">
        <v>7</v>
      </c>
      <c r="D4" s="152" t="s">
        <v>8</v>
      </c>
      <c r="E4" s="152" t="s">
        <v>9</v>
      </c>
      <c r="F4" s="152">
        <v>1</v>
      </c>
      <c r="G4" s="152" t="s">
        <v>64</v>
      </c>
      <c r="H4" s="153">
        <f>'X001 Reseller Serv Labor Sum'!D4</f>
        <v>8645</v>
      </c>
      <c r="I4" s="154">
        <f>F4*H4</f>
        <v>8645</v>
      </c>
    </row>
    <row r="5" spans="2:9" ht="60" customHeight="1" thickBot="1" x14ac:dyDescent="0.3">
      <c r="B5" s="150" t="s">
        <v>10</v>
      </c>
      <c r="C5" s="151" t="s">
        <v>11</v>
      </c>
      <c r="D5" s="152" t="s">
        <v>8</v>
      </c>
      <c r="E5" s="152" t="s">
        <v>12</v>
      </c>
      <c r="F5" s="152">
        <v>1</v>
      </c>
      <c r="G5" s="152" t="s">
        <v>64</v>
      </c>
      <c r="H5" s="153">
        <v>0</v>
      </c>
      <c r="I5" s="154">
        <f t="shared" ref="I5:I6" si="0">F5*H5</f>
        <v>0</v>
      </c>
    </row>
    <row r="6" spans="2:9" ht="60" customHeight="1" thickBot="1" x14ac:dyDescent="0.3">
      <c r="B6" s="150" t="s">
        <v>13</v>
      </c>
      <c r="C6" s="151" t="s">
        <v>14</v>
      </c>
      <c r="D6" s="152" t="s">
        <v>8</v>
      </c>
      <c r="E6" s="152" t="s">
        <v>12</v>
      </c>
      <c r="F6" s="152">
        <v>1</v>
      </c>
      <c r="G6" s="152" t="s">
        <v>64</v>
      </c>
      <c r="H6" s="153" t="e">
        <f>'x003 Totals'!H5</f>
        <v>#REF!</v>
      </c>
      <c r="I6" s="154" t="e">
        <f t="shared" si="0"/>
        <v>#REF!</v>
      </c>
    </row>
    <row r="7" spans="2:9" ht="60" customHeight="1" thickBot="1" x14ac:dyDescent="0.3">
      <c r="B7" s="150" t="s">
        <v>15</v>
      </c>
      <c r="C7" s="151" t="s">
        <v>16</v>
      </c>
      <c r="D7" s="152" t="s">
        <v>8</v>
      </c>
      <c r="E7" s="152" t="s">
        <v>9</v>
      </c>
      <c r="F7" s="155"/>
      <c r="G7" s="155"/>
      <c r="H7" s="245">
        <v>0</v>
      </c>
      <c r="I7" s="156"/>
    </row>
    <row r="8" spans="2:9" ht="19.899999999999999" customHeight="1" x14ac:dyDescent="0.25">
      <c r="B8" s="142" t="s">
        <v>65</v>
      </c>
      <c r="C8" s="143" t="s">
        <v>66</v>
      </c>
      <c r="D8" s="144" t="s">
        <v>8</v>
      </c>
      <c r="E8" s="144" t="s">
        <v>9</v>
      </c>
      <c r="F8" s="270">
        <f>'AWS Services Totals'!I95</f>
        <v>103410</v>
      </c>
      <c r="G8" s="144" t="s">
        <v>67</v>
      </c>
      <c r="H8" s="149">
        <v>0</v>
      </c>
      <c r="I8" s="145">
        <f t="shared" ref="I8:I25" si="1">F8*$H$7</f>
        <v>0</v>
      </c>
    </row>
    <row r="9" spans="2:9" ht="19.899999999999999" customHeight="1" x14ac:dyDescent="0.25">
      <c r="B9" s="130" t="s">
        <v>68</v>
      </c>
      <c r="C9" s="131" t="s">
        <v>69</v>
      </c>
      <c r="D9" s="132" t="s">
        <v>8</v>
      </c>
      <c r="E9" s="132" t="s">
        <v>9</v>
      </c>
      <c r="F9" s="271">
        <f>'AWS Services Totals'!I32</f>
        <v>1361160</v>
      </c>
      <c r="G9" s="132" t="s">
        <v>67</v>
      </c>
      <c r="H9" s="135">
        <v>0</v>
      </c>
      <c r="I9" s="133">
        <f>F9*$H$7</f>
        <v>0</v>
      </c>
    </row>
    <row r="10" spans="2:9" ht="19.899999999999999" customHeight="1" x14ac:dyDescent="0.25">
      <c r="B10" s="130" t="s">
        <v>70</v>
      </c>
      <c r="C10" s="131" t="s">
        <v>71</v>
      </c>
      <c r="D10" s="132" t="s">
        <v>8</v>
      </c>
      <c r="E10" s="132" t="s">
        <v>9</v>
      </c>
      <c r="F10" s="271">
        <f>'AWS Services Totals'!I50</f>
        <v>94800</v>
      </c>
      <c r="G10" s="132" t="s">
        <v>67</v>
      </c>
      <c r="H10" s="135">
        <v>0</v>
      </c>
      <c r="I10" s="133">
        <f t="shared" si="1"/>
        <v>0</v>
      </c>
    </row>
    <row r="11" spans="2:9" ht="19.899999999999999" customHeight="1" x14ac:dyDescent="0.25">
      <c r="B11" s="130" t="s">
        <v>72</v>
      </c>
      <c r="C11" s="131" t="s">
        <v>73</v>
      </c>
      <c r="D11" s="132" t="s">
        <v>8</v>
      </c>
      <c r="E11" s="132" t="s">
        <v>9</v>
      </c>
      <c r="F11" s="271">
        <f>'AWS Services Totals'!I59</f>
        <v>274200</v>
      </c>
      <c r="G11" s="132" t="s">
        <v>67</v>
      </c>
      <c r="H11" s="135">
        <v>0</v>
      </c>
      <c r="I11" s="133">
        <f t="shared" si="1"/>
        <v>0</v>
      </c>
    </row>
    <row r="12" spans="2:9" ht="19.899999999999999" customHeight="1" x14ac:dyDescent="0.25">
      <c r="B12" s="130" t="s">
        <v>74</v>
      </c>
      <c r="C12" s="131" t="s">
        <v>75</v>
      </c>
      <c r="D12" s="132" t="s">
        <v>8</v>
      </c>
      <c r="E12" s="132" t="s">
        <v>9</v>
      </c>
      <c r="F12" s="271">
        <v>0</v>
      </c>
      <c r="G12" s="132" t="s">
        <v>67</v>
      </c>
      <c r="H12" s="135">
        <v>0</v>
      </c>
      <c r="I12" s="133">
        <f t="shared" si="1"/>
        <v>0</v>
      </c>
    </row>
    <row r="13" spans="2:9" ht="19.899999999999999" customHeight="1" x14ac:dyDescent="0.25">
      <c r="B13" s="130" t="s">
        <v>76</v>
      </c>
      <c r="C13" s="131" t="s">
        <v>77</v>
      </c>
      <c r="D13" s="132" t="s">
        <v>8</v>
      </c>
      <c r="E13" s="132" t="s">
        <v>9</v>
      </c>
      <c r="F13" s="271">
        <v>0</v>
      </c>
      <c r="G13" s="132" t="s">
        <v>67</v>
      </c>
      <c r="H13" s="135">
        <v>0</v>
      </c>
      <c r="I13" s="133">
        <f t="shared" si="1"/>
        <v>0</v>
      </c>
    </row>
    <row r="14" spans="2:9" ht="19.899999999999999" customHeight="1" x14ac:dyDescent="0.25">
      <c r="B14" s="130" t="s">
        <v>78</v>
      </c>
      <c r="C14" s="131" t="s">
        <v>79</v>
      </c>
      <c r="D14" s="132" t="s">
        <v>8</v>
      </c>
      <c r="E14" s="132" t="s">
        <v>9</v>
      </c>
      <c r="F14" s="271">
        <f>'AWS Services Totals'!I14</f>
        <v>667800</v>
      </c>
      <c r="G14" s="132" t="s">
        <v>67</v>
      </c>
      <c r="H14" s="135">
        <v>0</v>
      </c>
      <c r="I14" s="133">
        <f t="shared" si="1"/>
        <v>0</v>
      </c>
    </row>
    <row r="15" spans="2:9" ht="19.899999999999999" customHeight="1" x14ac:dyDescent="0.25">
      <c r="B15" s="130" t="s">
        <v>80</v>
      </c>
      <c r="C15" s="131" t="s">
        <v>81</v>
      </c>
      <c r="D15" s="132" t="s">
        <v>8</v>
      </c>
      <c r="E15" s="132" t="s">
        <v>9</v>
      </c>
      <c r="F15" s="271">
        <v>0</v>
      </c>
      <c r="G15" s="132" t="s">
        <v>67</v>
      </c>
      <c r="H15" s="135">
        <v>0</v>
      </c>
      <c r="I15" s="133">
        <f t="shared" si="1"/>
        <v>0</v>
      </c>
    </row>
    <row r="16" spans="2:9" ht="19.899999999999999" customHeight="1" x14ac:dyDescent="0.25">
      <c r="B16" s="130" t="s">
        <v>82</v>
      </c>
      <c r="C16" s="131" t="s">
        <v>83</v>
      </c>
      <c r="D16" s="132" t="s">
        <v>8</v>
      </c>
      <c r="E16" s="132" t="s">
        <v>9</v>
      </c>
      <c r="F16" s="271">
        <f>'AWS Services Totals'!I23</f>
        <v>2535</v>
      </c>
      <c r="G16" s="132" t="s">
        <v>67</v>
      </c>
      <c r="H16" s="135">
        <v>0</v>
      </c>
      <c r="I16" s="133">
        <f t="shared" si="1"/>
        <v>0</v>
      </c>
    </row>
    <row r="17" spans="2:9" ht="19.899999999999999" customHeight="1" x14ac:dyDescent="0.25">
      <c r="B17" s="130" t="s">
        <v>84</v>
      </c>
      <c r="C17" s="131" t="s">
        <v>85</v>
      </c>
      <c r="D17" s="132" t="s">
        <v>8</v>
      </c>
      <c r="E17" s="132" t="s">
        <v>9</v>
      </c>
      <c r="F17" s="271">
        <f>'AWS Services Totals'!I41</f>
        <v>937390</v>
      </c>
      <c r="G17" s="132" t="s">
        <v>67</v>
      </c>
      <c r="H17" s="135">
        <v>0</v>
      </c>
      <c r="I17" s="133">
        <f t="shared" si="1"/>
        <v>0</v>
      </c>
    </row>
    <row r="18" spans="2:9" ht="19.899999999999999" customHeight="1" x14ac:dyDescent="0.25">
      <c r="B18" s="130" t="s">
        <v>86</v>
      </c>
      <c r="C18" s="131" t="s">
        <v>87</v>
      </c>
      <c r="D18" s="132" t="s">
        <v>8</v>
      </c>
      <c r="E18" s="132" t="s">
        <v>9</v>
      </c>
      <c r="F18" s="271">
        <f>'AWS Services Totals'!I68</f>
        <v>159195</v>
      </c>
      <c r="G18" s="132" t="s">
        <v>67</v>
      </c>
      <c r="H18" s="135">
        <v>0</v>
      </c>
      <c r="I18" s="133">
        <f t="shared" si="1"/>
        <v>0</v>
      </c>
    </row>
    <row r="19" spans="2:9" ht="19.899999999999999" customHeight="1" x14ac:dyDescent="0.25">
      <c r="B19" s="130" t="s">
        <v>88</v>
      </c>
      <c r="C19" s="131" t="s">
        <v>89</v>
      </c>
      <c r="D19" s="132" t="s">
        <v>8</v>
      </c>
      <c r="E19" s="132" t="s">
        <v>9</v>
      </c>
      <c r="F19" s="271">
        <f>'AWS Services Totals'!I77</f>
        <v>64420</v>
      </c>
      <c r="G19" s="132" t="s">
        <v>67</v>
      </c>
      <c r="H19" s="135">
        <v>0</v>
      </c>
      <c r="I19" s="133">
        <f t="shared" si="1"/>
        <v>0</v>
      </c>
    </row>
    <row r="20" spans="2:9" ht="19.899999999999999" customHeight="1" x14ac:dyDescent="0.25">
      <c r="B20" s="130" t="s">
        <v>90</v>
      </c>
      <c r="C20" s="131" t="s">
        <v>91</v>
      </c>
      <c r="D20" s="132" t="s">
        <v>8</v>
      </c>
      <c r="E20" s="132" t="s">
        <v>9</v>
      </c>
      <c r="F20" s="271">
        <f>'AWS Services Totals'!I86</f>
        <v>2130</v>
      </c>
      <c r="G20" s="132" t="s">
        <v>67</v>
      </c>
      <c r="H20" s="135">
        <v>0</v>
      </c>
      <c r="I20" s="133">
        <f t="shared" si="1"/>
        <v>0</v>
      </c>
    </row>
    <row r="21" spans="2:9" ht="19.899999999999999" customHeight="1" x14ac:dyDescent="0.25">
      <c r="B21" s="130" t="s">
        <v>92</v>
      </c>
      <c r="C21" s="131" t="s">
        <v>93</v>
      </c>
      <c r="D21" s="132" t="s">
        <v>8</v>
      </c>
      <c r="E21" s="132" t="s">
        <v>9</v>
      </c>
      <c r="F21" s="271">
        <f>'AWS Services Totals'!I104</f>
        <v>12310</v>
      </c>
      <c r="G21" s="132" t="s">
        <v>67</v>
      </c>
      <c r="H21" s="135">
        <v>0</v>
      </c>
      <c r="I21" s="133">
        <f t="shared" si="1"/>
        <v>0</v>
      </c>
    </row>
    <row r="22" spans="2:9" ht="19.899999999999999" customHeight="1" x14ac:dyDescent="0.25">
      <c r="B22" s="130" t="s">
        <v>94</v>
      </c>
      <c r="C22" s="131" t="s">
        <v>95</v>
      </c>
      <c r="D22" s="132" t="s">
        <v>8</v>
      </c>
      <c r="E22" s="132" t="s">
        <v>9</v>
      </c>
      <c r="F22" s="271">
        <f>'AWS Services Totals'!I113</f>
        <v>702145</v>
      </c>
      <c r="G22" s="132" t="s">
        <v>67</v>
      </c>
      <c r="H22" s="135">
        <v>0</v>
      </c>
      <c r="I22" s="133">
        <f t="shared" si="1"/>
        <v>0</v>
      </c>
    </row>
    <row r="23" spans="2:9" ht="19.899999999999999" customHeight="1" x14ac:dyDescent="0.25">
      <c r="B23" s="130" t="s">
        <v>96</v>
      </c>
      <c r="C23" s="131" t="s">
        <v>97</v>
      </c>
      <c r="D23" s="132" t="s">
        <v>8</v>
      </c>
      <c r="E23" s="132" t="s">
        <v>9</v>
      </c>
      <c r="F23" s="271">
        <f>'AWS Services Totals'!I122</f>
        <v>154855</v>
      </c>
      <c r="G23" s="132" t="s">
        <v>67</v>
      </c>
      <c r="H23" s="135">
        <v>0</v>
      </c>
      <c r="I23" s="133">
        <f t="shared" si="1"/>
        <v>0</v>
      </c>
    </row>
    <row r="24" spans="2:9" ht="19.899999999999999" customHeight="1" x14ac:dyDescent="0.25">
      <c r="B24" s="130" t="s">
        <v>98</v>
      </c>
      <c r="C24" s="131" t="s">
        <v>99</v>
      </c>
      <c r="D24" s="132" t="s">
        <v>8</v>
      </c>
      <c r="E24" s="132" t="s">
        <v>9</v>
      </c>
      <c r="F24" s="271">
        <f>'AWS Services Totals'!I131</f>
        <v>213675</v>
      </c>
      <c r="G24" s="132" t="s">
        <v>67</v>
      </c>
      <c r="H24" s="135">
        <v>0</v>
      </c>
      <c r="I24" s="133">
        <f t="shared" si="1"/>
        <v>0</v>
      </c>
    </row>
    <row r="25" spans="2:9" ht="19.899999999999999" customHeight="1" thickBot="1" x14ac:dyDescent="0.3">
      <c r="B25" s="157" t="s">
        <v>100</v>
      </c>
      <c r="C25" s="158" t="s">
        <v>101</v>
      </c>
      <c r="D25" s="159" t="s">
        <v>8</v>
      </c>
      <c r="E25" s="159" t="s">
        <v>9</v>
      </c>
      <c r="F25" s="272">
        <f>'AWS Services Totals'!I140</f>
        <v>363075</v>
      </c>
      <c r="G25" s="159" t="s">
        <v>67</v>
      </c>
      <c r="H25" s="160">
        <v>0</v>
      </c>
      <c r="I25" s="161">
        <f t="shared" si="1"/>
        <v>0</v>
      </c>
    </row>
    <row r="26" spans="2:9" ht="60" customHeight="1" thickBot="1" x14ac:dyDescent="0.3">
      <c r="B26" s="185" t="s">
        <v>17</v>
      </c>
      <c r="C26" s="185" t="s">
        <v>18</v>
      </c>
      <c r="D26" s="186" t="s">
        <v>8</v>
      </c>
      <c r="E26" s="186" t="s">
        <v>9</v>
      </c>
      <c r="F26" s="155"/>
      <c r="G26" s="155"/>
      <c r="H26" s="153">
        <v>1</v>
      </c>
      <c r="I26" s="156"/>
    </row>
    <row r="27" spans="2:9" ht="19.899999999999999" customHeight="1" x14ac:dyDescent="0.25">
      <c r="B27" s="143" t="s">
        <v>102</v>
      </c>
      <c r="C27" s="143" t="s">
        <v>66</v>
      </c>
      <c r="D27" s="144" t="s">
        <v>8</v>
      </c>
      <c r="E27" s="144" t="s">
        <v>9</v>
      </c>
      <c r="F27" s="270">
        <f>'MAG Azure Totals'!C23</f>
        <v>40.5</v>
      </c>
      <c r="G27" s="144" t="s">
        <v>67</v>
      </c>
      <c r="H27" s="162">
        <v>0</v>
      </c>
      <c r="I27" s="145">
        <f>F27*$H$26</f>
        <v>40.5</v>
      </c>
    </row>
    <row r="28" spans="2:9" ht="19.899999999999999" customHeight="1" x14ac:dyDescent="0.25">
      <c r="B28" s="131" t="s">
        <v>103</v>
      </c>
      <c r="C28" s="131" t="s">
        <v>69</v>
      </c>
      <c r="D28" s="132" t="s">
        <v>8</v>
      </c>
      <c r="E28" s="132" t="s">
        <v>9</v>
      </c>
      <c r="F28" s="271">
        <v>0</v>
      </c>
      <c r="G28" s="132" t="s">
        <v>67</v>
      </c>
      <c r="H28" s="134">
        <v>0</v>
      </c>
      <c r="I28" s="133">
        <f t="shared" ref="I28:I33" si="2">F28*$H$26</f>
        <v>0</v>
      </c>
    </row>
    <row r="29" spans="2:9" ht="19.899999999999999" customHeight="1" x14ac:dyDescent="0.25">
      <c r="B29" s="131" t="s">
        <v>104</v>
      </c>
      <c r="C29" s="131" t="s">
        <v>71</v>
      </c>
      <c r="D29" s="132" t="s">
        <v>8</v>
      </c>
      <c r="E29" s="132" t="s">
        <v>9</v>
      </c>
      <c r="F29" s="271">
        <v>0</v>
      </c>
      <c r="G29" s="132" t="s">
        <v>67</v>
      </c>
      <c r="H29" s="134">
        <v>0</v>
      </c>
      <c r="I29" s="133">
        <f t="shared" si="2"/>
        <v>0</v>
      </c>
    </row>
    <row r="30" spans="2:9" ht="19.899999999999999" customHeight="1" x14ac:dyDescent="0.25">
      <c r="B30" s="131" t="s">
        <v>105</v>
      </c>
      <c r="C30" s="131" t="s">
        <v>73</v>
      </c>
      <c r="D30" s="132" t="s">
        <v>8</v>
      </c>
      <c r="E30" s="132" t="s">
        <v>9</v>
      </c>
      <c r="F30" s="271">
        <f>'MAG Azure Totals'!C14</f>
        <v>900</v>
      </c>
      <c r="G30" s="132" t="s">
        <v>67</v>
      </c>
      <c r="H30" s="134">
        <v>0</v>
      </c>
      <c r="I30" s="133">
        <f t="shared" si="2"/>
        <v>900</v>
      </c>
    </row>
    <row r="31" spans="2:9" ht="19.899999999999999" customHeight="1" x14ac:dyDescent="0.25">
      <c r="B31" s="131" t="s">
        <v>106</v>
      </c>
      <c r="C31" s="131" t="s">
        <v>75</v>
      </c>
      <c r="D31" s="132" t="s">
        <v>8</v>
      </c>
      <c r="E31" s="132" t="s">
        <v>9</v>
      </c>
      <c r="F31" s="271">
        <v>0</v>
      </c>
      <c r="G31" s="132" t="s">
        <v>67</v>
      </c>
      <c r="H31" s="134">
        <v>0</v>
      </c>
      <c r="I31" s="133">
        <f t="shared" si="2"/>
        <v>0</v>
      </c>
    </row>
    <row r="32" spans="2:9" ht="19.899999999999999" customHeight="1" x14ac:dyDescent="0.25">
      <c r="B32" s="130" t="s">
        <v>107</v>
      </c>
      <c r="C32" s="131" t="s">
        <v>77</v>
      </c>
      <c r="D32" s="132" t="s">
        <v>8</v>
      </c>
      <c r="E32" s="132" t="s">
        <v>9</v>
      </c>
      <c r="F32" s="271">
        <v>0</v>
      </c>
      <c r="G32" s="132" t="s">
        <v>67</v>
      </c>
      <c r="H32" s="134">
        <v>0</v>
      </c>
      <c r="I32" s="133">
        <f t="shared" si="2"/>
        <v>0</v>
      </c>
    </row>
    <row r="33" spans="2:9" ht="19.899999999999999" customHeight="1" thickBot="1" x14ac:dyDescent="0.3">
      <c r="B33" s="157" t="s">
        <v>108</v>
      </c>
      <c r="C33" s="158" t="s">
        <v>81</v>
      </c>
      <c r="D33" s="159" t="s">
        <v>8</v>
      </c>
      <c r="E33" s="159" t="s">
        <v>9</v>
      </c>
      <c r="F33" s="272">
        <v>0</v>
      </c>
      <c r="G33" s="159" t="s">
        <v>67</v>
      </c>
      <c r="H33" s="163">
        <v>0</v>
      </c>
      <c r="I33" s="161">
        <f t="shared" si="2"/>
        <v>0</v>
      </c>
    </row>
    <row r="34" spans="2:9" ht="19.899999999999999" customHeight="1" x14ac:dyDescent="0.25">
      <c r="B34" s="167" t="s">
        <v>19</v>
      </c>
      <c r="C34" s="168" t="s">
        <v>20</v>
      </c>
      <c r="D34" s="169" t="s">
        <v>21</v>
      </c>
      <c r="E34" s="169" t="s">
        <v>21</v>
      </c>
      <c r="F34" s="164"/>
      <c r="G34" s="164"/>
      <c r="H34" s="165"/>
      <c r="I34" s="166"/>
    </row>
    <row r="35" spans="2:9" ht="19.899999999999999" customHeight="1" x14ac:dyDescent="0.25">
      <c r="B35" s="170" t="s">
        <v>22</v>
      </c>
      <c r="C35" s="171" t="s">
        <v>23</v>
      </c>
      <c r="D35" s="172" t="s">
        <v>21</v>
      </c>
      <c r="E35" s="172" t="s">
        <v>21</v>
      </c>
      <c r="F35" s="136"/>
      <c r="G35" s="136"/>
      <c r="H35" s="134"/>
      <c r="I35" s="137"/>
    </row>
    <row r="36" spans="2:9" ht="19.899999999999999" customHeight="1" x14ac:dyDescent="0.25">
      <c r="B36" s="170" t="s">
        <v>24</v>
      </c>
      <c r="C36" s="171" t="s">
        <v>23</v>
      </c>
      <c r="D36" s="172" t="s">
        <v>21</v>
      </c>
      <c r="E36" s="172" t="s">
        <v>21</v>
      </c>
      <c r="F36" s="136"/>
      <c r="G36" s="136"/>
      <c r="H36" s="134"/>
      <c r="I36" s="137"/>
    </row>
    <row r="37" spans="2:9" ht="19.899999999999999" customHeight="1" x14ac:dyDescent="0.25">
      <c r="B37" s="170" t="s">
        <v>25</v>
      </c>
      <c r="C37" s="171" t="s">
        <v>23</v>
      </c>
      <c r="D37" s="172" t="s">
        <v>21</v>
      </c>
      <c r="E37" s="172" t="s">
        <v>21</v>
      </c>
      <c r="F37" s="136"/>
      <c r="G37" s="136"/>
      <c r="H37" s="134"/>
      <c r="I37" s="137"/>
    </row>
    <row r="38" spans="2:9" ht="19.899999999999999" customHeight="1" thickBot="1" x14ac:dyDescent="0.3">
      <c r="B38" s="173" t="s">
        <v>26</v>
      </c>
      <c r="C38" s="174" t="s">
        <v>23</v>
      </c>
      <c r="D38" s="175" t="s">
        <v>21</v>
      </c>
      <c r="E38" s="175" t="s">
        <v>21</v>
      </c>
      <c r="F38" s="138"/>
      <c r="G38" s="138"/>
      <c r="H38" s="139"/>
      <c r="I38" s="140"/>
    </row>
  </sheetData>
  <mergeCells count="1">
    <mergeCell ref="B2:I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8"/>
  <sheetViews>
    <sheetView topLeftCell="A7" workbookViewId="0">
      <selection activeCell="F30" sqref="F30"/>
    </sheetView>
  </sheetViews>
  <sheetFormatPr defaultColWidth="8.85546875" defaultRowHeight="15" x14ac:dyDescent="0.25"/>
  <cols>
    <col min="1" max="1" width="2.7109375" customWidth="1"/>
    <col min="2" max="2" width="11.5703125" style="128" customWidth="1"/>
    <col min="3" max="3" width="31.42578125" customWidth="1"/>
    <col min="4" max="4" width="19.140625" customWidth="1"/>
    <col min="5" max="5" width="12.85546875" customWidth="1"/>
    <col min="6" max="6" width="20.7109375" customWidth="1"/>
    <col min="7" max="7" width="11.42578125" customWidth="1"/>
    <col min="8" max="9" width="20.7109375" style="129" customWidth="1"/>
  </cols>
  <sheetData>
    <row r="1" spans="2:9" ht="15.75" thickBot="1" x14ac:dyDescent="0.3"/>
    <row r="2" spans="2:9" s="141" customFormat="1" ht="30" customHeight="1" thickBot="1" x14ac:dyDescent="0.3">
      <c r="B2" s="315" t="s">
        <v>109</v>
      </c>
      <c r="C2" s="315"/>
      <c r="D2" s="315"/>
      <c r="E2" s="315"/>
      <c r="F2" s="315"/>
      <c r="G2" s="315"/>
      <c r="H2" s="315"/>
      <c r="I2" s="315"/>
    </row>
    <row r="3" spans="2:9" ht="30.75" thickBot="1" x14ac:dyDescent="0.3">
      <c r="B3" s="146" t="s">
        <v>1</v>
      </c>
      <c r="C3" s="147" t="s">
        <v>2</v>
      </c>
      <c r="D3" s="147" t="s">
        <v>3</v>
      </c>
      <c r="E3" s="147" t="s">
        <v>4</v>
      </c>
      <c r="F3" s="147" t="s">
        <v>61</v>
      </c>
      <c r="G3" s="147" t="s">
        <v>62</v>
      </c>
      <c r="H3" s="148" t="s">
        <v>63</v>
      </c>
      <c r="I3" s="148" t="s">
        <v>5</v>
      </c>
    </row>
    <row r="4" spans="2:9" ht="60" customHeight="1" thickBot="1" x14ac:dyDescent="0.3">
      <c r="B4" s="189" t="s">
        <v>27</v>
      </c>
      <c r="C4" s="190" t="s">
        <v>7</v>
      </c>
      <c r="D4" s="191" t="s">
        <v>28</v>
      </c>
      <c r="E4" s="191" t="s">
        <v>9</v>
      </c>
      <c r="F4" s="152">
        <v>1</v>
      </c>
      <c r="G4" s="152" t="s">
        <v>64</v>
      </c>
      <c r="H4" s="153">
        <f>'X001 Reseller Serv Labor Sum'!D5</f>
        <v>9975</v>
      </c>
      <c r="I4" s="154">
        <f>F4*H4</f>
        <v>9975</v>
      </c>
    </row>
    <row r="5" spans="2:9" ht="60" customHeight="1" thickBot="1" x14ac:dyDescent="0.3">
      <c r="B5" s="189" t="s">
        <v>29</v>
      </c>
      <c r="C5" s="190" t="s">
        <v>11</v>
      </c>
      <c r="D5" s="191" t="s">
        <v>28</v>
      </c>
      <c r="E5" s="191" t="s">
        <v>12</v>
      </c>
      <c r="F5" s="152">
        <v>1</v>
      </c>
      <c r="G5" s="152" t="s">
        <v>64</v>
      </c>
      <c r="H5" s="153">
        <v>0</v>
      </c>
      <c r="I5" s="154">
        <f t="shared" ref="I5:I6" si="0">F5*H5</f>
        <v>0</v>
      </c>
    </row>
    <row r="6" spans="2:9" ht="60" customHeight="1" thickBot="1" x14ac:dyDescent="0.3">
      <c r="B6" s="189" t="s">
        <v>30</v>
      </c>
      <c r="C6" s="190" t="s">
        <v>14</v>
      </c>
      <c r="D6" s="191" t="s">
        <v>28</v>
      </c>
      <c r="E6" s="191" t="s">
        <v>12</v>
      </c>
      <c r="F6" s="152">
        <v>1</v>
      </c>
      <c r="G6" s="152" t="s">
        <v>64</v>
      </c>
      <c r="H6" s="153" t="e">
        <f>'x003 Totals'!H6</f>
        <v>#REF!</v>
      </c>
      <c r="I6" s="154" t="e">
        <f t="shared" si="0"/>
        <v>#REF!</v>
      </c>
    </row>
    <row r="7" spans="2:9" ht="60" customHeight="1" thickBot="1" x14ac:dyDescent="0.3">
      <c r="B7" s="189" t="s">
        <v>110</v>
      </c>
      <c r="C7" s="190" t="s">
        <v>16</v>
      </c>
      <c r="D7" s="191" t="s">
        <v>28</v>
      </c>
      <c r="E7" s="191" t="s">
        <v>9</v>
      </c>
      <c r="F7" s="155"/>
      <c r="G7" s="155"/>
      <c r="H7" s="245">
        <v>0</v>
      </c>
      <c r="I7" s="156"/>
    </row>
    <row r="8" spans="2:9" ht="19.899999999999999" customHeight="1" x14ac:dyDescent="0.25">
      <c r="B8" s="142" t="s">
        <v>111</v>
      </c>
      <c r="C8" s="143" t="s">
        <v>66</v>
      </c>
      <c r="D8" s="144" t="s">
        <v>28</v>
      </c>
      <c r="E8" s="144" t="s">
        <v>9</v>
      </c>
      <c r="F8" s="270">
        <f>'AWS Services Totals'!I96</f>
        <v>102960</v>
      </c>
      <c r="G8" s="144" t="s">
        <v>67</v>
      </c>
      <c r="H8" s="149">
        <v>0</v>
      </c>
      <c r="I8" s="145">
        <f>F8*$H$7</f>
        <v>0</v>
      </c>
    </row>
    <row r="9" spans="2:9" ht="19.899999999999999" customHeight="1" x14ac:dyDescent="0.25">
      <c r="B9" s="130" t="s">
        <v>112</v>
      </c>
      <c r="C9" s="131" t="s">
        <v>69</v>
      </c>
      <c r="D9" s="132" t="s">
        <v>28</v>
      </c>
      <c r="E9" s="132" t="s">
        <v>9</v>
      </c>
      <c r="F9" s="271">
        <f>'AWS Services Totals'!I33</f>
        <v>1359960</v>
      </c>
      <c r="G9" s="132" t="s">
        <v>67</v>
      </c>
      <c r="H9" s="135">
        <v>0</v>
      </c>
      <c r="I9" s="133">
        <f>F9*$H$7</f>
        <v>0</v>
      </c>
    </row>
    <row r="10" spans="2:9" ht="19.899999999999999" customHeight="1" x14ac:dyDescent="0.25">
      <c r="B10" s="130" t="s">
        <v>113</v>
      </c>
      <c r="C10" s="131" t="s">
        <v>71</v>
      </c>
      <c r="D10" s="132" t="s">
        <v>28</v>
      </c>
      <c r="E10" s="132" t="s">
        <v>9</v>
      </c>
      <c r="F10" s="271">
        <f>'AWS Services Totals'!I51</f>
        <v>94200</v>
      </c>
      <c r="G10" s="132" t="s">
        <v>67</v>
      </c>
      <c r="H10" s="135">
        <v>0</v>
      </c>
      <c r="I10" s="133">
        <f t="shared" ref="I10:I25" si="1">F10*$H$7</f>
        <v>0</v>
      </c>
    </row>
    <row r="11" spans="2:9" ht="19.899999999999999" customHeight="1" x14ac:dyDescent="0.25">
      <c r="B11" s="130" t="s">
        <v>114</v>
      </c>
      <c r="C11" s="131" t="s">
        <v>73</v>
      </c>
      <c r="D11" s="132" t="s">
        <v>28</v>
      </c>
      <c r="E11" s="132" t="s">
        <v>9</v>
      </c>
      <c r="F11" s="271">
        <f>'AWS Services Totals'!I60</f>
        <v>274200</v>
      </c>
      <c r="G11" s="132" t="s">
        <v>67</v>
      </c>
      <c r="H11" s="135">
        <v>0</v>
      </c>
      <c r="I11" s="133">
        <f t="shared" si="1"/>
        <v>0</v>
      </c>
    </row>
    <row r="12" spans="2:9" ht="19.899999999999999" customHeight="1" x14ac:dyDescent="0.25">
      <c r="B12" s="130" t="s">
        <v>115</v>
      </c>
      <c r="C12" s="131" t="s">
        <v>75</v>
      </c>
      <c r="D12" s="132" t="s">
        <v>28</v>
      </c>
      <c r="E12" s="132" t="s">
        <v>9</v>
      </c>
      <c r="F12" s="271">
        <v>0</v>
      </c>
      <c r="G12" s="132" t="s">
        <v>67</v>
      </c>
      <c r="H12" s="135">
        <v>0</v>
      </c>
      <c r="I12" s="133">
        <f t="shared" si="1"/>
        <v>0</v>
      </c>
    </row>
    <row r="13" spans="2:9" ht="19.899999999999999" customHeight="1" x14ac:dyDescent="0.25">
      <c r="B13" s="130" t="s">
        <v>116</v>
      </c>
      <c r="C13" s="131" t="s">
        <v>77</v>
      </c>
      <c r="D13" s="132" t="s">
        <v>28</v>
      </c>
      <c r="E13" s="132" t="s">
        <v>9</v>
      </c>
      <c r="F13" s="271">
        <v>0</v>
      </c>
      <c r="G13" s="132" t="s">
        <v>67</v>
      </c>
      <c r="H13" s="135">
        <v>0</v>
      </c>
      <c r="I13" s="133">
        <f t="shared" si="1"/>
        <v>0</v>
      </c>
    </row>
    <row r="14" spans="2:9" ht="19.899999999999999" customHeight="1" x14ac:dyDescent="0.25">
      <c r="B14" s="130" t="s">
        <v>117</v>
      </c>
      <c r="C14" s="131" t="s">
        <v>79</v>
      </c>
      <c r="D14" s="132" t="s">
        <v>28</v>
      </c>
      <c r="E14" s="132" t="s">
        <v>9</v>
      </c>
      <c r="F14" s="271">
        <f>'AWS Services Totals'!I15</f>
        <v>667500</v>
      </c>
      <c r="G14" s="132" t="s">
        <v>67</v>
      </c>
      <c r="H14" s="135">
        <v>0</v>
      </c>
      <c r="I14" s="133">
        <f t="shared" si="1"/>
        <v>0</v>
      </c>
    </row>
    <row r="15" spans="2:9" ht="19.899999999999999" customHeight="1" x14ac:dyDescent="0.25">
      <c r="B15" s="130" t="s">
        <v>118</v>
      </c>
      <c r="C15" s="131" t="s">
        <v>81</v>
      </c>
      <c r="D15" s="132" t="s">
        <v>28</v>
      </c>
      <c r="E15" s="132" t="s">
        <v>9</v>
      </c>
      <c r="F15" s="271">
        <v>0</v>
      </c>
      <c r="G15" s="132" t="s">
        <v>67</v>
      </c>
      <c r="H15" s="135">
        <v>0</v>
      </c>
      <c r="I15" s="133">
        <f t="shared" si="1"/>
        <v>0</v>
      </c>
    </row>
    <row r="16" spans="2:9" ht="19.899999999999999" customHeight="1" x14ac:dyDescent="0.25">
      <c r="B16" s="130" t="s">
        <v>119</v>
      </c>
      <c r="C16" s="131" t="s">
        <v>83</v>
      </c>
      <c r="D16" s="132" t="s">
        <v>28</v>
      </c>
      <c r="E16" s="132" t="s">
        <v>9</v>
      </c>
      <c r="F16" s="271">
        <f>'AWS Services Totals'!I24</f>
        <v>2535</v>
      </c>
      <c r="G16" s="132" t="s">
        <v>67</v>
      </c>
      <c r="H16" s="135">
        <v>0</v>
      </c>
      <c r="I16" s="133">
        <f t="shared" si="1"/>
        <v>0</v>
      </c>
    </row>
    <row r="17" spans="2:9" ht="19.899999999999999" customHeight="1" x14ac:dyDescent="0.25">
      <c r="B17" s="130" t="s">
        <v>120</v>
      </c>
      <c r="C17" s="131" t="s">
        <v>85</v>
      </c>
      <c r="D17" s="132" t="s">
        <v>28</v>
      </c>
      <c r="E17" s="132" t="s">
        <v>9</v>
      </c>
      <c r="F17" s="271">
        <f>'AWS Services Totals'!I42</f>
        <v>937010</v>
      </c>
      <c r="G17" s="132" t="s">
        <v>67</v>
      </c>
      <c r="H17" s="135">
        <v>0</v>
      </c>
      <c r="I17" s="133">
        <f t="shared" si="1"/>
        <v>0</v>
      </c>
    </row>
    <row r="18" spans="2:9" ht="19.899999999999999" customHeight="1" x14ac:dyDescent="0.25">
      <c r="B18" s="130" t="s">
        <v>121</v>
      </c>
      <c r="C18" s="131" t="s">
        <v>87</v>
      </c>
      <c r="D18" s="132" t="s">
        <v>28</v>
      </c>
      <c r="E18" s="132" t="s">
        <v>9</v>
      </c>
      <c r="F18" s="271">
        <f>'AWS Services Totals'!I69</f>
        <v>159195</v>
      </c>
      <c r="G18" s="132" t="s">
        <v>67</v>
      </c>
      <c r="H18" s="135">
        <v>0</v>
      </c>
      <c r="I18" s="133">
        <f t="shared" si="1"/>
        <v>0</v>
      </c>
    </row>
    <row r="19" spans="2:9" ht="19.899999999999999" customHeight="1" x14ac:dyDescent="0.25">
      <c r="B19" s="130" t="s">
        <v>122</v>
      </c>
      <c r="C19" s="131" t="s">
        <v>89</v>
      </c>
      <c r="D19" s="132" t="s">
        <v>28</v>
      </c>
      <c r="E19" s="132" t="s">
        <v>9</v>
      </c>
      <c r="F19" s="271">
        <f>'AWS Services Totals'!I78</f>
        <v>64420</v>
      </c>
      <c r="G19" s="132" t="s">
        <v>67</v>
      </c>
      <c r="H19" s="135">
        <v>0</v>
      </c>
      <c r="I19" s="133">
        <f t="shared" si="1"/>
        <v>0</v>
      </c>
    </row>
    <row r="20" spans="2:9" ht="19.899999999999999" customHeight="1" x14ac:dyDescent="0.25">
      <c r="B20" s="130" t="s">
        <v>123</v>
      </c>
      <c r="C20" s="131" t="s">
        <v>91</v>
      </c>
      <c r="D20" s="132" t="s">
        <v>28</v>
      </c>
      <c r="E20" s="132" t="s">
        <v>9</v>
      </c>
      <c r="F20" s="271">
        <f>'AWS Services Totals'!I87</f>
        <v>2130</v>
      </c>
      <c r="G20" s="132" t="s">
        <v>67</v>
      </c>
      <c r="H20" s="135">
        <v>0</v>
      </c>
      <c r="I20" s="133">
        <f t="shared" si="1"/>
        <v>0</v>
      </c>
    </row>
    <row r="21" spans="2:9" ht="19.899999999999999" customHeight="1" x14ac:dyDescent="0.25">
      <c r="B21" s="130" t="s">
        <v>124</v>
      </c>
      <c r="C21" s="131" t="s">
        <v>93</v>
      </c>
      <c r="D21" s="132" t="s">
        <v>28</v>
      </c>
      <c r="E21" s="132" t="s">
        <v>9</v>
      </c>
      <c r="F21" s="271">
        <f>'AWS Services Totals'!I105</f>
        <v>12310</v>
      </c>
      <c r="G21" s="132" t="s">
        <v>67</v>
      </c>
      <c r="H21" s="135">
        <v>0</v>
      </c>
      <c r="I21" s="133">
        <f t="shared" si="1"/>
        <v>0</v>
      </c>
    </row>
    <row r="22" spans="2:9" ht="19.899999999999999" customHeight="1" x14ac:dyDescent="0.25">
      <c r="B22" s="130" t="s">
        <v>125</v>
      </c>
      <c r="C22" s="131" t="s">
        <v>95</v>
      </c>
      <c r="D22" s="132" t="s">
        <v>28</v>
      </c>
      <c r="E22" s="132" t="s">
        <v>9</v>
      </c>
      <c r="F22" s="271">
        <f>'AWS Services Totals'!I114</f>
        <v>702145</v>
      </c>
      <c r="G22" s="132" t="s">
        <v>67</v>
      </c>
      <c r="H22" s="135">
        <v>0</v>
      </c>
      <c r="I22" s="133">
        <f t="shared" si="1"/>
        <v>0</v>
      </c>
    </row>
    <row r="23" spans="2:9" ht="19.899999999999999" customHeight="1" x14ac:dyDescent="0.25">
      <c r="B23" s="130" t="s">
        <v>126</v>
      </c>
      <c r="C23" s="131" t="s">
        <v>97</v>
      </c>
      <c r="D23" s="132" t="s">
        <v>28</v>
      </c>
      <c r="E23" s="132" t="s">
        <v>9</v>
      </c>
      <c r="F23" s="271">
        <f>'AWS Services Totals'!I123</f>
        <v>154855</v>
      </c>
      <c r="G23" s="132" t="s">
        <v>67</v>
      </c>
      <c r="H23" s="135">
        <v>0</v>
      </c>
      <c r="I23" s="133">
        <f t="shared" si="1"/>
        <v>0</v>
      </c>
    </row>
    <row r="24" spans="2:9" ht="19.899999999999999" customHeight="1" x14ac:dyDescent="0.25">
      <c r="B24" s="130" t="s">
        <v>127</v>
      </c>
      <c r="C24" s="131" t="s">
        <v>99</v>
      </c>
      <c r="D24" s="132" t="s">
        <v>28</v>
      </c>
      <c r="E24" s="132" t="s">
        <v>9</v>
      </c>
      <c r="F24" s="271">
        <f>'AWS Services Totals'!I132</f>
        <v>213675</v>
      </c>
      <c r="G24" s="132" t="s">
        <v>67</v>
      </c>
      <c r="H24" s="135">
        <v>0</v>
      </c>
      <c r="I24" s="133">
        <f t="shared" si="1"/>
        <v>0</v>
      </c>
    </row>
    <row r="25" spans="2:9" ht="19.899999999999999" customHeight="1" thickBot="1" x14ac:dyDescent="0.3">
      <c r="B25" s="157" t="s">
        <v>128</v>
      </c>
      <c r="C25" s="158" t="s">
        <v>101</v>
      </c>
      <c r="D25" s="159" t="s">
        <v>28</v>
      </c>
      <c r="E25" s="159" t="s">
        <v>9</v>
      </c>
      <c r="F25" s="272">
        <f>'AWS Services Totals'!I141</f>
        <v>363075</v>
      </c>
      <c r="G25" s="159" t="s">
        <v>67</v>
      </c>
      <c r="H25" s="160">
        <v>0</v>
      </c>
      <c r="I25" s="161">
        <f t="shared" si="1"/>
        <v>0</v>
      </c>
    </row>
    <row r="26" spans="2:9" ht="60" customHeight="1" thickBot="1" x14ac:dyDescent="0.3">
      <c r="B26" s="187" t="s">
        <v>129</v>
      </c>
      <c r="C26" s="187" t="s">
        <v>18</v>
      </c>
      <c r="D26" s="188" t="s">
        <v>28</v>
      </c>
      <c r="E26" s="188" t="s">
        <v>9</v>
      </c>
      <c r="F26" s="155"/>
      <c r="G26" s="155"/>
      <c r="H26" s="153">
        <v>1</v>
      </c>
      <c r="I26" s="156"/>
    </row>
    <row r="27" spans="2:9" ht="19.899999999999999" customHeight="1" x14ac:dyDescent="0.25">
      <c r="B27" s="143" t="s">
        <v>130</v>
      </c>
      <c r="C27" s="143" t="s">
        <v>66</v>
      </c>
      <c r="D27" s="144" t="s">
        <v>28</v>
      </c>
      <c r="E27" s="144" t="s">
        <v>9</v>
      </c>
      <c r="F27" s="270">
        <f>'MAG Azure Totals'!C24</f>
        <v>0</v>
      </c>
      <c r="G27" s="144" t="s">
        <v>67</v>
      </c>
      <c r="H27" s="149">
        <v>0</v>
      </c>
      <c r="I27" s="145">
        <f>F27*$H$26</f>
        <v>0</v>
      </c>
    </row>
    <row r="28" spans="2:9" ht="19.899999999999999" customHeight="1" x14ac:dyDescent="0.25">
      <c r="B28" s="131" t="s">
        <v>131</v>
      </c>
      <c r="C28" s="131" t="s">
        <v>69</v>
      </c>
      <c r="D28" s="132" t="s">
        <v>28</v>
      </c>
      <c r="E28" s="132" t="s">
        <v>9</v>
      </c>
      <c r="F28" s="271">
        <v>0</v>
      </c>
      <c r="G28" s="132" t="s">
        <v>67</v>
      </c>
      <c r="H28" s="135">
        <v>0</v>
      </c>
      <c r="I28" s="133">
        <f t="shared" ref="I28:I33" si="2">F28*$H$26</f>
        <v>0</v>
      </c>
    </row>
    <row r="29" spans="2:9" ht="19.899999999999999" customHeight="1" x14ac:dyDescent="0.25">
      <c r="B29" s="131" t="s">
        <v>132</v>
      </c>
      <c r="C29" s="131" t="s">
        <v>71</v>
      </c>
      <c r="D29" s="132" t="s">
        <v>28</v>
      </c>
      <c r="E29" s="132" t="s">
        <v>9</v>
      </c>
      <c r="F29" s="271">
        <v>0</v>
      </c>
      <c r="G29" s="132" t="s">
        <v>67</v>
      </c>
      <c r="H29" s="135">
        <v>0</v>
      </c>
      <c r="I29" s="133">
        <f t="shared" si="2"/>
        <v>0</v>
      </c>
    </row>
    <row r="30" spans="2:9" ht="19.899999999999999" customHeight="1" x14ac:dyDescent="0.25">
      <c r="B30" s="131" t="s">
        <v>133</v>
      </c>
      <c r="C30" s="131" t="s">
        <v>73</v>
      </c>
      <c r="D30" s="132" t="s">
        <v>28</v>
      </c>
      <c r="E30" s="132" t="s">
        <v>9</v>
      </c>
      <c r="F30" s="271">
        <f>'MAG Azure Totals'!C15</f>
        <v>90000</v>
      </c>
      <c r="G30" s="132" t="s">
        <v>67</v>
      </c>
      <c r="H30" s="135">
        <v>0</v>
      </c>
      <c r="I30" s="133">
        <f t="shared" si="2"/>
        <v>90000</v>
      </c>
    </row>
    <row r="31" spans="2:9" ht="19.899999999999999" customHeight="1" x14ac:dyDescent="0.25">
      <c r="B31" s="131" t="s">
        <v>134</v>
      </c>
      <c r="C31" s="131" t="s">
        <v>75</v>
      </c>
      <c r="D31" s="132" t="s">
        <v>28</v>
      </c>
      <c r="E31" s="132" t="s">
        <v>9</v>
      </c>
      <c r="F31" s="271">
        <v>0</v>
      </c>
      <c r="G31" s="132" t="s">
        <v>67</v>
      </c>
      <c r="H31" s="135">
        <v>0</v>
      </c>
      <c r="I31" s="133">
        <f t="shared" si="2"/>
        <v>0</v>
      </c>
    </row>
    <row r="32" spans="2:9" ht="19.899999999999999" customHeight="1" x14ac:dyDescent="0.25">
      <c r="B32" s="130" t="s">
        <v>135</v>
      </c>
      <c r="C32" s="131" t="s">
        <v>77</v>
      </c>
      <c r="D32" s="132" t="s">
        <v>28</v>
      </c>
      <c r="E32" s="132" t="s">
        <v>9</v>
      </c>
      <c r="F32" s="271">
        <v>0</v>
      </c>
      <c r="G32" s="132" t="s">
        <v>67</v>
      </c>
      <c r="H32" s="135">
        <v>0</v>
      </c>
      <c r="I32" s="133">
        <f t="shared" si="2"/>
        <v>0</v>
      </c>
    </row>
    <row r="33" spans="2:9" ht="19.899999999999999" customHeight="1" thickBot="1" x14ac:dyDescent="0.3">
      <c r="B33" s="157" t="s">
        <v>136</v>
      </c>
      <c r="C33" s="158" t="s">
        <v>81</v>
      </c>
      <c r="D33" s="159" t="s">
        <v>28</v>
      </c>
      <c r="E33" s="159" t="s">
        <v>9</v>
      </c>
      <c r="F33" s="272">
        <v>0</v>
      </c>
      <c r="G33" s="159" t="s">
        <v>67</v>
      </c>
      <c r="H33" s="160">
        <v>0</v>
      </c>
      <c r="I33" s="161">
        <f t="shared" si="2"/>
        <v>0</v>
      </c>
    </row>
    <row r="34" spans="2:9" ht="19.899999999999999" customHeight="1" x14ac:dyDescent="0.25">
      <c r="B34" s="176" t="s">
        <v>33</v>
      </c>
      <c r="C34" s="177" t="s">
        <v>20</v>
      </c>
      <c r="D34" s="178" t="s">
        <v>21</v>
      </c>
      <c r="E34" s="178" t="s">
        <v>21</v>
      </c>
      <c r="F34" s="164"/>
      <c r="G34" s="164"/>
      <c r="H34" s="166"/>
      <c r="I34" s="166"/>
    </row>
    <row r="35" spans="2:9" ht="19.899999999999999" customHeight="1" x14ac:dyDescent="0.25">
      <c r="B35" s="179" t="s">
        <v>34</v>
      </c>
      <c r="C35" s="180" t="s">
        <v>23</v>
      </c>
      <c r="D35" s="181" t="s">
        <v>21</v>
      </c>
      <c r="E35" s="181" t="s">
        <v>21</v>
      </c>
      <c r="F35" s="136"/>
      <c r="G35" s="136"/>
      <c r="H35" s="137"/>
      <c r="I35" s="137"/>
    </row>
    <row r="36" spans="2:9" ht="19.899999999999999" customHeight="1" x14ac:dyDescent="0.25">
      <c r="B36" s="179" t="s">
        <v>35</v>
      </c>
      <c r="C36" s="180" t="s">
        <v>23</v>
      </c>
      <c r="D36" s="181" t="s">
        <v>21</v>
      </c>
      <c r="E36" s="181" t="s">
        <v>21</v>
      </c>
      <c r="F36" s="136"/>
      <c r="G36" s="136"/>
      <c r="H36" s="137"/>
      <c r="I36" s="137"/>
    </row>
    <row r="37" spans="2:9" ht="19.899999999999999" customHeight="1" x14ac:dyDescent="0.25">
      <c r="B37" s="179" t="s">
        <v>36</v>
      </c>
      <c r="C37" s="180" t="s">
        <v>23</v>
      </c>
      <c r="D37" s="181" t="s">
        <v>21</v>
      </c>
      <c r="E37" s="181" t="s">
        <v>21</v>
      </c>
      <c r="F37" s="136"/>
      <c r="G37" s="136"/>
      <c r="H37" s="137"/>
      <c r="I37" s="137"/>
    </row>
    <row r="38" spans="2:9" ht="19.899999999999999" customHeight="1" thickBot="1" x14ac:dyDescent="0.3">
      <c r="B38" s="182" t="s">
        <v>37</v>
      </c>
      <c r="C38" s="183" t="s">
        <v>23</v>
      </c>
      <c r="D38" s="184" t="s">
        <v>21</v>
      </c>
      <c r="E38" s="184" t="s">
        <v>21</v>
      </c>
      <c r="F38" s="138"/>
      <c r="G38" s="138"/>
      <c r="H38" s="140"/>
      <c r="I38" s="140"/>
    </row>
  </sheetData>
  <mergeCells count="1">
    <mergeCell ref="B2:I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29"/>
  <sheetViews>
    <sheetView topLeftCell="A16" zoomScaleNormal="100" workbookViewId="0">
      <selection activeCell="G15" sqref="G15"/>
    </sheetView>
  </sheetViews>
  <sheetFormatPr defaultColWidth="9.7109375" defaultRowHeight="15" customHeight="1" x14ac:dyDescent="0.25"/>
  <cols>
    <col min="1" max="1" width="2.85546875" style="100" customWidth="1"/>
    <col min="2" max="2" width="40.7109375" style="97" customWidth="1"/>
    <col min="3" max="3" width="17.7109375" style="98" customWidth="1"/>
    <col min="4" max="4" width="17.7109375" style="99" customWidth="1"/>
    <col min="5" max="7" width="17.7109375" style="100" customWidth="1"/>
    <col min="8" max="16384" width="9.7109375" style="100"/>
  </cols>
  <sheetData>
    <row r="1" spans="2:8" ht="15" customHeight="1" thickBot="1" x14ac:dyDescent="0.3"/>
    <row r="2" spans="2:8" ht="15" customHeight="1" thickBot="1" x14ac:dyDescent="0.3">
      <c r="B2" s="316" t="s">
        <v>187</v>
      </c>
      <c r="C2" s="317"/>
      <c r="D2" s="318"/>
    </row>
    <row r="3" spans="2:8" ht="15" customHeight="1" thickBot="1" x14ac:dyDescent="0.3">
      <c r="B3" s="101" t="s">
        <v>188</v>
      </c>
      <c r="C3" s="102" t="s">
        <v>189</v>
      </c>
      <c r="D3" s="103" t="s">
        <v>190</v>
      </c>
    </row>
    <row r="4" spans="2:8" ht="15" customHeight="1" x14ac:dyDescent="0.25">
      <c r="B4" s="104" t="s">
        <v>191</v>
      </c>
      <c r="C4" s="105">
        <f>'x001 Reseller Serv Labor Detail'!H23</f>
        <v>700</v>
      </c>
      <c r="D4" s="106">
        <f>'x001 Reseller Serv Labor Detail'!I23</f>
        <v>8645</v>
      </c>
    </row>
    <row r="5" spans="2:8" ht="15" customHeight="1" x14ac:dyDescent="0.25">
      <c r="B5" s="107" t="s">
        <v>192</v>
      </c>
      <c r="C5" s="108">
        <f>'x001 Reseller Serv Labor Detail'!H35</f>
        <v>700</v>
      </c>
      <c r="D5" s="109">
        <f>'x001 Reseller Serv Labor Detail'!I35</f>
        <v>9975</v>
      </c>
    </row>
    <row r="6" spans="2:8" ht="15" customHeight="1" x14ac:dyDescent="0.25">
      <c r="B6" s="107" t="s">
        <v>193</v>
      </c>
      <c r="C6" s="108">
        <f>'x001 Reseller Serv Labor Detail'!H47</f>
        <v>700</v>
      </c>
      <c r="D6" s="109">
        <f>'x001 Reseller Serv Labor Detail'!I47</f>
        <v>11495</v>
      </c>
    </row>
    <row r="7" spans="2:8" ht="15" customHeight="1" thickBot="1" x14ac:dyDescent="0.3">
      <c r="B7" s="107" t="s">
        <v>194</v>
      </c>
      <c r="C7" s="108">
        <f>'x001 Reseller Serv Labor Detail'!H59</f>
        <v>700</v>
      </c>
      <c r="D7" s="109">
        <f>'x001 Reseller Serv Labor Detail'!I59</f>
        <v>12730</v>
      </c>
    </row>
    <row r="8" spans="2:8" ht="15" customHeight="1" thickBot="1" x14ac:dyDescent="0.3">
      <c r="B8" s="110" t="s">
        <v>141</v>
      </c>
      <c r="C8" s="111">
        <f>SUM(C4:C7)</f>
        <v>2800</v>
      </c>
      <c r="D8" s="112">
        <f>SUM(D4:D7)</f>
        <v>42845</v>
      </c>
    </row>
    <row r="10" spans="2:8" ht="15" customHeight="1" thickBot="1" x14ac:dyDescent="0.3">
      <c r="C10" s="113"/>
      <c r="D10" s="97"/>
      <c r="E10" s="114"/>
      <c r="F10" s="115"/>
      <c r="G10" s="114"/>
      <c r="H10" s="99"/>
    </row>
    <row r="11" spans="2:8" ht="15" customHeight="1" thickBot="1" x14ac:dyDescent="0.3">
      <c r="B11" s="316" t="s">
        <v>195</v>
      </c>
      <c r="C11" s="317"/>
      <c r="D11" s="317"/>
      <c r="E11" s="317"/>
      <c r="F11" s="317"/>
      <c r="G11" s="317"/>
    </row>
    <row r="12" spans="2:8" ht="15" customHeight="1" thickBot="1" x14ac:dyDescent="0.3">
      <c r="B12" s="101" t="s">
        <v>196</v>
      </c>
      <c r="C12" s="116" t="s">
        <v>197</v>
      </c>
      <c r="D12" s="117" t="s">
        <v>198</v>
      </c>
      <c r="E12" s="118" t="s">
        <v>199</v>
      </c>
      <c r="F12" s="117" t="s">
        <v>200</v>
      </c>
      <c r="G12" s="102" t="s">
        <v>201</v>
      </c>
    </row>
    <row r="13" spans="2:8" ht="15" customHeight="1" x14ac:dyDescent="0.25">
      <c r="B13" s="104" t="s">
        <v>202</v>
      </c>
      <c r="C13" s="121" t="s">
        <v>155</v>
      </c>
      <c r="D13" s="120">
        <f>'x001 Reseller Serv Labor Detail'!E16</f>
        <v>10</v>
      </c>
      <c r="E13" s="120">
        <f>'x001 Reseller Serv Labor Detail'!E28</f>
        <v>15</v>
      </c>
      <c r="F13" s="120">
        <f>'x001 Reseller Serv Labor Detail'!E40</f>
        <v>18</v>
      </c>
      <c r="G13" s="120">
        <f>'x001 Reseller Serv Labor Detail'!E52</f>
        <v>20</v>
      </c>
    </row>
    <row r="14" spans="2:8" ht="15" customHeight="1" x14ac:dyDescent="0.25">
      <c r="B14" s="107" t="s">
        <v>203</v>
      </c>
      <c r="C14" s="121" t="s">
        <v>155</v>
      </c>
      <c r="D14" s="122">
        <f>'x001 Reseller Serv Labor Detail'!E17</f>
        <v>11</v>
      </c>
      <c r="E14" s="122">
        <f>'x001 Reseller Serv Labor Detail'!E29</f>
        <v>15</v>
      </c>
      <c r="F14" s="122">
        <f>'x001 Reseller Serv Labor Detail'!E41</f>
        <v>17</v>
      </c>
      <c r="G14" s="122">
        <f>'x001 Reseller Serv Labor Detail'!E53</f>
        <v>22</v>
      </c>
    </row>
    <row r="15" spans="2:8" ht="15" customHeight="1" x14ac:dyDescent="0.25">
      <c r="B15" s="107" t="s">
        <v>204</v>
      </c>
      <c r="C15" s="121" t="s">
        <v>155</v>
      </c>
      <c r="D15" s="122">
        <f>'x001 Reseller Serv Labor Detail'!E18</f>
        <v>12</v>
      </c>
      <c r="E15" s="122">
        <f>'x001 Reseller Serv Labor Detail'!E30</f>
        <v>16</v>
      </c>
      <c r="F15" s="122">
        <f>'x001 Reseller Serv Labor Detail'!E42</f>
        <v>13</v>
      </c>
      <c r="G15" s="122">
        <f>'x001 Reseller Serv Labor Detail'!E54</f>
        <v>23</v>
      </c>
    </row>
    <row r="16" spans="2:8" ht="15" customHeight="1" x14ac:dyDescent="0.25">
      <c r="B16" s="107" t="s">
        <v>205</v>
      </c>
      <c r="C16" s="121" t="s">
        <v>155</v>
      </c>
      <c r="D16" s="122">
        <f>'x001 Reseller Serv Labor Detail'!E19</f>
        <v>13</v>
      </c>
      <c r="E16" s="122">
        <f>'x001 Reseller Serv Labor Detail'!E31</f>
        <v>13</v>
      </c>
      <c r="F16" s="122">
        <f>'x001 Reseller Serv Labor Detail'!E43</f>
        <v>16</v>
      </c>
      <c r="G16" s="122">
        <f>'x001 Reseller Serv Labor Detail'!E55</f>
        <v>17</v>
      </c>
    </row>
    <row r="17" spans="2:8" ht="15" customHeight="1" x14ac:dyDescent="0.25">
      <c r="B17" s="107" t="s">
        <v>206</v>
      </c>
      <c r="C17" s="121" t="s">
        <v>155</v>
      </c>
      <c r="D17" s="122">
        <f>'x001 Reseller Serv Labor Detail'!E21</f>
        <v>15</v>
      </c>
      <c r="E17" s="122">
        <f>'x001 Reseller Serv Labor Detail'!E33</f>
        <v>16</v>
      </c>
      <c r="F17" s="122">
        <f>'x001 Reseller Serv Labor Detail'!E45</f>
        <v>19</v>
      </c>
      <c r="G17" s="122">
        <f>'x001 Reseller Serv Labor Detail'!E57</f>
        <v>19</v>
      </c>
    </row>
    <row r="18" spans="2:8" ht="15" customHeight="1" thickBot="1" x14ac:dyDescent="0.3">
      <c r="B18" s="123" t="s">
        <v>207</v>
      </c>
      <c r="C18" s="121" t="s">
        <v>155</v>
      </c>
      <c r="D18" s="124">
        <f>'x001 Reseller Serv Labor Detail'!E22</f>
        <v>16</v>
      </c>
      <c r="E18" s="124">
        <f>'x001 Reseller Serv Labor Detail'!E34</f>
        <v>16</v>
      </c>
      <c r="F18" s="124">
        <f>'x001 Reseller Serv Labor Detail'!E46</f>
        <v>20</v>
      </c>
      <c r="G18" s="124">
        <f>'x001 Reseller Serv Labor Detail'!E58</f>
        <v>15</v>
      </c>
    </row>
    <row r="19" spans="2:8" ht="15" customHeight="1" x14ac:dyDescent="0.25">
      <c r="C19" s="113"/>
      <c r="D19" s="97"/>
      <c r="E19" s="114"/>
      <c r="F19" s="115"/>
      <c r="G19" s="114"/>
      <c r="H19" s="99"/>
    </row>
    <row r="20" spans="2:8" ht="15" customHeight="1" thickBot="1" x14ac:dyDescent="0.3">
      <c r="C20" s="113"/>
      <c r="D20" s="97"/>
      <c r="E20" s="114"/>
      <c r="F20" s="115"/>
      <c r="G20" s="114"/>
      <c r="H20" s="99"/>
    </row>
    <row r="21" spans="2:8" ht="15" customHeight="1" thickBot="1" x14ac:dyDescent="0.3">
      <c r="B21" s="316" t="s">
        <v>208</v>
      </c>
      <c r="C21" s="317"/>
      <c r="D21" s="317"/>
      <c r="E21" s="317"/>
      <c r="F21" s="317"/>
      <c r="G21" s="317"/>
    </row>
    <row r="22" spans="2:8" ht="15" customHeight="1" thickBot="1" x14ac:dyDescent="0.3">
      <c r="B22" s="101" t="s">
        <v>196</v>
      </c>
      <c r="C22" s="116" t="s">
        <v>197</v>
      </c>
      <c r="D22" s="117" t="s">
        <v>198</v>
      </c>
      <c r="E22" s="118" t="s">
        <v>199</v>
      </c>
      <c r="F22" s="117" t="s">
        <v>200</v>
      </c>
      <c r="G22" s="102" t="s">
        <v>201</v>
      </c>
    </row>
    <row r="23" spans="2:8" ht="15" customHeight="1" x14ac:dyDescent="0.25">
      <c r="B23" s="104" t="s">
        <v>202</v>
      </c>
      <c r="C23" s="121" t="s">
        <v>155</v>
      </c>
      <c r="D23" s="120">
        <f>'x001 Reseller Serv Labor Detail'!G16</f>
        <v>9.5</v>
      </c>
      <c r="E23" s="120">
        <f>'x001 Reseller Serv Labor Detail'!G28</f>
        <v>14.25</v>
      </c>
      <c r="F23" s="120">
        <f>'x001 Reseller Serv Labor Detail'!G40</f>
        <v>17.100000000000001</v>
      </c>
      <c r="G23" s="120">
        <f>'x001 Reseller Serv Labor Detail'!G52</f>
        <v>19</v>
      </c>
    </row>
    <row r="24" spans="2:8" ht="15" customHeight="1" x14ac:dyDescent="0.25">
      <c r="B24" s="107" t="s">
        <v>203</v>
      </c>
      <c r="C24" s="121" t="s">
        <v>155</v>
      </c>
      <c r="D24" s="122">
        <f>'x001 Reseller Serv Labor Detail'!G17</f>
        <v>10.45</v>
      </c>
      <c r="E24" s="122">
        <f>'x001 Reseller Serv Labor Detail'!G29</f>
        <v>14.25</v>
      </c>
      <c r="F24" s="122">
        <f>'x001 Reseller Serv Labor Detail'!G41</f>
        <v>16.149999999999999</v>
      </c>
      <c r="G24" s="122">
        <f>'x001 Reseller Serv Labor Detail'!G53</f>
        <v>20.9</v>
      </c>
    </row>
    <row r="25" spans="2:8" ht="15" customHeight="1" x14ac:dyDescent="0.25">
      <c r="B25" s="107" t="s">
        <v>204</v>
      </c>
      <c r="C25" s="121" t="s">
        <v>155</v>
      </c>
      <c r="D25" s="122">
        <f>'x001 Reseller Serv Labor Detail'!G18</f>
        <v>11.4</v>
      </c>
      <c r="E25" s="122">
        <f>'x001 Reseller Serv Labor Detail'!G30</f>
        <v>15.2</v>
      </c>
      <c r="F25" s="122">
        <f>'x001 Reseller Serv Labor Detail'!G42</f>
        <v>12.35</v>
      </c>
      <c r="G25" s="122">
        <f>'x001 Reseller Serv Labor Detail'!G54</f>
        <v>21.85</v>
      </c>
    </row>
    <row r="26" spans="2:8" ht="15" customHeight="1" x14ac:dyDescent="0.25">
      <c r="B26" s="107" t="s">
        <v>205</v>
      </c>
      <c r="C26" s="121" t="s">
        <v>155</v>
      </c>
      <c r="D26" s="122">
        <f>'x001 Reseller Serv Labor Detail'!G19</f>
        <v>12.35</v>
      </c>
      <c r="E26" s="122">
        <f>'x001 Reseller Serv Labor Detail'!G31</f>
        <v>12.35</v>
      </c>
      <c r="F26" s="122">
        <f>'x001 Reseller Serv Labor Detail'!G43</f>
        <v>15.2</v>
      </c>
      <c r="G26" s="122">
        <f>'x001 Reseller Serv Labor Detail'!G55</f>
        <v>16.149999999999999</v>
      </c>
    </row>
    <row r="27" spans="2:8" ht="15" customHeight="1" x14ac:dyDescent="0.25">
      <c r="B27" s="107" t="s">
        <v>206</v>
      </c>
      <c r="C27" s="121" t="s">
        <v>155</v>
      </c>
      <c r="D27" s="122">
        <f>'x001 Reseller Serv Labor Detail'!G21</f>
        <v>14.25</v>
      </c>
      <c r="E27" s="122">
        <f>'x001 Reseller Serv Labor Detail'!G33</f>
        <v>15.2</v>
      </c>
      <c r="F27" s="122">
        <f>'x001 Reseller Serv Labor Detail'!G45</f>
        <v>18.05</v>
      </c>
      <c r="G27" s="122">
        <f>'x001 Reseller Serv Labor Detail'!G57</f>
        <v>18.05</v>
      </c>
    </row>
    <row r="28" spans="2:8" ht="15" customHeight="1" thickBot="1" x14ac:dyDescent="0.3">
      <c r="B28" s="123" t="s">
        <v>207</v>
      </c>
      <c r="C28" s="121" t="s">
        <v>155</v>
      </c>
      <c r="D28" s="124">
        <f>'x001 Reseller Serv Labor Detail'!G22</f>
        <v>15.2</v>
      </c>
      <c r="E28" s="124">
        <f>'x001 Reseller Serv Labor Detail'!G34</f>
        <v>15.2</v>
      </c>
      <c r="F28" s="124">
        <f>'x001 Reseller Serv Labor Detail'!G46</f>
        <v>19</v>
      </c>
      <c r="G28" s="124">
        <f>'x001 Reseller Serv Labor Detail'!G58</f>
        <v>14.25</v>
      </c>
    </row>
    <row r="29" spans="2:8" ht="15" customHeight="1" x14ac:dyDescent="0.25">
      <c r="C29" s="113"/>
      <c r="D29" s="97"/>
      <c r="E29" s="114"/>
      <c r="F29" s="115"/>
      <c r="G29" s="114"/>
      <c r="H29" s="99"/>
    </row>
  </sheetData>
  <mergeCells count="3">
    <mergeCell ref="B2:D2"/>
    <mergeCell ref="B11:G11"/>
    <mergeCell ref="B21:G2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I59"/>
  <sheetViews>
    <sheetView topLeftCell="A40" zoomScaleNormal="100" workbookViewId="0">
      <selection activeCell="C30" sqref="C30"/>
    </sheetView>
  </sheetViews>
  <sheetFormatPr defaultColWidth="9.7109375" defaultRowHeight="15" customHeight="1" x14ac:dyDescent="0.25"/>
  <cols>
    <col min="1" max="1" width="2.85546875" style="100" customWidth="1"/>
    <col min="2" max="2" width="40.7109375" style="97" customWidth="1"/>
    <col min="3" max="3" width="12.7109375" style="113" customWidth="1"/>
    <col min="4" max="4" width="40.7109375" style="97" customWidth="1"/>
    <col min="5" max="5" width="18.7109375" style="114" customWidth="1"/>
    <col min="6" max="6" width="18.7109375" style="115" customWidth="1"/>
    <col min="7" max="7" width="18.7109375" style="114" customWidth="1"/>
    <col min="8" max="8" width="18.7109375" style="98" customWidth="1"/>
    <col min="9" max="9" width="18.7109375" style="99" customWidth="1"/>
    <col min="10" max="10" width="12.7109375" style="100" customWidth="1"/>
    <col min="11" max="16384" width="9.7109375" style="100"/>
  </cols>
  <sheetData>
    <row r="1" spans="2:9" ht="15" customHeight="1" thickBot="1" x14ac:dyDescent="0.3"/>
    <row r="2" spans="2:9" ht="15" customHeight="1" thickBot="1" x14ac:dyDescent="0.3">
      <c r="B2" s="316" t="s">
        <v>141</v>
      </c>
      <c r="C2" s="317"/>
      <c r="D2" s="317"/>
      <c r="E2" s="317"/>
      <c r="F2" s="318"/>
      <c r="G2" s="100"/>
      <c r="H2" s="100"/>
      <c r="I2" s="100"/>
    </row>
    <row r="3" spans="2:9" ht="15" customHeight="1" thickBot="1" x14ac:dyDescent="0.3">
      <c r="B3" s="101" t="s">
        <v>196</v>
      </c>
      <c r="C3" s="116" t="s">
        <v>197</v>
      </c>
      <c r="D3" s="101" t="s">
        <v>209</v>
      </c>
      <c r="E3" s="102" t="s">
        <v>189</v>
      </c>
      <c r="F3" s="103" t="s">
        <v>210</v>
      </c>
      <c r="G3" s="113"/>
      <c r="H3" s="100"/>
      <c r="I3" s="100"/>
    </row>
    <row r="4" spans="2:9" ht="15" customHeight="1" x14ac:dyDescent="0.25">
      <c r="B4" s="104" t="s">
        <v>202</v>
      </c>
      <c r="C4" s="119" t="s">
        <v>2320</v>
      </c>
      <c r="D4" s="125" t="s">
        <v>2321</v>
      </c>
      <c r="E4" s="105">
        <f>H16+H28+H40+H52</f>
        <v>400</v>
      </c>
      <c r="F4" s="106">
        <f t="shared" ref="F4:F10" si="0">I16+I28+I40+I52</f>
        <v>5985</v>
      </c>
      <c r="G4" s="126"/>
      <c r="H4" s="100"/>
      <c r="I4" s="100"/>
    </row>
    <row r="5" spans="2:9" ht="15" customHeight="1" x14ac:dyDescent="0.25">
      <c r="B5" s="107" t="s">
        <v>203</v>
      </c>
      <c r="C5" s="121" t="s">
        <v>2320</v>
      </c>
      <c r="D5" s="125" t="s">
        <v>2321</v>
      </c>
      <c r="E5" s="108">
        <f t="shared" ref="E5:E10" si="1">H17+H29+H41+H53</f>
        <v>400</v>
      </c>
      <c r="F5" s="109">
        <f t="shared" si="0"/>
        <v>6175</v>
      </c>
      <c r="G5" s="99"/>
      <c r="H5" s="100"/>
      <c r="I5" s="100"/>
    </row>
    <row r="6" spans="2:9" ht="15" customHeight="1" x14ac:dyDescent="0.25">
      <c r="B6" s="107" t="s">
        <v>204</v>
      </c>
      <c r="C6" s="121" t="s">
        <v>155</v>
      </c>
      <c r="D6" s="125" t="s">
        <v>2321</v>
      </c>
      <c r="E6" s="108">
        <f t="shared" si="1"/>
        <v>400</v>
      </c>
      <c r="F6" s="109">
        <f t="shared" si="0"/>
        <v>6080</v>
      </c>
      <c r="G6" s="126"/>
      <c r="H6" s="100"/>
      <c r="I6" s="100"/>
    </row>
    <row r="7" spans="2:9" ht="15" customHeight="1" x14ac:dyDescent="0.25">
      <c r="B7" s="107" t="s">
        <v>205</v>
      </c>
      <c r="C7" s="121" t="s">
        <v>155</v>
      </c>
      <c r="D7" s="125" t="s">
        <v>2321</v>
      </c>
      <c r="E7" s="108">
        <f t="shared" si="1"/>
        <v>400</v>
      </c>
      <c r="F7" s="109">
        <f t="shared" si="0"/>
        <v>5605</v>
      </c>
      <c r="G7" s="99"/>
      <c r="H7" s="100"/>
      <c r="I7" s="100"/>
    </row>
    <row r="8" spans="2:9" ht="15" customHeight="1" x14ac:dyDescent="0.25">
      <c r="B8" s="107" t="s">
        <v>205</v>
      </c>
      <c r="C8" s="121" t="s">
        <v>155</v>
      </c>
      <c r="D8" s="125" t="s">
        <v>2321</v>
      </c>
      <c r="E8" s="108">
        <f t="shared" si="1"/>
        <v>400</v>
      </c>
      <c r="F8" s="109">
        <f t="shared" si="0"/>
        <v>6080</v>
      </c>
      <c r="G8" s="100"/>
      <c r="H8" s="100"/>
      <c r="I8" s="100"/>
    </row>
    <row r="9" spans="2:9" ht="15" customHeight="1" x14ac:dyDescent="0.25">
      <c r="B9" s="107" t="s">
        <v>206</v>
      </c>
      <c r="C9" s="121" t="s">
        <v>155</v>
      </c>
      <c r="D9" s="125" t="s">
        <v>2321</v>
      </c>
      <c r="E9" s="108">
        <f t="shared" si="1"/>
        <v>400</v>
      </c>
      <c r="F9" s="109">
        <f t="shared" si="0"/>
        <v>6555</v>
      </c>
      <c r="G9" s="100"/>
      <c r="H9" s="100"/>
      <c r="I9" s="100"/>
    </row>
    <row r="10" spans="2:9" ht="15" customHeight="1" thickBot="1" x14ac:dyDescent="0.3">
      <c r="B10" s="107" t="s">
        <v>207</v>
      </c>
      <c r="C10" s="121" t="s">
        <v>155</v>
      </c>
      <c r="D10" s="125" t="s">
        <v>2321</v>
      </c>
      <c r="E10" s="108">
        <f t="shared" si="1"/>
        <v>400</v>
      </c>
      <c r="F10" s="109">
        <f t="shared" si="0"/>
        <v>6365</v>
      </c>
      <c r="G10" s="100"/>
      <c r="H10" s="100"/>
      <c r="I10" s="100"/>
    </row>
    <row r="11" spans="2:9" ht="15" customHeight="1" thickBot="1" x14ac:dyDescent="0.3">
      <c r="B11" s="322" t="s">
        <v>141</v>
      </c>
      <c r="C11" s="317"/>
      <c r="D11" s="318"/>
      <c r="E11" s="111">
        <f t="shared" ref="E11:F11" si="2">SUM(E4:E10)</f>
        <v>2800</v>
      </c>
      <c r="F11" s="112">
        <f t="shared" si="2"/>
        <v>42845</v>
      </c>
      <c r="G11" s="100"/>
      <c r="H11" s="100"/>
      <c r="I11" s="100"/>
    </row>
    <row r="13" spans="2:9" ht="15" customHeight="1" thickBot="1" x14ac:dyDescent="0.3"/>
    <row r="14" spans="2:9" ht="15" customHeight="1" thickBot="1" x14ac:dyDescent="0.3">
      <c r="B14" s="316" t="s">
        <v>198</v>
      </c>
      <c r="C14" s="319"/>
      <c r="D14" s="320"/>
      <c r="E14" s="320"/>
      <c r="F14" s="320"/>
      <c r="G14" s="320"/>
      <c r="H14" s="320"/>
      <c r="I14" s="321"/>
    </row>
    <row r="15" spans="2:9" ht="15" customHeight="1" thickBot="1" x14ac:dyDescent="0.3">
      <c r="B15" s="101" t="s">
        <v>196</v>
      </c>
      <c r="C15" s="116" t="s">
        <v>197</v>
      </c>
      <c r="D15" s="101" t="s">
        <v>209</v>
      </c>
      <c r="E15" s="117" t="s">
        <v>211</v>
      </c>
      <c r="F15" s="118" t="s">
        <v>212</v>
      </c>
      <c r="G15" s="117" t="s">
        <v>213</v>
      </c>
      <c r="H15" s="102" t="s">
        <v>189</v>
      </c>
      <c r="I15" s="103" t="s">
        <v>210</v>
      </c>
    </row>
    <row r="16" spans="2:9" ht="15" customHeight="1" x14ac:dyDescent="0.25">
      <c r="B16" s="104" t="s">
        <v>202</v>
      </c>
      <c r="C16" s="119" t="s">
        <v>2320</v>
      </c>
      <c r="D16" s="125" t="s">
        <v>2321</v>
      </c>
      <c r="E16" s="120">
        <v>10</v>
      </c>
      <c r="F16" s="127">
        <v>0.05</v>
      </c>
      <c r="G16" s="120">
        <f>ROUND(E16*(1-F16),2)</f>
        <v>9.5</v>
      </c>
      <c r="H16" s="105">
        <v>100</v>
      </c>
      <c r="I16" s="106">
        <f t="shared" ref="I16:I22" si="3">G16*H16</f>
        <v>950</v>
      </c>
    </row>
    <row r="17" spans="2:9" ht="15" customHeight="1" x14ac:dyDescent="0.25">
      <c r="B17" s="107" t="s">
        <v>203</v>
      </c>
      <c r="C17" s="121" t="s">
        <v>2320</v>
      </c>
      <c r="D17" s="125" t="s">
        <v>2321</v>
      </c>
      <c r="E17" s="120">
        <v>11</v>
      </c>
      <c r="F17" s="127">
        <v>0.05</v>
      </c>
      <c r="G17" s="122">
        <f t="shared" ref="G17:G22" si="4">ROUND(E17*(1-F17),2)</f>
        <v>10.45</v>
      </c>
      <c r="H17" s="105">
        <v>100</v>
      </c>
      <c r="I17" s="109">
        <f t="shared" si="3"/>
        <v>1045</v>
      </c>
    </row>
    <row r="18" spans="2:9" ht="15" customHeight="1" x14ac:dyDescent="0.25">
      <c r="B18" s="107" t="s">
        <v>204</v>
      </c>
      <c r="C18" s="121" t="s">
        <v>155</v>
      </c>
      <c r="D18" s="125" t="s">
        <v>2321</v>
      </c>
      <c r="E18" s="120">
        <v>12</v>
      </c>
      <c r="F18" s="127">
        <v>0.05</v>
      </c>
      <c r="G18" s="122">
        <f t="shared" si="4"/>
        <v>11.4</v>
      </c>
      <c r="H18" s="105">
        <v>100</v>
      </c>
      <c r="I18" s="109">
        <f t="shared" si="3"/>
        <v>1140</v>
      </c>
    </row>
    <row r="19" spans="2:9" ht="15" customHeight="1" x14ac:dyDescent="0.25">
      <c r="B19" s="107" t="s">
        <v>205</v>
      </c>
      <c r="C19" s="121" t="s">
        <v>155</v>
      </c>
      <c r="D19" s="125" t="s">
        <v>2321</v>
      </c>
      <c r="E19" s="120">
        <v>13</v>
      </c>
      <c r="F19" s="127">
        <v>0.05</v>
      </c>
      <c r="G19" s="122">
        <f t="shared" si="4"/>
        <v>12.35</v>
      </c>
      <c r="H19" s="105">
        <v>100</v>
      </c>
      <c r="I19" s="109">
        <f t="shared" si="3"/>
        <v>1235</v>
      </c>
    </row>
    <row r="20" spans="2:9" ht="15" customHeight="1" x14ac:dyDescent="0.25">
      <c r="B20" s="107" t="s">
        <v>205</v>
      </c>
      <c r="C20" s="121" t="s">
        <v>155</v>
      </c>
      <c r="D20" s="125" t="s">
        <v>2321</v>
      </c>
      <c r="E20" s="120">
        <v>14</v>
      </c>
      <c r="F20" s="127">
        <v>0.05</v>
      </c>
      <c r="G20" s="122">
        <f t="shared" si="4"/>
        <v>13.3</v>
      </c>
      <c r="H20" s="105">
        <v>100</v>
      </c>
      <c r="I20" s="109">
        <f t="shared" si="3"/>
        <v>1330</v>
      </c>
    </row>
    <row r="21" spans="2:9" ht="15" customHeight="1" x14ac:dyDescent="0.25">
      <c r="B21" s="107" t="s">
        <v>206</v>
      </c>
      <c r="C21" s="121" t="s">
        <v>155</v>
      </c>
      <c r="D21" s="125" t="s">
        <v>2321</v>
      </c>
      <c r="E21" s="120">
        <v>15</v>
      </c>
      <c r="F21" s="127">
        <v>0.05</v>
      </c>
      <c r="G21" s="122">
        <f t="shared" si="4"/>
        <v>14.25</v>
      </c>
      <c r="H21" s="105">
        <v>100</v>
      </c>
      <c r="I21" s="109">
        <f t="shared" si="3"/>
        <v>1425</v>
      </c>
    </row>
    <row r="22" spans="2:9" ht="15" customHeight="1" thickBot="1" x14ac:dyDescent="0.3">
      <c r="B22" s="107" t="s">
        <v>207</v>
      </c>
      <c r="C22" s="121" t="s">
        <v>155</v>
      </c>
      <c r="D22" s="125" t="s">
        <v>2321</v>
      </c>
      <c r="E22" s="120">
        <v>16</v>
      </c>
      <c r="F22" s="127">
        <v>0.05</v>
      </c>
      <c r="G22" s="122">
        <f t="shared" si="4"/>
        <v>15.2</v>
      </c>
      <c r="H22" s="105">
        <v>100</v>
      </c>
      <c r="I22" s="109">
        <f t="shared" si="3"/>
        <v>1520</v>
      </c>
    </row>
    <row r="23" spans="2:9" ht="15" customHeight="1" thickBot="1" x14ac:dyDescent="0.3">
      <c r="B23" s="322" t="s">
        <v>141</v>
      </c>
      <c r="C23" s="323"/>
      <c r="D23" s="324"/>
      <c r="E23" s="324"/>
      <c r="F23" s="324"/>
      <c r="G23" s="325"/>
      <c r="H23" s="111">
        <f t="shared" ref="H23:I23" si="5">SUM(H16:H22)</f>
        <v>700</v>
      </c>
      <c r="I23" s="112">
        <f t="shared" si="5"/>
        <v>8645</v>
      </c>
    </row>
    <row r="25" spans="2:9" ht="15" customHeight="1" thickBot="1" x14ac:dyDescent="0.3"/>
    <row r="26" spans="2:9" ht="15" customHeight="1" thickBot="1" x14ac:dyDescent="0.3">
      <c r="B26" s="316" t="s">
        <v>214</v>
      </c>
      <c r="C26" s="319"/>
      <c r="D26" s="320"/>
      <c r="E26" s="320"/>
      <c r="F26" s="320"/>
      <c r="G26" s="320"/>
      <c r="H26" s="320"/>
      <c r="I26" s="321"/>
    </row>
    <row r="27" spans="2:9" ht="15" customHeight="1" thickBot="1" x14ac:dyDescent="0.3">
      <c r="B27" s="101" t="s">
        <v>196</v>
      </c>
      <c r="C27" s="116" t="s">
        <v>197</v>
      </c>
      <c r="D27" s="101" t="s">
        <v>209</v>
      </c>
      <c r="E27" s="117" t="s">
        <v>211</v>
      </c>
      <c r="F27" s="118" t="s">
        <v>212</v>
      </c>
      <c r="G27" s="117" t="s">
        <v>213</v>
      </c>
      <c r="H27" s="102" t="s">
        <v>189</v>
      </c>
      <c r="I27" s="103" t="s">
        <v>210</v>
      </c>
    </row>
    <row r="28" spans="2:9" ht="15" customHeight="1" x14ac:dyDescent="0.25">
      <c r="B28" s="104" t="s">
        <v>202</v>
      </c>
      <c r="C28" s="119" t="s">
        <v>2320</v>
      </c>
      <c r="D28" s="125" t="s">
        <v>2321</v>
      </c>
      <c r="E28" s="120">
        <v>15</v>
      </c>
      <c r="F28" s="127">
        <v>0.05</v>
      </c>
      <c r="G28" s="120">
        <f>ROUND(E28*(1-F28),2)</f>
        <v>14.25</v>
      </c>
      <c r="H28" s="105">
        <v>100</v>
      </c>
      <c r="I28" s="106">
        <f t="shared" ref="I28:I34" si="6">G28*H28</f>
        <v>1425</v>
      </c>
    </row>
    <row r="29" spans="2:9" ht="15" customHeight="1" x14ac:dyDescent="0.25">
      <c r="B29" s="107" t="s">
        <v>203</v>
      </c>
      <c r="C29" s="121" t="s">
        <v>2320</v>
      </c>
      <c r="D29" s="125" t="s">
        <v>2321</v>
      </c>
      <c r="E29" s="120">
        <v>15</v>
      </c>
      <c r="F29" s="127">
        <v>0.05</v>
      </c>
      <c r="G29" s="120">
        <f t="shared" ref="G29:G34" si="7">ROUND(E29*(1-F29),2)</f>
        <v>14.25</v>
      </c>
      <c r="H29" s="105">
        <v>100</v>
      </c>
      <c r="I29" s="109">
        <f t="shared" si="6"/>
        <v>1425</v>
      </c>
    </row>
    <row r="30" spans="2:9" ht="15" customHeight="1" x14ac:dyDescent="0.25">
      <c r="B30" s="107" t="s">
        <v>204</v>
      </c>
      <c r="C30" s="121" t="s">
        <v>155</v>
      </c>
      <c r="D30" s="125" t="s">
        <v>2321</v>
      </c>
      <c r="E30" s="120">
        <v>16</v>
      </c>
      <c r="F30" s="127">
        <v>0.05</v>
      </c>
      <c r="G30" s="120">
        <f t="shared" si="7"/>
        <v>15.2</v>
      </c>
      <c r="H30" s="105">
        <v>100</v>
      </c>
      <c r="I30" s="109">
        <f t="shared" si="6"/>
        <v>1520</v>
      </c>
    </row>
    <row r="31" spans="2:9" ht="15" customHeight="1" x14ac:dyDescent="0.25">
      <c r="B31" s="107" t="s">
        <v>205</v>
      </c>
      <c r="C31" s="121" t="s">
        <v>155</v>
      </c>
      <c r="D31" s="125" t="s">
        <v>2321</v>
      </c>
      <c r="E31" s="120">
        <v>13</v>
      </c>
      <c r="F31" s="127">
        <v>0.05</v>
      </c>
      <c r="G31" s="120">
        <f t="shared" si="7"/>
        <v>12.35</v>
      </c>
      <c r="H31" s="105">
        <v>100</v>
      </c>
      <c r="I31" s="109">
        <f t="shared" si="6"/>
        <v>1235</v>
      </c>
    </row>
    <row r="32" spans="2:9" ht="15" customHeight="1" x14ac:dyDescent="0.25">
      <c r="B32" s="107" t="s">
        <v>205</v>
      </c>
      <c r="C32" s="121" t="s">
        <v>155</v>
      </c>
      <c r="D32" s="125" t="s">
        <v>2321</v>
      </c>
      <c r="E32" s="120">
        <v>14</v>
      </c>
      <c r="F32" s="127">
        <v>0.05</v>
      </c>
      <c r="G32" s="120">
        <f t="shared" si="7"/>
        <v>13.3</v>
      </c>
      <c r="H32" s="105">
        <v>100</v>
      </c>
      <c r="I32" s="109">
        <f t="shared" si="6"/>
        <v>1330</v>
      </c>
    </row>
    <row r="33" spans="2:9" ht="15" customHeight="1" x14ac:dyDescent="0.25">
      <c r="B33" s="107" t="s">
        <v>206</v>
      </c>
      <c r="C33" s="121" t="s">
        <v>155</v>
      </c>
      <c r="D33" s="125" t="s">
        <v>2321</v>
      </c>
      <c r="E33" s="120">
        <v>16</v>
      </c>
      <c r="F33" s="127">
        <v>0.05</v>
      </c>
      <c r="G33" s="120">
        <f t="shared" si="7"/>
        <v>15.2</v>
      </c>
      <c r="H33" s="105">
        <v>100</v>
      </c>
      <c r="I33" s="109">
        <f t="shared" si="6"/>
        <v>1520</v>
      </c>
    </row>
    <row r="34" spans="2:9" ht="15" customHeight="1" thickBot="1" x14ac:dyDescent="0.3">
      <c r="B34" s="107" t="s">
        <v>207</v>
      </c>
      <c r="C34" s="121" t="s">
        <v>155</v>
      </c>
      <c r="D34" s="125" t="s">
        <v>2321</v>
      </c>
      <c r="E34" s="120">
        <v>16</v>
      </c>
      <c r="F34" s="127">
        <v>0.05</v>
      </c>
      <c r="G34" s="120">
        <f t="shared" si="7"/>
        <v>15.2</v>
      </c>
      <c r="H34" s="105">
        <v>100</v>
      </c>
      <c r="I34" s="109">
        <f t="shared" si="6"/>
        <v>1520</v>
      </c>
    </row>
    <row r="35" spans="2:9" ht="15" customHeight="1" thickBot="1" x14ac:dyDescent="0.3">
      <c r="B35" s="322" t="s">
        <v>141</v>
      </c>
      <c r="C35" s="323"/>
      <c r="D35" s="324"/>
      <c r="E35" s="324"/>
      <c r="F35" s="324"/>
      <c r="G35" s="325"/>
      <c r="H35" s="111">
        <f t="shared" ref="H35:I35" si="8">SUM(H28:H34)</f>
        <v>700</v>
      </c>
      <c r="I35" s="112">
        <f t="shared" si="8"/>
        <v>9975</v>
      </c>
    </row>
    <row r="37" spans="2:9" ht="15" customHeight="1" thickBot="1" x14ac:dyDescent="0.3"/>
    <row r="38" spans="2:9" ht="15" customHeight="1" thickBot="1" x14ac:dyDescent="0.3">
      <c r="B38" s="316" t="s">
        <v>215</v>
      </c>
      <c r="C38" s="319"/>
      <c r="D38" s="320"/>
      <c r="E38" s="320"/>
      <c r="F38" s="320"/>
      <c r="G38" s="320"/>
      <c r="H38" s="320"/>
      <c r="I38" s="321"/>
    </row>
    <row r="39" spans="2:9" ht="15" customHeight="1" thickBot="1" x14ac:dyDescent="0.3">
      <c r="B39" s="101" t="s">
        <v>196</v>
      </c>
      <c r="C39" s="116" t="s">
        <v>197</v>
      </c>
      <c r="D39" s="101" t="s">
        <v>209</v>
      </c>
      <c r="E39" s="117" t="s">
        <v>211</v>
      </c>
      <c r="F39" s="118" t="s">
        <v>212</v>
      </c>
      <c r="G39" s="117" t="s">
        <v>213</v>
      </c>
      <c r="H39" s="102" t="s">
        <v>189</v>
      </c>
      <c r="I39" s="103" t="s">
        <v>210</v>
      </c>
    </row>
    <row r="40" spans="2:9" ht="15" customHeight="1" x14ac:dyDescent="0.25">
      <c r="B40" s="104" t="s">
        <v>202</v>
      </c>
      <c r="C40" s="119" t="s">
        <v>2320</v>
      </c>
      <c r="D40" s="125" t="s">
        <v>2321</v>
      </c>
      <c r="E40" s="120">
        <v>18</v>
      </c>
      <c r="F40" s="127">
        <v>0.05</v>
      </c>
      <c r="G40" s="120">
        <f>ROUND(E40*(1-F40),2)</f>
        <v>17.100000000000001</v>
      </c>
      <c r="H40" s="105">
        <v>100</v>
      </c>
      <c r="I40" s="106">
        <f t="shared" ref="I40:I46" si="9">G40*H40</f>
        <v>1710.0000000000002</v>
      </c>
    </row>
    <row r="41" spans="2:9" ht="15" customHeight="1" x14ac:dyDescent="0.25">
      <c r="B41" s="104" t="s">
        <v>203</v>
      </c>
      <c r="C41" s="119" t="s">
        <v>2320</v>
      </c>
      <c r="D41" s="125" t="s">
        <v>2321</v>
      </c>
      <c r="E41" s="120">
        <v>17</v>
      </c>
      <c r="F41" s="127">
        <v>0.05</v>
      </c>
      <c r="G41" s="120">
        <f t="shared" ref="G41:G46" si="10">ROUND(E41*(1-F41),2)</f>
        <v>16.149999999999999</v>
      </c>
      <c r="H41" s="105">
        <v>100</v>
      </c>
      <c r="I41" s="109">
        <f t="shared" si="9"/>
        <v>1614.9999999999998</v>
      </c>
    </row>
    <row r="42" spans="2:9" ht="15" customHeight="1" x14ac:dyDescent="0.25">
      <c r="B42" s="104" t="s">
        <v>204</v>
      </c>
      <c r="C42" s="121" t="s">
        <v>155</v>
      </c>
      <c r="D42" s="125" t="s">
        <v>2321</v>
      </c>
      <c r="E42" s="120">
        <v>13</v>
      </c>
      <c r="F42" s="127">
        <v>0.05</v>
      </c>
      <c r="G42" s="120">
        <f t="shared" si="10"/>
        <v>12.35</v>
      </c>
      <c r="H42" s="105">
        <v>100</v>
      </c>
      <c r="I42" s="109">
        <f t="shared" si="9"/>
        <v>1235</v>
      </c>
    </row>
    <row r="43" spans="2:9" ht="15" customHeight="1" x14ac:dyDescent="0.25">
      <c r="B43" s="104" t="s">
        <v>205</v>
      </c>
      <c r="C43" s="121" t="s">
        <v>155</v>
      </c>
      <c r="D43" s="125" t="s">
        <v>2321</v>
      </c>
      <c r="E43" s="120">
        <v>16</v>
      </c>
      <c r="F43" s="127">
        <v>0.05</v>
      </c>
      <c r="G43" s="120">
        <f t="shared" si="10"/>
        <v>15.2</v>
      </c>
      <c r="H43" s="105">
        <v>100</v>
      </c>
      <c r="I43" s="109">
        <f t="shared" si="9"/>
        <v>1520</v>
      </c>
    </row>
    <row r="44" spans="2:9" ht="15" customHeight="1" x14ac:dyDescent="0.25">
      <c r="B44" s="104" t="s">
        <v>205</v>
      </c>
      <c r="C44" s="121" t="s">
        <v>155</v>
      </c>
      <c r="D44" s="125" t="s">
        <v>2321</v>
      </c>
      <c r="E44" s="120">
        <v>18</v>
      </c>
      <c r="F44" s="127">
        <v>0.05</v>
      </c>
      <c r="G44" s="120">
        <f t="shared" si="10"/>
        <v>17.100000000000001</v>
      </c>
      <c r="H44" s="105">
        <v>100</v>
      </c>
      <c r="I44" s="109">
        <f t="shared" si="9"/>
        <v>1710.0000000000002</v>
      </c>
    </row>
    <row r="45" spans="2:9" ht="15" customHeight="1" x14ac:dyDescent="0.25">
      <c r="B45" s="104" t="s">
        <v>206</v>
      </c>
      <c r="C45" s="121" t="s">
        <v>155</v>
      </c>
      <c r="D45" s="125" t="s">
        <v>2321</v>
      </c>
      <c r="E45" s="120">
        <v>19</v>
      </c>
      <c r="F45" s="127">
        <v>0.05</v>
      </c>
      <c r="G45" s="120">
        <f t="shared" si="10"/>
        <v>18.05</v>
      </c>
      <c r="H45" s="105">
        <v>100</v>
      </c>
      <c r="I45" s="109">
        <f t="shared" si="9"/>
        <v>1805</v>
      </c>
    </row>
    <row r="46" spans="2:9" ht="15" customHeight="1" thickBot="1" x14ac:dyDescent="0.3">
      <c r="B46" s="104" t="s">
        <v>207</v>
      </c>
      <c r="C46" s="121" t="s">
        <v>155</v>
      </c>
      <c r="D46" s="125" t="s">
        <v>2321</v>
      </c>
      <c r="E46" s="120">
        <v>20</v>
      </c>
      <c r="F46" s="127">
        <v>0.05</v>
      </c>
      <c r="G46" s="120">
        <f t="shared" si="10"/>
        <v>19</v>
      </c>
      <c r="H46" s="105">
        <v>100</v>
      </c>
      <c r="I46" s="109">
        <f t="shared" si="9"/>
        <v>1900</v>
      </c>
    </row>
    <row r="47" spans="2:9" ht="15" customHeight="1" thickBot="1" x14ac:dyDescent="0.3">
      <c r="B47" s="322" t="s">
        <v>141</v>
      </c>
      <c r="C47" s="323"/>
      <c r="D47" s="324"/>
      <c r="E47" s="324"/>
      <c r="F47" s="324"/>
      <c r="G47" s="325"/>
      <c r="H47" s="111">
        <f t="shared" ref="H47:I47" si="11">SUM(H40:H46)</f>
        <v>700</v>
      </c>
      <c r="I47" s="112">
        <f t="shared" si="11"/>
        <v>11495</v>
      </c>
    </row>
    <row r="49" spans="2:9" ht="15" customHeight="1" thickBot="1" x14ac:dyDescent="0.3"/>
    <row r="50" spans="2:9" ht="15" customHeight="1" thickBot="1" x14ac:dyDescent="0.3">
      <c r="B50" s="316" t="s">
        <v>216</v>
      </c>
      <c r="C50" s="319"/>
      <c r="D50" s="320"/>
      <c r="E50" s="320"/>
      <c r="F50" s="320"/>
      <c r="G50" s="320"/>
      <c r="H50" s="320"/>
      <c r="I50" s="321"/>
    </row>
    <row r="51" spans="2:9" ht="15" customHeight="1" thickBot="1" x14ac:dyDescent="0.3">
      <c r="B51" s="101" t="s">
        <v>196</v>
      </c>
      <c r="C51" s="116" t="s">
        <v>197</v>
      </c>
      <c r="D51" s="101" t="s">
        <v>209</v>
      </c>
      <c r="E51" s="117" t="s">
        <v>211</v>
      </c>
      <c r="F51" s="118" t="s">
        <v>212</v>
      </c>
      <c r="G51" s="117" t="s">
        <v>213</v>
      </c>
      <c r="H51" s="102" t="s">
        <v>189</v>
      </c>
      <c r="I51" s="103" t="s">
        <v>210</v>
      </c>
    </row>
    <row r="52" spans="2:9" ht="15" customHeight="1" x14ac:dyDescent="0.25">
      <c r="B52" s="104" t="s">
        <v>202</v>
      </c>
      <c r="C52" s="119" t="s">
        <v>2320</v>
      </c>
      <c r="D52" s="125" t="s">
        <v>2321</v>
      </c>
      <c r="E52" s="120">
        <v>20</v>
      </c>
      <c r="F52" s="127">
        <v>0.05</v>
      </c>
      <c r="G52" s="120">
        <f>ROUND(E52*(1-F52),2)</f>
        <v>19</v>
      </c>
      <c r="H52" s="105">
        <v>100</v>
      </c>
      <c r="I52" s="106">
        <f t="shared" ref="I52:I58" si="12">G52*H52</f>
        <v>1900</v>
      </c>
    </row>
    <row r="53" spans="2:9" ht="15" customHeight="1" x14ac:dyDescent="0.25">
      <c r="B53" s="104" t="s">
        <v>203</v>
      </c>
      <c r="C53" s="119" t="s">
        <v>2320</v>
      </c>
      <c r="D53" s="125" t="s">
        <v>2321</v>
      </c>
      <c r="E53" s="120">
        <v>22</v>
      </c>
      <c r="F53" s="127">
        <v>0.05</v>
      </c>
      <c r="G53" s="120">
        <f t="shared" ref="G53:G58" si="13">ROUND(E53*(1-F53),2)</f>
        <v>20.9</v>
      </c>
      <c r="H53" s="105">
        <v>100</v>
      </c>
      <c r="I53" s="109">
        <f t="shared" si="12"/>
        <v>2090</v>
      </c>
    </row>
    <row r="54" spans="2:9" ht="15" customHeight="1" x14ac:dyDescent="0.25">
      <c r="B54" s="104" t="s">
        <v>204</v>
      </c>
      <c r="C54" s="121" t="s">
        <v>155</v>
      </c>
      <c r="D54" s="125" t="s">
        <v>2321</v>
      </c>
      <c r="E54" s="120">
        <v>23</v>
      </c>
      <c r="F54" s="127">
        <v>0.05</v>
      </c>
      <c r="G54" s="120">
        <f t="shared" si="13"/>
        <v>21.85</v>
      </c>
      <c r="H54" s="105">
        <v>100</v>
      </c>
      <c r="I54" s="109">
        <f t="shared" si="12"/>
        <v>2185</v>
      </c>
    </row>
    <row r="55" spans="2:9" ht="15" customHeight="1" x14ac:dyDescent="0.25">
      <c r="B55" s="104" t="s">
        <v>205</v>
      </c>
      <c r="C55" s="121" t="s">
        <v>155</v>
      </c>
      <c r="D55" s="125" t="s">
        <v>2321</v>
      </c>
      <c r="E55" s="120">
        <v>17</v>
      </c>
      <c r="F55" s="127">
        <v>0.05</v>
      </c>
      <c r="G55" s="120">
        <f t="shared" si="13"/>
        <v>16.149999999999999</v>
      </c>
      <c r="H55" s="105">
        <v>100</v>
      </c>
      <c r="I55" s="109">
        <f t="shared" si="12"/>
        <v>1614.9999999999998</v>
      </c>
    </row>
    <row r="56" spans="2:9" ht="15" customHeight="1" x14ac:dyDescent="0.25">
      <c r="B56" s="104" t="s">
        <v>205</v>
      </c>
      <c r="C56" s="121" t="s">
        <v>155</v>
      </c>
      <c r="D56" s="125" t="s">
        <v>2321</v>
      </c>
      <c r="E56" s="120">
        <v>18</v>
      </c>
      <c r="F56" s="127">
        <v>0.05</v>
      </c>
      <c r="G56" s="120">
        <f t="shared" si="13"/>
        <v>17.100000000000001</v>
      </c>
      <c r="H56" s="105">
        <v>100</v>
      </c>
      <c r="I56" s="109">
        <f t="shared" si="12"/>
        <v>1710.0000000000002</v>
      </c>
    </row>
    <row r="57" spans="2:9" ht="15" customHeight="1" x14ac:dyDescent="0.25">
      <c r="B57" s="104" t="s">
        <v>206</v>
      </c>
      <c r="C57" s="121" t="s">
        <v>155</v>
      </c>
      <c r="D57" s="125" t="s">
        <v>2321</v>
      </c>
      <c r="E57" s="120">
        <v>19</v>
      </c>
      <c r="F57" s="127">
        <v>0.05</v>
      </c>
      <c r="G57" s="120">
        <f t="shared" si="13"/>
        <v>18.05</v>
      </c>
      <c r="H57" s="105">
        <v>100</v>
      </c>
      <c r="I57" s="109">
        <f t="shared" si="12"/>
        <v>1805</v>
      </c>
    </row>
    <row r="58" spans="2:9" ht="15" customHeight="1" thickBot="1" x14ac:dyDescent="0.3">
      <c r="B58" s="104" t="s">
        <v>207</v>
      </c>
      <c r="C58" s="121" t="s">
        <v>155</v>
      </c>
      <c r="D58" s="125" t="s">
        <v>2321</v>
      </c>
      <c r="E58" s="120">
        <v>15</v>
      </c>
      <c r="F58" s="127">
        <v>0.05</v>
      </c>
      <c r="G58" s="120">
        <f t="shared" si="13"/>
        <v>14.25</v>
      </c>
      <c r="H58" s="105">
        <v>100</v>
      </c>
      <c r="I58" s="109">
        <f t="shared" si="12"/>
        <v>1425</v>
      </c>
    </row>
    <row r="59" spans="2:9" ht="15" customHeight="1" thickBot="1" x14ac:dyDescent="0.3">
      <c r="B59" s="322" t="s">
        <v>141</v>
      </c>
      <c r="C59" s="323"/>
      <c r="D59" s="324"/>
      <c r="E59" s="324"/>
      <c r="F59" s="324"/>
      <c r="G59" s="325"/>
      <c r="H59" s="111">
        <f t="shared" ref="H59:I59" si="14">SUM(H52:H58)</f>
        <v>700</v>
      </c>
      <c r="I59" s="112">
        <f t="shared" si="14"/>
        <v>12730</v>
      </c>
    </row>
  </sheetData>
  <mergeCells count="10">
    <mergeCell ref="B38:I38"/>
    <mergeCell ref="B47:G47"/>
    <mergeCell ref="B50:I50"/>
    <mergeCell ref="B59:G59"/>
    <mergeCell ref="B2:F2"/>
    <mergeCell ref="B11:D11"/>
    <mergeCell ref="B14:I14"/>
    <mergeCell ref="B23:G23"/>
    <mergeCell ref="B26:I26"/>
    <mergeCell ref="B35:G3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1:AJ60"/>
  <sheetViews>
    <sheetView zoomScaleNormal="100" workbookViewId="0"/>
  </sheetViews>
  <sheetFormatPr defaultRowHeight="15" x14ac:dyDescent="0.25"/>
  <cols>
    <col min="1" max="1" width="2.5703125" customWidth="1"/>
    <col min="2" max="2" width="40.7109375" style="17" customWidth="1"/>
    <col min="3" max="8" width="15.7109375" style="11" customWidth="1"/>
    <col min="9" max="9" width="12.42578125" bestFit="1" customWidth="1"/>
    <col min="10" max="10" width="14.42578125" bestFit="1" customWidth="1"/>
    <col min="11" max="11" width="14.42578125" style="12" bestFit="1" customWidth="1"/>
    <col min="12" max="20" width="12.5703125" customWidth="1"/>
    <col min="21" max="21" width="14.42578125" bestFit="1" customWidth="1"/>
    <col min="22" max="22" width="11.42578125" customWidth="1"/>
    <col min="23" max="23" width="14.42578125" bestFit="1" customWidth="1"/>
    <col min="24" max="25" width="12.42578125" bestFit="1" customWidth="1"/>
    <col min="26" max="26" width="16.140625" customWidth="1"/>
    <col min="27" max="27" width="12.42578125" bestFit="1" customWidth="1"/>
    <col min="28" max="29" width="14.42578125" bestFit="1" customWidth="1"/>
    <col min="30" max="30" width="11.42578125" customWidth="1"/>
    <col min="31" max="31" width="14.42578125" bestFit="1" customWidth="1"/>
    <col min="32" max="32" width="12.42578125" bestFit="1" customWidth="1"/>
    <col min="33" max="33" width="14.42578125" bestFit="1" customWidth="1"/>
    <col min="34" max="34" width="16.42578125" customWidth="1"/>
    <col min="35" max="35" width="12.42578125" bestFit="1" customWidth="1"/>
    <col min="36" max="36" width="14.42578125" customWidth="1"/>
  </cols>
  <sheetData>
    <row r="1" spans="2:36" ht="15.75" thickBot="1" x14ac:dyDescent="0.3">
      <c r="B1" s="10"/>
    </row>
    <row r="2" spans="2:36" ht="15.75" thickBot="1" x14ac:dyDescent="0.3">
      <c r="B2" s="326" t="s">
        <v>141</v>
      </c>
      <c r="C2" s="317"/>
      <c r="D2" s="317"/>
      <c r="E2" s="317"/>
      <c r="F2" s="317"/>
      <c r="G2" s="317"/>
      <c r="H2" s="318"/>
      <c r="K2"/>
    </row>
    <row r="3" spans="2:36" x14ac:dyDescent="0.25">
      <c r="B3" s="327" t="s">
        <v>142</v>
      </c>
      <c r="C3" s="329" t="s">
        <v>143</v>
      </c>
      <c r="D3" s="331" t="s">
        <v>144</v>
      </c>
      <c r="E3" s="331" t="s">
        <v>145</v>
      </c>
      <c r="F3" s="331" t="s">
        <v>146</v>
      </c>
      <c r="G3" s="333" t="s">
        <v>141</v>
      </c>
      <c r="H3" s="333" t="s">
        <v>147</v>
      </c>
      <c r="K3"/>
    </row>
    <row r="4" spans="2:36" ht="15.75" thickBot="1" x14ac:dyDescent="0.3">
      <c r="B4" s="328"/>
      <c r="C4" s="330"/>
      <c r="D4" s="332"/>
      <c r="E4" s="332"/>
      <c r="F4" s="332"/>
      <c r="G4" s="334"/>
      <c r="H4" s="334"/>
      <c r="K4"/>
    </row>
    <row r="5" spans="2:36" s="17" customFormat="1" ht="30.2" customHeight="1" x14ac:dyDescent="0.25">
      <c r="B5" s="13" t="s">
        <v>60</v>
      </c>
      <c r="C5" s="14" t="e">
        <f>C29</f>
        <v>#REF!</v>
      </c>
      <c r="D5" s="15" t="e">
        <f t="shared" ref="D5:H5" si="0">D29</f>
        <v>#REF!</v>
      </c>
      <c r="E5" s="15" t="e">
        <f t="shared" si="0"/>
        <v>#REF!</v>
      </c>
      <c r="F5" s="15" t="e">
        <f t="shared" si="0"/>
        <v>#REF!</v>
      </c>
      <c r="G5" s="16" t="e">
        <f t="shared" si="0"/>
        <v>#REF!</v>
      </c>
      <c r="H5" s="16" t="e">
        <f t="shared" si="0"/>
        <v>#REF!</v>
      </c>
      <c r="K5" s="18"/>
    </row>
    <row r="6" spans="2:36" s="23" customFormat="1" ht="30.2" customHeight="1" x14ac:dyDescent="0.25">
      <c r="B6" s="19" t="s">
        <v>109</v>
      </c>
      <c r="C6" s="20" t="e">
        <f>C39</f>
        <v>#REF!</v>
      </c>
      <c r="D6" s="21" t="e">
        <f t="shared" ref="D6:H6" si="1">D39</f>
        <v>#REF!</v>
      </c>
      <c r="E6" s="21" t="e">
        <f t="shared" si="1"/>
        <v>#REF!</v>
      </c>
      <c r="F6" s="21" t="e">
        <f t="shared" si="1"/>
        <v>#REF!</v>
      </c>
      <c r="G6" s="22" t="e">
        <f t="shared" si="1"/>
        <v>#REF!</v>
      </c>
      <c r="H6" s="22" t="e">
        <f t="shared" si="1"/>
        <v>#REF!</v>
      </c>
    </row>
    <row r="7" spans="2:36" s="23" customFormat="1" ht="30.2" customHeight="1" x14ac:dyDescent="0.25">
      <c r="B7" s="19" t="s">
        <v>137</v>
      </c>
      <c r="C7" s="20" t="e">
        <f>C49</f>
        <v>#REF!</v>
      </c>
      <c r="D7" s="21" t="e">
        <f t="shared" ref="D7:H7" si="2">D49</f>
        <v>#REF!</v>
      </c>
      <c r="E7" s="21" t="e">
        <f t="shared" si="2"/>
        <v>#REF!</v>
      </c>
      <c r="F7" s="21" t="e">
        <f t="shared" si="2"/>
        <v>#REF!</v>
      </c>
      <c r="G7" s="22" t="e">
        <f t="shared" si="2"/>
        <v>#REF!</v>
      </c>
      <c r="H7" s="22" t="e">
        <f t="shared" si="2"/>
        <v>#REF!</v>
      </c>
      <c r="J7" s="24"/>
    </row>
    <row r="8" spans="2:36" s="23" customFormat="1" ht="30.2" customHeight="1" thickBot="1" x14ac:dyDescent="0.3">
      <c r="B8" s="25" t="s">
        <v>148</v>
      </c>
      <c r="C8" s="26" t="e">
        <f>C49</f>
        <v>#REF!</v>
      </c>
      <c r="D8" s="27" t="e">
        <f t="shared" ref="D8:H8" si="3">D49</f>
        <v>#REF!</v>
      </c>
      <c r="E8" s="27" t="e">
        <f t="shared" si="3"/>
        <v>#REF!</v>
      </c>
      <c r="F8" s="27" t="e">
        <f t="shared" si="3"/>
        <v>#REF!</v>
      </c>
      <c r="G8" s="28" t="e">
        <f t="shared" si="3"/>
        <v>#REF!</v>
      </c>
      <c r="H8" s="28" t="e">
        <f t="shared" si="3"/>
        <v>#REF!</v>
      </c>
    </row>
    <row r="9" spans="2:36" s="23" customFormat="1" ht="30.2" customHeight="1" thickBot="1" x14ac:dyDescent="0.3">
      <c r="B9" s="29" t="s">
        <v>141</v>
      </c>
      <c r="C9" s="30" t="e">
        <f>SUM(C5:C8)</f>
        <v>#REF!</v>
      </c>
      <c r="D9" s="31" t="e">
        <f t="shared" ref="D9:H9" si="4">SUM(D5:D8)</f>
        <v>#REF!</v>
      </c>
      <c r="E9" s="31" t="e">
        <f t="shared" si="4"/>
        <v>#REF!</v>
      </c>
      <c r="F9" s="31" t="e">
        <f t="shared" si="4"/>
        <v>#REF!</v>
      </c>
      <c r="G9" s="32" t="e">
        <f t="shared" si="4"/>
        <v>#REF!</v>
      </c>
      <c r="H9" s="32" t="e">
        <f t="shared" si="4"/>
        <v>#REF!</v>
      </c>
    </row>
    <row r="10" spans="2:36" s="11" customFormat="1" x14ac:dyDescent="0.25">
      <c r="B10" s="33"/>
      <c r="E10" s="34"/>
      <c r="F10" s="34"/>
      <c r="I10"/>
      <c r="J10"/>
      <c r="K10" s="12"/>
      <c r="L10"/>
      <c r="M10"/>
      <c r="N10"/>
      <c r="O10"/>
      <c r="P10"/>
      <c r="Q10"/>
      <c r="R10"/>
      <c r="S10"/>
      <c r="T10"/>
      <c r="U10"/>
      <c r="V10"/>
      <c r="W10"/>
      <c r="X10"/>
      <c r="Y10"/>
      <c r="Z10"/>
      <c r="AA10"/>
      <c r="AB10"/>
      <c r="AC10"/>
      <c r="AD10"/>
      <c r="AE10"/>
      <c r="AF10"/>
      <c r="AG10"/>
      <c r="AH10"/>
      <c r="AI10"/>
      <c r="AJ10"/>
    </row>
    <row r="11" spans="2:36" ht="15.75" thickBot="1" x14ac:dyDescent="0.3">
      <c r="B11" s="10"/>
    </row>
    <row r="12" spans="2:36" ht="15.75" thickBot="1" x14ac:dyDescent="0.3">
      <c r="B12" s="326" t="s">
        <v>141</v>
      </c>
      <c r="C12" s="317"/>
      <c r="D12" s="317"/>
      <c r="E12" s="317"/>
      <c r="F12" s="317"/>
      <c r="G12" s="317"/>
      <c r="H12" s="318"/>
      <c r="K12"/>
    </row>
    <row r="13" spans="2:36" x14ac:dyDescent="0.25">
      <c r="B13" s="327" t="s">
        <v>142</v>
      </c>
      <c r="C13" s="329" t="s">
        <v>143</v>
      </c>
      <c r="D13" s="331" t="s">
        <v>144</v>
      </c>
      <c r="E13" s="331" t="s">
        <v>145</v>
      </c>
      <c r="F13" s="331" t="s">
        <v>146</v>
      </c>
      <c r="G13" s="333" t="s">
        <v>141</v>
      </c>
      <c r="H13" s="333" t="s">
        <v>147</v>
      </c>
      <c r="K13"/>
    </row>
    <row r="14" spans="2:36" ht="15.75" thickBot="1" x14ac:dyDescent="0.3">
      <c r="B14" s="328"/>
      <c r="C14" s="330"/>
      <c r="D14" s="332"/>
      <c r="E14" s="332"/>
      <c r="F14" s="332"/>
      <c r="G14" s="334"/>
      <c r="H14" s="334"/>
      <c r="K14"/>
    </row>
    <row r="15" spans="2:36" s="17" customFormat="1" ht="30.2" customHeight="1" x14ac:dyDescent="0.25">
      <c r="B15" s="13" t="s">
        <v>149</v>
      </c>
      <c r="C15" s="14" t="e">
        <f t="shared" ref="C15:H18" si="5">C25+C35+C45+C55</f>
        <v>#REF!</v>
      </c>
      <c r="D15" s="15" t="e">
        <f t="shared" si="5"/>
        <v>#REF!</v>
      </c>
      <c r="E15" s="15" t="e">
        <f t="shared" si="5"/>
        <v>#REF!</v>
      </c>
      <c r="F15" s="15" t="e">
        <f t="shared" si="5"/>
        <v>#REF!</v>
      </c>
      <c r="G15" s="16" t="e">
        <f t="shared" si="5"/>
        <v>#REF!</v>
      </c>
      <c r="H15" s="16" t="e">
        <f t="shared" si="5"/>
        <v>#REF!</v>
      </c>
      <c r="J15" s="279"/>
      <c r="K15" s="18"/>
    </row>
    <row r="16" spans="2:36" s="23" customFormat="1" ht="30.2" customHeight="1" x14ac:dyDescent="0.25">
      <c r="B16" s="19" t="s">
        <v>150</v>
      </c>
      <c r="C16" s="20" t="e">
        <f t="shared" si="5"/>
        <v>#REF!</v>
      </c>
      <c r="D16" s="21" t="e">
        <f t="shared" si="5"/>
        <v>#REF!</v>
      </c>
      <c r="E16" s="21" t="e">
        <f t="shared" si="5"/>
        <v>#REF!</v>
      </c>
      <c r="F16" s="21" t="e">
        <f t="shared" si="5"/>
        <v>#REF!</v>
      </c>
      <c r="G16" s="22" t="e">
        <f t="shared" si="5"/>
        <v>#REF!</v>
      </c>
      <c r="H16" s="22" t="e">
        <f t="shared" si="5"/>
        <v>#REF!</v>
      </c>
      <c r="J16" s="280"/>
    </row>
    <row r="17" spans="2:36" s="23" customFormat="1" ht="30.2" customHeight="1" x14ac:dyDescent="0.25">
      <c r="B17" s="19" t="s">
        <v>151</v>
      </c>
      <c r="C17" s="20" t="e">
        <f t="shared" si="5"/>
        <v>#REF!</v>
      </c>
      <c r="D17" s="21" t="e">
        <f t="shared" si="5"/>
        <v>#REF!</v>
      </c>
      <c r="E17" s="21" t="e">
        <f t="shared" si="5"/>
        <v>#REF!</v>
      </c>
      <c r="F17" s="21" t="e">
        <f t="shared" si="5"/>
        <v>#REF!</v>
      </c>
      <c r="G17" s="22" t="e">
        <f t="shared" si="5"/>
        <v>#REF!</v>
      </c>
      <c r="H17" s="22" t="e">
        <f t="shared" si="5"/>
        <v>#REF!</v>
      </c>
      <c r="J17" s="24"/>
    </row>
    <row r="18" spans="2:36" s="23" customFormat="1" ht="30.2" customHeight="1" thickBot="1" x14ac:dyDescent="0.3">
      <c r="B18" s="25" t="s">
        <v>152</v>
      </c>
      <c r="C18" s="26" t="e">
        <f t="shared" si="5"/>
        <v>#REF!</v>
      </c>
      <c r="D18" s="27" t="e">
        <f t="shared" si="5"/>
        <v>#REF!</v>
      </c>
      <c r="E18" s="27" t="e">
        <f t="shared" si="5"/>
        <v>#REF!</v>
      </c>
      <c r="F18" s="27" t="e">
        <f t="shared" si="5"/>
        <v>#REF!</v>
      </c>
      <c r="G18" s="28" t="e">
        <f t="shared" si="5"/>
        <v>#REF!</v>
      </c>
      <c r="H18" s="28" t="e">
        <f t="shared" si="5"/>
        <v>#REF!</v>
      </c>
      <c r="J18" s="280"/>
      <c r="K18" s="24"/>
    </row>
    <row r="19" spans="2:36" s="23" customFormat="1" ht="30.2" customHeight="1" thickBot="1" x14ac:dyDescent="0.3">
      <c r="B19" s="29" t="s">
        <v>141</v>
      </c>
      <c r="C19" s="30" t="e">
        <f>SUM(C15:C18)</f>
        <v>#REF!</v>
      </c>
      <c r="D19" s="31" t="e">
        <f t="shared" ref="D19:H19" si="6">SUM(D15:D18)</f>
        <v>#REF!</v>
      </c>
      <c r="E19" s="31" t="e">
        <f t="shared" si="6"/>
        <v>#REF!</v>
      </c>
      <c r="F19" s="31" t="e">
        <f t="shared" si="6"/>
        <v>#REF!</v>
      </c>
      <c r="G19" s="32" t="e">
        <f t="shared" si="6"/>
        <v>#REF!</v>
      </c>
      <c r="H19" s="32" t="e">
        <f t="shared" si="6"/>
        <v>#REF!</v>
      </c>
    </row>
    <row r="20" spans="2:36" s="11" customFormat="1" x14ac:dyDescent="0.25">
      <c r="B20" s="33"/>
      <c r="E20" s="34"/>
      <c r="F20" s="34"/>
      <c r="I20"/>
      <c r="J20"/>
      <c r="K20" s="12"/>
      <c r="L20"/>
      <c r="M20"/>
      <c r="N20"/>
      <c r="O20"/>
      <c r="P20"/>
      <c r="Q20"/>
      <c r="R20"/>
      <c r="S20"/>
      <c r="T20"/>
      <c r="U20"/>
      <c r="V20"/>
      <c r="W20"/>
      <c r="X20"/>
      <c r="Y20"/>
      <c r="Z20"/>
      <c r="AA20"/>
      <c r="AB20"/>
      <c r="AC20"/>
      <c r="AD20"/>
      <c r="AE20"/>
      <c r="AF20"/>
      <c r="AG20"/>
      <c r="AH20"/>
      <c r="AI20"/>
      <c r="AJ20"/>
    </row>
    <row r="21" spans="2:36" ht="15.75" thickBot="1" x14ac:dyDescent="0.3">
      <c r="B21" s="10"/>
    </row>
    <row r="22" spans="2:36" ht="15.75" thickBot="1" x14ac:dyDescent="0.3">
      <c r="B22" s="326" t="s">
        <v>60</v>
      </c>
      <c r="C22" s="317"/>
      <c r="D22" s="317"/>
      <c r="E22" s="317"/>
      <c r="F22" s="317"/>
      <c r="G22" s="317"/>
      <c r="H22" s="318"/>
      <c r="K22"/>
    </row>
    <row r="23" spans="2:36" x14ac:dyDescent="0.25">
      <c r="B23" s="327" t="s">
        <v>142</v>
      </c>
      <c r="C23" s="329" t="s">
        <v>143</v>
      </c>
      <c r="D23" s="331" t="s">
        <v>144</v>
      </c>
      <c r="E23" s="331" t="s">
        <v>145</v>
      </c>
      <c r="F23" s="331" t="s">
        <v>146</v>
      </c>
      <c r="G23" s="333" t="s">
        <v>141</v>
      </c>
      <c r="H23" s="333" t="s">
        <v>147</v>
      </c>
      <c r="K23"/>
    </row>
    <row r="24" spans="2:36" ht="15.75" thickBot="1" x14ac:dyDescent="0.3">
      <c r="B24" s="328"/>
      <c r="C24" s="330"/>
      <c r="D24" s="332"/>
      <c r="E24" s="332"/>
      <c r="F24" s="332"/>
      <c r="G24" s="334"/>
      <c r="H24" s="334"/>
      <c r="K24"/>
    </row>
    <row r="25" spans="2:36" s="17" customFormat="1" ht="30.2" customHeight="1" x14ac:dyDescent="0.25">
      <c r="B25" s="13" t="s">
        <v>149</v>
      </c>
      <c r="C25" s="14" t="e">
        <f>#REF!</f>
        <v>#REF!</v>
      </c>
      <c r="D25" s="15" t="e">
        <f>#REF!</f>
        <v>#REF!</v>
      </c>
      <c r="E25" s="15" t="e">
        <f>#REF!</f>
        <v>#REF!</v>
      </c>
      <c r="F25" s="15" t="e">
        <f>#REF!</f>
        <v>#REF!</v>
      </c>
      <c r="G25" s="16" t="e">
        <f>#REF!</f>
        <v>#REF!</v>
      </c>
      <c r="H25" s="16" t="e">
        <f>#REF!</f>
        <v>#REF!</v>
      </c>
      <c r="K25" s="18"/>
    </row>
    <row r="26" spans="2:36" s="23" customFormat="1" ht="30.2" customHeight="1" x14ac:dyDescent="0.25">
      <c r="B26" s="19" t="s">
        <v>150</v>
      </c>
      <c r="C26" s="20" t="e">
        <f>#REF!</f>
        <v>#REF!</v>
      </c>
      <c r="D26" s="21" t="e">
        <f>#REF!</f>
        <v>#REF!</v>
      </c>
      <c r="E26" s="21" t="e">
        <f>#REF!</f>
        <v>#REF!</v>
      </c>
      <c r="F26" s="21" t="e">
        <f>#REF!</f>
        <v>#REF!</v>
      </c>
      <c r="G26" s="22" t="e">
        <f>#REF!</f>
        <v>#REF!</v>
      </c>
      <c r="H26" s="22" t="e">
        <f>#REF!</f>
        <v>#REF!</v>
      </c>
    </row>
    <row r="27" spans="2:36" s="23" customFormat="1" ht="30.2" customHeight="1" x14ac:dyDescent="0.25">
      <c r="B27" s="19" t="s">
        <v>151</v>
      </c>
      <c r="C27" s="20" t="e">
        <f>#REF!</f>
        <v>#REF!</v>
      </c>
      <c r="D27" s="21" t="e">
        <f>#REF!</f>
        <v>#REF!</v>
      </c>
      <c r="E27" s="21" t="e">
        <f>#REF!</f>
        <v>#REF!</v>
      </c>
      <c r="F27" s="21" t="e">
        <f>#REF!</f>
        <v>#REF!</v>
      </c>
      <c r="G27" s="22" t="e">
        <f>#REF!</f>
        <v>#REF!</v>
      </c>
      <c r="H27" s="22" t="e">
        <f>#REF!</f>
        <v>#REF!</v>
      </c>
      <c r="J27" s="24"/>
    </row>
    <row r="28" spans="2:36" s="23" customFormat="1" ht="30.2" customHeight="1" thickBot="1" x14ac:dyDescent="0.3">
      <c r="B28" s="25" t="s">
        <v>152</v>
      </c>
      <c r="C28" s="26">
        <f>'Training - Prof Base'!N4</f>
        <v>8000</v>
      </c>
      <c r="D28" s="27">
        <f>'Training - Prof Base'!O4</f>
        <v>80</v>
      </c>
      <c r="E28" s="27">
        <f>'Training - Prof Base'!P4</f>
        <v>0.79999999999999993</v>
      </c>
      <c r="F28" s="27">
        <f>'Training - Prof Base'!Q4</f>
        <v>8080.8000000000011</v>
      </c>
      <c r="G28" s="28">
        <f>'Training - Prof Base'!Q4</f>
        <v>8080.8000000000011</v>
      </c>
      <c r="H28" s="28">
        <f>'Training - Prof Base'!S4</f>
        <v>8161.5999999999995</v>
      </c>
    </row>
    <row r="29" spans="2:36" s="23" customFormat="1" ht="30.2" customHeight="1" thickBot="1" x14ac:dyDescent="0.3">
      <c r="B29" s="29" t="s">
        <v>141</v>
      </c>
      <c r="C29" s="30" t="e">
        <f>SUM(C25:C28)</f>
        <v>#REF!</v>
      </c>
      <c r="D29" s="31" t="e">
        <f t="shared" ref="D29:H29" si="7">SUM(D25:D28)</f>
        <v>#REF!</v>
      </c>
      <c r="E29" s="31" t="e">
        <f t="shared" si="7"/>
        <v>#REF!</v>
      </c>
      <c r="F29" s="31" t="e">
        <f t="shared" si="7"/>
        <v>#REF!</v>
      </c>
      <c r="G29" s="32" t="e">
        <f t="shared" si="7"/>
        <v>#REF!</v>
      </c>
      <c r="H29" s="32" t="e">
        <f t="shared" si="7"/>
        <v>#REF!</v>
      </c>
    </row>
    <row r="30" spans="2:36" s="11" customFormat="1" x14ac:dyDescent="0.25">
      <c r="B30" s="33"/>
      <c r="E30" s="34"/>
      <c r="F30" s="34"/>
      <c r="I30"/>
      <c r="J30"/>
      <c r="K30" s="12"/>
      <c r="L30"/>
      <c r="M30"/>
      <c r="N30"/>
      <c r="O30"/>
      <c r="P30"/>
      <c r="Q30"/>
      <c r="R30"/>
      <c r="S30"/>
      <c r="T30"/>
      <c r="U30"/>
      <c r="V30"/>
      <c r="W30"/>
      <c r="X30"/>
      <c r="Y30"/>
      <c r="Z30"/>
      <c r="AA30"/>
      <c r="AB30"/>
      <c r="AC30"/>
      <c r="AD30"/>
      <c r="AE30"/>
      <c r="AF30"/>
      <c r="AG30"/>
      <c r="AH30"/>
      <c r="AI30"/>
      <c r="AJ30"/>
    </row>
    <row r="31" spans="2:36" ht="15.75" thickBot="1" x14ac:dyDescent="0.3">
      <c r="B31" s="10"/>
    </row>
    <row r="32" spans="2:36" ht="15.75" thickBot="1" x14ac:dyDescent="0.3">
      <c r="B32" s="326" t="s">
        <v>109</v>
      </c>
      <c r="C32" s="317"/>
      <c r="D32" s="317"/>
      <c r="E32" s="317"/>
      <c r="F32" s="317"/>
      <c r="G32" s="317"/>
      <c r="H32" s="318"/>
      <c r="K32"/>
    </row>
    <row r="33" spans="2:11" x14ac:dyDescent="0.25">
      <c r="B33" s="327" t="s">
        <v>142</v>
      </c>
      <c r="C33" s="329" t="s">
        <v>143</v>
      </c>
      <c r="D33" s="331" t="s">
        <v>144</v>
      </c>
      <c r="E33" s="331" t="s">
        <v>145</v>
      </c>
      <c r="F33" s="331" t="s">
        <v>146</v>
      </c>
      <c r="G33" s="333" t="s">
        <v>141</v>
      </c>
      <c r="H33" s="333" t="s">
        <v>147</v>
      </c>
      <c r="K33"/>
    </row>
    <row r="34" spans="2:11" ht="15.75" thickBot="1" x14ac:dyDescent="0.3">
      <c r="B34" s="328"/>
      <c r="C34" s="330"/>
      <c r="D34" s="332"/>
      <c r="E34" s="332"/>
      <c r="F34" s="332"/>
      <c r="G34" s="334"/>
      <c r="H34" s="334"/>
      <c r="K34"/>
    </row>
    <row r="35" spans="2:11" s="17" customFormat="1" ht="30.2" customHeight="1" x14ac:dyDescent="0.25">
      <c r="B35" s="13" t="s">
        <v>149</v>
      </c>
      <c r="C35" s="14" t="e">
        <f>#REF!</f>
        <v>#REF!</v>
      </c>
      <c r="D35" s="15" t="e">
        <f>#REF!</f>
        <v>#REF!</v>
      </c>
      <c r="E35" s="15" t="e">
        <f>#REF!</f>
        <v>#REF!</v>
      </c>
      <c r="F35" s="15" t="e">
        <f>#REF!</f>
        <v>#REF!</v>
      </c>
      <c r="G35" s="16" t="e">
        <f>#REF!</f>
        <v>#REF!</v>
      </c>
      <c r="H35" s="16" t="e">
        <f>#REF!</f>
        <v>#REF!</v>
      </c>
    </row>
    <row r="36" spans="2:11" s="23" customFormat="1" ht="30.2" customHeight="1" x14ac:dyDescent="0.25">
      <c r="B36" s="19" t="s">
        <v>150</v>
      </c>
      <c r="C36" s="20" t="e">
        <f>#REF!</f>
        <v>#REF!</v>
      </c>
      <c r="D36" s="21" t="e">
        <f>#REF!</f>
        <v>#REF!</v>
      </c>
      <c r="E36" s="21" t="e">
        <f>#REF!</f>
        <v>#REF!</v>
      </c>
      <c r="F36" s="21" t="e">
        <f>#REF!</f>
        <v>#REF!</v>
      </c>
      <c r="G36" s="22" t="e">
        <f>#REF!</f>
        <v>#REF!</v>
      </c>
      <c r="H36" s="22" t="e">
        <f>#REF!</f>
        <v>#REF!</v>
      </c>
    </row>
    <row r="37" spans="2:11" s="23" customFormat="1" ht="30.2" customHeight="1" x14ac:dyDescent="0.25">
      <c r="B37" s="19" t="s">
        <v>151</v>
      </c>
      <c r="C37" s="20" t="e">
        <f>#REF!</f>
        <v>#REF!</v>
      </c>
      <c r="D37" s="21" t="e">
        <f>#REF!</f>
        <v>#REF!</v>
      </c>
      <c r="E37" s="21" t="e">
        <f>#REF!</f>
        <v>#REF!</v>
      </c>
      <c r="F37" s="21" t="e">
        <f>#REF!</f>
        <v>#REF!</v>
      </c>
      <c r="G37" s="22" t="e">
        <f>F37</f>
        <v>#REF!</v>
      </c>
      <c r="H37" s="22" t="e">
        <f>#REF!</f>
        <v>#REF!</v>
      </c>
    </row>
    <row r="38" spans="2:11" s="23" customFormat="1" ht="30.2" customHeight="1" thickBot="1" x14ac:dyDescent="0.3">
      <c r="B38" s="25" t="s">
        <v>152</v>
      </c>
      <c r="C38" s="26">
        <f>'Training - Prof OP 1'!N4</f>
        <v>8000</v>
      </c>
      <c r="D38" s="27">
        <f>'Training - Prof OP 1'!O4</f>
        <v>80</v>
      </c>
      <c r="E38" s="27">
        <f>'Training - Prof OP 1'!P4</f>
        <v>0.79999999999999993</v>
      </c>
      <c r="F38" s="27">
        <f>'Training - Prof OP 1'!Q4</f>
        <v>8080.8000000000011</v>
      </c>
      <c r="G38" s="28">
        <f>'Training - Prof OP 1'!Q4</f>
        <v>8080.8000000000011</v>
      </c>
      <c r="H38" s="28">
        <f>'Training - Prof OP 1'!S4</f>
        <v>8161.5999999999995</v>
      </c>
    </row>
    <row r="39" spans="2:11" s="23" customFormat="1" ht="30.2" customHeight="1" thickBot="1" x14ac:dyDescent="0.3">
      <c r="B39" s="29" t="s">
        <v>141</v>
      </c>
      <c r="C39" s="30" t="e">
        <f>SUM(C35:C38)</f>
        <v>#REF!</v>
      </c>
      <c r="D39" s="31" t="e">
        <f t="shared" ref="D39:H39" si="8">SUM(D35:D38)</f>
        <v>#REF!</v>
      </c>
      <c r="E39" s="31" t="e">
        <f t="shared" si="8"/>
        <v>#REF!</v>
      </c>
      <c r="F39" s="31" t="e">
        <f t="shared" si="8"/>
        <v>#REF!</v>
      </c>
      <c r="G39" s="32" t="e">
        <f t="shared" si="8"/>
        <v>#REF!</v>
      </c>
      <c r="H39" s="32" t="e">
        <f t="shared" si="8"/>
        <v>#REF!</v>
      </c>
    </row>
    <row r="40" spans="2:11" x14ac:dyDescent="0.25">
      <c r="B40" s="10"/>
    </row>
    <row r="41" spans="2:11" ht="15.75" thickBot="1" x14ac:dyDescent="0.3">
      <c r="B41" s="10"/>
    </row>
    <row r="42" spans="2:11" ht="15.75" thickBot="1" x14ac:dyDescent="0.3">
      <c r="B42" s="326" t="s">
        <v>137</v>
      </c>
      <c r="C42" s="317"/>
      <c r="D42" s="317"/>
      <c r="E42" s="317"/>
      <c r="F42" s="317"/>
      <c r="G42" s="317"/>
      <c r="H42" s="318"/>
      <c r="K42"/>
    </row>
    <row r="43" spans="2:11" x14ac:dyDescent="0.25">
      <c r="B43" s="327" t="s">
        <v>142</v>
      </c>
      <c r="C43" s="329" t="s">
        <v>143</v>
      </c>
      <c r="D43" s="331" t="s">
        <v>144</v>
      </c>
      <c r="E43" s="331" t="s">
        <v>145</v>
      </c>
      <c r="F43" s="331" t="s">
        <v>145</v>
      </c>
      <c r="G43" s="333" t="s">
        <v>141</v>
      </c>
      <c r="H43" s="333" t="s">
        <v>147</v>
      </c>
      <c r="K43"/>
    </row>
    <row r="44" spans="2:11" ht="15.75" thickBot="1" x14ac:dyDescent="0.3">
      <c r="B44" s="328"/>
      <c r="C44" s="330"/>
      <c r="D44" s="332"/>
      <c r="E44" s="332"/>
      <c r="F44" s="332"/>
      <c r="G44" s="334"/>
      <c r="H44" s="334"/>
      <c r="K44"/>
    </row>
    <row r="45" spans="2:11" s="17" customFormat="1" ht="30.2" customHeight="1" x14ac:dyDescent="0.25">
      <c r="B45" s="13" t="s">
        <v>149</v>
      </c>
      <c r="C45" s="14" t="e">
        <f>#REF!</f>
        <v>#REF!</v>
      </c>
      <c r="D45" s="15" t="e">
        <f>#REF!</f>
        <v>#REF!</v>
      </c>
      <c r="E45" s="15" t="e">
        <f>#REF!</f>
        <v>#REF!</v>
      </c>
      <c r="F45" s="15" t="e">
        <f>#REF!</f>
        <v>#REF!</v>
      </c>
      <c r="G45" s="16" t="e">
        <f>#REF!</f>
        <v>#REF!</v>
      </c>
      <c r="H45" s="16" t="e">
        <f>#REF!</f>
        <v>#REF!</v>
      </c>
    </row>
    <row r="46" spans="2:11" s="23" customFormat="1" ht="30.2" customHeight="1" x14ac:dyDescent="0.25">
      <c r="B46" s="19" t="s">
        <v>150</v>
      </c>
      <c r="C46" s="20" t="e">
        <f>#REF!</f>
        <v>#REF!</v>
      </c>
      <c r="D46" s="21" t="e">
        <f>#REF!</f>
        <v>#REF!</v>
      </c>
      <c r="E46" s="21" t="e">
        <f>#REF!</f>
        <v>#REF!</v>
      </c>
      <c r="F46" s="21" t="e">
        <f>#REF!</f>
        <v>#REF!</v>
      </c>
      <c r="G46" s="22" t="e">
        <f>#REF!</f>
        <v>#REF!</v>
      </c>
      <c r="H46" s="22" t="e">
        <f>#REF!</f>
        <v>#REF!</v>
      </c>
    </row>
    <row r="47" spans="2:11" s="23" customFormat="1" ht="30.2" customHeight="1" x14ac:dyDescent="0.25">
      <c r="B47" s="19" t="s">
        <v>151</v>
      </c>
      <c r="C47" s="20" t="e">
        <f>#REF!</f>
        <v>#REF!</v>
      </c>
      <c r="D47" s="21" t="e">
        <f>#REF!</f>
        <v>#REF!</v>
      </c>
      <c r="E47" s="21" t="e">
        <f>#REF!</f>
        <v>#REF!</v>
      </c>
      <c r="F47" s="21" t="e">
        <f>#REF!</f>
        <v>#REF!</v>
      </c>
      <c r="G47" s="22" t="e">
        <f>F47</f>
        <v>#REF!</v>
      </c>
      <c r="H47" s="22" t="e">
        <f>#REF!</f>
        <v>#REF!</v>
      </c>
    </row>
    <row r="48" spans="2:11" s="23" customFormat="1" ht="30.2" customHeight="1" thickBot="1" x14ac:dyDescent="0.3">
      <c r="B48" s="25" t="s">
        <v>152</v>
      </c>
      <c r="C48" s="26" t="e">
        <f>#REF!</f>
        <v>#REF!</v>
      </c>
      <c r="D48" s="27" t="e">
        <f>#REF!</f>
        <v>#REF!</v>
      </c>
      <c r="E48" s="27" t="e">
        <f>#REF!</f>
        <v>#REF!</v>
      </c>
      <c r="F48" s="27" t="e">
        <f>#REF!</f>
        <v>#REF!</v>
      </c>
      <c r="G48" s="28" t="e">
        <f>#REF!</f>
        <v>#REF!</v>
      </c>
      <c r="H48" s="28" t="e">
        <f>#REF!</f>
        <v>#REF!</v>
      </c>
    </row>
    <row r="49" spans="2:36" s="23" customFormat="1" ht="30.2" customHeight="1" thickBot="1" x14ac:dyDescent="0.3">
      <c r="B49" s="29" t="s">
        <v>141</v>
      </c>
      <c r="C49" s="30" t="e">
        <f>SUM(C45:C48)</f>
        <v>#REF!</v>
      </c>
      <c r="D49" s="31" t="e">
        <f t="shared" ref="D49:H49" si="9">SUM(D45:D48)</f>
        <v>#REF!</v>
      </c>
      <c r="E49" s="31" t="e">
        <f t="shared" si="9"/>
        <v>#REF!</v>
      </c>
      <c r="F49" s="31" t="e">
        <f t="shared" si="9"/>
        <v>#REF!</v>
      </c>
      <c r="G49" s="32" t="e">
        <f t="shared" si="9"/>
        <v>#REF!</v>
      </c>
      <c r="H49" s="32" t="e">
        <f t="shared" si="9"/>
        <v>#REF!</v>
      </c>
    </row>
    <row r="50" spans="2:36" s="11" customFormat="1" x14ac:dyDescent="0.25">
      <c r="B50" s="33"/>
      <c r="I50"/>
      <c r="J50"/>
      <c r="K50" s="12"/>
      <c r="L50"/>
      <c r="M50"/>
      <c r="N50"/>
      <c r="O50"/>
      <c r="P50"/>
      <c r="Q50"/>
      <c r="R50"/>
      <c r="S50"/>
      <c r="T50"/>
      <c r="U50"/>
      <c r="V50"/>
      <c r="W50"/>
      <c r="X50"/>
      <c r="Y50"/>
      <c r="Z50"/>
      <c r="AA50"/>
      <c r="AB50"/>
      <c r="AC50"/>
      <c r="AD50"/>
      <c r="AE50"/>
      <c r="AF50"/>
      <c r="AG50"/>
      <c r="AH50"/>
      <c r="AI50"/>
      <c r="AJ50"/>
    </row>
    <row r="51" spans="2:36" ht="15.75" thickBot="1" x14ac:dyDescent="0.3">
      <c r="B51" s="10"/>
    </row>
    <row r="52" spans="2:36" ht="15.75" thickBot="1" x14ac:dyDescent="0.3">
      <c r="B52" s="326" t="s">
        <v>148</v>
      </c>
      <c r="C52" s="317"/>
      <c r="D52" s="317"/>
      <c r="E52" s="317"/>
      <c r="F52" s="317"/>
      <c r="G52" s="317"/>
      <c r="H52" s="318"/>
      <c r="K52"/>
    </row>
    <row r="53" spans="2:36" x14ac:dyDescent="0.25">
      <c r="B53" s="327" t="s">
        <v>142</v>
      </c>
      <c r="C53" s="329" t="s">
        <v>143</v>
      </c>
      <c r="D53" s="331" t="s">
        <v>144</v>
      </c>
      <c r="E53" s="331" t="s">
        <v>145</v>
      </c>
      <c r="F53" s="331" t="s">
        <v>145</v>
      </c>
      <c r="G53" s="333" t="s">
        <v>141</v>
      </c>
      <c r="H53" s="333" t="s">
        <v>147</v>
      </c>
      <c r="K53"/>
    </row>
    <row r="54" spans="2:36" ht="15.75" thickBot="1" x14ac:dyDescent="0.3">
      <c r="B54" s="328"/>
      <c r="C54" s="330"/>
      <c r="D54" s="332"/>
      <c r="E54" s="332"/>
      <c r="F54" s="332"/>
      <c r="G54" s="334"/>
      <c r="H54" s="334"/>
      <c r="K54"/>
    </row>
    <row r="55" spans="2:36" s="17" customFormat="1" ht="30.2" customHeight="1" x14ac:dyDescent="0.25">
      <c r="B55" s="13" t="s">
        <v>149</v>
      </c>
      <c r="C55" s="14" t="e">
        <f>#REF!</f>
        <v>#REF!</v>
      </c>
      <c r="D55" s="15" t="e">
        <f>#REF!</f>
        <v>#REF!</v>
      </c>
      <c r="E55" s="15" t="e">
        <f>#REF!</f>
        <v>#REF!</v>
      </c>
      <c r="F55" s="15" t="e">
        <f>#REF!</f>
        <v>#REF!</v>
      </c>
      <c r="G55" s="16" t="e">
        <f>#REF!</f>
        <v>#REF!</v>
      </c>
      <c r="H55" s="16" t="e">
        <f>#REF!</f>
        <v>#REF!</v>
      </c>
    </row>
    <row r="56" spans="2:36" s="23" customFormat="1" ht="30.2" customHeight="1" x14ac:dyDescent="0.25">
      <c r="B56" s="19" t="s">
        <v>150</v>
      </c>
      <c r="C56" s="20" t="e">
        <f>#REF!</f>
        <v>#REF!</v>
      </c>
      <c r="D56" s="21" t="e">
        <f>#REF!</f>
        <v>#REF!</v>
      </c>
      <c r="E56" s="21" t="e">
        <f>#REF!</f>
        <v>#REF!</v>
      </c>
      <c r="F56" s="21" t="e">
        <f>#REF!</f>
        <v>#REF!</v>
      </c>
      <c r="G56" s="22" t="e">
        <f>#REF!</f>
        <v>#REF!</v>
      </c>
      <c r="H56" s="22" t="e">
        <f>#REF!</f>
        <v>#REF!</v>
      </c>
    </row>
    <row r="57" spans="2:36" s="23" customFormat="1" ht="30.2" customHeight="1" x14ac:dyDescent="0.25">
      <c r="B57" s="19" t="s">
        <v>151</v>
      </c>
      <c r="C57" s="20" t="e">
        <f>#REF!</f>
        <v>#REF!</v>
      </c>
      <c r="D57" s="21" t="e">
        <f>#REF!</f>
        <v>#REF!</v>
      </c>
      <c r="E57" s="21" t="e">
        <f>#REF!</f>
        <v>#REF!</v>
      </c>
      <c r="F57" s="21" t="e">
        <f>#REF!</f>
        <v>#REF!</v>
      </c>
      <c r="G57" s="22" t="e">
        <f>F57</f>
        <v>#REF!</v>
      </c>
      <c r="H57" s="22" t="e">
        <f>#REF!</f>
        <v>#REF!</v>
      </c>
    </row>
    <row r="58" spans="2:36" s="23" customFormat="1" ht="30.2" customHeight="1" thickBot="1" x14ac:dyDescent="0.3">
      <c r="B58" s="25" t="s">
        <v>152</v>
      </c>
      <c r="C58" s="26" t="e">
        <f>#REF!</f>
        <v>#REF!</v>
      </c>
      <c r="D58" s="27" t="e">
        <f>#REF!</f>
        <v>#REF!</v>
      </c>
      <c r="E58" s="27" t="e">
        <f>#REF!</f>
        <v>#REF!</v>
      </c>
      <c r="F58" s="27" t="e">
        <f>#REF!</f>
        <v>#REF!</v>
      </c>
      <c r="G58" s="28" t="e">
        <f>#REF!</f>
        <v>#REF!</v>
      </c>
      <c r="H58" s="28" t="e">
        <f>#REF!</f>
        <v>#REF!</v>
      </c>
    </row>
    <row r="59" spans="2:36" s="23" customFormat="1" ht="30.2" customHeight="1" thickBot="1" x14ac:dyDescent="0.3">
      <c r="B59" s="29" t="s">
        <v>141</v>
      </c>
      <c r="C59" s="30" t="e">
        <f>SUM(C55:C58)</f>
        <v>#REF!</v>
      </c>
      <c r="D59" s="31" t="e">
        <f t="shared" ref="D59:H59" si="10">SUM(D55:D58)</f>
        <v>#REF!</v>
      </c>
      <c r="E59" s="31" t="e">
        <f t="shared" si="10"/>
        <v>#REF!</v>
      </c>
      <c r="F59" s="31" t="e">
        <f t="shared" si="10"/>
        <v>#REF!</v>
      </c>
      <c r="G59" s="32" t="e">
        <f t="shared" si="10"/>
        <v>#REF!</v>
      </c>
      <c r="H59" s="32" t="e">
        <f t="shared" si="10"/>
        <v>#REF!</v>
      </c>
    </row>
    <row r="60" spans="2:36" s="11" customFormat="1" x14ac:dyDescent="0.25">
      <c r="B60" s="33"/>
      <c r="I60"/>
      <c r="J60"/>
      <c r="K60" s="12"/>
      <c r="L60"/>
      <c r="M60"/>
      <c r="N60"/>
      <c r="O60"/>
      <c r="P60"/>
      <c r="Q60"/>
      <c r="R60"/>
      <c r="S60"/>
      <c r="T60"/>
      <c r="U60"/>
      <c r="V60"/>
      <c r="W60"/>
      <c r="X60"/>
      <c r="Y60"/>
      <c r="Z60"/>
      <c r="AA60"/>
      <c r="AB60"/>
      <c r="AC60"/>
      <c r="AD60"/>
      <c r="AE60"/>
      <c r="AF60"/>
      <c r="AG60"/>
      <c r="AH60"/>
      <c r="AI60"/>
      <c r="AJ60"/>
    </row>
  </sheetData>
  <mergeCells count="48">
    <mergeCell ref="B52:H52"/>
    <mergeCell ref="B53:B54"/>
    <mergeCell ref="C53:C54"/>
    <mergeCell ref="D53:D54"/>
    <mergeCell ref="E53:E54"/>
    <mergeCell ref="F53:F54"/>
    <mergeCell ref="G53:G54"/>
    <mergeCell ref="H53:H54"/>
    <mergeCell ref="B42:H42"/>
    <mergeCell ref="B43:B44"/>
    <mergeCell ref="C43:C44"/>
    <mergeCell ref="D43:D44"/>
    <mergeCell ref="E43:E44"/>
    <mergeCell ref="F43:F44"/>
    <mergeCell ref="G43:G44"/>
    <mergeCell ref="H43:H44"/>
    <mergeCell ref="B32:H32"/>
    <mergeCell ref="B33:B34"/>
    <mergeCell ref="C33:C34"/>
    <mergeCell ref="D33:D34"/>
    <mergeCell ref="E33:E34"/>
    <mergeCell ref="F33:F34"/>
    <mergeCell ref="G33:G34"/>
    <mergeCell ref="H33:H34"/>
    <mergeCell ref="B22:H22"/>
    <mergeCell ref="B23:B24"/>
    <mergeCell ref="C23:C24"/>
    <mergeCell ref="D23:D24"/>
    <mergeCell ref="E23:E24"/>
    <mergeCell ref="F23:F24"/>
    <mergeCell ref="G23:G24"/>
    <mergeCell ref="H23:H24"/>
    <mergeCell ref="B12:H12"/>
    <mergeCell ref="B13:B14"/>
    <mergeCell ref="C13:C14"/>
    <mergeCell ref="D13:D14"/>
    <mergeCell ref="E13:E14"/>
    <mergeCell ref="F13:F14"/>
    <mergeCell ref="G13:G14"/>
    <mergeCell ref="H13:H14"/>
    <mergeCell ref="B2:H2"/>
    <mergeCell ref="B3:B4"/>
    <mergeCell ref="C3:C4"/>
    <mergeCell ref="D3:D4"/>
    <mergeCell ref="E3:E4"/>
    <mergeCell ref="F3:F4"/>
    <mergeCell ref="G3:G4"/>
    <mergeCell ref="H3:H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10" min="20" max="60" man="1"/>
    <brk id="20" min="20" max="63" man="1"/>
  </col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B1:S20"/>
  <sheetViews>
    <sheetView zoomScaleNormal="100" workbookViewId="0">
      <selection activeCell="C10" sqref="C10"/>
    </sheetView>
  </sheetViews>
  <sheetFormatPr defaultRowHeight="15" x14ac:dyDescent="0.25"/>
  <cols>
    <col min="1" max="1" width="2.5703125" customWidth="1"/>
    <col min="2" max="2" width="35.42578125" style="17" customWidth="1"/>
    <col min="3" max="3" width="87" style="17" customWidth="1"/>
    <col min="4" max="4" width="27.42578125" style="17" customWidth="1"/>
    <col min="5" max="5" width="17.7109375" style="11" customWidth="1"/>
    <col min="6" max="6" width="34.140625" style="11" customWidth="1"/>
    <col min="7" max="7" width="15.7109375" style="36" customWidth="1"/>
    <col min="8" max="12" width="15.7109375" style="11" customWidth="1"/>
    <col min="13" max="13" width="17.7109375" style="35" customWidth="1"/>
    <col min="14" max="19" width="17.7109375" style="36" customWidth="1"/>
    <col min="20" max="27" width="12.5703125" customWidth="1"/>
    <col min="28" max="28" width="14.42578125" bestFit="1" customWidth="1"/>
    <col min="29" max="29" width="11.42578125" customWidth="1"/>
    <col min="30" max="30" width="14.42578125" bestFit="1" customWidth="1"/>
    <col min="31" max="32" width="12.42578125" bestFit="1" customWidth="1"/>
    <col min="33" max="33" width="16.140625" customWidth="1"/>
    <col min="34" max="34" width="12.42578125" bestFit="1" customWidth="1"/>
    <col min="35" max="36" width="14.42578125" bestFit="1" customWidth="1"/>
    <col min="37" max="37" width="11.42578125" customWidth="1"/>
    <col min="38" max="38" width="14.42578125" bestFit="1" customWidth="1"/>
    <col min="39" max="39" width="12.42578125" bestFit="1" customWidth="1"/>
    <col min="40" max="40" width="14.42578125" bestFit="1" customWidth="1"/>
    <col min="41" max="41" width="16.42578125" customWidth="1"/>
    <col min="42" max="42" width="12.42578125" bestFit="1" customWidth="1"/>
    <col min="43" max="43" width="14.42578125" customWidth="1"/>
  </cols>
  <sheetData>
    <row r="1" spans="2:19" ht="15.75" thickBot="1" x14ac:dyDescent="0.3"/>
    <row r="2" spans="2:19" ht="15.75" thickBot="1" x14ac:dyDescent="0.3">
      <c r="B2" s="326" t="s">
        <v>167</v>
      </c>
      <c r="C2" s="337"/>
      <c r="D2" s="337"/>
      <c r="E2" s="337"/>
      <c r="F2" s="338"/>
      <c r="G2" s="338"/>
      <c r="H2" s="338"/>
      <c r="I2" s="338"/>
      <c r="J2" s="338"/>
      <c r="K2" s="338"/>
      <c r="L2" s="339"/>
      <c r="M2" s="340" t="s">
        <v>153</v>
      </c>
      <c r="N2" s="341"/>
      <c r="O2" s="341"/>
      <c r="P2" s="341"/>
      <c r="Q2" s="341"/>
      <c r="R2" s="338"/>
      <c r="S2" s="339"/>
    </row>
    <row r="3" spans="2:19" ht="15.75" thickBot="1" x14ac:dyDescent="0.3">
      <c r="B3" s="342" t="s">
        <v>166</v>
      </c>
      <c r="C3" s="344" t="s">
        <v>168</v>
      </c>
      <c r="D3" s="344" t="s">
        <v>169</v>
      </c>
      <c r="E3" s="331" t="s">
        <v>170</v>
      </c>
      <c r="F3" s="331" t="s">
        <v>154</v>
      </c>
      <c r="G3" s="346" t="s">
        <v>146</v>
      </c>
      <c r="H3" s="37" t="s">
        <v>144</v>
      </c>
      <c r="I3" s="37" t="s">
        <v>145</v>
      </c>
      <c r="J3" s="333" t="s">
        <v>156</v>
      </c>
      <c r="K3" s="37" t="s">
        <v>157</v>
      </c>
      <c r="L3" s="333" t="s">
        <v>171</v>
      </c>
      <c r="M3" s="335" t="s">
        <v>159</v>
      </c>
      <c r="N3" s="38" t="s">
        <v>143</v>
      </c>
      <c r="O3" s="38" t="s">
        <v>144</v>
      </c>
      <c r="P3" s="38" t="s">
        <v>145</v>
      </c>
      <c r="Q3" s="38" t="s">
        <v>146</v>
      </c>
      <c r="R3" s="38" t="s">
        <v>157</v>
      </c>
      <c r="S3" s="38" t="s">
        <v>171</v>
      </c>
    </row>
    <row r="4" spans="2:19" ht="15.75" thickBot="1" x14ac:dyDescent="0.3">
      <c r="B4" s="343"/>
      <c r="C4" s="345"/>
      <c r="D4" s="345"/>
      <c r="E4" s="332"/>
      <c r="F4" s="332"/>
      <c r="G4" s="347"/>
      <c r="H4" s="39">
        <v>0.01</v>
      </c>
      <c r="I4" s="39">
        <v>0.01</v>
      </c>
      <c r="J4" s="334"/>
      <c r="K4" s="39">
        <v>0.01</v>
      </c>
      <c r="L4" s="334"/>
      <c r="M4" s="336"/>
      <c r="N4" s="79">
        <f t="shared" ref="N4:S4" si="0">SUM(N5:N12)</f>
        <v>8000</v>
      </c>
      <c r="O4" s="80">
        <f t="shared" si="0"/>
        <v>80</v>
      </c>
      <c r="P4" s="80">
        <f t="shared" si="0"/>
        <v>0.79999999999999993</v>
      </c>
      <c r="Q4" s="80">
        <f t="shared" si="0"/>
        <v>8080.8000000000011</v>
      </c>
      <c r="R4" s="80">
        <f t="shared" si="0"/>
        <v>80.8</v>
      </c>
      <c r="S4" s="81">
        <f t="shared" si="0"/>
        <v>8161.5999999999995</v>
      </c>
    </row>
    <row r="5" spans="2:19" s="17" customFormat="1" ht="64.900000000000006" customHeight="1" thickBot="1" x14ac:dyDescent="0.3">
      <c r="B5" s="40" t="s">
        <v>172</v>
      </c>
      <c r="C5" s="82" t="s">
        <v>2324</v>
      </c>
      <c r="D5" s="83" t="s">
        <v>173</v>
      </c>
      <c r="E5" s="94" t="s">
        <v>67</v>
      </c>
      <c r="F5" s="41" t="s">
        <v>2309</v>
      </c>
      <c r="G5" s="44">
        <v>100</v>
      </c>
      <c r="H5" s="45">
        <f>G5*$H$4</f>
        <v>1</v>
      </c>
      <c r="I5" s="45">
        <f>H5*$I$4</f>
        <v>0.01</v>
      </c>
      <c r="J5" s="15">
        <f>SUM(G5:I5)</f>
        <v>101.01</v>
      </c>
      <c r="K5" s="15">
        <f>J5*$K$4</f>
        <v>1.0101</v>
      </c>
      <c r="L5" s="50">
        <f>SUM(J5:K5)</f>
        <v>102.0201</v>
      </c>
      <c r="M5" s="47">
        <v>10</v>
      </c>
      <c r="N5" s="48">
        <f>ROUND(G5*M5,2)</f>
        <v>1000</v>
      </c>
      <c r="O5" s="49">
        <f>ROUND(M5*H5,2)</f>
        <v>10</v>
      </c>
      <c r="P5" s="49">
        <f>ROUND(M5*I5,2)</f>
        <v>0.1</v>
      </c>
      <c r="Q5" s="49">
        <f>SUM(N5:P5)</f>
        <v>1010.1</v>
      </c>
      <c r="R5" s="49">
        <f>ROUND(K5*M5,2)</f>
        <v>10.1</v>
      </c>
      <c r="S5" s="50">
        <f>SUM(Q5:R5)</f>
        <v>1020.2</v>
      </c>
    </row>
    <row r="6" spans="2:19" s="23" customFormat="1" ht="19.899999999999999" customHeight="1" thickBot="1" x14ac:dyDescent="0.3">
      <c r="B6" s="51" t="s">
        <v>174</v>
      </c>
      <c r="C6" s="52" t="s">
        <v>2323</v>
      </c>
      <c r="D6" s="84" t="s">
        <v>160</v>
      </c>
      <c r="E6" s="89" t="s">
        <v>67</v>
      </c>
      <c r="F6" s="52"/>
      <c r="G6" s="44">
        <v>100</v>
      </c>
      <c r="H6" s="21">
        <f t="shared" ref="H6:H12" si="1">G6*$H$4</f>
        <v>1</v>
      </c>
      <c r="I6" s="21">
        <f t="shared" ref="I6:I12" si="2">H6*$I$4</f>
        <v>0.01</v>
      </c>
      <c r="J6" s="21">
        <f t="shared" ref="J6:J12" si="3">SUM(G6:I6)</f>
        <v>101.01</v>
      </c>
      <c r="K6" s="21">
        <f t="shared" ref="K6:K12" si="4">J6*$K$4</f>
        <v>1.0101</v>
      </c>
      <c r="L6" s="55">
        <f t="shared" ref="L6:L12" si="5">SUM(J6:K6)</f>
        <v>102.0201</v>
      </c>
      <c r="M6" s="47">
        <v>10</v>
      </c>
      <c r="N6" s="57">
        <f t="shared" ref="N6:N12" si="6">ROUND(G6*M6,2)</f>
        <v>1000</v>
      </c>
      <c r="O6" s="58">
        <f t="shared" ref="O6:O12" si="7">ROUND(M6*H6,2)</f>
        <v>10</v>
      </c>
      <c r="P6" s="58">
        <f t="shared" ref="P6:P12" si="8">ROUND(M6*I6,2)</f>
        <v>0.1</v>
      </c>
      <c r="Q6" s="58">
        <f t="shared" ref="Q6:Q12" si="9">SUM(N6:P6)</f>
        <v>1010.1</v>
      </c>
      <c r="R6" s="58">
        <f t="shared" ref="R6:R12" si="10">ROUND(K6*M6,2)</f>
        <v>10.1</v>
      </c>
      <c r="S6" s="59">
        <f t="shared" ref="S6:S12" si="11">SUM(Q6:R6)</f>
        <v>1020.2</v>
      </c>
    </row>
    <row r="7" spans="2:19" s="23" customFormat="1" ht="19.899999999999999" customHeight="1" thickBot="1" x14ac:dyDescent="0.3">
      <c r="B7" s="51" t="s">
        <v>175</v>
      </c>
      <c r="C7" s="52" t="s">
        <v>176</v>
      </c>
      <c r="D7" s="84" t="s">
        <v>177</v>
      </c>
      <c r="E7" s="89" t="s">
        <v>67</v>
      </c>
      <c r="F7" s="52"/>
      <c r="G7" s="44">
        <v>100</v>
      </c>
      <c r="H7" s="21">
        <f t="shared" si="1"/>
        <v>1</v>
      </c>
      <c r="I7" s="21">
        <f t="shared" si="2"/>
        <v>0.01</v>
      </c>
      <c r="J7" s="21">
        <f t="shared" si="3"/>
        <v>101.01</v>
      </c>
      <c r="K7" s="21">
        <f t="shared" si="4"/>
        <v>1.0101</v>
      </c>
      <c r="L7" s="55">
        <f t="shared" si="5"/>
        <v>102.0201</v>
      </c>
      <c r="M7" s="47">
        <v>10</v>
      </c>
      <c r="N7" s="57">
        <f t="shared" si="6"/>
        <v>1000</v>
      </c>
      <c r="O7" s="58">
        <f t="shared" si="7"/>
        <v>10</v>
      </c>
      <c r="P7" s="58">
        <f t="shared" si="8"/>
        <v>0.1</v>
      </c>
      <c r="Q7" s="58">
        <f t="shared" si="9"/>
        <v>1010.1</v>
      </c>
      <c r="R7" s="58">
        <f t="shared" si="10"/>
        <v>10.1</v>
      </c>
      <c r="S7" s="59">
        <f t="shared" si="11"/>
        <v>1020.2</v>
      </c>
    </row>
    <row r="8" spans="2:19" s="23" customFormat="1" ht="19.899999999999999" customHeight="1" thickBot="1" x14ac:dyDescent="0.3">
      <c r="B8" s="51" t="s">
        <v>178</v>
      </c>
      <c r="C8" s="52" t="s">
        <v>179</v>
      </c>
      <c r="D8" s="84" t="s">
        <v>161</v>
      </c>
      <c r="E8" s="89" t="s">
        <v>180</v>
      </c>
      <c r="F8" s="52"/>
      <c r="G8" s="44">
        <v>100</v>
      </c>
      <c r="H8" s="21">
        <f t="shared" si="1"/>
        <v>1</v>
      </c>
      <c r="I8" s="21">
        <f t="shared" si="2"/>
        <v>0.01</v>
      </c>
      <c r="J8" s="21">
        <f t="shared" si="3"/>
        <v>101.01</v>
      </c>
      <c r="K8" s="21">
        <f t="shared" si="4"/>
        <v>1.0101</v>
      </c>
      <c r="L8" s="55">
        <f t="shared" si="5"/>
        <v>102.0201</v>
      </c>
      <c r="M8" s="47">
        <v>10</v>
      </c>
      <c r="N8" s="57">
        <f t="shared" si="6"/>
        <v>1000</v>
      </c>
      <c r="O8" s="58">
        <f t="shared" si="7"/>
        <v>10</v>
      </c>
      <c r="P8" s="58">
        <f t="shared" si="8"/>
        <v>0.1</v>
      </c>
      <c r="Q8" s="58">
        <f t="shared" si="9"/>
        <v>1010.1</v>
      </c>
      <c r="R8" s="58">
        <f t="shared" si="10"/>
        <v>10.1</v>
      </c>
      <c r="S8" s="59">
        <f t="shared" si="11"/>
        <v>1020.2</v>
      </c>
    </row>
    <row r="9" spans="2:19" s="23" customFormat="1" ht="19.899999999999999" customHeight="1" thickBot="1" x14ac:dyDescent="0.3">
      <c r="B9" s="51" t="s">
        <v>178</v>
      </c>
      <c r="C9" s="52" t="s">
        <v>2322</v>
      </c>
      <c r="D9" s="84" t="s">
        <v>161</v>
      </c>
      <c r="E9" s="89" t="s">
        <v>181</v>
      </c>
      <c r="F9" s="52"/>
      <c r="G9" s="44">
        <v>100</v>
      </c>
      <c r="H9" s="21">
        <f t="shared" si="1"/>
        <v>1</v>
      </c>
      <c r="I9" s="21">
        <f t="shared" si="2"/>
        <v>0.01</v>
      </c>
      <c r="J9" s="21">
        <f t="shared" si="3"/>
        <v>101.01</v>
      </c>
      <c r="K9" s="21">
        <f t="shared" si="4"/>
        <v>1.0101</v>
      </c>
      <c r="L9" s="55">
        <f t="shared" si="5"/>
        <v>102.0201</v>
      </c>
      <c r="M9" s="47">
        <v>10</v>
      </c>
      <c r="N9" s="57">
        <f t="shared" si="6"/>
        <v>1000</v>
      </c>
      <c r="O9" s="58">
        <f t="shared" si="7"/>
        <v>10</v>
      </c>
      <c r="P9" s="58">
        <f t="shared" si="8"/>
        <v>0.1</v>
      </c>
      <c r="Q9" s="58">
        <f t="shared" si="9"/>
        <v>1010.1</v>
      </c>
      <c r="R9" s="58">
        <f t="shared" si="10"/>
        <v>10.1</v>
      </c>
      <c r="S9" s="59">
        <f t="shared" si="11"/>
        <v>1020.2</v>
      </c>
    </row>
    <row r="10" spans="2:19" s="23" customFormat="1" ht="19.899999999999999" customHeight="1" thickBot="1" x14ac:dyDescent="0.3">
      <c r="B10" s="51" t="s">
        <v>182</v>
      </c>
      <c r="C10" s="52" t="s">
        <v>182</v>
      </c>
      <c r="D10" s="84" t="s">
        <v>162</v>
      </c>
      <c r="E10" s="89" t="s">
        <v>67</v>
      </c>
      <c r="F10" s="95"/>
      <c r="G10" s="44">
        <v>100</v>
      </c>
      <c r="H10" s="21">
        <f t="shared" si="1"/>
        <v>1</v>
      </c>
      <c r="I10" s="21">
        <f t="shared" si="2"/>
        <v>0.01</v>
      </c>
      <c r="J10" s="21">
        <f t="shared" si="3"/>
        <v>101.01</v>
      </c>
      <c r="K10" s="21">
        <f t="shared" si="4"/>
        <v>1.0101</v>
      </c>
      <c r="L10" s="55">
        <f t="shared" si="5"/>
        <v>102.0201</v>
      </c>
      <c r="M10" s="47">
        <v>10</v>
      </c>
      <c r="N10" s="57">
        <f t="shared" si="6"/>
        <v>1000</v>
      </c>
      <c r="O10" s="58">
        <f t="shared" si="7"/>
        <v>10</v>
      </c>
      <c r="P10" s="58">
        <f t="shared" si="8"/>
        <v>0.1</v>
      </c>
      <c r="Q10" s="58">
        <f t="shared" si="9"/>
        <v>1010.1</v>
      </c>
      <c r="R10" s="58">
        <f t="shared" si="10"/>
        <v>10.1</v>
      </c>
      <c r="S10" s="59">
        <f t="shared" si="11"/>
        <v>1020.2</v>
      </c>
    </row>
    <row r="11" spans="2:19" s="23" customFormat="1" ht="19.899999999999999" customHeight="1" thickBot="1" x14ac:dyDescent="0.3">
      <c r="B11" s="51" t="s">
        <v>163</v>
      </c>
      <c r="C11" s="52" t="s">
        <v>183</v>
      </c>
      <c r="D11" s="84" t="s">
        <v>164</v>
      </c>
      <c r="E11" s="89" t="s">
        <v>180</v>
      </c>
      <c r="F11" s="95"/>
      <c r="G11" s="44">
        <v>100</v>
      </c>
      <c r="H11" s="21">
        <f t="shared" si="1"/>
        <v>1</v>
      </c>
      <c r="I11" s="21">
        <f t="shared" si="2"/>
        <v>0.01</v>
      </c>
      <c r="J11" s="21">
        <f t="shared" si="3"/>
        <v>101.01</v>
      </c>
      <c r="K11" s="21">
        <f t="shared" si="4"/>
        <v>1.0101</v>
      </c>
      <c r="L11" s="55">
        <f t="shared" si="5"/>
        <v>102.0201</v>
      </c>
      <c r="M11" s="47">
        <v>10</v>
      </c>
      <c r="N11" s="57">
        <f t="shared" si="6"/>
        <v>1000</v>
      </c>
      <c r="O11" s="58">
        <f t="shared" si="7"/>
        <v>10</v>
      </c>
      <c r="P11" s="58">
        <f t="shared" si="8"/>
        <v>0.1</v>
      </c>
      <c r="Q11" s="58">
        <f t="shared" si="9"/>
        <v>1010.1</v>
      </c>
      <c r="R11" s="58">
        <f t="shared" si="10"/>
        <v>10.1</v>
      </c>
      <c r="S11" s="59">
        <f t="shared" si="11"/>
        <v>1020.2</v>
      </c>
    </row>
    <row r="12" spans="2:19" s="23" customFormat="1" ht="19.899999999999999" customHeight="1" thickBot="1" x14ac:dyDescent="0.3">
      <c r="B12" s="61" t="s">
        <v>163</v>
      </c>
      <c r="C12" s="62" t="s">
        <v>184</v>
      </c>
      <c r="D12" s="85" t="s">
        <v>164</v>
      </c>
      <c r="E12" s="93" t="s">
        <v>180</v>
      </c>
      <c r="F12" s="96"/>
      <c r="G12" s="44">
        <v>100</v>
      </c>
      <c r="H12" s="65">
        <f t="shared" si="1"/>
        <v>1</v>
      </c>
      <c r="I12" s="65">
        <f t="shared" si="2"/>
        <v>0.01</v>
      </c>
      <c r="J12" s="65">
        <f t="shared" si="3"/>
        <v>101.01</v>
      </c>
      <c r="K12" s="65">
        <f t="shared" si="4"/>
        <v>1.0101</v>
      </c>
      <c r="L12" s="66">
        <f t="shared" si="5"/>
        <v>102.0201</v>
      </c>
      <c r="M12" s="47">
        <v>10</v>
      </c>
      <c r="N12" s="68">
        <f t="shared" si="6"/>
        <v>1000</v>
      </c>
      <c r="O12" s="69">
        <f t="shared" si="7"/>
        <v>10</v>
      </c>
      <c r="P12" s="69">
        <f t="shared" si="8"/>
        <v>0.1</v>
      </c>
      <c r="Q12" s="69">
        <f t="shared" si="9"/>
        <v>1010.1</v>
      </c>
      <c r="R12" s="69">
        <f t="shared" si="10"/>
        <v>10.1</v>
      </c>
      <c r="S12" s="70">
        <f t="shared" si="11"/>
        <v>1020.2</v>
      </c>
    </row>
    <row r="15" spans="2:19" x14ac:dyDescent="0.25">
      <c r="J15" s="36"/>
    </row>
    <row r="17" spans="10:12" x14ac:dyDescent="0.25">
      <c r="J17" s="36"/>
    </row>
    <row r="18" spans="10:12" x14ac:dyDescent="0.25">
      <c r="J18" s="36"/>
      <c r="L18" s="36"/>
    </row>
    <row r="19" spans="10:12" x14ac:dyDescent="0.25">
      <c r="L19" s="36"/>
    </row>
    <row r="20" spans="10:12" x14ac:dyDescent="0.25">
      <c r="L20" s="36"/>
    </row>
  </sheetData>
  <mergeCells count="11">
    <mergeCell ref="M3:M4"/>
    <mergeCell ref="B2:L2"/>
    <mergeCell ref="M2:S2"/>
    <mergeCell ref="B3:B4"/>
    <mergeCell ref="C3:C4"/>
    <mergeCell ref="D3:D4"/>
    <mergeCell ref="E3:E4"/>
    <mergeCell ref="F3:F4"/>
    <mergeCell ref="G3:G4"/>
    <mergeCell ref="J3:J4"/>
    <mergeCell ref="L3:L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17" max="40" man="1"/>
    <brk id="27" max="43" man="1"/>
  </col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B1:S12"/>
  <sheetViews>
    <sheetView zoomScaleNormal="100" workbookViewId="0">
      <selection activeCell="C6" sqref="C6"/>
    </sheetView>
  </sheetViews>
  <sheetFormatPr defaultRowHeight="15" x14ac:dyDescent="0.25"/>
  <cols>
    <col min="1" max="1" width="2.5703125" customWidth="1"/>
    <col min="2" max="2" width="35.42578125" style="17" customWidth="1"/>
    <col min="3" max="3" width="87" style="17" customWidth="1"/>
    <col min="4" max="4" width="27.42578125" style="17" customWidth="1"/>
    <col min="5" max="5" width="17.7109375" style="11" customWidth="1"/>
    <col min="6" max="6" width="34.140625" style="11" customWidth="1"/>
    <col min="7" max="12" width="15.7109375" style="11" customWidth="1"/>
    <col min="13" max="13" width="17.7109375" style="35" customWidth="1"/>
    <col min="14" max="19" width="17.7109375" style="36" customWidth="1"/>
    <col min="20" max="27" width="12.5703125" customWidth="1"/>
    <col min="28" max="28" width="14.42578125" bestFit="1" customWidth="1"/>
    <col min="29" max="29" width="11.42578125" customWidth="1"/>
    <col min="30" max="30" width="14.42578125" bestFit="1" customWidth="1"/>
    <col min="31" max="32" width="12.42578125" bestFit="1" customWidth="1"/>
    <col min="33" max="33" width="16.140625" customWidth="1"/>
    <col min="34" max="34" width="12.42578125" bestFit="1" customWidth="1"/>
    <col min="35" max="36" width="14.42578125" bestFit="1" customWidth="1"/>
    <col min="37" max="37" width="11.42578125" customWidth="1"/>
    <col min="38" max="38" width="14.42578125" bestFit="1" customWidth="1"/>
    <col min="39" max="39" width="12.42578125" bestFit="1" customWidth="1"/>
    <col min="40" max="40" width="14.42578125" bestFit="1" customWidth="1"/>
    <col min="41" max="41" width="16.42578125" customWidth="1"/>
    <col min="42" max="42" width="12.42578125" bestFit="1" customWidth="1"/>
    <col min="43" max="43" width="14.42578125" customWidth="1"/>
  </cols>
  <sheetData>
    <row r="1" spans="2:19" ht="15.75" thickBot="1" x14ac:dyDescent="0.3"/>
    <row r="2" spans="2:19" ht="15.75" thickBot="1" x14ac:dyDescent="0.3">
      <c r="B2" s="326" t="s">
        <v>185</v>
      </c>
      <c r="C2" s="337"/>
      <c r="D2" s="337"/>
      <c r="E2" s="337"/>
      <c r="F2" s="338"/>
      <c r="G2" s="338"/>
      <c r="H2" s="338"/>
      <c r="I2" s="338"/>
      <c r="J2" s="338"/>
      <c r="K2" s="338"/>
      <c r="L2" s="339"/>
      <c r="M2" s="349" t="s">
        <v>153</v>
      </c>
      <c r="N2" s="350"/>
      <c r="O2" s="350"/>
      <c r="P2" s="350"/>
      <c r="Q2" s="350"/>
      <c r="R2" s="338"/>
      <c r="S2" s="339"/>
    </row>
    <row r="3" spans="2:19" ht="15.75" thickBot="1" x14ac:dyDescent="0.3">
      <c r="B3" s="342" t="s">
        <v>166</v>
      </c>
      <c r="C3" s="344" t="s">
        <v>168</v>
      </c>
      <c r="D3" s="344" t="s">
        <v>169</v>
      </c>
      <c r="E3" s="331" t="s">
        <v>170</v>
      </c>
      <c r="F3" s="331" t="s">
        <v>154</v>
      </c>
      <c r="G3" s="329" t="s">
        <v>146</v>
      </c>
      <c r="H3" s="37" t="s">
        <v>144</v>
      </c>
      <c r="I3" s="37" t="s">
        <v>145</v>
      </c>
      <c r="J3" s="331" t="s">
        <v>156</v>
      </c>
      <c r="K3" s="37" t="s">
        <v>157</v>
      </c>
      <c r="L3" s="333" t="s">
        <v>158</v>
      </c>
      <c r="M3" s="348" t="s">
        <v>165</v>
      </c>
      <c r="N3" s="75" t="s">
        <v>143</v>
      </c>
      <c r="O3" s="75" t="s">
        <v>144</v>
      </c>
      <c r="P3" s="75" t="s">
        <v>145</v>
      </c>
      <c r="Q3" s="75" t="s">
        <v>146</v>
      </c>
      <c r="R3" s="75" t="s">
        <v>157</v>
      </c>
      <c r="S3" s="75" t="s">
        <v>158</v>
      </c>
    </row>
    <row r="4" spans="2:19" ht="15.75" thickBot="1" x14ac:dyDescent="0.3">
      <c r="B4" s="343"/>
      <c r="C4" s="345"/>
      <c r="D4" s="345"/>
      <c r="E4" s="332"/>
      <c r="F4" s="332"/>
      <c r="G4" s="330"/>
      <c r="H4" s="39">
        <v>0.01</v>
      </c>
      <c r="I4" s="39">
        <v>0.01</v>
      </c>
      <c r="J4" s="332"/>
      <c r="K4" s="39">
        <v>0.01</v>
      </c>
      <c r="L4" s="334"/>
      <c r="M4" s="336"/>
      <c r="N4" s="86">
        <f>SUM(N5:N12)</f>
        <v>8000</v>
      </c>
      <c r="O4" s="87">
        <f t="shared" ref="O4:S4" si="0">SUM(O5:O12)</f>
        <v>80</v>
      </c>
      <c r="P4" s="87">
        <f t="shared" si="0"/>
        <v>0.79999999999999993</v>
      </c>
      <c r="Q4" s="87">
        <f t="shared" si="0"/>
        <v>8080.8000000000011</v>
      </c>
      <c r="R4" s="87">
        <f t="shared" si="0"/>
        <v>80.8</v>
      </c>
      <c r="S4" s="88">
        <f t="shared" si="0"/>
        <v>8161.5999999999995</v>
      </c>
    </row>
    <row r="5" spans="2:19" s="17" customFormat="1" ht="120" customHeight="1" x14ac:dyDescent="0.25">
      <c r="B5" s="40" t="s">
        <v>172</v>
      </c>
      <c r="C5" s="82" t="s">
        <v>2324</v>
      </c>
      <c r="D5" s="83" t="s">
        <v>173</v>
      </c>
      <c r="E5" s="94" t="s">
        <v>67</v>
      </c>
      <c r="F5" s="41" t="s">
        <v>2309</v>
      </c>
      <c r="G5" s="44">
        <v>100</v>
      </c>
      <c r="H5" s="45">
        <f>G5*$H$4</f>
        <v>1</v>
      </c>
      <c r="I5" s="45">
        <f>H5*$I$4</f>
        <v>0.01</v>
      </c>
      <c r="J5" s="45">
        <f t="shared" ref="J5" si="1">SUM(G5:I5)</f>
        <v>101.01</v>
      </c>
      <c r="K5" s="45">
        <f>J5*$K$4</f>
        <v>1.0101</v>
      </c>
      <c r="L5" s="46">
        <f>SUM(J5:K5)</f>
        <v>102.0201</v>
      </c>
      <c r="M5" s="47">
        <f>'Training - Prof Base'!M5</f>
        <v>10</v>
      </c>
      <c r="N5" s="48">
        <f t="shared" ref="N5" si="2">ROUND(G5*M5,2)</f>
        <v>1000</v>
      </c>
      <c r="O5" s="49">
        <f>ROUND(M5*H5,2)</f>
        <v>10</v>
      </c>
      <c r="P5" s="49">
        <f>ROUND(M5*I5,2)</f>
        <v>0.1</v>
      </c>
      <c r="Q5" s="49">
        <f>SUM(N5:P5)</f>
        <v>1010.1</v>
      </c>
      <c r="R5" s="49">
        <f>ROUND(M5*K5,2)</f>
        <v>10.1</v>
      </c>
      <c r="S5" s="50">
        <f>SUM(Q5:R5)</f>
        <v>1020.2</v>
      </c>
    </row>
    <row r="6" spans="2:19" s="23" customFormat="1" ht="19.899999999999999" customHeight="1" x14ac:dyDescent="0.25">
      <c r="B6" s="51" t="s">
        <v>174</v>
      </c>
      <c r="C6" s="52" t="s">
        <v>2323</v>
      </c>
      <c r="D6" s="84" t="s">
        <v>160</v>
      </c>
      <c r="E6" s="89" t="s">
        <v>67</v>
      </c>
      <c r="F6" s="52"/>
      <c r="G6" s="44">
        <v>100</v>
      </c>
      <c r="H6" s="21">
        <f t="shared" ref="H6:H12" si="3">G6*$H$4</f>
        <v>1</v>
      </c>
      <c r="I6" s="21">
        <f t="shared" ref="I6:I12" si="4">H6*$I$4</f>
        <v>0.01</v>
      </c>
      <c r="J6" s="21">
        <f>SUM(G6:I6)</f>
        <v>101.01</v>
      </c>
      <c r="K6" s="21">
        <f t="shared" ref="K6:K12" si="5">J6*$K$4</f>
        <v>1.0101</v>
      </c>
      <c r="L6" s="55">
        <f t="shared" ref="L6:L12" si="6">SUM(J6:K6)</f>
        <v>102.0201</v>
      </c>
      <c r="M6" s="56">
        <f>'Training - Prof Base'!M6</f>
        <v>10</v>
      </c>
      <c r="N6" s="57">
        <f>ROUND(G6*M6,2)</f>
        <v>1000</v>
      </c>
      <c r="O6" s="58">
        <f t="shared" ref="O6:O12" si="7">ROUND(M6*H6,2)</f>
        <v>10</v>
      </c>
      <c r="P6" s="58">
        <f t="shared" ref="P6:P12" si="8">ROUND(M6*I6,2)</f>
        <v>0.1</v>
      </c>
      <c r="Q6" s="58">
        <f t="shared" ref="Q6:Q12" si="9">SUM(N6:P6)</f>
        <v>1010.1</v>
      </c>
      <c r="R6" s="58">
        <f t="shared" ref="R6:R12" si="10">ROUND(M6*K6,2)</f>
        <v>10.1</v>
      </c>
      <c r="S6" s="59">
        <f t="shared" ref="S6:S12" si="11">SUM(Q6:R6)</f>
        <v>1020.2</v>
      </c>
    </row>
    <row r="7" spans="2:19" s="23" customFormat="1" ht="19.899999999999999" customHeight="1" x14ac:dyDescent="0.25">
      <c r="B7" s="51" t="s">
        <v>175</v>
      </c>
      <c r="C7" s="52" t="s">
        <v>176</v>
      </c>
      <c r="D7" s="84" t="s">
        <v>186</v>
      </c>
      <c r="E7" s="89" t="s">
        <v>67</v>
      </c>
      <c r="F7" s="52"/>
      <c r="G7" s="44">
        <v>100</v>
      </c>
      <c r="H7" s="21">
        <f t="shared" si="3"/>
        <v>1</v>
      </c>
      <c r="I7" s="21">
        <f t="shared" si="4"/>
        <v>0.01</v>
      </c>
      <c r="J7" s="21">
        <f t="shared" ref="J7:J12" si="12">SUM(G7:I7)</f>
        <v>101.01</v>
      </c>
      <c r="K7" s="21">
        <f t="shared" si="5"/>
        <v>1.0101</v>
      </c>
      <c r="L7" s="55">
        <f t="shared" si="6"/>
        <v>102.0201</v>
      </c>
      <c r="M7" s="56">
        <f>'Training - Prof Base'!M7</f>
        <v>10</v>
      </c>
      <c r="N7" s="57">
        <f t="shared" ref="N7:N12" si="13">ROUND(G7*M7,2)</f>
        <v>1000</v>
      </c>
      <c r="O7" s="58">
        <f t="shared" si="7"/>
        <v>10</v>
      </c>
      <c r="P7" s="58">
        <f t="shared" si="8"/>
        <v>0.1</v>
      </c>
      <c r="Q7" s="58">
        <f t="shared" si="9"/>
        <v>1010.1</v>
      </c>
      <c r="R7" s="58">
        <f t="shared" si="10"/>
        <v>10.1</v>
      </c>
      <c r="S7" s="59">
        <f t="shared" si="11"/>
        <v>1020.2</v>
      </c>
    </row>
    <row r="8" spans="2:19" s="23" customFormat="1" ht="19.899999999999999" customHeight="1" x14ac:dyDescent="0.25">
      <c r="B8" s="51" t="s">
        <v>178</v>
      </c>
      <c r="C8" s="52" t="s">
        <v>179</v>
      </c>
      <c r="D8" s="84" t="s">
        <v>161</v>
      </c>
      <c r="E8" s="89" t="s">
        <v>180</v>
      </c>
      <c r="F8" s="52"/>
      <c r="G8" s="44">
        <v>100</v>
      </c>
      <c r="H8" s="21">
        <f t="shared" si="3"/>
        <v>1</v>
      </c>
      <c r="I8" s="21">
        <f t="shared" si="4"/>
        <v>0.01</v>
      </c>
      <c r="J8" s="21">
        <f t="shared" si="12"/>
        <v>101.01</v>
      </c>
      <c r="K8" s="21">
        <f t="shared" si="5"/>
        <v>1.0101</v>
      </c>
      <c r="L8" s="55">
        <f t="shared" si="6"/>
        <v>102.0201</v>
      </c>
      <c r="M8" s="56">
        <f>'Training - Prof Base'!M8</f>
        <v>10</v>
      </c>
      <c r="N8" s="57">
        <f t="shared" si="13"/>
        <v>1000</v>
      </c>
      <c r="O8" s="58">
        <f t="shared" si="7"/>
        <v>10</v>
      </c>
      <c r="P8" s="58">
        <f t="shared" si="8"/>
        <v>0.1</v>
      </c>
      <c r="Q8" s="58">
        <f t="shared" si="9"/>
        <v>1010.1</v>
      </c>
      <c r="R8" s="58">
        <f t="shared" si="10"/>
        <v>10.1</v>
      </c>
      <c r="S8" s="59">
        <f t="shared" si="11"/>
        <v>1020.2</v>
      </c>
    </row>
    <row r="9" spans="2:19" s="23" customFormat="1" ht="19.899999999999999" customHeight="1" x14ac:dyDescent="0.25">
      <c r="B9" s="51" t="s">
        <v>178</v>
      </c>
      <c r="C9" s="52" t="s">
        <v>2322</v>
      </c>
      <c r="D9" s="84" t="s">
        <v>161</v>
      </c>
      <c r="E9" s="89" t="s">
        <v>181</v>
      </c>
      <c r="F9" s="52"/>
      <c r="G9" s="44">
        <v>100</v>
      </c>
      <c r="H9" s="21">
        <f t="shared" si="3"/>
        <v>1</v>
      </c>
      <c r="I9" s="21">
        <f t="shared" si="4"/>
        <v>0.01</v>
      </c>
      <c r="J9" s="21">
        <f t="shared" si="12"/>
        <v>101.01</v>
      </c>
      <c r="K9" s="21">
        <f t="shared" si="5"/>
        <v>1.0101</v>
      </c>
      <c r="L9" s="55">
        <f t="shared" si="6"/>
        <v>102.0201</v>
      </c>
      <c r="M9" s="56">
        <f>'Training - Prof Base'!M9</f>
        <v>10</v>
      </c>
      <c r="N9" s="57">
        <f t="shared" si="13"/>
        <v>1000</v>
      </c>
      <c r="O9" s="58">
        <f t="shared" si="7"/>
        <v>10</v>
      </c>
      <c r="P9" s="58">
        <f t="shared" si="8"/>
        <v>0.1</v>
      </c>
      <c r="Q9" s="58">
        <f t="shared" si="9"/>
        <v>1010.1</v>
      </c>
      <c r="R9" s="58">
        <f t="shared" si="10"/>
        <v>10.1</v>
      </c>
      <c r="S9" s="59">
        <f t="shared" si="11"/>
        <v>1020.2</v>
      </c>
    </row>
    <row r="10" spans="2:19" s="23" customFormat="1" ht="19.899999999999999" customHeight="1" x14ac:dyDescent="0.25">
      <c r="B10" s="51" t="s">
        <v>182</v>
      </c>
      <c r="C10" s="52" t="s">
        <v>182</v>
      </c>
      <c r="D10" s="84" t="s">
        <v>162</v>
      </c>
      <c r="E10" s="89" t="s">
        <v>67</v>
      </c>
      <c r="F10" s="95"/>
      <c r="G10" s="44">
        <v>100</v>
      </c>
      <c r="H10" s="21">
        <f t="shared" si="3"/>
        <v>1</v>
      </c>
      <c r="I10" s="21">
        <f t="shared" si="4"/>
        <v>0.01</v>
      </c>
      <c r="J10" s="21">
        <f t="shared" si="12"/>
        <v>101.01</v>
      </c>
      <c r="K10" s="21">
        <f t="shared" si="5"/>
        <v>1.0101</v>
      </c>
      <c r="L10" s="55">
        <f t="shared" si="6"/>
        <v>102.0201</v>
      </c>
      <c r="M10" s="56">
        <f>'Training - Prof Base'!M10</f>
        <v>10</v>
      </c>
      <c r="N10" s="57">
        <f t="shared" si="13"/>
        <v>1000</v>
      </c>
      <c r="O10" s="58">
        <f t="shared" si="7"/>
        <v>10</v>
      </c>
      <c r="P10" s="58">
        <f t="shared" si="8"/>
        <v>0.1</v>
      </c>
      <c r="Q10" s="58">
        <f t="shared" si="9"/>
        <v>1010.1</v>
      </c>
      <c r="R10" s="58">
        <f t="shared" si="10"/>
        <v>10.1</v>
      </c>
      <c r="S10" s="59">
        <f t="shared" si="11"/>
        <v>1020.2</v>
      </c>
    </row>
    <row r="11" spans="2:19" s="23" customFormat="1" ht="19.899999999999999" customHeight="1" x14ac:dyDescent="0.25">
      <c r="B11" s="51" t="s">
        <v>163</v>
      </c>
      <c r="C11" s="52" t="s">
        <v>183</v>
      </c>
      <c r="D11" s="84" t="s">
        <v>164</v>
      </c>
      <c r="E11" s="89" t="s">
        <v>180</v>
      </c>
      <c r="F11" s="95"/>
      <c r="G11" s="44">
        <v>100</v>
      </c>
      <c r="H11" s="21">
        <f t="shared" si="3"/>
        <v>1</v>
      </c>
      <c r="I11" s="21">
        <f t="shared" si="4"/>
        <v>0.01</v>
      </c>
      <c r="J11" s="21">
        <f t="shared" si="12"/>
        <v>101.01</v>
      </c>
      <c r="K11" s="21">
        <f t="shared" si="5"/>
        <v>1.0101</v>
      </c>
      <c r="L11" s="55">
        <f t="shared" si="6"/>
        <v>102.0201</v>
      </c>
      <c r="M11" s="56">
        <f>'Training - Prof Base'!M11</f>
        <v>10</v>
      </c>
      <c r="N11" s="57">
        <f t="shared" si="13"/>
        <v>1000</v>
      </c>
      <c r="O11" s="58">
        <f t="shared" si="7"/>
        <v>10</v>
      </c>
      <c r="P11" s="58">
        <f t="shared" si="8"/>
        <v>0.1</v>
      </c>
      <c r="Q11" s="58">
        <f t="shared" si="9"/>
        <v>1010.1</v>
      </c>
      <c r="R11" s="58">
        <f t="shared" si="10"/>
        <v>10.1</v>
      </c>
      <c r="S11" s="59">
        <f t="shared" si="11"/>
        <v>1020.2</v>
      </c>
    </row>
    <row r="12" spans="2:19" s="23" customFormat="1" ht="19.899999999999999" customHeight="1" thickBot="1" x14ac:dyDescent="0.3">
      <c r="B12" s="61" t="s">
        <v>163</v>
      </c>
      <c r="C12" s="62" t="s">
        <v>184</v>
      </c>
      <c r="D12" s="85" t="s">
        <v>164</v>
      </c>
      <c r="E12" s="93" t="s">
        <v>180</v>
      </c>
      <c r="F12" s="96"/>
      <c r="G12" s="44">
        <v>100</v>
      </c>
      <c r="H12" s="65">
        <f t="shared" si="3"/>
        <v>1</v>
      </c>
      <c r="I12" s="65">
        <f t="shared" si="4"/>
        <v>0.01</v>
      </c>
      <c r="J12" s="65">
        <f t="shared" si="12"/>
        <v>101.01</v>
      </c>
      <c r="K12" s="65">
        <f t="shared" si="5"/>
        <v>1.0101</v>
      </c>
      <c r="L12" s="66">
        <f t="shared" si="6"/>
        <v>102.0201</v>
      </c>
      <c r="M12" s="67">
        <f>'Training - Prof Base'!M12</f>
        <v>10</v>
      </c>
      <c r="N12" s="68">
        <f t="shared" si="13"/>
        <v>1000</v>
      </c>
      <c r="O12" s="69">
        <f t="shared" si="7"/>
        <v>10</v>
      </c>
      <c r="P12" s="69">
        <f t="shared" si="8"/>
        <v>0.1</v>
      </c>
      <c r="Q12" s="69">
        <f t="shared" si="9"/>
        <v>1010.1</v>
      </c>
      <c r="R12" s="69">
        <f t="shared" si="10"/>
        <v>10.1</v>
      </c>
      <c r="S12" s="70">
        <f t="shared" si="11"/>
        <v>1020.2</v>
      </c>
    </row>
  </sheetData>
  <mergeCells count="11">
    <mergeCell ref="M3:M4"/>
    <mergeCell ref="B2:L2"/>
    <mergeCell ref="M2:S2"/>
    <mergeCell ref="B3:B4"/>
    <mergeCell ref="C3:C4"/>
    <mergeCell ref="D3:D4"/>
    <mergeCell ref="E3:E4"/>
    <mergeCell ref="F3:F4"/>
    <mergeCell ref="G3:G4"/>
    <mergeCell ref="J3:J4"/>
    <mergeCell ref="L3:L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17" max="40" man="1"/>
    <brk id="27" max="43" man="1"/>
  </colBreak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B1:AD144"/>
  <sheetViews>
    <sheetView zoomScaleNormal="100" workbookViewId="0">
      <selection activeCell="O10" sqref="O10"/>
    </sheetView>
  </sheetViews>
  <sheetFormatPr defaultRowHeight="15" x14ac:dyDescent="0.25"/>
  <cols>
    <col min="1" max="1" width="2.5703125" customWidth="1"/>
    <col min="2" max="2" width="25.7109375" style="17" customWidth="1"/>
    <col min="3" max="10" width="17.7109375" style="34" customWidth="1"/>
    <col min="11" max="11" width="12.5703125" customWidth="1"/>
    <col min="12" max="12" width="17.7109375" style="34" customWidth="1"/>
    <col min="13" max="14" width="17.7109375" style="208" customWidth="1"/>
    <col min="15" max="16" width="17.7109375" style="34" customWidth="1"/>
    <col min="17" max="17" width="14.42578125" bestFit="1" customWidth="1"/>
    <col min="18" max="19" width="12.42578125" bestFit="1" customWidth="1"/>
    <col min="20" max="20" width="16.140625" customWidth="1"/>
    <col min="21" max="21" width="12.42578125" bestFit="1" customWidth="1"/>
    <col min="22" max="23" width="14.42578125" bestFit="1" customWidth="1"/>
    <col min="24" max="24" width="11.42578125" customWidth="1"/>
    <col min="25" max="25" width="14.42578125" bestFit="1" customWidth="1"/>
    <col min="26" max="26" width="12.42578125" bestFit="1" customWidth="1"/>
    <col min="27" max="27" width="14.42578125" bestFit="1" customWidth="1"/>
    <col min="28" max="28" width="16.42578125" customWidth="1"/>
    <col min="29" max="29" width="12.42578125" bestFit="1" customWidth="1"/>
    <col min="30" max="30" width="14.42578125" customWidth="1"/>
  </cols>
  <sheetData>
    <row r="1" spans="2:30" ht="15.75" thickBot="1" x14ac:dyDescent="0.3"/>
    <row r="2" spans="2:30" ht="15.75" thickBot="1" x14ac:dyDescent="0.3">
      <c r="B2" s="207" t="s">
        <v>141</v>
      </c>
      <c r="C2" s="351" t="s">
        <v>261</v>
      </c>
      <c r="D2" s="352"/>
      <c r="E2" s="351" t="s">
        <v>262</v>
      </c>
      <c r="F2" s="352"/>
      <c r="G2" s="351" t="s">
        <v>263</v>
      </c>
      <c r="H2" s="352"/>
      <c r="I2" s="351" t="s">
        <v>141</v>
      </c>
      <c r="J2" s="352"/>
    </row>
    <row r="3" spans="2:30" ht="15" customHeight="1" thickBot="1" x14ac:dyDescent="0.3">
      <c r="B3" s="342" t="s">
        <v>217</v>
      </c>
      <c r="C3" s="192" t="s">
        <v>197</v>
      </c>
      <c r="D3" s="192" t="s">
        <v>212</v>
      </c>
      <c r="E3" s="213" t="s">
        <v>197</v>
      </c>
      <c r="F3" s="214" t="s">
        <v>212</v>
      </c>
      <c r="G3" s="213" t="s">
        <v>197</v>
      </c>
      <c r="H3" s="214" t="s">
        <v>212</v>
      </c>
      <c r="I3" s="213" t="s">
        <v>197</v>
      </c>
      <c r="J3" s="214" t="s">
        <v>212</v>
      </c>
    </row>
    <row r="4" spans="2:30" ht="15.75" thickBot="1" x14ac:dyDescent="0.3">
      <c r="B4" s="343"/>
      <c r="C4" s="77" t="e">
        <f t="shared" ref="C4" si="0">SUM(C5:C8)</f>
        <v>#REF!</v>
      </c>
      <c r="D4" s="78" t="e">
        <f t="shared" ref="D4:J4" si="1">SUM(D5:D8)</f>
        <v>#REF!</v>
      </c>
      <c r="E4" s="77" t="e">
        <f t="shared" si="1"/>
        <v>#REF!</v>
      </c>
      <c r="F4" s="78" t="e">
        <f t="shared" si="1"/>
        <v>#REF!</v>
      </c>
      <c r="G4" s="77" t="e">
        <f t="shared" si="1"/>
        <v>#REF!</v>
      </c>
      <c r="H4" s="78" t="e">
        <f t="shared" si="1"/>
        <v>#REF!</v>
      </c>
      <c r="I4" s="77" t="e">
        <f t="shared" si="1"/>
        <v>#REF!</v>
      </c>
      <c r="J4" s="78" t="e">
        <f t="shared" si="1"/>
        <v>#REF!</v>
      </c>
    </row>
    <row r="5" spans="2:30" s="17" customFormat="1" ht="30.2" customHeight="1" x14ac:dyDescent="0.25">
      <c r="B5" s="40" t="s">
        <v>60</v>
      </c>
      <c r="C5" s="15">
        <f t="shared" ref="C5:H8" si="2">C14+C23+C32+C41+C50+C59+C68+C77+C86+C95+C104+C113+C122+C131+C140</f>
        <v>92700</v>
      </c>
      <c r="D5" s="16">
        <f t="shared" si="2"/>
        <v>61800</v>
      </c>
      <c r="E5" s="15">
        <f t="shared" si="2"/>
        <v>5010000</v>
      </c>
      <c r="F5" s="16">
        <f t="shared" si="2"/>
        <v>1252500</v>
      </c>
      <c r="G5" s="15">
        <f t="shared" si="2"/>
        <v>10400</v>
      </c>
      <c r="H5" s="16">
        <f t="shared" si="2"/>
        <v>5200</v>
      </c>
      <c r="I5" s="15">
        <f>C5+E5+G5</f>
        <v>5113100</v>
      </c>
      <c r="J5" s="16">
        <f t="shared" ref="J5:J8" si="3">D5+F5+H5</f>
        <v>1319500</v>
      </c>
      <c r="L5" s="34"/>
      <c r="M5" s="208"/>
      <c r="N5" s="208"/>
      <c r="O5" s="34"/>
      <c r="P5" s="34"/>
    </row>
    <row r="6" spans="2:30" s="23" customFormat="1" ht="30.2" customHeight="1" x14ac:dyDescent="0.25">
      <c r="B6" s="51" t="s">
        <v>109</v>
      </c>
      <c r="C6" s="215">
        <f t="shared" si="2"/>
        <v>92700</v>
      </c>
      <c r="D6" s="193">
        <f t="shared" si="2"/>
        <v>61800</v>
      </c>
      <c r="E6" s="215">
        <f t="shared" si="2"/>
        <v>5010000</v>
      </c>
      <c r="F6" s="193">
        <f t="shared" si="2"/>
        <v>1252500</v>
      </c>
      <c r="G6" s="215">
        <f t="shared" si="2"/>
        <v>7470</v>
      </c>
      <c r="H6" s="193">
        <f t="shared" si="2"/>
        <v>2435</v>
      </c>
      <c r="I6" s="215">
        <f t="shared" ref="I6:I8" si="4">C6+E6+G6</f>
        <v>5110170</v>
      </c>
      <c r="J6" s="193">
        <f t="shared" si="3"/>
        <v>1316735</v>
      </c>
      <c r="L6" s="209"/>
      <c r="M6" s="210"/>
      <c r="N6" s="210"/>
      <c r="O6" s="209"/>
      <c r="P6" s="209"/>
    </row>
    <row r="7" spans="2:30" s="23" customFormat="1" ht="30.2" customHeight="1" x14ac:dyDescent="0.25">
      <c r="B7" s="51" t="s">
        <v>137</v>
      </c>
      <c r="C7" s="215" t="e">
        <f t="shared" si="2"/>
        <v>#REF!</v>
      </c>
      <c r="D7" s="193" t="e">
        <f t="shared" si="2"/>
        <v>#REF!</v>
      </c>
      <c r="E7" s="215" t="e">
        <f t="shared" si="2"/>
        <v>#REF!</v>
      </c>
      <c r="F7" s="193" t="e">
        <f t="shared" si="2"/>
        <v>#REF!</v>
      </c>
      <c r="G7" s="215" t="e">
        <f t="shared" si="2"/>
        <v>#REF!</v>
      </c>
      <c r="H7" s="193" t="e">
        <f t="shared" si="2"/>
        <v>#REF!</v>
      </c>
      <c r="I7" s="215" t="e">
        <f t="shared" si="4"/>
        <v>#REF!</v>
      </c>
      <c r="J7" s="193" t="e">
        <f t="shared" si="3"/>
        <v>#REF!</v>
      </c>
      <c r="L7" s="209"/>
      <c r="M7" s="210"/>
      <c r="N7" s="210"/>
      <c r="O7" s="209"/>
      <c r="P7" s="209"/>
    </row>
    <row r="8" spans="2:30" s="23" customFormat="1" ht="30.2" customHeight="1" thickBot="1" x14ac:dyDescent="0.3">
      <c r="B8" s="61" t="s">
        <v>148</v>
      </c>
      <c r="C8" s="216" t="e">
        <f t="shared" si="2"/>
        <v>#REF!</v>
      </c>
      <c r="D8" s="194" t="e">
        <f t="shared" si="2"/>
        <v>#REF!</v>
      </c>
      <c r="E8" s="216" t="e">
        <f t="shared" si="2"/>
        <v>#REF!</v>
      </c>
      <c r="F8" s="194" t="e">
        <f t="shared" si="2"/>
        <v>#REF!</v>
      </c>
      <c r="G8" s="216" t="e">
        <f t="shared" si="2"/>
        <v>#REF!</v>
      </c>
      <c r="H8" s="194" t="e">
        <f t="shared" si="2"/>
        <v>#REF!</v>
      </c>
      <c r="I8" s="216" t="e">
        <f t="shared" si="4"/>
        <v>#REF!</v>
      </c>
      <c r="J8" s="194" t="e">
        <f t="shared" si="3"/>
        <v>#REF!</v>
      </c>
      <c r="L8" s="209"/>
      <c r="M8" s="210"/>
      <c r="N8" s="210"/>
      <c r="O8" s="209"/>
      <c r="P8" s="209"/>
    </row>
    <row r="9" spans="2:30" s="17" customFormat="1" x14ac:dyDescent="0.25">
      <c r="B9" s="33"/>
      <c r="C9" s="34"/>
      <c r="D9" s="34"/>
      <c r="E9" s="34"/>
      <c r="F9" s="34"/>
      <c r="G9" s="34"/>
      <c r="H9" s="34"/>
      <c r="I9" s="34"/>
      <c r="J9" s="34"/>
      <c r="K9"/>
      <c r="L9" s="34"/>
      <c r="M9" s="208"/>
      <c r="N9" s="208"/>
      <c r="O9" s="34"/>
      <c r="P9" s="34"/>
      <c r="Q9"/>
      <c r="R9"/>
      <c r="S9"/>
      <c r="T9"/>
      <c r="U9"/>
      <c r="V9"/>
      <c r="W9"/>
      <c r="X9"/>
      <c r="Y9"/>
      <c r="Z9"/>
      <c r="AA9"/>
      <c r="AB9"/>
      <c r="AC9"/>
      <c r="AD9"/>
    </row>
    <row r="10" spans="2:30" ht="15.75" thickBot="1" x14ac:dyDescent="0.3"/>
    <row r="11" spans="2:30" ht="15.75" thickBot="1" x14ac:dyDescent="0.3">
      <c r="B11" s="207" t="s">
        <v>218</v>
      </c>
      <c r="C11" s="351" t="s">
        <v>261</v>
      </c>
      <c r="D11" s="352"/>
      <c r="E11" s="351" t="s">
        <v>262</v>
      </c>
      <c r="F11" s="352"/>
      <c r="G11" s="351" t="s">
        <v>263</v>
      </c>
      <c r="H11" s="352"/>
      <c r="I11" s="351" t="s">
        <v>141</v>
      </c>
      <c r="J11" s="352"/>
    </row>
    <row r="12" spans="2:30" ht="15" customHeight="1" thickBot="1" x14ac:dyDescent="0.3">
      <c r="B12" s="342" t="s">
        <v>217</v>
      </c>
      <c r="C12" s="192" t="s">
        <v>197</v>
      </c>
      <c r="D12" s="192" t="s">
        <v>212</v>
      </c>
      <c r="E12" s="213" t="s">
        <v>197</v>
      </c>
      <c r="F12" s="214" t="s">
        <v>212</v>
      </c>
      <c r="G12" s="213" t="s">
        <v>197</v>
      </c>
      <c r="H12" s="214" t="s">
        <v>212</v>
      </c>
      <c r="I12" s="213" t="s">
        <v>197</v>
      </c>
      <c r="J12" s="214" t="s">
        <v>212</v>
      </c>
    </row>
    <row r="13" spans="2:30" ht="15.75" thickBot="1" x14ac:dyDescent="0.3">
      <c r="B13" s="343"/>
      <c r="C13" s="77" t="e">
        <f t="shared" ref="C13" si="5">SUM(C14:C17)</f>
        <v>#REF!</v>
      </c>
      <c r="D13" s="78" t="e">
        <f t="shared" ref="D13" si="6">SUM(D14:D17)</f>
        <v>#REF!</v>
      </c>
      <c r="E13" s="76" t="e">
        <f t="shared" ref="E13" si="7">SUM(E14:E17)</f>
        <v>#REF!</v>
      </c>
      <c r="F13" s="78" t="e">
        <f t="shared" ref="F13:J13" si="8">SUM(F14:F17)</f>
        <v>#REF!</v>
      </c>
      <c r="G13" s="76" t="e">
        <f t="shared" si="8"/>
        <v>#REF!</v>
      </c>
      <c r="H13" s="78" t="e">
        <f t="shared" si="8"/>
        <v>#REF!</v>
      </c>
      <c r="I13" s="76" t="e">
        <f t="shared" si="8"/>
        <v>#REF!</v>
      </c>
      <c r="J13" s="78" t="e">
        <f t="shared" si="8"/>
        <v>#REF!</v>
      </c>
    </row>
    <row r="14" spans="2:30" s="17" customFormat="1" ht="30.2" customHeight="1" x14ac:dyDescent="0.25">
      <c r="B14" s="40" t="s">
        <v>60</v>
      </c>
      <c r="C14" s="15">
        <f>'AWS Services Base '!G5</f>
        <v>7200</v>
      </c>
      <c r="D14" s="16">
        <f>'AWS Services Base '!H5</f>
        <v>4800</v>
      </c>
      <c r="E14" s="14">
        <f>'AWS Services RI Totals '!C14</f>
        <v>660000</v>
      </c>
      <c r="F14" s="16">
        <f>'AWS Services RI Totals '!D14</f>
        <v>165000</v>
      </c>
      <c r="G14" s="14">
        <f>'AWS Services SP Totals '!C14</f>
        <v>600</v>
      </c>
      <c r="H14" s="16">
        <f>'AWS Services SP Totals '!D14</f>
        <v>300</v>
      </c>
      <c r="I14" s="14">
        <f>C14+E14+G14</f>
        <v>667800</v>
      </c>
      <c r="J14" s="16">
        <f t="shared" ref="J14:J17" si="9">D14+F14+H14</f>
        <v>170100</v>
      </c>
      <c r="L14" s="34"/>
      <c r="M14" s="208"/>
      <c r="N14" s="208"/>
      <c r="O14" s="34"/>
      <c r="P14" s="34"/>
    </row>
    <row r="15" spans="2:30" s="23" customFormat="1" ht="30.2" customHeight="1" x14ac:dyDescent="0.25">
      <c r="B15" s="51" t="s">
        <v>109</v>
      </c>
      <c r="C15" s="215">
        <f>'AWS Services OP 1 '!G5</f>
        <v>7200</v>
      </c>
      <c r="D15" s="193">
        <f>'AWS Services OP 1 '!H5</f>
        <v>4800</v>
      </c>
      <c r="E15" s="195">
        <f>'AWS Services RI Totals '!C15</f>
        <v>660000</v>
      </c>
      <c r="F15" s="193">
        <f>'AWS Services RI Totals '!D15</f>
        <v>165000</v>
      </c>
      <c r="G15" s="195">
        <f>'AWS Services SP Totals '!C15</f>
        <v>300</v>
      </c>
      <c r="H15" s="193">
        <f>'AWS Services SP Totals '!D15</f>
        <v>150</v>
      </c>
      <c r="I15" s="195">
        <f t="shared" ref="I15:I17" si="10">C15+E15+G15</f>
        <v>667500</v>
      </c>
      <c r="J15" s="193">
        <f t="shared" si="9"/>
        <v>169950</v>
      </c>
      <c r="L15" s="209"/>
      <c r="M15" s="210"/>
      <c r="N15" s="210"/>
      <c r="O15" s="209"/>
      <c r="P15" s="209"/>
    </row>
    <row r="16" spans="2:30" s="23" customFormat="1" ht="30.2" customHeight="1" x14ac:dyDescent="0.25">
      <c r="B16" s="51" t="s">
        <v>137</v>
      </c>
      <c r="C16" s="215" t="e">
        <f>#REF!</f>
        <v>#REF!</v>
      </c>
      <c r="D16" s="193" t="e">
        <f>#REF!</f>
        <v>#REF!</v>
      </c>
      <c r="E16" s="195" t="e">
        <f>'AWS Services RI Totals '!C16</f>
        <v>#REF!</v>
      </c>
      <c r="F16" s="193" t="e">
        <f>'AWS Services RI Totals '!D16</f>
        <v>#REF!</v>
      </c>
      <c r="G16" s="195" t="e">
        <f>'AWS Services SP Totals '!C16</f>
        <v>#REF!</v>
      </c>
      <c r="H16" s="193" t="e">
        <f>'AWS Services SP Totals '!D16</f>
        <v>#REF!</v>
      </c>
      <c r="I16" s="195" t="e">
        <f t="shared" si="10"/>
        <v>#REF!</v>
      </c>
      <c r="J16" s="193" t="e">
        <f t="shared" si="9"/>
        <v>#REF!</v>
      </c>
      <c r="L16" s="209"/>
      <c r="M16" s="210"/>
      <c r="N16" s="210"/>
      <c r="O16" s="209"/>
      <c r="P16" s="209"/>
    </row>
    <row r="17" spans="2:30" s="23" customFormat="1" ht="30.2" customHeight="1" thickBot="1" x14ac:dyDescent="0.3">
      <c r="B17" s="61" t="s">
        <v>148</v>
      </c>
      <c r="C17" s="216" t="e">
        <f>#REF!</f>
        <v>#REF!</v>
      </c>
      <c r="D17" s="194" t="e">
        <f>#REF!</f>
        <v>#REF!</v>
      </c>
      <c r="E17" s="196" t="e">
        <f>'AWS Services RI Totals '!C17</f>
        <v>#REF!</v>
      </c>
      <c r="F17" s="194" t="e">
        <f>'AWS Services RI Totals '!D17</f>
        <v>#REF!</v>
      </c>
      <c r="G17" s="196" t="e">
        <f>'AWS Services SP Totals '!C17</f>
        <v>#REF!</v>
      </c>
      <c r="H17" s="194" t="e">
        <f>'AWS Services SP Totals '!D17</f>
        <v>#REF!</v>
      </c>
      <c r="I17" s="196" t="e">
        <f t="shared" si="10"/>
        <v>#REF!</v>
      </c>
      <c r="J17" s="194" t="e">
        <f t="shared" si="9"/>
        <v>#REF!</v>
      </c>
      <c r="L17" s="209"/>
      <c r="M17" s="210"/>
      <c r="N17" s="210"/>
      <c r="O17" s="209"/>
      <c r="P17" s="209"/>
    </row>
    <row r="18" spans="2:30" s="17" customFormat="1" x14ac:dyDescent="0.25">
      <c r="B18" s="33"/>
      <c r="C18" s="34"/>
      <c r="D18" s="34"/>
      <c r="E18" s="34"/>
      <c r="F18" s="34"/>
      <c r="G18" s="34"/>
      <c r="H18" s="34"/>
      <c r="I18" s="34"/>
      <c r="J18" s="34"/>
      <c r="K18"/>
      <c r="L18" s="34"/>
      <c r="M18" s="208"/>
      <c r="N18" s="208"/>
      <c r="O18" s="34"/>
      <c r="P18" s="34"/>
      <c r="Q18"/>
      <c r="R18"/>
      <c r="S18"/>
      <c r="T18"/>
      <c r="U18"/>
      <c r="V18"/>
      <c r="W18"/>
      <c r="X18"/>
      <c r="Y18"/>
      <c r="Z18"/>
      <c r="AA18"/>
      <c r="AB18"/>
      <c r="AC18"/>
      <c r="AD18"/>
    </row>
    <row r="19" spans="2:30" ht="15.75" thickBot="1" x14ac:dyDescent="0.3"/>
    <row r="20" spans="2:30" ht="15.75" thickBot="1" x14ac:dyDescent="0.3">
      <c r="B20" s="207" t="s">
        <v>264</v>
      </c>
      <c r="C20" s="351" t="s">
        <v>261</v>
      </c>
      <c r="D20" s="352"/>
      <c r="E20" s="351" t="s">
        <v>262</v>
      </c>
      <c r="F20" s="352"/>
      <c r="G20" s="351" t="s">
        <v>263</v>
      </c>
      <c r="H20" s="352"/>
      <c r="I20" s="351" t="s">
        <v>141</v>
      </c>
      <c r="J20" s="352"/>
    </row>
    <row r="21" spans="2:30" ht="15" customHeight="1" thickBot="1" x14ac:dyDescent="0.3">
      <c r="B21" s="342" t="s">
        <v>217</v>
      </c>
      <c r="C21" s="192" t="s">
        <v>197</v>
      </c>
      <c r="D21" s="192" t="s">
        <v>212</v>
      </c>
      <c r="E21" s="213" t="s">
        <v>197</v>
      </c>
      <c r="F21" s="214" t="s">
        <v>212</v>
      </c>
      <c r="G21" s="217" t="s">
        <v>197</v>
      </c>
      <c r="H21" s="218" t="s">
        <v>212</v>
      </c>
      <c r="I21" s="213" t="s">
        <v>197</v>
      </c>
      <c r="J21" s="214" t="s">
        <v>212</v>
      </c>
    </row>
    <row r="22" spans="2:30" ht="15.75" thickBot="1" x14ac:dyDescent="0.3">
      <c r="B22" s="343"/>
      <c r="C22" s="77" t="e">
        <f t="shared" ref="C22" si="11">SUM(C23:C26)</f>
        <v>#REF!</v>
      </c>
      <c r="D22" s="78" t="e">
        <f t="shared" ref="D22" si="12">SUM(D23:D26)</f>
        <v>#REF!</v>
      </c>
      <c r="E22" s="76">
        <f t="shared" ref="E22:J22" si="13">SUM(E23:E26)</f>
        <v>0</v>
      </c>
      <c r="F22" s="78">
        <f t="shared" si="13"/>
        <v>0</v>
      </c>
      <c r="G22" s="219">
        <f t="shared" si="13"/>
        <v>0</v>
      </c>
      <c r="H22" s="220">
        <f t="shared" si="13"/>
        <v>0</v>
      </c>
      <c r="I22" s="76" t="e">
        <f t="shared" si="13"/>
        <v>#REF!</v>
      </c>
      <c r="J22" s="78" t="e">
        <f t="shared" si="13"/>
        <v>#REF!</v>
      </c>
    </row>
    <row r="23" spans="2:30" s="17" customFormat="1" ht="30.2" customHeight="1" x14ac:dyDescent="0.25">
      <c r="B23" s="40" t="s">
        <v>60</v>
      </c>
      <c r="C23" s="15">
        <f>'AWS Services Base '!G490</f>
        <v>2535</v>
      </c>
      <c r="D23" s="16">
        <f>'AWS Services Base '!H490</f>
        <v>1690</v>
      </c>
      <c r="E23" s="14">
        <v>0</v>
      </c>
      <c r="F23" s="16">
        <v>0</v>
      </c>
      <c r="G23" s="221">
        <v>0</v>
      </c>
      <c r="H23" s="222">
        <v>0</v>
      </c>
      <c r="I23" s="14">
        <f>C23+E23+G23</f>
        <v>2535</v>
      </c>
      <c r="J23" s="16">
        <f t="shared" ref="J23:J26" si="14">D23+F23+H23</f>
        <v>1690</v>
      </c>
      <c r="L23" s="34"/>
      <c r="M23" s="208"/>
      <c r="N23" s="208"/>
      <c r="O23" s="34"/>
      <c r="P23" s="34"/>
    </row>
    <row r="24" spans="2:30" s="23" customFormat="1" ht="30.2" customHeight="1" x14ac:dyDescent="0.25">
      <c r="B24" s="51" t="s">
        <v>109</v>
      </c>
      <c r="C24" s="215">
        <f>'AWS Services OP 1 '!G490</f>
        <v>2535</v>
      </c>
      <c r="D24" s="193">
        <f>'AWS Services OP 1 '!H490</f>
        <v>1690</v>
      </c>
      <c r="E24" s="195">
        <v>0</v>
      </c>
      <c r="F24" s="193">
        <v>0</v>
      </c>
      <c r="G24" s="223">
        <v>0</v>
      </c>
      <c r="H24" s="224">
        <v>0</v>
      </c>
      <c r="I24" s="195">
        <f t="shared" ref="I24:I26" si="15">C24+E24+G24</f>
        <v>2535</v>
      </c>
      <c r="J24" s="193">
        <f t="shared" si="14"/>
        <v>1690</v>
      </c>
      <c r="L24" s="209"/>
      <c r="M24" s="210"/>
      <c r="N24" s="210"/>
      <c r="O24" s="209"/>
      <c r="P24" s="209"/>
    </row>
    <row r="25" spans="2:30" s="23" customFormat="1" ht="30.2" customHeight="1" x14ac:dyDescent="0.25">
      <c r="B25" s="51" t="s">
        <v>137</v>
      </c>
      <c r="C25" s="215" t="e">
        <f>#REF!</f>
        <v>#REF!</v>
      </c>
      <c r="D25" s="193" t="e">
        <f>#REF!</f>
        <v>#REF!</v>
      </c>
      <c r="E25" s="195">
        <v>0</v>
      </c>
      <c r="F25" s="193">
        <v>0</v>
      </c>
      <c r="G25" s="223">
        <v>0</v>
      </c>
      <c r="H25" s="224">
        <v>0</v>
      </c>
      <c r="I25" s="195" t="e">
        <f t="shared" si="15"/>
        <v>#REF!</v>
      </c>
      <c r="J25" s="193" t="e">
        <f t="shared" si="14"/>
        <v>#REF!</v>
      </c>
      <c r="L25" s="209"/>
      <c r="M25" s="210"/>
      <c r="N25" s="210"/>
      <c r="O25" s="209"/>
      <c r="P25" s="209"/>
    </row>
    <row r="26" spans="2:30" s="23" customFormat="1" ht="30.2" customHeight="1" thickBot="1" x14ac:dyDescent="0.3">
      <c r="B26" s="61" t="s">
        <v>148</v>
      </c>
      <c r="C26" s="216" t="e">
        <f>#REF!</f>
        <v>#REF!</v>
      </c>
      <c r="D26" s="194" t="e">
        <f>#REF!</f>
        <v>#REF!</v>
      </c>
      <c r="E26" s="196">
        <v>0</v>
      </c>
      <c r="F26" s="194">
        <v>0</v>
      </c>
      <c r="G26" s="225">
        <v>0</v>
      </c>
      <c r="H26" s="226">
        <v>0</v>
      </c>
      <c r="I26" s="196" t="e">
        <f t="shared" si="15"/>
        <v>#REF!</v>
      </c>
      <c r="J26" s="194" t="e">
        <f t="shared" si="14"/>
        <v>#REF!</v>
      </c>
      <c r="L26" s="209"/>
      <c r="M26" s="210"/>
      <c r="N26" s="210"/>
      <c r="O26" s="209"/>
      <c r="P26" s="209"/>
    </row>
    <row r="27" spans="2:30" s="17" customFormat="1" x14ac:dyDescent="0.25">
      <c r="B27" s="33"/>
      <c r="C27" s="34"/>
      <c r="D27" s="34"/>
      <c r="E27" s="34"/>
      <c r="F27" s="34"/>
      <c r="G27" s="34"/>
      <c r="H27" s="34"/>
      <c r="I27" s="34"/>
      <c r="J27" s="34"/>
      <c r="K27"/>
      <c r="L27" s="34"/>
      <c r="M27" s="208"/>
      <c r="N27" s="208"/>
      <c r="O27" s="34"/>
      <c r="P27" s="34"/>
      <c r="Q27"/>
      <c r="R27"/>
      <c r="S27"/>
      <c r="T27"/>
      <c r="U27"/>
      <c r="V27"/>
      <c r="W27"/>
      <c r="X27"/>
      <c r="Y27"/>
      <c r="Z27"/>
      <c r="AA27"/>
      <c r="AB27"/>
      <c r="AC27"/>
      <c r="AD27"/>
    </row>
    <row r="28" spans="2:30" ht="15.75" thickBot="1" x14ac:dyDescent="0.3"/>
    <row r="29" spans="2:30" ht="15.75" thickBot="1" x14ac:dyDescent="0.3">
      <c r="B29" s="207" t="s">
        <v>219</v>
      </c>
      <c r="C29" s="351" t="s">
        <v>261</v>
      </c>
      <c r="D29" s="352"/>
      <c r="E29" s="351" t="s">
        <v>262</v>
      </c>
      <c r="F29" s="352"/>
      <c r="G29" s="351" t="s">
        <v>263</v>
      </c>
      <c r="H29" s="352"/>
      <c r="I29" s="351" t="s">
        <v>141</v>
      </c>
      <c r="J29" s="352"/>
    </row>
    <row r="30" spans="2:30" ht="15" customHeight="1" thickBot="1" x14ac:dyDescent="0.3">
      <c r="B30" s="342" t="s">
        <v>217</v>
      </c>
      <c r="C30" s="192" t="s">
        <v>197</v>
      </c>
      <c r="D30" s="192" t="s">
        <v>212</v>
      </c>
      <c r="E30" s="213" t="s">
        <v>197</v>
      </c>
      <c r="F30" s="214" t="s">
        <v>212</v>
      </c>
      <c r="G30" s="213" t="s">
        <v>197</v>
      </c>
      <c r="H30" s="214" t="s">
        <v>212</v>
      </c>
      <c r="I30" s="213" t="s">
        <v>197</v>
      </c>
      <c r="J30" s="214" t="s">
        <v>212</v>
      </c>
    </row>
    <row r="31" spans="2:30" ht="15.75" thickBot="1" x14ac:dyDescent="0.3">
      <c r="B31" s="343"/>
      <c r="C31" s="77" t="e">
        <f t="shared" ref="C31:D31" si="16">SUM(C32:C35)</f>
        <v>#REF!</v>
      </c>
      <c r="D31" s="78" t="e">
        <f t="shared" si="16"/>
        <v>#REF!</v>
      </c>
      <c r="E31" s="76" t="e">
        <f t="shared" ref="E31:J31" si="17">SUM(E32:E35)</f>
        <v>#REF!</v>
      </c>
      <c r="F31" s="78" t="e">
        <f t="shared" si="17"/>
        <v>#REF!</v>
      </c>
      <c r="G31" s="76" t="e">
        <f t="shared" si="17"/>
        <v>#REF!</v>
      </c>
      <c r="H31" s="78" t="e">
        <f t="shared" si="17"/>
        <v>#REF!</v>
      </c>
      <c r="I31" s="76" t="e">
        <f t="shared" si="17"/>
        <v>#REF!</v>
      </c>
      <c r="J31" s="78" t="e">
        <f t="shared" si="17"/>
        <v>#REF!</v>
      </c>
    </row>
    <row r="32" spans="2:30" s="17" customFormat="1" ht="30.2" customHeight="1" x14ac:dyDescent="0.25">
      <c r="B32" s="40" t="s">
        <v>60</v>
      </c>
      <c r="C32" s="15">
        <f>'AWS Services Base '!G664</f>
        <v>8760</v>
      </c>
      <c r="D32" s="16">
        <f>'AWS Services Base '!H664</f>
        <v>5840</v>
      </c>
      <c r="E32" s="14">
        <f>'AWS Services RI Totals '!C23</f>
        <v>1350000</v>
      </c>
      <c r="F32" s="16">
        <f>'AWS Services RI Totals '!D23</f>
        <v>337500</v>
      </c>
      <c r="G32" s="14">
        <f>'AWS Services SP Totals '!C23</f>
        <v>2400</v>
      </c>
      <c r="H32" s="16">
        <f>'AWS Services SP Totals '!D23</f>
        <v>1200</v>
      </c>
      <c r="I32" s="14">
        <f>C32+E32+G32</f>
        <v>1361160</v>
      </c>
      <c r="J32" s="16">
        <f t="shared" ref="J32:J35" si="18">D32+F32+H32</f>
        <v>344540</v>
      </c>
      <c r="L32" s="34"/>
      <c r="M32" s="208"/>
      <c r="N32" s="208"/>
      <c r="O32" s="34"/>
      <c r="P32" s="34"/>
    </row>
    <row r="33" spans="2:30" s="23" customFormat="1" ht="30.2" customHeight="1" x14ac:dyDescent="0.25">
      <c r="B33" s="51" t="s">
        <v>109</v>
      </c>
      <c r="C33" s="215">
        <f>'AWS Services OP 1 '!G664</f>
        <v>8760</v>
      </c>
      <c r="D33" s="193">
        <f>'AWS Services OP 1 '!H664</f>
        <v>5840</v>
      </c>
      <c r="E33" s="195">
        <f>'AWS Services RI Totals '!C24</f>
        <v>1350000</v>
      </c>
      <c r="F33" s="193">
        <f>'AWS Services RI Totals '!D24</f>
        <v>337500</v>
      </c>
      <c r="G33" s="195">
        <f>'AWS Services SP Totals '!C24</f>
        <v>1200</v>
      </c>
      <c r="H33" s="193">
        <f>'AWS Services SP Totals '!D24</f>
        <v>300</v>
      </c>
      <c r="I33" s="195">
        <f t="shared" ref="I33:I35" si="19">C33+E33+G33</f>
        <v>1359960</v>
      </c>
      <c r="J33" s="193">
        <f t="shared" si="18"/>
        <v>343640</v>
      </c>
      <c r="L33" s="209"/>
      <c r="M33" s="210"/>
      <c r="N33" s="210"/>
      <c r="O33" s="209"/>
      <c r="P33" s="209"/>
    </row>
    <row r="34" spans="2:30" s="23" customFormat="1" ht="30.2" customHeight="1" x14ac:dyDescent="0.25">
      <c r="B34" s="51" t="s">
        <v>137</v>
      </c>
      <c r="C34" s="215" t="e">
        <f>#REF!</f>
        <v>#REF!</v>
      </c>
      <c r="D34" s="193" t="e">
        <f>#REF!</f>
        <v>#REF!</v>
      </c>
      <c r="E34" s="195" t="e">
        <f>'AWS Services RI Totals '!C25</f>
        <v>#REF!</v>
      </c>
      <c r="F34" s="193" t="e">
        <f>'AWS Services RI Totals '!D25</f>
        <v>#REF!</v>
      </c>
      <c r="G34" s="195" t="e">
        <f>'AWS Services SP Totals '!C25</f>
        <v>#REF!</v>
      </c>
      <c r="H34" s="193" t="e">
        <f>'AWS Services SP Totals '!D25</f>
        <v>#REF!</v>
      </c>
      <c r="I34" s="195" t="e">
        <f t="shared" si="19"/>
        <v>#REF!</v>
      </c>
      <c r="J34" s="193" t="e">
        <f t="shared" si="18"/>
        <v>#REF!</v>
      </c>
      <c r="L34" s="209"/>
      <c r="M34" s="210"/>
      <c r="N34" s="210"/>
      <c r="O34" s="209"/>
      <c r="P34" s="209"/>
    </row>
    <row r="35" spans="2:30" s="23" customFormat="1" ht="30.2" customHeight="1" thickBot="1" x14ac:dyDescent="0.3">
      <c r="B35" s="61" t="s">
        <v>148</v>
      </c>
      <c r="C35" s="216" t="e">
        <f>#REF!</f>
        <v>#REF!</v>
      </c>
      <c r="D35" s="194" t="e">
        <f>#REF!</f>
        <v>#REF!</v>
      </c>
      <c r="E35" s="196" t="e">
        <f>'AWS Services RI Totals '!C26</f>
        <v>#REF!</v>
      </c>
      <c r="F35" s="194" t="e">
        <f>'AWS Services RI Totals '!D26</f>
        <v>#REF!</v>
      </c>
      <c r="G35" s="196" t="e">
        <f>'AWS Services SP Totals '!C26</f>
        <v>#REF!</v>
      </c>
      <c r="H35" s="194" t="e">
        <f>'AWS Services SP Totals '!D26</f>
        <v>#REF!</v>
      </c>
      <c r="I35" s="196" t="e">
        <f t="shared" si="19"/>
        <v>#REF!</v>
      </c>
      <c r="J35" s="194" t="e">
        <f t="shared" si="18"/>
        <v>#REF!</v>
      </c>
      <c r="L35" s="209"/>
      <c r="M35" s="210"/>
      <c r="N35" s="210"/>
      <c r="O35" s="209"/>
      <c r="P35" s="209"/>
    </row>
    <row r="36" spans="2:30" s="17" customFormat="1" x14ac:dyDescent="0.25">
      <c r="B36" s="33"/>
      <c r="C36" s="34"/>
      <c r="D36" s="34"/>
      <c r="E36" s="34"/>
      <c r="F36" s="34"/>
      <c r="G36" s="34"/>
      <c r="H36" s="34"/>
      <c r="I36" s="34"/>
      <c r="J36" s="34"/>
      <c r="K36"/>
      <c r="L36" s="34"/>
      <c r="M36" s="208"/>
      <c r="N36" s="208"/>
      <c r="O36" s="34"/>
      <c r="P36" s="34"/>
      <c r="Q36"/>
      <c r="R36"/>
      <c r="S36"/>
      <c r="T36"/>
      <c r="U36"/>
      <c r="V36"/>
      <c r="W36"/>
      <c r="X36"/>
      <c r="Y36"/>
      <c r="Z36"/>
      <c r="AA36"/>
      <c r="AB36"/>
      <c r="AC36"/>
      <c r="AD36"/>
    </row>
    <row r="37" spans="2:30" ht="15.75" thickBot="1" x14ac:dyDescent="0.3"/>
    <row r="38" spans="2:30" ht="15.75" thickBot="1" x14ac:dyDescent="0.3">
      <c r="B38" s="207" t="s">
        <v>220</v>
      </c>
      <c r="C38" s="351" t="s">
        <v>261</v>
      </c>
      <c r="D38" s="352"/>
      <c r="E38" s="351" t="s">
        <v>262</v>
      </c>
      <c r="F38" s="352"/>
      <c r="G38" s="351" t="s">
        <v>263</v>
      </c>
      <c r="H38" s="352"/>
      <c r="I38" s="351" t="s">
        <v>141</v>
      </c>
      <c r="J38" s="352"/>
    </row>
    <row r="39" spans="2:30" ht="15" customHeight="1" thickBot="1" x14ac:dyDescent="0.3">
      <c r="B39" s="342" t="s">
        <v>217</v>
      </c>
      <c r="C39" s="192" t="s">
        <v>197</v>
      </c>
      <c r="D39" s="192" t="s">
        <v>212</v>
      </c>
      <c r="E39" s="213" t="s">
        <v>197</v>
      </c>
      <c r="F39" s="214" t="s">
        <v>212</v>
      </c>
      <c r="G39" s="213" t="s">
        <v>197</v>
      </c>
      <c r="H39" s="214" t="s">
        <v>212</v>
      </c>
      <c r="I39" s="213" t="s">
        <v>197</v>
      </c>
      <c r="J39" s="214" t="s">
        <v>212</v>
      </c>
    </row>
    <row r="40" spans="2:30" ht="15.75" thickBot="1" x14ac:dyDescent="0.3">
      <c r="B40" s="343"/>
      <c r="C40" s="77" t="e">
        <f t="shared" ref="C40:D40" si="20">SUM(C41:C44)</f>
        <v>#REF!</v>
      </c>
      <c r="D40" s="78" t="e">
        <f t="shared" si="20"/>
        <v>#REF!</v>
      </c>
      <c r="E40" s="76" t="e">
        <f t="shared" ref="E40:J40" si="21">SUM(E41:E44)</f>
        <v>#REF!</v>
      </c>
      <c r="F40" s="78" t="e">
        <f t="shared" si="21"/>
        <v>#REF!</v>
      </c>
      <c r="G40" s="76" t="e">
        <f t="shared" si="21"/>
        <v>#REF!</v>
      </c>
      <c r="H40" s="78" t="e">
        <f t="shared" si="21"/>
        <v>#REF!</v>
      </c>
      <c r="I40" s="76" t="e">
        <f t="shared" si="21"/>
        <v>#REF!</v>
      </c>
      <c r="J40" s="78" t="e">
        <f t="shared" si="21"/>
        <v>#REF!</v>
      </c>
    </row>
    <row r="41" spans="2:30" s="17" customFormat="1" ht="30.2" customHeight="1" x14ac:dyDescent="0.25">
      <c r="B41" s="40" t="s">
        <v>60</v>
      </c>
      <c r="C41" s="15">
        <f>'AWS Services Base '!G1253</f>
        <v>6990</v>
      </c>
      <c r="D41" s="16">
        <f>'AWS Services Base '!H1253</f>
        <v>4660</v>
      </c>
      <c r="E41" s="14">
        <f>'AWS Services RI Totals '!C32</f>
        <v>930000</v>
      </c>
      <c r="F41" s="16">
        <f>'AWS Services RI Totals '!D32</f>
        <v>232500</v>
      </c>
      <c r="G41" s="14">
        <f>'AWS Services SP Totals '!C32</f>
        <v>400</v>
      </c>
      <c r="H41" s="16">
        <f>'AWS Services SP Totals '!D32</f>
        <v>200</v>
      </c>
      <c r="I41" s="14">
        <f>C41+E41+G41</f>
        <v>937390</v>
      </c>
      <c r="J41" s="16">
        <f t="shared" ref="J41:J44" si="22">D41+F41+H41</f>
        <v>237360</v>
      </c>
      <c r="L41" s="34"/>
      <c r="M41" s="208"/>
      <c r="N41" s="208"/>
      <c r="O41" s="34"/>
      <c r="P41" s="34"/>
    </row>
    <row r="42" spans="2:30" s="23" customFormat="1" ht="30.2" customHeight="1" x14ac:dyDescent="0.25">
      <c r="B42" s="51" t="s">
        <v>109</v>
      </c>
      <c r="C42" s="215">
        <f>'AWS Services OP 1 '!G1253</f>
        <v>6990</v>
      </c>
      <c r="D42" s="193">
        <f>'AWS Services OP 1 '!H1253</f>
        <v>4660</v>
      </c>
      <c r="E42" s="195">
        <f>'AWS Services RI Totals '!C33</f>
        <v>930000</v>
      </c>
      <c r="F42" s="193">
        <f>'AWS Services RI Totals '!D33</f>
        <v>232500</v>
      </c>
      <c r="G42" s="195">
        <f>'AWS Services SP Totals '!C33</f>
        <v>20</v>
      </c>
      <c r="H42" s="193">
        <f>'AWS Services SP Totals '!D33</f>
        <v>18</v>
      </c>
      <c r="I42" s="195">
        <f t="shared" ref="I42:I44" si="23">C42+E42+G42</f>
        <v>937010</v>
      </c>
      <c r="J42" s="193">
        <f t="shared" si="22"/>
        <v>237178</v>
      </c>
      <c r="L42" s="209"/>
      <c r="M42" s="210"/>
      <c r="N42" s="210"/>
      <c r="O42" s="209"/>
      <c r="P42" s="209"/>
    </row>
    <row r="43" spans="2:30" s="23" customFormat="1" ht="30.2" customHeight="1" x14ac:dyDescent="0.25">
      <c r="B43" s="51" t="s">
        <v>137</v>
      </c>
      <c r="C43" s="215" t="e">
        <f>#REF!</f>
        <v>#REF!</v>
      </c>
      <c r="D43" s="193" t="e">
        <f>#REF!</f>
        <v>#REF!</v>
      </c>
      <c r="E43" s="195" t="e">
        <f>'AWS Services RI Totals '!C34</f>
        <v>#REF!</v>
      </c>
      <c r="F43" s="193" t="e">
        <f>'AWS Services RI Totals '!D34</f>
        <v>#REF!</v>
      </c>
      <c r="G43" s="195" t="e">
        <f>'AWS Services SP Totals '!C34</f>
        <v>#REF!</v>
      </c>
      <c r="H43" s="193" t="e">
        <f>'AWS Services SP Totals '!D34</f>
        <v>#REF!</v>
      </c>
      <c r="I43" s="195" t="e">
        <f t="shared" si="23"/>
        <v>#REF!</v>
      </c>
      <c r="J43" s="193" t="e">
        <f t="shared" si="22"/>
        <v>#REF!</v>
      </c>
      <c r="L43" s="209"/>
      <c r="M43" s="210"/>
      <c r="N43" s="210"/>
      <c r="O43" s="209"/>
      <c r="P43" s="209"/>
    </row>
    <row r="44" spans="2:30" s="23" customFormat="1" ht="30.2" customHeight="1" thickBot="1" x14ac:dyDescent="0.3">
      <c r="B44" s="61" t="s">
        <v>148</v>
      </c>
      <c r="C44" s="216" t="e">
        <f>#REF!</f>
        <v>#REF!</v>
      </c>
      <c r="D44" s="194" t="e">
        <f>#REF!</f>
        <v>#REF!</v>
      </c>
      <c r="E44" s="196" t="e">
        <f>'AWS Services RI Totals '!C35</f>
        <v>#REF!</v>
      </c>
      <c r="F44" s="194" t="e">
        <f>'AWS Services RI Totals '!D35</f>
        <v>#REF!</v>
      </c>
      <c r="G44" s="196" t="e">
        <f>'AWS Services SP Totals '!C35</f>
        <v>#REF!</v>
      </c>
      <c r="H44" s="194" t="e">
        <f>'AWS Services SP Totals '!D35</f>
        <v>#REF!</v>
      </c>
      <c r="I44" s="196" t="e">
        <f t="shared" si="23"/>
        <v>#REF!</v>
      </c>
      <c r="J44" s="194" t="e">
        <f t="shared" si="22"/>
        <v>#REF!</v>
      </c>
      <c r="L44" s="209"/>
      <c r="M44" s="210"/>
      <c r="N44" s="210"/>
      <c r="O44" s="209"/>
      <c r="P44" s="209"/>
    </row>
    <row r="45" spans="2:30" s="17" customFormat="1" x14ac:dyDescent="0.25">
      <c r="B45" s="33"/>
      <c r="C45" s="34"/>
      <c r="D45" s="34"/>
      <c r="E45" s="34"/>
      <c r="F45" s="34"/>
      <c r="G45" s="34"/>
      <c r="H45" s="34"/>
      <c r="I45" s="34"/>
      <c r="J45" s="34"/>
      <c r="K45"/>
      <c r="L45" s="34"/>
      <c r="M45" s="208"/>
      <c r="N45" s="208"/>
      <c r="O45" s="34"/>
      <c r="P45" s="34"/>
      <c r="Q45"/>
      <c r="R45"/>
      <c r="S45"/>
      <c r="T45"/>
      <c r="U45"/>
      <c r="V45"/>
      <c r="W45"/>
      <c r="X45"/>
      <c r="Y45"/>
      <c r="Z45"/>
      <c r="AA45"/>
      <c r="AB45"/>
      <c r="AC45"/>
      <c r="AD45"/>
    </row>
    <row r="46" spans="2:30" ht="15.75" thickBot="1" x14ac:dyDescent="0.3"/>
    <row r="47" spans="2:30" ht="15.75" thickBot="1" x14ac:dyDescent="0.3">
      <c r="B47" s="207" t="s">
        <v>221</v>
      </c>
      <c r="C47" s="351" t="s">
        <v>261</v>
      </c>
      <c r="D47" s="352"/>
      <c r="E47" s="351" t="s">
        <v>262</v>
      </c>
      <c r="F47" s="352"/>
      <c r="G47" s="351" t="s">
        <v>263</v>
      </c>
      <c r="H47" s="352"/>
      <c r="I47" s="351" t="s">
        <v>141</v>
      </c>
      <c r="J47" s="352"/>
    </row>
    <row r="48" spans="2:30" ht="15" customHeight="1" thickBot="1" x14ac:dyDescent="0.3">
      <c r="B48" s="342" t="s">
        <v>217</v>
      </c>
      <c r="C48" s="192" t="s">
        <v>197</v>
      </c>
      <c r="D48" s="192" t="s">
        <v>212</v>
      </c>
      <c r="E48" s="213" t="s">
        <v>197</v>
      </c>
      <c r="F48" s="214" t="s">
        <v>212</v>
      </c>
      <c r="G48" s="213" t="s">
        <v>197</v>
      </c>
      <c r="H48" s="214" t="s">
        <v>212</v>
      </c>
      <c r="I48" s="213" t="s">
        <v>197</v>
      </c>
      <c r="J48" s="214" t="s">
        <v>212</v>
      </c>
    </row>
    <row r="49" spans="2:30" ht="15.75" thickBot="1" x14ac:dyDescent="0.3">
      <c r="B49" s="343"/>
      <c r="C49" s="77" t="e">
        <f t="shared" ref="C49:D49" si="24">SUM(C50:C53)</f>
        <v>#REF!</v>
      </c>
      <c r="D49" s="78" t="e">
        <f t="shared" si="24"/>
        <v>#REF!</v>
      </c>
      <c r="E49" s="76" t="e">
        <f t="shared" ref="E49:J49" si="25">SUM(E50:E53)</f>
        <v>#REF!</v>
      </c>
      <c r="F49" s="78" t="e">
        <f t="shared" si="25"/>
        <v>#REF!</v>
      </c>
      <c r="G49" s="76" t="e">
        <f t="shared" si="25"/>
        <v>#REF!</v>
      </c>
      <c r="H49" s="78" t="e">
        <f t="shared" si="25"/>
        <v>#REF!</v>
      </c>
      <c r="I49" s="76" t="e">
        <f t="shared" si="25"/>
        <v>#REF!</v>
      </c>
      <c r="J49" s="78" t="e">
        <f t="shared" si="25"/>
        <v>#REF!</v>
      </c>
    </row>
    <row r="50" spans="2:30" s="17" customFormat="1" ht="30.2" customHeight="1" x14ac:dyDescent="0.25">
      <c r="B50" s="40" t="s">
        <v>60</v>
      </c>
      <c r="C50" s="15">
        <f>'AWS Services Base '!G1724</f>
        <v>3600</v>
      </c>
      <c r="D50" s="16">
        <f>'AWS Services Base '!H1724</f>
        <v>2400</v>
      </c>
      <c r="E50" s="14">
        <f>'AWS Services RI Totals '!C41</f>
        <v>90000</v>
      </c>
      <c r="F50" s="16">
        <f>'AWS Services RI Totals '!D41</f>
        <v>22500</v>
      </c>
      <c r="G50" s="14">
        <f>'AWS Services SP Totals '!C41</f>
        <v>1200</v>
      </c>
      <c r="H50" s="16">
        <f>'AWS Services SP Totals '!D41</f>
        <v>600</v>
      </c>
      <c r="I50" s="14">
        <f>C50+E50+G50</f>
        <v>94800</v>
      </c>
      <c r="J50" s="16">
        <f t="shared" ref="J50:J53" si="26">D50+F50+H50</f>
        <v>25500</v>
      </c>
      <c r="L50" s="34"/>
      <c r="M50" s="208"/>
      <c r="N50" s="208"/>
      <c r="O50" s="34"/>
      <c r="P50" s="34"/>
    </row>
    <row r="51" spans="2:30" s="23" customFormat="1" ht="30.2" customHeight="1" x14ac:dyDescent="0.25">
      <c r="B51" s="51" t="s">
        <v>109</v>
      </c>
      <c r="C51" s="215">
        <f>'AWS Services OP 1 '!G1724</f>
        <v>3600</v>
      </c>
      <c r="D51" s="193">
        <f>'AWS Services OP 1 '!H1724</f>
        <v>2400</v>
      </c>
      <c r="E51" s="195">
        <f>'AWS Services RI Totals '!C42</f>
        <v>90000</v>
      </c>
      <c r="F51" s="193">
        <f>'AWS Services RI Totals '!D42</f>
        <v>22500</v>
      </c>
      <c r="G51" s="195">
        <f>'AWS Services SP Totals '!C42</f>
        <v>600</v>
      </c>
      <c r="H51" s="193">
        <f>'AWS Services SP Totals '!D42</f>
        <v>300</v>
      </c>
      <c r="I51" s="195">
        <f t="shared" ref="I51:I53" si="27">C51+E51+G51</f>
        <v>94200</v>
      </c>
      <c r="J51" s="193">
        <f t="shared" si="26"/>
        <v>25200</v>
      </c>
      <c r="L51" s="209"/>
      <c r="M51" s="210"/>
      <c r="N51" s="210"/>
      <c r="O51" s="209"/>
      <c r="P51" s="209"/>
    </row>
    <row r="52" spans="2:30" s="23" customFormat="1" ht="30.2" customHeight="1" x14ac:dyDescent="0.25">
      <c r="B52" s="51" t="s">
        <v>137</v>
      </c>
      <c r="C52" s="215" t="e">
        <f>#REF!</f>
        <v>#REF!</v>
      </c>
      <c r="D52" s="193" t="e">
        <f>#REF!</f>
        <v>#REF!</v>
      </c>
      <c r="E52" s="195" t="e">
        <f>'AWS Services RI Totals '!C43</f>
        <v>#REF!</v>
      </c>
      <c r="F52" s="193" t="e">
        <f>'AWS Services RI Totals '!D43</f>
        <v>#REF!</v>
      </c>
      <c r="G52" s="195" t="e">
        <f>'AWS Services SP Totals '!C43</f>
        <v>#REF!</v>
      </c>
      <c r="H52" s="193" t="e">
        <f>'AWS Services SP Totals '!D43</f>
        <v>#REF!</v>
      </c>
      <c r="I52" s="195" t="e">
        <f t="shared" si="27"/>
        <v>#REF!</v>
      </c>
      <c r="J52" s="193" t="e">
        <f t="shared" si="26"/>
        <v>#REF!</v>
      </c>
      <c r="L52" s="209"/>
      <c r="M52" s="210"/>
      <c r="N52" s="210"/>
      <c r="O52" s="209"/>
      <c r="P52" s="209"/>
    </row>
    <row r="53" spans="2:30" s="23" customFormat="1" ht="30.2" customHeight="1" thickBot="1" x14ac:dyDescent="0.3">
      <c r="B53" s="61" t="s">
        <v>148</v>
      </c>
      <c r="C53" s="216" t="e">
        <f>#REF!</f>
        <v>#REF!</v>
      </c>
      <c r="D53" s="194" t="e">
        <f>#REF!</f>
        <v>#REF!</v>
      </c>
      <c r="E53" s="196" t="e">
        <f>'AWS Services RI Totals '!C44</f>
        <v>#REF!</v>
      </c>
      <c r="F53" s="194" t="e">
        <f>'AWS Services RI Totals '!D44</f>
        <v>#REF!</v>
      </c>
      <c r="G53" s="196" t="e">
        <f>'AWS Services SP Totals '!C44</f>
        <v>#REF!</v>
      </c>
      <c r="H53" s="194" t="e">
        <f>'AWS Services SP Totals '!D44</f>
        <v>#REF!</v>
      </c>
      <c r="I53" s="196" t="e">
        <f t="shared" si="27"/>
        <v>#REF!</v>
      </c>
      <c r="J53" s="194" t="e">
        <f t="shared" si="26"/>
        <v>#REF!</v>
      </c>
      <c r="L53" s="209"/>
      <c r="M53" s="210"/>
      <c r="N53" s="210"/>
      <c r="O53" s="209"/>
      <c r="P53" s="209"/>
    </row>
    <row r="54" spans="2:30" s="17" customFormat="1" x14ac:dyDescent="0.25">
      <c r="B54" s="33"/>
      <c r="C54" s="34"/>
      <c r="D54" s="34"/>
      <c r="E54" s="34"/>
      <c r="F54" s="34"/>
      <c r="G54" s="34"/>
      <c r="H54" s="34"/>
      <c r="I54" s="34"/>
      <c r="J54" s="34"/>
      <c r="K54"/>
      <c r="L54" s="34"/>
      <c r="M54" s="208"/>
      <c r="N54" s="208"/>
      <c r="O54" s="34"/>
      <c r="P54" s="34"/>
      <c r="Q54"/>
      <c r="R54"/>
      <c r="S54"/>
      <c r="T54"/>
      <c r="U54"/>
      <c r="V54"/>
      <c r="W54"/>
      <c r="X54"/>
      <c r="Y54"/>
      <c r="Z54"/>
      <c r="AA54"/>
      <c r="AB54"/>
      <c r="AC54"/>
      <c r="AD54"/>
    </row>
    <row r="55" spans="2:30" ht="15.75" thickBot="1" x14ac:dyDescent="0.3"/>
    <row r="56" spans="2:30" ht="15.75" thickBot="1" x14ac:dyDescent="0.3">
      <c r="B56" s="207" t="s">
        <v>265</v>
      </c>
      <c r="C56" s="351" t="s">
        <v>261</v>
      </c>
      <c r="D56" s="352"/>
      <c r="E56" s="351" t="s">
        <v>262</v>
      </c>
      <c r="F56" s="352"/>
      <c r="G56" s="351" t="s">
        <v>263</v>
      </c>
      <c r="H56" s="352"/>
      <c r="I56" s="351" t="s">
        <v>141</v>
      </c>
      <c r="J56" s="352"/>
    </row>
    <row r="57" spans="2:30" ht="15" customHeight="1" thickBot="1" x14ac:dyDescent="0.3">
      <c r="B57" s="342" t="s">
        <v>217</v>
      </c>
      <c r="C57" s="192" t="s">
        <v>197</v>
      </c>
      <c r="D57" s="192" t="s">
        <v>212</v>
      </c>
      <c r="E57" s="213" t="s">
        <v>197</v>
      </c>
      <c r="F57" s="214" t="s">
        <v>212</v>
      </c>
      <c r="G57" s="213" t="s">
        <v>197</v>
      </c>
      <c r="H57" s="214" t="s">
        <v>212</v>
      </c>
      <c r="I57" s="213" t="s">
        <v>197</v>
      </c>
      <c r="J57" s="214" t="s">
        <v>212</v>
      </c>
    </row>
    <row r="58" spans="2:30" ht="15.75" thickBot="1" x14ac:dyDescent="0.3">
      <c r="B58" s="343"/>
      <c r="C58" s="77" t="e">
        <f t="shared" ref="C58:D58" si="28">SUM(C59:C62)</f>
        <v>#REF!</v>
      </c>
      <c r="D58" s="78" t="e">
        <f t="shared" si="28"/>
        <v>#REF!</v>
      </c>
      <c r="E58" s="76" t="e">
        <f t="shared" ref="E58:J58" si="29">SUM(E59:E62)</f>
        <v>#REF!</v>
      </c>
      <c r="F58" s="78" t="e">
        <f t="shared" si="29"/>
        <v>#REF!</v>
      </c>
      <c r="G58" s="76">
        <f t="shared" si="29"/>
        <v>0</v>
      </c>
      <c r="H58" s="78">
        <f t="shared" si="29"/>
        <v>0</v>
      </c>
      <c r="I58" s="76" t="e">
        <f t="shared" si="29"/>
        <v>#REF!</v>
      </c>
      <c r="J58" s="78" t="e">
        <f t="shared" si="29"/>
        <v>#REF!</v>
      </c>
    </row>
    <row r="59" spans="2:30" s="17" customFormat="1" ht="30.2" customHeight="1" x14ac:dyDescent="0.25">
      <c r="B59" s="40" t="s">
        <v>60</v>
      </c>
      <c r="C59" s="15">
        <f>'AWS Services Base '!G1969</f>
        <v>4200</v>
      </c>
      <c r="D59" s="16">
        <f>'AWS Services Base '!H1969</f>
        <v>2800</v>
      </c>
      <c r="E59" s="14">
        <f>'AWS Services RI Totals '!C50</f>
        <v>270000</v>
      </c>
      <c r="F59" s="16">
        <f>'AWS Services RI Totals '!D50</f>
        <v>67500</v>
      </c>
      <c r="G59" s="14">
        <v>0</v>
      </c>
      <c r="H59" s="16">
        <v>0</v>
      </c>
      <c r="I59" s="14">
        <f>C59+E59+G59</f>
        <v>274200</v>
      </c>
      <c r="J59" s="16">
        <f t="shared" ref="J59:J62" si="30">D59+F59+H59</f>
        <v>70300</v>
      </c>
      <c r="L59" s="34"/>
      <c r="M59" s="208"/>
      <c r="N59" s="208"/>
      <c r="O59" s="34"/>
      <c r="P59" s="34"/>
    </row>
    <row r="60" spans="2:30" s="23" customFormat="1" ht="30.2" customHeight="1" x14ac:dyDescent="0.25">
      <c r="B60" s="51" t="s">
        <v>109</v>
      </c>
      <c r="C60" s="215">
        <f>'AWS Services OP 1 '!G1969</f>
        <v>4200</v>
      </c>
      <c r="D60" s="193">
        <f>'AWS Services OP 1 '!H1969</f>
        <v>2800</v>
      </c>
      <c r="E60" s="195">
        <f>'AWS Services RI Totals '!C51</f>
        <v>270000</v>
      </c>
      <c r="F60" s="193">
        <f>'AWS Services RI Totals '!D51</f>
        <v>67500</v>
      </c>
      <c r="G60" s="195">
        <v>0</v>
      </c>
      <c r="H60" s="193">
        <v>0</v>
      </c>
      <c r="I60" s="195">
        <f t="shared" ref="I60:I62" si="31">C60+E60+G60</f>
        <v>274200</v>
      </c>
      <c r="J60" s="193">
        <f t="shared" si="30"/>
        <v>70300</v>
      </c>
      <c r="L60" s="209"/>
      <c r="M60" s="210"/>
      <c r="N60" s="210"/>
      <c r="O60" s="209"/>
      <c r="P60" s="209"/>
    </row>
    <row r="61" spans="2:30" s="23" customFormat="1" ht="30.2" customHeight="1" x14ac:dyDescent="0.25">
      <c r="B61" s="51" t="s">
        <v>137</v>
      </c>
      <c r="C61" s="215" t="e">
        <f>#REF!</f>
        <v>#REF!</v>
      </c>
      <c r="D61" s="193" t="e">
        <f>#REF!</f>
        <v>#REF!</v>
      </c>
      <c r="E61" s="195" t="e">
        <f>'AWS Services RI Totals '!C52</f>
        <v>#REF!</v>
      </c>
      <c r="F61" s="193" t="e">
        <f>'AWS Services RI Totals '!D52</f>
        <v>#REF!</v>
      </c>
      <c r="G61" s="195">
        <v>0</v>
      </c>
      <c r="H61" s="193">
        <v>0</v>
      </c>
      <c r="I61" s="195" t="e">
        <f t="shared" si="31"/>
        <v>#REF!</v>
      </c>
      <c r="J61" s="193" t="e">
        <f t="shared" si="30"/>
        <v>#REF!</v>
      </c>
      <c r="L61" s="209"/>
      <c r="M61" s="210"/>
      <c r="N61" s="210"/>
      <c r="O61" s="209"/>
      <c r="P61" s="209"/>
    </row>
    <row r="62" spans="2:30" s="23" customFormat="1" ht="30.2" customHeight="1" thickBot="1" x14ac:dyDescent="0.3">
      <c r="B62" s="61" t="s">
        <v>148</v>
      </c>
      <c r="C62" s="216" t="e">
        <f>#REF!</f>
        <v>#REF!</v>
      </c>
      <c r="D62" s="194" t="e">
        <f>#REF!</f>
        <v>#REF!</v>
      </c>
      <c r="E62" s="196" t="e">
        <f>'AWS Services RI Totals '!C53</f>
        <v>#REF!</v>
      </c>
      <c r="F62" s="194" t="e">
        <f>'AWS Services RI Totals '!D53</f>
        <v>#REF!</v>
      </c>
      <c r="G62" s="196">
        <v>0</v>
      </c>
      <c r="H62" s="194">
        <v>0</v>
      </c>
      <c r="I62" s="196" t="e">
        <f t="shared" si="31"/>
        <v>#REF!</v>
      </c>
      <c r="J62" s="194" t="e">
        <f t="shared" si="30"/>
        <v>#REF!</v>
      </c>
      <c r="L62" s="209"/>
      <c r="M62" s="210"/>
      <c r="N62" s="210"/>
      <c r="O62" s="209"/>
      <c r="P62" s="209"/>
    </row>
    <row r="63" spans="2:30" s="17" customFormat="1" x14ac:dyDescent="0.25">
      <c r="B63" s="33"/>
      <c r="C63" s="34"/>
      <c r="D63" s="34"/>
      <c r="E63" s="34"/>
      <c r="F63" s="34"/>
      <c r="G63" s="34"/>
      <c r="H63" s="34"/>
      <c r="I63" s="34"/>
      <c r="J63" s="34"/>
      <c r="K63"/>
      <c r="L63" s="34"/>
      <c r="M63" s="208"/>
      <c r="N63" s="208"/>
      <c r="O63" s="34"/>
      <c r="P63" s="34"/>
      <c r="Q63"/>
      <c r="R63"/>
      <c r="S63"/>
      <c r="T63"/>
      <c r="U63"/>
      <c r="V63"/>
      <c r="W63"/>
      <c r="X63"/>
      <c r="Y63"/>
      <c r="Z63"/>
      <c r="AA63"/>
      <c r="AB63"/>
      <c r="AC63"/>
      <c r="AD63"/>
    </row>
    <row r="64" spans="2:30" ht="15.75" thickBot="1" x14ac:dyDescent="0.3"/>
    <row r="65" spans="2:30" ht="15.75" thickBot="1" x14ac:dyDescent="0.3">
      <c r="B65" s="207" t="s">
        <v>222</v>
      </c>
      <c r="C65" s="351" t="s">
        <v>261</v>
      </c>
      <c r="D65" s="352"/>
      <c r="E65" s="351" t="s">
        <v>262</v>
      </c>
      <c r="F65" s="352"/>
      <c r="G65" s="351" t="s">
        <v>263</v>
      </c>
      <c r="H65" s="352"/>
      <c r="I65" s="351" t="s">
        <v>141</v>
      </c>
      <c r="J65" s="352"/>
    </row>
    <row r="66" spans="2:30" ht="15" customHeight="1" thickBot="1" x14ac:dyDescent="0.3">
      <c r="B66" s="342" t="s">
        <v>217</v>
      </c>
      <c r="C66" s="192" t="s">
        <v>197</v>
      </c>
      <c r="D66" s="192" t="s">
        <v>212</v>
      </c>
      <c r="E66" s="213" t="s">
        <v>197</v>
      </c>
      <c r="F66" s="214" t="s">
        <v>212</v>
      </c>
      <c r="G66" s="213" t="s">
        <v>197</v>
      </c>
      <c r="H66" s="214" t="s">
        <v>212</v>
      </c>
      <c r="I66" s="213" t="s">
        <v>197</v>
      </c>
      <c r="J66" s="214" t="s">
        <v>212</v>
      </c>
    </row>
    <row r="67" spans="2:30" ht="15.75" thickBot="1" x14ac:dyDescent="0.3">
      <c r="B67" s="343"/>
      <c r="C67" s="77" t="e">
        <f t="shared" ref="C67:D67" si="32">SUM(C68:C71)</f>
        <v>#REF!</v>
      </c>
      <c r="D67" s="78" t="e">
        <f t="shared" si="32"/>
        <v>#REF!</v>
      </c>
      <c r="E67" s="76" t="e">
        <f t="shared" ref="E67:J67" si="33">SUM(E68:E71)</f>
        <v>#REF!</v>
      </c>
      <c r="F67" s="78" t="e">
        <f t="shared" si="33"/>
        <v>#REF!</v>
      </c>
      <c r="G67" s="76" t="e">
        <f t="shared" si="33"/>
        <v>#REF!</v>
      </c>
      <c r="H67" s="78" t="e">
        <f t="shared" si="33"/>
        <v>#REF!</v>
      </c>
      <c r="I67" s="76" t="e">
        <f t="shared" si="33"/>
        <v>#REF!</v>
      </c>
      <c r="J67" s="78" t="e">
        <f t="shared" si="33"/>
        <v>#REF!</v>
      </c>
    </row>
    <row r="68" spans="2:30" s="17" customFormat="1" ht="30.2" customHeight="1" x14ac:dyDescent="0.25">
      <c r="B68" s="40" t="s">
        <v>60</v>
      </c>
      <c r="C68" s="15">
        <f>'AWS Services Base '!G2254</f>
        <v>6195</v>
      </c>
      <c r="D68" s="16">
        <f>'AWS Services Base '!H2254</f>
        <v>4130</v>
      </c>
      <c r="E68" s="14">
        <f>'AWS Services RI Totals '!C59</f>
        <v>150000</v>
      </c>
      <c r="F68" s="16">
        <f>'AWS Services RI Totals '!D59</f>
        <v>37500</v>
      </c>
      <c r="G68" s="14">
        <f>'AWS Services SP Totals '!C50</f>
        <v>3000</v>
      </c>
      <c r="H68" s="16">
        <f>'AWS Services SP Totals '!D50</f>
        <v>1500</v>
      </c>
      <c r="I68" s="14">
        <f>C68+E68+G68</f>
        <v>159195</v>
      </c>
      <c r="J68" s="16">
        <f t="shared" ref="J68:J71" si="34">D68+F68+H68</f>
        <v>43130</v>
      </c>
      <c r="L68" s="34"/>
      <c r="M68" s="208"/>
      <c r="N68" s="208"/>
      <c r="O68" s="34"/>
      <c r="P68" s="34"/>
    </row>
    <row r="69" spans="2:30" s="23" customFormat="1" ht="30.2" customHeight="1" x14ac:dyDescent="0.25">
      <c r="B69" s="51" t="s">
        <v>109</v>
      </c>
      <c r="C69" s="215">
        <f>'AWS Services OP 1 '!G2254</f>
        <v>6195</v>
      </c>
      <c r="D69" s="193">
        <f>'AWS Services OP 1 '!H2254</f>
        <v>4130</v>
      </c>
      <c r="E69" s="195">
        <f>'AWS Services RI Totals '!C60</f>
        <v>150000</v>
      </c>
      <c r="F69" s="193">
        <f>'AWS Services RI Totals '!D60</f>
        <v>37500</v>
      </c>
      <c r="G69" s="195">
        <f>'AWS Services SP Totals '!C51</f>
        <v>3000</v>
      </c>
      <c r="H69" s="193">
        <f>'AWS Services SP Totals '!D51</f>
        <v>750</v>
      </c>
      <c r="I69" s="195">
        <f t="shared" ref="I69:I71" si="35">C69+E69+G69</f>
        <v>159195</v>
      </c>
      <c r="J69" s="193">
        <f t="shared" si="34"/>
        <v>42380</v>
      </c>
      <c r="L69" s="209"/>
      <c r="M69" s="210"/>
      <c r="N69" s="210"/>
      <c r="O69" s="209"/>
      <c r="P69" s="209"/>
    </row>
    <row r="70" spans="2:30" s="23" customFormat="1" ht="30.2" customHeight="1" x14ac:dyDescent="0.25">
      <c r="B70" s="51" t="s">
        <v>137</v>
      </c>
      <c r="C70" s="215" t="e">
        <f>#REF!</f>
        <v>#REF!</v>
      </c>
      <c r="D70" s="193" t="e">
        <f>#REF!</f>
        <v>#REF!</v>
      </c>
      <c r="E70" s="195" t="e">
        <f>'AWS Services RI Totals '!C61</f>
        <v>#REF!</v>
      </c>
      <c r="F70" s="193" t="e">
        <f>'AWS Services RI Totals '!D61</f>
        <v>#REF!</v>
      </c>
      <c r="G70" s="195" t="e">
        <f>'AWS Services SP Totals '!C52</f>
        <v>#REF!</v>
      </c>
      <c r="H70" s="193" t="e">
        <f>'AWS Services SP Totals '!D52</f>
        <v>#REF!</v>
      </c>
      <c r="I70" s="195" t="e">
        <f t="shared" si="35"/>
        <v>#REF!</v>
      </c>
      <c r="J70" s="193" t="e">
        <f t="shared" si="34"/>
        <v>#REF!</v>
      </c>
      <c r="L70" s="209"/>
      <c r="M70" s="210"/>
      <c r="N70" s="210"/>
      <c r="O70" s="209"/>
      <c r="P70" s="209"/>
    </row>
    <row r="71" spans="2:30" s="23" customFormat="1" ht="30.2" customHeight="1" thickBot="1" x14ac:dyDescent="0.3">
      <c r="B71" s="61" t="s">
        <v>148</v>
      </c>
      <c r="C71" s="216" t="e">
        <f>#REF!</f>
        <v>#REF!</v>
      </c>
      <c r="D71" s="194" t="e">
        <f>#REF!</f>
        <v>#REF!</v>
      </c>
      <c r="E71" s="196" t="e">
        <f>'AWS Services RI Totals '!C62</f>
        <v>#REF!</v>
      </c>
      <c r="F71" s="194" t="e">
        <f>'AWS Services RI Totals '!D62</f>
        <v>#REF!</v>
      </c>
      <c r="G71" s="196" t="e">
        <f>'AWS Services SP Totals '!C53</f>
        <v>#REF!</v>
      </c>
      <c r="H71" s="194" t="e">
        <f>'AWS Services SP Totals '!D53</f>
        <v>#REF!</v>
      </c>
      <c r="I71" s="196" t="e">
        <f t="shared" si="35"/>
        <v>#REF!</v>
      </c>
      <c r="J71" s="194" t="e">
        <f t="shared" si="34"/>
        <v>#REF!</v>
      </c>
      <c r="L71" s="209"/>
      <c r="M71" s="210"/>
      <c r="N71" s="210"/>
      <c r="O71" s="209"/>
      <c r="P71" s="209"/>
    </row>
    <row r="72" spans="2:30" s="17" customFormat="1" x14ac:dyDescent="0.25">
      <c r="B72" s="33"/>
      <c r="C72" s="34"/>
      <c r="D72" s="34"/>
      <c r="E72" s="34"/>
      <c r="F72" s="34"/>
      <c r="G72" s="34"/>
      <c r="H72" s="34"/>
      <c r="I72" s="34"/>
      <c r="J72" s="34"/>
      <c r="K72"/>
      <c r="L72" s="34"/>
      <c r="M72" s="208"/>
      <c r="N72" s="208"/>
      <c r="O72" s="34"/>
      <c r="P72" s="34"/>
      <c r="Q72"/>
      <c r="R72"/>
      <c r="S72"/>
      <c r="T72"/>
      <c r="U72"/>
      <c r="V72"/>
      <c r="W72"/>
      <c r="X72"/>
      <c r="Y72"/>
      <c r="Z72"/>
      <c r="AA72"/>
      <c r="AB72"/>
      <c r="AC72"/>
      <c r="AD72"/>
    </row>
    <row r="73" spans="2:30" ht="15.75" thickBot="1" x14ac:dyDescent="0.3"/>
    <row r="74" spans="2:30" ht="15.75" thickBot="1" x14ac:dyDescent="0.3">
      <c r="B74" s="207" t="s">
        <v>223</v>
      </c>
      <c r="C74" s="351" t="s">
        <v>261</v>
      </c>
      <c r="D74" s="352"/>
      <c r="E74" s="351" t="s">
        <v>262</v>
      </c>
      <c r="F74" s="352"/>
      <c r="G74" s="351" t="s">
        <v>263</v>
      </c>
      <c r="H74" s="352"/>
      <c r="I74" s="351" t="s">
        <v>141</v>
      </c>
      <c r="J74" s="352"/>
    </row>
    <row r="75" spans="2:30" ht="15" customHeight="1" thickBot="1" x14ac:dyDescent="0.3">
      <c r="B75" s="342" t="s">
        <v>217</v>
      </c>
      <c r="C75" s="192" t="s">
        <v>197</v>
      </c>
      <c r="D75" s="192" t="s">
        <v>212</v>
      </c>
      <c r="E75" s="213" t="s">
        <v>197</v>
      </c>
      <c r="F75" s="214" t="s">
        <v>212</v>
      </c>
      <c r="G75" s="213" t="s">
        <v>197</v>
      </c>
      <c r="H75" s="214" t="s">
        <v>212</v>
      </c>
      <c r="I75" s="213" t="s">
        <v>197</v>
      </c>
      <c r="J75" s="214" t="s">
        <v>212</v>
      </c>
    </row>
    <row r="76" spans="2:30" ht="15.75" thickBot="1" x14ac:dyDescent="0.3">
      <c r="B76" s="343"/>
      <c r="C76" s="77" t="e">
        <f t="shared" ref="C76:D76" si="36">SUM(C77:C80)</f>
        <v>#REF!</v>
      </c>
      <c r="D76" s="78" t="e">
        <f t="shared" si="36"/>
        <v>#REF!</v>
      </c>
      <c r="E76" s="76" t="e">
        <f t="shared" ref="E76:J76" si="37">SUM(E77:E80)</f>
        <v>#REF!</v>
      </c>
      <c r="F76" s="78" t="e">
        <f t="shared" si="37"/>
        <v>#REF!</v>
      </c>
      <c r="G76" s="76" t="e">
        <f t="shared" si="37"/>
        <v>#REF!</v>
      </c>
      <c r="H76" s="78" t="e">
        <f t="shared" si="37"/>
        <v>#REF!</v>
      </c>
      <c r="I76" s="76" t="e">
        <f t="shared" si="37"/>
        <v>#REF!</v>
      </c>
      <c r="J76" s="78" t="e">
        <f t="shared" si="37"/>
        <v>#REF!</v>
      </c>
    </row>
    <row r="77" spans="2:30" s="17" customFormat="1" ht="30.2" customHeight="1" x14ac:dyDescent="0.25">
      <c r="B77" s="40" t="s">
        <v>60</v>
      </c>
      <c r="C77" s="15">
        <f>'AWS Services Base '!G2672</f>
        <v>4020</v>
      </c>
      <c r="D77" s="16">
        <f>'AWS Services Base '!H2672</f>
        <v>2680</v>
      </c>
      <c r="E77" s="14">
        <f>'AWS Services RI Totals '!C68</f>
        <v>60000</v>
      </c>
      <c r="F77" s="16">
        <f>'AWS Services RI Totals '!D68</f>
        <v>15000</v>
      </c>
      <c r="G77" s="14">
        <f>'AWS Services SP Totals '!C59</f>
        <v>400</v>
      </c>
      <c r="H77" s="16">
        <f>'AWS Services SP Totals '!D59</f>
        <v>200</v>
      </c>
      <c r="I77" s="14">
        <f>C77+E77+G77</f>
        <v>64420</v>
      </c>
      <c r="J77" s="16">
        <f t="shared" ref="J77:J80" si="38">D77+F77+H77</f>
        <v>17880</v>
      </c>
      <c r="L77" s="34"/>
      <c r="M77" s="208"/>
      <c r="N77" s="208"/>
      <c r="O77" s="34"/>
      <c r="P77" s="34"/>
    </row>
    <row r="78" spans="2:30" s="23" customFormat="1" ht="30.2" customHeight="1" x14ac:dyDescent="0.25">
      <c r="B78" s="51" t="s">
        <v>109</v>
      </c>
      <c r="C78" s="215">
        <f>'AWS Services OP 1 '!G2672</f>
        <v>4020</v>
      </c>
      <c r="D78" s="193">
        <f>'AWS Services OP 1 '!H2672</f>
        <v>2680</v>
      </c>
      <c r="E78" s="195">
        <f>'AWS Services RI Totals '!C69</f>
        <v>60000</v>
      </c>
      <c r="F78" s="193">
        <f>'AWS Services RI Totals '!D69</f>
        <v>15000</v>
      </c>
      <c r="G78" s="195">
        <f>'AWS Services SP Totals '!C60</f>
        <v>400</v>
      </c>
      <c r="H78" s="193">
        <f>'AWS Services SP Totals '!D60</f>
        <v>392</v>
      </c>
      <c r="I78" s="195">
        <f t="shared" ref="I78:I80" si="39">C78+E78+G78</f>
        <v>64420</v>
      </c>
      <c r="J78" s="193">
        <f t="shared" si="38"/>
        <v>18072</v>
      </c>
      <c r="L78" s="209"/>
      <c r="M78" s="210"/>
      <c r="N78" s="210"/>
      <c r="O78" s="209"/>
      <c r="P78" s="209"/>
    </row>
    <row r="79" spans="2:30" s="23" customFormat="1" ht="30.2" customHeight="1" x14ac:dyDescent="0.25">
      <c r="B79" s="51" t="s">
        <v>137</v>
      </c>
      <c r="C79" s="215" t="e">
        <f>#REF!</f>
        <v>#REF!</v>
      </c>
      <c r="D79" s="193" t="e">
        <f>#REF!</f>
        <v>#REF!</v>
      </c>
      <c r="E79" s="195" t="e">
        <f>'AWS Services RI Totals '!C70</f>
        <v>#REF!</v>
      </c>
      <c r="F79" s="193" t="e">
        <f>'AWS Services RI Totals '!D70</f>
        <v>#REF!</v>
      </c>
      <c r="G79" s="195" t="e">
        <f>'AWS Services SP Totals '!C61</f>
        <v>#REF!</v>
      </c>
      <c r="H79" s="193" t="e">
        <f>'AWS Services SP Totals '!D61</f>
        <v>#REF!</v>
      </c>
      <c r="I79" s="195" t="e">
        <f t="shared" si="39"/>
        <v>#REF!</v>
      </c>
      <c r="J79" s="193" t="e">
        <f t="shared" si="38"/>
        <v>#REF!</v>
      </c>
      <c r="L79" s="209"/>
      <c r="M79" s="210"/>
      <c r="N79" s="210"/>
      <c r="O79" s="209"/>
      <c r="P79" s="209"/>
    </row>
    <row r="80" spans="2:30" s="23" customFormat="1" ht="30.2" customHeight="1" thickBot="1" x14ac:dyDescent="0.3">
      <c r="B80" s="61" t="s">
        <v>148</v>
      </c>
      <c r="C80" s="216" t="e">
        <f>#REF!</f>
        <v>#REF!</v>
      </c>
      <c r="D80" s="194" t="e">
        <f>#REF!</f>
        <v>#REF!</v>
      </c>
      <c r="E80" s="196" t="e">
        <f>'AWS Services RI Totals '!C71</f>
        <v>#REF!</v>
      </c>
      <c r="F80" s="194" t="e">
        <f>'AWS Services RI Totals '!D71</f>
        <v>#REF!</v>
      </c>
      <c r="G80" s="196" t="e">
        <f>'AWS Services SP Totals '!C62</f>
        <v>#REF!</v>
      </c>
      <c r="H80" s="194" t="e">
        <f>'AWS Services SP Totals '!D62</f>
        <v>#REF!</v>
      </c>
      <c r="I80" s="196" t="e">
        <f t="shared" si="39"/>
        <v>#REF!</v>
      </c>
      <c r="J80" s="194" t="e">
        <f t="shared" si="38"/>
        <v>#REF!</v>
      </c>
      <c r="L80" s="209"/>
      <c r="M80" s="210"/>
      <c r="N80" s="210"/>
      <c r="O80" s="209"/>
      <c r="P80" s="209"/>
    </row>
    <row r="81" spans="2:30" s="17" customFormat="1" x14ac:dyDescent="0.25">
      <c r="B81" s="33"/>
      <c r="C81" s="34"/>
      <c r="D81" s="34"/>
      <c r="E81" s="34"/>
      <c r="F81" s="34"/>
      <c r="G81" s="34"/>
      <c r="H81" s="34"/>
      <c r="I81" s="34"/>
      <c r="J81" s="34"/>
      <c r="K81"/>
      <c r="L81" s="34"/>
      <c r="M81" s="208"/>
      <c r="N81" s="208"/>
      <c r="O81" s="34"/>
      <c r="P81" s="34"/>
      <c r="Q81"/>
      <c r="R81"/>
      <c r="S81"/>
      <c r="T81"/>
      <c r="U81"/>
      <c r="V81"/>
      <c r="W81"/>
      <c r="X81"/>
      <c r="Y81"/>
      <c r="Z81"/>
      <c r="AA81"/>
      <c r="AB81"/>
      <c r="AC81"/>
      <c r="AD81"/>
    </row>
    <row r="82" spans="2:30" ht="15.75" thickBot="1" x14ac:dyDescent="0.3"/>
    <row r="83" spans="2:30" ht="15.75" thickBot="1" x14ac:dyDescent="0.3">
      <c r="B83" s="207" t="s">
        <v>266</v>
      </c>
      <c r="C83" s="351" t="s">
        <v>261</v>
      </c>
      <c r="D83" s="352"/>
      <c r="E83" s="351" t="s">
        <v>262</v>
      </c>
      <c r="F83" s="352"/>
      <c r="G83" s="351" t="s">
        <v>263</v>
      </c>
      <c r="H83" s="352"/>
      <c r="I83" s="351" t="s">
        <v>141</v>
      </c>
      <c r="J83" s="352"/>
    </row>
    <row r="84" spans="2:30" ht="15" customHeight="1" thickBot="1" x14ac:dyDescent="0.3">
      <c r="B84" s="342" t="s">
        <v>217</v>
      </c>
      <c r="C84" s="192" t="s">
        <v>197</v>
      </c>
      <c r="D84" s="192" t="s">
        <v>212</v>
      </c>
      <c r="E84" s="213" t="s">
        <v>197</v>
      </c>
      <c r="F84" s="214" t="s">
        <v>212</v>
      </c>
      <c r="G84" s="213" t="s">
        <v>197</v>
      </c>
      <c r="H84" s="214" t="s">
        <v>212</v>
      </c>
      <c r="I84" s="213" t="s">
        <v>197</v>
      </c>
      <c r="J84" s="214" t="s">
        <v>212</v>
      </c>
    </row>
    <row r="85" spans="2:30" ht="15.75" thickBot="1" x14ac:dyDescent="0.3">
      <c r="B85" s="343"/>
      <c r="C85" s="77" t="e">
        <f t="shared" ref="C85:D85" si="40">SUM(C86:C89)</f>
        <v>#REF!</v>
      </c>
      <c r="D85" s="78" t="e">
        <f t="shared" si="40"/>
        <v>#REF!</v>
      </c>
      <c r="E85" s="76">
        <f t="shared" ref="E85:J85" si="41">SUM(E86:E89)</f>
        <v>0</v>
      </c>
      <c r="F85" s="78">
        <f t="shared" si="41"/>
        <v>0</v>
      </c>
      <c r="G85" s="76">
        <f t="shared" si="41"/>
        <v>0</v>
      </c>
      <c r="H85" s="78">
        <f t="shared" si="41"/>
        <v>0</v>
      </c>
      <c r="I85" s="76" t="e">
        <f t="shared" si="41"/>
        <v>#REF!</v>
      </c>
      <c r="J85" s="78" t="e">
        <f t="shared" si="41"/>
        <v>#REF!</v>
      </c>
    </row>
    <row r="86" spans="2:30" s="17" customFormat="1" ht="30.2" customHeight="1" x14ac:dyDescent="0.25">
      <c r="B86" s="40" t="s">
        <v>60</v>
      </c>
      <c r="C86" s="15">
        <f>'AWS Services Base '!G2945</f>
        <v>2130</v>
      </c>
      <c r="D86" s="16">
        <f>'AWS Services Base '!H2945</f>
        <v>1420</v>
      </c>
      <c r="E86" s="14">
        <v>0</v>
      </c>
      <c r="F86" s="16">
        <v>0</v>
      </c>
      <c r="G86" s="14">
        <v>0</v>
      </c>
      <c r="H86" s="16">
        <v>0</v>
      </c>
      <c r="I86" s="14">
        <f>C86+E86+G86</f>
        <v>2130</v>
      </c>
      <c r="J86" s="16">
        <f t="shared" ref="J86:J89" si="42">D86+F86+H86</f>
        <v>1420</v>
      </c>
      <c r="L86" s="34"/>
      <c r="M86" s="208"/>
      <c r="N86" s="208"/>
      <c r="O86" s="34"/>
      <c r="P86" s="34"/>
    </row>
    <row r="87" spans="2:30" s="23" customFormat="1" ht="30.2" customHeight="1" x14ac:dyDescent="0.25">
      <c r="B87" s="51" t="s">
        <v>109</v>
      </c>
      <c r="C87" s="215">
        <f>'AWS Services OP 1 '!G2945</f>
        <v>2130</v>
      </c>
      <c r="D87" s="193">
        <f>'AWS Services OP 1 '!H2945</f>
        <v>1420</v>
      </c>
      <c r="E87" s="195">
        <v>0</v>
      </c>
      <c r="F87" s="193">
        <v>0</v>
      </c>
      <c r="G87" s="195">
        <v>0</v>
      </c>
      <c r="H87" s="193">
        <v>0</v>
      </c>
      <c r="I87" s="195">
        <f t="shared" ref="I87:I89" si="43">C87+E87+G87</f>
        <v>2130</v>
      </c>
      <c r="J87" s="193">
        <f t="shared" si="42"/>
        <v>1420</v>
      </c>
      <c r="L87" s="209"/>
      <c r="M87" s="210"/>
      <c r="N87" s="210"/>
      <c r="O87" s="209"/>
      <c r="P87" s="209"/>
    </row>
    <row r="88" spans="2:30" s="23" customFormat="1" ht="30.2" customHeight="1" x14ac:dyDescent="0.25">
      <c r="B88" s="51" t="s">
        <v>137</v>
      </c>
      <c r="C88" s="215" t="e">
        <f>#REF!</f>
        <v>#REF!</v>
      </c>
      <c r="D88" s="193" t="e">
        <f>#REF!</f>
        <v>#REF!</v>
      </c>
      <c r="E88" s="195">
        <v>0</v>
      </c>
      <c r="F88" s="193">
        <v>0</v>
      </c>
      <c r="G88" s="195">
        <v>0</v>
      </c>
      <c r="H88" s="193">
        <v>0</v>
      </c>
      <c r="I88" s="195" t="e">
        <f t="shared" si="43"/>
        <v>#REF!</v>
      </c>
      <c r="J88" s="193" t="e">
        <f t="shared" si="42"/>
        <v>#REF!</v>
      </c>
      <c r="L88" s="209"/>
      <c r="M88" s="210"/>
      <c r="N88" s="210"/>
      <c r="O88" s="209"/>
      <c r="P88" s="209"/>
    </row>
    <row r="89" spans="2:30" s="23" customFormat="1" ht="30.2" customHeight="1" thickBot="1" x14ac:dyDescent="0.3">
      <c r="B89" s="61" t="s">
        <v>148</v>
      </c>
      <c r="C89" s="216" t="e">
        <f>#REF!</f>
        <v>#REF!</v>
      </c>
      <c r="D89" s="194" t="e">
        <f>#REF!</f>
        <v>#REF!</v>
      </c>
      <c r="E89" s="196">
        <v>0</v>
      </c>
      <c r="F89" s="194">
        <v>0</v>
      </c>
      <c r="G89" s="196">
        <v>0</v>
      </c>
      <c r="H89" s="194">
        <v>0</v>
      </c>
      <c r="I89" s="196" t="e">
        <f t="shared" si="43"/>
        <v>#REF!</v>
      </c>
      <c r="J89" s="194" t="e">
        <f t="shared" si="42"/>
        <v>#REF!</v>
      </c>
      <c r="L89" s="209"/>
      <c r="M89" s="210"/>
      <c r="N89" s="210"/>
      <c r="O89" s="209"/>
      <c r="P89" s="209"/>
    </row>
    <row r="90" spans="2:30" s="17" customFormat="1" x14ac:dyDescent="0.25">
      <c r="B90" s="33"/>
      <c r="C90" s="34"/>
      <c r="D90" s="34"/>
      <c r="E90" s="34"/>
      <c r="F90" s="34"/>
      <c r="G90" s="34"/>
      <c r="H90" s="34"/>
      <c r="I90" s="34"/>
      <c r="J90" s="34"/>
      <c r="K90"/>
      <c r="L90" s="34"/>
      <c r="M90" s="208"/>
      <c r="N90" s="208"/>
      <c r="O90" s="34"/>
      <c r="P90" s="34"/>
      <c r="Q90"/>
      <c r="R90"/>
      <c r="S90"/>
      <c r="T90"/>
      <c r="U90"/>
      <c r="V90"/>
      <c r="W90"/>
      <c r="X90"/>
      <c r="Y90"/>
      <c r="Z90"/>
      <c r="AA90"/>
      <c r="AB90"/>
      <c r="AC90"/>
      <c r="AD90"/>
    </row>
    <row r="91" spans="2:30" ht="15.75" thickBot="1" x14ac:dyDescent="0.3"/>
    <row r="92" spans="2:30" ht="15.75" thickBot="1" x14ac:dyDescent="0.3">
      <c r="B92" s="207" t="s">
        <v>224</v>
      </c>
      <c r="C92" s="351" t="s">
        <v>261</v>
      </c>
      <c r="D92" s="352"/>
      <c r="E92" s="351" t="s">
        <v>262</v>
      </c>
      <c r="F92" s="352"/>
      <c r="G92" s="351" t="s">
        <v>263</v>
      </c>
      <c r="H92" s="352"/>
      <c r="I92" s="351" t="s">
        <v>141</v>
      </c>
      <c r="J92" s="352"/>
    </row>
    <row r="93" spans="2:30" ht="15" customHeight="1" thickBot="1" x14ac:dyDescent="0.3">
      <c r="B93" s="342" t="s">
        <v>217</v>
      </c>
      <c r="C93" s="192" t="s">
        <v>197</v>
      </c>
      <c r="D93" s="192" t="s">
        <v>212</v>
      </c>
      <c r="E93" s="213" t="s">
        <v>197</v>
      </c>
      <c r="F93" s="214" t="s">
        <v>212</v>
      </c>
      <c r="G93" s="213" t="s">
        <v>197</v>
      </c>
      <c r="H93" s="214" t="s">
        <v>212</v>
      </c>
      <c r="I93" s="213" t="s">
        <v>197</v>
      </c>
      <c r="J93" s="214" t="s">
        <v>212</v>
      </c>
    </row>
    <row r="94" spans="2:30" ht="15.75" thickBot="1" x14ac:dyDescent="0.3">
      <c r="B94" s="343"/>
      <c r="C94" s="77" t="e">
        <f t="shared" ref="C94:D94" si="44">SUM(C95:C98)</f>
        <v>#REF!</v>
      </c>
      <c r="D94" s="78" t="e">
        <f t="shared" si="44"/>
        <v>#REF!</v>
      </c>
      <c r="E94" s="76" t="e">
        <f t="shared" ref="E94:J94" si="45">SUM(E95:E98)</f>
        <v>#REF!</v>
      </c>
      <c r="F94" s="78" t="e">
        <f t="shared" si="45"/>
        <v>#REF!</v>
      </c>
      <c r="G94" s="76" t="e">
        <f t="shared" si="45"/>
        <v>#REF!</v>
      </c>
      <c r="H94" s="78" t="e">
        <f t="shared" si="45"/>
        <v>#REF!</v>
      </c>
      <c r="I94" s="76" t="e">
        <f t="shared" si="45"/>
        <v>#REF!</v>
      </c>
      <c r="J94" s="78" t="e">
        <f t="shared" si="45"/>
        <v>#REF!</v>
      </c>
    </row>
    <row r="95" spans="2:30" s="17" customFormat="1" ht="30.2" customHeight="1" x14ac:dyDescent="0.25">
      <c r="B95" s="40" t="s">
        <v>60</v>
      </c>
      <c r="C95" s="15">
        <f>'AWS Services Base '!G3092</f>
        <v>12810</v>
      </c>
      <c r="D95" s="16">
        <f>'AWS Services Base '!H3092</f>
        <v>8540</v>
      </c>
      <c r="E95" s="14">
        <f>'AWS Services RI Totals '!C77</f>
        <v>90000</v>
      </c>
      <c r="F95" s="16">
        <f>'AWS Services RI Totals '!D77</f>
        <v>22500</v>
      </c>
      <c r="G95" s="14">
        <f>'AWS Services SP Totals '!C68</f>
        <v>600</v>
      </c>
      <c r="H95" s="16">
        <f>'AWS Services SP Totals '!D68</f>
        <v>300</v>
      </c>
      <c r="I95" s="14">
        <f>C95+E95+G95</f>
        <v>103410</v>
      </c>
      <c r="J95" s="16">
        <f t="shared" ref="J95:J98" si="46">D95+F95+H95</f>
        <v>31340</v>
      </c>
      <c r="L95" s="34"/>
      <c r="M95" s="208"/>
      <c r="N95" s="208"/>
      <c r="O95" s="34"/>
      <c r="P95" s="34"/>
    </row>
    <row r="96" spans="2:30" s="23" customFormat="1" ht="30.2" customHeight="1" x14ac:dyDescent="0.25">
      <c r="B96" s="51" t="s">
        <v>109</v>
      </c>
      <c r="C96" s="215">
        <f>'AWS Services OP 1 '!G3092</f>
        <v>12810</v>
      </c>
      <c r="D96" s="193">
        <f>'AWS Services OP 1 '!H3092</f>
        <v>8540</v>
      </c>
      <c r="E96" s="195">
        <f>'AWS Services RI Totals '!C78</f>
        <v>90000</v>
      </c>
      <c r="F96" s="193">
        <f>'AWS Services RI Totals '!D78</f>
        <v>22500</v>
      </c>
      <c r="G96" s="195">
        <f>'AWS Services SP Totals '!C69</f>
        <v>150</v>
      </c>
      <c r="H96" s="193">
        <f>'AWS Services SP Totals '!D69</f>
        <v>75</v>
      </c>
      <c r="I96" s="195">
        <f t="shared" ref="I96:I98" si="47">C96+E96+G96</f>
        <v>102960</v>
      </c>
      <c r="J96" s="193">
        <f t="shared" si="46"/>
        <v>31115</v>
      </c>
      <c r="L96" s="209"/>
      <c r="M96" s="210"/>
      <c r="N96" s="210"/>
      <c r="O96" s="209"/>
      <c r="P96" s="209"/>
    </row>
    <row r="97" spans="2:30" s="23" customFormat="1" ht="30.2" customHeight="1" x14ac:dyDescent="0.25">
      <c r="B97" s="51" t="s">
        <v>137</v>
      </c>
      <c r="C97" s="215" t="e">
        <f>#REF!</f>
        <v>#REF!</v>
      </c>
      <c r="D97" s="193" t="e">
        <f>#REF!</f>
        <v>#REF!</v>
      </c>
      <c r="E97" s="195" t="e">
        <f>'AWS Services RI Totals '!C79</f>
        <v>#REF!</v>
      </c>
      <c r="F97" s="193" t="e">
        <f>'AWS Services RI Totals '!D79</f>
        <v>#REF!</v>
      </c>
      <c r="G97" s="195" t="e">
        <f>'AWS Services SP Totals '!C70</f>
        <v>#REF!</v>
      </c>
      <c r="H97" s="193" t="e">
        <f>'AWS Services SP Totals '!D70</f>
        <v>#REF!</v>
      </c>
      <c r="I97" s="195" t="e">
        <f t="shared" si="47"/>
        <v>#REF!</v>
      </c>
      <c r="J97" s="193" t="e">
        <f t="shared" si="46"/>
        <v>#REF!</v>
      </c>
      <c r="L97" s="209"/>
      <c r="M97" s="210"/>
      <c r="N97" s="210"/>
      <c r="O97" s="209"/>
      <c r="P97" s="209"/>
    </row>
    <row r="98" spans="2:30" s="23" customFormat="1" ht="30.2" customHeight="1" thickBot="1" x14ac:dyDescent="0.3">
      <c r="B98" s="61" t="s">
        <v>148</v>
      </c>
      <c r="C98" s="216" t="e">
        <f>#REF!</f>
        <v>#REF!</v>
      </c>
      <c r="D98" s="194" t="e">
        <f>#REF!</f>
        <v>#REF!</v>
      </c>
      <c r="E98" s="196" t="e">
        <f>'AWS Services RI Totals '!C80</f>
        <v>#REF!</v>
      </c>
      <c r="F98" s="194" t="e">
        <f>'AWS Services RI Totals '!D80</f>
        <v>#REF!</v>
      </c>
      <c r="G98" s="196" t="e">
        <f>'AWS Services SP Totals '!C71</f>
        <v>#REF!</v>
      </c>
      <c r="H98" s="194" t="e">
        <f>'AWS Services SP Totals '!D71</f>
        <v>#REF!</v>
      </c>
      <c r="I98" s="196" t="e">
        <f t="shared" si="47"/>
        <v>#REF!</v>
      </c>
      <c r="J98" s="194" t="e">
        <f t="shared" si="46"/>
        <v>#REF!</v>
      </c>
      <c r="L98" s="209"/>
      <c r="M98" s="210"/>
      <c r="N98" s="210"/>
      <c r="O98" s="209"/>
      <c r="P98" s="209"/>
    </row>
    <row r="99" spans="2:30" s="17" customFormat="1" x14ac:dyDescent="0.25">
      <c r="B99" s="33"/>
      <c r="C99" s="34"/>
      <c r="D99" s="34"/>
      <c r="E99" s="34"/>
      <c r="F99" s="34"/>
      <c r="G99" s="34"/>
      <c r="H99" s="34"/>
      <c r="I99" s="34"/>
      <c r="J99" s="34"/>
      <c r="K99"/>
      <c r="L99" s="34"/>
      <c r="M99" s="208"/>
      <c r="N99" s="208"/>
      <c r="O99" s="34"/>
      <c r="P99" s="34"/>
      <c r="Q99"/>
      <c r="R99"/>
      <c r="S99"/>
      <c r="T99"/>
      <c r="U99"/>
      <c r="V99"/>
      <c r="W99"/>
      <c r="X99"/>
      <c r="Y99"/>
      <c r="Z99"/>
      <c r="AA99"/>
      <c r="AB99"/>
      <c r="AC99"/>
      <c r="AD99"/>
    </row>
    <row r="100" spans="2:30" ht="15.75" thickBot="1" x14ac:dyDescent="0.3"/>
    <row r="101" spans="2:30" ht="15.75" thickBot="1" x14ac:dyDescent="0.3">
      <c r="B101" s="207" t="s">
        <v>225</v>
      </c>
      <c r="C101" s="351" t="s">
        <v>261</v>
      </c>
      <c r="D101" s="352"/>
      <c r="E101" s="351" t="s">
        <v>262</v>
      </c>
      <c r="F101" s="352"/>
      <c r="G101" s="351" t="s">
        <v>263</v>
      </c>
      <c r="H101" s="352"/>
      <c r="I101" s="351" t="s">
        <v>141</v>
      </c>
      <c r="J101" s="352"/>
    </row>
    <row r="102" spans="2:30" ht="15" customHeight="1" thickBot="1" x14ac:dyDescent="0.3">
      <c r="B102" s="342" t="s">
        <v>217</v>
      </c>
      <c r="C102" s="192" t="s">
        <v>197</v>
      </c>
      <c r="D102" s="192" t="s">
        <v>212</v>
      </c>
      <c r="E102" s="213" t="s">
        <v>197</v>
      </c>
      <c r="F102" s="214" t="s">
        <v>212</v>
      </c>
      <c r="G102" s="213" t="s">
        <v>197</v>
      </c>
      <c r="H102" s="214" t="s">
        <v>212</v>
      </c>
      <c r="I102" s="213" t="s">
        <v>197</v>
      </c>
      <c r="J102" s="214" t="s">
        <v>212</v>
      </c>
    </row>
    <row r="103" spans="2:30" ht="15.75" thickBot="1" x14ac:dyDescent="0.3">
      <c r="B103" s="343"/>
      <c r="C103" s="77" t="e">
        <f t="shared" ref="C103:D103" si="48">SUM(C104:C107)</f>
        <v>#REF!</v>
      </c>
      <c r="D103" s="78" t="e">
        <f t="shared" si="48"/>
        <v>#REF!</v>
      </c>
      <c r="E103" s="76">
        <f t="shared" ref="E103:J103" si="49">SUM(E104:E107)</f>
        <v>0</v>
      </c>
      <c r="F103" s="78">
        <f t="shared" si="49"/>
        <v>0</v>
      </c>
      <c r="G103" s="76" t="e">
        <f t="shared" si="49"/>
        <v>#REF!</v>
      </c>
      <c r="H103" s="78" t="e">
        <f t="shared" si="49"/>
        <v>#REF!</v>
      </c>
      <c r="I103" s="76" t="e">
        <f t="shared" si="49"/>
        <v>#REF!</v>
      </c>
      <c r="J103" s="78" t="e">
        <f t="shared" si="49"/>
        <v>#REF!</v>
      </c>
    </row>
    <row r="104" spans="2:30" s="17" customFormat="1" ht="30.2" customHeight="1" x14ac:dyDescent="0.25">
      <c r="B104" s="40" t="s">
        <v>60</v>
      </c>
      <c r="C104" s="15">
        <f>'AWS Services Base '!G3951</f>
        <v>11910</v>
      </c>
      <c r="D104" s="16">
        <f>'AWS Services Base '!H3951</f>
        <v>7940</v>
      </c>
      <c r="E104" s="14">
        <v>0</v>
      </c>
      <c r="F104" s="16">
        <v>0</v>
      </c>
      <c r="G104" s="14">
        <f>'AWS Services SP Totals '!C77</f>
        <v>400</v>
      </c>
      <c r="H104" s="16">
        <f>'AWS Services SP Totals '!D77</f>
        <v>200</v>
      </c>
      <c r="I104" s="14">
        <f>C104+E104+G104</f>
        <v>12310</v>
      </c>
      <c r="J104" s="16">
        <f t="shared" ref="J104:J107" si="50">D104+F104+H104</f>
        <v>8140</v>
      </c>
      <c r="L104" s="34"/>
      <c r="M104" s="208"/>
      <c r="N104" s="208"/>
      <c r="O104" s="34"/>
      <c r="P104" s="34"/>
    </row>
    <row r="105" spans="2:30" s="23" customFormat="1" ht="30.2" customHeight="1" x14ac:dyDescent="0.25">
      <c r="B105" s="51" t="s">
        <v>109</v>
      </c>
      <c r="C105" s="215">
        <f>'AWS Services OP 1 '!G3951</f>
        <v>11910</v>
      </c>
      <c r="D105" s="193">
        <f>'AWS Services OP 1 '!H3951</f>
        <v>7940</v>
      </c>
      <c r="E105" s="195">
        <v>0</v>
      </c>
      <c r="F105" s="193">
        <v>0</v>
      </c>
      <c r="G105" s="195">
        <f>'AWS Services SP Totals '!C78</f>
        <v>400</v>
      </c>
      <c r="H105" s="193">
        <f>'AWS Services SP Totals '!D78</f>
        <v>100</v>
      </c>
      <c r="I105" s="195">
        <f t="shared" ref="I105:I107" si="51">C105+E105+G105</f>
        <v>12310</v>
      </c>
      <c r="J105" s="193">
        <f t="shared" si="50"/>
        <v>8040</v>
      </c>
      <c r="L105" s="209"/>
      <c r="M105" s="210"/>
      <c r="N105" s="210"/>
      <c r="O105" s="209"/>
      <c r="P105" s="209"/>
    </row>
    <row r="106" spans="2:30" s="23" customFormat="1" ht="30.2" customHeight="1" x14ac:dyDescent="0.25">
      <c r="B106" s="51" t="s">
        <v>137</v>
      </c>
      <c r="C106" s="215" t="e">
        <f>#REF!</f>
        <v>#REF!</v>
      </c>
      <c r="D106" s="193" t="e">
        <f>#REF!</f>
        <v>#REF!</v>
      </c>
      <c r="E106" s="195">
        <v>0</v>
      </c>
      <c r="F106" s="193">
        <v>0</v>
      </c>
      <c r="G106" s="195" t="e">
        <f>'AWS Services SP Totals '!C79</f>
        <v>#REF!</v>
      </c>
      <c r="H106" s="193" t="e">
        <f>'AWS Services SP Totals '!D79</f>
        <v>#REF!</v>
      </c>
      <c r="I106" s="195" t="e">
        <f t="shared" si="51"/>
        <v>#REF!</v>
      </c>
      <c r="J106" s="193" t="e">
        <f t="shared" si="50"/>
        <v>#REF!</v>
      </c>
      <c r="L106" s="209"/>
      <c r="M106" s="210"/>
      <c r="N106" s="210"/>
      <c r="O106" s="209"/>
      <c r="P106" s="209"/>
    </row>
    <row r="107" spans="2:30" s="23" customFormat="1" ht="30.2" customHeight="1" thickBot="1" x14ac:dyDescent="0.3">
      <c r="B107" s="61" t="s">
        <v>148</v>
      </c>
      <c r="C107" s="216" t="e">
        <f>#REF!</f>
        <v>#REF!</v>
      </c>
      <c r="D107" s="194" t="e">
        <f>#REF!</f>
        <v>#REF!</v>
      </c>
      <c r="E107" s="196">
        <v>0</v>
      </c>
      <c r="F107" s="194">
        <v>0</v>
      </c>
      <c r="G107" s="196" t="e">
        <f>'AWS Services SP Totals '!C80</f>
        <v>#REF!</v>
      </c>
      <c r="H107" s="194" t="e">
        <f>'AWS Services SP Totals '!D80</f>
        <v>#REF!</v>
      </c>
      <c r="I107" s="196" t="e">
        <f t="shared" si="51"/>
        <v>#REF!</v>
      </c>
      <c r="J107" s="194" t="e">
        <f t="shared" si="50"/>
        <v>#REF!</v>
      </c>
      <c r="L107" s="209"/>
      <c r="M107" s="210"/>
      <c r="N107" s="210"/>
      <c r="O107" s="209"/>
      <c r="P107" s="209"/>
    </row>
    <row r="108" spans="2:30" s="17" customFormat="1" x14ac:dyDescent="0.25">
      <c r="B108" s="33"/>
      <c r="C108" s="34"/>
      <c r="D108" s="34"/>
      <c r="E108" s="34"/>
      <c r="F108" s="34"/>
      <c r="G108" s="34"/>
      <c r="H108" s="34"/>
      <c r="I108" s="34"/>
      <c r="J108" s="34"/>
      <c r="K108"/>
      <c r="L108" s="34"/>
      <c r="M108" s="208"/>
      <c r="N108" s="208"/>
      <c r="O108" s="34"/>
      <c r="P108" s="34"/>
      <c r="Q108"/>
      <c r="R108"/>
      <c r="S108"/>
      <c r="T108"/>
      <c r="U108"/>
      <c r="V108"/>
      <c r="W108"/>
      <c r="X108"/>
      <c r="Y108"/>
      <c r="Z108"/>
      <c r="AA108"/>
      <c r="AB108"/>
      <c r="AC108"/>
      <c r="AD108"/>
    </row>
    <row r="109" spans="2:30" ht="15.75" thickBot="1" x14ac:dyDescent="0.3"/>
    <row r="110" spans="2:30" ht="15.75" thickBot="1" x14ac:dyDescent="0.3">
      <c r="B110" s="207" t="s">
        <v>226</v>
      </c>
      <c r="C110" s="351" t="s">
        <v>261</v>
      </c>
      <c r="D110" s="352"/>
      <c r="E110" s="351" t="s">
        <v>262</v>
      </c>
      <c r="F110" s="352"/>
      <c r="G110" s="351" t="s">
        <v>263</v>
      </c>
      <c r="H110" s="352"/>
      <c r="I110" s="351" t="s">
        <v>141</v>
      </c>
      <c r="J110" s="352"/>
    </row>
    <row r="111" spans="2:30" ht="15" customHeight="1" thickBot="1" x14ac:dyDescent="0.3">
      <c r="B111" s="342" t="s">
        <v>217</v>
      </c>
      <c r="C111" s="192" t="s">
        <v>197</v>
      </c>
      <c r="D111" s="192" t="s">
        <v>212</v>
      </c>
      <c r="E111" s="213" t="s">
        <v>197</v>
      </c>
      <c r="F111" s="214" t="s">
        <v>212</v>
      </c>
      <c r="G111" s="213" t="s">
        <v>197</v>
      </c>
      <c r="H111" s="214" t="s">
        <v>212</v>
      </c>
      <c r="I111" s="213" t="s">
        <v>197</v>
      </c>
      <c r="J111" s="214" t="s">
        <v>212</v>
      </c>
    </row>
    <row r="112" spans="2:30" ht="15.75" thickBot="1" x14ac:dyDescent="0.3">
      <c r="B112" s="343"/>
      <c r="C112" s="77" t="e">
        <f t="shared" ref="C112:D112" si="52">SUM(C113:C116)</f>
        <v>#REF!</v>
      </c>
      <c r="D112" s="78" t="e">
        <f t="shared" si="52"/>
        <v>#REF!</v>
      </c>
      <c r="E112" s="76" t="e">
        <f t="shared" ref="E112:J112" si="53">SUM(E113:E116)</f>
        <v>#REF!</v>
      </c>
      <c r="F112" s="78" t="e">
        <f t="shared" si="53"/>
        <v>#REF!</v>
      </c>
      <c r="G112" s="76" t="e">
        <f t="shared" si="53"/>
        <v>#REF!</v>
      </c>
      <c r="H112" s="78" t="e">
        <f t="shared" si="53"/>
        <v>#REF!</v>
      </c>
      <c r="I112" s="76" t="e">
        <f t="shared" si="53"/>
        <v>#REF!</v>
      </c>
      <c r="J112" s="78" t="e">
        <f t="shared" si="53"/>
        <v>#REF!</v>
      </c>
    </row>
    <row r="113" spans="2:30" s="17" customFormat="1" ht="30.2" customHeight="1" x14ac:dyDescent="0.25">
      <c r="B113" s="40" t="s">
        <v>60</v>
      </c>
      <c r="C113" s="15">
        <f>'AWS Services Base '!G4750</f>
        <v>11145</v>
      </c>
      <c r="D113" s="16">
        <f>'AWS Services Base '!H4750</f>
        <v>7430</v>
      </c>
      <c r="E113" s="14">
        <f>'AWS Services RI Totals '!C86</f>
        <v>690000</v>
      </c>
      <c r="F113" s="16">
        <f>'AWS Services RI Totals '!D86</f>
        <v>172500</v>
      </c>
      <c r="G113" s="14">
        <f>'AWS Services SP Totals '!C86</f>
        <v>1000</v>
      </c>
      <c r="H113" s="16">
        <f>'AWS Services SP Totals '!D86</f>
        <v>500</v>
      </c>
      <c r="I113" s="14">
        <f>C113+E113+G113</f>
        <v>702145</v>
      </c>
      <c r="J113" s="16">
        <f t="shared" ref="J113:J116" si="54">D113+F113+H113</f>
        <v>180430</v>
      </c>
      <c r="L113" s="34"/>
      <c r="M113" s="208"/>
      <c r="N113" s="208"/>
      <c r="O113" s="34"/>
      <c r="P113" s="34"/>
    </row>
    <row r="114" spans="2:30" s="23" customFormat="1" ht="30.2" customHeight="1" x14ac:dyDescent="0.25">
      <c r="B114" s="51" t="s">
        <v>109</v>
      </c>
      <c r="C114" s="215">
        <f>'AWS Services OP 1 '!G4750</f>
        <v>11145</v>
      </c>
      <c r="D114" s="193">
        <f>'AWS Services OP 1 '!H4750</f>
        <v>7430</v>
      </c>
      <c r="E114" s="195">
        <f>'AWS Services RI Totals '!C87</f>
        <v>690000</v>
      </c>
      <c r="F114" s="193">
        <f>'AWS Services RI Totals '!D87</f>
        <v>172500</v>
      </c>
      <c r="G114" s="195">
        <f>'AWS Services SP Totals '!C87</f>
        <v>1000</v>
      </c>
      <c r="H114" s="193">
        <f>'AWS Services SP Totals '!D87</f>
        <v>250</v>
      </c>
      <c r="I114" s="195">
        <f t="shared" ref="I114:I116" si="55">C114+E114+G114</f>
        <v>702145</v>
      </c>
      <c r="J114" s="193">
        <f t="shared" si="54"/>
        <v>180180</v>
      </c>
      <c r="L114" s="209"/>
      <c r="M114" s="210"/>
      <c r="N114" s="210"/>
      <c r="O114" s="209"/>
      <c r="P114" s="209"/>
    </row>
    <row r="115" spans="2:30" s="23" customFormat="1" ht="30.2" customHeight="1" x14ac:dyDescent="0.25">
      <c r="B115" s="51" t="s">
        <v>137</v>
      </c>
      <c r="C115" s="215" t="e">
        <f>#REF!</f>
        <v>#REF!</v>
      </c>
      <c r="D115" s="193" t="e">
        <f>#REF!</f>
        <v>#REF!</v>
      </c>
      <c r="E115" s="195" t="e">
        <f>'AWS Services RI Totals '!C88</f>
        <v>#REF!</v>
      </c>
      <c r="F115" s="193" t="e">
        <f>'AWS Services RI Totals '!D88</f>
        <v>#REF!</v>
      </c>
      <c r="G115" s="195" t="e">
        <f>'AWS Services SP Totals '!C88</f>
        <v>#REF!</v>
      </c>
      <c r="H115" s="193" t="e">
        <f>'AWS Services SP Totals '!D88</f>
        <v>#REF!</v>
      </c>
      <c r="I115" s="195" t="e">
        <f t="shared" si="55"/>
        <v>#REF!</v>
      </c>
      <c r="J115" s="193" t="e">
        <f t="shared" si="54"/>
        <v>#REF!</v>
      </c>
      <c r="L115" s="209"/>
      <c r="M115" s="210"/>
      <c r="N115" s="210"/>
      <c r="O115" s="209"/>
      <c r="P115" s="209"/>
    </row>
    <row r="116" spans="2:30" s="23" customFormat="1" ht="30.2" customHeight="1" thickBot="1" x14ac:dyDescent="0.3">
      <c r="B116" s="61" t="s">
        <v>148</v>
      </c>
      <c r="C116" s="216" t="e">
        <f>#REF!</f>
        <v>#REF!</v>
      </c>
      <c r="D116" s="194" t="e">
        <f>#REF!</f>
        <v>#REF!</v>
      </c>
      <c r="E116" s="196" t="e">
        <f>'AWS Services RI Totals '!C89</f>
        <v>#REF!</v>
      </c>
      <c r="F116" s="194" t="e">
        <f>'AWS Services RI Totals '!D89</f>
        <v>#REF!</v>
      </c>
      <c r="G116" s="196" t="e">
        <f>'AWS Services SP Totals '!C89</f>
        <v>#REF!</v>
      </c>
      <c r="H116" s="194" t="e">
        <f>'AWS Services SP Totals '!D89</f>
        <v>#REF!</v>
      </c>
      <c r="I116" s="196" t="e">
        <f t="shared" si="55"/>
        <v>#REF!</v>
      </c>
      <c r="J116" s="194" t="e">
        <f t="shared" si="54"/>
        <v>#REF!</v>
      </c>
      <c r="L116" s="209"/>
      <c r="M116" s="210"/>
      <c r="N116" s="210"/>
      <c r="O116" s="209"/>
      <c r="P116" s="209"/>
    </row>
    <row r="117" spans="2:30" s="17" customFormat="1" x14ac:dyDescent="0.25">
      <c r="B117" s="33"/>
      <c r="C117" s="34"/>
      <c r="D117" s="34"/>
      <c r="E117" s="34"/>
      <c r="F117" s="34"/>
      <c r="G117" s="34"/>
      <c r="H117" s="34"/>
      <c r="I117" s="34"/>
      <c r="J117" s="34"/>
      <c r="K117"/>
      <c r="L117" s="34"/>
      <c r="M117" s="208"/>
      <c r="N117" s="208"/>
      <c r="O117" s="34"/>
      <c r="P117" s="34"/>
      <c r="Q117"/>
      <c r="R117"/>
      <c r="S117"/>
      <c r="T117"/>
      <c r="U117"/>
      <c r="V117"/>
      <c r="W117"/>
      <c r="X117"/>
      <c r="Y117"/>
      <c r="Z117"/>
      <c r="AA117"/>
      <c r="AB117"/>
      <c r="AC117"/>
      <c r="AD117"/>
    </row>
    <row r="118" spans="2:30" ht="15.75" thickBot="1" x14ac:dyDescent="0.3"/>
    <row r="119" spans="2:30" ht="15.75" thickBot="1" x14ac:dyDescent="0.3">
      <c r="B119" s="207" t="s">
        <v>227</v>
      </c>
      <c r="C119" s="351" t="s">
        <v>261</v>
      </c>
      <c r="D119" s="352"/>
      <c r="E119" s="351" t="s">
        <v>262</v>
      </c>
      <c r="F119" s="352"/>
      <c r="G119" s="351" t="s">
        <v>263</v>
      </c>
      <c r="H119" s="352"/>
      <c r="I119" s="351" t="s">
        <v>141</v>
      </c>
      <c r="J119" s="352"/>
    </row>
    <row r="120" spans="2:30" ht="15" customHeight="1" thickBot="1" x14ac:dyDescent="0.3">
      <c r="B120" s="342" t="s">
        <v>217</v>
      </c>
      <c r="C120" s="192" t="s">
        <v>197</v>
      </c>
      <c r="D120" s="192" t="s">
        <v>212</v>
      </c>
      <c r="E120" s="213" t="s">
        <v>197</v>
      </c>
      <c r="F120" s="214" t="s">
        <v>212</v>
      </c>
      <c r="G120" s="213" t="s">
        <v>197</v>
      </c>
      <c r="H120" s="214" t="s">
        <v>212</v>
      </c>
      <c r="I120" s="213" t="s">
        <v>197</v>
      </c>
      <c r="J120" s="214" t="s">
        <v>212</v>
      </c>
    </row>
    <row r="121" spans="2:30" ht="15.75" thickBot="1" x14ac:dyDescent="0.3">
      <c r="B121" s="343"/>
      <c r="C121" s="77" t="e">
        <f t="shared" ref="C121:D121" si="56">SUM(C122:C125)</f>
        <v>#REF!</v>
      </c>
      <c r="D121" s="78" t="e">
        <f t="shared" si="56"/>
        <v>#REF!</v>
      </c>
      <c r="E121" s="76" t="e">
        <f t="shared" ref="E121:J121" si="57">SUM(E122:E125)</f>
        <v>#REF!</v>
      </c>
      <c r="F121" s="78" t="e">
        <f t="shared" si="57"/>
        <v>#REF!</v>
      </c>
      <c r="G121" s="76" t="e">
        <f t="shared" si="57"/>
        <v>#REF!</v>
      </c>
      <c r="H121" s="78" t="e">
        <f t="shared" si="57"/>
        <v>#REF!</v>
      </c>
      <c r="I121" s="76" t="e">
        <f t="shared" si="57"/>
        <v>#REF!</v>
      </c>
      <c r="J121" s="78" t="e">
        <f t="shared" si="57"/>
        <v>#REF!</v>
      </c>
    </row>
    <row r="122" spans="2:30" s="17" customFormat="1" ht="30.2" customHeight="1" x14ac:dyDescent="0.25">
      <c r="B122" s="40" t="s">
        <v>60</v>
      </c>
      <c r="C122" s="15">
        <f>'AWS Services Base '!G5498</f>
        <v>4455</v>
      </c>
      <c r="D122" s="16">
        <f>'AWS Services Base '!H5498</f>
        <v>2970</v>
      </c>
      <c r="E122" s="14">
        <f>'AWS Services RI Totals '!C95</f>
        <v>150000</v>
      </c>
      <c r="F122" s="16">
        <f>'AWS Services RI Totals '!D95</f>
        <v>37500</v>
      </c>
      <c r="G122" s="14">
        <f>'AWS Services SP Totals '!C95</f>
        <v>400</v>
      </c>
      <c r="H122" s="16">
        <f>'AWS Services SP Totals '!D95</f>
        <v>200</v>
      </c>
      <c r="I122" s="14">
        <f>C122+E122+G122</f>
        <v>154855</v>
      </c>
      <c r="J122" s="16">
        <f t="shared" ref="J122:J125" si="58">D122+F122+H122</f>
        <v>40670</v>
      </c>
      <c r="L122" s="34"/>
      <c r="M122" s="208"/>
      <c r="N122" s="208"/>
      <c r="O122" s="34"/>
      <c r="P122" s="34"/>
    </row>
    <row r="123" spans="2:30" s="23" customFormat="1" ht="30.2" customHeight="1" x14ac:dyDescent="0.25">
      <c r="B123" s="51" t="s">
        <v>109</v>
      </c>
      <c r="C123" s="215">
        <f>'AWS Services OP 1 '!G5498</f>
        <v>4455</v>
      </c>
      <c r="D123" s="193">
        <f>'AWS Services OP 1 '!H5498</f>
        <v>2970</v>
      </c>
      <c r="E123" s="195">
        <f>'AWS Services RI Totals '!C96</f>
        <v>150000</v>
      </c>
      <c r="F123" s="193">
        <f>'AWS Services RI Totals '!D96</f>
        <v>37500</v>
      </c>
      <c r="G123" s="195">
        <f>'AWS Services SP Totals '!C96</f>
        <v>400</v>
      </c>
      <c r="H123" s="193">
        <f>'AWS Services SP Totals '!D96</f>
        <v>100</v>
      </c>
      <c r="I123" s="195">
        <f t="shared" ref="I123:I125" si="59">C123+E123+G123</f>
        <v>154855</v>
      </c>
      <c r="J123" s="193">
        <f t="shared" si="58"/>
        <v>40570</v>
      </c>
      <c r="L123" s="209"/>
      <c r="M123" s="210"/>
      <c r="N123" s="210"/>
      <c r="O123" s="209"/>
      <c r="P123" s="209"/>
    </row>
    <row r="124" spans="2:30" s="23" customFormat="1" ht="30.2" customHeight="1" x14ac:dyDescent="0.25">
      <c r="B124" s="51" t="s">
        <v>137</v>
      </c>
      <c r="C124" s="215" t="e">
        <f>#REF!</f>
        <v>#REF!</v>
      </c>
      <c r="D124" s="193" t="e">
        <f>#REF!</f>
        <v>#REF!</v>
      </c>
      <c r="E124" s="195" t="e">
        <f>'AWS Services RI Totals '!C97</f>
        <v>#REF!</v>
      </c>
      <c r="F124" s="193" t="e">
        <f>'AWS Services RI Totals '!D97</f>
        <v>#REF!</v>
      </c>
      <c r="G124" s="195" t="e">
        <f>'AWS Services SP Totals '!C97</f>
        <v>#REF!</v>
      </c>
      <c r="H124" s="193" t="e">
        <f>'AWS Services SP Totals '!D97</f>
        <v>#REF!</v>
      </c>
      <c r="I124" s="195" t="e">
        <f t="shared" si="59"/>
        <v>#REF!</v>
      </c>
      <c r="J124" s="193" t="e">
        <f t="shared" si="58"/>
        <v>#REF!</v>
      </c>
      <c r="L124" s="209"/>
      <c r="M124" s="210"/>
      <c r="N124" s="210"/>
      <c r="O124" s="209"/>
      <c r="P124" s="209"/>
    </row>
    <row r="125" spans="2:30" s="23" customFormat="1" ht="30.2" customHeight="1" thickBot="1" x14ac:dyDescent="0.3">
      <c r="B125" s="61" t="s">
        <v>148</v>
      </c>
      <c r="C125" s="216" t="e">
        <f>#REF!</f>
        <v>#REF!</v>
      </c>
      <c r="D125" s="194" t="e">
        <f>#REF!</f>
        <v>#REF!</v>
      </c>
      <c r="E125" s="196" t="e">
        <f>'AWS Services RI Totals '!C98</f>
        <v>#REF!</v>
      </c>
      <c r="F125" s="194" t="e">
        <f>'AWS Services RI Totals '!D98</f>
        <v>#REF!</v>
      </c>
      <c r="G125" s="196" t="e">
        <f>'AWS Services SP Totals '!C98</f>
        <v>#REF!</v>
      </c>
      <c r="H125" s="194" t="e">
        <f>'AWS Services SP Totals '!D98</f>
        <v>#REF!</v>
      </c>
      <c r="I125" s="196" t="e">
        <f t="shared" si="59"/>
        <v>#REF!</v>
      </c>
      <c r="J125" s="194" t="e">
        <f t="shared" si="58"/>
        <v>#REF!</v>
      </c>
      <c r="L125" s="209"/>
      <c r="M125" s="210"/>
      <c r="N125" s="210"/>
      <c r="O125" s="209"/>
      <c r="P125" s="209"/>
    </row>
    <row r="126" spans="2:30" s="17" customFormat="1" x14ac:dyDescent="0.25">
      <c r="B126" s="33"/>
      <c r="C126" s="34"/>
      <c r="D126" s="34"/>
      <c r="E126" s="34"/>
      <c r="F126" s="34"/>
      <c r="G126" s="34"/>
      <c r="H126" s="34"/>
      <c r="I126" s="34"/>
      <c r="J126" s="34"/>
      <c r="K126"/>
      <c r="L126" s="34"/>
      <c r="M126" s="208"/>
      <c r="N126" s="208"/>
      <c r="O126" s="34"/>
      <c r="P126" s="34"/>
      <c r="Q126"/>
      <c r="R126"/>
      <c r="S126"/>
      <c r="T126"/>
      <c r="U126"/>
      <c r="V126"/>
      <c r="W126"/>
      <c r="X126"/>
      <c r="Y126"/>
      <c r="Z126"/>
      <c r="AA126"/>
      <c r="AB126"/>
      <c r="AC126"/>
      <c r="AD126"/>
    </row>
    <row r="127" spans="2:30" ht="15.75" thickBot="1" x14ac:dyDescent="0.3"/>
    <row r="128" spans="2:30" ht="15.75" thickBot="1" x14ac:dyDescent="0.3">
      <c r="B128" s="207" t="s">
        <v>267</v>
      </c>
      <c r="C128" s="351" t="s">
        <v>261</v>
      </c>
      <c r="D128" s="352"/>
      <c r="E128" s="351" t="s">
        <v>262</v>
      </c>
      <c r="F128" s="352"/>
      <c r="G128" s="351" t="s">
        <v>263</v>
      </c>
      <c r="H128" s="352"/>
      <c r="I128" s="351" t="s">
        <v>141</v>
      </c>
      <c r="J128" s="352"/>
    </row>
    <row r="129" spans="2:30" ht="15" customHeight="1" thickBot="1" x14ac:dyDescent="0.3">
      <c r="B129" s="342" t="s">
        <v>217</v>
      </c>
      <c r="C129" s="192" t="s">
        <v>197</v>
      </c>
      <c r="D129" s="192" t="s">
        <v>212</v>
      </c>
      <c r="E129" s="213" t="s">
        <v>197</v>
      </c>
      <c r="F129" s="214" t="s">
        <v>212</v>
      </c>
      <c r="G129" s="213" t="s">
        <v>197</v>
      </c>
      <c r="H129" s="214" t="s">
        <v>212</v>
      </c>
      <c r="I129" s="213" t="s">
        <v>197</v>
      </c>
      <c r="J129" s="214" t="s">
        <v>212</v>
      </c>
    </row>
    <row r="130" spans="2:30" ht="15.75" thickBot="1" x14ac:dyDescent="0.3">
      <c r="B130" s="343"/>
      <c r="C130" s="77" t="e">
        <f t="shared" ref="C130:D130" si="60">SUM(C131:C134)</f>
        <v>#REF!</v>
      </c>
      <c r="D130" s="78" t="e">
        <f t="shared" si="60"/>
        <v>#REF!</v>
      </c>
      <c r="E130" s="76" t="e">
        <f t="shared" ref="E130:J130" si="61">SUM(E131:E134)</f>
        <v>#REF!</v>
      </c>
      <c r="F130" s="78" t="e">
        <f t="shared" si="61"/>
        <v>#REF!</v>
      </c>
      <c r="G130" s="76">
        <f t="shared" si="61"/>
        <v>0</v>
      </c>
      <c r="H130" s="78">
        <f t="shared" si="61"/>
        <v>0</v>
      </c>
      <c r="I130" s="76" t="e">
        <f t="shared" si="61"/>
        <v>#REF!</v>
      </c>
      <c r="J130" s="78" t="e">
        <f t="shared" si="61"/>
        <v>#REF!</v>
      </c>
    </row>
    <row r="131" spans="2:30" s="17" customFormat="1" ht="30.2" customHeight="1" x14ac:dyDescent="0.25">
      <c r="B131" s="40" t="s">
        <v>60</v>
      </c>
      <c r="C131" s="15">
        <f>'AWS Services Base '!G5800</f>
        <v>3675</v>
      </c>
      <c r="D131" s="16">
        <f>'AWS Services Base '!H5800</f>
        <v>2450</v>
      </c>
      <c r="E131" s="14">
        <f>'AWS Services RI Totals '!C104</f>
        <v>210000</v>
      </c>
      <c r="F131" s="16">
        <f>'AWS Services RI Totals '!D104</f>
        <v>52500</v>
      </c>
      <c r="G131" s="14">
        <v>0</v>
      </c>
      <c r="H131" s="16">
        <v>0</v>
      </c>
      <c r="I131" s="14">
        <f>C131+E131+G131</f>
        <v>213675</v>
      </c>
      <c r="J131" s="16">
        <f t="shared" ref="J131:J134" si="62">D131+F131+H131</f>
        <v>54950</v>
      </c>
      <c r="L131" s="34"/>
      <c r="M131" s="208"/>
      <c r="N131" s="208"/>
      <c r="O131" s="34"/>
      <c r="P131" s="34"/>
    </row>
    <row r="132" spans="2:30" s="23" customFormat="1" ht="30.2" customHeight="1" x14ac:dyDescent="0.25">
      <c r="B132" s="51" t="s">
        <v>109</v>
      </c>
      <c r="C132" s="215">
        <f>'AWS Services OP 1 '!G5800</f>
        <v>3675</v>
      </c>
      <c r="D132" s="193">
        <f>'AWS Services OP 1 '!H5800</f>
        <v>2450</v>
      </c>
      <c r="E132" s="195">
        <f>'AWS Services RI Totals '!C105</f>
        <v>210000</v>
      </c>
      <c r="F132" s="193">
        <f>'AWS Services RI Totals '!D105</f>
        <v>52500</v>
      </c>
      <c r="G132" s="195">
        <v>0</v>
      </c>
      <c r="H132" s="193">
        <v>0</v>
      </c>
      <c r="I132" s="195">
        <f t="shared" ref="I132:I134" si="63">C132+E132+G132</f>
        <v>213675</v>
      </c>
      <c r="J132" s="193">
        <f t="shared" si="62"/>
        <v>54950</v>
      </c>
      <c r="L132" s="209"/>
      <c r="M132" s="210"/>
      <c r="N132" s="210"/>
      <c r="O132" s="209"/>
      <c r="P132" s="209"/>
    </row>
    <row r="133" spans="2:30" s="23" customFormat="1" ht="30.2" customHeight="1" x14ac:dyDescent="0.25">
      <c r="B133" s="51" t="s">
        <v>137</v>
      </c>
      <c r="C133" s="215" t="e">
        <f>#REF!</f>
        <v>#REF!</v>
      </c>
      <c r="D133" s="193" t="e">
        <f>#REF!</f>
        <v>#REF!</v>
      </c>
      <c r="E133" s="195" t="e">
        <f>'AWS Services RI Totals '!C106</f>
        <v>#REF!</v>
      </c>
      <c r="F133" s="193" t="e">
        <f>'AWS Services RI Totals '!D106</f>
        <v>#REF!</v>
      </c>
      <c r="G133" s="195">
        <v>0</v>
      </c>
      <c r="H133" s="193">
        <v>0</v>
      </c>
      <c r="I133" s="195" t="e">
        <f t="shared" si="63"/>
        <v>#REF!</v>
      </c>
      <c r="J133" s="193" t="e">
        <f t="shared" si="62"/>
        <v>#REF!</v>
      </c>
      <c r="L133" s="209"/>
      <c r="M133" s="210"/>
      <c r="N133" s="210"/>
      <c r="O133" s="209"/>
      <c r="P133" s="209"/>
    </row>
    <row r="134" spans="2:30" s="23" customFormat="1" ht="30.2" customHeight="1" thickBot="1" x14ac:dyDescent="0.3">
      <c r="B134" s="61" t="s">
        <v>148</v>
      </c>
      <c r="C134" s="216" t="e">
        <f>#REF!</f>
        <v>#REF!</v>
      </c>
      <c r="D134" s="194" t="e">
        <f>#REF!</f>
        <v>#REF!</v>
      </c>
      <c r="E134" s="196" t="e">
        <f>'AWS Services RI Totals '!C107</f>
        <v>#REF!</v>
      </c>
      <c r="F134" s="194" t="e">
        <f>'AWS Services RI Totals '!D107</f>
        <v>#REF!</v>
      </c>
      <c r="G134" s="196">
        <v>0</v>
      </c>
      <c r="H134" s="194">
        <v>0</v>
      </c>
      <c r="I134" s="196" t="e">
        <f t="shared" si="63"/>
        <v>#REF!</v>
      </c>
      <c r="J134" s="194" t="e">
        <f t="shared" si="62"/>
        <v>#REF!</v>
      </c>
      <c r="L134" s="209"/>
      <c r="M134" s="210"/>
      <c r="N134" s="210"/>
      <c r="O134" s="209"/>
      <c r="P134" s="209"/>
    </row>
    <row r="135" spans="2:30" s="17" customFormat="1" x14ac:dyDescent="0.25">
      <c r="B135" s="33"/>
      <c r="C135" s="34"/>
      <c r="D135" s="34"/>
      <c r="E135" s="34"/>
      <c r="F135" s="34"/>
      <c r="G135" s="34"/>
      <c r="H135" s="34"/>
      <c r="I135" s="34"/>
      <c r="J135" s="34"/>
      <c r="K135"/>
      <c r="L135" s="34"/>
      <c r="M135" s="208"/>
      <c r="N135" s="208"/>
      <c r="O135" s="34"/>
      <c r="P135" s="34"/>
      <c r="Q135"/>
      <c r="R135"/>
      <c r="S135"/>
      <c r="T135"/>
      <c r="U135"/>
      <c r="V135"/>
      <c r="W135"/>
      <c r="X135"/>
      <c r="Y135"/>
      <c r="Z135"/>
      <c r="AA135"/>
      <c r="AB135"/>
      <c r="AC135"/>
      <c r="AD135"/>
    </row>
    <row r="136" spans="2:30" ht="15.75" thickBot="1" x14ac:dyDescent="0.3"/>
    <row r="137" spans="2:30" ht="15.75" thickBot="1" x14ac:dyDescent="0.3">
      <c r="B137" s="207" t="s">
        <v>268</v>
      </c>
      <c r="C137" s="351" t="s">
        <v>261</v>
      </c>
      <c r="D137" s="352"/>
      <c r="E137" s="351" t="s">
        <v>262</v>
      </c>
      <c r="F137" s="352"/>
      <c r="G137" s="351" t="s">
        <v>263</v>
      </c>
      <c r="H137" s="352"/>
      <c r="I137" s="351" t="s">
        <v>141</v>
      </c>
      <c r="J137" s="352"/>
    </row>
    <row r="138" spans="2:30" ht="15" customHeight="1" thickBot="1" x14ac:dyDescent="0.3">
      <c r="B138" s="342" t="s">
        <v>217</v>
      </c>
      <c r="C138" s="192" t="s">
        <v>197</v>
      </c>
      <c r="D138" s="192" t="s">
        <v>212</v>
      </c>
      <c r="E138" s="213" t="s">
        <v>197</v>
      </c>
      <c r="F138" s="214" t="s">
        <v>212</v>
      </c>
      <c r="G138" s="213" t="s">
        <v>197</v>
      </c>
      <c r="H138" s="214" t="s">
        <v>212</v>
      </c>
      <c r="I138" s="213" t="s">
        <v>197</v>
      </c>
      <c r="J138" s="214" t="s">
        <v>212</v>
      </c>
    </row>
    <row r="139" spans="2:30" ht="15.75" thickBot="1" x14ac:dyDescent="0.3">
      <c r="B139" s="343"/>
      <c r="C139" s="77" t="e">
        <f t="shared" ref="C139:D139" si="64">SUM(C140:C143)</f>
        <v>#REF!</v>
      </c>
      <c r="D139" s="78" t="e">
        <f t="shared" si="64"/>
        <v>#REF!</v>
      </c>
      <c r="E139" s="76" t="e">
        <f t="shared" ref="E139:J139" si="65">SUM(E140:E143)</f>
        <v>#REF!</v>
      </c>
      <c r="F139" s="78" t="e">
        <f t="shared" si="65"/>
        <v>#REF!</v>
      </c>
      <c r="G139" s="76">
        <f t="shared" si="65"/>
        <v>0</v>
      </c>
      <c r="H139" s="78">
        <f t="shared" si="65"/>
        <v>0</v>
      </c>
      <c r="I139" s="76" t="e">
        <f t="shared" si="65"/>
        <v>#REF!</v>
      </c>
      <c r="J139" s="78" t="e">
        <f t="shared" si="65"/>
        <v>#REF!</v>
      </c>
    </row>
    <row r="140" spans="2:30" s="17" customFormat="1" ht="30.2" customHeight="1" x14ac:dyDescent="0.25">
      <c r="B140" s="40" t="s">
        <v>60</v>
      </c>
      <c r="C140" s="15">
        <f>'AWS Services Base '!G6050</f>
        <v>3075</v>
      </c>
      <c r="D140" s="16">
        <f>'AWS Services Base '!H6050</f>
        <v>2050</v>
      </c>
      <c r="E140" s="14">
        <f>'AWS Services RI Totals '!C113</f>
        <v>360000</v>
      </c>
      <c r="F140" s="16">
        <f>'AWS Services RI Totals '!D113</f>
        <v>90000</v>
      </c>
      <c r="G140" s="14">
        <v>0</v>
      </c>
      <c r="H140" s="16">
        <v>0</v>
      </c>
      <c r="I140" s="14">
        <f>C140+E140+G140</f>
        <v>363075</v>
      </c>
      <c r="J140" s="16">
        <f t="shared" ref="J140:J143" si="66">D140+F140+H140</f>
        <v>92050</v>
      </c>
      <c r="L140" s="34"/>
      <c r="M140" s="208"/>
      <c r="N140" s="208"/>
      <c r="O140" s="34"/>
      <c r="P140" s="34"/>
    </row>
    <row r="141" spans="2:30" s="23" customFormat="1" ht="30.2" customHeight="1" x14ac:dyDescent="0.25">
      <c r="B141" s="51" t="s">
        <v>109</v>
      </c>
      <c r="C141" s="215">
        <f>'AWS Services OP 1 '!G6050</f>
        <v>3075</v>
      </c>
      <c r="D141" s="193">
        <f>'AWS Services OP 1 '!H6050</f>
        <v>2050</v>
      </c>
      <c r="E141" s="195">
        <f>'AWS Services RI Totals '!C114</f>
        <v>360000</v>
      </c>
      <c r="F141" s="193">
        <f>'AWS Services RI Totals '!D114</f>
        <v>90000</v>
      </c>
      <c r="G141" s="195">
        <v>0</v>
      </c>
      <c r="H141" s="193">
        <v>0</v>
      </c>
      <c r="I141" s="195">
        <f t="shared" ref="I141:I143" si="67">C141+E141+G141</f>
        <v>363075</v>
      </c>
      <c r="J141" s="193">
        <f t="shared" si="66"/>
        <v>92050</v>
      </c>
      <c r="L141" s="209"/>
      <c r="M141" s="210"/>
      <c r="N141" s="210"/>
      <c r="O141" s="209"/>
      <c r="P141" s="209"/>
    </row>
    <row r="142" spans="2:30" s="23" customFormat="1" ht="30.2" customHeight="1" x14ac:dyDescent="0.25">
      <c r="B142" s="51" t="s">
        <v>137</v>
      </c>
      <c r="C142" s="215" t="e">
        <f>#REF!</f>
        <v>#REF!</v>
      </c>
      <c r="D142" s="193" t="e">
        <f>#REF!</f>
        <v>#REF!</v>
      </c>
      <c r="E142" s="195" t="e">
        <f>'AWS Services RI Totals '!C115</f>
        <v>#REF!</v>
      </c>
      <c r="F142" s="193" t="e">
        <f>'AWS Services RI Totals '!D115</f>
        <v>#REF!</v>
      </c>
      <c r="G142" s="195">
        <v>0</v>
      </c>
      <c r="H142" s="193">
        <v>0</v>
      </c>
      <c r="I142" s="195" t="e">
        <f t="shared" si="67"/>
        <v>#REF!</v>
      </c>
      <c r="J142" s="193" t="e">
        <f t="shared" si="66"/>
        <v>#REF!</v>
      </c>
      <c r="L142" s="209"/>
      <c r="M142" s="210"/>
      <c r="N142" s="210"/>
      <c r="O142" s="209"/>
      <c r="P142" s="209"/>
    </row>
    <row r="143" spans="2:30" s="23" customFormat="1" ht="30.2" customHeight="1" thickBot="1" x14ac:dyDescent="0.3">
      <c r="B143" s="61" t="s">
        <v>148</v>
      </c>
      <c r="C143" s="216" t="e">
        <f>#REF!</f>
        <v>#REF!</v>
      </c>
      <c r="D143" s="194" t="e">
        <f>#REF!</f>
        <v>#REF!</v>
      </c>
      <c r="E143" s="196" t="e">
        <f>'AWS Services RI Totals '!C116</f>
        <v>#REF!</v>
      </c>
      <c r="F143" s="194" t="e">
        <f>'AWS Services RI Totals '!D116</f>
        <v>#REF!</v>
      </c>
      <c r="G143" s="196">
        <v>0</v>
      </c>
      <c r="H143" s="194">
        <v>0</v>
      </c>
      <c r="I143" s="196" t="e">
        <f t="shared" si="67"/>
        <v>#REF!</v>
      </c>
      <c r="J143" s="194" t="e">
        <f t="shared" si="66"/>
        <v>#REF!</v>
      </c>
      <c r="L143" s="209"/>
      <c r="M143" s="210"/>
      <c r="N143" s="210"/>
      <c r="O143" s="209"/>
      <c r="P143" s="209"/>
    </row>
    <row r="144" spans="2:30" s="17" customFormat="1" x14ac:dyDescent="0.25">
      <c r="B144" s="33"/>
      <c r="C144" s="34"/>
      <c r="D144" s="34"/>
      <c r="E144" s="34"/>
      <c r="F144" s="34"/>
      <c r="G144" s="34"/>
      <c r="H144" s="34"/>
      <c r="I144" s="34"/>
      <c r="J144" s="34"/>
      <c r="K144"/>
      <c r="L144" s="34"/>
      <c r="M144" s="208"/>
      <c r="N144" s="208"/>
      <c r="O144" s="34"/>
      <c r="P144" s="34"/>
      <c r="Q144"/>
      <c r="R144"/>
      <c r="S144"/>
      <c r="T144"/>
      <c r="U144"/>
      <c r="V144"/>
      <c r="W144"/>
      <c r="X144"/>
      <c r="Y144"/>
      <c r="Z144"/>
      <c r="AA144"/>
      <c r="AB144"/>
      <c r="AC144"/>
      <c r="AD144"/>
    </row>
  </sheetData>
  <mergeCells count="80">
    <mergeCell ref="B21:B22"/>
    <mergeCell ref="C2:D2"/>
    <mergeCell ref="E2:F2"/>
    <mergeCell ref="G2:H2"/>
    <mergeCell ref="I2:J2"/>
    <mergeCell ref="B3:B4"/>
    <mergeCell ref="C11:D11"/>
    <mergeCell ref="E11:F11"/>
    <mergeCell ref="G11:H11"/>
    <mergeCell ref="I11:J11"/>
    <mergeCell ref="B12:B13"/>
    <mergeCell ref="C20:D20"/>
    <mergeCell ref="E20:F20"/>
    <mergeCell ref="G20:H20"/>
    <mergeCell ref="I20:J20"/>
    <mergeCell ref="B48:B49"/>
    <mergeCell ref="C29:D29"/>
    <mergeCell ref="E29:F29"/>
    <mergeCell ref="G29:H29"/>
    <mergeCell ref="I29:J29"/>
    <mergeCell ref="B30:B31"/>
    <mergeCell ref="C38:D38"/>
    <mergeCell ref="E38:F38"/>
    <mergeCell ref="G38:H38"/>
    <mergeCell ref="I38:J38"/>
    <mergeCell ref="B39:B40"/>
    <mergeCell ref="C47:D47"/>
    <mergeCell ref="E47:F47"/>
    <mergeCell ref="G47:H47"/>
    <mergeCell ref="I47:J47"/>
    <mergeCell ref="B75:B76"/>
    <mergeCell ref="C56:D56"/>
    <mergeCell ref="E56:F56"/>
    <mergeCell ref="G56:H56"/>
    <mergeCell ref="I56:J56"/>
    <mergeCell ref="B57:B58"/>
    <mergeCell ref="C65:D65"/>
    <mergeCell ref="E65:F65"/>
    <mergeCell ref="G65:H65"/>
    <mergeCell ref="I65:J65"/>
    <mergeCell ref="B66:B67"/>
    <mergeCell ref="C74:D74"/>
    <mergeCell ref="E74:F74"/>
    <mergeCell ref="G74:H74"/>
    <mergeCell ref="I74:J74"/>
    <mergeCell ref="B102:B103"/>
    <mergeCell ref="C83:D83"/>
    <mergeCell ref="E83:F83"/>
    <mergeCell ref="G83:H83"/>
    <mergeCell ref="I83:J83"/>
    <mergeCell ref="B84:B85"/>
    <mergeCell ref="C92:D92"/>
    <mergeCell ref="E92:F92"/>
    <mergeCell ref="G92:H92"/>
    <mergeCell ref="I92:J92"/>
    <mergeCell ref="B93:B94"/>
    <mergeCell ref="C101:D101"/>
    <mergeCell ref="E101:F101"/>
    <mergeCell ref="G101:H101"/>
    <mergeCell ref="I101:J101"/>
    <mergeCell ref="B129:B130"/>
    <mergeCell ref="C110:D110"/>
    <mergeCell ref="E110:F110"/>
    <mergeCell ref="G110:H110"/>
    <mergeCell ref="I110:J110"/>
    <mergeCell ref="B111:B112"/>
    <mergeCell ref="C119:D119"/>
    <mergeCell ref="E119:F119"/>
    <mergeCell ref="G119:H119"/>
    <mergeCell ref="I119:J119"/>
    <mergeCell ref="B120:B121"/>
    <mergeCell ref="C128:D128"/>
    <mergeCell ref="E128:F128"/>
    <mergeCell ref="G128:H128"/>
    <mergeCell ref="I128:J128"/>
    <mergeCell ref="C137:D137"/>
    <mergeCell ref="E137:F137"/>
    <mergeCell ref="G137:H137"/>
    <mergeCell ref="I137:J137"/>
    <mergeCell ref="B138:B139"/>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4" max="40" man="1"/>
    <brk id="14" max="43" man="1"/>
  </colBreaks>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B2:AF6261"/>
  <sheetViews>
    <sheetView zoomScaleNormal="100" workbookViewId="0">
      <selection activeCell="C15" sqref="C15"/>
    </sheetView>
  </sheetViews>
  <sheetFormatPr defaultRowHeight="15" x14ac:dyDescent="0.25"/>
  <cols>
    <col min="1" max="1" width="2.5703125" customWidth="1"/>
    <col min="2" max="2" width="20.7109375" style="11" customWidth="1"/>
    <col min="3" max="3" width="150.7109375" style="17" customWidth="1"/>
    <col min="4" max="5" width="17.7109375" style="197" customWidth="1"/>
    <col min="6" max="6" width="17.7109375" style="35" customWidth="1"/>
    <col min="7" max="7" width="17.7109375" style="227" customWidth="1"/>
    <col min="8" max="8" width="17.7109375" style="34" customWidth="1"/>
    <col min="9" max="10" width="12.5703125" customWidth="1"/>
    <col min="11" max="11" width="12.5703125" style="241" customWidth="1"/>
    <col min="12" max="12" width="12.5703125" customWidth="1"/>
    <col min="13" max="15" width="12.5703125" style="129" customWidth="1"/>
    <col min="16" max="16" width="12.5703125" customWidth="1"/>
    <col min="17" max="17" width="14.42578125" bestFit="1" customWidth="1"/>
    <col min="18" max="18" width="11.42578125" customWidth="1"/>
    <col min="19" max="19" width="14.42578125" bestFit="1" customWidth="1"/>
    <col min="20" max="21" width="12.42578125" bestFit="1" customWidth="1"/>
    <col min="22" max="22" width="16.140625" customWidth="1"/>
    <col min="23" max="23" width="12.42578125" bestFit="1" customWidth="1"/>
    <col min="24" max="25" width="14.42578125" bestFit="1" customWidth="1"/>
    <col min="26" max="26" width="11.42578125" customWidth="1"/>
    <col min="27" max="27" width="14.42578125" bestFit="1" customWidth="1"/>
    <col min="28" max="28" width="12.42578125" bestFit="1" customWidth="1"/>
    <col min="29" max="29" width="14.42578125" bestFit="1" customWidth="1"/>
    <col min="30" max="30" width="16.42578125" customWidth="1"/>
    <col min="31" max="31" width="12.42578125" bestFit="1" customWidth="1"/>
    <col min="32" max="32" width="14.42578125" customWidth="1"/>
  </cols>
  <sheetData>
    <row r="2" spans="2:15" ht="15.75" thickBot="1" x14ac:dyDescent="0.3"/>
    <row r="3" spans="2:15" ht="15.75" thickBot="1" x14ac:dyDescent="0.3">
      <c r="B3" s="326" t="s">
        <v>218</v>
      </c>
      <c r="C3" s="338"/>
      <c r="D3" s="338"/>
      <c r="E3" s="338"/>
      <c r="F3" s="338"/>
      <c r="G3" s="338"/>
      <c r="H3" s="339"/>
    </row>
    <row r="4" spans="2:15" ht="15.75" thickBot="1" x14ac:dyDescent="0.3">
      <c r="B4" s="329" t="s">
        <v>228</v>
      </c>
      <c r="C4" s="353" t="s">
        <v>229</v>
      </c>
      <c r="D4" s="355" t="s">
        <v>257</v>
      </c>
      <c r="E4" s="355" t="s">
        <v>213</v>
      </c>
      <c r="F4" s="357" t="s">
        <v>165</v>
      </c>
      <c r="G4" s="228" t="s">
        <v>258</v>
      </c>
      <c r="H4" s="192" t="s">
        <v>259</v>
      </c>
    </row>
    <row r="5" spans="2:15" ht="15.75" thickBot="1" x14ac:dyDescent="0.3">
      <c r="B5" s="330"/>
      <c r="C5" s="354"/>
      <c r="D5" s="356"/>
      <c r="E5" s="356"/>
      <c r="F5" s="358"/>
      <c r="G5" s="77">
        <f t="shared" ref="G5:H5" si="0">SUM(G6:G485)</f>
        <v>7200</v>
      </c>
      <c r="H5" s="78">
        <f t="shared" si="0"/>
        <v>4800</v>
      </c>
    </row>
    <row r="6" spans="2:15" s="17" customFormat="1" ht="30.2" customHeight="1" thickBot="1" x14ac:dyDescent="0.3">
      <c r="B6" s="198" t="s">
        <v>218</v>
      </c>
      <c r="C6" s="229" t="s">
        <v>269</v>
      </c>
      <c r="D6" s="230">
        <v>1.5</v>
      </c>
      <c r="E6" s="230">
        <v>1</v>
      </c>
      <c r="F6" s="47">
        <v>10</v>
      </c>
      <c r="G6" s="231">
        <f t="shared" ref="G6:G69" si="1">ROUND(D6*F6,2)</f>
        <v>15</v>
      </c>
      <c r="H6" s="16">
        <f t="shared" ref="H6:H69" si="2">ROUND(E6*F6,6)</f>
        <v>10</v>
      </c>
      <c r="J6" s="242"/>
      <c r="K6" s="243"/>
      <c r="M6" s="199"/>
      <c r="N6" s="199"/>
      <c r="O6" s="199"/>
    </row>
    <row r="7" spans="2:15" s="23" customFormat="1" ht="30.2" customHeight="1" thickBot="1" x14ac:dyDescent="0.3">
      <c r="B7" s="200" t="s">
        <v>218</v>
      </c>
      <c r="C7" s="232" t="s">
        <v>270</v>
      </c>
      <c r="D7" s="230">
        <v>1.5</v>
      </c>
      <c r="E7" s="230">
        <v>1</v>
      </c>
      <c r="F7" s="47">
        <v>10</v>
      </c>
      <c r="G7" s="233">
        <f t="shared" si="1"/>
        <v>15</v>
      </c>
      <c r="H7" s="193">
        <f t="shared" si="2"/>
        <v>10</v>
      </c>
      <c r="K7" s="244"/>
      <c r="M7" s="60"/>
      <c r="N7" s="60"/>
      <c r="O7" s="60"/>
    </row>
    <row r="8" spans="2:15" s="23" customFormat="1" ht="30.2" customHeight="1" thickBot="1" x14ac:dyDescent="0.3">
      <c r="B8" s="200" t="s">
        <v>218</v>
      </c>
      <c r="C8" s="232" t="s">
        <v>271</v>
      </c>
      <c r="D8" s="230">
        <v>1.5</v>
      </c>
      <c r="E8" s="230">
        <v>1</v>
      </c>
      <c r="F8" s="47">
        <v>10</v>
      </c>
      <c r="G8" s="233">
        <f t="shared" si="1"/>
        <v>15</v>
      </c>
      <c r="H8" s="193">
        <f t="shared" si="2"/>
        <v>10</v>
      </c>
      <c r="K8" s="244"/>
      <c r="M8" s="60"/>
      <c r="N8" s="60"/>
      <c r="O8" s="60"/>
    </row>
    <row r="9" spans="2:15" s="23" customFormat="1" ht="30.2" customHeight="1" thickBot="1" x14ac:dyDescent="0.3">
      <c r="B9" s="200" t="s">
        <v>218</v>
      </c>
      <c r="C9" s="232" t="s">
        <v>272</v>
      </c>
      <c r="D9" s="230">
        <v>1.5</v>
      </c>
      <c r="E9" s="230">
        <v>1</v>
      </c>
      <c r="F9" s="47">
        <v>10</v>
      </c>
      <c r="G9" s="233">
        <f t="shared" si="1"/>
        <v>15</v>
      </c>
      <c r="H9" s="193">
        <f t="shared" si="2"/>
        <v>10</v>
      </c>
      <c r="K9" s="244"/>
      <c r="M9" s="60"/>
      <c r="N9" s="60"/>
      <c r="O9" s="60"/>
    </row>
    <row r="10" spans="2:15" s="23" customFormat="1" ht="30.2" customHeight="1" thickBot="1" x14ac:dyDescent="0.3">
      <c r="B10" s="200" t="s">
        <v>218</v>
      </c>
      <c r="C10" s="232" t="s">
        <v>273</v>
      </c>
      <c r="D10" s="230">
        <v>1.5</v>
      </c>
      <c r="E10" s="230">
        <v>1</v>
      </c>
      <c r="F10" s="47">
        <v>10</v>
      </c>
      <c r="G10" s="233">
        <f t="shared" si="1"/>
        <v>15</v>
      </c>
      <c r="H10" s="193">
        <f t="shared" si="2"/>
        <v>10</v>
      </c>
      <c r="K10" s="244"/>
      <c r="M10" s="60"/>
      <c r="N10" s="60"/>
      <c r="O10" s="60"/>
    </row>
    <row r="11" spans="2:15" s="23" customFormat="1" ht="30.2" customHeight="1" thickBot="1" x14ac:dyDescent="0.3">
      <c r="B11" s="200" t="s">
        <v>218</v>
      </c>
      <c r="C11" s="232" t="s">
        <v>274</v>
      </c>
      <c r="D11" s="230">
        <v>1.5</v>
      </c>
      <c r="E11" s="230">
        <v>1</v>
      </c>
      <c r="F11" s="47">
        <v>10</v>
      </c>
      <c r="G11" s="233">
        <f t="shared" si="1"/>
        <v>15</v>
      </c>
      <c r="H11" s="193">
        <f t="shared" si="2"/>
        <v>10</v>
      </c>
      <c r="K11" s="244"/>
      <c r="M11" s="60"/>
      <c r="N11" s="60"/>
      <c r="O11" s="60"/>
    </row>
    <row r="12" spans="2:15" s="23" customFormat="1" ht="30.2" customHeight="1" thickBot="1" x14ac:dyDescent="0.3">
      <c r="B12" s="200" t="s">
        <v>218</v>
      </c>
      <c r="C12" s="232" t="s">
        <v>275</v>
      </c>
      <c r="D12" s="230">
        <v>1.5</v>
      </c>
      <c r="E12" s="230">
        <v>1</v>
      </c>
      <c r="F12" s="47">
        <v>10</v>
      </c>
      <c r="G12" s="233">
        <f t="shared" si="1"/>
        <v>15</v>
      </c>
      <c r="H12" s="193">
        <f t="shared" si="2"/>
        <v>10</v>
      </c>
      <c r="K12" s="244"/>
      <c r="M12" s="60"/>
      <c r="N12" s="60"/>
      <c r="O12" s="60"/>
    </row>
    <row r="13" spans="2:15" s="23" customFormat="1" ht="30.2" customHeight="1" thickBot="1" x14ac:dyDescent="0.3">
      <c r="B13" s="200" t="s">
        <v>218</v>
      </c>
      <c r="C13" s="232" t="s">
        <v>276</v>
      </c>
      <c r="D13" s="230">
        <v>1.5</v>
      </c>
      <c r="E13" s="230">
        <v>1</v>
      </c>
      <c r="F13" s="47">
        <v>10</v>
      </c>
      <c r="G13" s="233">
        <f t="shared" si="1"/>
        <v>15</v>
      </c>
      <c r="H13" s="193">
        <f t="shared" si="2"/>
        <v>10</v>
      </c>
      <c r="K13" s="244"/>
      <c r="M13" s="60"/>
      <c r="N13" s="60"/>
      <c r="O13" s="60"/>
    </row>
    <row r="14" spans="2:15" s="23" customFormat="1" ht="30.2" customHeight="1" thickBot="1" x14ac:dyDescent="0.3">
      <c r="B14" s="200" t="s">
        <v>218</v>
      </c>
      <c r="C14" s="232" t="s">
        <v>277</v>
      </c>
      <c r="D14" s="230">
        <v>1.5</v>
      </c>
      <c r="E14" s="230">
        <v>1</v>
      </c>
      <c r="F14" s="47">
        <v>10</v>
      </c>
      <c r="G14" s="233">
        <f t="shared" si="1"/>
        <v>15</v>
      </c>
      <c r="H14" s="193">
        <f t="shared" si="2"/>
        <v>10</v>
      </c>
      <c r="K14" s="244"/>
      <c r="M14" s="60"/>
      <c r="N14" s="60"/>
      <c r="O14" s="60"/>
    </row>
    <row r="15" spans="2:15" s="23" customFormat="1" ht="30.2" customHeight="1" thickBot="1" x14ac:dyDescent="0.3">
      <c r="B15" s="200" t="s">
        <v>218</v>
      </c>
      <c r="C15" s="232" t="s">
        <v>278</v>
      </c>
      <c r="D15" s="230">
        <v>1.5</v>
      </c>
      <c r="E15" s="230">
        <v>1</v>
      </c>
      <c r="F15" s="47">
        <v>10</v>
      </c>
      <c r="G15" s="233">
        <f t="shared" si="1"/>
        <v>15</v>
      </c>
      <c r="H15" s="193">
        <f t="shared" si="2"/>
        <v>10</v>
      </c>
      <c r="K15" s="244"/>
      <c r="M15" s="60"/>
      <c r="N15" s="60"/>
      <c r="O15" s="60"/>
    </row>
    <row r="16" spans="2:15" s="23" customFormat="1" ht="30.2" customHeight="1" thickBot="1" x14ac:dyDescent="0.3">
      <c r="B16" s="200" t="s">
        <v>218</v>
      </c>
      <c r="C16" s="232" t="s">
        <v>279</v>
      </c>
      <c r="D16" s="230">
        <v>1.5</v>
      </c>
      <c r="E16" s="230">
        <v>1</v>
      </c>
      <c r="F16" s="47">
        <v>10</v>
      </c>
      <c r="G16" s="233">
        <f t="shared" si="1"/>
        <v>15</v>
      </c>
      <c r="H16" s="193">
        <f t="shared" si="2"/>
        <v>10</v>
      </c>
      <c r="K16" s="244"/>
      <c r="M16" s="60"/>
      <c r="N16" s="60"/>
      <c r="O16" s="60"/>
    </row>
    <row r="17" spans="2:15" s="23" customFormat="1" ht="30.2" customHeight="1" thickBot="1" x14ac:dyDescent="0.3">
      <c r="B17" s="200" t="s">
        <v>218</v>
      </c>
      <c r="C17" s="232" t="s">
        <v>280</v>
      </c>
      <c r="D17" s="230">
        <v>1.5</v>
      </c>
      <c r="E17" s="230">
        <v>1</v>
      </c>
      <c r="F17" s="47">
        <v>10</v>
      </c>
      <c r="G17" s="233">
        <f t="shared" si="1"/>
        <v>15</v>
      </c>
      <c r="H17" s="193">
        <f t="shared" si="2"/>
        <v>10</v>
      </c>
      <c r="K17" s="244"/>
      <c r="M17" s="60"/>
      <c r="N17" s="60"/>
      <c r="O17" s="60"/>
    </row>
    <row r="18" spans="2:15" s="23" customFormat="1" ht="30.2" customHeight="1" thickBot="1" x14ac:dyDescent="0.3">
      <c r="B18" s="200" t="s">
        <v>218</v>
      </c>
      <c r="C18" s="232" t="s">
        <v>281</v>
      </c>
      <c r="D18" s="230">
        <v>1.5</v>
      </c>
      <c r="E18" s="230">
        <v>1</v>
      </c>
      <c r="F18" s="47">
        <v>10</v>
      </c>
      <c r="G18" s="233">
        <f t="shared" si="1"/>
        <v>15</v>
      </c>
      <c r="H18" s="193">
        <f t="shared" si="2"/>
        <v>10</v>
      </c>
      <c r="K18" s="244"/>
      <c r="M18" s="60"/>
      <c r="N18" s="60"/>
      <c r="O18" s="60"/>
    </row>
    <row r="19" spans="2:15" s="23" customFormat="1" ht="30.2" customHeight="1" thickBot="1" x14ac:dyDescent="0.3">
      <c r="B19" s="200" t="s">
        <v>218</v>
      </c>
      <c r="C19" s="232" t="s">
        <v>282</v>
      </c>
      <c r="D19" s="230">
        <v>1.5</v>
      </c>
      <c r="E19" s="230">
        <v>1</v>
      </c>
      <c r="F19" s="47">
        <v>10</v>
      </c>
      <c r="G19" s="233">
        <f t="shared" si="1"/>
        <v>15</v>
      </c>
      <c r="H19" s="193">
        <f t="shared" si="2"/>
        <v>10</v>
      </c>
      <c r="K19" s="244"/>
      <c r="M19" s="60"/>
      <c r="N19" s="60"/>
      <c r="O19" s="60"/>
    </row>
    <row r="20" spans="2:15" s="23" customFormat="1" ht="30.2" customHeight="1" thickBot="1" x14ac:dyDescent="0.3">
      <c r="B20" s="200" t="s">
        <v>218</v>
      </c>
      <c r="C20" s="232" t="s">
        <v>283</v>
      </c>
      <c r="D20" s="230">
        <v>1.5</v>
      </c>
      <c r="E20" s="230">
        <v>1</v>
      </c>
      <c r="F20" s="47">
        <v>10</v>
      </c>
      <c r="G20" s="233">
        <f t="shared" si="1"/>
        <v>15</v>
      </c>
      <c r="H20" s="193">
        <f t="shared" si="2"/>
        <v>10</v>
      </c>
      <c r="K20" s="244"/>
      <c r="M20" s="60"/>
      <c r="N20" s="60"/>
      <c r="O20" s="60"/>
    </row>
    <row r="21" spans="2:15" s="23" customFormat="1" ht="30.2" customHeight="1" thickBot="1" x14ac:dyDescent="0.3">
      <c r="B21" s="200" t="s">
        <v>218</v>
      </c>
      <c r="C21" s="232" t="s">
        <v>284</v>
      </c>
      <c r="D21" s="230">
        <v>1.5</v>
      </c>
      <c r="E21" s="230">
        <v>1</v>
      </c>
      <c r="F21" s="47">
        <v>10</v>
      </c>
      <c r="G21" s="233">
        <f t="shared" si="1"/>
        <v>15</v>
      </c>
      <c r="H21" s="193">
        <f t="shared" si="2"/>
        <v>10</v>
      </c>
      <c r="K21" s="244"/>
      <c r="M21" s="60"/>
      <c r="N21" s="60"/>
      <c r="O21" s="60"/>
    </row>
    <row r="22" spans="2:15" s="23" customFormat="1" ht="30.2" customHeight="1" thickBot="1" x14ac:dyDescent="0.3">
      <c r="B22" s="200" t="s">
        <v>218</v>
      </c>
      <c r="C22" s="232" t="s">
        <v>285</v>
      </c>
      <c r="D22" s="230">
        <v>1.5</v>
      </c>
      <c r="E22" s="230">
        <v>1</v>
      </c>
      <c r="F22" s="47">
        <v>10</v>
      </c>
      <c r="G22" s="233">
        <f t="shared" si="1"/>
        <v>15</v>
      </c>
      <c r="H22" s="193">
        <f t="shared" si="2"/>
        <v>10</v>
      </c>
      <c r="K22" s="244"/>
      <c r="M22" s="60"/>
      <c r="N22" s="60"/>
      <c r="O22" s="60"/>
    </row>
    <row r="23" spans="2:15" s="23" customFormat="1" ht="30.2" customHeight="1" thickBot="1" x14ac:dyDescent="0.3">
      <c r="B23" s="200" t="s">
        <v>218</v>
      </c>
      <c r="C23" s="232" t="s">
        <v>286</v>
      </c>
      <c r="D23" s="230">
        <v>1.5</v>
      </c>
      <c r="E23" s="230">
        <v>1</v>
      </c>
      <c r="F23" s="47">
        <v>10</v>
      </c>
      <c r="G23" s="233">
        <f t="shared" si="1"/>
        <v>15</v>
      </c>
      <c r="H23" s="193">
        <f t="shared" si="2"/>
        <v>10</v>
      </c>
      <c r="K23" s="244"/>
      <c r="M23" s="60"/>
      <c r="N23" s="60"/>
      <c r="O23" s="60"/>
    </row>
    <row r="24" spans="2:15" s="23" customFormat="1" ht="30.2" customHeight="1" thickBot="1" x14ac:dyDescent="0.3">
      <c r="B24" s="200" t="s">
        <v>218</v>
      </c>
      <c r="C24" s="232" t="s">
        <v>287</v>
      </c>
      <c r="D24" s="230">
        <v>1.5</v>
      </c>
      <c r="E24" s="230">
        <v>1</v>
      </c>
      <c r="F24" s="47">
        <v>10</v>
      </c>
      <c r="G24" s="233">
        <f t="shared" si="1"/>
        <v>15</v>
      </c>
      <c r="H24" s="193">
        <f t="shared" si="2"/>
        <v>10</v>
      </c>
      <c r="K24" s="244"/>
      <c r="M24" s="60"/>
      <c r="N24" s="60"/>
      <c r="O24" s="60"/>
    </row>
    <row r="25" spans="2:15" s="23" customFormat="1" ht="30.2" customHeight="1" thickBot="1" x14ac:dyDescent="0.3">
      <c r="B25" s="200" t="s">
        <v>218</v>
      </c>
      <c r="C25" s="232" t="s">
        <v>288</v>
      </c>
      <c r="D25" s="230">
        <v>1.5</v>
      </c>
      <c r="E25" s="230">
        <v>1</v>
      </c>
      <c r="F25" s="47">
        <v>10</v>
      </c>
      <c r="G25" s="233">
        <f t="shared" si="1"/>
        <v>15</v>
      </c>
      <c r="H25" s="193">
        <f t="shared" si="2"/>
        <v>10</v>
      </c>
      <c r="K25" s="244"/>
      <c r="M25" s="60"/>
      <c r="N25" s="60"/>
      <c r="O25" s="60"/>
    </row>
    <row r="26" spans="2:15" s="23" customFormat="1" ht="30.2" customHeight="1" thickBot="1" x14ac:dyDescent="0.3">
      <c r="B26" s="200" t="s">
        <v>218</v>
      </c>
      <c r="C26" s="232" t="s">
        <v>289</v>
      </c>
      <c r="D26" s="230">
        <v>1.5</v>
      </c>
      <c r="E26" s="230">
        <v>1</v>
      </c>
      <c r="F26" s="47">
        <v>10</v>
      </c>
      <c r="G26" s="233">
        <f t="shared" si="1"/>
        <v>15</v>
      </c>
      <c r="H26" s="193">
        <f t="shared" si="2"/>
        <v>10</v>
      </c>
      <c r="K26" s="244"/>
      <c r="M26" s="60"/>
      <c r="N26" s="60"/>
      <c r="O26" s="60"/>
    </row>
    <row r="27" spans="2:15" s="23" customFormat="1" ht="30.2" customHeight="1" thickBot="1" x14ac:dyDescent="0.3">
      <c r="B27" s="200" t="s">
        <v>218</v>
      </c>
      <c r="C27" s="232" t="s">
        <v>290</v>
      </c>
      <c r="D27" s="230">
        <v>1.5</v>
      </c>
      <c r="E27" s="230">
        <v>1</v>
      </c>
      <c r="F27" s="47">
        <v>10</v>
      </c>
      <c r="G27" s="233">
        <f t="shared" si="1"/>
        <v>15</v>
      </c>
      <c r="H27" s="193">
        <f t="shared" si="2"/>
        <v>10</v>
      </c>
      <c r="K27" s="244"/>
      <c r="M27" s="60"/>
      <c r="N27" s="60"/>
      <c r="O27" s="60"/>
    </row>
    <row r="28" spans="2:15" s="23" customFormat="1" ht="30.2" customHeight="1" thickBot="1" x14ac:dyDescent="0.3">
      <c r="B28" s="200" t="s">
        <v>218</v>
      </c>
      <c r="C28" s="232" t="s">
        <v>291</v>
      </c>
      <c r="D28" s="230">
        <v>1.5</v>
      </c>
      <c r="E28" s="230">
        <v>1</v>
      </c>
      <c r="F28" s="47">
        <v>10</v>
      </c>
      <c r="G28" s="233">
        <f t="shared" si="1"/>
        <v>15</v>
      </c>
      <c r="H28" s="193">
        <f t="shared" si="2"/>
        <v>10</v>
      </c>
      <c r="K28" s="244"/>
      <c r="M28" s="60"/>
      <c r="N28" s="60"/>
      <c r="O28" s="60"/>
    </row>
    <row r="29" spans="2:15" s="23" customFormat="1" ht="30.2" customHeight="1" thickBot="1" x14ac:dyDescent="0.3">
      <c r="B29" s="200" t="s">
        <v>218</v>
      </c>
      <c r="C29" s="232" t="s">
        <v>292</v>
      </c>
      <c r="D29" s="230">
        <v>1.5</v>
      </c>
      <c r="E29" s="230">
        <v>1</v>
      </c>
      <c r="F29" s="47">
        <v>10</v>
      </c>
      <c r="G29" s="233">
        <f t="shared" si="1"/>
        <v>15</v>
      </c>
      <c r="H29" s="193">
        <f t="shared" si="2"/>
        <v>10</v>
      </c>
      <c r="K29" s="244"/>
      <c r="M29" s="60"/>
      <c r="N29" s="60"/>
      <c r="O29" s="60"/>
    </row>
    <row r="30" spans="2:15" s="23" customFormat="1" ht="30.2" customHeight="1" thickBot="1" x14ac:dyDescent="0.3">
      <c r="B30" s="200" t="s">
        <v>218</v>
      </c>
      <c r="C30" s="232" t="s">
        <v>293</v>
      </c>
      <c r="D30" s="230">
        <v>1.5</v>
      </c>
      <c r="E30" s="230">
        <v>1</v>
      </c>
      <c r="F30" s="47">
        <v>10</v>
      </c>
      <c r="G30" s="233">
        <f t="shared" si="1"/>
        <v>15</v>
      </c>
      <c r="H30" s="193">
        <f t="shared" si="2"/>
        <v>10</v>
      </c>
      <c r="K30" s="244"/>
      <c r="M30" s="60"/>
      <c r="N30" s="60"/>
      <c r="O30" s="60"/>
    </row>
    <row r="31" spans="2:15" s="23" customFormat="1" ht="30.2" customHeight="1" thickBot="1" x14ac:dyDescent="0.3">
      <c r="B31" s="200" t="s">
        <v>218</v>
      </c>
      <c r="C31" s="232" t="s">
        <v>294</v>
      </c>
      <c r="D31" s="230">
        <v>1.5</v>
      </c>
      <c r="E31" s="230">
        <v>1</v>
      </c>
      <c r="F31" s="47">
        <v>10</v>
      </c>
      <c r="G31" s="233">
        <f t="shared" si="1"/>
        <v>15</v>
      </c>
      <c r="H31" s="193">
        <f t="shared" si="2"/>
        <v>10</v>
      </c>
      <c r="K31" s="244"/>
      <c r="M31" s="60"/>
      <c r="N31" s="60"/>
      <c r="O31" s="60"/>
    </row>
    <row r="32" spans="2:15" s="23" customFormat="1" ht="30.2" customHeight="1" thickBot="1" x14ac:dyDescent="0.3">
      <c r="B32" s="200" t="s">
        <v>218</v>
      </c>
      <c r="C32" s="232" t="s">
        <v>295</v>
      </c>
      <c r="D32" s="230">
        <v>1.5</v>
      </c>
      <c r="E32" s="230">
        <v>1</v>
      </c>
      <c r="F32" s="47">
        <v>10</v>
      </c>
      <c r="G32" s="233">
        <f t="shared" si="1"/>
        <v>15</v>
      </c>
      <c r="H32" s="193">
        <f t="shared" si="2"/>
        <v>10</v>
      </c>
      <c r="K32" s="244"/>
      <c r="M32" s="60"/>
      <c r="N32" s="60"/>
      <c r="O32" s="60"/>
    </row>
    <row r="33" spans="2:15" s="23" customFormat="1" ht="30.2" customHeight="1" thickBot="1" x14ac:dyDescent="0.3">
      <c r="B33" s="200" t="s">
        <v>218</v>
      </c>
      <c r="C33" s="232" t="s">
        <v>296</v>
      </c>
      <c r="D33" s="230">
        <v>1.5</v>
      </c>
      <c r="E33" s="230">
        <v>1</v>
      </c>
      <c r="F33" s="47">
        <v>10</v>
      </c>
      <c r="G33" s="233">
        <f t="shared" si="1"/>
        <v>15</v>
      </c>
      <c r="H33" s="193">
        <f t="shared" si="2"/>
        <v>10</v>
      </c>
      <c r="K33" s="244"/>
      <c r="M33" s="60"/>
      <c r="N33" s="60"/>
      <c r="O33" s="60"/>
    </row>
    <row r="34" spans="2:15" s="23" customFormat="1" ht="30.2" customHeight="1" thickBot="1" x14ac:dyDescent="0.3">
      <c r="B34" s="200" t="s">
        <v>218</v>
      </c>
      <c r="C34" s="232" t="s">
        <v>297</v>
      </c>
      <c r="D34" s="230">
        <v>1.5</v>
      </c>
      <c r="E34" s="230">
        <v>1</v>
      </c>
      <c r="F34" s="47">
        <v>10</v>
      </c>
      <c r="G34" s="233">
        <f t="shared" si="1"/>
        <v>15</v>
      </c>
      <c r="H34" s="193">
        <f t="shared" si="2"/>
        <v>10</v>
      </c>
      <c r="K34" s="244"/>
      <c r="M34" s="60"/>
      <c r="N34" s="60"/>
      <c r="O34" s="60"/>
    </row>
    <row r="35" spans="2:15" s="23" customFormat="1" ht="30.2" customHeight="1" thickBot="1" x14ac:dyDescent="0.3">
      <c r="B35" s="200" t="s">
        <v>218</v>
      </c>
      <c r="C35" s="232" t="s">
        <v>298</v>
      </c>
      <c r="D35" s="230">
        <v>1.5</v>
      </c>
      <c r="E35" s="230">
        <v>1</v>
      </c>
      <c r="F35" s="47">
        <v>10</v>
      </c>
      <c r="G35" s="233">
        <f t="shared" si="1"/>
        <v>15</v>
      </c>
      <c r="H35" s="193">
        <f t="shared" si="2"/>
        <v>10</v>
      </c>
      <c r="K35" s="244"/>
      <c r="M35" s="60"/>
      <c r="N35" s="60"/>
      <c r="O35" s="60"/>
    </row>
    <row r="36" spans="2:15" s="23" customFormat="1" ht="30.2" customHeight="1" thickBot="1" x14ac:dyDescent="0.3">
      <c r="B36" s="200" t="s">
        <v>218</v>
      </c>
      <c r="C36" s="232" t="s">
        <v>299</v>
      </c>
      <c r="D36" s="230">
        <v>1.5</v>
      </c>
      <c r="E36" s="230">
        <v>1</v>
      </c>
      <c r="F36" s="47">
        <v>10</v>
      </c>
      <c r="G36" s="233">
        <f t="shared" si="1"/>
        <v>15</v>
      </c>
      <c r="H36" s="193">
        <f t="shared" si="2"/>
        <v>10</v>
      </c>
      <c r="K36" s="244"/>
      <c r="M36" s="60"/>
      <c r="N36" s="60"/>
      <c r="O36" s="60"/>
    </row>
    <row r="37" spans="2:15" s="23" customFormat="1" ht="30.2" customHeight="1" thickBot="1" x14ac:dyDescent="0.3">
      <c r="B37" s="200" t="s">
        <v>218</v>
      </c>
      <c r="C37" s="232" t="s">
        <v>300</v>
      </c>
      <c r="D37" s="230">
        <v>1.5</v>
      </c>
      <c r="E37" s="230">
        <v>1</v>
      </c>
      <c r="F37" s="47">
        <v>10</v>
      </c>
      <c r="G37" s="233">
        <f t="shared" si="1"/>
        <v>15</v>
      </c>
      <c r="H37" s="193">
        <f t="shared" si="2"/>
        <v>10</v>
      </c>
      <c r="K37" s="244"/>
      <c r="M37" s="60"/>
      <c r="N37" s="60"/>
      <c r="O37" s="60"/>
    </row>
    <row r="38" spans="2:15" s="23" customFormat="1" ht="30.2" customHeight="1" thickBot="1" x14ac:dyDescent="0.3">
      <c r="B38" s="200" t="s">
        <v>218</v>
      </c>
      <c r="C38" s="232" t="s">
        <v>301</v>
      </c>
      <c r="D38" s="230">
        <v>1.5</v>
      </c>
      <c r="E38" s="230">
        <v>1</v>
      </c>
      <c r="F38" s="47">
        <v>10</v>
      </c>
      <c r="G38" s="233">
        <f t="shared" si="1"/>
        <v>15</v>
      </c>
      <c r="H38" s="193">
        <f t="shared" si="2"/>
        <v>10</v>
      </c>
      <c r="K38" s="244"/>
      <c r="M38" s="60"/>
      <c r="N38" s="60"/>
      <c r="O38" s="60"/>
    </row>
    <row r="39" spans="2:15" s="23" customFormat="1" ht="30.2" customHeight="1" thickBot="1" x14ac:dyDescent="0.3">
      <c r="B39" s="200" t="s">
        <v>218</v>
      </c>
      <c r="C39" s="232" t="s">
        <v>302</v>
      </c>
      <c r="D39" s="230">
        <v>1.5</v>
      </c>
      <c r="E39" s="230">
        <v>1</v>
      </c>
      <c r="F39" s="47">
        <v>10</v>
      </c>
      <c r="G39" s="233">
        <f t="shared" si="1"/>
        <v>15</v>
      </c>
      <c r="H39" s="193">
        <f t="shared" si="2"/>
        <v>10</v>
      </c>
      <c r="K39" s="244"/>
      <c r="M39" s="60"/>
      <c r="N39" s="60"/>
      <c r="O39" s="60"/>
    </row>
    <row r="40" spans="2:15" s="23" customFormat="1" ht="30.2" customHeight="1" thickBot="1" x14ac:dyDescent="0.3">
      <c r="B40" s="200" t="s">
        <v>218</v>
      </c>
      <c r="C40" s="232" t="s">
        <v>303</v>
      </c>
      <c r="D40" s="230">
        <v>1.5</v>
      </c>
      <c r="E40" s="230">
        <v>1</v>
      </c>
      <c r="F40" s="47">
        <v>10</v>
      </c>
      <c r="G40" s="233">
        <f t="shared" si="1"/>
        <v>15</v>
      </c>
      <c r="H40" s="193">
        <f t="shared" si="2"/>
        <v>10</v>
      </c>
      <c r="K40" s="244"/>
      <c r="M40" s="60"/>
      <c r="N40" s="60"/>
      <c r="O40" s="60"/>
    </row>
    <row r="41" spans="2:15" s="23" customFormat="1" ht="30.2" customHeight="1" thickBot="1" x14ac:dyDescent="0.3">
      <c r="B41" s="200" t="s">
        <v>218</v>
      </c>
      <c r="C41" s="232" t="s">
        <v>304</v>
      </c>
      <c r="D41" s="230">
        <v>1.5</v>
      </c>
      <c r="E41" s="230">
        <v>1</v>
      </c>
      <c r="F41" s="47">
        <v>10</v>
      </c>
      <c r="G41" s="233">
        <f t="shared" si="1"/>
        <v>15</v>
      </c>
      <c r="H41" s="193">
        <f t="shared" si="2"/>
        <v>10</v>
      </c>
      <c r="K41" s="244"/>
      <c r="M41" s="60"/>
      <c r="N41" s="60"/>
      <c r="O41" s="60"/>
    </row>
    <row r="42" spans="2:15" s="23" customFormat="1" ht="30.2" customHeight="1" thickBot="1" x14ac:dyDescent="0.3">
      <c r="B42" s="200" t="s">
        <v>218</v>
      </c>
      <c r="C42" s="232" t="s">
        <v>305</v>
      </c>
      <c r="D42" s="230">
        <v>1.5</v>
      </c>
      <c r="E42" s="230">
        <v>1</v>
      </c>
      <c r="F42" s="47">
        <v>10</v>
      </c>
      <c r="G42" s="233">
        <f t="shared" si="1"/>
        <v>15</v>
      </c>
      <c r="H42" s="193">
        <f t="shared" si="2"/>
        <v>10</v>
      </c>
      <c r="K42" s="244"/>
      <c r="M42" s="60"/>
      <c r="N42" s="60"/>
      <c r="O42" s="60"/>
    </row>
    <row r="43" spans="2:15" s="23" customFormat="1" ht="30.2" customHeight="1" thickBot="1" x14ac:dyDescent="0.3">
      <c r="B43" s="200" t="s">
        <v>218</v>
      </c>
      <c r="C43" s="232" t="s">
        <v>306</v>
      </c>
      <c r="D43" s="230">
        <v>1.5</v>
      </c>
      <c r="E43" s="230">
        <v>1</v>
      </c>
      <c r="F43" s="47">
        <v>10</v>
      </c>
      <c r="G43" s="233">
        <f t="shared" si="1"/>
        <v>15</v>
      </c>
      <c r="H43" s="193">
        <f t="shared" si="2"/>
        <v>10</v>
      </c>
      <c r="K43" s="244"/>
      <c r="M43" s="60"/>
      <c r="N43" s="60"/>
      <c r="O43" s="60"/>
    </row>
    <row r="44" spans="2:15" s="23" customFormat="1" ht="30.2" customHeight="1" thickBot="1" x14ac:dyDescent="0.3">
      <c r="B44" s="200" t="s">
        <v>218</v>
      </c>
      <c r="C44" s="232" t="s">
        <v>307</v>
      </c>
      <c r="D44" s="230">
        <v>1.5</v>
      </c>
      <c r="E44" s="230">
        <v>1</v>
      </c>
      <c r="F44" s="47">
        <v>10</v>
      </c>
      <c r="G44" s="233">
        <f t="shared" si="1"/>
        <v>15</v>
      </c>
      <c r="H44" s="193">
        <f t="shared" si="2"/>
        <v>10</v>
      </c>
      <c r="K44" s="244"/>
      <c r="M44" s="60"/>
      <c r="N44" s="60"/>
      <c r="O44" s="60"/>
    </row>
    <row r="45" spans="2:15" s="23" customFormat="1" ht="30.2" customHeight="1" thickBot="1" x14ac:dyDescent="0.3">
      <c r="B45" s="200" t="s">
        <v>218</v>
      </c>
      <c r="C45" s="232" t="s">
        <v>308</v>
      </c>
      <c r="D45" s="230">
        <v>1.5</v>
      </c>
      <c r="E45" s="230">
        <v>1</v>
      </c>
      <c r="F45" s="47">
        <v>10</v>
      </c>
      <c r="G45" s="233">
        <f t="shared" si="1"/>
        <v>15</v>
      </c>
      <c r="H45" s="193">
        <f t="shared" si="2"/>
        <v>10</v>
      </c>
      <c r="K45" s="244"/>
      <c r="M45" s="60"/>
      <c r="N45" s="60"/>
      <c r="O45" s="60"/>
    </row>
    <row r="46" spans="2:15" s="23" customFormat="1" ht="30.2" customHeight="1" thickBot="1" x14ac:dyDescent="0.3">
      <c r="B46" s="200" t="s">
        <v>218</v>
      </c>
      <c r="C46" s="232" t="s">
        <v>309</v>
      </c>
      <c r="D46" s="230">
        <v>1.5</v>
      </c>
      <c r="E46" s="230">
        <v>1</v>
      </c>
      <c r="F46" s="47">
        <v>10</v>
      </c>
      <c r="G46" s="233">
        <f t="shared" si="1"/>
        <v>15</v>
      </c>
      <c r="H46" s="193">
        <f t="shared" si="2"/>
        <v>10</v>
      </c>
      <c r="K46" s="244"/>
      <c r="M46" s="60"/>
      <c r="N46" s="60"/>
      <c r="O46" s="60"/>
    </row>
    <row r="47" spans="2:15" s="23" customFormat="1" ht="30.2" customHeight="1" thickBot="1" x14ac:dyDescent="0.3">
      <c r="B47" s="200" t="s">
        <v>218</v>
      </c>
      <c r="C47" s="232" t="s">
        <v>310</v>
      </c>
      <c r="D47" s="230">
        <v>1.5</v>
      </c>
      <c r="E47" s="230">
        <v>1</v>
      </c>
      <c r="F47" s="47">
        <v>10</v>
      </c>
      <c r="G47" s="233">
        <f t="shared" si="1"/>
        <v>15</v>
      </c>
      <c r="H47" s="193">
        <f t="shared" si="2"/>
        <v>10</v>
      </c>
      <c r="K47" s="244"/>
      <c r="M47" s="60"/>
      <c r="N47" s="60"/>
      <c r="O47" s="60"/>
    </row>
    <row r="48" spans="2:15" s="23" customFormat="1" ht="30.2" customHeight="1" thickBot="1" x14ac:dyDescent="0.3">
      <c r="B48" s="200" t="s">
        <v>218</v>
      </c>
      <c r="C48" s="232" t="s">
        <v>311</v>
      </c>
      <c r="D48" s="230">
        <v>1.5</v>
      </c>
      <c r="E48" s="230">
        <v>1</v>
      </c>
      <c r="F48" s="47">
        <v>10</v>
      </c>
      <c r="G48" s="233">
        <f t="shared" si="1"/>
        <v>15</v>
      </c>
      <c r="H48" s="193">
        <f t="shared" si="2"/>
        <v>10</v>
      </c>
      <c r="K48" s="244"/>
      <c r="M48" s="60"/>
      <c r="N48" s="60"/>
      <c r="O48" s="60"/>
    </row>
    <row r="49" spans="2:15" s="23" customFormat="1" ht="30.2" customHeight="1" thickBot="1" x14ac:dyDescent="0.3">
      <c r="B49" s="200" t="s">
        <v>218</v>
      </c>
      <c r="C49" s="232" t="s">
        <v>312</v>
      </c>
      <c r="D49" s="230">
        <v>1.5</v>
      </c>
      <c r="E49" s="230">
        <v>1</v>
      </c>
      <c r="F49" s="47">
        <v>10</v>
      </c>
      <c r="G49" s="233">
        <f t="shared" si="1"/>
        <v>15</v>
      </c>
      <c r="H49" s="193">
        <f t="shared" si="2"/>
        <v>10</v>
      </c>
      <c r="K49" s="244"/>
      <c r="M49" s="60"/>
      <c r="N49" s="60"/>
      <c r="O49" s="60"/>
    </row>
    <row r="50" spans="2:15" s="23" customFormat="1" ht="30.2" customHeight="1" thickBot="1" x14ac:dyDescent="0.3">
      <c r="B50" s="200" t="s">
        <v>218</v>
      </c>
      <c r="C50" s="232" t="s">
        <v>313</v>
      </c>
      <c r="D50" s="230">
        <v>1.5</v>
      </c>
      <c r="E50" s="230">
        <v>1</v>
      </c>
      <c r="F50" s="47">
        <v>10</v>
      </c>
      <c r="G50" s="233">
        <f t="shared" si="1"/>
        <v>15</v>
      </c>
      <c r="H50" s="193">
        <f t="shared" si="2"/>
        <v>10</v>
      </c>
      <c r="K50" s="244"/>
      <c r="M50" s="60"/>
      <c r="N50" s="60"/>
      <c r="O50" s="60"/>
    </row>
    <row r="51" spans="2:15" s="23" customFormat="1" ht="30.2" customHeight="1" thickBot="1" x14ac:dyDescent="0.3">
      <c r="B51" s="200" t="s">
        <v>218</v>
      </c>
      <c r="C51" s="232" t="s">
        <v>314</v>
      </c>
      <c r="D51" s="230">
        <v>1.5</v>
      </c>
      <c r="E51" s="230">
        <v>1</v>
      </c>
      <c r="F51" s="47">
        <v>10</v>
      </c>
      <c r="G51" s="233">
        <f t="shared" si="1"/>
        <v>15</v>
      </c>
      <c r="H51" s="193">
        <f t="shared" si="2"/>
        <v>10</v>
      </c>
      <c r="K51" s="244"/>
      <c r="M51" s="60"/>
      <c r="N51" s="60"/>
      <c r="O51" s="60"/>
    </row>
    <row r="52" spans="2:15" s="23" customFormat="1" ht="30.2" customHeight="1" thickBot="1" x14ac:dyDescent="0.3">
      <c r="B52" s="200" t="s">
        <v>218</v>
      </c>
      <c r="C52" s="232" t="s">
        <v>315</v>
      </c>
      <c r="D52" s="230">
        <v>1.5</v>
      </c>
      <c r="E52" s="230">
        <v>1</v>
      </c>
      <c r="F52" s="47">
        <v>10</v>
      </c>
      <c r="G52" s="233">
        <f t="shared" si="1"/>
        <v>15</v>
      </c>
      <c r="H52" s="193">
        <f t="shared" si="2"/>
        <v>10</v>
      </c>
      <c r="K52" s="244"/>
      <c r="M52" s="60"/>
      <c r="N52" s="60"/>
      <c r="O52" s="60"/>
    </row>
    <row r="53" spans="2:15" s="23" customFormat="1" ht="30.2" customHeight="1" thickBot="1" x14ac:dyDescent="0.3">
      <c r="B53" s="200" t="s">
        <v>218</v>
      </c>
      <c r="C53" s="232" t="s">
        <v>316</v>
      </c>
      <c r="D53" s="230">
        <v>1.5</v>
      </c>
      <c r="E53" s="230">
        <v>1</v>
      </c>
      <c r="F53" s="47">
        <v>10</v>
      </c>
      <c r="G53" s="233">
        <f t="shared" si="1"/>
        <v>15</v>
      </c>
      <c r="H53" s="193">
        <f t="shared" si="2"/>
        <v>10</v>
      </c>
      <c r="K53" s="244"/>
      <c r="M53" s="60"/>
      <c r="N53" s="60"/>
      <c r="O53" s="60"/>
    </row>
    <row r="54" spans="2:15" s="23" customFormat="1" ht="30.2" customHeight="1" thickBot="1" x14ac:dyDescent="0.3">
      <c r="B54" s="200" t="s">
        <v>218</v>
      </c>
      <c r="C54" s="232" t="s">
        <v>317</v>
      </c>
      <c r="D54" s="230">
        <v>1.5</v>
      </c>
      <c r="E54" s="230">
        <v>1</v>
      </c>
      <c r="F54" s="47">
        <v>10</v>
      </c>
      <c r="G54" s="233">
        <f t="shared" si="1"/>
        <v>15</v>
      </c>
      <c r="H54" s="193">
        <f t="shared" si="2"/>
        <v>10</v>
      </c>
      <c r="K54" s="244"/>
      <c r="M54" s="60"/>
      <c r="N54" s="60"/>
      <c r="O54" s="60"/>
    </row>
    <row r="55" spans="2:15" s="23" customFormat="1" ht="30.2" customHeight="1" thickBot="1" x14ac:dyDescent="0.3">
      <c r="B55" s="200" t="s">
        <v>218</v>
      </c>
      <c r="C55" s="232" t="s">
        <v>318</v>
      </c>
      <c r="D55" s="230">
        <v>1.5</v>
      </c>
      <c r="E55" s="230">
        <v>1</v>
      </c>
      <c r="F55" s="47">
        <v>10</v>
      </c>
      <c r="G55" s="233">
        <f t="shared" si="1"/>
        <v>15</v>
      </c>
      <c r="H55" s="193">
        <f t="shared" si="2"/>
        <v>10</v>
      </c>
      <c r="K55" s="244"/>
      <c r="M55" s="60"/>
      <c r="N55" s="60"/>
      <c r="O55" s="60"/>
    </row>
    <row r="56" spans="2:15" s="23" customFormat="1" ht="30.2" customHeight="1" thickBot="1" x14ac:dyDescent="0.3">
      <c r="B56" s="200" t="s">
        <v>218</v>
      </c>
      <c r="C56" s="232" t="s">
        <v>319</v>
      </c>
      <c r="D56" s="230">
        <v>1.5</v>
      </c>
      <c r="E56" s="230">
        <v>1</v>
      </c>
      <c r="F56" s="47">
        <v>10</v>
      </c>
      <c r="G56" s="233">
        <f t="shared" si="1"/>
        <v>15</v>
      </c>
      <c r="H56" s="193">
        <f t="shared" si="2"/>
        <v>10</v>
      </c>
      <c r="K56" s="244"/>
      <c r="M56" s="60"/>
      <c r="N56" s="60"/>
      <c r="O56" s="60"/>
    </row>
    <row r="57" spans="2:15" s="23" customFormat="1" ht="30.2" customHeight="1" thickBot="1" x14ac:dyDescent="0.3">
      <c r="B57" s="200" t="s">
        <v>218</v>
      </c>
      <c r="C57" s="232" t="s">
        <v>320</v>
      </c>
      <c r="D57" s="230">
        <v>1.5</v>
      </c>
      <c r="E57" s="230">
        <v>1</v>
      </c>
      <c r="F57" s="47">
        <v>10</v>
      </c>
      <c r="G57" s="233">
        <f t="shared" si="1"/>
        <v>15</v>
      </c>
      <c r="H57" s="193">
        <f t="shared" si="2"/>
        <v>10</v>
      </c>
      <c r="K57" s="244"/>
      <c r="M57" s="60"/>
      <c r="N57" s="60"/>
      <c r="O57" s="60"/>
    </row>
    <row r="58" spans="2:15" s="23" customFormat="1" ht="30.2" customHeight="1" thickBot="1" x14ac:dyDescent="0.3">
      <c r="B58" s="200" t="s">
        <v>218</v>
      </c>
      <c r="C58" s="232" t="s">
        <v>321</v>
      </c>
      <c r="D58" s="230">
        <v>1.5</v>
      </c>
      <c r="E58" s="230">
        <v>1</v>
      </c>
      <c r="F58" s="47">
        <v>10</v>
      </c>
      <c r="G58" s="233">
        <f t="shared" si="1"/>
        <v>15</v>
      </c>
      <c r="H58" s="193">
        <f t="shared" si="2"/>
        <v>10</v>
      </c>
      <c r="K58" s="244"/>
      <c r="M58" s="60"/>
      <c r="N58" s="60"/>
      <c r="O58" s="60"/>
    </row>
    <row r="59" spans="2:15" s="23" customFormat="1" ht="30.2" customHeight="1" thickBot="1" x14ac:dyDescent="0.3">
      <c r="B59" s="200" t="s">
        <v>218</v>
      </c>
      <c r="C59" s="232" t="s">
        <v>322</v>
      </c>
      <c r="D59" s="230">
        <v>1.5</v>
      </c>
      <c r="E59" s="230">
        <v>1</v>
      </c>
      <c r="F59" s="47">
        <v>10</v>
      </c>
      <c r="G59" s="233">
        <f t="shared" si="1"/>
        <v>15</v>
      </c>
      <c r="H59" s="193">
        <f t="shared" si="2"/>
        <v>10</v>
      </c>
      <c r="K59" s="244"/>
      <c r="M59" s="60"/>
      <c r="N59" s="60"/>
      <c r="O59" s="60"/>
    </row>
    <row r="60" spans="2:15" s="23" customFormat="1" ht="30.2" customHeight="1" thickBot="1" x14ac:dyDescent="0.3">
      <c r="B60" s="200" t="s">
        <v>218</v>
      </c>
      <c r="C60" s="232" t="s">
        <v>323</v>
      </c>
      <c r="D60" s="230">
        <v>1.5</v>
      </c>
      <c r="E60" s="230">
        <v>1</v>
      </c>
      <c r="F60" s="47">
        <v>10</v>
      </c>
      <c r="G60" s="233">
        <f t="shared" si="1"/>
        <v>15</v>
      </c>
      <c r="H60" s="193">
        <f t="shared" si="2"/>
        <v>10</v>
      </c>
      <c r="K60" s="244"/>
      <c r="M60" s="60"/>
      <c r="N60" s="60"/>
      <c r="O60" s="60"/>
    </row>
    <row r="61" spans="2:15" s="23" customFormat="1" ht="30.2" customHeight="1" thickBot="1" x14ac:dyDescent="0.3">
      <c r="B61" s="200" t="s">
        <v>218</v>
      </c>
      <c r="C61" s="232" t="s">
        <v>324</v>
      </c>
      <c r="D61" s="230">
        <v>1.5</v>
      </c>
      <c r="E61" s="230">
        <v>1</v>
      </c>
      <c r="F61" s="47">
        <v>10</v>
      </c>
      <c r="G61" s="233">
        <f t="shared" si="1"/>
        <v>15</v>
      </c>
      <c r="H61" s="193">
        <f t="shared" si="2"/>
        <v>10</v>
      </c>
      <c r="K61" s="244"/>
      <c r="M61" s="60"/>
      <c r="N61" s="60"/>
      <c r="O61" s="60"/>
    </row>
    <row r="62" spans="2:15" s="23" customFormat="1" ht="30.2" customHeight="1" thickBot="1" x14ac:dyDescent="0.3">
      <c r="B62" s="200" t="s">
        <v>218</v>
      </c>
      <c r="C62" s="232" t="s">
        <v>325</v>
      </c>
      <c r="D62" s="230">
        <v>1.5</v>
      </c>
      <c r="E62" s="230">
        <v>1</v>
      </c>
      <c r="F62" s="47">
        <v>10</v>
      </c>
      <c r="G62" s="233">
        <f t="shared" si="1"/>
        <v>15</v>
      </c>
      <c r="H62" s="193">
        <f t="shared" si="2"/>
        <v>10</v>
      </c>
      <c r="K62" s="244"/>
      <c r="M62" s="60"/>
      <c r="N62" s="60"/>
      <c r="O62" s="60"/>
    </row>
    <row r="63" spans="2:15" s="23" customFormat="1" ht="30.2" customHeight="1" thickBot="1" x14ac:dyDescent="0.3">
      <c r="B63" s="200" t="s">
        <v>218</v>
      </c>
      <c r="C63" s="232" t="s">
        <v>326</v>
      </c>
      <c r="D63" s="230">
        <v>1.5</v>
      </c>
      <c r="E63" s="230">
        <v>1</v>
      </c>
      <c r="F63" s="47">
        <v>10</v>
      </c>
      <c r="G63" s="233">
        <f t="shared" si="1"/>
        <v>15</v>
      </c>
      <c r="H63" s="193">
        <f t="shared" si="2"/>
        <v>10</v>
      </c>
      <c r="K63" s="244"/>
      <c r="M63" s="60"/>
      <c r="N63" s="60"/>
      <c r="O63" s="60"/>
    </row>
    <row r="64" spans="2:15" s="23" customFormat="1" ht="30.2" customHeight="1" thickBot="1" x14ac:dyDescent="0.3">
      <c r="B64" s="200" t="s">
        <v>218</v>
      </c>
      <c r="C64" s="232" t="s">
        <v>327</v>
      </c>
      <c r="D64" s="230">
        <v>1.5</v>
      </c>
      <c r="E64" s="230">
        <v>1</v>
      </c>
      <c r="F64" s="47">
        <v>10</v>
      </c>
      <c r="G64" s="233">
        <f t="shared" si="1"/>
        <v>15</v>
      </c>
      <c r="H64" s="193">
        <f t="shared" si="2"/>
        <v>10</v>
      </c>
      <c r="K64" s="244"/>
      <c r="M64" s="60"/>
      <c r="N64" s="60"/>
      <c r="O64" s="60"/>
    </row>
    <row r="65" spans="2:15" s="23" customFormat="1" ht="30.2" customHeight="1" thickBot="1" x14ac:dyDescent="0.3">
      <c r="B65" s="200" t="s">
        <v>218</v>
      </c>
      <c r="C65" s="232" t="s">
        <v>328</v>
      </c>
      <c r="D65" s="230">
        <v>1.5</v>
      </c>
      <c r="E65" s="230">
        <v>1</v>
      </c>
      <c r="F65" s="47">
        <v>10</v>
      </c>
      <c r="G65" s="233">
        <f t="shared" si="1"/>
        <v>15</v>
      </c>
      <c r="H65" s="193">
        <f t="shared" si="2"/>
        <v>10</v>
      </c>
      <c r="K65" s="244"/>
      <c r="M65" s="60"/>
      <c r="N65" s="60"/>
      <c r="O65" s="60"/>
    </row>
    <row r="66" spans="2:15" s="23" customFormat="1" ht="30.2" customHeight="1" thickBot="1" x14ac:dyDescent="0.3">
      <c r="B66" s="200" t="s">
        <v>218</v>
      </c>
      <c r="C66" s="232" t="s">
        <v>329</v>
      </c>
      <c r="D66" s="230">
        <v>1.5</v>
      </c>
      <c r="E66" s="230">
        <v>1</v>
      </c>
      <c r="F66" s="47">
        <v>10</v>
      </c>
      <c r="G66" s="233">
        <f t="shared" si="1"/>
        <v>15</v>
      </c>
      <c r="H66" s="193">
        <f t="shared" si="2"/>
        <v>10</v>
      </c>
      <c r="K66" s="244"/>
      <c r="M66" s="60"/>
      <c r="N66" s="60"/>
      <c r="O66" s="60"/>
    </row>
    <row r="67" spans="2:15" s="23" customFormat="1" ht="30.2" customHeight="1" thickBot="1" x14ac:dyDescent="0.3">
      <c r="B67" s="200" t="s">
        <v>218</v>
      </c>
      <c r="C67" s="232" t="s">
        <v>330</v>
      </c>
      <c r="D67" s="230">
        <v>1.5</v>
      </c>
      <c r="E67" s="230">
        <v>1</v>
      </c>
      <c r="F67" s="47">
        <v>10</v>
      </c>
      <c r="G67" s="233">
        <f t="shared" si="1"/>
        <v>15</v>
      </c>
      <c r="H67" s="193">
        <f t="shared" si="2"/>
        <v>10</v>
      </c>
      <c r="K67" s="244"/>
      <c r="M67" s="60"/>
      <c r="N67" s="60"/>
      <c r="O67" s="60"/>
    </row>
    <row r="68" spans="2:15" s="23" customFormat="1" ht="30.2" customHeight="1" thickBot="1" x14ac:dyDescent="0.3">
      <c r="B68" s="200" t="s">
        <v>218</v>
      </c>
      <c r="C68" s="232" t="s">
        <v>331</v>
      </c>
      <c r="D68" s="230">
        <v>1.5</v>
      </c>
      <c r="E68" s="230">
        <v>1</v>
      </c>
      <c r="F68" s="47">
        <v>10</v>
      </c>
      <c r="G68" s="233">
        <f t="shared" si="1"/>
        <v>15</v>
      </c>
      <c r="H68" s="193">
        <f t="shared" si="2"/>
        <v>10</v>
      </c>
      <c r="K68" s="244"/>
      <c r="M68" s="60"/>
      <c r="N68" s="60"/>
      <c r="O68" s="60"/>
    </row>
    <row r="69" spans="2:15" s="23" customFormat="1" ht="30.2" customHeight="1" thickBot="1" x14ac:dyDescent="0.3">
      <c r="B69" s="200" t="s">
        <v>218</v>
      </c>
      <c r="C69" s="232" t="s">
        <v>332</v>
      </c>
      <c r="D69" s="230">
        <v>1.5</v>
      </c>
      <c r="E69" s="230">
        <v>1</v>
      </c>
      <c r="F69" s="47">
        <v>10</v>
      </c>
      <c r="G69" s="233">
        <f t="shared" si="1"/>
        <v>15</v>
      </c>
      <c r="H69" s="193">
        <f t="shared" si="2"/>
        <v>10</v>
      </c>
      <c r="K69" s="244"/>
      <c r="M69" s="60"/>
      <c r="N69" s="60"/>
      <c r="O69" s="60"/>
    </row>
    <row r="70" spans="2:15" s="23" customFormat="1" ht="30.2" customHeight="1" thickBot="1" x14ac:dyDescent="0.3">
      <c r="B70" s="200" t="s">
        <v>218</v>
      </c>
      <c r="C70" s="232" t="s">
        <v>333</v>
      </c>
      <c r="D70" s="230">
        <v>1.5</v>
      </c>
      <c r="E70" s="230">
        <v>1</v>
      </c>
      <c r="F70" s="47">
        <v>10</v>
      </c>
      <c r="G70" s="233">
        <f t="shared" ref="G70:G133" si="3">ROUND(D70*F70,2)</f>
        <v>15</v>
      </c>
      <c r="H70" s="193">
        <f t="shared" ref="H70:H133" si="4">ROUND(E70*F70,6)</f>
        <v>10</v>
      </c>
      <c r="K70" s="244"/>
      <c r="M70" s="60"/>
      <c r="N70" s="60"/>
      <c r="O70" s="60"/>
    </row>
    <row r="71" spans="2:15" s="23" customFormat="1" ht="30.2" customHeight="1" thickBot="1" x14ac:dyDescent="0.3">
      <c r="B71" s="200" t="s">
        <v>218</v>
      </c>
      <c r="C71" s="232" t="s">
        <v>334</v>
      </c>
      <c r="D71" s="230">
        <v>1.5</v>
      </c>
      <c r="E71" s="230">
        <v>1</v>
      </c>
      <c r="F71" s="47">
        <v>10</v>
      </c>
      <c r="G71" s="233">
        <f t="shared" si="3"/>
        <v>15</v>
      </c>
      <c r="H71" s="193">
        <f t="shared" si="4"/>
        <v>10</v>
      </c>
      <c r="K71" s="244"/>
      <c r="M71" s="60"/>
      <c r="N71" s="60"/>
      <c r="O71" s="60"/>
    </row>
    <row r="72" spans="2:15" s="23" customFormat="1" ht="30.2" customHeight="1" thickBot="1" x14ac:dyDescent="0.3">
      <c r="B72" s="200" t="s">
        <v>218</v>
      </c>
      <c r="C72" s="232" t="s">
        <v>335</v>
      </c>
      <c r="D72" s="230">
        <v>1.5</v>
      </c>
      <c r="E72" s="230">
        <v>1</v>
      </c>
      <c r="F72" s="47">
        <v>10</v>
      </c>
      <c r="G72" s="233">
        <f t="shared" si="3"/>
        <v>15</v>
      </c>
      <c r="H72" s="193">
        <f t="shared" si="4"/>
        <v>10</v>
      </c>
      <c r="K72" s="244"/>
      <c r="M72" s="60"/>
      <c r="N72" s="60"/>
      <c r="O72" s="60"/>
    </row>
    <row r="73" spans="2:15" s="23" customFormat="1" ht="30.2" customHeight="1" thickBot="1" x14ac:dyDescent="0.3">
      <c r="B73" s="200" t="s">
        <v>218</v>
      </c>
      <c r="C73" s="232" t="s">
        <v>336</v>
      </c>
      <c r="D73" s="230">
        <v>1.5</v>
      </c>
      <c r="E73" s="230">
        <v>1</v>
      </c>
      <c r="F73" s="47">
        <v>10</v>
      </c>
      <c r="G73" s="233">
        <f t="shared" si="3"/>
        <v>15</v>
      </c>
      <c r="H73" s="193">
        <f t="shared" si="4"/>
        <v>10</v>
      </c>
      <c r="K73" s="244"/>
      <c r="M73" s="60"/>
      <c r="N73" s="60"/>
      <c r="O73" s="60"/>
    </row>
    <row r="74" spans="2:15" s="23" customFormat="1" ht="30.2" customHeight="1" thickBot="1" x14ac:dyDescent="0.3">
      <c r="B74" s="200" t="s">
        <v>218</v>
      </c>
      <c r="C74" s="232" t="s">
        <v>337</v>
      </c>
      <c r="D74" s="230">
        <v>1.5</v>
      </c>
      <c r="E74" s="230">
        <v>1</v>
      </c>
      <c r="F74" s="47">
        <v>10</v>
      </c>
      <c r="G74" s="233">
        <f t="shared" si="3"/>
        <v>15</v>
      </c>
      <c r="H74" s="193">
        <f t="shared" si="4"/>
        <v>10</v>
      </c>
      <c r="K74" s="244"/>
      <c r="M74" s="60"/>
      <c r="N74" s="60"/>
      <c r="O74" s="60"/>
    </row>
    <row r="75" spans="2:15" s="23" customFormat="1" ht="30.2" customHeight="1" thickBot="1" x14ac:dyDescent="0.3">
      <c r="B75" s="200" t="s">
        <v>218</v>
      </c>
      <c r="C75" s="232" t="s">
        <v>338</v>
      </c>
      <c r="D75" s="230">
        <v>1.5</v>
      </c>
      <c r="E75" s="230">
        <v>1</v>
      </c>
      <c r="F75" s="47">
        <v>10</v>
      </c>
      <c r="G75" s="233">
        <f t="shared" si="3"/>
        <v>15</v>
      </c>
      <c r="H75" s="193">
        <f t="shared" si="4"/>
        <v>10</v>
      </c>
      <c r="K75" s="244"/>
      <c r="M75" s="60"/>
      <c r="N75" s="60"/>
      <c r="O75" s="60"/>
    </row>
    <row r="76" spans="2:15" s="23" customFormat="1" ht="30.2" customHeight="1" thickBot="1" x14ac:dyDescent="0.3">
      <c r="B76" s="200" t="s">
        <v>218</v>
      </c>
      <c r="C76" s="232" t="s">
        <v>339</v>
      </c>
      <c r="D76" s="230">
        <v>1.5</v>
      </c>
      <c r="E76" s="230">
        <v>1</v>
      </c>
      <c r="F76" s="47">
        <v>10</v>
      </c>
      <c r="G76" s="233">
        <f t="shared" si="3"/>
        <v>15</v>
      </c>
      <c r="H76" s="193">
        <f t="shared" si="4"/>
        <v>10</v>
      </c>
      <c r="K76" s="244"/>
      <c r="M76" s="60"/>
      <c r="N76" s="60"/>
      <c r="O76" s="60"/>
    </row>
    <row r="77" spans="2:15" s="23" customFormat="1" ht="30.2" customHeight="1" thickBot="1" x14ac:dyDescent="0.3">
      <c r="B77" s="200" t="s">
        <v>218</v>
      </c>
      <c r="C77" s="232" t="s">
        <v>340</v>
      </c>
      <c r="D77" s="230">
        <v>1.5</v>
      </c>
      <c r="E77" s="230">
        <v>1</v>
      </c>
      <c r="F77" s="47">
        <v>10</v>
      </c>
      <c r="G77" s="233">
        <f t="shared" si="3"/>
        <v>15</v>
      </c>
      <c r="H77" s="193">
        <f t="shared" si="4"/>
        <v>10</v>
      </c>
      <c r="K77" s="244"/>
      <c r="M77" s="60"/>
      <c r="N77" s="60"/>
      <c r="O77" s="60"/>
    </row>
    <row r="78" spans="2:15" s="23" customFormat="1" ht="30.2" customHeight="1" thickBot="1" x14ac:dyDescent="0.3">
      <c r="B78" s="200" t="s">
        <v>218</v>
      </c>
      <c r="C78" s="232" t="s">
        <v>341</v>
      </c>
      <c r="D78" s="230">
        <v>1.5</v>
      </c>
      <c r="E78" s="230">
        <v>1</v>
      </c>
      <c r="F78" s="47">
        <v>10</v>
      </c>
      <c r="G78" s="233">
        <f t="shared" si="3"/>
        <v>15</v>
      </c>
      <c r="H78" s="193">
        <f t="shared" si="4"/>
        <v>10</v>
      </c>
      <c r="K78" s="244"/>
      <c r="M78" s="60"/>
      <c r="N78" s="60"/>
      <c r="O78" s="60"/>
    </row>
    <row r="79" spans="2:15" s="23" customFormat="1" ht="30.2" customHeight="1" thickBot="1" x14ac:dyDescent="0.3">
      <c r="B79" s="200" t="s">
        <v>218</v>
      </c>
      <c r="C79" s="232" t="s">
        <v>342</v>
      </c>
      <c r="D79" s="230">
        <v>1.5</v>
      </c>
      <c r="E79" s="230">
        <v>1</v>
      </c>
      <c r="F79" s="47">
        <v>10</v>
      </c>
      <c r="G79" s="233">
        <f t="shared" si="3"/>
        <v>15</v>
      </c>
      <c r="H79" s="193">
        <f t="shared" si="4"/>
        <v>10</v>
      </c>
      <c r="K79" s="244"/>
      <c r="M79" s="60"/>
      <c r="N79" s="60"/>
      <c r="O79" s="60"/>
    </row>
    <row r="80" spans="2:15" s="23" customFormat="1" ht="30.2" customHeight="1" thickBot="1" x14ac:dyDescent="0.3">
      <c r="B80" s="200" t="s">
        <v>218</v>
      </c>
      <c r="C80" s="232" t="s">
        <v>343</v>
      </c>
      <c r="D80" s="230">
        <v>1.5</v>
      </c>
      <c r="E80" s="230">
        <v>1</v>
      </c>
      <c r="F80" s="47">
        <v>10</v>
      </c>
      <c r="G80" s="233">
        <f t="shared" si="3"/>
        <v>15</v>
      </c>
      <c r="H80" s="193">
        <f t="shared" si="4"/>
        <v>10</v>
      </c>
      <c r="K80" s="244"/>
      <c r="M80" s="60"/>
      <c r="N80" s="60"/>
      <c r="O80" s="60"/>
    </row>
    <row r="81" spans="2:15" s="23" customFormat="1" ht="30.2" customHeight="1" thickBot="1" x14ac:dyDescent="0.3">
      <c r="B81" s="200" t="s">
        <v>218</v>
      </c>
      <c r="C81" s="232" t="s">
        <v>344</v>
      </c>
      <c r="D81" s="230">
        <v>1.5</v>
      </c>
      <c r="E81" s="230">
        <v>1</v>
      </c>
      <c r="F81" s="47">
        <v>10</v>
      </c>
      <c r="G81" s="233">
        <f t="shared" si="3"/>
        <v>15</v>
      </c>
      <c r="H81" s="193">
        <f t="shared" si="4"/>
        <v>10</v>
      </c>
      <c r="K81" s="244"/>
      <c r="M81" s="60"/>
      <c r="N81" s="60"/>
      <c r="O81" s="60"/>
    </row>
    <row r="82" spans="2:15" s="23" customFormat="1" ht="30.2" customHeight="1" thickBot="1" x14ac:dyDescent="0.3">
      <c r="B82" s="200" t="s">
        <v>218</v>
      </c>
      <c r="C82" s="232" t="s">
        <v>345</v>
      </c>
      <c r="D82" s="230">
        <v>1.5</v>
      </c>
      <c r="E82" s="230">
        <v>1</v>
      </c>
      <c r="F82" s="47">
        <v>10</v>
      </c>
      <c r="G82" s="233">
        <f t="shared" si="3"/>
        <v>15</v>
      </c>
      <c r="H82" s="193">
        <f t="shared" si="4"/>
        <v>10</v>
      </c>
      <c r="K82" s="244"/>
      <c r="M82" s="60"/>
      <c r="N82" s="60"/>
      <c r="O82" s="60"/>
    </row>
    <row r="83" spans="2:15" s="23" customFormat="1" ht="30.2" customHeight="1" thickBot="1" x14ac:dyDescent="0.3">
      <c r="B83" s="200" t="s">
        <v>218</v>
      </c>
      <c r="C83" s="232" t="s">
        <v>346</v>
      </c>
      <c r="D83" s="230">
        <v>1.5</v>
      </c>
      <c r="E83" s="230">
        <v>1</v>
      </c>
      <c r="F83" s="47">
        <v>10</v>
      </c>
      <c r="G83" s="233">
        <f t="shared" si="3"/>
        <v>15</v>
      </c>
      <c r="H83" s="193">
        <f t="shared" si="4"/>
        <v>10</v>
      </c>
      <c r="K83" s="244"/>
      <c r="M83" s="60"/>
      <c r="N83" s="60"/>
      <c r="O83" s="60"/>
    </row>
    <row r="84" spans="2:15" s="23" customFormat="1" ht="30.2" customHeight="1" thickBot="1" x14ac:dyDescent="0.3">
      <c r="B84" s="200" t="s">
        <v>218</v>
      </c>
      <c r="C84" s="232" t="s">
        <v>347</v>
      </c>
      <c r="D84" s="230">
        <v>1.5</v>
      </c>
      <c r="E84" s="230">
        <v>1</v>
      </c>
      <c r="F84" s="47">
        <v>10</v>
      </c>
      <c r="G84" s="233">
        <f t="shared" si="3"/>
        <v>15</v>
      </c>
      <c r="H84" s="193">
        <f t="shared" si="4"/>
        <v>10</v>
      </c>
      <c r="K84" s="244"/>
      <c r="M84" s="60"/>
      <c r="N84" s="60"/>
      <c r="O84" s="60"/>
    </row>
    <row r="85" spans="2:15" s="23" customFormat="1" ht="30.2" customHeight="1" thickBot="1" x14ac:dyDescent="0.3">
      <c r="B85" s="200" t="s">
        <v>218</v>
      </c>
      <c r="C85" s="232" t="s">
        <v>348</v>
      </c>
      <c r="D85" s="230">
        <v>1.5</v>
      </c>
      <c r="E85" s="230">
        <v>1</v>
      </c>
      <c r="F85" s="47">
        <v>10</v>
      </c>
      <c r="G85" s="233">
        <f t="shared" si="3"/>
        <v>15</v>
      </c>
      <c r="H85" s="193">
        <f t="shared" si="4"/>
        <v>10</v>
      </c>
      <c r="K85" s="244"/>
      <c r="M85" s="60"/>
      <c r="N85" s="60"/>
      <c r="O85" s="60"/>
    </row>
    <row r="86" spans="2:15" s="23" customFormat="1" ht="30.2" customHeight="1" thickBot="1" x14ac:dyDescent="0.3">
      <c r="B86" s="200" t="s">
        <v>218</v>
      </c>
      <c r="C86" s="232" t="s">
        <v>349</v>
      </c>
      <c r="D86" s="230">
        <v>1.5</v>
      </c>
      <c r="E86" s="230">
        <v>1</v>
      </c>
      <c r="F86" s="47">
        <v>10</v>
      </c>
      <c r="G86" s="233">
        <f t="shared" si="3"/>
        <v>15</v>
      </c>
      <c r="H86" s="193">
        <f t="shared" si="4"/>
        <v>10</v>
      </c>
      <c r="K86" s="244"/>
      <c r="M86" s="60"/>
      <c r="N86" s="60"/>
      <c r="O86" s="60"/>
    </row>
    <row r="87" spans="2:15" s="23" customFormat="1" ht="30.2" customHeight="1" thickBot="1" x14ac:dyDescent="0.3">
      <c r="B87" s="200" t="s">
        <v>218</v>
      </c>
      <c r="C87" s="232" t="s">
        <v>350</v>
      </c>
      <c r="D87" s="230">
        <v>1.5</v>
      </c>
      <c r="E87" s="230">
        <v>1</v>
      </c>
      <c r="F87" s="47">
        <v>10</v>
      </c>
      <c r="G87" s="233">
        <f t="shared" si="3"/>
        <v>15</v>
      </c>
      <c r="H87" s="193">
        <f t="shared" si="4"/>
        <v>10</v>
      </c>
      <c r="K87" s="244"/>
      <c r="M87" s="60"/>
      <c r="N87" s="60"/>
      <c r="O87" s="60"/>
    </row>
    <row r="88" spans="2:15" s="23" customFormat="1" ht="30.2" customHeight="1" thickBot="1" x14ac:dyDescent="0.3">
      <c r="B88" s="200" t="s">
        <v>218</v>
      </c>
      <c r="C88" s="232" t="s">
        <v>351</v>
      </c>
      <c r="D88" s="230">
        <v>1.5</v>
      </c>
      <c r="E88" s="230">
        <v>1</v>
      </c>
      <c r="F88" s="47">
        <v>10</v>
      </c>
      <c r="G88" s="233">
        <f t="shared" si="3"/>
        <v>15</v>
      </c>
      <c r="H88" s="193">
        <f t="shared" si="4"/>
        <v>10</v>
      </c>
      <c r="K88" s="244"/>
      <c r="M88" s="60"/>
      <c r="N88" s="60"/>
      <c r="O88" s="60"/>
    </row>
    <row r="89" spans="2:15" s="23" customFormat="1" ht="30.2" customHeight="1" thickBot="1" x14ac:dyDescent="0.3">
      <c r="B89" s="200" t="s">
        <v>218</v>
      </c>
      <c r="C89" s="232" t="s">
        <v>352</v>
      </c>
      <c r="D89" s="230">
        <v>1.5</v>
      </c>
      <c r="E89" s="230">
        <v>1</v>
      </c>
      <c r="F89" s="47">
        <v>10</v>
      </c>
      <c r="G89" s="233">
        <f t="shared" si="3"/>
        <v>15</v>
      </c>
      <c r="H89" s="193">
        <f t="shared" si="4"/>
        <v>10</v>
      </c>
      <c r="K89" s="244"/>
      <c r="M89" s="60"/>
      <c r="N89" s="60"/>
      <c r="O89" s="60"/>
    </row>
    <row r="90" spans="2:15" s="23" customFormat="1" ht="30.2" customHeight="1" thickBot="1" x14ac:dyDescent="0.3">
      <c r="B90" s="200" t="s">
        <v>218</v>
      </c>
      <c r="C90" s="232" t="s">
        <v>353</v>
      </c>
      <c r="D90" s="230">
        <v>1.5</v>
      </c>
      <c r="E90" s="230">
        <v>1</v>
      </c>
      <c r="F90" s="47">
        <v>10</v>
      </c>
      <c r="G90" s="233">
        <f t="shared" si="3"/>
        <v>15</v>
      </c>
      <c r="H90" s="193">
        <f t="shared" si="4"/>
        <v>10</v>
      </c>
      <c r="K90" s="244"/>
      <c r="M90" s="60"/>
      <c r="N90" s="60"/>
      <c r="O90" s="60"/>
    </row>
    <row r="91" spans="2:15" s="23" customFormat="1" ht="30.2" customHeight="1" thickBot="1" x14ac:dyDescent="0.3">
      <c r="B91" s="200" t="s">
        <v>218</v>
      </c>
      <c r="C91" s="232" t="s">
        <v>354</v>
      </c>
      <c r="D91" s="230">
        <v>1.5</v>
      </c>
      <c r="E91" s="230">
        <v>1</v>
      </c>
      <c r="F91" s="47">
        <v>10</v>
      </c>
      <c r="G91" s="233">
        <f t="shared" si="3"/>
        <v>15</v>
      </c>
      <c r="H91" s="193">
        <f t="shared" si="4"/>
        <v>10</v>
      </c>
      <c r="K91" s="244"/>
      <c r="M91" s="60"/>
      <c r="N91" s="60"/>
      <c r="O91" s="60"/>
    </row>
    <row r="92" spans="2:15" s="23" customFormat="1" ht="30.2" customHeight="1" thickBot="1" x14ac:dyDescent="0.3">
      <c r="B92" s="200" t="s">
        <v>218</v>
      </c>
      <c r="C92" s="232" t="s">
        <v>355</v>
      </c>
      <c r="D92" s="230">
        <v>1.5</v>
      </c>
      <c r="E92" s="230">
        <v>1</v>
      </c>
      <c r="F92" s="47">
        <v>10</v>
      </c>
      <c r="G92" s="233">
        <f t="shared" si="3"/>
        <v>15</v>
      </c>
      <c r="H92" s="193">
        <f t="shared" si="4"/>
        <v>10</v>
      </c>
      <c r="K92" s="244"/>
      <c r="M92" s="60"/>
      <c r="N92" s="60"/>
      <c r="O92" s="60"/>
    </row>
    <row r="93" spans="2:15" s="23" customFormat="1" ht="30.2" customHeight="1" thickBot="1" x14ac:dyDescent="0.3">
      <c r="B93" s="200" t="s">
        <v>218</v>
      </c>
      <c r="C93" s="232" t="s">
        <v>356</v>
      </c>
      <c r="D93" s="230">
        <v>1.5</v>
      </c>
      <c r="E93" s="230">
        <v>1</v>
      </c>
      <c r="F93" s="47">
        <v>10</v>
      </c>
      <c r="G93" s="233">
        <f t="shared" si="3"/>
        <v>15</v>
      </c>
      <c r="H93" s="193">
        <f t="shared" si="4"/>
        <v>10</v>
      </c>
      <c r="K93" s="244"/>
      <c r="M93" s="60"/>
      <c r="N93" s="60"/>
      <c r="O93" s="60"/>
    </row>
    <row r="94" spans="2:15" s="23" customFormat="1" ht="30.2" customHeight="1" thickBot="1" x14ac:dyDescent="0.3">
      <c r="B94" s="200" t="s">
        <v>218</v>
      </c>
      <c r="C94" s="232" t="s">
        <v>357</v>
      </c>
      <c r="D94" s="230">
        <v>1.5</v>
      </c>
      <c r="E94" s="230">
        <v>1</v>
      </c>
      <c r="F94" s="47">
        <v>10</v>
      </c>
      <c r="G94" s="233">
        <f t="shared" si="3"/>
        <v>15</v>
      </c>
      <c r="H94" s="193">
        <f t="shared" si="4"/>
        <v>10</v>
      </c>
      <c r="K94" s="244"/>
      <c r="M94" s="60"/>
      <c r="N94" s="60"/>
      <c r="O94" s="60"/>
    </row>
    <row r="95" spans="2:15" s="23" customFormat="1" ht="30.2" customHeight="1" thickBot="1" x14ac:dyDescent="0.3">
      <c r="B95" s="200" t="s">
        <v>218</v>
      </c>
      <c r="C95" s="232" t="s">
        <v>358</v>
      </c>
      <c r="D95" s="230">
        <v>1.5</v>
      </c>
      <c r="E95" s="230">
        <v>1</v>
      </c>
      <c r="F95" s="47">
        <v>10</v>
      </c>
      <c r="G95" s="233">
        <f t="shared" si="3"/>
        <v>15</v>
      </c>
      <c r="H95" s="193">
        <f t="shared" si="4"/>
        <v>10</v>
      </c>
      <c r="K95" s="244"/>
      <c r="M95" s="60"/>
      <c r="N95" s="60"/>
      <c r="O95" s="60"/>
    </row>
    <row r="96" spans="2:15" s="23" customFormat="1" ht="30.2" customHeight="1" thickBot="1" x14ac:dyDescent="0.3">
      <c r="B96" s="200" t="s">
        <v>218</v>
      </c>
      <c r="C96" s="232" t="s">
        <v>359</v>
      </c>
      <c r="D96" s="230">
        <v>1.5</v>
      </c>
      <c r="E96" s="230">
        <v>1</v>
      </c>
      <c r="F96" s="47">
        <v>10</v>
      </c>
      <c r="G96" s="233">
        <f t="shared" si="3"/>
        <v>15</v>
      </c>
      <c r="H96" s="193">
        <f t="shared" si="4"/>
        <v>10</v>
      </c>
      <c r="K96" s="244"/>
      <c r="M96" s="60"/>
      <c r="N96" s="60"/>
      <c r="O96" s="60"/>
    </row>
    <row r="97" spans="2:15" s="23" customFormat="1" ht="30.2" customHeight="1" thickBot="1" x14ac:dyDescent="0.3">
      <c r="B97" s="200" t="s">
        <v>218</v>
      </c>
      <c r="C97" s="232" t="s">
        <v>360</v>
      </c>
      <c r="D97" s="230">
        <v>1.5</v>
      </c>
      <c r="E97" s="230">
        <v>1</v>
      </c>
      <c r="F97" s="47">
        <v>10</v>
      </c>
      <c r="G97" s="233">
        <f t="shared" si="3"/>
        <v>15</v>
      </c>
      <c r="H97" s="193">
        <f t="shared" si="4"/>
        <v>10</v>
      </c>
      <c r="K97" s="244"/>
      <c r="M97" s="60"/>
      <c r="N97" s="60"/>
      <c r="O97" s="60"/>
    </row>
    <row r="98" spans="2:15" s="23" customFormat="1" ht="30.2" customHeight="1" thickBot="1" x14ac:dyDescent="0.3">
      <c r="B98" s="200" t="s">
        <v>218</v>
      </c>
      <c r="C98" s="232" t="s">
        <v>361</v>
      </c>
      <c r="D98" s="230">
        <v>1.5</v>
      </c>
      <c r="E98" s="230">
        <v>1</v>
      </c>
      <c r="F98" s="47">
        <v>10</v>
      </c>
      <c r="G98" s="233">
        <f t="shared" si="3"/>
        <v>15</v>
      </c>
      <c r="H98" s="193">
        <f t="shared" si="4"/>
        <v>10</v>
      </c>
      <c r="K98" s="244"/>
      <c r="M98" s="60"/>
      <c r="N98" s="60"/>
      <c r="O98" s="60"/>
    </row>
    <row r="99" spans="2:15" s="23" customFormat="1" ht="30.2" customHeight="1" thickBot="1" x14ac:dyDescent="0.3">
      <c r="B99" s="200" t="s">
        <v>218</v>
      </c>
      <c r="C99" s="232" t="s">
        <v>362</v>
      </c>
      <c r="D99" s="230">
        <v>1.5</v>
      </c>
      <c r="E99" s="230">
        <v>1</v>
      </c>
      <c r="F99" s="47">
        <v>10</v>
      </c>
      <c r="G99" s="233">
        <f t="shared" si="3"/>
        <v>15</v>
      </c>
      <c r="H99" s="193">
        <f t="shared" si="4"/>
        <v>10</v>
      </c>
      <c r="K99" s="244"/>
      <c r="M99" s="60"/>
      <c r="N99" s="60"/>
      <c r="O99" s="60"/>
    </row>
    <row r="100" spans="2:15" s="23" customFormat="1" ht="30.2" customHeight="1" thickBot="1" x14ac:dyDescent="0.3">
      <c r="B100" s="200" t="s">
        <v>218</v>
      </c>
      <c r="C100" s="232" t="s">
        <v>363</v>
      </c>
      <c r="D100" s="230">
        <v>1.5</v>
      </c>
      <c r="E100" s="230">
        <v>1</v>
      </c>
      <c r="F100" s="47">
        <v>10</v>
      </c>
      <c r="G100" s="233">
        <f t="shared" si="3"/>
        <v>15</v>
      </c>
      <c r="H100" s="193">
        <f t="shared" si="4"/>
        <v>10</v>
      </c>
      <c r="K100" s="244"/>
      <c r="M100" s="60"/>
      <c r="N100" s="60"/>
      <c r="O100" s="60"/>
    </row>
    <row r="101" spans="2:15" s="23" customFormat="1" ht="30.2" customHeight="1" thickBot="1" x14ac:dyDescent="0.3">
      <c r="B101" s="200" t="s">
        <v>218</v>
      </c>
      <c r="C101" s="232" t="s">
        <v>364</v>
      </c>
      <c r="D101" s="230">
        <v>1.5</v>
      </c>
      <c r="E101" s="230">
        <v>1</v>
      </c>
      <c r="F101" s="47">
        <v>10</v>
      </c>
      <c r="G101" s="233">
        <f t="shared" si="3"/>
        <v>15</v>
      </c>
      <c r="H101" s="193">
        <f t="shared" si="4"/>
        <v>10</v>
      </c>
      <c r="K101" s="244"/>
      <c r="M101" s="60"/>
      <c r="N101" s="60"/>
      <c r="O101" s="60"/>
    </row>
    <row r="102" spans="2:15" s="23" customFormat="1" ht="30.2" customHeight="1" thickBot="1" x14ac:dyDescent="0.3">
      <c r="B102" s="200" t="s">
        <v>218</v>
      </c>
      <c r="C102" s="232" t="s">
        <v>365</v>
      </c>
      <c r="D102" s="230">
        <v>1.5</v>
      </c>
      <c r="E102" s="230">
        <v>1</v>
      </c>
      <c r="F102" s="47">
        <v>10</v>
      </c>
      <c r="G102" s="233">
        <f t="shared" si="3"/>
        <v>15</v>
      </c>
      <c r="H102" s="193">
        <f t="shared" si="4"/>
        <v>10</v>
      </c>
      <c r="K102" s="244"/>
      <c r="M102" s="60"/>
      <c r="N102" s="60"/>
      <c r="O102" s="60"/>
    </row>
    <row r="103" spans="2:15" s="23" customFormat="1" ht="30.2" customHeight="1" thickBot="1" x14ac:dyDescent="0.3">
      <c r="B103" s="200" t="s">
        <v>218</v>
      </c>
      <c r="C103" s="232" t="s">
        <v>366</v>
      </c>
      <c r="D103" s="230">
        <v>1.5</v>
      </c>
      <c r="E103" s="230">
        <v>1</v>
      </c>
      <c r="F103" s="47">
        <v>10</v>
      </c>
      <c r="G103" s="233">
        <f t="shared" si="3"/>
        <v>15</v>
      </c>
      <c r="H103" s="193">
        <f t="shared" si="4"/>
        <v>10</v>
      </c>
      <c r="K103" s="244"/>
      <c r="M103" s="60"/>
      <c r="N103" s="60"/>
      <c r="O103" s="60"/>
    </row>
    <row r="104" spans="2:15" s="23" customFormat="1" ht="30.2" customHeight="1" thickBot="1" x14ac:dyDescent="0.3">
      <c r="B104" s="200" t="s">
        <v>218</v>
      </c>
      <c r="C104" s="232" t="s">
        <v>367</v>
      </c>
      <c r="D104" s="230">
        <v>1.5</v>
      </c>
      <c r="E104" s="230">
        <v>1</v>
      </c>
      <c r="F104" s="47">
        <v>10</v>
      </c>
      <c r="G104" s="233">
        <f t="shared" si="3"/>
        <v>15</v>
      </c>
      <c r="H104" s="193">
        <f t="shared" si="4"/>
        <v>10</v>
      </c>
      <c r="K104" s="244"/>
      <c r="M104" s="60"/>
      <c r="N104" s="60"/>
      <c r="O104" s="60"/>
    </row>
    <row r="105" spans="2:15" s="23" customFormat="1" ht="30.2" customHeight="1" thickBot="1" x14ac:dyDescent="0.3">
      <c r="B105" s="200" t="s">
        <v>218</v>
      </c>
      <c r="C105" s="232" t="s">
        <v>368</v>
      </c>
      <c r="D105" s="230">
        <v>1.5</v>
      </c>
      <c r="E105" s="230">
        <v>1</v>
      </c>
      <c r="F105" s="47">
        <v>10</v>
      </c>
      <c r="G105" s="233">
        <f t="shared" si="3"/>
        <v>15</v>
      </c>
      <c r="H105" s="193">
        <f t="shared" si="4"/>
        <v>10</v>
      </c>
      <c r="K105" s="244"/>
      <c r="M105" s="60"/>
      <c r="N105" s="60"/>
      <c r="O105" s="60"/>
    </row>
    <row r="106" spans="2:15" s="23" customFormat="1" ht="30.2" customHeight="1" thickBot="1" x14ac:dyDescent="0.3">
      <c r="B106" s="200" t="s">
        <v>218</v>
      </c>
      <c r="C106" s="232" t="s">
        <v>369</v>
      </c>
      <c r="D106" s="230">
        <v>1.5</v>
      </c>
      <c r="E106" s="230">
        <v>1</v>
      </c>
      <c r="F106" s="47">
        <v>10</v>
      </c>
      <c r="G106" s="233">
        <f t="shared" si="3"/>
        <v>15</v>
      </c>
      <c r="H106" s="193">
        <f t="shared" si="4"/>
        <v>10</v>
      </c>
      <c r="K106" s="244"/>
      <c r="M106" s="60"/>
      <c r="N106" s="60"/>
      <c r="O106" s="60"/>
    </row>
    <row r="107" spans="2:15" s="23" customFormat="1" ht="30.2" customHeight="1" thickBot="1" x14ac:dyDescent="0.3">
      <c r="B107" s="200" t="s">
        <v>218</v>
      </c>
      <c r="C107" s="232" t="s">
        <v>370</v>
      </c>
      <c r="D107" s="230">
        <v>1.5</v>
      </c>
      <c r="E107" s="230">
        <v>1</v>
      </c>
      <c r="F107" s="47">
        <v>10</v>
      </c>
      <c r="G107" s="233">
        <f t="shared" si="3"/>
        <v>15</v>
      </c>
      <c r="H107" s="193">
        <f t="shared" si="4"/>
        <v>10</v>
      </c>
      <c r="K107" s="244"/>
      <c r="M107" s="60"/>
      <c r="N107" s="60"/>
      <c r="O107" s="60"/>
    </row>
    <row r="108" spans="2:15" s="23" customFormat="1" ht="30.2" customHeight="1" thickBot="1" x14ac:dyDescent="0.3">
      <c r="B108" s="200" t="s">
        <v>218</v>
      </c>
      <c r="C108" s="232" t="s">
        <v>371</v>
      </c>
      <c r="D108" s="230">
        <v>1.5</v>
      </c>
      <c r="E108" s="230">
        <v>1</v>
      </c>
      <c r="F108" s="47">
        <v>10</v>
      </c>
      <c r="G108" s="233">
        <f t="shared" si="3"/>
        <v>15</v>
      </c>
      <c r="H108" s="193">
        <f t="shared" si="4"/>
        <v>10</v>
      </c>
      <c r="K108" s="244"/>
      <c r="M108" s="60"/>
      <c r="N108" s="60"/>
      <c r="O108" s="60"/>
    </row>
    <row r="109" spans="2:15" s="23" customFormat="1" ht="30.2" customHeight="1" thickBot="1" x14ac:dyDescent="0.3">
      <c r="B109" s="200" t="s">
        <v>218</v>
      </c>
      <c r="C109" s="232" t="s">
        <v>372</v>
      </c>
      <c r="D109" s="230">
        <v>1.5</v>
      </c>
      <c r="E109" s="230">
        <v>1</v>
      </c>
      <c r="F109" s="47">
        <v>10</v>
      </c>
      <c r="G109" s="233">
        <f t="shared" si="3"/>
        <v>15</v>
      </c>
      <c r="H109" s="193">
        <f t="shared" si="4"/>
        <v>10</v>
      </c>
      <c r="K109" s="244"/>
      <c r="M109" s="60"/>
      <c r="N109" s="60"/>
      <c r="O109" s="60"/>
    </row>
    <row r="110" spans="2:15" s="23" customFormat="1" ht="30.2" customHeight="1" thickBot="1" x14ac:dyDescent="0.3">
      <c r="B110" s="200" t="s">
        <v>218</v>
      </c>
      <c r="C110" s="232" t="s">
        <v>373</v>
      </c>
      <c r="D110" s="230">
        <v>1.5</v>
      </c>
      <c r="E110" s="230">
        <v>1</v>
      </c>
      <c r="F110" s="47">
        <v>10</v>
      </c>
      <c r="G110" s="233">
        <f t="shared" si="3"/>
        <v>15</v>
      </c>
      <c r="H110" s="193">
        <f t="shared" si="4"/>
        <v>10</v>
      </c>
      <c r="K110" s="244"/>
      <c r="M110" s="60"/>
      <c r="N110" s="60"/>
      <c r="O110" s="60"/>
    </row>
    <row r="111" spans="2:15" s="23" customFormat="1" ht="30.2" customHeight="1" thickBot="1" x14ac:dyDescent="0.3">
      <c r="B111" s="200" t="s">
        <v>218</v>
      </c>
      <c r="C111" s="232" t="s">
        <v>374</v>
      </c>
      <c r="D111" s="230">
        <v>1.5</v>
      </c>
      <c r="E111" s="230">
        <v>1</v>
      </c>
      <c r="F111" s="47">
        <v>10</v>
      </c>
      <c r="G111" s="233">
        <f t="shared" si="3"/>
        <v>15</v>
      </c>
      <c r="H111" s="193">
        <f t="shared" si="4"/>
        <v>10</v>
      </c>
      <c r="K111" s="244"/>
      <c r="M111" s="60"/>
      <c r="N111" s="60"/>
      <c r="O111" s="60"/>
    </row>
    <row r="112" spans="2:15" s="23" customFormat="1" ht="30.2" customHeight="1" thickBot="1" x14ac:dyDescent="0.3">
      <c r="B112" s="200" t="s">
        <v>218</v>
      </c>
      <c r="C112" s="232" t="s">
        <v>375</v>
      </c>
      <c r="D112" s="230">
        <v>1.5</v>
      </c>
      <c r="E112" s="230">
        <v>1</v>
      </c>
      <c r="F112" s="47">
        <v>10</v>
      </c>
      <c r="G112" s="233">
        <f t="shared" si="3"/>
        <v>15</v>
      </c>
      <c r="H112" s="193">
        <f t="shared" si="4"/>
        <v>10</v>
      </c>
      <c r="K112" s="244"/>
      <c r="M112" s="60"/>
      <c r="N112" s="60"/>
      <c r="O112" s="60"/>
    </row>
    <row r="113" spans="2:15" s="23" customFormat="1" ht="30.2" customHeight="1" thickBot="1" x14ac:dyDescent="0.3">
      <c r="B113" s="200" t="s">
        <v>218</v>
      </c>
      <c r="C113" s="232" t="s">
        <v>376</v>
      </c>
      <c r="D113" s="230">
        <v>1.5</v>
      </c>
      <c r="E113" s="230">
        <v>1</v>
      </c>
      <c r="F113" s="47">
        <v>10</v>
      </c>
      <c r="G113" s="233">
        <f t="shared" si="3"/>
        <v>15</v>
      </c>
      <c r="H113" s="193">
        <f t="shared" si="4"/>
        <v>10</v>
      </c>
      <c r="K113" s="244"/>
      <c r="M113" s="60"/>
      <c r="N113" s="60"/>
      <c r="O113" s="60"/>
    </row>
    <row r="114" spans="2:15" s="23" customFormat="1" ht="30.2" customHeight="1" thickBot="1" x14ac:dyDescent="0.3">
      <c r="B114" s="200" t="s">
        <v>218</v>
      </c>
      <c r="C114" s="232" t="s">
        <v>377</v>
      </c>
      <c r="D114" s="230">
        <v>1.5</v>
      </c>
      <c r="E114" s="230">
        <v>1</v>
      </c>
      <c r="F114" s="47">
        <v>10</v>
      </c>
      <c r="G114" s="233">
        <f t="shared" si="3"/>
        <v>15</v>
      </c>
      <c r="H114" s="193">
        <f t="shared" si="4"/>
        <v>10</v>
      </c>
      <c r="K114" s="244"/>
      <c r="M114" s="60"/>
      <c r="N114" s="60"/>
      <c r="O114" s="60"/>
    </row>
    <row r="115" spans="2:15" s="23" customFormat="1" ht="30.2" customHeight="1" thickBot="1" x14ac:dyDescent="0.3">
      <c r="B115" s="200" t="s">
        <v>218</v>
      </c>
      <c r="C115" s="232" t="s">
        <v>378</v>
      </c>
      <c r="D115" s="230">
        <v>1.5</v>
      </c>
      <c r="E115" s="230">
        <v>1</v>
      </c>
      <c r="F115" s="47">
        <v>10</v>
      </c>
      <c r="G115" s="233">
        <f t="shared" si="3"/>
        <v>15</v>
      </c>
      <c r="H115" s="193">
        <f t="shared" si="4"/>
        <v>10</v>
      </c>
      <c r="K115" s="244"/>
      <c r="M115" s="60"/>
      <c r="N115" s="60"/>
      <c r="O115" s="60"/>
    </row>
    <row r="116" spans="2:15" s="23" customFormat="1" ht="30.2" customHeight="1" thickBot="1" x14ac:dyDescent="0.3">
      <c r="B116" s="200" t="s">
        <v>218</v>
      </c>
      <c r="C116" s="232" t="s">
        <v>379</v>
      </c>
      <c r="D116" s="230">
        <v>1.5</v>
      </c>
      <c r="E116" s="230">
        <v>1</v>
      </c>
      <c r="F116" s="47">
        <v>10</v>
      </c>
      <c r="G116" s="233">
        <f t="shared" si="3"/>
        <v>15</v>
      </c>
      <c r="H116" s="193">
        <f t="shared" si="4"/>
        <v>10</v>
      </c>
      <c r="K116" s="244"/>
      <c r="M116" s="60"/>
      <c r="N116" s="60"/>
      <c r="O116" s="60"/>
    </row>
    <row r="117" spans="2:15" s="23" customFormat="1" ht="30.2" customHeight="1" thickBot="1" x14ac:dyDescent="0.3">
      <c r="B117" s="200" t="s">
        <v>218</v>
      </c>
      <c r="C117" s="232" t="s">
        <v>380</v>
      </c>
      <c r="D117" s="230">
        <v>1.5</v>
      </c>
      <c r="E117" s="230">
        <v>1</v>
      </c>
      <c r="F117" s="47">
        <v>10</v>
      </c>
      <c r="G117" s="233">
        <f t="shared" si="3"/>
        <v>15</v>
      </c>
      <c r="H117" s="193">
        <f t="shared" si="4"/>
        <v>10</v>
      </c>
      <c r="K117" s="244"/>
      <c r="M117" s="60"/>
      <c r="N117" s="60"/>
      <c r="O117" s="60"/>
    </row>
    <row r="118" spans="2:15" s="23" customFormat="1" ht="30.2" customHeight="1" thickBot="1" x14ac:dyDescent="0.3">
      <c r="B118" s="200" t="s">
        <v>218</v>
      </c>
      <c r="C118" s="232" t="s">
        <v>381</v>
      </c>
      <c r="D118" s="230">
        <v>1.5</v>
      </c>
      <c r="E118" s="230">
        <v>1</v>
      </c>
      <c r="F118" s="47">
        <v>10</v>
      </c>
      <c r="G118" s="233">
        <f t="shared" si="3"/>
        <v>15</v>
      </c>
      <c r="H118" s="193">
        <f t="shared" si="4"/>
        <v>10</v>
      </c>
      <c r="K118" s="244"/>
      <c r="M118" s="60"/>
      <c r="N118" s="60"/>
      <c r="O118" s="60"/>
    </row>
    <row r="119" spans="2:15" s="23" customFormat="1" ht="30.2" customHeight="1" thickBot="1" x14ac:dyDescent="0.3">
      <c r="B119" s="200" t="s">
        <v>218</v>
      </c>
      <c r="C119" s="232" t="s">
        <v>382</v>
      </c>
      <c r="D119" s="230">
        <v>1.5</v>
      </c>
      <c r="E119" s="230">
        <v>1</v>
      </c>
      <c r="F119" s="47">
        <v>10</v>
      </c>
      <c r="G119" s="233">
        <f t="shared" si="3"/>
        <v>15</v>
      </c>
      <c r="H119" s="193">
        <f t="shared" si="4"/>
        <v>10</v>
      </c>
      <c r="K119" s="244"/>
      <c r="M119" s="60"/>
      <c r="N119" s="60"/>
      <c r="O119" s="60"/>
    </row>
    <row r="120" spans="2:15" s="23" customFormat="1" ht="30.2" customHeight="1" thickBot="1" x14ac:dyDescent="0.3">
      <c r="B120" s="200" t="s">
        <v>218</v>
      </c>
      <c r="C120" s="232" t="s">
        <v>383</v>
      </c>
      <c r="D120" s="230">
        <v>1.5</v>
      </c>
      <c r="E120" s="230">
        <v>1</v>
      </c>
      <c r="F120" s="47">
        <v>10</v>
      </c>
      <c r="G120" s="233">
        <f t="shared" si="3"/>
        <v>15</v>
      </c>
      <c r="H120" s="193">
        <f t="shared" si="4"/>
        <v>10</v>
      </c>
      <c r="K120" s="244"/>
      <c r="M120" s="60"/>
      <c r="N120" s="60"/>
      <c r="O120" s="60"/>
    </row>
    <row r="121" spans="2:15" s="23" customFormat="1" ht="30.2" customHeight="1" thickBot="1" x14ac:dyDescent="0.3">
      <c r="B121" s="200" t="s">
        <v>218</v>
      </c>
      <c r="C121" s="232" t="s">
        <v>384</v>
      </c>
      <c r="D121" s="230">
        <v>1.5</v>
      </c>
      <c r="E121" s="230">
        <v>1</v>
      </c>
      <c r="F121" s="47">
        <v>10</v>
      </c>
      <c r="G121" s="233">
        <f t="shared" si="3"/>
        <v>15</v>
      </c>
      <c r="H121" s="193">
        <f t="shared" si="4"/>
        <v>10</v>
      </c>
      <c r="K121" s="244"/>
      <c r="M121" s="60"/>
      <c r="N121" s="60"/>
      <c r="O121" s="60"/>
    </row>
    <row r="122" spans="2:15" s="23" customFormat="1" ht="30.2" customHeight="1" thickBot="1" x14ac:dyDescent="0.3">
      <c r="B122" s="200" t="s">
        <v>218</v>
      </c>
      <c r="C122" s="232" t="s">
        <v>385</v>
      </c>
      <c r="D122" s="230">
        <v>1.5</v>
      </c>
      <c r="E122" s="230">
        <v>1</v>
      </c>
      <c r="F122" s="47">
        <v>10</v>
      </c>
      <c r="G122" s="233">
        <f t="shared" si="3"/>
        <v>15</v>
      </c>
      <c r="H122" s="193">
        <f t="shared" si="4"/>
        <v>10</v>
      </c>
      <c r="K122" s="244"/>
      <c r="M122" s="60"/>
      <c r="N122" s="60"/>
      <c r="O122" s="60"/>
    </row>
    <row r="123" spans="2:15" s="23" customFormat="1" ht="30.2" customHeight="1" thickBot="1" x14ac:dyDescent="0.3">
      <c r="B123" s="200" t="s">
        <v>218</v>
      </c>
      <c r="C123" s="232" t="s">
        <v>386</v>
      </c>
      <c r="D123" s="230">
        <v>1.5</v>
      </c>
      <c r="E123" s="230">
        <v>1</v>
      </c>
      <c r="F123" s="47">
        <v>10</v>
      </c>
      <c r="G123" s="233">
        <f t="shared" si="3"/>
        <v>15</v>
      </c>
      <c r="H123" s="193">
        <f t="shared" si="4"/>
        <v>10</v>
      </c>
      <c r="K123" s="244"/>
      <c r="M123" s="60"/>
      <c r="N123" s="60"/>
      <c r="O123" s="60"/>
    </row>
    <row r="124" spans="2:15" s="23" customFormat="1" ht="30.2" customHeight="1" thickBot="1" x14ac:dyDescent="0.3">
      <c r="B124" s="200" t="s">
        <v>218</v>
      </c>
      <c r="C124" s="232" t="s">
        <v>387</v>
      </c>
      <c r="D124" s="230">
        <v>1.5</v>
      </c>
      <c r="E124" s="230">
        <v>1</v>
      </c>
      <c r="F124" s="47">
        <v>10</v>
      </c>
      <c r="G124" s="233">
        <f t="shared" si="3"/>
        <v>15</v>
      </c>
      <c r="H124" s="193">
        <f t="shared" si="4"/>
        <v>10</v>
      </c>
      <c r="K124" s="244"/>
      <c r="M124" s="60"/>
      <c r="N124" s="60"/>
      <c r="O124" s="60"/>
    </row>
    <row r="125" spans="2:15" s="23" customFormat="1" ht="30.2" customHeight="1" thickBot="1" x14ac:dyDescent="0.3">
      <c r="B125" s="200" t="s">
        <v>218</v>
      </c>
      <c r="C125" s="232" t="s">
        <v>388</v>
      </c>
      <c r="D125" s="230">
        <v>1.5</v>
      </c>
      <c r="E125" s="230">
        <v>1</v>
      </c>
      <c r="F125" s="47">
        <v>10</v>
      </c>
      <c r="G125" s="233">
        <f t="shared" si="3"/>
        <v>15</v>
      </c>
      <c r="H125" s="193">
        <f t="shared" si="4"/>
        <v>10</v>
      </c>
      <c r="K125" s="244"/>
      <c r="M125" s="60"/>
      <c r="N125" s="60"/>
      <c r="O125" s="60"/>
    </row>
    <row r="126" spans="2:15" s="23" customFormat="1" ht="30.2" customHeight="1" thickBot="1" x14ac:dyDescent="0.3">
      <c r="B126" s="200" t="s">
        <v>218</v>
      </c>
      <c r="C126" s="232" t="s">
        <v>389</v>
      </c>
      <c r="D126" s="230">
        <v>1.5</v>
      </c>
      <c r="E126" s="230">
        <v>1</v>
      </c>
      <c r="F126" s="47">
        <v>10</v>
      </c>
      <c r="G126" s="233">
        <f t="shared" si="3"/>
        <v>15</v>
      </c>
      <c r="H126" s="193">
        <f t="shared" si="4"/>
        <v>10</v>
      </c>
      <c r="K126" s="244"/>
      <c r="M126" s="60"/>
      <c r="N126" s="60"/>
      <c r="O126" s="60"/>
    </row>
    <row r="127" spans="2:15" s="23" customFormat="1" ht="30.2" customHeight="1" thickBot="1" x14ac:dyDescent="0.3">
      <c r="B127" s="200" t="s">
        <v>218</v>
      </c>
      <c r="C127" s="232" t="s">
        <v>390</v>
      </c>
      <c r="D127" s="230">
        <v>1.5</v>
      </c>
      <c r="E127" s="230">
        <v>1</v>
      </c>
      <c r="F127" s="47">
        <v>10</v>
      </c>
      <c r="G127" s="233">
        <f t="shared" si="3"/>
        <v>15</v>
      </c>
      <c r="H127" s="193">
        <f t="shared" si="4"/>
        <v>10</v>
      </c>
      <c r="K127" s="244"/>
      <c r="M127" s="60"/>
      <c r="N127" s="60"/>
      <c r="O127" s="60"/>
    </row>
    <row r="128" spans="2:15" s="23" customFormat="1" ht="30.2" customHeight="1" thickBot="1" x14ac:dyDescent="0.3">
      <c r="B128" s="200" t="s">
        <v>218</v>
      </c>
      <c r="C128" s="232" t="s">
        <v>391</v>
      </c>
      <c r="D128" s="230">
        <v>1.5</v>
      </c>
      <c r="E128" s="230">
        <v>1</v>
      </c>
      <c r="F128" s="47">
        <v>10</v>
      </c>
      <c r="G128" s="233">
        <f t="shared" si="3"/>
        <v>15</v>
      </c>
      <c r="H128" s="193">
        <f t="shared" si="4"/>
        <v>10</v>
      </c>
      <c r="K128" s="244"/>
      <c r="M128" s="60"/>
      <c r="N128" s="60"/>
      <c r="O128" s="60"/>
    </row>
    <row r="129" spans="2:15" s="23" customFormat="1" ht="30.2" customHeight="1" thickBot="1" x14ac:dyDescent="0.3">
      <c r="B129" s="200" t="s">
        <v>218</v>
      </c>
      <c r="C129" s="232" t="s">
        <v>392</v>
      </c>
      <c r="D129" s="230">
        <v>1.5</v>
      </c>
      <c r="E129" s="230">
        <v>1</v>
      </c>
      <c r="F129" s="47">
        <v>10</v>
      </c>
      <c r="G129" s="233">
        <f t="shared" si="3"/>
        <v>15</v>
      </c>
      <c r="H129" s="193">
        <f t="shared" si="4"/>
        <v>10</v>
      </c>
      <c r="K129" s="244"/>
      <c r="M129" s="60"/>
      <c r="N129" s="60"/>
      <c r="O129" s="60"/>
    </row>
    <row r="130" spans="2:15" s="23" customFormat="1" ht="30.2" customHeight="1" thickBot="1" x14ac:dyDescent="0.3">
      <c r="B130" s="200" t="s">
        <v>218</v>
      </c>
      <c r="C130" s="232" t="s">
        <v>393</v>
      </c>
      <c r="D130" s="230">
        <v>1.5</v>
      </c>
      <c r="E130" s="230">
        <v>1</v>
      </c>
      <c r="F130" s="47">
        <v>10</v>
      </c>
      <c r="G130" s="233">
        <f t="shared" si="3"/>
        <v>15</v>
      </c>
      <c r="H130" s="193">
        <f t="shared" si="4"/>
        <v>10</v>
      </c>
      <c r="K130" s="244"/>
      <c r="M130" s="60"/>
      <c r="N130" s="60"/>
      <c r="O130" s="60"/>
    </row>
    <row r="131" spans="2:15" s="23" customFormat="1" ht="30.2" customHeight="1" thickBot="1" x14ac:dyDescent="0.3">
      <c r="B131" s="200" t="s">
        <v>218</v>
      </c>
      <c r="C131" s="232" t="s">
        <v>394</v>
      </c>
      <c r="D131" s="230">
        <v>1.5</v>
      </c>
      <c r="E131" s="230">
        <v>1</v>
      </c>
      <c r="F131" s="47">
        <v>10</v>
      </c>
      <c r="G131" s="233">
        <f t="shared" si="3"/>
        <v>15</v>
      </c>
      <c r="H131" s="193">
        <f t="shared" si="4"/>
        <v>10</v>
      </c>
      <c r="K131" s="244"/>
      <c r="M131" s="60"/>
      <c r="N131" s="60"/>
      <c r="O131" s="60"/>
    </row>
    <row r="132" spans="2:15" s="23" customFormat="1" ht="30.2" customHeight="1" thickBot="1" x14ac:dyDescent="0.3">
      <c r="B132" s="200" t="s">
        <v>218</v>
      </c>
      <c r="C132" s="232" t="s">
        <v>395</v>
      </c>
      <c r="D132" s="230">
        <v>1.5</v>
      </c>
      <c r="E132" s="230">
        <v>1</v>
      </c>
      <c r="F132" s="47">
        <v>10</v>
      </c>
      <c r="G132" s="233">
        <f t="shared" si="3"/>
        <v>15</v>
      </c>
      <c r="H132" s="193">
        <f t="shared" si="4"/>
        <v>10</v>
      </c>
      <c r="K132" s="244"/>
      <c r="M132" s="60"/>
      <c r="N132" s="60"/>
      <c r="O132" s="60"/>
    </row>
    <row r="133" spans="2:15" s="23" customFormat="1" ht="30.2" customHeight="1" thickBot="1" x14ac:dyDescent="0.3">
      <c r="B133" s="200" t="s">
        <v>218</v>
      </c>
      <c r="C133" s="232" t="s">
        <v>396</v>
      </c>
      <c r="D133" s="230">
        <v>1.5</v>
      </c>
      <c r="E133" s="230">
        <v>1</v>
      </c>
      <c r="F133" s="47">
        <v>10</v>
      </c>
      <c r="G133" s="233">
        <f t="shared" si="3"/>
        <v>15</v>
      </c>
      <c r="H133" s="193">
        <f t="shared" si="4"/>
        <v>10</v>
      </c>
      <c r="K133" s="244"/>
      <c r="M133" s="60"/>
      <c r="N133" s="60"/>
      <c r="O133" s="60"/>
    </row>
    <row r="134" spans="2:15" s="23" customFormat="1" ht="30.2" customHeight="1" thickBot="1" x14ac:dyDescent="0.3">
      <c r="B134" s="200" t="s">
        <v>218</v>
      </c>
      <c r="C134" s="232" t="s">
        <v>397</v>
      </c>
      <c r="D134" s="230">
        <v>1.5</v>
      </c>
      <c r="E134" s="230">
        <v>1</v>
      </c>
      <c r="F134" s="47">
        <v>10</v>
      </c>
      <c r="G134" s="233">
        <f t="shared" ref="G134:G197" si="5">ROUND(D134*F134,2)</f>
        <v>15</v>
      </c>
      <c r="H134" s="193">
        <f t="shared" ref="H134:H197" si="6">ROUND(E134*F134,6)</f>
        <v>10</v>
      </c>
      <c r="K134" s="244"/>
      <c r="M134" s="60"/>
      <c r="N134" s="60"/>
      <c r="O134" s="60"/>
    </row>
    <row r="135" spans="2:15" s="23" customFormat="1" ht="30.2" customHeight="1" thickBot="1" x14ac:dyDescent="0.3">
      <c r="B135" s="200" t="s">
        <v>218</v>
      </c>
      <c r="C135" s="232" t="s">
        <v>398</v>
      </c>
      <c r="D135" s="230">
        <v>1.5</v>
      </c>
      <c r="E135" s="230">
        <v>1</v>
      </c>
      <c r="F135" s="47">
        <v>10</v>
      </c>
      <c r="G135" s="233">
        <f t="shared" si="5"/>
        <v>15</v>
      </c>
      <c r="H135" s="193">
        <f t="shared" si="6"/>
        <v>10</v>
      </c>
      <c r="K135" s="244"/>
      <c r="M135" s="60"/>
      <c r="N135" s="60"/>
      <c r="O135" s="60"/>
    </row>
    <row r="136" spans="2:15" s="23" customFormat="1" ht="30.2" customHeight="1" thickBot="1" x14ac:dyDescent="0.3">
      <c r="B136" s="200" t="s">
        <v>218</v>
      </c>
      <c r="C136" s="232" t="s">
        <v>399</v>
      </c>
      <c r="D136" s="230">
        <v>1.5</v>
      </c>
      <c r="E136" s="230">
        <v>1</v>
      </c>
      <c r="F136" s="47">
        <v>10</v>
      </c>
      <c r="G136" s="233">
        <f t="shared" si="5"/>
        <v>15</v>
      </c>
      <c r="H136" s="193">
        <f t="shared" si="6"/>
        <v>10</v>
      </c>
      <c r="K136" s="244"/>
      <c r="M136" s="60"/>
      <c r="N136" s="60"/>
      <c r="O136" s="60"/>
    </row>
    <row r="137" spans="2:15" s="23" customFormat="1" ht="30.2" customHeight="1" thickBot="1" x14ac:dyDescent="0.3">
      <c r="B137" s="200" t="s">
        <v>218</v>
      </c>
      <c r="C137" s="232" t="s">
        <v>400</v>
      </c>
      <c r="D137" s="230">
        <v>1.5</v>
      </c>
      <c r="E137" s="230">
        <v>1</v>
      </c>
      <c r="F137" s="47">
        <v>10</v>
      </c>
      <c r="G137" s="233">
        <f t="shared" si="5"/>
        <v>15</v>
      </c>
      <c r="H137" s="193">
        <f t="shared" si="6"/>
        <v>10</v>
      </c>
      <c r="K137" s="244"/>
      <c r="M137" s="60"/>
      <c r="N137" s="60"/>
      <c r="O137" s="60"/>
    </row>
    <row r="138" spans="2:15" s="23" customFormat="1" ht="30.2" customHeight="1" thickBot="1" x14ac:dyDescent="0.3">
      <c r="B138" s="200" t="s">
        <v>218</v>
      </c>
      <c r="C138" s="232" t="s">
        <v>401</v>
      </c>
      <c r="D138" s="230">
        <v>1.5</v>
      </c>
      <c r="E138" s="230">
        <v>1</v>
      </c>
      <c r="F138" s="47">
        <v>10</v>
      </c>
      <c r="G138" s="233">
        <f t="shared" si="5"/>
        <v>15</v>
      </c>
      <c r="H138" s="193">
        <f t="shared" si="6"/>
        <v>10</v>
      </c>
      <c r="K138" s="244"/>
      <c r="M138" s="60"/>
      <c r="N138" s="60"/>
      <c r="O138" s="60"/>
    </row>
    <row r="139" spans="2:15" s="23" customFormat="1" ht="30.2" customHeight="1" thickBot="1" x14ac:dyDescent="0.3">
      <c r="B139" s="200" t="s">
        <v>218</v>
      </c>
      <c r="C139" s="232" t="s">
        <v>402</v>
      </c>
      <c r="D139" s="230">
        <v>1.5</v>
      </c>
      <c r="E139" s="230">
        <v>1</v>
      </c>
      <c r="F139" s="47">
        <v>10</v>
      </c>
      <c r="G139" s="233">
        <f t="shared" si="5"/>
        <v>15</v>
      </c>
      <c r="H139" s="193">
        <f t="shared" si="6"/>
        <v>10</v>
      </c>
      <c r="K139" s="244"/>
      <c r="M139" s="60"/>
      <c r="N139" s="60"/>
      <c r="O139" s="60"/>
    </row>
    <row r="140" spans="2:15" s="23" customFormat="1" ht="30.2" customHeight="1" thickBot="1" x14ac:dyDescent="0.3">
      <c r="B140" s="200" t="s">
        <v>218</v>
      </c>
      <c r="C140" s="232" t="s">
        <v>403</v>
      </c>
      <c r="D140" s="230">
        <v>1.5</v>
      </c>
      <c r="E140" s="230">
        <v>1</v>
      </c>
      <c r="F140" s="47">
        <v>10</v>
      </c>
      <c r="G140" s="233">
        <f t="shared" si="5"/>
        <v>15</v>
      </c>
      <c r="H140" s="193">
        <f t="shared" si="6"/>
        <v>10</v>
      </c>
      <c r="K140" s="244"/>
      <c r="M140" s="60"/>
      <c r="N140" s="60"/>
      <c r="O140" s="60"/>
    </row>
    <row r="141" spans="2:15" s="23" customFormat="1" ht="30.2" customHeight="1" thickBot="1" x14ac:dyDescent="0.3">
      <c r="B141" s="200" t="s">
        <v>218</v>
      </c>
      <c r="C141" s="232" t="s">
        <v>404</v>
      </c>
      <c r="D141" s="230">
        <v>1.5</v>
      </c>
      <c r="E141" s="230">
        <v>1</v>
      </c>
      <c r="F141" s="47">
        <v>10</v>
      </c>
      <c r="G141" s="233">
        <f t="shared" si="5"/>
        <v>15</v>
      </c>
      <c r="H141" s="193">
        <f t="shared" si="6"/>
        <v>10</v>
      </c>
      <c r="K141" s="244"/>
      <c r="M141" s="60"/>
      <c r="N141" s="60"/>
      <c r="O141" s="60"/>
    </row>
    <row r="142" spans="2:15" s="23" customFormat="1" ht="30.2" customHeight="1" thickBot="1" x14ac:dyDescent="0.3">
      <c r="B142" s="200" t="s">
        <v>218</v>
      </c>
      <c r="C142" s="232" t="s">
        <v>405</v>
      </c>
      <c r="D142" s="230">
        <v>1.5</v>
      </c>
      <c r="E142" s="230">
        <v>1</v>
      </c>
      <c r="F142" s="47">
        <v>10</v>
      </c>
      <c r="G142" s="233">
        <f t="shared" si="5"/>
        <v>15</v>
      </c>
      <c r="H142" s="193">
        <f t="shared" si="6"/>
        <v>10</v>
      </c>
      <c r="K142" s="244"/>
      <c r="M142" s="60"/>
      <c r="N142" s="60"/>
      <c r="O142" s="60"/>
    </row>
    <row r="143" spans="2:15" s="23" customFormat="1" ht="30.2" customHeight="1" thickBot="1" x14ac:dyDescent="0.3">
      <c r="B143" s="200" t="s">
        <v>218</v>
      </c>
      <c r="C143" s="232" t="s">
        <v>406</v>
      </c>
      <c r="D143" s="230">
        <v>1.5</v>
      </c>
      <c r="E143" s="230">
        <v>1</v>
      </c>
      <c r="F143" s="47">
        <v>10</v>
      </c>
      <c r="G143" s="233">
        <f t="shared" si="5"/>
        <v>15</v>
      </c>
      <c r="H143" s="193">
        <f t="shared" si="6"/>
        <v>10</v>
      </c>
      <c r="K143" s="244"/>
      <c r="M143" s="60"/>
      <c r="N143" s="60"/>
      <c r="O143" s="60"/>
    </row>
    <row r="144" spans="2:15" s="23" customFormat="1" ht="30.2" customHeight="1" thickBot="1" x14ac:dyDescent="0.3">
      <c r="B144" s="200" t="s">
        <v>218</v>
      </c>
      <c r="C144" s="232" t="s">
        <v>407</v>
      </c>
      <c r="D144" s="230">
        <v>1.5</v>
      </c>
      <c r="E144" s="230">
        <v>1</v>
      </c>
      <c r="F144" s="47">
        <v>10</v>
      </c>
      <c r="G144" s="233">
        <f t="shared" si="5"/>
        <v>15</v>
      </c>
      <c r="H144" s="193">
        <f t="shared" si="6"/>
        <v>10</v>
      </c>
      <c r="K144" s="244"/>
      <c r="M144" s="60"/>
      <c r="N144" s="60"/>
      <c r="O144" s="60"/>
    </row>
    <row r="145" spans="2:15" s="23" customFormat="1" ht="30.2" customHeight="1" thickBot="1" x14ac:dyDescent="0.3">
      <c r="B145" s="200" t="s">
        <v>218</v>
      </c>
      <c r="C145" s="232" t="s">
        <v>408</v>
      </c>
      <c r="D145" s="230">
        <v>1.5</v>
      </c>
      <c r="E145" s="230">
        <v>1</v>
      </c>
      <c r="F145" s="47">
        <v>10</v>
      </c>
      <c r="G145" s="233">
        <f t="shared" si="5"/>
        <v>15</v>
      </c>
      <c r="H145" s="193">
        <f t="shared" si="6"/>
        <v>10</v>
      </c>
      <c r="K145" s="244"/>
      <c r="M145" s="60"/>
      <c r="N145" s="60"/>
      <c r="O145" s="60"/>
    </row>
    <row r="146" spans="2:15" s="23" customFormat="1" ht="30.2" customHeight="1" thickBot="1" x14ac:dyDescent="0.3">
      <c r="B146" s="200" t="s">
        <v>218</v>
      </c>
      <c r="C146" s="232" t="s">
        <v>409</v>
      </c>
      <c r="D146" s="230">
        <v>1.5</v>
      </c>
      <c r="E146" s="230">
        <v>1</v>
      </c>
      <c r="F146" s="47">
        <v>10</v>
      </c>
      <c r="G146" s="233">
        <f t="shared" si="5"/>
        <v>15</v>
      </c>
      <c r="H146" s="193">
        <f t="shared" si="6"/>
        <v>10</v>
      </c>
      <c r="K146" s="244"/>
      <c r="M146" s="60"/>
      <c r="N146" s="60"/>
      <c r="O146" s="60"/>
    </row>
    <row r="147" spans="2:15" s="23" customFormat="1" ht="30.2" customHeight="1" thickBot="1" x14ac:dyDescent="0.3">
      <c r="B147" s="200" t="s">
        <v>218</v>
      </c>
      <c r="C147" s="232" t="s">
        <v>410</v>
      </c>
      <c r="D147" s="230">
        <v>1.5</v>
      </c>
      <c r="E147" s="230">
        <v>1</v>
      </c>
      <c r="F147" s="47">
        <v>10</v>
      </c>
      <c r="G147" s="233">
        <f t="shared" si="5"/>
        <v>15</v>
      </c>
      <c r="H147" s="193">
        <f t="shared" si="6"/>
        <v>10</v>
      </c>
      <c r="K147" s="244"/>
      <c r="M147" s="60"/>
      <c r="N147" s="60"/>
      <c r="O147" s="60"/>
    </row>
    <row r="148" spans="2:15" s="23" customFormat="1" ht="30.2" customHeight="1" thickBot="1" x14ac:dyDescent="0.3">
      <c r="B148" s="200" t="s">
        <v>218</v>
      </c>
      <c r="C148" s="232" t="s">
        <v>411</v>
      </c>
      <c r="D148" s="230">
        <v>1.5</v>
      </c>
      <c r="E148" s="230">
        <v>1</v>
      </c>
      <c r="F148" s="47">
        <v>10</v>
      </c>
      <c r="G148" s="233">
        <f t="shared" si="5"/>
        <v>15</v>
      </c>
      <c r="H148" s="193">
        <f t="shared" si="6"/>
        <v>10</v>
      </c>
      <c r="K148" s="244"/>
      <c r="M148" s="60"/>
      <c r="N148" s="60"/>
      <c r="O148" s="60"/>
    </row>
    <row r="149" spans="2:15" s="23" customFormat="1" ht="30.2" customHeight="1" thickBot="1" x14ac:dyDescent="0.3">
      <c r="B149" s="200" t="s">
        <v>218</v>
      </c>
      <c r="C149" s="232" t="s">
        <v>412</v>
      </c>
      <c r="D149" s="230">
        <v>1.5</v>
      </c>
      <c r="E149" s="230">
        <v>1</v>
      </c>
      <c r="F149" s="47">
        <v>10</v>
      </c>
      <c r="G149" s="233">
        <f t="shared" si="5"/>
        <v>15</v>
      </c>
      <c r="H149" s="193">
        <f t="shared" si="6"/>
        <v>10</v>
      </c>
      <c r="K149" s="244"/>
      <c r="M149" s="60"/>
      <c r="N149" s="60"/>
      <c r="O149" s="60"/>
    </row>
    <row r="150" spans="2:15" s="23" customFormat="1" ht="30.2" customHeight="1" thickBot="1" x14ac:dyDescent="0.3">
      <c r="B150" s="200" t="s">
        <v>218</v>
      </c>
      <c r="C150" s="232" t="s">
        <v>413</v>
      </c>
      <c r="D150" s="230">
        <v>1.5</v>
      </c>
      <c r="E150" s="230">
        <v>1</v>
      </c>
      <c r="F150" s="47">
        <v>10</v>
      </c>
      <c r="G150" s="233">
        <f t="shared" si="5"/>
        <v>15</v>
      </c>
      <c r="H150" s="193">
        <f t="shared" si="6"/>
        <v>10</v>
      </c>
      <c r="K150" s="244"/>
      <c r="M150" s="60"/>
      <c r="N150" s="60"/>
      <c r="O150" s="60"/>
    </row>
    <row r="151" spans="2:15" s="23" customFormat="1" ht="30.2" customHeight="1" thickBot="1" x14ac:dyDescent="0.3">
      <c r="B151" s="200" t="s">
        <v>218</v>
      </c>
      <c r="C151" s="232" t="s">
        <v>414</v>
      </c>
      <c r="D151" s="230">
        <v>1.5</v>
      </c>
      <c r="E151" s="230">
        <v>1</v>
      </c>
      <c r="F151" s="47">
        <v>10</v>
      </c>
      <c r="G151" s="233">
        <f t="shared" si="5"/>
        <v>15</v>
      </c>
      <c r="H151" s="193">
        <f t="shared" si="6"/>
        <v>10</v>
      </c>
      <c r="K151" s="244"/>
      <c r="M151" s="60"/>
      <c r="N151" s="60"/>
      <c r="O151" s="60"/>
    </row>
    <row r="152" spans="2:15" s="23" customFormat="1" ht="30.2" customHeight="1" thickBot="1" x14ac:dyDescent="0.3">
      <c r="B152" s="200" t="s">
        <v>218</v>
      </c>
      <c r="C152" s="232" t="s">
        <v>415</v>
      </c>
      <c r="D152" s="230">
        <v>1.5</v>
      </c>
      <c r="E152" s="230">
        <v>1</v>
      </c>
      <c r="F152" s="47">
        <v>10</v>
      </c>
      <c r="G152" s="233">
        <f t="shared" si="5"/>
        <v>15</v>
      </c>
      <c r="H152" s="193">
        <f t="shared" si="6"/>
        <v>10</v>
      </c>
      <c r="K152" s="244"/>
      <c r="M152" s="60"/>
      <c r="N152" s="60"/>
      <c r="O152" s="60"/>
    </row>
    <row r="153" spans="2:15" s="23" customFormat="1" ht="30.2" customHeight="1" thickBot="1" x14ac:dyDescent="0.3">
      <c r="B153" s="200" t="s">
        <v>218</v>
      </c>
      <c r="C153" s="232" t="s">
        <v>416</v>
      </c>
      <c r="D153" s="230">
        <v>1.5</v>
      </c>
      <c r="E153" s="230">
        <v>1</v>
      </c>
      <c r="F153" s="47">
        <v>10</v>
      </c>
      <c r="G153" s="233">
        <f t="shared" si="5"/>
        <v>15</v>
      </c>
      <c r="H153" s="193">
        <f t="shared" si="6"/>
        <v>10</v>
      </c>
      <c r="K153" s="244"/>
      <c r="M153" s="60"/>
      <c r="N153" s="60"/>
      <c r="O153" s="60"/>
    </row>
    <row r="154" spans="2:15" s="23" customFormat="1" ht="30.2" customHeight="1" thickBot="1" x14ac:dyDescent="0.3">
      <c r="B154" s="200" t="s">
        <v>218</v>
      </c>
      <c r="C154" s="232" t="s">
        <v>417</v>
      </c>
      <c r="D154" s="230">
        <v>1.5</v>
      </c>
      <c r="E154" s="230">
        <v>1</v>
      </c>
      <c r="F154" s="47">
        <v>10</v>
      </c>
      <c r="G154" s="233">
        <f t="shared" si="5"/>
        <v>15</v>
      </c>
      <c r="H154" s="193">
        <f t="shared" si="6"/>
        <v>10</v>
      </c>
      <c r="K154" s="244"/>
      <c r="M154" s="60"/>
      <c r="N154" s="60"/>
      <c r="O154" s="60"/>
    </row>
    <row r="155" spans="2:15" s="23" customFormat="1" ht="30.2" customHeight="1" thickBot="1" x14ac:dyDescent="0.3">
      <c r="B155" s="200" t="s">
        <v>218</v>
      </c>
      <c r="C155" s="232" t="s">
        <v>418</v>
      </c>
      <c r="D155" s="230">
        <v>1.5</v>
      </c>
      <c r="E155" s="230">
        <v>1</v>
      </c>
      <c r="F155" s="47">
        <v>10</v>
      </c>
      <c r="G155" s="233">
        <f t="shared" si="5"/>
        <v>15</v>
      </c>
      <c r="H155" s="193">
        <f t="shared" si="6"/>
        <v>10</v>
      </c>
      <c r="K155" s="244"/>
      <c r="M155" s="60"/>
      <c r="N155" s="60"/>
      <c r="O155" s="60"/>
    </row>
    <row r="156" spans="2:15" s="23" customFormat="1" ht="30.2" customHeight="1" thickBot="1" x14ac:dyDescent="0.3">
      <c r="B156" s="200" t="s">
        <v>218</v>
      </c>
      <c r="C156" s="232" t="s">
        <v>419</v>
      </c>
      <c r="D156" s="230">
        <v>1.5</v>
      </c>
      <c r="E156" s="230">
        <v>1</v>
      </c>
      <c r="F156" s="47">
        <v>10</v>
      </c>
      <c r="G156" s="233">
        <f t="shared" si="5"/>
        <v>15</v>
      </c>
      <c r="H156" s="193">
        <f t="shared" si="6"/>
        <v>10</v>
      </c>
      <c r="K156" s="244"/>
      <c r="M156" s="60"/>
      <c r="N156" s="60"/>
      <c r="O156" s="60"/>
    </row>
    <row r="157" spans="2:15" s="23" customFormat="1" ht="30.2" customHeight="1" thickBot="1" x14ac:dyDescent="0.3">
      <c r="B157" s="200" t="s">
        <v>218</v>
      </c>
      <c r="C157" s="232" t="s">
        <v>420</v>
      </c>
      <c r="D157" s="230">
        <v>1.5</v>
      </c>
      <c r="E157" s="230">
        <v>1</v>
      </c>
      <c r="F157" s="47">
        <v>10</v>
      </c>
      <c r="G157" s="233">
        <f t="shared" si="5"/>
        <v>15</v>
      </c>
      <c r="H157" s="193">
        <f t="shared" si="6"/>
        <v>10</v>
      </c>
      <c r="K157" s="244"/>
      <c r="M157" s="60"/>
      <c r="N157" s="60"/>
      <c r="O157" s="60"/>
    </row>
    <row r="158" spans="2:15" s="23" customFormat="1" ht="30.2" customHeight="1" thickBot="1" x14ac:dyDescent="0.3">
      <c r="B158" s="200" t="s">
        <v>218</v>
      </c>
      <c r="C158" s="232" t="s">
        <v>421</v>
      </c>
      <c r="D158" s="230">
        <v>1.5</v>
      </c>
      <c r="E158" s="230">
        <v>1</v>
      </c>
      <c r="F158" s="47">
        <v>10</v>
      </c>
      <c r="G158" s="233">
        <f t="shared" si="5"/>
        <v>15</v>
      </c>
      <c r="H158" s="193">
        <f t="shared" si="6"/>
        <v>10</v>
      </c>
      <c r="K158" s="244"/>
      <c r="M158" s="60"/>
      <c r="N158" s="60"/>
      <c r="O158" s="60"/>
    </row>
    <row r="159" spans="2:15" s="23" customFormat="1" ht="30.2" customHeight="1" thickBot="1" x14ac:dyDescent="0.3">
      <c r="B159" s="200" t="s">
        <v>218</v>
      </c>
      <c r="C159" s="232" t="s">
        <v>422</v>
      </c>
      <c r="D159" s="230">
        <v>1.5</v>
      </c>
      <c r="E159" s="230">
        <v>1</v>
      </c>
      <c r="F159" s="47">
        <v>10</v>
      </c>
      <c r="G159" s="233">
        <f t="shared" si="5"/>
        <v>15</v>
      </c>
      <c r="H159" s="193">
        <f t="shared" si="6"/>
        <v>10</v>
      </c>
      <c r="K159" s="244"/>
      <c r="M159" s="60"/>
      <c r="N159" s="60"/>
      <c r="O159" s="60"/>
    </row>
    <row r="160" spans="2:15" s="23" customFormat="1" ht="30.2" customHeight="1" thickBot="1" x14ac:dyDescent="0.3">
      <c r="B160" s="200" t="s">
        <v>218</v>
      </c>
      <c r="C160" s="232" t="s">
        <v>423</v>
      </c>
      <c r="D160" s="230">
        <v>1.5</v>
      </c>
      <c r="E160" s="230">
        <v>1</v>
      </c>
      <c r="F160" s="47">
        <v>10</v>
      </c>
      <c r="G160" s="233">
        <f t="shared" si="5"/>
        <v>15</v>
      </c>
      <c r="H160" s="193">
        <f t="shared" si="6"/>
        <v>10</v>
      </c>
      <c r="K160" s="244"/>
      <c r="M160" s="60"/>
      <c r="N160" s="60"/>
      <c r="O160" s="60"/>
    </row>
    <row r="161" spans="2:15" s="23" customFormat="1" ht="30.2" customHeight="1" thickBot="1" x14ac:dyDescent="0.3">
      <c r="B161" s="200" t="s">
        <v>218</v>
      </c>
      <c r="C161" s="232" t="s">
        <v>424</v>
      </c>
      <c r="D161" s="230">
        <v>1.5</v>
      </c>
      <c r="E161" s="230">
        <v>1</v>
      </c>
      <c r="F161" s="47">
        <v>10</v>
      </c>
      <c r="G161" s="233">
        <f t="shared" si="5"/>
        <v>15</v>
      </c>
      <c r="H161" s="193">
        <f t="shared" si="6"/>
        <v>10</v>
      </c>
      <c r="K161" s="244"/>
      <c r="M161" s="60"/>
      <c r="N161" s="60"/>
      <c r="O161" s="60"/>
    </row>
    <row r="162" spans="2:15" s="23" customFormat="1" ht="30.2" customHeight="1" thickBot="1" x14ac:dyDescent="0.3">
      <c r="B162" s="200" t="s">
        <v>218</v>
      </c>
      <c r="C162" s="232" t="s">
        <v>425</v>
      </c>
      <c r="D162" s="230">
        <v>1.5</v>
      </c>
      <c r="E162" s="230">
        <v>1</v>
      </c>
      <c r="F162" s="47">
        <v>10</v>
      </c>
      <c r="G162" s="233">
        <f t="shared" si="5"/>
        <v>15</v>
      </c>
      <c r="H162" s="193">
        <f t="shared" si="6"/>
        <v>10</v>
      </c>
      <c r="K162" s="244"/>
      <c r="M162" s="60"/>
      <c r="N162" s="60"/>
      <c r="O162" s="60"/>
    </row>
    <row r="163" spans="2:15" s="23" customFormat="1" ht="30.2" customHeight="1" thickBot="1" x14ac:dyDescent="0.3">
      <c r="B163" s="200" t="s">
        <v>218</v>
      </c>
      <c r="C163" s="232" t="s">
        <v>426</v>
      </c>
      <c r="D163" s="230">
        <v>1.5</v>
      </c>
      <c r="E163" s="230">
        <v>1</v>
      </c>
      <c r="F163" s="47">
        <v>10</v>
      </c>
      <c r="G163" s="233">
        <f t="shared" si="5"/>
        <v>15</v>
      </c>
      <c r="H163" s="193">
        <f t="shared" si="6"/>
        <v>10</v>
      </c>
      <c r="K163" s="244"/>
      <c r="M163" s="60"/>
      <c r="N163" s="60"/>
      <c r="O163" s="60"/>
    </row>
    <row r="164" spans="2:15" s="23" customFormat="1" ht="30.2" customHeight="1" thickBot="1" x14ac:dyDescent="0.3">
      <c r="B164" s="200" t="s">
        <v>218</v>
      </c>
      <c r="C164" s="232" t="s">
        <v>427</v>
      </c>
      <c r="D164" s="230">
        <v>1.5</v>
      </c>
      <c r="E164" s="230">
        <v>1</v>
      </c>
      <c r="F164" s="47">
        <v>10</v>
      </c>
      <c r="G164" s="233">
        <f t="shared" si="5"/>
        <v>15</v>
      </c>
      <c r="H164" s="193">
        <f t="shared" si="6"/>
        <v>10</v>
      </c>
      <c r="K164" s="244"/>
      <c r="M164" s="60"/>
      <c r="N164" s="60"/>
      <c r="O164" s="60"/>
    </row>
    <row r="165" spans="2:15" s="23" customFormat="1" ht="30.2" customHeight="1" thickBot="1" x14ac:dyDescent="0.3">
      <c r="B165" s="200" t="s">
        <v>218</v>
      </c>
      <c r="C165" s="232" t="s">
        <v>428</v>
      </c>
      <c r="D165" s="230">
        <v>1.5</v>
      </c>
      <c r="E165" s="230">
        <v>1</v>
      </c>
      <c r="F165" s="47">
        <v>10</v>
      </c>
      <c r="G165" s="233">
        <f t="shared" si="5"/>
        <v>15</v>
      </c>
      <c r="H165" s="193">
        <f t="shared" si="6"/>
        <v>10</v>
      </c>
      <c r="K165" s="244"/>
      <c r="M165" s="60"/>
      <c r="N165" s="60"/>
      <c r="O165" s="60"/>
    </row>
    <row r="166" spans="2:15" s="23" customFormat="1" ht="30.2" customHeight="1" thickBot="1" x14ac:dyDescent="0.3">
      <c r="B166" s="200" t="s">
        <v>218</v>
      </c>
      <c r="C166" s="232" t="s">
        <v>429</v>
      </c>
      <c r="D166" s="230">
        <v>1.5</v>
      </c>
      <c r="E166" s="230">
        <v>1</v>
      </c>
      <c r="F166" s="47">
        <v>10</v>
      </c>
      <c r="G166" s="233">
        <f t="shared" si="5"/>
        <v>15</v>
      </c>
      <c r="H166" s="193">
        <f t="shared" si="6"/>
        <v>10</v>
      </c>
      <c r="K166" s="244"/>
      <c r="M166" s="60"/>
      <c r="N166" s="60"/>
      <c r="O166" s="60"/>
    </row>
    <row r="167" spans="2:15" s="23" customFormat="1" ht="30.2" customHeight="1" thickBot="1" x14ac:dyDescent="0.3">
      <c r="B167" s="200" t="s">
        <v>218</v>
      </c>
      <c r="C167" s="232" t="s">
        <v>430</v>
      </c>
      <c r="D167" s="230">
        <v>1.5</v>
      </c>
      <c r="E167" s="230">
        <v>1</v>
      </c>
      <c r="F167" s="47">
        <v>10</v>
      </c>
      <c r="G167" s="233">
        <f t="shared" si="5"/>
        <v>15</v>
      </c>
      <c r="H167" s="193">
        <f t="shared" si="6"/>
        <v>10</v>
      </c>
      <c r="K167" s="244"/>
      <c r="M167" s="60"/>
      <c r="N167" s="60"/>
      <c r="O167" s="60"/>
    </row>
    <row r="168" spans="2:15" s="23" customFormat="1" ht="30.2" customHeight="1" thickBot="1" x14ac:dyDescent="0.3">
      <c r="B168" s="200" t="s">
        <v>218</v>
      </c>
      <c r="C168" s="232" t="s">
        <v>431</v>
      </c>
      <c r="D168" s="230">
        <v>1.5</v>
      </c>
      <c r="E168" s="230">
        <v>1</v>
      </c>
      <c r="F168" s="47">
        <v>10</v>
      </c>
      <c r="G168" s="233">
        <f t="shared" si="5"/>
        <v>15</v>
      </c>
      <c r="H168" s="193">
        <f t="shared" si="6"/>
        <v>10</v>
      </c>
      <c r="K168" s="244"/>
      <c r="M168" s="60"/>
      <c r="N168" s="60"/>
      <c r="O168" s="60"/>
    </row>
    <row r="169" spans="2:15" s="23" customFormat="1" ht="30.2" customHeight="1" thickBot="1" x14ac:dyDescent="0.3">
      <c r="B169" s="200" t="s">
        <v>218</v>
      </c>
      <c r="C169" s="232" t="s">
        <v>432</v>
      </c>
      <c r="D169" s="230">
        <v>1.5</v>
      </c>
      <c r="E169" s="230">
        <v>1</v>
      </c>
      <c r="F169" s="47">
        <v>10</v>
      </c>
      <c r="G169" s="233">
        <f t="shared" si="5"/>
        <v>15</v>
      </c>
      <c r="H169" s="193">
        <f t="shared" si="6"/>
        <v>10</v>
      </c>
      <c r="K169" s="244"/>
      <c r="M169" s="60"/>
      <c r="N169" s="60"/>
      <c r="O169" s="60"/>
    </row>
    <row r="170" spans="2:15" s="23" customFormat="1" ht="30.2" customHeight="1" thickBot="1" x14ac:dyDescent="0.3">
      <c r="B170" s="200" t="s">
        <v>218</v>
      </c>
      <c r="C170" s="232" t="s">
        <v>433</v>
      </c>
      <c r="D170" s="230">
        <v>1.5</v>
      </c>
      <c r="E170" s="230">
        <v>1</v>
      </c>
      <c r="F170" s="47">
        <v>10</v>
      </c>
      <c r="G170" s="233">
        <f t="shared" si="5"/>
        <v>15</v>
      </c>
      <c r="H170" s="193">
        <f t="shared" si="6"/>
        <v>10</v>
      </c>
      <c r="K170" s="244"/>
      <c r="M170" s="60"/>
      <c r="N170" s="60"/>
      <c r="O170" s="60"/>
    </row>
    <row r="171" spans="2:15" s="23" customFormat="1" ht="30.2" customHeight="1" thickBot="1" x14ac:dyDescent="0.3">
      <c r="B171" s="200" t="s">
        <v>218</v>
      </c>
      <c r="C171" s="232" t="s">
        <v>434</v>
      </c>
      <c r="D171" s="230">
        <v>1.5</v>
      </c>
      <c r="E171" s="230">
        <v>1</v>
      </c>
      <c r="F171" s="47">
        <v>10</v>
      </c>
      <c r="G171" s="233">
        <f t="shared" si="5"/>
        <v>15</v>
      </c>
      <c r="H171" s="193">
        <f t="shared" si="6"/>
        <v>10</v>
      </c>
      <c r="K171" s="244"/>
      <c r="M171" s="60"/>
      <c r="N171" s="60"/>
      <c r="O171" s="60"/>
    </row>
    <row r="172" spans="2:15" s="23" customFormat="1" ht="30.2" customHeight="1" thickBot="1" x14ac:dyDescent="0.3">
      <c r="B172" s="200" t="s">
        <v>218</v>
      </c>
      <c r="C172" s="232" t="s">
        <v>2010</v>
      </c>
      <c r="D172" s="230">
        <v>1.5</v>
      </c>
      <c r="E172" s="230">
        <v>1</v>
      </c>
      <c r="F172" s="47">
        <v>10</v>
      </c>
      <c r="G172" s="233">
        <f t="shared" si="5"/>
        <v>15</v>
      </c>
      <c r="H172" s="193">
        <f t="shared" si="6"/>
        <v>10</v>
      </c>
      <c r="K172" s="244"/>
      <c r="M172" s="60"/>
      <c r="N172" s="60"/>
      <c r="O172" s="60"/>
    </row>
    <row r="173" spans="2:15" s="23" customFormat="1" ht="30.2" customHeight="1" thickBot="1" x14ac:dyDescent="0.3">
      <c r="B173" s="200" t="s">
        <v>218</v>
      </c>
      <c r="C173" s="232" t="s">
        <v>435</v>
      </c>
      <c r="D173" s="230">
        <v>1.5</v>
      </c>
      <c r="E173" s="230">
        <v>1</v>
      </c>
      <c r="F173" s="47">
        <v>10</v>
      </c>
      <c r="G173" s="233">
        <f t="shared" si="5"/>
        <v>15</v>
      </c>
      <c r="H173" s="193">
        <f t="shared" si="6"/>
        <v>10</v>
      </c>
      <c r="K173" s="244"/>
      <c r="M173" s="60"/>
      <c r="N173" s="60"/>
      <c r="O173" s="60"/>
    </row>
    <row r="174" spans="2:15" s="23" customFormat="1" ht="30.2" customHeight="1" thickBot="1" x14ac:dyDescent="0.3">
      <c r="B174" s="200" t="s">
        <v>218</v>
      </c>
      <c r="C174" s="232" t="s">
        <v>436</v>
      </c>
      <c r="D174" s="230">
        <v>1.5</v>
      </c>
      <c r="E174" s="230">
        <v>1</v>
      </c>
      <c r="F174" s="47">
        <v>10</v>
      </c>
      <c r="G174" s="233">
        <f t="shared" si="5"/>
        <v>15</v>
      </c>
      <c r="H174" s="193">
        <f t="shared" si="6"/>
        <v>10</v>
      </c>
      <c r="K174" s="244"/>
      <c r="M174" s="60"/>
      <c r="N174" s="60"/>
      <c r="O174" s="60"/>
    </row>
    <row r="175" spans="2:15" s="23" customFormat="1" ht="30.2" customHeight="1" thickBot="1" x14ac:dyDescent="0.3">
      <c r="B175" s="200" t="s">
        <v>218</v>
      </c>
      <c r="C175" s="232" t="s">
        <v>437</v>
      </c>
      <c r="D175" s="230">
        <v>1.5</v>
      </c>
      <c r="E175" s="230">
        <v>1</v>
      </c>
      <c r="F175" s="47">
        <v>10</v>
      </c>
      <c r="G175" s="233">
        <f t="shared" si="5"/>
        <v>15</v>
      </c>
      <c r="H175" s="193">
        <f t="shared" si="6"/>
        <v>10</v>
      </c>
      <c r="K175" s="244"/>
      <c r="M175" s="60"/>
      <c r="N175" s="60"/>
      <c r="O175" s="60"/>
    </row>
    <row r="176" spans="2:15" s="23" customFormat="1" ht="30.2" customHeight="1" thickBot="1" x14ac:dyDescent="0.3">
      <c r="B176" s="200" t="s">
        <v>218</v>
      </c>
      <c r="C176" s="232" t="s">
        <v>438</v>
      </c>
      <c r="D176" s="230">
        <v>1.5</v>
      </c>
      <c r="E176" s="230">
        <v>1</v>
      </c>
      <c r="F176" s="47">
        <v>10</v>
      </c>
      <c r="G176" s="233">
        <f t="shared" si="5"/>
        <v>15</v>
      </c>
      <c r="H176" s="193">
        <f t="shared" si="6"/>
        <v>10</v>
      </c>
      <c r="K176" s="244"/>
      <c r="M176" s="60"/>
      <c r="N176" s="60"/>
      <c r="O176" s="60"/>
    </row>
    <row r="177" spans="2:15" s="23" customFormat="1" ht="30.2" customHeight="1" thickBot="1" x14ac:dyDescent="0.3">
      <c r="B177" s="200" t="s">
        <v>218</v>
      </c>
      <c r="C177" s="232" t="s">
        <v>439</v>
      </c>
      <c r="D177" s="230">
        <v>1.5</v>
      </c>
      <c r="E177" s="230">
        <v>1</v>
      </c>
      <c r="F177" s="47">
        <v>10</v>
      </c>
      <c r="G177" s="233">
        <f t="shared" si="5"/>
        <v>15</v>
      </c>
      <c r="H177" s="193">
        <f t="shared" si="6"/>
        <v>10</v>
      </c>
      <c r="K177" s="244"/>
      <c r="M177" s="60"/>
      <c r="N177" s="60"/>
      <c r="O177" s="60"/>
    </row>
    <row r="178" spans="2:15" s="23" customFormat="1" ht="30.2" customHeight="1" thickBot="1" x14ac:dyDescent="0.3">
      <c r="B178" s="200" t="s">
        <v>218</v>
      </c>
      <c r="C178" s="232" t="s">
        <v>440</v>
      </c>
      <c r="D178" s="230">
        <v>1.5</v>
      </c>
      <c r="E178" s="230">
        <v>1</v>
      </c>
      <c r="F178" s="47">
        <v>10</v>
      </c>
      <c r="G178" s="233">
        <f t="shared" si="5"/>
        <v>15</v>
      </c>
      <c r="H178" s="193">
        <f t="shared" si="6"/>
        <v>10</v>
      </c>
      <c r="K178" s="244"/>
      <c r="M178" s="60"/>
      <c r="N178" s="60"/>
      <c r="O178" s="60"/>
    </row>
    <row r="179" spans="2:15" s="23" customFormat="1" ht="30.2" customHeight="1" thickBot="1" x14ac:dyDescent="0.3">
      <c r="B179" s="200" t="s">
        <v>218</v>
      </c>
      <c r="C179" s="232" t="s">
        <v>441</v>
      </c>
      <c r="D179" s="230">
        <v>1.5</v>
      </c>
      <c r="E179" s="230">
        <v>1</v>
      </c>
      <c r="F179" s="47">
        <v>10</v>
      </c>
      <c r="G179" s="233">
        <f t="shared" si="5"/>
        <v>15</v>
      </c>
      <c r="H179" s="193">
        <f t="shared" si="6"/>
        <v>10</v>
      </c>
      <c r="K179" s="244"/>
      <c r="M179" s="60"/>
      <c r="N179" s="60"/>
      <c r="O179" s="60"/>
    </row>
    <row r="180" spans="2:15" s="23" customFormat="1" ht="30.2" customHeight="1" thickBot="1" x14ac:dyDescent="0.3">
      <c r="B180" s="200" t="s">
        <v>218</v>
      </c>
      <c r="C180" s="232" t="s">
        <v>442</v>
      </c>
      <c r="D180" s="230">
        <v>1.5</v>
      </c>
      <c r="E180" s="230">
        <v>1</v>
      </c>
      <c r="F180" s="47">
        <v>10</v>
      </c>
      <c r="G180" s="233">
        <f t="shared" si="5"/>
        <v>15</v>
      </c>
      <c r="H180" s="193">
        <f t="shared" si="6"/>
        <v>10</v>
      </c>
      <c r="K180" s="244"/>
      <c r="M180" s="60"/>
      <c r="N180" s="60"/>
      <c r="O180" s="60"/>
    </row>
    <row r="181" spans="2:15" s="23" customFormat="1" ht="30.2" customHeight="1" thickBot="1" x14ac:dyDescent="0.3">
      <c r="B181" s="200" t="s">
        <v>218</v>
      </c>
      <c r="C181" s="232" t="s">
        <v>443</v>
      </c>
      <c r="D181" s="230">
        <v>1.5</v>
      </c>
      <c r="E181" s="230">
        <v>1</v>
      </c>
      <c r="F181" s="47">
        <v>10</v>
      </c>
      <c r="G181" s="233">
        <f t="shared" si="5"/>
        <v>15</v>
      </c>
      <c r="H181" s="193">
        <f t="shared" si="6"/>
        <v>10</v>
      </c>
      <c r="K181" s="244"/>
      <c r="M181" s="60"/>
      <c r="N181" s="60"/>
      <c r="O181" s="60"/>
    </row>
    <row r="182" spans="2:15" s="23" customFormat="1" ht="30.2" customHeight="1" thickBot="1" x14ac:dyDescent="0.3">
      <c r="B182" s="200" t="s">
        <v>218</v>
      </c>
      <c r="C182" s="232" t="s">
        <v>444</v>
      </c>
      <c r="D182" s="230">
        <v>1.5</v>
      </c>
      <c r="E182" s="230">
        <v>1</v>
      </c>
      <c r="F182" s="47">
        <v>10</v>
      </c>
      <c r="G182" s="233">
        <f t="shared" si="5"/>
        <v>15</v>
      </c>
      <c r="H182" s="193">
        <f t="shared" si="6"/>
        <v>10</v>
      </c>
      <c r="K182" s="244"/>
      <c r="M182" s="60"/>
      <c r="N182" s="60"/>
      <c r="O182" s="60"/>
    </row>
    <row r="183" spans="2:15" s="23" customFormat="1" ht="30.2" customHeight="1" thickBot="1" x14ac:dyDescent="0.3">
      <c r="B183" s="200" t="s">
        <v>218</v>
      </c>
      <c r="C183" s="232" t="s">
        <v>445</v>
      </c>
      <c r="D183" s="230">
        <v>1.5</v>
      </c>
      <c r="E183" s="230">
        <v>1</v>
      </c>
      <c r="F183" s="47">
        <v>10</v>
      </c>
      <c r="G183" s="233">
        <f t="shared" si="5"/>
        <v>15</v>
      </c>
      <c r="H183" s="193">
        <f t="shared" si="6"/>
        <v>10</v>
      </c>
      <c r="K183" s="244"/>
      <c r="M183" s="60"/>
      <c r="N183" s="60"/>
      <c r="O183" s="60"/>
    </row>
    <row r="184" spans="2:15" s="23" customFormat="1" ht="30.2" customHeight="1" thickBot="1" x14ac:dyDescent="0.3">
      <c r="B184" s="200" t="s">
        <v>218</v>
      </c>
      <c r="C184" s="232" t="s">
        <v>446</v>
      </c>
      <c r="D184" s="230">
        <v>1.5</v>
      </c>
      <c r="E184" s="230">
        <v>1</v>
      </c>
      <c r="F184" s="47">
        <v>10</v>
      </c>
      <c r="G184" s="233">
        <f t="shared" si="5"/>
        <v>15</v>
      </c>
      <c r="H184" s="193">
        <f t="shared" si="6"/>
        <v>10</v>
      </c>
      <c r="K184" s="244"/>
      <c r="M184" s="60"/>
      <c r="N184" s="60"/>
      <c r="O184" s="60"/>
    </row>
    <row r="185" spans="2:15" s="23" customFormat="1" ht="30.2" customHeight="1" thickBot="1" x14ac:dyDescent="0.3">
      <c r="B185" s="200" t="s">
        <v>218</v>
      </c>
      <c r="C185" s="232" t="s">
        <v>447</v>
      </c>
      <c r="D185" s="230">
        <v>1.5</v>
      </c>
      <c r="E185" s="230">
        <v>1</v>
      </c>
      <c r="F185" s="47">
        <v>10</v>
      </c>
      <c r="G185" s="233">
        <f t="shared" si="5"/>
        <v>15</v>
      </c>
      <c r="H185" s="193">
        <f t="shared" si="6"/>
        <v>10</v>
      </c>
      <c r="K185" s="244"/>
      <c r="M185" s="60"/>
      <c r="N185" s="60"/>
      <c r="O185" s="60"/>
    </row>
    <row r="186" spans="2:15" s="23" customFormat="1" ht="30.2" customHeight="1" thickBot="1" x14ac:dyDescent="0.3">
      <c r="B186" s="200" t="s">
        <v>218</v>
      </c>
      <c r="C186" s="232" t="s">
        <v>448</v>
      </c>
      <c r="D186" s="230">
        <v>1.5</v>
      </c>
      <c r="E186" s="230">
        <v>1</v>
      </c>
      <c r="F186" s="47">
        <v>10</v>
      </c>
      <c r="G186" s="233">
        <f t="shared" si="5"/>
        <v>15</v>
      </c>
      <c r="H186" s="193">
        <f t="shared" si="6"/>
        <v>10</v>
      </c>
      <c r="K186" s="244"/>
      <c r="M186" s="60"/>
      <c r="N186" s="60"/>
      <c r="O186" s="60"/>
    </row>
    <row r="187" spans="2:15" s="23" customFormat="1" ht="30.2" customHeight="1" thickBot="1" x14ac:dyDescent="0.3">
      <c r="B187" s="200" t="s">
        <v>218</v>
      </c>
      <c r="C187" s="232" t="s">
        <v>449</v>
      </c>
      <c r="D187" s="230">
        <v>1.5</v>
      </c>
      <c r="E187" s="230">
        <v>1</v>
      </c>
      <c r="F187" s="47">
        <v>10</v>
      </c>
      <c r="G187" s="233">
        <f t="shared" si="5"/>
        <v>15</v>
      </c>
      <c r="H187" s="193">
        <f t="shared" si="6"/>
        <v>10</v>
      </c>
      <c r="K187" s="244"/>
      <c r="M187" s="60"/>
      <c r="N187" s="60"/>
      <c r="O187" s="60"/>
    </row>
    <row r="188" spans="2:15" s="23" customFormat="1" ht="30.2" customHeight="1" thickBot="1" x14ac:dyDescent="0.3">
      <c r="B188" s="200" t="s">
        <v>218</v>
      </c>
      <c r="C188" s="232" t="s">
        <v>450</v>
      </c>
      <c r="D188" s="230">
        <v>1.5</v>
      </c>
      <c r="E188" s="230">
        <v>1</v>
      </c>
      <c r="F188" s="47">
        <v>10</v>
      </c>
      <c r="G188" s="233">
        <f t="shared" si="5"/>
        <v>15</v>
      </c>
      <c r="H188" s="193">
        <f t="shared" si="6"/>
        <v>10</v>
      </c>
      <c r="K188" s="244"/>
      <c r="M188" s="60"/>
      <c r="N188" s="60"/>
      <c r="O188" s="60"/>
    </row>
    <row r="189" spans="2:15" s="23" customFormat="1" ht="30.2" customHeight="1" thickBot="1" x14ac:dyDescent="0.3">
      <c r="B189" s="200" t="s">
        <v>218</v>
      </c>
      <c r="C189" s="232" t="s">
        <v>451</v>
      </c>
      <c r="D189" s="230">
        <v>1.5</v>
      </c>
      <c r="E189" s="230">
        <v>1</v>
      </c>
      <c r="F189" s="47">
        <v>10</v>
      </c>
      <c r="G189" s="233">
        <f t="shared" si="5"/>
        <v>15</v>
      </c>
      <c r="H189" s="193">
        <f t="shared" si="6"/>
        <v>10</v>
      </c>
      <c r="K189" s="244"/>
      <c r="M189" s="60"/>
      <c r="N189" s="60"/>
      <c r="O189" s="60"/>
    </row>
    <row r="190" spans="2:15" s="23" customFormat="1" ht="30.2" customHeight="1" thickBot="1" x14ac:dyDescent="0.3">
      <c r="B190" s="200" t="s">
        <v>218</v>
      </c>
      <c r="C190" s="232" t="s">
        <v>452</v>
      </c>
      <c r="D190" s="230">
        <v>1.5</v>
      </c>
      <c r="E190" s="230">
        <v>1</v>
      </c>
      <c r="F190" s="47">
        <v>10</v>
      </c>
      <c r="G190" s="233">
        <f t="shared" si="5"/>
        <v>15</v>
      </c>
      <c r="H190" s="193">
        <f t="shared" si="6"/>
        <v>10</v>
      </c>
      <c r="K190" s="244"/>
      <c r="M190" s="60"/>
      <c r="N190" s="60"/>
      <c r="O190" s="60"/>
    </row>
    <row r="191" spans="2:15" s="23" customFormat="1" ht="30.2" customHeight="1" thickBot="1" x14ac:dyDescent="0.3">
      <c r="B191" s="200" t="s">
        <v>218</v>
      </c>
      <c r="C191" s="232" t="s">
        <v>453</v>
      </c>
      <c r="D191" s="230">
        <v>1.5</v>
      </c>
      <c r="E191" s="230">
        <v>1</v>
      </c>
      <c r="F191" s="47">
        <v>10</v>
      </c>
      <c r="G191" s="233">
        <f t="shared" si="5"/>
        <v>15</v>
      </c>
      <c r="H191" s="193">
        <f t="shared" si="6"/>
        <v>10</v>
      </c>
      <c r="K191" s="244"/>
      <c r="M191" s="60"/>
      <c r="N191" s="60"/>
      <c r="O191" s="60"/>
    </row>
    <row r="192" spans="2:15" s="23" customFormat="1" ht="30.2" customHeight="1" thickBot="1" x14ac:dyDescent="0.3">
      <c r="B192" s="200" t="s">
        <v>218</v>
      </c>
      <c r="C192" s="232" t="s">
        <v>454</v>
      </c>
      <c r="D192" s="230">
        <v>1.5</v>
      </c>
      <c r="E192" s="230">
        <v>1</v>
      </c>
      <c r="F192" s="47">
        <v>10</v>
      </c>
      <c r="G192" s="233">
        <f t="shared" si="5"/>
        <v>15</v>
      </c>
      <c r="H192" s="193">
        <f t="shared" si="6"/>
        <v>10</v>
      </c>
      <c r="K192" s="244"/>
      <c r="M192" s="60"/>
      <c r="N192" s="60"/>
      <c r="O192" s="60"/>
    </row>
    <row r="193" spans="2:15" s="23" customFormat="1" ht="30.2" customHeight="1" thickBot="1" x14ac:dyDescent="0.3">
      <c r="B193" s="200" t="s">
        <v>218</v>
      </c>
      <c r="C193" s="232" t="s">
        <v>455</v>
      </c>
      <c r="D193" s="230">
        <v>1.5</v>
      </c>
      <c r="E193" s="230">
        <v>1</v>
      </c>
      <c r="F193" s="47">
        <v>10</v>
      </c>
      <c r="G193" s="233">
        <f t="shared" si="5"/>
        <v>15</v>
      </c>
      <c r="H193" s="193">
        <f t="shared" si="6"/>
        <v>10</v>
      </c>
      <c r="K193" s="244"/>
      <c r="M193" s="60"/>
      <c r="N193" s="60"/>
      <c r="O193" s="60"/>
    </row>
    <row r="194" spans="2:15" s="23" customFormat="1" ht="30.2" customHeight="1" thickBot="1" x14ac:dyDescent="0.3">
      <c r="B194" s="200" t="s">
        <v>218</v>
      </c>
      <c r="C194" s="232" t="s">
        <v>456</v>
      </c>
      <c r="D194" s="230">
        <v>1.5</v>
      </c>
      <c r="E194" s="230">
        <v>1</v>
      </c>
      <c r="F194" s="47">
        <v>10</v>
      </c>
      <c r="G194" s="233">
        <f t="shared" si="5"/>
        <v>15</v>
      </c>
      <c r="H194" s="193">
        <f t="shared" si="6"/>
        <v>10</v>
      </c>
      <c r="K194" s="244"/>
      <c r="M194" s="60"/>
      <c r="N194" s="60"/>
      <c r="O194" s="60"/>
    </row>
    <row r="195" spans="2:15" s="23" customFormat="1" ht="30.2" customHeight="1" thickBot="1" x14ac:dyDescent="0.3">
      <c r="B195" s="200" t="s">
        <v>218</v>
      </c>
      <c r="C195" s="232" t="s">
        <v>457</v>
      </c>
      <c r="D195" s="230">
        <v>1.5</v>
      </c>
      <c r="E195" s="230">
        <v>1</v>
      </c>
      <c r="F195" s="47">
        <v>10</v>
      </c>
      <c r="G195" s="233">
        <f t="shared" si="5"/>
        <v>15</v>
      </c>
      <c r="H195" s="193">
        <f t="shared" si="6"/>
        <v>10</v>
      </c>
      <c r="K195" s="244"/>
      <c r="M195" s="60"/>
      <c r="N195" s="60"/>
      <c r="O195" s="60"/>
    </row>
    <row r="196" spans="2:15" s="23" customFormat="1" ht="30.2" customHeight="1" thickBot="1" x14ac:dyDescent="0.3">
      <c r="B196" s="200" t="s">
        <v>218</v>
      </c>
      <c r="C196" s="232" t="s">
        <v>458</v>
      </c>
      <c r="D196" s="230">
        <v>1.5</v>
      </c>
      <c r="E196" s="230">
        <v>1</v>
      </c>
      <c r="F196" s="47">
        <v>10</v>
      </c>
      <c r="G196" s="233">
        <f t="shared" si="5"/>
        <v>15</v>
      </c>
      <c r="H196" s="193">
        <f t="shared" si="6"/>
        <v>10</v>
      </c>
      <c r="K196" s="244"/>
      <c r="M196" s="60"/>
      <c r="N196" s="60"/>
      <c r="O196" s="60"/>
    </row>
    <row r="197" spans="2:15" s="23" customFormat="1" ht="30.2" customHeight="1" thickBot="1" x14ac:dyDescent="0.3">
      <c r="B197" s="200" t="s">
        <v>218</v>
      </c>
      <c r="C197" s="232" t="s">
        <v>459</v>
      </c>
      <c r="D197" s="230">
        <v>1.5</v>
      </c>
      <c r="E197" s="230">
        <v>1</v>
      </c>
      <c r="F197" s="47">
        <v>10</v>
      </c>
      <c r="G197" s="233">
        <f t="shared" si="5"/>
        <v>15</v>
      </c>
      <c r="H197" s="193">
        <f t="shared" si="6"/>
        <v>10</v>
      </c>
      <c r="K197" s="244"/>
      <c r="M197" s="60"/>
      <c r="N197" s="60"/>
      <c r="O197" s="60"/>
    </row>
    <row r="198" spans="2:15" s="23" customFormat="1" ht="30.2" customHeight="1" thickBot="1" x14ac:dyDescent="0.3">
      <c r="B198" s="200" t="s">
        <v>218</v>
      </c>
      <c r="C198" s="232" t="s">
        <v>460</v>
      </c>
      <c r="D198" s="230">
        <v>1.5</v>
      </c>
      <c r="E198" s="230">
        <v>1</v>
      </c>
      <c r="F198" s="47">
        <v>10</v>
      </c>
      <c r="G198" s="233">
        <f t="shared" ref="G198:G261" si="7">ROUND(D198*F198,2)</f>
        <v>15</v>
      </c>
      <c r="H198" s="193">
        <f t="shared" ref="H198:H261" si="8">ROUND(E198*F198,6)</f>
        <v>10</v>
      </c>
      <c r="K198" s="244"/>
      <c r="M198" s="60"/>
      <c r="N198" s="60"/>
      <c r="O198" s="60"/>
    </row>
    <row r="199" spans="2:15" s="23" customFormat="1" ht="30.2" customHeight="1" thickBot="1" x14ac:dyDescent="0.3">
      <c r="B199" s="200" t="s">
        <v>218</v>
      </c>
      <c r="C199" s="232" t="s">
        <v>461</v>
      </c>
      <c r="D199" s="230">
        <v>1.5</v>
      </c>
      <c r="E199" s="230">
        <v>1</v>
      </c>
      <c r="F199" s="47">
        <v>10</v>
      </c>
      <c r="G199" s="233">
        <f t="shared" si="7"/>
        <v>15</v>
      </c>
      <c r="H199" s="193">
        <f t="shared" si="8"/>
        <v>10</v>
      </c>
      <c r="K199" s="244"/>
      <c r="M199" s="60"/>
      <c r="N199" s="60"/>
      <c r="O199" s="60"/>
    </row>
    <row r="200" spans="2:15" s="23" customFormat="1" ht="30.2" customHeight="1" thickBot="1" x14ac:dyDescent="0.3">
      <c r="B200" s="200" t="s">
        <v>218</v>
      </c>
      <c r="C200" s="232" t="s">
        <v>462</v>
      </c>
      <c r="D200" s="230">
        <v>1.5</v>
      </c>
      <c r="E200" s="230">
        <v>1</v>
      </c>
      <c r="F200" s="47">
        <v>10</v>
      </c>
      <c r="G200" s="233">
        <f t="shared" si="7"/>
        <v>15</v>
      </c>
      <c r="H200" s="193">
        <f t="shared" si="8"/>
        <v>10</v>
      </c>
      <c r="K200" s="244"/>
      <c r="M200" s="60"/>
      <c r="N200" s="60"/>
      <c r="O200" s="60"/>
    </row>
    <row r="201" spans="2:15" s="23" customFormat="1" ht="30.2" customHeight="1" thickBot="1" x14ac:dyDescent="0.3">
      <c r="B201" s="200" t="s">
        <v>218</v>
      </c>
      <c r="C201" s="232" t="s">
        <v>463</v>
      </c>
      <c r="D201" s="230">
        <v>1.5</v>
      </c>
      <c r="E201" s="230">
        <v>1</v>
      </c>
      <c r="F201" s="47">
        <v>10</v>
      </c>
      <c r="G201" s="233">
        <f t="shared" si="7"/>
        <v>15</v>
      </c>
      <c r="H201" s="193">
        <f t="shared" si="8"/>
        <v>10</v>
      </c>
      <c r="K201" s="244"/>
      <c r="M201" s="60"/>
      <c r="N201" s="60"/>
      <c r="O201" s="60"/>
    </row>
    <row r="202" spans="2:15" s="23" customFormat="1" ht="30.2" customHeight="1" thickBot="1" x14ac:dyDescent="0.3">
      <c r="B202" s="200" t="s">
        <v>218</v>
      </c>
      <c r="C202" s="232" t="s">
        <v>464</v>
      </c>
      <c r="D202" s="230">
        <v>1.5</v>
      </c>
      <c r="E202" s="230">
        <v>1</v>
      </c>
      <c r="F202" s="47">
        <v>10</v>
      </c>
      <c r="G202" s="233">
        <f t="shared" si="7"/>
        <v>15</v>
      </c>
      <c r="H202" s="193">
        <f t="shared" si="8"/>
        <v>10</v>
      </c>
      <c r="K202" s="244"/>
      <c r="M202" s="60"/>
      <c r="N202" s="60"/>
      <c r="O202" s="60"/>
    </row>
    <row r="203" spans="2:15" s="23" customFormat="1" ht="30.2" customHeight="1" thickBot="1" x14ac:dyDescent="0.3">
      <c r="B203" s="200" t="s">
        <v>218</v>
      </c>
      <c r="C203" s="232" t="s">
        <v>465</v>
      </c>
      <c r="D203" s="230">
        <v>1.5</v>
      </c>
      <c r="E203" s="230">
        <v>1</v>
      </c>
      <c r="F203" s="47">
        <v>10</v>
      </c>
      <c r="G203" s="233">
        <f t="shared" si="7"/>
        <v>15</v>
      </c>
      <c r="H203" s="193">
        <f t="shared" si="8"/>
        <v>10</v>
      </c>
      <c r="K203" s="244"/>
      <c r="M203" s="60"/>
      <c r="N203" s="60"/>
      <c r="O203" s="60"/>
    </row>
    <row r="204" spans="2:15" s="23" customFormat="1" ht="30.2" customHeight="1" thickBot="1" x14ac:dyDescent="0.3">
      <c r="B204" s="200" t="s">
        <v>218</v>
      </c>
      <c r="C204" s="232" t="s">
        <v>466</v>
      </c>
      <c r="D204" s="230">
        <v>1.5</v>
      </c>
      <c r="E204" s="230">
        <v>1</v>
      </c>
      <c r="F204" s="47">
        <v>10</v>
      </c>
      <c r="G204" s="233">
        <f t="shared" si="7"/>
        <v>15</v>
      </c>
      <c r="H204" s="193">
        <f t="shared" si="8"/>
        <v>10</v>
      </c>
      <c r="K204" s="244"/>
      <c r="M204" s="60"/>
      <c r="N204" s="60"/>
      <c r="O204" s="60"/>
    </row>
    <row r="205" spans="2:15" s="23" customFormat="1" ht="30.2" customHeight="1" thickBot="1" x14ac:dyDescent="0.3">
      <c r="B205" s="200" t="s">
        <v>218</v>
      </c>
      <c r="C205" s="232" t="s">
        <v>467</v>
      </c>
      <c r="D205" s="230">
        <v>1.5</v>
      </c>
      <c r="E205" s="230">
        <v>1</v>
      </c>
      <c r="F205" s="47">
        <v>10</v>
      </c>
      <c r="G205" s="233">
        <f t="shared" si="7"/>
        <v>15</v>
      </c>
      <c r="H205" s="193">
        <f t="shared" si="8"/>
        <v>10</v>
      </c>
      <c r="K205" s="244"/>
      <c r="M205" s="60"/>
      <c r="N205" s="60"/>
      <c r="O205" s="60"/>
    </row>
    <row r="206" spans="2:15" s="23" customFormat="1" ht="30.2" customHeight="1" thickBot="1" x14ac:dyDescent="0.3">
      <c r="B206" s="200" t="s">
        <v>218</v>
      </c>
      <c r="C206" s="232" t="s">
        <v>468</v>
      </c>
      <c r="D206" s="230">
        <v>1.5</v>
      </c>
      <c r="E206" s="230">
        <v>1</v>
      </c>
      <c r="F206" s="47">
        <v>10</v>
      </c>
      <c r="G206" s="233">
        <f t="shared" si="7"/>
        <v>15</v>
      </c>
      <c r="H206" s="193">
        <f t="shared" si="8"/>
        <v>10</v>
      </c>
      <c r="K206" s="244"/>
      <c r="M206" s="60"/>
      <c r="N206" s="60"/>
      <c r="O206" s="60"/>
    </row>
    <row r="207" spans="2:15" s="23" customFormat="1" ht="30.2" customHeight="1" thickBot="1" x14ac:dyDescent="0.3">
      <c r="B207" s="200" t="s">
        <v>218</v>
      </c>
      <c r="C207" s="232" t="s">
        <v>469</v>
      </c>
      <c r="D207" s="230">
        <v>1.5</v>
      </c>
      <c r="E207" s="230">
        <v>1</v>
      </c>
      <c r="F207" s="47">
        <v>10</v>
      </c>
      <c r="G207" s="233">
        <f t="shared" si="7"/>
        <v>15</v>
      </c>
      <c r="H207" s="193">
        <f t="shared" si="8"/>
        <v>10</v>
      </c>
      <c r="K207" s="244"/>
      <c r="M207" s="60"/>
      <c r="N207" s="60"/>
      <c r="O207" s="60"/>
    </row>
    <row r="208" spans="2:15" s="23" customFormat="1" ht="30.2" customHeight="1" thickBot="1" x14ac:dyDescent="0.3">
      <c r="B208" s="200" t="s">
        <v>218</v>
      </c>
      <c r="C208" s="232" t="s">
        <v>470</v>
      </c>
      <c r="D208" s="230">
        <v>1.5</v>
      </c>
      <c r="E208" s="230">
        <v>1</v>
      </c>
      <c r="F208" s="47">
        <v>10</v>
      </c>
      <c r="G208" s="234">
        <f t="shared" si="7"/>
        <v>15</v>
      </c>
      <c r="H208" s="22">
        <f t="shared" si="8"/>
        <v>10</v>
      </c>
      <c r="K208" s="244"/>
      <c r="M208" s="60"/>
      <c r="N208" s="60"/>
      <c r="O208" s="60"/>
    </row>
    <row r="209" spans="2:15" s="23" customFormat="1" ht="30.2" customHeight="1" thickBot="1" x14ac:dyDescent="0.3">
      <c r="B209" s="200" t="s">
        <v>218</v>
      </c>
      <c r="C209" s="232" t="s">
        <v>471</v>
      </c>
      <c r="D209" s="230">
        <v>1.5</v>
      </c>
      <c r="E209" s="230">
        <v>1</v>
      </c>
      <c r="F209" s="47">
        <v>10</v>
      </c>
      <c r="G209" s="234">
        <f t="shared" si="7"/>
        <v>15</v>
      </c>
      <c r="H209" s="22">
        <f t="shared" si="8"/>
        <v>10</v>
      </c>
      <c r="K209" s="244"/>
      <c r="M209" s="60"/>
      <c r="N209" s="60"/>
      <c r="O209" s="60"/>
    </row>
    <row r="210" spans="2:15" s="23" customFormat="1" ht="30.2" customHeight="1" thickBot="1" x14ac:dyDescent="0.3">
      <c r="B210" s="200" t="s">
        <v>218</v>
      </c>
      <c r="C210" s="232" t="s">
        <v>472</v>
      </c>
      <c r="D210" s="230">
        <v>1.5</v>
      </c>
      <c r="E210" s="230">
        <v>1</v>
      </c>
      <c r="F210" s="47">
        <v>10</v>
      </c>
      <c r="G210" s="234">
        <f t="shared" si="7"/>
        <v>15</v>
      </c>
      <c r="H210" s="22">
        <f t="shared" si="8"/>
        <v>10</v>
      </c>
      <c r="K210" s="244"/>
      <c r="M210" s="60"/>
      <c r="N210" s="60"/>
      <c r="O210" s="60"/>
    </row>
    <row r="211" spans="2:15" s="23" customFormat="1" ht="30.2" customHeight="1" thickBot="1" x14ac:dyDescent="0.3">
      <c r="B211" s="200" t="s">
        <v>218</v>
      </c>
      <c r="C211" s="232" t="s">
        <v>473</v>
      </c>
      <c r="D211" s="230">
        <v>1.5</v>
      </c>
      <c r="E211" s="230">
        <v>1</v>
      </c>
      <c r="F211" s="47">
        <v>10</v>
      </c>
      <c r="G211" s="234">
        <f t="shared" si="7"/>
        <v>15</v>
      </c>
      <c r="H211" s="22">
        <f t="shared" si="8"/>
        <v>10</v>
      </c>
      <c r="K211" s="244"/>
      <c r="M211" s="60"/>
      <c r="N211" s="60"/>
      <c r="O211" s="60"/>
    </row>
    <row r="212" spans="2:15" s="23" customFormat="1" ht="30.2" customHeight="1" thickBot="1" x14ac:dyDescent="0.3">
      <c r="B212" s="200" t="s">
        <v>218</v>
      </c>
      <c r="C212" s="232" t="s">
        <v>474</v>
      </c>
      <c r="D212" s="230">
        <v>1.5</v>
      </c>
      <c r="E212" s="230">
        <v>1</v>
      </c>
      <c r="F212" s="47">
        <v>10</v>
      </c>
      <c r="G212" s="234">
        <f t="shared" si="7"/>
        <v>15</v>
      </c>
      <c r="H212" s="22">
        <f t="shared" si="8"/>
        <v>10</v>
      </c>
      <c r="K212" s="244"/>
      <c r="M212" s="60"/>
      <c r="N212" s="60"/>
      <c r="O212" s="60"/>
    </row>
    <row r="213" spans="2:15" s="23" customFormat="1" ht="30.2" customHeight="1" thickBot="1" x14ac:dyDescent="0.3">
      <c r="B213" s="200" t="s">
        <v>218</v>
      </c>
      <c r="C213" s="232" t="s">
        <v>475</v>
      </c>
      <c r="D213" s="230">
        <v>1.5</v>
      </c>
      <c r="E213" s="230">
        <v>1</v>
      </c>
      <c r="F213" s="47">
        <v>10</v>
      </c>
      <c r="G213" s="234">
        <f t="shared" si="7"/>
        <v>15</v>
      </c>
      <c r="H213" s="22">
        <f t="shared" si="8"/>
        <v>10</v>
      </c>
      <c r="K213" s="244"/>
      <c r="M213" s="60"/>
      <c r="N213" s="60"/>
      <c r="O213" s="60"/>
    </row>
    <row r="214" spans="2:15" s="23" customFormat="1" ht="30.2" customHeight="1" thickBot="1" x14ac:dyDescent="0.3">
      <c r="B214" s="200" t="s">
        <v>218</v>
      </c>
      <c r="C214" s="232" t="s">
        <v>476</v>
      </c>
      <c r="D214" s="230">
        <v>1.5</v>
      </c>
      <c r="E214" s="230">
        <v>1</v>
      </c>
      <c r="F214" s="47">
        <v>10</v>
      </c>
      <c r="G214" s="234">
        <f t="shared" si="7"/>
        <v>15</v>
      </c>
      <c r="H214" s="22">
        <f t="shared" si="8"/>
        <v>10</v>
      </c>
      <c r="K214" s="244"/>
      <c r="M214" s="60"/>
      <c r="N214" s="60"/>
      <c r="O214" s="60"/>
    </row>
    <row r="215" spans="2:15" s="23" customFormat="1" ht="30.2" customHeight="1" thickBot="1" x14ac:dyDescent="0.3">
      <c r="B215" s="200" t="s">
        <v>218</v>
      </c>
      <c r="C215" s="232" t="s">
        <v>477</v>
      </c>
      <c r="D215" s="230">
        <v>1.5</v>
      </c>
      <c r="E215" s="230">
        <v>1</v>
      </c>
      <c r="F215" s="47">
        <v>10</v>
      </c>
      <c r="G215" s="234">
        <f t="shared" si="7"/>
        <v>15</v>
      </c>
      <c r="H215" s="22">
        <f t="shared" si="8"/>
        <v>10</v>
      </c>
      <c r="K215" s="244"/>
      <c r="M215" s="60"/>
      <c r="N215" s="60"/>
      <c r="O215" s="60"/>
    </row>
    <row r="216" spans="2:15" s="23" customFormat="1" ht="30.2" customHeight="1" thickBot="1" x14ac:dyDescent="0.3">
      <c r="B216" s="200" t="s">
        <v>218</v>
      </c>
      <c r="C216" s="232" t="s">
        <v>478</v>
      </c>
      <c r="D216" s="230">
        <v>1.5</v>
      </c>
      <c r="E216" s="230">
        <v>1</v>
      </c>
      <c r="F216" s="47">
        <v>10</v>
      </c>
      <c r="G216" s="234">
        <f t="shared" si="7"/>
        <v>15</v>
      </c>
      <c r="H216" s="22">
        <f t="shared" si="8"/>
        <v>10</v>
      </c>
      <c r="K216" s="244"/>
      <c r="M216" s="60"/>
      <c r="N216" s="60"/>
      <c r="O216" s="60"/>
    </row>
    <row r="217" spans="2:15" s="23" customFormat="1" ht="30.2" customHeight="1" thickBot="1" x14ac:dyDescent="0.3">
      <c r="B217" s="200" t="s">
        <v>218</v>
      </c>
      <c r="C217" s="232" t="s">
        <v>479</v>
      </c>
      <c r="D217" s="230">
        <v>1.5</v>
      </c>
      <c r="E217" s="230">
        <v>1</v>
      </c>
      <c r="F217" s="47">
        <v>10</v>
      </c>
      <c r="G217" s="234">
        <f t="shared" si="7"/>
        <v>15</v>
      </c>
      <c r="H217" s="22">
        <f t="shared" si="8"/>
        <v>10</v>
      </c>
      <c r="K217" s="244"/>
      <c r="M217" s="60"/>
      <c r="N217" s="60"/>
      <c r="O217" s="60"/>
    </row>
    <row r="218" spans="2:15" s="23" customFormat="1" ht="30.2" customHeight="1" thickBot="1" x14ac:dyDescent="0.3">
      <c r="B218" s="200" t="s">
        <v>218</v>
      </c>
      <c r="C218" s="232" t="s">
        <v>480</v>
      </c>
      <c r="D218" s="230">
        <v>1.5</v>
      </c>
      <c r="E218" s="230">
        <v>1</v>
      </c>
      <c r="F218" s="47">
        <v>10</v>
      </c>
      <c r="G218" s="234">
        <f t="shared" si="7"/>
        <v>15</v>
      </c>
      <c r="H218" s="22">
        <f t="shared" si="8"/>
        <v>10</v>
      </c>
      <c r="K218" s="244"/>
      <c r="M218" s="60"/>
      <c r="N218" s="60"/>
      <c r="O218" s="60"/>
    </row>
    <row r="219" spans="2:15" s="23" customFormat="1" ht="30.2" customHeight="1" thickBot="1" x14ac:dyDescent="0.3">
      <c r="B219" s="200" t="s">
        <v>218</v>
      </c>
      <c r="C219" s="232" t="s">
        <v>481</v>
      </c>
      <c r="D219" s="230">
        <v>1.5</v>
      </c>
      <c r="E219" s="230">
        <v>1</v>
      </c>
      <c r="F219" s="47">
        <v>10</v>
      </c>
      <c r="G219" s="234">
        <f t="shared" si="7"/>
        <v>15</v>
      </c>
      <c r="H219" s="22">
        <f t="shared" si="8"/>
        <v>10</v>
      </c>
      <c r="K219" s="244"/>
      <c r="M219" s="60"/>
      <c r="N219" s="60"/>
      <c r="O219" s="60"/>
    </row>
    <row r="220" spans="2:15" s="23" customFormat="1" ht="30.2" customHeight="1" thickBot="1" x14ac:dyDescent="0.3">
      <c r="B220" s="200" t="s">
        <v>218</v>
      </c>
      <c r="C220" s="232" t="s">
        <v>482</v>
      </c>
      <c r="D220" s="230">
        <v>1.5</v>
      </c>
      <c r="E220" s="230">
        <v>1</v>
      </c>
      <c r="F220" s="47">
        <v>10</v>
      </c>
      <c r="G220" s="234">
        <f t="shared" si="7"/>
        <v>15</v>
      </c>
      <c r="H220" s="22">
        <f t="shared" si="8"/>
        <v>10</v>
      </c>
      <c r="K220" s="244"/>
      <c r="M220" s="60"/>
      <c r="N220" s="60"/>
      <c r="O220" s="60"/>
    </row>
    <row r="221" spans="2:15" s="23" customFormat="1" ht="30.2" customHeight="1" thickBot="1" x14ac:dyDescent="0.3">
      <c r="B221" s="200" t="s">
        <v>218</v>
      </c>
      <c r="C221" s="232" t="s">
        <v>483</v>
      </c>
      <c r="D221" s="230">
        <v>1.5</v>
      </c>
      <c r="E221" s="230">
        <v>1</v>
      </c>
      <c r="F221" s="47">
        <v>10</v>
      </c>
      <c r="G221" s="234">
        <f t="shared" si="7"/>
        <v>15</v>
      </c>
      <c r="H221" s="22">
        <f t="shared" si="8"/>
        <v>10</v>
      </c>
      <c r="K221" s="244"/>
      <c r="M221" s="60"/>
      <c r="N221" s="60"/>
      <c r="O221" s="60"/>
    </row>
    <row r="222" spans="2:15" s="23" customFormat="1" ht="30.2" customHeight="1" thickBot="1" x14ac:dyDescent="0.3">
      <c r="B222" s="200" t="s">
        <v>218</v>
      </c>
      <c r="C222" s="232" t="s">
        <v>484</v>
      </c>
      <c r="D222" s="230">
        <v>1.5</v>
      </c>
      <c r="E222" s="230">
        <v>1</v>
      </c>
      <c r="F222" s="47">
        <v>10</v>
      </c>
      <c r="G222" s="234">
        <f t="shared" si="7"/>
        <v>15</v>
      </c>
      <c r="H222" s="22">
        <f t="shared" si="8"/>
        <v>10</v>
      </c>
      <c r="K222" s="244"/>
      <c r="M222" s="60"/>
      <c r="N222" s="60"/>
      <c r="O222" s="60"/>
    </row>
    <row r="223" spans="2:15" s="23" customFormat="1" ht="30.2" customHeight="1" thickBot="1" x14ac:dyDescent="0.3">
      <c r="B223" s="200" t="s">
        <v>218</v>
      </c>
      <c r="C223" s="232" t="s">
        <v>485</v>
      </c>
      <c r="D223" s="230">
        <v>1.5</v>
      </c>
      <c r="E223" s="230">
        <v>1</v>
      </c>
      <c r="F223" s="47">
        <v>10</v>
      </c>
      <c r="G223" s="234">
        <f t="shared" si="7"/>
        <v>15</v>
      </c>
      <c r="H223" s="22">
        <f t="shared" si="8"/>
        <v>10</v>
      </c>
      <c r="K223" s="244"/>
      <c r="M223" s="60"/>
      <c r="N223" s="60"/>
      <c r="O223" s="60"/>
    </row>
    <row r="224" spans="2:15" s="23" customFormat="1" ht="30.2" customHeight="1" thickBot="1" x14ac:dyDescent="0.3">
      <c r="B224" s="200" t="s">
        <v>218</v>
      </c>
      <c r="C224" s="232" t="s">
        <v>486</v>
      </c>
      <c r="D224" s="230">
        <v>1.5</v>
      </c>
      <c r="E224" s="230">
        <v>1</v>
      </c>
      <c r="F224" s="47">
        <v>10</v>
      </c>
      <c r="G224" s="234">
        <f t="shared" si="7"/>
        <v>15</v>
      </c>
      <c r="H224" s="22">
        <f t="shared" si="8"/>
        <v>10</v>
      </c>
      <c r="K224" s="244"/>
      <c r="M224" s="60"/>
      <c r="N224" s="60"/>
      <c r="O224" s="60"/>
    </row>
    <row r="225" spans="2:15" s="23" customFormat="1" ht="30.2" customHeight="1" thickBot="1" x14ac:dyDescent="0.3">
      <c r="B225" s="200" t="s">
        <v>218</v>
      </c>
      <c r="C225" s="232" t="s">
        <v>487</v>
      </c>
      <c r="D225" s="230">
        <v>1.5</v>
      </c>
      <c r="E225" s="230">
        <v>1</v>
      </c>
      <c r="F225" s="47">
        <v>10</v>
      </c>
      <c r="G225" s="234">
        <f t="shared" si="7"/>
        <v>15</v>
      </c>
      <c r="H225" s="22">
        <f t="shared" si="8"/>
        <v>10</v>
      </c>
      <c r="K225" s="244"/>
      <c r="M225" s="60"/>
      <c r="N225" s="60"/>
      <c r="O225" s="60"/>
    </row>
    <row r="226" spans="2:15" s="23" customFormat="1" ht="30.2" customHeight="1" thickBot="1" x14ac:dyDescent="0.3">
      <c r="B226" s="200" t="s">
        <v>218</v>
      </c>
      <c r="C226" s="232" t="s">
        <v>488</v>
      </c>
      <c r="D226" s="230">
        <v>1.5</v>
      </c>
      <c r="E226" s="230">
        <v>1</v>
      </c>
      <c r="F226" s="47">
        <v>10</v>
      </c>
      <c r="G226" s="234">
        <f t="shared" si="7"/>
        <v>15</v>
      </c>
      <c r="H226" s="22">
        <f t="shared" si="8"/>
        <v>10</v>
      </c>
      <c r="K226" s="244"/>
      <c r="M226" s="60"/>
      <c r="N226" s="60"/>
      <c r="O226" s="60"/>
    </row>
    <row r="227" spans="2:15" s="23" customFormat="1" ht="30.2" customHeight="1" thickBot="1" x14ac:dyDescent="0.3">
      <c r="B227" s="200" t="s">
        <v>218</v>
      </c>
      <c r="C227" s="232" t="s">
        <v>489</v>
      </c>
      <c r="D227" s="230">
        <v>1.5</v>
      </c>
      <c r="E227" s="230">
        <v>1</v>
      </c>
      <c r="F227" s="47">
        <v>10</v>
      </c>
      <c r="G227" s="234">
        <f t="shared" si="7"/>
        <v>15</v>
      </c>
      <c r="H227" s="22">
        <f t="shared" si="8"/>
        <v>10</v>
      </c>
      <c r="K227" s="244"/>
      <c r="M227" s="60"/>
      <c r="N227" s="60"/>
      <c r="O227" s="60"/>
    </row>
    <row r="228" spans="2:15" s="23" customFormat="1" ht="30.2" customHeight="1" thickBot="1" x14ac:dyDescent="0.3">
      <c r="B228" s="200" t="s">
        <v>218</v>
      </c>
      <c r="C228" s="232" t="s">
        <v>490</v>
      </c>
      <c r="D228" s="230">
        <v>1.5</v>
      </c>
      <c r="E228" s="230">
        <v>1</v>
      </c>
      <c r="F228" s="47">
        <v>10</v>
      </c>
      <c r="G228" s="234">
        <f t="shared" si="7"/>
        <v>15</v>
      </c>
      <c r="H228" s="22">
        <f t="shared" si="8"/>
        <v>10</v>
      </c>
      <c r="K228" s="244"/>
      <c r="M228" s="60"/>
      <c r="N228" s="60"/>
      <c r="O228" s="60"/>
    </row>
    <row r="229" spans="2:15" s="23" customFormat="1" ht="30.2" customHeight="1" thickBot="1" x14ac:dyDescent="0.3">
      <c r="B229" s="200" t="s">
        <v>218</v>
      </c>
      <c r="C229" s="232" t="s">
        <v>491</v>
      </c>
      <c r="D229" s="230">
        <v>1.5</v>
      </c>
      <c r="E229" s="230">
        <v>1</v>
      </c>
      <c r="F229" s="47">
        <v>10</v>
      </c>
      <c r="G229" s="234">
        <f t="shared" si="7"/>
        <v>15</v>
      </c>
      <c r="H229" s="22">
        <f t="shared" si="8"/>
        <v>10</v>
      </c>
      <c r="K229" s="244"/>
      <c r="M229" s="60"/>
      <c r="N229" s="60"/>
      <c r="O229" s="60"/>
    </row>
    <row r="230" spans="2:15" s="23" customFormat="1" ht="30.2" customHeight="1" thickBot="1" x14ac:dyDescent="0.3">
      <c r="B230" s="200" t="s">
        <v>218</v>
      </c>
      <c r="C230" s="232" t="s">
        <v>492</v>
      </c>
      <c r="D230" s="230">
        <v>1.5</v>
      </c>
      <c r="E230" s="230">
        <v>1</v>
      </c>
      <c r="F230" s="47">
        <v>10</v>
      </c>
      <c r="G230" s="234">
        <f t="shared" si="7"/>
        <v>15</v>
      </c>
      <c r="H230" s="22">
        <f t="shared" si="8"/>
        <v>10</v>
      </c>
      <c r="K230" s="244"/>
      <c r="M230" s="60"/>
      <c r="N230" s="60"/>
      <c r="O230" s="60"/>
    </row>
    <row r="231" spans="2:15" s="23" customFormat="1" ht="30.2" customHeight="1" thickBot="1" x14ac:dyDescent="0.3">
      <c r="B231" s="200" t="s">
        <v>218</v>
      </c>
      <c r="C231" s="232" t="s">
        <v>493</v>
      </c>
      <c r="D231" s="230">
        <v>1.5</v>
      </c>
      <c r="E231" s="230">
        <v>1</v>
      </c>
      <c r="F231" s="47">
        <v>10</v>
      </c>
      <c r="G231" s="234">
        <f t="shared" si="7"/>
        <v>15</v>
      </c>
      <c r="H231" s="22">
        <f t="shared" si="8"/>
        <v>10</v>
      </c>
      <c r="K231" s="244"/>
      <c r="M231" s="60"/>
      <c r="N231" s="60"/>
      <c r="O231" s="60"/>
    </row>
    <row r="232" spans="2:15" s="23" customFormat="1" ht="30.2" customHeight="1" thickBot="1" x14ac:dyDescent="0.3">
      <c r="B232" s="200" t="s">
        <v>218</v>
      </c>
      <c r="C232" s="232" t="s">
        <v>494</v>
      </c>
      <c r="D232" s="230">
        <v>1.5</v>
      </c>
      <c r="E232" s="230">
        <v>1</v>
      </c>
      <c r="F232" s="47">
        <v>10</v>
      </c>
      <c r="G232" s="234">
        <f t="shared" si="7"/>
        <v>15</v>
      </c>
      <c r="H232" s="22">
        <f t="shared" si="8"/>
        <v>10</v>
      </c>
      <c r="K232" s="244"/>
      <c r="M232" s="60"/>
      <c r="N232" s="60"/>
      <c r="O232" s="60"/>
    </row>
    <row r="233" spans="2:15" s="23" customFormat="1" ht="30.2" customHeight="1" thickBot="1" x14ac:dyDescent="0.3">
      <c r="B233" s="200" t="s">
        <v>218</v>
      </c>
      <c r="C233" s="232" t="s">
        <v>495</v>
      </c>
      <c r="D233" s="230">
        <v>1.5</v>
      </c>
      <c r="E233" s="230">
        <v>1</v>
      </c>
      <c r="F233" s="47">
        <v>10</v>
      </c>
      <c r="G233" s="234">
        <f t="shared" si="7"/>
        <v>15</v>
      </c>
      <c r="H233" s="22">
        <f t="shared" si="8"/>
        <v>10</v>
      </c>
      <c r="K233" s="244"/>
      <c r="M233" s="60"/>
      <c r="N233" s="60"/>
      <c r="O233" s="60"/>
    </row>
    <row r="234" spans="2:15" s="23" customFormat="1" ht="30.2" customHeight="1" thickBot="1" x14ac:dyDescent="0.3">
      <c r="B234" s="200" t="s">
        <v>218</v>
      </c>
      <c r="C234" s="232" t="s">
        <v>496</v>
      </c>
      <c r="D234" s="230">
        <v>1.5</v>
      </c>
      <c r="E234" s="230">
        <v>1</v>
      </c>
      <c r="F234" s="47">
        <v>10</v>
      </c>
      <c r="G234" s="234">
        <f t="shared" si="7"/>
        <v>15</v>
      </c>
      <c r="H234" s="22">
        <f t="shared" si="8"/>
        <v>10</v>
      </c>
      <c r="K234" s="244"/>
      <c r="M234" s="60"/>
      <c r="N234" s="60"/>
      <c r="O234" s="60"/>
    </row>
    <row r="235" spans="2:15" s="23" customFormat="1" ht="30.2" customHeight="1" thickBot="1" x14ac:dyDescent="0.3">
      <c r="B235" s="200" t="s">
        <v>218</v>
      </c>
      <c r="C235" s="232" t="s">
        <v>497</v>
      </c>
      <c r="D235" s="230">
        <v>1.5</v>
      </c>
      <c r="E235" s="230">
        <v>1</v>
      </c>
      <c r="F235" s="47">
        <v>10</v>
      </c>
      <c r="G235" s="234">
        <f t="shared" si="7"/>
        <v>15</v>
      </c>
      <c r="H235" s="22">
        <f t="shared" si="8"/>
        <v>10</v>
      </c>
      <c r="K235" s="244"/>
      <c r="M235" s="60"/>
      <c r="N235" s="60"/>
      <c r="O235" s="60"/>
    </row>
    <row r="236" spans="2:15" s="23" customFormat="1" ht="30.2" customHeight="1" thickBot="1" x14ac:dyDescent="0.3">
      <c r="B236" s="200" t="s">
        <v>218</v>
      </c>
      <c r="C236" s="232" t="s">
        <v>498</v>
      </c>
      <c r="D236" s="230">
        <v>1.5</v>
      </c>
      <c r="E236" s="230">
        <v>1</v>
      </c>
      <c r="F236" s="47">
        <v>10</v>
      </c>
      <c r="G236" s="234">
        <f t="shared" si="7"/>
        <v>15</v>
      </c>
      <c r="H236" s="22">
        <f t="shared" si="8"/>
        <v>10</v>
      </c>
      <c r="K236" s="244"/>
      <c r="M236" s="60"/>
      <c r="N236" s="60"/>
      <c r="O236" s="60"/>
    </row>
    <row r="237" spans="2:15" s="23" customFormat="1" ht="30.2" customHeight="1" thickBot="1" x14ac:dyDescent="0.3">
      <c r="B237" s="200" t="s">
        <v>218</v>
      </c>
      <c r="C237" s="232" t="s">
        <v>499</v>
      </c>
      <c r="D237" s="230">
        <v>1.5</v>
      </c>
      <c r="E237" s="230">
        <v>1</v>
      </c>
      <c r="F237" s="47">
        <v>10</v>
      </c>
      <c r="G237" s="234">
        <f t="shared" si="7"/>
        <v>15</v>
      </c>
      <c r="H237" s="22">
        <f t="shared" si="8"/>
        <v>10</v>
      </c>
      <c r="K237" s="244"/>
      <c r="M237" s="60"/>
      <c r="N237" s="60"/>
      <c r="O237" s="60"/>
    </row>
    <row r="238" spans="2:15" s="23" customFormat="1" ht="30.2" customHeight="1" thickBot="1" x14ac:dyDescent="0.3">
      <c r="B238" s="200" t="s">
        <v>218</v>
      </c>
      <c r="C238" s="232" t="s">
        <v>500</v>
      </c>
      <c r="D238" s="230">
        <v>1.5</v>
      </c>
      <c r="E238" s="230">
        <v>1</v>
      </c>
      <c r="F238" s="47">
        <v>10</v>
      </c>
      <c r="G238" s="234">
        <f t="shared" si="7"/>
        <v>15</v>
      </c>
      <c r="H238" s="22">
        <f t="shared" si="8"/>
        <v>10</v>
      </c>
      <c r="K238" s="244"/>
      <c r="M238" s="60"/>
      <c r="N238" s="60"/>
      <c r="O238" s="60"/>
    </row>
    <row r="239" spans="2:15" s="23" customFormat="1" ht="30.2" customHeight="1" thickBot="1" x14ac:dyDescent="0.3">
      <c r="B239" s="200" t="s">
        <v>218</v>
      </c>
      <c r="C239" s="232" t="s">
        <v>501</v>
      </c>
      <c r="D239" s="230">
        <v>1.5</v>
      </c>
      <c r="E239" s="230">
        <v>1</v>
      </c>
      <c r="F239" s="47">
        <v>10</v>
      </c>
      <c r="G239" s="234">
        <f t="shared" si="7"/>
        <v>15</v>
      </c>
      <c r="H239" s="22">
        <f t="shared" si="8"/>
        <v>10</v>
      </c>
      <c r="K239" s="244"/>
      <c r="M239" s="60"/>
      <c r="N239" s="60"/>
      <c r="O239" s="60"/>
    </row>
    <row r="240" spans="2:15" s="23" customFormat="1" ht="30.2" customHeight="1" thickBot="1" x14ac:dyDescent="0.3">
      <c r="B240" s="200" t="s">
        <v>218</v>
      </c>
      <c r="C240" s="232" t="s">
        <v>502</v>
      </c>
      <c r="D240" s="230">
        <v>1.5</v>
      </c>
      <c r="E240" s="230">
        <v>1</v>
      </c>
      <c r="F240" s="47">
        <v>10</v>
      </c>
      <c r="G240" s="234">
        <f t="shared" si="7"/>
        <v>15</v>
      </c>
      <c r="H240" s="22">
        <f t="shared" si="8"/>
        <v>10</v>
      </c>
      <c r="K240" s="244"/>
      <c r="M240" s="60"/>
      <c r="N240" s="60"/>
      <c r="O240" s="60"/>
    </row>
    <row r="241" spans="2:15" s="23" customFormat="1" ht="30.2" customHeight="1" thickBot="1" x14ac:dyDescent="0.3">
      <c r="B241" s="200" t="s">
        <v>218</v>
      </c>
      <c r="C241" s="232" t="s">
        <v>503</v>
      </c>
      <c r="D241" s="230">
        <v>1.5</v>
      </c>
      <c r="E241" s="230">
        <v>1</v>
      </c>
      <c r="F241" s="47">
        <v>10</v>
      </c>
      <c r="G241" s="234">
        <f t="shared" si="7"/>
        <v>15</v>
      </c>
      <c r="H241" s="22">
        <f t="shared" si="8"/>
        <v>10</v>
      </c>
      <c r="K241" s="244"/>
      <c r="M241" s="60"/>
      <c r="N241" s="60"/>
      <c r="O241" s="60"/>
    </row>
    <row r="242" spans="2:15" s="23" customFormat="1" ht="30.2" customHeight="1" thickBot="1" x14ac:dyDescent="0.3">
      <c r="B242" s="200" t="s">
        <v>218</v>
      </c>
      <c r="C242" s="232" t="s">
        <v>504</v>
      </c>
      <c r="D242" s="230">
        <v>1.5</v>
      </c>
      <c r="E242" s="230">
        <v>1</v>
      </c>
      <c r="F242" s="47">
        <v>10</v>
      </c>
      <c r="G242" s="234">
        <f t="shared" si="7"/>
        <v>15</v>
      </c>
      <c r="H242" s="22">
        <f t="shared" si="8"/>
        <v>10</v>
      </c>
      <c r="K242" s="244"/>
      <c r="M242" s="60"/>
      <c r="N242" s="60"/>
      <c r="O242" s="60"/>
    </row>
    <row r="243" spans="2:15" s="23" customFormat="1" ht="30.2" customHeight="1" thickBot="1" x14ac:dyDescent="0.3">
      <c r="B243" s="200" t="s">
        <v>218</v>
      </c>
      <c r="C243" s="232" t="s">
        <v>505</v>
      </c>
      <c r="D243" s="230">
        <v>1.5</v>
      </c>
      <c r="E243" s="230">
        <v>1</v>
      </c>
      <c r="F243" s="47">
        <v>10</v>
      </c>
      <c r="G243" s="234">
        <f t="shared" si="7"/>
        <v>15</v>
      </c>
      <c r="H243" s="22">
        <f t="shared" si="8"/>
        <v>10</v>
      </c>
      <c r="K243" s="244"/>
      <c r="M243" s="60"/>
      <c r="N243" s="60"/>
      <c r="O243" s="60"/>
    </row>
    <row r="244" spans="2:15" s="23" customFormat="1" ht="30.2" customHeight="1" thickBot="1" x14ac:dyDescent="0.3">
      <c r="B244" s="200" t="s">
        <v>218</v>
      </c>
      <c r="C244" s="232" t="s">
        <v>506</v>
      </c>
      <c r="D244" s="230">
        <v>1.5</v>
      </c>
      <c r="E244" s="230">
        <v>1</v>
      </c>
      <c r="F244" s="47">
        <v>10</v>
      </c>
      <c r="G244" s="234">
        <f t="shared" si="7"/>
        <v>15</v>
      </c>
      <c r="H244" s="22">
        <f t="shared" si="8"/>
        <v>10</v>
      </c>
      <c r="K244" s="244"/>
      <c r="M244" s="60"/>
      <c r="N244" s="60"/>
      <c r="O244" s="60"/>
    </row>
    <row r="245" spans="2:15" s="23" customFormat="1" ht="30.2" customHeight="1" thickBot="1" x14ac:dyDescent="0.3">
      <c r="B245" s="200" t="s">
        <v>218</v>
      </c>
      <c r="C245" s="232" t="s">
        <v>507</v>
      </c>
      <c r="D245" s="230">
        <v>1.5</v>
      </c>
      <c r="E245" s="230">
        <v>1</v>
      </c>
      <c r="F245" s="47">
        <v>10</v>
      </c>
      <c r="G245" s="234">
        <f t="shared" si="7"/>
        <v>15</v>
      </c>
      <c r="H245" s="22">
        <f t="shared" si="8"/>
        <v>10</v>
      </c>
      <c r="K245" s="244"/>
      <c r="M245" s="60"/>
      <c r="N245" s="60"/>
      <c r="O245" s="60"/>
    </row>
    <row r="246" spans="2:15" s="23" customFormat="1" ht="30.2" customHeight="1" thickBot="1" x14ac:dyDescent="0.3">
      <c r="B246" s="200" t="s">
        <v>218</v>
      </c>
      <c r="C246" s="232" t="s">
        <v>508</v>
      </c>
      <c r="D246" s="230">
        <v>1.5</v>
      </c>
      <c r="E246" s="230">
        <v>1</v>
      </c>
      <c r="F246" s="47">
        <v>10</v>
      </c>
      <c r="G246" s="234">
        <f t="shared" si="7"/>
        <v>15</v>
      </c>
      <c r="H246" s="22">
        <f t="shared" si="8"/>
        <v>10</v>
      </c>
      <c r="K246" s="244"/>
      <c r="M246" s="60"/>
      <c r="N246" s="60"/>
      <c r="O246" s="60"/>
    </row>
    <row r="247" spans="2:15" s="23" customFormat="1" ht="30.2" customHeight="1" thickBot="1" x14ac:dyDescent="0.3">
      <c r="B247" s="200" t="s">
        <v>218</v>
      </c>
      <c r="C247" s="232" t="s">
        <v>509</v>
      </c>
      <c r="D247" s="230">
        <v>1.5</v>
      </c>
      <c r="E247" s="230">
        <v>1</v>
      </c>
      <c r="F247" s="47">
        <v>10</v>
      </c>
      <c r="G247" s="234">
        <f t="shared" si="7"/>
        <v>15</v>
      </c>
      <c r="H247" s="22">
        <f t="shared" si="8"/>
        <v>10</v>
      </c>
      <c r="K247" s="244"/>
      <c r="M247" s="60"/>
      <c r="N247" s="60"/>
      <c r="O247" s="60"/>
    </row>
    <row r="248" spans="2:15" s="23" customFormat="1" ht="30.2" customHeight="1" thickBot="1" x14ac:dyDescent="0.3">
      <c r="B248" s="200" t="s">
        <v>218</v>
      </c>
      <c r="C248" s="232" t="s">
        <v>510</v>
      </c>
      <c r="D248" s="230">
        <v>1.5</v>
      </c>
      <c r="E248" s="230">
        <v>1</v>
      </c>
      <c r="F248" s="47">
        <v>10</v>
      </c>
      <c r="G248" s="234">
        <f t="shared" si="7"/>
        <v>15</v>
      </c>
      <c r="H248" s="22">
        <f t="shared" si="8"/>
        <v>10</v>
      </c>
      <c r="K248" s="244"/>
      <c r="M248" s="60"/>
      <c r="N248" s="60"/>
      <c r="O248" s="60"/>
    </row>
    <row r="249" spans="2:15" s="23" customFormat="1" ht="30.2" customHeight="1" thickBot="1" x14ac:dyDescent="0.3">
      <c r="B249" s="200" t="s">
        <v>218</v>
      </c>
      <c r="C249" s="232" t="s">
        <v>511</v>
      </c>
      <c r="D249" s="230">
        <v>1.5</v>
      </c>
      <c r="E249" s="230">
        <v>1</v>
      </c>
      <c r="F249" s="47">
        <v>10</v>
      </c>
      <c r="G249" s="234">
        <f t="shared" si="7"/>
        <v>15</v>
      </c>
      <c r="H249" s="22">
        <f t="shared" si="8"/>
        <v>10</v>
      </c>
      <c r="K249" s="244"/>
      <c r="M249" s="60"/>
      <c r="N249" s="60"/>
      <c r="O249" s="60"/>
    </row>
    <row r="250" spans="2:15" s="23" customFormat="1" ht="30.2" customHeight="1" thickBot="1" x14ac:dyDescent="0.3">
      <c r="B250" s="200" t="s">
        <v>218</v>
      </c>
      <c r="C250" s="232" t="s">
        <v>512</v>
      </c>
      <c r="D250" s="230">
        <v>1.5</v>
      </c>
      <c r="E250" s="230">
        <v>1</v>
      </c>
      <c r="F250" s="47">
        <v>10</v>
      </c>
      <c r="G250" s="234">
        <f t="shared" si="7"/>
        <v>15</v>
      </c>
      <c r="H250" s="22">
        <f t="shared" si="8"/>
        <v>10</v>
      </c>
      <c r="K250" s="244"/>
      <c r="M250" s="60"/>
      <c r="N250" s="60"/>
      <c r="O250" s="60"/>
    </row>
    <row r="251" spans="2:15" s="23" customFormat="1" ht="30.2" customHeight="1" thickBot="1" x14ac:dyDescent="0.3">
      <c r="B251" s="200" t="s">
        <v>218</v>
      </c>
      <c r="C251" s="232" t="s">
        <v>513</v>
      </c>
      <c r="D251" s="230">
        <v>1.5</v>
      </c>
      <c r="E251" s="230">
        <v>1</v>
      </c>
      <c r="F251" s="47">
        <v>10</v>
      </c>
      <c r="G251" s="234">
        <f t="shared" si="7"/>
        <v>15</v>
      </c>
      <c r="H251" s="22">
        <f t="shared" si="8"/>
        <v>10</v>
      </c>
      <c r="K251" s="244"/>
      <c r="M251" s="60"/>
      <c r="N251" s="60"/>
      <c r="O251" s="60"/>
    </row>
    <row r="252" spans="2:15" s="23" customFormat="1" ht="30.2" customHeight="1" thickBot="1" x14ac:dyDescent="0.3">
      <c r="B252" s="200" t="s">
        <v>218</v>
      </c>
      <c r="C252" s="232" t="s">
        <v>514</v>
      </c>
      <c r="D252" s="230">
        <v>1.5</v>
      </c>
      <c r="E252" s="230">
        <v>1</v>
      </c>
      <c r="F252" s="47">
        <v>10</v>
      </c>
      <c r="G252" s="234">
        <f t="shared" si="7"/>
        <v>15</v>
      </c>
      <c r="H252" s="22">
        <f t="shared" si="8"/>
        <v>10</v>
      </c>
      <c r="K252" s="244"/>
      <c r="M252" s="60"/>
      <c r="N252" s="60"/>
      <c r="O252" s="60"/>
    </row>
    <row r="253" spans="2:15" s="23" customFormat="1" ht="30.2" customHeight="1" thickBot="1" x14ac:dyDescent="0.3">
      <c r="B253" s="200" t="s">
        <v>218</v>
      </c>
      <c r="C253" s="232" t="s">
        <v>515</v>
      </c>
      <c r="D253" s="230">
        <v>1.5</v>
      </c>
      <c r="E253" s="230">
        <v>1</v>
      </c>
      <c r="F253" s="47">
        <v>10</v>
      </c>
      <c r="G253" s="234">
        <f t="shared" si="7"/>
        <v>15</v>
      </c>
      <c r="H253" s="22">
        <f t="shared" si="8"/>
        <v>10</v>
      </c>
      <c r="K253" s="244"/>
      <c r="M253" s="60"/>
      <c r="N253" s="60"/>
      <c r="O253" s="60"/>
    </row>
    <row r="254" spans="2:15" s="23" customFormat="1" ht="30.2" customHeight="1" thickBot="1" x14ac:dyDescent="0.3">
      <c r="B254" s="200" t="s">
        <v>218</v>
      </c>
      <c r="C254" s="232" t="s">
        <v>516</v>
      </c>
      <c r="D254" s="230">
        <v>1.5</v>
      </c>
      <c r="E254" s="230">
        <v>1</v>
      </c>
      <c r="F254" s="47">
        <v>10</v>
      </c>
      <c r="G254" s="234">
        <f t="shared" si="7"/>
        <v>15</v>
      </c>
      <c r="H254" s="22">
        <f t="shared" si="8"/>
        <v>10</v>
      </c>
      <c r="K254" s="244"/>
      <c r="M254" s="60"/>
      <c r="N254" s="60"/>
      <c r="O254" s="60"/>
    </row>
    <row r="255" spans="2:15" s="23" customFormat="1" ht="30.2" customHeight="1" thickBot="1" x14ac:dyDescent="0.3">
      <c r="B255" s="200" t="s">
        <v>218</v>
      </c>
      <c r="C255" s="232" t="s">
        <v>517</v>
      </c>
      <c r="D255" s="230">
        <v>1.5</v>
      </c>
      <c r="E255" s="230">
        <v>1</v>
      </c>
      <c r="F255" s="47">
        <v>10</v>
      </c>
      <c r="G255" s="234">
        <f t="shared" si="7"/>
        <v>15</v>
      </c>
      <c r="H255" s="22">
        <f t="shared" si="8"/>
        <v>10</v>
      </c>
      <c r="K255" s="244"/>
      <c r="M255" s="60"/>
      <c r="N255" s="60"/>
      <c r="O255" s="60"/>
    </row>
    <row r="256" spans="2:15" s="23" customFormat="1" ht="30.2" customHeight="1" thickBot="1" x14ac:dyDescent="0.3">
      <c r="B256" s="200" t="s">
        <v>218</v>
      </c>
      <c r="C256" s="232" t="s">
        <v>518</v>
      </c>
      <c r="D256" s="230">
        <v>1.5</v>
      </c>
      <c r="E256" s="230">
        <v>1</v>
      </c>
      <c r="F256" s="47">
        <v>10</v>
      </c>
      <c r="G256" s="234">
        <f t="shared" si="7"/>
        <v>15</v>
      </c>
      <c r="H256" s="22">
        <f t="shared" si="8"/>
        <v>10</v>
      </c>
      <c r="K256" s="244"/>
      <c r="M256" s="60"/>
      <c r="N256" s="60"/>
      <c r="O256" s="60"/>
    </row>
    <row r="257" spans="2:15" s="23" customFormat="1" ht="30.2" customHeight="1" thickBot="1" x14ac:dyDescent="0.3">
      <c r="B257" s="200" t="s">
        <v>218</v>
      </c>
      <c r="C257" s="232" t="s">
        <v>519</v>
      </c>
      <c r="D257" s="230">
        <v>1.5</v>
      </c>
      <c r="E257" s="230">
        <v>1</v>
      </c>
      <c r="F257" s="47">
        <v>10</v>
      </c>
      <c r="G257" s="234">
        <f t="shared" si="7"/>
        <v>15</v>
      </c>
      <c r="H257" s="22">
        <f t="shared" si="8"/>
        <v>10</v>
      </c>
      <c r="K257" s="244"/>
      <c r="M257" s="60"/>
      <c r="N257" s="60"/>
      <c r="O257" s="60"/>
    </row>
    <row r="258" spans="2:15" s="23" customFormat="1" ht="30.2" customHeight="1" thickBot="1" x14ac:dyDescent="0.3">
      <c r="B258" s="200" t="s">
        <v>218</v>
      </c>
      <c r="C258" s="232" t="s">
        <v>520</v>
      </c>
      <c r="D258" s="230">
        <v>1.5</v>
      </c>
      <c r="E258" s="230">
        <v>1</v>
      </c>
      <c r="F258" s="47">
        <v>10</v>
      </c>
      <c r="G258" s="234">
        <f t="shared" si="7"/>
        <v>15</v>
      </c>
      <c r="H258" s="22">
        <f t="shared" si="8"/>
        <v>10</v>
      </c>
      <c r="K258" s="244"/>
      <c r="M258" s="60"/>
      <c r="N258" s="60"/>
      <c r="O258" s="60"/>
    </row>
    <row r="259" spans="2:15" s="23" customFormat="1" ht="30.2" customHeight="1" thickBot="1" x14ac:dyDescent="0.3">
      <c r="B259" s="200" t="s">
        <v>218</v>
      </c>
      <c r="C259" s="232" t="s">
        <v>521</v>
      </c>
      <c r="D259" s="230">
        <v>1.5</v>
      </c>
      <c r="E259" s="230">
        <v>1</v>
      </c>
      <c r="F259" s="47">
        <v>10</v>
      </c>
      <c r="G259" s="234">
        <f t="shared" si="7"/>
        <v>15</v>
      </c>
      <c r="H259" s="22">
        <f t="shared" si="8"/>
        <v>10</v>
      </c>
      <c r="K259" s="244"/>
      <c r="M259" s="60"/>
      <c r="N259" s="60"/>
      <c r="O259" s="60"/>
    </row>
    <row r="260" spans="2:15" s="23" customFormat="1" ht="30.2" customHeight="1" thickBot="1" x14ac:dyDescent="0.3">
      <c r="B260" s="200" t="s">
        <v>218</v>
      </c>
      <c r="C260" s="232" t="s">
        <v>522</v>
      </c>
      <c r="D260" s="230">
        <v>1.5</v>
      </c>
      <c r="E260" s="230">
        <v>1</v>
      </c>
      <c r="F260" s="47">
        <v>10</v>
      </c>
      <c r="G260" s="234">
        <f t="shared" si="7"/>
        <v>15</v>
      </c>
      <c r="H260" s="22">
        <f t="shared" si="8"/>
        <v>10</v>
      </c>
      <c r="K260" s="244"/>
      <c r="M260" s="60"/>
      <c r="N260" s="60"/>
      <c r="O260" s="60"/>
    </row>
    <row r="261" spans="2:15" s="23" customFormat="1" ht="30.2" customHeight="1" thickBot="1" x14ac:dyDescent="0.3">
      <c r="B261" s="200" t="s">
        <v>218</v>
      </c>
      <c r="C261" s="232" t="s">
        <v>523</v>
      </c>
      <c r="D261" s="230">
        <v>1.5</v>
      </c>
      <c r="E261" s="230">
        <v>1</v>
      </c>
      <c r="F261" s="47">
        <v>10</v>
      </c>
      <c r="G261" s="234">
        <f t="shared" si="7"/>
        <v>15</v>
      </c>
      <c r="H261" s="22">
        <f t="shared" si="8"/>
        <v>10</v>
      </c>
      <c r="K261" s="244"/>
      <c r="M261" s="60"/>
      <c r="N261" s="60"/>
      <c r="O261" s="60"/>
    </row>
    <row r="262" spans="2:15" s="23" customFormat="1" ht="30.2" customHeight="1" thickBot="1" x14ac:dyDescent="0.3">
      <c r="B262" s="200" t="s">
        <v>218</v>
      </c>
      <c r="C262" s="232" t="s">
        <v>524</v>
      </c>
      <c r="D262" s="230">
        <v>1.5</v>
      </c>
      <c r="E262" s="230">
        <v>1</v>
      </c>
      <c r="F262" s="47">
        <v>10</v>
      </c>
      <c r="G262" s="234">
        <f t="shared" ref="G262:G325" si="9">ROUND(D262*F262,2)</f>
        <v>15</v>
      </c>
      <c r="H262" s="22">
        <f t="shared" ref="H262:H325" si="10">ROUND(E262*F262,6)</f>
        <v>10</v>
      </c>
      <c r="K262" s="244"/>
      <c r="M262" s="60"/>
      <c r="N262" s="60"/>
      <c r="O262" s="60"/>
    </row>
    <row r="263" spans="2:15" s="23" customFormat="1" ht="30.2" customHeight="1" thickBot="1" x14ac:dyDescent="0.3">
      <c r="B263" s="200" t="s">
        <v>218</v>
      </c>
      <c r="C263" s="232" t="s">
        <v>525</v>
      </c>
      <c r="D263" s="230">
        <v>1.5</v>
      </c>
      <c r="E263" s="230">
        <v>1</v>
      </c>
      <c r="F263" s="47">
        <v>10</v>
      </c>
      <c r="G263" s="234">
        <f t="shared" si="9"/>
        <v>15</v>
      </c>
      <c r="H263" s="22">
        <f t="shared" si="10"/>
        <v>10</v>
      </c>
      <c r="K263" s="244"/>
      <c r="M263" s="60"/>
      <c r="N263" s="60"/>
      <c r="O263" s="60"/>
    </row>
    <row r="264" spans="2:15" s="23" customFormat="1" ht="30.2" customHeight="1" thickBot="1" x14ac:dyDescent="0.3">
      <c r="B264" s="200" t="s">
        <v>218</v>
      </c>
      <c r="C264" s="232" t="s">
        <v>526</v>
      </c>
      <c r="D264" s="230">
        <v>1.5</v>
      </c>
      <c r="E264" s="230">
        <v>1</v>
      </c>
      <c r="F264" s="47">
        <v>10</v>
      </c>
      <c r="G264" s="234">
        <f t="shared" si="9"/>
        <v>15</v>
      </c>
      <c r="H264" s="22">
        <f t="shared" si="10"/>
        <v>10</v>
      </c>
      <c r="K264" s="244"/>
      <c r="M264" s="60"/>
      <c r="N264" s="60"/>
      <c r="O264" s="60"/>
    </row>
    <row r="265" spans="2:15" s="23" customFormat="1" ht="30.2" customHeight="1" thickBot="1" x14ac:dyDescent="0.3">
      <c r="B265" s="200" t="s">
        <v>218</v>
      </c>
      <c r="C265" s="232" t="s">
        <v>527</v>
      </c>
      <c r="D265" s="230">
        <v>1.5</v>
      </c>
      <c r="E265" s="230">
        <v>1</v>
      </c>
      <c r="F265" s="47">
        <v>10</v>
      </c>
      <c r="G265" s="234">
        <f t="shared" si="9"/>
        <v>15</v>
      </c>
      <c r="H265" s="22">
        <f t="shared" si="10"/>
        <v>10</v>
      </c>
      <c r="K265" s="244"/>
      <c r="M265" s="60"/>
      <c r="N265" s="60"/>
      <c r="O265" s="60"/>
    </row>
    <row r="266" spans="2:15" s="23" customFormat="1" ht="30.2" customHeight="1" thickBot="1" x14ac:dyDescent="0.3">
      <c r="B266" s="200" t="s">
        <v>218</v>
      </c>
      <c r="C266" s="232" t="s">
        <v>528</v>
      </c>
      <c r="D266" s="230">
        <v>1.5</v>
      </c>
      <c r="E266" s="230">
        <v>1</v>
      </c>
      <c r="F266" s="47">
        <v>10</v>
      </c>
      <c r="G266" s="234">
        <f t="shared" si="9"/>
        <v>15</v>
      </c>
      <c r="H266" s="22">
        <f t="shared" si="10"/>
        <v>10</v>
      </c>
      <c r="K266" s="244"/>
      <c r="M266" s="60"/>
      <c r="N266" s="60"/>
      <c r="O266" s="60"/>
    </row>
    <row r="267" spans="2:15" s="23" customFormat="1" ht="30.2" customHeight="1" thickBot="1" x14ac:dyDescent="0.3">
      <c r="B267" s="200" t="s">
        <v>218</v>
      </c>
      <c r="C267" s="232" t="s">
        <v>529</v>
      </c>
      <c r="D267" s="230">
        <v>1.5</v>
      </c>
      <c r="E267" s="230">
        <v>1</v>
      </c>
      <c r="F267" s="47">
        <v>10</v>
      </c>
      <c r="G267" s="234">
        <f t="shared" si="9"/>
        <v>15</v>
      </c>
      <c r="H267" s="22">
        <f t="shared" si="10"/>
        <v>10</v>
      </c>
      <c r="K267" s="244"/>
      <c r="M267" s="60"/>
      <c r="N267" s="60"/>
      <c r="O267" s="60"/>
    </row>
    <row r="268" spans="2:15" s="23" customFormat="1" ht="30.2" customHeight="1" thickBot="1" x14ac:dyDescent="0.3">
      <c r="B268" s="200" t="s">
        <v>218</v>
      </c>
      <c r="C268" s="232" t="s">
        <v>530</v>
      </c>
      <c r="D268" s="230">
        <v>1.5</v>
      </c>
      <c r="E268" s="230">
        <v>1</v>
      </c>
      <c r="F268" s="47">
        <v>10</v>
      </c>
      <c r="G268" s="234">
        <f t="shared" si="9"/>
        <v>15</v>
      </c>
      <c r="H268" s="22">
        <f t="shared" si="10"/>
        <v>10</v>
      </c>
      <c r="K268" s="244"/>
      <c r="M268" s="60"/>
      <c r="N268" s="60"/>
      <c r="O268" s="60"/>
    </row>
    <row r="269" spans="2:15" s="23" customFormat="1" ht="30.2" customHeight="1" thickBot="1" x14ac:dyDescent="0.3">
      <c r="B269" s="200" t="s">
        <v>218</v>
      </c>
      <c r="C269" s="232" t="s">
        <v>531</v>
      </c>
      <c r="D269" s="230">
        <v>1.5</v>
      </c>
      <c r="E269" s="230">
        <v>1</v>
      </c>
      <c r="F269" s="47">
        <v>10</v>
      </c>
      <c r="G269" s="234">
        <f t="shared" si="9"/>
        <v>15</v>
      </c>
      <c r="H269" s="22">
        <f t="shared" si="10"/>
        <v>10</v>
      </c>
      <c r="K269" s="244"/>
      <c r="M269" s="60"/>
      <c r="N269" s="60"/>
      <c r="O269" s="60"/>
    </row>
    <row r="270" spans="2:15" s="23" customFormat="1" ht="30.2" customHeight="1" thickBot="1" x14ac:dyDescent="0.3">
      <c r="B270" s="200" t="s">
        <v>218</v>
      </c>
      <c r="C270" s="232" t="s">
        <v>532</v>
      </c>
      <c r="D270" s="230">
        <v>1.5</v>
      </c>
      <c r="E270" s="230">
        <v>1</v>
      </c>
      <c r="F270" s="47">
        <v>10</v>
      </c>
      <c r="G270" s="234">
        <f t="shared" si="9"/>
        <v>15</v>
      </c>
      <c r="H270" s="22">
        <f t="shared" si="10"/>
        <v>10</v>
      </c>
      <c r="K270" s="244"/>
      <c r="M270" s="60"/>
      <c r="N270" s="60"/>
      <c r="O270" s="60"/>
    </row>
    <row r="271" spans="2:15" s="23" customFormat="1" ht="30.2" customHeight="1" thickBot="1" x14ac:dyDescent="0.3">
      <c r="B271" s="200" t="s">
        <v>218</v>
      </c>
      <c r="C271" s="232" t="s">
        <v>533</v>
      </c>
      <c r="D271" s="230">
        <v>1.5</v>
      </c>
      <c r="E271" s="230">
        <v>1</v>
      </c>
      <c r="F271" s="47">
        <v>10</v>
      </c>
      <c r="G271" s="234">
        <f t="shared" si="9"/>
        <v>15</v>
      </c>
      <c r="H271" s="22">
        <f t="shared" si="10"/>
        <v>10</v>
      </c>
      <c r="K271" s="244"/>
      <c r="M271" s="60"/>
      <c r="N271" s="60"/>
      <c r="O271" s="60"/>
    </row>
    <row r="272" spans="2:15" s="23" customFormat="1" ht="30.2" customHeight="1" thickBot="1" x14ac:dyDescent="0.3">
      <c r="B272" s="200" t="s">
        <v>218</v>
      </c>
      <c r="C272" s="232" t="s">
        <v>534</v>
      </c>
      <c r="D272" s="230">
        <v>1.5</v>
      </c>
      <c r="E272" s="230">
        <v>1</v>
      </c>
      <c r="F272" s="47">
        <v>10</v>
      </c>
      <c r="G272" s="234">
        <f t="shared" si="9"/>
        <v>15</v>
      </c>
      <c r="H272" s="22">
        <f t="shared" si="10"/>
        <v>10</v>
      </c>
      <c r="K272" s="244"/>
      <c r="M272" s="60"/>
      <c r="N272" s="60"/>
      <c r="O272" s="60"/>
    </row>
    <row r="273" spans="2:15" s="23" customFormat="1" ht="30.2" customHeight="1" thickBot="1" x14ac:dyDescent="0.3">
      <c r="B273" s="200" t="s">
        <v>218</v>
      </c>
      <c r="C273" s="232" t="s">
        <v>535</v>
      </c>
      <c r="D273" s="230">
        <v>1.5</v>
      </c>
      <c r="E273" s="230">
        <v>1</v>
      </c>
      <c r="F273" s="47">
        <v>10</v>
      </c>
      <c r="G273" s="234">
        <f t="shared" si="9"/>
        <v>15</v>
      </c>
      <c r="H273" s="22">
        <f t="shared" si="10"/>
        <v>10</v>
      </c>
      <c r="K273" s="244"/>
      <c r="M273" s="60"/>
      <c r="N273" s="60"/>
      <c r="O273" s="60"/>
    </row>
    <row r="274" spans="2:15" s="23" customFormat="1" ht="30.2" customHeight="1" thickBot="1" x14ac:dyDescent="0.3">
      <c r="B274" s="200" t="s">
        <v>218</v>
      </c>
      <c r="C274" s="232" t="s">
        <v>536</v>
      </c>
      <c r="D274" s="230">
        <v>1.5</v>
      </c>
      <c r="E274" s="230">
        <v>1</v>
      </c>
      <c r="F274" s="47">
        <v>10</v>
      </c>
      <c r="G274" s="234">
        <f t="shared" si="9"/>
        <v>15</v>
      </c>
      <c r="H274" s="22">
        <f t="shared" si="10"/>
        <v>10</v>
      </c>
      <c r="K274" s="244"/>
      <c r="M274" s="60"/>
      <c r="N274" s="60"/>
      <c r="O274" s="60"/>
    </row>
    <row r="275" spans="2:15" s="23" customFormat="1" ht="30.2" customHeight="1" thickBot="1" x14ac:dyDescent="0.3">
      <c r="B275" s="200" t="s">
        <v>218</v>
      </c>
      <c r="C275" s="232" t="s">
        <v>537</v>
      </c>
      <c r="D275" s="230">
        <v>1.5</v>
      </c>
      <c r="E275" s="230">
        <v>1</v>
      </c>
      <c r="F275" s="47">
        <v>10</v>
      </c>
      <c r="G275" s="234">
        <f t="shared" si="9"/>
        <v>15</v>
      </c>
      <c r="H275" s="22">
        <f t="shared" si="10"/>
        <v>10</v>
      </c>
      <c r="K275" s="244"/>
      <c r="M275" s="60"/>
      <c r="N275" s="60"/>
      <c r="O275" s="60"/>
    </row>
    <row r="276" spans="2:15" s="23" customFormat="1" ht="30.2" customHeight="1" thickBot="1" x14ac:dyDescent="0.3">
      <c r="B276" s="200" t="s">
        <v>218</v>
      </c>
      <c r="C276" s="232" t="s">
        <v>538</v>
      </c>
      <c r="D276" s="230">
        <v>1.5</v>
      </c>
      <c r="E276" s="230">
        <v>1</v>
      </c>
      <c r="F276" s="47">
        <v>10</v>
      </c>
      <c r="G276" s="234">
        <f t="shared" si="9"/>
        <v>15</v>
      </c>
      <c r="H276" s="22">
        <f t="shared" si="10"/>
        <v>10</v>
      </c>
      <c r="K276" s="244"/>
      <c r="M276" s="60"/>
      <c r="N276" s="60"/>
      <c r="O276" s="60"/>
    </row>
    <row r="277" spans="2:15" s="23" customFormat="1" ht="30.2" customHeight="1" thickBot="1" x14ac:dyDescent="0.3">
      <c r="B277" s="200" t="s">
        <v>218</v>
      </c>
      <c r="C277" s="232" t="s">
        <v>539</v>
      </c>
      <c r="D277" s="230">
        <v>1.5</v>
      </c>
      <c r="E277" s="230">
        <v>1</v>
      </c>
      <c r="F277" s="47">
        <v>10</v>
      </c>
      <c r="G277" s="234">
        <f t="shared" si="9"/>
        <v>15</v>
      </c>
      <c r="H277" s="22">
        <f t="shared" si="10"/>
        <v>10</v>
      </c>
      <c r="K277" s="244"/>
      <c r="M277" s="60"/>
      <c r="N277" s="60"/>
      <c r="O277" s="60"/>
    </row>
    <row r="278" spans="2:15" s="23" customFormat="1" ht="30.2" customHeight="1" thickBot="1" x14ac:dyDescent="0.3">
      <c r="B278" s="200" t="s">
        <v>218</v>
      </c>
      <c r="C278" s="232" t="s">
        <v>540</v>
      </c>
      <c r="D278" s="230">
        <v>1.5</v>
      </c>
      <c r="E278" s="230">
        <v>1</v>
      </c>
      <c r="F278" s="47">
        <v>10</v>
      </c>
      <c r="G278" s="234">
        <f t="shared" si="9"/>
        <v>15</v>
      </c>
      <c r="H278" s="22">
        <f t="shared" si="10"/>
        <v>10</v>
      </c>
      <c r="K278" s="244"/>
      <c r="M278" s="60"/>
      <c r="N278" s="60"/>
      <c r="O278" s="60"/>
    </row>
    <row r="279" spans="2:15" s="23" customFormat="1" ht="30.2" customHeight="1" thickBot="1" x14ac:dyDescent="0.3">
      <c r="B279" s="200" t="s">
        <v>218</v>
      </c>
      <c r="C279" s="232" t="s">
        <v>541</v>
      </c>
      <c r="D279" s="230">
        <v>1.5</v>
      </c>
      <c r="E279" s="230">
        <v>1</v>
      </c>
      <c r="F279" s="47">
        <v>10</v>
      </c>
      <c r="G279" s="234">
        <f t="shared" si="9"/>
        <v>15</v>
      </c>
      <c r="H279" s="22">
        <f t="shared" si="10"/>
        <v>10</v>
      </c>
      <c r="K279" s="244"/>
      <c r="M279" s="60"/>
      <c r="N279" s="60"/>
      <c r="O279" s="60"/>
    </row>
    <row r="280" spans="2:15" s="23" customFormat="1" ht="30.2" customHeight="1" thickBot="1" x14ac:dyDescent="0.3">
      <c r="B280" s="200" t="s">
        <v>218</v>
      </c>
      <c r="C280" s="232" t="s">
        <v>542</v>
      </c>
      <c r="D280" s="230">
        <v>1.5</v>
      </c>
      <c r="E280" s="230">
        <v>1</v>
      </c>
      <c r="F280" s="47">
        <v>10</v>
      </c>
      <c r="G280" s="234">
        <f t="shared" si="9"/>
        <v>15</v>
      </c>
      <c r="H280" s="22">
        <f t="shared" si="10"/>
        <v>10</v>
      </c>
      <c r="K280" s="244"/>
      <c r="M280" s="60"/>
      <c r="N280" s="60"/>
      <c r="O280" s="60"/>
    </row>
    <row r="281" spans="2:15" s="23" customFormat="1" ht="30.2" customHeight="1" thickBot="1" x14ac:dyDescent="0.3">
      <c r="B281" s="200" t="s">
        <v>218</v>
      </c>
      <c r="C281" s="232" t="s">
        <v>543</v>
      </c>
      <c r="D281" s="230">
        <v>1.5</v>
      </c>
      <c r="E281" s="230">
        <v>1</v>
      </c>
      <c r="F281" s="47">
        <v>10</v>
      </c>
      <c r="G281" s="234">
        <f t="shared" si="9"/>
        <v>15</v>
      </c>
      <c r="H281" s="22">
        <f t="shared" si="10"/>
        <v>10</v>
      </c>
      <c r="K281" s="244"/>
      <c r="M281" s="60"/>
      <c r="N281" s="60"/>
      <c r="O281" s="60"/>
    </row>
    <row r="282" spans="2:15" s="23" customFormat="1" ht="30.2" customHeight="1" thickBot="1" x14ac:dyDescent="0.3">
      <c r="B282" s="200" t="s">
        <v>218</v>
      </c>
      <c r="C282" s="232" t="s">
        <v>544</v>
      </c>
      <c r="D282" s="230">
        <v>1.5</v>
      </c>
      <c r="E282" s="230">
        <v>1</v>
      </c>
      <c r="F282" s="47">
        <v>10</v>
      </c>
      <c r="G282" s="234">
        <f t="shared" si="9"/>
        <v>15</v>
      </c>
      <c r="H282" s="22">
        <f t="shared" si="10"/>
        <v>10</v>
      </c>
      <c r="K282" s="244"/>
      <c r="M282" s="60"/>
      <c r="N282" s="60"/>
      <c r="O282" s="60"/>
    </row>
    <row r="283" spans="2:15" s="23" customFormat="1" ht="30.2" customHeight="1" thickBot="1" x14ac:dyDescent="0.3">
      <c r="B283" s="200" t="s">
        <v>218</v>
      </c>
      <c r="C283" s="232" t="s">
        <v>545</v>
      </c>
      <c r="D283" s="230">
        <v>1.5</v>
      </c>
      <c r="E283" s="230">
        <v>1</v>
      </c>
      <c r="F283" s="47">
        <v>10</v>
      </c>
      <c r="G283" s="234">
        <f t="shared" si="9"/>
        <v>15</v>
      </c>
      <c r="H283" s="22">
        <f t="shared" si="10"/>
        <v>10</v>
      </c>
      <c r="K283" s="244"/>
      <c r="M283" s="60"/>
      <c r="N283" s="60"/>
      <c r="O283" s="60"/>
    </row>
    <row r="284" spans="2:15" s="23" customFormat="1" ht="30.2" customHeight="1" thickBot="1" x14ac:dyDescent="0.3">
      <c r="B284" s="200" t="s">
        <v>218</v>
      </c>
      <c r="C284" s="232" t="s">
        <v>546</v>
      </c>
      <c r="D284" s="230">
        <v>1.5</v>
      </c>
      <c r="E284" s="230">
        <v>1</v>
      </c>
      <c r="F284" s="47">
        <v>10</v>
      </c>
      <c r="G284" s="234">
        <f t="shared" si="9"/>
        <v>15</v>
      </c>
      <c r="H284" s="22">
        <f t="shared" si="10"/>
        <v>10</v>
      </c>
      <c r="K284" s="244"/>
      <c r="M284" s="60"/>
      <c r="N284" s="60"/>
      <c r="O284" s="60"/>
    </row>
    <row r="285" spans="2:15" s="23" customFormat="1" ht="30.2" customHeight="1" thickBot="1" x14ac:dyDescent="0.3">
      <c r="B285" s="200" t="s">
        <v>218</v>
      </c>
      <c r="C285" s="232" t="s">
        <v>547</v>
      </c>
      <c r="D285" s="230">
        <v>1.5</v>
      </c>
      <c r="E285" s="230">
        <v>1</v>
      </c>
      <c r="F285" s="47">
        <v>10</v>
      </c>
      <c r="G285" s="234">
        <f t="shared" si="9"/>
        <v>15</v>
      </c>
      <c r="H285" s="22">
        <f t="shared" si="10"/>
        <v>10</v>
      </c>
      <c r="K285" s="244"/>
      <c r="M285" s="60"/>
      <c r="N285" s="60"/>
      <c r="O285" s="60"/>
    </row>
    <row r="286" spans="2:15" s="23" customFormat="1" ht="30.2" customHeight="1" thickBot="1" x14ac:dyDescent="0.3">
      <c r="B286" s="200" t="s">
        <v>218</v>
      </c>
      <c r="C286" s="232" t="s">
        <v>548</v>
      </c>
      <c r="D286" s="230">
        <v>1.5</v>
      </c>
      <c r="E286" s="230">
        <v>1</v>
      </c>
      <c r="F286" s="47">
        <v>10</v>
      </c>
      <c r="G286" s="234">
        <f t="shared" si="9"/>
        <v>15</v>
      </c>
      <c r="H286" s="22">
        <f t="shared" si="10"/>
        <v>10</v>
      </c>
      <c r="K286" s="244"/>
      <c r="M286" s="60"/>
      <c r="N286" s="60"/>
      <c r="O286" s="60"/>
    </row>
    <row r="287" spans="2:15" s="23" customFormat="1" ht="30.2" customHeight="1" thickBot="1" x14ac:dyDescent="0.3">
      <c r="B287" s="200" t="s">
        <v>218</v>
      </c>
      <c r="C287" s="232" t="s">
        <v>549</v>
      </c>
      <c r="D287" s="230">
        <v>1.5</v>
      </c>
      <c r="E287" s="230">
        <v>1</v>
      </c>
      <c r="F287" s="47">
        <v>10</v>
      </c>
      <c r="G287" s="234">
        <f t="shared" si="9"/>
        <v>15</v>
      </c>
      <c r="H287" s="22">
        <f t="shared" si="10"/>
        <v>10</v>
      </c>
      <c r="K287" s="244"/>
      <c r="M287" s="60"/>
      <c r="N287" s="60"/>
      <c r="O287" s="60"/>
    </row>
    <row r="288" spans="2:15" s="23" customFormat="1" ht="30.2" customHeight="1" thickBot="1" x14ac:dyDescent="0.3">
      <c r="B288" s="200" t="s">
        <v>218</v>
      </c>
      <c r="C288" s="232" t="s">
        <v>550</v>
      </c>
      <c r="D288" s="230">
        <v>1.5</v>
      </c>
      <c r="E288" s="230">
        <v>1</v>
      </c>
      <c r="F288" s="47">
        <v>10</v>
      </c>
      <c r="G288" s="234">
        <f t="shared" si="9"/>
        <v>15</v>
      </c>
      <c r="H288" s="22">
        <f t="shared" si="10"/>
        <v>10</v>
      </c>
      <c r="K288" s="244"/>
      <c r="M288" s="60"/>
      <c r="N288" s="60"/>
      <c r="O288" s="60"/>
    </row>
    <row r="289" spans="2:15" s="23" customFormat="1" ht="30.2" customHeight="1" thickBot="1" x14ac:dyDescent="0.3">
      <c r="B289" s="200" t="s">
        <v>218</v>
      </c>
      <c r="C289" s="232" t="s">
        <v>551</v>
      </c>
      <c r="D289" s="230">
        <v>1.5</v>
      </c>
      <c r="E289" s="230">
        <v>1</v>
      </c>
      <c r="F289" s="47">
        <v>10</v>
      </c>
      <c r="G289" s="234">
        <f t="shared" si="9"/>
        <v>15</v>
      </c>
      <c r="H289" s="22">
        <f t="shared" si="10"/>
        <v>10</v>
      </c>
      <c r="K289" s="244"/>
      <c r="M289" s="60"/>
      <c r="N289" s="60"/>
      <c r="O289" s="60"/>
    </row>
    <row r="290" spans="2:15" s="23" customFormat="1" ht="30.2" customHeight="1" thickBot="1" x14ac:dyDescent="0.3">
      <c r="B290" s="200" t="s">
        <v>218</v>
      </c>
      <c r="C290" s="232" t="s">
        <v>552</v>
      </c>
      <c r="D290" s="230">
        <v>1.5</v>
      </c>
      <c r="E290" s="230">
        <v>1</v>
      </c>
      <c r="F290" s="47">
        <v>10</v>
      </c>
      <c r="G290" s="234">
        <f t="shared" si="9"/>
        <v>15</v>
      </c>
      <c r="H290" s="22">
        <f t="shared" si="10"/>
        <v>10</v>
      </c>
      <c r="K290" s="244"/>
      <c r="M290" s="60"/>
      <c r="N290" s="60"/>
      <c r="O290" s="60"/>
    </row>
    <row r="291" spans="2:15" s="23" customFormat="1" ht="30.2" customHeight="1" thickBot="1" x14ac:dyDescent="0.3">
      <c r="B291" s="200" t="s">
        <v>218</v>
      </c>
      <c r="C291" s="232" t="s">
        <v>553</v>
      </c>
      <c r="D291" s="230">
        <v>1.5</v>
      </c>
      <c r="E291" s="230">
        <v>1</v>
      </c>
      <c r="F291" s="47">
        <v>10</v>
      </c>
      <c r="G291" s="234">
        <f t="shared" si="9"/>
        <v>15</v>
      </c>
      <c r="H291" s="22">
        <f t="shared" si="10"/>
        <v>10</v>
      </c>
      <c r="K291" s="244"/>
      <c r="M291" s="60"/>
      <c r="N291" s="60"/>
      <c r="O291" s="60"/>
    </row>
    <row r="292" spans="2:15" s="23" customFormat="1" ht="30.2" customHeight="1" thickBot="1" x14ac:dyDescent="0.3">
      <c r="B292" s="200" t="s">
        <v>218</v>
      </c>
      <c r="C292" s="232" t="s">
        <v>554</v>
      </c>
      <c r="D292" s="230">
        <v>1.5</v>
      </c>
      <c r="E292" s="230">
        <v>1</v>
      </c>
      <c r="F292" s="47">
        <v>10</v>
      </c>
      <c r="G292" s="234">
        <f t="shared" si="9"/>
        <v>15</v>
      </c>
      <c r="H292" s="22">
        <f t="shared" si="10"/>
        <v>10</v>
      </c>
      <c r="K292" s="244"/>
      <c r="M292" s="60"/>
      <c r="N292" s="60"/>
      <c r="O292" s="60"/>
    </row>
    <row r="293" spans="2:15" s="23" customFormat="1" ht="30.2" customHeight="1" thickBot="1" x14ac:dyDescent="0.3">
      <c r="B293" s="200" t="s">
        <v>218</v>
      </c>
      <c r="C293" s="232" t="s">
        <v>555</v>
      </c>
      <c r="D293" s="230">
        <v>1.5</v>
      </c>
      <c r="E293" s="230">
        <v>1</v>
      </c>
      <c r="F293" s="47">
        <v>10</v>
      </c>
      <c r="G293" s="234">
        <f t="shared" si="9"/>
        <v>15</v>
      </c>
      <c r="H293" s="22">
        <f t="shared" si="10"/>
        <v>10</v>
      </c>
      <c r="K293" s="244"/>
      <c r="M293" s="60"/>
      <c r="N293" s="60"/>
      <c r="O293" s="60"/>
    </row>
    <row r="294" spans="2:15" s="23" customFormat="1" ht="30.2" customHeight="1" thickBot="1" x14ac:dyDescent="0.3">
      <c r="B294" s="200" t="s">
        <v>218</v>
      </c>
      <c r="C294" s="232" t="s">
        <v>556</v>
      </c>
      <c r="D294" s="230">
        <v>1.5</v>
      </c>
      <c r="E294" s="230">
        <v>1</v>
      </c>
      <c r="F294" s="47">
        <v>10</v>
      </c>
      <c r="G294" s="234">
        <f t="shared" si="9"/>
        <v>15</v>
      </c>
      <c r="H294" s="22">
        <f t="shared" si="10"/>
        <v>10</v>
      </c>
      <c r="K294" s="244"/>
      <c r="M294" s="60"/>
      <c r="N294" s="60"/>
      <c r="O294" s="60"/>
    </row>
    <row r="295" spans="2:15" s="23" customFormat="1" ht="30.2" customHeight="1" thickBot="1" x14ac:dyDescent="0.3">
      <c r="B295" s="200" t="s">
        <v>218</v>
      </c>
      <c r="C295" s="232" t="s">
        <v>557</v>
      </c>
      <c r="D295" s="230">
        <v>1.5</v>
      </c>
      <c r="E295" s="230">
        <v>1</v>
      </c>
      <c r="F295" s="47">
        <v>10</v>
      </c>
      <c r="G295" s="234">
        <f t="shared" si="9"/>
        <v>15</v>
      </c>
      <c r="H295" s="22">
        <f t="shared" si="10"/>
        <v>10</v>
      </c>
      <c r="K295" s="244"/>
      <c r="M295" s="60"/>
      <c r="N295" s="60"/>
      <c r="O295" s="60"/>
    </row>
    <row r="296" spans="2:15" s="23" customFormat="1" ht="30.2" customHeight="1" thickBot="1" x14ac:dyDescent="0.3">
      <c r="B296" s="200" t="s">
        <v>218</v>
      </c>
      <c r="C296" s="232" t="s">
        <v>558</v>
      </c>
      <c r="D296" s="230">
        <v>1.5</v>
      </c>
      <c r="E296" s="230">
        <v>1</v>
      </c>
      <c r="F296" s="47">
        <v>10</v>
      </c>
      <c r="G296" s="234">
        <f t="shared" si="9"/>
        <v>15</v>
      </c>
      <c r="H296" s="22">
        <f t="shared" si="10"/>
        <v>10</v>
      </c>
      <c r="K296" s="244"/>
      <c r="M296" s="60"/>
      <c r="N296" s="60"/>
      <c r="O296" s="60"/>
    </row>
    <row r="297" spans="2:15" s="23" customFormat="1" ht="30.2" customHeight="1" thickBot="1" x14ac:dyDescent="0.3">
      <c r="B297" s="200" t="s">
        <v>218</v>
      </c>
      <c r="C297" s="232" t="s">
        <v>559</v>
      </c>
      <c r="D297" s="230">
        <v>1.5</v>
      </c>
      <c r="E297" s="230">
        <v>1</v>
      </c>
      <c r="F297" s="47">
        <v>10</v>
      </c>
      <c r="G297" s="234">
        <f t="shared" si="9"/>
        <v>15</v>
      </c>
      <c r="H297" s="22">
        <f t="shared" si="10"/>
        <v>10</v>
      </c>
      <c r="K297" s="244"/>
      <c r="M297" s="60"/>
      <c r="N297" s="60"/>
      <c r="O297" s="60"/>
    </row>
    <row r="298" spans="2:15" s="23" customFormat="1" ht="30.2" customHeight="1" thickBot="1" x14ac:dyDescent="0.3">
      <c r="B298" s="200" t="s">
        <v>218</v>
      </c>
      <c r="C298" s="232" t="s">
        <v>560</v>
      </c>
      <c r="D298" s="230">
        <v>1.5</v>
      </c>
      <c r="E298" s="230">
        <v>1</v>
      </c>
      <c r="F298" s="47">
        <v>10</v>
      </c>
      <c r="G298" s="234">
        <f t="shared" si="9"/>
        <v>15</v>
      </c>
      <c r="H298" s="22">
        <f t="shared" si="10"/>
        <v>10</v>
      </c>
      <c r="K298" s="244"/>
      <c r="M298" s="60"/>
      <c r="N298" s="60"/>
      <c r="O298" s="60"/>
    </row>
    <row r="299" spans="2:15" s="23" customFormat="1" ht="30.2" customHeight="1" thickBot="1" x14ac:dyDescent="0.3">
      <c r="B299" s="200" t="s">
        <v>218</v>
      </c>
      <c r="C299" s="232" t="s">
        <v>561</v>
      </c>
      <c r="D299" s="230">
        <v>1.5</v>
      </c>
      <c r="E299" s="230">
        <v>1</v>
      </c>
      <c r="F299" s="47">
        <v>10</v>
      </c>
      <c r="G299" s="234">
        <f t="shared" si="9"/>
        <v>15</v>
      </c>
      <c r="H299" s="22">
        <f t="shared" si="10"/>
        <v>10</v>
      </c>
      <c r="K299" s="244"/>
      <c r="M299" s="60"/>
      <c r="N299" s="60"/>
      <c r="O299" s="60"/>
    </row>
    <row r="300" spans="2:15" s="23" customFormat="1" ht="30.2" customHeight="1" thickBot="1" x14ac:dyDescent="0.3">
      <c r="B300" s="200" t="s">
        <v>218</v>
      </c>
      <c r="C300" s="232" t="s">
        <v>562</v>
      </c>
      <c r="D300" s="230">
        <v>1.5</v>
      </c>
      <c r="E300" s="230">
        <v>1</v>
      </c>
      <c r="F300" s="47">
        <v>10</v>
      </c>
      <c r="G300" s="234">
        <f t="shared" si="9"/>
        <v>15</v>
      </c>
      <c r="H300" s="22">
        <f t="shared" si="10"/>
        <v>10</v>
      </c>
      <c r="K300" s="244"/>
      <c r="M300" s="60"/>
      <c r="N300" s="60"/>
      <c r="O300" s="60"/>
    </row>
    <row r="301" spans="2:15" s="23" customFormat="1" ht="30.2" customHeight="1" thickBot="1" x14ac:dyDescent="0.3">
      <c r="B301" s="200" t="s">
        <v>218</v>
      </c>
      <c r="C301" s="232" t="s">
        <v>563</v>
      </c>
      <c r="D301" s="230">
        <v>1.5</v>
      </c>
      <c r="E301" s="230">
        <v>1</v>
      </c>
      <c r="F301" s="47">
        <v>10</v>
      </c>
      <c r="G301" s="234">
        <f t="shared" si="9"/>
        <v>15</v>
      </c>
      <c r="H301" s="22">
        <f t="shared" si="10"/>
        <v>10</v>
      </c>
      <c r="K301" s="244"/>
      <c r="M301" s="60"/>
      <c r="N301" s="60"/>
      <c r="O301" s="60"/>
    </row>
    <row r="302" spans="2:15" s="23" customFormat="1" ht="30.2" customHeight="1" thickBot="1" x14ac:dyDescent="0.3">
      <c r="B302" s="200" t="s">
        <v>218</v>
      </c>
      <c r="C302" s="232" t="s">
        <v>564</v>
      </c>
      <c r="D302" s="230">
        <v>1.5</v>
      </c>
      <c r="E302" s="230">
        <v>1</v>
      </c>
      <c r="F302" s="47">
        <v>10</v>
      </c>
      <c r="G302" s="234">
        <f t="shared" si="9"/>
        <v>15</v>
      </c>
      <c r="H302" s="22">
        <f t="shared" si="10"/>
        <v>10</v>
      </c>
      <c r="K302" s="244"/>
      <c r="M302" s="60"/>
      <c r="N302" s="60"/>
      <c r="O302" s="60"/>
    </row>
    <row r="303" spans="2:15" s="23" customFormat="1" ht="30.2" customHeight="1" thickBot="1" x14ac:dyDescent="0.3">
      <c r="B303" s="200" t="s">
        <v>218</v>
      </c>
      <c r="C303" s="232" t="s">
        <v>565</v>
      </c>
      <c r="D303" s="230">
        <v>1.5</v>
      </c>
      <c r="E303" s="230">
        <v>1</v>
      </c>
      <c r="F303" s="47">
        <v>10</v>
      </c>
      <c r="G303" s="234">
        <f t="shared" si="9"/>
        <v>15</v>
      </c>
      <c r="H303" s="22">
        <f t="shared" si="10"/>
        <v>10</v>
      </c>
      <c r="K303" s="244"/>
      <c r="M303" s="60"/>
      <c r="N303" s="60"/>
      <c r="O303" s="60"/>
    </row>
    <row r="304" spans="2:15" s="23" customFormat="1" ht="30.2" customHeight="1" thickBot="1" x14ac:dyDescent="0.3">
      <c r="B304" s="200" t="s">
        <v>218</v>
      </c>
      <c r="C304" s="232" t="s">
        <v>566</v>
      </c>
      <c r="D304" s="230">
        <v>1.5</v>
      </c>
      <c r="E304" s="230">
        <v>1</v>
      </c>
      <c r="F304" s="47">
        <v>10</v>
      </c>
      <c r="G304" s="234">
        <f t="shared" si="9"/>
        <v>15</v>
      </c>
      <c r="H304" s="22">
        <f t="shared" si="10"/>
        <v>10</v>
      </c>
      <c r="K304" s="244"/>
      <c r="M304" s="60"/>
      <c r="N304" s="60"/>
      <c r="O304" s="60"/>
    </row>
    <row r="305" spans="2:15" s="23" customFormat="1" ht="30.2" customHeight="1" thickBot="1" x14ac:dyDescent="0.3">
      <c r="B305" s="200" t="s">
        <v>218</v>
      </c>
      <c r="C305" s="232" t="s">
        <v>567</v>
      </c>
      <c r="D305" s="230">
        <v>1.5</v>
      </c>
      <c r="E305" s="230">
        <v>1</v>
      </c>
      <c r="F305" s="47">
        <v>10</v>
      </c>
      <c r="G305" s="234">
        <f t="shared" si="9"/>
        <v>15</v>
      </c>
      <c r="H305" s="22">
        <f t="shared" si="10"/>
        <v>10</v>
      </c>
      <c r="K305" s="244"/>
      <c r="M305" s="60"/>
      <c r="N305" s="60"/>
      <c r="O305" s="60"/>
    </row>
    <row r="306" spans="2:15" s="23" customFormat="1" ht="30.2" customHeight="1" thickBot="1" x14ac:dyDescent="0.3">
      <c r="B306" s="200" t="s">
        <v>218</v>
      </c>
      <c r="C306" s="232" t="s">
        <v>568</v>
      </c>
      <c r="D306" s="230">
        <v>1.5</v>
      </c>
      <c r="E306" s="230">
        <v>1</v>
      </c>
      <c r="F306" s="47">
        <v>10</v>
      </c>
      <c r="G306" s="234">
        <f t="shared" si="9"/>
        <v>15</v>
      </c>
      <c r="H306" s="22">
        <f t="shared" si="10"/>
        <v>10</v>
      </c>
      <c r="K306" s="244"/>
      <c r="M306" s="60"/>
      <c r="N306" s="60"/>
      <c r="O306" s="60"/>
    </row>
    <row r="307" spans="2:15" s="23" customFormat="1" ht="30.2" customHeight="1" thickBot="1" x14ac:dyDescent="0.3">
      <c r="B307" s="200" t="s">
        <v>218</v>
      </c>
      <c r="C307" s="232" t="s">
        <v>569</v>
      </c>
      <c r="D307" s="230">
        <v>1.5</v>
      </c>
      <c r="E307" s="230">
        <v>1</v>
      </c>
      <c r="F307" s="47">
        <v>10</v>
      </c>
      <c r="G307" s="234">
        <f t="shared" si="9"/>
        <v>15</v>
      </c>
      <c r="H307" s="22">
        <f t="shared" si="10"/>
        <v>10</v>
      </c>
      <c r="K307" s="244"/>
      <c r="M307" s="60"/>
      <c r="N307" s="60"/>
      <c r="O307" s="60"/>
    </row>
    <row r="308" spans="2:15" s="23" customFormat="1" ht="30.2" customHeight="1" thickBot="1" x14ac:dyDescent="0.3">
      <c r="B308" s="200" t="s">
        <v>218</v>
      </c>
      <c r="C308" s="232" t="s">
        <v>570</v>
      </c>
      <c r="D308" s="230">
        <v>1.5</v>
      </c>
      <c r="E308" s="230">
        <v>1</v>
      </c>
      <c r="F308" s="47">
        <v>10</v>
      </c>
      <c r="G308" s="234">
        <f t="shared" si="9"/>
        <v>15</v>
      </c>
      <c r="H308" s="22">
        <f t="shared" si="10"/>
        <v>10</v>
      </c>
      <c r="K308" s="244"/>
      <c r="M308" s="60"/>
      <c r="N308" s="60"/>
      <c r="O308" s="60"/>
    </row>
    <row r="309" spans="2:15" s="23" customFormat="1" ht="30.2" customHeight="1" thickBot="1" x14ac:dyDescent="0.3">
      <c r="B309" s="200" t="s">
        <v>218</v>
      </c>
      <c r="C309" s="232" t="s">
        <v>571</v>
      </c>
      <c r="D309" s="230">
        <v>1.5</v>
      </c>
      <c r="E309" s="230">
        <v>1</v>
      </c>
      <c r="F309" s="47">
        <v>10</v>
      </c>
      <c r="G309" s="234">
        <f t="shared" si="9"/>
        <v>15</v>
      </c>
      <c r="H309" s="22">
        <f t="shared" si="10"/>
        <v>10</v>
      </c>
      <c r="K309" s="244"/>
      <c r="M309" s="60"/>
      <c r="N309" s="60"/>
      <c r="O309" s="60"/>
    </row>
    <row r="310" spans="2:15" s="23" customFormat="1" ht="30.2" customHeight="1" thickBot="1" x14ac:dyDescent="0.3">
      <c r="B310" s="200" t="s">
        <v>218</v>
      </c>
      <c r="C310" s="232" t="s">
        <v>572</v>
      </c>
      <c r="D310" s="230">
        <v>1.5</v>
      </c>
      <c r="E310" s="230">
        <v>1</v>
      </c>
      <c r="F310" s="47">
        <v>10</v>
      </c>
      <c r="G310" s="234">
        <f t="shared" si="9"/>
        <v>15</v>
      </c>
      <c r="H310" s="22">
        <f t="shared" si="10"/>
        <v>10</v>
      </c>
      <c r="K310" s="244"/>
      <c r="M310" s="60"/>
      <c r="N310" s="60"/>
      <c r="O310" s="60"/>
    </row>
    <row r="311" spans="2:15" s="23" customFormat="1" ht="30.2" customHeight="1" thickBot="1" x14ac:dyDescent="0.3">
      <c r="B311" s="200" t="s">
        <v>218</v>
      </c>
      <c r="C311" s="232" t="s">
        <v>573</v>
      </c>
      <c r="D311" s="230">
        <v>1.5</v>
      </c>
      <c r="E311" s="230">
        <v>1</v>
      </c>
      <c r="F311" s="47">
        <v>10</v>
      </c>
      <c r="G311" s="234">
        <f t="shared" si="9"/>
        <v>15</v>
      </c>
      <c r="H311" s="22">
        <f t="shared" si="10"/>
        <v>10</v>
      </c>
      <c r="K311" s="244"/>
      <c r="M311" s="60"/>
      <c r="N311" s="60"/>
      <c r="O311" s="60"/>
    </row>
    <row r="312" spans="2:15" s="23" customFormat="1" ht="30.2" customHeight="1" thickBot="1" x14ac:dyDescent="0.3">
      <c r="B312" s="200" t="s">
        <v>218</v>
      </c>
      <c r="C312" s="232" t="s">
        <v>574</v>
      </c>
      <c r="D312" s="230">
        <v>1.5</v>
      </c>
      <c r="E312" s="230">
        <v>1</v>
      </c>
      <c r="F312" s="47">
        <v>10</v>
      </c>
      <c r="G312" s="234">
        <f t="shared" si="9"/>
        <v>15</v>
      </c>
      <c r="H312" s="22">
        <f t="shared" si="10"/>
        <v>10</v>
      </c>
      <c r="K312" s="244"/>
      <c r="M312" s="60"/>
      <c r="N312" s="60"/>
      <c r="O312" s="60"/>
    </row>
    <row r="313" spans="2:15" s="23" customFormat="1" ht="30.2" customHeight="1" thickBot="1" x14ac:dyDescent="0.3">
      <c r="B313" s="200" t="s">
        <v>218</v>
      </c>
      <c r="C313" s="232" t="s">
        <v>575</v>
      </c>
      <c r="D313" s="230">
        <v>1.5</v>
      </c>
      <c r="E313" s="230">
        <v>1</v>
      </c>
      <c r="F313" s="47">
        <v>10</v>
      </c>
      <c r="G313" s="234">
        <f t="shared" si="9"/>
        <v>15</v>
      </c>
      <c r="H313" s="22">
        <f t="shared" si="10"/>
        <v>10</v>
      </c>
      <c r="K313" s="244"/>
      <c r="M313" s="60"/>
      <c r="N313" s="60"/>
      <c r="O313" s="60"/>
    </row>
    <row r="314" spans="2:15" s="23" customFormat="1" ht="30.2" customHeight="1" thickBot="1" x14ac:dyDescent="0.3">
      <c r="B314" s="200" t="s">
        <v>218</v>
      </c>
      <c r="C314" s="232" t="s">
        <v>576</v>
      </c>
      <c r="D314" s="230">
        <v>1.5</v>
      </c>
      <c r="E314" s="230">
        <v>1</v>
      </c>
      <c r="F314" s="47">
        <v>10</v>
      </c>
      <c r="G314" s="234">
        <f t="shared" si="9"/>
        <v>15</v>
      </c>
      <c r="H314" s="22">
        <f t="shared" si="10"/>
        <v>10</v>
      </c>
      <c r="K314" s="244"/>
      <c r="M314" s="60"/>
      <c r="N314" s="60"/>
      <c r="O314" s="60"/>
    </row>
    <row r="315" spans="2:15" s="23" customFormat="1" ht="30.2" customHeight="1" thickBot="1" x14ac:dyDescent="0.3">
      <c r="B315" s="200" t="s">
        <v>218</v>
      </c>
      <c r="C315" s="232" t="s">
        <v>577</v>
      </c>
      <c r="D315" s="230">
        <v>1.5</v>
      </c>
      <c r="E315" s="230">
        <v>1</v>
      </c>
      <c r="F315" s="47">
        <v>10</v>
      </c>
      <c r="G315" s="234">
        <f t="shared" si="9"/>
        <v>15</v>
      </c>
      <c r="H315" s="22">
        <f t="shared" si="10"/>
        <v>10</v>
      </c>
      <c r="K315" s="244"/>
      <c r="M315" s="60"/>
      <c r="N315" s="60"/>
      <c r="O315" s="60"/>
    </row>
    <row r="316" spans="2:15" s="23" customFormat="1" ht="30.2" customHeight="1" thickBot="1" x14ac:dyDescent="0.3">
      <c r="B316" s="200" t="s">
        <v>218</v>
      </c>
      <c r="C316" s="232" t="s">
        <v>578</v>
      </c>
      <c r="D316" s="230">
        <v>1.5</v>
      </c>
      <c r="E316" s="230">
        <v>1</v>
      </c>
      <c r="F316" s="47">
        <v>10</v>
      </c>
      <c r="G316" s="234">
        <f t="shared" si="9"/>
        <v>15</v>
      </c>
      <c r="H316" s="22">
        <f t="shared" si="10"/>
        <v>10</v>
      </c>
      <c r="K316" s="244"/>
      <c r="M316" s="60"/>
      <c r="N316" s="60"/>
      <c r="O316" s="60"/>
    </row>
    <row r="317" spans="2:15" s="23" customFormat="1" ht="30.2" customHeight="1" thickBot="1" x14ac:dyDescent="0.3">
      <c r="B317" s="200" t="s">
        <v>218</v>
      </c>
      <c r="C317" s="232" t="s">
        <v>579</v>
      </c>
      <c r="D317" s="230">
        <v>1.5</v>
      </c>
      <c r="E317" s="230">
        <v>1</v>
      </c>
      <c r="F317" s="47">
        <v>10</v>
      </c>
      <c r="G317" s="234">
        <f t="shared" si="9"/>
        <v>15</v>
      </c>
      <c r="H317" s="22">
        <f t="shared" si="10"/>
        <v>10</v>
      </c>
      <c r="K317" s="244"/>
      <c r="M317" s="60"/>
      <c r="N317" s="60"/>
      <c r="O317" s="60"/>
    </row>
    <row r="318" spans="2:15" s="23" customFormat="1" ht="30.2" customHeight="1" thickBot="1" x14ac:dyDescent="0.3">
      <c r="B318" s="200" t="s">
        <v>218</v>
      </c>
      <c r="C318" s="232" t="s">
        <v>580</v>
      </c>
      <c r="D318" s="230">
        <v>1.5</v>
      </c>
      <c r="E318" s="230">
        <v>1</v>
      </c>
      <c r="F318" s="47">
        <v>10</v>
      </c>
      <c r="G318" s="234">
        <f t="shared" si="9"/>
        <v>15</v>
      </c>
      <c r="H318" s="22">
        <f t="shared" si="10"/>
        <v>10</v>
      </c>
      <c r="K318" s="244"/>
      <c r="M318" s="60"/>
      <c r="N318" s="60"/>
      <c r="O318" s="60"/>
    </row>
    <row r="319" spans="2:15" s="23" customFormat="1" ht="30.2" customHeight="1" thickBot="1" x14ac:dyDescent="0.3">
      <c r="B319" s="200" t="s">
        <v>218</v>
      </c>
      <c r="C319" s="232" t="s">
        <v>581</v>
      </c>
      <c r="D319" s="230">
        <v>1.5</v>
      </c>
      <c r="E319" s="230">
        <v>1</v>
      </c>
      <c r="F319" s="47">
        <v>10</v>
      </c>
      <c r="G319" s="234">
        <f t="shared" si="9"/>
        <v>15</v>
      </c>
      <c r="H319" s="22">
        <f t="shared" si="10"/>
        <v>10</v>
      </c>
      <c r="K319" s="244"/>
      <c r="M319" s="60"/>
      <c r="N319" s="60"/>
      <c r="O319" s="60"/>
    </row>
    <row r="320" spans="2:15" s="23" customFormat="1" ht="30.2" customHeight="1" thickBot="1" x14ac:dyDescent="0.3">
      <c r="B320" s="200" t="s">
        <v>218</v>
      </c>
      <c r="C320" s="232" t="s">
        <v>582</v>
      </c>
      <c r="D320" s="230">
        <v>1.5</v>
      </c>
      <c r="E320" s="230">
        <v>1</v>
      </c>
      <c r="F320" s="47">
        <v>10</v>
      </c>
      <c r="G320" s="234">
        <f t="shared" si="9"/>
        <v>15</v>
      </c>
      <c r="H320" s="22">
        <f t="shared" si="10"/>
        <v>10</v>
      </c>
      <c r="K320" s="244"/>
      <c r="M320" s="60"/>
      <c r="N320" s="60"/>
      <c r="O320" s="60"/>
    </row>
    <row r="321" spans="2:15" s="23" customFormat="1" ht="30.2" customHeight="1" thickBot="1" x14ac:dyDescent="0.3">
      <c r="B321" s="200" t="s">
        <v>218</v>
      </c>
      <c r="C321" s="232" t="s">
        <v>583</v>
      </c>
      <c r="D321" s="230">
        <v>1.5</v>
      </c>
      <c r="E321" s="230">
        <v>1</v>
      </c>
      <c r="F321" s="47">
        <v>10</v>
      </c>
      <c r="G321" s="234">
        <f t="shared" si="9"/>
        <v>15</v>
      </c>
      <c r="H321" s="22">
        <f t="shared" si="10"/>
        <v>10</v>
      </c>
      <c r="K321" s="244"/>
      <c r="M321" s="60"/>
      <c r="N321" s="60"/>
      <c r="O321" s="60"/>
    </row>
    <row r="322" spans="2:15" s="23" customFormat="1" ht="30.2" customHeight="1" thickBot="1" x14ac:dyDescent="0.3">
      <c r="B322" s="200" t="s">
        <v>218</v>
      </c>
      <c r="C322" s="232" t="s">
        <v>584</v>
      </c>
      <c r="D322" s="230">
        <v>1.5</v>
      </c>
      <c r="E322" s="230">
        <v>1</v>
      </c>
      <c r="F322" s="47">
        <v>10</v>
      </c>
      <c r="G322" s="234">
        <f t="shared" si="9"/>
        <v>15</v>
      </c>
      <c r="H322" s="22">
        <f t="shared" si="10"/>
        <v>10</v>
      </c>
      <c r="K322" s="244"/>
      <c r="M322" s="60"/>
      <c r="N322" s="60"/>
      <c r="O322" s="60"/>
    </row>
    <row r="323" spans="2:15" s="23" customFormat="1" ht="30.2" customHeight="1" thickBot="1" x14ac:dyDescent="0.3">
      <c r="B323" s="200" t="s">
        <v>218</v>
      </c>
      <c r="C323" s="232" t="s">
        <v>585</v>
      </c>
      <c r="D323" s="230">
        <v>1.5</v>
      </c>
      <c r="E323" s="230">
        <v>1</v>
      </c>
      <c r="F323" s="47">
        <v>10</v>
      </c>
      <c r="G323" s="234">
        <f t="shared" si="9"/>
        <v>15</v>
      </c>
      <c r="H323" s="22">
        <f t="shared" si="10"/>
        <v>10</v>
      </c>
      <c r="K323" s="244"/>
      <c r="M323" s="60"/>
      <c r="N323" s="60"/>
      <c r="O323" s="60"/>
    </row>
    <row r="324" spans="2:15" s="23" customFormat="1" ht="30.2" customHeight="1" thickBot="1" x14ac:dyDescent="0.3">
      <c r="B324" s="200" t="s">
        <v>218</v>
      </c>
      <c r="C324" s="232" t="s">
        <v>586</v>
      </c>
      <c r="D324" s="230">
        <v>1.5</v>
      </c>
      <c r="E324" s="230">
        <v>1</v>
      </c>
      <c r="F324" s="47">
        <v>10</v>
      </c>
      <c r="G324" s="234">
        <f t="shared" si="9"/>
        <v>15</v>
      </c>
      <c r="H324" s="22">
        <f t="shared" si="10"/>
        <v>10</v>
      </c>
      <c r="K324" s="244"/>
      <c r="M324" s="60"/>
      <c r="N324" s="60"/>
      <c r="O324" s="60"/>
    </row>
    <row r="325" spans="2:15" s="23" customFormat="1" ht="30.2" customHeight="1" thickBot="1" x14ac:dyDescent="0.3">
      <c r="B325" s="200" t="s">
        <v>218</v>
      </c>
      <c r="C325" s="232" t="s">
        <v>587</v>
      </c>
      <c r="D325" s="230">
        <v>1.5</v>
      </c>
      <c r="E325" s="230">
        <v>1</v>
      </c>
      <c r="F325" s="47">
        <v>10</v>
      </c>
      <c r="G325" s="234">
        <f t="shared" si="9"/>
        <v>15</v>
      </c>
      <c r="H325" s="22">
        <f t="shared" si="10"/>
        <v>10</v>
      </c>
      <c r="K325" s="244"/>
      <c r="M325" s="60"/>
      <c r="N325" s="60"/>
      <c r="O325" s="60"/>
    </row>
    <row r="326" spans="2:15" s="23" customFormat="1" ht="30.2" customHeight="1" thickBot="1" x14ac:dyDescent="0.3">
      <c r="B326" s="200" t="s">
        <v>218</v>
      </c>
      <c r="C326" s="232" t="s">
        <v>588</v>
      </c>
      <c r="D326" s="230">
        <v>1.5</v>
      </c>
      <c r="E326" s="230">
        <v>1</v>
      </c>
      <c r="F326" s="47">
        <v>10</v>
      </c>
      <c r="G326" s="234">
        <f t="shared" ref="G326:G389" si="11">ROUND(D326*F326,2)</f>
        <v>15</v>
      </c>
      <c r="H326" s="22">
        <f t="shared" ref="H326:H389" si="12">ROUND(E326*F326,6)</f>
        <v>10</v>
      </c>
      <c r="K326" s="244"/>
      <c r="M326" s="60"/>
      <c r="N326" s="60"/>
      <c r="O326" s="60"/>
    </row>
    <row r="327" spans="2:15" s="23" customFormat="1" ht="30.2" customHeight="1" thickBot="1" x14ac:dyDescent="0.3">
      <c r="B327" s="200" t="s">
        <v>218</v>
      </c>
      <c r="C327" s="232" t="s">
        <v>589</v>
      </c>
      <c r="D327" s="230">
        <v>1.5</v>
      </c>
      <c r="E327" s="230">
        <v>1</v>
      </c>
      <c r="F327" s="47">
        <v>10</v>
      </c>
      <c r="G327" s="234">
        <f t="shared" si="11"/>
        <v>15</v>
      </c>
      <c r="H327" s="22">
        <f t="shared" si="12"/>
        <v>10</v>
      </c>
      <c r="K327" s="244"/>
      <c r="M327" s="60"/>
      <c r="N327" s="60"/>
      <c r="O327" s="60"/>
    </row>
    <row r="328" spans="2:15" s="23" customFormat="1" ht="30.2" customHeight="1" thickBot="1" x14ac:dyDescent="0.3">
      <c r="B328" s="200" t="s">
        <v>218</v>
      </c>
      <c r="C328" s="232" t="s">
        <v>590</v>
      </c>
      <c r="D328" s="230">
        <v>1.5</v>
      </c>
      <c r="E328" s="230">
        <v>1</v>
      </c>
      <c r="F328" s="47">
        <v>10</v>
      </c>
      <c r="G328" s="234">
        <f t="shared" si="11"/>
        <v>15</v>
      </c>
      <c r="H328" s="22">
        <f t="shared" si="12"/>
        <v>10</v>
      </c>
      <c r="K328" s="244"/>
      <c r="M328" s="60"/>
      <c r="N328" s="60"/>
      <c r="O328" s="60"/>
    </row>
    <row r="329" spans="2:15" s="23" customFormat="1" ht="30.2" customHeight="1" thickBot="1" x14ac:dyDescent="0.3">
      <c r="B329" s="200" t="s">
        <v>218</v>
      </c>
      <c r="C329" s="232" t="s">
        <v>591</v>
      </c>
      <c r="D329" s="230">
        <v>1.5</v>
      </c>
      <c r="E329" s="230">
        <v>1</v>
      </c>
      <c r="F329" s="47">
        <v>10</v>
      </c>
      <c r="G329" s="234">
        <f t="shared" si="11"/>
        <v>15</v>
      </c>
      <c r="H329" s="22">
        <f t="shared" si="12"/>
        <v>10</v>
      </c>
      <c r="K329" s="244"/>
      <c r="M329" s="60"/>
      <c r="N329" s="60"/>
      <c r="O329" s="60"/>
    </row>
    <row r="330" spans="2:15" s="23" customFormat="1" ht="30.2" customHeight="1" thickBot="1" x14ac:dyDescent="0.3">
      <c r="B330" s="200" t="s">
        <v>218</v>
      </c>
      <c r="C330" s="232" t="s">
        <v>592</v>
      </c>
      <c r="D330" s="230">
        <v>1.5</v>
      </c>
      <c r="E330" s="230">
        <v>1</v>
      </c>
      <c r="F330" s="47">
        <v>10</v>
      </c>
      <c r="G330" s="234">
        <f t="shared" si="11"/>
        <v>15</v>
      </c>
      <c r="H330" s="22">
        <f t="shared" si="12"/>
        <v>10</v>
      </c>
      <c r="K330" s="244"/>
      <c r="M330" s="60"/>
      <c r="N330" s="60"/>
      <c r="O330" s="60"/>
    </row>
    <row r="331" spans="2:15" s="23" customFormat="1" ht="30.2" customHeight="1" thickBot="1" x14ac:dyDescent="0.3">
      <c r="B331" s="200" t="s">
        <v>218</v>
      </c>
      <c r="C331" s="232" t="s">
        <v>593</v>
      </c>
      <c r="D331" s="230">
        <v>1.5</v>
      </c>
      <c r="E331" s="230">
        <v>1</v>
      </c>
      <c r="F331" s="47">
        <v>10</v>
      </c>
      <c r="G331" s="234">
        <f t="shared" si="11"/>
        <v>15</v>
      </c>
      <c r="H331" s="22">
        <f t="shared" si="12"/>
        <v>10</v>
      </c>
      <c r="K331" s="244"/>
      <c r="M331" s="60"/>
      <c r="N331" s="60"/>
      <c r="O331" s="60"/>
    </row>
    <row r="332" spans="2:15" s="23" customFormat="1" ht="30.2" customHeight="1" thickBot="1" x14ac:dyDescent="0.3">
      <c r="B332" s="200" t="s">
        <v>218</v>
      </c>
      <c r="C332" s="232" t="s">
        <v>594</v>
      </c>
      <c r="D332" s="230">
        <v>1.5</v>
      </c>
      <c r="E332" s="230">
        <v>1</v>
      </c>
      <c r="F332" s="47">
        <v>10</v>
      </c>
      <c r="G332" s="234">
        <f t="shared" si="11"/>
        <v>15</v>
      </c>
      <c r="H332" s="22">
        <f t="shared" si="12"/>
        <v>10</v>
      </c>
      <c r="K332" s="244"/>
      <c r="M332" s="60"/>
      <c r="N332" s="60"/>
      <c r="O332" s="60"/>
    </row>
    <row r="333" spans="2:15" s="23" customFormat="1" ht="30.2" customHeight="1" thickBot="1" x14ac:dyDescent="0.3">
      <c r="B333" s="200" t="s">
        <v>218</v>
      </c>
      <c r="C333" s="232" t="s">
        <v>595</v>
      </c>
      <c r="D333" s="230">
        <v>1.5</v>
      </c>
      <c r="E333" s="230">
        <v>1</v>
      </c>
      <c r="F333" s="47">
        <v>10</v>
      </c>
      <c r="G333" s="234">
        <f t="shared" si="11"/>
        <v>15</v>
      </c>
      <c r="H333" s="22">
        <f t="shared" si="12"/>
        <v>10</v>
      </c>
      <c r="K333" s="244"/>
      <c r="M333" s="60"/>
      <c r="N333" s="60"/>
      <c r="O333" s="60"/>
    </row>
    <row r="334" spans="2:15" s="23" customFormat="1" ht="30.2" customHeight="1" thickBot="1" x14ac:dyDescent="0.3">
      <c r="B334" s="200" t="s">
        <v>218</v>
      </c>
      <c r="C334" s="232" t="s">
        <v>596</v>
      </c>
      <c r="D334" s="230">
        <v>1.5</v>
      </c>
      <c r="E334" s="230">
        <v>1</v>
      </c>
      <c r="F334" s="47">
        <v>10</v>
      </c>
      <c r="G334" s="234">
        <f t="shared" si="11"/>
        <v>15</v>
      </c>
      <c r="H334" s="22">
        <f t="shared" si="12"/>
        <v>10</v>
      </c>
      <c r="K334" s="244"/>
      <c r="M334" s="60"/>
      <c r="N334" s="60"/>
      <c r="O334" s="60"/>
    </row>
    <row r="335" spans="2:15" s="23" customFormat="1" ht="30.2" customHeight="1" thickBot="1" x14ac:dyDescent="0.3">
      <c r="B335" s="200" t="s">
        <v>218</v>
      </c>
      <c r="C335" s="232" t="s">
        <v>597</v>
      </c>
      <c r="D335" s="230">
        <v>1.5</v>
      </c>
      <c r="E335" s="230">
        <v>1</v>
      </c>
      <c r="F335" s="47">
        <v>10</v>
      </c>
      <c r="G335" s="234">
        <f t="shared" si="11"/>
        <v>15</v>
      </c>
      <c r="H335" s="22">
        <f t="shared" si="12"/>
        <v>10</v>
      </c>
      <c r="K335" s="244"/>
      <c r="M335" s="60"/>
      <c r="N335" s="60"/>
      <c r="O335" s="60"/>
    </row>
    <row r="336" spans="2:15" s="23" customFormat="1" ht="30.2" customHeight="1" thickBot="1" x14ac:dyDescent="0.3">
      <c r="B336" s="200" t="s">
        <v>218</v>
      </c>
      <c r="C336" s="232" t="s">
        <v>598</v>
      </c>
      <c r="D336" s="230">
        <v>1.5</v>
      </c>
      <c r="E336" s="230">
        <v>1</v>
      </c>
      <c r="F336" s="47">
        <v>10</v>
      </c>
      <c r="G336" s="234">
        <f t="shared" si="11"/>
        <v>15</v>
      </c>
      <c r="H336" s="22">
        <f t="shared" si="12"/>
        <v>10</v>
      </c>
      <c r="K336" s="244"/>
      <c r="M336" s="60"/>
      <c r="N336" s="60"/>
      <c r="O336" s="60"/>
    </row>
    <row r="337" spans="2:15" s="23" customFormat="1" ht="30.2" customHeight="1" thickBot="1" x14ac:dyDescent="0.3">
      <c r="B337" s="200" t="s">
        <v>218</v>
      </c>
      <c r="C337" s="232" t="s">
        <v>599</v>
      </c>
      <c r="D337" s="230">
        <v>1.5</v>
      </c>
      <c r="E337" s="230">
        <v>1</v>
      </c>
      <c r="F337" s="47">
        <v>10</v>
      </c>
      <c r="G337" s="234">
        <f t="shared" si="11"/>
        <v>15</v>
      </c>
      <c r="H337" s="22">
        <f t="shared" si="12"/>
        <v>10</v>
      </c>
      <c r="K337" s="244"/>
      <c r="M337" s="60"/>
      <c r="N337" s="60"/>
      <c r="O337" s="60"/>
    </row>
    <row r="338" spans="2:15" s="23" customFormat="1" ht="30.2" customHeight="1" thickBot="1" x14ac:dyDescent="0.3">
      <c r="B338" s="200" t="s">
        <v>218</v>
      </c>
      <c r="C338" s="232" t="s">
        <v>600</v>
      </c>
      <c r="D338" s="230">
        <v>1.5</v>
      </c>
      <c r="E338" s="230">
        <v>1</v>
      </c>
      <c r="F338" s="47">
        <v>10</v>
      </c>
      <c r="G338" s="234">
        <f t="shared" si="11"/>
        <v>15</v>
      </c>
      <c r="H338" s="22">
        <f t="shared" si="12"/>
        <v>10</v>
      </c>
      <c r="K338" s="244"/>
      <c r="M338" s="60"/>
      <c r="N338" s="60"/>
      <c r="O338" s="60"/>
    </row>
    <row r="339" spans="2:15" s="23" customFormat="1" ht="30.2" customHeight="1" thickBot="1" x14ac:dyDescent="0.3">
      <c r="B339" s="200" t="s">
        <v>218</v>
      </c>
      <c r="C339" s="232" t="s">
        <v>601</v>
      </c>
      <c r="D339" s="230">
        <v>1.5</v>
      </c>
      <c r="E339" s="230">
        <v>1</v>
      </c>
      <c r="F339" s="47">
        <v>10</v>
      </c>
      <c r="G339" s="234">
        <f t="shared" si="11"/>
        <v>15</v>
      </c>
      <c r="H339" s="22">
        <f t="shared" si="12"/>
        <v>10</v>
      </c>
      <c r="K339" s="244"/>
      <c r="M339" s="60"/>
      <c r="N339" s="60"/>
      <c r="O339" s="60"/>
    </row>
    <row r="340" spans="2:15" s="23" customFormat="1" ht="30.2" customHeight="1" thickBot="1" x14ac:dyDescent="0.3">
      <c r="B340" s="200" t="s">
        <v>218</v>
      </c>
      <c r="C340" s="232" t="s">
        <v>602</v>
      </c>
      <c r="D340" s="230">
        <v>1.5</v>
      </c>
      <c r="E340" s="230">
        <v>1</v>
      </c>
      <c r="F340" s="47">
        <v>10</v>
      </c>
      <c r="G340" s="234">
        <f t="shared" si="11"/>
        <v>15</v>
      </c>
      <c r="H340" s="22">
        <f t="shared" si="12"/>
        <v>10</v>
      </c>
      <c r="K340" s="244"/>
      <c r="M340" s="60"/>
      <c r="N340" s="60"/>
      <c r="O340" s="60"/>
    </row>
    <row r="341" spans="2:15" s="23" customFormat="1" ht="30.2" customHeight="1" thickBot="1" x14ac:dyDescent="0.3">
      <c r="B341" s="200" t="s">
        <v>218</v>
      </c>
      <c r="C341" s="232" t="s">
        <v>603</v>
      </c>
      <c r="D341" s="230">
        <v>1.5</v>
      </c>
      <c r="E341" s="230">
        <v>1</v>
      </c>
      <c r="F341" s="47">
        <v>10</v>
      </c>
      <c r="G341" s="234">
        <f t="shared" si="11"/>
        <v>15</v>
      </c>
      <c r="H341" s="22">
        <f t="shared" si="12"/>
        <v>10</v>
      </c>
      <c r="K341" s="244"/>
      <c r="M341" s="60"/>
      <c r="N341" s="60"/>
      <c r="O341" s="60"/>
    </row>
    <row r="342" spans="2:15" s="23" customFormat="1" ht="30.2" customHeight="1" thickBot="1" x14ac:dyDescent="0.3">
      <c r="B342" s="200" t="s">
        <v>218</v>
      </c>
      <c r="C342" s="232" t="s">
        <v>604</v>
      </c>
      <c r="D342" s="230">
        <v>1.5</v>
      </c>
      <c r="E342" s="230">
        <v>1</v>
      </c>
      <c r="F342" s="47">
        <v>10</v>
      </c>
      <c r="G342" s="234">
        <f t="shared" si="11"/>
        <v>15</v>
      </c>
      <c r="H342" s="22">
        <f t="shared" si="12"/>
        <v>10</v>
      </c>
      <c r="K342" s="244"/>
      <c r="M342" s="60"/>
      <c r="N342" s="60"/>
      <c r="O342" s="60"/>
    </row>
    <row r="343" spans="2:15" s="23" customFormat="1" ht="30.2" customHeight="1" thickBot="1" x14ac:dyDescent="0.3">
      <c r="B343" s="200" t="s">
        <v>218</v>
      </c>
      <c r="C343" s="232" t="s">
        <v>605</v>
      </c>
      <c r="D343" s="230">
        <v>1.5</v>
      </c>
      <c r="E343" s="230">
        <v>1</v>
      </c>
      <c r="F343" s="47">
        <v>10</v>
      </c>
      <c r="G343" s="234">
        <f t="shared" si="11"/>
        <v>15</v>
      </c>
      <c r="H343" s="22">
        <f t="shared" si="12"/>
        <v>10</v>
      </c>
      <c r="K343" s="244"/>
      <c r="M343" s="60"/>
      <c r="N343" s="60"/>
      <c r="O343" s="60"/>
    </row>
    <row r="344" spans="2:15" s="23" customFormat="1" ht="30.2" customHeight="1" thickBot="1" x14ac:dyDescent="0.3">
      <c r="B344" s="200" t="s">
        <v>218</v>
      </c>
      <c r="C344" s="232" t="s">
        <v>606</v>
      </c>
      <c r="D344" s="230">
        <v>1.5</v>
      </c>
      <c r="E344" s="230">
        <v>1</v>
      </c>
      <c r="F344" s="47">
        <v>10</v>
      </c>
      <c r="G344" s="234">
        <f t="shared" si="11"/>
        <v>15</v>
      </c>
      <c r="H344" s="22">
        <f t="shared" si="12"/>
        <v>10</v>
      </c>
      <c r="K344" s="244"/>
      <c r="M344" s="60"/>
      <c r="N344" s="60"/>
      <c r="O344" s="60"/>
    </row>
    <row r="345" spans="2:15" s="23" customFormat="1" ht="30.2" customHeight="1" thickBot="1" x14ac:dyDescent="0.3">
      <c r="B345" s="200" t="s">
        <v>218</v>
      </c>
      <c r="C345" s="232" t="s">
        <v>607</v>
      </c>
      <c r="D345" s="230">
        <v>1.5</v>
      </c>
      <c r="E345" s="230">
        <v>1</v>
      </c>
      <c r="F345" s="47">
        <v>10</v>
      </c>
      <c r="G345" s="234">
        <f t="shared" si="11"/>
        <v>15</v>
      </c>
      <c r="H345" s="22">
        <f t="shared" si="12"/>
        <v>10</v>
      </c>
      <c r="K345" s="244"/>
      <c r="M345" s="60"/>
      <c r="N345" s="60"/>
      <c r="O345" s="60"/>
    </row>
    <row r="346" spans="2:15" s="23" customFormat="1" ht="30.2" customHeight="1" thickBot="1" x14ac:dyDescent="0.3">
      <c r="B346" s="200" t="s">
        <v>218</v>
      </c>
      <c r="C346" s="232" t="s">
        <v>608</v>
      </c>
      <c r="D346" s="230">
        <v>1.5</v>
      </c>
      <c r="E346" s="230">
        <v>1</v>
      </c>
      <c r="F346" s="47">
        <v>10</v>
      </c>
      <c r="G346" s="234">
        <f t="shared" si="11"/>
        <v>15</v>
      </c>
      <c r="H346" s="22">
        <f t="shared" si="12"/>
        <v>10</v>
      </c>
      <c r="K346" s="244"/>
      <c r="M346" s="60"/>
      <c r="N346" s="60"/>
      <c r="O346" s="60"/>
    </row>
    <row r="347" spans="2:15" s="23" customFormat="1" ht="30.2" customHeight="1" thickBot="1" x14ac:dyDescent="0.3">
      <c r="B347" s="200" t="s">
        <v>218</v>
      </c>
      <c r="C347" s="232" t="s">
        <v>609</v>
      </c>
      <c r="D347" s="230">
        <v>1.5</v>
      </c>
      <c r="E347" s="230">
        <v>1</v>
      </c>
      <c r="F347" s="47">
        <v>10</v>
      </c>
      <c r="G347" s="234">
        <f t="shared" si="11"/>
        <v>15</v>
      </c>
      <c r="H347" s="22">
        <f t="shared" si="12"/>
        <v>10</v>
      </c>
      <c r="K347" s="244"/>
      <c r="M347" s="60"/>
      <c r="N347" s="60"/>
      <c r="O347" s="60"/>
    </row>
    <row r="348" spans="2:15" s="23" customFormat="1" ht="30.2" customHeight="1" thickBot="1" x14ac:dyDescent="0.3">
      <c r="B348" s="200" t="s">
        <v>218</v>
      </c>
      <c r="C348" s="232" t="s">
        <v>610</v>
      </c>
      <c r="D348" s="230">
        <v>1.5</v>
      </c>
      <c r="E348" s="230">
        <v>1</v>
      </c>
      <c r="F348" s="47">
        <v>10</v>
      </c>
      <c r="G348" s="234">
        <f t="shared" si="11"/>
        <v>15</v>
      </c>
      <c r="H348" s="22">
        <f t="shared" si="12"/>
        <v>10</v>
      </c>
      <c r="K348" s="244"/>
      <c r="M348" s="60"/>
      <c r="N348" s="60"/>
      <c r="O348" s="60"/>
    </row>
    <row r="349" spans="2:15" s="23" customFormat="1" ht="30.2" customHeight="1" thickBot="1" x14ac:dyDescent="0.3">
      <c r="B349" s="200" t="s">
        <v>218</v>
      </c>
      <c r="C349" s="232" t="s">
        <v>611</v>
      </c>
      <c r="D349" s="230">
        <v>1.5</v>
      </c>
      <c r="E349" s="230">
        <v>1</v>
      </c>
      <c r="F349" s="47">
        <v>10</v>
      </c>
      <c r="G349" s="234">
        <f t="shared" si="11"/>
        <v>15</v>
      </c>
      <c r="H349" s="22">
        <f t="shared" si="12"/>
        <v>10</v>
      </c>
      <c r="K349" s="244"/>
      <c r="M349" s="60"/>
      <c r="N349" s="60"/>
      <c r="O349" s="60"/>
    </row>
    <row r="350" spans="2:15" s="23" customFormat="1" ht="30.2" customHeight="1" thickBot="1" x14ac:dyDescent="0.3">
      <c r="B350" s="200" t="s">
        <v>218</v>
      </c>
      <c r="C350" s="232" t="s">
        <v>612</v>
      </c>
      <c r="D350" s="230">
        <v>1.5</v>
      </c>
      <c r="E350" s="230">
        <v>1</v>
      </c>
      <c r="F350" s="47">
        <v>10</v>
      </c>
      <c r="G350" s="234">
        <f t="shared" si="11"/>
        <v>15</v>
      </c>
      <c r="H350" s="22">
        <f t="shared" si="12"/>
        <v>10</v>
      </c>
      <c r="K350" s="244"/>
      <c r="M350" s="60"/>
      <c r="N350" s="60"/>
      <c r="O350" s="60"/>
    </row>
    <row r="351" spans="2:15" s="23" customFormat="1" ht="30.2" customHeight="1" thickBot="1" x14ac:dyDescent="0.3">
      <c r="B351" s="200" t="s">
        <v>218</v>
      </c>
      <c r="C351" s="232" t="s">
        <v>613</v>
      </c>
      <c r="D351" s="230">
        <v>1.5</v>
      </c>
      <c r="E351" s="230">
        <v>1</v>
      </c>
      <c r="F351" s="47">
        <v>10</v>
      </c>
      <c r="G351" s="234">
        <f t="shared" si="11"/>
        <v>15</v>
      </c>
      <c r="H351" s="22">
        <f t="shared" si="12"/>
        <v>10</v>
      </c>
      <c r="K351" s="244"/>
      <c r="M351" s="60"/>
      <c r="N351" s="60"/>
      <c r="O351" s="60"/>
    </row>
    <row r="352" spans="2:15" s="23" customFormat="1" ht="30.2" customHeight="1" thickBot="1" x14ac:dyDescent="0.3">
      <c r="B352" s="200" t="s">
        <v>218</v>
      </c>
      <c r="C352" s="232" t="s">
        <v>614</v>
      </c>
      <c r="D352" s="230">
        <v>1.5</v>
      </c>
      <c r="E352" s="230">
        <v>1</v>
      </c>
      <c r="F352" s="47">
        <v>10</v>
      </c>
      <c r="G352" s="234">
        <f t="shared" si="11"/>
        <v>15</v>
      </c>
      <c r="H352" s="22">
        <f t="shared" si="12"/>
        <v>10</v>
      </c>
      <c r="K352" s="244"/>
      <c r="M352" s="60"/>
      <c r="N352" s="60"/>
      <c r="O352" s="60"/>
    </row>
    <row r="353" spans="2:15" s="23" customFormat="1" ht="30.2" customHeight="1" thickBot="1" x14ac:dyDescent="0.3">
      <c r="B353" s="200" t="s">
        <v>218</v>
      </c>
      <c r="C353" s="232" t="s">
        <v>615</v>
      </c>
      <c r="D353" s="230">
        <v>1.5</v>
      </c>
      <c r="E353" s="230">
        <v>1</v>
      </c>
      <c r="F353" s="47">
        <v>10</v>
      </c>
      <c r="G353" s="234">
        <f t="shared" si="11"/>
        <v>15</v>
      </c>
      <c r="H353" s="22">
        <f t="shared" si="12"/>
        <v>10</v>
      </c>
      <c r="K353" s="244"/>
      <c r="M353" s="60"/>
      <c r="N353" s="60"/>
      <c r="O353" s="60"/>
    </row>
    <row r="354" spans="2:15" s="23" customFormat="1" ht="30.2" customHeight="1" thickBot="1" x14ac:dyDescent="0.3">
      <c r="B354" s="200" t="s">
        <v>218</v>
      </c>
      <c r="C354" s="232" t="s">
        <v>616</v>
      </c>
      <c r="D354" s="230">
        <v>1.5</v>
      </c>
      <c r="E354" s="230">
        <v>1</v>
      </c>
      <c r="F354" s="47">
        <v>10</v>
      </c>
      <c r="G354" s="234">
        <f t="shared" si="11"/>
        <v>15</v>
      </c>
      <c r="H354" s="22">
        <f t="shared" si="12"/>
        <v>10</v>
      </c>
      <c r="K354" s="244"/>
      <c r="M354" s="60"/>
      <c r="N354" s="60"/>
      <c r="O354" s="60"/>
    </row>
    <row r="355" spans="2:15" s="23" customFormat="1" ht="30.2" customHeight="1" thickBot="1" x14ac:dyDescent="0.3">
      <c r="B355" s="200" t="s">
        <v>218</v>
      </c>
      <c r="C355" s="232" t="s">
        <v>617</v>
      </c>
      <c r="D355" s="230">
        <v>1.5</v>
      </c>
      <c r="E355" s="230">
        <v>1</v>
      </c>
      <c r="F355" s="47">
        <v>10</v>
      </c>
      <c r="G355" s="234">
        <f t="shared" si="11"/>
        <v>15</v>
      </c>
      <c r="H355" s="22">
        <f t="shared" si="12"/>
        <v>10</v>
      </c>
      <c r="K355" s="244"/>
      <c r="M355" s="60"/>
      <c r="N355" s="60"/>
      <c r="O355" s="60"/>
    </row>
    <row r="356" spans="2:15" s="23" customFormat="1" ht="30.2" customHeight="1" thickBot="1" x14ac:dyDescent="0.3">
      <c r="B356" s="200" t="s">
        <v>218</v>
      </c>
      <c r="C356" s="232" t="s">
        <v>618</v>
      </c>
      <c r="D356" s="230">
        <v>1.5</v>
      </c>
      <c r="E356" s="230">
        <v>1</v>
      </c>
      <c r="F356" s="47">
        <v>10</v>
      </c>
      <c r="G356" s="234">
        <f t="shared" si="11"/>
        <v>15</v>
      </c>
      <c r="H356" s="22">
        <f t="shared" si="12"/>
        <v>10</v>
      </c>
      <c r="K356" s="244"/>
      <c r="M356" s="60"/>
      <c r="N356" s="60"/>
      <c r="O356" s="60"/>
    </row>
    <row r="357" spans="2:15" s="23" customFormat="1" ht="30.2" customHeight="1" thickBot="1" x14ac:dyDescent="0.3">
      <c r="B357" s="200" t="s">
        <v>218</v>
      </c>
      <c r="C357" s="232" t="s">
        <v>619</v>
      </c>
      <c r="D357" s="230">
        <v>1.5</v>
      </c>
      <c r="E357" s="230">
        <v>1</v>
      </c>
      <c r="F357" s="47">
        <v>10</v>
      </c>
      <c r="G357" s="234">
        <f t="shared" si="11"/>
        <v>15</v>
      </c>
      <c r="H357" s="22">
        <f t="shared" si="12"/>
        <v>10</v>
      </c>
      <c r="K357" s="244"/>
      <c r="M357" s="60"/>
      <c r="N357" s="60"/>
      <c r="O357" s="60"/>
    </row>
    <row r="358" spans="2:15" s="23" customFormat="1" ht="30.2" customHeight="1" thickBot="1" x14ac:dyDescent="0.3">
      <c r="B358" s="200" t="s">
        <v>218</v>
      </c>
      <c r="C358" s="232" t="s">
        <v>620</v>
      </c>
      <c r="D358" s="230">
        <v>1.5</v>
      </c>
      <c r="E358" s="230">
        <v>1</v>
      </c>
      <c r="F358" s="47">
        <v>10</v>
      </c>
      <c r="G358" s="234">
        <f t="shared" si="11"/>
        <v>15</v>
      </c>
      <c r="H358" s="22">
        <f t="shared" si="12"/>
        <v>10</v>
      </c>
      <c r="K358" s="244"/>
      <c r="M358" s="60"/>
      <c r="N358" s="60"/>
      <c r="O358" s="60"/>
    </row>
    <row r="359" spans="2:15" s="23" customFormat="1" ht="30.2" customHeight="1" thickBot="1" x14ac:dyDescent="0.3">
      <c r="B359" s="200" t="s">
        <v>218</v>
      </c>
      <c r="C359" s="232" t="s">
        <v>621</v>
      </c>
      <c r="D359" s="230">
        <v>1.5</v>
      </c>
      <c r="E359" s="230">
        <v>1</v>
      </c>
      <c r="F359" s="47">
        <v>10</v>
      </c>
      <c r="G359" s="234">
        <f t="shared" si="11"/>
        <v>15</v>
      </c>
      <c r="H359" s="22">
        <f t="shared" si="12"/>
        <v>10</v>
      </c>
      <c r="K359" s="244"/>
      <c r="M359" s="60"/>
      <c r="N359" s="60"/>
      <c r="O359" s="60"/>
    </row>
    <row r="360" spans="2:15" s="23" customFormat="1" ht="30.2" customHeight="1" thickBot="1" x14ac:dyDescent="0.3">
      <c r="B360" s="200" t="s">
        <v>218</v>
      </c>
      <c r="C360" s="232" t="s">
        <v>622</v>
      </c>
      <c r="D360" s="230">
        <v>1.5</v>
      </c>
      <c r="E360" s="230">
        <v>1</v>
      </c>
      <c r="F360" s="47">
        <v>10</v>
      </c>
      <c r="G360" s="234">
        <f t="shared" si="11"/>
        <v>15</v>
      </c>
      <c r="H360" s="22">
        <f t="shared" si="12"/>
        <v>10</v>
      </c>
      <c r="K360" s="244"/>
      <c r="M360" s="60"/>
      <c r="N360" s="60"/>
      <c r="O360" s="60"/>
    </row>
    <row r="361" spans="2:15" s="23" customFormat="1" ht="30.2" customHeight="1" thickBot="1" x14ac:dyDescent="0.3">
      <c r="B361" s="200" t="s">
        <v>218</v>
      </c>
      <c r="C361" s="232" t="s">
        <v>623</v>
      </c>
      <c r="D361" s="230">
        <v>1.5</v>
      </c>
      <c r="E361" s="230">
        <v>1</v>
      </c>
      <c r="F361" s="47">
        <v>10</v>
      </c>
      <c r="G361" s="234">
        <f t="shared" si="11"/>
        <v>15</v>
      </c>
      <c r="H361" s="22">
        <f t="shared" si="12"/>
        <v>10</v>
      </c>
      <c r="K361" s="244"/>
      <c r="M361" s="60"/>
      <c r="N361" s="60"/>
      <c r="O361" s="60"/>
    </row>
    <row r="362" spans="2:15" s="23" customFormat="1" ht="30.2" customHeight="1" thickBot="1" x14ac:dyDescent="0.3">
      <c r="B362" s="200" t="s">
        <v>218</v>
      </c>
      <c r="C362" s="232" t="s">
        <v>624</v>
      </c>
      <c r="D362" s="230">
        <v>1.5</v>
      </c>
      <c r="E362" s="230">
        <v>1</v>
      </c>
      <c r="F362" s="47">
        <v>10</v>
      </c>
      <c r="G362" s="234">
        <f t="shared" si="11"/>
        <v>15</v>
      </c>
      <c r="H362" s="22">
        <f t="shared" si="12"/>
        <v>10</v>
      </c>
      <c r="K362" s="244"/>
      <c r="M362" s="60"/>
      <c r="N362" s="60"/>
      <c r="O362" s="60"/>
    </row>
    <row r="363" spans="2:15" s="23" customFormat="1" ht="30.2" customHeight="1" thickBot="1" x14ac:dyDescent="0.3">
      <c r="B363" s="200" t="s">
        <v>218</v>
      </c>
      <c r="C363" s="232" t="s">
        <v>625</v>
      </c>
      <c r="D363" s="230">
        <v>1.5</v>
      </c>
      <c r="E363" s="230">
        <v>1</v>
      </c>
      <c r="F363" s="47">
        <v>10</v>
      </c>
      <c r="G363" s="234">
        <f t="shared" si="11"/>
        <v>15</v>
      </c>
      <c r="H363" s="22">
        <f t="shared" si="12"/>
        <v>10</v>
      </c>
      <c r="K363" s="244"/>
      <c r="M363" s="60"/>
      <c r="N363" s="60"/>
      <c r="O363" s="60"/>
    </row>
    <row r="364" spans="2:15" s="23" customFormat="1" ht="30.2" customHeight="1" thickBot="1" x14ac:dyDescent="0.3">
      <c r="B364" s="200" t="s">
        <v>218</v>
      </c>
      <c r="C364" s="232" t="s">
        <v>626</v>
      </c>
      <c r="D364" s="230">
        <v>1.5</v>
      </c>
      <c r="E364" s="230">
        <v>1</v>
      </c>
      <c r="F364" s="47">
        <v>10</v>
      </c>
      <c r="G364" s="234">
        <f t="shared" si="11"/>
        <v>15</v>
      </c>
      <c r="H364" s="22">
        <f t="shared" si="12"/>
        <v>10</v>
      </c>
      <c r="K364" s="244"/>
      <c r="M364" s="60"/>
      <c r="N364" s="60"/>
      <c r="O364" s="60"/>
    </row>
    <row r="365" spans="2:15" s="23" customFormat="1" ht="30.2" customHeight="1" thickBot="1" x14ac:dyDescent="0.3">
      <c r="B365" s="200" t="s">
        <v>218</v>
      </c>
      <c r="C365" s="232" t="s">
        <v>627</v>
      </c>
      <c r="D365" s="230">
        <v>1.5</v>
      </c>
      <c r="E365" s="230">
        <v>1</v>
      </c>
      <c r="F365" s="47">
        <v>10</v>
      </c>
      <c r="G365" s="234">
        <f t="shared" si="11"/>
        <v>15</v>
      </c>
      <c r="H365" s="22">
        <f t="shared" si="12"/>
        <v>10</v>
      </c>
      <c r="K365" s="244"/>
      <c r="M365" s="60"/>
      <c r="N365" s="60"/>
      <c r="O365" s="60"/>
    </row>
    <row r="366" spans="2:15" s="23" customFormat="1" ht="30.2" customHeight="1" thickBot="1" x14ac:dyDescent="0.3">
      <c r="B366" s="200" t="s">
        <v>218</v>
      </c>
      <c r="C366" s="232" t="s">
        <v>628</v>
      </c>
      <c r="D366" s="230">
        <v>1.5</v>
      </c>
      <c r="E366" s="230">
        <v>1</v>
      </c>
      <c r="F366" s="47">
        <v>10</v>
      </c>
      <c r="G366" s="234">
        <f t="shared" si="11"/>
        <v>15</v>
      </c>
      <c r="H366" s="22">
        <f t="shared" si="12"/>
        <v>10</v>
      </c>
      <c r="K366" s="244"/>
      <c r="M366" s="60"/>
      <c r="N366" s="60"/>
      <c r="O366" s="60"/>
    </row>
    <row r="367" spans="2:15" s="23" customFormat="1" ht="30.2" customHeight="1" thickBot="1" x14ac:dyDescent="0.3">
      <c r="B367" s="200" t="s">
        <v>218</v>
      </c>
      <c r="C367" s="232" t="s">
        <v>629</v>
      </c>
      <c r="D367" s="230">
        <v>1.5</v>
      </c>
      <c r="E367" s="230">
        <v>1</v>
      </c>
      <c r="F367" s="47">
        <v>10</v>
      </c>
      <c r="G367" s="234">
        <f t="shared" si="11"/>
        <v>15</v>
      </c>
      <c r="H367" s="22">
        <f t="shared" si="12"/>
        <v>10</v>
      </c>
      <c r="K367" s="244"/>
      <c r="M367" s="60"/>
      <c r="N367" s="60"/>
      <c r="O367" s="60"/>
    </row>
    <row r="368" spans="2:15" s="23" customFormat="1" ht="30.2" customHeight="1" thickBot="1" x14ac:dyDescent="0.3">
      <c r="B368" s="200" t="s">
        <v>218</v>
      </c>
      <c r="C368" s="232" t="s">
        <v>630</v>
      </c>
      <c r="D368" s="230">
        <v>1.5</v>
      </c>
      <c r="E368" s="230">
        <v>1</v>
      </c>
      <c r="F368" s="47">
        <v>10</v>
      </c>
      <c r="G368" s="234">
        <f t="shared" si="11"/>
        <v>15</v>
      </c>
      <c r="H368" s="22">
        <f t="shared" si="12"/>
        <v>10</v>
      </c>
      <c r="K368" s="244"/>
      <c r="M368" s="60"/>
      <c r="N368" s="60"/>
      <c r="O368" s="60"/>
    </row>
    <row r="369" spans="2:15" s="23" customFormat="1" ht="30.2" customHeight="1" thickBot="1" x14ac:dyDescent="0.3">
      <c r="B369" s="200" t="s">
        <v>218</v>
      </c>
      <c r="C369" s="232" t="s">
        <v>631</v>
      </c>
      <c r="D369" s="230">
        <v>1.5</v>
      </c>
      <c r="E369" s="230">
        <v>1</v>
      </c>
      <c r="F369" s="47">
        <v>10</v>
      </c>
      <c r="G369" s="234">
        <f t="shared" si="11"/>
        <v>15</v>
      </c>
      <c r="H369" s="22">
        <f t="shared" si="12"/>
        <v>10</v>
      </c>
      <c r="K369" s="244"/>
      <c r="M369" s="60"/>
      <c r="N369" s="60"/>
      <c r="O369" s="60"/>
    </row>
    <row r="370" spans="2:15" s="23" customFormat="1" ht="30.2" customHeight="1" thickBot="1" x14ac:dyDescent="0.3">
      <c r="B370" s="200" t="s">
        <v>218</v>
      </c>
      <c r="C370" s="232" t="s">
        <v>632</v>
      </c>
      <c r="D370" s="230">
        <v>1.5</v>
      </c>
      <c r="E370" s="230">
        <v>1</v>
      </c>
      <c r="F370" s="47">
        <v>10</v>
      </c>
      <c r="G370" s="234">
        <f t="shared" si="11"/>
        <v>15</v>
      </c>
      <c r="H370" s="22">
        <f t="shared" si="12"/>
        <v>10</v>
      </c>
      <c r="K370" s="244"/>
      <c r="M370" s="60"/>
      <c r="N370" s="60"/>
      <c r="O370" s="60"/>
    </row>
    <row r="371" spans="2:15" s="23" customFormat="1" ht="30.2" customHeight="1" thickBot="1" x14ac:dyDescent="0.3">
      <c r="B371" s="200" t="s">
        <v>218</v>
      </c>
      <c r="C371" s="232" t="s">
        <v>633</v>
      </c>
      <c r="D371" s="230">
        <v>1.5</v>
      </c>
      <c r="E371" s="230">
        <v>1</v>
      </c>
      <c r="F371" s="47">
        <v>10</v>
      </c>
      <c r="G371" s="234">
        <f t="shared" si="11"/>
        <v>15</v>
      </c>
      <c r="H371" s="22">
        <f t="shared" si="12"/>
        <v>10</v>
      </c>
      <c r="K371" s="244"/>
      <c r="M371" s="60"/>
      <c r="N371" s="60"/>
      <c r="O371" s="60"/>
    </row>
    <row r="372" spans="2:15" s="23" customFormat="1" ht="30.2" customHeight="1" thickBot="1" x14ac:dyDescent="0.3">
      <c r="B372" s="200" t="s">
        <v>218</v>
      </c>
      <c r="C372" s="232" t="s">
        <v>634</v>
      </c>
      <c r="D372" s="230">
        <v>1.5</v>
      </c>
      <c r="E372" s="230">
        <v>1</v>
      </c>
      <c r="F372" s="47">
        <v>10</v>
      </c>
      <c r="G372" s="234">
        <f t="shared" si="11"/>
        <v>15</v>
      </c>
      <c r="H372" s="22">
        <f t="shared" si="12"/>
        <v>10</v>
      </c>
      <c r="K372" s="244"/>
      <c r="M372" s="60"/>
      <c r="N372" s="60"/>
      <c r="O372" s="60"/>
    </row>
    <row r="373" spans="2:15" s="23" customFormat="1" ht="30.2" customHeight="1" thickBot="1" x14ac:dyDescent="0.3">
      <c r="B373" s="200" t="s">
        <v>218</v>
      </c>
      <c r="C373" s="232" t="s">
        <v>635</v>
      </c>
      <c r="D373" s="230">
        <v>1.5</v>
      </c>
      <c r="E373" s="230">
        <v>1</v>
      </c>
      <c r="F373" s="47">
        <v>10</v>
      </c>
      <c r="G373" s="234">
        <f t="shared" si="11"/>
        <v>15</v>
      </c>
      <c r="H373" s="22">
        <f t="shared" si="12"/>
        <v>10</v>
      </c>
      <c r="K373" s="244"/>
      <c r="M373" s="60"/>
      <c r="N373" s="60"/>
      <c r="O373" s="60"/>
    </row>
    <row r="374" spans="2:15" s="23" customFormat="1" ht="30.2" customHeight="1" thickBot="1" x14ac:dyDescent="0.3">
      <c r="B374" s="200" t="s">
        <v>218</v>
      </c>
      <c r="C374" s="232" t="s">
        <v>636</v>
      </c>
      <c r="D374" s="230">
        <v>1.5</v>
      </c>
      <c r="E374" s="230">
        <v>1</v>
      </c>
      <c r="F374" s="47">
        <v>10</v>
      </c>
      <c r="G374" s="234">
        <f t="shared" si="11"/>
        <v>15</v>
      </c>
      <c r="H374" s="22">
        <f t="shared" si="12"/>
        <v>10</v>
      </c>
      <c r="K374" s="244"/>
      <c r="M374" s="60"/>
      <c r="N374" s="60"/>
      <c r="O374" s="60"/>
    </row>
    <row r="375" spans="2:15" s="23" customFormat="1" ht="30.2" customHeight="1" thickBot="1" x14ac:dyDescent="0.3">
      <c r="B375" s="200" t="s">
        <v>218</v>
      </c>
      <c r="C375" s="232" t="s">
        <v>637</v>
      </c>
      <c r="D375" s="230">
        <v>1.5</v>
      </c>
      <c r="E375" s="230">
        <v>1</v>
      </c>
      <c r="F375" s="47">
        <v>10</v>
      </c>
      <c r="G375" s="234">
        <f t="shared" si="11"/>
        <v>15</v>
      </c>
      <c r="H375" s="22">
        <f t="shared" si="12"/>
        <v>10</v>
      </c>
      <c r="K375" s="244"/>
      <c r="M375" s="60"/>
      <c r="N375" s="60"/>
      <c r="O375" s="60"/>
    </row>
    <row r="376" spans="2:15" s="23" customFormat="1" ht="30.2" customHeight="1" thickBot="1" x14ac:dyDescent="0.3">
      <c r="B376" s="200" t="s">
        <v>218</v>
      </c>
      <c r="C376" s="232" t="s">
        <v>638</v>
      </c>
      <c r="D376" s="230">
        <v>1.5</v>
      </c>
      <c r="E376" s="230">
        <v>1</v>
      </c>
      <c r="F376" s="47">
        <v>10</v>
      </c>
      <c r="G376" s="234">
        <f t="shared" si="11"/>
        <v>15</v>
      </c>
      <c r="H376" s="22">
        <f t="shared" si="12"/>
        <v>10</v>
      </c>
      <c r="K376" s="244"/>
      <c r="M376" s="60"/>
      <c r="N376" s="60"/>
      <c r="O376" s="60"/>
    </row>
    <row r="377" spans="2:15" s="23" customFormat="1" ht="30.2" customHeight="1" thickBot="1" x14ac:dyDescent="0.3">
      <c r="B377" s="200" t="s">
        <v>218</v>
      </c>
      <c r="C377" s="232" t="s">
        <v>639</v>
      </c>
      <c r="D377" s="230">
        <v>1.5</v>
      </c>
      <c r="E377" s="230">
        <v>1</v>
      </c>
      <c r="F377" s="47">
        <v>10</v>
      </c>
      <c r="G377" s="234">
        <f t="shared" si="11"/>
        <v>15</v>
      </c>
      <c r="H377" s="22">
        <f t="shared" si="12"/>
        <v>10</v>
      </c>
      <c r="K377" s="244"/>
      <c r="M377" s="60"/>
      <c r="N377" s="60"/>
      <c r="O377" s="60"/>
    </row>
    <row r="378" spans="2:15" s="23" customFormat="1" ht="30.2" customHeight="1" thickBot="1" x14ac:dyDescent="0.3">
      <c r="B378" s="200" t="s">
        <v>218</v>
      </c>
      <c r="C378" s="232" t="s">
        <v>640</v>
      </c>
      <c r="D378" s="230">
        <v>1.5</v>
      </c>
      <c r="E378" s="230">
        <v>1</v>
      </c>
      <c r="F378" s="47">
        <v>10</v>
      </c>
      <c r="G378" s="234">
        <f t="shared" si="11"/>
        <v>15</v>
      </c>
      <c r="H378" s="22">
        <f t="shared" si="12"/>
        <v>10</v>
      </c>
      <c r="K378" s="244"/>
      <c r="M378" s="60"/>
      <c r="N378" s="60"/>
      <c r="O378" s="60"/>
    </row>
    <row r="379" spans="2:15" s="23" customFormat="1" ht="30.2" customHeight="1" thickBot="1" x14ac:dyDescent="0.3">
      <c r="B379" s="200" t="s">
        <v>218</v>
      </c>
      <c r="C379" s="232" t="s">
        <v>641</v>
      </c>
      <c r="D379" s="230">
        <v>1.5</v>
      </c>
      <c r="E379" s="230">
        <v>1</v>
      </c>
      <c r="F379" s="47">
        <v>10</v>
      </c>
      <c r="G379" s="234">
        <f t="shared" si="11"/>
        <v>15</v>
      </c>
      <c r="H379" s="22">
        <f t="shared" si="12"/>
        <v>10</v>
      </c>
      <c r="K379" s="244"/>
      <c r="M379" s="60"/>
      <c r="N379" s="60"/>
      <c r="O379" s="60"/>
    </row>
    <row r="380" spans="2:15" s="23" customFormat="1" ht="30.2" customHeight="1" thickBot="1" x14ac:dyDescent="0.3">
      <c r="B380" s="200" t="s">
        <v>218</v>
      </c>
      <c r="C380" s="232" t="s">
        <v>642</v>
      </c>
      <c r="D380" s="230">
        <v>1.5</v>
      </c>
      <c r="E380" s="230">
        <v>1</v>
      </c>
      <c r="F380" s="47">
        <v>10</v>
      </c>
      <c r="G380" s="234">
        <f t="shared" si="11"/>
        <v>15</v>
      </c>
      <c r="H380" s="22">
        <f t="shared" si="12"/>
        <v>10</v>
      </c>
      <c r="K380" s="244"/>
      <c r="M380" s="60"/>
      <c r="N380" s="60"/>
      <c r="O380" s="60"/>
    </row>
    <row r="381" spans="2:15" s="23" customFormat="1" ht="30.2" customHeight="1" thickBot="1" x14ac:dyDescent="0.3">
      <c r="B381" s="200" t="s">
        <v>218</v>
      </c>
      <c r="C381" s="232" t="s">
        <v>643</v>
      </c>
      <c r="D381" s="230">
        <v>1.5</v>
      </c>
      <c r="E381" s="230">
        <v>1</v>
      </c>
      <c r="F381" s="47">
        <v>10</v>
      </c>
      <c r="G381" s="234">
        <f t="shared" si="11"/>
        <v>15</v>
      </c>
      <c r="H381" s="22">
        <f t="shared" si="12"/>
        <v>10</v>
      </c>
      <c r="K381" s="244"/>
      <c r="M381" s="60"/>
      <c r="N381" s="60"/>
      <c r="O381" s="60"/>
    </row>
    <row r="382" spans="2:15" s="23" customFormat="1" ht="30.2" customHeight="1" thickBot="1" x14ac:dyDescent="0.3">
      <c r="B382" s="200" t="s">
        <v>218</v>
      </c>
      <c r="C382" s="232" t="s">
        <v>644</v>
      </c>
      <c r="D382" s="230">
        <v>1.5</v>
      </c>
      <c r="E382" s="230">
        <v>1</v>
      </c>
      <c r="F382" s="47">
        <v>10</v>
      </c>
      <c r="G382" s="234">
        <f t="shared" si="11"/>
        <v>15</v>
      </c>
      <c r="H382" s="22">
        <f t="shared" si="12"/>
        <v>10</v>
      </c>
      <c r="K382" s="244"/>
      <c r="M382" s="60"/>
      <c r="N382" s="60"/>
      <c r="O382" s="60"/>
    </row>
    <row r="383" spans="2:15" s="23" customFormat="1" ht="30.2" customHeight="1" thickBot="1" x14ac:dyDescent="0.3">
      <c r="B383" s="200" t="s">
        <v>218</v>
      </c>
      <c r="C383" s="232" t="s">
        <v>645</v>
      </c>
      <c r="D383" s="230">
        <v>1.5</v>
      </c>
      <c r="E383" s="230">
        <v>1</v>
      </c>
      <c r="F383" s="47">
        <v>10</v>
      </c>
      <c r="G383" s="234">
        <f t="shared" si="11"/>
        <v>15</v>
      </c>
      <c r="H383" s="22">
        <f t="shared" si="12"/>
        <v>10</v>
      </c>
      <c r="K383" s="244"/>
      <c r="M383" s="60"/>
      <c r="N383" s="60"/>
      <c r="O383" s="60"/>
    </row>
    <row r="384" spans="2:15" s="23" customFormat="1" ht="30.2" customHeight="1" thickBot="1" x14ac:dyDescent="0.3">
      <c r="B384" s="200" t="s">
        <v>218</v>
      </c>
      <c r="C384" s="232" t="s">
        <v>646</v>
      </c>
      <c r="D384" s="230">
        <v>1.5</v>
      </c>
      <c r="E384" s="230">
        <v>1</v>
      </c>
      <c r="F384" s="47">
        <v>10</v>
      </c>
      <c r="G384" s="234">
        <f t="shared" si="11"/>
        <v>15</v>
      </c>
      <c r="H384" s="22">
        <f t="shared" si="12"/>
        <v>10</v>
      </c>
      <c r="K384" s="244"/>
      <c r="M384" s="60"/>
      <c r="N384" s="60"/>
      <c r="O384" s="60"/>
    </row>
    <row r="385" spans="2:15" s="23" customFormat="1" ht="30.2" customHeight="1" thickBot="1" x14ac:dyDescent="0.3">
      <c r="B385" s="200" t="s">
        <v>218</v>
      </c>
      <c r="C385" s="232" t="s">
        <v>647</v>
      </c>
      <c r="D385" s="230">
        <v>1.5</v>
      </c>
      <c r="E385" s="230">
        <v>1</v>
      </c>
      <c r="F385" s="47">
        <v>10</v>
      </c>
      <c r="G385" s="234">
        <f t="shared" si="11"/>
        <v>15</v>
      </c>
      <c r="H385" s="22">
        <f t="shared" si="12"/>
        <v>10</v>
      </c>
      <c r="K385" s="244"/>
      <c r="M385" s="60"/>
      <c r="N385" s="60"/>
      <c r="O385" s="60"/>
    </row>
    <row r="386" spans="2:15" s="23" customFormat="1" ht="30.2" customHeight="1" thickBot="1" x14ac:dyDescent="0.3">
      <c r="B386" s="200" t="s">
        <v>218</v>
      </c>
      <c r="C386" s="232" t="s">
        <v>648</v>
      </c>
      <c r="D386" s="230">
        <v>1.5</v>
      </c>
      <c r="E386" s="230">
        <v>1</v>
      </c>
      <c r="F386" s="47">
        <v>10</v>
      </c>
      <c r="G386" s="234">
        <f t="shared" si="11"/>
        <v>15</v>
      </c>
      <c r="H386" s="22">
        <f t="shared" si="12"/>
        <v>10</v>
      </c>
      <c r="K386" s="244"/>
      <c r="M386" s="60"/>
      <c r="N386" s="60"/>
      <c r="O386" s="60"/>
    </row>
    <row r="387" spans="2:15" s="23" customFormat="1" ht="30.2" customHeight="1" thickBot="1" x14ac:dyDescent="0.3">
      <c r="B387" s="200" t="s">
        <v>218</v>
      </c>
      <c r="C387" s="232" t="s">
        <v>649</v>
      </c>
      <c r="D387" s="230">
        <v>1.5</v>
      </c>
      <c r="E387" s="230">
        <v>1</v>
      </c>
      <c r="F387" s="47">
        <v>10</v>
      </c>
      <c r="G387" s="234">
        <f t="shared" si="11"/>
        <v>15</v>
      </c>
      <c r="H387" s="22">
        <f t="shared" si="12"/>
        <v>10</v>
      </c>
      <c r="K387" s="244"/>
      <c r="M387" s="60"/>
      <c r="N387" s="60"/>
      <c r="O387" s="60"/>
    </row>
    <row r="388" spans="2:15" s="23" customFormat="1" ht="30.2" customHeight="1" thickBot="1" x14ac:dyDescent="0.3">
      <c r="B388" s="200" t="s">
        <v>218</v>
      </c>
      <c r="C388" s="232" t="s">
        <v>650</v>
      </c>
      <c r="D388" s="230">
        <v>1.5</v>
      </c>
      <c r="E388" s="230">
        <v>1</v>
      </c>
      <c r="F388" s="47">
        <v>10</v>
      </c>
      <c r="G388" s="234">
        <f t="shared" si="11"/>
        <v>15</v>
      </c>
      <c r="H388" s="22">
        <f t="shared" si="12"/>
        <v>10</v>
      </c>
      <c r="K388" s="244"/>
      <c r="M388" s="60"/>
      <c r="N388" s="60"/>
      <c r="O388" s="60"/>
    </row>
    <row r="389" spans="2:15" s="23" customFormat="1" ht="30.2" customHeight="1" thickBot="1" x14ac:dyDescent="0.3">
      <c r="B389" s="200" t="s">
        <v>218</v>
      </c>
      <c r="C389" s="232" t="s">
        <v>651</v>
      </c>
      <c r="D389" s="230">
        <v>1.5</v>
      </c>
      <c r="E389" s="230">
        <v>1</v>
      </c>
      <c r="F389" s="47">
        <v>10</v>
      </c>
      <c r="G389" s="234">
        <f t="shared" si="11"/>
        <v>15</v>
      </c>
      <c r="H389" s="22">
        <f t="shared" si="12"/>
        <v>10</v>
      </c>
      <c r="K389" s="244"/>
      <c r="M389" s="60"/>
      <c r="N389" s="60"/>
      <c r="O389" s="60"/>
    </row>
    <row r="390" spans="2:15" s="23" customFormat="1" ht="30.2" customHeight="1" thickBot="1" x14ac:dyDescent="0.3">
      <c r="B390" s="200" t="s">
        <v>218</v>
      </c>
      <c r="C390" s="232" t="s">
        <v>652</v>
      </c>
      <c r="D390" s="230">
        <v>1.5</v>
      </c>
      <c r="E390" s="230">
        <v>1</v>
      </c>
      <c r="F390" s="47">
        <v>10</v>
      </c>
      <c r="G390" s="234">
        <f t="shared" ref="G390:G453" si="13">ROUND(D390*F390,2)</f>
        <v>15</v>
      </c>
      <c r="H390" s="22">
        <f t="shared" ref="H390:H453" si="14">ROUND(E390*F390,6)</f>
        <v>10</v>
      </c>
      <c r="K390" s="244"/>
      <c r="M390" s="60"/>
      <c r="N390" s="60"/>
      <c r="O390" s="60"/>
    </row>
    <row r="391" spans="2:15" s="23" customFormat="1" ht="30.2" customHeight="1" thickBot="1" x14ac:dyDescent="0.3">
      <c r="B391" s="200" t="s">
        <v>218</v>
      </c>
      <c r="C391" s="232" t="s">
        <v>653</v>
      </c>
      <c r="D391" s="230">
        <v>1.5</v>
      </c>
      <c r="E391" s="230">
        <v>1</v>
      </c>
      <c r="F391" s="47">
        <v>10</v>
      </c>
      <c r="G391" s="234">
        <f t="shared" si="13"/>
        <v>15</v>
      </c>
      <c r="H391" s="22">
        <f t="shared" si="14"/>
        <v>10</v>
      </c>
      <c r="K391" s="244"/>
      <c r="M391" s="60"/>
      <c r="N391" s="60"/>
      <c r="O391" s="60"/>
    </row>
    <row r="392" spans="2:15" s="23" customFormat="1" ht="30.2" customHeight="1" thickBot="1" x14ac:dyDescent="0.3">
      <c r="B392" s="200" t="s">
        <v>218</v>
      </c>
      <c r="C392" s="232" t="s">
        <v>654</v>
      </c>
      <c r="D392" s="230">
        <v>1.5</v>
      </c>
      <c r="E392" s="230">
        <v>1</v>
      </c>
      <c r="F392" s="47">
        <v>10</v>
      </c>
      <c r="G392" s="234">
        <f t="shared" si="13"/>
        <v>15</v>
      </c>
      <c r="H392" s="22">
        <f t="shared" si="14"/>
        <v>10</v>
      </c>
      <c r="K392" s="244"/>
      <c r="M392" s="60"/>
      <c r="N392" s="60"/>
      <c r="O392" s="60"/>
    </row>
    <row r="393" spans="2:15" s="23" customFormat="1" ht="30.2" customHeight="1" thickBot="1" x14ac:dyDescent="0.3">
      <c r="B393" s="200" t="s">
        <v>218</v>
      </c>
      <c r="C393" s="232" t="s">
        <v>655</v>
      </c>
      <c r="D393" s="230">
        <v>1.5</v>
      </c>
      <c r="E393" s="230">
        <v>1</v>
      </c>
      <c r="F393" s="47">
        <v>10</v>
      </c>
      <c r="G393" s="234">
        <f t="shared" si="13"/>
        <v>15</v>
      </c>
      <c r="H393" s="22">
        <f t="shared" si="14"/>
        <v>10</v>
      </c>
      <c r="K393" s="244"/>
      <c r="M393" s="60"/>
      <c r="N393" s="60"/>
      <c r="O393" s="60"/>
    </row>
    <row r="394" spans="2:15" s="23" customFormat="1" ht="30.2" customHeight="1" thickBot="1" x14ac:dyDescent="0.3">
      <c r="B394" s="200" t="s">
        <v>218</v>
      </c>
      <c r="C394" s="232" t="s">
        <v>656</v>
      </c>
      <c r="D394" s="230">
        <v>1.5</v>
      </c>
      <c r="E394" s="230">
        <v>1</v>
      </c>
      <c r="F394" s="47">
        <v>10</v>
      </c>
      <c r="G394" s="234">
        <f t="shared" si="13"/>
        <v>15</v>
      </c>
      <c r="H394" s="22">
        <f t="shared" si="14"/>
        <v>10</v>
      </c>
      <c r="K394" s="244"/>
      <c r="M394" s="60"/>
      <c r="N394" s="60"/>
      <c r="O394" s="60"/>
    </row>
    <row r="395" spans="2:15" s="23" customFormat="1" ht="30.2" customHeight="1" thickBot="1" x14ac:dyDescent="0.3">
      <c r="B395" s="200" t="s">
        <v>218</v>
      </c>
      <c r="C395" s="232" t="s">
        <v>657</v>
      </c>
      <c r="D395" s="230">
        <v>1.5</v>
      </c>
      <c r="E395" s="230">
        <v>1</v>
      </c>
      <c r="F395" s="47">
        <v>10</v>
      </c>
      <c r="G395" s="234">
        <f t="shared" si="13"/>
        <v>15</v>
      </c>
      <c r="H395" s="22">
        <f t="shared" si="14"/>
        <v>10</v>
      </c>
      <c r="K395" s="244"/>
      <c r="M395" s="60"/>
      <c r="N395" s="60"/>
      <c r="O395" s="60"/>
    </row>
    <row r="396" spans="2:15" s="23" customFormat="1" ht="30.2" customHeight="1" thickBot="1" x14ac:dyDescent="0.3">
      <c r="B396" s="200" t="s">
        <v>218</v>
      </c>
      <c r="C396" s="232" t="s">
        <v>658</v>
      </c>
      <c r="D396" s="230">
        <v>1.5</v>
      </c>
      <c r="E396" s="230">
        <v>1</v>
      </c>
      <c r="F396" s="47">
        <v>10</v>
      </c>
      <c r="G396" s="234">
        <f t="shared" si="13"/>
        <v>15</v>
      </c>
      <c r="H396" s="22">
        <f t="shared" si="14"/>
        <v>10</v>
      </c>
      <c r="K396" s="244"/>
      <c r="M396" s="60"/>
      <c r="N396" s="60"/>
      <c r="O396" s="60"/>
    </row>
    <row r="397" spans="2:15" s="23" customFormat="1" ht="30.2" customHeight="1" thickBot="1" x14ac:dyDescent="0.3">
      <c r="B397" s="200" t="s">
        <v>218</v>
      </c>
      <c r="C397" s="232" t="s">
        <v>659</v>
      </c>
      <c r="D397" s="230">
        <v>1.5</v>
      </c>
      <c r="E397" s="230">
        <v>1</v>
      </c>
      <c r="F397" s="47">
        <v>10</v>
      </c>
      <c r="G397" s="234">
        <f t="shared" si="13"/>
        <v>15</v>
      </c>
      <c r="H397" s="22">
        <f t="shared" si="14"/>
        <v>10</v>
      </c>
      <c r="K397" s="244"/>
      <c r="M397" s="60"/>
      <c r="N397" s="60"/>
      <c r="O397" s="60"/>
    </row>
    <row r="398" spans="2:15" s="23" customFormat="1" ht="30.2" customHeight="1" thickBot="1" x14ac:dyDescent="0.3">
      <c r="B398" s="200" t="s">
        <v>218</v>
      </c>
      <c r="C398" s="232" t="s">
        <v>660</v>
      </c>
      <c r="D398" s="230">
        <v>1.5</v>
      </c>
      <c r="E398" s="230">
        <v>1</v>
      </c>
      <c r="F398" s="47">
        <v>10</v>
      </c>
      <c r="G398" s="234">
        <f t="shared" si="13"/>
        <v>15</v>
      </c>
      <c r="H398" s="22">
        <f t="shared" si="14"/>
        <v>10</v>
      </c>
      <c r="K398" s="244"/>
      <c r="M398" s="60"/>
      <c r="N398" s="60"/>
      <c r="O398" s="60"/>
    </row>
    <row r="399" spans="2:15" s="23" customFormat="1" ht="30.2" customHeight="1" thickBot="1" x14ac:dyDescent="0.3">
      <c r="B399" s="200" t="s">
        <v>218</v>
      </c>
      <c r="C399" s="232" t="s">
        <v>661</v>
      </c>
      <c r="D399" s="230">
        <v>1.5</v>
      </c>
      <c r="E399" s="230">
        <v>1</v>
      </c>
      <c r="F399" s="47">
        <v>10</v>
      </c>
      <c r="G399" s="234">
        <f t="shared" si="13"/>
        <v>15</v>
      </c>
      <c r="H399" s="22">
        <f t="shared" si="14"/>
        <v>10</v>
      </c>
      <c r="K399" s="244"/>
      <c r="M399" s="60"/>
      <c r="N399" s="60"/>
      <c r="O399" s="60"/>
    </row>
    <row r="400" spans="2:15" s="23" customFormat="1" ht="30.2" customHeight="1" thickBot="1" x14ac:dyDescent="0.3">
      <c r="B400" s="200" t="s">
        <v>218</v>
      </c>
      <c r="C400" s="232" t="s">
        <v>662</v>
      </c>
      <c r="D400" s="230">
        <v>1.5</v>
      </c>
      <c r="E400" s="230">
        <v>1</v>
      </c>
      <c r="F400" s="47">
        <v>10</v>
      </c>
      <c r="G400" s="234">
        <f t="shared" si="13"/>
        <v>15</v>
      </c>
      <c r="H400" s="22">
        <f t="shared" si="14"/>
        <v>10</v>
      </c>
      <c r="K400" s="244"/>
      <c r="M400" s="60"/>
      <c r="N400" s="60"/>
      <c r="O400" s="60"/>
    </row>
    <row r="401" spans="2:15" s="23" customFormat="1" ht="30.2" customHeight="1" thickBot="1" x14ac:dyDescent="0.3">
      <c r="B401" s="200" t="s">
        <v>218</v>
      </c>
      <c r="C401" s="232" t="s">
        <v>663</v>
      </c>
      <c r="D401" s="230">
        <v>1.5</v>
      </c>
      <c r="E401" s="230">
        <v>1</v>
      </c>
      <c r="F401" s="47">
        <v>10</v>
      </c>
      <c r="G401" s="234">
        <f t="shared" si="13"/>
        <v>15</v>
      </c>
      <c r="H401" s="22">
        <f t="shared" si="14"/>
        <v>10</v>
      </c>
      <c r="K401" s="244"/>
      <c r="M401" s="60"/>
      <c r="N401" s="60"/>
      <c r="O401" s="60"/>
    </row>
    <row r="402" spans="2:15" s="23" customFormat="1" ht="30.2" customHeight="1" thickBot="1" x14ac:dyDescent="0.3">
      <c r="B402" s="200" t="s">
        <v>218</v>
      </c>
      <c r="C402" s="232" t="s">
        <v>664</v>
      </c>
      <c r="D402" s="230">
        <v>1.5</v>
      </c>
      <c r="E402" s="230">
        <v>1</v>
      </c>
      <c r="F402" s="47">
        <v>10</v>
      </c>
      <c r="G402" s="234">
        <f t="shared" si="13"/>
        <v>15</v>
      </c>
      <c r="H402" s="22">
        <f t="shared" si="14"/>
        <v>10</v>
      </c>
      <c r="K402" s="244"/>
      <c r="M402" s="60"/>
      <c r="N402" s="60"/>
      <c r="O402" s="60"/>
    </row>
    <row r="403" spans="2:15" s="23" customFormat="1" ht="30.2" customHeight="1" thickBot="1" x14ac:dyDescent="0.3">
      <c r="B403" s="200" t="s">
        <v>218</v>
      </c>
      <c r="C403" s="232" t="s">
        <v>665</v>
      </c>
      <c r="D403" s="230">
        <v>1.5</v>
      </c>
      <c r="E403" s="230">
        <v>1</v>
      </c>
      <c r="F403" s="47">
        <v>10</v>
      </c>
      <c r="G403" s="234">
        <f t="shared" si="13"/>
        <v>15</v>
      </c>
      <c r="H403" s="22">
        <f t="shared" si="14"/>
        <v>10</v>
      </c>
      <c r="K403" s="244"/>
      <c r="M403" s="60"/>
      <c r="N403" s="60"/>
      <c r="O403" s="60"/>
    </row>
    <row r="404" spans="2:15" s="23" customFormat="1" ht="30.2" customHeight="1" thickBot="1" x14ac:dyDescent="0.3">
      <c r="B404" s="200" t="s">
        <v>218</v>
      </c>
      <c r="C404" s="232" t="s">
        <v>666</v>
      </c>
      <c r="D404" s="230">
        <v>1.5</v>
      </c>
      <c r="E404" s="230">
        <v>1</v>
      </c>
      <c r="F404" s="47">
        <v>10</v>
      </c>
      <c r="G404" s="234">
        <f t="shared" si="13"/>
        <v>15</v>
      </c>
      <c r="H404" s="22">
        <f t="shared" si="14"/>
        <v>10</v>
      </c>
      <c r="K404" s="244"/>
      <c r="M404" s="60"/>
      <c r="N404" s="60"/>
      <c r="O404" s="60"/>
    </row>
    <row r="405" spans="2:15" s="23" customFormat="1" ht="30.2" customHeight="1" thickBot="1" x14ac:dyDescent="0.3">
      <c r="B405" s="200" t="s">
        <v>218</v>
      </c>
      <c r="C405" s="232" t="s">
        <v>667</v>
      </c>
      <c r="D405" s="230">
        <v>1.5</v>
      </c>
      <c r="E405" s="230">
        <v>1</v>
      </c>
      <c r="F405" s="47">
        <v>10</v>
      </c>
      <c r="G405" s="234">
        <f t="shared" si="13"/>
        <v>15</v>
      </c>
      <c r="H405" s="22">
        <f t="shared" si="14"/>
        <v>10</v>
      </c>
      <c r="K405" s="244"/>
      <c r="M405" s="60"/>
      <c r="N405" s="60"/>
      <c r="O405" s="60"/>
    </row>
    <row r="406" spans="2:15" s="23" customFormat="1" ht="30.2" customHeight="1" thickBot="1" x14ac:dyDescent="0.3">
      <c r="B406" s="200" t="s">
        <v>218</v>
      </c>
      <c r="C406" s="232" t="s">
        <v>668</v>
      </c>
      <c r="D406" s="230">
        <v>1.5</v>
      </c>
      <c r="E406" s="230">
        <v>1</v>
      </c>
      <c r="F406" s="47">
        <v>10</v>
      </c>
      <c r="G406" s="234">
        <f t="shared" si="13"/>
        <v>15</v>
      </c>
      <c r="H406" s="22">
        <f t="shared" si="14"/>
        <v>10</v>
      </c>
      <c r="K406" s="244"/>
      <c r="M406" s="60"/>
      <c r="N406" s="60"/>
      <c r="O406" s="60"/>
    </row>
    <row r="407" spans="2:15" s="23" customFormat="1" ht="30.2" customHeight="1" thickBot="1" x14ac:dyDescent="0.3">
      <c r="B407" s="200" t="s">
        <v>218</v>
      </c>
      <c r="C407" s="232" t="s">
        <v>669</v>
      </c>
      <c r="D407" s="230">
        <v>1.5</v>
      </c>
      <c r="E407" s="230">
        <v>1</v>
      </c>
      <c r="F407" s="47">
        <v>10</v>
      </c>
      <c r="G407" s="234">
        <f t="shared" si="13"/>
        <v>15</v>
      </c>
      <c r="H407" s="22">
        <f t="shared" si="14"/>
        <v>10</v>
      </c>
      <c r="K407" s="244"/>
      <c r="M407" s="60"/>
      <c r="N407" s="60"/>
      <c r="O407" s="60"/>
    </row>
    <row r="408" spans="2:15" s="23" customFormat="1" ht="30.2" customHeight="1" thickBot="1" x14ac:dyDescent="0.3">
      <c r="B408" s="200" t="s">
        <v>218</v>
      </c>
      <c r="C408" s="232" t="s">
        <v>670</v>
      </c>
      <c r="D408" s="230">
        <v>1.5</v>
      </c>
      <c r="E408" s="230">
        <v>1</v>
      </c>
      <c r="F408" s="47">
        <v>10</v>
      </c>
      <c r="G408" s="234">
        <f t="shared" si="13"/>
        <v>15</v>
      </c>
      <c r="H408" s="22">
        <f t="shared" si="14"/>
        <v>10</v>
      </c>
      <c r="K408" s="244"/>
      <c r="M408" s="60"/>
      <c r="N408" s="60"/>
      <c r="O408" s="60"/>
    </row>
    <row r="409" spans="2:15" s="23" customFormat="1" ht="30.2" customHeight="1" thickBot="1" x14ac:dyDescent="0.3">
      <c r="B409" s="200" t="s">
        <v>218</v>
      </c>
      <c r="C409" s="232" t="s">
        <v>671</v>
      </c>
      <c r="D409" s="230">
        <v>1.5</v>
      </c>
      <c r="E409" s="230">
        <v>1</v>
      </c>
      <c r="F409" s="47">
        <v>10</v>
      </c>
      <c r="G409" s="234">
        <f t="shared" si="13"/>
        <v>15</v>
      </c>
      <c r="H409" s="22">
        <f t="shared" si="14"/>
        <v>10</v>
      </c>
      <c r="K409" s="244"/>
      <c r="M409" s="60"/>
      <c r="N409" s="60"/>
      <c r="O409" s="60"/>
    </row>
    <row r="410" spans="2:15" s="23" customFormat="1" ht="30.2" customHeight="1" thickBot="1" x14ac:dyDescent="0.3">
      <c r="B410" s="200" t="s">
        <v>218</v>
      </c>
      <c r="C410" s="232" t="s">
        <v>672</v>
      </c>
      <c r="D410" s="230">
        <v>1.5</v>
      </c>
      <c r="E410" s="230">
        <v>1</v>
      </c>
      <c r="F410" s="47">
        <v>10</v>
      </c>
      <c r="G410" s="234">
        <f t="shared" si="13"/>
        <v>15</v>
      </c>
      <c r="H410" s="22">
        <f t="shared" si="14"/>
        <v>10</v>
      </c>
      <c r="K410" s="244"/>
      <c r="M410" s="60"/>
      <c r="N410" s="60"/>
      <c r="O410" s="60"/>
    </row>
    <row r="411" spans="2:15" s="23" customFormat="1" ht="30.2" customHeight="1" thickBot="1" x14ac:dyDescent="0.3">
      <c r="B411" s="200" t="s">
        <v>218</v>
      </c>
      <c r="C411" s="232" t="s">
        <v>673</v>
      </c>
      <c r="D411" s="230">
        <v>1.5</v>
      </c>
      <c r="E411" s="230">
        <v>1</v>
      </c>
      <c r="F411" s="47">
        <v>10</v>
      </c>
      <c r="G411" s="234">
        <f t="shared" si="13"/>
        <v>15</v>
      </c>
      <c r="H411" s="22">
        <f t="shared" si="14"/>
        <v>10</v>
      </c>
      <c r="K411" s="244"/>
      <c r="M411" s="60"/>
      <c r="N411" s="60"/>
      <c r="O411" s="60"/>
    </row>
    <row r="412" spans="2:15" s="23" customFormat="1" ht="30.2" customHeight="1" thickBot="1" x14ac:dyDescent="0.3">
      <c r="B412" s="200" t="s">
        <v>218</v>
      </c>
      <c r="C412" s="232" t="s">
        <v>674</v>
      </c>
      <c r="D412" s="230">
        <v>1.5</v>
      </c>
      <c r="E412" s="230">
        <v>1</v>
      </c>
      <c r="F412" s="47">
        <v>10</v>
      </c>
      <c r="G412" s="234">
        <f t="shared" si="13"/>
        <v>15</v>
      </c>
      <c r="H412" s="22">
        <f t="shared" si="14"/>
        <v>10</v>
      </c>
      <c r="K412" s="244"/>
      <c r="M412" s="60"/>
      <c r="N412" s="60"/>
      <c r="O412" s="60"/>
    </row>
    <row r="413" spans="2:15" s="23" customFormat="1" ht="30.2" customHeight="1" thickBot="1" x14ac:dyDescent="0.3">
      <c r="B413" s="200" t="s">
        <v>218</v>
      </c>
      <c r="C413" s="232" t="s">
        <v>675</v>
      </c>
      <c r="D413" s="230">
        <v>1.5</v>
      </c>
      <c r="E413" s="230">
        <v>1</v>
      </c>
      <c r="F413" s="47">
        <v>10</v>
      </c>
      <c r="G413" s="234">
        <f t="shared" si="13"/>
        <v>15</v>
      </c>
      <c r="H413" s="22">
        <f t="shared" si="14"/>
        <v>10</v>
      </c>
      <c r="K413" s="244"/>
      <c r="M413" s="60"/>
      <c r="N413" s="60"/>
      <c r="O413" s="60"/>
    </row>
    <row r="414" spans="2:15" s="23" customFormat="1" ht="30.2" customHeight="1" thickBot="1" x14ac:dyDescent="0.3">
      <c r="B414" s="200" t="s">
        <v>218</v>
      </c>
      <c r="C414" s="232" t="s">
        <v>676</v>
      </c>
      <c r="D414" s="230">
        <v>1.5</v>
      </c>
      <c r="E414" s="230">
        <v>1</v>
      </c>
      <c r="F414" s="47">
        <v>10</v>
      </c>
      <c r="G414" s="234">
        <f t="shared" si="13"/>
        <v>15</v>
      </c>
      <c r="H414" s="22">
        <f t="shared" si="14"/>
        <v>10</v>
      </c>
      <c r="K414" s="244"/>
      <c r="M414" s="60"/>
      <c r="N414" s="60"/>
      <c r="O414" s="60"/>
    </row>
    <row r="415" spans="2:15" s="23" customFormat="1" ht="30.2" customHeight="1" thickBot="1" x14ac:dyDescent="0.3">
      <c r="B415" s="200" t="s">
        <v>218</v>
      </c>
      <c r="C415" s="232" t="s">
        <v>677</v>
      </c>
      <c r="D415" s="230">
        <v>1.5</v>
      </c>
      <c r="E415" s="230">
        <v>1</v>
      </c>
      <c r="F415" s="47">
        <v>10</v>
      </c>
      <c r="G415" s="234">
        <f t="shared" si="13"/>
        <v>15</v>
      </c>
      <c r="H415" s="22">
        <f t="shared" si="14"/>
        <v>10</v>
      </c>
      <c r="K415" s="244"/>
      <c r="M415" s="60"/>
      <c r="N415" s="60"/>
      <c r="O415" s="60"/>
    </row>
    <row r="416" spans="2:15" s="23" customFormat="1" ht="30.2" customHeight="1" thickBot="1" x14ac:dyDescent="0.3">
      <c r="B416" s="200" t="s">
        <v>218</v>
      </c>
      <c r="C416" s="232" t="s">
        <v>678</v>
      </c>
      <c r="D416" s="230">
        <v>1.5</v>
      </c>
      <c r="E416" s="230">
        <v>1</v>
      </c>
      <c r="F416" s="47">
        <v>10</v>
      </c>
      <c r="G416" s="234">
        <f t="shared" si="13"/>
        <v>15</v>
      </c>
      <c r="H416" s="22">
        <f t="shared" si="14"/>
        <v>10</v>
      </c>
      <c r="K416" s="244"/>
      <c r="M416" s="60"/>
      <c r="N416" s="60"/>
      <c r="O416" s="60"/>
    </row>
    <row r="417" spans="2:15" s="23" customFormat="1" ht="30.2" customHeight="1" thickBot="1" x14ac:dyDescent="0.3">
      <c r="B417" s="200" t="s">
        <v>218</v>
      </c>
      <c r="C417" s="232" t="s">
        <v>679</v>
      </c>
      <c r="D417" s="230">
        <v>1.5</v>
      </c>
      <c r="E417" s="230">
        <v>1</v>
      </c>
      <c r="F417" s="47">
        <v>10</v>
      </c>
      <c r="G417" s="234">
        <f t="shared" si="13"/>
        <v>15</v>
      </c>
      <c r="H417" s="22">
        <f t="shared" si="14"/>
        <v>10</v>
      </c>
      <c r="K417" s="244"/>
      <c r="M417" s="60"/>
      <c r="N417" s="60"/>
      <c r="O417" s="60"/>
    </row>
    <row r="418" spans="2:15" s="23" customFormat="1" ht="30.2" customHeight="1" thickBot="1" x14ac:dyDescent="0.3">
      <c r="B418" s="200" t="s">
        <v>218</v>
      </c>
      <c r="C418" s="232" t="s">
        <v>680</v>
      </c>
      <c r="D418" s="230">
        <v>1.5</v>
      </c>
      <c r="E418" s="230">
        <v>1</v>
      </c>
      <c r="F418" s="47">
        <v>10</v>
      </c>
      <c r="G418" s="234">
        <f t="shared" si="13"/>
        <v>15</v>
      </c>
      <c r="H418" s="22">
        <f t="shared" si="14"/>
        <v>10</v>
      </c>
      <c r="K418" s="244"/>
      <c r="M418" s="60"/>
      <c r="N418" s="60"/>
      <c r="O418" s="60"/>
    </row>
    <row r="419" spans="2:15" s="23" customFormat="1" ht="30.2" customHeight="1" thickBot="1" x14ac:dyDescent="0.3">
      <c r="B419" s="200" t="s">
        <v>218</v>
      </c>
      <c r="C419" s="232" t="s">
        <v>681</v>
      </c>
      <c r="D419" s="230">
        <v>1.5</v>
      </c>
      <c r="E419" s="230">
        <v>1</v>
      </c>
      <c r="F419" s="47">
        <v>10</v>
      </c>
      <c r="G419" s="234">
        <f t="shared" si="13"/>
        <v>15</v>
      </c>
      <c r="H419" s="22">
        <f t="shared" si="14"/>
        <v>10</v>
      </c>
      <c r="K419" s="244"/>
      <c r="M419" s="60"/>
      <c r="N419" s="60"/>
      <c r="O419" s="60"/>
    </row>
    <row r="420" spans="2:15" s="23" customFormat="1" ht="30.2" customHeight="1" thickBot="1" x14ac:dyDescent="0.3">
      <c r="B420" s="200" t="s">
        <v>218</v>
      </c>
      <c r="C420" s="232" t="s">
        <v>682</v>
      </c>
      <c r="D420" s="230">
        <v>1.5</v>
      </c>
      <c r="E420" s="230">
        <v>1</v>
      </c>
      <c r="F420" s="47">
        <v>10</v>
      </c>
      <c r="G420" s="234">
        <f t="shared" si="13"/>
        <v>15</v>
      </c>
      <c r="H420" s="22">
        <f t="shared" si="14"/>
        <v>10</v>
      </c>
      <c r="K420" s="244"/>
      <c r="M420" s="60"/>
      <c r="N420" s="60"/>
      <c r="O420" s="60"/>
    </row>
    <row r="421" spans="2:15" s="23" customFormat="1" ht="30.2" customHeight="1" thickBot="1" x14ac:dyDescent="0.3">
      <c r="B421" s="200" t="s">
        <v>218</v>
      </c>
      <c r="C421" s="232" t="s">
        <v>683</v>
      </c>
      <c r="D421" s="230">
        <v>1.5</v>
      </c>
      <c r="E421" s="230">
        <v>1</v>
      </c>
      <c r="F421" s="47">
        <v>10</v>
      </c>
      <c r="G421" s="234">
        <f t="shared" si="13"/>
        <v>15</v>
      </c>
      <c r="H421" s="22">
        <f t="shared" si="14"/>
        <v>10</v>
      </c>
      <c r="K421" s="244"/>
      <c r="M421" s="60"/>
      <c r="N421" s="60"/>
      <c r="O421" s="60"/>
    </row>
    <row r="422" spans="2:15" s="23" customFormat="1" ht="30.2" customHeight="1" thickBot="1" x14ac:dyDescent="0.3">
      <c r="B422" s="200" t="s">
        <v>218</v>
      </c>
      <c r="C422" s="232" t="s">
        <v>684</v>
      </c>
      <c r="D422" s="230">
        <v>1.5</v>
      </c>
      <c r="E422" s="230">
        <v>1</v>
      </c>
      <c r="F422" s="47">
        <v>10</v>
      </c>
      <c r="G422" s="234">
        <f t="shared" si="13"/>
        <v>15</v>
      </c>
      <c r="H422" s="22">
        <f t="shared" si="14"/>
        <v>10</v>
      </c>
      <c r="K422" s="244"/>
      <c r="M422" s="60"/>
      <c r="N422" s="60"/>
      <c r="O422" s="60"/>
    </row>
    <row r="423" spans="2:15" s="23" customFormat="1" ht="30.2" customHeight="1" thickBot="1" x14ac:dyDescent="0.3">
      <c r="B423" s="200" t="s">
        <v>218</v>
      </c>
      <c r="C423" s="232" t="s">
        <v>685</v>
      </c>
      <c r="D423" s="230">
        <v>1.5</v>
      </c>
      <c r="E423" s="230">
        <v>1</v>
      </c>
      <c r="F423" s="47">
        <v>10</v>
      </c>
      <c r="G423" s="234">
        <f t="shared" si="13"/>
        <v>15</v>
      </c>
      <c r="H423" s="22">
        <f t="shared" si="14"/>
        <v>10</v>
      </c>
      <c r="K423" s="244"/>
      <c r="M423" s="60"/>
      <c r="N423" s="60"/>
      <c r="O423" s="60"/>
    </row>
    <row r="424" spans="2:15" s="23" customFormat="1" ht="30.2" customHeight="1" thickBot="1" x14ac:dyDescent="0.3">
      <c r="B424" s="200" t="s">
        <v>218</v>
      </c>
      <c r="C424" s="232" t="s">
        <v>686</v>
      </c>
      <c r="D424" s="230">
        <v>1.5</v>
      </c>
      <c r="E424" s="230">
        <v>1</v>
      </c>
      <c r="F424" s="47">
        <v>10</v>
      </c>
      <c r="G424" s="234">
        <f t="shared" si="13"/>
        <v>15</v>
      </c>
      <c r="H424" s="22">
        <f t="shared" si="14"/>
        <v>10</v>
      </c>
      <c r="K424" s="244"/>
      <c r="M424" s="60"/>
      <c r="N424" s="60"/>
      <c r="O424" s="60"/>
    </row>
    <row r="425" spans="2:15" s="23" customFormat="1" ht="30.2" customHeight="1" thickBot="1" x14ac:dyDescent="0.3">
      <c r="B425" s="200" t="s">
        <v>218</v>
      </c>
      <c r="C425" s="232" t="s">
        <v>687</v>
      </c>
      <c r="D425" s="230">
        <v>1.5</v>
      </c>
      <c r="E425" s="230">
        <v>1</v>
      </c>
      <c r="F425" s="47">
        <v>10</v>
      </c>
      <c r="G425" s="234">
        <f t="shared" si="13"/>
        <v>15</v>
      </c>
      <c r="H425" s="22">
        <f t="shared" si="14"/>
        <v>10</v>
      </c>
      <c r="K425" s="244"/>
      <c r="M425" s="60"/>
      <c r="N425" s="60"/>
      <c r="O425" s="60"/>
    </row>
    <row r="426" spans="2:15" s="23" customFormat="1" ht="30.2" customHeight="1" thickBot="1" x14ac:dyDescent="0.3">
      <c r="B426" s="200" t="s">
        <v>218</v>
      </c>
      <c r="C426" s="232" t="s">
        <v>688</v>
      </c>
      <c r="D426" s="230">
        <v>1.5</v>
      </c>
      <c r="E426" s="230">
        <v>1</v>
      </c>
      <c r="F426" s="47">
        <v>10</v>
      </c>
      <c r="G426" s="234">
        <f t="shared" si="13"/>
        <v>15</v>
      </c>
      <c r="H426" s="22">
        <f t="shared" si="14"/>
        <v>10</v>
      </c>
      <c r="K426" s="244"/>
      <c r="M426" s="60"/>
      <c r="N426" s="60"/>
      <c r="O426" s="60"/>
    </row>
    <row r="427" spans="2:15" s="23" customFormat="1" ht="30.2" customHeight="1" thickBot="1" x14ac:dyDescent="0.3">
      <c r="B427" s="200" t="s">
        <v>218</v>
      </c>
      <c r="C427" s="232" t="s">
        <v>689</v>
      </c>
      <c r="D427" s="230">
        <v>1.5</v>
      </c>
      <c r="E427" s="230">
        <v>1</v>
      </c>
      <c r="F427" s="47">
        <v>10</v>
      </c>
      <c r="G427" s="234">
        <f t="shared" si="13"/>
        <v>15</v>
      </c>
      <c r="H427" s="22">
        <f t="shared" si="14"/>
        <v>10</v>
      </c>
      <c r="K427" s="244"/>
      <c r="M427" s="60"/>
      <c r="N427" s="60"/>
      <c r="O427" s="60"/>
    </row>
    <row r="428" spans="2:15" s="23" customFormat="1" ht="30.2" customHeight="1" thickBot="1" x14ac:dyDescent="0.3">
      <c r="B428" s="200" t="s">
        <v>218</v>
      </c>
      <c r="C428" s="232" t="s">
        <v>690</v>
      </c>
      <c r="D428" s="230">
        <v>1.5</v>
      </c>
      <c r="E428" s="230">
        <v>1</v>
      </c>
      <c r="F428" s="47">
        <v>10</v>
      </c>
      <c r="G428" s="234">
        <f t="shared" si="13"/>
        <v>15</v>
      </c>
      <c r="H428" s="22">
        <f t="shared" si="14"/>
        <v>10</v>
      </c>
      <c r="K428" s="244"/>
      <c r="M428" s="60"/>
      <c r="N428" s="60"/>
      <c r="O428" s="60"/>
    </row>
    <row r="429" spans="2:15" s="23" customFormat="1" ht="30.2" customHeight="1" thickBot="1" x14ac:dyDescent="0.3">
      <c r="B429" s="200" t="s">
        <v>218</v>
      </c>
      <c r="C429" s="232" t="s">
        <v>691</v>
      </c>
      <c r="D429" s="230">
        <v>1.5</v>
      </c>
      <c r="E429" s="230">
        <v>1</v>
      </c>
      <c r="F429" s="47">
        <v>10</v>
      </c>
      <c r="G429" s="234">
        <f t="shared" si="13"/>
        <v>15</v>
      </c>
      <c r="H429" s="22">
        <f t="shared" si="14"/>
        <v>10</v>
      </c>
      <c r="K429" s="244"/>
      <c r="M429" s="60"/>
      <c r="N429" s="60"/>
      <c r="O429" s="60"/>
    </row>
    <row r="430" spans="2:15" s="23" customFormat="1" ht="30.2" customHeight="1" thickBot="1" x14ac:dyDescent="0.3">
      <c r="B430" s="200" t="s">
        <v>218</v>
      </c>
      <c r="C430" s="232" t="s">
        <v>692</v>
      </c>
      <c r="D430" s="230">
        <v>1.5</v>
      </c>
      <c r="E430" s="230">
        <v>1</v>
      </c>
      <c r="F430" s="47">
        <v>10</v>
      </c>
      <c r="G430" s="234">
        <f t="shared" si="13"/>
        <v>15</v>
      </c>
      <c r="H430" s="22">
        <f t="shared" si="14"/>
        <v>10</v>
      </c>
      <c r="K430" s="244"/>
      <c r="M430" s="60"/>
      <c r="N430" s="60"/>
      <c r="O430" s="60"/>
    </row>
    <row r="431" spans="2:15" s="23" customFormat="1" ht="30.2" customHeight="1" thickBot="1" x14ac:dyDescent="0.3">
      <c r="B431" s="200" t="s">
        <v>218</v>
      </c>
      <c r="C431" s="232" t="s">
        <v>693</v>
      </c>
      <c r="D431" s="230">
        <v>1.5</v>
      </c>
      <c r="E431" s="230">
        <v>1</v>
      </c>
      <c r="F431" s="47">
        <v>10</v>
      </c>
      <c r="G431" s="234">
        <f t="shared" si="13"/>
        <v>15</v>
      </c>
      <c r="H431" s="22">
        <f t="shared" si="14"/>
        <v>10</v>
      </c>
      <c r="K431" s="244"/>
      <c r="M431" s="60"/>
      <c r="N431" s="60"/>
      <c r="O431" s="60"/>
    </row>
    <row r="432" spans="2:15" s="23" customFormat="1" ht="30.2" customHeight="1" thickBot="1" x14ac:dyDescent="0.3">
      <c r="B432" s="200" t="s">
        <v>218</v>
      </c>
      <c r="C432" s="232" t="s">
        <v>694</v>
      </c>
      <c r="D432" s="230">
        <v>1.5</v>
      </c>
      <c r="E432" s="230">
        <v>1</v>
      </c>
      <c r="F432" s="47">
        <v>10</v>
      </c>
      <c r="G432" s="234">
        <f t="shared" si="13"/>
        <v>15</v>
      </c>
      <c r="H432" s="22">
        <f t="shared" si="14"/>
        <v>10</v>
      </c>
      <c r="K432" s="244"/>
      <c r="M432" s="60"/>
      <c r="N432" s="60"/>
      <c r="O432" s="60"/>
    </row>
    <row r="433" spans="2:15" s="23" customFormat="1" ht="30.2" customHeight="1" thickBot="1" x14ac:dyDescent="0.3">
      <c r="B433" s="200" t="s">
        <v>218</v>
      </c>
      <c r="C433" s="232" t="s">
        <v>695</v>
      </c>
      <c r="D433" s="230">
        <v>1.5</v>
      </c>
      <c r="E433" s="230">
        <v>1</v>
      </c>
      <c r="F433" s="47">
        <v>10</v>
      </c>
      <c r="G433" s="234">
        <f t="shared" si="13"/>
        <v>15</v>
      </c>
      <c r="H433" s="22">
        <f t="shared" si="14"/>
        <v>10</v>
      </c>
      <c r="K433" s="244"/>
      <c r="M433" s="60"/>
      <c r="N433" s="60"/>
      <c r="O433" s="60"/>
    </row>
    <row r="434" spans="2:15" s="23" customFormat="1" ht="30.2" customHeight="1" thickBot="1" x14ac:dyDescent="0.3">
      <c r="B434" s="200" t="s">
        <v>218</v>
      </c>
      <c r="C434" s="232" t="s">
        <v>696</v>
      </c>
      <c r="D434" s="230">
        <v>1.5</v>
      </c>
      <c r="E434" s="230">
        <v>1</v>
      </c>
      <c r="F434" s="47">
        <v>10</v>
      </c>
      <c r="G434" s="234">
        <f t="shared" si="13"/>
        <v>15</v>
      </c>
      <c r="H434" s="22">
        <f t="shared" si="14"/>
        <v>10</v>
      </c>
      <c r="K434" s="244"/>
      <c r="M434" s="60"/>
      <c r="N434" s="60"/>
      <c r="O434" s="60"/>
    </row>
    <row r="435" spans="2:15" s="23" customFormat="1" ht="30.2" customHeight="1" thickBot="1" x14ac:dyDescent="0.3">
      <c r="B435" s="200" t="s">
        <v>218</v>
      </c>
      <c r="C435" s="232" t="s">
        <v>697</v>
      </c>
      <c r="D435" s="230">
        <v>1.5</v>
      </c>
      <c r="E435" s="230">
        <v>1</v>
      </c>
      <c r="F435" s="47">
        <v>10</v>
      </c>
      <c r="G435" s="234">
        <f t="shared" si="13"/>
        <v>15</v>
      </c>
      <c r="H435" s="22">
        <f t="shared" si="14"/>
        <v>10</v>
      </c>
      <c r="K435" s="244"/>
      <c r="M435" s="60"/>
      <c r="N435" s="60"/>
      <c r="O435" s="60"/>
    </row>
    <row r="436" spans="2:15" s="23" customFormat="1" ht="30.2" customHeight="1" thickBot="1" x14ac:dyDescent="0.3">
      <c r="B436" s="200" t="s">
        <v>218</v>
      </c>
      <c r="C436" s="232" t="s">
        <v>698</v>
      </c>
      <c r="D436" s="230">
        <v>1.5</v>
      </c>
      <c r="E436" s="230">
        <v>1</v>
      </c>
      <c r="F436" s="47">
        <v>10</v>
      </c>
      <c r="G436" s="234">
        <f t="shared" si="13"/>
        <v>15</v>
      </c>
      <c r="H436" s="22">
        <f t="shared" si="14"/>
        <v>10</v>
      </c>
      <c r="K436" s="244"/>
      <c r="M436" s="60"/>
      <c r="N436" s="60"/>
      <c r="O436" s="60"/>
    </row>
    <row r="437" spans="2:15" s="23" customFormat="1" ht="30.2" customHeight="1" thickBot="1" x14ac:dyDescent="0.3">
      <c r="B437" s="200" t="s">
        <v>218</v>
      </c>
      <c r="C437" s="232" t="s">
        <v>699</v>
      </c>
      <c r="D437" s="230">
        <v>1.5</v>
      </c>
      <c r="E437" s="230">
        <v>1</v>
      </c>
      <c r="F437" s="47">
        <v>10</v>
      </c>
      <c r="G437" s="234">
        <f t="shared" si="13"/>
        <v>15</v>
      </c>
      <c r="H437" s="22">
        <f t="shared" si="14"/>
        <v>10</v>
      </c>
      <c r="K437" s="244"/>
      <c r="M437" s="60"/>
      <c r="N437" s="60"/>
      <c r="O437" s="60"/>
    </row>
    <row r="438" spans="2:15" s="23" customFormat="1" ht="30.2" customHeight="1" thickBot="1" x14ac:dyDescent="0.3">
      <c r="B438" s="200" t="s">
        <v>218</v>
      </c>
      <c r="C438" s="232" t="s">
        <v>700</v>
      </c>
      <c r="D438" s="230">
        <v>1.5</v>
      </c>
      <c r="E438" s="230">
        <v>1</v>
      </c>
      <c r="F438" s="47">
        <v>10</v>
      </c>
      <c r="G438" s="234">
        <f t="shared" si="13"/>
        <v>15</v>
      </c>
      <c r="H438" s="22">
        <f t="shared" si="14"/>
        <v>10</v>
      </c>
      <c r="K438" s="244"/>
      <c r="M438" s="60"/>
      <c r="N438" s="60"/>
      <c r="O438" s="60"/>
    </row>
    <row r="439" spans="2:15" s="23" customFormat="1" ht="30.2" customHeight="1" thickBot="1" x14ac:dyDescent="0.3">
      <c r="B439" s="200" t="s">
        <v>218</v>
      </c>
      <c r="C439" s="232" t="s">
        <v>701</v>
      </c>
      <c r="D439" s="230">
        <v>1.5</v>
      </c>
      <c r="E439" s="230">
        <v>1</v>
      </c>
      <c r="F439" s="47">
        <v>10</v>
      </c>
      <c r="G439" s="234">
        <f t="shared" si="13"/>
        <v>15</v>
      </c>
      <c r="H439" s="22">
        <f t="shared" si="14"/>
        <v>10</v>
      </c>
      <c r="K439" s="244"/>
      <c r="M439" s="60"/>
      <c r="N439" s="60"/>
      <c r="O439" s="60"/>
    </row>
    <row r="440" spans="2:15" s="23" customFormat="1" ht="30.2" customHeight="1" thickBot="1" x14ac:dyDescent="0.3">
      <c r="B440" s="200" t="s">
        <v>218</v>
      </c>
      <c r="C440" s="232" t="s">
        <v>702</v>
      </c>
      <c r="D440" s="230">
        <v>1.5</v>
      </c>
      <c r="E440" s="230">
        <v>1</v>
      </c>
      <c r="F440" s="47">
        <v>10</v>
      </c>
      <c r="G440" s="234">
        <f t="shared" si="13"/>
        <v>15</v>
      </c>
      <c r="H440" s="22">
        <f t="shared" si="14"/>
        <v>10</v>
      </c>
      <c r="K440" s="244"/>
      <c r="M440" s="60"/>
      <c r="N440" s="60"/>
      <c r="O440" s="60"/>
    </row>
    <row r="441" spans="2:15" s="23" customFormat="1" ht="30.2" customHeight="1" thickBot="1" x14ac:dyDescent="0.3">
      <c r="B441" s="200" t="s">
        <v>218</v>
      </c>
      <c r="C441" s="232" t="s">
        <v>703</v>
      </c>
      <c r="D441" s="230">
        <v>1.5</v>
      </c>
      <c r="E441" s="230">
        <v>1</v>
      </c>
      <c r="F441" s="47">
        <v>10</v>
      </c>
      <c r="G441" s="234">
        <f t="shared" si="13"/>
        <v>15</v>
      </c>
      <c r="H441" s="22">
        <f t="shared" si="14"/>
        <v>10</v>
      </c>
      <c r="K441" s="244"/>
      <c r="M441" s="60"/>
      <c r="N441" s="60"/>
      <c r="O441" s="60"/>
    </row>
    <row r="442" spans="2:15" s="23" customFormat="1" ht="30.2" customHeight="1" thickBot="1" x14ac:dyDescent="0.3">
      <c r="B442" s="200" t="s">
        <v>218</v>
      </c>
      <c r="C442" s="232" t="s">
        <v>704</v>
      </c>
      <c r="D442" s="230">
        <v>1.5</v>
      </c>
      <c r="E442" s="230">
        <v>1</v>
      </c>
      <c r="F442" s="47">
        <v>10</v>
      </c>
      <c r="G442" s="234">
        <f t="shared" si="13"/>
        <v>15</v>
      </c>
      <c r="H442" s="22">
        <f t="shared" si="14"/>
        <v>10</v>
      </c>
      <c r="K442" s="244"/>
      <c r="M442" s="60"/>
      <c r="N442" s="60"/>
      <c r="O442" s="60"/>
    </row>
    <row r="443" spans="2:15" s="23" customFormat="1" ht="30.2" customHeight="1" thickBot="1" x14ac:dyDescent="0.3">
      <c r="B443" s="200" t="s">
        <v>218</v>
      </c>
      <c r="C443" s="232" t="s">
        <v>705</v>
      </c>
      <c r="D443" s="230">
        <v>1.5</v>
      </c>
      <c r="E443" s="230">
        <v>1</v>
      </c>
      <c r="F443" s="47">
        <v>10</v>
      </c>
      <c r="G443" s="234">
        <f t="shared" si="13"/>
        <v>15</v>
      </c>
      <c r="H443" s="22">
        <f t="shared" si="14"/>
        <v>10</v>
      </c>
      <c r="K443" s="244"/>
      <c r="M443" s="60"/>
      <c r="N443" s="60"/>
      <c r="O443" s="60"/>
    </row>
    <row r="444" spans="2:15" s="23" customFormat="1" ht="30.2" customHeight="1" thickBot="1" x14ac:dyDescent="0.3">
      <c r="B444" s="200" t="s">
        <v>218</v>
      </c>
      <c r="C444" s="232" t="s">
        <v>706</v>
      </c>
      <c r="D444" s="230">
        <v>1.5</v>
      </c>
      <c r="E444" s="230">
        <v>1</v>
      </c>
      <c r="F444" s="47">
        <v>10</v>
      </c>
      <c r="G444" s="234">
        <f t="shared" si="13"/>
        <v>15</v>
      </c>
      <c r="H444" s="22">
        <f t="shared" si="14"/>
        <v>10</v>
      </c>
      <c r="K444" s="244"/>
      <c r="M444" s="60"/>
      <c r="N444" s="60"/>
      <c r="O444" s="60"/>
    </row>
    <row r="445" spans="2:15" s="23" customFormat="1" ht="30.2" customHeight="1" thickBot="1" x14ac:dyDescent="0.3">
      <c r="B445" s="200" t="s">
        <v>218</v>
      </c>
      <c r="C445" s="232" t="s">
        <v>707</v>
      </c>
      <c r="D445" s="230">
        <v>1.5</v>
      </c>
      <c r="E445" s="230">
        <v>1</v>
      </c>
      <c r="F445" s="47">
        <v>10</v>
      </c>
      <c r="G445" s="234">
        <f t="shared" si="13"/>
        <v>15</v>
      </c>
      <c r="H445" s="22">
        <f t="shared" si="14"/>
        <v>10</v>
      </c>
      <c r="K445" s="244"/>
      <c r="M445" s="60"/>
      <c r="N445" s="60"/>
      <c r="O445" s="60"/>
    </row>
    <row r="446" spans="2:15" s="23" customFormat="1" ht="30.2" customHeight="1" thickBot="1" x14ac:dyDescent="0.3">
      <c r="B446" s="200" t="s">
        <v>218</v>
      </c>
      <c r="C446" s="232" t="s">
        <v>708</v>
      </c>
      <c r="D446" s="230">
        <v>1.5</v>
      </c>
      <c r="E446" s="230">
        <v>1</v>
      </c>
      <c r="F446" s="47">
        <v>10</v>
      </c>
      <c r="G446" s="234">
        <f t="shared" si="13"/>
        <v>15</v>
      </c>
      <c r="H446" s="22">
        <f t="shared" si="14"/>
        <v>10</v>
      </c>
      <c r="K446" s="244"/>
      <c r="M446" s="60"/>
      <c r="N446" s="60"/>
      <c r="O446" s="60"/>
    </row>
    <row r="447" spans="2:15" s="23" customFormat="1" ht="30.2" customHeight="1" thickBot="1" x14ac:dyDescent="0.3">
      <c r="B447" s="200" t="s">
        <v>218</v>
      </c>
      <c r="C447" s="232" t="s">
        <v>709</v>
      </c>
      <c r="D447" s="230">
        <v>1.5</v>
      </c>
      <c r="E447" s="230">
        <v>1</v>
      </c>
      <c r="F447" s="47">
        <v>10</v>
      </c>
      <c r="G447" s="234">
        <f t="shared" si="13"/>
        <v>15</v>
      </c>
      <c r="H447" s="22">
        <f t="shared" si="14"/>
        <v>10</v>
      </c>
      <c r="K447" s="244"/>
      <c r="M447" s="60"/>
      <c r="N447" s="60"/>
      <c r="O447" s="60"/>
    </row>
    <row r="448" spans="2:15" s="23" customFormat="1" ht="30.2" customHeight="1" thickBot="1" x14ac:dyDescent="0.3">
      <c r="B448" s="200" t="s">
        <v>218</v>
      </c>
      <c r="C448" s="232" t="s">
        <v>710</v>
      </c>
      <c r="D448" s="230">
        <v>1.5</v>
      </c>
      <c r="E448" s="230">
        <v>1</v>
      </c>
      <c r="F448" s="47">
        <v>10</v>
      </c>
      <c r="G448" s="234">
        <f t="shared" si="13"/>
        <v>15</v>
      </c>
      <c r="H448" s="22">
        <f t="shared" si="14"/>
        <v>10</v>
      </c>
      <c r="K448" s="244"/>
      <c r="M448" s="60"/>
      <c r="N448" s="60"/>
      <c r="O448" s="60"/>
    </row>
    <row r="449" spans="2:15" s="23" customFormat="1" ht="30.2" customHeight="1" thickBot="1" x14ac:dyDescent="0.3">
      <c r="B449" s="200" t="s">
        <v>218</v>
      </c>
      <c r="C449" s="232" t="s">
        <v>711</v>
      </c>
      <c r="D449" s="230">
        <v>1.5</v>
      </c>
      <c r="E449" s="230">
        <v>1</v>
      </c>
      <c r="F449" s="47">
        <v>10</v>
      </c>
      <c r="G449" s="234">
        <f t="shared" si="13"/>
        <v>15</v>
      </c>
      <c r="H449" s="22">
        <f t="shared" si="14"/>
        <v>10</v>
      </c>
      <c r="K449" s="244"/>
      <c r="M449" s="60"/>
      <c r="N449" s="60"/>
      <c r="O449" s="60"/>
    </row>
    <row r="450" spans="2:15" s="23" customFormat="1" ht="30.2" customHeight="1" thickBot="1" x14ac:dyDescent="0.3">
      <c r="B450" s="200" t="s">
        <v>218</v>
      </c>
      <c r="C450" s="232" t="s">
        <v>712</v>
      </c>
      <c r="D450" s="230">
        <v>1.5</v>
      </c>
      <c r="E450" s="230">
        <v>1</v>
      </c>
      <c r="F450" s="47">
        <v>10</v>
      </c>
      <c r="G450" s="234">
        <f t="shared" si="13"/>
        <v>15</v>
      </c>
      <c r="H450" s="22">
        <f t="shared" si="14"/>
        <v>10</v>
      </c>
      <c r="K450" s="244"/>
      <c r="M450" s="60"/>
      <c r="N450" s="60"/>
      <c r="O450" s="60"/>
    </row>
    <row r="451" spans="2:15" s="23" customFormat="1" ht="30.2" customHeight="1" thickBot="1" x14ac:dyDescent="0.3">
      <c r="B451" s="200" t="s">
        <v>218</v>
      </c>
      <c r="C451" s="232" t="s">
        <v>713</v>
      </c>
      <c r="D451" s="230">
        <v>1.5</v>
      </c>
      <c r="E451" s="230">
        <v>1</v>
      </c>
      <c r="F451" s="47">
        <v>10</v>
      </c>
      <c r="G451" s="234">
        <f t="shared" si="13"/>
        <v>15</v>
      </c>
      <c r="H451" s="22">
        <f t="shared" si="14"/>
        <v>10</v>
      </c>
      <c r="K451" s="244"/>
      <c r="M451" s="60"/>
      <c r="N451" s="60"/>
      <c r="O451" s="60"/>
    </row>
    <row r="452" spans="2:15" s="23" customFormat="1" ht="30.2" customHeight="1" thickBot="1" x14ac:dyDescent="0.3">
      <c r="B452" s="200" t="s">
        <v>218</v>
      </c>
      <c r="C452" s="232" t="s">
        <v>714</v>
      </c>
      <c r="D452" s="230">
        <v>1.5</v>
      </c>
      <c r="E452" s="230">
        <v>1</v>
      </c>
      <c r="F452" s="47">
        <v>10</v>
      </c>
      <c r="G452" s="234">
        <f t="shared" si="13"/>
        <v>15</v>
      </c>
      <c r="H452" s="22">
        <f t="shared" si="14"/>
        <v>10</v>
      </c>
      <c r="K452" s="244"/>
      <c r="M452" s="60"/>
      <c r="N452" s="60"/>
      <c r="O452" s="60"/>
    </row>
    <row r="453" spans="2:15" s="23" customFormat="1" ht="30.2" customHeight="1" thickBot="1" x14ac:dyDescent="0.3">
      <c r="B453" s="200" t="s">
        <v>218</v>
      </c>
      <c r="C453" s="232" t="s">
        <v>715</v>
      </c>
      <c r="D453" s="230">
        <v>1.5</v>
      </c>
      <c r="E453" s="230">
        <v>1</v>
      </c>
      <c r="F453" s="47">
        <v>10</v>
      </c>
      <c r="G453" s="234">
        <f t="shared" si="13"/>
        <v>15</v>
      </c>
      <c r="H453" s="22">
        <f t="shared" si="14"/>
        <v>10</v>
      </c>
      <c r="K453" s="244"/>
      <c r="M453" s="60"/>
      <c r="N453" s="60"/>
      <c r="O453" s="60"/>
    </row>
    <row r="454" spans="2:15" s="23" customFormat="1" ht="30.2" customHeight="1" thickBot="1" x14ac:dyDescent="0.3">
      <c r="B454" s="200" t="s">
        <v>218</v>
      </c>
      <c r="C454" s="232" t="s">
        <v>716</v>
      </c>
      <c r="D454" s="230">
        <v>1.5</v>
      </c>
      <c r="E454" s="230">
        <v>1</v>
      </c>
      <c r="F454" s="47">
        <v>10</v>
      </c>
      <c r="G454" s="234">
        <f t="shared" ref="G454:G485" si="15">ROUND(D454*F454,2)</f>
        <v>15</v>
      </c>
      <c r="H454" s="22">
        <f t="shared" ref="H454:H485" si="16">ROUND(E454*F454,6)</f>
        <v>10</v>
      </c>
      <c r="K454" s="244"/>
      <c r="M454" s="60"/>
      <c r="N454" s="60"/>
      <c r="O454" s="60"/>
    </row>
    <row r="455" spans="2:15" s="23" customFormat="1" ht="30.2" customHeight="1" thickBot="1" x14ac:dyDescent="0.3">
      <c r="B455" s="200" t="s">
        <v>218</v>
      </c>
      <c r="C455" s="232" t="s">
        <v>717</v>
      </c>
      <c r="D455" s="230">
        <v>1.5</v>
      </c>
      <c r="E455" s="230">
        <v>1</v>
      </c>
      <c r="F455" s="47">
        <v>10</v>
      </c>
      <c r="G455" s="234">
        <f t="shared" si="15"/>
        <v>15</v>
      </c>
      <c r="H455" s="22">
        <f t="shared" si="16"/>
        <v>10</v>
      </c>
      <c r="K455" s="244"/>
      <c r="M455" s="60"/>
      <c r="N455" s="60"/>
      <c r="O455" s="60"/>
    </row>
    <row r="456" spans="2:15" s="23" customFormat="1" ht="30.2" customHeight="1" thickBot="1" x14ac:dyDescent="0.3">
      <c r="B456" s="200" t="s">
        <v>218</v>
      </c>
      <c r="C456" s="232" t="s">
        <v>718</v>
      </c>
      <c r="D456" s="230">
        <v>1.5</v>
      </c>
      <c r="E456" s="230">
        <v>1</v>
      </c>
      <c r="F456" s="47">
        <v>10</v>
      </c>
      <c r="G456" s="234">
        <f t="shared" si="15"/>
        <v>15</v>
      </c>
      <c r="H456" s="22">
        <f t="shared" si="16"/>
        <v>10</v>
      </c>
      <c r="K456" s="244"/>
      <c r="M456" s="60"/>
      <c r="N456" s="60"/>
      <c r="O456" s="60"/>
    </row>
    <row r="457" spans="2:15" s="23" customFormat="1" ht="30.2" customHeight="1" thickBot="1" x14ac:dyDescent="0.3">
      <c r="B457" s="200" t="s">
        <v>218</v>
      </c>
      <c r="C457" s="232" t="s">
        <v>719</v>
      </c>
      <c r="D457" s="230">
        <v>1.5</v>
      </c>
      <c r="E457" s="230">
        <v>1</v>
      </c>
      <c r="F457" s="47">
        <v>10</v>
      </c>
      <c r="G457" s="234">
        <f t="shared" si="15"/>
        <v>15</v>
      </c>
      <c r="H457" s="22">
        <f t="shared" si="16"/>
        <v>10</v>
      </c>
      <c r="K457" s="244"/>
      <c r="M457" s="60"/>
      <c r="N457" s="60"/>
      <c r="O457" s="60"/>
    </row>
    <row r="458" spans="2:15" s="23" customFormat="1" ht="30.2" customHeight="1" thickBot="1" x14ac:dyDescent="0.3">
      <c r="B458" s="200" t="s">
        <v>218</v>
      </c>
      <c r="C458" s="232" t="s">
        <v>720</v>
      </c>
      <c r="D458" s="230">
        <v>1.5</v>
      </c>
      <c r="E458" s="230">
        <v>1</v>
      </c>
      <c r="F458" s="47">
        <v>10</v>
      </c>
      <c r="G458" s="234">
        <f t="shared" si="15"/>
        <v>15</v>
      </c>
      <c r="H458" s="22">
        <f t="shared" si="16"/>
        <v>10</v>
      </c>
      <c r="K458" s="244"/>
      <c r="M458" s="60"/>
      <c r="N458" s="60"/>
      <c r="O458" s="60"/>
    </row>
    <row r="459" spans="2:15" s="23" customFormat="1" ht="30.2" customHeight="1" thickBot="1" x14ac:dyDescent="0.3">
      <c r="B459" s="200" t="s">
        <v>218</v>
      </c>
      <c r="C459" s="232" t="s">
        <v>721</v>
      </c>
      <c r="D459" s="230">
        <v>1.5</v>
      </c>
      <c r="E459" s="230">
        <v>1</v>
      </c>
      <c r="F459" s="47">
        <v>10</v>
      </c>
      <c r="G459" s="234">
        <f t="shared" si="15"/>
        <v>15</v>
      </c>
      <c r="H459" s="22">
        <f t="shared" si="16"/>
        <v>10</v>
      </c>
      <c r="K459" s="244"/>
      <c r="M459" s="60"/>
      <c r="N459" s="60"/>
      <c r="O459" s="60"/>
    </row>
    <row r="460" spans="2:15" s="23" customFormat="1" ht="30.2" customHeight="1" thickBot="1" x14ac:dyDescent="0.3">
      <c r="B460" s="200" t="s">
        <v>218</v>
      </c>
      <c r="C460" s="232" t="s">
        <v>722</v>
      </c>
      <c r="D460" s="230">
        <v>1.5</v>
      </c>
      <c r="E460" s="230">
        <v>1</v>
      </c>
      <c r="F460" s="47">
        <v>10</v>
      </c>
      <c r="G460" s="234">
        <f t="shared" si="15"/>
        <v>15</v>
      </c>
      <c r="H460" s="22">
        <f t="shared" si="16"/>
        <v>10</v>
      </c>
      <c r="K460" s="244"/>
      <c r="M460" s="60"/>
      <c r="N460" s="60"/>
      <c r="O460" s="60"/>
    </row>
    <row r="461" spans="2:15" s="23" customFormat="1" ht="30.2" customHeight="1" thickBot="1" x14ac:dyDescent="0.3">
      <c r="B461" s="200" t="s">
        <v>218</v>
      </c>
      <c r="C461" s="232" t="s">
        <v>723</v>
      </c>
      <c r="D461" s="230">
        <v>1.5</v>
      </c>
      <c r="E461" s="230">
        <v>1</v>
      </c>
      <c r="F461" s="47">
        <v>10</v>
      </c>
      <c r="G461" s="234">
        <f t="shared" si="15"/>
        <v>15</v>
      </c>
      <c r="H461" s="22">
        <f t="shared" si="16"/>
        <v>10</v>
      </c>
      <c r="K461" s="244"/>
      <c r="M461" s="60"/>
      <c r="N461" s="60"/>
      <c r="O461" s="60"/>
    </row>
    <row r="462" spans="2:15" s="23" customFormat="1" ht="30.2" customHeight="1" thickBot="1" x14ac:dyDescent="0.3">
      <c r="B462" s="200" t="s">
        <v>218</v>
      </c>
      <c r="C462" s="232" t="s">
        <v>724</v>
      </c>
      <c r="D462" s="230">
        <v>1.5</v>
      </c>
      <c r="E462" s="230">
        <v>1</v>
      </c>
      <c r="F462" s="47">
        <v>10</v>
      </c>
      <c r="G462" s="234">
        <f t="shared" si="15"/>
        <v>15</v>
      </c>
      <c r="H462" s="22">
        <f t="shared" si="16"/>
        <v>10</v>
      </c>
      <c r="K462" s="244"/>
      <c r="M462" s="60"/>
      <c r="N462" s="60"/>
      <c r="O462" s="60"/>
    </row>
    <row r="463" spans="2:15" s="23" customFormat="1" ht="30.2" customHeight="1" thickBot="1" x14ac:dyDescent="0.3">
      <c r="B463" s="200" t="s">
        <v>218</v>
      </c>
      <c r="C463" s="232" t="s">
        <v>725</v>
      </c>
      <c r="D463" s="230">
        <v>1.5</v>
      </c>
      <c r="E463" s="230">
        <v>1</v>
      </c>
      <c r="F463" s="47">
        <v>10</v>
      </c>
      <c r="G463" s="234">
        <f t="shared" si="15"/>
        <v>15</v>
      </c>
      <c r="H463" s="22">
        <f t="shared" si="16"/>
        <v>10</v>
      </c>
      <c r="K463" s="244"/>
      <c r="M463" s="60"/>
      <c r="N463" s="60"/>
      <c r="O463" s="60"/>
    </row>
    <row r="464" spans="2:15" s="23" customFormat="1" ht="30.2" customHeight="1" thickBot="1" x14ac:dyDescent="0.3">
      <c r="B464" s="200" t="s">
        <v>218</v>
      </c>
      <c r="C464" s="232" t="s">
        <v>726</v>
      </c>
      <c r="D464" s="230">
        <v>1.5</v>
      </c>
      <c r="E464" s="230">
        <v>1</v>
      </c>
      <c r="F464" s="47">
        <v>10</v>
      </c>
      <c r="G464" s="234">
        <f t="shared" si="15"/>
        <v>15</v>
      </c>
      <c r="H464" s="22">
        <f t="shared" si="16"/>
        <v>10</v>
      </c>
      <c r="K464" s="244"/>
      <c r="M464" s="60"/>
      <c r="N464" s="60"/>
      <c r="O464" s="60"/>
    </row>
    <row r="465" spans="2:15" s="23" customFormat="1" ht="30.2" customHeight="1" thickBot="1" x14ac:dyDescent="0.3">
      <c r="B465" s="200" t="s">
        <v>218</v>
      </c>
      <c r="C465" s="232" t="s">
        <v>727</v>
      </c>
      <c r="D465" s="230">
        <v>1.5</v>
      </c>
      <c r="E465" s="230">
        <v>1</v>
      </c>
      <c r="F465" s="47">
        <v>10</v>
      </c>
      <c r="G465" s="234">
        <f t="shared" si="15"/>
        <v>15</v>
      </c>
      <c r="H465" s="22">
        <f t="shared" si="16"/>
        <v>10</v>
      </c>
      <c r="K465" s="244"/>
      <c r="M465" s="60"/>
      <c r="N465" s="60"/>
      <c r="O465" s="60"/>
    </row>
    <row r="466" spans="2:15" s="23" customFormat="1" ht="30.2" customHeight="1" thickBot="1" x14ac:dyDescent="0.3">
      <c r="B466" s="200" t="s">
        <v>218</v>
      </c>
      <c r="C466" s="232" t="s">
        <v>728</v>
      </c>
      <c r="D466" s="230">
        <v>1.5</v>
      </c>
      <c r="E466" s="230">
        <v>1</v>
      </c>
      <c r="F466" s="47">
        <v>10</v>
      </c>
      <c r="G466" s="234">
        <f t="shared" si="15"/>
        <v>15</v>
      </c>
      <c r="H466" s="22">
        <f t="shared" si="16"/>
        <v>10</v>
      </c>
      <c r="K466" s="244"/>
      <c r="M466" s="60"/>
      <c r="N466" s="60"/>
      <c r="O466" s="60"/>
    </row>
    <row r="467" spans="2:15" s="23" customFormat="1" ht="30.2" customHeight="1" thickBot="1" x14ac:dyDescent="0.3">
      <c r="B467" s="200" t="s">
        <v>218</v>
      </c>
      <c r="C467" s="232" t="s">
        <v>729</v>
      </c>
      <c r="D467" s="230">
        <v>1.5</v>
      </c>
      <c r="E467" s="230">
        <v>1</v>
      </c>
      <c r="F467" s="47">
        <v>10</v>
      </c>
      <c r="G467" s="234">
        <f t="shared" si="15"/>
        <v>15</v>
      </c>
      <c r="H467" s="22">
        <f t="shared" si="16"/>
        <v>10</v>
      </c>
      <c r="K467" s="244"/>
      <c r="M467" s="60"/>
      <c r="N467" s="60"/>
      <c r="O467" s="60"/>
    </row>
    <row r="468" spans="2:15" s="23" customFormat="1" ht="30.2" customHeight="1" thickBot="1" x14ac:dyDescent="0.3">
      <c r="B468" s="200" t="s">
        <v>218</v>
      </c>
      <c r="C468" s="232" t="s">
        <v>730</v>
      </c>
      <c r="D468" s="230">
        <v>1.5</v>
      </c>
      <c r="E468" s="230">
        <v>1</v>
      </c>
      <c r="F468" s="47">
        <v>10</v>
      </c>
      <c r="G468" s="234">
        <f t="shared" si="15"/>
        <v>15</v>
      </c>
      <c r="H468" s="22">
        <f t="shared" si="16"/>
        <v>10</v>
      </c>
      <c r="K468" s="244"/>
      <c r="M468" s="60"/>
      <c r="N468" s="60"/>
      <c r="O468" s="60"/>
    </row>
    <row r="469" spans="2:15" s="23" customFormat="1" ht="30.2" customHeight="1" thickBot="1" x14ac:dyDescent="0.3">
      <c r="B469" s="200" t="s">
        <v>218</v>
      </c>
      <c r="C469" s="232" t="s">
        <v>731</v>
      </c>
      <c r="D469" s="230">
        <v>1.5</v>
      </c>
      <c r="E469" s="230">
        <v>1</v>
      </c>
      <c r="F469" s="47">
        <v>10</v>
      </c>
      <c r="G469" s="234">
        <f t="shared" si="15"/>
        <v>15</v>
      </c>
      <c r="H469" s="22">
        <f t="shared" si="16"/>
        <v>10</v>
      </c>
      <c r="K469" s="244"/>
      <c r="M469" s="60"/>
      <c r="N469" s="60"/>
      <c r="O469" s="60"/>
    </row>
    <row r="470" spans="2:15" s="23" customFormat="1" ht="30.2" customHeight="1" thickBot="1" x14ac:dyDescent="0.3">
      <c r="B470" s="200" t="s">
        <v>218</v>
      </c>
      <c r="C470" s="232" t="s">
        <v>732</v>
      </c>
      <c r="D470" s="230">
        <v>1.5</v>
      </c>
      <c r="E470" s="230">
        <v>1</v>
      </c>
      <c r="F470" s="47">
        <v>10</v>
      </c>
      <c r="G470" s="234">
        <f t="shared" si="15"/>
        <v>15</v>
      </c>
      <c r="H470" s="22">
        <f t="shared" si="16"/>
        <v>10</v>
      </c>
      <c r="K470" s="244"/>
      <c r="M470" s="60"/>
      <c r="N470" s="60"/>
      <c r="O470" s="60"/>
    </row>
    <row r="471" spans="2:15" s="23" customFormat="1" ht="30.2" customHeight="1" thickBot="1" x14ac:dyDescent="0.3">
      <c r="B471" s="200" t="s">
        <v>218</v>
      </c>
      <c r="C471" s="232" t="s">
        <v>733</v>
      </c>
      <c r="D471" s="230">
        <v>1.5</v>
      </c>
      <c r="E471" s="230">
        <v>1</v>
      </c>
      <c r="F471" s="47">
        <v>10</v>
      </c>
      <c r="G471" s="234">
        <f t="shared" si="15"/>
        <v>15</v>
      </c>
      <c r="H471" s="22">
        <f t="shared" si="16"/>
        <v>10</v>
      </c>
      <c r="K471" s="244"/>
      <c r="M471" s="60"/>
      <c r="N471" s="60"/>
      <c r="O471" s="60"/>
    </row>
    <row r="472" spans="2:15" s="23" customFormat="1" ht="30.2" customHeight="1" thickBot="1" x14ac:dyDescent="0.3">
      <c r="B472" s="200" t="s">
        <v>218</v>
      </c>
      <c r="C472" s="232" t="s">
        <v>734</v>
      </c>
      <c r="D472" s="230">
        <v>1.5</v>
      </c>
      <c r="E472" s="230">
        <v>1</v>
      </c>
      <c r="F472" s="47">
        <v>10</v>
      </c>
      <c r="G472" s="234">
        <f t="shared" si="15"/>
        <v>15</v>
      </c>
      <c r="H472" s="22">
        <f t="shared" si="16"/>
        <v>10</v>
      </c>
      <c r="K472" s="244"/>
      <c r="M472" s="60"/>
      <c r="N472" s="60"/>
      <c r="O472" s="60"/>
    </row>
    <row r="473" spans="2:15" s="23" customFormat="1" ht="30.2" customHeight="1" thickBot="1" x14ac:dyDescent="0.3">
      <c r="B473" s="200" t="s">
        <v>218</v>
      </c>
      <c r="C473" s="232" t="s">
        <v>735</v>
      </c>
      <c r="D473" s="230">
        <v>1.5</v>
      </c>
      <c r="E473" s="230">
        <v>1</v>
      </c>
      <c r="F473" s="47">
        <v>10</v>
      </c>
      <c r="G473" s="234">
        <f t="shared" si="15"/>
        <v>15</v>
      </c>
      <c r="H473" s="22">
        <f t="shared" si="16"/>
        <v>10</v>
      </c>
      <c r="K473" s="244"/>
      <c r="M473" s="60"/>
      <c r="N473" s="60"/>
      <c r="O473" s="60"/>
    </row>
    <row r="474" spans="2:15" s="23" customFormat="1" ht="30.2" customHeight="1" thickBot="1" x14ac:dyDescent="0.3">
      <c r="B474" s="200" t="s">
        <v>218</v>
      </c>
      <c r="C474" s="232" t="s">
        <v>736</v>
      </c>
      <c r="D474" s="230">
        <v>1.5</v>
      </c>
      <c r="E474" s="230">
        <v>1</v>
      </c>
      <c r="F474" s="47">
        <v>10</v>
      </c>
      <c r="G474" s="234">
        <f t="shared" si="15"/>
        <v>15</v>
      </c>
      <c r="H474" s="22">
        <f t="shared" si="16"/>
        <v>10</v>
      </c>
      <c r="K474" s="244"/>
      <c r="M474" s="60"/>
      <c r="N474" s="60"/>
      <c r="O474" s="60"/>
    </row>
    <row r="475" spans="2:15" s="23" customFormat="1" ht="30.2" customHeight="1" thickBot="1" x14ac:dyDescent="0.3">
      <c r="B475" s="200" t="s">
        <v>218</v>
      </c>
      <c r="C475" s="232" t="s">
        <v>737</v>
      </c>
      <c r="D475" s="230">
        <v>1.5</v>
      </c>
      <c r="E475" s="230">
        <v>1</v>
      </c>
      <c r="F475" s="47">
        <v>10</v>
      </c>
      <c r="G475" s="234">
        <f t="shared" si="15"/>
        <v>15</v>
      </c>
      <c r="H475" s="22">
        <f t="shared" si="16"/>
        <v>10</v>
      </c>
      <c r="K475" s="244"/>
      <c r="M475" s="60"/>
      <c r="N475" s="60"/>
      <c r="O475" s="60"/>
    </row>
    <row r="476" spans="2:15" s="23" customFormat="1" ht="30.2" customHeight="1" thickBot="1" x14ac:dyDescent="0.3">
      <c r="B476" s="200" t="s">
        <v>218</v>
      </c>
      <c r="C476" s="232" t="s">
        <v>738</v>
      </c>
      <c r="D476" s="230">
        <v>1.5</v>
      </c>
      <c r="E476" s="230">
        <v>1</v>
      </c>
      <c r="F476" s="47">
        <v>10</v>
      </c>
      <c r="G476" s="234">
        <f t="shared" si="15"/>
        <v>15</v>
      </c>
      <c r="H476" s="22">
        <f t="shared" si="16"/>
        <v>10</v>
      </c>
      <c r="K476" s="244"/>
      <c r="M476" s="60"/>
      <c r="N476" s="60"/>
      <c r="O476" s="60"/>
    </row>
    <row r="477" spans="2:15" s="23" customFormat="1" ht="30.2" customHeight="1" thickBot="1" x14ac:dyDescent="0.3">
      <c r="B477" s="200" t="s">
        <v>218</v>
      </c>
      <c r="C477" s="232" t="s">
        <v>739</v>
      </c>
      <c r="D477" s="230">
        <v>1.5</v>
      </c>
      <c r="E477" s="230">
        <v>1</v>
      </c>
      <c r="F477" s="47">
        <v>10</v>
      </c>
      <c r="G477" s="234">
        <f t="shared" si="15"/>
        <v>15</v>
      </c>
      <c r="H477" s="22">
        <f t="shared" si="16"/>
        <v>10</v>
      </c>
      <c r="K477" s="244"/>
      <c r="M477" s="60"/>
      <c r="N477" s="60"/>
      <c r="O477" s="60"/>
    </row>
    <row r="478" spans="2:15" s="23" customFormat="1" ht="30.2" customHeight="1" thickBot="1" x14ac:dyDescent="0.3">
      <c r="B478" s="200" t="s">
        <v>218</v>
      </c>
      <c r="C478" s="232" t="s">
        <v>740</v>
      </c>
      <c r="D478" s="230">
        <v>1.5</v>
      </c>
      <c r="E478" s="230">
        <v>1</v>
      </c>
      <c r="F478" s="47">
        <v>10</v>
      </c>
      <c r="G478" s="234">
        <f t="shared" si="15"/>
        <v>15</v>
      </c>
      <c r="H478" s="22">
        <f t="shared" si="16"/>
        <v>10</v>
      </c>
      <c r="K478" s="244"/>
      <c r="M478" s="60"/>
      <c r="N478" s="60"/>
      <c r="O478" s="60"/>
    </row>
    <row r="479" spans="2:15" s="23" customFormat="1" ht="30.2" customHeight="1" thickBot="1" x14ac:dyDescent="0.3">
      <c r="B479" s="200" t="s">
        <v>218</v>
      </c>
      <c r="C479" s="232" t="s">
        <v>741</v>
      </c>
      <c r="D479" s="230">
        <v>1.5</v>
      </c>
      <c r="E479" s="230">
        <v>1</v>
      </c>
      <c r="F479" s="47">
        <v>10</v>
      </c>
      <c r="G479" s="234">
        <f t="shared" si="15"/>
        <v>15</v>
      </c>
      <c r="H479" s="22">
        <f t="shared" si="16"/>
        <v>10</v>
      </c>
      <c r="K479" s="244"/>
      <c r="M479" s="60"/>
      <c r="N479" s="60"/>
      <c r="O479" s="60"/>
    </row>
    <row r="480" spans="2:15" s="23" customFormat="1" ht="30.2" customHeight="1" thickBot="1" x14ac:dyDescent="0.3">
      <c r="B480" s="200" t="s">
        <v>218</v>
      </c>
      <c r="C480" s="232" t="s">
        <v>742</v>
      </c>
      <c r="D480" s="230">
        <v>1.5</v>
      </c>
      <c r="E480" s="230">
        <v>1</v>
      </c>
      <c r="F480" s="47">
        <v>10</v>
      </c>
      <c r="G480" s="234">
        <f t="shared" si="15"/>
        <v>15</v>
      </c>
      <c r="H480" s="22">
        <f t="shared" si="16"/>
        <v>10</v>
      </c>
      <c r="K480" s="244"/>
      <c r="M480" s="60"/>
      <c r="N480" s="60"/>
      <c r="O480" s="60"/>
    </row>
    <row r="481" spans="2:15" s="23" customFormat="1" ht="30.2" customHeight="1" thickBot="1" x14ac:dyDescent="0.3">
      <c r="B481" s="200" t="s">
        <v>218</v>
      </c>
      <c r="C481" s="232" t="s">
        <v>743</v>
      </c>
      <c r="D481" s="230">
        <v>1.5</v>
      </c>
      <c r="E481" s="230">
        <v>1</v>
      </c>
      <c r="F481" s="47">
        <v>10</v>
      </c>
      <c r="G481" s="234">
        <f t="shared" si="15"/>
        <v>15</v>
      </c>
      <c r="H481" s="22">
        <f t="shared" si="16"/>
        <v>10</v>
      </c>
      <c r="K481" s="244"/>
      <c r="M481" s="60"/>
      <c r="N481" s="60"/>
      <c r="O481" s="60"/>
    </row>
    <row r="482" spans="2:15" s="23" customFormat="1" ht="30.2" customHeight="1" thickBot="1" x14ac:dyDescent="0.3">
      <c r="B482" s="200" t="s">
        <v>218</v>
      </c>
      <c r="C482" s="232" t="s">
        <v>744</v>
      </c>
      <c r="D482" s="230">
        <v>1.5</v>
      </c>
      <c r="E482" s="230">
        <v>1</v>
      </c>
      <c r="F482" s="47">
        <v>10</v>
      </c>
      <c r="G482" s="234">
        <f t="shared" si="15"/>
        <v>15</v>
      </c>
      <c r="H482" s="22">
        <f t="shared" si="16"/>
        <v>10</v>
      </c>
      <c r="K482" s="244"/>
      <c r="M482" s="60"/>
      <c r="N482" s="60"/>
      <c r="O482" s="60"/>
    </row>
    <row r="483" spans="2:15" s="23" customFormat="1" ht="30.2" customHeight="1" thickBot="1" x14ac:dyDescent="0.3">
      <c r="B483" s="200" t="s">
        <v>218</v>
      </c>
      <c r="C483" s="232" t="s">
        <v>745</v>
      </c>
      <c r="D483" s="230">
        <v>1.5</v>
      </c>
      <c r="E483" s="230">
        <v>1</v>
      </c>
      <c r="F483" s="47">
        <v>10</v>
      </c>
      <c r="G483" s="234">
        <f t="shared" si="15"/>
        <v>15</v>
      </c>
      <c r="H483" s="22">
        <f t="shared" si="16"/>
        <v>10</v>
      </c>
      <c r="K483" s="244"/>
      <c r="M483" s="60"/>
      <c r="N483" s="60"/>
      <c r="O483" s="60"/>
    </row>
    <row r="484" spans="2:15" s="17" customFormat="1" ht="30.2" customHeight="1" thickBot="1" x14ac:dyDescent="0.3">
      <c r="B484" s="200" t="s">
        <v>218</v>
      </c>
      <c r="C484" s="232" t="s">
        <v>746</v>
      </c>
      <c r="D484" s="230">
        <v>1.5</v>
      </c>
      <c r="E484" s="230">
        <v>1</v>
      </c>
      <c r="F484" s="47">
        <v>10</v>
      </c>
      <c r="G484" s="234">
        <f t="shared" si="15"/>
        <v>15</v>
      </c>
      <c r="H484" s="22">
        <f t="shared" si="16"/>
        <v>10</v>
      </c>
      <c r="K484" s="243"/>
      <c r="M484" s="199"/>
      <c r="N484" s="199"/>
      <c r="O484" s="199"/>
    </row>
    <row r="485" spans="2:15" s="17" customFormat="1" ht="30.2" customHeight="1" thickBot="1" x14ac:dyDescent="0.3">
      <c r="B485" s="201" t="s">
        <v>218</v>
      </c>
      <c r="C485" s="235" t="s">
        <v>747</v>
      </c>
      <c r="D485" s="230">
        <v>1.5</v>
      </c>
      <c r="E485" s="230">
        <v>1</v>
      </c>
      <c r="F485" s="47">
        <v>10</v>
      </c>
      <c r="G485" s="237">
        <f t="shared" si="15"/>
        <v>15</v>
      </c>
      <c r="H485" s="236">
        <f t="shared" si="16"/>
        <v>10</v>
      </c>
      <c r="K485" s="243"/>
      <c r="M485" s="199"/>
      <c r="N485" s="199"/>
      <c r="O485" s="199"/>
    </row>
    <row r="486" spans="2:15" x14ac:dyDescent="0.25">
      <c r="J486" s="17"/>
    </row>
    <row r="487" spans="2:15" ht="15.75" thickBot="1" x14ac:dyDescent="0.3">
      <c r="J487" s="17"/>
    </row>
    <row r="488" spans="2:15" ht="15.75" thickBot="1" x14ac:dyDescent="0.3">
      <c r="B488" s="326" t="s">
        <v>264</v>
      </c>
      <c r="C488" s="338"/>
      <c r="D488" s="338"/>
      <c r="E488" s="338"/>
      <c r="F488" s="338"/>
      <c r="G488" s="338"/>
      <c r="H488" s="339"/>
      <c r="J488" s="17"/>
    </row>
    <row r="489" spans="2:15" ht="15.75" thickBot="1" x14ac:dyDescent="0.3">
      <c r="B489" s="329" t="s">
        <v>228</v>
      </c>
      <c r="C489" s="353" t="s">
        <v>229</v>
      </c>
      <c r="D489" s="355" t="s">
        <v>257</v>
      </c>
      <c r="E489" s="355" t="s">
        <v>213</v>
      </c>
      <c r="F489" s="357" t="s">
        <v>165</v>
      </c>
      <c r="G489" s="228" t="s">
        <v>258</v>
      </c>
      <c r="H489" s="192" t="s">
        <v>259</v>
      </c>
      <c r="J489" s="17"/>
    </row>
    <row r="490" spans="2:15" ht="15.75" thickBot="1" x14ac:dyDescent="0.3">
      <c r="B490" s="330"/>
      <c r="C490" s="354"/>
      <c r="D490" s="356"/>
      <c r="E490" s="356"/>
      <c r="F490" s="358"/>
      <c r="G490" s="77">
        <f t="shared" ref="G490:H490" si="17">SUM(G491:G659)</f>
        <v>2535</v>
      </c>
      <c r="H490" s="78">
        <f t="shared" si="17"/>
        <v>1690</v>
      </c>
      <c r="J490" s="17"/>
    </row>
    <row r="491" spans="2:15" s="17" customFormat="1" ht="30.2" customHeight="1" thickBot="1" x14ac:dyDescent="0.3">
      <c r="B491" s="198" t="s">
        <v>264</v>
      </c>
      <c r="C491" s="229" t="s">
        <v>748</v>
      </c>
      <c r="D491" s="230">
        <v>1.5</v>
      </c>
      <c r="E491" s="230">
        <v>1</v>
      </c>
      <c r="F491" s="47">
        <v>10</v>
      </c>
      <c r="G491" s="238">
        <f t="shared" ref="G491:G554" si="18">ROUND(D491*F491,2)</f>
        <v>15</v>
      </c>
      <c r="H491" s="16">
        <f t="shared" ref="H491:H554" si="19">ROUND(E491*F491,6)</f>
        <v>10</v>
      </c>
      <c r="K491" s="243"/>
      <c r="M491" s="199"/>
      <c r="N491" s="199"/>
      <c r="O491" s="199"/>
    </row>
    <row r="492" spans="2:15" s="23" customFormat="1" ht="30.2" customHeight="1" thickBot="1" x14ac:dyDescent="0.3">
      <c r="B492" s="200" t="s">
        <v>264</v>
      </c>
      <c r="C492" s="232" t="s">
        <v>302</v>
      </c>
      <c r="D492" s="230">
        <v>1.5</v>
      </c>
      <c r="E492" s="230">
        <v>1</v>
      </c>
      <c r="F492" s="47">
        <v>10</v>
      </c>
      <c r="G492" s="239">
        <f t="shared" si="18"/>
        <v>15</v>
      </c>
      <c r="H492" s="193">
        <f t="shared" si="19"/>
        <v>10</v>
      </c>
      <c r="J492"/>
      <c r="K492" s="244"/>
      <c r="M492" s="60"/>
      <c r="N492" s="60"/>
      <c r="O492" s="60"/>
    </row>
    <row r="493" spans="2:15" s="23" customFormat="1" ht="30.2" customHeight="1" thickBot="1" x14ac:dyDescent="0.3">
      <c r="B493" s="200" t="s">
        <v>264</v>
      </c>
      <c r="C493" s="232" t="s">
        <v>749</v>
      </c>
      <c r="D493" s="230">
        <v>1.5</v>
      </c>
      <c r="E493" s="230">
        <v>1</v>
      </c>
      <c r="F493" s="47">
        <v>10</v>
      </c>
      <c r="G493" s="239">
        <f t="shared" si="18"/>
        <v>15</v>
      </c>
      <c r="H493" s="193">
        <f t="shared" si="19"/>
        <v>10</v>
      </c>
      <c r="J493"/>
      <c r="K493" s="244"/>
      <c r="M493" s="60"/>
      <c r="N493" s="60"/>
      <c r="O493" s="60"/>
    </row>
    <row r="494" spans="2:15" s="23" customFormat="1" ht="30.2" customHeight="1" thickBot="1" x14ac:dyDescent="0.3">
      <c r="B494" s="200" t="s">
        <v>264</v>
      </c>
      <c r="C494" s="232" t="s">
        <v>750</v>
      </c>
      <c r="D494" s="230">
        <v>1.5</v>
      </c>
      <c r="E494" s="230">
        <v>1</v>
      </c>
      <c r="F494" s="47">
        <v>10</v>
      </c>
      <c r="G494" s="239">
        <f t="shared" si="18"/>
        <v>15</v>
      </c>
      <c r="H494" s="193">
        <f t="shared" si="19"/>
        <v>10</v>
      </c>
      <c r="J494"/>
      <c r="K494" s="244"/>
      <c r="M494" s="60"/>
      <c r="N494" s="60"/>
      <c r="O494" s="60"/>
    </row>
    <row r="495" spans="2:15" s="23" customFormat="1" ht="30.2" customHeight="1" thickBot="1" x14ac:dyDescent="0.3">
      <c r="B495" s="200" t="s">
        <v>264</v>
      </c>
      <c r="C495" s="232" t="s">
        <v>751</v>
      </c>
      <c r="D495" s="230">
        <v>1.5</v>
      </c>
      <c r="E495" s="230">
        <v>1</v>
      </c>
      <c r="F495" s="47">
        <v>10</v>
      </c>
      <c r="G495" s="239">
        <f t="shared" si="18"/>
        <v>15</v>
      </c>
      <c r="H495" s="193">
        <f t="shared" si="19"/>
        <v>10</v>
      </c>
      <c r="J495"/>
      <c r="K495" s="244"/>
      <c r="M495" s="60"/>
      <c r="N495" s="60"/>
      <c r="O495" s="60"/>
    </row>
    <row r="496" spans="2:15" s="23" customFormat="1" ht="30.2" customHeight="1" thickBot="1" x14ac:dyDescent="0.3">
      <c r="B496" s="200" t="s">
        <v>264</v>
      </c>
      <c r="C496" s="232" t="s">
        <v>303</v>
      </c>
      <c r="D496" s="230">
        <v>1.5</v>
      </c>
      <c r="E496" s="230">
        <v>1</v>
      </c>
      <c r="F496" s="47">
        <v>10</v>
      </c>
      <c r="G496" s="239">
        <f t="shared" si="18"/>
        <v>15</v>
      </c>
      <c r="H496" s="193">
        <f t="shared" si="19"/>
        <v>10</v>
      </c>
      <c r="J496"/>
      <c r="K496" s="244"/>
      <c r="M496" s="60"/>
      <c r="N496" s="60"/>
      <c r="O496" s="60"/>
    </row>
    <row r="497" spans="2:15" s="23" customFormat="1" ht="30.2" customHeight="1" thickBot="1" x14ac:dyDescent="0.3">
      <c r="B497" s="200" t="s">
        <v>264</v>
      </c>
      <c r="C497" s="232" t="s">
        <v>305</v>
      </c>
      <c r="D497" s="230">
        <v>1.5</v>
      </c>
      <c r="E497" s="230">
        <v>1</v>
      </c>
      <c r="F497" s="47">
        <v>10</v>
      </c>
      <c r="G497" s="239">
        <f t="shared" si="18"/>
        <v>15</v>
      </c>
      <c r="H497" s="193">
        <f t="shared" si="19"/>
        <v>10</v>
      </c>
      <c r="J497" s="17"/>
      <c r="K497" s="244"/>
      <c r="M497" s="60"/>
      <c r="N497" s="60"/>
      <c r="O497" s="60"/>
    </row>
    <row r="498" spans="2:15" s="23" customFormat="1" ht="30.2" customHeight="1" thickBot="1" x14ac:dyDescent="0.3">
      <c r="B498" s="200" t="s">
        <v>264</v>
      </c>
      <c r="C498" s="232" t="s">
        <v>311</v>
      </c>
      <c r="D498" s="230">
        <v>1.5</v>
      </c>
      <c r="E498" s="230">
        <v>1</v>
      </c>
      <c r="F498" s="47">
        <v>10</v>
      </c>
      <c r="G498" s="239">
        <f t="shared" si="18"/>
        <v>15</v>
      </c>
      <c r="H498" s="193">
        <f t="shared" si="19"/>
        <v>10</v>
      </c>
      <c r="K498" s="244"/>
      <c r="M498" s="60"/>
      <c r="N498" s="60"/>
      <c r="O498" s="60"/>
    </row>
    <row r="499" spans="2:15" s="23" customFormat="1" ht="30.2" customHeight="1" thickBot="1" x14ac:dyDescent="0.3">
      <c r="B499" s="200" t="s">
        <v>264</v>
      </c>
      <c r="C499" s="232" t="s">
        <v>312</v>
      </c>
      <c r="D499" s="230">
        <v>1.5</v>
      </c>
      <c r="E499" s="230">
        <v>1</v>
      </c>
      <c r="F499" s="47">
        <v>10</v>
      </c>
      <c r="G499" s="239">
        <f t="shared" si="18"/>
        <v>15</v>
      </c>
      <c r="H499" s="193">
        <f t="shared" si="19"/>
        <v>10</v>
      </c>
      <c r="K499" s="244"/>
      <c r="M499" s="60"/>
      <c r="N499" s="60"/>
      <c r="O499" s="60"/>
    </row>
    <row r="500" spans="2:15" s="23" customFormat="1" ht="30.2" customHeight="1" thickBot="1" x14ac:dyDescent="0.3">
      <c r="B500" s="200" t="s">
        <v>264</v>
      </c>
      <c r="C500" s="232" t="s">
        <v>314</v>
      </c>
      <c r="D500" s="230">
        <v>1.5</v>
      </c>
      <c r="E500" s="230">
        <v>1</v>
      </c>
      <c r="F500" s="47">
        <v>10</v>
      </c>
      <c r="G500" s="239">
        <f t="shared" si="18"/>
        <v>15</v>
      </c>
      <c r="H500" s="193">
        <f t="shared" si="19"/>
        <v>10</v>
      </c>
      <c r="K500" s="244"/>
      <c r="M500" s="60"/>
      <c r="N500" s="60"/>
      <c r="O500" s="60"/>
    </row>
    <row r="501" spans="2:15" s="23" customFormat="1" ht="30.2" customHeight="1" thickBot="1" x14ac:dyDescent="0.3">
      <c r="B501" s="200" t="s">
        <v>264</v>
      </c>
      <c r="C501" s="232" t="s">
        <v>316</v>
      </c>
      <c r="D501" s="230">
        <v>1.5</v>
      </c>
      <c r="E501" s="230">
        <v>1</v>
      </c>
      <c r="F501" s="47">
        <v>10</v>
      </c>
      <c r="G501" s="239">
        <f t="shared" si="18"/>
        <v>15</v>
      </c>
      <c r="H501" s="193">
        <f t="shared" si="19"/>
        <v>10</v>
      </c>
      <c r="K501" s="244"/>
      <c r="M501" s="60"/>
      <c r="N501" s="60"/>
      <c r="O501" s="60"/>
    </row>
    <row r="502" spans="2:15" s="23" customFormat="1" ht="30.2" customHeight="1" thickBot="1" x14ac:dyDescent="0.3">
      <c r="B502" s="200" t="s">
        <v>264</v>
      </c>
      <c r="C502" s="232" t="s">
        <v>317</v>
      </c>
      <c r="D502" s="230">
        <v>1.5</v>
      </c>
      <c r="E502" s="230">
        <v>1</v>
      </c>
      <c r="F502" s="47">
        <v>10</v>
      </c>
      <c r="G502" s="239">
        <f t="shared" si="18"/>
        <v>15</v>
      </c>
      <c r="H502" s="193">
        <f t="shared" si="19"/>
        <v>10</v>
      </c>
      <c r="K502" s="244"/>
      <c r="M502" s="60"/>
      <c r="N502" s="60"/>
      <c r="O502" s="60"/>
    </row>
    <row r="503" spans="2:15" s="23" customFormat="1" ht="30.2" customHeight="1" thickBot="1" x14ac:dyDescent="0.3">
      <c r="B503" s="200" t="s">
        <v>264</v>
      </c>
      <c r="C503" s="232" t="s">
        <v>318</v>
      </c>
      <c r="D503" s="230">
        <v>1.5</v>
      </c>
      <c r="E503" s="230">
        <v>1</v>
      </c>
      <c r="F503" s="47">
        <v>10</v>
      </c>
      <c r="G503" s="239">
        <f t="shared" si="18"/>
        <v>15</v>
      </c>
      <c r="H503" s="193">
        <f t="shared" si="19"/>
        <v>10</v>
      </c>
      <c r="K503" s="244"/>
      <c r="M503" s="60"/>
      <c r="N503" s="60"/>
      <c r="O503" s="60"/>
    </row>
    <row r="504" spans="2:15" s="23" customFormat="1" ht="30.2" customHeight="1" thickBot="1" x14ac:dyDescent="0.3">
      <c r="B504" s="200" t="s">
        <v>264</v>
      </c>
      <c r="C504" s="232" t="s">
        <v>325</v>
      </c>
      <c r="D504" s="230">
        <v>1.5</v>
      </c>
      <c r="E504" s="230">
        <v>1</v>
      </c>
      <c r="F504" s="47">
        <v>10</v>
      </c>
      <c r="G504" s="239">
        <f t="shared" si="18"/>
        <v>15</v>
      </c>
      <c r="H504" s="193">
        <f t="shared" si="19"/>
        <v>10</v>
      </c>
      <c r="K504" s="244"/>
      <c r="M504" s="60"/>
      <c r="N504" s="60"/>
      <c r="O504" s="60"/>
    </row>
    <row r="505" spans="2:15" s="23" customFormat="1" ht="30.2" customHeight="1" thickBot="1" x14ac:dyDescent="0.3">
      <c r="B505" s="200" t="s">
        <v>264</v>
      </c>
      <c r="C505" s="232" t="s">
        <v>752</v>
      </c>
      <c r="D505" s="230">
        <v>1.5</v>
      </c>
      <c r="E505" s="230">
        <v>1</v>
      </c>
      <c r="F505" s="47">
        <v>10</v>
      </c>
      <c r="G505" s="239">
        <f t="shared" si="18"/>
        <v>15</v>
      </c>
      <c r="H505" s="193">
        <f t="shared" si="19"/>
        <v>10</v>
      </c>
      <c r="K505" s="244"/>
      <c r="M505" s="60"/>
      <c r="N505" s="60"/>
      <c r="O505" s="60"/>
    </row>
    <row r="506" spans="2:15" s="23" customFormat="1" ht="30.2" customHeight="1" thickBot="1" x14ac:dyDescent="0.3">
      <c r="B506" s="200" t="s">
        <v>264</v>
      </c>
      <c r="C506" s="232" t="s">
        <v>753</v>
      </c>
      <c r="D506" s="230">
        <v>1.5</v>
      </c>
      <c r="E506" s="230">
        <v>1</v>
      </c>
      <c r="F506" s="47">
        <v>10</v>
      </c>
      <c r="G506" s="239">
        <f t="shared" si="18"/>
        <v>15</v>
      </c>
      <c r="H506" s="193">
        <f t="shared" si="19"/>
        <v>10</v>
      </c>
      <c r="K506" s="244"/>
      <c r="M506" s="60"/>
      <c r="N506" s="60"/>
      <c r="O506" s="60"/>
    </row>
    <row r="507" spans="2:15" s="23" customFormat="1" ht="30.2" customHeight="1" thickBot="1" x14ac:dyDescent="0.3">
      <c r="B507" s="200" t="s">
        <v>264</v>
      </c>
      <c r="C507" s="232" t="s">
        <v>754</v>
      </c>
      <c r="D507" s="230">
        <v>1.5</v>
      </c>
      <c r="E507" s="230">
        <v>1</v>
      </c>
      <c r="F507" s="47">
        <v>10</v>
      </c>
      <c r="G507" s="239">
        <f t="shared" si="18"/>
        <v>15</v>
      </c>
      <c r="H507" s="193">
        <f t="shared" si="19"/>
        <v>10</v>
      </c>
      <c r="K507" s="244"/>
      <c r="M507" s="60"/>
      <c r="N507" s="60"/>
      <c r="O507" s="60"/>
    </row>
    <row r="508" spans="2:15" s="23" customFormat="1" ht="30.2" customHeight="1" thickBot="1" x14ac:dyDescent="0.3">
      <c r="B508" s="200" t="s">
        <v>264</v>
      </c>
      <c r="C508" s="232" t="s">
        <v>755</v>
      </c>
      <c r="D508" s="230">
        <v>1.5</v>
      </c>
      <c r="E508" s="230">
        <v>1</v>
      </c>
      <c r="F508" s="47">
        <v>10</v>
      </c>
      <c r="G508" s="239">
        <f t="shared" si="18"/>
        <v>15</v>
      </c>
      <c r="H508" s="193">
        <f t="shared" si="19"/>
        <v>10</v>
      </c>
      <c r="K508" s="244"/>
      <c r="M508" s="60"/>
      <c r="N508" s="60"/>
      <c r="O508" s="60"/>
    </row>
    <row r="509" spans="2:15" s="23" customFormat="1" ht="30.2" customHeight="1" thickBot="1" x14ac:dyDescent="0.3">
      <c r="B509" s="200" t="s">
        <v>264</v>
      </c>
      <c r="C509" s="232" t="s">
        <v>756</v>
      </c>
      <c r="D509" s="230">
        <v>1.5</v>
      </c>
      <c r="E509" s="230">
        <v>1</v>
      </c>
      <c r="F509" s="47">
        <v>10</v>
      </c>
      <c r="G509" s="239">
        <f t="shared" si="18"/>
        <v>15</v>
      </c>
      <c r="H509" s="193">
        <f t="shared" si="19"/>
        <v>10</v>
      </c>
      <c r="K509" s="244"/>
      <c r="M509" s="60"/>
      <c r="N509" s="60"/>
      <c r="O509" s="60"/>
    </row>
    <row r="510" spans="2:15" s="23" customFormat="1" ht="30.2" customHeight="1" thickBot="1" x14ac:dyDescent="0.3">
      <c r="B510" s="200" t="s">
        <v>264</v>
      </c>
      <c r="C510" s="232" t="s">
        <v>362</v>
      </c>
      <c r="D510" s="230">
        <v>1.5</v>
      </c>
      <c r="E510" s="230">
        <v>1</v>
      </c>
      <c r="F510" s="47">
        <v>10</v>
      </c>
      <c r="G510" s="239">
        <f t="shared" si="18"/>
        <v>15</v>
      </c>
      <c r="H510" s="193">
        <f t="shared" si="19"/>
        <v>10</v>
      </c>
      <c r="K510" s="244"/>
      <c r="M510" s="60"/>
      <c r="N510" s="60"/>
      <c r="O510" s="60"/>
    </row>
    <row r="511" spans="2:15" s="23" customFormat="1" ht="30.2" customHeight="1" thickBot="1" x14ac:dyDescent="0.3">
      <c r="B511" s="200" t="s">
        <v>264</v>
      </c>
      <c r="C511" s="232" t="s">
        <v>376</v>
      </c>
      <c r="D511" s="230">
        <v>1.5</v>
      </c>
      <c r="E511" s="230">
        <v>1</v>
      </c>
      <c r="F511" s="47">
        <v>10</v>
      </c>
      <c r="G511" s="239">
        <f t="shared" si="18"/>
        <v>15</v>
      </c>
      <c r="H511" s="193">
        <f t="shared" si="19"/>
        <v>10</v>
      </c>
      <c r="K511" s="244"/>
      <c r="M511" s="60"/>
      <c r="N511" s="60"/>
      <c r="O511" s="60"/>
    </row>
    <row r="512" spans="2:15" s="23" customFormat="1" ht="30.2" customHeight="1" thickBot="1" x14ac:dyDescent="0.3">
      <c r="B512" s="200" t="s">
        <v>264</v>
      </c>
      <c r="C512" s="232" t="s">
        <v>757</v>
      </c>
      <c r="D512" s="230">
        <v>1.5</v>
      </c>
      <c r="E512" s="230">
        <v>1</v>
      </c>
      <c r="F512" s="47">
        <v>10</v>
      </c>
      <c r="G512" s="239">
        <f t="shared" si="18"/>
        <v>15</v>
      </c>
      <c r="H512" s="193">
        <f t="shared" si="19"/>
        <v>10</v>
      </c>
      <c r="K512" s="244"/>
      <c r="M512" s="60"/>
      <c r="N512" s="60"/>
      <c r="O512" s="60"/>
    </row>
    <row r="513" spans="2:15" s="23" customFormat="1" ht="30.2" customHeight="1" thickBot="1" x14ac:dyDescent="0.3">
      <c r="B513" s="200" t="s">
        <v>264</v>
      </c>
      <c r="C513" s="232" t="s">
        <v>377</v>
      </c>
      <c r="D513" s="230">
        <v>1.5</v>
      </c>
      <c r="E513" s="230">
        <v>1</v>
      </c>
      <c r="F513" s="47">
        <v>10</v>
      </c>
      <c r="G513" s="239">
        <f t="shared" si="18"/>
        <v>15</v>
      </c>
      <c r="H513" s="193">
        <f t="shared" si="19"/>
        <v>10</v>
      </c>
      <c r="K513" s="244"/>
      <c r="M513" s="60"/>
      <c r="N513" s="60"/>
      <c r="O513" s="60"/>
    </row>
    <row r="514" spans="2:15" s="23" customFormat="1" ht="30.2" customHeight="1" thickBot="1" x14ac:dyDescent="0.3">
      <c r="B514" s="200" t="s">
        <v>264</v>
      </c>
      <c r="C514" s="232" t="s">
        <v>758</v>
      </c>
      <c r="D514" s="230">
        <v>1.5</v>
      </c>
      <c r="E514" s="230">
        <v>1</v>
      </c>
      <c r="F514" s="47">
        <v>10</v>
      </c>
      <c r="G514" s="239">
        <f t="shared" si="18"/>
        <v>15</v>
      </c>
      <c r="H514" s="193">
        <f t="shared" si="19"/>
        <v>10</v>
      </c>
      <c r="K514" s="244"/>
      <c r="M514" s="60"/>
      <c r="N514" s="60"/>
      <c r="O514" s="60"/>
    </row>
    <row r="515" spans="2:15" s="23" customFormat="1" ht="30.2" customHeight="1" thickBot="1" x14ac:dyDescent="0.3">
      <c r="B515" s="200" t="s">
        <v>264</v>
      </c>
      <c r="C515" s="232" t="s">
        <v>759</v>
      </c>
      <c r="D515" s="230">
        <v>1.5</v>
      </c>
      <c r="E515" s="230">
        <v>1</v>
      </c>
      <c r="F515" s="47">
        <v>10</v>
      </c>
      <c r="G515" s="239">
        <f t="shared" si="18"/>
        <v>15</v>
      </c>
      <c r="H515" s="193">
        <f t="shared" si="19"/>
        <v>10</v>
      </c>
      <c r="K515" s="244"/>
      <c r="M515" s="60"/>
      <c r="N515" s="60"/>
      <c r="O515" s="60"/>
    </row>
    <row r="516" spans="2:15" s="23" customFormat="1" ht="30.2" customHeight="1" thickBot="1" x14ac:dyDescent="0.3">
      <c r="B516" s="200" t="s">
        <v>264</v>
      </c>
      <c r="C516" s="232" t="s">
        <v>760</v>
      </c>
      <c r="D516" s="230">
        <v>1.5</v>
      </c>
      <c r="E516" s="230">
        <v>1</v>
      </c>
      <c r="F516" s="47">
        <v>10</v>
      </c>
      <c r="G516" s="239">
        <f t="shared" si="18"/>
        <v>15</v>
      </c>
      <c r="H516" s="193">
        <f t="shared" si="19"/>
        <v>10</v>
      </c>
      <c r="K516" s="244"/>
      <c r="M516" s="60"/>
      <c r="N516" s="60"/>
      <c r="O516" s="60"/>
    </row>
    <row r="517" spans="2:15" s="23" customFormat="1" ht="30.2" customHeight="1" thickBot="1" x14ac:dyDescent="0.3">
      <c r="B517" s="200" t="s">
        <v>264</v>
      </c>
      <c r="C517" s="232" t="s">
        <v>422</v>
      </c>
      <c r="D517" s="230">
        <v>1.5</v>
      </c>
      <c r="E517" s="230">
        <v>1</v>
      </c>
      <c r="F517" s="47">
        <v>10</v>
      </c>
      <c r="G517" s="239">
        <f t="shared" si="18"/>
        <v>15</v>
      </c>
      <c r="H517" s="193">
        <f t="shared" si="19"/>
        <v>10</v>
      </c>
      <c r="K517" s="244"/>
      <c r="M517" s="60"/>
      <c r="N517" s="60"/>
      <c r="O517" s="60"/>
    </row>
    <row r="518" spans="2:15" s="23" customFormat="1" ht="30.2" customHeight="1" thickBot="1" x14ac:dyDescent="0.3">
      <c r="B518" s="200" t="s">
        <v>264</v>
      </c>
      <c r="C518" s="232" t="s">
        <v>761</v>
      </c>
      <c r="D518" s="230">
        <v>1.5</v>
      </c>
      <c r="E518" s="230">
        <v>1</v>
      </c>
      <c r="F518" s="47">
        <v>10</v>
      </c>
      <c r="G518" s="239">
        <f t="shared" si="18"/>
        <v>15</v>
      </c>
      <c r="H518" s="193">
        <f t="shared" si="19"/>
        <v>10</v>
      </c>
      <c r="K518" s="244"/>
      <c r="M518" s="60"/>
      <c r="N518" s="60"/>
      <c r="O518" s="60"/>
    </row>
    <row r="519" spans="2:15" s="23" customFormat="1" ht="30.2" customHeight="1" thickBot="1" x14ac:dyDescent="0.3">
      <c r="B519" s="200" t="s">
        <v>264</v>
      </c>
      <c r="C519" s="232" t="s">
        <v>480</v>
      </c>
      <c r="D519" s="230">
        <v>1.5</v>
      </c>
      <c r="E519" s="230">
        <v>1</v>
      </c>
      <c r="F519" s="47">
        <v>10</v>
      </c>
      <c r="G519" s="239">
        <f t="shared" si="18"/>
        <v>15</v>
      </c>
      <c r="H519" s="193">
        <f t="shared" si="19"/>
        <v>10</v>
      </c>
      <c r="K519" s="244"/>
      <c r="M519" s="60"/>
      <c r="N519" s="60"/>
      <c r="O519" s="60"/>
    </row>
    <row r="520" spans="2:15" s="23" customFormat="1" ht="30.2" customHeight="1" thickBot="1" x14ac:dyDescent="0.3">
      <c r="B520" s="200" t="s">
        <v>264</v>
      </c>
      <c r="C520" s="232" t="s">
        <v>481</v>
      </c>
      <c r="D520" s="230">
        <v>1.5</v>
      </c>
      <c r="E520" s="230">
        <v>1</v>
      </c>
      <c r="F520" s="47">
        <v>10</v>
      </c>
      <c r="G520" s="239">
        <f t="shared" si="18"/>
        <v>15</v>
      </c>
      <c r="H520" s="193">
        <f t="shared" si="19"/>
        <v>10</v>
      </c>
      <c r="K520" s="244"/>
      <c r="M520" s="60"/>
      <c r="N520" s="60"/>
      <c r="O520" s="60"/>
    </row>
    <row r="521" spans="2:15" s="23" customFormat="1" ht="30.2" customHeight="1" thickBot="1" x14ac:dyDescent="0.3">
      <c r="B521" s="200" t="s">
        <v>264</v>
      </c>
      <c r="C521" s="232" t="s">
        <v>482</v>
      </c>
      <c r="D521" s="230">
        <v>1.5</v>
      </c>
      <c r="E521" s="230">
        <v>1</v>
      </c>
      <c r="F521" s="47">
        <v>10</v>
      </c>
      <c r="G521" s="239">
        <f t="shared" si="18"/>
        <v>15</v>
      </c>
      <c r="H521" s="193">
        <f t="shared" si="19"/>
        <v>10</v>
      </c>
      <c r="K521" s="244"/>
      <c r="M521" s="60"/>
      <c r="N521" s="60"/>
      <c r="O521" s="60"/>
    </row>
    <row r="522" spans="2:15" s="23" customFormat="1" ht="30.2" customHeight="1" thickBot="1" x14ac:dyDescent="0.3">
      <c r="B522" s="200" t="s">
        <v>264</v>
      </c>
      <c r="C522" s="232" t="s">
        <v>483</v>
      </c>
      <c r="D522" s="230">
        <v>1.5</v>
      </c>
      <c r="E522" s="230">
        <v>1</v>
      </c>
      <c r="F522" s="47">
        <v>10</v>
      </c>
      <c r="G522" s="239">
        <f t="shared" si="18"/>
        <v>15</v>
      </c>
      <c r="H522" s="193">
        <f t="shared" si="19"/>
        <v>10</v>
      </c>
      <c r="K522" s="244"/>
      <c r="M522" s="60"/>
      <c r="N522" s="60"/>
      <c r="O522" s="60"/>
    </row>
    <row r="523" spans="2:15" s="23" customFormat="1" ht="30.2" customHeight="1" thickBot="1" x14ac:dyDescent="0.3">
      <c r="B523" s="200" t="s">
        <v>264</v>
      </c>
      <c r="C523" s="232" t="s">
        <v>485</v>
      </c>
      <c r="D523" s="230">
        <v>1.5</v>
      </c>
      <c r="E523" s="230">
        <v>1</v>
      </c>
      <c r="F523" s="47">
        <v>10</v>
      </c>
      <c r="G523" s="239">
        <f t="shared" si="18"/>
        <v>15</v>
      </c>
      <c r="H523" s="193">
        <f t="shared" si="19"/>
        <v>10</v>
      </c>
      <c r="K523" s="244"/>
      <c r="M523" s="60"/>
      <c r="N523" s="60"/>
      <c r="O523" s="60"/>
    </row>
    <row r="524" spans="2:15" s="23" customFormat="1" ht="30.2" customHeight="1" thickBot="1" x14ac:dyDescent="0.3">
      <c r="B524" s="200" t="s">
        <v>264</v>
      </c>
      <c r="C524" s="232" t="s">
        <v>488</v>
      </c>
      <c r="D524" s="230">
        <v>1.5</v>
      </c>
      <c r="E524" s="230">
        <v>1</v>
      </c>
      <c r="F524" s="47">
        <v>10</v>
      </c>
      <c r="G524" s="239">
        <f t="shared" si="18"/>
        <v>15</v>
      </c>
      <c r="H524" s="193">
        <f t="shared" si="19"/>
        <v>10</v>
      </c>
      <c r="K524" s="244"/>
      <c r="M524" s="60"/>
      <c r="N524" s="60"/>
      <c r="O524" s="60"/>
    </row>
    <row r="525" spans="2:15" s="23" customFormat="1" ht="30.2" customHeight="1" thickBot="1" x14ac:dyDescent="0.3">
      <c r="B525" s="200" t="s">
        <v>264</v>
      </c>
      <c r="C525" s="232" t="s">
        <v>491</v>
      </c>
      <c r="D525" s="230">
        <v>1.5</v>
      </c>
      <c r="E525" s="230">
        <v>1</v>
      </c>
      <c r="F525" s="47">
        <v>10</v>
      </c>
      <c r="G525" s="239">
        <f t="shared" si="18"/>
        <v>15</v>
      </c>
      <c r="H525" s="193">
        <f t="shared" si="19"/>
        <v>10</v>
      </c>
      <c r="K525" s="244"/>
      <c r="M525" s="60"/>
      <c r="N525" s="60"/>
      <c r="O525" s="60"/>
    </row>
    <row r="526" spans="2:15" s="23" customFormat="1" ht="30.2" customHeight="1" thickBot="1" x14ac:dyDescent="0.3">
      <c r="B526" s="200" t="s">
        <v>264</v>
      </c>
      <c r="C526" s="232" t="s">
        <v>497</v>
      </c>
      <c r="D526" s="230">
        <v>1.5</v>
      </c>
      <c r="E526" s="230">
        <v>1</v>
      </c>
      <c r="F526" s="47">
        <v>10</v>
      </c>
      <c r="G526" s="239">
        <f t="shared" si="18"/>
        <v>15</v>
      </c>
      <c r="H526" s="193">
        <f t="shared" si="19"/>
        <v>10</v>
      </c>
      <c r="K526" s="244"/>
      <c r="M526" s="60"/>
      <c r="N526" s="60"/>
      <c r="O526" s="60"/>
    </row>
    <row r="527" spans="2:15" s="23" customFormat="1" ht="30.2" customHeight="1" thickBot="1" x14ac:dyDescent="0.3">
      <c r="B527" s="200" t="s">
        <v>264</v>
      </c>
      <c r="C527" s="232" t="s">
        <v>498</v>
      </c>
      <c r="D527" s="230">
        <v>1.5</v>
      </c>
      <c r="E527" s="230">
        <v>1</v>
      </c>
      <c r="F527" s="47">
        <v>10</v>
      </c>
      <c r="G527" s="239">
        <f t="shared" si="18"/>
        <v>15</v>
      </c>
      <c r="H527" s="193">
        <f t="shared" si="19"/>
        <v>10</v>
      </c>
      <c r="K527" s="244"/>
      <c r="M527" s="60"/>
      <c r="N527" s="60"/>
      <c r="O527" s="60"/>
    </row>
    <row r="528" spans="2:15" s="23" customFormat="1" ht="30.2" customHeight="1" thickBot="1" x14ac:dyDescent="0.3">
      <c r="B528" s="200" t="s">
        <v>264</v>
      </c>
      <c r="C528" s="232" t="s">
        <v>500</v>
      </c>
      <c r="D528" s="230">
        <v>1.5</v>
      </c>
      <c r="E528" s="230">
        <v>1</v>
      </c>
      <c r="F528" s="47">
        <v>10</v>
      </c>
      <c r="G528" s="239">
        <f t="shared" si="18"/>
        <v>15</v>
      </c>
      <c r="H528" s="193">
        <f t="shared" si="19"/>
        <v>10</v>
      </c>
      <c r="K528" s="244"/>
      <c r="M528" s="60"/>
      <c r="N528" s="60"/>
      <c r="O528" s="60"/>
    </row>
    <row r="529" spans="2:15" s="23" customFormat="1" ht="30.2" customHeight="1" thickBot="1" x14ac:dyDescent="0.3">
      <c r="B529" s="200" t="s">
        <v>264</v>
      </c>
      <c r="C529" s="232" t="s">
        <v>762</v>
      </c>
      <c r="D529" s="230">
        <v>1.5</v>
      </c>
      <c r="E529" s="230">
        <v>1</v>
      </c>
      <c r="F529" s="47">
        <v>10</v>
      </c>
      <c r="G529" s="239">
        <f t="shared" si="18"/>
        <v>15</v>
      </c>
      <c r="H529" s="193">
        <f t="shared" si="19"/>
        <v>10</v>
      </c>
      <c r="K529" s="244"/>
      <c r="M529" s="60"/>
      <c r="N529" s="60"/>
      <c r="O529" s="60"/>
    </row>
    <row r="530" spans="2:15" s="23" customFormat="1" ht="30.2" customHeight="1" thickBot="1" x14ac:dyDescent="0.3">
      <c r="B530" s="200" t="s">
        <v>264</v>
      </c>
      <c r="C530" s="232" t="s">
        <v>505</v>
      </c>
      <c r="D530" s="230">
        <v>1.5</v>
      </c>
      <c r="E530" s="230">
        <v>1</v>
      </c>
      <c r="F530" s="47">
        <v>10</v>
      </c>
      <c r="G530" s="239">
        <f t="shared" si="18"/>
        <v>15</v>
      </c>
      <c r="H530" s="193">
        <f t="shared" si="19"/>
        <v>10</v>
      </c>
      <c r="K530" s="244"/>
      <c r="M530" s="60"/>
      <c r="N530" s="60"/>
      <c r="O530" s="60"/>
    </row>
    <row r="531" spans="2:15" s="23" customFormat="1" ht="30.2" customHeight="1" thickBot="1" x14ac:dyDescent="0.3">
      <c r="B531" s="200" t="s">
        <v>264</v>
      </c>
      <c r="C531" s="232" t="s">
        <v>506</v>
      </c>
      <c r="D531" s="230">
        <v>1.5</v>
      </c>
      <c r="E531" s="230">
        <v>1</v>
      </c>
      <c r="F531" s="47">
        <v>10</v>
      </c>
      <c r="G531" s="239">
        <f t="shared" si="18"/>
        <v>15</v>
      </c>
      <c r="H531" s="193">
        <f t="shared" si="19"/>
        <v>10</v>
      </c>
      <c r="K531" s="244"/>
      <c r="M531" s="60"/>
      <c r="N531" s="60"/>
      <c r="O531" s="60"/>
    </row>
    <row r="532" spans="2:15" s="23" customFormat="1" ht="30.2" customHeight="1" thickBot="1" x14ac:dyDescent="0.3">
      <c r="B532" s="200" t="s">
        <v>264</v>
      </c>
      <c r="C532" s="232" t="s">
        <v>509</v>
      </c>
      <c r="D532" s="230">
        <v>1.5</v>
      </c>
      <c r="E532" s="230">
        <v>1</v>
      </c>
      <c r="F532" s="47">
        <v>10</v>
      </c>
      <c r="G532" s="239">
        <f t="shared" si="18"/>
        <v>15</v>
      </c>
      <c r="H532" s="193">
        <f t="shared" si="19"/>
        <v>10</v>
      </c>
      <c r="K532" s="244"/>
      <c r="M532" s="60"/>
      <c r="N532" s="60"/>
      <c r="O532" s="60"/>
    </row>
    <row r="533" spans="2:15" s="23" customFormat="1" ht="30.2" customHeight="1" thickBot="1" x14ac:dyDescent="0.3">
      <c r="B533" s="200" t="s">
        <v>264</v>
      </c>
      <c r="C533" s="232" t="s">
        <v>512</v>
      </c>
      <c r="D533" s="230">
        <v>1.5</v>
      </c>
      <c r="E533" s="230">
        <v>1</v>
      </c>
      <c r="F533" s="47">
        <v>10</v>
      </c>
      <c r="G533" s="239">
        <f t="shared" si="18"/>
        <v>15</v>
      </c>
      <c r="H533" s="193">
        <f t="shared" si="19"/>
        <v>10</v>
      </c>
      <c r="K533" s="244"/>
      <c r="M533" s="60"/>
      <c r="N533" s="60"/>
      <c r="O533" s="60"/>
    </row>
    <row r="534" spans="2:15" s="23" customFormat="1" ht="30.2" customHeight="1" thickBot="1" x14ac:dyDescent="0.3">
      <c r="B534" s="200" t="s">
        <v>264</v>
      </c>
      <c r="C534" s="232" t="s">
        <v>513</v>
      </c>
      <c r="D534" s="230">
        <v>1.5</v>
      </c>
      <c r="E534" s="230">
        <v>1</v>
      </c>
      <c r="F534" s="47">
        <v>10</v>
      </c>
      <c r="G534" s="239">
        <f t="shared" si="18"/>
        <v>15</v>
      </c>
      <c r="H534" s="193">
        <f t="shared" si="19"/>
        <v>10</v>
      </c>
      <c r="K534" s="244"/>
      <c r="M534" s="60"/>
      <c r="N534" s="60"/>
      <c r="O534" s="60"/>
    </row>
    <row r="535" spans="2:15" s="23" customFormat="1" ht="30.2" customHeight="1" thickBot="1" x14ac:dyDescent="0.3">
      <c r="B535" s="200" t="s">
        <v>264</v>
      </c>
      <c r="C535" s="232" t="s">
        <v>516</v>
      </c>
      <c r="D535" s="230">
        <v>1.5</v>
      </c>
      <c r="E535" s="230">
        <v>1</v>
      </c>
      <c r="F535" s="47">
        <v>10</v>
      </c>
      <c r="G535" s="239">
        <f t="shared" si="18"/>
        <v>15</v>
      </c>
      <c r="H535" s="193">
        <f t="shared" si="19"/>
        <v>10</v>
      </c>
      <c r="K535" s="244"/>
      <c r="M535" s="60"/>
      <c r="N535" s="60"/>
      <c r="O535" s="60"/>
    </row>
    <row r="536" spans="2:15" s="23" customFormat="1" ht="30.2" customHeight="1" thickBot="1" x14ac:dyDescent="0.3">
      <c r="B536" s="200" t="s">
        <v>264</v>
      </c>
      <c r="C536" s="232" t="s">
        <v>529</v>
      </c>
      <c r="D536" s="230">
        <v>1.5</v>
      </c>
      <c r="E536" s="230">
        <v>1</v>
      </c>
      <c r="F536" s="47">
        <v>10</v>
      </c>
      <c r="G536" s="239">
        <f t="shared" si="18"/>
        <v>15</v>
      </c>
      <c r="H536" s="193">
        <f t="shared" si="19"/>
        <v>10</v>
      </c>
      <c r="K536" s="244"/>
      <c r="M536" s="60"/>
      <c r="N536" s="60"/>
      <c r="O536" s="60"/>
    </row>
    <row r="537" spans="2:15" s="23" customFormat="1" ht="30.2" customHeight="1" thickBot="1" x14ac:dyDescent="0.3">
      <c r="B537" s="200" t="s">
        <v>264</v>
      </c>
      <c r="C537" s="232" t="s">
        <v>533</v>
      </c>
      <c r="D537" s="230">
        <v>1.5</v>
      </c>
      <c r="E537" s="230">
        <v>1</v>
      </c>
      <c r="F537" s="47">
        <v>10</v>
      </c>
      <c r="G537" s="239">
        <f t="shared" si="18"/>
        <v>15</v>
      </c>
      <c r="H537" s="193">
        <f t="shared" si="19"/>
        <v>10</v>
      </c>
      <c r="K537" s="244"/>
      <c r="M537" s="60"/>
      <c r="N537" s="60"/>
      <c r="O537" s="60"/>
    </row>
    <row r="538" spans="2:15" s="23" customFormat="1" ht="30.2" customHeight="1" thickBot="1" x14ac:dyDescent="0.3">
      <c r="B538" s="200" t="s">
        <v>264</v>
      </c>
      <c r="C538" s="232" t="s">
        <v>535</v>
      </c>
      <c r="D538" s="230">
        <v>1.5</v>
      </c>
      <c r="E538" s="230">
        <v>1</v>
      </c>
      <c r="F538" s="47">
        <v>10</v>
      </c>
      <c r="G538" s="239">
        <f t="shared" si="18"/>
        <v>15</v>
      </c>
      <c r="H538" s="193">
        <f t="shared" si="19"/>
        <v>10</v>
      </c>
      <c r="K538" s="244"/>
      <c r="M538" s="60"/>
      <c r="N538" s="60"/>
      <c r="O538" s="60"/>
    </row>
    <row r="539" spans="2:15" s="23" customFormat="1" ht="30.2" customHeight="1" thickBot="1" x14ac:dyDescent="0.3">
      <c r="B539" s="200" t="s">
        <v>264</v>
      </c>
      <c r="C539" s="232" t="s">
        <v>538</v>
      </c>
      <c r="D539" s="230">
        <v>1.5</v>
      </c>
      <c r="E539" s="230">
        <v>1</v>
      </c>
      <c r="F539" s="47">
        <v>10</v>
      </c>
      <c r="G539" s="239">
        <f t="shared" si="18"/>
        <v>15</v>
      </c>
      <c r="H539" s="193">
        <f t="shared" si="19"/>
        <v>10</v>
      </c>
      <c r="K539" s="244"/>
      <c r="M539" s="60"/>
      <c r="N539" s="60"/>
      <c r="O539" s="60"/>
    </row>
    <row r="540" spans="2:15" s="23" customFormat="1" ht="30.2" customHeight="1" thickBot="1" x14ac:dyDescent="0.3">
      <c r="B540" s="200" t="s">
        <v>264</v>
      </c>
      <c r="C540" s="232" t="s">
        <v>539</v>
      </c>
      <c r="D540" s="230">
        <v>1.5</v>
      </c>
      <c r="E540" s="230">
        <v>1</v>
      </c>
      <c r="F540" s="47">
        <v>10</v>
      </c>
      <c r="G540" s="239">
        <f t="shared" si="18"/>
        <v>15</v>
      </c>
      <c r="H540" s="193">
        <f t="shared" si="19"/>
        <v>10</v>
      </c>
      <c r="K540" s="244"/>
      <c r="M540" s="60"/>
      <c r="N540" s="60"/>
      <c r="O540" s="60"/>
    </row>
    <row r="541" spans="2:15" s="23" customFormat="1" ht="30.2" customHeight="1" thickBot="1" x14ac:dyDescent="0.3">
      <c r="B541" s="200" t="s">
        <v>264</v>
      </c>
      <c r="C541" s="232" t="s">
        <v>541</v>
      </c>
      <c r="D541" s="230">
        <v>1.5</v>
      </c>
      <c r="E541" s="230">
        <v>1</v>
      </c>
      <c r="F541" s="47">
        <v>10</v>
      </c>
      <c r="G541" s="239">
        <f t="shared" si="18"/>
        <v>15</v>
      </c>
      <c r="H541" s="193">
        <f t="shared" si="19"/>
        <v>10</v>
      </c>
      <c r="K541" s="244"/>
      <c r="M541" s="60"/>
      <c r="N541" s="60"/>
      <c r="O541" s="60"/>
    </row>
    <row r="542" spans="2:15" s="23" customFormat="1" ht="30.2" customHeight="1" thickBot="1" x14ac:dyDescent="0.3">
      <c r="B542" s="200" t="s">
        <v>264</v>
      </c>
      <c r="C542" s="232" t="s">
        <v>542</v>
      </c>
      <c r="D542" s="230">
        <v>1.5</v>
      </c>
      <c r="E542" s="230">
        <v>1</v>
      </c>
      <c r="F542" s="47">
        <v>10</v>
      </c>
      <c r="G542" s="239">
        <f t="shared" si="18"/>
        <v>15</v>
      </c>
      <c r="H542" s="193">
        <f t="shared" si="19"/>
        <v>10</v>
      </c>
      <c r="K542" s="244"/>
      <c r="M542" s="60"/>
      <c r="N542" s="60"/>
      <c r="O542" s="60"/>
    </row>
    <row r="543" spans="2:15" s="23" customFormat="1" ht="30.2" customHeight="1" thickBot="1" x14ac:dyDescent="0.3">
      <c r="B543" s="200" t="s">
        <v>264</v>
      </c>
      <c r="C543" s="232" t="s">
        <v>543</v>
      </c>
      <c r="D543" s="230">
        <v>1.5</v>
      </c>
      <c r="E543" s="230">
        <v>1</v>
      </c>
      <c r="F543" s="47">
        <v>10</v>
      </c>
      <c r="G543" s="239">
        <f t="shared" si="18"/>
        <v>15</v>
      </c>
      <c r="H543" s="193">
        <f t="shared" si="19"/>
        <v>10</v>
      </c>
      <c r="K543" s="244"/>
      <c r="M543" s="60"/>
      <c r="N543" s="60"/>
      <c r="O543" s="60"/>
    </row>
    <row r="544" spans="2:15" s="23" customFormat="1" ht="30.2" customHeight="1" thickBot="1" x14ac:dyDescent="0.3">
      <c r="B544" s="200" t="s">
        <v>264</v>
      </c>
      <c r="C544" s="232" t="s">
        <v>544</v>
      </c>
      <c r="D544" s="230">
        <v>1.5</v>
      </c>
      <c r="E544" s="230">
        <v>1</v>
      </c>
      <c r="F544" s="47">
        <v>10</v>
      </c>
      <c r="G544" s="239">
        <f t="shared" si="18"/>
        <v>15</v>
      </c>
      <c r="H544" s="193">
        <f t="shared" si="19"/>
        <v>10</v>
      </c>
      <c r="K544" s="244"/>
      <c r="M544" s="60"/>
      <c r="N544" s="60"/>
      <c r="O544" s="60"/>
    </row>
    <row r="545" spans="2:15" s="23" customFormat="1" ht="30.2" customHeight="1" thickBot="1" x14ac:dyDescent="0.3">
      <c r="B545" s="200" t="s">
        <v>264</v>
      </c>
      <c r="C545" s="232" t="s">
        <v>545</v>
      </c>
      <c r="D545" s="230">
        <v>1.5</v>
      </c>
      <c r="E545" s="230">
        <v>1</v>
      </c>
      <c r="F545" s="47">
        <v>10</v>
      </c>
      <c r="G545" s="239">
        <f t="shared" si="18"/>
        <v>15</v>
      </c>
      <c r="H545" s="193">
        <f t="shared" si="19"/>
        <v>10</v>
      </c>
      <c r="K545" s="244"/>
      <c r="M545" s="60"/>
      <c r="N545" s="60"/>
      <c r="O545" s="60"/>
    </row>
    <row r="546" spans="2:15" s="23" customFormat="1" ht="30.2" customHeight="1" thickBot="1" x14ac:dyDescent="0.3">
      <c r="B546" s="200" t="s">
        <v>264</v>
      </c>
      <c r="C546" s="232" t="s">
        <v>547</v>
      </c>
      <c r="D546" s="230">
        <v>1.5</v>
      </c>
      <c r="E546" s="230">
        <v>1</v>
      </c>
      <c r="F546" s="47">
        <v>10</v>
      </c>
      <c r="G546" s="239">
        <f t="shared" si="18"/>
        <v>15</v>
      </c>
      <c r="H546" s="193">
        <f t="shared" si="19"/>
        <v>10</v>
      </c>
      <c r="K546" s="244"/>
      <c r="M546" s="60"/>
      <c r="N546" s="60"/>
      <c r="O546" s="60"/>
    </row>
    <row r="547" spans="2:15" s="23" customFormat="1" ht="30.2" customHeight="1" thickBot="1" x14ac:dyDescent="0.3">
      <c r="B547" s="200" t="s">
        <v>264</v>
      </c>
      <c r="C547" s="232" t="s">
        <v>559</v>
      </c>
      <c r="D547" s="230">
        <v>1.5</v>
      </c>
      <c r="E547" s="230">
        <v>1</v>
      </c>
      <c r="F547" s="47">
        <v>10</v>
      </c>
      <c r="G547" s="239">
        <f t="shared" si="18"/>
        <v>15</v>
      </c>
      <c r="H547" s="193">
        <f t="shared" si="19"/>
        <v>10</v>
      </c>
      <c r="K547" s="244"/>
      <c r="M547" s="60"/>
      <c r="N547" s="60"/>
      <c r="O547" s="60"/>
    </row>
    <row r="548" spans="2:15" s="23" customFormat="1" ht="30.2" customHeight="1" thickBot="1" x14ac:dyDescent="0.3">
      <c r="B548" s="200" t="s">
        <v>264</v>
      </c>
      <c r="C548" s="232" t="s">
        <v>560</v>
      </c>
      <c r="D548" s="230">
        <v>1.5</v>
      </c>
      <c r="E548" s="230">
        <v>1</v>
      </c>
      <c r="F548" s="47">
        <v>10</v>
      </c>
      <c r="G548" s="239">
        <f t="shared" si="18"/>
        <v>15</v>
      </c>
      <c r="H548" s="193">
        <f t="shared" si="19"/>
        <v>10</v>
      </c>
      <c r="K548" s="244"/>
      <c r="M548" s="60"/>
      <c r="N548" s="60"/>
      <c r="O548" s="60"/>
    </row>
    <row r="549" spans="2:15" s="23" customFormat="1" ht="30.2" customHeight="1" thickBot="1" x14ac:dyDescent="0.3">
      <c r="B549" s="200" t="s">
        <v>264</v>
      </c>
      <c r="C549" s="232" t="s">
        <v>561</v>
      </c>
      <c r="D549" s="230">
        <v>1.5</v>
      </c>
      <c r="E549" s="230">
        <v>1</v>
      </c>
      <c r="F549" s="47">
        <v>10</v>
      </c>
      <c r="G549" s="239">
        <f t="shared" si="18"/>
        <v>15</v>
      </c>
      <c r="H549" s="193">
        <f t="shared" si="19"/>
        <v>10</v>
      </c>
      <c r="K549" s="244"/>
      <c r="M549" s="60"/>
      <c r="N549" s="60"/>
      <c r="O549" s="60"/>
    </row>
    <row r="550" spans="2:15" s="23" customFormat="1" ht="30.2" customHeight="1" thickBot="1" x14ac:dyDescent="0.3">
      <c r="B550" s="200" t="s">
        <v>264</v>
      </c>
      <c r="C550" s="232" t="s">
        <v>562</v>
      </c>
      <c r="D550" s="230">
        <v>1.5</v>
      </c>
      <c r="E550" s="230">
        <v>1</v>
      </c>
      <c r="F550" s="47">
        <v>10</v>
      </c>
      <c r="G550" s="239">
        <f t="shared" si="18"/>
        <v>15</v>
      </c>
      <c r="H550" s="193">
        <f t="shared" si="19"/>
        <v>10</v>
      </c>
      <c r="K550" s="244"/>
      <c r="M550" s="60"/>
      <c r="N550" s="60"/>
      <c r="O550" s="60"/>
    </row>
    <row r="551" spans="2:15" s="23" customFormat="1" ht="30.2" customHeight="1" thickBot="1" x14ac:dyDescent="0.3">
      <c r="B551" s="200" t="s">
        <v>264</v>
      </c>
      <c r="C551" s="232" t="s">
        <v>563</v>
      </c>
      <c r="D551" s="230">
        <v>1.5</v>
      </c>
      <c r="E551" s="230">
        <v>1</v>
      </c>
      <c r="F551" s="47">
        <v>10</v>
      </c>
      <c r="G551" s="239">
        <f t="shared" si="18"/>
        <v>15</v>
      </c>
      <c r="H551" s="193">
        <f t="shared" si="19"/>
        <v>10</v>
      </c>
      <c r="K551" s="244"/>
      <c r="M551" s="60"/>
      <c r="N551" s="60"/>
      <c r="O551" s="60"/>
    </row>
    <row r="552" spans="2:15" s="23" customFormat="1" ht="30.2" customHeight="1" thickBot="1" x14ac:dyDescent="0.3">
      <c r="B552" s="200" t="s">
        <v>264</v>
      </c>
      <c r="C552" s="232" t="s">
        <v>564</v>
      </c>
      <c r="D552" s="230">
        <v>1.5</v>
      </c>
      <c r="E552" s="230">
        <v>1</v>
      </c>
      <c r="F552" s="47">
        <v>10</v>
      </c>
      <c r="G552" s="239">
        <f t="shared" si="18"/>
        <v>15</v>
      </c>
      <c r="H552" s="193">
        <f t="shared" si="19"/>
        <v>10</v>
      </c>
      <c r="K552" s="244"/>
      <c r="M552" s="60"/>
      <c r="N552" s="60"/>
      <c r="O552" s="60"/>
    </row>
    <row r="553" spans="2:15" s="23" customFormat="1" ht="30.2" customHeight="1" thickBot="1" x14ac:dyDescent="0.3">
      <c r="B553" s="200" t="s">
        <v>264</v>
      </c>
      <c r="C553" s="232" t="s">
        <v>565</v>
      </c>
      <c r="D553" s="230">
        <v>1.5</v>
      </c>
      <c r="E553" s="230">
        <v>1</v>
      </c>
      <c r="F553" s="47">
        <v>10</v>
      </c>
      <c r="G553" s="239">
        <f t="shared" si="18"/>
        <v>15</v>
      </c>
      <c r="H553" s="193">
        <f t="shared" si="19"/>
        <v>10</v>
      </c>
      <c r="K553" s="244"/>
      <c r="M553" s="60"/>
      <c r="N553" s="60"/>
      <c r="O553" s="60"/>
    </row>
    <row r="554" spans="2:15" s="23" customFormat="1" ht="30.2" customHeight="1" thickBot="1" x14ac:dyDescent="0.3">
      <c r="B554" s="200" t="s">
        <v>264</v>
      </c>
      <c r="C554" s="232" t="s">
        <v>566</v>
      </c>
      <c r="D554" s="230">
        <v>1.5</v>
      </c>
      <c r="E554" s="230">
        <v>1</v>
      </c>
      <c r="F554" s="47">
        <v>10</v>
      </c>
      <c r="G554" s="239">
        <f t="shared" si="18"/>
        <v>15</v>
      </c>
      <c r="H554" s="193">
        <f t="shared" si="19"/>
        <v>10</v>
      </c>
      <c r="K554" s="244"/>
      <c r="M554" s="60"/>
      <c r="N554" s="60"/>
      <c r="O554" s="60"/>
    </row>
    <row r="555" spans="2:15" s="23" customFormat="1" ht="30.2" customHeight="1" thickBot="1" x14ac:dyDescent="0.3">
      <c r="B555" s="200" t="s">
        <v>264</v>
      </c>
      <c r="C555" s="232" t="s">
        <v>567</v>
      </c>
      <c r="D555" s="230">
        <v>1.5</v>
      </c>
      <c r="E555" s="230">
        <v>1</v>
      </c>
      <c r="F555" s="47">
        <v>10</v>
      </c>
      <c r="G555" s="239">
        <f t="shared" ref="G555:G618" si="20">ROUND(D555*F555,2)</f>
        <v>15</v>
      </c>
      <c r="H555" s="193">
        <f t="shared" ref="H555:H618" si="21">ROUND(E555*F555,6)</f>
        <v>10</v>
      </c>
      <c r="K555" s="244"/>
      <c r="M555" s="60"/>
      <c r="N555" s="60"/>
      <c r="O555" s="60"/>
    </row>
    <row r="556" spans="2:15" s="23" customFormat="1" ht="30.2" customHeight="1" thickBot="1" x14ac:dyDescent="0.3">
      <c r="B556" s="200" t="s">
        <v>264</v>
      </c>
      <c r="C556" s="232" t="s">
        <v>568</v>
      </c>
      <c r="D556" s="230">
        <v>1.5</v>
      </c>
      <c r="E556" s="230">
        <v>1</v>
      </c>
      <c r="F556" s="47">
        <v>10</v>
      </c>
      <c r="G556" s="239">
        <f t="shared" si="20"/>
        <v>15</v>
      </c>
      <c r="H556" s="193">
        <f t="shared" si="21"/>
        <v>10</v>
      </c>
      <c r="K556" s="244"/>
      <c r="M556" s="60"/>
      <c r="N556" s="60"/>
      <c r="O556" s="60"/>
    </row>
    <row r="557" spans="2:15" s="23" customFormat="1" ht="30.2" customHeight="1" thickBot="1" x14ac:dyDescent="0.3">
      <c r="B557" s="200" t="s">
        <v>264</v>
      </c>
      <c r="C557" s="232" t="s">
        <v>569</v>
      </c>
      <c r="D557" s="230">
        <v>1.5</v>
      </c>
      <c r="E557" s="230">
        <v>1</v>
      </c>
      <c r="F557" s="47">
        <v>10</v>
      </c>
      <c r="G557" s="239">
        <f t="shared" si="20"/>
        <v>15</v>
      </c>
      <c r="H557" s="193">
        <f t="shared" si="21"/>
        <v>10</v>
      </c>
      <c r="K557" s="244"/>
      <c r="M557" s="60"/>
      <c r="N557" s="60"/>
      <c r="O557" s="60"/>
    </row>
    <row r="558" spans="2:15" s="23" customFormat="1" ht="30.2" customHeight="1" thickBot="1" x14ac:dyDescent="0.3">
      <c r="B558" s="200" t="s">
        <v>264</v>
      </c>
      <c r="C558" s="232" t="s">
        <v>570</v>
      </c>
      <c r="D558" s="230">
        <v>1.5</v>
      </c>
      <c r="E558" s="230">
        <v>1</v>
      </c>
      <c r="F558" s="47">
        <v>10</v>
      </c>
      <c r="G558" s="239">
        <f t="shared" si="20"/>
        <v>15</v>
      </c>
      <c r="H558" s="193">
        <f t="shared" si="21"/>
        <v>10</v>
      </c>
      <c r="K558" s="244"/>
      <c r="M558" s="60"/>
      <c r="N558" s="60"/>
      <c r="O558" s="60"/>
    </row>
    <row r="559" spans="2:15" s="23" customFormat="1" ht="30.2" customHeight="1" thickBot="1" x14ac:dyDescent="0.3">
      <c r="B559" s="200" t="s">
        <v>264</v>
      </c>
      <c r="C559" s="232" t="s">
        <v>571</v>
      </c>
      <c r="D559" s="230">
        <v>1.5</v>
      </c>
      <c r="E559" s="230">
        <v>1</v>
      </c>
      <c r="F559" s="47">
        <v>10</v>
      </c>
      <c r="G559" s="239">
        <f t="shared" si="20"/>
        <v>15</v>
      </c>
      <c r="H559" s="193">
        <f t="shared" si="21"/>
        <v>10</v>
      </c>
      <c r="K559" s="244"/>
      <c r="M559" s="60"/>
      <c r="N559" s="60"/>
      <c r="O559" s="60"/>
    </row>
    <row r="560" spans="2:15" s="23" customFormat="1" ht="30.2" customHeight="1" thickBot="1" x14ac:dyDescent="0.3">
      <c r="B560" s="200" t="s">
        <v>264</v>
      </c>
      <c r="C560" s="232" t="s">
        <v>572</v>
      </c>
      <c r="D560" s="230">
        <v>1.5</v>
      </c>
      <c r="E560" s="230">
        <v>1</v>
      </c>
      <c r="F560" s="47">
        <v>10</v>
      </c>
      <c r="G560" s="239">
        <f t="shared" si="20"/>
        <v>15</v>
      </c>
      <c r="H560" s="193">
        <f t="shared" si="21"/>
        <v>10</v>
      </c>
      <c r="K560" s="244"/>
      <c r="M560" s="60"/>
      <c r="N560" s="60"/>
      <c r="O560" s="60"/>
    </row>
    <row r="561" spans="2:15" s="23" customFormat="1" ht="30.2" customHeight="1" thickBot="1" x14ac:dyDescent="0.3">
      <c r="B561" s="200" t="s">
        <v>264</v>
      </c>
      <c r="C561" s="232" t="s">
        <v>573</v>
      </c>
      <c r="D561" s="230">
        <v>1.5</v>
      </c>
      <c r="E561" s="230">
        <v>1</v>
      </c>
      <c r="F561" s="47">
        <v>10</v>
      </c>
      <c r="G561" s="239">
        <f t="shared" si="20"/>
        <v>15</v>
      </c>
      <c r="H561" s="193">
        <f t="shared" si="21"/>
        <v>10</v>
      </c>
      <c r="K561" s="244"/>
      <c r="M561" s="60"/>
      <c r="N561" s="60"/>
      <c r="O561" s="60"/>
    </row>
    <row r="562" spans="2:15" s="23" customFormat="1" ht="30.2" customHeight="1" thickBot="1" x14ac:dyDescent="0.3">
      <c r="B562" s="200" t="s">
        <v>264</v>
      </c>
      <c r="C562" s="232" t="s">
        <v>574</v>
      </c>
      <c r="D562" s="230">
        <v>1.5</v>
      </c>
      <c r="E562" s="230">
        <v>1</v>
      </c>
      <c r="F562" s="47">
        <v>10</v>
      </c>
      <c r="G562" s="239">
        <f t="shared" si="20"/>
        <v>15</v>
      </c>
      <c r="H562" s="193">
        <f t="shared" si="21"/>
        <v>10</v>
      </c>
      <c r="K562" s="244"/>
      <c r="M562" s="60"/>
      <c r="N562" s="60"/>
      <c r="O562" s="60"/>
    </row>
    <row r="563" spans="2:15" s="23" customFormat="1" ht="30.2" customHeight="1" thickBot="1" x14ac:dyDescent="0.3">
      <c r="B563" s="200" t="s">
        <v>264</v>
      </c>
      <c r="C563" s="232" t="s">
        <v>590</v>
      </c>
      <c r="D563" s="230">
        <v>1.5</v>
      </c>
      <c r="E563" s="230">
        <v>1</v>
      </c>
      <c r="F563" s="47">
        <v>10</v>
      </c>
      <c r="G563" s="239">
        <f t="shared" si="20"/>
        <v>15</v>
      </c>
      <c r="H563" s="193">
        <f t="shared" si="21"/>
        <v>10</v>
      </c>
      <c r="K563" s="244"/>
      <c r="M563" s="60"/>
      <c r="N563" s="60"/>
      <c r="O563" s="60"/>
    </row>
    <row r="564" spans="2:15" s="23" customFormat="1" ht="30.2" customHeight="1" thickBot="1" x14ac:dyDescent="0.3">
      <c r="B564" s="200" t="s">
        <v>264</v>
      </c>
      <c r="C564" s="232" t="s">
        <v>591</v>
      </c>
      <c r="D564" s="230">
        <v>1.5</v>
      </c>
      <c r="E564" s="230">
        <v>1</v>
      </c>
      <c r="F564" s="47">
        <v>10</v>
      </c>
      <c r="G564" s="239">
        <f t="shared" si="20"/>
        <v>15</v>
      </c>
      <c r="H564" s="193">
        <f t="shared" si="21"/>
        <v>10</v>
      </c>
      <c r="K564" s="244"/>
      <c r="M564" s="60"/>
      <c r="N564" s="60"/>
      <c r="O564" s="60"/>
    </row>
    <row r="565" spans="2:15" s="23" customFormat="1" ht="30.2" customHeight="1" thickBot="1" x14ac:dyDescent="0.3">
      <c r="B565" s="200" t="s">
        <v>264</v>
      </c>
      <c r="C565" s="232" t="s">
        <v>592</v>
      </c>
      <c r="D565" s="230">
        <v>1.5</v>
      </c>
      <c r="E565" s="230">
        <v>1</v>
      </c>
      <c r="F565" s="47">
        <v>10</v>
      </c>
      <c r="G565" s="239">
        <f t="shared" si="20"/>
        <v>15</v>
      </c>
      <c r="H565" s="193">
        <f t="shared" si="21"/>
        <v>10</v>
      </c>
      <c r="K565" s="244"/>
      <c r="M565" s="60"/>
      <c r="N565" s="60"/>
      <c r="O565" s="60"/>
    </row>
    <row r="566" spans="2:15" s="23" customFormat="1" ht="30.2" customHeight="1" thickBot="1" x14ac:dyDescent="0.3">
      <c r="B566" s="200" t="s">
        <v>264</v>
      </c>
      <c r="C566" s="232" t="s">
        <v>593</v>
      </c>
      <c r="D566" s="230">
        <v>1.5</v>
      </c>
      <c r="E566" s="230">
        <v>1</v>
      </c>
      <c r="F566" s="47">
        <v>10</v>
      </c>
      <c r="G566" s="239">
        <f t="shared" si="20"/>
        <v>15</v>
      </c>
      <c r="H566" s="193">
        <f t="shared" si="21"/>
        <v>10</v>
      </c>
      <c r="K566" s="244"/>
      <c r="M566" s="60"/>
      <c r="N566" s="60"/>
      <c r="O566" s="60"/>
    </row>
    <row r="567" spans="2:15" s="23" customFormat="1" ht="30.2" customHeight="1" thickBot="1" x14ac:dyDescent="0.3">
      <c r="B567" s="200" t="s">
        <v>264</v>
      </c>
      <c r="C567" s="232" t="s">
        <v>594</v>
      </c>
      <c r="D567" s="230">
        <v>1.5</v>
      </c>
      <c r="E567" s="230">
        <v>1</v>
      </c>
      <c r="F567" s="47">
        <v>10</v>
      </c>
      <c r="G567" s="239">
        <f t="shared" si="20"/>
        <v>15</v>
      </c>
      <c r="H567" s="193">
        <f t="shared" si="21"/>
        <v>10</v>
      </c>
      <c r="K567" s="244"/>
      <c r="M567" s="60"/>
      <c r="N567" s="60"/>
      <c r="O567" s="60"/>
    </row>
    <row r="568" spans="2:15" s="23" customFormat="1" ht="30.2" customHeight="1" thickBot="1" x14ac:dyDescent="0.3">
      <c r="B568" s="200" t="s">
        <v>264</v>
      </c>
      <c r="C568" s="232" t="s">
        <v>595</v>
      </c>
      <c r="D568" s="230">
        <v>1.5</v>
      </c>
      <c r="E568" s="230">
        <v>1</v>
      </c>
      <c r="F568" s="47">
        <v>10</v>
      </c>
      <c r="G568" s="239">
        <f t="shared" si="20"/>
        <v>15</v>
      </c>
      <c r="H568" s="193">
        <f t="shared" si="21"/>
        <v>10</v>
      </c>
      <c r="K568" s="244"/>
      <c r="M568" s="60"/>
      <c r="N568" s="60"/>
      <c r="O568" s="60"/>
    </row>
    <row r="569" spans="2:15" s="23" customFormat="1" ht="30.2" customHeight="1" thickBot="1" x14ac:dyDescent="0.3">
      <c r="B569" s="200" t="s">
        <v>264</v>
      </c>
      <c r="C569" s="232" t="s">
        <v>596</v>
      </c>
      <c r="D569" s="230">
        <v>1.5</v>
      </c>
      <c r="E569" s="230">
        <v>1</v>
      </c>
      <c r="F569" s="47">
        <v>10</v>
      </c>
      <c r="G569" s="239">
        <f t="shared" si="20"/>
        <v>15</v>
      </c>
      <c r="H569" s="193">
        <f t="shared" si="21"/>
        <v>10</v>
      </c>
      <c r="K569" s="244"/>
      <c r="M569" s="60"/>
      <c r="N569" s="60"/>
      <c r="O569" s="60"/>
    </row>
    <row r="570" spans="2:15" s="23" customFormat="1" ht="30.2" customHeight="1" thickBot="1" x14ac:dyDescent="0.3">
      <c r="B570" s="200" t="s">
        <v>264</v>
      </c>
      <c r="C570" s="232" t="s">
        <v>597</v>
      </c>
      <c r="D570" s="230">
        <v>1.5</v>
      </c>
      <c r="E570" s="230">
        <v>1</v>
      </c>
      <c r="F570" s="47">
        <v>10</v>
      </c>
      <c r="G570" s="239">
        <f t="shared" si="20"/>
        <v>15</v>
      </c>
      <c r="H570" s="193">
        <f t="shared" si="21"/>
        <v>10</v>
      </c>
      <c r="K570" s="244"/>
      <c r="M570" s="60"/>
      <c r="N570" s="60"/>
      <c r="O570" s="60"/>
    </row>
    <row r="571" spans="2:15" s="23" customFormat="1" ht="30.2" customHeight="1" thickBot="1" x14ac:dyDescent="0.3">
      <c r="B571" s="200" t="s">
        <v>264</v>
      </c>
      <c r="C571" s="232" t="s">
        <v>598</v>
      </c>
      <c r="D571" s="230">
        <v>1.5</v>
      </c>
      <c r="E571" s="230">
        <v>1</v>
      </c>
      <c r="F571" s="47">
        <v>10</v>
      </c>
      <c r="G571" s="239">
        <f t="shared" si="20"/>
        <v>15</v>
      </c>
      <c r="H571" s="193">
        <f t="shared" si="21"/>
        <v>10</v>
      </c>
      <c r="K571" s="244"/>
      <c r="M571" s="60"/>
      <c r="N571" s="60"/>
      <c r="O571" s="60"/>
    </row>
    <row r="572" spans="2:15" s="23" customFormat="1" ht="30.2" customHeight="1" thickBot="1" x14ac:dyDescent="0.3">
      <c r="B572" s="200" t="s">
        <v>264</v>
      </c>
      <c r="C572" s="232" t="s">
        <v>599</v>
      </c>
      <c r="D572" s="230">
        <v>1.5</v>
      </c>
      <c r="E572" s="230">
        <v>1</v>
      </c>
      <c r="F572" s="47">
        <v>10</v>
      </c>
      <c r="G572" s="239">
        <f t="shared" si="20"/>
        <v>15</v>
      </c>
      <c r="H572" s="193">
        <f t="shared" si="21"/>
        <v>10</v>
      </c>
      <c r="K572" s="244"/>
      <c r="M572" s="60"/>
      <c r="N572" s="60"/>
      <c r="O572" s="60"/>
    </row>
    <row r="573" spans="2:15" s="23" customFormat="1" ht="30.2" customHeight="1" thickBot="1" x14ac:dyDescent="0.3">
      <c r="B573" s="200" t="s">
        <v>264</v>
      </c>
      <c r="C573" s="232" t="s">
        <v>600</v>
      </c>
      <c r="D573" s="230">
        <v>1.5</v>
      </c>
      <c r="E573" s="230">
        <v>1</v>
      </c>
      <c r="F573" s="47">
        <v>10</v>
      </c>
      <c r="G573" s="239">
        <f t="shared" si="20"/>
        <v>15</v>
      </c>
      <c r="H573" s="193">
        <f t="shared" si="21"/>
        <v>10</v>
      </c>
      <c r="K573" s="244"/>
      <c r="M573" s="60"/>
      <c r="N573" s="60"/>
      <c r="O573" s="60"/>
    </row>
    <row r="574" spans="2:15" s="23" customFormat="1" ht="30.2" customHeight="1" thickBot="1" x14ac:dyDescent="0.3">
      <c r="B574" s="200" t="s">
        <v>264</v>
      </c>
      <c r="C574" s="232" t="s">
        <v>601</v>
      </c>
      <c r="D574" s="230">
        <v>1.5</v>
      </c>
      <c r="E574" s="230">
        <v>1</v>
      </c>
      <c r="F574" s="47">
        <v>10</v>
      </c>
      <c r="G574" s="239">
        <f t="shared" si="20"/>
        <v>15</v>
      </c>
      <c r="H574" s="193">
        <f t="shared" si="21"/>
        <v>10</v>
      </c>
      <c r="K574" s="244"/>
      <c r="M574" s="60"/>
      <c r="N574" s="60"/>
      <c r="O574" s="60"/>
    </row>
    <row r="575" spans="2:15" s="23" customFormat="1" ht="30.2" customHeight="1" thickBot="1" x14ac:dyDescent="0.3">
      <c r="B575" s="200" t="s">
        <v>264</v>
      </c>
      <c r="C575" s="232" t="s">
        <v>602</v>
      </c>
      <c r="D575" s="230">
        <v>1.5</v>
      </c>
      <c r="E575" s="230">
        <v>1</v>
      </c>
      <c r="F575" s="47">
        <v>10</v>
      </c>
      <c r="G575" s="239">
        <f t="shared" si="20"/>
        <v>15</v>
      </c>
      <c r="H575" s="193">
        <f t="shared" si="21"/>
        <v>10</v>
      </c>
      <c r="K575" s="244"/>
      <c r="M575" s="60"/>
      <c r="N575" s="60"/>
      <c r="O575" s="60"/>
    </row>
    <row r="576" spans="2:15" s="23" customFormat="1" ht="30.2" customHeight="1" thickBot="1" x14ac:dyDescent="0.3">
      <c r="B576" s="200" t="s">
        <v>264</v>
      </c>
      <c r="C576" s="232" t="s">
        <v>603</v>
      </c>
      <c r="D576" s="230">
        <v>1.5</v>
      </c>
      <c r="E576" s="230">
        <v>1</v>
      </c>
      <c r="F576" s="47">
        <v>10</v>
      </c>
      <c r="G576" s="239">
        <f t="shared" si="20"/>
        <v>15</v>
      </c>
      <c r="H576" s="193">
        <f t="shared" si="21"/>
        <v>10</v>
      </c>
      <c r="K576" s="244"/>
      <c r="M576" s="60"/>
      <c r="N576" s="60"/>
      <c r="O576" s="60"/>
    </row>
    <row r="577" spans="2:15" s="23" customFormat="1" ht="30.2" customHeight="1" thickBot="1" x14ac:dyDescent="0.3">
      <c r="B577" s="200" t="s">
        <v>264</v>
      </c>
      <c r="C577" s="232" t="s">
        <v>604</v>
      </c>
      <c r="D577" s="230">
        <v>1.5</v>
      </c>
      <c r="E577" s="230">
        <v>1</v>
      </c>
      <c r="F577" s="47">
        <v>10</v>
      </c>
      <c r="G577" s="239">
        <f t="shared" si="20"/>
        <v>15</v>
      </c>
      <c r="H577" s="193">
        <f t="shared" si="21"/>
        <v>10</v>
      </c>
      <c r="K577" s="244"/>
      <c r="M577" s="60"/>
      <c r="N577" s="60"/>
      <c r="O577" s="60"/>
    </row>
    <row r="578" spans="2:15" s="23" customFormat="1" ht="30.2" customHeight="1" thickBot="1" x14ac:dyDescent="0.3">
      <c r="B578" s="200" t="s">
        <v>264</v>
      </c>
      <c r="C578" s="232" t="s">
        <v>605</v>
      </c>
      <c r="D578" s="230">
        <v>1.5</v>
      </c>
      <c r="E578" s="230">
        <v>1</v>
      </c>
      <c r="F578" s="47">
        <v>10</v>
      </c>
      <c r="G578" s="239">
        <f t="shared" si="20"/>
        <v>15</v>
      </c>
      <c r="H578" s="193">
        <f t="shared" si="21"/>
        <v>10</v>
      </c>
      <c r="K578" s="244"/>
      <c r="M578" s="60"/>
      <c r="N578" s="60"/>
      <c r="O578" s="60"/>
    </row>
    <row r="579" spans="2:15" s="23" customFormat="1" ht="30.2" customHeight="1" thickBot="1" x14ac:dyDescent="0.3">
      <c r="B579" s="200" t="s">
        <v>264</v>
      </c>
      <c r="C579" s="232" t="s">
        <v>607</v>
      </c>
      <c r="D579" s="230">
        <v>1.5</v>
      </c>
      <c r="E579" s="230">
        <v>1</v>
      </c>
      <c r="F579" s="47">
        <v>10</v>
      </c>
      <c r="G579" s="239">
        <f t="shared" si="20"/>
        <v>15</v>
      </c>
      <c r="H579" s="193">
        <f t="shared" si="21"/>
        <v>10</v>
      </c>
      <c r="K579" s="244"/>
      <c r="M579" s="60"/>
      <c r="N579" s="60"/>
      <c r="O579" s="60"/>
    </row>
    <row r="580" spans="2:15" s="23" customFormat="1" ht="30.2" customHeight="1" thickBot="1" x14ac:dyDescent="0.3">
      <c r="B580" s="200" t="s">
        <v>264</v>
      </c>
      <c r="C580" s="232" t="s">
        <v>608</v>
      </c>
      <c r="D580" s="230">
        <v>1.5</v>
      </c>
      <c r="E580" s="230">
        <v>1</v>
      </c>
      <c r="F580" s="47">
        <v>10</v>
      </c>
      <c r="G580" s="239">
        <f t="shared" si="20"/>
        <v>15</v>
      </c>
      <c r="H580" s="193">
        <f t="shared" si="21"/>
        <v>10</v>
      </c>
      <c r="K580" s="244"/>
      <c r="M580" s="60"/>
      <c r="N580" s="60"/>
      <c r="O580" s="60"/>
    </row>
    <row r="581" spans="2:15" s="23" customFormat="1" ht="30.2" customHeight="1" thickBot="1" x14ac:dyDescent="0.3">
      <c r="B581" s="200" t="s">
        <v>264</v>
      </c>
      <c r="C581" s="232" t="s">
        <v>610</v>
      </c>
      <c r="D581" s="230">
        <v>1.5</v>
      </c>
      <c r="E581" s="230">
        <v>1</v>
      </c>
      <c r="F581" s="47">
        <v>10</v>
      </c>
      <c r="G581" s="239">
        <f t="shared" si="20"/>
        <v>15</v>
      </c>
      <c r="H581" s="193">
        <f t="shared" si="21"/>
        <v>10</v>
      </c>
      <c r="K581" s="244"/>
      <c r="M581" s="60"/>
      <c r="N581" s="60"/>
      <c r="O581" s="60"/>
    </row>
    <row r="582" spans="2:15" s="23" customFormat="1" ht="30.2" customHeight="1" thickBot="1" x14ac:dyDescent="0.3">
      <c r="B582" s="200" t="s">
        <v>264</v>
      </c>
      <c r="C582" s="232" t="s">
        <v>611</v>
      </c>
      <c r="D582" s="230">
        <v>1.5</v>
      </c>
      <c r="E582" s="230">
        <v>1</v>
      </c>
      <c r="F582" s="47">
        <v>10</v>
      </c>
      <c r="G582" s="239">
        <f t="shared" si="20"/>
        <v>15</v>
      </c>
      <c r="H582" s="193">
        <f t="shared" si="21"/>
        <v>10</v>
      </c>
      <c r="K582" s="244"/>
      <c r="M582" s="60"/>
      <c r="N582" s="60"/>
      <c r="O582" s="60"/>
    </row>
    <row r="583" spans="2:15" s="23" customFormat="1" ht="30.2" customHeight="1" thickBot="1" x14ac:dyDescent="0.3">
      <c r="B583" s="200" t="s">
        <v>264</v>
      </c>
      <c r="C583" s="232" t="s">
        <v>612</v>
      </c>
      <c r="D583" s="230">
        <v>1.5</v>
      </c>
      <c r="E583" s="230">
        <v>1</v>
      </c>
      <c r="F583" s="47">
        <v>10</v>
      </c>
      <c r="G583" s="239">
        <f t="shared" si="20"/>
        <v>15</v>
      </c>
      <c r="H583" s="193">
        <f t="shared" si="21"/>
        <v>10</v>
      </c>
      <c r="K583" s="244"/>
      <c r="M583" s="60"/>
      <c r="N583" s="60"/>
      <c r="O583" s="60"/>
    </row>
    <row r="584" spans="2:15" s="23" customFormat="1" ht="30.2" customHeight="1" thickBot="1" x14ac:dyDescent="0.3">
      <c r="B584" s="200" t="s">
        <v>264</v>
      </c>
      <c r="C584" s="232" t="s">
        <v>613</v>
      </c>
      <c r="D584" s="230">
        <v>1.5</v>
      </c>
      <c r="E584" s="230">
        <v>1</v>
      </c>
      <c r="F584" s="47">
        <v>10</v>
      </c>
      <c r="G584" s="239">
        <f t="shared" si="20"/>
        <v>15</v>
      </c>
      <c r="H584" s="193">
        <f t="shared" si="21"/>
        <v>10</v>
      </c>
      <c r="K584" s="244"/>
      <c r="M584" s="60"/>
      <c r="N584" s="60"/>
      <c r="O584" s="60"/>
    </row>
    <row r="585" spans="2:15" s="23" customFormat="1" ht="30.2" customHeight="1" thickBot="1" x14ac:dyDescent="0.3">
      <c r="B585" s="200" t="s">
        <v>264</v>
      </c>
      <c r="C585" s="232" t="s">
        <v>614</v>
      </c>
      <c r="D585" s="230">
        <v>1.5</v>
      </c>
      <c r="E585" s="230">
        <v>1</v>
      </c>
      <c r="F585" s="47">
        <v>10</v>
      </c>
      <c r="G585" s="239">
        <f t="shared" si="20"/>
        <v>15</v>
      </c>
      <c r="H585" s="193">
        <f t="shared" si="21"/>
        <v>10</v>
      </c>
      <c r="K585" s="244"/>
      <c r="M585" s="60"/>
      <c r="N585" s="60"/>
      <c r="O585" s="60"/>
    </row>
    <row r="586" spans="2:15" s="23" customFormat="1" ht="30.2" customHeight="1" thickBot="1" x14ac:dyDescent="0.3">
      <c r="B586" s="200" t="s">
        <v>264</v>
      </c>
      <c r="C586" s="232" t="s">
        <v>615</v>
      </c>
      <c r="D586" s="230">
        <v>1.5</v>
      </c>
      <c r="E586" s="230">
        <v>1</v>
      </c>
      <c r="F586" s="47">
        <v>10</v>
      </c>
      <c r="G586" s="239">
        <f t="shared" si="20"/>
        <v>15</v>
      </c>
      <c r="H586" s="193">
        <f t="shared" si="21"/>
        <v>10</v>
      </c>
      <c r="K586" s="244"/>
      <c r="M586" s="60"/>
      <c r="N586" s="60"/>
      <c r="O586" s="60"/>
    </row>
    <row r="587" spans="2:15" s="23" customFormat="1" ht="30.2" customHeight="1" thickBot="1" x14ac:dyDescent="0.3">
      <c r="B587" s="200" t="s">
        <v>264</v>
      </c>
      <c r="C587" s="232" t="s">
        <v>616</v>
      </c>
      <c r="D587" s="230">
        <v>1.5</v>
      </c>
      <c r="E587" s="230">
        <v>1</v>
      </c>
      <c r="F587" s="47">
        <v>10</v>
      </c>
      <c r="G587" s="239">
        <f t="shared" si="20"/>
        <v>15</v>
      </c>
      <c r="H587" s="193">
        <f t="shared" si="21"/>
        <v>10</v>
      </c>
      <c r="K587" s="244"/>
      <c r="M587" s="60"/>
      <c r="N587" s="60"/>
      <c r="O587" s="60"/>
    </row>
    <row r="588" spans="2:15" s="23" customFormat="1" ht="30.2" customHeight="1" thickBot="1" x14ac:dyDescent="0.3">
      <c r="B588" s="200" t="s">
        <v>264</v>
      </c>
      <c r="C588" s="232" t="s">
        <v>617</v>
      </c>
      <c r="D588" s="230">
        <v>1.5</v>
      </c>
      <c r="E588" s="230">
        <v>1</v>
      </c>
      <c r="F588" s="47">
        <v>10</v>
      </c>
      <c r="G588" s="239">
        <f t="shared" si="20"/>
        <v>15</v>
      </c>
      <c r="H588" s="193">
        <f t="shared" si="21"/>
        <v>10</v>
      </c>
      <c r="K588" s="244"/>
      <c r="M588" s="60"/>
      <c r="N588" s="60"/>
      <c r="O588" s="60"/>
    </row>
    <row r="589" spans="2:15" s="23" customFormat="1" ht="30.2" customHeight="1" thickBot="1" x14ac:dyDescent="0.3">
      <c r="B589" s="200" t="s">
        <v>264</v>
      </c>
      <c r="C589" s="232" t="s">
        <v>618</v>
      </c>
      <c r="D589" s="230">
        <v>1.5</v>
      </c>
      <c r="E589" s="230">
        <v>1</v>
      </c>
      <c r="F589" s="47">
        <v>10</v>
      </c>
      <c r="G589" s="239">
        <f t="shared" si="20"/>
        <v>15</v>
      </c>
      <c r="H589" s="193">
        <f t="shared" si="21"/>
        <v>10</v>
      </c>
      <c r="K589" s="244"/>
      <c r="M589" s="60"/>
      <c r="N589" s="60"/>
      <c r="O589" s="60"/>
    </row>
    <row r="590" spans="2:15" s="23" customFormat="1" ht="30.2" customHeight="1" thickBot="1" x14ac:dyDescent="0.3">
      <c r="B590" s="200" t="s">
        <v>264</v>
      </c>
      <c r="C590" s="232" t="s">
        <v>619</v>
      </c>
      <c r="D590" s="230">
        <v>1.5</v>
      </c>
      <c r="E590" s="230">
        <v>1</v>
      </c>
      <c r="F590" s="47">
        <v>10</v>
      </c>
      <c r="G590" s="239">
        <f t="shared" si="20"/>
        <v>15</v>
      </c>
      <c r="H590" s="193">
        <f t="shared" si="21"/>
        <v>10</v>
      </c>
      <c r="K590" s="244"/>
      <c r="M590" s="60"/>
      <c r="N590" s="60"/>
      <c r="O590" s="60"/>
    </row>
    <row r="591" spans="2:15" s="23" customFormat="1" ht="30.2" customHeight="1" thickBot="1" x14ac:dyDescent="0.3">
      <c r="B591" s="200" t="s">
        <v>264</v>
      </c>
      <c r="C591" s="232" t="s">
        <v>620</v>
      </c>
      <c r="D591" s="230">
        <v>1.5</v>
      </c>
      <c r="E591" s="230">
        <v>1</v>
      </c>
      <c r="F591" s="47">
        <v>10</v>
      </c>
      <c r="G591" s="239">
        <f t="shared" si="20"/>
        <v>15</v>
      </c>
      <c r="H591" s="193">
        <f t="shared" si="21"/>
        <v>10</v>
      </c>
      <c r="K591" s="244"/>
      <c r="M591" s="60"/>
      <c r="N591" s="60"/>
      <c r="O591" s="60"/>
    </row>
    <row r="592" spans="2:15" s="23" customFormat="1" ht="30.2" customHeight="1" thickBot="1" x14ac:dyDescent="0.3">
      <c r="B592" s="200" t="s">
        <v>264</v>
      </c>
      <c r="C592" s="232" t="s">
        <v>621</v>
      </c>
      <c r="D592" s="230">
        <v>1.5</v>
      </c>
      <c r="E592" s="230">
        <v>1</v>
      </c>
      <c r="F592" s="47">
        <v>10</v>
      </c>
      <c r="G592" s="239">
        <f t="shared" si="20"/>
        <v>15</v>
      </c>
      <c r="H592" s="193">
        <f t="shared" si="21"/>
        <v>10</v>
      </c>
      <c r="K592" s="244"/>
      <c r="M592" s="60"/>
      <c r="N592" s="60"/>
      <c r="O592" s="60"/>
    </row>
    <row r="593" spans="2:15" s="23" customFormat="1" ht="30.2" customHeight="1" thickBot="1" x14ac:dyDescent="0.3">
      <c r="B593" s="200" t="s">
        <v>264</v>
      </c>
      <c r="C593" s="232" t="s">
        <v>622</v>
      </c>
      <c r="D593" s="230">
        <v>1.5</v>
      </c>
      <c r="E593" s="230">
        <v>1</v>
      </c>
      <c r="F593" s="47">
        <v>10</v>
      </c>
      <c r="G593" s="239">
        <f t="shared" si="20"/>
        <v>15</v>
      </c>
      <c r="H593" s="193">
        <f t="shared" si="21"/>
        <v>10</v>
      </c>
      <c r="K593" s="244"/>
      <c r="M593" s="60"/>
      <c r="N593" s="60"/>
      <c r="O593" s="60"/>
    </row>
    <row r="594" spans="2:15" s="23" customFormat="1" ht="30.2" customHeight="1" thickBot="1" x14ac:dyDescent="0.3">
      <c r="B594" s="200" t="s">
        <v>264</v>
      </c>
      <c r="C594" s="232" t="s">
        <v>623</v>
      </c>
      <c r="D594" s="230">
        <v>1.5</v>
      </c>
      <c r="E594" s="230">
        <v>1</v>
      </c>
      <c r="F594" s="47">
        <v>10</v>
      </c>
      <c r="G594" s="239">
        <f t="shared" si="20"/>
        <v>15</v>
      </c>
      <c r="H594" s="193">
        <f t="shared" si="21"/>
        <v>10</v>
      </c>
      <c r="K594" s="244"/>
      <c r="M594" s="60"/>
      <c r="N594" s="60"/>
      <c r="O594" s="60"/>
    </row>
    <row r="595" spans="2:15" s="23" customFormat="1" ht="30.2" customHeight="1" thickBot="1" x14ac:dyDescent="0.3">
      <c r="B595" s="200" t="s">
        <v>264</v>
      </c>
      <c r="C595" s="232" t="s">
        <v>624</v>
      </c>
      <c r="D595" s="230">
        <v>1.5</v>
      </c>
      <c r="E595" s="230">
        <v>1</v>
      </c>
      <c r="F595" s="47">
        <v>10</v>
      </c>
      <c r="G595" s="239">
        <f t="shared" si="20"/>
        <v>15</v>
      </c>
      <c r="H595" s="193">
        <f t="shared" si="21"/>
        <v>10</v>
      </c>
      <c r="K595" s="244"/>
      <c r="M595" s="60"/>
      <c r="N595" s="60"/>
      <c r="O595" s="60"/>
    </row>
    <row r="596" spans="2:15" s="23" customFormat="1" ht="30.2" customHeight="1" thickBot="1" x14ac:dyDescent="0.3">
      <c r="B596" s="200" t="s">
        <v>264</v>
      </c>
      <c r="C596" s="232" t="s">
        <v>625</v>
      </c>
      <c r="D596" s="230">
        <v>1.5</v>
      </c>
      <c r="E596" s="230">
        <v>1</v>
      </c>
      <c r="F596" s="47">
        <v>10</v>
      </c>
      <c r="G596" s="239">
        <f t="shared" si="20"/>
        <v>15</v>
      </c>
      <c r="H596" s="193">
        <f t="shared" si="21"/>
        <v>10</v>
      </c>
      <c r="K596" s="244"/>
      <c r="M596" s="60"/>
      <c r="N596" s="60"/>
      <c r="O596" s="60"/>
    </row>
    <row r="597" spans="2:15" s="23" customFormat="1" ht="30.2" customHeight="1" thickBot="1" x14ac:dyDescent="0.3">
      <c r="B597" s="200" t="s">
        <v>264</v>
      </c>
      <c r="C597" s="232" t="s">
        <v>626</v>
      </c>
      <c r="D597" s="230">
        <v>1.5</v>
      </c>
      <c r="E597" s="230">
        <v>1</v>
      </c>
      <c r="F597" s="47">
        <v>10</v>
      </c>
      <c r="G597" s="239">
        <f t="shared" si="20"/>
        <v>15</v>
      </c>
      <c r="H597" s="193">
        <f t="shared" si="21"/>
        <v>10</v>
      </c>
      <c r="K597" s="244"/>
      <c r="M597" s="60"/>
      <c r="N597" s="60"/>
      <c r="O597" s="60"/>
    </row>
    <row r="598" spans="2:15" s="23" customFormat="1" ht="30.2" customHeight="1" thickBot="1" x14ac:dyDescent="0.3">
      <c r="B598" s="200" t="s">
        <v>264</v>
      </c>
      <c r="C598" s="232" t="s">
        <v>627</v>
      </c>
      <c r="D598" s="230">
        <v>1.5</v>
      </c>
      <c r="E598" s="230">
        <v>1</v>
      </c>
      <c r="F598" s="47">
        <v>10</v>
      </c>
      <c r="G598" s="239">
        <f t="shared" si="20"/>
        <v>15</v>
      </c>
      <c r="H598" s="193">
        <f t="shared" si="21"/>
        <v>10</v>
      </c>
      <c r="K598" s="244"/>
      <c r="M598" s="60"/>
      <c r="N598" s="60"/>
      <c r="O598" s="60"/>
    </row>
    <row r="599" spans="2:15" s="23" customFormat="1" ht="30.2" customHeight="1" thickBot="1" x14ac:dyDescent="0.3">
      <c r="B599" s="200" t="s">
        <v>264</v>
      </c>
      <c r="C599" s="232" t="s">
        <v>628</v>
      </c>
      <c r="D599" s="230">
        <v>1.5</v>
      </c>
      <c r="E599" s="230">
        <v>1</v>
      </c>
      <c r="F599" s="47">
        <v>10</v>
      </c>
      <c r="G599" s="239">
        <f t="shared" si="20"/>
        <v>15</v>
      </c>
      <c r="H599" s="193">
        <f t="shared" si="21"/>
        <v>10</v>
      </c>
      <c r="K599" s="244"/>
      <c r="M599" s="60"/>
      <c r="N599" s="60"/>
      <c r="O599" s="60"/>
    </row>
    <row r="600" spans="2:15" s="23" customFormat="1" ht="30.2" customHeight="1" thickBot="1" x14ac:dyDescent="0.3">
      <c r="B600" s="200" t="s">
        <v>264</v>
      </c>
      <c r="C600" s="232" t="s">
        <v>629</v>
      </c>
      <c r="D600" s="230">
        <v>1.5</v>
      </c>
      <c r="E600" s="230">
        <v>1</v>
      </c>
      <c r="F600" s="47">
        <v>10</v>
      </c>
      <c r="G600" s="239">
        <f t="shared" si="20"/>
        <v>15</v>
      </c>
      <c r="H600" s="193">
        <f t="shared" si="21"/>
        <v>10</v>
      </c>
      <c r="K600" s="244"/>
      <c r="M600" s="60"/>
      <c r="N600" s="60"/>
      <c r="O600" s="60"/>
    </row>
    <row r="601" spans="2:15" s="23" customFormat="1" ht="30.2" customHeight="1" thickBot="1" x14ac:dyDescent="0.3">
      <c r="B601" s="200" t="s">
        <v>264</v>
      </c>
      <c r="C601" s="232" t="s">
        <v>633</v>
      </c>
      <c r="D601" s="230">
        <v>1.5</v>
      </c>
      <c r="E601" s="230">
        <v>1</v>
      </c>
      <c r="F601" s="47">
        <v>10</v>
      </c>
      <c r="G601" s="239">
        <f t="shared" si="20"/>
        <v>15</v>
      </c>
      <c r="H601" s="193">
        <f t="shared" si="21"/>
        <v>10</v>
      </c>
      <c r="K601" s="244"/>
      <c r="M601" s="60"/>
      <c r="N601" s="60"/>
      <c r="O601" s="60"/>
    </row>
    <row r="602" spans="2:15" s="23" customFormat="1" ht="30.2" customHeight="1" thickBot="1" x14ac:dyDescent="0.3">
      <c r="B602" s="200" t="s">
        <v>264</v>
      </c>
      <c r="C602" s="232" t="s">
        <v>634</v>
      </c>
      <c r="D602" s="230">
        <v>1.5</v>
      </c>
      <c r="E602" s="230">
        <v>1</v>
      </c>
      <c r="F602" s="47">
        <v>10</v>
      </c>
      <c r="G602" s="239">
        <f t="shared" si="20"/>
        <v>15</v>
      </c>
      <c r="H602" s="193">
        <f t="shared" si="21"/>
        <v>10</v>
      </c>
      <c r="K602" s="244"/>
      <c r="M602" s="60"/>
      <c r="N602" s="60"/>
      <c r="O602" s="60"/>
    </row>
    <row r="603" spans="2:15" s="23" customFormat="1" ht="30.2" customHeight="1" thickBot="1" x14ac:dyDescent="0.3">
      <c r="B603" s="200" t="s">
        <v>264</v>
      </c>
      <c r="C603" s="232" t="s">
        <v>635</v>
      </c>
      <c r="D603" s="230">
        <v>1.5</v>
      </c>
      <c r="E603" s="230">
        <v>1</v>
      </c>
      <c r="F603" s="47">
        <v>10</v>
      </c>
      <c r="G603" s="239">
        <f t="shared" si="20"/>
        <v>15</v>
      </c>
      <c r="H603" s="193">
        <f t="shared" si="21"/>
        <v>10</v>
      </c>
      <c r="K603" s="244"/>
      <c r="M603" s="60"/>
      <c r="N603" s="60"/>
      <c r="O603" s="60"/>
    </row>
    <row r="604" spans="2:15" s="23" customFormat="1" ht="30.2" customHeight="1" thickBot="1" x14ac:dyDescent="0.3">
      <c r="B604" s="200" t="s">
        <v>264</v>
      </c>
      <c r="C604" s="232" t="s">
        <v>636</v>
      </c>
      <c r="D604" s="230">
        <v>1.5</v>
      </c>
      <c r="E604" s="230">
        <v>1</v>
      </c>
      <c r="F604" s="47">
        <v>10</v>
      </c>
      <c r="G604" s="239">
        <f t="shared" si="20"/>
        <v>15</v>
      </c>
      <c r="H604" s="193">
        <f t="shared" si="21"/>
        <v>10</v>
      </c>
      <c r="K604" s="244"/>
      <c r="M604" s="60"/>
      <c r="N604" s="60"/>
      <c r="O604" s="60"/>
    </row>
    <row r="605" spans="2:15" s="23" customFormat="1" ht="30.2" customHeight="1" thickBot="1" x14ac:dyDescent="0.3">
      <c r="B605" s="200" t="s">
        <v>264</v>
      </c>
      <c r="C605" s="232" t="s">
        <v>637</v>
      </c>
      <c r="D605" s="230">
        <v>1.5</v>
      </c>
      <c r="E605" s="230">
        <v>1</v>
      </c>
      <c r="F605" s="47">
        <v>10</v>
      </c>
      <c r="G605" s="239">
        <f t="shared" si="20"/>
        <v>15</v>
      </c>
      <c r="H605" s="193">
        <f t="shared" si="21"/>
        <v>10</v>
      </c>
      <c r="K605" s="244"/>
      <c r="M605" s="60"/>
      <c r="N605" s="60"/>
      <c r="O605" s="60"/>
    </row>
    <row r="606" spans="2:15" s="23" customFormat="1" ht="30.2" customHeight="1" thickBot="1" x14ac:dyDescent="0.3">
      <c r="B606" s="200" t="s">
        <v>264</v>
      </c>
      <c r="C606" s="232" t="s">
        <v>639</v>
      </c>
      <c r="D606" s="230">
        <v>1.5</v>
      </c>
      <c r="E606" s="230">
        <v>1</v>
      </c>
      <c r="F606" s="47">
        <v>10</v>
      </c>
      <c r="G606" s="239">
        <f t="shared" si="20"/>
        <v>15</v>
      </c>
      <c r="H606" s="193">
        <f t="shared" si="21"/>
        <v>10</v>
      </c>
      <c r="K606" s="244"/>
      <c r="M606" s="60"/>
      <c r="N606" s="60"/>
      <c r="O606" s="60"/>
    </row>
    <row r="607" spans="2:15" s="23" customFormat="1" ht="30.2" customHeight="1" thickBot="1" x14ac:dyDescent="0.3">
      <c r="B607" s="200" t="s">
        <v>264</v>
      </c>
      <c r="C607" s="232" t="s">
        <v>640</v>
      </c>
      <c r="D607" s="230">
        <v>1.5</v>
      </c>
      <c r="E607" s="230">
        <v>1</v>
      </c>
      <c r="F607" s="47">
        <v>10</v>
      </c>
      <c r="G607" s="239">
        <f t="shared" si="20"/>
        <v>15</v>
      </c>
      <c r="H607" s="193">
        <f t="shared" si="21"/>
        <v>10</v>
      </c>
      <c r="K607" s="244"/>
      <c r="M607" s="60"/>
      <c r="N607" s="60"/>
      <c r="O607" s="60"/>
    </row>
    <row r="608" spans="2:15" s="23" customFormat="1" ht="30.2" customHeight="1" thickBot="1" x14ac:dyDescent="0.3">
      <c r="B608" s="200" t="s">
        <v>264</v>
      </c>
      <c r="C608" s="232" t="s">
        <v>641</v>
      </c>
      <c r="D608" s="230">
        <v>1.5</v>
      </c>
      <c r="E608" s="230">
        <v>1</v>
      </c>
      <c r="F608" s="47">
        <v>10</v>
      </c>
      <c r="G608" s="239">
        <f t="shared" si="20"/>
        <v>15</v>
      </c>
      <c r="H608" s="193">
        <f t="shared" si="21"/>
        <v>10</v>
      </c>
      <c r="K608" s="244"/>
      <c r="M608" s="60"/>
      <c r="N608" s="60"/>
      <c r="O608" s="60"/>
    </row>
    <row r="609" spans="2:15" s="23" customFormat="1" ht="30.2" customHeight="1" thickBot="1" x14ac:dyDescent="0.3">
      <c r="B609" s="200" t="s">
        <v>264</v>
      </c>
      <c r="C609" s="232" t="s">
        <v>642</v>
      </c>
      <c r="D609" s="230">
        <v>1.5</v>
      </c>
      <c r="E609" s="230">
        <v>1</v>
      </c>
      <c r="F609" s="47">
        <v>10</v>
      </c>
      <c r="G609" s="239">
        <f t="shared" si="20"/>
        <v>15</v>
      </c>
      <c r="H609" s="193">
        <f t="shared" si="21"/>
        <v>10</v>
      </c>
      <c r="K609" s="244"/>
      <c r="M609" s="60"/>
      <c r="N609" s="60"/>
      <c r="O609" s="60"/>
    </row>
    <row r="610" spans="2:15" s="23" customFormat="1" ht="30.2" customHeight="1" thickBot="1" x14ac:dyDescent="0.3">
      <c r="B610" s="200" t="s">
        <v>264</v>
      </c>
      <c r="C610" s="232" t="s">
        <v>643</v>
      </c>
      <c r="D610" s="230">
        <v>1.5</v>
      </c>
      <c r="E610" s="230">
        <v>1</v>
      </c>
      <c r="F610" s="47">
        <v>10</v>
      </c>
      <c r="G610" s="239">
        <f t="shared" si="20"/>
        <v>15</v>
      </c>
      <c r="H610" s="193">
        <f t="shared" si="21"/>
        <v>10</v>
      </c>
      <c r="K610" s="244"/>
      <c r="M610" s="60"/>
      <c r="N610" s="60"/>
      <c r="O610" s="60"/>
    </row>
    <row r="611" spans="2:15" s="23" customFormat="1" ht="30.2" customHeight="1" thickBot="1" x14ac:dyDescent="0.3">
      <c r="B611" s="200" t="s">
        <v>264</v>
      </c>
      <c r="C611" s="232" t="s">
        <v>644</v>
      </c>
      <c r="D611" s="230">
        <v>1.5</v>
      </c>
      <c r="E611" s="230">
        <v>1</v>
      </c>
      <c r="F611" s="47">
        <v>10</v>
      </c>
      <c r="G611" s="239">
        <f t="shared" si="20"/>
        <v>15</v>
      </c>
      <c r="H611" s="193">
        <f t="shared" si="21"/>
        <v>10</v>
      </c>
      <c r="K611" s="244"/>
      <c r="M611" s="60"/>
      <c r="N611" s="60"/>
      <c r="O611" s="60"/>
    </row>
    <row r="612" spans="2:15" s="23" customFormat="1" ht="30.2" customHeight="1" thickBot="1" x14ac:dyDescent="0.3">
      <c r="B612" s="200" t="s">
        <v>264</v>
      </c>
      <c r="C612" s="232" t="s">
        <v>645</v>
      </c>
      <c r="D612" s="230">
        <v>1.5</v>
      </c>
      <c r="E612" s="230">
        <v>1</v>
      </c>
      <c r="F612" s="47">
        <v>10</v>
      </c>
      <c r="G612" s="239">
        <f t="shared" si="20"/>
        <v>15</v>
      </c>
      <c r="H612" s="193">
        <f t="shared" si="21"/>
        <v>10</v>
      </c>
      <c r="K612" s="244"/>
      <c r="M612" s="60"/>
      <c r="N612" s="60"/>
      <c r="O612" s="60"/>
    </row>
    <row r="613" spans="2:15" s="23" customFormat="1" ht="30.2" customHeight="1" thickBot="1" x14ac:dyDescent="0.3">
      <c r="B613" s="200" t="s">
        <v>264</v>
      </c>
      <c r="C613" s="232" t="s">
        <v>646</v>
      </c>
      <c r="D613" s="230">
        <v>1.5</v>
      </c>
      <c r="E613" s="230">
        <v>1</v>
      </c>
      <c r="F613" s="47">
        <v>10</v>
      </c>
      <c r="G613" s="239">
        <f t="shared" si="20"/>
        <v>15</v>
      </c>
      <c r="H613" s="193">
        <f t="shared" si="21"/>
        <v>10</v>
      </c>
      <c r="K613" s="244"/>
      <c r="M613" s="60"/>
      <c r="N613" s="60"/>
      <c r="O613" s="60"/>
    </row>
    <row r="614" spans="2:15" s="23" customFormat="1" ht="30.2" customHeight="1" thickBot="1" x14ac:dyDescent="0.3">
      <c r="B614" s="200" t="s">
        <v>264</v>
      </c>
      <c r="C614" s="232" t="s">
        <v>647</v>
      </c>
      <c r="D614" s="230">
        <v>1.5</v>
      </c>
      <c r="E614" s="230">
        <v>1</v>
      </c>
      <c r="F614" s="47">
        <v>10</v>
      </c>
      <c r="G614" s="239">
        <f t="shared" si="20"/>
        <v>15</v>
      </c>
      <c r="H614" s="193">
        <f t="shared" si="21"/>
        <v>10</v>
      </c>
      <c r="K614" s="244"/>
      <c r="M614" s="60"/>
      <c r="N614" s="60"/>
      <c r="O614" s="60"/>
    </row>
    <row r="615" spans="2:15" s="23" customFormat="1" ht="30.2" customHeight="1" thickBot="1" x14ac:dyDescent="0.3">
      <c r="B615" s="200" t="s">
        <v>264</v>
      </c>
      <c r="C615" s="232" t="s">
        <v>648</v>
      </c>
      <c r="D615" s="230">
        <v>1.5</v>
      </c>
      <c r="E615" s="230">
        <v>1</v>
      </c>
      <c r="F615" s="47">
        <v>10</v>
      </c>
      <c r="G615" s="239">
        <f t="shared" si="20"/>
        <v>15</v>
      </c>
      <c r="H615" s="193">
        <f t="shared" si="21"/>
        <v>10</v>
      </c>
      <c r="K615" s="244"/>
      <c r="M615" s="60"/>
      <c r="N615" s="60"/>
      <c r="O615" s="60"/>
    </row>
    <row r="616" spans="2:15" s="23" customFormat="1" ht="30.2" customHeight="1" thickBot="1" x14ac:dyDescent="0.3">
      <c r="B616" s="200" t="s">
        <v>264</v>
      </c>
      <c r="C616" s="232" t="s">
        <v>649</v>
      </c>
      <c r="D616" s="230">
        <v>1.5</v>
      </c>
      <c r="E616" s="230">
        <v>1</v>
      </c>
      <c r="F616" s="47">
        <v>10</v>
      </c>
      <c r="G616" s="239">
        <f t="shared" si="20"/>
        <v>15</v>
      </c>
      <c r="H616" s="193">
        <f t="shared" si="21"/>
        <v>10</v>
      </c>
      <c r="K616" s="244"/>
      <c r="M616" s="60"/>
      <c r="N616" s="60"/>
      <c r="O616" s="60"/>
    </row>
    <row r="617" spans="2:15" s="23" customFormat="1" ht="30.2" customHeight="1" thickBot="1" x14ac:dyDescent="0.3">
      <c r="B617" s="200" t="s">
        <v>264</v>
      </c>
      <c r="C617" s="232" t="s">
        <v>650</v>
      </c>
      <c r="D617" s="230">
        <v>1.5</v>
      </c>
      <c r="E617" s="230">
        <v>1</v>
      </c>
      <c r="F617" s="47">
        <v>10</v>
      </c>
      <c r="G617" s="239">
        <f t="shared" si="20"/>
        <v>15</v>
      </c>
      <c r="H617" s="193">
        <f t="shared" si="21"/>
        <v>10</v>
      </c>
      <c r="K617" s="244"/>
      <c r="M617" s="60"/>
      <c r="N617" s="60"/>
      <c r="O617" s="60"/>
    </row>
    <row r="618" spans="2:15" s="23" customFormat="1" ht="30.2" customHeight="1" thickBot="1" x14ac:dyDescent="0.3">
      <c r="B618" s="200" t="s">
        <v>264</v>
      </c>
      <c r="C618" s="232" t="s">
        <v>651</v>
      </c>
      <c r="D618" s="230">
        <v>1.5</v>
      </c>
      <c r="E618" s="230">
        <v>1</v>
      </c>
      <c r="F618" s="47">
        <v>10</v>
      </c>
      <c r="G618" s="239">
        <f t="shared" si="20"/>
        <v>15</v>
      </c>
      <c r="H618" s="193">
        <f t="shared" si="21"/>
        <v>10</v>
      </c>
      <c r="K618" s="244"/>
      <c r="M618" s="60"/>
      <c r="N618" s="60"/>
      <c r="O618" s="60"/>
    </row>
    <row r="619" spans="2:15" s="23" customFormat="1" ht="30.2" customHeight="1" thickBot="1" x14ac:dyDescent="0.3">
      <c r="B619" s="200" t="s">
        <v>264</v>
      </c>
      <c r="C619" s="232" t="s">
        <v>652</v>
      </c>
      <c r="D619" s="230">
        <v>1.5</v>
      </c>
      <c r="E619" s="230">
        <v>1</v>
      </c>
      <c r="F619" s="47">
        <v>10</v>
      </c>
      <c r="G619" s="239">
        <f t="shared" ref="G619:G659" si="22">ROUND(D619*F619,2)</f>
        <v>15</v>
      </c>
      <c r="H619" s="193">
        <f t="shared" ref="H619:H659" si="23">ROUND(E619*F619,6)</f>
        <v>10</v>
      </c>
      <c r="K619" s="244"/>
      <c r="M619" s="60"/>
      <c r="N619" s="60"/>
      <c r="O619" s="60"/>
    </row>
    <row r="620" spans="2:15" s="23" customFormat="1" ht="30.2" customHeight="1" thickBot="1" x14ac:dyDescent="0.3">
      <c r="B620" s="200" t="s">
        <v>264</v>
      </c>
      <c r="C620" s="232" t="s">
        <v>653</v>
      </c>
      <c r="D620" s="230">
        <v>1.5</v>
      </c>
      <c r="E620" s="230">
        <v>1</v>
      </c>
      <c r="F620" s="47">
        <v>10</v>
      </c>
      <c r="G620" s="239">
        <f t="shared" si="22"/>
        <v>15</v>
      </c>
      <c r="H620" s="193">
        <f t="shared" si="23"/>
        <v>10</v>
      </c>
      <c r="K620" s="244"/>
      <c r="M620" s="60"/>
      <c r="N620" s="60"/>
      <c r="O620" s="60"/>
    </row>
    <row r="621" spans="2:15" s="23" customFormat="1" ht="30.2" customHeight="1" thickBot="1" x14ac:dyDescent="0.3">
      <c r="B621" s="200" t="s">
        <v>264</v>
      </c>
      <c r="C621" s="232" t="s">
        <v>654</v>
      </c>
      <c r="D621" s="230">
        <v>1.5</v>
      </c>
      <c r="E621" s="230">
        <v>1</v>
      </c>
      <c r="F621" s="47">
        <v>10</v>
      </c>
      <c r="G621" s="239">
        <f t="shared" si="22"/>
        <v>15</v>
      </c>
      <c r="H621" s="193">
        <f t="shared" si="23"/>
        <v>10</v>
      </c>
      <c r="K621" s="244"/>
      <c r="M621" s="60"/>
      <c r="N621" s="60"/>
      <c r="O621" s="60"/>
    </row>
    <row r="622" spans="2:15" s="23" customFormat="1" ht="30.2" customHeight="1" thickBot="1" x14ac:dyDescent="0.3">
      <c r="B622" s="200" t="s">
        <v>264</v>
      </c>
      <c r="C622" s="232" t="s">
        <v>655</v>
      </c>
      <c r="D622" s="230">
        <v>1.5</v>
      </c>
      <c r="E622" s="230">
        <v>1</v>
      </c>
      <c r="F622" s="47">
        <v>10</v>
      </c>
      <c r="G622" s="239">
        <f t="shared" si="22"/>
        <v>15</v>
      </c>
      <c r="H622" s="193">
        <f t="shared" si="23"/>
        <v>10</v>
      </c>
      <c r="K622" s="244"/>
      <c r="M622" s="60"/>
      <c r="N622" s="60"/>
      <c r="O622" s="60"/>
    </row>
    <row r="623" spans="2:15" s="23" customFormat="1" ht="30.2" customHeight="1" thickBot="1" x14ac:dyDescent="0.3">
      <c r="B623" s="200" t="s">
        <v>264</v>
      </c>
      <c r="C623" s="232" t="s">
        <v>683</v>
      </c>
      <c r="D623" s="230">
        <v>1.5</v>
      </c>
      <c r="E623" s="230">
        <v>1</v>
      </c>
      <c r="F623" s="47">
        <v>10</v>
      </c>
      <c r="G623" s="239">
        <f t="shared" si="22"/>
        <v>15</v>
      </c>
      <c r="H623" s="193">
        <f t="shared" si="23"/>
        <v>10</v>
      </c>
      <c r="K623" s="244"/>
      <c r="M623" s="60"/>
      <c r="N623" s="60"/>
      <c r="O623" s="60"/>
    </row>
    <row r="624" spans="2:15" s="23" customFormat="1" ht="30.2" customHeight="1" thickBot="1" x14ac:dyDescent="0.3">
      <c r="B624" s="200" t="s">
        <v>264</v>
      </c>
      <c r="C624" s="232" t="s">
        <v>684</v>
      </c>
      <c r="D624" s="230">
        <v>1.5</v>
      </c>
      <c r="E624" s="230">
        <v>1</v>
      </c>
      <c r="F624" s="47">
        <v>10</v>
      </c>
      <c r="G624" s="239">
        <f t="shared" si="22"/>
        <v>15</v>
      </c>
      <c r="H624" s="193">
        <f t="shared" si="23"/>
        <v>10</v>
      </c>
      <c r="K624" s="244"/>
      <c r="M624" s="60"/>
      <c r="N624" s="60"/>
      <c r="O624" s="60"/>
    </row>
    <row r="625" spans="2:15" s="23" customFormat="1" ht="30.2" customHeight="1" thickBot="1" x14ac:dyDescent="0.3">
      <c r="B625" s="200" t="s">
        <v>264</v>
      </c>
      <c r="C625" s="232" t="s">
        <v>685</v>
      </c>
      <c r="D625" s="230">
        <v>1.5</v>
      </c>
      <c r="E625" s="230">
        <v>1</v>
      </c>
      <c r="F625" s="47">
        <v>10</v>
      </c>
      <c r="G625" s="239">
        <f t="shared" si="22"/>
        <v>15</v>
      </c>
      <c r="H625" s="193">
        <f t="shared" si="23"/>
        <v>10</v>
      </c>
      <c r="K625" s="244"/>
      <c r="M625" s="60"/>
      <c r="N625" s="60"/>
      <c r="O625" s="60"/>
    </row>
    <row r="626" spans="2:15" s="23" customFormat="1" ht="30.2" customHeight="1" thickBot="1" x14ac:dyDescent="0.3">
      <c r="B626" s="200" t="s">
        <v>264</v>
      </c>
      <c r="C626" s="232" t="s">
        <v>686</v>
      </c>
      <c r="D626" s="230">
        <v>1.5</v>
      </c>
      <c r="E626" s="230">
        <v>1</v>
      </c>
      <c r="F626" s="47">
        <v>10</v>
      </c>
      <c r="G626" s="239">
        <f t="shared" si="22"/>
        <v>15</v>
      </c>
      <c r="H626" s="193">
        <f t="shared" si="23"/>
        <v>10</v>
      </c>
      <c r="K626" s="244"/>
      <c r="M626" s="60"/>
      <c r="N626" s="60"/>
      <c r="O626" s="60"/>
    </row>
    <row r="627" spans="2:15" s="23" customFormat="1" ht="30.2" customHeight="1" thickBot="1" x14ac:dyDescent="0.3">
      <c r="B627" s="200" t="s">
        <v>264</v>
      </c>
      <c r="C627" s="232" t="s">
        <v>687</v>
      </c>
      <c r="D627" s="230">
        <v>1.5</v>
      </c>
      <c r="E627" s="230">
        <v>1</v>
      </c>
      <c r="F627" s="47">
        <v>10</v>
      </c>
      <c r="G627" s="239">
        <f t="shared" si="22"/>
        <v>15</v>
      </c>
      <c r="H627" s="193">
        <f t="shared" si="23"/>
        <v>10</v>
      </c>
      <c r="K627" s="244"/>
      <c r="M627" s="60"/>
      <c r="N627" s="60"/>
      <c r="O627" s="60"/>
    </row>
    <row r="628" spans="2:15" s="23" customFormat="1" ht="30.2" customHeight="1" thickBot="1" x14ac:dyDescent="0.3">
      <c r="B628" s="200" t="s">
        <v>264</v>
      </c>
      <c r="C628" s="232" t="s">
        <v>688</v>
      </c>
      <c r="D628" s="230">
        <v>1.5</v>
      </c>
      <c r="E628" s="230">
        <v>1</v>
      </c>
      <c r="F628" s="47">
        <v>10</v>
      </c>
      <c r="G628" s="239">
        <f t="shared" si="22"/>
        <v>15</v>
      </c>
      <c r="H628" s="193">
        <f t="shared" si="23"/>
        <v>10</v>
      </c>
      <c r="K628" s="244"/>
      <c r="M628" s="60"/>
      <c r="N628" s="60"/>
      <c r="O628" s="60"/>
    </row>
    <row r="629" spans="2:15" s="23" customFormat="1" ht="30.2" customHeight="1" thickBot="1" x14ac:dyDescent="0.3">
      <c r="B629" s="200" t="s">
        <v>264</v>
      </c>
      <c r="C629" s="232" t="s">
        <v>689</v>
      </c>
      <c r="D629" s="230">
        <v>1.5</v>
      </c>
      <c r="E629" s="230">
        <v>1</v>
      </c>
      <c r="F629" s="47">
        <v>10</v>
      </c>
      <c r="G629" s="239">
        <f t="shared" si="22"/>
        <v>15</v>
      </c>
      <c r="H629" s="193">
        <f t="shared" si="23"/>
        <v>10</v>
      </c>
      <c r="K629" s="244"/>
      <c r="M629" s="60"/>
      <c r="N629" s="60"/>
      <c r="O629" s="60"/>
    </row>
    <row r="630" spans="2:15" s="23" customFormat="1" ht="30.2" customHeight="1" thickBot="1" x14ac:dyDescent="0.3">
      <c r="B630" s="200" t="s">
        <v>264</v>
      </c>
      <c r="C630" s="232" t="s">
        <v>690</v>
      </c>
      <c r="D630" s="230">
        <v>1.5</v>
      </c>
      <c r="E630" s="230">
        <v>1</v>
      </c>
      <c r="F630" s="47">
        <v>10</v>
      </c>
      <c r="G630" s="239">
        <f t="shared" si="22"/>
        <v>15</v>
      </c>
      <c r="H630" s="193">
        <f t="shared" si="23"/>
        <v>10</v>
      </c>
      <c r="K630" s="244"/>
      <c r="M630" s="60"/>
      <c r="N630" s="60"/>
      <c r="O630" s="60"/>
    </row>
    <row r="631" spans="2:15" s="23" customFormat="1" ht="30.2" customHeight="1" thickBot="1" x14ac:dyDescent="0.3">
      <c r="B631" s="200" t="s">
        <v>264</v>
      </c>
      <c r="C631" s="232" t="s">
        <v>691</v>
      </c>
      <c r="D631" s="230">
        <v>1.5</v>
      </c>
      <c r="E631" s="230">
        <v>1</v>
      </c>
      <c r="F631" s="47">
        <v>10</v>
      </c>
      <c r="G631" s="239">
        <f t="shared" si="22"/>
        <v>15</v>
      </c>
      <c r="H631" s="193">
        <f t="shared" si="23"/>
        <v>10</v>
      </c>
      <c r="K631" s="244"/>
      <c r="M631" s="60"/>
      <c r="N631" s="60"/>
      <c r="O631" s="60"/>
    </row>
    <row r="632" spans="2:15" s="23" customFormat="1" ht="30.2" customHeight="1" thickBot="1" x14ac:dyDescent="0.3">
      <c r="B632" s="200" t="s">
        <v>264</v>
      </c>
      <c r="C632" s="232" t="s">
        <v>692</v>
      </c>
      <c r="D632" s="230">
        <v>1.5</v>
      </c>
      <c r="E632" s="230">
        <v>1</v>
      </c>
      <c r="F632" s="47">
        <v>10</v>
      </c>
      <c r="G632" s="239">
        <f t="shared" si="22"/>
        <v>15</v>
      </c>
      <c r="H632" s="193">
        <f t="shared" si="23"/>
        <v>10</v>
      </c>
      <c r="K632" s="244"/>
      <c r="M632" s="60"/>
      <c r="N632" s="60"/>
      <c r="O632" s="60"/>
    </row>
    <row r="633" spans="2:15" s="23" customFormat="1" ht="30.2" customHeight="1" thickBot="1" x14ac:dyDescent="0.3">
      <c r="B633" s="200" t="s">
        <v>264</v>
      </c>
      <c r="C633" s="232" t="s">
        <v>693</v>
      </c>
      <c r="D633" s="230">
        <v>1.5</v>
      </c>
      <c r="E633" s="230">
        <v>1</v>
      </c>
      <c r="F633" s="47">
        <v>10</v>
      </c>
      <c r="G633" s="239">
        <f t="shared" si="22"/>
        <v>15</v>
      </c>
      <c r="H633" s="193">
        <f t="shared" si="23"/>
        <v>10</v>
      </c>
      <c r="K633" s="244"/>
      <c r="M633" s="60"/>
      <c r="N633" s="60"/>
      <c r="O633" s="60"/>
    </row>
    <row r="634" spans="2:15" s="23" customFormat="1" ht="30.2" customHeight="1" thickBot="1" x14ac:dyDescent="0.3">
      <c r="B634" s="200" t="s">
        <v>264</v>
      </c>
      <c r="C634" s="232" t="s">
        <v>694</v>
      </c>
      <c r="D634" s="230">
        <v>1.5</v>
      </c>
      <c r="E634" s="230">
        <v>1</v>
      </c>
      <c r="F634" s="47">
        <v>10</v>
      </c>
      <c r="G634" s="239">
        <f t="shared" si="22"/>
        <v>15</v>
      </c>
      <c r="H634" s="193">
        <f t="shared" si="23"/>
        <v>10</v>
      </c>
      <c r="K634" s="244"/>
      <c r="M634" s="60"/>
      <c r="N634" s="60"/>
      <c r="O634" s="60"/>
    </row>
    <row r="635" spans="2:15" s="23" customFormat="1" ht="30.2" customHeight="1" thickBot="1" x14ac:dyDescent="0.3">
      <c r="B635" s="200" t="s">
        <v>264</v>
      </c>
      <c r="C635" s="232" t="s">
        <v>696</v>
      </c>
      <c r="D635" s="230">
        <v>1.5</v>
      </c>
      <c r="E635" s="230">
        <v>1</v>
      </c>
      <c r="F635" s="47">
        <v>10</v>
      </c>
      <c r="G635" s="239">
        <f t="shared" si="22"/>
        <v>15</v>
      </c>
      <c r="H635" s="193">
        <f t="shared" si="23"/>
        <v>10</v>
      </c>
      <c r="K635" s="244"/>
      <c r="M635" s="60"/>
      <c r="N635" s="60"/>
      <c r="O635" s="60"/>
    </row>
    <row r="636" spans="2:15" s="23" customFormat="1" ht="30.2" customHeight="1" thickBot="1" x14ac:dyDescent="0.3">
      <c r="B636" s="200" t="s">
        <v>264</v>
      </c>
      <c r="C636" s="232" t="s">
        <v>697</v>
      </c>
      <c r="D636" s="230">
        <v>1.5</v>
      </c>
      <c r="E636" s="230">
        <v>1</v>
      </c>
      <c r="F636" s="47">
        <v>10</v>
      </c>
      <c r="G636" s="239">
        <f t="shared" si="22"/>
        <v>15</v>
      </c>
      <c r="H636" s="193">
        <f t="shared" si="23"/>
        <v>10</v>
      </c>
      <c r="K636" s="244"/>
      <c r="M636" s="60"/>
      <c r="N636" s="60"/>
      <c r="O636" s="60"/>
    </row>
    <row r="637" spans="2:15" s="23" customFormat="1" ht="30.2" customHeight="1" thickBot="1" x14ac:dyDescent="0.3">
      <c r="B637" s="200" t="s">
        <v>264</v>
      </c>
      <c r="C637" s="232" t="s">
        <v>698</v>
      </c>
      <c r="D637" s="230">
        <v>1.5</v>
      </c>
      <c r="E637" s="230">
        <v>1</v>
      </c>
      <c r="F637" s="47">
        <v>10</v>
      </c>
      <c r="G637" s="239">
        <f t="shared" si="22"/>
        <v>15</v>
      </c>
      <c r="H637" s="193">
        <f t="shared" si="23"/>
        <v>10</v>
      </c>
      <c r="K637" s="244"/>
      <c r="M637" s="60"/>
      <c r="N637" s="60"/>
      <c r="O637" s="60"/>
    </row>
    <row r="638" spans="2:15" s="23" customFormat="1" ht="30.2" customHeight="1" thickBot="1" x14ac:dyDescent="0.3">
      <c r="B638" s="200" t="s">
        <v>264</v>
      </c>
      <c r="C638" s="232" t="s">
        <v>699</v>
      </c>
      <c r="D638" s="230">
        <v>1.5</v>
      </c>
      <c r="E638" s="230">
        <v>1</v>
      </c>
      <c r="F638" s="47">
        <v>10</v>
      </c>
      <c r="G638" s="239">
        <f t="shared" si="22"/>
        <v>15</v>
      </c>
      <c r="H638" s="193">
        <f t="shared" si="23"/>
        <v>10</v>
      </c>
      <c r="K638" s="244"/>
      <c r="M638" s="60"/>
      <c r="N638" s="60"/>
      <c r="O638" s="60"/>
    </row>
    <row r="639" spans="2:15" s="23" customFormat="1" ht="30.2" customHeight="1" thickBot="1" x14ac:dyDescent="0.3">
      <c r="B639" s="200" t="s">
        <v>264</v>
      </c>
      <c r="C639" s="232" t="s">
        <v>707</v>
      </c>
      <c r="D639" s="230">
        <v>1.5</v>
      </c>
      <c r="E639" s="230">
        <v>1</v>
      </c>
      <c r="F639" s="47">
        <v>10</v>
      </c>
      <c r="G639" s="239">
        <f t="shared" si="22"/>
        <v>15</v>
      </c>
      <c r="H639" s="193">
        <f t="shared" si="23"/>
        <v>10</v>
      </c>
      <c r="K639" s="244"/>
      <c r="M639" s="60"/>
      <c r="N639" s="60"/>
      <c r="O639" s="60"/>
    </row>
    <row r="640" spans="2:15" s="23" customFormat="1" ht="30.2" customHeight="1" thickBot="1" x14ac:dyDescent="0.3">
      <c r="B640" s="200" t="s">
        <v>264</v>
      </c>
      <c r="C640" s="232" t="s">
        <v>708</v>
      </c>
      <c r="D640" s="230">
        <v>1.5</v>
      </c>
      <c r="E640" s="230">
        <v>1</v>
      </c>
      <c r="F640" s="47">
        <v>10</v>
      </c>
      <c r="G640" s="239">
        <f t="shared" si="22"/>
        <v>15</v>
      </c>
      <c r="H640" s="193">
        <f t="shared" si="23"/>
        <v>10</v>
      </c>
      <c r="K640" s="244"/>
      <c r="M640" s="60"/>
      <c r="N640" s="60"/>
      <c r="O640" s="60"/>
    </row>
    <row r="641" spans="2:15" s="23" customFormat="1" ht="30.2" customHeight="1" thickBot="1" x14ac:dyDescent="0.3">
      <c r="B641" s="200" t="s">
        <v>264</v>
      </c>
      <c r="C641" s="232" t="s">
        <v>709</v>
      </c>
      <c r="D641" s="230">
        <v>1.5</v>
      </c>
      <c r="E641" s="230">
        <v>1</v>
      </c>
      <c r="F641" s="47">
        <v>10</v>
      </c>
      <c r="G641" s="239">
        <f t="shared" si="22"/>
        <v>15</v>
      </c>
      <c r="H641" s="193">
        <f t="shared" si="23"/>
        <v>10</v>
      </c>
      <c r="K641" s="244"/>
      <c r="M641" s="60"/>
      <c r="N641" s="60"/>
      <c r="O641" s="60"/>
    </row>
    <row r="642" spans="2:15" s="23" customFormat="1" ht="30.2" customHeight="1" thickBot="1" x14ac:dyDescent="0.3">
      <c r="B642" s="200" t="s">
        <v>264</v>
      </c>
      <c r="C642" s="232" t="s">
        <v>710</v>
      </c>
      <c r="D642" s="230">
        <v>1.5</v>
      </c>
      <c r="E642" s="230">
        <v>1</v>
      </c>
      <c r="F642" s="47">
        <v>10</v>
      </c>
      <c r="G642" s="239">
        <f t="shared" si="22"/>
        <v>15</v>
      </c>
      <c r="H642" s="193">
        <f t="shared" si="23"/>
        <v>10</v>
      </c>
      <c r="K642" s="244"/>
      <c r="M642" s="60"/>
      <c r="N642" s="60"/>
      <c r="O642" s="60"/>
    </row>
    <row r="643" spans="2:15" s="23" customFormat="1" ht="30.2" customHeight="1" thickBot="1" x14ac:dyDescent="0.3">
      <c r="B643" s="200" t="s">
        <v>264</v>
      </c>
      <c r="C643" s="232" t="s">
        <v>711</v>
      </c>
      <c r="D643" s="230">
        <v>1.5</v>
      </c>
      <c r="E643" s="230">
        <v>1</v>
      </c>
      <c r="F643" s="47">
        <v>10</v>
      </c>
      <c r="G643" s="239">
        <f t="shared" si="22"/>
        <v>15</v>
      </c>
      <c r="H643" s="193">
        <f t="shared" si="23"/>
        <v>10</v>
      </c>
      <c r="K643" s="244"/>
      <c r="M643" s="60"/>
      <c r="N643" s="60"/>
      <c r="O643" s="60"/>
    </row>
    <row r="644" spans="2:15" s="23" customFormat="1" ht="30.2" customHeight="1" thickBot="1" x14ac:dyDescent="0.3">
      <c r="B644" s="200" t="s">
        <v>264</v>
      </c>
      <c r="C644" s="232" t="s">
        <v>712</v>
      </c>
      <c r="D644" s="230">
        <v>1.5</v>
      </c>
      <c r="E644" s="230">
        <v>1</v>
      </c>
      <c r="F644" s="47">
        <v>10</v>
      </c>
      <c r="G644" s="239">
        <f t="shared" si="22"/>
        <v>15</v>
      </c>
      <c r="H644" s="193">
        <f t="shared" si="23"/>
        <v>10</v>
      </c>
      <c r="K644" s="244"/>
      <c r="M644" s="60"/>
      <c r="N644" s="60"/>
      <c r="O644" s="60"/>
    </row>
    <row r="645" spans="2:15" s="23" customFormat="1" ht="30.2" customHeight="1" thickBot="1" x14ac:dyDescent="0.3">
      <c r="B645" s="200" t="s">
        <v>264</v>
      </c>
      <c r="C645" s="232" t="s">
        <v>713</v>
      </c>
      <c r="D645" s="230">
        <v>1.5</v>
      </c>
      <c r="E645" s="230">
        <v>1</v>
      </c>
      <c r="F645" s="47">
        <v>10</v>
      </c>
      <c r="G645" s="239">
        <f t="shared" si="22"/>
        <v>15</v>
      </c>
      <c r="H645" s="193">
        <f t="shared" si="23"/>
        <v>10</v>
      </c>
      <c r="K645" s="244"/>
      <c r="M645" s="60"/>
      <c r="N645" s="60"/>
      <c r="O645" s="60"/>
    </row>
    <row r="646" spans="2:15" s="23" customFormat="1" ht="30.2" customHeight="1" thickBot="1" x14ac:dyDescent="0.3">
      <c r="B646" s="200" t="s">
        <v>264</v>
      </c>
      <c r="C646" s="232" t="s">
        <v>715</v>
      </c>
      <c r="D646" s="230">
        <v>1.5</v>
      </c>
      <c r="E646" s="230">
        <v>1</v>
      </c>
      <c r="F646" s="47">
        <v>10</v>
      </c>
      <c r="G646" s="239">
        <f t="shared" si="22"/>
        <v>15</v>
      </c>
      <c r="H646" s="193">
        <f t="shared" si="23"/>
        <v>10</v>
      </c>
      <c r="K646" s="244"/>
      <c r="M646" s="60"/>
      <c r="N646" s="60"/>
      <c r="O646" s="60"/>
    </row>
    <row r="647" spans="2:15" s="23" customFormat="1" ht="30.2" customHeight="1" thickBot="1" x14ac:dyDescent="0.3">
      <c r="B647" s="200" t="s">
        <v>264</v>
      </c>
      <c r="C647" s="232" t="s">
        <v>716</v>
      </c>
      <c r="D647" s="230">
        <v>1.5</v>
      </c>
      <c r="E647" s="230">
        <v>1</v>
      </c>
      <c r="F647" s="47">
        <v>10</v>
      </c>
      <c r="G647" s="239">
        <f t="shared" si="22"/>
        <v>15</v>
      </c>
      <c r="H647" s="193">
        <f t="shared" si="23"/>
        <v>10</v>
      </c>
      <c r="K647" s="244"/>
      <c r="M647" s="60"/>
      <c r="N647" s="60"/>
      <c r="O647" s="60"/>
    </row>
    <row r="648" spans="2:15" s="23" customFormat="1" ht="30.2" customHeight="1" thickBot="1" x14ac:dyDescent="0.3">
      <c r="B648" s="200" t="s">
        <v>264</v>
      </c>
      <c r="C648" s="232" t="s">
        <v>717</v>
      </c>
      <c r="D648" s="230">
        <v>1.5</v>
      </c>
      <c r="E648" s="230">
        <v>1</v>
      </c>
      <c r="F648" s="47">
        <v>10</v>
      </c>
      <c r="G648" s="239">
        <f t="shared" si="22"/>
        <v>15</v>
      </c>
      <c r="H648" s="193">
        <f t="shared" si="23"/>
        <v>10</v>
      </c>
      <c r="K648" s="244"/>
      <c r="M648" s="60"/>
      <c r="N648" s="60"/>
      <c r="O648" s="60"/>
    </row>
    <row r="649" spans="2:15" s="23" customFormat="1" ht="30.2" customHeight="1" thickBot="1" x14ac:dyDescent="0.3">
      <c r="B649" s="200" t="s">
        <v>264</v>
      </c>
      <c r="C649" s="232" t="s">
        <v>718</v>
      </c>
      <c r="D649" s="230">
        <v>1.5</v>
      </c>
      <c r="E649" s="230">
        <v>1</v>
      </c>
      <c r="F649" s="47">
        <v>10</v>
      </c>
      <c r="G649" s="239">
        <f t="shared" si="22"/>
        <v>15</v>
      </c>
      <c r="H649" s="193">
        <f t="shared" si="23"/>
        <v>10</v>
      </c>
      <c r="K649" s="244"/>
      <c r="M649" s="60"/>
      <c r="N649" s="60"/>
      <c r="O649" s="60"/>
    </row>
    <row r="650" spans="2:15" s="23" customFormat="1" ht="30.2" customHeight="1" thickBot="1" x14ac:dyDescent="0.3">
      <c r="B650" s="200" t="s">
        <v>264</v>
      </c>
      <c r="C650" s="232" t="s">
        <v>719</v>
      </c>
      <c r="D650" s="230">
        <v>1.5</v>
      </c>
      <c r="E650" s="230">
        <v>1</v>
      </c>
      <c r="F650" s="47">
        <v>10</v>
      </c>
      <c r="G650" s="239">
        <f t="shared" si="22"/>
        <v>15</v>
      </c>
      <c r="H650" s="193">
        <f t="shared" si="23"/>
        <v>10</v>
      </c>
      <c r="K650" s="244"/>
      <c r="M650" s="60"/>
      <c r="N650" s="60"/>
      <c r="O650" s="60"/>
    </row>
    <row r="651" spans="2:15" s="23" customFormat="1" ht="30.2" customHeight="1" thickBot="1" x14ac:dyDescent="0.3">
      <c r="B651" s="200" t="s">
        <v>264</v>
      </c>
      <c r="C651" s="232" t="s">
        <v>720</v>
      </c>
      <c r="D651" s="230">
        <v>1.5</v>
      </c>
      <c r="E651" s="230">
        <v>1</v>
      </c>
      <c r="F651" s="47">
        <v>10</v>
      </c>
      <c r="G651" s="239">
        <f t="shared" si="22"/>
        <v>15</v>
      </c>
      <c r="H651" s="193">
        <f t="shared" si="23"/>
        <v>10</v>
      </c>
      <c r="K651" s="244"/>
      <c r="M651" s="60"/>
      <c r="N651" s="60"/>
      <c r="O651" s="60"/>
    </row>
    <row r="652" spans="2:15" s="23" customFormat="1" ht="30.2" customHeight="1" thickBot="1" x14ac:dyDescent="0.3">
      <c r="B652" s="200" t="s">
        <v>264</v>
      </c>
      <c r="C652" s="232" t="s">
        <v>725</v>
      </c>
      <c r="D652" s="230">
        <v>1.5</v>
      </c>
      <c r="E652" s="230">
        <v>1</v>
      </c>
      <c r="F652" s="47">
        <v>10</v>
      </c>
      <c r="G652" s="239">
        <f t="shared" si="22"/>
        <v>15</v>
      </c>
      <c r="H652" s="193">
        <f t="shared" si="23"/>
        <v>10</v>
      </c>
      <c r="K652" s="244"/>
      <c r="M652" s="60"/>
      <c r="N652" s="60"/>
      <c r="O652" s="60"/>
    </row>
    <row r="653" spans="2:15" s="23" customFormat="1" ht="30.2" customHeight="1" thickBot="1" x14ac:dyDescent="0.3">
      <c r="B653" s="200" t="s">
        <v>264</v>
      </c>
      <c r="C653" s="232" t="s">
        <v>726</v>
      </c>
      <c r="D653" s="230">
        <v>1.5</v>
      </c>
      <c r="E653" s="230">
        <v>1</v>
      </c>
      <c r="F653" s="47">
        <v>10</v>
      </c>
      <c r="G653" s="239">
        <f t="shared" si="22"/>
        <v>15</v>
      </c>
      <c r="H653" s="193">
        <f t="shared" si="23"/>
        <v>10</v>
      </c>
      <c r="K653" s="244"/>
      <c r="M653" s="60"/>
      <c r="N653" s="60"/>
      <c r="O653" s="60"/>
    </row>
    <row r="654" spans="2:15" s="23" customFormat="1" ht="30.2" customHeight="1" thickBot="1" x14ac:dyDescent="0.3">
      <c r="B654" s="200" t="s">
        <v>264</v>
      </c>
      <c r="C654" s="232" t="s">
        <v>735</v>
      </c>
      <c r="D654" s="230">
        <v>1.5</v>
      </c>
      <c r="E654" s="230">
        <v>1</v>
      </c>
      <c r="F654" s="47">
        <v>10</v>
      </c>
      <c r="G654" s="239">
        <f t="shared" si="22"/>
        <v>15</v>
      </c>
      <c r="H654" s="193">
        <f t="shared" si="23"/>
        <v>10</v>
      </c>
      <c r="K654" s="244"/>
      <c r="M654" s="60"/>
      <c r="N654" s="60"/>
      <c r="O654" s="60"/>
    </row>
    <row r="655" spans="2:15" s="23" customFormat="1" ht="30.2" customHeight="1" thickBot="1" x14ac:dyDescent="0.3">
      <c r="B655" s="200" t="s">
        <v>264</v>
      </c>
      <c r="C655" s="232" t="s">
        <v>736</v>
      </c>
      <c r="D655" s="230">
        <v>1.5</v>
      </c>
      <c r="E655" s="230">
        <v>1</v>
      </c>
      <c r="F655" s="47">
        <v>10</v>
      </c>
      <c r="G655" s="239">
        <f t="shared" si="22"/>
        <v>15</v>
      </c>
      <c r="H655" s="193">
        <f t="shared" si="23"/>
        <v>10</v>
      </c>
      <c r="K655" s="244"/>
      <c r="M655" s="60"/>
      <c r="N655" s="60"/>
      <c r="O655" s="60"/>
    </row>
    <row r="656" spans="2:15" s="23" customFormat="1" ht="30.2" customHeight="1" thickBot="1" x14ac:dyDescent="0.3">
      <c r="B656" s="200" t="s">
        <v>264</v>
      </c>
      <c r="C656" s="232" t="s">
        <v>737</v>
      </c>
      <c r="D656" s="230">
        <v>1.5</v>
      </c>
      <c r="E656" s="230">
        <v>1</v>
      </c>
      <c r="F656" s="47">
        <v>10</v>
      </c>
      <c r="G656" s="239">
        <f t="shared" si="22"/>
        <v>15</v>
      </c>
      <c r="H656" s="193">
        <f t="shared" si="23"/>
        <v>10</v>
      </c>
      <c r="K656" s="244"/>
      <c r="M656" s="60"/>
      <c r="N656" s="60"/>
      <c r="O656" s="60"/>
    </row>
    <row r="657" spans="2:15" s="23" customFormat="1" ht="30.2" customHeight="1" thickBot="1" x14ac:dyDescent="0.3">
      <c r="B657" s="200" t="s">
        <v>264</v>
      </c>
      <c r="C657" s="232" t="s">
        <v>739</v>
      </c>
      <c r="D657" s="230">
        <v>1.5</v>
      </c>
      <c r="E657" s="230">
        <v>1</v>
      </c>
      <c r="F657" s="47">
        <v>10</v>
      </c>
      <c r="G657" s="239">
        <f t="shared" si="22"/>
        <v>15</v>
      </c>
      <c r="H657" s="193">
        <f t="shared" si="23"/>
        <v>10</v>
      </c>
      <c r="K657" s="244"/>
      <c r="M657" s="60"/>
      <c r="N657" s="60"/>
      <c r="O657" s="60"/>
    </row>
    <row r="658" spans="2:15" s="17" customFormat="1" ht="30.2" customHeight="1" thickBot="1" x14ac:dyDescent="0.3">
      <c r="B658" s="200" t="s">
        <v>264</v>
      </c>
      <c r="C658" s="232" t="s">
        <v>740</v>
      </c>
      <c r="D658" s="230">
        <v>1.5</v>
      </c>
      <c r="E658" s="230">
        <v>1</v>
      </c>
      <c r="F658" s="47">
        <v>10</v>
      </c>
      <c r="G658" s="240">
        <f t="shared" si="22"/>
        <v>15</v>
      </c>
      <c r="H658" s="22">
        <f t="shared" si="23"/>
        <v>10</v>
      </c>
      <c r="J658" s="23"/>
      <c r="K658" s="243"/>
      <c r="M658" s="199"/>
      <c r="N658" s="199"/>
      <c r="O658" s="199"/>
    </row>
    <row r="659" spans="2:15" s="17" customFormat="1" ht="30.2" customHeight="1" thickBot="1" x14ac:dyDescent="0.3">
      <c r="B659" s="201" t="s">
        <v>264</v>
      </c>
      <c r="C659" s="235" t="s">
        <v>747</v>
      </c>
      <c r="D659" s="230">
        <v>1.5</v>
      </c>
      <c r="E659" s="230">
        <v>1</v>
      </c>
      <c r="F659" s="47">
        <v>10</v>
      </c>
      <c r="G659" s="65">
        <f t="shared" si="22"/>
        <v>15</v>
      </c>
      <c r="H659" s="236">
        <f t="shared" si="23"/>
        <v>10</v>
      </c>
      <c r="J659" s="23"/>
      <c r="K659" s="243"/>
      <c r="M659" s="199"/>
      <c r="N659" s="199"/>
      <c r="O659" s="199"/>
    </row>
    <row r="660" spans="2:15" x14ac:dyDescent="0.25">
      <c r="J660" s="23"/>
    </row>
    <row r="661" spans="2:15" ht="15.75" thickBot="1" x14ac:dyDescent="0.3">
      <c r="J661" s="23"/>
    </row>
    <row r="662" spans="2:15" ht="15.75" thickBot="1" x14ac:dyDescent="0.3">
      <c r="B662" s="326" t="s">
        <v>219</v>
      </c>
      <c r="C662" s="338"/>
      <c r="D662" s="338"/>
      <c r="E662" s="338"/>
      <c r="F662" s="338"/>
      <c r="G662" s="338"/>
      <c r="H662" s="339"/>
      <c r="J662" s="23"/>
    </row>
    <row r="663" spans="2:15" ht="15.75" thickBot="1" x14ac:dyDescent="0.3">
      <c r="B663" s="329" t="s">
        <v>228</v>
      </c>
      <c r="C663" s="353" t="s">
        <v>229</v>
      </c>
      <c r="D663" s="355" t="s">
        <v>257</v>
      </c>
      <c r="E663" s="355" t="s">
        <v>259</v>
      </c>
      <c r="F663" s="357" t="s">
        <v>165</v>
      </c>
      <c r="G663" s="228" t="s">
        <v>258</v>
      </c>
      <c r="H663" s="192" t="s">
        <v>259</v>
      </c>
      <c r="J663" s="23"/>
    </row>
    <row r="664" spans="2:15" ht="15.75" thickBot="1" x14ac:dyDescent="0.3">
      <c r="B664" s="330"/>
      <c r="C664" s="354"/>
      <c r="D664" s="356"/>
      <c r="E664" s="356"/>
      <c r="F664" s="358"/>
      <c r="G664" s="77">
        <f t="shared" ref="G664:H664" si="24">SUM(G665:G1248)</f>
        <v>8760</v>
      </c>
      <c r="H664" s="78">
        <f t="shared" si="24"/>
        <v>5840</v>
      </c>
      <c r="J664" s="17"/>
    </row>
    <row r="665" spans="2:15" s="17" customFormat="1" ht="30.2" customHeight="1" thickBot="1" x14ac:dyDescent="0.3">
      <c r="B665" s="198" t="s">
        <v>219</v>
      </c>
      <c r="C665" s="229" t="s">
        <v>269</v>
      </c>
      <c r="D665" s="230">
        <v>1.5</v>
      </c>
      <c r="E665" s="230">
        <v>1</v>
      </c>
      <c r="F665" s="47">
        <v>10</v>
      </c>
      <c r="G665" s="238">
        <f t="shared" ref="G665:G728" si="25">ROUND(D665*F665,2)</f>
        <v>15</v>
      </c>
      <c r="H665" s="16">
        <f t="shared" ref="H665:H728" si="26">ROUND(E665*F665,6)</f>
        <v>10</v>
      </c>
      <c r="K665" s="243"/>
      <c r="M665" s="199"/>
      <c r="N665" s="199"/>
      <c r="O665" s="199"/>
    </row>
    <row r="666" spans="2:15" s="23" customFormat="1" ht="30.2" customHeight="1" thickBot="1" x14ac:dyDescent="0.3">
      <c r="B666" s="200" t="s">
        <v>219</v>
      </c>
      <c r="C666" s="232" t="s">
        <v>763</v>
      </c>
      <c r="D666" s="230">
        <v>1.5</v>
      </c>
      <c r="E666" s="230">
        <v>1</v>
      </c>
      <c r="F666" s="47">
        <v>10</v>
      </c>
      <c r="G666" s="239">
        <f t="shared" si="25"/>
        <v>15</v>
      </c>
      <c r="H666" s="193">
        <f t="shared" si="26"/>
        <v>10</v>
      </c>
      <c r="J666"/>
      <c r="K666" s="244"/>
      <c r="M666" s="60"/>
      <c r="N666" s="60"/>
      <c r="O666" s="60"/>
    </row>
    <row r="667" spans="2:15" s="23" customFormat="1" ht="30.2" customHeight="1" thickBot="1" x14ac:dyDescent="0.3">
      <c r="B667" s="200" t="s">
        <v>219</v>
      </c>
      <c r="C667" s="232" t="s">
        <v>764</v>
      </c>
      <c r="D667" s="230">
        <v>1.5</v>
      </c>
      <c r="E667" s="230">
        <v>1</v>
      </c>
      <c r="F667" s="47">
        <v>10</v>
      </c>
      <c r="G667" s="239">
        <f t="shared" si="25"/>
        <v>15</v>
      </c>
      <c r="H667" s="193">
        <f t="shared" si="26"/>
        <v>10</v>
      </c>
      <c r="J667"/>
      <c r="K667" s="244"/>
      <c r="M667" s="60"/>
      <c r="N667" s="60"/>
      <c r="O667" s="60"/>
    </row>
    <row r="668" spans="2:15" s="23" customFormat="1" ht="30.2" customHeight="1" thickBot="1" x14ac:dyDescent="0.3">
      <c r="B668" s="200" t="s">
        <v>219</v>
      </c>
      <c r="C668" s="232" t="s">
        <v>765</v>
      </c>
      <c r="D668" s="230">
        <v>1.5</v>
      </c>
      <c r="E668" s="230">
        <v>1</v>
      </c>
      <c r="F668" s="47">
        <v>10</v>
      </c>
      <c r="G668" s="239">
        <f t="shared" si="25"/>
        <v>15</v>
      </c>
      <c r="H668" s="193">
        <f t="shared" si="26"/>
        <v>10</v>
      </c>
      <c r="J668"/>
      <c r="K668" s="244"/>
      <c r="M668" s="60"/>
      <c r="N668" s="60"/>
      <c r="O668" s="60"/>
    </row>
    <row r="669" spans="2:15" s="23" customFormat="1" ht="30.2" customHeight="1" thickBot="1" x14ac:dyDescent="0.3">
      <c r="B669" s="200" t="s">
        <v>219</v>
      </c>
      <c r="C669" s="232" t="s">
        <v>766</v>
      </c>
      <c r="D669" s="230">
        <v>1.5</v>
      </c>
      <c r="E669" s="230">
        <v>1</v>
      </c>
      <c r="F669" s="47">
        <v>10</v>
      </c>
      <c r="G669" s="239">
        <f t="shared" si="25"/>
        <v>15</v>
      </c>
      <c r="H669" s="193">
        <f t="shared" si="26"/>
        <v>10</v>
      </c>
      <c r="J669"/>
      <c r="K669" s="244"/>
      <c r="M669" s="60"/>
      <c r="N669" s="60"/>
      <c r="O669" s="60"/>
    </row>
    <row r="670" spans="2:15" s="23" customFormat="1" ht="30.2" customHeight="1" thickBot="1" x14ac:dyDescent="0.3">
      <c r="B670" s="200" t="s">
        <v>219</v>
      </c>
      <c r="C670" s="232" t="s">
        <v>767</v>
      </c>
      <c r="D670" s="230">
        <v>1.5</v>
      </c>
      <c r="E670" s="230">
        <v>1</v>
      </c>
      <c r="F670" s="47">
        <v>10</v>
      </c>
      <c r="G670" s="239">
        <f t="shared" si="25"/>
        <v>15</v>
      </c>
      <c r="H670" s="193">
        <f t="shared" si="26"/>
        <v>10</v>
      </c>
      <c r="J670"/>
      <c r="K670" s="244"/>
      <c r="M670" s="60"/>
      <c r="N670" s="60"/>
      <c r="O670" s="60"/>
    </row>
    <row r="671" spans="2:15" s="23" customFormat="1" ht="30.2" customHeight="1" thickBot="1" x14ac:dyDescent="0.3">
      <c r="B671" s="200" t="s">
        <v>219</v>
      </c>
      <c r="C671" s="232" t="s">
        <v>768</v>
      </c>
      <c r="D671" s="230">
        <v>1.5</v>
      </c>
      <c r="E671" s="230">
        <v>1</v>
      </c>
      <c r="F671" s="47">
        <v>10</v>
      </c>
      <c r="G671" s="239">
        <f t="shared" si="25"/>
        <v>15</v>
      </c>
      <c r="H671" s="193">
        <f t="shared" si="26"/>
        <v>10</v>
      </c>
      <c r="J671" s="17"/>
      <c r="K671" s="244"/>
      <c r="M671" s="60"/>
      <c r="N671" s="60"/>
      <c r="O671" s="60"/>
    </row>
    <row r="672" spans="2:15" s="23" customFormat="1" ht="30.2" customHeight="1" thickBot="1" x14ac:dyDescent="0.3">
      <c r="B672" s="200" t="s">
        <v>219</v>
      </c>
      <c r="C672" s="232" t="s">
        <v>769</v>
      </c>
      <c r="D672" s="230">
        <v>1.5</v>
      </c>
      <c r="E672" s="230">
        <v>1</v>
      </c>
      <c r="F672" s="47">
        <v>10</v>
      </c>
      <c r="G672" s="239">
        <f t="shared" si="25"/>
        <v>15</v>
      </c>
      <c r="H672" s="193">
        <f t="shared" si="26"/>
        <v>10</v>
      </c>
      <c r="K672" s="244"/>
      <c r="M672" s="60"/>
      <c r="N672" s="60"/>
      <c r="O672" s="60"/>
    </row>
    <row r="673" spans="2:15" s="23" customFormat="1" ht="30.2" customHeight="1" thickBot="1" x14ac:dyDescent="0.3">
      <c r="B673" s="200" t="s">
        <v>219</v>
      </c>
      <c r="C673" s="232" t="s">
        <v>770</v>
      </c>
      <c r="D673" s="230">
        <v>1.5</v>
      </c>
      <c r="E673" s="230">
        <v>1</v>
      </c>
      <c r="F673" s="47">
        <v>10</v>
      </c>
      <c r="G673" s="239">
        <f t="shared" si="25"/>
        <v>15</v>
      </c>
      <c r="H673" s="193">
        <f t="shared" si="26"/>
        <v>10</v>
      </c>
      <c r="K673" s="244"/>
      <c r="M673" s="60"/>
      <c r="N673" s="60"/>
      <c r="O673" s="60"/>
    </row>
    <row r="674" spans="2:15" s="23" customFormat="1" ht="30.2" customHeight="1" thickBot="1" x14ac:dyDescent="0.3">
      <c r="B674" s="200" t="s">
        <v>219</v>
      </c>
      <c r="C674" s="232" t="s">
        <v>771</v>
      </c>
      <c r="D674" s="230">
        <v>1.5</v>
      </c>
      <c r="E674" s="230">
        <v>1</v>
      </c>
      <c r="F674" s="47">
        <v>10</v>
      </c>
      <c r="G674" s="239">
        <f t="shared" si="25"/>
        <v>15</v>
      </c>
      <c r="H674" s="193">
        <f t="shared" si="26"/>
        <v>10</v>
      </c>
      <c r="K674" s="244"/>
      <c r="M674" s="60"/>
      <c r="N674" s="60"/>
      <c r="O674" s="60"/>
    </row>
    <row r="675" spans="2:15" s="23" customFormat="1" ht="30.2" customHeight="1" thickBot="1" x14ac:dyDescent="0.3">
      <c r="B675" s="200" t="s">
        <v>219</v>
      </c>
      <c r="C675" s="232" t="s">
        <v>772</v>
      </c>
      <c r="D675" s="230">
        <v>1.5</v>
      </c>
      <c r="E675" s="230">
        <v>1</v>
      </c>
      <c r="F675" s="47">
        <v>10</v>
      </c>
      <c r="G675" s="239">
        <f t="shared" si="25"/>
        <v>15</v>
      </c>
      <c r="H675" s="193">
        <f t="shared" si="26"/>
        <v>10</v>
      </c>
      <c r="K675" s="244"/>
      <c r="M675" s="60"/>
      <c r="N675" s="60"/>
      <c r="O675" s="60"/>
    </row>
    <row r="676" spans="2:15" s="23" customFormat="1" ht="30.2" customHeight="1" thickBot="1" x14ac:dyDescent="0.3">
      <c r="B676" s="200" t="s">
        <v>219</v>
      </c>
      <c r="C676" s="232" t="s">
        <v>773</v>
      </c>
      <c r="D676" s="230">
        <v>1.5</v>
      </c>
      <c r="E676" s="230">
        <v>1</v>
      </c>
      <c r="F676" s="47">
        <v>10</v>
      </c>
      <c r="G676" s="239">
        <f t="shared" si="25"/>
        <v>15</v>
      </c>
      <c r="H676" s="193">
        <f t="shared" si="26"/>
        <v>10</v>
      </c>
      <c r="K676" s="244"/>
      <c r="M676" s="60"/>
      <c r="N676" s="60"/>
      <c r="O676" s="60"/>
    </row>
    <row r="677" spans="2:15" s="23" customFormat="1" ht="30.2" customHeight="1" thickBot="1" x14ac:dyDescent="0.3">
      <c r="B677" s="200" t="s">
        <v>219</v>
      </c>
      <c r="C677" s="232" t="s">
        <v>774</v>
      </c>
      <c r="D677" s="230">
        <v>1.5</v>
      </c>
      <c r="E677" s="230">
        <v>1</v>
      </c>
      <c r="F677" s="47">
        <v>10</v>
      </c>
      <c r="G677" s="239">
        <f t="shared" si="25"/>
        <v>15</v>
      </c>
      <c r="H677" s="193">
        <f t="shared" si="26"/>
        <v>10</v>
      </c>
      <c r="K677" s="244"/>
      <c r="M677" s="60"/>
      <c r="N677" s="60"/>
      <c r="O677" s="60"/>
    </row>
    <row r="678" spans="2:15" s="23" customFormat="1" ht="30.2" customHeight="1" thickBot="1" x14ac:dyDescent="0.3">
      <c r="B678" s="200" t="s">
        <v>219</v>
      </c>
      <c r="C678" s="232" t="s">
        <v>775</v>
      </c>
      <c r="D678" s="230">
        <v>1.5</v>
      </c>
      <c r="E678" s="230">
        <v>1</v>
      </c>
      <c r="F678" s="47">
        <v>10</v>
      </c>
      <c r="G678" s="239">
        <f t="shared" si="25"/>
        <v>15</v>
      </c>
      <c r="H678" s="193">
        <f t="shared" si="26"/>
        <v>10</v>
      </c>
      <c r="K678" s="244"/>
      <c r="M678" s="60"/>
      <c r="N678" s="60"/>
      <c r="O678" s="60"/>
    </row>
    <row r="679" spans="2:15" s="23" customFormat="1" ht="30.2" customHeight="1" thickBot="1" x14ac:dyDescent="0.3">
      <c r="B679" s="200" t="s">
        <v>219</v>
      </c>
      <c r="C679" s="232" t="s">
        <v>776</v>
      </c>
      <c r="D679" s="230">
        <v>1.5</v>
      </c>
      <c r="E679" s="230">
        <v>1</v>
      </c>
      <c r="F679" s="47">
        <v>10</v>
      </c>
      <c r="G679" s="239">
        <f t="shared" si="25"/>
        <v>15</v>
      </c>
      <c r="H679" s="193">
        <f t="shared" si="26"/>
        <v>10</v>
      </c>
      <c r="K679" s="244"/>
      <c r="M679" s="60"/>
      <c r="N679" s="60"/>
      <c r="O679" s="60"/>
    </row>
    <row r="680" spans="2:15" s="23" customFormat="1" ht="30.2" customHeight="1" thickBot="1" x14ac:dyDescent="0.3">
      <c r="B680" s="200" t="s">
        <v>219</v>
      </c>
      <c r="C680" s="232" t="s">
        <v>777</v>
      </c>
      <c r="D680" s="230">
        <v>1.5</v>
      </c>
      <c r="E680" s="230">
        <v>1</v>
      </c>
      <c r="F680" s="47">
        <v>10</v>
      </c>
      <c r="G680" s="239">
        <f t="shared" si="25"/>
        <v>15</v>
      </c>
      <c r="H680" s="193">
        <f t="shared" si="26"/>
        <v>10</v>
      </c>
      <c r="K680" s="244"/>
      <c r="M680" s="60"/>
      <c r="N680" s="60"/>
      <c r="O680" s="60"/>
    </row>
    <row r="681" spans="2:15" s="23" customFormat="1" ht="30.2" customHeight="1" thickBot="1" x14ac:dyDescent="0.3">
      <c r="B681" s="200" t="s">
        <v>219</v>
      </c>
      <c r="C681" s="232" t="s">
        <v>778</v>
      </c>
      <c r="D681" s="230">
        <v>1.5</v>
      </c>
      <c r="E681" s="230">
        <v>1</v>
      </c>
      <c r="F681" s="47">
        <v>10</v>
      </c>
      <c r="G681" s="239">
        <f t="shared" si="25"/>
        <v>15</v>
      </c>
      <c r="H681" s="193">
        <f t="shared" si="26"/>
        <v>10</v>
      </c>
      <c r="K681" s="244"/>
      <c r="M681" s="60"/>
      <c r="N681" s="60"/>
      <c r="O681" s="60"/>
    </row>
    <row r="682" spans="2:15" s="23" customFormat="1" ht="30.2" customHeight="1" thickBot="1" x14ac:dyDescent="0.3">
      <c r="B682" s="200" t="s">
        <v>219</v>
      </c>
      <c r="C682" s="232" t="s">
        <v>779</v>
      </c>
      <c r="D682" s="230">
        <v>1.5</v>
      </c>
      <c r="E682" s="230">
        <v>1</v>
      </c>
      <c r="F682" s="47">
        <v>10</v>
      </c>
      <c r="G682" s="239">
        <f t="shared" si="25"/>
        <v>15</v>
      </c>
      <c r="H682" s="193">
        <f t="shared" si="26"/>
        <v>10</v>
      </c>
      <c r="K682" s="244"/>
      <c r="M682" s="60"/>
      <c r="N682" s="60"/>
      <c r="O682" s="60"/>
    </row>
    <row r="683" spans="2:15" s="23" customFormat="1" ht="30.2" customHeight="1" thickBot="1" x14ac:dyDescent="0.3">
      <c r="B683" s="200" t="s">
        <v>219</v>
      </c>
      <c r="C683" s="232" t="s">
        <v>780</v>
      </c>
      <c r="D683" s="230">
        <v>1.5</v>
      </c>
      <c r="E683" s="230">
        <v>1</v>
      </c>
      <c r="F683" s="47">
        <v>10</v>
      </c>
      <c r="G683" s="239">
        <f t="shared" si="25"/>
        <v>15</v>
      </c>
      <c r="H683" s="193">
        <f t="shared" si="26"/>
        <v>10</v>
      </c>
      <c r="K683" s="244"/>
      <c r="M683" s="60"/>
      <c r="N683" s="60"/>
      <c r="O683" s="60"/>
    </row>
    <row r="684" spans="2:15" s="23" customFormat="1" ht="30.2" customHeight="1" thickBot="1" x14ac:dyDescent="0.3">
      <c r="B684" s="200" t="s">
        <v>219</v>
      </c>
      <c r="C684" s="232" t="s">
        <v>781</v>
      </c>
      <c r="D684" s="230">
        <v>1.5</v>
      </c>
      <c r="E684" s="230">
        <v>1</v>
      </c>
      <c r="F684" s="47">
        <v>10</v>
      </c>
      <c r="G684" s="239">
        <f t="shared" si="25"/>
        <v>15</v>
      </c>
      <c r="H684" s="193">
        <f t="shared" si="26"/>
        <v>10</v>
      </c>
      <c r="K684" s="244"/>
      <c r="M684" s="60"/>
      <c r="N684" s="60"/>
      <c r="O684" s="60"/>
    </row>
    <row r="685" spans="2:15" s="23" customFormat="1" ht="30.2" customHeight="1" thickBot="1" x14ac:dyDescent="0.3">
      <c r="B685" s="200" t="s">
        <v>219</v>
      </c>
      <c r="C685" s="232" t="s">
        <v>782</v>
      </c>
      <c r="D685" s="230">
        <v>1.5</v>
      </c>
      <c r="E685" s="230">
        <v>1</v>
      </c>
      <c r="F685" s="47">
        <v>10</v>
      </c>
      <c r="G685" s="239">
        <f t="shared" si="25"/>
        <v>15</v>
      </c>
      <c r="H685" s="193">
        <f t="shared" si="26"/>
        <v>10</v>
      </c>
      <c r="K685" s="244"/>
      <c r="M685" s="60"/>
      <c r="N685" s="60"/>
      <c r="O685" s="60"/>
    </row>
    <row r="686" spans="2:15" s="23" customFormat="1" ht="30.2" customHeight="1" thickBot="1" x14ac:dyDescent="0.3">
      <c r="B686" s="200" t="s">
        <v>219</v>
      </c>
      <c r="C686" s="232" t="s">
        <v>783</v>
      </c>
      <c r="D686" s="230">
        <v>1.5</v>
      </c>
      <c r="E686" s="230">
        <v>1</v>
      </c>
      <c r="F686" s="47">
        <v>10</v>
      </c>
      <c r="G686" s="239">
        <f t="shared" si="25"/>
        <v>15</v>
      </c>
      <c r="H686" s="193">
        <f t="shared" si="26"/>
        <v>10</v>
      </c>
      <c r="K686" s="244"/>
      <c r="M686" s="60"/>
      <c r="N686" s="60"/>
      <c r="O686" s="60"/>
    </row>
    <row r="687" spans="2:15" s="23" customFormat="1" ht="30.2" customHeight="1" thickBot="1" x14ac:dyDescent="0.3">
      <c r="B687" s="200" t="s">
        <v>219</v>
      </c>
      <c r="C687" s="232" t="s">
        <v>784</v>
      </c>
      <c r="D687" s="230">
        <v>1.5</v>
      </c>
      <c r="E687" s="230">
        <v>1</v>
      </c>
      <c r="F687" s="47">
        <v>10</v>
      </c>
      <c r="G687" s="239">
        <f t="shared" si="25"/>
        <v>15</v>
      </c>
      <c r="H687" s="193">
        <f t="shared" si="26"/>
        <v>10</v>
      </c>
      <c r="K687" s="244"/>
      <c r="M687" s="60"/>
      <c r="N687" s="60"/>
      <c r="O687" s="60"/>
    </row>
    <row r="688" spans="2:15" s="23" customFormat="1" ht="30.2" customHeight="1" thickBot="1" x14ac:dyDescent="0.3">
      <c r="B688" s="200" t="s">
        <v>219</v>
      </c>
      <c r="C688" s="232" t="s">
        <v>785</v>
      </c>
      <c r="D688" s="230">
        <v>1.5</v>
      </c>
      <c r="E688" s="230">
        <v>1</v>
      </c>
      <c r="F688" s="47">
        <v>10</v>
      </c>
      <c r="G688" s="239">
        <f t="shared" si="25"/>
        <v>15</v>
      </c>
      <c r="H688" s="193">
        <f t="shared" si="26"/>
        <v>10</v>
      </c>
      <c r="K688" s="244"/>
      <c r="M688" s="60"/>
      <c r="N688" s="60"/>
      <c r="O688" s="60"/>
    </row>
    <row r="689" spans="2:15" s="23" customFormat="1" ht="30.2" customHeight="1" thickBot="1" x14ac:dyDescent="0.3">
      <c r="B689" s="200" t="s">
        <v>219</v>
      </c>
      <c r="C689" s="232" t="s">
        <v>786</v>
      </c>
      <c r="D689" s="230">
        <v>1.5</v>
      </c>
      <c r="E689" s="230">
        <v>1</v>
      </c>
      <c r="F689" s="47">
        <v>10</v>
      </c>
      <c r="G689" s="239">
        <f t="shared" si="25"/>
        <v>15</v>
      </c>
      <c r="H689" s="193">
        <f t="shared" si="26"/>
        <v>10</v>
      </c>
      <c r="K689" s="244"/>
      <c r="M689" s="60"/>
      <c r="N689" s="60"/>
      <c r="O689" s="60"/>
    </row>
    <row r="690" spans="2:15" s="23" customFormat="1" ht="30.2" customHeight="1" thickBot="1" x14ac:dyDescent="0.3">
      <c r="B690" s="200" t="s">
        <v>219</v>
      </c>
      <c r="C690" s="232" t="s">
        <v>787</v>
      </c>
      <c r="D690" s="230">
        <v>1.5</v>
      </c>
      <c r="E690" s="230">
        <v>1</v>
      </c>
      <c r="F690" s="47">
        <v>10</v>
      </c>
      <c r="G690" s="239">
        <f t="shared" si="25"/>
        <v>15</v>
      </c>
      <c r="H690" s="193">
        <f t="shared" si="26"/>
        <v>10</v>
      </c>
      <c r="K690" s="244"/>
      <c r="M690" s="60"/>
      <c r="N690" s="60"/>
      <c r="O690" s="60"/>
    </row>
    <row r="691" spans="2:15" s="23" customFormat="1" ht="30.2" customHeight="1" thickBot="1" x14ac:dyDescent="0.3">
      <c r="B691" s="200" t="s">
        <v>219</v>
      </c>
      <c r="C691" s="232" t="s">
        <v>788</v>
      </c>
      <c r="D691" s="230">
        <v>1.5</v>
      </c>
      <c r="E691" s="230">
        <v>1</v>
      </c>
      <c r="F691" s="47">
        <v>10</v>
      </c>
      <c r="G691" s="239">
        <f t="shared" si="25"/>
        <v>15</v>
      </c>
      <c r="H691" s="193">
        <f t="shared" si="26"/>
        <v>10</v>
      </c>
      <c r="K691" s="244"/>
      <c r="M691" s="60"/>
      <c r="N691" s="60"/>
      <c r="O691" s="60"/>
    </row>
    <row r="692" spans="2:15" s="23" customFormat="1" ht="30.2" customHeight="1" thickBot="1" x14ac:dyDescent="0.3">
      <c r="B692" s="200" t="s">
        <v>219</v>
      </c>
      <c r="C692" s="232" t="s">
        <v>789</v>
      </c>
      <c r="D692" s="230">
        <v>1.5</v>
      </c>
      <c r="E692" s="230">
        <v>1</v>
      </c>
      <c r="F692" s="47">
        <v>10</v>
      </c>
      <c r="G692" s="239">
        <f t="shared" si="25"/>
        <v>15</v>
      </c>
      <c r="H692" s="193">
        <f t="shared" si="26"/>
        <v>10</v>
      </c>
      <c r="K692" s="244"/>
      <c r="M692" s="60"/>
      <c r="N692" s="60"/>
      <c r="O692" s="60"/>
    </row>
    <row r="693" spans="2:15" s="23" customFormat="1" ht="30.2" customHeight="1" thickBot="1" x14ac:dyDescent="0.3">
      <c r="B693" s="200" t="s">
        <v>219</v>
      </c>
      <c r="C693" s="232" t="s">
        <v>271</v>
      </c>
      <c r="D693" s="230">
        <v>1.5</v>
      </c>
      <c r="E693" s="230">
        <v>1</v>
      </c>
      <c r="F693" s="47">
        <v>10</v>
      </c>
      <c r="G693" s="239">
        <f t="shared" si="25"/>
        <v>15</v>
      </c>
      <c r="H693" s="193">
        <f t="shared" si="26"/>
        <v>10</v>
      </c>
      <c r="K693" s="244"/>
      <c r="M693" s="60"/>
      <c r="N693" s="60"/>
      <c r="O693" s="60"/>
    </row>
    <row r="694" spans="2:15" s="23" customFormat="1" ht="30.2" customHeight="1" thickBot="1" x14ac:dyDescent="0.3">
      <c r="B694" s="200" t="s">
        <v>219</v>
      </c>
      <c r="C694" s="232" t="s">
        <v>272</v>
      </c>
      <c r="D694" s="230">
        <v>1.5</v>
      </c>
      <c r="E694" s="230">
        <v>1</v>
      </c>
      <c r="F694" s="47">
        <v>10</v>
      </c>
      <c r="G694" s="239">
        <f t="shared" si="25"/>
        <v>15</v>
      </c>
      <c r="H694" s="193">
        <f t="shared" si="26"/>
        <v>10</v>
      </c>
      <c r="K694" s="244"/>
      <c r="M694" s="60"/>
      <c r="N694" s="60"/>
      <c r="O694" s="60"/>
    </row>
    <row r="695" spans="2:15" s="23" customFormat="1" ht="30.2" customHeight="1" thickBot="1" x14ac:dyDescent="0.3">
      <c r="B695" s="200" t="s">
        <v>219</v>
      </c>
      <c r="C695" s="232" t="s">
        <v>790</v>
      </c>
      <c r="D695" s="230">
        <v>1.5</v>
      </c>
      <c r="E695" s="230">
        <v>1</v>
      </c>
      <c r="F695" s="47">
        <v>10</v>
      </c>
      <c r="G695" s="239">
        <f t="shared" si="25"/>
        <v>15</v>
      </c>
      <c r="H695" s="193">
        <f t="shared" si="26"/>
        <v>10</v>
      </c>
      <c r="K695" s="244"/>
      <c r="M695" s="60"/>
      <c r="N695" s="60"/>
      <c r="O695" s="60"/>
    </row>
    <row r="696" spans="2:15" s="23" customFormat="1" ht="30.2" customHeight="1" thickBot="1" x14ac:dyDescent="0.3">
      <c r="B696" s="200" t="s">
        <v>219</v>
      </c>
      <c r="C696" s="232" t="s">
        <v>274</v>
      </c>
      <c r="D696" s="230">
        <v>1.5</v>
      </c>
      <c r="E696" s="230">
        <v>1</v>
      </c>
      <c r="F696" s="47">
        <v>10</v>
      </c>
      <c r="G696" s="239">
        <f t="shared" si="25"/>
        <v>15</v>
      </c>
      <c r="H696" s="193">
        <f t="shared" si="26"/>
        <v>10</v>
      </c>
      <c r="K696" s="244"/>
      <c r="M696" s="60"/>
      <c r="N696" s="60"/>
      <c r="O696" s="60"/>
    </row>
    <row r="697" spans="2:15" s="23" customFormat="1" ht="30.2" customHeight="1" thickBot="1" x14ac:dyDescent="0.3">
      <c r="B697" s="200" t="s">
        <v>219</v>
      </c>
      <c r="C697" s="232" t="s">
        <v>275</v>
      </c>
      <c r="D697" s="230">
        <v>1.5</v>
      </c>
      <c r="E697" s="230">
        <v>1</v>
      </c>
      <c r="F697" s="47">
        <v>10</v>
      </c>
      <c r="G697" s="239">
        <f t="shared" si="25"/>
        <v>15</v>
      </c>
      <c r="H697" s="193">
        <f t="shared" si="26"/>
        <v>10</v>
      </c>
      <c r="K697" s="244"/>
      <c r="M697" s="60"/>
      <c r="N697" s="60"/>
      <c r="O697" s="60"/>
    </row>
    <row r="698" spans="2:15" s="23" customFormat="1" ht="30.2" customHeight="1" thickBot="1" x14ac:dyDescent="0.3">
      <c r="B698" s="200" t="s">
        <v>219</v>
      </c>
      <c r="C698" s="232" t="s">
        <v>791</v>
      </c>
      <c r="D698" s="230">
        <v>1.5</v>
      </c>
      <c r="E698" s="230">
        <v>1</v>
      </c>
      <c r="F698" s="47">
        <v>10</v>
      </c>
      <c r="G698" s="239">
        <f t="shared" si="25"/>
        <v>15</v>
      </c>
      <c r="H698" s="193">
        <f t="shared" si="26"/>
        <v>10</v>
      </c>
      <c r="K698" s="244"/>
      <c r="M698" s="60"/>
      <c r="N698" s="60"/>
      <c r="O698" s="60"/>
    </row>
    <row r="699" spans="2:15" s="23" customFormat="1" ht="30.2" customHeight="1" thickBot="1" x14ac:dyDescent="0.3">
      <c r="B699" s="200" t="s">
        <v>219</v>
      </c>
      <c r="C699" s="232" t="s">
        <v>276</v>
      </c>
      <c r="D699" s="230">
        <v>1.5</v>
      </c>
      <c r="E699" s="230">
        <v>1</v>
      </c>
      <c r="F699" s="47">
        <v>10</v>
      </c>
      <c r="G699" s="239">
        <f t="shared" si="25"/>
        <v>15</v>
      </c>
      <c r="H699" s="193">
        <f t="shared" si="26"/>
        <v>10</v>
      </c>
      <c r="K699" s="244"/>
      <c r="M699" s="60"/>
      <c r="N699" s="60"/>
      <c r="O699" s="60"/>
    </row>
    <row r="700" spans="2:15" s="23" customFormat="1" ht="30.2" customHeight="1" thickBot="1" x14ac:dyDescent="0.3">
      <c r="B700" s="200" t="s">
        <v>219</v>
      </c>
      <c r="C700" s="232" t="s">
        <v>278</v>
      </c>
      <c r="D700" s="230">
        <v>1.5</v>
      </c>
      <c r="E700" s="230">
        <v>1</v>
      </c>
      <c r="F700" s="47">
        <v>10</v>
      </c>
      <c r="G700" s="239">
        <f t="shared" si="25"/>
        <v>15</v>
      </c>
      <c r="H700" s="193">
        <f t="shared" si="26"/>
        <v>10</v>
      </c>
      <c r="K700" s="244"/>
      <c r="M700" s="60"/>
      <c r="N700" s="60"/>
      <c r="O700" s="60"/>
    </row>
    <row r="701" spans="2:15" s="23" customFormat="1" ht="30.2" customHeight="1" thickBot="1" x14ac:dyDescent="0.3">
      <c r="B701" s="200" t="s">
        <v>219</v>
      </c>
      <c r="C701" s="232" t="s">
        <v>279</v>
      </c>
      <c r="D701" s="230">
        <v>1.5</v>
      </c>
      <c r="E701" s="230">
        <v>1</v>
      </c>
      <c r="F701" s="47">
        <v>10</v>
      </c>
      <c r="G701" s="239">
        <f t="shared" si="25"/>
        <v>15</v>
      </c>
      <c r="H701" s="193">
        <f t="shared" si="26"/>
        <v>10</v>
      </c>
      <c r="K701" s="244"/>
      <c r="M701" s="60"/>
      <c r="N701" s="60"/>
      <c r="O701" s="60"/>
    </row>
    <row r="702" spans="2:15" s="23" customFormat="1" ht="30.2" customHeight="1" thickBot="1" x14ac:dyDescent="0.3">
      <c r="B702" s="200" t="s">
        <v>219</v>
      </c>
      <c r="C702" s="232" t="s">
        <v>280</v>
      </c>
      <c r="D702" s="230">
        <v>1.5</v>
      </c>
      <c r="E702" s="230">
        <v>1</v>
      </c>
      <c r="F702" s="47">
        <v>10</v>
      </c>
      <c r="G702" s="239">
        <f t="shared" si="25"/>
        <v>15</v>
      </c>
      <c r="H702" s="193">
        <f t="shared" si="26"/>
        <v>10</v>
      </c>
      <c r="K702" s="244"/>
      <c r="M702" s="60"/>
      <c r="N702" s="60"/>
      <c r="O702" s="60"/>
    </row>
    <row r="703" spans="2:15" s="23" customFormat="1" ht="30.2" customHeight="1" thickBot="1" x14ac:dyDescent="0.3">
      <c r="B703" s="200" t="s">
        <v>219</v>
      </c>
      <c r="C703" s="232" t="s">
        <v>281</v>
      </c>
      <c r="D703" s="230">
        <v>1.5</v>
      </c>
      <c r="E703" s="230">
        <v>1</v>
      </c>
      <c r="F703" s="47">
        <v>10</v>
      </c>
      <c r="G703" s="239">
        <f t="shared" si="25"/>
        <v>15</v>
      </c>
      <c r="H703" s="193">
        <f t="shared" si="26"/>
        <v>10</v>
      </c>
      <c r="K703" s="244"/>
      <c r="M703" s="60"/>
      <c r="N703" s="60"/>
      <c r="O703" s="60"/>
    </row>
    <row r="704" spans="2:15" s="23" customFormat="1" ht="30.2" customHeight="1" thickBot="1" x14ac:dyDescent="0.3">
      <c r="B704" s="200" t="s">
        <v>219</v>
      </c>
      <c r="C704" s="232" t="s">
        <v>282</v>
      </c>
      <c r="D704" s="230">
        <v>1.5</v>
      </c>
      <c r="E704" s="230">
        <v>1</v>
      </c>
      <c r="F704" s="47">
        <v>10</v>
      </c>
      <c r="G704" s="239">
        <f t="shared" si="25"/>
        <v>15</v>
      </c>
      <c r="H704" s="193">
        <f t="shared" si="26"/>
        <v>10</v>
      </c>
      <c r="K704" s="244"/>
      <c r="M704" s="60"/>
      <c r="N704" s="60"/>
      <c r="O704" s="60"/>
    </row>
    <row r="705" spans="2:15" s="23" customFormat="1" ht="30.2" customHeight="1" thickBot="1" x14ac:dyDescent="0.3">
      <c r="B705" s="200" t="s">
        <v>219</v>
      </c>
      <c r="C705" s="232" t="s">
        <v>283</v>
      </c>
      <c r="D705" s="230">
        <v>1.5</v>
      </c>
      <c r="E705" s="230">
        <v>1</v>
      </c>
      <c r="F705" s="47">
        <v>10</v>
      </c>
      <c r="G705" s="239">
        <f t="shared" si="25"/>
        <v>15</v>
      </c>
      <c r="H705" s="193">
        <f t="shared" si="26"/>
        <v>10</v>
      </c>
      <c r="K705" s="244"/>
      <c r="M705" s="60"/>
      <c r="N705" s="60"/>
      <c r="O705" s="60"/>
    </row>
    <row r="706" spans="2:15" s="23" customFormat="1" ht="30.2" customHeight="1" thickBot="1" x14ac:dyDescent="0.3">
      <c r="B706" s="200" t="s">
        <v>219</v>
      </c>
      <c r="C706" s="232" t="s">
        <v>284</v>
      </c>
      <c r="D706" s="230">
        <v>1.5</v>
      </c>
      <c r="E706" s="230">
        <v>1</v>
      </c>
      <c r="F706" s="47">
        <v>10</v>
      </c>
      <c r="G706" s="239">
        <f t="shared" si="25"/>
        <v>15</v>
      </c>
      <c r="H706" s="193">
        <f t="shared" si="26"/>
        <v>10</v>
      </c>
      <c r="K706" s="244"/>
      <c r="M706" s="60"/>
      <c r="N706" s="60"/>
      <c r="O706" s="60"/>
    </row>
    <row r="707" spans="2:15" s="23" customFormat="1" ht="30.2" customHeight="1" thickBot="1" x14ac:dyDescent="0.3">
      <c r="B707" s="200" t="s">
        <v>219</v>
      </c>
      <c r="C707" s="232" t="s">
        <v>285</v>
      </c>
      <c r="D707" s="230">
        <v>1.5</v>
      </c>
      <c r="E707" s="230">
        <v>1</v>
      </c>
      <c r="F707" s="47">
        <v>10</v>
      </c>
      <c r="G707" s="239">
        <f t="shared" si="25"/>
        <v>15</v>
      </c>
      <c r="H707" s="193">
        <f t="shared" si="26"/>
        <v>10</v>
      </c>
      <c r="K707" s="244"/>
      <c r="M707" s="60"/>
      <c r="N707" s="60"/>
      <c r="O707" s="60"/>
    </row>
    <row r="708" spans="2:15" s="23" customFormat="1" ht="30.2" customHeight="1" thickBot="1" x14ac:dyDescent="0.3">
      <c r="B708" s="200" t="s">
        <v>219</v>
      </c>
      <c r="C708" s="232" t="s">
        <v>286</v>
      </c>
      <c r="D708" s="230">
        <v>1.5</v>
      </c>
      <c r="E708" s="230">
        <v>1</v>
      </c>
      <c r="F708" s="47">
        <v>10</v>
      </c>
      <c r="G708" s="239">
        <f t="shared" si="25"/>
        <v>15</v>
      </c>
      <c r="H708" s="193">
        <f t="shared" si="26"/>
        <v>10</v>
      </c>
      <c r="K708" s="244"/>
      <c r="M708" s="60"/>
      <c r="N708" s="60"/>
      <c r="O708" s="60"/>
    </row>
    <row r="709" spans="2:15" s="23" customFormat="1" ht="30.2" customHeight="1" thickBot="1" x14ac:dyDescent="0.3">
      <c r="B709" s="200" t="s">
        <v>219</v>
      </c>
      <c r="C709" s="232" t="s">
        <v>792</v>
      </c>
      <c r="D709" s="230">
        <v>1.5</v>
      </c>
      <c r="E709" s="230">
        <v>1</v>
      </c>
      <c r="F709" s="47">
        <v>10</v>
      </c>
      <c r="G709" s="239">
        <f t="shared" si="25"/>
        <v>15</v>
      </c>
      <c r="H709" s="193">
        <f t="shared" si="26"/>
        <v>10</v>
      </c>
      <c r="K709" s="244"/>
      <c r="M709" s="60"/>
      <c r="N709" s="60"/>
      <c r="O709" s="60"/>
    </row>
    <row r="710" spans="2:15" s="23" customFormat="1" ht="30.2" customHeight="1" thickBot="1" x14ac:dyDescent="0.3">
      <c r="B710" s="200" t="s">
        <v>219</v>
      </c>
      <c r="C710" s="232" t="s">
        <v>287</v>
      </c>
      <c r="D710" s="230">
        <v>1.5</v>
      </c>
      <c r="E710" s="230">
        <v>1</v>
      </c>
      <c r="F710" s="47">
        <v>10</v>
      </c>
      <c r="G710" s="239">
        <f t="shared" si="25"/>
        <v>15</v>
      </c>
      <c r="H710" s="193">
        <f t="shared" si="26"/>
        <v>10</v>
      </c>
      <c r="K710" s="244"/>
      <c r="M710" s="60"/>
      <c r="N710" s="60"/>
      <c r="O710" s="60"/>
    </row>
    <row r="711" spans="2:15" s="23" customFormat="1" ht="30.2" customHeight="1" thickBot="1" x14ac:dyDescent="0.3">
      <c r="B711" s="200" t="s">
        <v>219</v>
      </c>
      <c r="C711" s="232" t="s">
        <v>793</v>
      </c>
      <c r="D711" s="230">
        <v>1.5</v>
      </c>
      <c r="E711" s="230">
        <v>1</v>
      </c>
      <c r="F711" s="47">
        <v>10</v>
      </c>
      <c r="G711" s="239">
        <f t="shared" si="25"/>
        <v>15</v>
      </c>
      <c r="H711" s="193">
        <f t="shared" si="26"/>
        <v>10</v>
      </c>
      <c r="K711" s="244"/>
      <c r="M711" s="60"/>
      <c r="N711" s="60"/>
      <c r="O711" s="60"/>
    </row>
    <row r="712" spans="2:15" s="23" customFormat="1" ht="30.2" customHeight="1" thickBot="1" x14ac:dyDescent="0.3">
      <c r="B712" s="200" t="s">
        <v>219</v>
      </c>
      <c r="C712" s="232" t="s">
        <v>794</v>
      </c>
      <c r="D712" s="230">
        <v>1.5</v>
      </c>
      <c r="E712" s="230">
        <v>1</v>
      </c>
      <c r="F712" s="47">
        <v>10</v>
      </c>
      <c r="G712" s="239">
        <f t="shared" si="25"/>
        <v>15</v>
      </c>
      <c r="H712" s="193">
        <f t="shared" si="26"/>
        <v>10</v>
      </c>
      <c r="K712" s="244"/>
      <c r="M712" s="60"/>
      <c r="N712" s="60"/>
      <c r="O712" s="60"/>
    </row>
    <row r="713" spans="2:15" s="23" customFormat="1" ht="30.2" customHeight="1" thickBot="1" x14ac:dyDescent="0.3">
      <c r="B713" s="200" t="s">
        <v>219</v>
      </c>
      <c r="C713" s="232" t="s">
        <v>288</v>
      </c>
      <c r="D713" s="230">
        <v>1.5</v>
      </c>
      <c r="E713" s="230">
        <v>1</v>
      </c>
      <c r="F713" s="47">
        <v>10</v>
      </c>
      <c r="G713" s="239">
        <f t="shared" si="25"/>
        <v>15</v>
      </c>
      <c r="H713" s="193">
        <f t="shared" si="26"/>
        <v>10</v>
      </c>
      <c r="K713" s="244"/>
      <c r="M713" s="60"/>
      <c r="N713" s="60"/>
      <c r="O713" s="60"/>
    </row>
    <row r="714" spans="2:15" s="23" customFormat="1" ht="30.2" customHeight="1" thickBot="1" x14ac:dyDescent="0.3">
      <c r="B714" s="200" t="s">
        <v>219</v>
      </c>
      <c r="C714" s="232" t="s">
        <v>795</v>
      </c>
      <c r="D714" s="230">
        <v>1.5</v>
      </c>
      <c r="E714" s="230">
        <v>1</v>
      </c>
      <c r="F714" s="47">
        <v>10</v>
      </c>
      <c r="G714" s="239">
        <f t="shared" si="25"/>
        <v>15</v>
      </c>
      <c r="H714" s="193">
        <f t="shared" si="26"/>
        <v>10</v>
      </c>
      <c r="K714" s="244"/>
      <c r="M714" s="60"/>
      <c r="N714" s="60"/>
      <c r="O714" s="60"/>
    </row>
    <row r="715" spans="2:15" s="23" customFormat="1" ht="30.2" customHeight="1" thickBot="1" x14ac:dyDescent="0.3">
      <c r="B715" s="200" t="s">
        <v>219</v>
      </c>
      <c r="C715" s="232" t="s">
        <v>796</v>
      </c>
      <c r="D715" s="230">
        <v>1.5</v>
      </c>
      <c r="E715" s="230">
        <v>1</v>
      </c>
      <c r="F715" s="47">
        <v>10</v>
      </c>
      <c r="G715" s="239">
        <f t="shared" si="25"/>
        <v>15</v>
      </c>
      <c r="H715" s="193">
        <f t="shared" si="26"/>
        <v>10</v>
      </c>
      <c r="K715" s="244"/>
      <c r="M715" s="60"/>
      <c r="N715" s="60"/>
      <c r="O715" s="60"/>
    </row>
    <row r="716" spans="2:15" s="23" customFormat="1" ht="30.2" customHeight="1" thickBot="1" x14ac:dyDescent="0.3">
      <c r="B716" s="200" t="s">
        <v>219</v>
      </c>
      <c r="C716" s="232" t="s">
        <v>797</v>
      </c>
      <c r="D716" s="230">
        <v>1.5</v>
      </c>
      <c r="E716" s="230">
        <v>1</v>
      </c>
      <c r="F716" s="47">
        <v>10</v>
      </c>
      <c r="G716" s="239">
        <f t="shared" si="25"/>
        <v>15</v>
      </c>
      <c r="H716" s="193">
        <f t="shared" si="26"/>
        <v>10</v>
      </c>
      <c r="K716" s="244"/>
      <c r="M716" s="60"/>
      <c r="N716" s="60"/>
      <c r="O716" s="60"/>
    </row>
    <row r="717" spans="2:15" s="23" customFormat="1" ht="30.2" customHeight="1" thickBot="1" x14ac:dyDescent="0.3">
      <c r="B717" s="200" t="s">
        <v>219</v>
      </c>
      <c r="C717" s="232" t="s">
        <v>798</v>
      </c>
      <c r="D717" s="230">
        <v>1.5</v>
      </c>
      <c r="E717" s="230">
        <v>1</v>
      </c>
      <c r="F717" s="47">
        <v>10</v>
      </c>
      <c r="G717" s="239">
        <f t="shared" si="25"/>
        <v>15</v>
      </c>
      <c r="H717" s="193">
        <f t="shared" si="26"/>
        <v>10</v>
      </c>
      <c r="K717" s="244"/>
      <c r="M717" s="60"/>
      <c r="N717" s="60"/>
      <c r="O717" s="60"/>
    </row>
    <row r="718" spans="2:15" s="23" customFormat="1" ht="30.2" customHeight="1" thickBot="1" x14ac:dyDescent="0.3">
      <c r="B718" s="200" t="s">
        <v>219</v>
      </c>
      <c r="C718" s="232" t="s">
        <v>290</v>
      </c>
      <c r="D718" s="230">
        <v>1.5</v>
      </c>
      <c r="E718" s="230">
        <v>1</v>
      </c>
      <c r="F718" s="47">
        <v>10</v>
      </c>
      <c r="G718" s="239">
        <f t="shared" si="25"/>
        <v>15</v>
      </c>
      <c r="H718" s="193">
        <f t="shared" si="26"/>
        <v>10</v>
      </c>
      <c r="K718" s="244"/>
      <c r="M718" s="60"/>
      <c r="N718" s="60"/>
      <c r="O718" s="60"/>
    </row>
    <row r="719" spans="2:15" s="23" customFormat="1" ht="30.2" customHeight="1" thickBot="1" x14ac:dyDescent="0.3">
      <c r="B719" s="200" t="s">
        <v>219</v>
      </c>
      <c r="C719" s="232" t="s">
        <v>291</v>
      </c>
      <c r="D719" s="230">
        <v>1.5</v>
      </c>
      <c r="E719" s="230">
        <v>1</v>
      </c>
      <c r="F719" s="47">
        <v>10</v>
      </c>
      <c r="G719" s="239">
        <f t="shared" si="25"/>
        <v>15</v>
      </c>
      <c r="H719" s="193">
        <f t="shared" si="26"/>
        <v>10</v>
      </c>
      <c r="K719" s="244"/>
      <c r="M719" s="60"/>
      <c r="N719" s="60"/>
      <c r="O719" s="60"/>
    </row>
    <row r="720" spans="2:15" s="23" customFormat="1" ht="30.2" customHeight="1" thickBot="1" x14ac:dyDescent="0.3">
      <c r="B720" s="200" t="s">
        <v>219</v>
      </c>
      <c r="C720" s="232" t="s">
        <v>799</v>
      </c>
      <c r="D720" s="230">
        <v>1.5</v>
      </c>
      <c r="E720" s="230">
        <v>1</v>
      </c>
      <c r="F720" s="47">
        <v>10</v>
      </c>
      <c r="G720" s="239">
        <f t="shared" si="25"/>
        <v>15</v>
      </c>
      <c r="H720" s="193">
        <f t="shared" si="26"/>
        <v>10</v>
      </c>
      <c r="K720" s="244"/>
      <c r="M720" s="60"/>
      <c r="N720" s="60"/>
      <c r="O720" s="60"/>
    </row>
    <row r="721" spans="2:15" s="23" customFormat="1" ht="30.2" customHeight="1" thickBot="1" x14ac:dyDescent="0.3">
      <c r="B721" s="200" t="s">
        <v>219</v>
      </c>
      <c r="C721" s="232" t="s">
        <v>292</v>
      </c>
      <c r="D721" s="230">
        <v>1.5</v>
      </c>
      <c r="E721" s="230">
        <v>1</v>
      </c>
      <c r="F721" s="47">
        <v>10</v>
      </c>
      <c r="G721" s="239">
        <f t="shared" si="25"/>
        <v>15</v>
      </c>
      <c r="H721" s="193">
        <f t="shared" si="26"/>
        <v>10</v>
      </c>
      <c r="K721" s="244"/>
      <c r="M721" s="60"/>
      <c r="N721" s="60"/>
      <c r="O721" s="60"/>
    </row>
    <row r="722" spans="2:15" s="23" customFormat="1" ht="30.2" customHeight="1" thickBot="1" x14ac:dyDescent="0.3">
      <c r="B722" s="200" t="s">
        <v>219</v>
      </c>
      <c r="C722" s="232" t="s">
        <v>293</v>
      </c>
      <c r="D722" s="230">
        <v>1.5</v>
      </c>
      <c r="E722" s="230">
        <v>1</v>
      </c>
      <c r="F722" s="47">
        <v>10</v>
      </c>
      <c r="G722" s="239">
        <f t="shared" si="25"/>
        <v>15</v>
      </c>
      <c r="H722" s="193">
        <f t="shared" si="26"/>
        <v>10</v>
      </c>
      <c r="K722" s="244"/>
      <c r="M722" s="60"/>
      <c r="N722" s="60"/>
      <c r="O722" s="60"/>
    </row>
    <row r="723" spans="2:15" s="23" customFormat="1" ht="30.2" customHeight="1" thickBot="1" x14ac:dyDescent="0.3">
      <c r="B723" s="200" t="s">
        <v>219</v>
      </c>
      <c r="C723" s="232" t="s">
        <v>800</v>
      </c>
      <c r="D723" s="230">
        <v>1.5</v>
      </c>
      <c r="E723" s="230">
        <v>1</v>
      </c>
      <c r="F723" s="47">
        <v>10</v>
      </c>
      <c r="G723" s="239">
        <f t="shared" si="25"/>
        <v>15</v>
      </c>
      <c r="H723" s="193">
        <f t="shared" si="26"/>
        <v>10</v>
      </c>
      <c r="K723" s="244"/>
      <c r="M723" s="60"/>
      <c r="N723" s="60"/>
      <c r="O723" s="60"/>
    </row>
    <row r="724" spans="2:15" s="23" customFormat="1" ht="30.2" customHeight="1" thickBot="1" x14ac:dyDescent="0.3">
      <c r="B724" s="200" t="s">
        <v>219</v>
      </c>
      <c r="C724" s="232" t="s">
        <v>801</v>
      </c>
      <c r="D724" s="230">
        <v>1.5</v>
      </c>
      <c r="E724" s="230">
        <v>1</v>
      </c>
      <c r="F724" s="47">
        <v>10</v>
      </c>
      <c r="G724" s="239">
        <f t="shared" si="25"/>
        <v>15</v>
      </c>
      <c r="H724" s="193">
        <f t="shared" si="26"/>
        <v>10</v>
      </c>
      <c r="K724" s="244"/>
      <c r="M724" s="60"/>
      <c r="N724" s="60"/>
      <c r="O724" s="60"/>
    </row>
    <row r="725" spans="2:15" s="23" customFormat="1" ht="30.2" customHeight="1" thickBot="1" x14ac:dyDescent="0.3">
      <c r="B725" s="200" t="s">
        <v>219</v>
      </c>
      <c r="C725" s="232" t="s">
        <v>802</v>
      </c>
      <c r="D725" s="230">
        <v>1.5</v>
      </c>
      <c r="E725" s="230">
        <v>1</v>
      </c>
      <c r="F725" s="47">
        <v>10</v>
      </c>
      <c r="G725" s="239">
        <f t="shared" si="25"/>
        <v>15</v>
      </c>
      <c r="H725" s="193">
        <f t="shared" si="26"/>
        <v>10</v>
      </c>
      <c r="K725" s="244"/>
      <c r="M725" s="60"/>
      <c r="N725" s="60"/>
      <c r="O725" s="60"/>
    </row>
    <row r="726" spans="2:15" s="23" customFormat="1" ht="30.2" customHeight="1" thickBot="1" x14ac:dyDescent="0.3">
      <c r="B726" s="200" t="s">
        <v>219</v>
      </c>
      <c r="C726" s="232" t="s">
        <v>803</v>
      </c>
      <c r="D726" s="230">
        <v>1.5</v>
      </c>
      <c r="E726" s="230">
        <v>1</v>
      </c>
      <c r="F726" s="47">
        <v>10</v>
      </c>
      <c r="G726" s="239">
        <f t="shared" si="25"/>
        <v>15</v>
      </c>
      <c r="H726" s="193">
        <f t="shared" si="26"/>
        <v>10</v>
      </c>
      <c r="K726" s="244"/>
      <c r="M726" s="60"/>
      <c r="N726" s="60"/>
      <c r="O726" s="60"/>
    </row>
    <row r="727" spans="2:15" s="23" customFormat="1" ht="30.2" customHeight="1" thickBot="1" x14ac:dyDescent="0.3">
      <c r="B727" s="200" t="s">
        <v>219</v>
      </c>
      <c r="C727" s="232" t="s">
        <v>804</v>
      </c>
      <c r="D727" s="230">
        <v>1.5</v>
      </c>
      <c r="E727" s="230">
        <v>1</v>
      </c>
      <c r="F727" s="47">
        <v>10</v>
      </c>
      <c r="G727" s="239">
        <f t="shared" si="25"/>
        <v>15</v>
      </c>
      <c r="H727" s="193">
        <f t="shared" si="26"/>
        <v>10</v>
      </c>
      <c r="K727" s="244"/>
      <c r="M727" s="60"/>
      <c r="N727" s="60"/>
      <c r="O727" s="60"/>
    </row>
    <row r="728" spans="2:15" s="23" customFormat="1" ht="30.2" customHeight="1" thickBot="1" x14ac:dyDescent="0.3">
      <c r="B728" s="200" t="s">
        <v>219</v>
      </c>
      <c r="C728" s="232" t="s">
        <v>805</v>
      </c>
      <c r="D728" s="230">
        <v>1.5</v>
      </c>
      <c r="E728" s="230">
        <v>1</v>
      </c>
      <c r="F728" s="47">
        <v>10</v>
      </c>
      <c r="G728" s="239">
        <f t="shared" si="25"/>
        <v>15</v>
      </c>
      <c r="H728" s="193">
        <f t="shared" si="26"/>
        <v>10</v>
      </c>
      <c r="K728" s="244"/>
      <c r="M728" s="60"/>
      <c r="N728" s="60"/>
      <c r="O728" s="60"/>
    </row>
    <row r="729" spans="2:15" s="23" customFormat="1" ht="30.2" customHeight="1" thickBot="1" x14ac:dyDescent="0.3">
      <c r="B729" s="200" t="s">
        <v>219</v>
      </c>
      <c r="C729" s="232" t="s">
        <v>748</v>
      </c>
      <c r="D729" s="230">
        <v>1.5</v>
      </c>
      <c r="E729" s="230">
        <v>1</v>
      </c>
      <c r="F729" s="47">
        <v>10</v>
      </c>
      <c r="G729" s="239">
        <f t="shared" ref="G729:G792" si="27">ROUND(D729*F729,2)</f>
        <v>15</v>
      </c>
      <c r="H729" s="193">
        <f t="shared" ref="H729:H792" si="28">ROUND(E729*F729,6)</f>
        <v>10</v>
      </c>
      <c r="K729" s="244"/>
      <c r="M729" s="60"/>
      <c r="N729" s="60"/>
      <c r="O729" s="60"/>
    </row>
    <row r="730" spans="2:15" s="23" customFormat="1" ht="30.2" customHeight="1" thickBot="1" x14ac:dyDescent="0.3">
      <c r="B730" s="200" t="s">
        <v>219</v>
      </c>
      <c r="C730" s="232" t="s">
        <v>297</v>
      </c>
      <c r="D730" s="230">
        <v>1.5</v>
      </c>
      <c r="E730" s="230">
        <v>1</v>
      </c>
      <c r="F730" s="47">
        <v>10</v>
      </c>
      <c r="G730" s="239">
        <f t="shared" si="27"/>
        <v>15</v>
      </c>
      <c r="H730" s="193">
        <f t="shared" si="28"/>
        <v>10</v>
      </c>
      <c r="K730" s="244"/>
      <c r="M730" s="60"/>
      <c r="N730" s="60"/>
      <c r="O730" s="60"/>
    </row>
    <row r="731" spans="2:15" s="23" customFormat="1" ht="30.2" customHeight="1" thickBot="1" x14ac:dyDescent="0.3">
      <c r="B731" s="200" t="s">
        <v>219</v>
      </c>
      <c r="C731" s="232" t="s">
        <v>806</v>
      </c>
      <c r="D731" s="230">
        <v>1.5</v>
      </c>
      <c r="E731" s="230">
        <v>1</v>
      </c>
      <c r="F731" s="47">
        <v>10</v>
      </c>
      <c r="G731" s="239">
        <f t="shared" si="27"/>
        <v>15</v>
      </c>
      <c r="H731" s="193">
        <f t="shared" si="28"/>
        <v>10</v>
      </c>
      <c r="K731" s="244"/>
      <c r="M731" s="60"/>
      <c r="N731" s="60"/>
      <c r="O731" s="60"/>
    </row>
    <row r="732" spans="2:15" s="23" customFormat="1" ht="30.2" customHeight="1" thickBot="1" x14ac:dyDescent="0.3">
      <c r="B732" s="200" t="s">
        <v>219</v>
      </c>
      <c r="C732" s="232" t="s">
        <v>299</v>
      </c>
      <c r="D732" s="230">
        <v>1.5</v>
      </c>
      <c r="E732" s="230">
        <v>1</v>
      </c>
      <c r="F732" s="47">
        <v>10</v>
      </c>
      <c r="G732" s="239">
        <f t="shared" si="27"/>
        <v>15</v>
      </c>
      <c r="H732" s="193">
        <f t="shared" si="28"/>
        <v>10</v>
      </c>
      <c r="K732" s="244"/>
      <c r="M732" s="60"/>
      <c r="N732" s="60"/>
      <c r="O732" s="60"/>
    </row>
    <row r="733" spans="2:15" s="23" customFormat="1" ht="30.2" customHeight="1" thickBot="1" x14ac:dyDescent="0.3">
      <c r="B733" s="200" t="s">
        <v>219</v>
      </c>
      <c r="C733" s="232" t="s">
        <v>807</v>
      </c>
      <c r="D733" s="230">
        <v>1.5</v>
      </c>
      <c r="E733" s="230">
        <v>1</v>
      </c>
      <c r="F733" s="47">
        <v>10</v>
      </c>
      <c r="G733" s="239">
        <f t="shared" si="27"/>
        <v>15</v>
      </c>
      <c r="H733" s="193">
        <f t="shared" si="28"/>
        <v>10</v>
      </c>
      <c r="K733" s="244"/>
      <c r="M733" s="60"/>
      <c r="N733" s="60"/>
      <c r="O733" s="60"/>
    </row>
    <row r="734" spans="2:15" s="23" customFormat="1" ht="30.2" customHeight="1" thickBot="1" x14ac:dyDescent="0.3">
      <c r="B734" s="200" t="s">
        <v>219</v>
      </c>
      <c r="C734" s="232" t="s">
        <v>808</v>
      </c>
      <c r="D734" s="230">
        <v>1.5</v>
      </c>
      <c r="E734" s="230">
        <v>1</v>
      </c>
      <c r="F734" s="47">
        <v>10</v>
      </c>
      <c r="G734" s="239">
        <f t="shared" si="27"/>
        <v>15</v>
      </c>
      <c r="H734" s="193">
        <f t="shared" si="28"/>
        <v>10</v>
      </c>
      <c r="K734" s="244"/>
      <c r="M734" s="60"/>
      <c r="N734" s="60"/>
      <c r="O734" s="60"/>
    </row>
    <row r="735" spans="2:15" s="23" customFormat="1" ht="30.2" customHeight="1" thickBot="1" x14ac:dyDescent="0.3">
      <c r="B735" s="200" t="s">
        <v>219</v>
      </c>
      <c r="C735" s="232" t="s">
        <v>302</v>
      </c>
      <c r="D735" s="230">
        <v>1.5</v>
      </c>
      <c r="E735" s="230">
        <v>1</v>
      </c>
      <c r="F735" s="47">
        <v>10</v>
      </c>
      <c r="G735" s="239">
        <f t="shared" si="27"/>
        <v>15</v>
      </c>
      <c r="H735" s="193">
        <f t="shared" si="28"/>
        <v>10</v>
      </c>
      <c r="K735" s="244"/>
      <c r="M735" s="60"/>
      <c r="N735" s="60"/>
      <c r="O735" s="60"/>
    </row>
    <row r="736" spans="2:15" s="23" customFormat="1" ht="30.2" customHeight="1" thickBot="1" x14ac:dyDescent="0.3">
      <c r="B736" s="200" t="s">
        <v>219</v>
      </c>
      <c r="C736" s="232" t="s">
        <v>809</v>
      </c>
      <c r="D736" s="230">
        <v>1.5</v>
      </c>
      <c r="E736" s="230">
        <v>1</v>
      </c>
      <c r="F736" s="47">
        <v>10</v>
      </c>
      <c r="G736" s="239">
        <f t="shared" si="27"/>
        <v>15</v>
      </c>
      <c r="H736" s="193">
        <f t="shared" si="28"/>
        <v>10</v>
      </c>
      <c r="K736" s="244"/>
      <c r="M736" s="60"/>
      <c r="N736" s="60"/>
      <c r="O736" s="60"/>
    </row>
    <row r="737" spans="2:15" s="23" customFormat="1" ht="30.2" customHeight="1" thickBot="1" x14ac:dyDescent="0.3">
      <c r="B737" s="200" t="s">
        <v>219</v>
      </c>
      <c r="C737" s="232" t="s">
        <v>749</v>
      </c>
      <c r="D737" s="230">
        <v>1.5</v>
      </c>
      <c r="E737" s="230">
        <v>1</v>
      </c>
      <c r="F737" s="47">
        <v>10</v>
      </c>
      <c r="G737" s="239">
        <f t="shared" si="27"/>
        <v>15</v>
      </c>
      <c r="H737" s="193">
        <f t="shared" si="28"/>
        <v>10</v>
      </c>
      <c r="K737" s="244"/>
      <c r="M737" s="60"/>
      <c r="N737" s="60"/>
      <c r="O737" s="60"/>
    </row>
    <row r="738" spans="2:15" s="23" customFormat="1" ht="30.2" customHeight="1" thickBot="1" x14ac:dyDescent="0.3">
      <c r="B738" s="200" t="s">
        <v>219</v>
      </c>
      <c r="C738" s="232" t="s">
        <v>750</v>
      </c>
      <c r="D738" s="230">
        <v>1.5</v>
      </c>
      <c r="E738" s="230">
        <v>1</v>
      </c>
      <c r="F738" s="47">
        <v>10</v>
      </c>
      <c r="G738" s="239">
        <f t="shared" si="27"/>
        <v>15</v>
      </c>
      <c r="H738" s="193">
        <f t="shared" si="28"/>
        <v>10</v>
      </c>
      <c r="K738" s="244"/>
      <c r="M738" s="60"/>
      <c r="N738" s="60"/>
      <c r="O738" s="60"/>
    </row>
    <row r="739" spans="2:15" s="23" customFormat="1" ht="30.2" customHeight="1" thickBot="1" x14ac:dyDescent="0.3">
      <c r="B739" s="200" t="s">
        <v>219</v>
      </c>
      <c r="C739" s="232" t="s">
        <v>751</v>
      </c>
      <c r="D739" s="230">
        <v>1.5</v>
      </c>
      <c r="E739" s="230">
        <v>1</v>
      </c>
      <c r="F739" s="47">
        <v>10</v>
      </c>
      <c r="G739" s="239">
        <f t="shared" si="27"/>
        <v>15</v>
      </c>
      <c r="H739" s="193">
        <f t="shared" si="28"/>
        <v>10</v>
      </c>
      <c r="K739" s="244"/>
      <c r="M739" s="60"/>
      <c r="N739" s="60"/>
      <c r="O739" s="60"/>
    </row>
    <row r="740" spans="2:15" s="23" customFormat="1" ht="30.2" customHeight="1" thickBot="1" x14ac:dyDescent="0.3">
      <c r="B740" s="200" t="s">
        <v>219</v>
      </c>
      <c r="C740" s="232" t="s">
        <v>303</v>
      </c>
      <c r="D740" s="230">
        <v>1.5</v>
      </c>
      <c r="E740" s="230">
        <v>1</v>
      </c>
      <c r="F740" s="47">
        <v>10</v>
      </c>
      <c r="G740" s="239">
        <f t="shared" si="27"/>
        <v>15</v>
      </c>
      <c r="H740" s="193">
        <f t="shared" si="28"/>
        <v>10</v>
      </c>
      <c r="K740" s="244"/>
      <c r="M740" s="60"/>
      <c r="N740" s="60"/>
      <c r="O740" s="60"/>
    </row>
    <row r="741" spans="2:15" s="23" customFormat="1" ht="30.2" customHeight="1" thickBot="1" x14ac:dyDescent="0.3">
      <c r="B741" s="200" t="s">
        <v>219</v>
      </c>
      <c r="C741" s="232" t="s">
        <v>304</v>
      </c>
      <c r="D741" s="230">
        <v>1.5</v>
      </c>
      <c r="E741" s="230">
        <v>1</v>
      </c>
      <c r="F741" s="47">
        <v>10</v>
      </c>
      <c r="G741" s="239">
        <f t="shared" si="27"/>
        <v>15</v>
      </c>
      <c r="H741" s="193">
        <f t="shared" si="28"/>
        <v>10</v>
      </c>
      <c r="K741" s="244"/>
      <c r="M741" s="60"/>
      <c r="N741" s="60"/>
      <c r="O741" s="60"/>
    </row>
    <row r="742" spans="2:15" s="23" customFormat="1" ht="30.2" customHeight="1" thickBot="1" x14ac:dyDescent="0.3">
      <c r="B742" s="200" t="s">
        <v>219</v>
      </c>
      <c r="C742" s="232" t="s">
        <v>305</v>
      </c>
      <c r="D742" s="230">
        <v>1.5</v>
      </c>
      <c r="E742" s="230">
        <v>1</v>
      </c>
      <c r="F742" s="47">
        <v>10</v>
      </c>
      <c r="G742" s="239">
        <f t="shared" si="27"/>
        <v>15</v>
      </c>
      <c r="H742" s="193">
        <f t="shared" si="28"/>
        <v>10</v>
      </c>
      <c r="K742" s="244"/>
      <c r="M742" s="60"/>
      <c r="N742" s="60"/>
      <c r="O742" s="60"/>
    </row>
    <row r="743" spans="2:15" s="23" customFormat="1" ht="30.2" customHeight="1" thickBot="1" x14ac:dyDescent="0.3">
      <c r="B743" s="200" t="s">
        <v>219</v>
      </c>
      <c r="C743" s="232" t="s">
        <v>306</v>
      </c>
      <c r="D743" s="230">
        <v>1.5</v>
      </c>
      <c r="E743" s="230">
        <v>1</v>
      </c>
      <c r="F743" s="47">
        <v>10</v>
      </c>
      <c r="G743" s="239">
        <f t="shared" si="27"/>
        <v>15</v>
      </c>
      <c r="H743" s="193">
        <f t="shared" si="28"/>
        <v>10</v>
      </c>
      <c r="K743" s="244"/>
      <c r="M743" s="60"/>
      <c r="N743" s="60"/>
      <c r="O743" s="60"/>
    </row>
    <row r="744" spans="2:15" s="23" customFormat="1" ht="30.2" customHeight="1" thickBot="1" x14ac:dyDescent="0.3">
      <c r="B744" s="200" t="s">
        <v>219</v>
      </c>
      <c r="C744" s="232" t="s">
        <v>307</v>
      </c>
      <c r="D744" s="230">
        <v>1.5</v>
      </c>
      <c r="E744" s="230">
        <v>1</v>
      </c>
      <c r="F744" s="47">
        <v>10</v>
      </c>
      <c r="G744" s="239">
        <f t="shared" si="27"/>
        <v>15</v>
      </c>
      <c r="H744" s="193">
        <f t="shared" si="28"/>
        <v>10</v>
      </c>
      <c r="K744" s="244"/>
      <c r="M744" s="60"/>
      <c r="N744" s="60"/>
      <c r="O744" s="60"/>
    </row>
    <row r="745" spans="2:15" s="23" customFormat="1" ht="30.2" customHeight="1" thickBot="1" x14ac:dyDescent="0.3">
      <c r="B745" s="200" t="s">
        <v>219</v>
      </c>
      <c r="C745" s="232" t="s">
        <v>309</v>
      </c>
      <c r="D745" s="230">
        <v>1.5</v>
      </c>
      <c r="E745" s="230">
        <v>1</v>
      </c>
      <c r="F745" s="47">
        <v>10</v>
      </c>
      <c r="G745" s="239">
        <f t="shared" si="27"/>
        <v>15</v>
      </c>
      <c r="H745" s="193">
        <f t="shared" si="28"/>
        <v>10</v>
      </c>
      <c r="K745" s="244"/>
      <c r="M745" s="60"/>
      <c r="N745" s="60"/>
      <c r="O745" s="60"/>
    </row>
    <row r="746" spans="2:15" s="23" customFormat="1" ht="30.2" customHeight="1" thickBot="1" x14ac:dyDescent="0.3">
      <c r="B746" s="200" t="s">
        <v>219</v>
      </c>
      <c r="C746" s="232" t="s">
        <v>310</v>
      </c>
      <c r="D746" s="230">
        <v>1.5</v>
      </c>
      <c r="E746" s="230">
        <v>1</v>
      </c>
      <c r="F746" s="47">
        <v>10</v>
      </c>
      <c r="G746" s="239">
        <f t="shared" si="27"/>
        <v>15</v>
      </c>
      <c r="H746" s="193">
        <f t="shared" si="28"/>
        <v>10</v>
      </c>
      <c r="K746" s="244"/>
      <c r="M746" s="60"/>
      <c r="N746" s="60"/>
      <c r="O746" s="60"/>
    </row>
    <row r="747" spans="2:15" s="23" customFormat="1" ht="30.2" customHeight="1" thickBot="1" x14ac:dyDescent="0.3">
      <c r="B747" s="200" t="s">
        <v>219</v>
      </c>
      <c r="C747" s="232" t="s">
        <v>810</v>
      </c>
      <c r="D747" s="230">
        <v>1.5</v>
      </c>
      <c r="E747" s="230">
        <v>1</v>
      </c>
      <c r="F747" s="47">
        <v>10</v>
      </c>
      <c r="G747" s="239">
        <f t="shared" si="27"/>
        <v>15</v>
      </c>
      <c r="H747" s="193">
        <f t="shared" si="28"/>
        <v>10</v>
      </c>
      <c r="K747" s="244"/>
      <c r="M747" s="60"/>
      <c r="N747" s="60"/>
      <c r="O747" s="60"/>
    </row>
    <row r="748" spans="2:15" s="23" customFormat="1" ht="30.2" customHeight="1" thickBot="1" x14ac:dyDescent="0.3">
      <c r="B748" s="200" t="s">
        <v>219</v>
      </c>
      <c r="C748" s="232" t="s">
        <v>311</v>
      </c>
      <c r="D748" s="230">
        <v>1.5</v>
      </c>
      <c r="E748" s="230">
        <v>1</v>
      </c>
      <c r="F748" s="47">
        <v>10</v>
      </c>
      <c r="G748" s="239">
        <f t="shared" si="27"/>
        <v>15</v>
      </c>
      <c r="H748" s="193">
        <f t="shared" si="28"/>
        <v>10</v>
      </c>
      <c r="K748" s="244"/>
      <c r="M748" s="60"/>
      <c r="N748" s="60"/>
      <c r="O748" s="60"/>
    </row>
    <row r="749" spans="2:15" s="23" customFormat="1" ht="30.2" customHeight="1" thickBot="1" x14ac:dyDescent="0.3">
      <c r="B749" s="200" t="s">
        <v>219</v>
      </c>
      <c r="C749" s="232" t="s">
        <v>811</v>
      </c>
      <c r="D749" s="230">
        <v>1.5</v>
      </c>
      <c r="E749" s="230">
        <v>1</v>
      </c>
      <c r="F749" s="47">
        <v>10</v>
      </c>
      <c r="G749" s="239">
        <f t="shared" si="27"/>
        <v>15</v>
      </c>
      <c r="H749" s="193">
        <f t="shared" si="28"/>
        <v>10</v>
      </c>
      <c r="K749" s="244"/>
      <c r="M749" s="60"/>
      <c r="N749" s="60"/>
      <c r="O749" s="60"/>
    </row>
    <row r="750" spans="2:15" s="23" customFormat="1" ht="30.2" customHeight="1" thickBot="1" x14ac:dyDescent="0.3">
      <c r="B750" s="200" t="s">
        <v>219</v>
      </c>
      <c r="C750" s="232" t="s">
        <v>312</v>
      </c>
      <c r="D750" s="230">
        <v>1.5</v>
      </c>
      <c r="E750" s="230">
        <v>1</v>
      </c>
      <c r="F750" s="47">
        <v>10</v>
      </c>
      <c r="G750" s="239">
        <f t="shared" si="27"/>
        <v>15</v>
      </c>
      <c r="H750" s="193">
        <f t="shared" si="28"/>
        <v>10</v>
      </c>
      <c r="K750" s="244"/>
      <c r="M750" s="60"/>
      <c r="N750" s="60"/>
      <c r="O750" s="60"/>
    </row>
    <row r="751" spans="2:15" s="23" customFormat="1" ht="30.2" customHeight="1" thickBot="1" x14ac:dyDescent="0.3">
      <c r="B751" s="200" t="s">
        <v>219</v>
      </c>
      <c r="C751" s="232" t="s">
        <v>314</v>
      </c>
      <c r="D751" s="230">
        <v>1.5</v>
      </c>
      <c r="E751" s="230">
        <v>1</v>
      </c>
      <c r="F751" s="47">
        <v>10</v>
      </c>
      <c r="G751" s="239">
        <f t="shared" si="27"/>
        <v>15</v>
      </c>
      <c r="H751" s="193">
        <f t="shared" si="28"/>
        <v>10</v>
      </c>
      <c r="K751" s="244"/>
      <c r="M751" s="60"/>
      <c r="N751" s="60"/>
      <c r="O751" s="60"/>
    </row>
    <row r="752" spans="2:15" s="23" customFormat="1" ht="30.2" customHeight="1" thickBot="1" x14ac:dyDescent="0.3">
      <c r="B752" s="200" t="s">
        <v>219</v>
      </c>
      <c r="C752" s="232" t="s">
        <v>315</v>
      </c>
      <c r="D752" s="230">
        <v>1.5</v>
      </c>
      <c r="E752" s="230">
        <v>1</v>
      </c>
      <c r="F752" s="47">
        <v>10</v>
      </c>
      <c r="G752" s="239">
        <f t="shared" si="27"/>
        <v>15</v>
      </c>
      <c r="H752" s="193">
        <f t="shared" si="28"/>
        <v>10</v>
      </c>
      <c r="K752" s="244"/>
      <c r="M752" s="60"/>
      <c r="N752" s="60"/>
      <c r="O752" s="60"/>
    </row>
    <row r="753" spans="2:15" s="23" customFormat="1" ht="30.2" customHeight="1" thickBot="1" x14ac:dyDescent="0.3">
      <c r="B753" s="200" t="s">
        <v>219</v>
      </c>
      <c r="C753" s="232" t="s">
        <v>316</v>
      </c>
      <c r="D753" s="230">
        <v>1.5</v>
      </c>
      <c r="E753" s="230">
        <v>1</v>
      </c>
      <c r="F753" s="47">
        <v>10</v>
      </c>
      <c r="G753" s="239">
        <f t="shared" si="27"/>
        <v>15</v>
      </c>
      <c r="H753" s="193">
        <f t="shared" si="28"/>
        <v>10</v>
      </c>
      <c r="K753" s="244"/>
      <c r="M753" s="60"/>
      <c r="N753" s="60"/>
      <c r="O753" s="60"/>
    </row>
    <row r="754" spans="2:15" s="23" customFormat="1" ht="30.2" customHeight="1" thickBot="1" x14ac:dyDescent="0.3">
      <c r="B754" s="200" t="s">
        <v>219</v>
      </c>
      <c r="C754" s="232" t="s">
        <v>317</v>
      </c>
      <c r="D754" s="230">
        <v>1.5</v>
      </c>
      <c r="E754" s="230">
        <v>1</v>
      </c>
      <c r="F754" s="47">
        <v>10</v>
      </c>
      <c r="G754" s="239">
        <f t="shared" si="27"/>
        <v>15</v>
      </c>
      <c r="H754" s="193">
        <f t="shared" si="28"/>
        <v>10</v>
      </c>
      <c r="K754" s="244"/>
      <c r="M754" s="60"/>
      <c r="N754" s="60"/>
      <c r="O754" s="60"/>
    </row>
    <row r="755" spans="2:15" s="23" customFormat="1" ht="30.2" customHeight="1" thickBot="1" x14ac:dyDescent="0.3">
      <c r="B755" s="200" t="s">
        <v>219</v>
      </c>
      <c r="C755" s="232" t="s">
        <v>318</v>
      </c>
      <c r="D755" s="230">
        <v>1.5</v>
      </c>
      <c r="E755" s="230">
        <v>1</v>
      </c>
      <c r="F755" s="47">
        <v>10</v>
      </c>
      <c r="G755" s="239">
        <f t="shared" si="27"/>
        <v>15</v>
      </c>
      <c r="H755" s="193">
        <f t="shared" si="28"/>
        <v>10</v>
      </c>
      <c r="K755" s="244"/>
      <c r="M755" s="60"/>
      <c r="N755" s="60"/>
      <c r="O755" s="60"/>
    </row>
    <row r="756" spans="2:15" s="23" customFormat="1" ht="30.2" customHeight="1" thickBot="1" x14ac:dyDescent="0.3">
      <c r="B756" s="200" t="s">
        <v>219</v>
      </c>
      <c r="C756" s="232" t="s">
        <v>812</v>
      </c>
      <c r="D756" s="230">
        <v>1.5</v>
      </c>
      <c r="E756" s="230">
        <v>1</v>
      </c>
      <c r="F756" s="47">
        <v>10</v>
      </c>
      <c r="G756" s="239">
        <f t="shared" si="27"/>
        <v>15</v>
      </c>
      <c r="H756" s="193">
        <f t="shared" si="28"/>
        <v>10</v>
      </c>
      <c r="K756" s="244"/>
      <c r="M756" s="60"/>
      <c r="N756" s="60"/>
      <c r="O756" s="60"/>
    </row>
    <row r="757" spans="2:15" s="23" customFormat="1" ht="30.2" customHeight="1" thickBot="1" x14ac:dyDescent="0.3">
      <c r="B757" s="200" t="s">
        <v>219</v>
      </c>
      <c r="C757" s="232" t="s">
        <v>813</v>
      </c>
      <c r="D757" s="230">
        <v>1.5</v>
      </c>
      <c r="E757" s="230">
        <v>1</v>
      </c>
      <c r="F757" s="47">
        <v>10</v>
      </c>
      <c r="G757" s="239">
        <f t="shared" si="27"/>
        <v>15</v>
      </c>
      <c r="H757" s="193">
        <f t="shared" si="28"/>
        <v>10</v>
      </c>
      <c r="K757" s="244"/>
      <c r="M757" s="60"/>
      <c r="N757" s="60"/>
      <c r="O757" s="60"/>
    </row>
    <row r="758" spans="2:15" s="23" customFormat="1" ht="30.2" customHeight="1" thickBot="1" x14ac:dyDescent="0.3">
      <c r="B758" s="200" t="s">
        <v>219</v>
      </c>
      <c r="C758" s="232" t="s">
        <v>320</v>
      </c>
      <c r="D758" s="230">
        <v>1.5</v>
      </c>
      <c r="E758" s="230">
        <v>1</v>
      </c>
      <c r="F758" s="47">
        <v>10</v>
      </c>
      <c r="G758" s="239">
        <f t="shared" si="27"/>
        <v>15</v>
      </c>
      <c r="H758" s="193">
        <f t="shared" si="28"/>
        <v>10</v>
      </c>
      <c r="K758" s="244"/>
      <c r="M758" s="60"/>
      <c r="N758" s="60"/>
      <c r="O758" s="60"/>
    </row>
    <row r="759" spans="2:15" s="23" customFormat="1" ht="30.2" customHeight="1" thickBot="1" x14ac:dyDescent="0.3">
      <c r="B759" s="200" t="s">
        <v>219</v>
      </c>
      <c r="C759" s="232" t="s">
        <v>814</v>
      </c>
      <c r="D759" s="230">
        <v>1.5</v>
      </c>
      <c r="E759" s="230">
        <v>1</v>
      </c>
      <c r="F759" s="47">
        <v>10</v>
      </c>
      <c r="G759" s="239">
        <f t="shared" si="27"/>
        <v>15</v>
      </c>
      <c r="H759" s="193">
        <f t="shared" si="28"/>
        <v>10</v>
      </c>
      <c r="K759" s="244"/>
      <c r="M759" s="60"/>
      <c r="N759" s="60"/>
      <c r="O759" s="60"/>
    </row>
    <row r="760" spans="2:15" s="23" customFormat="1" ht="30.2" customHeight="1" thickBot="1" x14ac:dyDescent="0.3">
      <c r="B760" s="200" t="s">
        <v>219</v>
      </c>
      <c r="C760" s="232" t="s">
        <v>322</v>
      </c>
      <c r="D760" s="230">
        <v>1.5</v>
      </c>
      <c r="E760" s="230">
        <v>1</v>
      </c>
      <c r="F760" s="47">
        <v>10</v>
      </c>
      <c r="G760" s="239">
        <f t="shared" si="27"/>
        <v>15</v>
      </c>
      <c r="H760" s="193">
        <f t="shared" si="28"/>
        <v>10</v>
      </c>
      <c r="K760" s="244"/>
      <c r="M760" s="60"/>
      <c r="N760" s="60"/>
      <c r="O760" s="60"/>
    </row>
    <row r="761" spans="2:15" s="23" customFormat="1" ht="30.2" customHeight="1" thickBot="1" x14ac:dyDescent="0.3">
      <c r="B761" s="200" t="s">
        <v>219</v>
      </c>
      <c r="C761" s="232" t="s">
        <v>815</v>
      </c>
      <c r="D761" s="230">
        <v>1.5</v>
      </c>
      <c r="E761" s="230">
        <v>1</v>
      </c>
      <c r="F761" s="47">
        <v>10</v>
      </c>
      <c r="G761" s="239">
        <f t="shared" si="27"/>
        <v>15</v>
      </c>
      <c r="H761" s="193">
        <f t="shared" si="28"/>
        <v>10</v>
      </c>
      <c r="K761" s="244"/>
      <c r="M761" s="60"/>
      <c r="N761" s="60"/>
      <c r="O761" s="60"/>
    </row>
    <row r="762" spans="2:15" s="23" customFormat="1" ht="30.2" customHeight="1" thickBot="1" x14ac:dyDescent="0.3">
      <c r="B762" s="200" t="s">
        <v>219</v>
      </c>
      <c r="C762" s="232" t="s">
        <v>323</v>
      </c>
      <c r="D762" s="230">
        <v>1.5</v>
      </c>
      <c r="E762" s="230">
        <v>1</v>
      </c>
      <c r="F762" s="47">
        <v>10</v>
      </c>
      <c r="G762" s="239">
        <f t="shared" si="27"/>
        <v>15</v>
      </c>
      <c r="H762" s="193">
        <f t="shared" si="28"/>
        <v>10</v>
      </c>
      <c r="K762" s="244"/>
      <c r="M762" s="60"/>
      <c r="N762" s="60"/>
      <c r="O762" s="60"/>
    </row>
    <row r="763" spans="2:15" s="23" customFormat="1" ht="30.2" customHeight="1" thickBot="1" x14ac:dyDescent="0.3">
      <c r="B763" s="200" t="s">
        <v>219</v>
      </c>
      <c r="C763" s="232" t="s">
        <v>324</v>
      </c>
      <c r="D763" s="230">
        <v>1.5</v>
      </c>
      <c r="E763" s="230">
        <v>1</v>
      </c>
      <c r="F763" s="47">
        <v>10</v>
      </c>
      <c r="G763" s="239">
        <f t="shared" si="27"/>
        <v>15</v>
      </c>
      <c r="H763" s="193">
        <f t="shared" si="28"/>
        <v>10</v>
      </c>
      <c r="K763" s="244"/>
      <c r="M763" s="60"/>
      <c r="N763" s="60"/>
      <c r="O763" s="60"/>
    </row>
    <row r="764" spans="2:15" s="23" customFormat="1" ht="30.2" customHeight="1" thickBot="1" x14ac:dyDescent="0.3">
      <c r="B764" s="200" t="s">
        <v>219</v>
      </c>
      <c r="C764" s="232" t="s">
        <v>816</v>
      </c>
      <c r="D764" s="230">
        <v>1.5</v>
      </c>
      <c r="E764" s="230">
        <v>1</v>
      </c>
      <c r="F764" s="47">
        <v>10</v>
      </c>
      <c r="G764" s="239">
        <f t="shared" si="27"/>
        <v>15</v>
      </c>
      <c r="H764" s="193">
        <f t="shared" si="28"/>
        <v>10</v>
      </c>
      <c r="K764" s="244"/>
      <c r="M764" s="60"/>
      <c r="N764" s="60"/>
      <c r="O764" s="60"/>
    </row>
    <row r="765" spans="2:15" s="23" customFormat="1" ht="30.2" customHeight="1" thickBot="1" x14ac:dyDescent="0.3">
      <c r="B765" s="200" t="s">
        <v>219</v>
      </c>
      <c r="C765" s="232" t="s">
        <v>817</v>
      </c>
      <c r="D765" s="230">
        <v>1.5</v>
      </c>
      <c r="E765" s="230">
        <v>1</v>
      </c>
      <c r="F765" s="47">
        <v>10</v>
      </c>
      <c r="G765" s="239">
        <f t="shared" si="27"/>
        <v>15</v>
      </c>
      <c r="H765" s="193">
        <f t="shared" si="28"/>
        <v>10</v>
      </c>
      <c r="K765" s="244"/>
      <c r="M765" s="60"/>
      <c r="N765" s="60"/>
      <c r="O765" s="60"/>
    </row>
    <row r="766" spans="2:15" s="23" customFormat="1" ht="30.2" customHeight="1" thickBot="1" x14ac:dyDescent="0.3">
      <c r="B766" s="200" t="s">
        <v>219</v>
      </c>
      <c r="C766" s="232" t="s">
        <v>325</v>
      </c>
      <c r="D766" s="230">
        <v>1.5</v>
      </c>
      <c r="E766" s="230">
        <v>1</v>
      </c>
      <c r="F766" s="47">
        <v>10</v>
      </c>
      <c r="G766" s="239">
        <f t="shared" si="27"/>
        <v>15</v>
      </c>
      <c r="H766" s="193">
        <f t="shared" si="28"/>
        <v>10</v>
      </c>
      <c r="K766" s="244"/>
      <c r="M766" s="60"/>
      <c r="N766" s="60"/>
      <c r="O766" s="60"/>
    </row>
    <row r="767" spans="2:15" s="23" customFormat="1" ht="30.2" customHeight="1" thickBot="1" x14ac:dyDescent="0.3">
      <c r="B767" s="200" t="s">
        <v>219</v>
      </c>
      <c r="C767" s="232" t="s">
        <v>327</v>
      </c>
      <c r="D767" s="230">
        <v>1.5</v>
      </c>
      <c r="E767" s="230">
        <v>1</v>
      </c>
      <c r="F767" s="47">
        <v>10</v>
      </c>
      <c r="G767" s="239">
        <f t="shared" si="27"/>
        <v>15</v>
      </c>
      <c r="H767" s="193">
        <f t="shared" si="28"/>
        <v>10</v>
      </c>
      <c r="K767" s="244"/>
      <c r="M767" s="60"/>
      <c r="N767" s="60"/>
      <c r="O767" s="60"/>
    </row>
    <row r="768" spans="2:15" s="23" customFormat="1" ht="30.2" customHeight="1" thickBot="1" x14ac:dyDescent="0.3">
      <c r="B768" s="200" t="s">
        <v>219</v>
      </c>
      <c r="C768" s="232" t="s">
        <v>328</v>
      </c>
      <c r="D768" s="230">
        <v>1.5</v>
      </c>
      <c r="E768" s="230">
        <v>1</v>
      </c>
      <c r="F768" s="47">
        <v>10</v>
      </c>
      <c r="G768" s="239">
        <f t="shared" si="27"/>
        <v>15</v>
      </c>
      <c r="H768" s="193">
        <f t="shared" si="28"/>
        <v>10</v>
      </c>
      <c r="K768" s="244"/>
      <c r="M768" s="60"/>
      <c r="N768" s="60"/>
      <c r="O768" s="60"/>
    </row>
    <row r="769" spans="2:15" s="23" customFormat="1" ht="30.2" customHeight="1" thickBot="1" x14ac:dyDescent="0.3">
      <c r="B769" s="200" t="s">
        <v>219</v>
      </c>
      <c r="C769" s="232" t="s">
        <v>329</v>
      </c>
      <c r="D769" s="230">
        <v>1.5</v>
      </c>
      <c r="E769" s="230">
        <v>1</v>
      </c>
      <c r="F769" s="47">
        <v>10</v>
      </c>
      <c r="G769" s="239">
        <f t="shared" si="27"/>
        <v>15</v>
      </c>
      <c r="H769" s="193">
        <f t="shared" si="28"/>
        <v>10</v>
      </c>
      <c r="K769" s="244"/>
      <c r="M769" s="60"/>
      <c r="N769" s="60"/>
      <c r="O769" s="60"/>
    </row>
    <row r="770" spans="2:15" s="23" customFormat="1" ht="30.2" customHeight="1" thickBot="1" x14ac:dyDescent="0.3">
      <c r="B770" s="200" t="s">
        <v>219</v>
      </c>
      <c r="C770" s="232" t="s">
        <v>331</v>
      </c>
      <c r="D770" s="230">
        <v>1.5</v>
      </c>
      <c r="E770" s="230">
        <v>1</v>
      </c>
      <c r="F770" s="47">
        <v>10</v>
      </c>
      <c r="G770" s="239">
        <f t="shared" si="27"/>
        <v>15</v>
      </c>
      <c r="H770" s="193">
        <f t="shared" si="28"/>
        <v>10</v>
      </c>
      <c r="K770" s="244"/>
      <c r="M770" s="60"/>
      <c r="N770" s="60"/>
      <c r="O770" s="60"/>
    </row>
    <row r="771" spans="2:15" s="23" customFormat="1" ht="30.2" customHeight="1" thickBot="1" x14ac:dyDescent="0.3">
      <c r="B771" s="200" t="s">
        <v>219</v>
      </c>
      <c r="C771" s="232" t="s">
        <v>332</v>
      </c>
      <c r="D771" s="230">
        <v>1.5</v>
      </c>
      <c r="E771" s="230">
        <v>1</v>
      </c>
      <c r="F771" s="47">
        <v>10</v>
      </c>
      <c r="G771" s="239">
        <f t="shared" si="27"/>
        <v>15</v>
      </c>
      <c r="H771" s="193">
        <f t="shared" si="28"/>
        <v>10</v>
      </c>
      <c r="K771" s="244"/>
      <c r="M771" s="60"/>
      <c r="N771" s="60"/>
      <c r="O771" s="60"/>
    </row>
    <row r="772" spans="2:15" s="23" customFormat="1" ht="30.2" customHeight="1" thickBot="1" x14ac:dyDescent="0.3">
      <c r="B772" s="200" t="s">
        <v>219</v>
      </c>
      <c r="C772" s="232" t="s">
        <v>818</v>
      </c>
      <c r="D772" s="230">
        <v>1.5</v>
      </c>
      <c r="E772" s="230">
        <v>1</v>
      </c>
      <c r="F772" s="47">
        <v>10</v>
      </c>
      <c r="G772" s="239">
        <f t="shared" si="27"/>
        <v>15</v>
      </c>
      <c r="H772" s="193">
        <f t="shared" si="28"/>
        <v>10</v>
      </c>
      <c r="K772" s="244"/>
      <c r="M772" s="60"/>
      <c r="N772" s="60"/>
      <c r="O772" s="60"/>
    </row>
    <row r="773" spans="2:15" s="23" customFormat="1" ht="30.2" customHeight="1" thickBot="1" x14ac:dyDescent="0.3">
      <c r="B773" s="200" t="s">
        <v>219</v>
      </c>
      <c r="C773" s="232" t="s">
        <v>819</v>
      </c>
      <c r="D773" s="230">
        <v>1.5</v>
      </c>
      <c r="E773" s="230">
        <v>1</v>
      </c>
      <c r="F773" s="47">
        <v>10</v>
      </c>
      <c r="G773" s="239">
        <f t="shared" si="27"/>
        <v>15</v>
      </c>
      <c r="H773" s="193">
        <f t="shared" si="28"/>
        <v>10</v>
      </c>
      <c r="K773" s="244"/>
      <c r="M773" s="60"/>
      <c r="N773" s="60"/>
      <c r="O773" s="60"/>
    </row>
    <row r="774" spans="2:15" s="23" customFormat="1" ht="30.2" customHeight="1" thickBot="1" x14ac:dyDescent="0.3">
      <c r="B774" s="200" t="s">
        <v>219</v>
      </c>
      <c r="C774" s="232" t="s">
        <v>333</v>
      </c>
      <c r="D774" s="230">
        <v>1.5</v>
      </c>
      <c r="E774" s="230">
        <v>1</v>
      </c>
      <c r="F774" s="47">
        <v>10</v>
      </c>
      <c r="G774" s="239">
        <f t="shared" si="27"/>
        <v>15</v>
      </c>
      <c r="H774" s="193">
        <f t="shared" si="28"/>
        <v>10</v>
      </c>
      <c r="K774" s="244"/>
      <c r="M774" s="60"/>
      <c r="N774" s="60"/>
      <c r="O774" s="60"/>
    </row>
    <row r="775" spans="2:15" s="23" customFormat="1" ht="30.2" customHeight="1" thickBot="1" x14ac:dyDescent="0.3">
      <c r="B775" s="200" t="s">
        <v>219</v>
      </c>
      <c r="C775" s="232" t="s">
        <v>820</v>
      </c>
      <c r="D775" s="230">
        <v>1.5</v>
      </c>
      <c r="E775" s="230">
        <v>1</v>
      </c>
      <c r="F775" s="47">
        <v>10</v>
      </c>
      <c r="G775" s="239">
        <f t="shared" si="27"/>
        <v>15</v>
      </c>
      <c r="H775" s="193">
        <f t="shared" si="28"/>
        <v>10</v>
      </c>
      <c r="K775" s="244"/>
      <c r="M775" s="60"/>
      <c r="N775" s="60"/>
      <c r="O775" s="60"/>
    </row>
    <row r="776" spans="2:15" s="23" customFormat="1" ht="30.2" customHeight="1" thickBot="1" x14ac:dyDescent="0.3">
      <c r="B776" s="200" t="s">
        <v>219</v>
      </c>
      <c r="C776" s="232" t="s">
        <v>821</v>
      </c>
      <c r="D776" s="230">
        <v>1.5</v>
      </c>
      <c r="E776" s="230">
        <v>1</v>
      </c>
      <c r="F776" s="47">
        <v>10</v>
      </c>
      <c r="G776" s="239">
        <f t="shared" si="27"/>
        <v>15</v>
      </c>
      <c r="H776" s="193">
        <f t="shared" si="28"/>
        <v>10</v>
      </c>
      <c r="K776" s="244"/>
      <c r="M776" s="60"/>
      <c r="N776" s="60"/>
      <c r="O776" s="60"/>
    </row>
    <row r="777" spans="2:15" s="23" customFormat="1" ht="30.2" customHeight="1" thickBot="1" x14ac:dyDescent="0.3">
      <c r="B777" s="200" t="s">
        <v>219</v>
      </c>
      <c r="C777" s="232" t="s">
        <v>822</v>
      </c>
      <c r="D777" s="230">
        <v>1.5</v>
      </c>
      <c r="E777" s="230">
        <v>1</v>
      </c>
      <c r="F777" s="47">
        <v>10</v>
      </c>
      <c r="G777" s="239">
        <f t="shared" si="27"/>
        <v>15</v>
      </c>
      <c r="H777" s="193">
        <f t="shared" si="28"/>
        <v>10</v>
      </c>
      <c r="K777" s="244"/>
      <c r="M777" s="60"/>
      <c r="N777" s="60"/>
      <c r="O777" s="60"/>
    </row>
    <row r="778" spans="2:15" s="23" customFormat="1" ht="30.2" customHeight="1" thickBot="1" x14ac:dyDescent="0.3">
      <c r="B778" s="200" t="s">
        <v>219</v>
      </c>
      <c r="C778" s="232" t="s">
        <v>823</v>
      </c>
      <c r="D778" s="230">
        <v>1.5</v>
      </c>
      <c r="E778" s="230">
        <v>1</v>
      </c>
      <c r="F778" s="47">
        <v>10</v>
      </c>
      <c r="G778" s="239">
        <f t="shared" si="27"/>
        <v>15</v>
      </c>
      <c r="H778" s="193">
        <f t="shared" si="28"/>
        <v>10</v>
      </c>
      <c r="K778" s="244"/>
      <c r="M778" s="60"/>
      <c r="N778" s="60"/>
      <c r="O778" s="60"/>
    </row>
    <row r="779" spans="2:15" s="23" customFormat="1" ht="30.2" customHeight="1" thickBot="1" x14ac:dyDescent="0.3">
      <c r="B779" s="200" t="s">
        <v>219</v>
      </c>
      <c r="C779" s="232" t="s">
        <v>339</v>
      </c>
      <c r="D779" s="230">
        <v>1.5</v>
      </c>
      <c r="E779" s="230">
        <v>1</v>
      </c>
      <c r="F779" s="47">
        <v>10</v>
      </c>
      <c r="G779" s="239">
        <f t="shared" si="27"/>
        <v>15</v>
      </c>
      <c r="H779" s="193">
        <f t="shared" si="28"/>
        <v>10</v>
      </c>
      <c r="K779" s="244"/>
      <c r="M779" s="60"/>
      <c r="N779" s="60"/>
      <c r="O779" s="60"/>
    </row>
    <row r="780" spans="2:15" s="23" customFormat="1" ht="30.2" customHeight="1" thickBot="1" x14ac:dyDescent="0.3">
      <c r="B780" s="200" t="s">
        <v>219</v>
      </c>
      <c r="C780" s="232" t="s">
        <v>824</v>
      </c>
      <c r="D780" s="230">
        <v>1.5</v>
      </c>
      <c r="E780" s="230">
        <v>1</v>
      </c>
      <c r="F780" s="47">
        <v>10</v>
      </c>
      <c r="G780" s="239">
        <f t="shared" si="27"/>
        <v>15</v>
      </c>
      <c r="H780" s="193">
        <f t="shared" si="28"/>
        <v>10</v>
      </c>
      <c r="K780" s="244"/>
      <c r="M780" s="60"/>
      <c r="N780" s="60"/>
      <c r="O780" s="60"/>
    </row>
    <row r="781" spans="2:15" s="23" customFormat="1" ht="30.2" customHeight="1" thickBot="1" x14ac:dyDescent="0.3">
      <c r="B781" s="200" t="s">
        <v>219</v>
      </c>
      <c r="C781" s="232" t="s">
        <v>825</v>
      </c>
      <c r="D781" s="230">
        <v>1.5</v>
      </c>
      <c r="E781" s="230">
        <v>1</v>
      </c>
      <c r="F781" s="47">
        <v>10</v>
      </c>
      <c r="G781" s="239">
        <f t="shared" si="27"/>
        <v>15</v>
      </c>
      <c r="H781" s="193">
        <f t="shared" si="28"/>
        <v>10</v>
      </c>
      <c r="K781" s="244"/>
      <c r="M781" s="60"/>
      <c r="N781" s="60"/>
      <c r="O781" s="60"/>
    </row>
    <row r="782" spans="2:15" s="23" customFormat="1" ht="30.2" customHeight="1" thickBot="1" x14ac:dyDescent="0.3">
      <c r="B782" s="200" t="s">
        <v>219</v>
      </c>
      <c r="C782" s="232" t="s">
        <v>341</v>
      </c>
      <c r="D782" s="230">
        <v>1.5</v>
      </c>
      <c r="E782" s="230">
        <v>1</v>
      </c>
      <c r="F782" s="47">
        <v>10</v>
      </c>
      <c r="G782" s="239">
        <f t="shared" si="27"/>
        <v>15</v>
      </c>
      <c r="H782" s="193">
        <f t="shared" si="28"/>
        <v>10</v>
      </c>
      <c r="K782" s="244"/>
      <c r="M782" s="60"/>
      <c r="N782" s="60"/>
      <c r="O782" s="60"/>
    </row>
    <row r="783" spans="2:15" s="23" customFormat="1" ht="30.2" customHeight="1" thickBot="1" x14ac:dyDescent="0.3">
      <c r="B783" s="200" t="s">
        <v>219</v>
      </c>
      <c r="C783" s="232" t="s">
        <v>826</v>
      </c>
      <c r="D783" s="230">
        <v>1.5</v>
      </c>
      <c r="E783" s="230">
        <v>1</v>
      </c>
      <c r="F783" s="47">
        <v>10</v>
      </c>
      <c r="G783" s="239">
        <f t="shared" si="27"/>
        <v>15</v>
      </c>
      <c r="H783" s="193">
        <f t="shared" si="28"/>
        <v>10</v>
      </c>
      <c r="K783" s="244"/>
      <c r="M783" s="60"/>
      <c r="N783" s="60"/>
      <c r="O783" s="60"/>
    </row>
    <row r="784" spans="2:15" s="23" customFormat="1" ht="30.2" customHeight="1" thickBot="1" x14ac:dyDescent="0.3">
      <c r="B784" s="200" t="s">
        <v>219</v>
      </c>
      <c r="C784" s="232" t="s">
        <v>342</v>
      </c>
      <c r="D784" s="230">
        <v>1.5</v>
      </c>
      <c r="E784" s="230">
        <v>1</v>
      </c>
      <c r="F784" s="47">
        <v>10</v>
      </c>
      <c r="G784" s="239">
        <f t="shared" si="27"/>
        <v>15</v>
      </c>
      <c r="H784" s="193">
        <f t="shared" si="28"/>
        <v>10</v>
      </c>
      <c r="K784" s="244"/>
      <c r="M784" s="60"/>
      <c r="N784" s="60"/>
      <c r="O784" s="60"/>
    </row>
    <row r="785" spans="2:15" s="23" customFormat="1" ht="30.2" customHeight="1" thickBot="1" x14ac:dyDescent="0.3">
      <c r="B785" s="200" t="s">
        <v>219</v>
      </c>
      <c r="C785" s="232" t="s">
        <v>827</v>
      </c>
      <c r="D785" s="230">
        <v>1.5</v>
      </c>
      <c r="E785" s="230">
        <v>1</v>
      </c>
      <c r="F785" s="47">
        <v>10</v>
      </c>
      <c r="G785" s="239">
        <f t="shared" si="27"/>
        <v>15</v>
      </c>
      <c r="H785" s="193">
        <f t="shared" si="28"/>
        <v>10</v>
      </c>
      <c r="K785" s="244"/>
      <c r="M785" s="60"/>
      <c r="N785" s="60"/>
      <c r="O785" s="60"/>
    </row>
    <row r="786" spans="2:15" s="23" customFormat="1" ht="30.2" customHeight="1" thickBot="1" x14ac:dyDescent="0.3">
      <c r="B786" s="200" t="s">
        <v>219</v>
      </c>
      <c r="C786" s="232" t="s">
        <v>828</v>
      </c>
      <c r="D786" s="230">
        <v>1.5</v>
      </c>
      <c r="E786" s="230">
        <v>1</v>
      </c>
      <c r="F786" s="47">
        <v>10</v>
      </c>
      <c r="G786" s="239">
        <f t="shared" si="27"/>
        <v>15</v>
      </c>
      <c r="H786" s="193">
        <f t="shared" si="28"/>
        <v>10</v>
      </c>
      <c r="K786" s="244"/>
      <c r="M786" s="60"/>
      <c r="N786" s="60"/>
      <c r="O786" s="60"/>
    </row>
    <row r="787" spans="2:15" s="23" customFormat="1" ht="30.2" customHeight="1" thickBot="1" x14ac:dyDescent="0.3">
      <c r="B787" s="200" t="s">
        <v>219</v>
      </c>
      <c r="C787" s="232" t="s">
        <v>829</v>
      </c>
      <c r="D787" s="230">
        <v>1.5</v>
      </c>
      <c r="E787" s="230">
        <v>1</v>
      </c>
      <c r="F787" s="47">
        <v>10</v>
      </c>
      <c r="G787" s="239">
        <f t="shared" si="27"/>
        <v>15</v>
      </c>
      <c r="H787" s="193">
        <f t="shared" si="28"/>
        <v>10</v>
      </c>
      <c r="K787" s="244"/>
      <c r="M787" s="60"/>
      <c r="N787" s="60"/>
      <c r="O787" s="60"/>
    </row>
    <row r="788" spans="2:15" s="23" customFormat="1" ht="30.2" customHeight="1" thickBot="1" x14ac:dyDescent="0.3">
      <c r="B788" s="200" t="s">
        <v>219</v>
      </c>
      <c r="C788" s="232" t="s">
        <v>343</v>
      </c>
      <c r="D788" s="230">
        <v>1.5</v>
      </c>
      <c r="E788" s="230">
        <v>1</v>
      </c>
      <c r="F788" s="47">
        <v>10</v>
      </c>
      <c r="G788" s="239">
        <f t="shared" si="27"/>
        <v>15</v>
      </c>
      <c r="H788" s="193">
        <f t="shared" si="28"/>
        <v>10</v>
      </c>
      <c r="K788" s="244"/>
      <c r="M788" s="60"/>
      <c r="N788" s="60"/>
      <c r="O788" s="60"/>
    </row>
    <row r="789" spans="2:15" s="23" customFormat="1" ht="30.2" customHeight="1" thickBot="1" x14ac:dyDescent="0.3">
      <c r="B789" s="200" t="s">
        <v>219</v>
      </c>
      <c r="C789" s="232" t="s">
        <v>345</v>
      </c>
      <c r="D789" s="230">
        <v>1.5</v>
      </c>
      <c r="E789" s="230">
        <v>1</v>
      </c>
      <c r="F789" s="47">
        <v>10</v>
      </c>
      <c r="G789" s="239">
        <f t="shared" si="27"/>
        <v>15</v>
      </c>
      <c r="H789" s="193">
        <f t="shared" si="28"/>
        <v>10</v>
      </c>
      <c r="K789" s="244"/>
      <c r="M789" s="60"/>
      <c r="N789" s="60"/>
      <c r="O789" s="60"/>
    </row>
    <row r="790" spans="2:15" s="23" customFormat="1" ht="30.2" customHeight="1" thickBot="1" x14ac:dyDescent="0.3">
      <c r="B790" s="200" t="s">
        <v>219</v>
      </c>
      <c r="C790" s="232" t="s">
        <v>830</v>
      </c>
      <c r="D790" s="230">
        <v>1.5</v>
      </c>
      <c r="E790" s="230">
        <v>1</v>
      </c>
      <c r="F790" s="47">
        <v>10</v>
      </c>
      <c r="G790" s="239">
        <f t="shared" si="27"/>
        <v>15</v>
      </c>
      <c r="H790" s="193">
        <f t="shared" si="28"/>
        <v>10</v>
      </c>
      <c r="K790" s="244"/>
      <c r="M790" s="60"/>
      <c r="N790" s="60"/>
      <c r="O790" s="60"/>
    </row>
    <row r="791" spans="2:15" s="23" customFormat="1" ht="30.2" customHeight="1" thickBot="1" x14ac:dyDescent="0.3">
      <c r="B791" s="200" t="s">
        <v>219</v>
      </c>
      <c r="C791" s="232" t="s">
        <v>831</v>
      </c>
      <c r="D791" s="230">
        <v>1.5</v>
      </c>
      <c r="E791" s="230">
        <v>1</v>
      </c>
      <c r="F791" s="47">
        <v>10</v>
      </c>
      <c r="G791" s="239">
        <f t="shared" si="27"/>
        <v>15</v>
      </c>
      <c r="H791" s="193">
        <f t="shared" si="28"/>
        <v>10</v>
      </c>
      <c r="K791" s="244"/>
      <c r="M791" s="60"/>
      <c r="N791" s="60"/>
      <c r="O791" s="60"/>
    </row>
    <row r="792" spans="2:15" s="23" customFormat="1" ht="30.2" customHeight="1" thickBot="1" x14ac:dyDescent="0.3">
      <c r="B792" s="200" t="s">
        <v>219</v>
      </c>
      <c r="C792" s="232" t="s">
        <v>832</v>
      </c>
      <c r="D792" s="230">
        <v>1.5</v>
      </c>
      <c r="E792" s="230">
        <v>1</v>
      </c>
      <c r="F792" s="47">
        <v>10</v>
      </c>
      <c r="G792" s="239">
        <f t="shared" si="27"/>
        <v>15</v>
      </c>
      <c r="H792" s="193">
        <f t="shared" si="28"/>
        <v>10</v>
      </c>
      <c r="K792" s="244"/>
      <c r="M792" s="60"/>
      <c r="N792" s="60"/>
      <c r="O792" s="60"/>
    </row>
    <row r="793" spans="2:15" s="23" customFormat="1" ht="30.2" customHeight="1" thickBot="1" x14ac:dyDescent="0.3">
      <c r="B793" s="200" t="s">
        <v>219</v>
      </c>
      <c r="C793" s="232" t="s">
        <v>833</v>
      </c>
      <c r="D793" s="230">
        <v>1.5</v>
      </c>
      <c r="E793" s="230">
        <v>1</v>
      </c>
      <c r="F793" s="47">
        <v>10</v>
      </c>
      <c r="G793" s="239">
        <f t="shared" ref="G793:G856" si="29">ROUND(D793*F793,2)</f>
        <v>15</v>
      </c>
      <c r="H793" s="193">
        <f t="shared" ref="H793:H856" si="30">ROUND(E793*F793,6)</f>
        <v>10</v>
      </c>
      <c r="K793" s="244"/>
      <c r="M793" s="60"/>
      <c r="N793" s="60"/>
      <c r="O793" s="60"/>
    </row>
    <row r="794" spans="2:15" s="23" customFormat="1" ht="30.2" customHeight="1" thickBot="1" x14ac:dyDescent="0.3">
      <c r="B794" s="200" t="s">
        <v>219</v>
      </c>
      <c r="C794" s="232" t="s">
        <v>834</v>
      </c>
      <c r="D794" s="230">
        <v>1.5</v>
      </c>
      <c r="E794" s="230">
        <v>1</v>
      </c>
      <c r="F794" s="47">
        <v>10</v>
      </c>
      <c r="G794" s="239">
        <f t="shared" si="29"/>
        <v>15</v>
      </c>
      <c r="H794" s="193">
        <f t="shared" si="30"/>
        <v>10</v>
      </c>
      <c r="K794" s="244"/>
      <c r="M794" s="60"/>
      <c r="N794" s="60"/>
      <c r="O794" s="60"/>
    </row>
    <row r="795" spans="2:15" s="23" customFormat="1" ht="30.2" customHeight="1" thickBot="1" x14ac:dyDescent="0.3">
      <c r="B795" s="200" t="s">
        <v>219</v>
      </c>
      <c r="C795" s="232" t="s">
        <v>353</v>
      </c>
      <c r="D795" s="230">
        <v>1.5</v>
      </c>
      <c r="E795" s="230">
        <v>1</v>
      </c>
      <c r="F795" s="47">
        <v>10</v>
      </c>
      <c r="G795" s="239">
        <f t="shared" si="29"/>
        <v>15</v>
      </c>
      <c r="H795" s="193">
        <f t="shared" si="30"/>
        <v>10</v>
      </c>
      <c r="K795" s="244"/>
      <c r="M795" s="60"/>
      <c r="N795" s="60"/>
      <c r="O795" s="60"/>
    </row>
    <row r="796" spans="2:15" s="23" customFormat="1" ht="30.2" customHeight="1" thickBot="1" x14ac:dyDescent="0.3">
      <c r="B796" s="200" t="s">
        <v>219</v>
      </c>
      <c r="C796" s="232" t="s">
        <v>835</v>
      </c>
      <c r="D796" s="230">
        <v>1.5</v>
      </c>
      <c r="E796" s="230">
        <v>1</v>
      </c>
      <c r="F796" s="47">
        <v>10</v>
      </c>
      <c r="G796" s="239">
        <f t="shared" si="29"/>
        <v>15</v>
      </c>
      <c r="H796" s="193">
        <f t="shared" si="30"/>
        <v>10</v>
      </c>
      <c r="K796" s="244"/>
      <c r="M796" s="60"/>
      <c r="N796" s="60"/>
      <c r="O796" s="60"/>
    </row>
    <row r="797" spans="2:15" s="23" customFormat="1" ht="30.2" customHeight="1" thickBot="1" x14ac:dyDescent="0.3">
      <c r="B797" s="200" t="s">
        <v>219</v>
      </c>
      <c r="C797" s="232" t="s">
        <v>836</v>
      </c>
      <c r="D797" s="230">
        <v>1.5</v>
      </c>
      <c r="E797" s="230">
        <v>1</v>
      </c>
      <c r="F797" s="47">
        <v>10</v>
      </c>
      <c r="G797" s="239">
        <f t="shared" si="29"/>
        <v>15</v>
      </c>
      <c r="H797" s="193">
        <f t="shared" si="30"/>
        <v>10</v>
      </c>
      <c r="K797" s="244"/>
      <c r="M797" s="60"/>
      <c r="N797" s="60"/>
      <c r="O797" s="60"/>
    </row>
    <row r="798" spans="2:15" s="23" customFormat="1" ht="30.2" customHeight="1" thickBot="1" x14ac:dyDescent="0.3">
      <c r="B798" s="200" t="s">
        <v>219</v>
      </c>
      <c r="C798" s="232" t="s">
        <v>837</v>
      </c>
      <c r="D798" s="230">
        <v>1.5</v>
      </c>
      <c r="E798" s="230">
        <v>1</v>
      </c>
      <c r="F798" s="47">
        <v>10</v>
      </c>
      <c r="G798" s="239">
        <f t="shared" si="29"/>
        <v>15</v>
      </c>
      <c r="H798" s="193">
        <f t="shared" si="30"/>
        <v>10</v>
      </c>
      <c r="K798" s="244"/>
      <c r="M798" s="60"/>
      <c r="N798" s="60"/>
      <c r="O798" s="60"/>
    </row>
    <row r="799" spans="2:15" s="23" customFormat="1" ht="30.2" customHeight="1" thickBot="1" x14ac:dyDescent="0.3">
      <c r="B799" s="200" t="s">
        <v>219</v>
      </c>
      <c r="C799" s="232" t="s">
        <v>838</v>
      </c>
      <c r="D799" s="230">
        <v>1.5</v>
      </c>
      <c r="E799" s="230">
        <v>1</v>
      </c>
      <c r="F799" s="47">
        <v>10</v>
      </c>
      <c r="G799" s="239">
        <f t="shared" si="29"/>
        <v>15</v>
      </c>
      <c r="H799" s="193">
        <f t="shared" si="30"/>
        <v>10</v>
      </c>
      <c r="K799" s="244"/>
      <c r="M799" s="60"/>
      <c r="N799" s="60"/>
      <c r="O799" s="60"/>
    </row>
    <row r="800" spans="2:15" s="23" customFormat="1" ht="30.2" customHeight="1" thickBot="1" x14ac:dyDescent="0.3">
      <c r="B800" s="200" t="s">
        <v>219</v>
      </c>
      <c r="C800" s="232" t="s">
        <v>839</v>
      </c>
      <c r="D800" s="230">
        <v>1.5</v>
      </c>
      <c r="E800" s="230">
        <v>1</v>
      </c>
      <c r="F800" s="47">
        <v>10</v>
      </c>
      <c r="G800" s="239">
        <f t="shared" si="29"/>
        <v>15</v>
      </c>
      <c r="H800" s="193">
        <f t="shared" si="30"/>
        <v>10</v>
      </c>
      <c r="K800" s="244"/>
      <c r="M800" s="60"/>
      <c r="N800" s="60"/>
      <c r="O800" s="60"/>
    </row>
    <row r="801" spans="2:15" s="23" customFormat="1" ht="30.2" customHeight="1" thickBot="1" x14ac:dyDescent="0.3">
      <c r="B801" s="200" t="s">
        <v>219</v>
      </c>
      <c r="C801" s="232" t="s">
        <v>840</v>
      </c>
      <c r="D801" s="230">
        <v>1.5</v>
      </c>
      <c r="E801" s="230">
        <v>1</v>
      </c>
      <c r="F801" s="47">
        <v>10</v>
      </c>
      <c r="G801" s="239">
        <f t="shared" si="29"/>
        <v>15</v>
      </c>
      <c r="H801" s="193">
        <f t="shared" si="30"/>
        <v>10</v>
      </c>
      <c r="K801" s="244"/>
      <c r="M801" s="60"/>
      <c r="N801" s="60"/>
      <c r="O801" s="60"/>
    </row>
    <row r="802" spans="2:15" s="23" customFormat="1" ht="30.2" customHeight="1" thickBot="1" x14ac:dyDescent="0.3">
      <c r="B802" s="200" t="s">
        <v>219</v>
      </c>
      <c r="C802" s="232" t="s">
        <v>756</v>
      </c>
      <c r="D802" s="230">
        <v>1.5</v>
      </c>
      <c r="E802" s="230">
        <v>1</v>
      </c>
      <c r="F802" s="47">
        <v>10</v>
      </c>
      <c r="G802" s="239">
        <f t="shared" si="29"/>
        <v>15</v>
      </c>
      <c r="H802" s="193">
        <f t="shared" si="30"/>
        <v>10</v>
      </c>
      <c r="K802" s="244"/>
      <c r="M802" s="60"/>
      <c r="N802" s="60"/>
      <c r="O802" s="60"/>
    </row>
    <row r="803" spans="2:15" s="23" customFormat="1" ht="30.2" customHeight="1" thickBot="1" x14ac:dyDescent="0.3">
      <c r="B803" s="200" t="s">
        <v>219</v>
      </c>
      <c r="C803" s="232" t="s">
        <v>841</v>
      </c>
      <c r="D803" s="230">
        <v>1.5</v>
      </c>
      <c r="E803" s="230">
        <v>1</v>
      </c>
      <c r="F803" s="47">
        <v>10</v>
      </c>
      <c r="G803" s="239">
        <f t="shared" si="29"/>
        <v>15</v>
      </c>
      <c r="H803" s="193">
        <f t="shared" si="30"/>
        <v>10</v>
      </c>
      <c r="K803" s="244"/>
      <c r="M803" s="60"/>
      <c r="N803" s="60"/>
      <c r="O803" s="60"/>
    </row>
    <row r="804" spans="2:15" s="23" customFormat="1" ht="30.2" customHeight="1" thickBot="1" x14ac:dyDescent="0.3">
      <c r="B804" s="200" t="s">
        <v>219</v>
      </c>
      <c r="C804" s="232" t="s">
        <v>842</v>
      </c>
      <c r="D804" s="230">
        <v>1.5</v>
      </c>
      <c r="E804" s="230">
        <v>1</v>
      </c>
      <c r="F804" s="47">
        <v>10</v>
      </c>
      <c r="G804" s="239">
        <f t="shared" si="29"/>
        <v>15</v>
      </c>
      <c r="H804" s="193">
        <f t="shared" si="30"/>
        <v>10</v>
      </c>
      <c r="K804" s="244"/>
      <c r="M804" s="60"/>
      <c r="N804" s="60"/>
      <c r="O804" s="60"/>
    </row>
    <row r="805" spans="2:15" s="23" customFormat="1" ht="30.2" customHeight="1" thickBot="1" x14ac:dyDescent="0.3">
      <c r="B805" s="200" t="s">
        <v>219</v>
      </c>
      <c r="C805" s="232" t="s">
        <v>843</v>
      </c>
      <c r="D805" s="230">
        <v>1.5</v>
      </c>
      <c r="E805" s="230">
        <v>1</v>
      </c>
      <c r="F805" s="47">
        <v>10</v>
      </c>
      <c r="G805" s="239">
        <f t="shared" si="29"/>
        <v>15</v>
      </c>
      <c r="H805" s="193">
        <f t="shared" si="30"/>
        <v>10</v>
      </c>
      <c r="K805" s="244"/>
      <c r="M805" s="60"/>
      <c r="N805" s="60"/>
      <c r="O805" s="60"/>
    </row>
    <row r="806" spans="2:15" s="23" customFormat="1" ht="30.2" customHeight="1" thickBot="1" x14ac:dyDescent="0.3">
      <c r="B806" s="200" t="s">
        <v>219</v>
      </c>
      <c r="C806" s="232" t="s">
        <v>844</v>
      </c>
      <c r="D806" s="230">
        <v>1.5</v>
      </c>
      <c r="E806" s="230">
        <v>1</v>
      </c>
      <c r="F806" s="47">
        <v>10</v>
      </c>
      <c r="G806" s="239">
        <f t="shared" si="29"/>
        <v>15</v>
      </c>
      <c r="H806" s="193">
        <f t="shared" si="30"/>
        <v>10</v>
      </c>
      <c r="K806" s="244"/>
      <c r="M806" s="60"/>
      <c r="N806" s="60"/>
      <c r="O806" s="60"/>
    </row>
    <row r="807" spans="2:15" s="23" customFormat="1" ht="30.2" customHeight="1" thickBot="1" x14ac:dyDescent="0.3">
      <c r="B807" s="200" t="s">
        <v>219</v>
      </c>
      <c r="C807" s="232" t="s">
        <v>845</v>
      </c>
      <c r="D807" s="230">
        <v>1.5</v>
      </c>
      <c r="E807" s="230">
        <v>1</v>
      </c>
      <c r="F807" s="47">
        <v>10</v>
      </c>
      <c r="G807" s="239">
        <f t="shared" si="29"/>
        <v>15</v>
      </c>
      <c r="H807" s="193">
        <f t="shared" si="30"/>
        <v>10</v>
      </c>
      <c r="K807" s="244"/>
      <c r="M807" s="60"/>
      <c r="N807" s="60"/>
      <c r="O807" s="60"/>
    </row>
    <row r="808" spans="2:15" s="23" customFormat="1" ht="30.2" customHeight="1" thickBot="1" x14ac:dyDescent="0.3">
      <c r="B808" s="200" t="s">
        <v>219</v>
      </c>
      <c r="C808" s="232" t="s">
        <v>846</v>
      </c>
      <c r="D808" s="230">
        <v>1.5</v>
      </c>
      <c r="E808" s="230">
        <v>1</v>
      </c>
      <c r="F808" s="47">
        <v>10</v>
      </c>
      <c r="G808" s="239">
        <f t="shared" si="29"/>
        <v>15</v>
      </c>
      <c r="H808" s="193">
        <f t="shared" si="30"/>
        <v>10</v>
      </c>
      <c r="K808" s="244"/>
      <c r="M808" s="60"/>
      <c r="N808" s="60"/>
      <c r="O808" s="60"/>
    </row>
    <row r="809" spans="2:15" s="23" customFormat="1" ht="30.2" customHeight="1" thickBot="1" x14ac:dyDescent="0.3">
      <c r="B809" s="200" t="s">
        <v>219</v>
      </c>
      <c r="C809" s="232" t="s">
        <v>847</v>
      </c>
      <c r="D809" s="230">
        <v>1.5</v>
      </c>
      <c r="E809" s="230">
        <v>1</v>
      </c>
      <c r="F809" s="47">
        <v>10</v>
      </c>
      <c r="G809" s="239">
        <f t="shared" si="29"/>
        <v>15</v>
      </c>
      <c r="H809" s="193">
        <f t="shared" si="30"/>
        <v>10</v>
      </c>
      <c r="K809" s="244"/>
      <c r="M809" s="60"/>
      <c r="N809" s="60"/>
      <c r="O809" s="60"/>
    </row>
    <row r="810" spans="2:15" s="23" customFormat="1" ht="30.2" customHeight="1" thickBot="1" x14ac:dyDescent="0.3">
      <c r="B810" s="200" t="s">
        <v>219</v>
      </c>
      <c r="C810" s="232" t="s">
        <v>362</v>
      </c>
      <c r="D810" s="230">
        <v>1.5</v>
      </c>
      <c r="E810" s="230">
        <v>1</v>
      </c>
      <c r="F810" s="47">
        <v>10</v>
      </c>
      <c r="G810" s="239">
        <f t="shared" si="29"/>
        <v>15</v>
      </c>
      <c r="H810" s="193">
        <f t="shared" si="30"/>
        <v>10</v>
      </c>
      <c r="K810" s="244"/>
      <c r="M810" s="60"/>
      <c r="N810" s="60"/>
      <c r="O810" s="60"/>
    </row>
    <row r="811" spans="2:15" s="23" customFormat="1" ht="30.2" customHeight="1" thickBot="1" x14ac:dyDescent="0.3">
      <c r="B811" s="200" t="s">
        <v>219</v>
      </c>
      <c r="C811" s="232" t="s">
        <v>848</v>
      </c>
      <c r="D811" s="230">
        <v>1.5</v>
      </c>
      <c r="E811" s="230">
        <v>1</v>
      </c>
      <c r="F811" s="47">
        <v>10</v>
      </c>
      <c r="G811" s="239">
        <f t="shared" si="29"/>
        <v>15</v>
      </c>
      <c r="H811" s="193">
        <f t="shared" si="30"/>
        <v>10</v>
      </c>
      <c r="K811" s="244"/>
      <c r="M811" s="60"/>
      <c r="N811" s="60"/>
      <c r="O811" s="60"/>
    </row>
    <row r="812" spans="2:15" s="23" customFormat="1" ht="30.2" customHeight="1" thickBot="1" x14ac:dyDescent="0.3">
      <c r="B812" s="200" t="s">
        <v>219</v>
      </c>
      <c r="C812" s="232" t="s">
        <v>849</v>
      </c>
      <c r="D812" s="230">
        <v>1.5</v>
      </c>
      <c r="E812" s="230">
        <v>1</v>
      </c>
      <c r="F812" s="47">
        <v>10</v>
      </c>
      <c r="G812" s="239">
        <f t="shared" si="29"/>
        <v>15</v>
      </c>
      <c r="H812" s="193">
        <f t="shared" si="30"/>
        <v>10</v>
      </c>
      <c r="K812" s="244"/>
      <c r="M812" s="60"/>
      <c r="N812" s="60"/>
      <c r="O812" s="60"/>
    </row>
    <row r="813" spans="2:15" s="23" customFormat="1" ht="30.2" customHeight="1" thickBot="1" x14ac:dyDescent="0.3">
      <c r="B813" s="200" t="s">
        <v>219</v>
      </c>
      <c r="C813" s="232" t="s">
        <v>850</v>
      </c>
      <c r="D813" s="230">
        <v>1.5</v>
      </c>
      <c r="E813" s="230">
        <v>1</v>
      </c>
      <c r="F813" s="47">
        <v>10</v>
      </c>
      <c r="G813" s="239">
        <f t="shared" si="29"/>
        <v>15</v>
      </c>
      <c r="H813" s="193">
        <f t="shared" si="30"/>
        <v>10</v>
      </c>
      <c r="K813" s="244"/>
      <c r="M813" s="60"/>
      <c r="N813" s="60"/>
      <c r="O813" s="60"/>
    </row>
    <row r="814" spans="2:15" s="23" customFormat="1" ht="30.2" customHeight="1" thickBot="1" x14ac:dyDescent="0.3">
      <c r="B814" s="200" t="s">
        <v>219</v>
      </c>
      <c r="C814" s="232" t="s">
        <v>851</v>
      </c>
      <c r="D814" s="230">
        <v>1.5</v>
      </c>
      <c r="E814" s="230">
        <v>1</v>
      </c>
      <c r="F814" s="47">
        <v>10</v>
      </c>
      <c r="G814" s="239">
        <f t="shared" si="29"/>
        <v>15</v>
      </c>
      <c r="H814" s="193">
        <f t="shared" si="30"/>
        <v>10</v>
      </c>
      <c r="K814" s="244"/>
      <c r="M814" s="60"/>
      <c r="N814" s="60"/>
      <c r="O814" s="60"/>
    </row>
    <row r="815" spans="2:15" s="23" customFormat="1" ht="30.2" customHeight="1" thickBot="1" x14ac:dyDescent="0.3">
      <c r="B815" s="200" t="s">
        <v>219</v>
      </c>
      <c r="C815" s="232" t="s">
        <v>852</v>
      </c>
      <c r="D815" s="230">
        <v>1.5</v>
      </c>
      <c r="E815" s="230">
        <v>1</v>
      </c>
      <c r="F815" s="47">
        <v>10</v>
      </c>
      <c r="G815" s="239">
        <f t="shared" si="29"/>
        <v>15</v>
      </c>
      <c r="H815" s="193">
        <f t="shared" si="30"/>
        <v>10</v>
      </c>
      <c r="K815" s="244"/>
      <c r="M815" s="60"/>
      <c r="N815" s="60"/>
      <c r="O815" s="60"/>
    </row>
    <row r="816" spans="2:15" s="23" customFormat="1" ht="30.2" customHeight="1" thickBot="1" x14ac:dyDescent="0.3">
      <c r="B816" s="200" t="s">
        <v>219</v>
      </c>
      <c r="C816" s="232" t="s">
        <v>853</v>
      </c>
      <c r="D816" s="230">
        <v>1.5</v>
      </c>
      <c r="E816" s="230">
        <v>1</v>
      </c>
      <c r="F816" s="47">
        <v>10</v>
      </c>
      <c r="G816" s="239">
        <f t="shared" si="29"/>
        <v>15</v>
      </c>
      <c r="H816" s="193">
        <f t="shared" si="30"/>
        <v>10</v>
      </c>
      <c r="K816" s="244"/>
      <c r="M816" s="60"/>
      <c r="N816" s="60"/>
      <c r="O816" s="60"/>
    </row>
    <row r="817" spans="2:15" s="23" customFormat="1" ht="30.2" customHeight="1" thickBot="1" x14ac:dyDescent="0.3">
      <c r="B817" s="200" t="s">
        <v>219</v>
      </c>
      <c r="C817" s="232" t="s">
        <v>854</v>
      </c>
      <c r="D817" s="230">
        <v>1.5</v>
      </c>
      <c r="E817" s="230">
        <v>1</v>
      </c>
      <c r="F817" s="47">
        <v>10</v>
      </c>
      <c r="G817" s="239">
        <f t="shared" si="29"/>
        <v>15</v>
      </c>
      <c r="H817" s="193">
        <f t="shared" si="30"/>
        <v>10</v>
      </c>
      <c r="K817" s="244"/>
      <c r="M817" s="60"/>
      <c r="N817" s="60"/>
      <c r="O817" s="60"/>
    </row>
    <row r="818" spans="2:15" s="23" customFormat="1" ht="30.2" customHeight="1" thickBot="1" x14ac:dyDescent="0.3">
      <c r="B818" s="200" t="s">
        <v>219</v>
      </c>
      <c r="C818" s="232" t="s">
        <v>855</v>
      </c>
      <c r="D818" s="230">
        <v>1.5</v>
      </c>
      <c r="E818" s="230">
        <v>1</v>
      </c>
      <c r="F818" s="47">
        <v>10</v>
      </c>
      <c r="G818" s="239">
        <f t="shared" si="29"/>
        <v>15</v>
      </c>
      <c r="H818" s="193">
        <f t="shared" si="30"/>
        <v>10</v>
      </c>
      <c r="K818" s="244"/>
      <c r="M818" s="60"/>
      <c r="N818" s="60"/>
      <c r="O818" s="60"/>
    </row>
    <row r="819" spans="2:15" s="23" customFormat="1" ht="30.2" customHeight="1" thickBot="1" x14ac:dyDescent="0.3">
      <c r="B819" s="200" t="s">
        <v>219</v>
      </c>
      <c r="C819" s="232" t="s">
        <v>856</v>
      </c>
      <c r="D819" s="230">
        <v>1.5</v>
      </c>
      <c r="E819" s="230">
        <v>1</v>
      </c>
      <c r="F819" s="47">
        <v>10</v>
      </c>
      <c r="G819" s="239">
        <f t="shared" si="29"/>
        <v>15</v>
      </c>
      <c r="H819" s="193">
        <f t="shared" si="30"/>
        <v>10</v>
      </c>
      <c r="K819" s="244"/>
      <c r="M819" s="60"/>
      <c r="N819" s="60"/>
      <c r="O819" s="60"/>
    </row>
    <row r="820" spans="2:15" s="23" customFormat="1" ht="30.2" customHeight="1" thickBot="1" x14ac:dyDescent="0.3">
      <c r="B820" s="200" t="s">
        <v>219</v>
      </c>
      <c r="C820" s="232" t="s">
        <v>857</v>
      </c>
      <c r="D820" s="230">
        <v>1.5</v>
      </c>
      <c r="E820" s="230">
        <v>1</v>
      </c>
      <c r="F820" s="47">
        <v>10</v>
      </c>
      <c r="G820" s="239">
        <f t="shared" si="29"/>
        <v>15</v>
      </c>
      <c r="H820" s="193">
        <f t="shared" si="30"/>
        <v>10</v>
      </c>
      <c r="K820" s="244"/>
      <c r="M820" s="60"/>
      <c r="N820" s="60"/>
      <c r="O820" s="60"/>
    </row>
    <row r="821" spans="2:15" s="23" customFormat="1" ht="30.2" customHeight="1" thickBot="1" x14ac:dyDescent="0.3">
      <c r="B821" s="200" t="s">
        <v>219</v>
      </c>
      <c r="C821" s="232" t="s">
        <v>858</v>
      </c>
      <c r="D821" s="230">
        <v>1.5</v>
      </c>
      <c r="E821" s="230">
        <v>1</v>
      </c>
      <c r="F821" s="47">
        <v>10</v>
      </c>
      <c r="G821" s="239">
        <f t="shared" si="29"/>
        <v>15</v>
      </c>
      <c r="H821" s="193">
        <f t="shared" si="30"/>
        <v>10</v>
      </c>
      <c r="K821" s="244"/>
      <c r="M821" s="60"/>
      <c r="N821" s="60"/>
      <c r="O821" s="60"/>
    </row>
    <row r="822" spans="2:15" s="23" customFormat="1" ht="30.2" customHeight="1" thickBot="1" x14ac:dyDescent="0.3">
      <c r="B822" s="200" t="s">
        <v>219</v>
      </c>
      <c r="C822" s="232" t="s">
        <v>859</v>
      </c>
      <c r="D822" s="230">
        <v>1.5</v>
      </c>
      <c r="E822" s="230">
        <v>1</v>
      </c>
      <c r="F822" s="47">
        <v>10</v>
      </c>
      <c r="G822" s="239">
        <f t="shared" si="29"/>
        <v>15</v>
      </c>
      <c r="H822" s="193">
        <f t="shared" si="30"/>
        <v>10</v>
      </c>
      <c r="K822" s="244"/>
      <c r="M822" s="60"/>
      <c r="N822" s="60"/>
      <c r="O822" s="60"/>
    </row>
    <row r="823" spans="2:15" s="23" customFormat="1" ht="30.2" customHeight="1" thickBot="1" x14ac:dyDescent="0.3">
      <c r="B823" s="200" t="s">
        <v>219</v>
      </c>
      <c r="C823" s="232" t="s">
        <v>860</v>
      </c>
      <c r="D823" s="230">
        <v>1.5</v>
      </c>
      <c r="E823" s="230">
        <v>1</v>
      </c>
      <c r="F823" s="47">
        <v>10</v>
      </c>
      <c r="G823" s="239">
        <f t="shared" si="29"/>
        <v>15</v>
      </c>
      <c r="H823" s="193">
        <f t="shared" si="30"/>
        <v>10</v>
      </c>
      <c r="K823" s="244"/>
      <c r="M823" s="60"/>
      <c r="N823" s="60"/>
      <c r="O823" s="60"/>
    </row>
    <row r="824" spans="2:15" s="23" customFormat="1" ht="30.2" customHeight="1" thickBot="1" x14ac:dyDescent="0.3">
      <c r="B824" s="200" t="s">
        <v>219</v>
      </c>
      <c r="C824" s="232" t="s">
        <v>367</v>
      </c>
      <c r="D824" s="230">
        <v>1.5</v>
      </c>
      <c r="E824" s="230">
        <v>1</v>
      </c>
      <c r="F824" s="47">
        <v>10</v>
      </c>
      <c r="G824" s="239">
        <f t="shared" si="29"/>
        <v>15</v>
      </c>
      <c r="H824" s="193">
        <f t="shared" si="30"/>
        <v>10</v>
      </c>
      <c r="K824" s="244"/>
      <c r="M824" s="60"/>
      <c r="N824" s="60"/>
      <c r="O824" s="60"/>
    </row>
    <row r="825" spans="2:15" s="23" customFormat="1" ht="30.2" customHeight="1" thickBot="1" x14ac:dyDescent="0.3">
      <c r="B825" s="200" t="s">
        <v>219</v>
      </c>
      <c r="C825" s="232" t="s">
        <v>861</v>
      </c>
      <c r="D825" s="230">
        <v>1.5</v>
      </c>
      <c r="E825" s="230">
        <v>1</v>
      </c>
      <c r="F825" s="47">
        <v>10</v>
      </c>
      <c r="G825" s="239">
        <f t="shared" si="29"/>
        <v>15</v>
      </c>
      <c r="H825" s="193">
        <f t="shared" si="30"/>
        <v>10</v>
      </c>
      <c r="K825" s="244"/>
      <c r="M825" s="60"/>
      <c r="N825" s="60"/>
      <c r="O825" s="60"/>
    </row>
    <row r="826" spans="2:15" s="23" customFormat="1" ht="30.2" customHeight="1" thickBot="1" x14ac:dyDescent="0.3">
      <c r="B826" s="200" t="s">
        <v>219</v>
      </c>
      <c r="C826" s="232" t="s">
        <v>368</v>
      </c>
      <c r="D826" s="230">
        <v>1.5</v>
      </c>
      <c r="E826" s="230">
        <v>1</v>
      </c>
      <c r="F826" s="47">
        <v>10</v>
      </c>
      <c r="G826" s="239">
        <f t="shared" si="29"/>
        <v>15</v>
      </c>
      <c r="H826" s="193">
        <f t="shared" si="30"/>
        <v>10</v>
      </c>
      <c r="K826" s="244"/>
      <c r="M826" s="60"/>
      <c r="N826" s="60"/>
      <c r="O826" s="60"/>
    </row>
    <row r="827" spans="2:15" s="23" customFormat="1" ht="30.2" customHeight="1" thickBot="1" x14ac:dyDescent="0.3">
      <c r="B827" s="200" t="s">
        <v>219</v>
      </c>
      <c r="C827" s="232" t="s">
        <v>371</v>
      </c>
      <c r="D827" s="230">
        <v>1.5</v>
      </c>
      <c r="E827" s="230">
        <v>1</v>
      </c>
      <c r="F827" s="47">
        <v>10</v>
      </c>
      <c r="G827" s="239">
        <f t="shared" si="29"/>
        <v>15</v>
      </c>
      <c r="H827" s="193">
        <f t="shared" si="30"/>
        <v>10</v>
      </c>
      <c r="K827" s="244"/>
      <c r="M827" s="60"/>
      <c r="N827" s="60"/>
      <c r="O827" s="60"/>
    </row>
    <row r="828" spans="2:15" s="23" customFormat="1" ht="30.2" customHeight="1" thickBot="1" x14ac:dyDescent="0.3">
      <c r="B828" s="200" t="s">
        <v>219</v>
      </c>
      <c r="C828" s="232" t="s">
        <v>372</v>
      </c>
      <c r="D828" s="230">
        <v>1.5</v>
      </c>
      <c r="E828" s="230">
        <v>1</v>
      </c>
      <c r="F828" s="47">
        <v>10</v>
      </c>
      <c r="G828" s="239">
        <f t="shared" si="29"/>
        <v>15</v>
      </c>
      <c r="H828" s="193">
        <f t="shared" si="30"/>
        <v>10</v>
      </c>
      <c r="K828" s="244"/>
      <c r="M828" s="60"/>
      <c r="N828" s="60"/>
      <c r="O828" s="60"/>
    </row>
    <row r="829" spans="2:15" s="23" customFormat="1" ht="30.2" customHeight="1" thickBot="1" x14ac:dyDescent="0.3">
      <c r="B829" s="200" t="s">
        <v>219</v>
      </c>
      <c r="C829" s="232" t="s">
        <v>373</v>
      </c>
      <c r="D829" s="230">
        <v>1.5</v>
      </c>
      <c r="E829" s="230">
        <v>1</v>
      </c>
      <c r="F829" s="47">
        <v>10</v>
      </c>
      <c r="G829" s="239">
        <f t="shared" si="29"/>
        <v>15</v>
      </c>
      <c r="H829" s="193">
        <f t="shared" si="30"/>
        <v>10</v>
      </c>
      <c r="K829" s="244"/>
      <c r="M829" s="60"/>
      <c r="N829" s="60"/>
      <c r="O829" s="60"/>
    </row>
    <row r="830" spans="2:15" s="23" customFormat="1" ht="30.2" customHeight="1" thickBot="1" x14ac:dyDescent="0.3">
      <c r="B830" s="200" t="s">
        <v>219</v>
      </c>
      <c r="C830" s="232" t="s">
        <v>862</v>
      </c>
      <c r="D830" s="230">
        <v>1.5</v>
      </c>
      <c r="E830" s="230">
        <v>1</v>
      </c>
      <c r="F830" s="47">
        <v>10</v>
      </c>
      <c r="G830" s="239">
        <f t="shared" si="29"/>
        <v>15</v>
      </c>
      <c r="H830" s="193">
        <f t="shared" si="30"/>
        <v>10</v>
      </c>
      <c r="K830" s="244"/>
      <c r="M830" s="60"/>
      <c r="N830" s="60"/>
      <c r="O830" s="60"/>
    </row>
    <row r="831" spans="2:15" s="23" customFormat="1" ht="30.2" customHeight="1" thickBot="1" x14ac:dyDescent="0.3">
      <c r="B831" s="200" t="s">
        <v>219</v>
      </c>
      <c r="C831" s="232" t="s">
        <v>376</v>
      </c>
      <c r="D831" s="230">
        <v>1.5</v>
      </c>
      <c r="E831" s="230">
        <v>1</v>
      </c>
      <c r="F831" s="47">
        <v>10</v>
      </c>
      <c r="G831" s="239">
        <f t="shared" si="29"/>
        <v>15</v>
      </c>
      <c r="H831" s="193">
        <f t="shared" si="30"/>
        <v>10</v>
      </c>
      <c r="K831" s="244"/>
      <c r="M831" s="60"/>
      <c r="N831" s="60"/>
      <c r="O831" s="60"/>
    </row>
    <row r="832" spans="2:15" s="23" customFormat="1" ht="30.2" customHeight="1" thickBot="1" x14ac:dyDescent="0.3">
      <c r="B832" s="200" t="s">
        <v>219</v>
      </c>
      <c r="C832" s="232" t="s">
        <v>757</v>
      </c>
      <c r="D832" s="230">
        <v>1.5</v>
      </c>
      <c r="E832" s="230">
        <v>1</v>
      </c>
      <c r="F832" s="47">
        <v>10</v>
      </c>
      <c r="G832" s="239">
        <f t="shared" si="29"/>
        <v>15</v>
      </c>
      <c r="H832" s="193">
        <f t="shared" si="30"/>
        <v>10</v>
      </c>
      <c r="K832" s="244"/>
      <c r="M832" s="60"/>
      <c r="N832" s="60"/>
      <c r="O832" s="60"/>
    </row>
    <row r="833" spans="2:15" s="23" customFormat="1" ht="30.2" customHeight="1" thickBot="1" x14ac:dyDescent="0.3">
      <c r="B833" s="200" t="s">
        <v>219</v>
      </c>
      <c r="C833" s="232" t="s">
        <v>377</v>
      </c>
      <c r="D833" s="230">
        <v>1.5</v>
      </c>
      <c r="E833" s="230">
        <v>1</v>
      </c>
      <c r="F833" s="47">
        <v>10</v>
      </c>
      <c r="G833" s="239">
        <f t="shared" si="29"/>
        <v>15</v>
      </c>
      <c r="H833" s="193">
        <f t="shared" si="30"/>
        <v>10</v>
      </c>
      <c r="K833" s="244"/>
      <c r="M833" s="60"/>
      <c r="N833" s="60"/>
      <c r="O833" s="60"/>
    </row>
    <row r="834" spans="2:15" s="23" customFormat="1" ht="30.2" customHeight="1" thickBot="1" x14ac:dyDescent="0.3">
      <c r="B834" s="200" t="s">
        <v>219</v>
      </c>
      <c r="C834" s="232" t="s">
        <v>758</v>
      </c>
      <c r="D834" s="230">
        <v>1.5</v>
      </c>
      <c r="E834" s="230">
        <v>1</v>
      </c>
      <c r="F834" s="47">
        <v>10</v>
      </c>
      <c r="G834" s="239">
        <f t="shared" si="29"/>
        <v>15</v>
      </c>
      <c r="H834" s="193">
        <f t="shared" si="30"/>
        <v>10</v>
      </c>
      <c r="K834" s="244"/>
      <c r="M834" s="60"/>
      <c r="N834" s="60"/>
      <c r="O834" s="60"/>
    </row>
    <row r="835" spans="2:15" s="23" customFormat="1" ht="30.2" customHeight="1" thickBot="1" x14ac:dyDescent="0.3">
      <c r="B835" s="200" t="s">
        <v>219</v>
      </c>
      <c r="C835" s="232" t="s">
        <v>863</v>
      </c>
      <c r="D835" s="230">
        <v>1.5</v>
      </c>
      <c r="E835" s="230">
        <v>1</v>
      </c>
      <c r="F835" s="47">
        <v>10</v>
      </c>
      <c r="G835" s="239">
        <f t="shared" si="29"/>
        <v>15</v>
      </c>
      <c r="H835" s="193">
        <f t="shared" si="30"/>
        <v>10</v>
      </c>
      <c r="K835" s="244"/>
      <c r="M835" s="60"/>
      <c r="N835" s="60"/>
      <c r="O835" s="60"/>
    </row>
    <row r="836" spans="2:15" s="23" customFormat="1" ht="30.2" customHeight="1" thickBot="1" x14ac:dyDescent="0.3">
      <c r="B836" s="200" t="s">
        <v>219</v>
      </c>
      <c r="C836" s="232" t="s">
        <v>378</v>
      </c>
      <c r="D836" s="230">
        <v>1.5</v>
      </c>
      <c r="E836" s="230">
        <v>1</v>
      </c>
      <c r="F836" s="47">
        <v>10</v>
      </c>
      <c r="G836" s="239">
        <f t="shared" si="29"/>
        <v>15</v>
      </c>
      <c r="H836" s="193">
        <f t="shared" si="30"/>
        <v>10</v>
      </c>
      <c r="K836" s="244"/>
      <c r="M836" s="60"/>
      <c r="N836" s="60"/>
      <c r="O836" s="60"/>
    </row>
    <row r="837" spans="2:15" s="23" customFormat="1" ht="30.2" customHeight="1" thickBot="1" x14ac:dyDescent="0.3">
      <c r="B837" s="200" t="s">
        <v>219</v>
      </c>
      <c r="C837" s="232" t="s">
        <v>379</v>
      </c>
      <c r="D837" s="230">
        <v>1.5</v>
      </c>
      <c r="E837" s="230">
        <v>1</v>
      </c>
      <c r="F837" s="47">
        <v>10</v>
      </c>
      <c r="G837" s="239">
        <f t="shared" si="29"/>
        <v>15</v>
      </c>
      <c r="H837" s="193">
        <f t="shared" si="30"/>
        <v>10</v>
      </c>
      <c r="K837" s="244"/>
      <c r="M837" s="60"/>
      <c r="N837" s="60"/>
      <c r="O837" s="60"/>
    </row>
    <row r="838" spans="2:15" s="23" customFormat="1" ht="30.2" customHeight="1" thickBot="1" x14ac:dyDescent="0.3">
      <c r="B838" s="200" t="s">
        <v>219</v>
      </c>
      <c r="C838" s="232" t="s">
        <v>380</v>
      </c>
      <c r="D838" s="230">
        <v>1.5</v>
      </c>
      <c r="E838" s="230">
        <v>1</v>
      </c>
      <c r="F838" s="47">
        <v>10</v>
      </c>
      <c r="G838" s="239">
        <f t="shared" si="29"/>
        <v>15</v>
      </c>
      <c r="H838" s="193">
        <f t="shared" si="30"/>
        <v>10</v>
      </c>
      <c r="K838" s="244"/>
      <c r="M838" s="60"/>
      <c r="N838" s="60"/>
      <c r="O838" s="60"/>
    </row>
    <row r="839" spans="2:15" s="23" customFormat="1" ht="30.2" customHeight="1" thickBot="1" x14ac:dyDescent="0.3">
      <c r="B839" s="200" t="s">
        <v>219</v>
      </c>
      <c r="C839" s="232" t="s">
        <v>381</v>
      </c>
      <c r="D839" s="230">
        <v>1.5</v>
      </c>
      <c r="E839" s="230">
        <v>1</v>
      </c>
      <c r="F839" s="47">
        <v>10</v>
      </c>
      <c r="G839" s="239">
        <f t="shared" si="29"/>
        <v>15</v>
      </c>
      <c r="H839" s="193">
        <f t="shared" si="30"/>
        <v>10</v>
      </c>
      <c r="K839" s="244"/>
      <c r="M839" s="60"/>
      <c r="N839" s="60"/>
      <c r="O839" s="60"/>
    </row>
    <row r="840" spans="2:15" s="23" customFormat="1" ht="30.2" customHeight="1" thickBot="1" x14ac:dyDescent="0.3">
      <c r="B840" s="200" t="s">
        <v>219</v>
      </c>
      <c r="C840" s="232" t="s">
        <v>864</v>
      </c>
      <c r="D840" s="230">
        <v>1.5</v>
      </c>
      <c r="E840" s="230">
        <v>1</v>
      </c>
      <c r="F840" s="47">
        <v>10</v>
      </c>
      <c r="G840" s="239">
        <f t="shared" si="29"/>
        <v>15</v>
      </c>
      <c r="H840" s="193">
        <f t="shared" si="30"/>
        <v>10</v>
      </c>
      <c r="K840" s="244"/>
      <c r="M840" s="60"/>
      <c r="N840" s="60"/>
      <c r="O840" s="60"/>
    </row>
    <row r="841" spans="2:15" s="23" customFormat="1" ht="30.2" customHeight="1" thickBot="1" x14ac:dyDescent="0.3">
      <c r="B841" s="200" t="s">
        <v>219</v>
      </c>
      <c r="C841" s="232" t="s">
        <v>865</v>
      </c>
      <c r="D841" s="230">
        <v>1.5</v>
      </c>
      <c r="E841" s="230">
        <v>1</v>
      </c>
      <c r="F841" s="47">
        <v>10</v>
      </c>
      <c r="G841" s="239">
        <f t="shared" si="29"/>
        <v>15</v>
      </c>
      <c r="H841" s="193">
        <f t="shared" si="30"/>
        <v>10</v>
      </c>
      <c r="K841" s="244"/>
      <c r="M841" s="60"/>
      <c r="N841" s="60"/>
      <c r="O841" s="60"/>
    </row>
    <row r="842" spans="2:15" s="23" customFormat="1" ht="30.2" customHeight="1" thickBot="1" x14ac:dyDescent="0.3">
      <c r="B842" s="200" t="s">
        <v>219</v>
      </c>
      <c r="C842" s="232" t="s">
        <v>866</v>
      </c>
      <c r="D842" s="230">
        <v>1.5</v>
      </c>
      <c r="E842" s="230">
        <v>1</v>
      </c>
      <c r="F842" s="47">
        <v>10</v>
      </c>
      <c r="G842" s="239">
        <f t="shared" si="29"/>
        <v>15</v>
      </c>
      <c r="H842" s="193">
        <f t="shared" si="30"/>
        <v>10</v>
      </c>
      <c r="K842" s="244"/>
      <c r="M842" s="60"/>
      <c r="N842" s="60"/>
      <c r="O842" s="60"/>
    </row>
    <row r="843" spans="2:15" s="23" customFormat="1" ht="30.2" customHeight="1" thickBot="1" x14ac:dyDescent="0.3">
      <c r="B843" s="200" t="s">
        <v>219</v>
      </c>
      <c r="C843" s="232" t="s">
        <v>867</v>
      </c>
      <c r="D843" s="230">
        <v>1.5</v>
      </c>
      <c r="E843" s="230">
        <v>1</v>
      </c>
      <c r="F843" s="47">
        <v>10</v>
      </c>
      <c r="G843" s="239">
        <f t="shared" si="29"/>
        <v>15</v>
      </c>
      <c r="H843" s="193">
        <f t="shared" si="30"/>
        <v>10</v>
      </c>
      <c r="K843" s="244"/>
      <c r="M843" s="60"/>
      <c r="N843" s="60"/>
      <c r="O843" s="60"/>
    </row>
    <row r="844" spans="2:15" s="23" customFormat="1" ht="30.2" customHeight="1" thickBot="1" x14ac:dyDescent="0.3">
      <c r="B844" s="200" t="s">
        <v>219</v>
      </c>
      <c r="C844" s="232" t="s">
        <v>868</v>
      </c>
      <c r="D844" s="230">
        <v>1.5</v>
      </c>
      <c r="E844" s="230">
        <v>1</v>
      </c>
      <c r="F844" s="47">
        <v>10</v>
      </c>
      <c r="G844" s="239">
        <f t="shared" si="29"/>
        <v>15</v>
      </c>
      <c r="H844" s="193">
        <f t="shared" si="30"/>
        <v>10</v>
      </c>
      <c r="K844" s="244"/>
      <c r="M844" s="60"/>
      <c r="N844" s="60"/>
      <c r="O844" s="60"/>
    </row>
    <row r="845" spans="2:15" s="23" customFormat="1" ht="30.2" customHeight="1" thickBot="1" x14ac:dyDescent="0.3">
      <c r="B845" s="200" t="s">
        <v>219</v>
      </c>
      <c r="C845" s="232" t="s">
        <v>869</v>
      </c>
      <c r="D845" s="230">
        <v>1.5</v>
      </c>
      <c r="E845" s="230">
        <v>1</v>
      </c>
      <c r="F845" s="47">
        <v>10</v>
      </c>
      <c r="G845" s="239">
        <f t="shared" si="29"/>
        <v>15</v>
      </c>
      <c r="H845" s="193">
        <f t="shared" si="30"/>
        <v>10</v>
      </c>
      <c r="K845" s="244"/>
      <c r="M845" s="60"/>
      <c r="N845" s="60"/>
      <c r="O845" s="60"/>
    </row>
    <row r="846" spans="2:15" s="23" customFormat="1" ht="30.2" customHeight="1" thickBot="1" x14ac:dyDescent="0.3">
      <c r="B846" s="200" t="s">
        <v>219</v>
      </c>
      <c r="C846" s="232" t="s">
        <v>870</v>
      </c>
      <c r="D846" s="230">
        <v>1.5</v>
      </c>
      <c r="E846" s="230">
        <v>1</v>
      </c>
      <c r="F846" s="47">
        <v>10</v>
      </c>
      <c r="G846" s="239">
        <f t="shared" si="29"/>
        <v>15</v>
      </c>
      <c r="H846" s="193">
        <f t="shared" si="30"/>
        <v>10</v>
      </c>
      <c r="K846" s="244"/>
      <c r="M846" s="60"/>
      <c r="N846" s="60"/>
      <c r="O846" s="60"/>
    </row>
    <row r="847" spans="2:15" s="23" customFormat="1" ht="30.2" customHeight="1" thickBot="1" x14ac:dyDescent="0.3">
      <c r="B847" s="200" t="s">
        <v>219</v>
      </c>
      <c r="C847" s="232" t="s">
        <v>760</v>
      </c>
      <c r="D847" s="230">
        <v>1.5</v>
      </c>
      <c r="E847" s="230">
        <v>1</v>
      </c>
      <c r="F847" s="47">
        <v>10</v>
      </c>
      <c r="G847" s="239">
        <f t="shared" si="29"/>
        <v>15</v>
      </c>
      <c r="H847" s="193">
        <f t="shared" si="30"/>
        <v>10</v>
      </c>
      <c r="K847" s="244"/>
      <c r="M847" s="60"/>
      <c r="N847" s="60"/>
      <c r="O847" s="60"/>
    </row>
    <row r="848" spans="2:15" s="23" customFormat="1" ht="30.2" customHeight="1" thickBot="1" x14ac:dyDescent="0.3">
      <c r="B848" s="200" t="s">
        <v>219</v>
      </c>
      <c r="C848" s="232" t="s">
        <v>871</v>
      </c>
      <c r="D848" s="230">
        <v>1.5</v>
      </c>
      <c r="E848" s="230">
        <v>1</v>
      </c>
      <c r="F848" s="47">
        <v>10</v>
      </c>
      <c r="G848" s="239">
        <f t="shared" si="29"/>
        <v>15</v>
      </c>
      <c r="H848" s="193">
        <f t="shared" si="30"/>
        <v>10</v>
      </c>
      <c r="K848" s="244"/>
      <c r="M848" s="60"/>
      <c r="N848" s="60"/>
      <c r="O848" s="60"/>
    </row>
    <row r="849" spans="2:15" s="23" customFormat="1" ht="30.2" customHeight="1" thickBot="1" x14ac:dyDescent="0.3">
      <c r="B849" s="200" t="s">
        <v>219</v>
      </c>
      <c r="C849" s="232" t="s">
        <v>388</v>
      </c>
      <c r="D849" s="230">
        <v>1.5</v>
      </c>
      <c r="E849" s="230">
        <v>1</v>
      </c>
      <c r="F849" s="47">
        <v>10</v>
      </c>
      <c r="G849" s="239">
        <f t="shared" si="29"/>
        <v>15</v>
      </c>
      <c r="H849" s="193">
        <f t="shared" si="30"/>
        <v>10</v>
      </c>
      <c r="K849" s="244"/>
      <c r="M849" s="60"/>
      <c r="N849" s="60"/>
      <c r="O849" s="60"/>
    </row>
    <row r="850" spans="2:15" s="23" customFormat="1" ht="30.2" customHeight="1" thickBot="1" x14ac:dyDescent="0.3">
      <c r="B850" s="200" t="s">
        <v>219</v>
      </c>
      <c r="C850" s="232" t="s">
        <v>389</v>
      </c>
      <c r="D850" s="230">
        <v>1.5</v>
      </c>
      <c r="E850" s="230">
        <v>1</v>
      </c>
      <c r="F850" s="47">
        <v>10</v>
      </c>
      <c r="G850" s="239">
        <f t="shared" si="29"/>
        <v>15</v>
      </c>
      <c r="H850" s="193">
        <f t="shared" si="30"/>
        <v>10</v>
      </c>
      <c r="K850" s="244"/>
      <c r="M850" s="60"/>
      <c r="N850" s="60"/>
      <c r="O850" s="60"/>
    </row>
    <row r="851" spans="2:15" s="23" customFormat="1" ht="30.2" customHeight="1" thickBot="1" x14ac:dyDescent="0.3">
      <c r="B851" s="200" t="s">
        <v>219</v>
      </c>
      <c r="C851" s="232" t="s">
        <v>390</v>
      </c>
      <c r="D851" s="230">
        <v>1.5</v>
      </c>
      <c r="E851" s="230">
        <v>1</v>
      </c>
      <c r="F851" s="47">
        <v>10</v>
      </c>
      <c r="G851" s="239">
        <f t="shared" si="29"/>
        <v>15</v>
      </c>
      <c r="H851" s="193">
        <f t="shared" si="30"/>
        <v>10</v>
      </c>
      <c r="K851" s="244"/>
      <c r="M851" s="60"/>
      <c r="N851" s="60"/>
      <c r="O851" s="60"/>
    </row>
    <row r="852" spans="2:15" s="23" customFormat="1" ht="30.2" customHeight="1" thickBot="1" x14ac:dyDescent="0.3">
      <c r="B852" s="200" t="s">
        <v>219</v>
      </c>
      <c r="C852" s="232" t="s">
        <v>391</v>
      </c>
      <c r="D852" s="230">
        <v>1.5</v>
      </c>
      <c r="E852" s="230">
        <v>1</v>
      </c>
      <c r="F852" s="47">
        <v>10</v>
      </c>
      <c r="G852" s="239">
        <f t="shared" si="29"/>
        <v>15</v>
      </c>
      <c r="H852" s="193">
        <f t="shared" si="30"/>
        <v>10</v>
      </c>
      <c r="K852" s="244"/>
      <c r="M852" s="60"/>
      <c r="N852" s="60"/>
      <c r="O852" s="60"/>
    </row>
    <row r="853" spans="2:15" s="23" customFormat="1" ht="30.2" customHeight="1" thickBot="1" x14ac:dyDescent="0.3">
      <c r="B853" s="200" t="s">
        <v>219</v>
      </c>
      <c r="C853" s="232" t="s">
        <v>392</v>
      </c>
      <c r="D853" s="230">
        <v>1.5</v>
      </c>
      <c r="E853" s="230">
        <v>1</v>
      </c>
      <c r="F853" s="47">
        <v>10</v>
      </c>
      <c r="G853" s="239">
        <f t="shared" si="29"/>
        <v>15</v>
      </c>
      <c r="H853" s="193">
        <f t="shared" si="30"/>
        <v>10</v>
      </c>
      <c r="K853" s="244"/>
      <c r="M853" s="60"/>
      <c r="N853" s="60"/>
      <c r="O853" s="60"/>
    </row>
    <row r="854" spans="2:15" s="23" customFormat="1" ht="30.2" customHeight="1" thickBot="1" x14ac:dyDescent="0.3">
      <c r="B854" s="200" t="s">
        <v>219</v>
      </c>
      <c r="C854" s="232" t="s">
        <v>393</v>
      </c>
      <c r="D854" s="230">
        <v>1.5</v>
      </c>
      <c r="E854" s="230">
        <v>1</v>
      </c>
      <c r="F854" s="47">
        <v>10</v>
      </c>
      <c r="G854" s="239">
        <f t="shared" si="29"/>
        <v>15</v>
      </c>
      <c r="H854" s="193">
        <f t="shared" si="30"/>
        <v>10</v>
      </c>
      <c r="K854" s="244"/>
      <c r="M854" s="60"/>
      <c r="N854" s="60"/>
      <c r="O854" s="60"/>
    </row>
    <row r="855" spans="2:15" s="23" customFormat="1" ht="30.2" customHeight="1" thickBot="1" x14ac:dyDescent="0.3">
      <c r="B855" s="200" t="s">
        <v>219</v>
      </c>
      <c r="C855" s="232" t="s">
        <v>872</v>
      </c>
      <c r="D855" s="230">
        <v>1.5</v>
      </c>
      <c r="E855" s="230">
        <v>1</v>
      </c>
      <c r="F855" s="47">
        <v>10</v>
      </c>
      <c r="G855" s="239">
        <f t="shared" si="29"/>
        <v>15</v>
      </c>
      <c r="H855" s="193">
        <f t="shared" si="30"/>
        <v>10</v>
      </c>
      <c r="K855" s="244"/>
      <c r="M855" s="60"/>
      <c r="N855" s="60"/>
      <c r="O855" s="60"/>
    </row>
    <row r="856" spans="2:15" s="23" customFormat="1" ht="30.2" customHeight="1" thickBot="1" x14ac:dyDescent="0.3">
      <c r="B856" s="200" t="s">
        <v>219</v>
      </c>
      <c r="C856" s="232" t="s">
        <v>873</v>
      </c>
      <c r="D856" s="230">
        <v>1.5</v>
      </c>
      <c r="E856" s="230">
        <v>1</v>
      </c>
      <c r="F856" s="47">
        <v>10</v>
      </c>
      <c r="G856" s="239">
        <f t="shared" si="29"/>
        <v>15</v>
      </c>
      <c r="H856" s="193">
        <f t="shared" si="30"/>
        <v>10</v>
      </c>
      <c r="K856" s="244"/>
      <c r="M856" s="60"/>
      <c r="N856" s="60"/>
      <c r="O856" s="60"/>
    </row>
    <row r="857" spans="2:15" s="23" customFormat="1" ht="30.2" customHeight="1" thickBot="1" x14ac:dyDescent="0.3">
      <c r="B857" s="200" t="s">
        <v>219</v>
      </c>
      <c r="C857" s="232" t="s">
        <v>874</v>
      </c>
      <c r="D857" s="230">
        <v>1.5</v>
      </c>
      <c r="E857" s="230">
        <v>1</v>
      </c>
      <c r="F857" s="47">
        <v>10</v>
      </c>
      <c r="G857" s="239">
        <f t="shared" ref="G857:G920" si="31">ROUND(D857*F857,2)</f>
        <v>15</v>
      </c>
      <c r="H857" s="193">
        <f t="shared" ref="H857:H920" si="32">ROUND(E857*F857,6)</f>
        <v>10</v>
      </c>
      <c r="K857" s="244"/>
      <c r="M857" s="60"/>
      <c r="N857" s="60"/>
      <c r="O857" s="60"/>
    </row>
    <row r="858" spans="2:15" s="23" customFormat="1" ht="30.2" customHeight="1" thickBot="1" x14ac:dyDescent="0.3">
      <c r="B858" s="200" t="s">
        <v>219</v>
      </c>
      <c r="C858" s="232" t="s">
        <v>875</v>
      </c>
      <c r="D858" s="230">
        <v>1.5</v>
      </c>
      <c r="E858" s="230">
        <v>1</v>
      </c>
      <c r="F858" s="47">
        <v>10</v>
      </c>
      <c r="G858" s="239">
        <f t="shared" si="31"/>
        <v>15</v>
      </c>
      <c r="H858" s="193">
        <f t="shared" si="32"/>
        <v>10</v>
      </c>
      <c r="K858" s="244"/>
      <c r="M858" s="60"/>
      <c r="N858" s="60"/>
      <c r="O858" s="60"/>
    </row>
    <row r="859" spans="2:15" s="23" customFormat="1" ht="30.2" customHeight="1" thickBot="1" x14ac:dyDescent="0.3">
      <c r="B859" s="200" t="s">
        <v>219</v>
      </c>
      <c r="C859" s="232" t="s">
        <v>876</v>
      </c>
      <c r="D859" s="230">
        <v>1.5</v>
      </c>
      <c r="E859" s="230">
        <v>1</v>
      </c>
      <c r="F859" s="47">
        <v>10</v>
      </c>
      <c r="G859" s="239">
        <f t="shared" si="31"/>
        <v>15</v>
      </c>
      <c r="H859" s="193">
        <f t="shared" si="32"/>
        <v>10</v>
      </c>
      <c r="K859" s="244"/>
      <c r="M859" s="60"/>
      <c r="N859" s="60"/>
      <c r="O859" s="60"/>
    </row>
    <row r="860" spans="2:15" s="23" customFormat="1" ht="30.2" customHeight="1" thickBot="1" x14ac:dyDescent="0.3">
      <c r="B860" s="200" t="s">
        <v>219</v>
      </c>
      <c r="C860" s="232" t="s">
        <v>877</v>
      </c>
      <c r="D860" s="230">
        <v>1.5</v>
      </c>
      <c r="E860" s="230">
        <v>1</v>
      </c>
      <c r="F860" s="47">
        <v>10</v>
      </c>
      <c r="G860" s="239">
        <f t="shared" si="31"/>
        <v>15</v>
      </c>
      <c r="H860" s="193">
        <f t="shared" si="32"/>
        <v>10</v>
      </c>
      <c r="K860" s="244"/>
      <c r="M860" s="60"/>
      <c r="N860" s="60"/>
      <c r="O860" s="60"/>
    </row>
    <row r="861" spans="2:15" s="23" customFormat="1" ht="30.2" customHeight="1" thickBot="1" x14ac:dyDescent="0.3">
      <c r="B861" s="200" t="s">
        <v>219</v>
      </c>
      <c r="C861" s="232" t="s">
        <v>407</v>
      </c>
      <c r="D861" s="230">
        <v>1.5</v>
      </c>
      <c r="E861" s="230">
        <v>1</v>
      </c>
      <c r="F861" s="47">
        <v>10</v>
      </c>
      <c r="G861" s="239">
        <f t="shared" si="31"/>
        <v>15</v>
      </c>
      <c r="H861" s="193">
        <f t="shared" si="32"/>
        <v>10</v>
      </c>
      <c r="K861" s="244"/>
      <c r="M861" s="60"/>
      <c r="N861" s="60"/>
      <c r="O861" s="60"/>
    </row>
    <row r="862" spans="2:15" s="23" customFormat="1" ht="30.2" customHeight="1" thickBot="1" x14ac:dyDescent="0.3">
      <c r="B862" s="200" t="s">
        <v>219</v>
      </c>
      <c r="C862" s="232" t="s">
        <v>408</v>
      </c>
      <c r="D862" s="230">
        <v>1.5</v>
      </c>
      <c r="E862" s="230">
        <v>1</v>
      </c>
      <c r="F862" s="47">
        <v>10</v>
      </c>
      <c r="G862" s="239">
        <f t="shared" si="31"/>
        <v>15</v>
      </c>
      <c r="H862" s="193">
        <f t="shared" si="32"/>
        <v>10</v>
      </c>
      <c r="K862" s="244"/>
      <c r="M862" s="60"/>
      <c r="N862" s="60"/>
      <c r="O862" s="60"/>
    </row>
    <row r="863" spans="2:15" s="23" customFormat="1" ht="30.2" customHeight="1" thickBot="1" x14ac:dyDescent="0.3">
      <c r="B863" s="200" t="s">
        <v>219</v>
      </c>
      <c r="C863" s="232" t="s">
        <v>878</v>
      </c>
      <c r="D863" s="230">
        <v>1.5</v>
      </c>
      <c r="E863" s="230">
        <v>1</v>
      </c>
      <c r="F863" s="47">
        <v>10</v>
      </c>
      <c r="G863" s="239">
        <f t="shared" si="31"/>
        <v>15</v>
      </c>
      <c r="H863" s="193">
        <f t="shared" si="32"/>
        <v>10</v>
      </c>
      <c r="K863" s="244"/>
      <c r="M863" s="60"/>
      <c r="N863" s="60"/>
      <c r="O863" s="60"/>
    </row>
    <row r="864" spans="2:15" s="23" customFormat="1" ht="30.2" customHeight="1" thickBot="1" x14ac:dyDescent="0.3">
      <c r="B864" s="200" t="s">
        <v>219</v>
      </c>
      <c r="C864" s="232" t="s">
        <v>879</v>
      </c>
      <c r="D864" s="230">
        <v>1.5</v>
      </c>
      <c r="E864" s="230">
        <v>1</v>
      </c>
      <c r="F864" s="47">
        <v>10</v>
      </c>
      <c r="G864" s="239">
        <f t="shared" si="31"/>
        <v>15</v>
      </c>
      <c r="H864" s="193">
        <f t="shared" si="32"/>
        <v>10</v>
      </c>
      <c r="K864" s="244"/>
      <c r="M864" s="60"/>
      <c r="N864" s="60"/>
      <c r="O864" s="60"/>
    </row>
    <row r="865" spans="2:15" s="23" customFormat="1" ht="30.2" customHeight="1" thickBot="1" x14ac:dyDescent="0.3">
      <c r="B865" s="200" t="s">
        <v>219</v>
      </c>
      <c r="C865" s="232" t="s">
        <v>880</v>
      </c>
      <c r="D865" s="230">
        <v>1.5</v>
      </c>
      <c r="E865" s="230">
        <v>1</v>
      </c>
      <c r="F865" s="47">
        <v>10</v>
      </c>
      <c r="G865" s="239">
        <f t="shared" si="31"/>
        <v>15</v>
      </c>
      <c r="H865" s="193">
        <f t="shared" si="32"/>
        <v>10</v>
      </c>
      <c r="K865" s="244"/>
      <c r="M865" s="60"/>
      <c r="N865" s="60"/>
      <c r="O865" s="60"/>
    </row>
    <row r="866" spans="2:15" s="23" customFormat="1" ht="30.2" customHeight="1" thickBot="1" x14ac:dyDescent="0.3">
      <c r="B866" s="200" t="s">
        <v>219</v>
      </c>
      <c r="C866" s="232" t="s">
        <v>411</v>
      </c>
      <c r="D866" s="230">
        <v>1.5</v>
      </c>
      <c r="E866" s="230">
        <v>1</v>
      </c>
      <c r="F866" s="47">
        <v>10</v>
      </c>
      <c r="G866" s="239">
        <f t="shared" si="31"/>
        <v>15</v>
      </c>
      <c r="H866" s="193">
        <f t="shared" si="32"/>
        <v>10</v>
      </c>
      <c r="K866" s="244"/>
      <c r="M866" s="60"/>
      <c r="N866" s="60"/>
      <c r="O866" s="60"/>
    </row>
    <row r="867" spans="2:15" s="23" customFormat="1" ht="30.2" customHeight="1" thickBot="1" x14ac:dyDescent="0.3">
      <c r="B867" s="200" t="s">
        <v>219</v>
      </c>
      <c r="C867" s="232" t="s">
        <v>881</v>
      </c>
      <c r="D867" s="230">
        <v>1.5</v>
      </c>
      <c r="E867" s="230">
        <v>1</v>
      </c>
      <c r="F867" s="47">
        <v>10</v>
      </c>
      <c r="G867" s="239">
        <f t="shared" si="31"/>
        <v>15</v>
      </c>
      <c r="H867" s="193">
        <f t="shared" si="32"/>
        <v>10</v>
      </c>
      <c r="K867" s="244"/>
      <c r="M867" s="60"/>
      <c r="N867" s="60"/>
      <c r="O867" s="60"/>
    </row>
    <row r="868" spans="2:15" s="23" customFormat="1" ht="30.2" customHeight="1" thickBot="1" x14ac:dyDescent="0.3">
      <c r="B868" s="200" t="s">
        <v>219</v>
      </c>
      <c r="C868" s="232" t="s">
        <v>412</v>
      </c>
      <c r="D868" s="230">
        <v>1.5</v>
      </c>
      <c r="E868" s="230">
        <v>1</v>
      </c>
      <c r="F868" s="47">
        <v>10</v>
      </c>
      <c r="G868" s="239">
        <f t="shared" si="31"/>
        <v>15</v>
      </c>
      <c r="H868" s="193">
        <f t="shared" si="32"/>
        <v>10</v>
      </c>
      <c r="K868" s="244"/>
      <c r="M868" s="60"/>
      <c r="N868" s="60"/>
      <c r="O868" s="60"/>
    </row>
    <row r="869" spans="2:15" s="23" customFormat="1" ht="30.2" customHeight="1" thickBot="1" x14ac:dyDescent="0.3">
      <c r="B869" s="200" t="s">
        <v>219</v>
      </c>
      <c r="C869" s="232" t="s">
        <v>882</v>
      </c>
      <c r="D869" s="230">
        <v>1.5</v>
      </c>
      <c r="E869" s="230">
        <v>1</v>
      </c>
      <c r="F869" s="47">
        <v>10</v>
      </c>
      <c r="G869" s="239">
        <f t="shared" si="31"/>
        <v>15</v>
      </c>
      <c r="H869" s="193">
        <f t="shared" si="32"/>
        <v>10</v>
      </c>
      <c r="K869" s="244"/>
      <c r="M869" s="60"/>
      <c r="N869" s="60"/>
      <c r="O869" s="60"/>
    </row>
    <row r="870" spans="2:15" s="23" customFormat="1" ht="30.2" customHeight="1" thickBot="1" x14ac:dyDescent="0.3">
      <c r="B870" s="200" t="s">
        <v>219</v>
      </c>
      <c r="C870" s="232" t="s">
        <v>883</v>
      </c>
      <c r="D870" s="230">
        <v>1.5</v>
      </c>
      <c r="E870" s="230">
        <v>1</v>
      </c>
      <c r="F870" s="47">
        <v>10</v>
      </c>
      <c r="G870" s="239">
        <f t="shared" si="31"/>
        <v>15</v>
      </c>
      <c r="H870" s="193">
        <f t="shared" si="32"/>
        <v>10</v>
      </c>
      <c r="K870" s="244"/>
      <c r="M870" s="60"/>
      <c r="N870" s="60"/>
      <c r="O870" s="60"/>
    </row>
    <row r="871" spans="2:15" s="23" customFormat="1" ht="30.2" customHeight="1" thickBot="1" x14ac:dyDescent="0.3">
      <c r="B871" s="200" t="s">
        <v>219</v>
      </c>
      <c r="C871" s="232" t="s">
        <v>884</v>
      </c>
      <c r="D871" s="230">
        <v>1.5</v>
      </c>
      <c r="E871" s="230">
        <v>1</v>
      </c>
      <c r="F871" s="47">
        <v>10</v>
      </c>
      <c r="G871" s="239">
        <f t="shared" si="31"/>
        <v>15</v>
      </c>
      <c r="H871" s="193">
        <f t="shared" si="32"/>
        <v>10</v>
      </c>
      <c r="K871" s="244"/>
      <c r="M871" s="60"/>
      <c r="N871" s="60"/>
      <c r="O871" s="60"/>
    </row>
    <row r="872" spans="2:15" s="23" customFormat="1" ht="30.2" customHeight="1" thickBot="1" x14ac:dyDescent="0.3">
      <c r="B872" s="200" t="s">
        <v>219</v>
      </c>
      <c r="C872" s="232" t="s">
        <v>885</v>
      </c>
      <c r="D872" s="230">
        <v>1.5</v>
      </c>
      <c r="E872" s="230">
        <v>1</v>
      </c>
      <c r="F872" s="47">
        <v>10</v>
      </c>
      <c r="G872" s="239">
        <f t="shared" si="31"/>
        <v>15</v>
      </c>
      <c r="H872" s="193">
        <f t="shared" si="32"/>
        <v>10</v>
      </c>
      <c r="K872" s="244"/>
      <c r="M872" s="60"/>
      <c r="N872" s="60"/>
      <c r="O872" s="60"/>
    </row>
    <row r="873" spans="2:15" s="23" customFormat="1" ht="30.2" customHeight="1" thickBot="1" x14ac:dyDescent="0.3">
      <c r="B873" s="200" t="s">
        <v>219</v>
      </c>
      <c r="C873" s="232" t="s">
        <v>886</v>
      </c>
      <c r="D873" s="230">
        <v>1.5</v>
      </c>
      <c r="E873" s="230">
        <v>1</v>
      </c>
      <c r="F873" s="47">
        <v>10</v>
      </c>
      <c r="G873" s="239">
        <f t="shared" si="31"/>
        <v>15</v>
      </c>
      <c r="H873" s="193">
        <f t="shared" si="32"/>
        <v>10</v>
      </c>
      <c r="K873" s="244"/>
      <c r="M873" s="60"/>
      <c r="N873" s="60"/>
      <c r="O873" s="60"/>
    </row>
    <row r="874" spans="2:15" s="23" customFormat="1" ht="30.2" customHeight="1" thickBot="1" x14ac:dyDescent="0.3">
      <c r="B874" s="200" t="s">
        <v>219</v>
      </c>
      <c r="C874" s="232" t="s">
        <v>887</v>
      </c>
      <c r="D874" s="230">
        <v>1.5</v>
      </c>
      <c r="E874" s="230">
        <v>1</v>
      </c>
      <c r="F874" s="47">
        <v>10</v>
      </c>
      <c r="G874" s="239">
        <f t="shared" si="31"/>
        <v>15</v>
      </c>
      <c r="H874" s="193">
        <f t="shared" si="32"/>
        <v>10</v>
      </c>
      <c r="K874" s="244"/>
      <c r="M874" s="60"/>
      <c r="N874" s="60"/>
      <c r="O874" s="60"/>
    </row>
    <row r="875" spans="2:15" s="23" customFormat="1" ht="30.2" customHeight="1" thickBot="1" x14ac:dyDescent="0.3">
      <c r="B875" s="200" t="s">
        <v>219</v>
      </c>
      <c r="C875" s="232" t="s">
        <v>888</v>
      </c>
      <c r="D875" s="230">
        <v>1.5</v>
      </c>
      <c r="E875" s="230">
        <v>1</v>
      </c>
      <c r="F875" s="47">
        <v>10</v>
      </c>
      <c r="G875" s="239">
        <f t="shared" si="31"/>
        <v>15</v>
      </c>
      <c r="H875" s="193">
        <f t="shared" si="32"/>
        <v>10</v>
      </c>
      <c r="K875" s="244"/>
      <c r="M875" s="60"/>
      <c r="N875" s="60"/>
      <c r="O875" s="60"/>
    </row>
    <row r="876" spans="2:15" s="23" customFormat="1" ht="30.2" customHeight="1" thickBot="1" x14ac:dyDescent="0.3">
      <c r="B876" s="200" t="s">
        <v>219</v>
      </c>
      <c r="C876" s="232" t="s">
        <v>414</v>
      </c>
      <c r="D876" s="230">
        <v>1.5</v>
      </c>
      <c r="E876" s="230">
        <v>1</v>
      </c>
      <c r="F876" s="47">
        <v>10</v>
      </c>
      <c r="G876" s="239">
        <f t="shared" si="31"/>
        <v>15</v>
      </c>
      <c r="H876" s="193">
        <f t="shared" si="32"/>
        <v>10</v>
      </c>
      <c r="K876" s="244"/>
      <c r="M876" s="60"/>
      <c r="N876" s="60"/>
      <c r="O876" s="60"/>
    </row>
    <row r="877" spans="2:15" s="23" customFormat="1" ht="30.2" customHeight="1" thickBot="1" x14ac:dyDescent="0.3">
      <c r="B877" s="200" t="s">
        <v>219</v>
      </c>
      <c r="C877" s="232" t="s">
        <v>415</v>
      </c>
      <c r="D877" s="230">
        <v>1.5</v>
      </c>
      <c r="E877" s="230">
        <v>1</v>
      </c>
      <c r="F877" s="47">
        <v>10</v>
      </c>
      <c r="G877" s="239">
        <f t="shared" si="31"/>
        <v>15</v>
      </c>
      <c r="H877" s="193">
        <f t="shared" si="32"/>
        <v>10</v>
      </c>
      <c r="K877" s="244"/>
      <c r="M877" s="60"/>
      <c r="N877" s="60"/>
      <c r="O877" s="60"/>
    </row>
    <row r="878" spans="2:15" s="23" customFormat="1" ht="30.2" customHeight="1" thickBot="1" x14ac:dyDescent="0.3">
      <c r="B878" s="200" t="s">
        <v>219</v>
      </c>
      <c r="C878" s="232" t="s">
        <v>416</v>
      </c>
      <c r="D878" s="230">
        <v>1.5</v>
      </c>
      <c r="E878" s="230">
        <v>1</v>
      </c>
      <c r="F878" s="47">
        <v>10</v>
      </c>
      <c r="G878" s="239">
        <f t="shared" si="31"/>
        <v>15</v>
      </c>
      <c r="H878" s="193">
        <f t="shared" si="32"/>
        <v>10</v>
      </c>
      <c r="K878" s="244"/>
      <c r="M878" s="60"/>
      <c r="N878" s="60"/>
      <c r="O878" s="60"/>
    </row>
    <row r="879" spans="2:15" s="23" customFormat="1" ht="30.2" customHeight="1" thickBot="1" x14ac:dyDescent="0.3">
      <c r="B879" s="200" t="s">
        <v>219</v>
      </c>
      <c r="C879" s="232" t="s">
        <v>417</v>
      </c>
      <c r="D879" s="230">
        <v>1.5</v>
      </c>
      <c r="E879" s="230">
        <v>1</v>
      </c>
      <c r="F879" s="47">
        <v>10</v>
      </c>
      <c r="G879" s="239">
        <f t="shared" si="31"/>
        <v>15</v>
      </c>
      <c r="H879" s="193">
        <f t="shared" si="32"/>
        <v>10</v>
      </c>
      <c r="K879" s="244"/>
      <c r="M879" s="60"/>
      <c r="N879" s="60"/>
      <c r="O879" s="60"/>
    </row>
    <row r="880" spans="2:15" s="23" customFormat="1" ht="30.2" customHeight="1" thickBot="1" x14ac:dyDescent="0.3">
      <c r="B880" s="200" t="s">
        <v>219</v>
      </c>
      <c r="C880" s="232" t="s">
        <v>418</v>
      </c>
      <c r="D880" s="230">
        <v>1.5</v>
      </c>
      <c r="E880" s="230">
        <v>1</v>
      </c>
      <c r="F880" s="47">
        <v>10</v>
      </c>
      <c r="G880" s="239">
        <f t="shared" si="31"/>
        <v>15</v>
      </c>
      <c r="H880" s="193">
        <f t="shared" si="32"/>
        <v>10</v>
      </c>
      <c r="K880" s="244"/>
      <c r="M880" s="60"/>
      <c r="N880" s="60"/>
      <c r="O880" s="60"/>
    </row>
    <row r="881" spans="2:15" s="23" customFormat="1" ht="30.2" customHeight="1" thickBot="1" x14ac:dyDescent="0.3">
      <c r="B881" s="200" t="s">
        <v>219</v>
      </c>
      <c r="C881" s="232" t="s">
        <v>889</v>
      </c>
      <c r="D881" s="230">
        <v>1.5</v>
      </c>
      <c r="E881" s="230">
        <v>1</v>
      </c>
      <c r="F881" s="47">
        <v>10</v>
      </c>
      <c r="G881" s="239">
        <f t="shared" si="31"/>
        <v>15</v>
      </c>
      <c r="H881" s="193">
        <f t="shared" si="32"/>
        <v>10</v>
      </c>
      <c r="K881" s="244"/>
      <c r="M881" s="60"/>
      <c r="N881" s="60"/>
      <c r="O881" s="60"/>
    </row>
    <row r="882" spans="2:15" s="23" customFormat="1" ht="30.2" customHeight="1" thickBot="1" x14ac:dyDescent="0.3">
      <c r="B882" s="200" t="s">
        <v>219</v>
      </c>
      <c r="C882" s="232" t="s">
        <v>890</v>
      </c>
      <c r="D882" s="230">
        <v>1.5</v>
      </c>
      <c r="E882" s="230">
        <v>1</v>
      </c>
      <c r="F882" s="47">
        <v>10</v>
      </c>
      <c r="G882" s="239">
        <f t="shared" si="31"/>
        <v>15</v>
      </c>
      <c r="H882" s="193">
        <f t="shared" si="32"/>
        <v>10</v>
      </c>
      <c r="K882" s="244"/>
      <c r="M882" s="60"/>
      <c r="N882" s="60"/>
      <c r="O882" s="60"/>
    </row>
    <row r="883" spans="2:15" s="23" customFormat="1" ht="30.2" customHeight="1" thickBot="1" x14ac:dyDescent="0.3">
      <c r="B883" s="200" t="s">
        <v>219</v>
      </c>
      <c r="C883" s="232" t="s">
        <v>421</v>
      </c>
      <c r="D883" s="230">
        <v>1.5</v>
      </c>
      <c r="E883" s="230">
        <v>1</v>
      </c>
      <c r="F883" s="47">
        <v>10</v>
      </c>
      <c r="G883" s="239">
        <f t="shared" si="31"/>
        <v>15</v>
      </c>
      <c r="H883" s="193">
        <f t="shared" si="32"/>
        <v>10</v>
      </c>
      <c r="K883" s="244"/>
      <c r="M883" s="60"/>
      <c r="N883" s="60"/>
      <c r="O883" s="60"/>
    </row>
    <row r="884" spans="2:15" s="23" customFormat="1" ht="30.2" customHeight="1" thickBot="1" x14ac:dyDescent="0.3">
      <c r="B884" s="200" t="s">
        <v>219</v>
      </c>
      <c r="C884" s="232" t="s">
        <v>422</v>
      </c>
      <c r="D884" s="230">
        <v>1.5</v>
      </c>
      <c r="E884" s="230">
        <v>1</v>
      </c>
      <c r="F884" s="47">
        <v>10</v>
      </c>
      <c r="G884" s="239">
        <f t="shared" si="31"/>
        <v>15</v>
      </c>
      <c r="H884" s="193">
        <f t="shared" si="32"/>
        <v>10</v>
      </c>
      <c r="K884" s="244"/>
      <c r="M884" s="60"/>
      <c r="N884" s="60"/>
      <c r="O884" s="60"/>
    </row>
    <row r="885" spans="2:15" s="23" customFormat="1" ht="30.2" customHeight="1" thickBot="1" x14ac:dyDescent="0.3">
      <c r="B885" s="200" t="s">
        <v>219</v>
      </c>
      <c r="C885" s="232" t="s">
        <v>423</v>
      </c>
      <c r="D885" s="230">
        <v>1.5</v>
      </c>
      <c r="E885" s="230">
        <v>1</v>
      </c>
      <c r="F885" s="47">
        <v>10</v>
      </c>
      <c r="G885" s="239">
        <f t="shared" si="31"/>
        <v>15</v>
      </c>
      <c r="H885" s="193">
        <f t="shared" si="32"/>
        <v>10</v>
      </c>
      <c r="K885" s="244"/>
      <c r="M885" s="60"/>
      <c r="N885" s="60"/>
      <c r="O885" s="60"/>
    </row>
    <row r="886" spans="2:15" s="23" customFormat="1" ht="30.2" customHeight="1" thickBot="1" x14ac:dyDescent="0.3">
      <c r="B886" s="200" t="s">
        <v>219</v>
      </c>
      <c r="C886" s="232" t="s">
        <v>424</v>
      </c>
      <c r="D886" s="230">
        <v>1.5</v>
      </c>
      <c r="E886" s="230">
        <v>1</v>
      </c>
      <c r="F886" s="47">
        <v>10</v>
      </c>
      <c r="G886" s="239">
        <f t="shared" si="31"/>
        <v>15</v>
      </c>
      <c r="H886" s="193">
        <f t="shared" si="32"/>
        <v>10</v>
      </c>
      <c r="K886" s="244"/>
      <c r="M886" s="60"/>
      <c r="N886" s="60"/>
      <c r="O886" s="60"/>
    </row>
    <row r="887" spans="2:15" s="23" customFormat="1" ht="30.2" customHeight="1" thickBot="1" x14ac:dyDescent="0.3">
      <c r="B887" s="200" t="s">
        <v>219</v>
      </c>
      <c r="C887" s="232" t="s">
        <v>891</v>
      </c>
      <c r="D887" s="230">
        <v>1.5</v>
      </c>
      <c r="E887" s="230">
        <v>1</v>
      </c>
      <c r="F887" s="47">
        <v>10</v>
      </c>
      <c r="G887" s="239">
        <f t="shared" si="31"/>
        <v>15</v>
      </c>
      <c r="H887" s="193">
        <f t="shared" si="32"/>
        <v>10</v>
      </c>
      <c r="K887" s="244"/>
      <c r="M887" s="60"/>
      <c r="N887" s="60"/>
      <c r="O887" s="60"/>
    </row>
    <row r="888" spans="2:15" s="23" customFormat="1" ht="30.2" customHeight="1" thickBot="1" x14ac:dyDescent="0.3">
      <c r="B888" s="200" t="s">
        <v>219</v>
      </c>
      <c r="C888" s="232" t="s">
        <v>425</v>
      </c>
      <c r="D888" s="230">
        <v>1.5</v>
      </c>
      <c r="E888" s="230">
        <v>1</v>
      </c>
      <c r="F888" s="47">
        <v>10</v>
      </c>
      <c r="G888" s="239">
        <f t="shared" si="31"/>
        <v>15</v>
      </c>
      <c r="H888" s="193">
        <f t="shared" si="32"/>
        <v>10</v>
      </c>
      <c r="K888" s="244"/>
      <c r="M888" s="60"/>
      <c r="N888" s="60"/>
      <c r="O888" s="60"/>
    </row>
    <row r="889" spans="2:15" s="23" customFormat="1" ht="30.2" customHeight="1" thickBot="1" x14ac:dyDescent="0.3">
      <c r="B889" s="200" t="s">
        <v>219</v>
      </c>
      <c r="C889" s="232" t="s">
        <v>426</v>
      </c>
      <c r="D889" s="230">
        <v>1.5</v>
      </c>
      <c r="E889" s="230">
        <v>1</v>
      </c>
      <c r="F889" s="47">
        <v>10</v>
      </c>
      <c r="G889" s="239">
        <f t="shared" si="31"/>
        <v>15</v>
      </c>
      <c r="H889" s="193">
        <f t="shared" si="32"/>
        <v>10</v>
      </c>
      <c r="K889" s="244"/>
      <c r="M889" s="60"/>
      <c r="N889" s="60"/>
      <c r="O889" s="60"/>
    </row>
    <row r="890" spans="2:15" s="23" customFormat="1" ht="30.2" customHeight="1" thickBot="1" x14ac:dyDescent="0.3">
      <c r="B890" s="200" t="s">
        <v>219</v>
      </c>
      <c r="C890" s="232" t="s">
        <v>427</v>
      </c>
      <c r="D890" s="230">
        <v>1.5</v>
      </c>
      <c r="E890" s="230">
        <v>1</v>
      </c>
      <c r="F890" s="47">
        <v>10</v>
      </c>
      <c r="G890" s="239">
        <f t="shared" si="31"/>
        <v>15</v>
      </c>
      <c r="H890" s="193">
        <f t="shared" si="32"/>
        <v>10</v>
      </c>
      <c r="K890" s="244"/>
      <c r="M890" s="60"/>
      <c r="N890" s="60"/>
      <c r="O890" s="60"/>
    </row>
    <row r="891" spans="2:15" s="23" customFormat="1" ht="30.2" customHeight="1" thickBot="1" x14ac:dyDescent="0.3">
      <c r="B891" s="200" t="s">
        <v>219</v>
      </c>
      <c r="C891" s="232" t="s">
        <v>892</v>
      </c>
      <c r="D891" s="230">
        <v>1.5</v>
      </c>
      <c r="E891" s="230">
        <v>1</v>
      </c>
      <c r="F891" s="47">
        <v>10</v>
      </c>
      <c r="G891" s="239">
        <f t="shared" si="31"/>
        <v>15</v>
      </c>
      <c r="H891" s="193">
        <f t="shared" si="32"/>
        <v>10</v>
      </c>
      <c r="K891" s="244"/>
      <c r="M891" s="60"/>
      <c r="N891" s="60"/>
      <c r="O891" s="60"/>
    </row>
    <row r="892" spans="2:15" s="23" customFormat="1" ht="30.2" customHeight="1" thickBot="1" x14ac:dyDescent="0.3">
      <c r="B892" s="200" t="s">
        <v>219</v>
      </c>
      <c r="C892" s="232" t="s">
        <v>893</v>
      </c>
      <c r="D892" s="230">
        <v>1.5</v>
      </c>
      <c r="E892" s="230">
        <v>1</v>
      </c>
      <c r="F892" s="47">
        <v>10</v>
      </c>
      <c r="G892" s="239">
        <f t="shared" si="31"/>
        <v>15</v>
      </c>
      <c r="H892" s="193">
        <f t="shared" si="32"/>
        <v>10</v>
      </c>
      <c r="K892" s="244"/>
      <c r="M892" s="60"/>
      <c r="N892" s="60"/>
      <c r="O892" s="60"/>
    </row>
    <row r="893" spans="2:15" s="23" customFormat="1" ht="30.2" customHeight="1" thickBot="1" x14ac:dyDescent="0.3">
      <c r="B893" s="200" t="s">
        <v>219</v>
      </c>
      <c r="C893" s="232" t="s">
        <v>894</v>
      </c>
      <c r="D893" s="230">
        <v>1.5</v>
      </c>
      <c r="E893" s="230">
        <v>1</v>
      </c>
      <c r="F893" s="47">
        <v>10</v>
      </c>
      <c r="G893" s="239">
        <f t="shared" si="31"/>
        <v>15</v>
      </c>
      <c r="H893" s="193">
        <f t="shared" si="32"/>
        <v>10</v>
      </c>
      <c r="K893" s="244"/>
      <c r="M893" s="60"/>
      <c r="N893" s="60"/>
      <c r="O893" s="60"/>
    </row>
    <row r="894" spans="2:15" s="23" customFormat="1" ht="30.2" customHeight="1" thickBot="1" x14ac:dyDescent="0.3">
      <c r="B894" s="200" t="s">
        <v>219</v>
      </c>
      <c r="C894" s="232" t="s">
        <v>429</v>
      </c>
      <c r="D894" s="230">
        <v>1.5</v>
      </c>
      <c r="E894" s="230">
        <v>1</v>
      </c>
      <c r="F894" s="47">
        <v>10</v>
      </c>
      <c r="G894" s="239">
        <f t="shared" si="31"/>
        <v>15</v>
      </c>
      <c r="H894" s="193">
        <f t="shared" si="32"/>
        <v>10</v>
      </c>
      <c r="K894" s="244"/>
      <c r="M894" s="60"/>
      <c r="N894" s="60"/>
      <c r="O894" s="60"/>
    </row>
    <row r="895" spans="2:15" s="23" customFormat="1" ht="30.2" customHeight="1" thickBot="1" x14ac:dyDescent="0.3">
      <c r="B895" s="200" t="s">
        <v>219</v>
      </c>
      <c r="C895" s="232" t="s">
        <v>895</v>
      </c>
      <c r="D895" s="230">
        <v>1.5</v>
      </c>
      <c r="E895" s="230">
        <v>1</v>
      </c>
      <c r="F895" s="47">
        <v>10</v>
      </c>
      <c r="G895" s="239">
        <f t="shared" si="31"/>
        <v>15</v>
      </c>
      <c r="H895" s="193">
        <f t="shared" si="32"/>
        <v>10</v>
      </c>
      <c r="K895" s="244"/>
      <c r="M895" s="60"/>
      <c r="N895" s="60"/>
      <c r="O895" s="60"/>
    </row>
    <row r="896" spans="2:15" s="23" customFormat="1" ht="30.2" customHeight="1" thickBot="1" x14ac:dyDescent="0.3">
      <c r="B896" s="200" t="s">
        <v>219</v>
      </c>
      <c r="C896" s="232" t="s">
        <v>430</v>
      </c>
      <c r="D896" s="230">
        <v>1.5</v>
      </c>
      <c r="E896" s="230">
        <v>1</v>
      </c>
      <c r="F896" s="47">
        <v>10</v>
      </c>
      <c r="G896" s="239">
        <f t="shared" si="31"/>
        <v>15</v>
      </c>
      <c r="H896" s="193">
        <f t="shared" si="32"/>
        <v>10</v>
      </c>
      <c r="K896" s="244"/>
      <c r="M896" s="60"/>
      <c r="N896" s="60"/>
      <c r="O896" s="60"/>
    </row>
    <row r="897" spans="2:15" s="23" customFormat="1" ht="30.2" customHeight="1" thickBot="1" x14ac:dyDescent="0.3">
      <c r="B897" s="200" t="s">
        <v>219</v>
      </c>
      <c r="C897" s="232" t="s">
        <v>431</v>
      </c>
      <c r="D897" s="230">
        <v>1.5</v>
      </c>
      <c r="E897" s="230">
        <v>1</v>
      </c>
      <c r="F897" s="47">
        <v>10</v>
      </c>
      <c r="G897" s="239">
        <f t="shared" si="31"/>
        <v>15</v>
      </c>
      <c r="H897" s="193">
        <f t="shared" si="32"/>
        <v>10</v>
      </c>
      <c r="K897" s="244"/>
      <c r="M897" s="60"/>
      <c r="N897" s="60"/>
      <c r="O897" s="60"/>
    </row>
    <row r="898" spans="2:15" s="23" customFormat="1" ht="30.2" customHeight="1" thickBot="1" x14ac:dyDescent="0.3">
      <c r="B898" s="200" t="s">
        <v>219</v>
      </c>
      <c r="C898" s="232" t="s">
        <v>432</v>
      </c>
      <c r="D898" s="230">
        <v>1.5</v>
      </c>
      <c r="E898" s="230">
        <v>1</v>
      </c>
      <c r="F898" s="47">
        <v>10</v>
      </c>
      <c r="G898" s="239">
        <f t="shared" si="31"/>
        <v>15</v>
      </c>
      <c r="H898" s="193">
        <f t="shared" si="32"/>
        <v>10</v>
      </c>
      <c r="K898" s="244"/>
      <c r="M898" s="60"/>
      <c r="N898" s="60"/>
      <c r="O898" s="60"/>
    </row>
    <row r="899" spans="2:15" s="23" customFormat="1" ht="30.2" customHeight="1" thickBot="1" x14ac:dyDescent="0.3">
      <c r="B899" s="200" t="s">
        <v>219</v>
      </c>
      <c r="C899" s="232" t="s">
        <v>896</v>
      </c>
      <c r="D899" s="230">
        <v>1.5</v>
      </c>
      <c r="E899" s="230">
        <v>1</v>
      </c>
      <c r="F899" s="47">
        <v>10</v>
      </c>
      <c r="G899" s="239">
        <f t="shared" si="31"/>
        <v>15</v>
      </c>
      <c r="H899" s="193">
        <f t="shared" si="32"/>
        <v>10</v>
      </c>
      <c r="K899" s="244"/>
      <c r="M899" s="60"/>
      <c r="N899" s="60"/>
      <c r="O899" s="60"/>
    </row>
    <row r="900" spans="2:15" s="23" customFormat="1" ht="30.2" customHeight="1" thickBot="1" x14ac:dyDescent="0.3">
      <c r="B900" s="200" t="s">
        <v>219</v>
      </c>
      <c r="C900" s="232" t="s">
        <v>897</v>
      </c>
      <c r="D900" s="230">
        <v>1.5</v>
      </c>
      <c r="E900" s="230">
        <v>1</v>
      </c>
      <c r="F900" s="47">
        <v>10</v>
      </c>
      <c r="G900" s="239">
        <f t="shared" si="31"/>
        <v>15</v>
      </c>
      <c r="H900" s="193">
        <f t="shared" si="32"/>
        <v>10</v>
      </c>
      <c r="K900" s="244"/>
      <c r="M900" s="60"/>
      <c r="N900" s="60"/>
      <c r="O900" s="60"/>
    </row>
    <row r="901" spans="2:15" s="23" customFormat="1" ht="30.2" customHeight="1" thickBot="1" x14ac:dyDescent="0.3">
      <c r="B901" s="200" t="s">
        <v>219</v>
      </c>
      <c r="C901" s="232" t="s">
        <v>898</v>
      </c>
      <c r="D901" s="230">
        <v>1.5</v>
      </c>
      <c r="E901" s="230">
        <v>1</v>
      </c>
      <c r="F901" s="47">
        <v>10</v>
      </c>
      <c r="G901" s="239">
        <f t="shared" si="31"/>
        <v>15</v>
      </c>
      <c r="H901" s="193">
        <f t="shared" si="32"/>
        <v>10</v>
      </c>
      <c r="K901" s="244"/>
      <c r="M901" s="60"/>
      <c r="N901" s="60"/>
      <c r="O901" s="60"/>
    </row>
    <row r="902" spans="2:15" s="23" customFormat="1" ht="30.2" customHeight="1" thickBot="1" x14ac:dyDescent="0.3">
      <c r="B902" s="200" t="s">
        <v>219</v>
      </c>
      <c r="C902" s="232" t="s">
        <v>899</v>
      </c>
      <c r="D902" s="230">
        <v>1.5</v>
      </c>
      <c r="E902" s="230">
        <v>1</v>
      </c>
      <c r="F902" s="47">
        <v>10</v>
      </c>
      <c r="G902" s="239">
        <f t="shared" si="31"/>
        <v>15</v>
      </c>
      <c r="H902" s="193">
        <f t="shared" si="32"/>
        <v>10</v>
      </c>
      <c r="K902" s="244"/>
      <c r="M902" s="60"/>
      <c r="N902" s="60"/>
      <c r="O902" s="60"/>
    </row>
    <row r="903" spans="2:15" s="23" customFormat="1" ht="30.2" customHeight="1" thickBot="1" x14ac:dyDescent="0.3">
      <c r="B903" s="200" t="s">
        <v>219</v>
      </c>
      <c r="C903" s="232" t="s">
        <v>900</v>
      </c>
      <c r="D903" s="230">
        <v>1.5</v>
      </c>
      <c r="E903" s="230">
        <v>1</v>
      </c>
      <c r="F903" s="47">
        <v>10</v>
      </c>
      <c r="G903" s="239">
        <f t="shared" si="31"/>
        <v>15</v>
      </c>
      <c r="H903" s="193">
        <f t="shared" si="32"/>
        <v>10</v>
      </c>
      <c r="K903" s="244"/>
      <c r="M903" s="60"/>
      <c r="N903" s="60"/>
      <c r="O903" s="60"/>
    </row>
    <row r="904" spans="2:15" s="23" customFormat="1" ht="30.2" customHeight="1" thickBot="1" x14ac:dyDescent="0.3">
      <c r="B904" s="200" t="s">
        <v>219</v>
      </c>
      <c r="C904" s="232" t="s">
        <v>901</v>
      </c>
      <c r="D904" s="230">
        <v>1.5</v>
      </c>
      <c r="E904" s="230">
        <v>1</v>
      </c>
      <c r="F904" s="47">
        <v>10</v>
      </c>
      <c r="G904" s="239">
        <f t="shared" si="31"/>
        <v>15</v>
      </c>
      <c r="H904" s="193">
        <f t="shared" si="32"/>
        <v>10</v>
      </c>
      <c r="K904" s="244"/>
      <c r="M904" s="60"/>
      <c r="N904" s="60"/>
      <c r="O904" s="60"/>
    </row>
    <row r="905" spans="2:15" s="23" customFormat="1" ht="30.2" customHeight="1" thickBot="1" x14ac:dyDescent="0.3">
      <c r="B905" s="200" t="s">
        <v>219</v>
      </c>
      <c r="C905" s="232" t="s">
        <v>902</v>
      </c>
      <c r="D905" s="230">
        <v>1.5</v>
      </c>
      <c r="E905" s="230">
        <v>1</v>
      </c>
      <c r="F905" s="47">
        <v>10</v>
      </c>
      <c r="G905" s="239">
        <f t="shared" si="31"/>
        <v>15</v>
      </c>
      <c r="H905" s="193">
        <f t="shared" si="32"/>
        <v>10</v>
      </c>
      <c r="K905" s="244"/>
      <c r="M905" s="60"/>
      <c r="N905" s="60"/>
      <c r="O905" s="60"/>
    </row>
    <row r="906" spans="2:15" s="23" customFormat="1" ht="30.2" customHeight="1" thickBot="1" x14ac:dyDescent="0.3">
      <c r="B906" s="200" t="s">
        <v>219</v>
      </c>
      <c r="C906" s="232" t="s">
        <v>903</v>
      </c>
      <c r="D906" s="230">
        <v>1.5</v>
      </c>
      <c r="E906" s="230">
        <v>1</v>
      </c>
      <c r="F906" s="47">
        <v>10</v>
      </c>
      <c r="G906" s="239">
        <f t="shared" si="31"/>
        <v>15</v>
      </c>
      <c r="H906" s="193">
        <f t="shared" si="32"/>
        <v>10</v>
      </c>
      <c r="K906" s="244"/>
      <c r="M906" s="60"/>
      <c r="N906" s="60"/>
      <c r="O906" s="60"/>
    </row>
    <row r="907" spans="2:15" s="23" customFormat="1" ht="30.2" customHeight="1" thickBot="1" x14ac:dyDescent="0.3">
      <c r="B907" s="200" t="s">
        <v>219</v>
      </c>
      <c r="C907" s="232" t="s">
        <v>904</v>
      </c>
      <c r="D907" s="230">
        <v>1.5</v>
      </c>
      <c r="E907" s="230">
        <v>1</v>
      </c>
      <c r="F907" s="47">
        <v>10</v>
      </c>
      <c r="G907" s="239">
        <f t="shared" si="31"/>
        <v>15</v>
      </c>
      <c r="H907" s="193">
        <f t="shared" si="32"/>
        <v>10</v>
      </c>
      <c r="K907" s="244"/>
      <c r="M907" s="60"/>
      <c r="N907" s="60"/>
      <c r="O907" s="60"/>
    </row>
    <row r="908" spans="2:15" s="23" customFormat="1" ht="30.2" customHeight="1" thickBot="1" x14ac:dyDescent="0.3">
      <c r="B908" s="200" t="s">
        <v>219</v>
      </c>
      <c r="C908" s="232" t="s">
        <v>905</v>
      </c>
      <c r="D908" s="230">
        <v>1.5</v>
      </c>
      <c r="E908" s="230">
        <v>1</v>
      </c>
      <c r="F908" s="47">
        <v>10</v>
      </c>
      <c r="G908" s="239">
        <f t="shared" si="31"/>
        <v>15</v>
      </c>
      <c r="H908" s="193">
        <f t="shared" si="32"/>
        <v>10</v>
      </c>
      <c r="K908" s="244"/>
      <c r="M908" s="60"/>
      <c r="N908" s="60"/>
      <c r="O908" s="60"/>
    </row>
    <row r="909" spans="2:15" s="23" customFormat="1" ht="30.2" customHeight="1" thickBot="1" x14ac:dyDescent="0.3">
      <c r="B909" s="200" t="s">
        <v>219</v>
      </c>
      <c r="C909" s="232" t="s">
        <v>906</v>
      </c>
      <c r="D909" s="230">
        <v>1.5</v>
      </c>
      <c r="E909" s="230">
        <v>1</v>
      </c>
      <c r="F909" s="47">
        <v>10</v>
      </c>
      <c r="G909" s="239">
        <f t="shared" si="31"/>
        <v>15</v>
      </c>
      <c r="H909" s="193">
        <f t="shared" si="32"/>
        <v>10</v>
      </c>
      <c r="K909" s="244"/>
      <c r="M909" s="60"/>
      <c r="N909" s="60"/>
      <c r="O909" s="60"/>
    </row>
    <row r="910" spans="2:15" s="23" customFormat="1" ht="30.2" customHeight="1" thickBot="1" x14ac:dyDescent="0.3">
      <c r="B910" s="200" t="s">
        <v>219</v>
      </c>
      <c r="C910" s="232" t="s">
        <v>907</v>
      </c>
      <c r="D910" s="230">
        <v>1.5</v>
      </c>
      <c r="E910" s="230">
        <v>1</v>
      </c>
      <c r="F910" s="47">
        <v>10</v>
      </c>
      <c r="G910" s="239">
        <f t="shared" si="31"/>
        <v>15</v>
      </c>
      <c r="H910" s="193">
        <f t="shared" si="32"/>
        <v>10</v>
      </c>
      <c r="K910" s="244"/>
      <c r="M910" s="60"/>
      <c r="N910" s="60"/>
      <c r="O910" s="60"/>
    </row>
    <row r="911" spans="2:15" s="23" customFormat="1" ht="30.2" customHeight="1" thickBot="1" x14ac:dyDescent="0.3">
      <c r="B911" s="200" t="s">
        <v>219</v>
      </c>
      <c r="C911" s="232" t="s">
        <v>908</v>
      </c>
      <c r="D911" s="230">
        <v>1.5</v>
      </c>
      <c r="E911" s="230">
        <v>1</v>
      </c>
      <c r="F911" s="47">
        <v>10</v>
      </c>
      <c r="G911" s="239">
        <f t="shared" si="31"/>
        <v>15</v>
      </c>
      <c r="H911" s="193">
        <f t="shared" si="32"/>
        <v>10</v>
      </c>
      <c r="K911" s="244"/>
      <c r="M911" s="60"/>
      <c r="N911" s="60"/>
      <c r="O911" s="60"/>
    </row>
    <row r="912" spans="2:15" s="23" customFormat="1" ht="30.2" customHeight="1" thickBot="1" x14ac:dyDescent="0.3">
      <c r="B912" s="200" t="s">
        <v>219</v>
      </c>
      <c r="C912" s="232" t="s">
        <v>909</v>
      </c>
      <c r="D912" s="230">
        <v>1.5</v>
      </c>
      <c r="E912" s="230">
        <v>1</v>
      </c>
      <c r="F912" s="47">
        <v>10</v>
      </c>
      <c r="G912" s="239">
        <f t="shared" si="31"/>
        <v>15</v>
      </c>
      <c r="H912" s="193">
        <f t="shared" si="32"/>
        <v>10</v>
      </c>
      <c r="K912" s="244"/>
      <c r="M912" s="60"/>
      <c r="N912" s="60"/>
      <c r="O912" s="60"/>
    </row>
    <row r="913" spans="2:15" s="23" customFormat="1" ht="30.2" customHeight="1" thickBot="1" x14ac:dyDescent="0.3">
      <c r="B913" s="200" t="s">
        <v>219</v>
      </c>
      <c r="C913" s="232" t="s">
        <v>436</v>
      </c>
      <c r="D913" s="230">
        <v>1.5</v>
      </c>
      <c r="E913" s="230">
        <v>1</v>
      </c>
      <c r="F913" s="47">
        <v>10</v>
      </c>
      <c r="G913" s="239">
        <f t="shared" si="31"/>
        <v>15</v>
      </c>
      <c r="H913" s="193">
        <f t="shared" si="32"/>
        <v>10</v>
      </c>
      <c r="K913" s="244"/>
      <c r="M913" s="60"/>
      <c r="N913" s="60"/>
      <c r="O913" s="60"/>
    </row>
    <row r="914" spans="2:15" s="23" customFormat="1" ht="30.2" customHeight="1" thickBot="1" x14ac:dyDescent="0.3">
      <c r="B914" s="200" t="s">
        <v>219</v>
      </c>
      <c r="C914" s="232" t="s">
        <v>437</v>
      </c>
      <c r="D914" s="230">
        <v>1.5</v>
      </c>
      <c r="E914" s="230">
        <v>1</v>
      </c>
      <c r="F914" s="47">
        <v>10</v>
      </c>
      <c r="G914" s="239">
        <f t="shared" si="31"/>
        <v>15</v>
      </c>
      <c r="H914" s="193">
        <f t="shared" si="32"/>
        <v>10</v>
      </c>
      <c r="K914" s="244"/>
      <c r="M914" s="60"/>
      <c r="N914" s="60"/>
      <c r="O914" s="60"/>
    </row>
    <row r="915" spans="2:15" s="23" customFormat="1" ht="30.2" customHeight="1" thickBot="1" x14ac:dyDescent="0.3">
      <c r="B915" s="200" t="s">
        <v>219</v>
      </c>
      <c r="C915" s="232" t="s">
        <v>910</v>
      </c>
      <c r="D915" s="230">
        <v>1.5</v>
      </c>
      <c r="E915" s="230">
        <v>1</v>
      </c>
      <c r="F915" s="47">
        <v>10</v>
      </c>
      <c r="G915" s="239">
        <f t="shared" si="31"/>
        <v>15</v>
      </c>
      <c r="H915" s="193">
        <f t="shared" si="32"/>
        <v>10</v>
      </c>
      <c r="K915" s="244"/>
      <c r="M915" s="60"/>
      <c r="N915" s="60"/>
      <c r="O915" s="60"/>
    </row>
    <row r="916" spans="2:15" s="23" customFormat="1" ht="30.2" customHeight="1" thickBot="1" x14ac:dyDescent="0.3">
      <c r="B916" s="200" t="s">
        <v>219</v>
      </c>
      <c r="C916" s="232" t="s">
        <v>911</v>
      </c>
      <c r="D916" s="230">
        <v>1.5</v>
      </c>
      <c r="E916" s="230">
        <v>1</v>
      </c>
      <c r="F916" s="47">
        <v>10</v>
      </c>
      <c r="G916" s="239">
        <f t="shared" si="31"/>
        <v>15</v>
      </c>
      <c r="H916" s="193">
        <f t="shared" si="32"/>
        <v>10</v>
      </c>
      <c r="K916" s="244"/>
      <c r="M916" s="60"/>
      <c r="N916" s="60"/>
      <c r="O916" s="60"/>
    </row>
    <row r="917" spans="2:15" s="23" customFormat="1" ht="30.2" customHeight="1" thickBot="1" x14ac:dyDescent="0.3">
      <c r="B917" s="200" t="s">
        <v>219</v>
      </c>
      <c r="C917" s="232" t="s">
        <v>912</v>
      </c>
      <c r="D917" s="230">
        <v>1.5</v>
      </c>
      <c r="E917" s="230">
        <v>1</v>
      </c>
      <c r="F917" s="47">
        <v>10</v>
      </c>
      <c r="G917" s="239">
        <f t="shared" si="31"/>
        <v>15</v>
      </c>
      <c r="H917" s="193">
        <f t="shared" si="32"/>
        <v>10</v>
      </c>
      <c r="K917" s="244"/>
      <c r="M917" s="60"/>
      <c r="N917" s="60"/>
      <c r="O917" s="60"/>
    </row>
    <row r="918" spans="2:15" s="23" customFormat="1" ht="30.2" customHeight="1" thickBot="1" x14ac:dyDescent="0.3">
      <c r="B918" s="200" t="s">
        <v>219</v>
      </c>
      <c r="C918" s="232" t="s">
        <v>913</v>
      </c>
      <c r="D918" s="230">
        <v>1.5</v>
      </c>
      <c r="E918" s="230">
        <v>1</v>
      </c>
      <c r="F918" s="47">
        <v>10</v>
      </c>
      <c r="G918" s="239">
        <f t="shared" si="31"/>
        <v>15</v>
      </c>
      <c r="H918" s="193">
        <f t="shared" si="32"/>
        <v>10</v>
      </c>
      <c r="K918" s="244"/>
      <c r="M918" s="60"/>
      <c r="N918" s="60"/>
      <c r="O918" s="60"/>
    </row>
    <row r="919" spans="2:15" s="23" customFormat="1" ht="30.2" customHeight="1" thickBot="1" x14ac:dyDescent="0.3">
      <c r="B919" s="200" t="s">
        <v>219</v>
      </c>
      <c r="C919" s="232" t="s">
        <v>914</v>
      </c>
      <c r="D919" s="230">
        <v>1.5</v>
      </c>
      <c r="E919" s="230">
        <v>1</v>
      </c>
      <c r="F919" s="47">
        <v>10</v>
      </c>
      <c r="G919" s="239">
        <f t="shared" si="31"/>
        <v>15</v>
      </c>
      <c r="H919" s="193">
        <f t="shared" si="32"/>
        <v>10</v>
      </c>
      <c r="K919" s="244"/>
      <c r="M919" s="60"/>
      <c r="N919" s="60"/>
      <c r="O919" s="60"/>
    </row>
    <row r="920" spans="2:15" s="23" customFormat="1" ht="30.2" customHeight="1" thickBot="1" x14ac:dyDescent="0.3">
      <c r="B920" s="200" t="s">
        <v>219</v>
      </c>
      <c r="C920" s="232" t="s">
        <v>915</v>
      </c>
      <c r="D920" s="230">
        <v>1.5</v>
      </c>
      <c r="E920" s="230">
        <v>1</v>
      </c>
      <c r="F920" s="47">
        <v>10</v>
      </c>
      <c r="G920" s="239">
        <f t="shared" si="31"/>
        <v>15</v>
      </c>
      <c r="H920" s="193">
        <f t="shared" si="32"/>
        <v>10</v>
      </c>
      <c r="K920" s="244"/>
      <c r="M920" s="60"/>
      <c r="N920" s="60"/>
      <c r="O920" s="60"/>
    </row>
    <row r="921" spans="2:15" s="23" customFormat="1" ht="30.2" customHeight="1" thickBot="1" x14ac:dyDescent="0.3">
      <c r="B921" s="200" t="s">
        <v>219</v>
      </c>
      <c r="C921" s="232" t="s">
        <v>446</v>
      </c>
      <c r="D921" s="230">
        <v>1.5</v>
      </c>
      <c r="E921" s="230">
        <v>1</v>
      </c>
      <c r="F921" s="47">
        <v>10</v>
      </c>
      <c r="G921" s="239">
        <f t="shared" ref="G921:G984" si="33">ROUND(D921*F921,2)</f>
        <v>15</v>
      </c>
      <c r="H921" s="193">
        <f t="shared" ref="H921:H984" si="34">ROUND(E921*F921,6)</f>
        <v>10</v>
      </c>
      <c r="K921" s="244"/>
      <c r="M921" s="60"/>
      <c r="N921" s="60"/>
      <c r="O921" s="60"/>
    </row>
    <row r="922" spans="2:15" s="23" customFormat="1" ht="30.2" customHeight="1" thickBot="1" x14ac:dyDescent="0.3">
      <c r="B922" s="200" t="s">
        <v>219</v>
      </c>
      <c r="C922" s="232" t="s">
        <v>916</v>
      </c>
      <c r="D922" s="230">
        <v>1.5</v>
      </c>
      <c r="E922" s="230">
        <v>1</v>
      </c>
      <c r="F922" s="47">
        <v>10</v>
      </c>
      <c r="G922" s="239">
        <f t="shared" si="33"/>
        <v>15</v>
      </c>
      <c r="H922" s="193">
        <f t="shared" si="34"/>
        <v>10</v>
      </c>
      <c r="K922" s="244"/>
      <c r="M922" s="60"/>
      <c r="N922" s="60"/>
      <c r="O922" s="60"/>
    </row>
    <row r="923" spans="2:15" s="23" customFormat="1" ht="30.2" customHeight="1" thickBot="1" x14ac:dyDescent="0.3">
      <c r="B923" s="200" t="s">
        <v>219</v>
      </c>
      <c r="C923" s="232" t="s">
        <v>449</v>
      </c>
      <c r="D923" s="230">
        <v>1.5</v>
      </c>
      <c r="E923" s="230">
        <v>1</v>
      </c>
      <c r="F923" s="47">
        <v>10</v>
      </c>
      <c r="G923" s="239">
        <f t="shared" si="33"/>
        <v>15</v>
      </c>
      <c r="H923" s="193">
        <f t="shared" si="34"/>
        <v>10</v>
      </c>
      <c r="K923" s="244"/>
      <c r="M923" s="60"/>
      <c r="N923" s="60"/>
      <c r="O923" s="60"/>
    </row>
    <row r="924" spans="2:15" s="23" customFormat="1" ht="30.2" customHeight="1" thickBot="1" x14ac:dyDescent="0.3">
      <c r="B924" s="200" t="s">
        <v>219</v>
      </c>
      <c r="C924" s="232" t="s">
        <v>917</v>
      </c>
      <c r="D924" s="230">
        <v>1.5</v>
      </c>
      <c r="E924" s="230">
        <v>1</v>
      </c>
      <c r="F924" s="47">
        <v>10</v>
      </c>
      <c r="G924" s="239">
        <f t="shared" si="33"/>
        <v>15</v>
      </c>
      <c r="H924" s="193">
        <f t="shared" si="34"/>
        <v>10</v>
      </c>
      <c r="K924" s="244"/>
      <c r="M924" s="60"/>
      <c r="N924" s="60"/>
      <c r="O924" s="60"/>
    </row>
    <row r="925" spans="2:15" s="23" customFormat="1" ht="30.2" customHeight="1" thickBot="1" x14ac:dyDescent="0.3">
      <c r="B925" s="200" t="s">
        <v>219</v>
      </c>
      <c r="C925" s="232" t="s">
        <v>454</v>
      </c>
      <c r="D925" s="230">
        <v>1.5</v>
      </c>
      <c r="E925" s="230">
        <v>1</v>
      </c>
      <c r="F925" s="47">
        <v>10</v>
      </c>
      <c r="G925" s="239">
        <f t="shared" si="33"/>
        <v>15</v>
      </c>
      <c r="H925" s="193">
        <f t="shared" si="34"/>
        <v>10</v>
      </c>
      <c r="K925" s="244"/>
      <c r="M925" s="60"/>
      <c r="N925" s="60"/>
      <c r="O925" s="60"/>
    </row>
    <row r="926" spans="2:15" s="23" customFormat="1" ht="30.2" customHeight="1" thickBot="1" x14ac:dyDescent="0.3">
      <c r="B926" s="200" t="s">
        <v>219</v>
      </c>
      <c r="C926" s="232" t="s">
        <v>918</v>
      </c>
      <c r="D926" s="230">
        <v>1.5</v>
      </c>
      <c r="E926" s="230">
        <v>1</v>
      </c>
      <c r="F926" s="47">
        <v>10</v>
      </c>
      <c r="G926" s="239">
        <f t="shared" si="33"/>
        <v>15</v>
      </c>
      <c r="H926" s="193">
        <f t="shared" si="34"/>
        <v>10</v>
      </c>
      <c r="K926" s="244"/>
      <c r="M926" s="60"/>
      <c r="N926" s="60"/>
      <c r="O926" s="60"/>
    </row>
    <row r="927" spans="2:15" s="23" customFormat="1" ht="30.2" customHeight="1" thickBot="1" x14ac:dyDescent="0.3">
      <c r="B927" s="200" t="s">
        <v>219</v>
      </c>
      <c r="C927" s="232" t="s">
        <v>919</v>
      </c>
      <c r="D927" s="230">
        <v>1.5</v>
      </c>
      <c r="E927" s="230">
        <v>1</v>
      </c>
      <c r="F927" s="47">
        <v>10</v>
      </c>
      <c r="G927" s="239">
        <f t="shared" si="33"/>
        <v>15</v>
      </c>
      <c r="H927" s="193">
        <f t="shared" si="34"/>
        <v>10</v>
      </c>
      <c r="K927" s="244"/>
      <c r="M927" s="60"/>
      <c r="N927" s="60"/>
      <c r="O927" s="60"/>
    </row>
    <row r="928" spans="2:15" s="23" customFormat="1" ht="30.2" customHeight="1" thickBot="1" x14ac:dyDescent="0.3">
      <c r="B928" s="200" t="s">
        <v>219</v>
      </c>
      <c r="C928" s="232" t="s">
        <v>920</v>
      </c>
      <c r="D928" s="230">
        <v>1.5</v>
      </c>
      <c r="E928" s="230">
        <v>1</v>
      </c>
      <c r="F928" s="47">
        <v>10</v>
      </c>
      <c r="G928" s="239">
        <f t="shared" si="33"/>
        <v>15</v>
      </c>
      <c r="H928" s="193">
        <f t="shared" si="34"/>
        <v>10</v>
      </c>
      <c r="K928" s="244"/>
      <c r="M928" s="60"/>
      <c r="N928" s="60"/>
      <c r="O928" s="60"/>
    </row>
    <row r="929" spans="2:15" s="23" customFormat="1" ht="30.2" customHeight="1" thickBot="1" x14ac:dyDescent="0.3">
      <c r="B929" s="200" t="s">
        <v>219</v>
      </c>
      <c r="C929" s="232" t="s">
        <v>921</v>
      </c>
      <c r="D929" s="230">
        <v>1.5</v>
      </c>
      <c r="E929" s="230">
        <v>1</v>
      </c>
      <c r="F929" s="47">
        <v>10</v>
      </c>
      <c r="G929" s="239">
        <f t="shared" si="33"/>
        <v>15</v>
      </c>
      <c r="H929" s="193">
        <f t="shared" si="34"/>
        <v>10</v>
      </c>
      <c r="K929" s="244"/>
      <c r="M929" s="60"/>
      <c r="N929" s="60"/>
      <c r="O929" s="60"/>
    </row>
    <row r="930" spans="2:15" s="23" customFormat="1" ht="30.2" customHeight="1" thickBot="1" x14ac:dyDescent="0.3">
      <c r="B930" s="200" t="s">
        <v>219</v>
      </c>
      <c r="C930" s="232" t="s">
        <v>922</v>
      </c>
      <c r="D930" s="230">
        <v>1.5</v>
      </c>
      <c r="E930" s="230">
        <v>1</v>
      </c>
      <c r="F930" s="47">
        <v>10</v>
      </c>
      <c r="G930" s="239">
        <f t="shared" si="33"/>
        <v>15</v>
      </c>
      <c r="H930" s="193">
        <f t="shared" si="34"/>
        <v>10</v>
      </c>
      <c r="K930" s="244"/>
      <c r="M930" s="60"/>
      <c r="N930" s="60"/>
      <c r="O930" s="60"/>
    </row>
    <row r="931" spans="2:15" s="23" customFormat="1" ht="30.2" customHeight="1" thickBot="1" x14ac:dyDescent="0.3">
      <c r="B931" s="200" t="s">
        <v>219</v>
      </c>
      <c r="C931" s="232" t="s">
        <v>464</v>
      </c>
      <c r="D931" s="230">
        <v>1.5</v>
      </c>
      <c r="E931" s="230">
        <v>1</v>
      </c>
      <c r="F931" s="47">
        <v>10</v>
      </c>
      <c r="G931" s="239">
        <f t="shared" si="33"/>
        <v>15</v>
      </c>
      <c r="H931" s="193">
        <f t="shared" si="34"/>
        <v>10</v>
      </c>
      <c r="K931" s="244"/>
      <c r="M931" s="60"/>
      <c r="N931" s="60"/>
      <c r="O931" s="60"/>
    </row>
    <row r="932" spans="2:15" s="23" customFormat="1" ht="30.2" customHeight="1" thickBot="1" x14ac:dyDescent="0.3">
      <c r="B932" s="200" t="s">
        <v>219</v>
      </c>
      <c r="C932" s="232" t="s">
        <v>467</v>
      </c>
      <c r="D932" s="230">
        <v>1.5</v>
      </c>
      <c r="E932" s="230">
        <v>1</v>
      </c>
      <c r="F932" s="47">
        <v>10</v>
      </c>
      <c r="G932" s="239">
        <f t="shared" si="33"/>
        <v>15</v>
      </c>
      <c r="H932" s="193">
        <f t="shared" si="34"/>
        <v>10</v>
      </c>
      <c r="K932" s="244"/>
      <c r="M932" s="60"/>
      <c r="N932" s="60"/>
      <c r="O932" s="60"/>
    </row>
    <row r="933" spans="2:15" s="23" customFormat="1" ht="30.2" customHeight="1" thickBot="1" x14ac:dyDescent="0.3">
      <c r="B933" s="200" t="s">
        <v>219</v>
      </c>
      <c r="C933" s="232" t="s">
        <v>923</v>
      </c>
      <c r="D933" s="230">
        <v>1.5</v>
      </c>
      <c r="E933" s="230">
        <v>1</v>
      </c>
      <c r="F933" s="47">
        <v>10</v>
      </c>
      <c r="G933" s="239">
        <f t="shared" si="33"/>
        <v>15</v>
      </c>
      <c r="H933" s="193">
        <f t="shared" si="34"/>
        <v>10</v>
      </c>
      <c r="K933" s="244"/>
      <c r="M933" s="60"/>
      <c r="N933" s="60"/>
      <c r="O933" s="60"/>
    </row>
    <row r="934" spans="2:15" s="23" customFormat="1" ht="30.2" customHeight="1" thickBot="1" x14ac:dyDescent="0.3">
      <c r="B934" s="200" t="s">
        <v>219</v>
      </c>
      <c r="C934" s="232" t="s">
        <v>924</v>
      </c>
      <c r="D934" s="230">
        <v>1.5</v>
      </c>
      <c r="E934" s="230">
        <v>1</v>
      </c>
      <c r="F934" s="47">
        <v>10</v>
      </c>
      <c r="G934" s="239">
        <f t="shared" si="33"/>
        <v>15</v>
      </c>
      <c r="H934" s="193">
        <f t="shared" si="34"/>
        <v>10</v>
      </c>
      <c r="K934" s="244"/>
      <c r="M934" s="60"/>
      <c r="N934" s="60"/>
      <c r="O934" s="60"/>
    </row>
    <row r="935" spans="2:15" s="23" customFormat="1" ht="30.2" customHeight="1" thickBot="1" x14ac:dyDescent="0.3">
      <c r="B935" s="200" t="s">
        <v>219</v>
      </c>
      <c r="C935" s="232" t="s">
        <v>470</v>
      </c>
      <c r="D935" s="230">
        <v>1.5</v>
      </c>
      <c r="E935" s="230">
        <v>1</v>
      </c>
      <c r="F935" s="47">
        <v>10</v>
      </c>
      <c r="G935" s="239">
        <f t="shared" si="33"/>
        <v>15</v>
      </c>
      <c r="H935" s="193">
        <f t="shared" si="34"/>
        <v>10</v>
      </c>
      <c r="K935" s="244"/>
      <c r="M935" s="60"/>
      <c r="N935" s="60"/>
      <c r="O935" s="60"/>
    </row>
    <row r="936" spans="2:15" s="23" customFormat="1" ht="30.2" customHeight="1" thickBot="1" x14ac:dyDescent="0.3">
      <c r="B936" s="200" t="s">
        <v>219</v>
      </c>
      <c r="C936" s="232" t="s">
        <v>925</v>
      </c>
      <c r="D936" s="230">
        <v>1.5</v>
      </c>
      <c r="E936" s="230">
        <v>1</v>
      </c>
      <c r="F936" s="47">
        <v>10</v>
      </c>
      <c r="G936" s="239">
        <f t="shared" si="33"/>
        <v>15</v>
      </c>
      <c r="H936" s="193">
        <f t="shared" si="34"/>
        <v>10</v>
      </c>
      <c r="K936" s="244"/>
      <c r="M936" s="60"/>
      <c r="N936" s="60"/>
      <c r="O936" s="60"/>
    </row>
    <row r="937" spans="2:15" s="23" customFormat="1" ht="30.2" customHeight="1" thickBot="1" x14ac:dyDescent="0.3">
      <c r="B937" s="200" t="s">
        <v>219</v>
      </c>
      <c r="C937" s="232" t="s">
        <v>471</v>
      </c>
      <c r="D937" s="230">
        <v>1.5</v>
      </c>
      <c r="E937" s="230">
        <v>1</v>
      </c>
      <c r="F937" s="47">
        <v>10</v>
      </c>
      <c r="G937" s="239">
        <f t="shared" si="33"/>
        <v>15</v>
      </c>
      <c r="H937" s="193">
        <f t="shared" si="34"/>
        <v>10</v>
      </c>
      <c r="K937" s="244"/>
      <c r="M937" s="60"/>
      <c r="N937" s="60"/>
      <c r="O937" s="60"/>
    </row>
    <row r="938" spans="2:15" s="23" customFormat="1" ht="30.2" customHeight="1" thickBot="1" x14ac:dyDescent="0.3">
      <c r="B938" s="200" t="s">
        <v>219</v>
      </c>
      <c r="C938" s="232" t="s">
        <v>472</v>
      </c>
      <c r="D938" s="230">
        <v>1.5</v>
      </c>
      <c r="E938" s="230">
        <v>1</v>
      </c>
      <c r="F938" s="47">
        <v>10</v>
      </c>
      <c r="G938" s="239">
        <f t="shared" si="33"/>
        <v>15</v>
      </c>
      <c r="H938" s="193">
        <f t="shared" si="34"/>
        <v>10</v>
      </c>
      <c r="K938" s="244"/>
      <c r="M938" s="60"/>
      <c r="N938" s="60"/>
      <c r="O938" s="60"/>
    </row>
    <row r="939" spans="2:15" s="23" customFormat="1" ht="30.2" customHeight="1" thickBot="1" x14ac:dyDescent="0.3">
      <c r="B939" s="200" t="s">
        <v>219</v>
      </c>
      <c r="C939" s="232" t="s">
        <v>926</v>
      </c>
      <c r="D939" s="230">
        <v>1.5</v>
      </c>
      <c r="E939" s="230">
        <v>1</v>
      </c>
      <c r="F939" s="47">
        <v>10</v>
      </c>
      <c r="G939" s="239">
        <f t="shared" si="33"/>
        <v>15</v>
      </c>
      <c r="H939" s="193">
        <f t="shared" si="34"/>
        <v>10</v>
      </c>
      <c r="K939" s="244"/>
      <c r="M939" s="60"/>
      <c r="N939" s="60"/>
      <c r="O939" s="60"/>
    </row>
    <row r="940" spans="2:15" s="23" customFormat="1" ht="30.2" customHeight="1" thickBot="1" x14ac:dyDescent="0.3">
      <c r="B940" s="200" t="s">
        <v>219</v>
      </c>
      <c r="C940" s="232" t="s">
        <v>927</v>
      </c>
      <c r="D940" s="230">
        <v>1.5</v>
      </c>
      <c r="E940" s="230">
        <v>1</v>
      </c>
      <c r="F940" s="47">
        <v>10</v>
      </c>
      <c r="G940" s="239">
        <f t="shared" si="33"/>
        <v>15</v>
      </c>
      <c r="H940" s="193">
        <f t="shared" si="34"/>
        <v>10</v>
      </c>
      <c r="K940" s="244"/>
      <c r="M940" s="60"/>
      <c r="N940" s="60"/>
      <c r="O940" s="60"/>
    </row>
    <row r="941" spans="2:15" s="23" customFormat="1" ht="30.2" customHeight="1" thickBot="1" x14ac:dyDescent="0.3">
      <c r="B941" s="200" t="s">
        <v>219</v>
      </c>
      <c r="C941" s="232" t="s">
        <v>928</v>
      </c>
      <c r="D941" s="230">
        <v>1.5</v>
      </c>
      <c r="E941" s="230">
        <v>1</v>
      </c>
      <c r="F941" s="47">
        <v>10</v>
      </c>
      <c r="G941" s="239">
        <f t="shared" si="33"/>
        <v>15</v>
      </c>
      <c r="H941" s="193">
        <f t="shared" si="34"/>
        <v>10</v>
      </c>
      <c r="K941" s="244"/>
      <c r="M941" s="60"/>
      <c r="N941" s="60"/>
      <c r="O941" s="60"/>
    </row>
    <row r="942" spans="2:15" s="23" customFormat="1" ht="30.2" customHeight="1" thickBot="1" x14ac:dyDescent="0.3">
      <c r="B942" s="200" t="s">
        <v>219</v>
      </c>
      <c r="C942" s="232" t="s">
        <v>929</v>
      </c>
      <c r="D942" s="230">
        <v>1.5</v>
      </c>
      <c r="E942" s="230">
        <v>1</v>
      </c>
      <c r="F942" s="47">
        <v>10</v>
      </c>
      <c r="G942" s="239">
        <f t="shared" si="33"/>
        <v>15</v>
      </c>
      <c r="H942" s="193">
        <f t="shared" si="34"/>
        <v>10</v>
      </c>
      <c r="K942" s="244"/>
      <c r="M942" s="60"/>
      <c r="N942" s="60"/>
      <c r="O942" s="60"/>
    </row>
    <row r="943" spans="2:15" s="23" customFormat="1" ht="30.2" customHeight="1" thickBot="1" x14ac:dyDescent="0.3">
      <c r="B943" s="200" t="s">
        <v>219</v>
      </c>
      <c r="C943" s="232" t="s">
        <v>930</v>
      </c>
      <c r="D943" s="230">
        <v>1.5</v>
      </c>
      <c r="E943" s="230">
        <v>1</v>
      </c>
      <c r="F943" s="47">
        <v>10</v>
      </c>
      <c r="G943" s="239">
        <f t="shared" si="33"/>
        <v>15</v>
      </c>
      <c r="H943" s="193">
        <f t="shared" si="34"/>
        <v>10</v>
      </c>
      <c r="K943" s="244"/>
      <c r="M943" s="60"/>
      <c r="N943" s="60"/>
      <c r="O943" s="60"/>
    </row>
    <row r="944" spans="2:15" s="23" customFormat="1" ht="30.2" customHeight="1" thickBot="1" x14ac:dyDescent="0.3">
      <c r="B944" s="200" t="s">
        <v>219</v>
      </c>
      <c r="C944" s="232" t="s">
        <v>931</v>
      </c>
      <c r="D944" s="230">
        <v>1.5</v>
      </c>
      <c r="E944" s="230">
        <v>1</v>
      </c>
      <c r="F944" s="47">
        <v>10</v>
      </c>
      <c r="G944" s="239">
        <f t="shared" si="33"/>
        <v>15</v>
      </c>
      <c r="H944" s="193">
        <f t="shared" si="34"/>
        <v>10</v>
      </c>
      <c r="K944" s="244"/>
      <c r="M944" s="60"/>
      <c r="N944" s="60"/>
      <c r="O944" s="60"/>
    </row>
    <row r="945" spans="2:15" s="23" customFormat="1" ht="30.2" customHeight="1" thickBot="1" x14ac:dyDescent="0.3">
      <c r="B945" s="200" t="s">
        <v>219</v>
      </c>
      <c r="C945" s="232" t="s">
        <v>932</v>
      </c>
      <c r="D945" s="230">
        <v>1.5</v>
      </c>
      <c r="E945" s="230">
        <v>1</v>
      </c>
      <c r="F945" s="47">
        <v>10</v>
      </c>
      <c r="G945" s="239">
        <f t="shared" si="33"/>
        <v>15</v>
      </c>
      <c r="H945" s="193">
        <f t="shared" si="34"/>
        <v>10</v>
      </c>
      <c r="K945" s="244"/>
      <c r="M945" s="60"/>
      <c r="N945" s="60"/>
      <c r="O945" s="60"/>
    </row>
    <row r="946" spans="2:15" s="23" customFormat="1" ht="30.2" customHeight="1" thickBot="1" x14ac:dyDescent="0.3">
      <c r="B946" s="200" t="s">
        <v>219</v>
      </c>
      <c r="C946" s="232" t="s">
        <v>933</v>
      </c>
      <c r="D946" s="230">
        <v>1.5</v>
      </c>
      <c r="E946" s="230">
        <v>1</v>
      </c>
      <c r="F946" s="47">
        <v>10</v>
      </c>
      <c r="G946" s="239">
        <f t="shared" si="33"/>
        <v>15</v>
      </c>
      <c r="H946" s="193">
        <f t="shared" si="34"/>
        <v>10</v>
      </c>
      <c r="K946" s="244"/>
      <c r="M946" s="60"/>
      <c r="N946" s="60"/>
      <c r="O946" s="60"/>
    </row>
    <row r="947" spans="2:15" s="23" customFormat="1" ht="30.2" customHeight="1" thickBot="1" x14ac:dyDescent="0.3">
      <c r="B947" s="200" t="s">
        <v>219</v>
      </c>
      <c r="C947" s="232" t="s">
        <v>934</v>
      </c>
      <c r="D947" s="230">
        <v>1.5</v>
      </c>
      <c r="E947" s="230">
        <v>1</v>
      </c>
      <c r="F947" s="47">
        <v>10</v>
      </c>
      <c r="G947" s="239">
        <f t="shared" si="33"/>
        <v>15</v>
      </c>
      <c r="H947" s="193">
        <f t="shared" si="34"/>
        <v>10</v>
      </c>
      <c r="K947" s="244"/>
      <c r="M947" s="60"/>
      <c r="N947" s="60"/>
      <c r="O947" s="60"/>
    </row>
    <row r="948" spans="2:15" s="23" customFormat="1" ht="30.2" customHeight="1" thickBot="1" x14ac:dyDescent="0.3">
      <c r="B948" s="200" t="s">
        <v>219</v>
      </c>
      <c r="C948" s="232" t="s">
        <v>935</v>
      </c>
      <c r="D948" s="230">
        <v>1.5</v>
      </c>
      <c r="E948" s="230">
        <v>1</v>
      </c>
      <c r="F948" s="47">
        <v>10</v>
      </c>
      <c r="G948" s="239">
        <f t="shared" si="33"/>
        <v>15</v>
      </c>
      <c r="H948" s="193">
        <f t="shared" si="34"/>
        <v>10</v>
      </c>
      <c r="K948" s="244"/>
      <c r="M948" s="60"/>
      <c r="N948" s="60"/>
      <c r="O948" s="60"/>
    </row>
    <row r="949" spans="2:15" s="23" customFormat="1" ht="30.2" customHeight="1" thickBot="1" x14ac:dyDescent="0.3">
      <c r="B949" s="200" t="s">
        <v>219</v>
      </c>
      <c r="C949" s="232" t="s">
        <v>936</v>
      </c>
      <c r="D949" s="230">
        <v>1.5</v>
      </c>
      <c r="E949" s="230">
        <v>1</v>
      </c>
      <c r="F949" s="47">
        <v>10</v>
      </c>
      <c r="G949" s="239">
        <f t="shared" si="33"/>
        <v>15</v>
      </c>
      <c r="H949" s="193">
        <f t="shared" si="34"/>
        <v>10</v>
      </c>
      <c r="K949" s="244"/>
      <c r="M949" s="60"/>
      <c r="N949" s="60"/>
      <c r="O949" s="60"/>
    </row>
    <row r="950" spans="2:15" s="23" customFormat="1" ht="30.2" customHeight="1" thickBot="1" x14ac:dyDescent="0.3">
      <c r="B950" s="200" t="s">
        <v>219</v>
      </c>
      <c r="C950" s="232" t="s">
        <v>937</v>
      </c>
      <c r="D950" s="230">
        <v>1.5</v>
      </c>
      <c r="E950" s="230">
        <v>1</v>
      </c>
      <c r="F950" s="47">
        <v>10</v>
      </c>
      <c r="G950" s="239">
        <f t="shared" si="33"/>
        <v>15</v>
      </c>
      <c r="H950" s="193">
        <f t="shared" si="34"/>
        <v>10</v>
      </c>
      <c r="K950" s="244"/>
      <c r="M950" s="60"/>
      <c r="N950" s="60"/>
      <c r="O950" s="60"/>
    </row>
    <row r="951" spans="2:15" s="23" customFormat="1" ht="30.2" customHeight="1" thickBot="1" x14ac:dyDescent="0.3">
      <c r="B951" s="200" t="s">
        <v>219</v>
      </c>
      <c r="C951" s="232" t="s">
        <v>938</v>
      </c>
      <c r="D951" s="230">
        <v>1.5</v>
      </c>
      <c r="E951" s="230">
        <v>1</v>
      </c>
      <c r="F951" s="47">
        <v>10</v>
      </c>
      <c r="G951" s="239">
        <f t="shared" si="33"/>
        <v>15</v>
      </c>
      <c r="H951" s="193">
        <f t="shared" si="34"/>
        <v>10</v>
      </c>
      <c r="K951" s="244"/>
      <c r="M951" s="60"/>
      <c r="N951" s="60"/>
      <c r="O951" s="60"/>
    </row>
    <row r="952" spans="2:15" s="23" customFormat="1" ht="30.2" customHeight="1" thickBot="1" x14ac:dyDescent="0.3">
      <c r="B952" s="200" t="s">
        <v>219</v>
      </c>
      <c r="C952" s="232" t="s">
        <v>939</v>
      </c>
      <c r="D952" s="230">
        <v>1.5</v>
      </c>
      <c r="E952" s="230">
        <v>1</v>
      </c>
      <c r="F952" s="47">
        <v>10</v>
      </c>
      <c r="G952" s="239">
        <f t="shared" si="33"/>
        <v>15</v>
      </c>
      <c r="H952" s="193">
        <f t="shared" si="34"/>
        <v>10</v>
      </c>
      <c r="K952" s="244"/>
      <c r="M952" s="60"/>
      <c r="N952" s="60"/>
      <c r="O952" s="60"/>
    </row>
    <row r="953" spans="2:15" s="23" customFormat="1" ht="30.2" customHeight="1" thickBot="1" x14ac:dyDescent="0.3">
      <c r="B953" s="200" t="s">
        <v>219</v>
      </c>
      <c r="C953" s="232" t="s">
        <v>940</v>
      </c>
      <c r="D953" s="230">
        <v>1.5</v>
      </c>
      <c r="E953" s="230">
        <v>1</v>
      </c>
      <c r="F953" s="47">
        <v>10</v>
      </c>
      <c r="G953" s="239">
        <f t="shared" si="33"/>
        <v>15</v>
      </c>
      <c r="H953" s="193">
        <f t="shared" si="34"/>
        <v>10</v>
      </c>
      <c r="K953" s="244"/>
      <c r="M953" s="60"/>
      <c r="N953" s="60"/>
      <c r="O953" s="60"/>
    </row>
    <row r="954" spans="2:15" s="23" customFormat="1" ht="30.2" customHeight="1" thickBot="1" x14ac:dyDescent="0.3">
      <c r="B954" s="200" t="s">
        <v>219</v>
      </c>
      <c r="C954" s="232" t="s">
        <v>474</v>
      </c>
      <c r="D954" s="230">
        <v>1.5</v>
      </c>
      <c r="E954" s="230">
        <v>1</v>
      </c>
      <c r="F954" s="47">
        <v>10</v>
      </c>
      <c r="G954" s="239">
        <f t="shared" si="33"/>
        <v>15</v>
      </c>
      <c r="H954" s="193">
        <f t="shared" si="34"/>
        <v>10</v>
      </c>
      <c r="K954" s="244"/>
      <c r="M954" s="60"/>
      <c r="N954" s="60"/>
      <c r="O954" s="60"/>
    </row>
    <row r="955" spans="2:15" s="23" customFormat="1" ht="30.2" customHeight="1" thickBot="1" x14ac:dyDescent="0.3">
      <c r="B955" s="200" t="s">
        <v>219</v>
      </c>
      <c r="C955" s="232" t="s">
        <v>475</v>
      </c>
      <c r="D955" s="230">
        <v>1.5</v>
      </c>
      <c r="E955" s="230">
        <v>1</v>
      </c>
      <c r="F955" s="47">
        <v>10</v>
      </c>
      <c r="G955" s="239">
        <f t="shared" si="33"/>
        <v>15</v>
      </c>
      <c r="H955" s="193">
        <f t="shared" si="34"/>
        <v>10</v>
      </c>
      <c r="K955" s="244"/>
      <c r="M955" s="60"/>
      <c r="N955" s="60"/>
      <c r="O955" s="60"/>
    </row>
    <row r="956" spans="2:15" s="23" customFormat="1" ht="30.2" customHeight="1" thickBot="1" x14ac:dyDescent="0.3">
      <c r="B956" s="200" t="s">
        <v>219</v>
      </c>
      <c r="C956" s="232" t="s">
        <v>476</v>
      </c>
      <c r="D956" s="230">
        <v>1.5</v>
      </c>
      <c r="E956" s="230">
        <v>1</v>
      </c>
      <c r="F956" s="47">
        <v>10</v>
      </c>
      <c r="G956" s="239">
        <f t="shared" si="33"/>
        <v>15</v>
      </c>
      <c r="H956" s="193">
        <f t="shared" si="34"/>
        <v>10</v>
      </c>
      <c r="K956" s="244"/>
      <c r="M956" s="60"/>
      <c r="N956" s="60"/>
      <c r="O956" s="60"/>
    </row>
    <row r="957" spans="2:15" s="23" customFormat="1" ht="30.2" customHeight="1" thickBot="1" x14ac:dyDescent="0.3">
      <c r="B957" s="200" t="s">
        <v>219</v>
      </c>
      <c r="C957" s="232" t="s">
        <v>477</v>
      </c>
      <c r="D957" s="230">
        <v>1.5</v>
      </c>
      <c r="E957" s="230">
        <v>1</v>
      </c>
      <c r="F957" s="47">
        <v>10</v>
      </c>
      <c r="G957" s="239">
        <f t="shared" si="33"/>
        <v>15</v>
      </c>
      <c r="H957" s="193">
        <f t="shared" si="34"/>
        <v>10</v>
      </c>
      <c r="K957" s="244"/>
      <c r="M957" s="60"/>
      <c r="N957" s="60"/>
      <c r="O957" s="60"/>
    </row>
    <row r="958" spans="2:15" s="23" customFormat="1" ht="30.2" customHeight="1" thickBot="1" x14ac:dyDescent="0.3">
      <c r="B958" s="200" t="s">
        <v>219</v>
      </c>
      <c r="C958" s="232" t="s">
        <v>941</v>
      </c>
      <c r="D958" s="230">
        <v>1.5</v>
      </c>
      <c r="E958" s="230">
        <v>1</v>
      </c>
      <c r="F958" s="47">
        <v>10</v>
      </c>
      <c r="G958" s="239">
        <f t="shared" si="33"/>
        <v>15</v>
      </c>
      <c r="H958" s="193">
        <f t="shared" si="34"/>
        <v>10</v>
      </c>
      <c r="K958" s="244"/>
      <c r="M958" s="60"/>
      <c r="N958" s="60"/>
      <c r="O958" s="60"/>
    </row>
    <row r="959" spans="2:15" s="23" customFormat="1" ht="30.2" customHeight="1" thickBot="1" x14ac:dyDescent="0.3">
      <c r="B959" s="200" t="s">
        <v>219</v>
      </c>
      <c r="C959" s="232" t="s">
        <v>479</v>
      </c>
      <c r="D959" s="230">
        <v>1.5</v>
      </c>
      <c r="E959" s="230">
        <v>1</v>
      </c>
      <c r="F959" s="47">
        <v>10</v>
      </c>
      <c r="G959" s="239">
        <f t="shared" si="33"/>
        <v>15</v>
      </c>
      <c r="H959" s="193">
        <f t="shared" si="34"/>
        <v>10</v>
      </c>
      <c r="K959" s="244"/>
      <c r="M959" s="60"/>
      <c r="N959" s="60"/>
      <c r="O959" s="60"/>
    </row>
    <row r="960" spans="2:15" s="23" customFormat="1" ht="30.2" customHeight="1" thickBot="1" x14ac:dyDescent="0.3">
      <c r="B960" s="200" t="s">
        <v>219</v>
      </c>
      <c r="C960" s="232" t="s">
        <v>942</v>
      </c>
      <c r="D960" s="230">
        <v>1.5</v>
      </c>
      <c r="E960" s="230">
        <v>1</v>
      </c>
      <c r="F960" s="47">
        <v>10</v>
      </c>
      <c r="G960" s="239">
        <f t="shared" si="33"/>
        <v>15</v>
      </c>
      <c r="H960" s="193">
        <f t="shared" si="34"/>
        <v>10</v>
      </c>
      <c r="K960" s="244"/>
      <c r="M960" s="60"/>
      <c r="N960" s="60"/>
      <c r="O960" s="60"/>
    </row>
    <row r="961" spans="2:15" s="23" customFormat="1" ht="30.2" customHeight="1" thickBot="1" x14ac:dyDescent="0.3">
      <c r="B961" s="200" t="s">
        <v>219</v>
      </c>
      <c r="C961" s="232" t="s">
        <v>480</v>
      </c>
      <c r="D961" s="230">
        <v>1.5</v>
      </c>
      <c r="E961" s="230">
        <v>1</v>
      </c>
      <c r="F961" s="47">
        <v>10</v>
      </c>
      <c r="G961" s="239">
        <f t="shared" si="33"/>
        <v>15</v>
      </c>
      <c r="H961" s="193">
        <f t="shared" si="34"/>
        <v>10</v>
      </c>
      <c r="K961" s="244"/>
      <c r="M961" s="60"/>
      <c r="N961" s="60"/>
      <c r="O961" s="60"/>
    </row>
    <row r="962" spans="2:15" s="23" customFormat="1" ht="30.2" customHeight="1" thickBot="1" x14ac:dyDescent="0.3">
      <c r="B962" s="200" t="s">
        <v>219</v>
      </c>
      <c r="C962" s="232" t="s">
        <v>481</v>
      </c>
      <c r="D962" s="230">
        <v>1.5</v>
      </c>
      <c r="E962" s="230">
        <v>1</v>
      </c>
      <c r="F962" s="47">
        <v>10</v>
      </c>
      <c r="G962" s="239">
        <f t="shared" si="33"/>
        <v>15</v>
      </c>
      <c r="H962" s="193">
        <f t="shared" si="34"/>
        <v>10</v>
      </c>
      <c r="K962" s="244"/>
      <c r="M962" s="60"/>
      <c r="N962" s="60"/>
      <c r="O962" s="60"/>
    </row>
    <row r="963" spans="2:15" s="23" customFormat="1" ht="30.2" customHeight="1" thickBot="1" x14ac:dyDescent="0.3">
      <c r="B963" s="200" t="s">
        <v>219</v>
      </c>
      <c r="C963" s="232" t="s">
        <v>482</v>
      </c>
      <c r="D963" s="230">
        <v>1.5</v>
      </c>
      <c r="E963" s="230">
        <v>1</v>
      </c>
      <c r="F963" s="47">
        <v>10</v>
      </c>
      <c r="G963" s="239">
        <f t="shared" si="33"/>
        <v>15</v>
      </c>
      <c r="H963" s="193">
        <f t="shared" si="34"/>
        <v>10</v>
      </c>
      <c r="K963" s="244"/>
      <c r="M963" s="60"/>
      <c r="N963" s="60"/>
      <c r="O963" s="60"/>
    </row>
    <row r="964" spans="2:15" s="23" customFormat="1" ht="30.2" customHeight="1" thickBot="1" x14ac:dyDescent="0.3">
      <c r="B964" s="200" t="s">
        <v>219</v>
      </c>
      <c r="C964" s="232" t="s">
        <v>483</v>
      </c>
      <c r="D964" s="230">
        <v>1.5</v>
      </c>
      <c r="E964" s="230">
        <v>1</v>
      </c>
      <c r="F964" s="47">
        <v>10</v>
      </c>
      <c r="G964" s="239">
        <f t="shared" si="33"/>
        <v>15</v>
      </c>
      <c r="H964" s="193">
        <f t="shared" si="34"/>
        <v>10</v>
      </c>
      <c r="K964" s="244"/>
      <c r="M964" s="60"/>
      <c r="N964" s="60"/>
      <c r="O964" s="60"/>
    </row>
    <row r="965" spans="2:15" s="23" customFormat="1" ht="30.2" customHeight="1" thickBot="1" x14ac:dyDescent="0.3">
      <c r="B965" s="200" t="s">
        <v>219</v>
      </c>
      <c r="C965" s="232" t="s">
        <v>484</v>
      </c>
      <c r="D965" s="230">
        <v>1.5</v>
      </c>
      <c r="E965" s="230">
        <v>1</v>
      </c>
      <c r="F965" s="47">
        <v>10</v>
      </c>
      <c r="G965" s="239">
        <f t="shared" si="33"/>
        <v>15</v>
      </c>
      <c r="H965" s="193">
        <f t="shared" si="34"/>
        <v>10</v>
      </c>
      <c r="K965" s="244"/>
      <c r="M965" s="60"/>
      <c r="N965" s="60"/>
      <c r="O965" s="60"/>
    </row>
    <row r="966" spans="2:15" s="23" customFormat="1" ht="30.2" customHeight="1" thickBot="1" x14ac:dyDescent="0.3">
      <c r="B966" s="200" t="s">
        <v>219</v>
      </c>
      <c r="C966" s="232" t="s">
        <v>485</v>
      </c>
      <c r="D966" s="230">
        <v>1.5</v>
      </c>
      <c r="E966" s="230">
        <v>1</v>
      </c>
      <c r="F966" s="47">
        <v>10</v>
      </c>
      <c r="G966" s="239">
        <f t="shared" si="33"/>
        <v>15</v>
      </c>
      <c r="H966" s="193">
        <f t="shared" si="34"/>
        <v>10</v>
      </c>
      <c r="K966" s="244"/>
      <c r="M966" s="60"/>
      <c r="N966" s="60"/>
      <c r="O966" s="60"/>
    </row>
    <row r="967" spans="2:15" s="23" customFormat="1" ht="30.2" customHeight="1" thickBot="1" x14ac:dyDescent="0.3">
      <c r="B967" s="200" t="s">
        <v>219</v>
      </c>
      <c r="C967" s="232" t="s">
        <v>943</v>
      </c>
      <c r="D967" s="230">
        <v>1.5</v>
      </c>
      <c r="E967" s="230">
        <v>1</v>
      </c>
      <c r="F967" s="47">
        <v>10</v>
      </c>
      <c r="G967" s="239">
        <f t="shared" si="33"/>
        <v>15</v>
      </c>
      <c r="H967" s="193">
        <f t="shared" si="34"/>
        <v>10</v>
      </c>
      <c r="K967" s="244"/>
      <c r="M967" s="60"/>
      <c r="N967" s="60"/>
      <c r="O967" s="60"/>
    </row>
    <row r="968" spans="2:15" s="23" customFormat="1" ht="30.2" customHeight="1" thickBot="1" x14ac:dyDescent="0.3">
      <c r="B968" s="200" t="s">
        <v>219</v>
      </c>
      <c r="C968" s="232" t="s">
        <v>486</v>
      </c>
      <c r="D968" s="230">
        <v>1.5</v>
      </c>
      <c r="E968" s="230">
        <v>1</v>
      </c>
      <c r="F968" s="47">
        <v>10</v>
      </c>
      <c r="G968" s="239">
        <f t="shared" si="33"/>
        <v>15</v>
      </c>
      <c r="H968" s="193">
        <f t="shared" si="34"/>
        <v>10</v>
      </c>
      <c r="K968" s="244"/>
      <c r="M968" s="60"/>
      <c r="N968" s="60"/>
      <c r="O968" s="60"/>
    </row>
    <row r="969" spans="2:15" s="23" customFormat="1" ht="30.2" customHeight="1" thickBot="1" x14ac:dyDescent="0.3">
      <c r="B969" s="200" t="s">
        <v>219</v>
      </c>
      <c r="C969" s="232" t="s">
        <v>487</v>
      </c>
      <c r="D969" s="230">
        <v>1.5</v>
      </c>
      <c r="E969" s="230">
        <v>1</v>
      </c>
      <c r="F969" s="47">
        <v>10</v>
      </c>
      <c r="G969" s="239">
        <f t="shared" si="33"/>
        <v>15</v>
      </c>
      <c r="H969" s="193">
        <f t="shared" si="34"/>
        <v>10</v>
      </c>
      <c r="K969" s="244"/>
      <c r="M969" s="60"/>
      <c r="N969" s="60"/>
      <c r="O969" s="60"/>
    </row>
    <row r="970" spans="2:15" s="23" customFormat="1" ht="30.2" customHeight="1" thickBot="1" x14ac:dyDescent="0.3">
      <c r="B970" s="200" t="s">
        <v>219</v>
      </c>
      <c r="C970" s="232" t="s">
        <v>488</v>
      </c>
      <c r="D970" s="230">
        <v>1.5</v>
      </c>
      <c r="E970" s="230">
        <v>1</v>
      </c>
      <c r="F970" s="47">
        <v>10</v>
      </c>
      <c r="G970" s="239">
        <f t="shared" si="33"/>
        <v>15</v>
      </c>
      <c r="H970" s="193">
        <f t="shared" si="34"/>
        <v>10</v>
      </c>
      <c r="K970" s="244"/>
      <c r="M970" s="60"/>
      <c r="N970" s="60"/>
      <c r="O970" s="60"/>
    </row>
    <row r="971" spans="2:15" s="23" customFormat="1" ht="30.2" customHeight="1" thickBot="1" x14ac:dyDescent="0.3">
      <c r="B971" s="200" t="s">
        <v>219</v>
      </c>
      <c r="C971" s="232" t="s">
        <v>489</v>
      </c>
      <c r="D971" s="230">
        <v>1.5</v>
      </c>
      <c r="E971" s="230">
        <v>1</v>
      </c>
      <c r="F971" s="47">
        <v>10</v>
      </c>
      <c r="G971" s="239">
        <f t="shared" si="33"/>
        <v>15</v>
      </c>
      <c r="H971" s="193">
        <f t="shared" si="34"/>
        <v>10</v>
      </c>
      <c r="K971" s="244"/>
      <c r="M971" s="60"/>
      <c r="N971" s="60"/>
      <c r="O971" s="60"/>
    </row>
    <row r="972" spans="2:15" s="23" customFormat="1" ht="30.2" customHeight="1" thickBot="1" x14ac:dyDescent="0.3">
      <c r="B972" s="200" t="s">
        <v>219</v>
      </c>
      <c r="C972" s="232" t="s">
        <v>944</v>
      </c>
      <c r="D972" s="230">
        <v>1.5</v>
      </c>
      <c r="E972" s="230">
        <v>1</v>
      </c>
      <c r="F972" s="47">
        <v>10</v>
      </c>
      <c r="G972" s="239">
        <f t="shared" si="33"/>
        <v>15</v>
      </c>
      <c r="H972" s="193">
        <f t="shared" si="34"/>
        <v>10</v>
      </c>
      <c r="K972" s="244"/>
      <c r="M972" s="60"/>
      <c r="N972" s="60"/>
      <c r="O972" s="60"/>
    </row>
    <row r="973" spans="2:15" s="23" customFormat="1" ht="30.2" customHeight="1" thickBot="1" x14ac:dyDescent="0.3">
      <c r="B973" s="200" t="s">
        <v>219</v>
      </c>
      <c r="C973" s="232" t="s">
        <v>490</v>
      </c>
      <c r="D973" s="230">
        <v>1.5</v>
      </c>
      <c r="E973" s="230">
        <v>1</v>
      </c>
      <c r="F973" s="47">
        <v>10</v>
      </c>
      <c r="G973" s="239">
        <f t="shared" si="33"/>
        <v>15</v>
      </c>
      <c r="H973" s="193">
        <f t="shared" si="34"/>
        <v>10</v>
      </c>
      <c r="K973" s="244"/>
      <c r="M973" s="60"/>
      <c r="N973" s="60"/>
      <c r="O973" s="60"/>
    </row>
    <row r="974" spans="2:15" s="23" customFormat="1" ht="30.2" customHeight="1" thickBot="1" x14ac:dyDescent="0.3">
      <c r="B974" s="200" t="s">
        <v>219</v>
      </c>
      <c r="C974" s="232" t="s">
        <v>491</v>
      </c>
      <c r="D974" s="230">
        <v>1.5</v>
      </c>
      <c r="E974" s="230">
        <v>1</v>
      </c>
      <c r="F974" s="47">
        <v>10</v>
      </c>
      <c r="G974" s="239">
        <f t="shared" si="33"/>
        <v>15</v>
      </c>
      <c r="H974" s="193">
        <f t="shared" si="34"/>
        <v>10</v>
      </c>
      <c r="K974" s="244"/>
      <c r="M974" s="60"/>
      <c r="N974" s="60"/>
      <c r="O974" s="60"/>
    </row>
    <row r="975" spans="2:15" s="23" customFormat="1" ht="30.2" customHeight="1" thickBot="1" x14ac:dyDescent="0.3">
      <c r="B975" s="200" t="s">
        <v>219</v>
      </c>
      <c r="C975" s="232" t="s">
        <v>492</v>
      </c>
      <c r="D975" s="230">
        <v>1.5</v>
      </c>
      <c r="E975" s="230">
        <v>1</v>
      </c>
      <c r="F975" s="47">
        <v>10</v>
      </c>
      <c r="G975" s="239">
        <f t="shared" si="33"/>
        <v>15</v>
      </c>
      <c r="H975" s="193">
        <f t="shared" si="34"/>
        <v>10</v>
      </c>
      <c r="K975" s="244"/>
      <c r="M975" s="60"/>
      <c r="N975" s="60"/>
      <c r="O975" s="60"/>
    </row>
    <row r="976" spans="2:15" s="23" customFormat="1" ht="30.2" customHeight="1" thickBot="1" x14ac:dyDescent="0.3">
      <c r="B976" s="200" t="s">
        <v>219</v>
      </c>
      <c r="C976" s="232" t="s">
        <v>494</v>
      </c>
      <c r="D976" s="230">
        <v>1.5</v>
      </c>
      <c r="E976" s="230">
        <v>1</v>
      </c>
      <c r="F976" s="47">
        <v>10</v>
      </c>
      <c r="G976" s="239">
        <f t="shared" si="33"/>
        <v>15</v>
      </c>
      <c r="H976" s="193">
        <f t="shared" si="34"/>
        <v>10</v>
      </c>
      <c r="K976" s="244"/>
      <c r="M976" s="60"/>
      <c r="N976" s="60"/>
      <c r="O976" s="60"/>
    </row>
    <row r="977" spans="2:15" s="23" customFormat="1" ht="30.2" customHeight="1" thickBot="1" x14ac:dyDescent="0.3">
      <c r="B977" s="200" t="s">
        <v>219</v>
      </c>
      <c r="C977" s="232" t="s">
        <v>945</v>
      </c>
      <c r="D977" s="230">
        <v>1.5</v>
      </c>
      <c r="E977" s="230">
        <v>1</v>
      </c>
      <c r="F977" s="47">
        <v>10</v>
      </c>
      <c r="G977" s="239">
        <f t="shared" si="33"/>
        <v>15</v>
      </c>
      <c r="H977" s="193">
        <f t="shared" si="34"/>
        <v>10</v>
      </c>
      <c r="K977" s="244"/>
      <c r="M977" s="60"/>
      <c r="N977" s="60"/>
      <c r="O977" s="60"/>
    </row>
    <row r="978" spans="2:15" s="23" customFormat="1" ht="30.2" customHeight="1" thickBot="1" x14ac:dyDescent="0.3">
      <c r="B978" s="200" t="s">
        <v>219</v>
      </c>
      <c r="C978" s="232" t="s">
        <v>497</v>
      </c>
      <c r="D978" s="230">
        <v>1.5</v>
      </c>
      <c r="E978" s="230">
        <v>1</v>
      </c>
      <c r="F978" s="47">
        <v>10</v>
      </c>
      <c r="G978" s="239">
        <f t="shared" si="33"/>
        <v>15</v>
      </c>
      <c r="H978" s="193">
        <f t="shared" si="34"/>
        <v>10</v>
      </c>
      <c r="K978" s="244"/>
      <c r="M978" s="60"/>
      <c r="N978" s="60"/>
      <c r="O978" s="60"/>
    </row>
    <row r="979" spans="2:15" s="23" customFormat="1" ht="30.2" customHeight="1" thickBot="1" x14ac:dyDescent="0.3">
      <c r="B979" s="200" t="s">
        <v>219</v>
      </c>
      <c r="C979" s="232" t="s">
        <v>946</v>
      </c>
      <c r="D979" s="230">
        <v>1.5</v>
      </c>
      <c r="E979" s="230">
        <v>1</v>
      </c>
      <c r="F979" s="47">
        <v>10</v>
      </c>
      <c r="G979" s="239">
        <f t="shared" si="33"/>
        <v>15</v>
      </c>
      <c r="H979" s="193">
        <f t="shared" si="34"/>
        <v>10</v>
      </c>
      <c r="K979" s="244"/>
      <c r="M979" s="60"/>
      <c r="N979" s="60"/>
      <c r="O979" s="60"/>
    </row>
    <row r="980" spans="2:15" s="23" customFormat="1" ht="30.2" customHeight="1" thickBot="1" x14ac:dyDescent="0.3">
      <c r="B980" s="200" t="s">
        <v>219</v>
      </c>
      <c r="C980" s="232" t="s">
        <v>498</v>
      </c>
      <c r="D980" s="230">
        <v>1.5</v>
      </c>
      <c r="E980" s="230">
        <v>1</v>
      </c>
      <c r="F980" s="47">
        <v>10</v>
      </c>
      <c r="G980" s="239">
        <f t="shared" si="33"/>
        <v>15</v>
      </c>
      <c r="H980" s="193">
        <f t="shared" si="34"/>
        <v>10</v>
      </c>
      <c r="K980" s="244"/>
      <c r="M980" s="60"/>
      <c r="N980" s="60"/>
      <c r="O980" s="60"/>
    </row>
    <row r="981" spans="2:15" s="23" customFormat="1" ht="30.2" customHeight="1" thickBot="1" x14ac:dyDescent="0.3">
      <c r="B981" s="200" t="s">
        <v>219</v>
      </c>
      <c r="C981" s="232" t="s">
        <v>499</v>
      </c>
      <c r="D981" s="230">
        <v>1.5</v>
      </c>
      <c r="E981" s="230">
        <v>1</v>
      </c>
      <c r="F981" s="47">
        <v>10</v>
      </c>
      <c r="G981" s="239">
        <f t="shared" si="33"/>
        <v>15</v>
      </c>
      <c r="H981" s="193">
        <f t="shared" si="34"/>
        <v>10</v>
      </c>
      <c r="K981" s="244"/>
      <c r="M981" s="60"/>
      <c r="N981" s="60"/>
      <c r="O981" s="60"/>
    </row>
    <row r="982" spans="2:15" s="23" customFormat="1" ht="30.2" customHeight="1" thickBot="1" x14ac:dyDescent="0.3">
      <c r="B982" s="200" t="s">
        <v>219</v>
      </c>
      <c r="C982" s="232" t="s">
        <v>500</v>
      </c>
      <c r="D982" s="230">
        <v>1.5</v>
      </c>
      <c r="E982" s="230">
        <v>1</v>
      </c>
      <c r="F982" s="47">
        <v>10</v>
      </c>
      <c r="G982" s="239">
        <f t="shared" si="33"/>
        <v>15</v>
      </c>
      <c r="H982" s="193">
        <f t="shared" si="34"/>
        <v>10</v>
      </c>
      <c r="K982" s="244"/>
      <c r="M982" s="60"/>
      <c r="N982" s="60"/>
      <c r="O982" s="60"/>
    </row>
    <row r="983" spans="2:15" s="23" customFormat="1" ht="30.2" customHeight="1" thickBot="1" x14ac:dyDescent="0.3">
      <c r="B983" s="200" t="s">
        <v>219</v>
      </c>
      <c r="C983" s="232" t="s">
        <v>501</v>
      </c>
      <c r="D983" s="230">
        <v>1.5</v>
      </c>
      <c r="E983" s="230">
        <v>1</v>
      </c>
      <c r="F983" s="47">
        <v>10</v>
      </c>
      <c r="G983" s="239">
        <f t="shared" si="33"/>
        <v>15</v>
      </c>
      <c r="H983" s="193">
        <f t="shared" si="34"/>
        <v>10</v>
      </c>
      <c r="K983" s="244"/>
      <c r="M983" s="60"/>
      <c r="N983" s="60"/>
      <c r="O983" s="60"/>
    </row>
    <row r="984" spans="2:15" s="23" customFormat="1" ht="30.2" customHeight="1" thickBot="1" x14ac:dyDescent="0.3">
      <c r="B984" s="200" t="s">
        <v>219</v>
      </c>
      <c r="C984" s="232" t="s">
        <v>502</v>
      </c>
      <c r="D984" s="230">
        <v>1.5</v>
      </c>
      <c r="E984" s="230">
        <v>1</v>
      </c>
      <c r="F984" s="47">
        <v>10</v>
      </c>
      <c r="G984" s="239">
        <f t="shared" si="33"/>
        <v>15</v>
      </c>
      <c r="H984" s="193">
        <f t="shared" si="34"/>
        <v>10</v>
      </c>
      <c r="K984" s="244"/>
      <c r="M984" s="60"/>
      <c r="N984" s="60"/>
      <c r="O984" s="60"/>
    </row>
    <row r="985" spans="2:15" s="23" customFormat="1" ht="30.2" customHeight="1" thickBot="1" x14ac:dyDescent="0.3">
      <c r="B985" s="200" t="s">
        <v>219</v>
      </c>
      <c r="C985" s="232" t="s">
        <v>947</v>
      </c>
      <c r="D985" s="230">
        <v>1.5</v>
      </c>
      <c r="E985" s="230">
        <v>1</v>
      </c>
      <c r="F985" s="47">
        <v>10</v>
      </c>
      <c r="G985" s="239">
        <f t="shared" ref="G985:G1048" si="35">ROUND(D985*F985,2)</f>
        <v>15</v>
      </c>
      <c r="H985" s="193">
        <f t="shared" ref="H985:H1048" si="36">ROUND(E985*F985,6)</f>
        <v>10</v>
      </c>
      <c r="K985" s="244"/>
      <c r="M985" s="60"/>
      <c r="N985" s="60"/>
      <c r="O985" s="60"/>
    </row>
    <row r="986" spans="2:15" s="23" customFormat="1" ht="30.2" customHeight="1" thickBot="1" x14ac:dyDescent="0.3">
      <c r="B986" s="200" t="s">
        <v>219</v>
      </c>
      <c r="C986" s="232" t="s">
        <v>503</v>
      </c>
      <c r="D986" s="230">
        <v>1.5</v>
      </c>
      <c r="E986" s="230">
        <v>1</v>
      </c>
      <c r="F986" s="47">
        <v>10</v>
      </c>
      <c r="G986" s="239">
        <f t="shared" si="35"/>
        <v>15</v>
      </c>
      <c r="H986" s="193">
        <f t="shared" si="36"/>
        <v>10</v>
      </c>
      <c r="K986" s="244"/>
      <c r="M986" s="60"/>
      <c r="N986" s="60"/>
      <c r="O986" s="60"/>
    </row>
    <row r="987" spans="2:15" s="23" customFormat="1" ht="30.2" customHeight="1" thickBot="1" x14ac:dyDescent="0.3">
      <c r="B987" s="200" t="s">
        <v>219</v>
      </c>
      <c r="C987" s="232" t="s">
        <v>948</v>
      </c>
      <c r="D987" s="230">
        <v>1.5</v>
      </c>
      <c r="E987" s="230">
        <v>1</v>
      </c>
      <c r="F987" s="47">
        <v>10</v>
      </c>
      <c r="G987" s="239">
        <f t="shared" si="35"/>
        <v>15</v>
      </c>
      <c r="H987" s="193">
        <f t="shared" si="36"/>
        <v>10</v>
      </c>
      <c r="K987" s="244"/>
      <c r="M987" s="60"/>
      <c r="N987" s="60"/>
      <c r="O987" s="60"/>
    </row>
    <row r="988" spans="2:15" s="23" customFormat="1" ht="30.2" customHeight="1" thickBot="1" x14ac:dyDescent="0.3">
      <c r="B988" s="200" t="s">
        <v>219</v>
      </c>
      <c r="C988" s="232" t="s">
        <v>949</v>
      </c>
      <c r="D988" s="230">
        <v>1.5</v>
      </c>
      <c r="E988" s="230">
        <v>1</v>
      </c>
      <c r="F988" s="47">
        <v>10</v>
      </c>
      <c r="G988" s="239">
        <f t="shared" si="35"/>
        <v>15</v>
      </c>
      <c r="H988" s="193">
        <f t="shared" si="36"/>
        <v>10</v>
      </c>
      <c r="K988" s="244"/>
      <c r="M988" s="60"/>
      <c r="N988" s="60"/>
      <c r="O988" s="60"/>
    </row>
    <row r="989" spans="2:15" s="23" customFormat="1" ht="30.2" customHeight="1" thickBot="1" x14ac:dyDescent="0.3">
      <c r="B989" s="200" t="s">
        <v>219</v>
      </c>
      <c r="C989" s="232" t="s">
        <v>762</v>
      </c>
      <c r="D989" s="230">
        <v>1.5</v>
      </c>
      <c r="E989" s="230">
        <v>1</v>
      </c>
      <c r="F989" s="47">
        <v>10</v>
      </c>
      <c r="G989" s="239">
        <f t="shared" si="35"/>
        <v>15</v>
      </c>
      <c r="H989" s="193">
        <f t="shared" si="36"/>
        <v>10</v>
      </c>
      <c r="K989" s="244"/>
      <c r="M989" s="60"/>
      <c r="N989" s="60"/>
      <c r="O989" s="60"/>
    </row>
    <row r="990" spans="2:15" s="23" customFormat="1" ht="30.2" customHeight="1" thickBot="1" x14ac:dyDescent="0.3">
      <c r="B990" s="200" t="s">
        <v>219</v>
      </c>
      <c r="C990" s="232" t="s">
        <v>504</v>
      </c>
      <c r="D990" s="230">
        <v>1.5</v>
      </c>
      <c r="E990" s="230">
        <v>1</v>
      </c>
      <c r="F990" s="47">
        <v>10</v>
      </c>
      <c r="G990" s="239">
        <f t="shared" si="35"/>
        <v>15</v>
      </c>
      <c r="H990" s="193">
        <f t="shared" si="36"/>
        <v>10</v>
      </c>
      <c r="K990" s="244"/>
      <c r="M990" s="60"/>
      <c r="N990" s="60"/>
      <c r="O990" s="60"/>
    </row>
    <row r="991" spans="2:15" s="23" customFormat="1" ht="30.2" customHeight="1" thickBot="1" x14ac:dyDescent="0.3">
      <c r="B991" s="200" t="s">
        <v>219</v>
      </c>
      <c r="C991" s="232" t="s">
        <v>505</v>
      </c>
      <c r="D991" s="230">
        <v>1.5</v>
      </c>
      <c r="E991" s="230">
        <v>1</v>
      </c>
      <c r="F991" s="47">
        <v>10</v>
      </c>
      <c r="G991" s="239">
        <f t="shared" si="35"/>
        <v>15</v>
      </c>
      <c r="H991" s="193">
        <f t="shared" si="36"/>
        <v>10</v>
      </c>
      <c r="K991" s="244"/>
      <c r="M991" s="60"/>
      <c r="N991" s="60"/>
      <c r="O991" s="60"/>
    </row>
    <row r="992" spans="2:15" s="23" customFormat="1" ht="30.2" customHeight="1" thickBot="1" x14ac:dyDescent="0.3">
      <c r="B992" s="200" t="s">
        <v>219</v>
      </c>
      <c r="C992" s="232" t="s">
        <v>950</v>
      </c>
      <c r="D992" s="230">
        <v>1.5</v>
      </c>
      <c r="E992" s="230">
        <v>1</v>
      </c>
      <c r="F992" s="47">
        <v>10</v>
      </c>
      <c r="G992" s="239">
        <f t="shared" si="35"/>
        <v>15</v>
      </c>
      <c r="H992" s="193">
        <f t="shared" si="36"/>
        <v>10</v>
      </c>
      <c r="K992" s="244"/>
      <c r="M992" s="60"/>
      <c r="N992" s="60"/>
      <c r="O992" s="60"/>
    </row>
    <row r="993" spans="2:15" s="23" customFormat="1" ht="30.2" customHeight="1" thickBot="1" x14ac:dyDescent="0.3">
      <c r="B993" s="200" t="s">
        <v>219</v>
      </c>
      <c r="C993" s="232" t="s">
        <v>506</v>
      </c>
      <c r="D993" s="230">
        <v>1.5</v>
      </c>
      <c r="E993" s="230">
        <v>1</v>
      </c>
      <c r="F993" s="47">
        <v>10</v>
      </c>
      <c r="G993" s="239">
        <f t="shared" si="35"/>
        <v>15</v>
      </c>
      <c r="H993" s="193">
        <f t="shared" si="36"/>
        <v>10</v>
      </c>
      <c r="K993" s="244"/>
      <c r="M993" s="60"/>
      <c r="N993" s="60"/>
      <c r="O993" s="60"/>
    </row>
    <row r="994" spans="2:15" s="23" customFormat="1" ht="30.2" customHeight="1" thickBot="1" x14ac:dyDescent="0.3">
      <c r="B994" s="200" t="s">
        <v>219</v>
      </c>
      <c r="C994" s="232" t="s">
        <v>507</v>
      </c>
      <c r="D994" s="230">
        <v>1.5</v>
      </c>
      <c r="E994" s="230">
        <v>1</v>
      </c>
      <c r="F994" s="47">
        <v>10</v>
      </c>
      <c r="G994" s="239">
        <f t="shared" si="35"/>
        <v>15</v>
      </c>
      <c r="H994" s="193">
        <f t="shared" si="36"/>
        <v>10</v>
      </c>
      <c r="K994" s="244"/>
      <c r="M994" s="60"/>
      <c r="N994" s="60"/>
      <c r="O994" s="60"/>
    </row>
    <row r="995" spans="2:15" s="23" customFormat="1" ht="30.2" customHeight="1" thickBot="1" x14ac:dyDescent="0.3">
      <c r="B995" s="200" t="s">
        <v>219</v>
      </c>
      <c r="C995" s="232" t="s">
        <v>951</v>
      </c>
      <c r="D995" s="230">
        <v>1.5</v>
      </c>
      <c r="E995" s="230">
        <v>1</v>
      </c>
      <c r="F995" s="47">
        <v>10</v>
      </c>
      <c r="G995" s="239">
        <f t="shared" si="35"/>
        <v>15</v>
      </c>
      <c r="H995" s="193">
        <f t="shared" si="36"/>
        <v>10</v>
      </c>
      <c r="K995" s="244"/>
      <c r="M995" s="60"/>
      <c r="N995" s="60"/>
      <c r="O995" s="60"/>
    </row>
    <row r="996" spans="2:15" s="23" customFormat="1" ht="30.2" customHeight="1" thickBot="1" x14ac:dyDescent="0.3">
      <c r="B996" s="200" t="s">
        <v>219</v>
      </c>
      <c r="C996" s="232" t="s">
        <v>952</v>
      </c>
      <c r="D996" s="230">
        <v>1.5</v>
      </c>
      <c r="E996" s="230">
        <v>1</v>
      </c>
      <c r="F996" s="47">
        <v>10</v>
      </c>
      <c r="G996" s="239">
        <f t="shared" si="35"/>
        <v>15</v>
      </c>
      <c r="H996" s="193">
        <f t="shared" si="36"/>
        <v>10</v>
      </c>
      <c r="K996" s="244"/>
      <c r="M996" s="60"/>
      <c r="N996" s="60"/>
      <c r="O996" s="60"/>
    </row>
    <row r="997" spans="2:15" s="23" customFormat="1" ht="30.2" customHeight="1" thickBot="1" x14ac:dyDescent="0.3">
      <c r="B997" s="200" t="s">
        <v>219</v>
      </c>
      <c r="C997" s="232" t="s">
        <v>509</v>
      </c>
      <c r="D997" s="230">
        <v>1.5</v>
      </c>
      <c r="E997" s="230">
        <v>1</v>
      </c>
      <c r="F997" s="47">
        <v>10</v>
      </c>
      <c r="G997" s="239">
        <f t="shared" si="35"/>
        <v>15</v>
      </c>
      <c r="H997" s="193">
        <f t="shared" si="36"/>
        <v>10</v>
      </c>
      <c r="K997" s="244"/>
      <c r="M997" s="60"/>
      <c r="N997" s="60"/>
      <c r="O997" s="60"/>
    </row>
    <row r="998" spans="2:15" s="23" customFormat="1" ht="30.2" customHeight="1" thickBot="1" x14ac:dyDescent="0.3">
      <c r="B998" s="200" t="s">
        <v>219</v>
      </c>
      <c r="C998" s="232" t="s">
        <v>510</v>
      </c>
      <c r="D998" s="230">
        <v>1.5</v>
      </c>
      <c r="E998" s="230">
        <v>1</v>
      </c>
      <c r="F998" s="47">
        <v>10</v>
      </c>
      <c r="G998" s="239">
        <f t="shared" si="35"/>
        <v>15</v>
      </c>
      <c r="H998" s="193">
        <f t="shared" si="36"/>
        <v>10</v>
      </c>
      <c r="K998" s="244"/>
      <c r="M998" s="60"/>
      <c r="N998" s="60"/>
      <c r="O998" s="60"/>
    </row>
    <row r="999" spans="2:15" s="23" customFormat="1" ht="30.2" customHeight="1" thickBot="1" x14ac:dyDescent="0.3">
      <c r="B999" s="200" t="s">
        <v>219</v>
      </c>
      <c r="C999" s="232" t="s">
        <v>511</v>
      </c>
      <c r="D999" s="230">
        <v>1.5</v>
      </c>
      <c r="E999" s="230">
        <v>1</v>
      </c>
      <c r="F999" s="47">
        <v>10</v>
      </c>
      <c r="G999" s="239">
        <f t="shared" si="35"/>
        <v>15</v>
      </c>
      <c r="H999" s="193">
        <f t="shared" si="36"/>
        <v>10</v>
      </c>
      <c r="K999" s="244"/>
      <c r="M999" s="60"/>
      <c r="N999" s="60"/>
      <c r="O999" s="60"/>
    </row>
    <row r="1000" spans="2:15" s="23" customFormat="1" ht="30.2" customHeight="1" thickBot="1" x14ac:dyDescent="0.3">
      <c r="B1000" s="200" t="s">
        <v>219</v>
      </c>
      <c r="C1000" s="232" t="s">
        <v>512</v>
      </c>
      <c r="D1000" s="230">
        <v>1.5</v>
      </c>
      <c r="E1000" s="230">
        <v>1</v>
      </c>
      <c r="F1000" s="47">
        <v>10</v>
      </c>
      <c r="G1000" s="239">
        <f t="shared" si="35"/>
        <v>15</v>
      </c>
      <c r="H1000" s="193">
        <f t="shared" si="36"/>
        <v>10</v>
      </c>
      <c r="K1000" s="244"/>
      <c r="M1000" s="60"/>
      <c r="N1000" s="60"/>
      <c r="O1000" s="60"/>
    </row>
    <row r="1001" spans="2:15" s="23" customFormat="1" ht="30.2" customHeight="1" thickBot="1" x14ac:dyDescent="0.3">
      <c r="B1001" s="200" t="s">
        <v>219</v>
      </c>
      <c r="C1001" s="232" t="s">
        <v>513</v>
      </c>
      <c r="D1001" s="230">
        <v>1.5</v>
      </c>
      <c r="E1001" s="230">
        <v>1</v>
      </c>
      <c r="F1001" s="47">
        <v>10</v>
      </c>
      <c r="G1001" s="239">
        <f t="shared" si="35"/>
        <v>15</v>
      </c>
      <c r="H1001" s="193">
        <f t="shared" si="36"/>
        <v>10</v>
      </c>
      <c r="K1001" s="244"/>
      <c r="M1001" s="60"/>
      <c r="N1001" s="60"/>
      <c r="O1001" s="60"/>
    </row>
    <row r="1002" spans="2:15" s="23" customFormat="1" ht="30.2" customHeight="1" thickBot="1" x14ac:dyDescent="0.3">
      <c r="B1002" s="200" t="s">
        <v>219</v>
      </c>
      <c r="C1002" s="232" t="s">
        <v>953</v>
      </c>
      <c r="D1002" s="230">
        <v>1.5</v>
      </c>
      <c r="E1002" s="230">
        <v>1</v>
      </c>
      <c r="F1002" s="47">
        <v>10</v>
      </c>
      <c r="G1002" s="239">
        <f t="shared" si="35"/>
        <v>15</v>
      </c>
      <c r="H1002" s="193">
        <f t="shared" si="36"/>
        <v>10</v>
      </c>
      <c r="K1002" s="244"/>
      <c r="M1002" s="60"/>
      <c r="N1002" s="60"/>
      <c r="O1002" s="60"/>
    </row>
    <row r="1003" spans="2:15" s="23" customFormat="1" ht="30.2" customHeight="1" thickBot="1" x14ac:dyDescent="0.3">
      <c r="B1003" s="200" t="s">
        <v>219</v>
      </c>
      <c r="C1003" s="232" t="s">
        <v>954</v>
      </c>
      <c r="D1003" s="230">
        <v>1.5</v>
      </c>
      <c r="E1003" s="230">
        <v>1</v>
      </c>
      <c r="F1003" s="47">
        <v>10</v>
      </c>
      <c r="G1003" s="239">
        <f t="shared" si="35"/>
        <v>15</v>
      </c>
      <c r="H1003" s="193">
        <f t="shared" si="36"/>
        <v>10</v>
      </c>
      <c r="K1003" s="244"/>
      <c r="M1003" s="60"/>
      <c r="N1003" s="60"/>
      <c r="O1003" s="60"/>
    </row>
    <row r="1004" spans="2:15" s="23" customFormat="1" ht="30.2" customHeight="1" thickBot="1" x14ac:dyDescent="0.3">
      <c r="B1004" s="200" t="s">
        <v>219</v>
      </c>
      <c r="C1004" s="232" t="s">
        <v>955</v>
      </c>
      <c r="D1004" s="230">
        <v>1.5</v>
      </c>
      <c r="E1004" s="230">
        <v>1</v>
      </c>
      <c r="F1004" s="47">
        <v>10</v>
      </c>
      <c r="G1004" s="239">
        <f t="shared" si="35"/>
        <v>15</v>
      </c>
      <c r="H1004" s="193">
        <f t="shared" si="36"/>
        <v>10</v>
      </c>
      <c r="K1004" s="244"/>
      <c r="M1004" s="60"/>
      <c r="N1004" s="60"/>
      <c r="O1004" s="60"/>
    </row>
    <row r="1005" spans="2:15" s="23" customFormat="1" ht="30.2" customHeight="1" thickBot="1" x14ac:dyDescent="0.3">
      <c r="B1005" s="200" t="s">
        <v>219</v>
      </c>
      <c r="C1005" s="232" t="s">
        <v>956</v>
      </c>
      <c r="D1005" s="230">
        <v>1.5</v>
      </c>
      <c r="E1005" s="230">
        <v>1</v>
      </c>
      <c r="F1005" s="47">
        <v>10</v>
      </c>
      <c r="G1005" s="239">
        <f t="shared" si="35"/>
        <v>15</v>
      </c>
      <c r="H1005" s="193">
        <f t="shared" si="36"/>
        <v>10</v>
      </c>
      <c r="K1005" s="244"/>
      <c r="M1005" s="60"/>
      <c r="N1005" s="60"/>
      <c r="O1005" s="60"/>
    </row>
    <row r="1006" spans="2:15" s="23" customFormat="1" ht="30.2" customHeight="1" thickBot="1" x14ac:dyDescent="0.3">
      <c r="B1006" s="200" t="s">
        <v>219</v>
      </c>
      <c r="C1006" s="232" t="s">
        <v>514</v>
      </c>
      <c r="D1006" s="230">
        <v>1.5</v>
      </c>
      <c r="E1006" s="230">
        <v>1</v>
      </c>
      <c r="F1006" s="47">
        <v>10</v>
      </c>
      <c r="G1006" s="239">
        <f t="shared" si="35"/>
        <v>15</v>
      </c>
      <c r="H1006" s="193">
        <f t="shared" si="36"/>
        <v>10</v>
      </c>
      <c r="K1006" s="244"/>
      <c r="M1006" s="60"/>
      <c r="N1006" s="60"/>
      <c r="O1006" s="60"/>
    </row>
    <row r="1007" spans="2:15" s="23" customFormat="1" ht="30.2" customHeight="1" thickBot="1" x14ac:dyDescent="0.3">
      <c r="B1007" s="200" t="s">
        <v>219</v>
      </c>
      <c r="C1007" s="232" t="s">
        <v>515</v>
      </c>
      <c r="D1007" s="230">
        <v>1.5</v>
      </c>
      <c r="E1007" s="230">
        <v>1</v>
      </c>
      <c r="F1007" s="47">
        <v>10</v>
      </c>
      <c r="G1007" s="239">
        <f t="shared" si="35"/>
        <v>15</v>
      </c>
      <c r="H1007" s="193">
        <f t="shared" si="36"/>
        <v>10</v>
      </c>
      <c r="K1007" s="244"/>
      <c r="M1007" s="60"/>
      <c r="N1007" s="60"/>
      <c r="O1007" s="60"/>
    </row>
    <row r="1008" spans="2:15" s="23" customFormat="1" ht="30.2" customHeight="1" thickBot="1" x14ac:dyDescent="0.3">
      <c r="B1008" s="200" t="s">
        <v>219</v>
      </c>
      <c r="C1008" s="232" t="s">
        <v>516</v>
      </c>
      <c r="D1008" s="230">
        <v>1.5</v>
      </c>
      <c r="E1008" s="230">
        <v>1</v>
      </c>
      <c r="F1008" s="47">
        <v>10</v>
      </c>
      <c r="G1008" s="239">
        <f t="shared" si="35"/>
        <v>15</v>
      </c>
      <c r="H1008" s="193">
        <f t="shared" si="36"/>
        <v>10</v>
      </c>
      <c r="K1008" s="244"/>
      <c r="M1008" s="60"/>
      <c r="N1008" s="60"/>
      <c r="O1008" s="60"/>
    </row>
    <row r="1009" spans="2:15" s="23" customFormat="1" ht="30.2" customHeight="1" thickBot="1" x14ac:dyDescent="0.3">
      <c r="B1009" s="200" t="s">
        <v>219</v>
      </c>
      <c r="C1009" s="232" t="s">
        <v>517</v>
      </c>
      <c r="D1009" s="230">
        <v>1.5</v>
      </c>
      <c r="E1009" s="230">
        <v>1</v>
      </c>
      <c r="F1009" s="47">
        <v>10</v>
      </c>
      <c r="G1009" s="239">
        <f t="shared" si="35"/>
        <v>15</v>
      </c>
      <c r="H1009" s="193">
        <f t="shared" si="36"/>
        <v>10</v>
      </c>
      <c r="K1009" s="244"/>
      <c r="M1009" s="60"/>
      <c r="N1009" s="60"/>
      <c r="O1009" s="60"/>
    </row>
    <row r="1010" spans="2:15" s="23" customFormat="1" ht="30.2" customHeight="1" thickBot="1" x14ac:dyDescent="0.3">
      <c r="B1010" s="200" t="s">
        <v>219</v>
      </c>
      <c r="C1010" s="232" t="s">
        <v>529</v>
      </c>
      <c r="D1010" s="230">
        <v>1.5</v>
      </c>
      <c r="E1010" s="230">
        <v>1</v>
      </c>
      <c r="F1010" s="47">
        <v>10</v>
      </c>
      <c r="G1010" s="239">
        <f t="shared" si="35"/>
        <v>15</v>
      </c>
      <c r="H1010" s="193">
        <f t="shared" si="36"/>
        <v>10</v>
      </c>
      <c r="K1010" s="244"/>
      <c r="M1010" s="60"/>
      <c r="N1010" s="60"/>
      <c r="O1010" s="60"/>
    </row>
    <row r="1011" spans="2:15" s="23" customFormat="1" ht="30.2" customHeight="1" thickBot="1" x14ac:dyDescent="0.3">
      <c r="B1011" s="200" t="s">
        <v>219</v>
      </c>
      <c r="C1011" s="232" t="s">
        <v>531</v>
      </c>
      <c r="D1011" s="230">
        <v>1.5</v>
      </c>
      <c r="E1011" s="230">
        <v>1</v>
      </c>
      <c r="F1011" s="47">
        <v>10</v>
      </c>
      <c r="G1011" s="239">
        <f t="shared" si="35"/>
        <v>15</v>
      </c>
      <c r="H1011" s="193">
        <f t="shared" si="36"/>
        <v>10</v>
      </c>
      <c r="K1011" s="244"/>
      <c r="M1011" s="60"/>
      <c r="N1011" s="60"/>
      <c r="O1011" s="60"/>
    </row>
    <row r="1012" spans="2:15" s="23" customFormat="1" ht="30.2" customHeight="1" thickBot="1" x14ac:dyDescent="0.3">
      <c r="B1012" s="200" t="s">
        <v>219</v>
      </c>
      <c r="C1012" s="232" t="s">
        <v>532</v>
      </c>
      <c r="D1012" s="230">
        <v>1.5</v>
      </c>
      <c r="E1012" s="230">
        <v>1</v>
      </c>
      <c r="F1012" s="47">
        <v>10</v>
      </c>
      <c r="G1012" s="239">
        <f t="shared" si="35"/>
        <v>15</v>
      </c>
      <c r="H1012" s="193">
        <f t="shared" si="36"/>
        <v>10</v>
      </c>
      <c r="K1012" s="244"/>
      <c r="M1012" s="60"/>
      <c r="N1012" s="60"/>
      <c r="O1012" s="60"/>
    </row>
    <row r="1013" spans="2:15" s="23" customFormat="1" ht="30.2" customHeight="1" thickBot="1" x14ac:dyDescent="0.3">
      <c r="B1013" s="200" t="s">
        <v>219</v>
      </c>
      <c r="C1013" s="232" t="s">
        <v>533</v>
      </c>
      <c r="D1013" s="230">
        <v>1.5</v>
      </c>
      <c r="E1013" s="230">
        <v>1</v>
      </c>
      <c r="F1013" s="47">
        <v>10</v>
      </c>
      <c r="G1013" s="239">
        <f t="shared" si="35"/>
        <v>15</v>
      </c>
      <c r="H1013" s="193">
        <f t="shared" si="36"/>
        <v>10</v>
      </c>
      <c r="K1013" s="244"/>
      <c r="M1013" s="60"/>
      <c r="N1013" s="60"/>
      <c r="O1013" s="60"/>
    </row>
    <row r="1014" spans="2:15" s="23" customFormat="1" ht="30.2" customHeight="1" thickBot="1" x14ac:dyDescent="0.3">
      <c r="B1014" s="200" t="s">
        <v>219</v>
      </c>
      <c r="C1014" s="232" t="s">
        <v>535</v>
      </c>
      <c r="D1014" s="230">
        <v>1.5</v>
      </c>
      <c r="E1014" s="230">
        <v>1</v>
      </c>
      <c r="F1014" s="47">
        <v>10</v>
      </c>
      <c r="G1014" s="239">
        <f t="shared" si="35"/>
        <v>15</v>
      </c>
      <c r="H1014" s="193">
        <f t="shared" si="36"/>
        <v>10</v>
      </c>
      <c r="K1014" s="244"/>
      <c r="M1014" s="60"/>
      <c r="N1014" s="60"/>
      <c r="O1014" s="60"/>
    </row>
    <row r="1015" spans="2:15" s="23" customFormat="1" ht="30.2" customHeight="1" thickBot="1" x14ac:dyDescent="0.3">
      <c r="B1015" s="200" t="s">
        <v>219</v>
      </c>
      <c r="C1015" s="232" t="s">
        <v>536</v>
      </c>
      <c r="D1015" s="230">
        <v>1.5</v>
      </c>
      <c r="E1015" s="230">
        <v>1</v>
      </c>
      <c r="F1015" s="47">
        <v>10</v>
      </c>
      <c r="G1015" s="239">
        <f t="shared" si="35"/>
        <v>15</v>
      </c>
      <c r="H1015" s="193">
        <f t="shared" si="36"/>
        <v>10</v>
      </c>
      <c r="K1015" s="244"/>
      <c r="M1015" s="60"/>
      <c r="N1015" s="60"/>
      <c r="O1015" s="60"/>
    </row>
    <row r="1016" spans="2:15" s="23" customFormat="1" ht="30.2" customHeight="1" thickBot="1" x14ac:dyDescent="0.3">
      <c r="B1016" s="200" t="s">
        <v>219</v>
      </c>
      <c r="C1016" s="232" t="s">
        <v>537</v>
      </c>
      <c r="D1016" s="230">
        <v>1.5</v>
      </c>
      <c r="E1016" s="230">
        <v>1</v>
      </c>
      <c r="F1016" s="47">
        <v>10</v>
      </c>
      <c r="G1016" s="239">
        <f t="shared" si="35"/>
        <v>15</v>
      </c>
      <c r="H1016" s="193">
        <f t="shared" si="36"/>
        <v>10</v>
      </c>
      <c r="K1016" s="244"/>
      <c r="M1016" s="60"/>
      <c r="N1016" s="60"/>
      <c r="O1016" s="60"/>
    </row>
    <row r="1017" spans="2:15" s="23" customFormat="1" ht="30.2" customHeight="1" thickBot="1" x14ac:dyDescent="0.3">
      <c r="B1017" s="200" t="s">
        <v>219</v>
      </c>
      <c r="C1017" s="232" t="s">
        <v>957</v>
      </c>
      <c r="D1017" s="230">
        <v>1.5</v>
      </c>
      <c r="E1017" s="230">
        <v>1</v>
      </c>
      <c r="F1017" s="47">
        <v>10</v>
      </c>
      <c r="G1017" s="239">
        <f t="shared" si="35"/>
        <v>15</v>
      </c>
      <c r="H1017" s="193">
        <f t="shared" si="36"/>
        <v>10</v>
      </c>
      <c r="K1017" s="244"/>
      <c r="M1017" s="60"/>
      <c r="N1017" s="60"/>
      <c r="O1017" s="60"/>
    </row>
    <row r="1018" spans="2:15" s="23" customFormat="1" ht="30.2" customHeight="1" thickBot="1" x14ac:dyDescent="0.3">
      <c r="B1018" s="200" t="s">
        <v>219</v>
      </c>
      <c r="C1018" s="232" t="s">
        <v>958</v>
      </c>
      <c r="D1018" s="230">
        <v>1.5</v>
      </c>
      <c r="E1018" s="230">
        <v>1</v>
      </c>
      <c r="F1018" s="47">
        <v>10</v>
      </c>
      <c r="G1018" s="239">
        <f t="shared" si="35"/>
        <v>15</v>
      </c>
      <c r="H1018" s="193">
        <f t="shared" si="36"/>
        <v>10</v>
      </c>
      <c r="K1018" s="244"/>
      <c r="M1018" s="60"/>
      <c r="N1018" s="60"/>
      <c r="O1018" s="60"/>
    </row>
    <row r="1019" spans="2:15" s="23" customFormat="1" ht="30.2" customHeight="1" thickBot="1" x14ac:dyDescent="0.3">
      <c r="B1019" s="200" t="s">
        <v>219</v>
      </c>
      <c r="C1019" s="232" t="s">
        <v>538</v>
      </c>
      <c r="D1019" s="230">
        <v>1.5</v>
      </c>
      <c r="E1019" s="230">
        <v>1</v>
      </c>
      <c r="F1019" s="47">
        <v>10</v>
      </c>
      <c r="G1019" s="239">
        <f t="shared" si="35"/>
        <v>15</v>
      </c>
      <c r="H1019" s="193">
        <f t="shared" si="36"/>
        <v>10</v>
      </c>
      <c r="K1019" s="244"/>
      <c r="M1019" s="60"/>
      <c r="N1019" s="60"/>
      <c r="O1019" s="60"/>
    </row>
    <row r="1020" spans="2:15" s="23" customFormat="1" ht="30.2" customHeight="1" thickBot="1" x14ac:dyDescent="0.3">
      <c r="B1020" s="200" t="s">
        <v>219</v>
      </c>
      <c r="C1020" s="232" t="s">
        <v>539</v>
      </c>
      <c r="D1020" s="230">
        <v>1.5</v>
      </c>
      <c r="E1020" s="230">
        <v>1</v>
      </c>
      <c r="F1020" s="47">
        <v>10</v>
      </c>
      <c r="G1020" s="239">
        <f t="shared" si="35"/>
        <v>15</v>
      </c>
      <c r="H1020" s="193">
        <f t="shared" si="36"/>
        <v>10</v>
      </c>
      <c r="K1020" s="244"/>
      <c r="M1020" s="60"/>
      <c r="N1020" s="60"/>
      <c r="O1020" s="60"/>
    </row>
    <row r="1021" spans="2:15" s="23" customFormat="1" ht="30.2" customHeight="1" thickBot="1" x14ac:dyDescent="0.3">
      <c r="B1021" s="200" t="s">
        <v>219</v>
      </c>
      <c r="C1021" s="232" t="s">
        <v>541</v>
      </c>
      <c r="D1021" s="230">
        <v>1.5</v>
      </c>
      <c r="E1021" s="230">
        <v>1</v>
      </c>
      <c r="F1021" s="47">
        <v>10</v>
      </c>
      <c r="G1021" s="239">
        <f t="shared" si="35"/>
        <v>15</v>
      </c>
      <c r="H1021" s="193">
        <f t="shared" si="36"/>
        <v>10</v>
      </c>
      <c r="K1021" s="244"/>
      <c r="M1021" s="60"/>
      <c r="N1021" s="60"/>
      <c r="O1021" s="60"/>
    </row>
    <row r="1022" spans="2:15" s="23" customFormat="1" ht="30.2" customHeight="1" thickBot="1" x14ac:dyDescent="0.3">
      <c r="B1022" s="200" t="s">
        <v>219</v>
      </c>
      <c r="C1022" s="232" t="s">
        <v>542</v>
      </c>
      <c r="D1022" s="230">
        <v>1.5</v>
      </c>
      <c r="E1022" s="230">
        <v>1</v>
      </c>
      <c r="F1022" s="47">
        <v>10</v>
      </c>
      <c r="G1022" s="239">
        <f t="shared" si="35"/>
        <v>15</v>
      </c>
      <c r="H1022" s="193">
        <f t="shared" si="36"/>
        <v>10</v>
      </c>
      <c r="K1022" s="244"/>
      <c r="M1022" s="60"/>
      <c r="N1022" s="60"/>
      <c r="O1022" s="60"/>
    </row>
    <row r="1023" spans="2:15" s="23" customFormat="1" ht="30.2" customHeight="1" thickBot="1" x14ac:dyDescent="0.3">
      <c r="B1023" s="200" t="s">
        <v>219</v>
      </c>
      <c r="C1023" s="232" t="s">
        <v>543</v>
      </c>
      <c r="D1023" s="230">
        <v>1.5</v>
      </c>
      <c r="E1023" s="230">
        <v>1</v>
      </c>
      <c r="F1023" s="47">
        <v>10</v>
      </c>
      <c r="G1023" s="239">
        <f t="shared" si="35"/>
        <v>15</v>
      </c>
      <c r="H1023" s="193">
        <f t="shared" si="36"/>
        <v>10</v>
      </c>
      <c r="K1023" s="244"/>
      <c r="M1023" s="60"/>
      <c r="N1023" s="60"/>
      <c r="O1023" s="60"/>
    </row>
    <row r="1024" spans="2:15" s="23" customFormat="1" ht="30.2" customHeight="1" thickBot="1" x14ac:dyDescent="0.3">
      <c r="B1024" s="200" t="s">
        <v>219</v>
      </c>
      <c r="C1024" s="232" t="s">
        <v>544</v>
      </c>
      <c r="D1024" s="230">
        <v>1.5</v>
      </c>
      <c r="E1024" s="230">
        <v>1</v>
      </c>
      <c r="F1024" s="47">
        <v>10</v>
      </c>
      <c r="G1024" s="239">
        <f t="shared" si="35"/>
        <v>15</v>
      </c>
      <c r="H1024" s="193">
        <f t="shared" si="36"/>
        <v>10</v>
      </c>
      <c r="K1024" s="244"/>
      <c r="M1024" s="60"/>
      <c r="N1024" s="60"/>
      <c r="O1024" s="60"/>
    </row>
    <row r="1025" spans="2:15" s="23" customFormat="1" ht="30.2" customHeight="1" thickBot="1" x14ac:dyDescent="0.3">
      <c r="B1025" s="200" t="s">
        <v>219</v>
      </c>
      <c r="C1025" s="232" t="s">
        <v>545</v>
      </c>
      <c r="D1025" s="230">
        <v>1.5</v>
      </c>
      <c r="E1025" s="230">
        <v>1</v>
      </c>
      <c r="F1025" s="47">
        <v>10</v>
      </c>
      <c r="G1025" s="239">
        <f t="shared" si="35"/>
        <v>15</v>
      </c>
      <c r="H1025" s="193">
        <f t="shared" si="36"/>
        <v>10</v>
      </c>
      <c r="K1025" s="244"/>
      <c r="M1025" s="60"/>
      <c r="N1025" s="60"/>
      <c r="O1025" s="60"/>
    </row>
    <row r="1026" spans="2:15" s="23" customFormat="1" ht="30.2" customHeight="1" thickBot="1" x14ac:dyDescent="0.3">
      <c r="B1026" s="200" t="s">
        <v>219</v>
      </c>
      <c r="C1026" s="232" t="s">
        <v>546</v>
      </c>
      <c r="D1026" s="230">
        <v>1.5</v>
      </c>
      <c r="E1026" s="230">
        <v>1</v>
      </c>
      <c r="F1026" s="47">
        <v>10</v>
      </c>
      <c r="G1026" s="239">
        <f t="shared" si="35"/>
        <v>15</v>
      </c>
      <c r="H1026" s="193">
        <f t="shared" si="36"/>
        <v>10</v>
      </c>
      <c r="K1026" s="244"/>
      <c r="M1026" s="60"/>
      <c r="N1026" s="60"/>
      <c r="O1026" s="60"/>
    </row>
    <row r="1027" spans="2:15" s="23" customFormat="1" ht="30.2" customHeight="1" thickBot="1" x14ac:dyDescent="0.3">
      <c r="B1027" s="200" t="s">
        <v>219</v>
      </c>
      <c r="C1027" s="232" t="s">
        <v>959</v>
      </c>
      <c r="D1027" s="230">
        <v>1.5</v>
      </c>
      <c r="E1027" s="230">
        <v>1</v>
      </c>
      <c r="F1027" s="47">
        <v>10</v>
      </c>
      <c r="G1027" s="239">
        <f t="shared" si="35"/>
        <v>15</v>
      </c>
      <c r="H1027" s="193">
        <f t="shared" si="36"/>
        <v>10</v>
      </c>
      <c r="K1027" s="244"/>
      <c r="M1027" s="60"/>
      <c r="N1027" s="60"/>
      <c r="O1027" s="60"/>
    </row>
    <row r="1028" spans="2:15" s="23" customFormat="1" ht="30.2" customHeight="1" thickBot="1" x14ac:dyDescent="0.3">
      <c r="B1028" s="200" t="s">
        <v>219</v>
      </c>
      <c r="C1028" s="232" t="s">
        <v>547</v>
      </c>
      <c r="D1028" s="230">
        <v>1.5</v>
      </c>
      <c r="E1028" s="230">
        <v>1</v>
      </c>
      <c r="F1028" s="47">
        <v>10</v>
      </c>
      <c r="G1028" s="239">
        <f t="shared" si="35"/>
        <v>15</v>
      </c>
      <c r="H1028" s="193">
        <f t="shared" si="36"/>
        <v>10</v>
      </c>
      <c r="K1028" s="244"/>
      <c r="M1028" s="60"/>
      <c r="N1028" s="60"/>
      <c r="O1028" s="60"/>
    </row>
    <row r="1029" spans="2:15" s="23" customFormat="1" ht="30.2" customHeight="1" thickBot="1" x14ac:dyDescent="0.3">
      <c r="B1029" s="200" t="s">
        <v>219</v>
      </c>
      <c r="C1029" s="232" t="s">
        <v>548</v>
      </c>
      <c r="D1029" s="230">
        <v>1.5</v>
      </c>
      <c r="E1029" s="230">
        <v>1</v>
      </c>
      <c r="F1029" s="47">
        <v>10</v>
      </c>
      <c r="G1029" s="239">
        <f t="shared" si="35"/>
        <v>15</v>
      </c>
      <c r="H1029" s="193">
        <f t="shared" si="36"/>
        <v>10</v>
      </c>
      <c r="K1029" s="244"/>
      <c r="M1029" s="60"/>
      <c r="N1029" s="60"/>
      <c r="O1029" s="60"/>
    </row>
    <row r="1030" spans="2:15" s="23" customFormat="1" ht="30.2" customHeight="1" thickBot="1" x14ac:dyDescent="0.3">
      <c r="B1030" s="200" t="s">
        <v>219</v>
      </c>
      <c r="C1030" s="232" t="s">
        <v>549</v>
      </c>
      <c r="D1030" s="230">
        <v>1.5</v>
      </c>
      <c r="E1030" s="230">
        <v>1</v>
      </c>
      <c r="F1030" s="47">
        <v>10</v>
      </c>
      <c r="G1030" s="239">
        <f t="shared" si="35"/>
        <v>15</v>
      </c>
      <c r="H1030" s="193">
        <f t="shared" si="36"/>
        <v>10</v>
      </c>
      <c r="K1030" s="244"/>
      <c r="M1030" s="60"/>
      <c r="N1030" s="60"/>
      <c r="O1030" s="60"/>
    </row>
    <row r="1031" spans="2:15" s="23" customFormat="1" ht="30.2" customHeight="1" thickBot="1" x14ac:dyDescent="0.3">
      <c r="B1031" s="200" t="s">
        <v>219</v>
      </c>
      <c r="C1031" s="232" t="s">
        <v>550</v>
      </c>
      <c r="D1031" s="230">
        <v>1.5</v>
      </c>
      <c r="E1031" s="230">
        <v>1</v>
      </c>
      <c r="F1031" s="47">
        <v>10</v>
      </c>
      <c r="G1031" s="239">
        <f t="shared" si="35"/>
        <v>15</v>
      </c>
      <c r="H1031" s="193">
        <f t="shared" si="36"/>
        <v>10</v>
      </c>
      <c r="K1031" s="244"/>
      <c r="M1031" s="60"/>
      <c r="N1031" s="60"/>
      <c r="O1031" s="60"/>
    </row>
    <row r="1032" spans="2:15" s="23" customFormat="1" ht="30.2" customHeight="1" thickBot="1" x14ac:dyDescent="0.3">
      <c r="B1032" s="200" t="s">
        <v>219</v>
      </c>
      <c r="C1032" s="232" t="s">
        <v>960</v>
      </c>
      <c r="D1032" s="230">
        <v>1.5</v>
      </c>
      <c r="E1032" s="230">
        <v>1</v>
      </c>
      <c r="F1032" s="47">
        <v>10</v>
      </c>
      <c r="G1032" s="239">
        <f t="shared" si="35"/>
        <v>15</v>
      </c>
      <c r="H1032" s="193">
        <f t="shared" si="36"/>
        <v>10</v>
      </c>
      <c r="K1032" s="244"/>
      <c r="M1032" s="60"/>
      <c r="N1032" s="60"/>
      <c r="O1032" s="60"/>
    </row>
    <row r="1033" spans="2:15" s="23" customFormat="1" ht="30.2" customHeight="1" thickBot="1" x14ac:dyDescent="0.3">
      <c r="B1033" s="200" t="s">
        <v>219</v>
      </c>
      <c r="C1033" s="232" t="s">
        <v>551</v>
      </c>
      <c r="D1033" s="230">
        <v>1.5</v>
      </c>
      <c r="E1033" s="230">
        <v>1</v>
      </c>
      <c r="F1033" s="47">
        <v>10</v>
      </c>
      <c r="G1033" s="239">
        <f t="shared" si="35"/>
        <v>15</v>
      </c>
      <c r="H1033" s="193">
        <f t="shared" si="36"/>
        <v>10</v>
      </c>
      <c r="K1033" s="244"/>
      <c r="M1033" s="60"/>
      <c r="N1033" s="60"/>
      <c r="O1033" s="60"/>
    </row>
    <row r="1034" spans="2:15" s="23" customFormat="1" ht="30.2" customHeight="1" thickBot="1" x14ac:dyDescent="0.3">
      <c r="B1034" s="200" t="s">
        <v>219</v>
      </c>
      <c r="C1034" s="232" t="s">
        <v>557</v>
      </c>
      <c r="D1034" s="230">
        <v>1.5</v>
      </c>
      <c r="E1034" s="230">
        <v>1</v>
      </c>
      <c r="F1034" s="47">
        <v>10</v>
      </c>
      <c r="G1034" s="239">
        <f t="shared" si="35"/>
        <v>15</v>
      </c>
      <c r="H1034" s="193">
        <f t="shared" si="36"/>
        <v>10</v>
      </c>
      <c r="K1034" s="244"/>
      <c r="M1034" s="60"/>
      <c r="N1034" s="60"/>
      <c r="O1034" s="60"/>
    </row>
    <row r="1035" spans="2:15" s="23" customFormat="1" ht="30.2" customHeight="1" thickBot="1" x14ac:dyDescent="0.3">
      <c r="B1035" s="200" t="s">
        <v>219</v>
      </c>
      <c r="C1035" s="232" t="s">
        <v>961</v>
      </c>
      <c r="D1035" s="230">
        <v>1.5</v>
      </c>
      <c r="E1035" s="230">
        <v>1</v>
      </c>
      <c r="F1035" s="47">
        <v>10</v>
      </c>
      <c r="G1035" s="239">
        <f t="shared" si="35"/>
        <v>15</v>
      </c>
      <c r="H1035" s="193">
        <f t="shared" si="36"/>
        <v>10</v>
      </c>
      <c r="K1035" s="244"/>
      <c r="M1035" s="60"/>
      <c r="N1035" s="60"/>
      <c r="O1035" s="60"/>
    </row>
    <row r="1036" spans="2:15" s="23" customFormat="1" ht="30.2" customHeight="1" thickBot="1" x14ac:dyDescent="0.3">
      <c r="B1036" s="200" t="s">
        <v>219</v>
      </c>
      <c r="C1036" s="232" t="s">
        <v>558</v>
      </c>
      <c r="D1036" s="230">
        <v>1.5</v>
      </c>
      <c r="E1036" s="230">
        <v>1</v>
      </c>
      <c r="F1036" s="47">
        <v>10</v>
      </c>
      <c r="G1036" s="239">
        <f t="shared" si="35"/>
        <v>15</v>
      </c>
      <c r="H1036" s="193">
        <f t="shared" si="36"/>
        <v>10</v>
      </c>
      <c r="K1036" s="244"/>
      <c r="M1036" s="60"/>
      <c r="N1036" s="60"/>
      <c r="O1036" s="60"/>
    </row>
    <row r="1037" spans="2:15" s="23" customFormat="1" ht="30.2" customHeight="1" thickBot="1" x14ac:dyDescent="0.3">
      <c r="B1037" s="200" t="s">
        <v>219</v>
      </c>
      <c r="C1037" s="232" t="s">
        <v>962</v>
      </c>
      <c r="D1037" s="230">
        <v>1.5</v>
      </c>
      <c r="E1037" s="230">
        <v>1</v>
      </c>
      <c r="F1037" s="47">
        <v>10</v>
      </c>
      <c r="G1037" s="239">
        <f t="shared" si="35"/>
        <v>15</v>
      </c>
      <c r="H1037" s="193">
        <f t="shared" si="36"/>
        <v>10</v>
      </c>
      <c r="K1037" s="244"/>
      <c r="M1037" s="60"/>
      <c r="N1037" s="60"/>
      <c r="O1037" s="60"/>
    </row>
    <row r="1038" spans="2:15" s="23" customFormat="1" ht="30.2" customHeight="1" thickBot="1" x14ac:dyDescent="0.3">
      <c r="B1038" s="200" t="s">
        <v>219</v>
      </c>
      <c r="C1038" s="232" t="s">
        <v>559</v>
      </c>
      <c r="D1038" s="230">
        <v>1.5</v>
      </c>
      <c r="E1038" s="230">
        <v>1</v>
      </c>
      <c r="F1038" s="47">
        <v>10</v>
      </c>
      <c r="G1038" s="239">
        <f t="shared" si="35"/>
        <v>15</v>
      </c>
      <c r="H1038" s="193">
        <f t="shared" si="36"/>
        <v>10</v>
      </c>
      <c r="K1038" s="244"/>
      <c r="M1038" s="60"/>
      <c r="N1038" s="60"/>
      <c r="O1038" s="60"/>
    </row>
    <row r="1039" spans="2:15" s="23" customFormat="1" ht="30.2" customHeight="1" thickBot="1" x14ac:dyDescent="0.3">
      <c r="B1039" s="200" t="s">
        <v>219</v>
      </c>
      <c r="C1039" s="232" t="s">
        <v>560</v>
      </c>
      <c r="D1039" s="230">
        <v>1.5</v>
      </c>
      <c r="E1039" s="230">
        <v>1</v>
      </c>
      <c r="F1039" s="47">
        <v>10</v>
      </c>
      <c r="G1039" s="239">
        <f t="shared" si="35"/>
        <v>15</v>
      </c>
      <c r="H1039" s="193">
        <f t="shared" si="36"/>
        <v>10</v>
      </c>
      <c r="K1039" s="244"/>
      <c r="M1039" s="60"/>
      <c r="N1039" s="60"/>
      <c r="O1039" s="60"/>
    </row>
    <row r="1040" spans="2:15" s="23" customFormat="1" ht="30.2" customHeight="1" thickBot="1" x14ac:dyDescent="0.3">
      <c r="B1040" s="200" t="s">
        <v>219</v>
      </c>
      <c r="C1040" s="232" t="s">
        <v>561</v>
      </c>
      <c r="D1040" s="230">
        <v>1.5</v>
      </c>
      <c r="E1040" s="230">
        <v>1</v>
      </c>
      <c r="F1040" s="47">
        <v>10</v>
      </c>
      <c r="G1040" s="239">
        <f t="shared" si="35"/>
        <v>15</v>
      </c>
      <c r="H1040" s="193">
        <f t="shared" si="36"/>
        <v>10</v>
      </c>
      <c r="K1040" s="244"/>
      <c r="M1040" s="60"/>
      <c r="N1040" s="60"/>
      <c r="O1040" s="60"/>
    </row>
    <row r="1041" spans="2:15" s="23" customFormat="1" ht="30.2" customHeight="1" thickBot="1" x14ac:dyDescent="0.3">
      <c r="B1041" s="200" t="s">
        <v>219</v>
      </c>
      <c r="C1041" s="232" t="s">
        <v>562</v>
      </c>
      <c r="D1041" s="230">
        <v>1.5</v>
      </c>
      <c r="E1041" s="230">
        <v>1</v>
      </c>
      <c r="F1041" s="47">
        <v>10</v>
      </c>
      <c r="G1041" s="239">
        <f t="shared" si="35"/>
        <v>15</v>
      </c>
      <c r="H1041" s="193">
        <f t="shared" si="36"/>
        <v>10</v>
      </c>
      <c r="K1041" s="244"/>
      <c r="M1041" s="60"/>
      <c r="N1041" s="60"/>
      <c r="O1041" s="60"/>
    </row>
    <row r="1042" spans="2:15" s="23" customFormat="1" ht="30.2" customHeight="1" thickBot="1" x14ac:dyDescent="0.3">
      <c r="B1042" s="200" t="s">
        <v>219</v>
      </c>
      <c r="C1042" s="232" t="s">
        <v>563</v>
      </c>
      <c r="D1042" s="230">
        <v>1.5</v>
      </c>
      <c r="E1042" s="230">
        <v>1</v>
      </c>
      <c r="F1042" s="47">
        <v>10</v>
      </c>
      <c r="G1042" s="239">
        <f t="shared" si="35"/>
        <v>15</v>
      </c>
      <c r="H1042" s="193">
        <f t="shared" si="36"/>
        <v>10</v>
      </c>
      <c r="K1042" s="244"/>
      <c r="M1042" s="60"/>
      <c r="N1042" s="60"/>
      <c r="O1042" s="60"/>
    </row>
    <row r="1043" spans="2:15" s="23" customFormat="1" ht="30.2" customHeight="1" thickBot="1" x14ac:dyDescent="0.3">
      <c r="B1043" s="200" t="s">
        <v>219</v>
      </c>
      <c r="C1043" s="232" t="s">
        <v>564</v>
      </c>
      <c r="D1043" s="230">
        <v>1.5</v>
      </c>
      <c r="E1043" s="230">
        <v>1</v>
      </c>
      <c r="F1043" s="47">
        <v>10</v>
      </c>
      <c r="G1043" s="239">
        <f t="shared" si="35"/>
        <v>15</v>
      </c>
      <c r="H1043" s="193">
        <f t="shared" si="36"/>
        <v>10</v>
      </c>
      <c r="K1043" s="244"/>
      <c r="M1043" s="60"/>
      <c r="N1043" s="60"/>
      <c r="O1043" s="60"/>
    </row>
    <row r="1044" spans="2:15" s="23" customFormat="1" ht="30.2" customHeight="1" thickBot="1" x14ac:dyDescent="0.3">
      <c r="B1044" s="200" t="s">
        <v>219</v>
      </c>
      <c r="C1044" s="232" t="s">
        <v>565</v>
      </c>
      <c r="D1044" s="230">
        <v>1.5</v>
      </c>
      <c r="E1044" s="230">
        <v>1</v>
      </c>
      <c r="F1044" s="47">
        <v>10</v>
      </c>
      <c r="G1044" s="239">
        <f t="shared" si="35"/>
        <v>15</v>
      </c>
      <c r="H1044" s="193">
        <f t="shared" si="36"/>
        <v>10</v>
      </c>
      <c r="K1044" s="244"/>
      <c r="M1044" s="60"/>
      <c r="N1044" s="60"/>
      <c r="O1044" s="60"/>
    </row>
    <row r="1045" spans="2:15" s="23" customFormat="1" ht="30.2" customHeight="1" thickBot="1" x14ac:dyDescent="0.3">
      <c r="B1045" s="200" t="s">
        <v>219</v>
      </c>
      <c r="C1045" s="232" t="s">
        <v>566</v>
      </c>
      <c r="D1045" s="230">
        <v>1.5</v>
      </c>
      <c r="E1045" s="230">
        <v>1</v>
      </c>
      <c r="F1045" s="47">
        <v>10</v>
      </c>
      <c r="G1045" s="239">
        <f t="shared" si="35"/>
        <v>15</v>
      </c>
      <c r="H1045" s="193">
        <f t="shared" si="36"/>
        <v>10</v>
      </c>
      <c r="K1045" s="244"/>
      <c r="M1045" s="60"/>
      <c r="N1045" s="60"/>
      <c r="O1045" s="60"/>
    </row>
    <row r="1046" spans="2:15" s="23" customFormat="1" ht="30.2" customHeight="1" thickBot="1" x14ac:dyDescent="0.3">
      <c r="B1046" s="200" t="s">
        <v>219</v>
      </c>
      <c r="C1046" s="232" t="s">
        <v>567</v>
      </c>
      <c r="D1046" s="230">
        <v>1.5</v>
      </c>
      <c r="E1046" s="230">
        <v>1</v>
      </c>
      <c r="F1046" s="47">
        <v>10</v>
      </c>
      <c r="G1046" s="239">
        <f t="shared" si="35"/>
        <v>15</v>
      </c>
      <c r="H1046" s="193">
        <f t="shared" si="36"/>
        <v>10</v>
      </c>
      <c r="K1046" s="244"/>
      <c r="M1046" s="60"/>
      <c r="N1046" s="60"/>
      <c r="O1046" s="60"/>
    </row>
    <row r="1047" spans="2:15" s="23" customFormat="1" ht="30.2" customHeight="1" thickBot="1" x14ac:dyDescent="0.3">
      <c r="B1047" s="200" t="s">
        <v>219</v>
      </c>
      <c r="C1047" s="232" t="s">
        <v>568</v>
      </c>
      <c r="D1047" s="230">
        <v>1.5</v>
      </c>
      <c r="E1047" s="230">
        <v>1</v>
      </c>
      <c r="F1047" s="47">
        <v>10</v>
      </c>
      <c r="G1047" s="239">
        <f t="shared" si="35"/>
        <v>15</v>
      </c>
      <c r="H1047" s="193">
        <f t="shared" si="36"/>
        <v>10</v>
      </c>
      <c r="K1047" s="244"/>
      <c r="M1047" s="60"/>
      <c r="N1047" s="60"/>
      <c r="O1047" s="60"/>
    </row>
    <row r="1048" spans="2:15" s="23" customFormat="1" ht="30.2" customHeight="1" thickBot="1" x14ac:dyDescent="0.3">
      <c r="B1048" s="200" t="s">
        <v>219</v>
      </c>
      <c r="C1048" s="232" t="s">
        <v>569</v>
      </c>
      <c r="D1048" s="230">
        <v>1.5</v>
      </c>
      <c r="E1048" s="230">
        <v>1</v>
      </c>
      <c r="F1048" s="47">
        <v>10</v>
      </c>
      <c r="G1048" s="239">
        <f t="shared" si="35"/>
        <v>15</v>
      </c>
      <c r="H1048" s="193">
        <f t="shared" si="36"/>
        <v>10</v>
      </c>
      <c r="K1048" s="244"/>
      <c r="M1048" s="60"/>
      <c r="N1048" s="60"/>
      <c r="O1048" s="60"/>
    </row>
    <row r="1049" spans="2:15" s="23" customFormat="1" ht="30.2" customHeight="1" thickBot="1" x14ac:dyDescent="0.3">
      <c r="B1049" s="200" t="s">
        <v>219</v>
      </c>
      <c r="C1049" s="232" t="s">
        <v>570</v>
      </c>
      <c r="D1049" s="230">
        <v>1.5</v>
      </c>
      <c r="E1049" s="230">
        <v>1</v>
      </c>
      <c r="F1049" s="47">
        <v>10</v>
      </c>
      <c r="G1049" s="239">
        <f t="shared" ref="G1049:G1112" si="37">ROUND(D1049*F1049,2)</f>
        <v>15</v>
      </c>
      <c r="H1049" s="193">
        <f t="shared" ref="H1049:H1112" si="38">ROUND(E1049*F1049,6)</f>
        <v>10</v>
      </c>
      <c r="K1049" s="244"/>
      <c r="M1049" s="60"/>
      <c r="N1049" s="60"/>
      <c r="O1049" s="60"/>
    </row>
    <row r="1050" spans="2:15" s="23" customFormat="1" ht="30.2" customHeight="1" thickBot="1" x14ac:dyDescent="0.3">
      <c r="B1050" s="200" t="s">
        <v>219</v>
      </c>
      <c r="C1050" s="232" t="s">
        <v>571</v>
      </c>
      <c r="D1050" s="230">
        <v>1.5</v>
      </c>
      <c r="E1050" s="230">
        <v>1</v>
      </c>
      <c r="F1050" s="47">
        <v>10</v>
      </c>
      <c r="G1050" s="239">
        <f t="shared" si="37"/>
        <v>15</v>
      </c>
      <c r="H1050" s="193">
        <f t="shared" si="38"/>
        <v>10</v>
      </c>
      <c r="K1050" s="244"/>
      <c r="M1050" s="60"/>
      <c r="N1050" s="60"/>
      <c r="O1050" s="60"/>
    </row>
    <row r="1051" spans="2:15" s="23" customFormat="1" ht="30.2" customHeight="1" thickBot="1" x14ac:dyDescent="0.3">
      <c r="B1051" s="200" t="s">
        <v>219</v>
      </c>
      <c r="C1051" s="232" t="s">
        <v>572</v>
      </c>
      <c r="D1051" s="230">
        <v>1.5</v>
      </c>
      <c r="E1051" s="230">
        <v>1</v>
      </c>
      <c r="F1051" s="47">
        <v>10</v>
      </c>
      <c r="G1051" s="239">
        <f t="shared" si="37"/>
        <v>15</v>
      </c>
      <c r="H1051" s="193">
        <f t="shared" si="38"/>
        <v>10</v>
      </c>
      <c r="K1051" s="244"/>
      <c r="M1051" s="60"/>
      <c r="N1051" s="60"/>
      <c r="O1051" s="60"/>
    </row>
    <row r="1052" spans="2:15" s="23" customFormat="1" ht="30.2" customHeight="1" thickBot="1" x14ac:dyDescent="0.3">
      <c r="B1052" s="200" t="s">
        <v>219</v>
      </c>
      <c r="C1052" s="232" t="s">
        <v>573</v>
      </c>
      <c r="D1052" s="230">
        <v>1.5</v>
      </c>
      <c r="E1052" s="230">
        <v>1</v>
      </c>
      <c r="F1052" s="47">
        <v>10</v>
      </c>
      <c r="G1052" s="239">
        <f t="shared" si="37"/>
        <v>15</v>
      </c>
      <c r="H1052" s="193">
        <f t="shared" si="38"/>
        <v>10</v>
      </c>
      <c r="K1052" s="244"/>
      <c r="M1052" s="60"/>
      <c r="N1052" s="60"/>
      <c r="O1052" s="60"/>
    </row>
    <row r="1053" spans="2:15" s="23" customFormat="1" ht="30.2" customHeight="1" thickBot="1" x14ac:dyDescent="0.3">
      <c r="B1053" s="200" t="s">
        <v>219</v>
      </c>
      <c r="C1053" s="232" t="s">
        <v>574</v>
      </c>
      <c r="D1053" s="230">
        <v>1.5</v>
      </c>
      <c r="E1053" s="230">
        <v>1</v>
      </c>
      <c r="F1053" s="47">
        <v>10</v>
      </c>
      <c r="G1053" s="239">
        <f t="shared" si="37"/>
        <v>15</v>
      </c>
      <c r="H1053" s="193">
        <f t="shared" si="38"/>
        <v>10</v>
      </c>
      <c r="K1053" s="244"/>
      <c r="M1053" s="60"/>
      <c r="N1053" s="60"/>
      <c r="O1053" s="60"/>
    </row>
    <row r="1054" spans="2:15" s="23" customFormat="1" ht="30.2" customHeight="1" thickBot="1" x14ac:dyDescent="0.3">
      <c r="B1054" s="200" t="s">
        <v>219</v>
      </c>
      <c r="C1054" s="232" t="s">
        <v>586</v>
      </c>
      <c r="D1054" s="230">
        <v>1.5</v>
      </c>
      <c r="E1054" s="230">
        <v>1</v>
      </c>
      <c r="F1054" s="47">
        <v>10</v>
      </c>
      <c r="G1054" s="239">
        <f t="shared" si="37"/>
        <v>15</v>
      </c>
      <c r="H1054" s="193">
        <f t="shared" si="38"/>
        <v>10</v>
      </c>
      <c r="K1054" s="244"/>
      <c r="M1054" s="60"/>
      <c r="N1054" s="60"/>
      <c r="O1054" s="60"/>
    </row>
    <row r="1055" spans="2:15" s="23" customFormat="1" ht="30.2" customHeight="1" thickBot="1" x14ac:dyDescent="0.3">
      <c r="B1055" s="200" t="s">
        <v>219</v>
      </c>
      <c r="C1055" s="232" t="s">
        <v>963</v>
      </c>
      <c r="D1055" s="230">
        <v>1.5</v>
      </c>
      <c r="E1055" s="230">
        <v>1</v>
      </c>
      <c r="F1055" s="47">
        <v>10</v>
      </c>
      <c r="G1055" s="239">
        <f t="shared" si="37"/>
        <v>15</v>
      </c>
      <c r="H1055" s="193">
        <f t="shared" si="38"/>
        <v>10</v>
      </c>
      <c r="K1055" s="244"/>
      <c r="M1055" s="60"/>
      <c r="N1055" s="60"/>
      <c r="O1055" s="60"/>
    </row>
    <row r="1056" spans="2:15" s="23" customFormat="1" ht="30.2" customHeight="1" thickBot="1" x14ac:dyDescent="0.3">
      <c r="B1056" s="200" t="s">
        <v>219</v>
      </c>
      <c r="C1056" s="232" t="s">
        <v>590</v>
      </c>
      <c r="D1056" s="230">
        <v>1.5</v>
      </c>
      <c r="E1056" s="230">
        <v>1</v>
      </c>
      <c r="F1056" s="47">
        <v>10</v>
      </c>
      <c r="G1056" s="239">
        <f t="shared" si="37"/>
        <v>15</v>
      </c>
      <c r="H1056" s="193">
        <f t="shared" si="38"/>
        <v>10</v>
      </c>
      <c r="K1056" s="244"/>
      <c r="M1056" s="60"/>
      <c r="N1056" s="60"/>
      <c r="O1056" s="60"/>
    </row>
    <row r="1057" spans="2:15" s="23" customFormat="1" ht="30.2" customHeight="1" thickBot="1" x14ac:dyDescent="0.3">
      <c r="B1057" s="200" t="s">
        <v>219</v>
      </c>
      <c r="C1057" s="232" t="s">
        <v>591</v>
      </c>
      <c r="D1057" s="230">
        <v>1.5</v>
      </c>
      <c r="E1057" s="230">
        <v>1</v>
      </c>
      <c r="F1057" s="47">
        <v>10</v>
      </c>
      <c r="G1057" s="239">
        <f t="shared" si="37"/>
        <v>15</v>
      </c>
      <c r="H1057" s="193">
        <f t="shared" si="38"/>
        <v>10</v>
      </c>
      <c r="K1057" s="244"/>
      <c r="M1057" s="60"/>
      <c r="N1057" s="60"/>
      <c r="O1057" s="60"/>
    </row>
    <row r="1058" spans="2:15" s="23" customFormat="1" ht="30.2" customHeight="1" thickBot="1" x14ac:dyDescent="0.3">
      <c r="B1058" s="200" t="s">
        <v>219</v>
      </c>
      <c r="C1058" s="232" t="s">
        <v>592</v>
      </c>
      <c r="D1058" s="230">
        <v>1.5</v>
      </c>
      <c r="E1058" s="230">
        <v>1</v>
      </c>
      <c r="F1058" s="47">
        <v>10</v>
      </c>
      <c r="G1058" s="239">
        <f t="shared" si="37"/>
        <v>15</v>
      </c>
      <c r="H1058" s="193">
        <f t="shared" si="38"/>
        <v>10</v>
      </c>
      <c r="K1058" s="244"/>
      <c r="M1058" s="60"/>
      <c r="N1058" s="60"/>
      <c r="O1058" s="60"/>
    </row>
    <row r="1059" spans="2:15" s="23" customFormat="1" ht="30.2" customHeight="1" thickBot="1" x14ac:dyDescent="0.3">
      <c r="B1059" s="200" t="s">
        <v>219</v>
      </c>
      <c r="C1059" s="232" t="s">
        <v>593</v>
      </c>
      <c r="D1059" s="230">
        <v>1.5</v>
      </c>
      <c r="E1059" s="230">
        <v>1</v>
      </c>
      <c r="F1059" s="47">
        <v>10</v>
      </c>
      <c r="G1059" s="239">
        <f t="shared" si="37"/>
        <v>15</v>
      </c>
      <c r="H1059" s="193">
        <f t="shared" si="38"/>
        <v>10</v>
      </c>
      <c r="K1059" s="244"/>
      <c r="M1059" s="60"/>
      <c r="N1059" s="60"/>
      <c r="O1059" s="60"/>
    </row>
    <row r="1060" spans="2:15" s="23" customFormat="1" ht="30.2" customHeight="1" thickBot="1" x14ac:dyDescent="0.3">
      <c r="B1060" s="200" t="s">
        <v>219</v>
      </c>
      <c r="C1060" s="232" t="s">
        <v>594</v>
      </c>
      <c r="D1060" s="230">
        <v>1.5</v>
      </c>
      <c r="E1060" s="230">
        <v>1</v>
      </c>
      <c r="F1060" s="47">
        <v>10</v>
      </c>
      <c r="G1060" s="239">
        <f t="shared" si="37"/>
        <v>15</v>
      </c>
      <c r="H1060" s="193">
        <f t="shared" si="38"/>
        <v>10</v>
      </c>
      <c r="K1060" s="244"/>
      <c r="M1060" s="60"/>
      <c r="N1060" s="60"/>
      <c r="O1060" s="60"/>
    </row>
    <row r="1061" spans="2:15" s="23" customFormat="1" ht="30.2" customHeight="1" thickBot="1" x14ac:dyDescent="0.3">
      <c r="B1061" s="200" t="s">
        <v>219</v>
      </c>
      <c r="C1061" s="232" t="s">
        <v>595</v>
      </c>
      <c r="D1061" s="230">
        <v>1.5</v>
      </c>
      <c r="E1061" s="230">
        <v>1</v>
      </c>
      <c r="F1061" s="47">
        <v>10</v>
      </c>
      <c r="G1061" s="239">
        <f t="shared" si="37"/>
        <v>15</v>
      </c>
      <c r="H1061" s="193">
        <f t="shared" si="38"/>
        <v>10</v>
      </c>
      <c r="K1061" s="244"/>
      <c r="M1061" s="60"/>
      <c r="N1061" s="60"/>
      <c r="O1061" s="60"/>
    </row>
    <row r="1062" spans="2:15" s="23" customFormat="1" ht="30.2" customHeight="1" thickBot="1" x14ac:dyDescent="0.3">
      <c r="B1062" s="200" t="s">
        <v>219</v>
      </c>
      <c r="C1062" s="232" t="s">
        <v>596</v>
      </c>
      <c r="D1062" s="230">
        <v>1.5</v>
      </c>
      <c r="E1062" s="230">
        <v>1</v>
      </c>
      <c r="F1062" s="47">
        <v>10</v>
      </c>
      <c r="G1062" s="239">
        <f t="shared" si="37"/>
        <v>15</v>
      </c>
      <c r="H1062" s="193">
        <f t="shared" si="38"/>
        <v>10</v>
      </c>
      <c r="K1062" s="244"/>
      <c r="M1062" s="60"/>
      <c r="N1062" s="60"/>
      <c r="O1062" s="60"/>
    </row>
    <row r="1063" spans="2:15" s="23" customFormat="1" ht="30.2" customHeight="1" thickBot="1" x14ac:dyDescent="0.3">
      <c r="B1063" s="200" t="s">
        <v>219</v>
      </c>
      <c r="C1063" s="232" t="s">
        <v>597</v>
      </c>
      <c r="D1063" s="230">
        <v>1.5</v>
      </c>
      <c r="E1063" s="230">
        <v>1</v>
      </c>
      <c r="F1063" s="47">
        <v>10</v>
      </c>
      <c r="G1063" s="239">
        <f t="shared" si="37"/>
        <v>15</v>
      </c>
      <c r="H1063" s="193">
        <f t="shared" si="38"/>
        <v>10</v>
      </c>
      <c r="K1063" s="244"/>
      <c r="M1063" s="60"/>
      <c r="N1063" s="60"/>
      <c r="O1063" s="60"/>
    </row>
    <row r="1064" spans="2:15" s="23" customFormat="1" ht="30.2" customHeight="1" thickBot="1" x14ac:dyDescent="0.3">
      <c r="B1064" s="200" t="s">
        <v>219</v>
      </c>
      <c r="C1064" s="232" t="s">
        <v>598</v>
      </c>
      <c r="D1064" s="230">
        <v>1.5</v>
      </c>
      <c r="E1064" s="230">
        <v>1</v>
      </c>
      <c r="F1064" s="47">
        <v>10</v>
      </c>
      <c r="G1064" s="239">
        <f t="shared" si="37"/>
        <v>15</v>
      </c>
      <c r="H1064" s="193">
        <f t="shared" si="38"/>
        <v>10</v>
      </c>
      <c r="K1064" s="244"/>
      <c r="M1064" s="60"/>
      <c r="N1064" s="60"/>
      <c r="O1064" s="60"/>
    </row>
    <row r="1065" spans="2:15" s="23" customFormat="1" ht="30.2" customHeight="1" thickBot="1" x14ac:dyDescent="0.3">
      <c r="B1065" s="200" t="s">
        <v>219</v>
      </c>
      <c r="C1065" s="232" t="s">
        <v>599</v>
      </c>
      <c r="D1065" s="230">
        <v>1.5</v>
      </c>
      <c r="E1065" s="230">
        <v>1</v>
      </c>
      <c r="F1065" s="47">
        <v>10</v>
      </c>
      <c r="G1065" s="239">
        <f t="shared" si="37"/>
        <v>15</v>
      </c>
      <c r="H1065" s="193">
        <f t="shared" si="38"/>
        <v>10</v>
      </c>
      <c r="K1065" s="244"/>
      <c r="M1065" s="60"/>
      <c r="N1065" s="60"/>
      <c r="O1065" s="60"/>
    </row>
    <row r="1066" spans="2:15" s="23" customFormat="1" ht="30.2" customHeight="1" thickBot="1" x14ac:dyDescent="0.3">
      <c r="B1066" s="200" t="s">
        <v>219</v>
      </c>
      <c r="C1066" s="232" t="s">
        <v>600</v>
      </c>
      <c r="D1066" s="230">
        <v>1.5</v>
      </c>
      <c r="E1066" s="230">
        <v>1</v>
      </c>
      <c r="F1066" s="47">
        <v>10</v>
      </c>
      <c r="G1066" s="239">
        <f t="shared" si="37"/>
        <v>15</v>
      </c>
      <c r="H1066" s="193">
        <f t="shared" si="38"/>
        <v>10</v>
      </c>
      <c r="K1066" s="244"/>
      <c r="M1066" s="60"/>
      <c r="N1066" s="60"/>
      <c r="O1066" s="60"/>
    </row>
    <row r="1067" spans="2:15" s="23" customFormat="1" ht="30.2" customHeight="1" thickBot="1" x14ac:dyDescent="0.3">
      <c r="B1067" s="200" t="s">
        <v>219</v>
      </c>
      <c r="C1067" s="232" t="s">
        <v>601</v>
      </c>
      <c r="D1067" s="230">
        <v>1.5</v>
      </c>
      <c r="E1067" s="230">
        <v>1</v>
      </c>
      <c r="F1067" s="47">
        <v>10</v>
      </c>
      <c r="G1067" s="239">
        <f t="shared" si="37"/>
        <v>15</v>
      </c>
      <c r="H1067" s="193">
        <f t="shared" si="38"/>
        <v>10</v>
      </c>
      <c r="K1067" s="244"/>
      <c r="M1067" s="60"/>
      <c r="N1067" s="60"/>
      <c r="O1067" s="60"/>
    </row>
    <row r="1068" spans="2:15" s="23" customFormat="1" ht="30.2" customHeight="1" thickBot="1" x14ac:dyDescent="0.3">
      <c r="B1068" s="200" t="s">
        <v>219</v>
      </c>
      <c r="C1068" s="232" t="s">
        <v>602</v>
      </c>
      <c r="D1068" s="230">
        <v>1.5</v>
      </c>
      <c r="E1068" s="230">
        <v>1</v>
      </c>
      <c r="F1068" s="47">
        <v>10</v>
      </c>
      <c r="G1068" s="239">
        <f t="shared" si="37"/>
        <v>15</v>
      </c>
      <c r="H1068" s="193">
        <f t="shared" si="38"/>
        <v>10</v>
      </c>
      <c r="K1068" s="244"/>
      <c r="M1068" s="60"/>
      <c r="N1068" s="60"/>
      <c r="O1068" s="60"/>
    </row>
    <row r="1069" spans="2:15" s="23" customFormat="1" ht="30.2" customHeight="1" thickBot="1" x14ac:dyDescent="0.3">
      <c r="B1069" s="200" t="s">
        <v>219</v>
      </c>
      <c r="C1069" s="232" t="s">
        <v>603</v>
      </c>
      <c r="D1069" s="230">
        <v>1.5</v>
      </c>
      <c r="E1069" s="230">
        <v>1</v>
      </c>
      <c r="F1069" s="47">
        <v>10</v>
      </c>
      <c r="G1069" s="239">
        <f t="shared" si="37"/>
        <v>15</v>
      </c>
      <c r="H1069" s="193">
        <f t="shared" si="38"/>
        <v>10</v>
      </c>
      <c r="K1069" s="244"/>
      <c r="M1069" s="60"/>
      <c r="N1069" s="60"/>
      <c r="O1069" s="60"/>
    </row>
    <row r="1070" spans="2:15" s="23" customFormat="1" ht="30.2" customHeight="1" thickBot="1" x14ac:dyDescent="0.3">
      <c r="B1070" s="200" t="s">
        <v>219</v>
      </c>
      <c r="C1070" s="232" t="s">
        <v>604</v>
      </c>
      <c r="D1070" s="230">
        <v>1.5</v>
      </c>
      <c r="E1070" s="230">
        <v>1</v>
      </c>
      <c r="F1070" s="47">
        <v>10</v>
      </c>
      <c r="G1070" s="239">
        <f t="shared" si="37"/>
        <v>15</v>
      </c>
      <c r="H1070" s="193">
        <f t="shared" si="38"/>
        <v>10</v>
      </c>
      <c r="K1070" s="244"/>
      <c r="M1070" s="60"/>
      <c r="N1070" s="60"/>
      <c r="O1070" s="60"/>
    </row>
    <row r="1071" spans="2:15" s="23" customFormat="1" ht="30.2" customHeight="1" thickBot="1" x14ac:dyDescent="0.3">
      <c r="B1071" s="200" t="s">
        <v>219</v>
      </c>
      <c r="C1071" s="232" t="s">
        <v>605</v>
      </c>
      <c r="D1071" s="230">
        <v>1.5</v>
      </c>
      <c r="E1071" s="230">
        <v>1</v>
      </c>
      <c r="F1071" s="47">
        <v>10</v>
      </c>
      <c r="G1071" s="239">
        <f t="shared" si="37"/>
        <v>15</v>
      </c>
      <c r="H1071" s="193">
        <f t="shared" si="38"/>
        <v>10</v>
      </c>
      <c r="K1071" s="244"/>
      <c r="M1071" s="60"/>
      <c r="N1071" s="60"/>
      <c r="O1071" s="60"/>
    </row>
    <row r="1072" spans="2:15" s="23" customFormat="1" ht="30.2" customHeight="1" thickBot="1" x14ac:dyDescent="0.3">
      <c r="B1072" s="200" t="s">
        <v>219</v>
      </c>
      <c r="C1072" s="232" t="s">
        <v>964</v>
      </c>
      <c r="D1072" s="230">
        <v>1.5</v>
      </c>
      <c r="E1072" s="230">
        <v>1</v>
      </c>
      <c r="F1072" s="47">
        <v>10</v>
      </c>
      <c r="G1072" s="239">
        <f t="shared" si="37"/>
        <v>15</v>
      </c>
      <c r="H1072" s="193">
        <f t="shared" si="38"/>
        <v>10</v>
      </c>
      <c r="K1072" s="244"/>
      <c r="M1072" s="60"/>
      <c r="N1072" s="60"/>
      <c r="O1072" s="60"/>
    </row>
    <row r="1073" spans="2:15" s="23" customFormat="1" ht="30.2" customHeight="1" thickBot="1" x14ac:dyDescent="0.3">
      <c r="B1073" s="200" t="s">
        <v>219</v>
      </c>
      <c r="C1073" s="232" t="s">
        <v>607</v>
      </c>
      <c r="D1073" s="230">
        <v>1.5</v>
      </c>
      <c r="E1073" s="230">
        <v>1</v>
      </c>
      <c r="F1073" s="47">
        <v>10</v>
      </c>
      <c r="G1073" s="239">
        <f t="shared" si="37"/>
        <v>15</v>
      </c>
      <c r="H1073" s="193">
        <f t="shared" si="38"/>
        <v>10</v>
      </c>
      <c r="K1073" s="244"/>
      <c r="M1073" s="60"/>
      <c r="N1073" s="60"/>
      <c r="O1073" s="60"/>
    </row>
    <row r="1074" spans="2:15" s="23" customFormat="1" ht="30.2" customHeight="1" thickBot="1" x14ac:dyDescent="0.3">
      <c r="B1074" s="200" t="s">
        <v>219</v>
      </c>
      <c r="C1074" s="232" t="s">
        <v>608</v>
      </c>
      <c r="D1074" s="230">
        <v>1.5</v>
      </c>
      <c r="E1074" s="230">
        <v>1</v>
      </c>
      <c r="F1074" s="47">
        <v>10</v>
      </c>
      <c r="G1074" s="239">
        <f t="shared" si="37"/>
        <v>15</v>
      </c>
      <c r="H1074" s="193">
        <f t="shared" si="38"/>
        <v>10</v>
      </c>
      <c r="K1074" s="244"/>
      <c r="M1074" s="60"/>
      <c r="N1074" s="60"/>
      <c r="O1074" s="60"/>
    </row>
    <row r="1075" spans="2:15" s="23" customFormat="1" ht="30.2" customHeight="1" thickBot="1" x14ac:dyDescent="0.3">
      <c r="B1075" s="200" t="s">
        <v>219</v>
      </c>
      <c r="C1075" s="232" t="s">
        <v>609</v>
      </c>
      <c r="D1075" s="230">
        <v>1.5</v>
      </c>
      <c r="E1075" s="230">
        <v>1</v>
      </c>
      <c r="F1075" s="47">
        <v>10</v>
      </c>
      <c r="G1075" s="239">
        <f t="shared" si="37"/>
        <v>15</v>
      </c>
      <c r="H1075" s="193">
        <f t="shared" si="38"/>
        <v>10</v>
      </c>
      <c r="K1075" s="244"/>
      <c r="M1075" s="60"/>
      <c r="N1075" s="60"/>
      <c r="O1075" s="60"/>
    </row>
    <row r="1076" spans="2:15" s="23" customFormat="1" ht="30.2" customHeight="1" thickBot="1" x14ac:dyDescent="0.3">
      <c r="B1076" s="200" t="s">
        <v>219</v>
      </c>
      <c r="C1076" s="232" t="s">
        <v>965</v>
      </c>
      <c r="D1076" s="230">
        <v>1.5</v>
      </c>
      <c r="E1076" s="230">
        <v>1</v>
      </c>
      <c r="F1076" s="47">
        <v>10</v>
      </c>
      <c r="G1076" s="239">
        <f t="shared" si="37"/>
        <v>15</v>
      </c>
      <c r="H1076" s="193">
        <f t="shared" si="38"/>
        <v>10</v>
      </c>
      <c r="K1076" s="244"/>
      <c r="M1076" s="60"/>
      <c r="N1076" s="60"/>
      <c r="O1076" s="60"/>
    </row>
    <row r="1077" spans="2:15" s="23" customFormat="1" ht="30.2" customHeight="1" thickBot="1" x14ac:dyDescent="0.3">
      <c r="B1077" s="200" t="s">
        <v>219</v>
      </c>
      <c r="C1077" s="232" t="s">
        <v>966</v>
      </c>
      <c r="D1077" s="230">
        <v>1.5</v>
      </c>
      <c r="E1077" s="230">
        <v>1</v>
      </c>
      <c r="F1077" s="47">
        <v>10</v>
      </c>
      <c r="G1077" s="239">
        <f t="shared" si="37"/>
        <v>15</v>
      </c>
      <c r="H1077" s="193">
        <f t="shared" si="38"/>
        <v>10</v>
      </c>
      <c r="K1077" s="244"/>
      <c r="M1077" s="60"/>
      <c r="N1077" s="60"/>
      <c r="O1077" s="60"/>
    </row>
    <row r="1078" spans="2:15" s="23" customFormat="1" ht="30.2" customHeight="1" thickBot="1" x14ac:dyDescent="0.3">
      <c r="B1078" s="200" t="s">
        <v>219</v>
      </c>
      <c r="C1078" s="232" t="s">
        <v>967</v>
      </c>
      <c r="D1078" s="230">
        <v>1.5</v>
      </c>
      <c r="E1078" s="230">
        <v>1</v>
      </c>
      <c r="F1078" s="47">
        <v>10</v>
      </c>
      <c r="G1078" s="239">
        <f t="shared" si="37"/>
        <v>15</v>
      </c>
      <c r="H1078" s="193">
        <f t="shared" si="38"/>
        <v>10</v>
      </c>
      <c r="K1078" s="244"/>
      <c r="M1078" s="60"/>
      <c r="N1078" s="60"/>
      <c r="O1078" s="60"/>
    </row>
    <row r="1079" spans="2:15" s="23" customFormat="1" ht="30.2" customHeight="1" thickBot="1" x14ac:dyDescent="0.3">
      <c r="B1079" s="200" t="s">
        <v>219</v>
      </c>
      <c r="C1079" s="232" t="s">
        <v>968</v>
      </c>
      <c r="D1079" s="230">
        <v>1.5</v>
      </c>
      <c r="E1079" s="230">
        <v>1</v>
      </c>
      <c r="F1079" s="47">
        <v>10</v>
      </c>
      <c r="G1079" s="239">
        <f t="shared" si="37"/>
        <v>15</v>
      </c>
      <c r="H1079" s="193">
        <f t="shared" si="38"/>
        <v>10</v>
      </c>
      <c r="K1079" s="244"/>
      <c r="M1079" s="60"/>
      <c r="N1079" s="60"/>
      <c r="O1079" s="60"/>
    </row>
    <row r="1080" spans="2:15" s="23" customFormat="1" ht="30.2" customHeight="1" thickBot="1" x14ac:dyDescent="0.3">
      <c r="B1080" s="200" t="s">
        <v>219</v>
      </c>
      <c r="C1080" s="232" t="s">
        <v>610</v>
      </c>
      <c r="D1080" s="230">
        <v>1.5</v>
      </c>
      <c r="E1080" s="230">
        <v>1</v>
      </c>
      <c r="F1080" s="47">
        <v>10</v>
      </c>
      <c r="G1080" s="239">
        <f t="shared" si="37"/>
        <v>15</v>
      </c>
      <c r="H1080" s="193">
        <f t="shared" si="38"/>
        <v>10</v>
      </c>
      <c r="K1080" s="244"/>
      <c r="M1080" s="60"/>
      <c r="N1080" s="60"/>
      <c r="O1080" s="60"/>
    </row>
    <row r="1081" spans="2:15" s="23" customFormat="1" ht="30.2" customHeight="1" thickBot="1" x14ac:dyDescent="0.3">
      <c r="B1081" s="200" t="s">
        <v>219</v>
      </c>
      <c r="C1081" s="232" t="s">
        <v>611</v>
      </c>
      <c r="D1081" s="230">
        <v>1.5</v>
      </c>
      <c r="E1081" s="230">
        <v>1</v>
      </c>
      <c r="F1081" s="47">
        <v>10</v>
      </c>
      <c r="G1081" s="239">
        <f t="shared" si="37"/>
        <v>15</v>
      </c>
      <c r="H1081" s="193">
        <f t="shared" si="38"/>
        <v>10</v>
      </c>
      <c r="K1081" s="244"/>
      <c r="M1081" s="60"/>
      <c r="N1081" s="60"/>
      <c r="O1081" s="60"/>
    </row>
    <row r="1082" spans="2:15" s="23" customFormat="1" ht="30.2" customHeight="1" thickBot="1" x14ac:dyDescent="0.3">
      <c r="B1082" s="200" t="s">
        <v>219</v>
      </c>
      <c r="C1082" s="232" t="s">
        <v>612</v>
      </c>
      <c r="D1082" s="230">
        <v>1.5</v>
      </c>
      <c r="E1082" s="230">
        <v>1</v>
      </c>
      <c r="F1082" s="47">
        <v>10</v>
      </c>
      <c r="G1082" s="239">
        <f t="shared" si="37"/>
        <v>15</v>
      </c>
      <c r="H1082" s="193">
        <f t="shared" si="38"/>
        <v>10</v>
      </c>
      <c r="K1082" s="244"/>
      <c r="M1082" s="60"/>
      <c r="N1082" s="60"/>
      <c r="O1082" s="60"/>
    </row>
    <row r="1083" spans="2:15" s="23" customFormat="1" ht="30.2" customHeight="1" thickBot="1" x14ac:dyDescent="0.3">
      <c r="B1083" s="200" t="s">
        <v>219</v>
      </c>
      <c r="C1083" s="232" t="s">
        <v>969</v>
      </c>
      <c r="D1083" s="230">
        <v>1.5</v>
      </c>
      <c r="E1083" s="230">
        <v>1</v>
      </c>
      <c r="F1083" s="47">
        <v>10</v>
      </c>
      <c r="G1083" s="239">
        <f t="shared" si="37"/>
        <v>15</v>
      </c>
      <c r="H1083" s="193">
        <f t="shared" si="38"/>
        <v>10</v>
      </c>
      <c r="K1083" s="244"/>
      <c r="M1083" s="60"/>
      <c r="N1083" s="60"/>
      <c r="O1083" s="60"/>
    </row>
    <row r="1084" spans="2:15" s="23" customFormat="1" ht="30.2" customHeight="1" thickBot="1" x14ac:dyDescent="0.3">
      <c r="B1084" s="200" t="s">
        <v>219</v>
      </c>
      <c r="C1084" s="232" t="s">
        <v>613</v>
      </c>
      <c r="D1084" s="230">
        <v>1.5</v>
      </c>
      <c r="E1084" s="230">
        <v>1</v>
      </c>
      <c r="F1084" s="47">
        <v>10</v>
      </c>
      <c r="G1084" s="239">
        <f t="shared" si="37"/>
        <v>15</v>
      </c>
      <c r="H1084" s="193">
        <f t="shared" si="38"/>
        <v>10</v>
      </c>
      <c r="K1084" s="244"/>
      <c r="M1084" s="60"/>
      <c r="N1084" s="60"/>
      <c r="O1084" s="60"/>
    </row>
    <row r="1085" spans="2:15" s="23" customFormat="1" ht="30.2" customHeight="1" thickBot="1" x14ac:dyDescent="0.3">
      <c r="B1085" s="200" t="s">
        <v>219</v>
      </c>
      <c r="C1085" s="232" t="s">
        <v>614</v>
      </c>
      <c r="D1085" s="230">
        <v>1.5</v>
      </c>
      <c r="E1085" s="230">
        <v>1</v>
      </c>
      <c r="F1085" s="47">
        <v>10</v>
      </c>
      <c r="G1085" s="239">
        <f t="shared" si="37"/>
        <v>15</v>
      </c>
      <c r="H1085" s="193">
        <f t="shared" si="38"/>
        <v>10</v>
      </c>
      <c r="K1085" s="244"/>
      <c r="M1085" s="60"/>
      <c r="N1085" s="60"/>
      <c r="O1085" s="60"/>
    </row>
    <row r="1086" spans="2:15" s="23" customFormat="1" ht="30.2" customHeight="1" thickBot="1" x14ac:dyDescent="0.3">
      <c r="B1086" s="200" t="s">
        <v>219</v>
      </c>
      <c r="C1086" s="232" t="s">
        <v>615</v>
      </c>
      <c r="D1086" s="230">
        <v>1.5</v>
      </c>
      <c r="E1086" s="230">
        <v>1</v>
      </c>
      <c r="F1086" s="47">
        <v>10</v>
      </c>
      <c r="G1086" s="239">
        <f t="shared" si="37"/>
        <v>15</v>
      </c>
      <c r="H1086" s="193">
        <f t="shared" si="38"/>
        <v>10</v>
      </c>
      <c r="K1086" s="244"/>
      <c r="M1086" s="60"/>
      <c r="N1086" s="60"/>
      <c r="O1086" s="60"/>
    </row>
    <row r="1087" spans="2:15" s="23" customFormat="1" ht="30.2" customHeight="1" thickBot="1" x14ac:dyDescent="0.3">
      <c r="B1087" s="200" t="s">
        <v>219</v>
      </c>
      <c r="C1087" s="232" t="s">
        <v>616</v>
      </c>
      <c r="D1087" s="230">
        <v>1.5</v>
      </c>
      <c r="E1087" s="230">
        <v>1</v>
      </c>
      <c r="F1087" s="47">
        <v>10</v>
      </c>
      <c r="G1087" s="239">
        <f t="shared" si="37"/>
        <v>15</v>
      </c>
      <c r="H1087" s="193">
        <f t="shared" si="38"/>
        <v>10</v>
      </c>
      <c r="K1087" s="244"/>
      <c r="M1087" s="60"/>
      <c r="N1087" s="60"/>
      <c r="O1087" s="60"/>
    </row>
    <row r="1088" spans="2:15" s="23" customFormat="1" ht="30.2" customHeight="1" thickBot="1" x14ac:dyDescent="0.3">
      <c r="B1088" s="200" t="s">
        <v>219</v>
      </c>
      <c r="C1088" s="232" t="s">
        <v>617</v>
      </c>
      <c r="D1088" s="230">
        <v>1.5</v>
      </c>
      <c r="E1088" s="230">
        <v>1</v>
      </c>
      <c r="F1088" s="47">
        <v>10</v>
      </c>
      <c r="G1088" s="239">
        <f t="shared" si="37"/>
        <v>15</v>
      </c>
      <c r="H1088" s="193">
        <f t="shared" si="38"/>
        <v>10</v>
      </c>
      <c r="K1088" s="244"/>
      <c r="M1088" s="60"/>
      <c r="N1088" s="60"/>
      <c r="O1088" s="60"/>
    </row>
    <row r="1089" spans="2:15" s="23" customFormat="1" ht="30.2" customHeight="1" thickBot="1" x14ac:dyDescent="0.3">
      <c r="B1089" s="200" t="s">
        <v>219</v>
      </c>
      <c r="C1089" s="232" t="s">
        <v>618</v>
      </c>
      <c r="D1089" s="230">
        <v>1.5</v>
      </c>
      <c r="E1089" s="230">
        <v>1</v>
      </c>
      <c r="F1089" s="47">
        <v>10</v>
      </c>
      <c r="G1089" s="239">
        <f t="shared" si="37"/>
        <v>15</v>
      </c>
      <c r="H1089" s="193">
        <f t="shared" si="38"/>
        <v>10</v>
      </c>
      <c r="K1089" s="244"/>
      <c r="M1089" s="60"/>
      <c r="N1089" s="60"/>
      <c r="O1089" s="60"/>
    </row>
    <row r="1090" spans="2:15" s="23" customFormat="1" ht="30.2" customHeight="1" thickBot="1" x14ac:dyDescent="0.3">
      <c r="B1090" s="200" t="s">
        <v>219</v>
      </c>
      <c r="C1090" s="232" t="s">
        <v>619</v>
      </c>
      <c r="D1090" s="230">
        <v>1.5</v>
      </c>
      <c r="E1090" s="230">
        <v>1</v>
      </c>
      <c r="F1090" s="47">
        <v>10</v>
      </c>
      <c r="G1090" s="239">
        <f t="shared" si="37"/>
        <v>15</v>
      </c>
      <c r="H1090" s="193">
        <f t="shared" si="38"/>
        <v>10</v>
      </c>
      <c r="K1090" s="244"/>
      <c r="M1090" s="60"/>
      <c r="N1090" s="60"/>
      <c r="O1090" s="60"/>
    </row>
    <row r="1091" spans="2:15" s="23" customFormat="1" ht="30.2" customHeight="1" thickBot="1" x14ac:dyDescent="0.3">
      <c r="B1091" s="200" t="s">
        <v>219</v>
      </c>
      <c r="C1091" s="232" t="s">
        <v>620</v>
      </c>
      <c r="D1091" s="230">
        <v>1.5</v>
      </c>
      <c r="E1091" s="230">
        <v>1</v>
      </c>
      <c r="F1091" s="47">
        <v>10</v>
      </c>
      <c r="G1091" s="239">
        <f t="shared" si="37"/>
        <v>15</v>
      </c>
      <c r="H1091" s="193">
        <f t="shared" si="38"/>
        <v>10</v>
      </c>
      <c r="K1091" s="244"/>
      <c r="M1091" s="60"/>
      <c r="N1091" s="60"/>
      <c r="O1091" s="60"/>
    </row>
    <row r="1092" spans="2:15" s="23" customFormat="1" ht="30.2" customHeight="1" thickBot="1" x14ac:dyDescent="0.3">
      <c r="B1092" s="200" t="s">
        <v>219</v>
      </c>
      <c r="C1092" s="232" t="s">
        <v>621</v>
      </c>
      <c r="D1092" s="230">
        <v>1.5</v>
      </c>
      <c r="E1092" s="230">
        <v>1</v>
      </c>
      <c r="F1092" s="47">
        <v>10</v>
      </c>
      <c r="G1092" s="239">
        <f t="shared" si="37"/>
        <v>15</v>
      </c>
      <c r="H1092" s="193">
        <f t="shared" si="38"/>
        <v>10</v>
      </c>
      <c r="K1092" s="244"/>
      <c r="M1092" s="60"/>
      <c r="N1092" s="60"/>
      <c r="O1092" s="60"/>
    </row>
    <row r="1093" spans="2:15" s="23" customFormat="1" ht="30.2" customHeight="1" thickBot="1" x14ac:dyDescent="0.3">
      <c r="B1093" s="200" t="s">
        <v>219</v>
      </c>
      <c r="C1093" s="232" t="s">
        <v>622</v>
      </c>
      <c r="D1093" s="230">
        <v>1.5</v>
      </c>
      <c r="E1093" s="230">
        <v>1</v>
      </c>
      <c r="F1093" s="47">
        <v>10</v>
      </c>
      <c r="G1093" s="239">
        <f t="shared" si="37"/>
        <v>15</v>
      </c>
      <c r="H1093" s="193">
        <f t="shared" si="38"/>
        <v>10</v>
      </c>
      <c r="K1093" s="244"/>
      <c r="M1093" s="60"/>
      <c r="N1093" s="60"/>
      <c r="O1093" s="60"/>
    </row>
    <row r="1094" spans="2:15" s="23" customFormat="1" ht="30.2" customHeight="1" thickBot="1" x14ac:dyDescent="0.3">
      <c r="B1094" s="200" t="s">
        <v>219</v>
      </c>
      <c r="C1094" s="232" t="s">
        <v>623</v>
      </c>
      <c r="D1094" s="230">
        <v>1.5</v>
      </c>
      <c r="E1094" s="230">
        <v>1</v>
      </c>
      <c r="F1094" s="47">
        <v>10</v>
      </c>
      <c r="G1094" s="239">
        <f t="shared" si="37"/>
        <v>15</v>
      </c>
      <c r="H1094" s="193">
        <f t="shared" si="38"/>
        <v>10</v>
      </c>
      <c r="K1094" s="244"/>
      <c r="M1094" s="60"/>
      <c r="N1094" s="60"/>
      <c r="O1094" s="60"/>
    </row>
    <row r="1095" spans="2:15" s="23" customFormat="1" ht="30.2" customHeight="1" thickBot="1" x14ac:dyDescent="0.3">
      <c r="B1095" s="200" t="s">
        <v>219</v>
      </c>
      <c r="C1095" s="232" t="s">
        <v>624</v>
      </c>
      <c r="D1095" s="230">
        <v>1.5</v>
      </c>
      <c r="E1095" s="230">
        <v>1</v>
      </c>
      <c r="F1095" s="47">
        <v>10</v>
      </c>
      <c r="G1095" s="239">
        <f t="shared" si="37"/>
        <v>15</v>
      </c>
      <c r="H1095" s="193">
        <f t="shared" si="38"/>
        <v>10</v>
      </c>
      <c r="K1095" s="244"/>
      <c r="M1095" s="60"/>
      <c r="N1095" s="60"/>
      <c r="O1095" s="60"/>
    </row>
    <row r="1096" spans="2:15" s="23" customFormat="1" ht="30.2" customHeight="1" thickBot="1" x14ac:dyDescent="0.3">
      <c r="B1096" s="200" t="s">
        <v>219</v>
      </c>
      <c r="C1096" s="232" t="s">
        <v>625</v>
      </c>
      <c r="D1096" s="230">
        <v>1.5</v>
      </c>
      <c r="E1096" s="230">
        <v>1</v>
      </c>
      <c r="F1096" s="47">
        <v>10</v>
      </c>
      <c r="G1096" s="239">
        <f t="shared" si="37"/>
        <v>15</v>
      </c>
      <c r="H1096" s="193">
        <f t="shared" si="38"/>
        <v>10</v>
      </c>
      <c r="K1096" s="244"/>
      <c r="M1096" s="60"/>
      <c r="N1096" s="60"/>
      <c r="O1096" s="60"/>
    </row>
    <row r="1097" spans="2:15" s="23" customFormat="1" ht="30.2" customHeight="1" thickBot="1" x14ac:dyDescent="0.3">
      <c r="B1097" s="200" t="s">
        <v>219</v>
      </c>
      <c r="C1097" s="232" t="s">
        <v>626</v>
      </c>
      <c r="D1097" s="230">
        <v>1.5</v>
      </c>
      <c r="E1097" s="230">
        <v>1</v>
      </c>
      <c r="F1097" s="47">
        <v>10</v>
      </c>
      <c r="G1097" s="239">
        <f t="shared" si="37"/>
        <v>15</v>
      </c>
      <c r="H1097" s="193">
        <f t="shared" si="38"/>
        <v>10</v>
      </c>
      <c r="K1097" s="244"/>
      <c r="M1097" s="60"/>
      <c r="N1097" s="60"/>
      <c r="O1097" s="60"/>
    </row>
    <row r="1098" spans="2:15" s="23" customFormat="1" ht="30.2" customHeight="1" thickBot="1" x14ac:dyDescent="0.3">
      <c r="B1098" s="200" t="s">
        <v>219</v>
      </c>
      <c r="C1098" s="232" t="s">
        <v>628</v>
      </c>
      <c r="D1098" s="230">
        <v>1.5</v>
      </c>
      <c r="E1098" s="230">
        <v>1</v>
      </c>
      <c r="F1098" s="47">
        <v>10</v>
      </c>
      <c r="G1098" s="239">
        <f t="shared" si="37"/>
        <v>15</v>
      </c>
      <c r="H1098" s="193">
        <f t="shared" si="38"/>
        <v>10</v>
      </c>
      <c r="K1098" s="244"/>
      <c r="M1098" s="60"/>
      <c r="N1098" s="60"/>
      <c r="O1098" s="60"/>
    </row>
    <row r="1099" spans="2:15" s="23" customFormat="1" ht="30.2" customHeight="1" thickBot="1" x14ac:dyDescent="0.3">
      <c r="B1099" s="200" t="s">
        <v>219</v>
      </c>
      <c r="C1099" s="232" t="s">
        <v>629</v>
      </c>
      <c r="D1099" s="230">
        <v>1.5</v>
      </c>
      <c r="E1099" s="230">
        <v>1</v>
      </c>
      <c r="F1099" s="47">
        <v>10</v>
      </c>
      <c r="G1099" s="239">
        <f t="shared" si="37"/>
        <v>15</v>
      </c>
      <c r="H1099" s="193">
        <f t="shared" si="38"/>
        <v>10</v>
      </c>
      <c r="K1099" s="244"/>
      <c r="M1099" s="60"/>
      <c r="N1099" s="60"/>
      <c r="O1099" s="60"/>
    </row>
    <row r="1100" spans="2:15" s="23" customFormat="1" ht="30.2" customHeight="1" thickBot="1" x14ac:dyDescent="0.3">
      <c r="B1100" s="200" t="s">
        <v>219</v>
      </c>
      <c r="C1100" s="232" t="s">
        <v>630</v>
      </c>
      <c r="D1100" s="230">
        <v>1.5</v>
      </c>
      <c r="E1100" s="230">
        <v>1</v>
      </c>
      <c r="F1100" s="47">
        <v>10</v>
      </c>
      <c r="G1100" s="239">
        <f t="shared" si="37"/>
        <v>15</v>
      </c>
      <c r="H1100" s="193">
        <f t="shared" si="38"/>
        <v>10</v>
      </c>
      <c r="K1100" s="244"/>
      <c r="M1100" s="60"/>
      <c r="N1100" s="60"/>
      <c r="O1100" s="60"/>
    </row>
    <row r="1101" spans="2:15" s="23" customFormat="1" ht="30.2" customHeight="1" thickBot="1" x14ac:dyDescent="0.3">
      <c r="B1101" s="200" t="s">
        <v>219</v>
      </c>
      <c r="C1101" s="232" t="s">
        <v>970</v>
      </c>
      <c r="D1101" s="230">
        <v>1.5</v>
      </c>
      <c r="E1101" s="230">
        <v>1</v>
      </c>
      <c r="F1101" s="47">
        <v>10</v>
      </c>
      <c r="G1101" s="239">
        <f t="shared" si="37"/>
        <v>15</v>
      </c>
      <c r="H1101" s="193">
        <f t="shared" si="38"/>
        <v>10</v>
      </c>
      <c r="K1101" s="244"/>
      <c r="M1101" s="60"/>
      <c r="N1101" s="60"/>
      <c r="O1101" s="60"/>
    </row>
    <row r="1102" spans="2:15" s="23" customFormat="1" ht="30.2" customHeight="1" thickBot="1" x14ac:dyDescent="0.3">
      <c r="B1102" s="200" t="s">
        <v>219</v>
      </c>
      <c r="C1102" s="232" t="s">
        <v>971</v>
      </c>
      <c r="D1102" s="230">
        <v>1.5</v>
      </c>
      <c r="E1102" s="230">
        <v>1</v>
      </c>
      <c r="F1102" s="47">
        <v>10</v>
      </c>
      <c r="G1102" s="239">
        <f t="shared" si="37"/>
        <v>15</v>
      </c>
      <c r="H1102" s="193">
        <f t="shared" si="38"/>
        <v>10</v>
      </c>
      <c r="K1102" s="244"/>
      <c r="M1102" s="60"/>
      <c r="N1102" s="60"/>
      <c r="O1102" s="60"/>
    </row>
    <row r="1103" spans="2:15" s="23" customFormat="1" ht="30.2" customHeight="1" thickBot="1" x14ac:dyDescent="0.3">
      <c r="B1103" s="200" t="s">
        <v>219</v>
      </c>
      <c r="C1103" s="232" t="s">
        <v>972</v>
      </c>
      <c r="D1103" s="230">
        <v>1.5</v>
      </c>
      <c r="E1103" s="230">
        <v>1</v>
      </c>
      <c r="F1103" s="47">
        <v>10</v>
      </c>
      <c r="G1103" s="239">
        <f t="shared" si="37"/>
        <v>15</v>
      </c>
      <c r="H1103" s="193">
        <f t="shared" si="38"/>
        <v>10</v>
      </c>
      <c r="K1103" s="244"/>
      <c r="M1103" s="60"/>
      <c r="N1103" s="60"/>
      <c r="O1103" s="60"/>
    </row>
    <row r="1104" spans="2:15" s="23" customFormat="1" ht="30.2" customHeight="1" thickBot="1" x14ac:dyDescent="0.3">
      <c r="B1104" s="200" t="s">
        <v>219</v>
      </c>
      <c r="C1104" s="232" t="s">
        <v>973</v>
      </c>
      <c r="D1104" s="230">
        <v>1.5</v>
      </c>
      <c r="E1104" s="230">
        <v>1</v>
      </c>
      <c r="F1104" s="47">
        <v>10</v>
      </c>
      <c r="G1104" s="239">
        <f t="shared" si="37"/>
        <v>15</v>
      </c>
      <c r="H1104" s="193">
        <f t="shared" si="38"/>
        <v>10</v>
      </c>
      <c r="K1104" s="244"/>
      <c r="M1104" s="60"/>
      <c r="N1104" s="60"/>
      <c r="O1104" s="60"/>
    </row>
    <row r="1105" spans="2:15" s="23" customFormat="1" ht="30.2" customHeight="1" thickBot="1" x14ac:dyDescent="0.3">
      <c r="B1105" s="200" t="s">
        <v>219</v>
      </c>
      <c r="C1105" s="232" t="s">
        <v>974</v>
      </c>
      <c r="D1105" s="230">
        <v>1.5</v>
      </c>
      <c r="E1105" s="230">
        <v>1</v>
      </c>
      <c r="F1105" s="47">
        <v>10</v>
      </c>
      <c r="G1105" s="239">
        <f t="shared" si="37"/>
        <v>15</v>
      </c>
      <c r="H1105" s="193">
        <f t="shared" si="38"/>
        <v>10</v>
      </c>
      <c r="K1105" s="244"/>
      <c r="M1105" s="60"/>
      <c r="N1105" s="60"/>
      <c r="O1105" s="60"/>
    </row>
    <row r="1106" spans="2:15" s="23" customFormat="1" ht="30.2" customHeight="1" thickBot="1" x14ac:dyDescent="0.3">
      <c r="B1106" s="200" t="s">
        <v>219</v>
      </c>
      <c r="C1106" s="232" t="s">
        <v>975</v>
      </c>
      <c r="D1106" s="230">
        <v>1.5</v>
      </c>
      <c r="E1106" s="230">
        <v>1</v>
      </c>
      <c r="F1106" s="47">
        <v>10</v>
      </c>
      <c r="G1106" s="239">
        <f t="shared" si="37"/>
        <v>15</v>
      </c>
      <c r="H1106" s="193">
        <f t="shared" si="38"/>
        <v>10</v>
      </c>
      <c r="K1106" s="244"/>
      <c r="M1106" s="60"/>
      <c r="N1106" s="60"/>
      <c r="O1106" s="60"/>
    </row>
    <row r="1107" spans="2:15" s="23" customFormat="1" ht="30.2" customHeight="1" thickBot="1" x14ac:dyDescent="0.3">
      <c r="B1107" s="200" t="s">
        <v>219</v>
      </c>
      <c r="C1107" s="232" t="s">
        <v>976</v>
      </c>
      <c r="D1107" s="230">
        <v>1.5</v>
      </c>
      <c r="E1107" s="230">
        <v>1</v>
      </c>
      <c r="F1107" s="47">
        <v>10</v>
      </c>
      <c r="G1107" s="239">
        <f t="shared" si="37"/>
        <v>15</v>
      </c>
      <c r="H1107" s="193">
        <f t="shared" si="38"/>
        <v>10</v>
      </c>
      <c r="K1107" s="244"/>
      <c r="M1107" s="60"/>
      <c r="N1107" s="60"/>
      <c r="O1107" s="60"/>
    </row>
    <row r="1108" spans="2:15" s="23" customFormat="1" ht="30.2" customHeight="1" thickBot="1" x14ac:dyDescent="0.3">
      <c r="B1108" s="200" t="s">
        <v>219</v>
      </c>
      <c r="C1108" s="232" t="s">
        <v>977</v>
      </c>
      <c r="D1108" s="230">
        <v>1.5</v>
      </c>
      <c r="E1108" s="230">
        <v>1</v>
      </c>
      <c r="F1108" s="47">
        <v>10</v>
      </c>
      <c r="G1108" s="239">
        <f t="shared" si="37"/>
        <v>15</v>
      </c>
      <c r="H1108" s="193">
        <f t="shared" si="38"/>
        <v>10</v>
      </c>
      <c r="K1108" s="244"/>
      <c r="M1108" s="60"/>
      <c r="N1108" s="60"/>
      <c r="O1108" s="60"/>
    </row>
    <row r="1109" spans="2:15" s="23" customFormat="1" ht="30.2" customHeight="1" thickBot="1" x14ac:dyDescent="0.3">
      <c r="B1109" s="200" t="s">
        <v>219</v>
      </c>
      <c r="C1109" s="232" t="s">
        <v>978</v>
      </c>
      <c r="D1109" s="230">
        <v>1.5</v>
      </c>
      <c r="E1109" s="230">
        <v>1</v>
      </c>
      <c r="F1109" s="47">
        <v>10</v>
      </c>
      <c r="G1109" s="239">
        <f t="shared" si="37"/>
        <v>15</v>
      </c>
      <c r="H1109" s="193">
        <f t="shared" si="38"/>
        <v>10</v>
      </c>
      <c r="K1109" s="244"/>
      <c r="M1109" s="60"/>
      <c r="N1109" s="60"/>
      <c r="O1109" s="60"/>
    </row>
    <row r="1110" spans="2:15" s="23" customFormat="1" ht="30.2" customHeight="1" thickBot="1" x14ac:dyDescent="0.3">
      <c r="B1110" s="200" t="s">
        <v>219</v>
      </c>
      <c r="C1110" s="232" t="s">
        <v>979</v>
      </c>
      <c r="D1110" s="230">
        <v>1.5</v>
      </c>
      <c r="E1110" s="230">
        <v>1</v>
      </c>
      <c r="F1110" s="47">
        <v>10</v>
      </c>
      <c r="G1110" s="239">
        <f t="shared" si="37"/>
        <v>15</v>
      </c>
      <c r="H1110" s="193">
        <f t="shared" si="38"/>
        <v>10</v>
      </c>
      <c r="K1110" s="244"/>
      <c r="M1110" s="60"/>
      <c r="N1110" s="60"/>
      <c r="O1110" s="60"/>
    </row>
    <row r="1111" spans="2:15" s="23" customFormat="1" ht="30.2" customHeight="1" thickBot="1" x14ac:dyDescent="0.3">
      <c r="B1111" s="200" t="s">
        <v>219</v>
      </c>
      <c r="C1111" s="232" t="s">
        <v>980</v>
      </c>
      <c r="D1111" s="230">
        <v>1.5</v>
      </c>
      <c r="E1111" s="230">
        <v>1</v>
      </c>
      <c r="F1111" s="47">
        <v>10</v>
      </c>
      <c r="G1111" s="239">
        <f t="shared" si="37"/>
        <v>15</v>
      </c>
      <c r="H1111" s="193">
        <f t="shared" si="38"/>
        <v>10</v>
      </c>
      <c r="K1111" s="244"/>
      <c r="M1111" s="60"/>
      <c r="N1111" s="60"/>
      <c r="O1111" s="60"/>
    </row>
    <row r="1112" spans="2:15" s="23" customFormat="1" ht="30.2" customHeight="1" thickBot="1" x14ac:dyDescent="0.3">
      <c r="B1112" s="200" t="s">
        <v>219</v>
      </c>
      <c r="C1112" s="232" t="s">
        <v>981</v>
      </c>
      <c r="D1112" s="230">
        <v>1.5</v>
      </c>
      <c r="E1112" s="230">
        <v>1</v>
      </c>
      <c r="F1112" s="47">
        <v>10</v>
      </c>
      <c r="G1112" s="239">
        <f t="shared" si="37"/>
        <v>15</v>
      </c>
      <c r="H1112" s="193">
        <f t="shared" si="38"/>
        <v>10</v>
      </c>
      <c r="K1112" s="244"/>
      <c r="M1112" s="60"/>
      <c r="N1112" s="60"/>
      <c r="O1112" s="60"/>
    </row>
    <row r="1113" spans="2:15" s="23" customFormat="1" ht="30.2" customHeight="1" thickBot="1" x14ac:dyDescent="0.3">
      <c r="B1113" s="200" t="s">
        <v>219</v>
      </c>
      <c r="C1113" s="232" t="s">
        <v>632</v>
      </c>
      <c r="D1113" s="230">
        <v>1.5</v>
      </c>
      <c r="E1113" s="230">
        <v>1</v>
      </c>
      <c r="F1113" s="47">
        <v>10</v>
      </c>
      <c r="G1113" s="239">
        <f t="shared" ref="G1113:G1176" si="39">ROUND(D1113*F1113,2)</f>
        <v>15</v>
      </c>
      <c r="H1113" s="193">
        <f t="shared" ref="H1113:H1176" si="40">ROUND(E1113*F1113,6)</f>
        <v>10</v>
      </c>
      <c r="K1113" s="244"/>
      <c r="M1113" s="60"/>
      <c r="N1113" s="60"/>
      <c r="O1113" s="60"/>
    </row>
    <row r="1114" spans="2:15" s="23" customFormat="1" ht="30.2" customHeight="1" thickBot="1" x14ac:dyDescent="0.3">
      <c r="B1114" s="200" t="s">
        <v>219</v>
      </c>
      <c r="C1114" s="232" t="s">
        <v>982</v>
      </c>
      <c r="D1114" s="230">
        <v>1.5</v>
      </c>
      <c r="E1114" s="230">
        <v>1</v>
      </c>
      <c r="F1114" s="47">
        <v>10</v>
      </c>
      <c r="G1114" s="239">
        <f t="shared" si="39"/>
        <v>15</v>
      </c>
      <c r="H1114" s="193">
        <f t="shared" si="40"/>
        <v>10</v>
      </c>
      <c r="K1114" s="244"/>
      <c r="M1114" s="60"/>
      <c r="N1114" s="60"/>
      <c r="O1114" s="60"/>
    </row>
    <row r="1115" spans="2:15" s="23" customFormat="1" ht="30.2" customHeight="1" thickBot="1" x14ac:dyDescent="0.3">
      <c r="B1115" s="200" t="s">
        <v>219</v>
      </c>
      <c r="C1115" s="232" t="s">
        <v>983</v>
      </c>
      <c r="D1115" s="230">
        <v>1.5</v>
      </c>
      <c r="E1115" s="230">
        <v>1</v>
      </c>
      <c r="F1115" s="47">
        <v>10</v>
      </c>
      <c r="G1115" s="239">
        <f t="shared" si="39"/>
        <v>15</v>
      </c>
      <c r="H1115" s="193">
        <f t="shared" si="40"/>
        <v>10</v>
      </c>
      <c r="K1115" s="244"/>
      <c r="M1115" s="60"/>
      <c r="N1115" s="60"/>
      <c r="O1115" s="60"/>
    </row>
    <row r="1116" spans="2:15" s="23" customFormat="1" ht="30.2" customHeight="1" thickBot="1" x14ac:dyDescent="0.3">
      <c r="B1116" s="200" t="s">
        <v>219</v>
      </c>
      <c r="C1116" s="232" t="s">
        <v>633</v>
      </c>
      <c r="D1116" s="230">
        <v>1.5</v>
      </c>
      <c r="E1116" s="230">
        <v>1</v>
      </c>
      <c r="F1116" s="47">
        <v>10</v>
      </c>
      <c r="G1116" s="239">
        <f t="shared" si="39"/>
        <v>15</v>
      </c>
      <c r="H1116" s="193">
        <f t="shared" si="40"/>
        <v>10</v>
      </c>
      <c r="K1116" s="244"/>
      <c r="M1116" s="60"/>
      <c r="N1116" s="60"/>
      <c r="O1116" s="60"/>
    </row>
    <row r="1117" spans="2:15" s="23" customFormat="1" ht="30.2" customHeight="1" thickBot="1" x14ac:dyDescent="0.3">
      <c r="B1117" s="200" t="s">
        <v>219</v>
      </c>
      <c r="C1117" s="232" t="s">
        <v>634</v>
      </c>
      <c r="D1117" s="230">
        <v>1.5</v>
      </c>
      <c r="E1117" s="230">
        <v>1</v>
      </c>
      <c r="F1117" s="47">
        <v>10</v>
      </c>
      <c r="G1117" s="239">
        <f t="shared" si="39"/>
        <v>15</v>
      </c>
      <c r="H1117" s="193">
        <f t="shared" si="40"/>
        <v>10</v>
      </c>
      <c r="K1117" s="244"/>
      <c r="M1117" s="60"/>
      <c r="N1117" s="60"/>
      <c r="O1117" s="60"/>
    </row>
    <row r="1118" spans="2:15" s="23" customFormat="1" ht="30.2" customHeight="1" thickBot="1" x14ac:dyDescent="0.3">
      <c r="B1118" s="200" t="s">
        <v>219</v>
      </c>
      <c r="C1118" s="232" t="s">
        <v>635</v>
      </c>
      <c r="D1118" s="230">
        <v>1.5</v>
      </c>
      <c r="E1118" s="230">
        <v>1</v>
      </c>
      <c r="F1118" s="47">
        <v>10</v>
      </c>
      <c r="G1118" s="239">
        <f t="shared" si="39"/>
        <v>15</v>
      </c>
      <c r="H1118" s="193">
        <f t="shared" si="40"/>
        <v>10</v>
      </c>
      <c r="K1118" s="244"/>
      <c r="M1118" s="60"/>
      <c r="N1118" s="60"/>
      <c r="O1118" s="60"/>
    </row>
    <row r="1119" spans="2:15" s="23" customFormat="1" ht="30.2" customHeight="1" thickBot="1" x14ac:dyDescent="0.3">
      <c r="B1119" s="200" t="s">
        <v>219</v>
      </c>
      <c r="C1119" s="232" t="s">
        <v>636</v>
      </c>
      <c r="D1119" s="230">
        <v>1.5</v>
      </c>
      <c r="E1119" s="230">
        <v>1</v>
      </c>
      <c r="F1119" s="47">
        <v>10</v>
      </c>
      <c r="G1119" s="239">
        <f t="shared" si="39"/>
        <v>15</v>
      </c>
      <c r="H1119" s="193">
        <f t="shared" si="40"/>
        <v>10</v>
      </c>
      <c r="K1119" s="244"/>
      <c r="M1119" s="60"/>
      <c r="N1119" s="60"/>
      <c r="O1119" s="60"/>
    </row>
    <row r="1120" spans="2:15" s="23" customFormat="1" ht="30.2" customHeight="1" thickBot="1" x14ac:dyDescent="0.3">
      <c r="B1120" s="200" t="s">
        <v>219</v>
      </c>
      <c r="C1120" s="232" t="s">
        <v>637</v>
      </c>
      <c r="D1120" s="230">
        <v>1.5</v>
      </c>
      <c r="E1120" s="230">
        <v>1</v>
      </c>
      <c r="F1120" s="47">
        <v>10</v>
      </c>
      <c r="G1120" s="239">
        <f t="shared" si="39"/>
        <v>15</v>
      </c>
      <c r="H1120" s="193">
        <f t="shared" si="40"/>
        <v>10</v>
      </c>
      <c r="K1120" s="244"/>
      <c r="M1120" s="60"/>
      <c r="N1120" s="60"/>
      <c r="O1120" s="60"/>
    </row>
    <row r="1121" spans="2:15" s="23" customFormat="1" ht="30.2" customHeight="1" thickBot="1" x14ac:dyDescent="0.3">
      <c r="B1121" s="200" t="s">
        <v>219</v>
      </c>
      <c r="C1121" s="232" t="s">
        <v>638</v>
      </c>
      <c r="D1121" s="230">
        <v>1.5</v>
      </c>
      <c r="E1121" s="230">
        <v>1</v>
      </c>
      <c r="F1121" s="47">
        <v>10</v>
      </c>
      <c r="G1121" s="239">
        <f t="shared" si="39"/>
        <v>15</v>
      </c>
      <c r="H1121" s="193">
        <f t="shared" si="40"/>
        <v>10</v>
      </c>
      <c r="K1121" s="244"/>
      <c r="M1121" s="60"/>
      <c r="N1121" s="60"/>
      <c r="O1121" s="60"/>
    </row>
    <row r="1122" spans="2:15" s="23" customFormat="1" ht="30.2" customHeight="1" thickBot="1" x14ac:dyDescent="0.3">
      <c r="B1122" s="200" t="s">
        <v>219</v>
      </c>
      <c r="C1122" s="232" t="s">
        <v>639</v>
      </c>
      <c r="D1122" s="230">
        <v>1.5</v>
      </c>
      <c r="E1122" s="230">
        <v>1</v>
      </c>
      <c r="F1122" s="47">
        <v>10</v>
      </c>
      <c r="G1122" s="239">
        <f t="shared" si="39"/>
        <v>15</v>
      </c>
      <c r="H1122" s="193">
        <f t="shared" si="40"/>
        <v>10</v>
      </c>
      <c r="K1122" s="244"/>
      <c r="M1122" s="60"/>
      <c r="N1122" s="60"/>
      <c r="O1122" s="60"/>
    </row>
    <row r="1123" spans="2:15" s="23" customFormat="1" ht="30.2" customHeight="1" thickBot="1" x14ac:dyDescent="0.3">
      <c r="B1123" s="200" t="s">
        <v>219</v>
      </c>
      <c r="C1123" s="232" t="s">
        <v>640</v>
      </c>
      <c r="D1123" s="230">
        <v>1.5</v>
      </c>
      <c r="E1123" s="230">
        <v>1</v>
      </c>
      <c r="F1123" s="47">
        <v>10</v>
      </c>
      <c r="G1123" s="239">
        <f t="shared" si="39"/>
        <v>15</v>
      </c>
      <c r="H1123" s="193">
        <f t="shared" si="40"/>
        <v>10</v>
      </c>
      <c r="K1123" s="244"/>
      <c r="M1123" s="60"/>
      <c r="N1123" s="60"/>
      <c r="O1123" s="60"/>
    </row>
    <row r="1124" spans="2:15" s="23" customFormat="1" ht="30.2" customHeight="1" thickBot="1" x14ac:dyDescent="0.3">
      <c r="B1124" s="200" t="s">
        <v>219</v>
      </c>
      <c r="C1124" s="232" t="s">
        <v>641</v>
      </c>
      <c r="D1124" s="230">
        <v>1.5</v>
      </c>
      <c r="E1124" s="230">
        <v>1</v>
      </c>
      <c r="F1124" s="47">
        <v>10</v>
      </c>
      <c r="G1124" s="239">
        <f t="shared" si="39"/>
        <v>15</v>
      </c>
      <c r="H1124" s="193">
        <f t="shared" si="40"/>
        <v>10</v>
      </c>
      <c r="K1124" s="244"/>
      <c r="M1124" s="60"/>
      <c r="N1124" s="60"/>
      <c r="O1124" s="60"/>
    </row>
    <row r="1125" spans="2:15" s="23" customFormat="1" ht="30.2" customHeight="1" thickBot="1" x14ac:dyDescent="0.3">
      <c r="B1125" s="200" t="s">
        <v>219</v>
      </c>
      <c r="C1125" s="232" t="s">
        <v>642</v>
      </c>
      <c r="D1125" s="230">
        <v>1.5</v>
      </c>
      <c r="E1125" s="230">
        <v>1</v>
      </c>
      <c r="F1125" s="47">
        <v>10</v>
      </c>
      <c r="G1125" s="239">
        <f t="shared" si="39"/>
        <v>15</v>
      </c>
      <c r="H1125" s="193">
        <f t="shared" si="40"/>
        <v>10</v>
      </c>
      <c r="K1125" s="244"/>
      <c r="M1125" s="60"/>
      <c r="N1125" s="60"/>
      <c r="O1125" s="60"/>
    </row>
    <row r="1126" spans="2:15" s="23" customFormat="1" ht="30.2" customHeight="1" thickBot="1" x14ac:dyDescent="0.3">
      <c r="B1126" s="200" t="s">
        <v>219</v>
      </c>
      <c r="C1126" s="232" t="s">
        <v>643</v>
      </c>
      <c r="D1126" s="230">
        <v>1.5</v>
      </c>
      <c r="E1126" s="230">
        <v>1</v>
      </c>
      <c r="F1126" s="47">
        <v>10</v>
      </c>
      <c r="G1126" s="239">
        <f t="shared" si="39"/>
        <v>15</v>
      </c>
      <c r="H1126" s="193">
        <f t="shared" si="40"/>
        <v>10</v>
      </c>
      <c r="K1126" s="244"/>
      <c r="M1126" s="60"/>
      <c r="N1126" s="60"/>
      <c r="O1126" s="60"/>
    </row>
    <row r="1127" spans="2:15" s="23" customFormat="1" ht="30.2" customHeight="1" thickBot="1" x14ac:dyDescent="0.3">
      <c r="B1127" s="200" t="s">
        <v>219</v>
      </c>
      <c r="C1127" s="232" t="s">
        <v>644</v>
      </c>
      <c r="D1127" s="230">
        <v>1.5</v>
      </c>
      <c r="E1127" s="230">
        <v>1</v>
      </c>
      <c r="F1127" s="47">
        <v>10</v>
      </c>
      <c r="G1127" s="239">
        <f t="shared" si="39"/>
        <v>15</v>
      </c>
      <c r="H1127" s="193">
        <f t="shared" si="40"/>
        <v>10</v>
      </c>
      <c r="K1127" s="244"/>
      <c r="M1127" s="60"/>
      <c r="N1127" s="60"/>
      <c r="O1127" s="60"/>
    </row>
    <row r="1128" spans="2:15" s="23" customFormat="1" ht="30.2" customHeight="1" thickBot="1" x14ac:dyDescent="0.3">
      <c r="B1128" s="200" t="s">
        <v>219</v>
      </c>
      <c r="C1128" s="232" t="s">
        <v>645</v>
      </c>
      <c r="D1128" s="230">
        <v>1.5</v>
      </c>
      <c r="E1128" s="230">
        <v>1</v>
      </c>
      <c r="F1128" s="47">
        <v>10</v>
      </c>
      <c r="G1128" s="239">
        <f t="shared" si="39"/>
        <v>15</v>
      </c>
      <c r="H1128" s="193">
        <f t="shared" si="40"/>
        <v>10</v>
      </c>
      <c r="K1128" s="244"/>
      <c r="M1128" s="60"/>
      <c r="N1128" s="60"/>
      <c r="O1128" s="60"/>
    </row>
    <row r="1129" spans="2:15" s="23" customFormat="1" ht="30.2" customHeight="1" thickBot="1" x14ac:dyDescent="0.3">
      <c r="B1129" s="200" t="s">
        <v>219</v>
      </c>
      <c r="C1129" s="232" t="s">
        <v>646</v>
      </c>
      <c r="D1129" s="230">
        <v>1.5</v>
      </c>
      <c r="E1129" s="230">
        <v>1</v>
      </c>
      <c r="F1129" s="47">
        <v>10</v>
      </c>
      <c r="G1129" s="239">
        <f t="shared" si="39"/>
        <v>15</v>
      </c>
      <c r="H1129" s="193">
        <f t="shared" si="40"/>
        <v>10</v>
      </c>
      <c r="K1129" s="244"/>
      <c r="M1129" s="60"/>
      <c r="N1129" s="60"/>
      <c r="O1129" s="60"/>
    </row>
    <row r="1130" spans="2:15" s="23" customFormat="1" ht="30.2" customHeight="1" thickBot="1" x14ac:dyDescent="0.3">
      <c r="B1130" s="200" t="s">
        <v>219</v>
      </c>
      <c r="C1130" s="232" t="s">
        <v>647</v>
      </c>
      <c r="D1130" s="230">
        <v>1.5</v>
      </c>
      <c r="E1130" s="230">
        <v>1</v>
      </c>
      <c r="F1130" s="47">
        <v>10</v>
      </c>
      <c r="G1130" s="239">
        <f t="shared" si="39"/>
        <v>15</v>
      </c>
      <c r="H1130" s="193">
        <f t="shared" si="40"/>
        <v>10</v>
      </c>
      <c r="K1130" s="244"/>
      <c r="M1130" s="60"/>
      <c r="N1130" s="60"/>
      <c r="O1130" s="60"/>
    </row>
    <row r="1131" spans="2:15" s="23" customFormat="1" ht="30.2" customHeight="1" thickBot="1" x14ac:dyDescent="0.3">
      <c r="B1131" s="200" t="s">
        <v>219</v>
      </c>
      <c r="C1131" s="232" t="s">
        <v>648</v>
      </c>
      <c r="D1131" s="230">
        <v>1.5</v>
      </c>
      <c r="E1131" s="230">
        <v>1</v>
      </c>
      <c r="F1131" s="47">
        <v>10</v>
      </c>
      <c r="G1131" s="239">
        <f t="shared" si="39"/>
        <v>15</v>
      </c>
      <c r="H1131" s="193">
        <f t="shared" si="40"/>
        <v>10</v>
      </c>
      <c r="K1131" s="244"/>
      <c r="M1131" s="60"/>
      <c r="N1131" s="60"/>
      <c r="O1131" s="60"/>
    </row>
    <row r="1132" spans="2:15" s="23" customFormat="1" ht="30.2" customHeight="1" thickBot="1" x14ac:dyDescent="0.3">
      <c r="B1132" s="200" t="s">
        <v>219</v>
      </c>
      <c r="C1132" s="232" t="s">
        <v>649</v>
      </c>
      <c r="D1132" s="230">
        <v>1.5</v>
      </c>
      <c r="E1132" s="230">
        <v>1</v>
      </c>
      <c r="F1132" s="47">
        <v>10</v>
      </c>
      <c r="G1132" s="239">
        <f t="shared" si="39"/>
        <v>15</v>
      </c>
      <c r="H1132" s="193">
        <f t="shared" si="40"/>
        <v>10</v>
      </c>
      <c r="K1132" s="244"/>
      <c r="M1132" s="60"/>
      <c r="N1132" s="60"/>
      <c r="O1132" s="60"/>
    </row>
    <row r="1133" spans="2:15" s="23" customFormat="1" ht="30.2" customHeight="1" thickBot="1" x14ac:dyDescent="0.3">
      <c r="B1133" s="200" t="s">
        <v>219</v>
      </c>
      <c r="C1133" s="232" t="s">
        <v>650</v>
      </c>
      <c r="D1133" s="230">
        <v>1.5</v>
      </c>
      <c r="E1133" s="230">
        <v>1</v>
      </c>
      <c r="F1133" s="47">
        <v>10</v>
      </c>
      <c r="G1133" s="239">
        <f t="shared" si="39"/>
        <v>15</v>
      </c>
      <c r="H1133" s="193">
        <f t="shared" si="40"/>
        <v>10</v>
      </c>
      <c r="K1133" s="244"/>
      <c r="M1133" s="60"/>
      <c r="N1133" s="60"/>
      <c r="O1133" s="60"/>
    </row>
    <row r="1134" spans="2:15" s="23" customFormat="1" ht="30.2" customHeight="1" thickBot="1" x14ac:dyDescent="0.3">
      <c r="B1134" s="200" t="s">
        <v>219</v>
      </c>
      <c r="C1134" s="232" t="s">
        <v>651</v>
      </c>
      <c r="D1134" s="230">
        <v>1.5</v>
      </c>
      <c r="E1134" s="230">
        <v>1</v>
      </c>
      <c r="F1134" s="47">
        <v>10</v>
      </c>
      <c r="G1134" s="239">
        <f t="shared" si="39"/>
        <v>15</v>
      </c>
      <c r="H1134" s="193">
        <f t="shared" si="40"/>
        <v>10</v>
      </c>
      <c r="K1134" s="244"/>
      <c r="M1134" s="60"/>
      <c r="N1134" s="60"/>
      <c r="O1134" s="60"/>
    </row>
    <row r="1135" spans="2:15" s="23" customFormat="1" ht="30.2" customHeight="1" thickBot="1" x14ac:dyDescent="0.3">
      <c r="B1135" s="200" t="s">
        <v>219</v>
      </c>
      <c r="C1135" s="232" t="s">
        <v>652</v>
      </c>
      <c r="D1135" s="230">
        <v>1.5</v>
      </c>
      <c r="E1135" s="230">
        <v>1</v>
      </c>
      <c r="F1135" s="47">
        <v>10</v>
      </c>
      <c r="G1135" s="239">
        <f t="shared" si="39"/>
        <v>15</v>
      </c>
      <c r="H1135" s="193">
        <f t="shared" si="40"/>
        <v>10</v>
      </c>
      <c r="K1135" s="244"/>
      <c r="M1135" s="60"/>
      <c r="N1135" s="60"/>
      <c r="O1135" s="60"/>
    </row>
    <row r="1136" spans="2:15" s="23" customFormat="1" ht="30.2" customHeight="1" thickBot="1" x14ac:dyDescent="0.3">
      <c r="B1136" s="200" t="s">
        <v>219</v>
      </c>
      <c r="C1136" s="232" t="s">
        <v>654</v>
      </c>
      <c r="D1136" s="230">
        <v>1.5</v>
      </c>
      <c r="E1136" s="230">
        <v>1</v>
      </c>
      <c r="F1136" s="47">
        <v>10</v>
      </c>
      <c r="G1136" s="239">
        <f t="shared" si="39"/>
        <v>15</v>
      </c>
      <c r="H1136" s="193">
        <f t="shared" si="40"/>
        <v>10</v>
      </c>
      <c r="K1136" s="244"/>
      <c r="M1136" s="60"/>
      <c r="N1136" s="60"/>
      <c r="O1136" s="60"/>
    </row>
    <row r="1137" spans="2:15" s="23" customFormat="1" ht="30.2" customHeight="1" thickBot="1" x14ac:dyDescent="0.3">
      <c r="B1137" s="200" t="s">
        <v>219</v>
      </c>
      <c r="C1137" s="232" t="s">
        <v>655</v>
      </c>
      <c r="D1137" s="230">
        <v>1.5</v>
      </c>
      <c r="E1137" s="230">
        <v>1</v>
      </c>
      <c r="F1137" s="47">
        <v>10</v>
      </c>
      <c r="G1137" s="239">
        <f t="shared" si="39"/>
        <v>15</v>
      </c>
      <c r="H1137" s="193">
        <f t="shared" si="40"/>
        <v>10</v>
      </c>
      <c r="K1137" s="244"/>
      <c r="M1137" s="60"/>
      <c r="N1137" s="60"/>
      <c r="O1137" s="60"/>
    </row>
    <row r="1138" spans="2:15" s="23" customFormat="1" ht="30.2" customHeight="1" thickBot="1" x14ac:dyDescent="0.3">
      <c r="B1138" s="200" t="s">
        <v>219</v>
      </c>
      <c r="C1138" s="232" t="s">
        <v>669</v>
      </c>
      <c r="D1138" s="230">
        <v>1.5</v>
      </c>
      <c r="E1138" s="230">
        <v>1</v>
      </c>
      <c r="F1138" s="47">
        <v>10</v>
      </c>
      <c r="G1138" s="239">
        <f t="shared" si="39"/>
        <v>15</v>
      </c>
      <c r="H1138" s="193">
        <f t="shared" si="40"/>
        <v>10</v>
      </c>
      <c r="K1138" s="244"/>
      <c r="M1138" s="60"/>
      <c r="N1138" s="60"/>
      <c r="O1138" s="60"/>
    </row>
    <row r="1139" spans="2:15" s="23" customFormat="1" ht="30.2" customHeight="1" thickBot="1" x14ac:dyDescent="0.3">
      <c r="B1139" s="200" t="s">
        <v>219</v>
      </c>
      <c r="C1139" s="232" t="s">
        <v>670</v>
      </c>
      <c r="D1139" s="230">
        <v>1.5</v>
      </c>
      <c r="E1139" s="230">
        <v>1</v>
      </c>
      <c r="F1139" s="47">
        <v>10</v>
      </c>
      <c r="G1139" s="239">
        <f t="shared" si="39"/>
        <v>15</v>
      </c>
      <c r="H1139" s="193">
        <f t="shared" si="40"/>
        <v>10</v>
      </c>
      <c r="K1139" s="244"/>
      <c r="M1139" s="60"/>
      <c r="N1139" s="60"/>
      <c r="O1139" s="60"/>
    </row>
    <row r="1140" spans="2:15" s="23" customFormat="1" ht="30.2" customHeight="1" thickBot="1" x14ac:dyDescent="0.3">
      <c r="B1140" s="200" t="s">
        <v>219</v>
      </c>
      <c r="C1140" s="232" t="s">
        <v>671</v>
      </c>
      <c r="D1140" s="230">
        <v>1.5</v>
      </c>
      <c r="E1140" s="230">
        <v>1</v>
      </c>
      <c r="F1140" s="47">
        <v>10</v>
      </c>
      <c r="G1140" s="239">
        <f t="shared" si="39"/>
        <v>15</v>
      </c>
      <c r="H1140" s="193">
        <f t="shared" si="40"/>
        <v>10</v>
      </c>
      <c r="K1140" s="244"/>
      <c r="M1140" s="60"/>
      <c r="N1140" s="60"/>
      <c r="O1140" s="60"/>
    </row>
    <row r="1141" spans="2:15" s="23" customFormat="1" ht="30.2" customHeight="1" thickBot="1" x14ac:dyDescent="0.3">
      <c r="B1141" s="200" t="s">
        <v>219</v>
      </c>
      <c r="C1141" s="232" t="s">
        <v>672</v>
      </c>
      <c r="D1141" s="230">
        <v>1.5</v>
      </c>
      <c r="E1141" s="230">
        <v>1</v>
      </c>
      <c r="F1141" s="47">
        <v>10</v>
      </c>
      <c r="G1141" s="239">
        <f t="shared" si="39"/>
        <v>15</v>
      </c>
      <c r="H1141" s="193">
        <f t="shared" si="40"/>
        <v>10</v>
      </c>
      <c r="K1141" s="244"/>
      <c r="M1141" s="60"/>
      <c r="N1141" s="60"/>
      <c r="O1141" s="60"/>
    </row>
    <row r="1142" spans="2:15" s="23" customFormat="1" ht="30.2" customHeight="1" thickBot="1" x14ac:dyDescent="0.3">
      <c r="B1142" s="200" t="s">
        <v>219</v>
      </c>
      <c r="C1142" s="232" t="s">
        <v>673</v>
      </c>
      <c r="D1142" s="230">
        <v>1.5</v>
      </c>
      <c r="E1142" s="230">
        <v>1</v>
      </c>
      <c r="F1142" s="47">
        <v>10</v>
      </c>
      <c r="G1142" s="239">
        <f t="shared" si="39"/>
        <v>15</v>
      </c>
      <c r="H1142" s="193">
        <f t="shared" si="40"/>
        <v>10</v>
      </c>
      <c r="K1142" s="244"/>
      <c r="M1142" s="60"/>
      <c r="N1142" s="60"/>
      <c r="O1142" s="60"/>
    </row>
    <row r="1143" spans="2:15" s="23" customFormat="1" ht="30.2" customHeight="1" thickBot="1" x14ac:dyDescent="0.3">
      <c r="B1143" s="200" t="s">
        <v>219</v>
      </c>
      <c r="C1143" s="232" t="s">
        <v>674</v>
      </c>
      <c r="D1143" s="230">
        <v>1.5</v>
      </c>
      <c r="E1143" s="230">
        <v>1</v>
      </c>
      <c r="F1143" s="47">
        <v>10</v>
      </c>
      <c r="G1143" s="239">
        <f t="shared" si="39"/>
        <v>15</v>
      </c>
      <c r="H1143" s="193">
        <f t="shared" si="40"/>
        <v>10</v>
      </c>
      <c r="K1143" s="244"/>
      <c r="M1143" s="60"/>
      <c r="N1143" s="60"/>
      <c r="O1143" s="60"/>
    </row>
    <row r="1144" spans="2:15" s="23" customFormat="1" ht="30.2" customHeight="1" thickBot="1" x14ac:dyDescent="0.3">
      <c r="B1144" s="200" t="s">
        <v>219</v>
      </c>
      <c r="C1144" s="232" t="s">
        <v>675</v>
      </c>
      <c r="D1144" s="230">
        <v>1.5</v>
      </c>
      <c r="E1144" s="230">
        <v>1</v>
      </c>
      <c r="F1144" s="47">
        <v>10</v>
      </c>
      <c r="G1144" s="239">
        <f t="shared" si="39"/>
        <v>15</v>
      </c>
      <c r="H1144" s="193">
        <f t="shared" si="40"/>
        <v>10</v>
      </c>
      <c r="K1144" s="244"/>
      <c r="M1144" s="60"/>
      <c r="N1144" s="60"/>
      <c r="O1144" s="60"/>
    </row>
    <row r="1145" spans="2:15" s="23" customFormat="1" ht="30.2" customHeight="1" thickBot="1" x14ac:dyDescent="0.3">
      <c r="B1145" s="200" t="s">
        <v>219</v>
      </c>
      <c r="C1145" s="232" t="s">
        <v>676</v>
      </c>
      <c r="D1145" s="230">
        <v>1.5</v>
      </c>
      <c r="E1145" s="230">
        <v>1</v>
      </c>
      <c r="F1145" s="47">
        <v>10</v>
      </c>
      <c r="G1145" s="239">
        <f t="shared" si="39"/>
        <v>15</v>
      </c>
      <c r="H1145" s="193">
        <f t="shared" si="40"/>
        <v>10</v>
      </c>
      <c r="K1145" s="244"/>
      <c r="M1145" s="60"/>
      <c r="N1145" s="60"/>
      <c r="O1145" s="60"/>
    </row>
    <row r="1146" spans="2:15" s="23" customFormat="1" ht="30.2" customHeight="1" thickBot="1" x14ac:dyDescent="0.3">
      <c r="B1146" s="200" t="s">
        <v>219</v>
      </c>
      <c r="C1146" s="232" t="s">
        <v>677</v>
      </c>
      <c r="D1146" s="230">
        <v>1.5</v>
      </c>
      <c r="E1146" s="230">
        <v>1</v>
      </c>
      <c r="F1146" s="47">
        <v>10</v>
      </c>
      <c r="G1146" s="239">
        <f t="shared" si="39"/>
        <v>15</v>
      </c>
      <c r="H1146" s="193">
        <f t="shared" si="40"/>
        <v>10</v>
      </c>
      <c r="K1146" s="244"/>
      <c r="M1146" s="60"/>
      <c r="N1146" s="60"/>
      <c r="O1146" s="60"/>
    </row>
    <row r="1147" spans="2:15" s="23" customFormat="1" ht="30.2" customHeight="1" thickBot="1" x14ac:dyDescent="0.3">
      <c r="B1147" s="200" t="s">
        <v>219</v>
      </c>
      <c r="C1147" s="232" t="s">
        <v>678</v>
      </c>
      <c r="D1147" s="230">
        <v>1.5</v>
      </c>
      <c r="E1147" s="230">
        <v>1</v>
      </c>
      <c r="F1147" s="47">
        <v>10</v>
      </c>
      <c r="G1147" s="239">
        <f t="shared" si="39"/>
        <v>15</v>
      </c>
      <c r="H1147" s="193">
        <f t="shared" si="40"/>
        <v>10</v>
      </c>
      <c r="K1147" s="244"/>
      <c r="M1147" s="60"/>
      <c r="N1147" s="60"/>
      <c r="O1147" s="60"/>
    </row>
    <row r="1148" spans="2:15" s="23" customFormat="1" ht="30.2" customHeight="1" thickBot="1" x14ac:dyDescent="0.3">
      <c r="B1148" s="200" t="s">
        <v>219</v>
      </c>
      <c r="C1148" s="232" t="s">
        <v>679</v>
      </c>
      <c r="D1148" s="230">
        <v>1.5</v>
      </c>
      <c r="E1148" s="230">
        <v>1</v>
      </c>
      <c r="F1148" s="47">
        <v>10</v>
      </c>
      <c r="G1148" s="239">
        <f t="shared" si="39"/>
        <v>15</v>
      </c>
      <c r="H1148" s="193">
        <f t="shared" si="40"/>
        <v>10</v>
      </c>
      <c r="K1148" s="244"/>
      <c r="M1148" s="60"/>
      <c r="N1148" s="60"/>
      <c r="O1148" s="60"/>
    </row>
    <row r="1149" spans="2:15" s="23" customFormat="1" ht="30.2" customHeight="1" thickBot="1" x14ac:dyDescent="0.3">
      <c r="B1149" s="200" t="s">
        <v>219</v>
      </c>
      <c r="C1149" s="232" t="s">
        <v>680</v>
      </c>
      <c r="D1149" s="230">
        <v>1.5</v>
      </c>
      <c r="E1149" s="230">
        <v>1</v>
      </c>
      <c r="F1149" s="47">
        <v>10</v>
      </c>
      <c r="G1149" s="239">
        <f t="shared" si="39"/>
        <v>15</v>
      </c>
      <c r="H1149" s="193">
        <f t="shared" si="40"/>
        <v>10</v>
      </c>
      <c r="K1149" s="244"/>
      <c r="M1149" s="60"/>
      <c r="N1149" s="60"/>
      <c r="O1149" s="60"/>
    </row>
    <row r="1150" spans="2:15" s="23" customFormat="1" ht="30.2" customHeight="1" thickBot="1" x14ac:dyDescent="0.3">
      <c r="B1150" s="200" t="s">
        <v>219</v>
      </c>
      <c r="C1150" s="232" t="s">
        <v>681</v>
      </c>
      <c r="D1150" s="230">
        <v>1.5</v>
      </c>
      <c r="E1150" s="230">
        <v>1</v>
      </c>
      <c r="F1150" s="47">
        <v>10</v>
      </c>
      <c r="G1150" s="239">
        <f t="shared" si="39"/>
        <v>15</v>
      </c>
      <c r="H1150" s="193">
        <f t="shared" si="40"/>
        <v>10</v>
      </c>
      <c r="K1150" s="244"/>
      <c r="M1150" s="60"/>
      <c r="N1150" s="60"/>
      <c r="O1150" s="60"/>
    </row>
    <row r="1151" spans="2:15" s="23" customFormat="1" ht="30.2" customHeight="1" thickBot="1" x14ac:dyDescent="0.3">
      <c r="B1151" s="200" t="s">
        <v>219</v>
      </c>
      <c r="C1151" s="232" t="s">
        <v>682</v>
      </c>
      <c r="D1151" s="230">
        <v>1.5</v>
      </c>
      <c r="E1151" s="230">
        <v>1</v>
      </c>
      <c r="F1151" s="47">
        <v>10</v>
      </c>
      <c r="G1151" s="239">
        <f t="shared" si="39"/>
        <v>15</v>
      </c>
      <c r="H1151" s="193">
        <f t="shared" si="40"/>
        <v>10</v>
      </c>
      <c r="K1151" s="244"/>
      <c r="M1151" s="60"/>
      <c r="N1151" s="60"/>
      <c r="O1151" s="60"/>
    </row>
    <row r="1152" spans="2:15" s="23" customFormat="1" ht="30.2" customHeight="1" thickBot="1" x14ac:dyDescent="0.3">
      <c r="B1152" s="200" t="s">
        <v>219</v>
      </c>
      <c r="C1152" s="232" t="s">
        <v>984</v>
      </c>
      <c r="D1152" s="230">
        <v>1.5</v>
      </c>
      <c r="E1152" s="230">
        <v>1</v>
      </c>
      <c r="F1152" s="47">
        <v>10</v>
      </c>
      <c r="G1152" s="239">
        <f t="shared" si="39"/>
        <v>15</v>
      </c>
      <c r="H1152" s="193">
        <f t="shared" si="40"/>
        <v>10</v>
      </c>
      <c r="K1152" s="244"/>
      <c r="M1152" s="60"/>
      <c r="N1152" s="60"/>
      <c r="O1152" s="60"/>
    </row>
    <row r="1153" spans="2:15" s="23" customFormat="1" ht="30.2" customHeight="1" thickBot="1" x14ac:dyDescent="0.3">
      <c r="B1153" s="200" t="s">
        <v>219</v>
      </c>
      <c r="C1153" s="232" t="s">
        <v>985</v>
      </c>
      <c r="D1153" s="230">
        <v>1.5</v>
      </c>
      <c r="E1153" s="230">
        <v>1</v>
      </c>
      <c r="F1153" s="47">
        <v>10</v>
      </c>
      <c r="G1153" s="239">
        <f t="shared" si="39"/>
        <v>15</v>
      </c>
      <c r="H1153" s="193">
        <f t="shared" si="40"/>
        <v>10</v>
      </c>
      <c r="K1153" s="244"/>
      <c r="M1153" s="60"/>
      <c r="N1153" s="60"/>
      <c r="O1153" s="60"/>
    </row>
    <row r="1154" spans="2:15" s="23" customFormat="1" ht="30.2" customHeight="1" thickBot="1" x14ac:dyDescent="0.3">
      <c r="B1154" s="200" t="s">
        <v>219</v>
      </c>
      <c r="C1154" s="232" t="s">
        <v>986</v>
      </c>
      <c r="D1154" s="230">
        <v>1.5</v>
      </c>
      <c r="E1154" s="230">
        <v>1</v>
      </c>
      <c r="F1154" s="47">
        <v>10</v>
      </c>
      <c r="G1154" s="239">
        <f t="shared" si="39"/>
        <v>15</v>
      </c>
      <c r="H1154" s="193">
        <f t="shared" si="40"/>
        <v>10</v>
      </c>
      <c r="K1154" s="244"/>
      <c r="M1154" s="60"/>
      <c r="N1154" s="60"/>
      <c r="O1154" s="60"/>
    </row>
    <row r="1155" spans="2:15" s="23" customFormat="1" ht="30.2" customHeight="1" thickBot="1" x14ac:dyDescent="0.3">
      <c r="B1155" s="200" t="s">
        <v>219</v>
      </c>
      <c r="C1155" s="232" t="s">
        <v>987</v>
      </c>
      <c r="D1155" s="230">
        <v>1.5</v>
      </c>
      <c r="E1155" s="230">
        <v>1</v>
      </c>
      <c r="F1155" s="47">
        <v>10</v>
      </c>
      <c r="G1155" s="239">
        <f t="shared" si="39"/>
        <v>15</v>
      </c>
      <c r="H1155" s="193">
        <f t="shared" si="40"/>
        <v>10</v>
      </c>
      <c r="K1155" s="244"/>
      <c r="M1155" s="60"/>
      <c r="N1155" s="60"/>
      <c r="O1155" s="60"/>
    </row>
    <row r="1156" spans="2:15" s="23" customFormat="1" ht="30.2" customHeight="1" thickBot="1" x14ac:dyDescent="0.3">
      <c r="B1156" s="200" t="s">
        <v>219</v>
      </c>
      <c r="C1156" s="232" t="s">
        <v>988</v>
      </c>
      <c r="D1156" s="230">
        <v>1.5</v>
      </c>
      <c r="E1156" s="230">
        <v>1</v>
      </c>
      <c r="F1156" s="47">
        <v>10</v>
      </c>
      <c r="G1156" s="239">
        <f t="shared" si="39"/>
        <v>15</v>
      </c>
      <c r="H1156" s="193">
        <f t="shared" si="40"/>
        <v>10</v>
      </c>
      <c r="K1156" s="244"/>
      <c r="M1156" s="60"/>
      <c r="N1156" s="60"/>
      <c r="O1156" s="60"/>
    </row>
    <row r="1157" spans="2:15" s="23" customFormat="1" ht="30.2" customHeight="1" thickBot="1" x14ac:dyDescent="0.3">
      <c r="B1157" s="200" t="s">
        <v>219</v>
      </c>
      <c r="C1157" s="232" t="s">
        <v>989</v>
      </c>
      <c r="D1157" s="230">
        <v>1.5</v>
      </c>
      <c r="E1157" s="230">
        <v>1</v>
      </c>
      <c r="F1157" s="47">
        <v>10</v>
      </c>
      <c r="G1157" s="239">
        <f t="shared" si="39"/>
        <v>15</v>
      </c>
      <c r="H1157" s="193">
        <f t="shared" si="40"/>
        <v>10</v>
      </c>
      <c r="K1157" s="244"/>
      <c r="M1157" s="60"/>
      <c r="N1157" s="60"/>
      <c r="O1157" s="60"/>
    </row>
    <row r="1158" spans="2:15" s="23" customFormat="1" ht="30.2" customHeight="1" thickBot="1" x14ac:dyDescent="0.3">
      <c r="B1158" s="200" t="s">
        <v>219</v>
      </c>
      <c r="C1158" s="232" t="s">
        <v>990</v>
      </c>
      <c r="D1158" s="230">
        <v>1.5</v>
      </c>
      <c r="E1158" s="230">
        <v>1</v>
      </c>
      <c r="F1158" s="47">
        <v>10</v>
      </c>
      <c r="G1158" s="239">
        <f t="shared" si="39"/>
        <v>15</v>
      </c>
      <c r="H1158" s="193">
        <f t="shared" si="40"/>
        <v>10</v>
      </c>
      <c r="K1158" s="244"/>
      <c r="M1158" s="60"/>
      <c r="N1158" s="60"/>
      <c r="O1158" s="60"/>
    </row>
    <row r="1159" spans="2:15" s="23" customFormat="1" ht="30.2" customHeight="1" thickBot="1" x14ac:dyDescent="0.3">
      <c r="B1159" s="200" t="s">
        <v>219</v>
      </c>
      <c r="C1159" s="232" t="s">
        <v>991</v>
      </c>
      <c r="D1159" s="230">
        <v>1.5</v>
      </c>
      <c r="E1159" s="230">
        <v>1</v>
      </c>
      <c r="F1159" s="47">
        <v>10</v>
      </c>
      <c r="G1159" s="239">
        <f t="shared" si="39"/>
        <v>15</v>
      </c>
      <c r="H1159" s="193">
        <f t="shared" si="40"/>
        <v>10</v>
      </c>
      <c r="K1159" s="244"/>
      <c r="M1159" s="60"/>
      <c r="N1159" s="60"/>
      <c r="O1159" s="60"/>
    </row>
    <row r="1160" spans="2:15" s="23" customFormat="1" ht="30.2" customHeight="1" thickBot="1" x14ac:dyDescent="0.3">
      <c r="B1160" s="200" t="s">
        <v>219</v>
      </c>
      <c r="C1160" s="232" t="s">
        <v>992</v>
      </c>
      <c r="D1160" s="230">
        <v>1.5</v>
      </c>
      <c r="E1160" s="230">
        <v>1</v>
      </c>
      <c r="F1160" s="47">
        <v>10</v>
      </c>
      <c r="G1160" s="239">
        <f t="shared" si="39"/>
        <v>15</v>
      </c>
      <c r="H1160" s="193">
        <f t="shared" si="40"/>
        <v>10</v>
      </c>
      <c r="K1160" s="244"/>
      <c r="M1160" s="60"/>
      <c r="N1160" s="60"/>
      <c r="O1160" s="60"/>
    </row>
    <row r="1161" spans="2:15" s="23" customFormat="1" ht="30.2" customHeight="1" thickBot="1" x14ac:dyDescent="0.3">
      <c r="B1161" s="200" t="s">
        <v>219</v>
      </c>
      <c r="C1161" s="232" t="s">
        <v>993</v>
      </c>
      <c r="D1161" s="230">
        <v>1.5</v>
      </c>
      <c r="E1161" s="230">
        <v>1</v>
      </c>
      <c r="F1161" s="47">
        <v>10</v>
      </c>
      <c r="G1161" s="239">
        <f t="shared" si="39"/>
        <v>15</v>
      </c>
      <c r="H1161" s="193">
        <f t="shared" si="40"/>
        <v>10</v>
      </c>
      <c r="K1161" s="244"/>
      <c r="M1161" s="60"/>
      <c r="N1161" s="60"/>
      <c r="O1161" s="60"/>
    </row>
    <row r="1162" spans="2:15" s="23" customFormat="1" ht="30.2" customHeight="1" thickBot="1" x14ac:dyDescent="0.3">
      <c r="B1162" s="200" t="s">
        <v>219</v>
      </c>
      <c r="C1162" s="232" t="s">
        <v>994</v>
      </c>
      <c r="D1162" s="230">
        <v>1.5</v>
      </c>
      <c r="E1162" s="230">
        <v>1</v>
      </c>
      <c r="F1162" s="47">
        <v>10</v>
      </c>
      <c r="G1162" s="239">
        <f t="shared" si="39"/>
        <v>15</v>
      </c>
      <c r="H1162" s="193">
        <f t="shared" si="40"/>
        <v>10</v>
      </c>
      <c r="K1162" s="244"/>
      <c r="M1162" s="60"/>
      <c r="N1162" s="60"/>
      <c r="O1162" s="60"/>
    </row>
    <row r="1163" spans="2:15" s="23" customFormat="1" ht="30.2" customHeight="1" thickBot="1" x14ac:dyDescent="0.3">
      <c r="B1163" s="200" t="s">
        <v>219</v>
      </c>
      <c r="C1163" s="232" t="s">
        <v>995</v>
      </c>
      <c r="D1163" s="230">
        <v>1.5</v>
      </c>
      <c r="E1163" s="230">
        <v>1</v>
      </c>
      <c r="F1163" s="47">
        <v>10</v>
      </c>
      <c r="G1163" s="239">
        <f t="shared" si="39"/>
        <v>15</v>
      </c>
      <c r="H1163" s="193">
        <f t="shared" si="40"/>
        <v>10</v>
      </c>
      <c r="K1163" s="244"/>
      <c r="M1163" s="60"/>
      <c r="N1163" s="60"/>
      <c r="O1163" s="60"/>
    </row>
    <row r="1164" spans="2:15" s="23" customFormat="1" ht="30.2" customHeight="1" thickBot="1" x14ac:dyDescent="0.3">
      <c r="B1164" s="200" t="s">
        <v>219</v>
      </c>
      <c r="C1164" s="232" t="s">
        <v>996</v>
      </c>
      <c r="D1164" s="230">
        <v>1.5</v>
      </c>
      <c r="E1164" s="230">
        <v>1</v>
      </c>
      <c r="F1164" s="47">
        <v>10</v>
      </c>
      <c r="G1164" s="239">
        <f t="shared" si="39"/>
        <v>15</v>
      </c>
      <c r="H1164" s="193">
        <f t="shared" si="40"/>
        <v>10</v>
      </c>
      <c r="K1164" s="244"/>
      <c r="M1164" s="60"/>
      <c r="N1164" s="60"/>
      <c r="O1164" s="60"/>
    </row>
    <row r="1165" spans="2:15" s="23" customFormat="1" ht="30.2" customHeight="1" thickBot="1" x14ac:dyDescent="0.3">
      <c r="B1165" s="200" t="s">
        <v>219</v>
      </c>
      <c r="C1165" s="232" t="s">
        <v>997</v>
      </c>
      <c r="D1165" s="230">
        <v>1.5</v>
      </c>
      <c r="E1165" s="230">
        <v>1</v>
      </c>
      <c r="F1165" s="47">
        <v>10</v>
      </c>
      <c r="G1165" s="239">
        <f t="shared" si="39"/>
        <v>15</v>
      </c>
      <c r="H1165" s="193">
        <f t="shared" si="40"/>
        <v>10</v>
      </c>
      <c r="K1165" s="244"/>
      <c r="M1165" s="60"/>
      <c r="N1165" s="60"/>
      <c r="O1165" s="60"/>
    </row>
    <row r="1166" spans="2:15" s="23" customFormat="1" ht="30.2" customHeight="1" thickBot="1" x14ac:dyDescent="0.3">
      <c r="B1166" s="200" t="s">
        <v>219</v>
      </c>
      <c r="C1166" s="232" t="s">
        <v>998</v>
      </c>
      <c r="D1166" s="230">
        <v>1.5</v>
      </c>
      <c r="E1166" s="230">
        <v>1</v>
      </c>
      <c r="F1166" s="47">
        <v>10</v>
      </c>
      <c r="G1166" s="239">
        <f t="shared" si="39"/>
        <v>15</v>
      </c>
      <c r="H1166" s="193">
        <f t="shared" si="40"/>
        <v>10</v>
      </c>
      <c r="K1166" s="244"/>
      <c r="M1166" s="60"/>
      <c r="N1166" s="60"/>
      <c r="O1166" s="60"/>
    </row>
    <row r="1167" spans="2:15" s="23" customFormat="1" ht="30.2" customHeight="1" thickBot="1" x14ac:dyDescent="0.3">
      <c r="B1167" s="200" t="s">
        <v>219</v>
      </c>
      <c r="C1167" s="232" t="s">
        <v>683</v>
      </c>
      <c r="D1167" s="230">
        <v>1.5</v>
      </c>
      <c r="E1167" s="230">
        <v>1</v>
      </c>
      <c r="F1167" s="47">
        <v>10</v>
      </c>
      <c r="G1167" s="239">
        <f t="shared" si="39"/>
        <v>15</v>
      </c>
      <c r="H1167" s="193">
        <f t="shared" si="40"/>
        <v>10</v>
      </c>
      <c r="K1167" s="244"/>
      <c r="M1167" s="60"/>
      <c r="N1167" s="60"/>
      <c r="O1167" s="60"/>
    </row>
    <row r="1168" spans="2:15" s="23" customFormat="1" ht="30.2" customHeight="1" thickBot="1" x14ac:dyDescent="0.3">
      <c r="B1168" s="200" t="s">
        <v>219</v>
      </c>
      <c r="C1168" s="232" t="s">
        <v>684</v>
      </c>
      <c r="D1168" s="230">
        <v>1.5</v>
      </c>
      <c r="E1168" s="230">
        <v>1</v>
      </c>
      <c r="F1168" s="47">
        <v>10</v>
      </c>
      <c r="G1168" s="239">
        <f t="shared" si="39"/>
        <v>15</v>
      </c>
      <c r="H1168" s="193">
        <f t="shared" si="40"/>
        <v>10</v>
      </c>
      <c r="K1168" s="244"/>
      <c r="M1168" s="60"/>
      <c r="N1168" s="60"/>
      <c r="O1168" s="60"/>
    </row>
    <row r="1169" spans="2:15" s="23" customFormat="1" ht="30.2" customHeight="1" thickBot="1" x14ac:dyDescent="0.3">
      <c r="B1169" s="200" t="s">
        <v>219</v>
      </c>
      <c r="C1169" s="232" t="s">
        <v>685</v>
      </c>
      <c r="D1169" s="230">
        <v>1.5</v>
      </c>
      <c r="E1169" s="230">
        <v>1</v>
      </c>
      <c r="F1169" s="47">
        <v>10</v>
      </c>
      <c r="G1169" s="239">
        <f t="shared" si="39"/>
        <v>15</v>
      </c>
      <c r="H1169" s="193">
        <f t="shared" si="40"/>
        <v>10</v>
      </c>
      <c r="K1169" s="244"/>
      <c r="M1169" s="60"/>
      <c r="N1169" s="60"/>
      <c r="O1169" s="60"/>
    </row>
    <row r="1170" spans="2:15" s="23" customFormat="1" ht="30.2" customHeight="1" thickBot="1" x14ac:dyDescent="0.3">
      <c r="B1170" s="200" t="s">
        <v>219</v>
      </c>
      <c r="C1170" s="232" t="s">
        <v>686</v>
      </c>
      <c r="D1170" s="230">
        <v>1.5</v>
      </c>
      <c r="E1170" s="230">
        <v>1</v>
      </c>
      <c r="F1170" s="47">
        <v>10</v>
      </c>
      <c r="G1170" s="239">
        <f t="shared" si="39"/>
        <v>15</v>
      </c>
      <c r="H1170" s="193">
        <f t="shared" si="40"/>
        <v>10</v>
      </c>
      <c r="K1170" s="244"/>
      <c r="M1170" s="60"/>
      <c r="N1170" s="60"/>
      <c r="O1170" s="60"/>
    </row>
    <row r="1171" spans="2:15" s="23" customFormat="1" ht="30.2" customHeight="1" thickBot="1" x14ac:dyDescent="0.3">
      <c r="B1171" s="200" t="s">
        <v>219</v>
      </c>
      <c r="C1171" s="232" t="s">
        <v>687</v>
      </c>
      <c r="D1171" s="230">
        <v>1.5</v>
      </c>
      <c r="E1171" s="230">
        <v>1</v>
      </c>
      <c r="F1171" s="47">
        <v>10</v>
      </c>
      <c r="G1171" s="239">
        <f t="shared" si="39"/>
        <v>15</v>
      </c>
      <c r="H1171" s="193">
        <f t="shared" si="40"/>
        <v>10</v>
      </c>
      <c r="K1171" s="244"/>
      <c r="M1171" s="60"/>
      <c r="N1171" s="60"/>
      <c r="O1171" s="60"/>
    </row>
    <row r="1172" spans="2:15" s="23" customFormat="1" ht="30.2" customHeight="1" thickBot="1" x14ac:dyDescent="0.3">
      <c r="B1172" s="200" t="s">
        <v>219</v>
      </c>
      <c r="C1172" s="232" t="s">
        <v>688</v>
      </c>
      <c r="D1172" s="230">
        <v>1.5</v>
      </c>
      <c r="E1172" s="230">
        <v>1</v>
      </c>
      <c r="F1172" s="47">
        <v>10</v>
      </c>
      <c r="G1172" s="239">
        <f t="shared" si="39"/>
        <v>15</v>
      </c>
      <c r="H1172" s="193">
        <f t="shared" si="40"/>
        <v>10</v>
      </c>
      <c r="K1172" s="244"/>
      <c r="M1172" s="60"/>
      <c r="N1172" s="60"/>
      <c r="O1172" s="60"/>
    </row>
    <row r="1173" spans="2:15" s="23" customFormat="1" ht="30.2" customHeight="1" thickBot="1" x14ac:dyDescent="0.3">
      <c r="B1173" s="200" t="s">
        <v>219</v>
      </c>
      <c r="C1173" s="232" t="s">
        <v>999</v>
      </c>
      <c r="D1173" s="230">
        <v>1.5</v>
      </c>
      <c r="E1173" s="230">
        <v>1</v>
      </c>
      <c r="F1173" s="47">
        <v>10</v>
      </c>
      <c r="G1173" s="239">
        <f t="shared" si="39"/>
        <v>15</v>
      </c>
      <c r="H1173" s="193">
        <f t="shared" si="40"/>
        <v>10</v>
      </c>
      <c r="K1173" s="244"/>
      <c r="M1173" s="60"/>
      <c r="N1173" s="60"/>
      <c r="O1173" s="60"/>
    </row>
    <row r="1174" spans="2:15" s="23" customFormat="1" ht="30.2" customHeight="1" thickBot="1" x14ac:dyDescent="0.3">
      <c r="B1174" s="200" t="s">
        <v>219</v>
      </c>
      <c r="C1174" s="232" t="s">
        <v>689</v>
      </c>
      <c r="D1174" s="230">
        <v>1.5</v>
      </c>
      <c r="E1174" s="230">
        <v>1</v>
      </c>
      <c r="F1174" s="47">
        <v>10</v>
      </c>
      <c r="G1174" s="239">
        <f t="shared" si="39"/>
        <v>15</v>
      </c>
      <c r="H1174" s="193">
        <f t="shared" si="40"/>
        <v>10</v>
      </c>
      <c r="K1174" s="244"/>
      <c r="M1174" s="60"/>
      <c r="N1174" s="60"/>
      <c r="O1174" s="60"/>
    </row>
    <row r="1175" spans="2:15" s="23" customFormat="1" ht="30.2" customHeight="1" thickBot="1" x14ac:dyDescent="0.3">
      <c r="B1175" s="200" t="s">
        <v>219</v>
      </c>
      <c r="C1175" s="232" t="s">
        <v>690</v>
      </c>
      <c r="D1175" s="230">
        <v>1.5</v>
      </c>
      <c r="E1175" s="230">
        <v>1</v>
      </c>
      <c r="F1175" s="47">
        <v>10</v>
      </c>
      <c r="G1175" s="239">
        <f t="shared" si="39"/>
        <v>15</v>
      </c>
      <c r="H1175" s="193">
        <f t="shared" si="40"/>
        <v>10</v>
      </c>
      <c r="K1175" s="244"/>
      <c r="M1175" s="60"/>
      <c r="N1175" s="60"/>
      <c r="O1175" s="60"/>
    </row>
    <row r="1176" spans="2:15" s="23" customFormat="1" ht="30.2" customHeight="1" thickBot="1" x14ac:dyDescent="0.3">
      <c r="B1176" s="200" t="s">
        <v>219</v>
      </c>
      <c r="C1176" s="232" t="s">
        <v>691</v>
      </c>
      <c r="D1176" s="230">
        <v>1.5</v>
      </c>
      <c r="E1176" s="230">
        <v>1</v>
      </c>
      <c r="F1176" s="47">
        <v>10</v>
      </c>
      <c r="G1176" s="239">
        <f t="shared" si="39"/>
        <v>15</v>
      </c>
      <c r="H1176" s="193">
        <f t="shared" si="40"/>
        <v>10</v>
      </c>
      <c r="K1176" s="244"/>
      <c r="M1176" s="60"/>
      <c r="N1176" s="60"/>
      <c r="O1176" s="60"/>
    </row>
    <row r="1177" spans="2:15" s="23" customFormat="1" ht="30.2" customHeight="1" thickBot="1" x14ac:dyDescent="0.3">
      <c r="B1177" s="200" t="s">
        <v>219</v>
      </c>
      <c r="C1177" s="232" t="s">
        <v>692</v>
      </c>
      <c r="D1177" s="230">
        <v>1.5</v>
      </c>
      <c r="E1177" s="230">
        <v>1</v>
      </c>
      <c r="F1177" s="47">
        <v>10</v>
      </c>
      <c r="G1177" s="239">
        <f t="shared" ref="G1177:G1240" si="41">ROUND(D1177*F1177,2)</f>
        <v>15</v>
      </c>
      <c r="H1177" s="193">
        <f t="shared" ref="H1177:H1240" si="42">ROUND(E1177*F1177,6)</f>
        <v>10</v>
      </c>
      <c r="K1177" s="244"/>
      <c r="M1177" s="60"/>
      <c r="N1177" s="60"/>
      <c r="O1177" s="60"/>
    </row>
    <row r="1178" spans="2:15" s="23" customFormat="1" ht="30.2" customHeight="1" thickBot="1" x14ac:dyDescent="0.3">
      <c r="B1178" s="200" t="s">
        <v>219</v>
      </c>
      <c r="C1178" s="232" t="s">
        <v>693</v>
      </c>
      <c r="D1178" s="230">
        <v>1.5</v>
      </c>
      <c r="E1178" s="230">
        <v>1</v>
      </c>
      <c r="F1178" s="47">
        <v>10</v>
      </c>
      <c r="G1178" s="239">
        <f t="shared" si="41"/>
        <v>15</v>
      </c>
      <c r="H1178" s="193">
        <f t="shared" si="42"/>
        <v>10</v>
      </c>
      <c r="K1178" s="244"/>
      <c r="M1178" s="60"/>
      <c r="N1178" s="60"/>
      <c r="O1178" s="60"/>
    </row>
    <row r="1179" spans="2:15" s="23" customFormat="1" ht="30.2" customHeight="1" thickBot="1" x14ac:dyDescent="0.3">
      <c r="B1179" s="200" t="s">
        <v>219</v>
      </c>
      <c r="C1179" s="232" t="s">
        <v>694</v>
      </c>
      <c r="D1179" s="230">
        <v>1.5</v>
      </c>
      <c r="E1179" s="230">
        <v>1</v>
      </c>
      <c r="F1179" s="47">
        <v>10</v>
      </c>
      <c r="G1179" s="239">
        <f t="shared" si="41"/>
        <v>15</v>
      </c>
      <c r="H1179" s="193">
        <f t="shared" si="42"/>
        <v>10</v>
      </c>
      <c r="K1179" s="244"/>
      <c r="M1179" s="60"/>
      <c r="N1179" s="60"/>
      <c r="O1179" s="60"/>
    </row>
    <row r="1180" spans="2:15" s="23" customFormat="1" ht="30.2" customHeight="1" thickBot="1" x14ac:dyDescent="0.3">
      <c r="B1180" s="200" t="s">
        <v>219</v>
      </c>
      <c r="C1180" s="232" t="s">
        <v>695</v>
      </c>
      <c r="D1180" s="230">
        <v>1.5</v>
      </c>
      <c r="E1180" s="230">
        <v>1</v>
      </c>
      <c r="F1180" s="47">
        <v>10</v>
      </c>
      <c r="G1180" s="239">
        <f t="shared" si="41"/>
        <v>15</v>
      </c>
      <c r="H1180" s="193">
        <f t="shared" si="42"/>
        <v>10</v>
      </c>
      <c r="K1180" s="244"/>
      <c r="M1180" s="60"/>
      <c r="N1180" s="60"/>
      <c r="O1180" s="60"/>
    </row>
    <row r="1181" spans="2:15" s="23" customFormat="1" ht="30.2" customHeight="1" thickBot="1" x14ac:dyDescent="0.3">
      <c r="B1181" s="200" t="s">
        <v>219</v>
      </c>
      <c r="C1181" s="232" t="s">
        <v>696</v>
      </c>
      <c r="D1181" s="230">
        <v>1.5</v>
      </c>
      <c r="E1181" s="230">
        <v>1</v>
      </c>
      <c r="F1181" s="47">
        <v>10</v>
      </c>
      <c r="G1181" s="239">
        <f t="shared" si="41"/>
        <v>15</v>
      </c>
      <c r="H1181" s="193">
        <f t="shared" si="42"/>
        <v>10</v>
      </c>
      <c r="K1181" s="244"/>
      <c r="M1181" s="60"/>
      <c r="N1181" s="60"/>
      <c r="O1181" s="60"/>
    </row>
    <row r="1182" spans="2:15" s="23" customFormat="1" ht="30.2" customHeight="1" thickBot="1" x14ac:dyDescent="0.3">
      <c r="B1182" s="200" t="s">
        <v>219</v>
      </c>
      <c r="C1182" s="232" t="s">
        <v>697</v>
      </c>
      <c r="D1182" s="230">
        <v>1.5</v>
      </c>
      <c r="E1182" s="230">
        <v>1</v>
      </c>
      <c r="F1182" s="47">
        <v>10</v>
      </c>
      <c r="G1182" s="239">
        <f t="shared" si="41"/>
        <v>15</v>
      </c>
      <c r="H1182" s="193">
        <f t="shared" si="42"/>
        <v>10</v>
      </c>
      <c r="K1182" s="244"/>
      <c r="M1182" s="60"/>
      <c r="N1182" s="60"/>
      <c r="O1182" s="60"/>
    </row>
    <row r="1183" spans="2:15" s="23" customFormat="1" ht="30.2" customHeight="1" thickBot="1" x14ac:dyDescent="0.3">
      <c r="B1183" s="200" t="s">
        <v>219</v>
      </c>
      <c r="C1183" s="232" t="s">
        <v>698</v>
      </c>
      <c r="D1183" s="230">
        <v>1.5</v>
      </c>
      <c r="E1183" s="230">
        <v>1</v>
      </c>
      <c r="F1183" s="47">
        <v>10</v>
      </c>
      <c r="G1183" s="239">
        <f t="shared" si="41"/>
        <v>15</v>
      </c>
      <c r="H1183" s="193">
        <f t="shared" si="42"/>
        <v>10</v>
      </c>
      <c r="K1183" s="244"/>
      <c r="M1183" s="60"/>
      <c r="N1183" s="60"/>
      <c r="O1183" s="60"/>
    </row>
    <row r="1184" spans="2:15" s="23" customFormat="1" ht="30.2" customHeight="1" thickBot="1" x14ac:dyDescent="0.3">
      <c r="B1184" s="200" t="s">
        <v>219</v>
      </c>
      <c r="C1184" s="232" t="s">
        <v>699</v>
      </c>
      <c r="D1184" s="230">
        <v>1.5</v>
      </c>
      <c r="E1184" s="230">
        <v>1</v>
      </c>
      <c r="F1184" s="47">
        <v>10</v>
      </c>
      <c r="G1184" s="239">
        <f t="shared" si="41"/>
        <v>15</v>
      </c>
      <c r="H1184" s="193">
        <f t="shared" si="42"/>
        <v>10</v>
      </c>
      <c r="K1184" s="244"/>
      <c r="M1184" s="60"/>
      <c r="N1184" s="60"/>
      <c r="O1184" s="60"/>
    </row>
    <row r="1185" spans="2:15" s="23" customFormat="1" ht="30.2" customHeight="1" thickBot="1" x14ac:dyDescent="0.3">
      <c r="B1185" s="200" t="s">
        <v>219</v>
      </c>
      <c r="C1185" s="232" t="s">
        <v>1000</v>
      </c>
      <c r="D1185" s="230">
        <v>1.5</v>
      </c>
      <c r="E1185" s="230">
        <v>1</v>
      </c>
      <c r="F1185" s="47">
        <v>10</v>
      </c>
      <c r="G1185" s="239">
        <f t="shared" si="41"/>
        <v>15</v>
      </c>
      <c r="H1185" s="193">
        <f t="shared" si="42"/>
        <v>10</v>
      </c>
      <c r="K1185" s="244"/>
      <c r="M1185" s="60"/>
      <c r="N1185" s="60"/>
      <c r="O1185" s="60"/>
    </row>
    <row r="1186" spans="2:15" s="23" customFormat="1" ht="30.2" customHeight="1" thickBot="1" x14ac:dyDescent="0.3">
      <c r="B1186" s="200" t="s">
        <v>219</v>
      </c>
      <c r="C1186" s="232" t="s">
        <v>1001</v>
      </c>
      <c r="D1186" s="230">
        <v>1.5</v>
      </c>
      <c r="E1186" s="230">
        <v>1</v>
      </c>
      <c r="F1186" s="47">
        <v>10</v>
      </c>
      <c r="G1186" s="239">
        <f t="shared" si="41"/>
        <v>15</v>
      </c>
      <c r="H1186" s="193">
        <f t="shared" si="42"/>
        <v>10</v>
      </c>
      <c r="K1186" s="244"/>
      <c r="M1186" s="60"/>
      <c r="N1186" s="60"/>
      <c r="O1186" s="60"/>
    </row>
    <row r="1187" spans="2:15" s="23" customFormat="1" ht="30.2" customHeight="1" thickBot="1" x14ac:dyDescent="0.3">
      <c r="B1187" s="200" t="s">
        <v>219</v>
      </c>
      <c r="C1187" s="232" t="s">
        <v>702</v>
      </c>
      <c r="D1187" s="230">
        <v>1.5</v>
      </c>
      <c r="E1187" s="230">
        <v>1</v>
      </c>
      <c r="F1187" s="47">
        <v>10</v>
      </c>
      <c r="G1187" s="239">
        <f t="shared" si="41"/>
        <v>15</v>
      </c>
      <c r="H1187" s="193">
        <f t="shared" si="42"/>
        <v>10</v>
      </c>
      <c r="K1187" s="244"/>
      <c r="M1187" s="60"/>
      <c r="N1187" s="60"/>
      <c r="O1187" s="60"/>
    </row>
    <row r="1188" spans="2:15" s="23" customFormat="1" ht="30.2" customHeight="1" thickBot="1" x14ac:dyDescent="0.3">
      <c r="B1188" s="200" t="s">
        <v>219</v>
      </c>
      <c r="C1188" s="232" t="s">
        <v>1002</v>
      </c>
      <c r="D1188" s="230">
        <v>1.5</v>
      </c>
      <c r="E1188" s="230">
        <v>1</v>
      </c>
      <c r="F1188" s="47">
        <v>10</v>
      </c>
      <c r="G1188" s="239">
        <f t="shared" si="41"/>
        <v>15</v>
      </c>
      <c r="H1188" s="193">
        <f t="shared" si="42"/>
        <v>10</v>
      </c>
      <c r="K1188" s="244"/>
      <c r="M1188" s="60"/>
      <c r="N1188" s="60"/>
      <c r="O1188" s="60"/>
    </row>
    <row r="1189" spans="2:15" s="23" customFormat="1" ht="30.2" customHeight="1" thickBot="1" x14ac:dyDescent="0.3">
      <c r="B1189" s="200" t="s">
        <v>219</v>
      </c>
      <c r="C1189" s="232" t="s">
        <v>1003</v>
      </c>
      <c r="D1189" s="230">
        <v>1.5</v>
      </c>
      <c r="E1189" s="230">
        <v>1</v>
      </c>
      <c r="F1189" s="47">
        <v>10</v>
      </c>
      <c r="G1189" s="239">
        <f t="shared" si="41"/>
        <v>15</v>
      </c>
      <c r="H1189" s="193">
        <f t="shared" si="42"/>
        <v>10</v>
      </c>
      <c r="K1189" s="244"/>
      <c r="M1189" s="60"/>
      <c r="N1189" s="60"/>
      <c r="O1189" s="60"/>
    </row>
    <row r="1190" spans="2:15" s="23" customFormat="1" ht="30.2" customHeight="1" thickBot="1" x14ac:dyDescent="0.3">
      <c r="B1190" s="200" t="s">
        <v>219</v>
      </c>
      <c r="C1190" s="232" t="s">
        <v>1004</v>
      </c>
      <c r="D1190" s="230">
        <v>1.5</v>
      </c>
      <c r="E1190" s="230">
        <v>1</v>
      </c>
      <c r="F1190" s="47">
        <v>10</v>
      </c>
      <c r="G1190" s="239">
        <f t="shared" si="41"/>
        <v>15</v>
      </c>
      <c r="H1190" s="193">
        <f t="shared" si="42"/>
        <v>10</v>
      </c>
      <c r="K1190" s="244"/>
      <c r="M1190" s="60"/>
      <c r="N1190" s="60"/>
      <c r="O1190" s="60"/>
    </row>
    <row r="1191" spans="2:15" s="23" customFormat="1" ht="30.2" customHeight="1" thickBot="1" x14ac:dyDescent="0.3">
      <c r="B1191" s="200" t="s">
        <v>219</v>
      </c>
      <c r="C1191" s="232" t="s">
        <v>1005</v>
      </c>
      <c r="D1191" s="230">
        <v>1.5</v>
      </c>
      <c r="E1191" s="230">
        <v>1</v>
      </c>
      <c r="F1191" s="47">
        <v>10</v>
      </c>
      <c r="G1191" s="239">
        <f t="shared" si="41"/>
        <v>15</v>
      </c>
      <c r="H1191" s="193">
        <f t="shared" si="42"/>
        <v>10</v>
      </c>
      <c r="K1191" s="244"/>
      <c r="M1191" s="60"/>
      <c r="N1191" s="60"/>
      <c r="O1191" s="60"/>
    </row>
    <row r="1192" spans="2:15" s="23" customFormat="1" ht="30.2" customHeight="1" thickBot="1" x14ac:dyDescent="0.3">
      <c r="B1192" s="200" t="s">
        <v>219</v>
      </c>
      <c r="C1192" s="232" t="s">
        <v>1006</v>
      </c>
      <c r="D1192" s="230">
        <v>1.5</v>
      </c>
      <c r="E1192" s="230">
        <v>1</v>
      </c>
      <c r="F1192" s="47">
        <v>10</v>
      </c>
      <c r="G1192" s="239">
        <f t="shared" si="41"/>
        <v>15</v>
      </c>
      <c r="H1192" s="193">
        <f t="shared" si="42"/>
        <v>10</v>
      </c>
      <c r="K1192" s="244"/>
      <c r="M1192" s="60"/>
      <c r="N1192" s="60"/>
      <c r="O1192" s="60"/>
    </row>
    <row r="1193" spans="2:15" s="23" customFormat="1" ht="30.2" customHeight="1" thickBot="1" x14ac:dyDescent="0.3">
      <c r="B1193" s="200" t="s">
        <v>219</v>
      </c>
      <c r="C1193" s="232" t="s">
        <v>1007</v>
      </c>
      <c r="D1193" s="230">
        <v>1.5</v>
      </c>
      <c r="E1193" s="230">
        <v>1</v>
      </c>
      <c r="F1193" s="47">
        <v>10</v>
      </c>
      <c r="G1193" s="239">
        <f t="shared" si="41"/>
        <v>15</v>
      </c>
      <c r="H1193" s="193">
        <f t="shared" si="42"/>
        <v>10</v>
      </c>
      <c r="K1193" s="244"/>
      <c r="M1193" s="60"/>
      <c r="N1193" s="60"/>
      <c r="O1193" s="60"/>
    </row>
    <row r="1194" spans="2:15" s="23" customFormat="1" ht="30.2" customHeight="1" thickBot="1" x14ac:dyDescent="0.3">
      <c r="B1194" s="200" t="s">
        <v>219</v>
      </c>
      <c r="C1194" s="232" t="s">
        <v>703</v>
      </c>
      <c r="D1194" s="230">
        <v>1.5</v>
      </c>
      <c r="E1194" s="230">
        <v>1</v>
      </c>
      <c r="F1194" s="47">
        <v>10</v>
      </c>
      <c r="G1194" s="239">
        <f t="shared" si="41"/>
        <v>15</v>
      </c>
      <c r="H1194" s="193">
        <f t="shared" si="42"/>
        <v>10</v>
      </c>
      <c r="K1194" s="244"/>
      <c r="M1194" s="60"/>
      <c r="N1194" s="60"/>
      <c r="O1194" s="60"/>
    </row>
    <row r="1195" spans="2:15" s="23" customFormat="1" ht="30.2" customHeight="1" thickBot="1" x14ac:dyDescent="0.3">
      <c r="B1195" s="200" t="s">
        <v>219</v>
      </c>
      <c r="C1195" s="232" t="s">
        <v>1008</v>
      </c>
      <c r="D1195" s="230">
        <v>1.5</v>
      </c>
      <c r="E1195" s="230">
        <v>1</v>
      </c>
      <c r="F1195" s="47">
        <v>10</v>
      </c>
      <c r="G1195" s="239">
        <f t="shared" si="41"/>
        <v>15</v>
      </c>
      <c r="H1195" s="193">
        <f t="shared" si="42"/>
        <v>10</v>
      </c>
      <c r="K1195" s="244"/>
      <c r="M1195" s="60"/>
      <c r="N1195" s="60"/>
      <c r="O1195" s="60"/>
    </row>
    <row r="1196" spans="2:15" s="23" customFormat="1" ht="30.2" customHeight="1" thickBot="1" x14ac:dyDescent="0.3">
      <c r="B1196" s="200" t="s">
        <v>219</v>
      </c>
      <c r="C1196" s="232" t="s">
        <v>704</v>
      </c>
      <c r="D1196" s="230">
        <v>1.5</v>
      </c>
      <c r="E1196" s="230">
        <v>1</v>
      </c>
      <c r="F1196" s="47">
        <v>10</v>
      </c>
      <c r="G1196" s="239">
        <f t="shared" si="41"/>
        <v>15</v>
      </c>
      <c r="H1196" s="193">
        <f t="shared" si="42"/>
        <v>10</v>
      </c>
      <c r="K1196" s="244"/>
      <c r="M1196" s="60"/>
      <c r="N1196" s="60"/>
      <c r="O1196" s="60"/>
    </row>
    <row r="1197" spans="2:15" s="23" customFormat="1" ht="30.2" customHeight="1" thickBot="1" x14ac:dyDescent="0.3">
      <c r="B1197" s="200" t="s">
        <v>219</v>
      </c>
      <c r="C1197" s="232" t="s">
        <v>707</v>
      </c>
      <c r="D1197" s="230">
        <v>1.5</v>
      </c>
      <c r="E1197" s="230">
        <v>1</v>
      </c>
      <c r="F1197" s="47">
        <v>10</v>
      </c>
      <c r="G1197" s="239">
        <f t="shared" si="41"/>
        <v>15</v>
      </c>
      <c r="H1197" s="193">
        <f t="shared" si="42"/>
        <v>10</v>
      </c>
      <c r="K1197" s="244"/>
      <c r="M1197" s="60"/>
      <c r="N1197" s="60"/>
      <c r="O1197" s="60"/>
    </row>
    <row r="1198" spans="2:15" s="23" customFormat="1" ht="30.2" customHeight="1" thickBot="1" x14ac:dyDescent="0.3">
      <c r="B1198" s="200" t="s">
        <v>219</v>
      </c>
      <c r="C1198" s="232" t="s">
        <v>708</v>
      </c>
      <c r="D1198" s="230">
        <v>1.5</v>
      </c>
      <c r="E1198" s="230">
        <v>1</v>
      </c>
      <c r="F1198" s="47">
        <v>10</v>
      </c>
      <c r="G1198" s="239">
        <f t="shared" si="41"/>
        <v>15</v>
      </c>
      <c r="H1198" s="193">
        <f t="shared" si="42"/>
        <v>10</v>
      </c>
      <c r="K1198" s="244"/>
      <c r="M1198" s="60"/>
      <c r="N1198" s="60"/>
      <c r="O1198" s="60"/>
    </row>
    <row r="1199" spans="2:15" s="23" customFormat="1" ht="30.2" customHeight="1" thickBot="1" x14ac:dyDescent="0.3">
      <c r="B1199" s="200" t="s">
        <v>219</v>
      </c>
      <c r="C1199" s="232" t="s">
        <v>709</v>
      </c>
      <c r="D1199" s="230">
        <v>1.5</v>
      </c>
      <c r="E1199" s="230">
        <v>1</v>
      </c>
      <c r="F1199" s="47">
        <v>10</v>
      </c>
      <c r="G1199" s="239">
        <f t="shared" si="41"/>
        <v>15</v>
      </c>
      <c r="H1199" s="193">
        <f t="shared" si="42"/>
        <v>10</v>
      </c>
      <c r="K1199" s="244"/>
      <c r="M1199" s="60"/>
      <c r="N1199" s="60"/>
      <c r="O1199" s="60"/>
    </row>
    <row r="1200" spans="2:15" s="23" customFormat="1" ht="30.2" customHeight="1" thickBot="1" x14ac:dyDescent="0.3">
      <c r="B1200" s="200" t="s">
        <v>219</v>
      </c>
      <c r="C1200" s="232" t="s">
        <v>710</v>
      </c>
      <c r="D1200" s="230">
        <v>1.5</v>
      </c>
      <c r="E1200" s="230">
        <v>1</v>
      </c>
      <c r="F1200" s="47">
        <v>10</v>
      </c>
      <c r="G1200" s="239">
        <f t="shared" si="41"/>
        <v>15</v>
      </c>
      <c r="H1200" s="193">
        <f t="shared" si="42"/>
        <v>10</v>
      </c>
      <c r="K1200" s="244"/>
      <c r="M1200" s="60"/>
      <c r="N1200" s="60"/>
      <c r="O1200" s="60"/>
    </row>
    <row r="1201" spans="2:15" s="23" customFormat="1" ht="30.2" customHeight="1" thickBot="1" x14ac:dyDescent="0.3">
      <c r="B1201" s="200" t="s">
        <v>219</v>
      </c>
      <c r="C1201" s="232" t="s">
        <v>711</v>
      </c>
      <c r="D1201" s="230">
        <v>1.5</v>
      </c>
      <c r="E1201" s="230">
        <v>1</v>
      </c>
      <c r="F1201" s="47">
        <v>10</v>
      </c>
      <c r="G1201" s="239">
        <f t="shared" si="41"/>
        <v>15</v>
      </c>
      <c r="H1201" s="193">
        <f t="shared" si="42"/>
        <v>10</v>
      </c>
      <c r="K1201" s="244"/>
      <c r="M1201" s="60"/>
      <c r="N1201" s="60"/>
      <c r="O1201" s="60"/>
    </row>
    <row r="1202" spans="2:15" s="23" customFormat="1" ht="30.2" customHeight="1" thickBot="1" x14ac:dyDescent="0.3">
      <c r="B1202" s="200" t="s">
        <v>219</v>
      </c>
      <c r="C1202" s="232" t="s">
        <v>712</v>
      </c>
      <c r="D1202" s="230">
        <v>1.5</v>
      </c>
      <c r="E1202" s="230">
        <v>1</v>
      </c>
      <c r="F1202" s="47">
        <v>10</v>
      </c>
      <c r="G1202" s="239">
        <f t="shared" si="41"/>
        <v>15</v>
      </c>
      <c r="H1202" s="193">
        <f t="shared" si="42"/>
        <v>10</v>
      </c>
      <c r="K1202" s="244"/>
      <c r="M1202" s="60"/>
      <c r="N1202" s="60"/>
      <c r="O1202" s="60"/>
    </row>
    <row r="1203" spans="2:15" s="23" customFormat="1" ht="30.2" customHeight="1" thickBot="1" x14ac:dyDescent="0.3">
      <c r="B1203" s="200" t="s">
        <v>219</v>
      </c>
      <c r="C1203" s="232" t="s">
        <v>713</v>
      </c>
      <c r="D1203" s="230">
        <v>1.5</v>
      </c>
      <c r="E1203" s="230">
        <v>1</v>
      </c>
      <c r="F1203" s="47">
        <v>10</v>
      </c>
      <c r="G1203" s="239">
        <f t="shared" si="41"/>
        <v>15</v>
      </c>
      <c r="H1203" s="193">
        <f t="shared" si="42"/>
        <v>10</v>
      </c>
      <c r="K1203" s="244"/>
      <c r="M1203" s="60"/>
      <c r="N1203" s="60"/>
      <c r="O1203" s="60"/>
    </row>
    <row r="1204" spans="2:15" s="23" customFormat="1" ht="30.2" customHeight="1" thickBot="1" x14ac:dyDescent="0.3">
      <c r="B1204" s="200" t="s">
        <v>219</v>
      </c>
      <c r="C1204" s="232" t="s">
        <v>714</v>
      </c>
      <c r="D1204" s="230">
        <v>1.5</v>
      </c>
      <c r="E1204" s="230">
        <v>1</v>
      </c>
      <c r="F1204" s="47">
        <v>10</v>
      </c>
      <c r="G1204" s="239">
        <f t="shared" si="41"/>
        <v>15</v>
      </c>
      <c r="H1204" s="193">
        <f t="shared" si="42"/>
        <v>10</v>
      </c>
      <c r="K1204" s="244"/>
      <c r="M1204" s="60"/>
      <c r="N1204" s="60"/>
      <c r="O1204" s="60"/>
    </row>
    <row r="1205" spans="2:15" s="23" customFormat="1" ht="30.2" customHeight="1" thickBot="1" x14ac:dyDescent="0.3">
      <c r="B1205" s="200" t="s">
        <v>219</v>
      </c>
      <c r="C1205" s="232" t="s">
        <v>715</v>
      </c>
      <c r="D1205" s="230">
        <v>1.5</v>
      </c>
      <c r="E1205" s="230">
        <v>1</v>
      </c>
      <c r="F1205" s="47">
        <v>10</v>
      </c>
      <c r="G1205" s="239">
        <f t="shared" si="41"/>
        <v>15</v>
      </c>
      <c r="H1205" s="193">
        <f t="shared" si="42"/>
        <v>10</v>
      </c>
      <c r="K1205" s="244"/>
      <c r="M1205" s="60"/>
      <c r="N1205" s="60"/>
      <c r="O1205" s="60"/>
    </row>
    <row r="1206" spans="2:15" s="23" customFormat="1" ht="30.2" customHeight="1" thickBot="1" x14ac:dyDescent="0.3">
      <c r="B1206" s="200" t="s">
        <v>219</v>
      </c>
      <c r="C1206" s="232" t="s">
        <v>716</v>
      </c>
      <c r="D1206" s="230">
        <v>1.5</v>
      </c>
      <c r="E1206" s="230">
        <v>1</v>
      </c>
      <c r="F1206" s="47">
        <v>10</v>
      </c>
      <c r="G1206" s="239">
        <f t="shared" si="41"/>
        <v>15</v>
      </c>
      <c r="H1206" s="193">
        <f t="shared" si="42"/>
        <v>10</v>
      </c>
      <c r="K1206" s="244"/>
      <c r="M1206" s="60"/>
      <c r="N1206" s="60"/>
      <c r="O1206" s="60"/>
    </row>
    <row r="1207" spans="2:15" s="23" customFormat="1" ht="30.2" customHeight="1" thickBot="1" x14ac:dyDescent="0.3">
      <c r="B1207" s="200" t="s">
        <v>219</v>
      </c>
      <c r="C1207" s="232" t="s">
        <v>717</v>
      </c>
      <c r="D1207" s="230">
        <v>1.5</v>
      </c>
      <c r="E1207" s="230">
        <v>1</v>
      </c>
      <c r="F1207" s="47">
        <v>10</v>
      </c>
      <c r="G1207" s="239">
        <f t="shared" si="41"/>
        <v>15</v>
      </c>
      <c r="H1207" s="193">
        <f t="shared" si="42"/>
        <v>10</v>
      </c>
      <c r="K1207" s="244"/>
      <c r="M1207" s="60"/>
      <c r="N1207" s="60"/>
      <c r="O1207" s="60"/>
    </row>
    <row r="1208" spans="2:15" s="23" customFormat="1" ht="30.2" customHeight="1" thickBot="1" x14ac:dyDescent="0.3">
      <c r="B1208" s="200" t="s">
        <v>219</v>
      </c>
      <c r="C1208" s="232" t="s">
        <v>718</v>
      </c>
      <c r="D1208" s="230">
        <v>1.5</v>
      </c>
      <c r="E1208" s="230">
        <v>1</v>
      </c>
      <c r="F1208" s="47">
        <v>10</v>
      </c>
      <c r="G1208" s="239">
        <f t="shared" si="41"/>
        <v>15</v>
      </c>
      <c r="H1208" s="193">
        <f t="shared" si="42"/>
        <v>10</v>
      </c>
      <c r="K1208" s="244"/>
      <c r="M1208" s="60"/>
      <c r="N1208" s="60"/>
      <c r="O1208" s="60"/>
    </row>
    <row r="1209" spans="2:15" s="23" customFormat="1" ht="30.2" customHeight="1" thickBot="1" x14ac:dyDescent="0.3">
      <c r="B1209" s="200" t="s">
        <v>219</v>
      </c>
      <c r="C1209" s="232" t="s">
        <v>719</v>
      </c>
      <c r="D1209" s="230">
        <v>1.5</v>
      </c>
      <c r="E1209" s="230">
        <v>1</v>
      </c>
      <c r="F1209" s="47">
        <v>10</v>
      </c>
      <c r="G1209" s="239">
        <f t="shared" si="41"/>
        <v>15</v>
      </c>
      <c r="H1209" s="193">
        <f t="shared" si="42"/>
        <v>10</v>
      </c>
      <c r="K1209" s="244"/>
      <c r="M1209" s="60"/>
      <c r="N1209" s="60"/>
      <c r="O1209" s="60"/>
    </row>
    <row r="1210" spans="2:15" s="23" customFormat="1" ht="30.2" customHeight="1" thickBot="1" x14ac:dyDescent="0.3">
      <c r="B1210" s="200" t="s">
        <v>219</v>
      </c>
      <c r="C1210" s="232" t="s">
        <v>720</v>
      </c>
      <c r="D1210" s="230">
        <v>1.5</v>
      </c>
      <c r="E1210" s="230">
        <v>1</v>
      </c>
      <c r="F1210" s="47">
        <v>10</v>
      </c>
      <c r="G1210" s="239">
        <f t="shared" si="41"/>
        <v>15</v>
      </c>
      <c r="H1210" s="193">
        <f t="shared" si="42"/>
        <v>10</v>
      </c>
      <c r="K1210" s="244"/>
      <c r="M1210" s="60"/>
      <c r="N1210" s="60"/>
      <c r="O1210" s="60"/>
    </row>
    <row r="1211" spans="2:15" s="23" customFormat="1" ht="30.2" customHeight="1" thickBot="1" x14ac:dyDescent="0.3">
      <c r="B1211" s="200" t="s">
        <v>219</v>
      </c>
      <c r="C1211" s="232" t="s">
        <v>721</v>
      </c>
      <c r="D1211" s="230">
        <v>1.5</v>
      </c>
      <c r="E1211" s="230">
        <v>1</v>
      </c>
      <c r="F1211" s="47">
        <v>10</v>
      </c>
      <c r="G1211" s="239">
        <f t="shared" si="41"/>
        <v>15</v>
      </c>
      <c r="H1211" s="193">
        <f t="shared" si="42"/>
        <v>10</v>
      </c>
      <c r="K1211" s="244"/>
      <c r="M1211" s="60"/>
      <c r="N1211" s="60"/>
      <c r="O1211" s="60"/>
    </row>
    <row r="1212" spans="2:15" s="23" customFormat="1" ht="30.2" customHeight="1" thickBot="1" x14ac:dyDescent="0.3">
      <c r="B1212" s="200" t="s">
        <v>219</v>
      </c>
      <c r="C1212" s="232" t="s">
        <v>722</v>
      </c>
      <c r="D1212" s="230">
        <v>1.5</v>
      </c>
      <c r="E1212" s="230">
        <v>1</v>
      </c>
      <c r="F1212" s="47">
        <v>10</v>
      </c>
      <c r="G1212" s="239">
        <f t="shared" si="41"/>
        <v>15</v>
      </c>
      <c r="H1212" s="193">
        <f t="shared" si="42"/>
        <v>10</v>
      </c>
      <c r="K1212" s="244"/>
      <c r="M1212" s="60"/>
      <c r="N1212" s="60"/>
      <c r="O1212" s="60"/>
    </row>
    <row r="1213" spans="2:15" s="23" customFormat="1" ht="30.2" customHeight="1" thickBot="1" x14ac:dyDescent="0.3">
      <c r="B1213" s="200" t="s">
        <v>219</v>
      </c>
      <c r="C1213" s="232" t="s">
        <v>1009</v>
      </c>
      <c r="D1213" s="230">
        <v>1.5</v>
      </c>
      <c r="E1213" s="230">
        <v>1</v>
      </c>
      <c r="F1213" s="47">
        <v>10</v>
      </c>
      <c r="G1213" s="239">
        <f t="shared" si="41"/>
        <v>15</v>
      </c>
      <c r="H1213" s="193">
        <f t="shared" si="42"/>
        <v>10</v>
      </c>
      <c r="K1213" s="244"/>
      <c r="M1213" s="60"/>
      <c r="N1213" s="60"/>
      <c r="O1213" s="60"/>
    </row>
    <row r="1214" spans="2:15" s="23" customFormat="1" ht="30.2" customHeight="1" thickBot="1" x14ac:dyDescent="0.3">
      <c r="B1214" s="200" t="s">
        <v>219</v>
      </c>
      <c r="C1214" s="232" t="s">
        <v>724</v>
      </c>
      <c r="D1214" s="230">
        <v>1.5</v>
      </c>
      <c r="E1214" s="230">
        <v>1</v>
      </c>
      <c r="F1214" s="47">
        <v>10</v>
      </c>
      <c r="G1214" s="239">
        <f t="shared" si="41"/>
        <v>15</v>
      </c>
      <c r="H1214" s="193">
        <f t="shared" si="42"/>
        <v>10</v>
      </c>
      <c r="K1214" s="244"/>
      <c r="M1214" s="60"/>
      <c r="N1214" s="60"/>
      <c r="O1214" s="60"/>
    </row>
    <row r="1215" spans="2:15" s="23" customFormat="1" ht="30.2" customHeight="1" thickBot="1" x14ac:dyDescent="0.3">
      <c r="B1215" s="200" t="s">
        <v>219</v>
      </c>
      <c r="C1215" s="232" t="s">
        <v>725</v>
      </c>
      <c r="D1215" s="230">
        <v>1.5</v>
      </c>
      <c r="E1215" s="230">
        <v>1</v>
      </c>
      <c r="F1215" s="47">
        <v>10</v>
      </c>
      <c r="G1215" s="239">
        <f t="shared" si="41"/>
        <v>15</v>
      </c>
      <c r="H1215" s="193">
        <f t="shared" si="42"/>
        <v>10</v>
      </c>
      <c r="K1215" s="244"/>
      <c r="M1215" s="60"/>
      <c r="N1215" s="60"/>
      <c r="O1215" s="60"/>
    </row>
    <row r="1216" spans="2:15" s="23" customFormat="1" ht="30.2" customHeight="1" thickBot="1" x14ac:dyDescent="0.3">
      <c r="B1216" s="200" t="s">
        <v>219</v>
      </c>
      <c r="C1216" s="232" t="s">
        <v>726</v>
      </c>
      <c r="D1216" s="230">
        <v>1.5</v>
      </c>
      <c r="E1216" s="230">
        <v>1</v>
      </c>
      <c r="F1216" s="47">
        <v>10</v>
      </c>
      <c r="G1216" s="239">
        <f t="shared" si="41"/>
        <v>15</v>
      </c>
      <c r="H1216" s="193">
        <f t="shared" si="42"/>
        <v>10</v>
      </c>
      <c r="K1216" s="244"/>
      <c r="M1216" s="60"/>
      <c r="N1216" s="60"/>
      <c r="O1216" s="60"/>
    </row>
    <row r="1217" spans="2:15" s="23" customFormat="1" ht="30.2" customHeight="1" thickBot="1" x14ac:dyDescent="0.3">
      <c r="B1217" s="200" t="s">
        <v>219</v>
      </c>
      <c r="C1217" s="232" t="s">
        <v>728</v>
      </c>
      <c r="D1217" s="230">
        <v>1.5</v>
      </c>
      <c r="E1217" s="230">
        <v>1</v>
      </c>
      <c r="F1217" s="47">
        <v>10</v>
      </c>
      <c r="G1217" s="239">
        <f t="shared" si="41"/>
        <v>15</v>
      </c>
      <c r="H1217" s="193">
        <f t="shared" si="42"/>
        <v>10</v>
      </c>
      <c r="K1217" s="244"/>
      <c r="M1217" s="60"/>
      <c r="N1217" s="60"/>
      <c r="O1217" s="60"/>
    </row>
    <row r="1218" spans="2:15" s="23" customFormat="1" ht="30.2" customHeight="1" thickBot="1" x14ac:dyDescent="0.3">
      <c r="B1218" s="200" t="s">
        <v>219</v>
      </c>
      <c r="C1218" s="232" t="s">
        <v>729</v>
      </c>
      <c r="D1218" s="230">
        <v>1.5</v>
      </c>
      <c r="E1218" s="230">
        <v>1</v>
      </c>
      <c r="F1218" s="47">
        <v>10</v>
      </c>
      <c r="G1218" s="239">
        <f t="shared" si="41"/>
        <v>15</v>
      </c>
      <c r="H1218" s="193">
        <f t="shared" si="42"/>
        <v>10</v>
      </c>
      <c r="K1218" s="244"/>
      <c r="M1218" s="60"/>
      <c r="N1218" s="60"/>
      <c r="O1218" s="60"/>
    </row>
    <row r="1219" spans="2:15" s="23" customFormat="1" ht="30.2" customHeight="1" thickBot="1" x14ac:dyDescent="0.3">
      <c r="B1219" s="200" t="s">
        <v>219</v>
      </c>
      <c r="C1219" s="232" t="s">
        <v>735</v>
      </c>
      <c r="D1219" s="230">
        <v>1.5</v>
      </c>
      <c r="E1219" s="230">
        <v>1</v>
      </c>
      <c r="F1219" s="47">
        <v>10</v>
      </c>
      <c r="G1219" s="239">
        <f t="shared" si="41"/>
        <v>15</v>
      </c>
      <c r="H1219" s="193">
        <f t="shared" si="42"/>
        <v>10</v>
      </c>
      <c r="K1219" s="244"/>
      <c r="M1219" s="60"/>
      <c r="N1219" s="60"/>
      <c r="O1219" s="60"/>
    </row>
    <row r="1220" spans="2:15" s="23" customFormat="1" ht="30.2" customHeight="1" thickBot="1" x14ac:dyDescent="0.3">
      <c r="B1220" s="200" t="s">
        <v>219</v>
      </c>
      <c r="C1220" s="232" t="s">
        <v>736</v>
      </c>
      <c r="D1220" s="230">
        <v>1.5</v>
      </c>
      <c r="E1220" s="230">
        <v>1</v>
      </c>
      <c r="F1220" s="47">
        <v>10</v>
      </c>
      <c r="G1220" s="239">
        <f t="shared" si="41"/>
        <v>15</v>
      </c>
      <c r="H1220" s="193">
        <f t="shared" si="42"/>
        <v>10</v>
      </c>
      <c r="K1220" s="244"/>
      <c r="M1220" s="60"/>
      <c r="N1220" s="60"/>
      <c r="O1220" s="60"/>
    </row>
    <row r="1221" spans="2:15" s="23" customFormat="1" ht="30.2" customHeight="1" thickBot="1" x14ac:dyDescent="0.3">
      <c r="B1221" s="200" t="s">
        <v>219</v>
      </c>
      <c r="C1221" s="232" t="s">
        <v>737</v>
      </c>
      <c r="D1221" s="230">
        <v>1.5</v>
      </c>
      <c r="E1221" s="230">
        <v>1</v>
      </c>
      <c r="F1221" s="47">
        <v>10</v>
      </c>
      <c r="G1221" s="239">
        <f t="shared" si="41"/>
        <v>15</v>
      </c>
      <c r="H1221" s="193">
        <f t="shared" si="42"/>
        <v>10</v>
      </c>
      <c r="K1221" s="244"/>
      <c r="M1221" s="60"/>
      <c r="N1221" s="60"/>
      <c r="O1221" s="60"/>
    </row>
    <row r="1222" spans="2:15" s="23" customFormat="1" ht="30.2" customHeight="1" thickBot="1" x14ac:dyDescent="0.3">
      <c r="B1222" s="200" t="s">
        <v>219</v>
      </c>
      <c r="C1222" s="232" t="s">
        <v>1010</v>
      </c>
      <c r="D1222" s="230">
        <v>1.5</v>
      </c>
      <c r="E1222" s="230">
        <v>1</v>
      </c>
      <c r="F1222" s="47">
        <v>10</v>
      </c>
      <c r="G1222" s="239">
        <f t="shared" si="41"/>
        <v>15</v>
      </c>
      <c r="H1222" s="193">
        <f t="shared" si="42"/>
        <v>10</v>
      </c>
      <c r="K1222" s="244"/>
      <c r="M1222" s="60"/>
      <c r="N1222" s="60"/>
      <c r="O1222" s="60"/>
    </row>
    <row r="1223" spans="2:15" s="23" customFormat="1" ht="30.2" customHeight="1" thickBot="1" x14ac:dyDescent="0.3">
      <c r="B1223" s="200" t="s">
        <v>219</v>
      </c>
      <c r="C1223" s="232" t="s">
        <v>738</v>
      </c>
      <c r="D1223" s="230">
        <v>1.5</v>
      </c>
      <c r="E1223" s="230">
        <v>1</v>
      </c>
      <c r="F1223" s="47">
        <v>10</v>
      </c>
      <c r="G1223" s="239">
        <f t="shared" si="41"/>
        <v>15</v>
      </c>
      <c r="H1223" s="193">
        <f t="shared" si="42"/>
        <v>10</v>
      </c>
      <c r="K1223" s="244"/>
      <c r="M1223" s="60"/>
      <c r="N1223" s="60"/>
      <c r="O1223" s="60"/>
    </row>
    <row r="1224" spans="2:15" s="23" customFormat="1" ht="30.2" customHeight="1" thickBot="1" x14ac:dyDescent="0.3">
      <c r="B1224" s="200" t="s">
        <v>219</v>
      </c>
      <c r="C1224" s="232" t="s">
        <v>1011</v>
      </c>
      <c r="D1224" s="230">
        <v>1.5</v>
      </c>
      <c r="E1224" s="230">
        <v>1</v>
      </c>
      <c r="F1224" s="47">
        <v>10</v>
      </c>
      <c r="G1224" s="239">
        <f t="shared" si="41"/>
        <v>15</v>
      </c>
      <c r="H1224" s="193">
        <f t="shared" si="42"/>
        <v>10</v>
      </c>
      <c r="K1224" s="244"/>
      <c r="M1224" s="60"/>
      <c r="N1224" s="60"/>
      <c r="O1224" s="60"/>
    </row>
    <row r="1225" spans="2:15" s="23" customFormat="1" ht="30.2" customHeight="1" thickBot="1" x14ac:dyDescent="0.3">
      <c r="B1225" s="200" t="s">
        <v>219</v>
      </c>
      <c r="C1225" s="232" t="s">
        <v>739</v>
      </c>
      <c r="D1225" s="230">
        <v>1.5</v>
      </c>
      <c r="E1225" s="230">
        <v>1</v>
      </c>
      <c r="F1225" s="47">
        <v>10</v>
      </c>
      <c r="G1225" s="239">
        <f t="shared" si="41"/>
        <v>15</v>
      </c>
      <c r="H1225" s="193">
        <f t="shared" si="42"/>
        <v>10</v>
      </c>
      <c r="K1225" s="244"/>
      <c r="M1225" s="60"/>
      <c r="N1225" s="60"/>
      <c r="O1225" s="60"/>
    </row>
    <row r="1226" spans="2:15" s="23" customFormat="1" ht="30.2" customHeight="1" thickBot="1" x14ac:dyDescent="0.3">
      <c r="B1226" s="200" t="s">
        <v>219</v>
      </c>
      <c r="C1226" s="232" t="s">
        <v>740</v>
      </c>
      <c r="D1226" s="230">
        <v>1.5</v>
      </c>
      <c r="E1226" s="230">
        <v>1</v>
      </c>
      <c r="F1226" s="47">
        <v>10</v>
      </c>
      <c r="G1226" s="239">
        <f t="shared" si="41"/>
        <v>15</v>
      </c>
      <c r="H1226" s="193">
        <f t="shared" si="42"/>
        <v>10</v>
      </c>
      <c r="K1226" s="244"/>
      <c r="M1226" s="60"/>
      <c r="N1226" s="60"/>
      <c r="O1226" s="60"/>
    </row>
    <row r="1227" spans="2:15" s="23" customFormat="1" ht="30.2" customHeight="1" thickBot="1" x14ac:dyDescent="0.3">
      <c r="B1227" s="200" t="s">
        <v>219</v>
      </c>
      <c r="C1227" s="232" t="s">
        <v>1012</v>
      </c>
      <c r="D1227" s="230">
        <v>1.5</v>
      </c>
      <c r="E1227" s="230">
        <v>1</v>
      </c>
      <c r="F1227" s="47">
        <v>10</v>
      </c>
      <c r="G1227" s="239">
        <f t="shared" si="41"/>
        <v>15</v>
      </c>
      <c r="H1227" s="193">
        <f t="shared" si="42"/>
        <v>10</v>
      </c>
      <c r="K1227" s="244"/>
      <c r="M1227" s="60"/>
      <c r="N1227" s="60"/>
      <c r="O1227" s="60"/>
    </row>
    <row r="1228" spans="2:15" s="23" customFormat="1" ht="30.2" customHeight="1" thickBot="1" x14ac:dyDescent="0.3">
      <c r="B1228" s="200" t="s">
        <v>219</v>
      </c>
      <c r="C1228" s="232" t="s">
        <v>1013</v>
      </c>
      <c r="D1228" s="230">
        <v>1.5</v>
      </c>
      <c r="E1228" s="230">
        <v>1</v>
      </c>
      <c r="F1228" s="47">
        <v>10</v>
      </c>
      <c r="G1228" s="239">
        <f t="shared" si="41"/>
        <v>15</v>
      </c>
      <c r="H1228" s="193">
        <f t="shared" si="42"/>
        <v>10</v>
      </c>
      <c r="K1228" s="244"/>
      <c r="M1228" s="60"/>
      <c r="N1228" s="60"/>
      <c r="O1228" s="60"/>
    </row>
    <row r="1229" spans="2:15" s="23" customFormat="1" ht="30.2" customHeight="1" thickBot="1" x14ac:dyDescent="0.3">
      <c r="B1229" s="200" t="s">
        <v>219</v>
      </c>
      <c r="C1229" s="232" t="s">
        <v>1014</v>
      </c>
      <c r="D1229" s="230">
        <v>1.5</v>
      </c>
      <c r="E1229" s="230">
        <v>1</v>
      </c>
      <c r="F1229" s="47">
        <v>10</v>
      </c>
      <c r="G1229" s="239">
        <f t="shared" si="41"/>
        <v>15</v>
      </c>
      <c r="H1229" s="193">
        <f t="shared" si="42"/>
        <v>10</v>
      </c>
      <c r="K1229" s="244"/>
      <c r="M1229" s="60"/>
      <c r="N1229" s="60"/>
      <c r="O1229" s="60"/>
    </row>
    <row r="1230" spans="2:15" s="23" customFormat="1" ht="30.2" customHeight="1" thickBot="1" x14ac:dyDescent="0.3">
      <c r="B1230" s="200" t="s">
        <v>219</v>
      </c>
      <c r="C1230" s="232" t="s">
        <v>1015</v>
      </c>
      <c r="D1230" s="230">
        <v>1.5</v>
      </c>
      <c r="E1230" s="230">
        <v>1</v>
      </c>
      <c r="F1230" s="47">
        <v>10</v>
      </c>
      <c r="G1230" s="239">
        <f t="shared" si="41"/>
        <v>15</v>
      </c>
      <c r="H1230" s="193">
        <f t="shared" si="42"/>
        <v>10</v>
      </c>
      <c r="K1230" s="244"/>
      <c r="M1230" s="60"/>
      <c r="N1230" s="60"/>
      <c r="O1230" s="60"/>
    </row>
    <row r="1231" spans="2:15" s="23" customFormat="1" ht="30.2" customHeight="1" thickBot="1" x14ac:dyDescent="0.3">
      <c r="B1231" s="200" t="s">
        <v>219</v>
      </c>
      <c r="C1231" s="232" t="s">
        <v>1016</v>
      </c>
      <c r="D1231" s="230">
        <v>1.5</v>
      </c>
      <c r="E1231" s="230">
        <v>1</v>
      </c>
      <c r="F1231" s="47">
        <v>10</v>
      </c>
      <c r="G1231" s="239">
        <f t="shared" si="41"/>
        <v>15</v>
      </c>
      <c r="H1231" s="193">
        <f t="shared" si="42"/>
        <v>10</v>
      </c>
      <c r="K1231" s="244"/>
      <c r="M1231" s="60"/>
      <c r="N1231" s="60"/>
      <c r="O1231" s="60"/>
    </row>
    <row r="1232" spans="2:15" s="23" customFormat="1" ht="30.2" customHeight="1" thickBot="1" x14ac:dyDescent="0.3">
      <c r="B1232" s="200" t="s">
        <v>219</v>
      </c>
      <c r="C1232" s="232" t="s">
        <v>1017</v>
      </c>
      <c r="D1232" s="230">
        <v>1.5</v>
      </c>
      <c r="E1232" s="230">
        <v>1</v>
      </c>
      <c r="F1232" s="47">
        <v>10</v>
      </c>
      <c r="G1232" s="239">
        <f t="shared" si="41"/>
        <v>15</v>
      </c>
      <c r="H1232" s="193">
        <f t="shared" si="42"/>
        <v>10</v>
      </c>
      <c r="K1232" s="244"/>
      <c r="M1232" s="60"/>
      <c r="N1232" s="60"/>
      <c r="O1232" s="60"/>
    </row>
    <row r="1233" spans="2:15" s="23" customFormat="1" ht="30.2" customHeight="1" thickBot="1" x14ac:dyDescent="0.3">
      <c r="B1233" s="200" t="s">
        <v>219</v>
      </c>
      <c r="C1233" s="232" t="s">
        <v>741</v>
      </c>
      <c r="D1233" s="230">
        <v>1.5</v>
      </c>
      <c r="E1233" s="230">
        <v>1</v>
      </c>
      <c r="F1233" s="47">
        <v>10</v>
      </c>
      <c r="G1233" s="239">
        <f t="shared" si="41"/>
        <v>15</v>
      </c>
      <c r="H1233" s="193">
        <f t="shared" si="42"/>
        <v>10</v>
      </c>
      <c r="K1233" s="244"/>
      <c r="M1233" s="60"/>
      <c r="N1233" s="60"/>
      <c r="O1233" s="60"/>
    </row>
    <row r="1234" spans="2:15" s="23" customFormat="1" ht="30.2" customHeight="1" thickBot="1" x14ac:dyDescent="0.3">
      <c r="B1234" s="200" t="s">
        <v>219</v>
      </c>
      <c r="C1234" s="232" t="s">
        <v>742</v>
      </c>
      <c r="D1234" s="230">
        <v>1.5</v>
      </c>
      <c r="E1234" s="230">
        <v>1</v>
      </c>
      <c r="F1234" s="47">
        <v>10</v>
      </c>
      <c r="G1234" s="239">
        <f t="shared" si="41"/>
        <v>15</v>
      </c>
      <c r="H1234" s="193">
        <f t="shared" si="42"/>
        <v>10</v>
      </c>
      <c r="K1234" s="244"/>
      <c r="M1234" s="60"/>
      <c r="N1234" s="60"/>
      <c r="O1234" s="60"/>
    </row>
    <row r="1235" spans="2:15" s="23" customFormat="1" ht="30.2" customHeight="1" thickBot="1" x14ac:dyDescent="0.3">
      <c r="B1235" s="200" t="s">
        <v>219</v>
      </c>
      <c r="C1235" s="232" t="s">
        <v>1018</v>
      </c>
      <c r="D1235" s="230">
        <v>1.5</v>
      </c>
      <c r="E1235" s="230">
        <v>1</v>
      </c>
      <c r="F1235" s="47">
        <v>10</v>
      </c>
      <c r="G1235" s="239">
        <f t="shared" si="41"/>
        <v>15</v>
      </c>
      <c r="H1235" s="193">
        <f t="shared" si="42"/>
        <v>10</v>
      </c>
      <c r="K1235" s="244"/>
      <c r="M1235" s="60"/>
      <c r="N1235" s="60"/>
      <c r="O1235" s="60"/>
    </row>
    <row r="1236" spans="2:15" s="23" customFormat="1" ht="30.2" customHeight="1" thickBot="1" x14ac:dyDescent="0.3">
      <c r="B1236" s="200" t="s">
        <v>219</v>
      </c>
      <c r="C1236" s="232" t="s">
        <v>743</v>
      </c>
      <c r="D1236" s="230">
        <v>1.5</v>
      </c>
      <c r="E1236" s="230">
        <v>1</v>
      </c>
      <c r="F1236" s="47">
        <v>10</v>
      </c>
      <c r="G1236" s="239">
        <f t="shared" si="41"/>
        <v>15</v>
      </c>
      <c r="H1236" s="193">
        <f t="shared" si="42"/>
        <v>10</v>
      </c>
      <c r="K1236" s="244"/>
      <c r="M1236" s="60"/>
      <c r="N1236" s="60"/>
      <c r="O1236" s="60"/>
    </row>
    <row r="1237" spans="2:15" s="23" customFormat="1" ht="30.2" customHeight="1" thickBot="1" x14ac:dyDescent="0.3">
      <c r="B1237" s="200" t="s">
        <v>219</v>
      </c>
      <c r="C1237" s="232" t="s">
        <v>744</v>
      </c>
      <c r="D1237" s="230">
        <v>1.5</v>
      </c>
      <c r="E1237" s="230">
        <v>1</v>
      </c>
      <c r="F1237" s="47">
        <v>10</v>
      </c>
      <c r="G1237" s="239">
        <f t="shared" si="41"/>
        <v>15</v>
      </c>
      <c r="H1237" s="193">
        <f t="shared" si="42"/>
        <v>10</v>
      </c>
      <c r="K1237" s="244"/>
      <c r="M1237" s="60"/>
      <c r="N1237" s="60"/>
      <c r="O1237" s="60"/>
    </row>
    <row r="1238" spans="2:15" s="23" customFormat="1" ht="30.2" customHeight="1" thickBot="1" x14ac:dyDescent="0.3">
      <c r="B1238" s="200" t="s">
        <v>219</v>
      </c>
      <c r="C1238" s="232" t="s">
        <v>745</v>
      </c>
      <c r="D1238" s="230">
        <v>1.5</v>
      </c>
      <c r="E1238" s="230">
        <v>1</v>
      </c>
      <c r="F1238" s="47">
        <v>10</v>
      </c>
      <c r="G1238" s="239">
        <f t="shared" si="41"/>
        <v>15</v>
      </c>
      <c r="H1238" s="193">
        <f t="shared" si="42"/>
        <v>10</v>
      </c>
      <c r="K1238" s="244"/>
      <c r="M1238" s="60"/>
      <c r="N1238" s="60"/>
      <c r="O1238" s="60"/>
    </row>
    <row r="1239" spans="2:15" s="23" customFormat="1" ht="30.2" customHeight="1" thickBot="1" x14ac:dyDescent="0.3">
      <c r="B1239" s="200" t="s">
        <v>219</v>
      </c>
      <c r="C1239" s="232" t="s">
        <v>1019</v>
      </c>
      <c r="D1239" s="230">
        <v>1.5</v>
      </c>
      <c r="E1239" s="230">
        <v>1</v>
      </c>
      <c r="F1239" s="47">
        <v>10</v>
      </c>
      <c r="G1239" s="239">
        <f t="shared" si="41"/>
        <v>15</v>
      </c>
      <c r="H1239" s="193">
        <f t="shared" si="42"/>
        <v>10</v>
      </c>
      <c r="K1239" s="244"/>
      <c r="M1239" s="60"/>
      <c r="N1239" s="60"/>
      <c r="O1239" s="60"/>
    </row>
    <row r="1240" spans="2:15" s="23" customFormat="1" ht="30.2" customHeight="1" thickBot="1" x14ac:dyDescent="0.3">
      <c r="B1240" s="200" t="s">
        <v>219</v>
      </c>
      <c r="C1240" s="232" t="s">
        <v>1020</v>
      </c>
      <c r="D1240" s="230">
        <v>1.5</v>
      </c>
      <c r="E1240" s="230">
        <v>1</v>
      </c>
      <c r="F1240" s="47">
        <v>10</v>
      </c>
      <c r="G1240" s="239">
        <f t="shared" si="41"/>
        <v>15</v>
      </c>
      <c r="H1240" s="193">
        <f t="shared" si="42"/>
        <v>10</v>
      </c>
      <c r="K1240" s="244"/>
      <c r="M1240" s="60"/>
      <c r="N1240" s="60"/>
      <c r="O1240" s="60"/>
    </row>
    <row r="1241" spans="2:15" s="23" customFormat="1" ht="30.2" customHeight="1" thickBot="1" x14ac:dyDescent="0.3">
      <c r="B1241" s="200" t="s">
        <v>219</v>
      </c>
      <c r="C1241" s="232" t="s">
        <v>1021</v>
      </c>
      <c r="D1241" s="230">
        <v>1.5</v>
      </c>
      <c r="E1241" s="230">
        <v>1</v>
      </c>
      <c r="F1241" s="47">
        <v>10</v>
      </c>
      <c r="G1241" s="239">
        <f t="shared" ref="G1241:G1248" si="43">ROUND(D1241*F1241,2)</f>
        <v>15</v>
      </c>
      <c r="H1241" s="193">
        <f t="shared" ref="H1241:H1248" si="44">ROUND(E1241*F1241,6)</f>
        <v>10</v>
      </c>
      <c r="K1241" s="244"/>
      <c r="M1241" s="60"/>
      <c r="N1241" s="60"/>
      <c r="O1241" s="60"/>
    </row>
    <row r="1242" spans="2:15" s="23" customFormat="1" ht="30.2" customHeight="1" thickBot="1" x14ac:dyDescent="0.3">
      <c r="B1242" s="200" t="s">
        <v>219</v>
      </c>
      <c r="C1242" s="232" t="s">
        <v>1022</v>
      </c>
      <c r="D1242" s="230">
        <v>1.5</v>
      </c>
      <c r="E1242" s="230">
        <v>1</v>
      </c>
      <c r="F1242" s="47">
        <v>10</v>
      </c>
      <c r="G1242" s="239">
        <f t="shared" si="43"/>
        <v>15</v>
      </c>
      <c r="H1242" s="193">
        <f t="shared" si="44"/>
        <v>10</v>
      </c>
      <c r="K1242" s="244"/>
      <c r="M1242" s="60"/>
      <c r="N1242" s="60"/>
      <c r="O1242" s="60"/>
    </row>
    <row r="1243" spans="2:15" s="23" customFormat="1" ht="30.2" customHeight="1" thickBot="1" x14ac:dyDescent="0.3">
      <c r="B1243" s="200" t="s">
        <v>219</v>
      </c>
      <c r="C1243" s="232" t="s">
        <v>1023</v>
      </c>
      <c r="D1243" s="230">
        <v>1.5</v>
      </c>
      <c r="E1243" s="230">
        <v>1</v>
      </c>
      <c r="F1243" s="47">
        <v>10</v>
      </c>
      <c r="G1243" s="239">
        <f t="shared" si="43"/>
        <v>15</v>
      </c>
      <c r="H1243" s="193">
        <f t="shared" si="44"/>
        <v>10</v>
      </c>
      <c r="K1243" s="244"/>
      <c r="M1243" s="60"/>
      <c r="N1243" s="60"/>
      <c r="O1243" s="60"/>
    </row>
    <row r="1244" spans="2:15" s="23" customFormat="1" ht="30.2" customHeight="1" thickBot="1" x14ac:dyDescent="0.3">
      <c r="B1244" s="200" t="s">
        <v>219</v>
      </c>
      <c r="C1244" s="232" t="s">
        <v>1024</v>
      </c>
      <c r="D1244" s="230">
        <v>1.5</v>
      </c>
      <c r="E1244" s="230">
        <v>1</v>
      </c>
      <c r="F1244" s="47">
        <v>10</v>
      </c>
      <c r="G1244" s="239">
        <f t="shared" si="43"/>
        <v>15</v>
      </c>
      <c r="H1244" s="193">
        <f t="shared" si="44"/>
        <v>10</v>
      </c>
      <c r="K1244" s="244"/>
      <c r="M1244" s="60"/>
      <c r="N1244" s="60"/>
      <c r="O1244" s="60"/>
    </row>
    <row r="1245" spans="2:15" s="23" customFormat="1" ht="30.2" customHeight="1" thickBot="1" x14ac:dyDescent="0.3">
      <c r="B1245" s="200" t="s">
        <v>219</v>
      </c>
      <c r="C1245" s="232" t="s">
        <v>1025</v>
      </c>
      <c r="D1245" s="230">
        <v>1.5</v>
      </c>
      <c r="E1245" s="230">
        <v>1</v>
      </c>
      <c r="F1245" s="47">
        <v>10</v>
      </c>
      <c r="G1245" s="239">
        <f t="shared" si="43"/>
        <v>15</v>
      </c>
      <c r="H1245" s="193">
        <f t="shared" si="44"/>
        <v>10</v>
      </c>
      <c r="K1245" s="244"/>
      <c r="M1245" s="60"/>
      <c r="N1245" s="60"/>
      <c r="O1245" s="60"/>
    </row>
    <row r="1246" spans="2:15" s="23" customFormat="1" ht="30.2" customHeight="1" thickBot="1" x14ac:dyDescent="0.3">
      <c r="B1246" s="200" t="s">
        <v>219</v>
      </c>
      <c r="C1246" s="232" t="s">
        <v>1026</v>
      </c>
      <c r="D1246" s="230">
        <v>1.5</v>
      </c>
      <c r="E1246" s="230">
        <v>1</v>
      </c>
      <c r="F1246" s="47">
        <v>10</v>
      </c>
      <c r="G1246" s="239">
        <f t="shared" si="43"/>
        <v>15</v>
      </c>
      <c r="H1246" s="193">
        <f t="shared" si="44"/>
        <v>10</v>
      </c>
      <c r="K1246" s="244"/>
      <c r="M1246" s="60"/>
      <c r="N1246" s="60"/>
      <c r="O1246" s="60"/>
    </row>
    <row r="1247" spans="2:15" s="17" customFormat="1" ht="30.2" customHeight="1" thickBot="1" x14ac:dyDescent="0.3">
      <c r="B1247" s="200" t="s">
        <v>219</v>
      </c>
      <c r="C1247" s="232" t="s">
        <v>1027</v>
      </c>
      <c r="D1247" s="230">
        <v>1.5</v>
      </c>
      <c r="E1247" s="230">
        <v>1</v>
      </c>
      <c r="F1247" s="47">
        <v>10</v>
      </c>
      <c r="G1247" s="240">
        <f t="shared" si="43"/>
        <v>15</v>
      </c>
      <c r="H1247" s="22">
        <f t="shared" si="44"/>
        <v>10</v>
      </c>
      <c r="J1247" s="23"/>
      <c r="K1247" s="243"/>
      <c r="M1247" s="199"/>
      <c r="N1247" s="199"/>
      <c r="O1247" s="199"/>
    </row>
    <row r="1248" spans="2:15" s="17" customFormat="1" ht="30.2" customHeight="1" thickBot="1" x14ac:dyDescent="0.3">
      <c r="B1248" s="201" t="s">
        <v>219</v>
      </c>
      <c r="C1248" s="235" t="s">
        <v>747</v>
      </c>
      <c r="D1248" s="230">
        <v>1.5</v>
      </c>
      <c r="E1248" s="230">
        <v>1</v>
      </c>
      <c r="F1248" s="47">
        <v>10</v>
      </c>
      <c r="G1248" s="65">
        <f t="shared" si="43"/>
        <v>15</v>
      </c>
      <c r="H1248" s="236">
        <f t="shared" si="44"/>
        <v>10</v>
      </c>
      <c r="J1248" s="23"/>
      <c r="K1248" s="243"/>
      <c r="M1248" s="199"/>
      <c r="N1248" s="199"/>
      <c r="O1248" s="199"/>
    </row>
    <row r="1249" spans="2:15" x14ac:dyDescent="0.25">
      <c r="J1249" s="23"/>
    </row>
    <row r="1250" spans="2:15" ht="15.75" thickBot="1" x14ac:dyDescent="0.3">
      <c r="J1250" s="23"/>
    </row>
    <row r="1251" spans="2:15" ht="15.75" thickBot="1" x14ac:dyDescent="0.3">
      <c r="B1251" s="326" t="s">
        <v>220</v>
      </c>
      <c r="C1251" s="338"/>
      <c r="D1251" s="338"/>
      <c r="E1251" s="338"/>
      <c r="F1251" s="338"/>
      <c r="G1251" s="338"/>
      <c r="H1251" s="339"/>
      <c r="J1251" s="23"/>
    </row>
    <row r="1252" spans="2:15" ht="15.75" thickBot="1" x14ac:dyDescent="0.3">
      <c r="B1252" s="329" t="s">
        <v>228</v>
      </c>
      <c r="C1252" s="353" t="s">
        <v>229</v>
      </c>
      <c r="D1252" s="355" t="s">
        <v>257</v>
      </c>
      <c r="E1252" s="355" t="s">
        <v>259</v>
      </c>
      <c r="F1252" s="357" t="s">
        <v>165</v>
      </c>
      <c r="G1252" s="228" t="s">
        <v>258</v>
      </c>
      <c r="H1252" s="192" t="s">
        <v>259</v>
      </c>
      <c r="J1252" s="23"/>
    </row>
    <row r="1253" spans="2:15" ht="15.75" thickBot="1" x14ac:dyDescent="0.3">
      <c r="B1253" s="330"/>
      <c r="C1253" s="354"/>
      <c r="D1253" s="356"/>
      <c r="E1253" s="356"/>
      <c r="F1253" s="358"/>
      <c r="G1253" s="77">
        <f t="shared" ref="G1253:H1253" si="45">SUM(G1254:G1719)</f>
        <v>6990</v>
      </c>
      <c r="H1253" s="78">
        <f t="shared" si="45"/>
        <v>4660</v>
      </c>
      <c r="J1253" s="17"/>
    </row>
    <row r="1254" spans="2:15" s="17" customFormat="1" ht="30.2" customHeight="1" thickBot="1" x14ac:dyDescent="0.3">
      <c r="B1254" s="198" t="s">
        <v>220</v>
      </c>
      <c r="C1254" s="229" t="s">
        <v>269</v>
      </c>
      <c r="D1254" s="230">
        <v>1.5</v>
      </c>
      <c r="E1254" s="230">
        <v>1</v>
      </c>
      <c r="F1254" s="47">
        <v>10</v>
      </c>
      <c r="G1254" s="238">
        <f t="shared" ref="G1254:G1317" si="46">ROUND(D1254*F1254,2)</f>
        <v>15</v>
      </c>
      <c r="H1254" s="16">
        <f t="shared" ref="H1254:H1317" si="47">ROUND(E1254*F1254,6)</f>
        <v>10</v>
      </c>
      <c r="K1254" s="243"/>
      <c r="M1254" s="199"/>
      <c r="N1254" s="199"/>
      <c r="O1254" s="199"/>
    </row>
    <row r="1255" spans="2:15" s="23" customFormat="1" ht="30.2" customHeight="1" thickBot="1" x14ac:dyDescent="0.3">
      <c r="B1255" s="200" t="s">
        <v>220</v>
      </c>
      <c r="C1255" s="232" t="s">
        <v>765</v>
      </c>
      <c r="D1255" s="230">
        <v>1.5</v>
      </c>
      <c r="E1255" s="230">
        <v>1</v>
      </c>
      <c r="F1255" s="47">
        <v>10</v>
      </c>
      <c r="G1255" s="239">
        <f t="shared" si="46"/>
        <v>15</v>
      </c>
      <c r="H1255" s="193">
        <f t="shared" si="47"/>
        <v>10</v>
      </c>
      <c r="J1255"/>
      <c r="K1255" s="244"/>
      <c r="M1255" s="60"/>
      <c r="N1255" s="60"/>
      <c r="O1255" s="60"/>
    </row>
    <row r="1256" spans="2:15" s="23" customFormat="1" ht="30.2" customHeight="1" thickBot="1" x14ac:dyDescent="0.3">
      <c r="B1256" s="200" t="s">
        <v>220</v>
      </c>
      <c r="C1256" s="232" t="s">
        <v>1028</v>
      </c>
      <c r="D1256" s="230">
        <v>1.5</v>
      </c>
      <c r="E1256" s="230">
        <v>1</v>
      </c>
      <c r="F1256" s="47">
        <v>10</v>
      </c>
      <c r="G1256" s="239">
        <f t="shared" si="46"/>
        <v>15</v>
      </c>
      <c r="H1256" s="193">
        <f t="shared" si="47"/>
        <v>10</v>
      </c>
      <c r="J1256"/>
      <c r="K1256" s="244"/>
      <c r="M1256" s="60"/>
      <c r="N1256" s="60"/>
      <c r="O1256" s="60"/>
    </row>
    <row r="1257" spans="2:15" s="23" customFormat="1" ht="30.2" customHeight="1" thickBot="1" x14ac:dyDescent="0.3">
      <c r="B1257" s="200" t="s">
        <v>220</v>
      </c>
      <c r="C1257" s="232" t="s">
        <v>1029</v>
      </c>
      <c r="D1257" s="230">
        <v>1.5</v>
      </c>
      <c r="E1257" s="230">
        <v>1</v>
      </c>
      <c r="F1257" s="47">
        <v>10</v>
      </c>
      <c r="G1257" s="239">
        <f t="shared" si="46"/>
        <v>15</v>
      </c>
      <c r="H1257" s="193">
        <f t="shared" si="47"/>
        <v>10</v>
      </c>
      <c r="J1257"/>
      <c r="K1257" s="244"/>
      <c r="M1257" s="60"/>
      <c r="N1257" s="60"/>
      <c r="O1257" s="60"/>
    </row>
    <row r="1258" spans="2:15" s="23" customFormat="1" ht="30.2" customHeight="1" thickBot="1" x14ac:dyDescent="0.3">
      <c r="B1258" s="200" t="s">
        <v>220</v>
      </c>
      <c r="C1258" s="232" t="s">
        <v>1030</v>
      </c>
      <c r="D1258" s="230">
        <v>1.5</v>
      </c>
      <c r="E1258" s="230">
        <v>1</v>
      </c>
      <c r="F1258" s="47">
        <v>10</v>
      </c>
      <c r="G1258" s="239">
        <f t="shared" si="46"/>
        <v>15</v>
      </c>
      <c r="H1258" s="193">
        <f t="shared" si="47"/>
        <v>10</v>
      </c>
      <c r="J1258"/>
      <c r="K1258" s="244"/>
      <c r="M1258" s="60"/>
      <c r="N1258" s="60"/>
      <c r="O1258" s="60"/>
    </row>
    <row r="1259" spans="2:15" s="23" customFormat="1" ht="30.2" customHeight="1" thickBot="1" x14ac:dyDescent="0.3">
      <c r="B1259" s="200" t="s">
        <v>220</v>
      </c>
      <c r="C1259" s="232" t="s">
        <v>1031</v>
      </c>
      <c r="D1259" s="230">
        <v>1.5</v>
      </c>
      <c r="E1259" s="230">
        <v>1</v>
      </c>
      <c r="F1259" s="47">
        <v>10</v>
      </c>
      <c r="G1259" s="239">
        <f t="shared" si="46"/>
        <v>15</v>
      </c>
      <c r="H1259" s="193">
        <f t="shared" si="47"/>
        <v>10</v>
      </c>
      <c r="J1259"/>
      <c r="K1259" s="244"/>
      <c r="M1259" s="60"/>
      <c r="N1259" s="60"/>
      <c r="O1259" s="60"/>
    </row>
    <row r="1260" spans="2:15" s="23" customFormat="1" ht="30.2" customHeight="1" thickBot="1" x14ac:dyDescent="0.3">
      <c r="B1260" s="200" t="s">
        <v>220</v>
      </c>
      <c r="C1260" s="232" t="s">
        <v>766</v>
      </c>
      <c r="D1260" s="230">
        <v>1.5</v>
      </c>
      <c r="E1260" s="230">
        <v>1</v>
      </c>
      <c r="F1260" s="47">
        <v>10</v>
      </c>
      <c r="G1260" s="239">
        <f t="shared" si="46"/>
        <v>15</v>
      </c>
      <c r="H1260" s="193">
        <f t="shared" si="47"/>
        <v>10</v>
      </c>
      <c r="J1260" s="17"/>
      <c r="K1260" s="244"/>
      <c r="M1260" s="60"/>
      <c r="N1260" s="60"/>
      <c r="O1260" s="60"/>
    </row>
    <row r="1261" spans="2:15" s="23" customFormat="1" ht="30.2" customHeight="1" thickBot="1" x14ac:dyDescent="0.3">
      <c r="B1261" s="200" t="s">
        <v>220</v>
      </c>
      <c r="C1261" s="232" t="s">
        <v>767</v>
      </c>
      <c r="D1261" s="230">
        <v>1.5</v>
      </c>
      <c r="E1261" s="230">
        <v>1</v>
      </c>
      <c r="F1261" s="47">
        <v>10</v>
      </c>
      <c r="G1261" s="239">
        <f t="shared" si="46"/>
        <v>15</v>
      </c>
      <c r="H1261" s="193">
        <f t="shared" si="47"/>
        <v>10</v>
      </c>
      <c r="K1261" s="244"/>
      <c r="M1261" s="60"/>
      <c r="N1261" s="60"/>
      <c r="O1261" s="60"/>
    </row>
    <row r="1262" spans="2:15" s="23" customFormat="1" ht="30.2" customHeight="1" thickBot="1" x14ac:dyDescent="0.3">
      <c r="B1262" s="200" t="s">
        <v>220</v>
      </c>
      <c r="C1262" s="232" t="s">
        <v>1032</v>
      </c>
      <c r="D1262" s="230">
        <v>1.5</v>
      </c>
      <c r="E1262" s="230">
        <v>1</v>
      </c>
      <c r="F1262" s="47">
        <v>10</v>
      </c>
      <c r="G1262" s="239">
        <f t="shared" si="46"/>
        <v>15</v>
      </c>
      <c r="H1262" s="193">
        <f t="shared" si="47"/>
        <v>10</v>
      </c>
      <c r="K1262" s="244"/>
      <c r="M1262" s="60"/>
      <c r="N1262" s="60"/>
      <c r="O1262" s="60"/>
    </row>
    <row r="1263" spans="2:15" s="23" customFormat="1" ht="30.2" customHeight="1" thickBot="1" x14ac:dyDescent="0.3">
      <c r="B1263" s="200" t="s">
        <v>220</v>
      </c>
      <c r="C1263" s="232" t="s">
        <v>768</v>
      </c>
      <c r="D1263" s="230">
        <v>1.5</v>
      </c>
      <c r="E1263" s="230">
        <v>1</v>
      </c>
      <c r="F1263" s="47">
        <v>10</v>
      </c>
      <c r="G1263" s="239">
        <f t="shared" si="46"/>
        <v>15</v>
      </c>
      <c r="H1263" s="193">
        <f t="shared" si="47"/>
        <v>10</v>
      </c>
      <c r="K1263" s="244"/>
      <c r="M1263" s="60"/>
      <c r="N1263" s="60"/>
      <c r="O1263" s="60"/>
    </row>
    <row r="1264" spans="2:15" s="23" customFormat="1" ht="30.2" customHeight="1" thickBot="1" x14ac:dyDescent="0.3">
      <c r="B1264" s="200" t="s">
        <v>220</v>
      </c>
      <c r="C1264" s="232" t="s">
        <v>769</v>
      </c>
      <c r="D1264" s="230">
        <v>1.5</v>
      </c>
      <c r="E1264" s="230">
        <v>1</v>
      </c>
      <c r="F1264" s="47">
        <v>10</v>
      </c>
      <c r="G1264" s="239">
        <f t="shared" si="46"/>
        <v>15</v>
      </c>
      <c r="H1264" s="193">
        <f t="shared" si="47"/>
        <v>10</v>
      </c>
      <c r="K1264" s="244"/>
      <c r="M1264" s="60"/>
      <c r="N1264" s="60"/>
      <c r="O1264" s="60"/>
    </row>
    <row r="1265" spans="2:15" s="23" customFormat="1" ht="30.2" customHeight="1" thickBot="1" x14ac:dyDescent="0.3">
      <c r="B1265" s="200" t="s">
        <v>220</v>
      </c>
      <c r="C1265" s="232" t="s">
        <v>770</v>
      </c>
      <c r="D1265" s="230">
        <v>1.5</v>
      </c>
      <c r="E1265" s="230">
        <v>1</v>
      </c>
      <c r="F1265" s="47">
        <v>10</v>
      </c>
      <c r="G1265" s="239">
        <f t="shared" si="46"/>
        <v>15</v>
      </c>
      <c r="H1265" s="193">
        <f t="shared" si="47"/>
        <v>10</v>
      </c>
      <c r="K1265" s="244"/>
      <c r="M1265" s="60"/>
      <c r="N1265" s="60"/>
      <c r="O1265" s="60"/>
    </row>
    <row r="1266" spans="2:15" s="23" customFormat="1" ht="30.2" customHeight="1" thickBot="1" x14ac:dyDescent="0.3">
      <c r="B1266" s="200" t="s">
        <v>220</v>
      </c>
      <c r="C1266" s="232" t="s">
        <v>771</v>
      </c>
      <c r="D1266" s="230">
        <v>1.5</v>
      </c>
      <c r="E1266" s="230">
        <v>1</v>
      </c>
      <c r="F1266" s="47">
        <v>10</v>
      </c>
      <c r="G1266" s="239">
        <f t="shared" si="46"/>
        <v>15</v>
      </c>
      <c r="H1266" s="193">
        <f t="shared" si="47"/>
        <v>10</v>
      </c>
      <c r="K1266" s="244"/>
      <c r="M1266" s="60"/>
      <c r="N1266" s="60"/>
      <c r="O1266" s="60"/>
    </row>
    <row r="1267" spans="2:15" s="23" customFormat="1" ht="30.2" customHeight="1" thickBot="1" x14ac:dyDescent="0.3">
      <c r="B1267" s="200" t="s">
        <v>220</v>
      </c>
      <c r="C1267" s="232" t="s">
        <v>773</v>
      </c>
      <c r="D1267" s="230">
        <v>1.5</v>
      </c>
      <c r="E1267" s="230">
        <v>1</v>
      </c>
      <c r="F1267" s="47">
        <v>10</v>
      </c>
      <c r="G1267" s="239">
        <f t="shared" si="46"/>
        <v>15</v>
      </c>
      <c r="H1267" s="193">
        <f t="shared" si="47"/>
        <v>10</v>
      </c>
      <c r="K1267" s="244"/>
      <c r="M1267" s="60"/>
      <c r="N1267" s="60"/>
      <c r="O1267" s="60"/>
    </row>
    <row r="1268" spans="2:15" s="23" customFormat="1" ht="30.2" customHeight="1" thickBot="1" x14ac:dyDescent="0.3">
      <c r="B1268" s="200" t="s">
        <v>220</v>
      </c>
      <c r="C1268" s="232" t="s">
        <v>1033</v>
      </c>
      <c r="D1268" s="230">
        <v>1.5</v>
      </c>
      <c r="E1268" s="230">
        <v>1</v>
      </c>
      <c r="F1268" s="47">
        <v>10</v>
      </c>
      <c r="G1268" s="239">
        <f t="shared" si="46"/>
        <v>15</v>
      </c>
      <c r="H1268" s="193">
        <f t="shared" si="47"/>
        <v>10</v>
      </c>
      <c r="K1268" s="244"/>
      <c r="M1268" s="60"/>
      <c r="N1268" s="60"/>
      <c r="O1268" s="60"/>
    </row>
    <row r="1269" spans="2:15" s="23" customFormat="1" ht="30.2" customHeight="1" thickBot="1" x14ac:dyDescent="0.3">
      <c r="B1269" s="200" t="s">
        <v>220</v>
      </c>
      <c r="C1269" s="232" t="s">
        <v>775</v>
      </c>
      <c r="D1269" s="230">
        <v>1.5</v>
      </c>
      <c r="E1269" s="230">
        <v>1</v>
      </c>
      <c r="F1269" s="47">
        <v>10</v>
      </c>
      <c r="G1269" s="239">
        <f t="shared" si="46"/>
        <v>15</v>
      </c>
      <c r="H1269" s="193">
        <f t="shared" si="47"/>
        <v>10</v>
      </c>
      <c r="K1269" s="244"/>
      <c r="M1269" s="60"/>
      <c r="N1269" s="60"/>
      <c r="O1269" s="60"/>
    </row>
    <row r="1270" spans="2:15" s="23" customFormat="1" ht="30.2" customHeight="1" thickBot="1" x14ac:dyDescent="0.3">
      <c r="B1270" s="200" t="s">
        <v>220</v>
      </c>
      <c r="C1270" s="232" t="s">
        <v>776</v>
      </c>
      <c r="D1270" s="230">
        <v>1.5</v>
      </c>
      <c r="E1270" s="230">
        <v>1</v>
      </c>
      <c r="F1270" s="47">
        <v>10</v>
      </c>
      <c r="G1270" s="239">
        <f t="shared" si="46"/>
        <v>15</v>
      </c>
      <c r="H1270" s="193">
        <f t="shared" si="47"/>
        <v>10</v>
      </c>
      <c r="K1270" s="244"/>
      <c r="M1270" s="60"/>
      <c r="N1270" s="60"/>
      <c r="O1270" s="60"/>
    </row>
    <row r="1271" spans="2:15" s="23" customFormat="1" ht="30.2" customHeight="1" thickBot="1" x14ac:dyDescent="0.3">
      <c r="B1271" s="200" t="s">
        <v>220</v>
      </c>
      <c r="C1271" s="232" t="s">
        <v>777</v>
      </c>
      <c r="D1271" s="230">
        <v>1.5</v>
      </c>
      <c r="E1271" s="230">
        <v>1</v>
      </c>
      <c r="F1271" s="47">
        <v>10</v>
      </c>
      <c r="G1271" s="239">
        <f t="shared" si="46"/>
        <v>15</v>
      </c>
      <c r="H1271" s="193">
        <f t="shared" si="47"/>
        <v>10</v>
      </c>
      <c r="K1271" s="244"/>
      <c r="M1271" s="60"/>
      <c r="N1271" s="60"/>
      <c r="O1271" s="60"/>
    </row>
    <row r="1272" spans="2:15" s="23" customFormat="1" ht="30.2" customHeight="1" thickBot="1" x14ac:dyDescent="0.3">
      <c r="B1272" s="200" t="s">
        <v>220</v>
      </c>
      <c r="C1272" s="232" t="s">
        <v>1034</v>
      </c>
      <c r="D1272" s="230">
        <v>1.5</v>
      </c>
      <c r="E1272" s="230">
        <v>1</v>
      </c>
      <c r="F1272" s="47">
        <v>10</v>
      </c>
      <c r="G1272" s="239">
        <f t="shared" si="46"/>
        <v>15</v>
      </c>
      <c r="H1272" s="193">
        <f t="shared" si="47"/>
        <v>10</v>
      </c>
      <c r="K1272" s="244"/>
      <c r="M1272" s="60"/>
      <c r="N1272" s="60"/>
      <c r="O1272" s="60"/>
    </row>
    <row r="1273" spans="2:15" s="23" customFormat="1" ht="30.2" customHeight="1" thickBot="1" x14ac:dyDescent="0.3">
      <c r="B1273" s="200" t="s">
        <v>220</v>
      </c>
      <c r="C1273" s="232" t="s">
        <v>778</v>
      </c>
      <c r="D1273" s="230">
        <v>1.5</v>
      </c>
      <c r="E1273" s="230">
        <v>1</v>
      </c>
      <c r="F1273" s="47">
        <v>10</v>
      </c>
      <c r="G1273" s="239">
        <f t="shared" si="46"/>
        <v>15</v>
      </c>
      <c r="H1273" s="193">
        <f t="shared" si="47"/>
        <v>10</v>
      </c>
      <c r="K1273" s="244"/>
      <c r="M1273" s="60"/>
      <c r="N1273" s="60"/>
      <c r="O1273" s="60"/>
    </row>
    <row r="1274" spans="2:15" s="23" customFormat="1" ht="30.2" customHeight="1" thickBot="1" x14ac:dyDescent="0.3">
      <c r="B1274" s="200" t="s">
        <v>220</v>
      </c>
      <c r="C1274" s="232" t="s">
        <v>1035</v>
      </c>
      <c r="D1274" s="230">
        <v>1.5</v>
      </c>
      <c r="E1274" s="230">
        <v>1</v>
      </c>
      <c r="F1274" s="47">
        <v>10</v>
      </c>
      <c r="G1274" s="239">
        <f t="shared" si="46"/>
        <v>15</v>
      </c>
      <c r="H1274" s="193">
        <f t="shared" si="47"/>
        <v>10</v>
      </c>
      <c r="K1274" s="244"/>
      <c r="M1274" s="60"/>
      <c r="N1274" s="60"/>
      <c r="O1274" s="60"/>
    </row>
    <row r="1275" spans="2:15" s="23" customFormat="1" ht="30.2" customHeight="1" thickBot="1" x14ac:dyDescent="0.3">
      <c r="B1275" s="200" t="s">
        <v>220</v>
      </c>
      <c r="C1275" s="232" t="s">
        <v>781</v>
      </c>
      <c r="D1275" s="230">
        <v>1.5</v>
      </c>
      <c r="E1275" s="230">
        <v>1</v>
      </c>
      <c r="F1275" s="47">
        <v>10</v>
      </c>
      <c r="G1275" s="239">
        <f t="shared" si="46"/>
        <v>15</v>
      </c>
      <c r="H1275" s="193">
        <f t="shared" si="47"/>
        <v>10</v>
      </c>
      <c r="K1275" s="244"/>
      <c r="M1275" s="60"/>
      <c r="N1275" s="60"/>
      <c r="O1275" s="60"/>
    </row>
    <row r="1276" spans="2:15" s="23" customFormat="1" ht="30.2" customHeight="1" thickBot="1" x14ac:dyDescent="0.3">
      <c r="B1276" s="200" t="s">
        <v>220</v>
      </c>
      <c r="C1276" s="232" t="s">
        <v>1036</v>
      </c>
      <c r="D1276" s="230">
        <v>1.5</v>
      </c>
      <c r="E1276" s="230">
        <v>1</v>
      </c>
      <c r="F1276" s="47">
        <v>10</v>
      </c>
      <c r="G1276" s="239">
        <f t="shared" si="46"/>
        <v>15</v>
      </c>
      <c r="H1276" s="193">
        <f t="shared" si="47"/>
        <v>10</v>
      </c>
      <c r="K1276" s="244"/>
      <c r="M1276" s="60"/>
      <c r="N1276" s="60"/>
      <c r="O1276" s="60"/>
    </row>
    <row r="1277" spans="2:15" s="23" customFormat="1" ht="30.2" customHeight="1" thickBot="1" x14ac:dyDescent="0.3">
      <c r="B1277" s="200" t="s">
        <v>220</v>
      </c>
      <c r="C1277" s="232" t="s">
        <v>782</v>
      </c>
      <c r="D1277" s="230">
        <v>1.5</v>
      </c>
      <c r="E1277" s="230">
        <v>1</v>
      </c>
      <c r="F1277" s="47">
        <v>10</v>
      </c>
      <c r="G1277" s="239">
        <f t="shared" si="46"/>
        <v>15</v>
      </c>
      <c r="H1277" s="193">
        <f t="shared" si="47"/>
        <v>10</v>
      </c>
      <c r="K1277" s="244"/>
      <c r="M1277" s="60"/>
      <c r="N1277" s="60"/>
      <c r="O1277" s="60"/>
    </row>
    <row r="1278" spans="2:15" s="23" customFormat="1" ht="30.2" customHeight="1" thickBot="1" x14ac:dyDescent="0.3">
      <c r="B1278" s="200" t="s">
        <v>220</v>
      </c>
      <c r="C1278" s="232" t="s">
        <v>783</v>
      </c>
      <c r="D1278" s="230">
        <v>1.5</v>
      </c>
      <c r="E1278" s="230">
        <v>1</v>
      </c>
      <c r="F1278" s="47">
        <v>10</v>
      </c>
      <c r="G1278" s="239">
        <f t="shared" si="46"/>
        <v>15</v>
      </c>
      <c r="H1278" s="193">
        <f t="shared" si="47"/>
        <v>10</v>
      </c>
      <c r="K1278" s="244"/>
      <c r="M1278" s="60"/>
      <c r="N1278" s="60"/>
      <c r="O1278" s="60"/>
    </row>
    <row r="1279" spans="2:15" s="23" customFormat="1" ht="30.2" customHeight="1" thickBot="1" x14ac:dyDescent="0.3">
      <c r="B1279" s="200" t="s">
        <v>220</v>
      </c>
      <c r="C1279" s="232" t="s">
        <v>1037</v>
      </c>
      <c r="D1279" s="230">
        <v>1.5</v>
      </c>
      <c r="E1279" s="230">
        <v>1</v>
      </c>
      <c r="F1279" s="47">
        <v>10</v>
      </c>
      <c r="G1279" s="239">
        <f t="shared" si="46"/>
        <v>15</v>
      </c>
      <c r="H1279" s="193">
        <f t="shared" si="47"/>
        <v>10</v>
      </c>
      <c r="K1279" s="244"/>
      <c r="M1279" s="60"/>
      <c r="N1279" s="60"/>
      <c r="O1279" s="60"/>
    </row>
    <row r="1280" spans="2:15" s="23" customFormat="1" ht="30.2" customHeight="1" thickBot="1" x14ac:dyDescent="0.3">
      <c r="B1280" s="200" t="s">
        <v>220</v>
      </c>
      <c r="C1280" s="232" t="s">
        <v>1038</v>
      </c>
      <c r="D1280" s="230">
        <v>1.5</v>
      </c>
      <c r="E1280" s="230">
        <v>1</v>
      </c>
      <c r="F1280" s="47">
        <v>10</v>
      </c>
      <c r="G1280" s="239">
        <f t="shared" si="46"/>
        <v>15</v>
      </c>
      <c r="H1280" s="193">
        <f t="shared" si="47"/>
        <v>10</v>
      </c>
      <c r="K1280" s="244"/>
      <c r="M1280" s="60"/>
      <c r="N1280" s="60"/>
      <c r="O1280" s="60"/>
    </row>
    <row r="1281" spans="2:15" s="23" customFormat="1" ht="30.2" customHeight="1" thickBot="1" x14ac:dyDescent="0.3">
      <c r="B1281" s="200" t="s">
        <v>220</v>
      </c>
      <c r="C1281" s="232" t="s">
        <v>1039</v>
      </c>
      <c r="D1281" s="230">
        <v>1.5</v>
      </c>
      <c r="E1281" s="230">
        <v>1</v>
      </c>
      <c r="F1281" s="47">
        <v>10</v>
      </c>
      <c r="G1281" s="239">
        <f t="shared" si="46"/>
        <v>15</v>
      </c>
      <c r="H1281" s="193">
        <f t="shared" si="47"/>
        <v>10</v>
      </c>
      <c r="K1281" s="244"/>
      <c r="M1281" s="60"/>
      <c r="N1281" s="60"/>
      <c r="O1281" s="60"/>
    </row>
    <row r="1282" spans="2:15" s="23" customFormat="1" ht="30.2" customHeight="1" thickBot="1" x14ac:dyDescent="0.3">
      <c r="B1282" s="200" t="s">
        <v>220</v>
      </c>
      <c r="C1282" s="232" t="s">
        <v>1040</v>
      </c>
      <c r="D1282" s="230">
        <v>1.5</v>
      </c>
      <c r="E1282" s="230">
        <v>1</v>
      </c>
      <c r="F1282" s="47">
        <v>10</v>
      </c>
      <c r="G1282" s="239">
        <f t="shared" si="46"/>
        <v>15</v>
      </c>
      <c r="H1282" s="193">
        <f t="shared" si="47"/>
        <v>10</v>
      </c>
      <c r="K1282" s="244"/>
      <c r="M1282" s="60"/>
      <c r="N1282" s="60"/>
      <c r="O1282" s="60"/>
    </row>
    <row r="1283" spans="2:15" s="23" customFormat="1" ht="30.2" customHeight="1" thickBot="1" x14ac:dyDescent="0.3">
      <c r="B1283" s="200" t="s">
        <v>220</v>
      </c>
      <c r="C1283" s="232" t="s">
        <v>784</v>
      </c>
      <c r="D1283" s="230">
        <v>1.5</v>
      </c>
      <c r="E1283" s="230">
        <v>1</v>
      </c>
      <c r="F1283" s="47">
        <v>10</v>
      </c>
      <c r="G1283" s="239">
        <f t="shared" si="46"/>
        <v>15</v>
      </c>
      <c r="H1283" s="193">
        <f t="shared" si="47"/>
        <v>10</v>
      </c>
      <c r="K1283" s="244"/>
      <c r="M1283" s="60"/>
      <c r="N1283" s="60"/>
      <c r="O1283" s="60"/>
    </row>
    <row r="1284" spans="2:15" s="23" customFormat="1" ht="30.2" customHeight="1" thickBot="1" x14ac:dyDescent="0.3">
      <c r="B1284" s="200" t="s">
        <v>220</v>
      </c>
      <c r="C1284" s="232" t="s">
        <v>1041</v>
      </c>
      <c r="D1284" s="230">
        <v>1.5</v>
      </c>
      <c r="E1284" s="230">
        <v>1</v>
      </c>
      <c r="F1284" s="47">
        <v>10</v>
      </c>
      <c r="G1284" s="239">
        <f t="shared" si="46"/>
        <v>15</v>
      </c>
      <c r="H1284" s="193">
        <f t="shared" si="47"/>
        <v>10</v>
      </c>
      <c r="K1284" s="244"/>
      <c r="M1284" s="60"/>
      <c r="N1284" s="60"/>
      <c r="O1284" s="60"/>
    </row>
    <row r="1285" spans="2:15" s="23" customFormat="1" ht="30.2" customHeight="1" thickBot="1" x14ac:dyDescent="0.3">
      <c r="B1285" s="200" t="s">
        <v>220</v>
      </c>
      <c r="C1285" s="232" t="s">
        <v>1042</v>
      </c>
      <c r="D1285" s="230">
        <v>1.5</v>
      </c>
      <c r="E1285" s="230">
        <v>1</v>
      </c>
      <c r="F1285" s="47">
        <v>10</v>
      </c>
      <c r="G1285" s="239">
        <f t="shared" si="46"/>
        <v>15</v>
      </c>
      <c r="H1285" s="193">
        <f t="shared" si="47"/>
        <v>10</v>
      </c>
      <c r="K1285" s="244"/>
      <c r="M1285" s="60"/>
      <c r="N1285" s="60"/>
      <c r="O1285" s="60"/>
    </row>
    <row r="1286" spans="2:15" s="23" customFormat="1" ht="30.2" customHeight="1" thickBot="1" x14ac:dyDescent="0.3">
      <c r="B1286" s="200" t="s">
        <v>220</v>
      </c>
      <c r="C1286" s="232" t="s">
        <v>1043</v>
      </c>
      <c r="D1286" s="230">
        <v>1.5</v>
      </c>
      <c r="E1286" s="230">
        <v>1</v>
      </c>
      <c r="F1286" s="47">
        <v>10</v>
      </c>
      <c r="G1286" s="239">
        <f t="shared" si="46"/>
        <v>15</v>
      </c>
      <c r="H1286" s="193">
        <f t="shared" si="47"/>
        <v>10</v>
      </c>
      <c r="K1286" s="244"/>
      <c r="M1286" s="60"/>
      <c r="N1286" s="60"/>
      <c r="O1286" s="60"/>
    </row>
    <row r="1287" spans="2:15" s="23" customFormat="1" ht="30.2" customHeight="1" thickBot="1" x14ac:dyDescent="0.3">
      <c r="B1287" s="200" t="s">
        <v>220</v>
      </c>
      <c r="C1287" s="232" t="s">
        <v>1044</v>
      </c>
      <c r="D1287" s="230">
        <v>1.5</v>
      </c>
      <c r="E1287" s="230">
        <v>1</v>
      </c>
      <c r="F1287" s="47">
        <v>10</v>
      </c>
      <c r="G1287" s="239">
        <f t="shared" si="46"/>
        <v>15</v>
      </c>
      <c r="H1287" s="193">
        <f t="shared" si="47"/>
        <v>10</v>
      </c>
      <c r="K1287" s="244"/>
      <c r="M1287" s="60"/>
      <c r="N1287" s="60"/>
      <c r="O1287" s="60"/>
    </row>
    <row r="1288" spans="2:15" s="23" customFormat="1" ht="30.2" customHeight="1" thickBot="1" x14ac:dyDescent="0.3">
      <c r="B1288" s="200" t="s">
        <v>220</v>
      </c>
      <c r="C1288" s="232" t="s">
        <v>785</v>
      </c>
      <c r="D1288" s="230">
        <v>1.5</v>
      </c>
      <c r="E1288" s="230">
        <v>1</v>
      </c>
      <c r="F1288" s="47">
        <v>10</v>
      </c>
      <c r="G1288" s="239">
        <f t="shared" si="46"/>
        <v>15</v>
      </c>
      <c r="H1288" s="193">
        <f t="shared" si="47"/>
        <v>10</v>
      </c>
      <c r="K1288" s="244"/>
      <c r="M1288" s="60"/>
      <c r="N1288" s="60"/>
      <c r="O1288" s="60"/>
    </row>
    <row r="1289" spans="2:15" s="23" customFormat="1" ht="30.2" customHeight="1" thickBot="1" x14ac:dyDescent="0.3">
      <c r="B1289" s="200" t="s">
        <v>220</v>
      </c>
      <c r="C1289" s="232" t="s">
        <v>786</v>
      </c>
      <c r="D1289" s="230">
        <v>1.5</v>
      </c>
      <c r="E1289" s="230">
        <v>1</v>
      </c>
      <c r="F1289" s="47">
        <v>10</v>
      </c>
      <c r="G1289" s="239">
        <f t="shared" si="46"/>
        <v>15</v>
      </c>
      <c r="H1289" s="193">
        <f t="shared" si="47"/>
        <v>10</v>
      </c>
      <c r="K1289" s="244"/>
      <c r="M1289" s="60"/>
      <c r="N1289" s="60"/>
      <c r="O1289" s="60"/>
    </row>
    <row r="1290" spans="2:15" s="23" customFormat="1" ht="30.2" customHeight="1" thickBot="1" x14ac:dyDescent="0.3">
      <c r="B1290" s="200" t="s">
        <v>220</v>
      </c>
      <c r="C1290" s="232" t="s">
        <v>1045</v>
      </c>
      <c r="D1290" s="230">
        <v>1.5</v>
      </c>
      <c r="E1290" s="230">
        <v>1</v>
      </c>
      <c r="F1290" s="47">
        <v>10</v>
      </c>
      <c r="G1290" s="239">
        <f t="shared" si="46"/>
        <v>15</v>
      </c>
      <c r="H1290" s="193">
        <f t="shared" si="47"/>
        <v>10</v>
      </c>
      <c r="K1290" s="244"/>
      <c r="M1290" s="60"/>
      <c r="N1290" s="60"/>
      <c r="O1290" s="60"/>
    </row>
    <row r="1291" spans="2:15" s="23" customFormat="1" ht="30.2" customHeight="1" thickBot="1" x14ac:dyDescent="0.3">
      <c r="B1291" s="200" t="s">
        <v>220</v>
      </c>
      <c r="C1291" s="232" t="s">
        <v>787</v>
      </c>
      <c r="D1291" s="230">
        <v>1.5</v>
      </c>
      <c r="E1291" s="230">
        <v>1</v>
      </c>
      <c r="F1291" s="47">
        <v>10</v>
      </c>
      <c r="G1291" s="239">
        <f t="shared" si="46"/>
        <v>15</v>
      </c>
      <c r="H1291" s="193">
        <f t="shared" si="47"/>
        <v>10</v>
      </c>
      <c r="K1291" s="244"/>
      <c r="M1291" s="60"/>
      <c r="N1291" s="60"/>
      <c r="O1291" s="60"/>
    </row>
    <row r="1292" spans="2:15" s="23" customFormat="1" ht="30.2" customHeight="1" thickBot="1" x14ac:dyDescent="0.3">
      <c r="B1292" s="200" t="s">
        <v>220</v>
      </c>
      <c r="C1292" s="232" t="s">
        <v>788</v>
      </c>
      <c r="D1292" s="230">
        <v>1.5</v>
      </c>
      <c r="E1292" s="230">
        <v>1</v>
      </c>
      <c r="F1292" s="47">
        <v>10</v>
      </c>
      <c r="G1292" s="239">
        <f t="shared" si="46"/>
        <v>15</v>
      </c>
      <c r="H1292" s="193">
        <f t="shared" si="47"/>
        <v>10</v>
      </c>
      <c r="K1292" s="244"/>
      <c r="M1292" s="60"/>
      <c r="N1292" s="60"/>
      <c r="O1292" s="60"/>
    </row>
    <row r="1293" spans="2:15" s="23" customFormat="1" ht="30.2" customHeight="1" thickBot="1" x14ac:dyDescent="0.3">
      <c r="B1293" s="200" t="s">
        <v>220</v>
      </c>
      <c r="C1293" s="232" t="s">
        <v>1046</v>
      </c>
      <c r="D1293" s="230">
        <v>1.5</v>
      </c>
      <c r="E1293" s="230">
        <v>1</v>
      </c>
      <c r="F1293" s="47">
        <v>10</v>
      </c>
      <c r="G1293" s="239">
        <f t="shared" si="46"/>
        <v>15</v>
      </c>
      <c r="H1293" s="193">
        <f t="shared" si="47"/>
        <v>10</v>
      </c>
      <c r="K1293" s="244"/>
      <c r="M1293" s="60"/>
      <c r="N1293" s="60"/>
      <c r="O1293" s="60"/>
    </row>
    <row r="1294" spans="2:15" s="23" customFormat="1" ht="30.2" customHeight="1" thickBot="1" x14ac:dyDescent="0.3">
      <c r="B1294" s="200" t="s">
        <v>220</v>
      </c>
      <c r="C1294" s="232" t="s">
        <v>271</v>
      </c>
      <c r="D1294" s="230">
        <v>1.5</v>
      </c>
      <c r="E1294" s="230">
        <v>1</v>
      </c>
      <c r="F1294" s="47">
        <v>10</v>
      </c>
      <c r="G1294" s="239">
        <f t="shared" si="46"/>
        <v>15</v>
      </c>
      <c r="H1294" s="193">
        <f t="shared" si="47"/>
        <v>10</v>
      </c>
      <c r="K1294" s="244"/>
      <c r="M1294" s="60"/>
      <c r="N1294" s="60"/>
      <c r="O1294" s="60"/>
    </row>
    <row r="1295" spans="2:15" s="23" customFormat="1" ht="30.2" customHeight="1" thickBot="1" x14ac:dyDescent="0.3">
      <c r="B1295" s="200" t="s">
        <v>220</v>
      </c>
      <c r="C1295" s="232" t="s">
        <v>272</v>
      </c>
      <c r="D1295" s="230">
        <v>1.5</v>
      </c>
      <c r="E1295" s="230">
        <v>1</v>
      </c>
      <c r="F1295" s="47">
        <v>10</v>
      </c>
      <c r="G1295" s="239">
        <f t="shared" si="46"/>
        <v>15</v>
      </c>
      <c r="H1295" s="193">
        <f t="shared" si="47"/>
        <v>10</v>
      </c>
      <c r="K1295" s="244"/>
      <c r="M1295" s="60"/>
      <c r="N1295" s="60"/>
      <c r="O1295" s="60"/>
    </row>
    <row r="1296" spans="2:15" s="23" customFormat="1" ht="30.2" customHeight="1" thickBot="1" x14ac:dyDescent="0.3">
      <c r="B1296" s="200" t="s">
        <v>220</v>
      </c>
      <c r="C1296" s="232" t="s">
        <v>274</v>
      </c>
      <c r="D1296" s="230">
        <v>1.5</v>
      </c>
      <c r="E1296" s="230">
        <v>1</v>
      </c>
      <c r="F1296" s="47">
        <v>10</v>
      </c>
      <c r="G1296" s="239">
        <f t="shared" si="46"/>
        <v>15</v>
      </c>
      <c r="H1296" s="193">
        <f t="shared" si="47"/>
        <v>10</v>
      </c>
      <c r="K1296" s="244"/>
      <c r="M1296" s="60"/>
      <c r="N1296" s="60"/>
      <c r="O1296" s="60"/>
    </row>
    <row r="1297" spans="2:15" s="23" customFormat="1" ht="30.2" customHeight="1" thickBot="1" x14ac:dyDescent="0.3">
      <c r="B1297" s="200" t="s">
        <v>220</v>
      </c>
      <c r="C1297" s="232" t="s">
        <v>275</v>
      </c>
      <c r="D1297" s="230">
        <v>1.5</v>
      </c>
      <c r="E1297" s="230">
        <v>1</v>
      </c>
      <c r="F1297" s="47">
        <v>10</v>
      </c>
      <c r="G1297" s="239">
        <f t="shared" si="46"/>
        <v>15</v>
      </c>
      <c r="H1297" s="193">
        <f t="shared" si="47"/>
        <v>10</v>
      </c>
      <c r="K1297" s="244"/>
      <c r="M1297" s="60"/>
      <c r="N1297" s="60"/>
      <c r="O1297" s="60"/>
    </row>
    <row r="1298" spans="2:15" s="23" customFormat="1" ht="30.2" customHeight="1" thickBot="1" x14ac:dyDescent="0.3">
      <c r="B1298" s="200" t="s">
        <v>220</v>
      </c>
      <c r="C1298" s="232" t="s">
        <v>276</v>
      </c>
      <c r="D1298" s="230">
        <v>1.5</v>
      </c>
      <c r="E1298" s="230">
        <v>1</v>
      </c>
      <c r="F1298" s="47">
        <v>10</v>
      </c>
      <c r="G1298" s="239">
        <f t="shared" si="46"/>
        <v>15</v>
      </c>
      <c r="H1298" s="193">
        <f t="shared" si="47"/>
        <v>10</v>
      </c>
      <c r="K1298" s="244"/>
      <c r="M1298" s="60"/>
      <c r="N1298" s="60"/>
      <c r="O1298" s="60"/>
    </row>
    <row r="1299" spans="2:15" s="23" customFormat="1" ht="30.2" customHeight="1" thickBot="1" x14ac:dyDescent="0.3">
      <c r="B1299" s="200" t="s">
        <v>220</v>
      </c>
      <c r="C1299" s="232" t="s">
        <v>279</v>
      </c>
      <c r="D1299" s="230">
        <v>1.5</v>
      </c>
      <c r="E1299" s="230">
        <v>1</v>
      </c>
      <c r="F1299" s="47">
        <v>10</v>
      </c>
      <c r="G1299" s="239">
        <f t="shared" si="46"/>
        <v>15</v>
      </c>
      <c r="H1299" s="193">
        <f t="shared" si="47"/>
        <v>10</v>
      </c>
      <c r="K1299" s="244"/>
      <c r="M1299" s="60"/>
      <c r="N1299" s="60"/>
      <c r="O1299" s="60"/>
    </row>
    <row r="1300" spans="2:15" s="23" customFormat="1" ht="30.2" customHeight="1" thickBot="1" x14ac:dyDescent="0.3">
      <c r="B1300" s="200" t="s">
        <v>220</v>
      </c>
      <c r="C1300" s="232" t="s">
        <v>280</v>
      </c>
      <c r="D1300" s="230">
        <v>1.5</v>
      </c>
      <c r="E1300" s="230">
        <v>1</v>
      </c>
      <c r="F1300" s="47">
        <v>10</v>
      </c>
      <c r="G1300" s="239">
        <f t="shared" si="46"/>
        <v>15</v>
      </c>
      <c r="H1300" s="193">
        <f t="shared" si="47"/>
        <v>10</v>
      </c>
      <c r="K1300" s="244"/>
      <c r="M1300" s="60"/>
      <c r="N1300" s="60"/>
      <c r="O1300" s="60"/>
    </row>
    <row r="1301" spans="2:15" s="23" customFormat="1" ht="30.2" customHeight="1" thickBot="1" x14ac:dyDescent="0.3">
      <c r="B1301" s="200" t="s">
        <v>220</v>
      </c>
      <c r="C1301" s="232" t="s">
        <v>281</v>
      </c>
      <c r="D1301" s="230">
        <v>1.5</v>
      </c>
      <c r="E1301" s="230">
        <v>1</v>
      </c>
      <c r="F1301" s="47">
        <v>10</v>
      </c>
      <c r="G1301" s="239">
        <f t="shared" si="46"/>
        <v>15</v>
      </c>
      <c r="H1301" s="193">
        <f t="shared" si="47"/>
        <v>10</v>
      </c>
      <c r="K1301" s="244"/>
      <c r="M1301" s="60"/>
      <c r="N1301" s="60"/>
      <c r="O1301" s="60"/>
    </row>
    <row r="1302" spans="2:15" s="23" customFormat="1" ht="30.2" customHeight="1" thickBot="1" x14ac:dyDescent="0.3">
      <c r="B1302" s="200" t="s">
        <v>220</v>
      </c>
      <c r="C1302" s="232" t="s">
        <v>282</v>
      </c>
      <c r="D1302" s="230">
        <v>1.5</v>
      </c>
      <c r="E1302" s="230">
        <v>1</v>
      </c>
      <c r="F1302" s="47">
        <v>10</v>
      </c>
      <c r="G1302" s="239">
        <f t="shared" si="46"/>
        <v>15</v>
      </c>
      <c r="H1302" s="193">
        <f t="shared" si="47"/>
        <v>10</v>
      </c>
      <c r="K1302" s="244"/>
      <c r="M1302" s="60"/>
      <c r="N1302" s="60"/>
      <c r="O1302" s="60"/>
    </row>
    <row r="1303" spans="2:15" s="23" customFormat="1" ht="30.2" customHeight="1" thickBot="1" x14ac:dyDescent="0.3">
      <c r="B1303" s="200" t="s">
        <v>220</v>
      </c>
      <c r="C1303" s="232" t="s">
        <v>283</v>
      </c>
      <c r="D1303" s="230">
        <v>1.5</v>
      </c>
      <c r="E1303" s="230">
        <v>1</v>
      </c>
      <c r="F1303" s="47">
        <v>10</v>
      </c>
      <c r="G1303" s="239">
        <f t="shared" si="46"/>
        <v>15</v>
      </c>
      <c r="H1303" s="193">
        <f t="shared" si="47"/>
        <v>10</v>
      </c>
      <c r="K1303" s="244"/>
      <c r="M1303" s="60"/>
      <c r="N1303" s="60"/>
      <c r="O1303" s="60"/>
    </row>
    <row r="1304" spans="2:15" s="23" customFormat="1" ht="30.2" customHeight="1" thickBot="1" x14ac:dyDescent="0.3">
      <c r="B1304" s="200" t="s">
        <v>220</v>
      </c>
      <c r="C1304" s="232" t="s">
        <v>284</v>
      </c>
      <c r="D1304" s="230">
        <v>1.5</v>
      </c>
      <c r="E1304" s="230">
        <v>1</v>
      </c>
      <c r="F1304" s="47">
        <v>10</v>
      </c>
      <c r="G1304" s="239">
        <f t="shared" si="46"/>
        <v>15</v>
      </c>
      <c r="H1304" s="193">
        <f t="shared" si="47"/>
        <v>10</v>
      </c>
      <c r="K1304" s="244"/>
      <c r="M1304" s="60"/>
      <c r="N1304" s="60"/>
      <c r="O1304" s="60"/>
    </row>
    <row r="1305" spans="2:15" s="23" customFormat="1" ht="30.2" customHeight="1" thickBot="1" x14ac:dyDescent="0.3">
      <c r="B1305" s="200" t="s">
        <v>220</v>
      </c>
      <c r="C1305" s="232" t="s">
        <v>285</v>
      </c>
      <c r="D1305" s="230">
        <v>1.5</v>
      </c>
      <c r="E1305" s="230">
        <v>1</v>
      </c>
      <c r="F1305" s="47">
        <v>10</v>
      </c>
      <c r="G1305" s="239">
        <f t="shared" si="46"/>
        <v>15</v>
      </c>
      <c r="H1305" s="193">
        <f t="shared" si="47"/>
        <v>10</v>
      </c>
      <c r="K1305" s="244"/>
      <c r="M1305" s="60"/>
      <c r="N1305" s="60"/>
      <c r="O1305" s="60"/>
    </row>
    <row r="1306" spans="2:15" s="23" customFormat="1" ht="30.2" customHeight="1" thickBot="1" x14ac:dyDescent="0.3">
      <c r="B1306" s="200" t="s">
        <v>220</v>
      </c>
      <c r="C1306" s="232" t="s">
        <v>288</v>
      </c>
      <c r="D1306" s="230">
        <v>1.5</v>
      </c>
      <c r="E1306" s="230">
        <v>1</v>
      </c>
      <c r="F1306" s="47">
        <v>10</v>
      </c>
      <c r="G1306" s="239">
        <f t="shared" si="46"/>
        <v>15</v>
      </c>
      <c r="H1306" s="193">
        <f t="shared" si="47"/>
        <v>10</v>
      </c>
      <c r="K1306" s="244"/>
      <c r="M1306" s="60"/>
      <c r="N1306" s="60"/>
      <c r="O1306" s="60"/>
    </row>
    <row r="1307" spans="2:15" s="23" customFormat="1" ht="30.2" customHeight="1" thickBot="1" x14ac:dyDescent="0.3">
      <c r="B1307" s="200" t="s">
        <v>220</v>
      </c>
      <c r="C1307" s="232" t="s">
        <v>1047</v>
      </c>
      <c r="D1307" s="230">
        <v>1.5</v>
      </c>
      <c r="E1307" s="230">
        <v>1</v>
      </c>
      <c r="F1307" s="47">
        <v>10</v>
      </c>
      <c r="G1307" s="239">
        <f t="shared" si="46"/>
        <v>15</v>
      </c>
      <c r="H1307" s="193">
        <f t="shared" si="47"/>
        <v>10</v>
      </c>
      <c r="K1307" s="244"/>
      <c r="M1307" s="60"/>
      <c r="N1307" s="60"/>
      <c r="O1307" s="60"/>
    </row>
    <row r="1308" spans="2:15" s="23" customFormat="1" ht="30.2" customHeight="1" thickBot="1" x14ac:dyDescent="0.3">
      <c r="B1308" s="200" t="s">
        <v>220</v>
      </c>
      <c r="C1308" s="232" t="s">
        <v>292</v>
      </c>
      <c r="D1308" s="230">
        <v>1.5</v>
      </c>
      <c r="E1308" s="230">
        <v>1</v>
      </c>
      <c r="F1308" s="47">
        <v>10</v>
      </c>
      <c r="G1308" s="239">
        <f t="shared" si="46"/>
        <v>15</v>
      </c>
      <c r="H1308" s="193">
        <f t="shared" si="47"/>
        <v>10</v>
      </c>
      <c r="K1308" s="244"/>
      <c r="M1308" s="60"/>
      <c r="N1308" s="60"/>
      <c r="O1308" s="60"/>
    </row>
    <row r="1309" spans="2:15" s="23" customFormat="1" ht="30.2" customHeight="1" thickBot="1" x14ac:dyDescent="0.3">
      <c r="B1309" s="200" t="s">
        <v>220</v>
      </c>
      <c r="C1309" s="232" t="s">
        <v>800</v>
      </c>
      <c r="D1309" s="230">
        <v>1.5</v>
      </c>
      <c r="E1309" s="230">
        <v>1</v>
      </c>
      <c r="F1309" s="47">
        <v>10</v>
      </c>
      <c r="G1309" s="239">
        <f t="shared" si="46"/>
        <v>15</v>
      </c>
      <c r="H1309" s="193">
        <f t="shared" si="47"/>
        <v>10</v>
      </c>
      <c r="K1309" s="244"/>
      <c r="M1309" s="60"/>
      <c r="N1309" s="60"/>
      <c r="O1309" s="60"/>
    </row>
    <row r="1310" spans="2:15" s="23" customFormat="1" ht="30.2" customHeight="1" thickBot="1" x14ac:dyDescent="0.3">
      <c r="B1310" s="200" t="s">
        <v>220</v>
      </c>
      <c r="C1310" s="232" t="s">
        <v>297</v>
      </c>
      <c r="D1310" s="230">
        <v>1.5</v>
      </c>
      <c r="E1310" s="230">
        <v>1</v>
      </c>
      <c r="F1310" s="47">
        <v>10</v>
      </c>
      <c r="G1310" s="239">
        <f t="shared" si="46"/>
        <v>15</v>
      </c>
      <c r="H1310" s="193">
        <f t="shared" si="47"/>
        <v>10</v>
      </c>
      <c r="K1310" s="244"/>
      <c r="M1310" s="60"/>
      <c r="N1310" s="60"/>
      <c r="O1310" s="60"/>
    </row>
    <row r="1311" spans="2:15" s="23" customFormat="1" ht="30.2" customHeight="1" thickBot="1" x14ac:dyDescent="0.3">
      <c r="B1311" s="200" t="s">
        <v>220</v>
      </c>
      <c r="C1311" s="232" t="s">
        <v>299</v>
      </c>
      <c r="D1311" s="230">
        <v>1.5</v>
      </c>
      <c r="E1311" s="230">
        <v>1</v>
      </c>
      <c r="F1311" s="47">
        <v>10</v>
      </c>
      <c r="G1311" s="239">
        <f t="shared" si="46"/>
        <v>15</v>
      </c>
      <c r="H1311" s="193">
        <f t="shared" si="47"/>
        <v>10</v>
      </c>
      <c r="K1311" s="244"/>
      <c r="M1311" s="60"/>
      <c r="N1311" s="60"/>
      <c r="O1311" s="60"/>
    </row>
    <row r="1312" spans="2:15" s="23" customFormat="1" ht="30.2" customHeight="1" thickBot="1" x14ac:dyDescent="0.3">
      <c r="B1312" s="200" t="s">
        <v>220</v>
      </c>
      <c r="C1312" s="232" t="s">
        <v>300</v>
      </c>
      <c r="D1312" s="230">
        <v>1.5</v>
      </c>
      <c r="E1312" s="230">
        <v>1</v>
      </c>
      <c r="F1312" s="47">
        <v>10</v>
      </c>
      <c r="G1312" s="239">
        <f t="shared" si="46"/>
        <v>15</v>
      </c>
      <c r="H1312" s="193">
        <f t="shared" si="47"/>
        <v>10</v>
      </c>
      <c r="K1312" s="244"/>
      <c r="M1312" s="60"/>
      <c r="N1312" s="60"/>
      <c r="O1312" s="60"/>
    </row>
    <row r="1313" spans="2:15" s="23" customFormat="1" ht="30.2" customHeight="1" thickBot="1" x14ac:dyDescent="0.3">
      <c r="B1313" s="200" t="s">
        <v>220</v>
      </c>
      <c r="C1313" s="232" t="s">
        <v>302</v>
      </c>
      <c r="D1313" s="230">
        <v>1.5</v>
      </c>
      <c r="E1313" s="230">
        <v>1</v>
      </c>
      <c r="F1313" s="47">
        <v>10</v>
      </c>
      <c r="G1313" s="239">
        <f t="shared" si="46"/>
        <v>15</v>
      </c>
      <c r="H1313" s="193">
        <f t="shared" si="47"/>
        <v>10</v>
      </c>
      <c r="K1313" s="244"/>
      <c r="M1313" s="60"/>
      <c r="N1313" s="60"/>
      <c r="O1313" s="60"/>
    </row>
    <row r="1314" spans="2:15" s="23" customFormat="1" ht="30.2" customHeight="1" thickBot="1" x14ac:dyDescent="0.3">
      <c r="B1314" s="200" t="s">
        <v>220</v>
      </c>
      <c r="C1314" s="232" t="s">
        <v>749</v>
      </c>
      <c r="D1314" s="230">
        <v>1.5</v>
      </c>
      <c r="E1314" s="230">
        <v>1</v>
      </c>
      <c r="F1314" s="47">
        <v>10</v>
      </c>
      <c r="G1314" s="239">
        <f t="shared" si="46"/>
        <v>15</v>
      </c>
      <c r="H1314" s="193">
        <f t="shared" si="47"/>
        <v>10</v>
      </c>
      <c r="K1314" s="244"/>
      <c r="M1314" s="60"/>
      <c r="N1314" s="60"/>
      <c r="O1314" s="60"/>
    </row>
    <row r="1315" spans="2:15" s="23" customFormat="1" ht="30.2" customHeight="1" thickBot="1" x14ac:dyDescent="0.3">
      <c r="B1315" s="200" t="s">
        <v>220</v>
      </c>
      <c r="C1315" s="232" t="s">
        <v>750</v>
      </c>
      <c r="D1315" s="230">
        <v>1.5</v>
      </c>
      <c r="E1315" s="230">
        <v>1</v>
      </c>
      <c r="F1315" s="47">
        <v>10</v>
      </c>
      <c r="G1315" s="239">
        <f t="shared" si="46"/>
        <v>15</v>
      </c>
      <c r="H1315" s="193">
        <f t="shared" si="47"/>
        <v>10</v>
      </c>
      <c r="K1315" s="244"/>
      <c r="M1315" s="60"/>
      <c r="N1315" s="60"/>
      <c r="O1315" s="60"/>
    </row>
    <row r="1316" spans="2:15" s="23" customFormat="1" ht="30.2" customHeight="1" thickBot="1" x14ac:dyDescent="0.3">
      <c r="B1316" s="200" t="s">
        <v>220</v>
      </c>
      <c r="C1316" s="232" t="s">
        <v>751</v>
      </c>
      <c r="D1316" s="230">
        <v>1.5</v>
      </c>
      <c r="E1316" s="230">
        <v>1</v>
      </c>
      <c r="F1316" s="47">
        <v>10</v>
      </c>
      <c r="G1316" s="239">
        <f t="shared" si="46"/>
        <v>15</v>
      </c>
      <c r="H1316" s="193">
        <f t="shared" si="47"/>
        <v>10</v>
      </c>
      <c r="K1316" s="244"/>
      <c r="M1316" s="60"/>
      <c r="N1316" s="60"/>
      <c r="O1316" s="60"/>
    </row>
    <row r="1317" spans="2:15" s="23" customFormat="1" ht="30.2" customHeight="1" thickBot="1" x14ac:dyDescent="0.3">
      <c r="B1317" s="200" t="s">
        <v>220</v>
      </c>
      <c r="C1317" s="232" t="s">
        <v>303</v>
      </c>
      <c r="D1317" s="230">
        <v>1.5</v>
      </c>
      <c r="E1317" s="230">
        <v>1</v>
      </c>
      <c r="F1317" s="47">
        <v>10</v>
      </c>
      <c r="G1317" s="239">
        <f t="shared" si="46"/>
        <v>15</v>
      </c>
      <c r="H1317" s="193">
        <f t="shared" si="47"/>
        <v>10</v>
      </c>
      <c r="K1317" s="244"/>
      <c r="M1317" s="60"/>
      <c r="N1317" s="60"/>
      <c r="O1317" s="60"/>
    </row>
    <row r="1318" spans="2:15" s="23" customFormat="1" ht="30.2" customHeight="1" thickBot="1" x14ac:dyDescent="0.3">
      <c r="B1318" s="200" t="s">
        <v>220</v>
      </c>
      <c r="C1318" s="232" t="s">
        <v>304</v>
      </c>
      <c r="D1318" s="230">
        <v>1.5</v>
      </c>
      <c r="E1318" s="230">
        <v>1</v>
      </c>
      <c r="F1318" s="47">
        <v>10</v>
      </c>
      <c r="G1318" s="239">
        <f t="shared" ref="G1318:G1381" si="48">ROUND(D1318*F1318,2)</f>
        <v>15</v>
      </c>
      <c r="H1318" s="193">
        <f t="shared" ref="H1318:H1381" si="49">ROUND(E1318*F1318,6)</f>
        <v>10</v>
      </c>
      <c r="K1318" s="244"/>
      <c r="M1318" s="60"/>
      <c r="N1318" s="60"/>
      <c r="O1318" s="60"/>
    </row>
    <row r="1319" spans="2:15" s="23" customFormat="1" ht="30.2" customHeight="1" thickBot="1" x14ac:dyDescent="0.3">
      <c r="B1319" s="200" t="s">
        <v>220</v>
      </c>
      <c r="C1319" s="232" t="s">
        <v>305</v>
      </c>
      <c r="D1319" s="230">
        <v>1.5</v>
      </c>
      <c r="E1319" s="230">
        <v>1</v>
      </c>
      <c r="F1319" s="47">
        <v>10</v>
      </c>
      <c r="G1319" s="239">
        <f t="shared" si="48"/>
        <v>15</v>
      </c>
      <c r="H1319" s="193">
        <f t="shared" si="49"/>
        <v>10</v>
      </c>
      <c r="K1319" s="244"/>
      <c r="M1319" s="60"/>
      <c r="N1319" s="60"/>
      <c r="O1319" s="60"/>
    </row>
    <row r="1320" spans="2:15" s="23" customFormat="1" ht="30.2" customHeight="1" thickBot="1" x14ac:dyDescent="0.3">
      <c r="B1320" s="200" t="s">
        <v>220</v>
      </c>
      <c r="C1320" s="232" t="s">
        <v>306</v>
      </c>
      <c r="D1320" s="230">
        <v>1.5</v>
      </c>
      <c r="E1320" s="230">
        <v>1</v>
      </c>
      <c r="F1320" s="47">
        <v>10</v>
      </c>
      <c r="G1320" s="239">
        <f t="shared" si="48"/>
        <v>15</v>
      </c>
      <c r="H1320" s="193">
        <f t="shared" si="49"/>
        <v>10</v>
      </c>
      <c r="K1320" s="244"/>
      <c r="M1320" s="60"/>
      <c r="N1320" s="60"/>
      <c r="O1320" s="60"/>
    </row>
    <row r="1321" spans="2:15" s="23" customFormat="1" ht="30.2" customHeight="1" thickBot="1" x14ac:dyDescent="0.3">
      <c r="B1321" s="200" t="s">
        <v>220</v>
      </c>
      <c r="C1321" s="232" t="s">
        <v>1048</v>
      </c>
      <c r="D1321" s="230">
        <v>1.5</v>
      </c>
      <c r="E1321" s="230">
        <v>1</v>
      </c>
      <c r="F1321" s="47">
        <v>10</v>
      </c>
      <c r="G1321" s="239">
        <f t="shared" si="48"/>
        <v>15</v>
      </c>
      <c r="H1321" s="193">
        <f t="shared" si="49"/>
        <v>10</v>
      </c>
      <c r="K1321" s="244"/>
      <c r="M1321" s="60"/>
      <c r="N1321" s="60"/>
      <c r="O1321" s="60"/>
    </row>
    <row r="1322" spans="2:15" s="23" customFormat="1" ht="30.2" customHeight="1" thickBot="1" x14ac:dyDescent="0.3">
      <c r="B1322" s="200" t="s">
        <v>220</v>
      </c>
      <c r="C1322" s="232" t="s">
        <v>1049</v>
      </c>
      <c r="D1322" s="230">
        <v>1.5</v>
      </c>
      <c r="E1322" s="230">
        <v>1</v>
      </c>
      <c r="F1322" s="47">
        <v>10</v>
      </c>
      <c r="G1322" s="239">
        <f t="shared" si="48"/>
        <v>15</v>
      </c>
      <c r="H1322" s="193">
        <f t="shared" si="49"/>
        <v>10</v>
      </c>
      <c r="K1322" s="244"/>
      <c r="M1322" s="60"/>
      <c r="N1322" s="60"/>
      <c r="O1322" s="60"/>
    </row>
    <row r="1323" spans="2:15" s="23" customFormat="1" ht="30.2" customHeight="1" thickBot="1" x14ac:dyDescent="0.3">
      <c r="B1323" s="200" t="s">
        <v>220</v>
      </c>
      <c r="C1323" s="232" t="s">
        <v>309</v>
      </c>
      <c r="D1323" s="230">
        <v>1.5</v>
      </c>
      <c r="E1323" s="230">
        <v>1</v>
      </c>
      <c r="F1323" s="47">
        <v>10</v>
      </c>
      <c r="G1323" s="239">
        <f t="shared" si="48"/>
        <v>15</v>
      </c>
      <c r="H1323" s="193">
        <f t="shared" si="49"/>
        <v>10</v>
      </c>
      <c r="K1323" s="244"/>
      <c r="M1323" s="60"/>
      <c r="N1323" s="60"/>
      <c r="O1323" s="60"/>
    </row>
    <row r="1324" spans="2:15" s="23" customFormat="1" ht="30.2" customHeight="1" thickBot="1" x14ac:dyDescent="0.3">
      <c r="B1324" s="200" t="s">
        <v>220</v>
      </c>
      <c r="C1324" s="232" t="s">
        <v>310</v>
      </c>
      <c r="D1324" s="230">
        <v>1.5</v>
      </c>
      <c r="E1324" s="230">
        <v>1</v>
      </c>
      <c r="F1324" s="47">
        <v>10</v>
      </c>
      <c r="G1324" s="239">
        <f t="shared" si="48"/>
        <v>15</v>
      </c>
      <c r="H1324" s="193">
        <f t="shared" si="49"/>
        <v>10</v>
      </c>
      <c r="K1324" s="244"/>
      <c r="M1324" s="60"/>
      <c r="N1324" s="60"/>
      <c r="O1324" s="60"/>
    </row>
    <row r="1325" spans="2:15" s="23" customFormat="1" ht="30.2" customHeight="1" thickBot="1" x14ac:dyDescent="0.3">
      <c r="B1325" s="200" t="s">
        <v>220</v>
      </c>
      <c r="C1325" s="232" t="s">
        <v>311</v>
      </c>
      <c r="D1325" s="230">
        <v>1.5</v>
      </c>
      <c r="E1325" s="230">
        <v>1</v>
      </c>
      <c r="F1325" s="47">
        <v>10</v>
      </c>
      <c r="G1325" s="239">
        <f t="shared" si="48"/>
        <v>15</v>
      </c>
      <c r="H1325" s="193">
        <f t="shared" si="49"/>
        <v>10</v>
      </c>
      <c r="K1325" s="244"/>
      <c r="M1325" s="60"/>
      <c r="N1325" s="60"/>
      <c r="O1325" s="60"/>
    </row>
    <row r="1326" spans="2:15" s="23" customFormat="1" ht="30.2" customHeight="1" thickBot="1" x14ac:dyDescent="0.3">
      <c r="B1326" s="200" t="s">
        <v>220</v>
      </c>
      <c r="C1326" s="232" t="s">
        <v>312</v>
      </c>
      <c r="D1326" s="230">
        <v>1.5</v>
      </c>
      <c r="E1326" s="230">
        <v>1</v>
      </c>
      <c r="F1326" s="47">
        <v>10</v>
      </c>
      <c r="G1326" s="239">
        <f t="shared" si="48"/>
        <v>15</v>
      </c>
      <c r="H1326" s="193">
        <f t="shared" si="49"/>
        <v>10</v>
      </c>
      <c r="K1326" s="244"/>
      <c r="M1326" s="60"/>
      <c r="N1326" s="60"/>
      <c r="O1326" s="60"/>
    </row>
    <row r="1327" spans="2:15" s="23" customFormat="1" ht="30.2" customHeight="1" thickBot="1" x14ac:dyDescent="0.3">
      <c r="B1327" s="200" t="s">
        <v>220</v>
      </c>
      <c r="C1327" s="232" t="s">
        <v>313</v>
      </c>
      <c r="D1327" s="230">
        <v>1.5</v>
      </c>
      <c r="E1327" s="230">
        <v>1</v>
      </c>
      <c r="F1327" s="47">
        <v>10</v>
      </c>
      <c r="G1327" s="239">
        <f t="shared" si="48"/>
        <v>15</v>
      </c>
      <c r="H1327" s="193">
        <f t="shared" si="49"/>
        <v>10</v>
      </c>
      <c r="K1327" s="244"/>
      <c r="M1327" s="60"/>
      <c r="N1327" s="60"/>
      <c r="O1327" s="60"/>
    </row>
    <row r="1328" spans="2:15" s="23" customFormat="1" ht="30.2" customHeight="1" thickBot="1" x14ac:dyDescent="0.3">
      <c r="B1328" s="200" t="s">
        <v>220</v>
      </c>
      <c r="C1328" s="232" t="s">
        <v>314</v>
      </c>
      <c r="D1328" s="230">
        <v>1.5</v>
      </c>
      <c r="E1328" s="230">
        <v>1</v>
      </c>
      <c r="F1328" s="47">
        <v>10</v>
      </c>
      <c r="G1328" s="239">
        <f t="shared" si="48"/>
        <v>15</v>
      </c>
      <c r="H1328" s="193">
        <f t="shared" si="49"/>
        <v>10</v>
      </c>
      <c r="K1328" s="244"/>
      <c r="M1328" s="60"/>
      <c r="N1328" s="60"/>
      <c r="O1328" s="60"/>
    </row>
    <row r="1329" spans="2:15" s="23" customFormat="1" ht="30.2" customHeight="1" thickBot="1" x14ac:dyDescent="0.3">
      <c r="B1329" s="200" t="s">
        <v>220</v>
      </c>
      <c r="C1329" s="232" t="s">
        <v>1050</v>
      </c>
      <c r="D1329" s="230">
        <v>1.5</v>
      </c>
      <c r="E1329" s="230">
        <v>1</v>
      </c>
      <c r="F1329" s="47">
        <v>10</v>
      </c>
      <c r="G1329" s="239">
        <f t="shared" si="48"/>
        <v>15</v>
      </c>
      <c r="H1329" s="193">
        <f t="shared" si="49"/>
        <v>10</v>
      </c>
      <c r="K1329" s="244"/>
      <c r="M1329" s="60"/>
      <c r="N1329" s="60"/>
      <c r="O1329" s="60"/>
    </row>
    <row r="1330" spans="2:15" s="23" customFormat="1" ht="30.2" customHeight="1" thickBot="1" x14ac:dyDescent="0.3">
      <c r="B1330" s="200" t="s">
        <v>220</v>
      </c>
      <c r="C1330" s="232" t="s">
        <v>317</v>
      </c>
      <c r="D1330" s="230">
        <v>1.5</v>
      </c>
      <c r="E1330" s="230">
        <v>1</v>
      </c>
      <c r="F1330" s="47">
        <v>10</v>
      </c>
      <c r="G1330" s="239">
        <f t="shared" si="48"/>
        <v>15</v>
      </c>
      <c r="H1330" s="193">
        <f t="shared" si="49"/>
        <v>10</v>
      </c>
      <c r="K1330" s="244"/>
      <c r="M1330" s="60"/>
      <c r="N1330" s="60"/>
      <c r="O1330" s="60"/>
    </row>
    <row r="1331" spans="2:15" s="23" customFormat="1" ht="30.2" customHeight="1" thickBot="1" x14ac:dyDescent="0.3">
      <c r="B1331" s="200" t="s">
        <v>220</v>
      </c>
      <c r="C1331" s="232" t="s">
        <v>1051</v>
      </c>
      <c r="D1331" s="230">
        <v>1.5</v>
      </c>
      <c r="E1331" s="230">
        <v>1</v>
      </c>
      <c r="F1331" s="47">
        <v>10</v>
      </c>
      <c r="G1331" s="239">
        <f t="shared" si="48"/>
        <v>15</v>
      </c>
      <c r="H1331" s="193">
        <f t="shared" si="49"/>
        <v>10</v>
      </c>
      <c r="K1331" s="244"/>
      <c r="M1331" s="60"/>
      <c r="N1331" s="60"/>
      <c r="O1331" s="60"/>
    </row>
    <row r="1332" spans="2:15" s="23" customFormat="1" ht="30.2" customHeight="1" thickBot="1" x14ac:dyDescent="0.3">
      <c r="B1332" s="200" t="s">
        <v>220</v>
      </c>
      <c r="C1332" s="232" t="s">
        <v>1052</v>
      </c>
      <c r="D1332" s="230">
        <v>1.5</v>
      </c>
      <c r="E1332" s="230">
        <v>1</v>
      </c>
      <c r="F1332" s="47">
        <v>10</v>
      </c>
      <c r="G1332" s="239">
        <f t="shared" si="48"/>
        <v>15</v>
      </c>
      <c r="H1332" s="193">
        <f t="shared" si="49"/>
        <v>10</v>
      </c>
      <c r="K1332" s="244"/>
      <c r="M1332" s="60"/>
      <c r="N1332" s="60"/>
      <c r="O1332" s="60"/>
    </row>
    <row r="1333" spans="2:15" s="23" customFormat="1" ht="30.2" customHeight="1" thickBot="1" x14ac:dyDescent="0.3">
      <c r="B1333" s="200" t="s">
        <v>220</v>
      </c>
      <c r="C1333" s="232" t="s">
        <v>320</v>
      </c>
      <c r="D1333" s="230">
        <v>1.5</v>
      </c>
      <c r="E1333" s="230">
        <v>1</v>
      </c>
      <c r="F1333" s="47">
        <v>10</v>
      </c>
      <c r="G1333" s="239">
        <f t="shared" si="48"/>
        <v>15</v>
      </c>
      <c r="H1333" s="193">
        <f t="shared" si="49"/>
        <v>10</v>
      </c>
      <c r="K1333" s="244"/>
      <c r="M1333" s="60"/>
      <c r="N1333" s="60"/>
      <c r="O1333" s="60"/>
    </row>
    <row r="1334" spans="2:15" s="23" customFormat="1" ht="30.2" customHeight="1" thickBot="1" x14ac:dyDescent="0.3">
      <c r="B1334" s="200" t="s">
        <v>220</v>
      </c>
      <c r="C1334" s="232" t="s">
        <v>1053</v>
      </c>
      <c r="D1334" s="230">
        <v>1.5</v>
      </c>
      <c r="E1334" s="230">
        <v>1</v>
      </c>
      <c r="F1334" s="47">
        <v>10</v>
      </c>
      <c r="G1334" s="239">
        <f t="shared" si="48"/>
        <v>15</v>
      </c>
      <c r="H1334" s="193">
        <f t="shared" si="49"/>
        <v>10</v>
      </c>
      <c r="K1334" s="244"/>
      <c r="M1334" s="60"/>
      <c r="N1334" s="60"/>
      <c r="O1334" s="60"/>
    </row>
    <row r="1335" spans="2:15" s="23" customFormat="1" ht="30.2" customHeight="1" thickBot="1" x14ac:dyDescent="0.3">
      <c r="B1335" s="200" t="s">
        <v>220</v>
      </c>
      <c r="C1335" s="232" t="s">
        <v>325</v>
      </c>
      <c r="D1335" s="230">
        <v>1.5</v>
      </c>
      <c r="E1335" s="230">
        <v>1</v>
      </c>
      <c r="F1335" s="47">
        <v>10</v>
      </c>
      <c r="G1335" s="239">
        <f t="shared" si="48"/>
        <v>15</v>
      </c>
      <c r="H1335" s="193">
        <f t="shared" si="49"/>
        <v>10</v>
      </c>
      <c r="K1335" s="244"/>
      <c r="M1335" s="60"/>
      <c r="N1335" s="60"/>
      <c r="O1335" s="60"/>
    </row>
    <row r="1336" spans="2:15" s="23" customFormat="1" ht="30.2" customHeight="1" thickBot="1" x14ac:dyDescent="0.3">
      <c r="B1336" s="200" t="s">
        <v>220</v>
      </c>
      <c r="C1336" s="232" t="s">
        <v>327</v>
      </c>
      <c r="D1336" s="230">
        <v>1.5</v>
      </c>
      <c r="E1336" s="230">
        <v>1</v>
      </c>
      <c r="F1336" s="47">
        <v>10</v>
      </c>
      <c r="G1336" s="239">
        <f t="shared" si="48"/>
        <v>15</v>
      </c>
      <c r="H1336" s="193">
        <f t="shared" si="49"/>
        <v>10</v>
      </c>
      <c r="K1336" s="244"/>
      <c r="M1336" s="60"/>
      <c r="N1336" s="60"/>
      <c r="O1336" s="60"/>
    </row>
    <row r="1337" spans="2:15" s="23" customFormat="1" ht="30.2" customHeight="1" thickBot="1" x14ac:dyDescent="0.3">
      <c r="B1337" s="200" t="s">
        <v>220</v>
      </c>
      <c r="C1337" s="232" t="s">
        <v>328</v>
      </c>
      <c r="D1337" s="230">
        <v>1.5</v>
      </c>
      <c r="E1337" s="230">
        <v>1</v>
      </c>
      <c r="F1337" s="47">
        <v>10</v>
      </c>
      <c r="G1337" s="239">
        <f t="shared" si="48"/>
        <v>15</v>
      </c>
      <c r="H1337" s="193">
        <f t="shared" si="49"/>
        <v>10</v>
      </c>
      <c r="K1337" s="244"/>
      <c r="M1337" s="60"/>
      <c r="N1337" s="60"/>
      <c r="O1337" s="60"/>
    </row>
    <row r="1338" spans="2:15" s="23" customFormat="1" ht="30.2" customHeight="1" thickBot="1" x14ac:dyDescent="0.3">
      <c r="B1338" s="200" t="s">
        <v>220</v>
      </c>
      <c r="C1338" s="232" t="s">
        <v>1054</v>
      </c>
      <c r="D1338" s="230">
        <v>1.5</v>
      </c>
      <c r="E1338" s="230">
        <v>1</v>
      </c>
      <c r="F1338" s="47">
        <v>10</v>
      </c>
      <c r="G1338" s="239">
        <f t="shared" si="48"/>
        <v>15</v>
      </c>
      <c r="H1338" s="193">
        <f t="shared" si="49"/>
        <v>10</v>
      </c>
      <c r="K1338" s="244"/>
      <c r="M1338" s="60"/>
      <c r="N1338" s="60"/>
      <c r="O1338" s="60"/>
    </row>
    <row r="1339" spans="2:15" s="23" customFormat="1" ht="30.2" customHeight="1" thickBot="1" x14ac:dyDescent="0.3">
      <c r="B1339" s="200" t="s">
        <v>220</v>
      </c>
      <c r="C1339" s="232" t="s">
        <v>1055</v>
      </c>
      <c r="D1339" s="230">
        <v>1.5</v>
      </c>
      <c r="E1339" s="230">
        <v>1</v>
      </c>
      <c r="F1339" s="47">
        <v>10</v>
      </c>
      <c r="G1339" s="239">
        <f t="shared" si="48"/>
        <v>15</v>
      </c>
      <c r="H1339" s="193">
        <f t="shared" si="49"/>
        <v>10</v>
      </c>
      <c r="K1339" s="244"/>
      <c r="M1339" s="60"/>
      <c r="N1339" s="60"/>
      <c r="O1339" s="60"/>
    </row>
    <row r="1340" spans="2:15" s="23" customFormat="1" ht="30.2" customHeight="1" thickBot="1" x14ac:dyDescent="0.3">
      <c r="B1340" s="200" t="s">
        <v>220</v>
      </c>
      <c r="C1340" s="232" t="s">
        <v>329</v>
      </c>
      <c r="D1340" s="230">
        <v>1.5</v>
      </c>
      <c r="E1340" s="230">
        <v>1</v>
      </c>
      <c r="F1340" s="47">
        <v>10</v>
      </c>
      <c r="G1340" s="239">
        <f t="shared" si="48"/>
        <v>15</v>
      </c>
      <c r="H1340" s="193">
        <f t="shared" si="49"/>
        <v>10</v>
      </c>
      <c r="K1340" s="244"/>
      <c r="M1340" s="60"/>
      <c r="N1340" s="60"/>
      <c r="O1340" s="60"/>
    </row>
    <row r="1341" spans="2:15" s="23" customFormat="1" ht="30.2" customHeight="1" thickBot="1" x14ac:dyDescent="0.3">
      <c r="B1341" s="200" t="s">
        <v>220</v>
      </c>
      <c r="C1341" s="232" t="s">
        <v>821</v>
      </c>
      <c r="D1341" s="230">
        <v>1.5</v>
      </c>
      <c r="E1341" s="230">
        <v>1</v>
      </c>
      <c r="F1341" s="47">
        <v>10</v>
      </c>
      <c r="G1341" s="239">
        <f t="shared" si="48"/>
        <v>15</v>
      </c>
      <c r="H1341" s="193">
        <f t="shared" si="49"/>
        <v>10</v>
      </c>
      <c r="K1341" s="244"/>
      <c r="M1341" s="60"/>
      <c r="N1341" s="60"/>
      <c r="O1341" s="60"/>
    </row>
    <row r="1342" spans="2:15" s="23" customFormat="1" ht="30.2" customHeight="1" thickBot="1" x14ac:dyDescent="0.3">
      <c r="B1342" s="200" t="s">
        <v>220</v>
      </c>
      <c r="C1342" s="232" t="s">
        <v>1056</v>
      </c>
      <c r="D1342" s="230">
        <v>1.5</v>
      </c>
      <c r="E1342" s="230">
        <v>1</v>
      </c>
      <c r="F1342" s="47">
        <v>10</v>
      </c>
      <c r="G1342" s="239">
        <f t="shared" si="48"/>
        <v>15</v>
      </c>
      <c r="H1342" s="193">
        <f t="shared" si="49"/>
        <v>10</v>
      </c>
      <c r="K1342" s="244"/>
      <c r="M1342" s="60"/>
      <c r="N1342" s="60"/>
      <c r="O1342" s="60"/>
    </row>
    <row r="1343" spans="2:15" s="23" customFormat="1" ht="30.2" customHeight="1" thickBot="1" x14ac:dyDescent="0.3">
      <c r="B1343" s="200" t="s">
        <v>220</v>
      </c>
      <c r="C1343" s="232" t="s">
        <v>340</v>
      </c>
      <c r="D1343" s="230">
        <v>1.5</v>
      </c>
      <c r="E1343" s="230">
        <v>1</v>
      </c>
      <c r="F1343" s="47">
        <v>10</v>
      </c>
      <c r="G1343" s="239">
        <f t="shared" si="48"/>
        <v>15</v>
      </c>
      <c r="H1343" s="193">
        <f t="shared" si="49"/>
        <v>10</v>
      </c>
      <c r="K1343" s="244"/>
      <c r="M1343" s="60"/>
      <c r="N1343" s="60"/>
      <c r="O1343" s="60"/>
    </row>
    <row r="1344" spans="2:15" s="23" customFormat="1" ht="30.2" customHeight="1" thickBot="1" x14ac:dyDescent="0.3">
      <c r="B1344" s="200" t="s">
        <v>220</v>
      </c>
      <c r="C1344" s="232" t="s">
        <v>825</v>
      </c>
      <c r="D1344" s="230">
        <v>1.5</v>
      </c>
      <c r="E1344" s="230">
        <v>1</v>
      </c>
      <c r="F1344" s="47">
        <v>10</v>
      </c>
      <c r="G1344" s="239">
        <f t="shared" si="48"/>
        <v>15</v>
      </c>
      <c r="H1344" s="193">
        <f t="shared" si="49"/>
        <v>10</v>
      </c>
      <c r="K1344" s="244"/>
      <c r="M1344" s="60"/>
      <c r="N1344" s="60"/>
      <c r="O1344" s="60"/>
    </row>
    <row r="1345" spans="2:15" s="23" customFormat="1" ht="30.2" customHeight="1" thickBot="1" x14ac:dyDescent="0.3">
      <c r="B1345" s="200" t="s">
        <v>220</v>
      </c>
      <c r="C1345" s="232" t="s">
        <v>1057</v>
      </c>
      <c r="D1345" s="230">
        <v>1.5</v>
      </c>
      <c r="E1345" s="230">
        <v>1</v>
      </c>
      <c r="F1345" s="47">
        <v>10</v>
      </c>
      <c r="G1345" s="239">
        <f t="shared" si="48"/>
        <v>15</v>
      </c>
      <c r="H1345" s="193">
        <f t="shared" si="49"/>
        <v>10</v>
      </c>
      <c r="K1345" s="244"/>
      <c r="M1345" s="60"/>
      <c r="N1345" s="60"/>
      <c r="O1345" s="60"/>
    </row>
    <row r="1346" spans="2:15" s="23" customFormat="1" ht="30.2" customHeight="1" thickBot="1" x14ac:dyDescent="0.3">
      <c r="B1346" s="200" t="s">
        <v>220</v>
      </c>
      <c r="C1346" s="232" t="s">
        <v>826</v>
      </c>
      <c r="D1346" s="230">
        <v>1.5</v>
      </c>
      <c r="E1346" s="230">
        <v>1</v>
      </c>
      <c r="F1346" s="47">
        <v>10</v>
      </c>
      <c r="G1346" s="239">
        <f t="shared" si="48"/>
        <v>15</v>
      </c>
      <c r="H1346" s="193">
        <f t="shared" si="49"/>
        <v>10</v>
      </c>
      <c r="K1346" s="244"/>
      <c r="M1346" s="60"/>
      <c r="N1346" s="60"/>
      <c r="O1346" s="60"/>
    </row>
    <row r="1347" spans="2:15" s="23" customFormat="1" ht="30.2" customHeight="1" thickBot="1" x14ac:dyDescent="0.3">
      <c r="B1347" s="200" t="s">
        <v>220</v>
      </c>
      <c r="C1347" s="232" t="s">
        <v>827</v>
      </c>
      <c r="D1347" s="230">
        <v>1.5</v>
      </c>
      <c r="E1347" s="230">
        <v>1</v>
      </c>
      <c r="F1347" s="47">
        <v>10</v>
      </c>
      <c r="G1347" s="239">
        <f t="shared" si="48"/>
        <v>15</v>
      </c>
      <c r="H1347" s="193">
        <f t="shared" si="49"/>
        <v>10</v>
      </c>
      <c r="K1347" s="244"/>
      <c r="M1347" s="60"/>
      <c r="N1347" s="60"/>
      <c r="O1347" s="60"/>
    </row>
    <row r="1348" spans="2:15" s="23" customFormat="1" ht="30.2" customHeight="1" thickBot="1" x14ac:dyDescent="0.3">
      <c r="B1348" s="200" t="s">
        <v>220</v>
      </c>
      <c r="C1348" s="232" t="s">
        <v>343</v>
      </c>
      <c r="D1348" s="230">
        <v>1.5</v>
      </c>
      <c r="E1348" s="230">
        <v>1</v>
      </c>
      <c r="F1348" s="47">
        <v>10</v>
      </c>
      <c r="G1348" s="239">
        <f t="shared" si="48"/>
        <v>15</v>
      </c>
      <c r="H1348" s="193">
        <f t="shared" si="49"/>
        <v>10</v>
      </c>
      <c r="K1348" s="244"/>
      <c r="M1348" s="60"/>
      <c r="N1348" s="60"/>
      <c r="O1348" s="60"/>
    </row>
    <row r="1349" spans="2:15" s="23" customFormat="1" ht="30.2" customHeight="1" thickBot="1" x14ac:dyDescent="0.3">
      <c r="B1349" s="200" t="s">
        <v>220</v>
      </c>
      <c r="C1349" s="232" t="s">
        <v>1058</v>
      </c>
      <c r="D1349" s="230">
        <v>1.5</v>
      </c>
      <c r="E1349" s="230">
        <v>1</v>
      </c>
      <c r="F1349" s="47">
        <v>10</v>
      </c>
      <c r="G1349" s="239">
        <f t="shared" si="48"/>
        <v>15</v>
      </c>
      <c r="H1349" s="193">
        <f t="shared" si="49"/>
        <v>10</v>
      </c>
      <c r="K1349" s="244"/>
      <c r="M1349" s="60"/>
      <c r="N1349" s="60"/>
      <c r="O1349" s="60"/>
    </row>
    <row r="1350" spans="2:15" s="23" customFormat="1" ht="30.2" customHeight="1" thickBot="1" x14ac:dyDescent="0.3">
      <c r="B1350" s="200" t="s">
        <v>220</v>
      </c>
      <c r="C1350" s="232" t="s">
        <v>1059</v>
      </c>
      <c r="D1350" s="230">
        <v>1.5</v>
      </c>
      <c r="E1350" s="230">
        <v>1</v>
      </c>
      <c r="F1350" s="47">
        <v>10</v>
      </c>
      <c r="G1350" s="239">
        <f t="shared" si="48"/>
        <v>15</v>
      </c>
      <c r="H1350" s="193">
        <f t="shared" si="49"/>
        <v>10</v>
      </c>
      <c r="K1350" s="244"/>
      <c r="M1350" s="60"/>
      <c r="N1350" s="60"/>
      <c r="O1350" s="60"/>
    </row>
    <row r="1351" spans="2:15" s="23" customFormat="1" ht="30.2" customHeight="1" thickBot="1" x14ac:dyDescent="0.3">
      <c r="B1351" s="200" t="s">
        <v>220</v>
      </c>
      <c r="C1351" s="232" t="s">
        <v>1060</v>
      </c>
      <c r="D1351" s="230">
        <v>1.5</v>
      </c>
      <c r="E1351" s="230">
        <v>1</v>
      </c>
      <c r="F1351" s="47">
        <v>10</v>
      </c>
      <c r="G1351" s="239">
        <f t="shared" si="48"/>
        <v>15</v>
      </c>
      <c r="H1351" s="193">
        <f t="shared" si="49"/>
        <v>10</v>
      </c>
      <c r="K1351" s="244"/>
      <c r="M1351" s="60"/>
      <c r="N1351" s="60"/>
      <c r="O1351" s="60"/>
    </row>
    <row r="1352" spans="2:15" s="23" customFormat="1" ht="30.2" customHeight="1" thickBot="1" x14ac:dyDescent="0.3">
      <c r="B1352" s="200" t="s">
        <v>220</v>
      </c>
      <c r="C1352" s="232" t="s">
        <v>1061</v>
      </c>
      <c r="D1352" s="230">
        <v>1.5</v>
      </c>
      <c r="E1352" s="230">
        <v>1</v>
      </c>
      <c r="F1352" s="47">
        <v>10</v>
      </c>
      <c r="G1352" s="239">
        <f t="shared" si="48"/>
        <v>15</v>
      </c>
      <c r="H1352" s="193">
        <f t="shared" si="49"/>
        <v>10</v>
      </c>
      <c r="K1352" s="244"/>
      <c r="M1352" s="60"/>
      <c r="N1352" s="60"/>
      <c r="O1352" s="60"/>
    </row>
    <row r="1353" spans="2:15" s="23" customFormat="1" ht="30.2" customHeight="1" thickBot="1" x14ac:dyDescent="0.3">
      <c r="B1353" s="200" t="s">
        <v>220</v>
      </c>
      <c r="C1353" s="232" t="s">
        <v>1062</v>
      </c>
      <c r="D1353" s="230">
        <v>1.5</v>
      </c>
      <c r="E1353" s="230">
        <v>1</v>
      </c>
      <c r="F1353" s="47">
        <v>10</v>
      </c>
      <c r="G1353" s="239">
        <f t="shared" si="48"/>
        <v>15</v>
      </c>
      <c r="H1353" s="193">
        <f t="shared" si="49"/>
        <v>10</v>
      </c>
      <c r="K1353" s="244"/>
      <c r="M1353" s="60"/>
      <c r="N1353" s="60"/>
      <c r="O1353" s="60"/>
    </row>
    <row r="1354" spans="2:15" s="23" customFormat="1" ht="30.2" customHeight="1" thickBot="1" x14ac:dyDescent="0.3">
      <c r="B1354" s="200" t="s">
        <v>220</v>
      </c>
      <c r="C1354" s="232" t="s">
        <v>1063</v>
      </c>
      <c r="D1354" s="230">
        <v>1.5</v>
      </c>
      <c r="E1354" s="230">
        <v>1</v>
      </c>
      <c r="F1354" s="47">
        <v>10</v>
      </c>
      <c r="G1354" s="239">
        <f t="shared" si="48"/>
        <v>15</v>
      </c>
      <c r="H1354" s="193">
        <f t="shared" si="49"/>
        <v>10</v>
      </c>
      <c r="K1354" s="244"/>
      <c r="M1354" s="60"/>
      <c r="N1354" s="60"/>
      <c r="O1354" s="60"/>
    </row>
    <row r="1355" spans="2:15" s="23" customFormat="1" ht="30.2" customHeight="1" thickBot="1" x14ac:dyDescent="0.3">
      <c r="B1355" s="200" t="s">
        <v>220</v>
      </c>
      <c r="C1355" s="232" t="s">
        <v>755</v>
      </c>
      <c r="D1355" s="230">
        <v>1.5</v>
      </c>
      <c r="E1355" s="230">
        <v>1</v>
      </c>
      <c r="F1355" s="47">
        <v>10</v>
      </c>
      <c r="G1355" s="239">
        <f t="shared" si="48"/>
        <v>15</v>
      </c>
      <c r="H1355" s="193">
        <f t="shared" si="49"/>
        <v>10</v>
      </c>
      <c r="K1355" s="244"/>
      <c r="M1355" s="60"/>
      <c r="N1355" s="60"/>
      <c r="O1355" s="60"/>
    </row>
    <row r="1356" spans="2:15" s="23" customFormat="1" ht="30.2" customHeight="1" thickBot="1" x14ac:dyDescent="0.3">
      <c r="B1356" s="200" t="s">
        <v>220</v>
      </c>
      <c r="C1356" s="232" t="s">
        <v>1064</v>
      </c>
      <c r="D1356" s="230">
        <v>1.5</v>
      </c>
      <c r="E1356" s="230">
        <v>1</v>
      </c>
      <c r="F1356" s="47">
        <v>10</v>
      </c>
      <c r="G1356" s="239">
        <f t="shared" si="48"/>
        <v>15</v>
      </c>
      <c r="H1356" s="193">
        <f t="shared" si="49"/>
        <v>10</v>
      </c>
      <c r="K1356" s="244"/>
      <c r="M1356" s="60"/>
      <c r="N1356" s="60"/>
      <c r="O1356" s="60"/>
    </row>
    <row r="1357" spans="2:15" s="23" customFormat="1" ht="30.2" customHeight="1" thickBot="1" x14ac:dyDescent="0.3">
      <c r="B1357" s="200" t="s">
        <v>220</v>
      </c>
      <c r="C1357" s="232" t="s">
        <v>1065</v>
      </c>
      <c r="D1357" s="230">
        <v>1.5</v>
      </c>
      <c r="E1357" s="230">
        <v>1</v>
      </c>
      <c r="F1357" s="47">
        <v>10</v>
      </c>
      <c r="G1357" s="239">
        <f t="shared" si="48"/>
        <v>15</v>
      </c>
      <c r="H1357" s="193">
        <f t="shared" si="49"/>
        <v>10</v>
      </c>
      <c r="K1357" s="244"/>
      <c r="M1357" s="60"/>
      <c r="N1357" s="60"/>
      <c r="O1357" s="60"/>
    </row>
    <row r="1358" spans="2:15" s="23" customFormat="1" ht="30.2" customHeight="1" thickBot="1" x14ac:dyDescent="0.3">
      <c r="B1358" s="200" t="s">
        <v>220</v>
      </c>
      <c r="C1358" s="232" t="s">
        <v>835</v>
      </c>
      <c r="D1358" s="230">
        <v>1.5</v>
      </c>
      <c r="E1358" s="230">
        <v>1</v>
      </c>
      <c r="F1358" s="47">
        <v>10</v>
      </c>
      <c r="G1358" s="239">
        <f t="shared" si="48"/>
        <v>15</v>
      </c>
      <c r="H1358" s="193">
        <f t="shared" si="49"/>
        <v>10</v>
      </c>
      <c r="K1358" s="244"/>
      <c r="M1358" s="60"/>
      <c r="N1358" s="60"/>
      <c r="O1358" s="60"/>
    </row>
    <row r="1359" spans="2:15" s="23" customFormat="1" ht="30.2" customHeight="1" thickBot="1" x14ac:dyDescent="0.3">
      <c r="B1359" s="200" t="s">
        <v>220</v>
      </c>
      <c r="C1359" s="232" t="s">
        <v>1066</v>
      </c>
      <c r="D1359" s="230">
        <v>1.5</v>
      </c>
      <c r="E1359" s="230">
        <v>1</v>
      </c>
      <c r="F1359" s="47">
        <v>10</v>
      </c>
      <c r="G1359" s="239">
        <f t="shared" si="48"/>
        <v>15</v>
      </c>
      <c r="H1359" s="193">
        <f t="shared" si="49"/>
        <v>10</v>
      </c>
      <c r="K1359" s="244"/>
      <c r="M1359" s="60"/>
      <c r="N1359" s="60"/>
      <c r="O1359" s="60"/>
    </row>
    <row r="1360" spans="2:15" s="23" customFormat="1" ht="30.2" customHeight="1" thickBot="1" x14ac:dyDescent="0.3">
      <c r="B1360" s="200" t="s">
        <v>220</v>
      </c>
      <c r="C1360" s="232" t="s">
        <v>1067</v>
      </c>
      <c r="D1360" s="230">
        <v>1.5</v>
      </c>
      <c r="E1360" s="230">
        <v>1</v>
      </c>
      <c r="F1360" s="47">
        <v>10</v>
      </c>
      <c r="G1360" s="239">
        <f t="shared" si="48"/>
        <v>15</v>
      </c>
      <c r="H1360" s="193">
        <f t="shared" si="49"/>
        <v>10</v>
      </c>
      <c r="K1360" s="244"/>
      <c r="M1360" s="60"/>
      <c r="N1360" s="60"/>
      <c r="O1360" s="60"/>
    </row>
    <row r="1361" spans="2:15" s="23" customFormat="1" ht="30.2" customHeight="1" thickBot="1" x14ac:dyDescent="0.3">
      <c r="B1361" s="200" t="s">
        <v>220</v>
      </c>
      <c r="C1361" s="232" t="s">
        <v>1068</v>
      </c>
      <c r="D1361" s="230">
        <v>1.5</v>
      </c>
      <c r="E1361" s="230">
        <v>1</v>
      </c>
      <c r="F1361" s="47">
        <v>10</v>
      </c>
      <c r="G1361" s="239">
        <f t="shared" si="48"/>
        <v>15</v>
      </c>
      <c r="H1361" s="193">
        <f t="shared" si="49"/>
        <v>10</v>
      </c>
      <c r="K1361" s="244"/>
      <c r="M1361" s="60"/>
      <c r="N1361" s="60"/>
      <c r="O1361" s="60"/>
    </row>
    <row r="1362" spans="2:15" s="23" customFormat="1" ht="30.2" customHeight="1" thickBot="1" x14ac:dyDescent="0.3">
      <c r="B1362" s="200" t="s">
        <v>220</v>
      </c>
      <c r="C1362" s="232" t="s">
        <v>756</v>
      </c>
      <c r="D1362" s="230">
        <v>1.5</v>
      </c>
      <c r="E1362" s="230">
        <v>1</v>
      </c>
      <c r="F1362" s="47">
        <v>10</v>
      </c>
      <c r="G1362" s="239">
        <f t="shared" si="48"/>
        <v>15</v>
      </c>
      <c r="H1362" s="193">
        <f t="shared" si="49"/>
        <v>10</v>
      </c>
      <c r="K1362" s="244"/>
      <c r="M1362" s="60"/>
      <c r="N1362" s="60"/>
      <c r="O1362" s="60"/>
    </row>
    <row r="1363" spans="2:15" s="23" customFormat="1" ht="30.2" customHeight="1" thickBot="1" x14ac:dyDescent="0.3">
      <c r="B1363" s="200" t="s">
        <v>220</v>
      </c>
      <c r="C1363" s="232" t="s">
        <v>1069</v>
      </c>
      <c r="D1363" s="230">
        <v>1.5</v>
      </c>
      <c r="E1363" s="230">
        <v>1</v>
      </c>
      <c r="F1363" s="47">
        <v>10</v>
      </c>
      <c r="G1363" s="239">
        <f t="shared" si="48"/>
        <v>15</v>
      </c>
      <c r="H1363" s="193">
        <f t="shared" si="49"/>
        <v>10</v>
      </c>
      <c r="K1363" s="244"/>
      <c r="M1363" s="60"/>
      <c r="N1363" s="60"/>
      <c r="O1363" s="60"/>
    </row>
    <row r="1364" spans="2:15" s="23" customFormat="1" ht="30.2" customHeight="1" thickBot="1" x14ac:dyDescent="0.3">
      <c r="B1364" s="200" t="s">
        <v>220</v>
      </c>
      <c r="C1364" s="232" t="s">
        <v>1070</v>
      </c>
      <c r="D1364" s="230">
        <v>1.5</v>
      </c>
      <c r="E1364" s="230">
        <v>1</v>
      </c>
      <c r="F1364" s="47">
        <v>10</v>
      </c>
      <c r="G1364" s="239">
        <f t="shared" si="48"/>
        <v>15</v>
      </c>
      <c r="H1364" s="193">
        <f t="shared" si="49"/>
        <v>10</v>
      </c>
      <c r="K1364" s="244"/>
      <c r="M1364" s="60"/>
      <c r="N1364" s="60"/>
      <c r="O1364" s="60"/>
    </row>
    <row r="1365" spans="2:15" s="23" customFormat="1" ht="30.2" customHeight="1" thickBot="1" x14ac:dyDescent="0.3">
      <c r="B1365" s="200" t="s">
        <v>220</v>
      </c>
      <c r="C1365" s="232" t="s">
        <v>1071</v>
      </c>
      <c r="D1365" s="230">
        <v>1.5</v>
      </c>
      <c r="E1365" s="230">
        <v>1</v>
      </c>
      <c r="F1365" s="47">
        <v>10</v>
      </c>
      <c r="G1365" s="239">
        <f t="shared" si="48"/>
        <v>15</v>
      </c>
      <c r="H1365" s="193">
        <f t="shared" si="49"/>
        <v>10</v>
      </c>
      <c r="K1365" s="244"/>
      <c r="M1365" s="60"/>
      <c r="N1365" s="60"/>
      <c r="O1365" s="60"/>
    </row>
    <row r="1366" spans="2:15" s="23" customFormat="1" ht="30.2" customHeight="1" thickBot="1" x14ac:dyDescent="0.3">
      <c r="B1366" s="200" t="s">
        <v>220</v>
      </c>
      <c r="C1366" s="232" t="s">
        <v>362</v>
      </c>
      <c r="D1366" s="230">
        <v>1.5</v>
      </c>
      <c r="E1366" s="230">
        <v>1</v>
      </c>
      <c r="F1366" s="47">
        <v>10</v>
      </c>
      <c r="G1366" s="239">
        <f t="shared" si="48"/>
        <v>15</v>
      </c>
      <c r="H1366" s="193">
        <f t="shared" si="49"/>
        <v>10</v>
      </c>
      <c r="K1366" s="244"/>
      <c r="M1366" s="60"/>
      <c r="N1366" s="60"/>
      <c r="O1366" s="60"/>
    </row>
    <row r="1367" spans="2:15" s="23" customFormat="1" ht="30.2" customHeight="1" thickBot="1" x14ac:dyDescent="0.3">
      <c r="B1367" s="200" t="s">
        <v>220</v>
      </c>
      <c r="C1367" s="232" t="s">
        <v>1072</v>
      </c>
      <c r="D1367" s="230">
        <v>1.5</v>
      </c>
      <c r="E1367" s="230">
        <v>1</v>
      </c>
      <c r="F1367" s="47">
        <v>10</v>
      </c>
      <c r="G1367" s="239">
        <f t="shared" si="48"/>
        <v>15</v>
      </c>
      <c r="H1367" s="193">
        <f t="shared" si="49"/>
        <v>10</v>
      </c>
      <c r="K1367" s="244"/>
      <c r="M1367" s="60"/>
      <c r="N1367" s="60"/>
      <c r="O1367" s="60"/>
    </row>
    <row r="1368" spans="2:15" s="23" customFormat="1" ht="30.2" customHeight="1" thickBot="1" x14ac:dyDescent="0.3">
      <c r="B1368" s="200" t="s">
        <v>220</v>
      </c>
      <c r="C1368" s="232" t="s">
        <v>1073</v>
      </c>
      <c r="D1368" s="230">
        <v>1.5</v>
      </c>
      <c r="E1368" s="230">
        <v>1</v>
      </c>
      <c r="F1368" s="47">
        <v>10</v>
      </c>
      <c r="G1368" s="239">
        <f t="shared" si="48"/>
        <v>15</v>
      </c>
      <c r="H1368" s="193">
        <f t="shared" si="49"/>
        <v>10</v>
      </c>
      <c r="K1368" s="244"/>
      <c r="M1368" s="60"/>
      <c r="N1368" s="60"/>
      <c r="O1368" s="60"/>
    </row>
    <row r="1369" spans="2:15" s="23" customFormat="1" ht="30.2" customHeight="1" thickBot="1" x14ac:dyDescent="0.3">
      <c r="B1369" s="200" t="s">
        <v>220</v>
      </c>
      <c r="C1369" s="232" t="s">
        <v>1074</v>
      </c>
      <c r="D1369" s="230">
        <v>1.5</v>
      </c>
      <c r="E1369" s="230">
        <v>1</v>
      </c>
      <c r="F1369" s="47">
        <v>10</v>
      </c>
      <c r="G1369" s="239">
        <f t="shared" si="48"/>
        <v>15</v>
      </c>
      <c r="H1369" s="193">
        <f t="shared" si="49"/>
        <v>10</v>
      </c>
      <c r="K1369" s="244"/>
      <c r="M1369" s="60"/>
      <c r="N1369" s="60"/>
      <c r="O1369" s="60"/>
    </row>
    <row r="1370" spans="2:15" s="23" customFormat="1" ht="30.2" customHeight="1" thickBot="1" x14ac:dyDescent="0.3">
      <c r="B1370" s="200" t="s">
        <v>220</v>
      </c>
      <c r="C1370" s="232" t="s">
        <v>1075</v>
      </c>
      <c r="D1370" s="230">
        <v>1.5</v>
      </c>
      <c r="E1370" s="230">
        <v>1</v>
      </c>
      <c r="F1370" s="47">
        <v>10</v>
      </c>
      <c r="G1370" s="239">
        <f t="shared" si="48"/>
        <v>15</v>
      </c>
      <c r="H1370" s="193">
        <f t="shared" si="49"/>
        <v>10</v>
      </c>
      <c r="K1370" s="244"/>
      <c r="M1370" s="60"/>
      <c r="N1370" s="60"/>
      <c r="O1370" s="60"/>
    </row>
    <row r="1371" spans="2:15" s="23" customFormat="1" ht="30.2" customHeight="1" thickBot="1" x14ac:dyDescent="0.3">
      <c r="B1371" s="200" t="s">
        <v>220</v>
      </c>
      <c r="C1371" s="232" t="s">
        <v>1076</v>
      </c>
      <c r="D1371" s="230">
        <v>1.5</v>
      </c>
      <c r="E1371" s="230">
        <v>1</v>
      </c>
      <c r="F1371" s="47">
        <v>10</v>
      </c>
      <c r="G1371" s="239">
        <f t="shared" si="48"/>
        <v>15</v>
      </c>
      <c r="H1371" s="193">
        <f t="shared" si="49"/>
        <v>10</v>
      </c>
      <c r="K1371" s="244"/>
      <c r="M1371" s="60"/>
      <c r="N1371" s="60"/>
      <c r="O1371" s="60"/>
    </row>
    <row r="1372" spans="2:15" s="23" customFormat="1" ht="30.2" customHeight="1" thickBot="1" x14ac:dyDescent="0.3">
      <c r="B1372" s="200" t="s">
        <v>220</v>
      </c>
      <c r="C1372" s="232" t="s">
        <v>855</v>
      </c>
      <c r="D1372" s="230">
        <v>1.5</v>
      </c>
      <c r="E1372" s="230">
        <v>1</v>
      </c>
      <c r="F1372" s="47">
        <v>10</v>
      </c>
      <c r="G1372" s="239">
        <f t="shared" si="48"/>
        <v>15</v>
      </c>
      <c r="H1372" s="193">
        <f t="shared" si="49"/>
        <v>10</v>
      </c>
      <c r="K1372" s="244"/>
      <c r="M1372" s="60"/>
      <c r="N1372" s="60"/>
      <c r="O1372" s="60"/>
    </row>
    <row r="1373" spans="2:15" s="23" customFormat="1" ht="30.2" customHeight="1" thickBot="1" x14ac:dyDescent="0.3">
      <c r="B1373" s="200" t="s">
        <v>220</v>
      </c>
      <c r="C1373" s="232" t="s">
        <v>1077</v>
      </c>
      <c r="D1373" s="230">
        <v>1.5</v>
      </c>
      <c r="E1373" s="230">
        <v>1</v>
      </c>
      <c r="F1373" s="47">
        <v>10</v>
      </c>
      <c r="G1373" s="239">
        <f t="shared" si="48"/>
        <v>15</v>
      </c>
      <c r="H1373" s="193">
        <f t="shared" si="49"/>
        <v>10</v>
      </c>
      <c r="K1373" s="244"/>
      <c r="M1373" s="60"/>
      <c r="N1373" s="60"/>
      <c r="O1373" s="60"/>
    </row>
    <row r="1374" spans="2:15" s="23" customFormat="1" ht="30.2" customHeight="1" thickBot="1" x14ac:dyDescent="0.3">
      <c r="B1374" s="200" t="s">
        <v>220</v>
      </c>
      <c r="C1374" s="232" t="s">
        <v>856</v>
      </c>
      <c r="D1374" s="230">
        <v>1.5</v>
      </c>
      <c r="E1374" s="230">
        <v>1</v>
      </c>
      <c r="F1374" s="47">
        <v>10</v>
      </c>
      <c r="G1374" s="239">
        <f t="shared" si="48"/>
        <v>15</v>
      </c>
      <c r="H1374" s="193">
        <f t="shared" si="49"/>
        <v>10</v>
      </c>
      <c r="K1374" s="244"/>
      <c r="M1374" s="60"/>
      <c r="N1374" s="60"/>
      <c r="O1374" s="60"/>
    </row>
    <row r="1375" spans="2:15" s="23" customFormat="1" ht="30.2" customHeight="1" thickBot="1" x14ac:dyDescent="0.3">
      <c r="B1375" s="200" t="s">
        <v>220</v>
      </c>
      <c r="C1375" s="232" t="s">
        <v>858</v>
      </c>
      <c r="D1375" s="230">
        <v>1.5</v>
      </c>
      <c r="E1375" s="230">
        <v>1</v>
      </c>
      <c r="F1375" s="47">
        <v>10</v>
      </c>
      <c r="G1375" s="239">
        <f t="shared" si="48"/>
        <v>15</v>
      </c>
      <c r="H1375" s="193">
        <f t="shared" si="49"/>
        <v>10</v>
      </c>
      <c r="K1375" s="244"/>
      <c r="M1375" s="60"/>
      <c r="N1375" s="60"/>
      <c r="O1375" s="60"/>
    </row>
    <row r="1376" spans="2:15" s="23" customFormat="1" ht="30.2" customHeight="1" thickBot="1" x14ac:dyDescent="0.3">
      <c r="B1376" s="200" t="s">
        <v>220</v>
      </c>
      <c r="C1376" s="232" t="s">
        <v>1078</v>
      </c>
      <c r="D1376" s="230">
        <v>1.5</v>
      </c>
      <c r="E1376" s="230">
        <v>1</v>
      </c>
      <c r="F1376" s="47">
        <v>10</v>
      </c>
      <c r="G1376" s="239">
        <f t="shared" si="48"/>
        <v>15</v>
      </c>
      <c r="H1376" s="193">
        <f t="shared" si="49"/>
        <v>10</v>
      </c>
      <c r="K1376" s="244"/>
      <c r="M1376" s="60"/>
      <c r="N1376" s="60"/>
      <c r="O1376" s="60"/>
    </row>
    <row r="1377" spans="2:15" s="23" customFormat="1" ht="30.2" customHeight="1" thickBot="1" x14ac:dyDescent="0.3">
      <c r="B1377" s="200" t="s">
        <v>220</v>
      </c>
      <c r="C1377" s="232" t="s">
        <v>367</v>
      </c>
      <c r="D1377" s="230">
        <v>1.5</v>
      </c>
      <c r="E1377" s="230">
        <v>1</v>
      </c>
      <c r="F1377" s="47">
        <v>10</v>
      </c>
      <c r="G1377" s="239">
        <f t="shared" si="48"/>
        <v>15</v>
      </c>
      <c r="H1377" s="193">
        <f t="shared" si="49"/>
        <v>10</v>
      </c>
      <c r="K1377" s="244"/>
      <c r="M1377" s="60"/>
      <c r="N1377" s="60"/>
      <c r="O1377" s="60"/>
    </row>
    <row r="1378" spans="2:15" s="23" customFormat="1" ht="30.2" customHeight="1" thickBot="1" x14ac:dyDescent="0.3">
      <c r="B1378" s="200" t="s">
        <v>220</v>
      </c>
      <c r="C1378" s="232" t="s">
        <v>861</v>
      </c>
      <c r="D1378" s="230">
        <v>1.5</v>
      </c>
      <c r="E1378" s="230">
        <v>1</v>
      </c>
      <c r="F1378" s="47">
        <v>10</v>
      </c>
      <c r="G1378" s="239">
        <f t="shared" si="48"/>
        <v>15</v>
      </c>
      <c r="H1378" s="193">
        <f t="shared" si="49"/>
        <v>10</v>
      </c>
      <c r="K1378" s="244"/>
      <c r="M1378" s="60"/>
      <c r="N1378" s="60"/>
      <c r="O1378" s="60"/>
    </row>
    <row r="1379" spans="2:15" s="23" customFormat="1" ht="30.2" customHeight="1" thickBot="1" x14ac:dyDescent="0.3">
      <c r="B1379" s="200" t="s">
        <v>220</v>
      </c>
      <c r="C1379" s="232" t="s">
        <v>368</v>
      </c>
      <c r="D1379" s="230">
        <v>1.5</v>
      </c>
      <c r="E1379" s="230">
        <v>1</v>
      </c>
      <c r="F1379" s="47">
        <v>10</v>
      </c>
      <c r="G1379" s="239">
        <f t="shared" si="48"/>
        <v>15</v>
      </c>
      <c r="H1379" s="193">
        <f t="shared" si="49"/>
        <v>10</v>
      </c>
      <c r="K1379" s="244"/>
      <c r="M1379" s="60"/>
      <c r="N1379" s="60"/>
      <c r="O1379" s="60"/>
    </row>
    <row r="1380" spans="2:15" s="23" customFormat="1" ht="30.2" customHeight="1" thickBot="1" x14ac:dyDescent="0.3">
      <c r="B1380" s="200" t="s">
        <v>220</v>
      </c>
      <c r="C1380" s="232" t="s">
        <v>373</v>
      </c>
      <c r="D1380" s="230">
        <v>1.5</v>
      </c>
      <c r="E1380" s="230">
        <v>1</v>
      </c>
      <c r="F1380" s="47">
        <v>10</v>
      </c>
      <c r="G1380" s="239">
        <f t="shared" si="48"/>
        <v>15</v>
      </c>
      <c r="H1380" s="193">
        <f t="shared" si="49"/>
        <v>10</v>
      </c>
      <c r="K1380" s="244"/>
      <c r="M1380" s="60"/>
      <c r="N1380" s="60"/>
      <c r="O1380" s="60"/>
    </row>
    <row r="1381" spans="2:15" s="23" customFormat="1" ht="30.2" customHeight="1" thickBot="1" x14ac:dyDescent="0.3">
      <c r="B1381" s="200" t="s">
        <v>220</v>
      </c>
      <c r="C1381" s="232" t="s">
        <v>375</v>
      </c>
      <c r="D1381" s="230">
        <v>1.5</v>
      </c>
      <c r="E1381" s="230">
        <v>1</v>
      </c>
      <c r="F1381" s="47">
        <v>10</v>
      </c>
      <c r="G1381" s="239">
        <f t="shared" si="48"/>
        <v>15</v>
      </c>
      <c r="H1381" s="193">
        <f t="shared" si="49"/>
        <v>10</v>
      </c>
      <c r="K1381" s="244"/>
      <c r="M1381" s="60"/>
      <c r="N1381" s="60"/>
      <c r="O1381" s="60"/>
    </row>
    <row r="1382" spans="2:15" s="23" customFormat="1" ht="30.2" customHeight="1" thickBot="1" x14ac:dyDescent="0.3">
      <c r="B1382" s="200" t="s">
        <v>220</v>
      </c>
      <c r="C1382" s="232" t="s">
        <v>376</v>
      </c>
      <c r="D1382" s="230">
        <v>1.5</v>
      </c>
      <c r="E1382" s="230">
        <v>1</v>
      </c>
      <c r="F1382" s="47">
        <v>10</v>
      </c>
      <c r="G1382" s="239">
        <f t="shared" ref="G1382:G1445" si="50">ROUND(D1382*F1382,2)</f>
        <v>15</v>
      </c>
      <c r="H1382" s="193">
        <f t="shared" ref="H1382:H1445" si="51">ROUND(E1382*F1382,6)</f>
        <v>10</v>
      </c>
      <c r="K1382" s="244"/>
      <c r="M1382" s="60"/>
      <c r="N1382" s="60"/>
      <c r="O1382" s="60"/>
    </row>
    <row r="1383" spans="2:15" s="23" customFormat="1" ht="30.2" customHeight="1" thickBot="1" x14ac:dyDescent="0.3">
      <c r="B1383" s="200" t="s">
        <v>220</v>
      </c>
      <c r="C1383" s="232" t="s">
        <v>377</v>
      </c>
      <c r="D1383" s="230">
        <v>1.5</v>
      </c>
      <c r="E1383" s="230">
        <v>1</v>
      </c>
      <c r="F1383" s="47">
        <v>10</v>
      </c>
      <c r="G1383" s="239">
        <f t="shared" si="50"/>
        <v>15</v>
      </c>
      <c r="H1383" s="193">
        <f t="shared" si="51"/>
        <v>10</v>
      </c>
      <c r="K1383" s="244"/>
      <c r="M1383" s="60"/>
      <c r="N1383" s="60"/>
      <c r="O1383" s="60"/>
    </row>
    <row r="1384" spans="2:15" s="23" customFormat="1" ht="30.2" customHeight="1" thickBot="1" x14ac:dyDescent="0.3">
      <c r="B1384" s="200" t="s">
        <v>220</v>
      </c>
      <c r="C1384" s="232" t="s">
        <v>758</v>
      </c>
      <c r="D1384" s="230">
        <v>1.5</v>
      </c>
      <c r="E1384" s="230">
        <v>1</v>
      </c>
      <c r="F1384" s="47">
        <v>10</v>
      </c>
      <c r="G1384" s="239">
        <f t="shared" si="50"/>
        <v>15</v>
      </c>
      <c r="H1384" s="193">
        <f t="shared" si="51"/>
        <v>10</v>
      </c>
      <c r="K1384" s="244"/>
      <c r="M1384" s="60"/>
      <c r="N1384" s="60"/>
      <c r="O1384" s="60"/>
    </row>
    <row r="1385" spans="2:15" s="23" customFormat="1" ht="30.2" customHeight="1" thickBot="1" x14ac:dyDescent="0.3">
      <c r="B1385" s="200" t="s">
        <v>220</v>
      </c>
      <c r="C1385" s="232" t="s">
        <v>378</v>
      </c>
      <c r="D1385" s="230">
        <v>1.5</v>
      </c>
      <c r="E1385" s="230">
        <v>1</v>
      </c>
      <c r="F1385" s="47">
        <v>10</v>
      </c>
      <c r="G1385" s="239">
        <f t="shared" si="50"/>
        <v>15</v>
      </c>
      <c r="H1385" s="193">
        <f t="shared" si="51"/>
        <v>10</v>
      </c>
      <c r="K1385" s="244"/>
      <c r="M1385" s="60"/>
      <c r="N1385" s="60"/>
      <c r="O1385" s="60"/>
    </row>
    <row r="1386" spans="2:15" s="23" customFormat="1" ht="30.2" customHeight="1" thickBot="1" x14ac:dyDescent="0.3">
      <c r="B1386" s="200" t="s">
        <v>220</v>
      </c>
      <c r="C1386" s="232" t="s">
        <v>380</v>
      </c>
      <c r="D1386" s="230">
        <v>1.5</v>
      </c>
      <c r="E1386" s="230">
        <v>1</v>
      </c>
      <c r="F1386" s="47">
        <v>10</v>
      </c>
      <c r="G1386" s="239">
        <f t="shared" si="50"/>
        <v>15</v>
      </c>
      <c r="H1386" s="193">
        <f t="shared" si="51"/>
        <v>10</v>
      </c>
      <c r="K1386" s="244"/>
      <c r="M1386" s="60"/>
      <c r="N1386" s="60"/>
      <c r="O1386" s="60"/>
    </row>
    <row r="1387" spans="2:15" s="23" customFormat="1" ht="30.2" customHeight="1" thickBot="1" x14ac:dyDescent="0.3">
      <c r="B1387" s="200" t="s">
        <v>220</v>
      </c>
      <c r="C1387" s="232" t="s">
        <v>381</v>
      </c>
      <c r="D1387" s="230">
        <v>1.5</v>
      </c>
      <c r="E1387" s="230">
        <v>1</v>
      </c>
      <c r="F1387" s="47">
        <v>10</v>
      </c>
      <c r="G1387" s="239">
        <f t="shared" si="50"/>
        <v>15</v>
      </c>
      <c r="H1387" s="193">
        <f t="shared" si="51"/>
        <v>10</v>
      </c>
      <c r="K1387" s="244"/>
      <c r="M1387" s="60"/>
      <c r="N1387" s="60"/>
      <c r="O1387" s="60"/>
    </row>
    <row r="1388" spans="2:15" s="23" customFormat="1" ht="30.2" customHeight="1" thickBot="1" x14ac:dyDescent="0.3">
      <c r="B1388" s="200" t="s">
        <v>220</v>
      </c>
      <c r="C1388" s="232" t="s">
        <v>1079</v>
      </c>
      <c r="D1388" s="230">
        <v>1.5</v>
      </c>
      <c r="E1388" s="230">
        <v>1</v>
      </c>
      <c r="F1388" s="47">
        <v>10</v>
      </c>
      <c r="G1388" s="239">
        <f t="shared" si="50"/>
        <v>15</v>
      </c>
      <c r="H1388" s="193">
        <f t="shared" si="51"/>
        <v>10</v>
      </c>
      <c r="K1388" s="244"/>
      <c r="M1388" s="60"/>
      <c r="N1388" s="60"/>
      <c r="O1388" s="60"/>
    </row>
    <row r="1389" spans="2:15" s="23" customFormat="1" ht="30.2" customHeight="1" thickBot="1" x14ac:dyDescent="0.3">
      <c r="B1389" s="200" t="s">
        <v>220</v>
      </c>
      <c r="C1389" s="232" t="s">
        <v>760</v>
      </c>
      <c r="D1389" s="230">
        <v>1.5</v>
      </c>
      <c r="E1389" s="230">
        <v>1</v>
      </c>
      <c r="F1389" s="47">
        <v>10</v>
      </c>
      <c r="G1389" s="239">
        <f t="shared" si="50"/>
        <v>15</v>
      </c>
      <c r="H1389" s="193">
        <f t="shared" si="51"/>
        <v>10</v>
      </c>
      <c r="K1389" s="244"/>
      <c r="M1389" s="60"/>
      <c r="N1389" s="60"/>
      <c r="O1389" s="60"/>
    </row>
    <row r="1390" spans="2:15" s="23" customFormat="1" ht="30.2" customHeight="1" thickBot="1" x14ac:dyDescent="0.3">
      <c r="B1390" s="200" t="s">
        <v>220</v>
      </c>
      <c r="C1390" s="232" t="s">
        <v>871</v>
      </c>
      <c r="D1390" s="230">
        <v>1.5</v>
      </c>
      <c r="E1390" s="230">
        <v>1</v>
      </c>
      <c r="F1390" s="47">
        <v>10</v>
      </c>
      <c r="G1390" s="239">
        <f t="shared" si="50"/>
        <v>15</v>
      </c>
      <c r="H1390" s="193">
        <f t="shared" si="51"/>
        <v>10</v>
      </c>
      <c r="K1390" s="244"/>
      <c r="M1390" s="60"/>
      <c r="N1390" s="60"/>
      <c r="O1390" s="60"/>
    </row>
    <row r="1391" spans="2:15" s="23" customFormat="1" ht="30.2" customHeight="1" thickBot="1" x14ac:dyDescent="0.3">
      <c r="B1391" s="200" t="s">
        <v>220</v>
      </c>
      <c r="C1391" s="232" t="s">
        <v>388</v>
      </c>
      <c r="D1391" s="230">
        <v>1.5</v>
      </c>
      <c r="E1391" s="230">
        <v>1</v>
      </c>
      <c r="F1391" s="47">
        <v>10</v>
      </c>
      <c r="G1391" s="239">
        <f t="shared" si="50"/>
        <v>15</v>
      </c>
      <c r="H1391" s="193">
        <f t="shared" si="51"/>
        <v>10</v>
      </c>
      <c r="K1391" s="244"/>
      <c r="M1391" s="60"/>
      <c r="N1391" s="60"/>
      <c r="O1391" s="60"/>
    </row>
    <row r="1392" spans="2:15" s="23" customFormat="1" ht="30.2" customHeight="1" thickBot="1" x14ac:dyDescent="0.3">
      <c r="B1392" s="200" t="s">
        <v>220</v>
      </c>
      <c r="C1392" s="232" t="s">
        <v>392</v>
      </c>
      <c r="D1392" s="230">
        <v>1.5</v>
      </c>
      <c r="E1392" s="230">
        <v>1</v>
      </c>
      <c r="F1392" s="47">
        <v>10</v>
      </c>
      <c r="G1392" s="239">
        <f t="shared" si="50"/>
        <v>15</v>
      </c>
      <c r="H1392" s="193">
        <f t="shared" si="51"/>
        <v>10</v>
      </c>
      <c r="K1392" s="244"/>
      <c r="M1392" s="60"/>
      <c r="N1392" s="60"/>
      <c r="O1392" s="60"/>
    </row>
    <row r="1393" spans="2:15" s="23" customFormat="1" ht="30.2" customHeight="1" thickBot="1" x14ac:dyDescent="0.3">
      <c r="B1393" s="200" t="s">
        <v>220</v>
      </c>
      <c r="C1393" s="232" t="s">
        <v>393</v>
      </c>
      <c r="D1393" s="230">
        <v>1.5</v>
      </c>
      <c r="E1393" s="230">
        <v>1</v>
      </c>
      <c r="F1393" s="47">
        <v>10</v>
      </c>
      <c r="G1393" s="239">
        <f t="shared" si="50"/>
        <v>15</v>
      </c>
      <c r="H1393" s="193">
        <f t="shared" si="51"/>
        <v>10</v>
      </c>
      <c r="K1393" s="244"/>
      <c r="M1393" s="60"/>
      <c r="N1393" s="60"/>
      <c r="O1393" s="60"/>
    </row>
    <row r="1394" spans="2:15" s="23" customFormat="1" ht="30.2" customHeight="1" thickBot="1" x14ac:dyDescent="0.3">
      <c r="B1394" s="200" t="s">
        <v>220</v>
      </c>
      <c r="C1394" s="232" t="s">
        <v>396</v>
      </c>
      <c r="D1394" s="230">
        <v>1.5</v>
      </c>
      <c r="E1394" s="230">
        <v>1</v>
      </c>
      <c r="F1394" s="47">
        <v>10</v>
      </c>
      <c r="G1394" s="239">
        <f t="shared" si="50"/>
        <v>15</v>
      </c>
      <c r="H1394" s="193">
        <f t="shared" si="51"/>
        <v>10</v>
      </c>
      <c r="K1394" s="244"/>
      <c r="M1394" s="60"/>
      <c r="N1394" s="60"/>
      <c r="O1394" s="60"/>
    </row>
    <row r="1395" spans="2:15" s="23" customFormat="1" ht="30.2" customHeight="1" thickBot="1" x14ac:dyDescent="0.3">
      <c r="B1395" s="200" t="s">
        <v>220</v>
      </c>
      <c r="C1395" s="232" t="s">
        <v>1080</v>
      </c>
      <c r="D1395" s="230">
        <v>1.5</v>
      </c>
      <c r="E1395" s="230">
        <v>1</v>
      </c>
      <c r="F1395" s="47">
        <v>10</v>
      </c>
      <c r="G1395" s="239">
        <f t="shared" si="50"/>
        <v>15</v>
      </c>
      <c r="H1395" s="193">
        <f t="shared" si="51"/>
        <v>10</v>
      </c>
      <c r="K1395" s="244"/>
      <c r="M1395" s="60"/>
      <c r="N1395" s="60"/>
      <c r="O1395" s="60"/>
    </row>
    <row r="1396" spans="2:15" s="23" customFormat="1" ht="30.2" customHeight="1" thickBot="1" x14ac:dyDescent="0.3">
      <c r="B1396" s="200" t="s">
        <v>220</v>
      </c>
      <c r="C1396" s="232" t="s">
        <v>1081</v>
      </c>
      <c r="D1396" s="230">
        <v>1.5</v>
      </c>
      <c r="E1396" s="230">
        <v>1</v>
      </c>
      <c r="F1396" s="47">
        <v>10</v>
      </c>
      <c r="G1396" s="239">
        <f t="shared" si="50"/>
        <v>15</v>
      </c>
      <c r="H1396" s="193">
        <f t="shared" si="51"/>
        <v>10</v>
      </c>
      <c r="K1396" s="244"/>
      <c r="M1396" s="60"/>
      <c r="N1396" s="60"/>
      <c r="O1396" s="60"/>
    </row>
    <row r="1397" spans="2:15" s="23" customFormat="1" ht="30.2" customHeight="1" thickBot="1" x14ac:dyDescent="0.3">
      <c r="B1397" s="200" t="s">
        <v>220</v>
      </c>
      <c r="C1397" s="232" t="s">
        <v>1082</v>
      </c>
      <c r="D1397" s="230">
        <v>1.5</v>
      </c>
      <c r="E1397" s="230">
        <v>1</v>
      </c>
      <c r="F1397" s="47">
        <v>10</v>
      </c>
      <c r="G1397" s="239">
        <f t="shared" si="50"/>
        <v>15</v>
      </c>
      <c r="H1397" s="193">
        <f t="shared" si="51"/>
        <v>10</v>
      </c>
      <c r="K1397" s="244"/>
      <c r="M1397" s="60"/>
      <c r="N1397" s="60"/>
      <c r="O1397" s="60"/>
    </row>
    <row r="1398" spans="2:15" s="23" customFormat="1" ht="30.2" customHeight="1" thickBot="1" x14ac:dyDescent="0.3">
      <c r="B1398" s="200" t="s">
        <v>220</v>
      </c>
      <c r="C1398" s="232" t="s">
        <v>1083</v>
      </c>
      <c r="D1398" s="230">
        <v>1.5</v>
      </c>
      <c r="E1398" s="230">
        <v>1</v>
      </c>
      <c r="F1398" s="47">
        <v>10</v>
      </c>
      <c r="G1398" s="239">
        <f t="shared" si="50"/>
        <v>15</v>
      </c>
      <c r="H1398" s="193">
        <f t="shared" si="51"/>
        <v>10</v>
      </c>
      <c r="K1398" s="244"/>
      <c r="M1398" s="60"/>
      <c r="N1398" s="60"/>
      <c r="O1398" s="60"/>
    </row>
    <row r="1399" spans="2:15" s="23" customFormat="1" ht="30.2" customHeight="1" thickBot="1" x14ac:dyDescent="0.3">
      <c r="B1399" s="200" t="s">
        <v>220</v>
      </c>
      <c r="C1399" s="232" t="s">
        <v>1084</v>
      </c>
      <c r="D1399" s="230">
        <v>1.5</v>
      </c>
      <c r="E1399" s="230">
        <v>1</v>
      </c>
      <c r="F1399" s="47">
        <v>10</v>
      </c>
      <c r="G1399" s="239">
        <f t="shared" si="50"/>
        <v>15</v>
      </c>
      <c r="H1399" s="193">
        <f t="shared" si="51"/>
        <v>10</v>
      </c>
      <c r="K1399" s="244"/>
      <c r="M1399" s="60"/>
      <c r="N1399" s="60"/>
      <c r="O1399" s="60"/>
    </row>
    <row r="1400" spans="2:15" s="23" customFormat="1" ht="30.2" customHeight="1" thickBot="1" x14ac:dyDescent="0.3">
      <c r="B1400" s="200" t="s">
        <v>220</v>
      </c>
      <c r="C1400" s="232" t="s">
        <v>1085</v>
      </c>
      <c r="D1400" s="230">
        <v>1.5</v>
      </c>
      <c r="E1400" s="230">
        <v>1</v>
      </c>
      <c r="F1400" s="47">
        <v>10</v>
      </c>
      <c r="G1400" s="239">
        <f t="shared" si="50"/>
        <v>15</v>
      </c>
      <c r="H1400" s="193">
        <f t="shared" si="51"/>
        <v>10</v>
      </c>
      <c r="K1400" s="244"/>
      <c r="M1400" s="60"/>
      <c r="N1400" s="60"/>
      <c r="O1400" s="60"/>
    </row>
    <row r="1401" spans="2:15" s="23" customFormat="1" ht="30.2" customHeight="1" thickBot="1" x14ac:dyDescent="0.3">
      <c r="B1401" s="200" t="s">
        <v>220</v>
      </c>
      <c r="C1401" s="232" t="s">
        <v>401</v>
      </c>
      <c r="D1401" s="230">
        <v>1.5</v>
      </c>
      <c r="E1401" s="230">
        <v>1</v>
      </c>
      <c r="F1401" s="47">
        <v>10</v>
      </c>
      <c r="G1401" s="239">
        <f t="shared" si="50"/>
        <v>15</v>
      </c>
      <c r="H1401" s="193">
        <f t="shared" si="51"/>
        <v>10</v>
      </c>
      <c r="K1401" s="244"/>
      <c r="M1401" s="60"/>
      <c r="N1401" s="60"/>
      <c r="O1401" s="60"/>
    </row>
    <row r="1402" spans="2:15" s="23" customFormat="1" ht="30.2" customHeight="1" thickBot="1" x14ac:dyDescent="0.3">
      <c r="B1402" s="200" t="s">
        <v>220</v>
      </c>
      <c r="C1402" s="232" t="s">
        <v>1086</v>
      </c>
      <c r="D1402" s="230">
        <v>1.5</v>
      </c>
      <c r="E1402" s="230">
        <v>1</v>
      </c>
      <c r="F1402" s="47">
        <v>10</v>
      </c>
      <c r="G1402" s="239">
        <f t="shared" si="50"/>
        <v>15</v>
      </c>
      <c r="H1402" s="193">
        <f t="shared" si="51"/>
        <v>10</v>
      </c>
      <c r="K1402" s="244"/>
      <c r="M1402" s="60"/>
      <c r="N1402" s="60"/>
      <c r="O1402" s="60"/>
    </row>
    <row r="1403" spans="2:15" s="23" customFormat="1" ht="30.2" customHeight="1" thickBot="1" x14ac:dyDescent="0.3">
      <c r="B1403" s="200" t="s">
        <v>220</v>
      </c>
      <c r="C1403" s="232" t="s">
        <v>873</v>
      </c>
      <c r="D1403" s="230">
        <v>1.5</v>
      </c>
      <c r="E1403" s="230">
        <v>1</v>
      </c>
      <c r="F1403" s="47">
        <v>10</v>
      </c>
      <c r="G1403" s="239">
        <f t="shared" si="50"/>
        <v>15</v>
      </c>
      <c r="H1403" s="193">
        <f t="shared" si="51"/>
        <v>10</v>
      </c>
      <c r="K1403" s="244"/>
      <c r="M1403" s="60"/>
      <c r="N1403" s="60"/>
      <c r="O1403" s="60"/>
    </row>
    <row r="1404" spans="2:15" s="23" customFormat="1" ht="30.2" customHeight="1" thickBot="1" x14ac:dyDescent="0.3">
      <c r="B1404" s="200" t="s">
        <v>220</v>
      </c>
      <c r="C1404" s="232" t="s">
        <v>1087</v>
      </c>
      <c r="D1404" s="230">
        <v>1.5</v>
      </c>
      <c r="E1404" s="230">
        <v>1</v>
      </c>
      <c r="F1404" s="47">
        <v>10</v>
      </c>
      <c r="G1404" s="239">
        <f t="shared" si="50"/>
        <v>15</v>
      </c>
      <c r="H1404" s="193">
        <f t="shared" si="51"/>
        <v>10</v>
      </c>
      <c r="K1404" s="244"/>
      <c r="M1404" s="60"/>
      <c r="N1404" s="60"/>
      <c r="O1404" s="60"/>
    </row>
    <row r="1405" spans="2:15" s="23" customFormat="1" ht="30.2" customHeight="1" thickBot="1" x14ac:dyDescent="0.3">
      <c r="B1405" s="200" t="s">
        <v>220</v>
      </c>
      <c r="C1405" s="232" t="s">
        <v>407</v>
      </c>
      <c r="D1405" s="230">
        <v>1.5</v>
      </c>
      <c r="E1405" s="230">
        <v>1</v>
      </c>
      <c r="F1405" s="47">
        <v>10</v>
      </c>
      <c r="G1405" s="239">
        <f t="shared" si="50"/>
        <v>15</v>
      </c>
      <c r="H1405" s="193">
        <f t="shared" si="51"/>
        <v>10</v>
      </c>
      <c r="K1405" s="244"/>
      <c r="M1405" s="60"/>
      <c r="N1405" s="60"/>
      <c r="O1405" s="60"/>
    </row>
    <row r="1406" spans="2:15" s="23" customFormat="1" ht="30.2" customHeight="1" thickBot="1" x14ac:dyDescent="0.3">
      <c r="B1406" s="200" t="s">
        <v>220</v>
      </c>
      <c r="C1406" s="232" t="s">
        <v>408</v>
      </c>
      <c r="D1406" s="230">
        <v>1.5</v>
      </c>
      <c r="E1406" s="230">
        <v>1</v>
      </c>
      <c r="F1406" s="47">
        <v>10</v>
      </c>
      <c r="G1406" s="239">
        <f t="shared" si="50"/>
        <v>15</v>
      </c>
      <c r="H1406" s="193">
        <f t="shared" si="51"/>
        <v>10</v>
      </c>
      <c r="K1406" s="244"/>
      <c r="M1406" s="60"/>
      <c r="N1406" s="60"/>
      <c r="O1406" s="60"/>
    </row>
    <row r="1407" spans="2:15" s="23" customFormat="1" ht="30.2" customHeight="1" thickBot="1" x14ac:dyDescent="0.3">
      <c r="B1407" s="200" t="s">
        <v>220</v>
      </c>
      <c r="C1407" s="232" t="s">
        <v>1088</v>
      </c>
      <c r="D1407" s="230">
        <v>1.5</v>
      </c>
      <c r="E1407" s="230">
        <v>1</v>
      </c>
      <c r="F1407" s="47">
        <v>10</v>
      </c>
      <c r="G1407" s="239">
        <f t="shared" si="50"/>
        <v>15</v>
      </c>
      <c r="H1407" s="193">
        <f t="shared" si="51"/>
        <v>10</v>
      </c>
      <c r="K1407" s="244"/>
      <c r="M1407" s="60"/>
      <c r="N1407" s="60"/>
      <c r="O1407" s="60"/>
    </row>
    <row r="1408" spans="2:15" s="23" customFormat="1" ht="30.2" customHeight="1" thickBot="1" x14ac:dyDescent="0.3">
      <c r="B1408" s="200" t="s">
        <v>220</v>
      </c>
      <c r="C1408" s="232" t="s">
        <v>888</v>
      </c>
      <c r="D1408" s="230">
        <v>1.5</v>
      </c>
      <c r="E1408" s="230">
        <v>1</v>
      </c>
      <c r="F1408" s="47">
        <v>10</v>
      </c>
      <c r="G1408" s="239">
        <f t="shared" si="50"/>
        <v>15</v>
      </c>
      <c r="H1408" s="193">
        <f t="shared" si="51"/>
        <v>10</v>
      </c>
      <c r="K1408" s="244"/>
      <c r="M1408" s="60"/>
      <c r="N1408" s="60"/>
      <c r="O1408" s="60"/>
    </row>
    <row r="1409" spans="2:15" s="23" customFormat="1" ht="30.2" customHeight="1" thickBot="1" x14ac:dyDescent="0.3">
      <c r="B1409" s="200" t="s">
        <v>220</v>
      </c>
      <c r="C1409" s="232" t="s">
        <v>1089</v>
      </c>
      <c r="D1409" s="230">
        <v>1.5</v>
      </c>
      <c r="E1409" s="230">
        <v>1</v>
      </c>
      <c r="F1409" s="47">
        <v>10</v>
      </c>
      <c r="G1409" s="239">
        <f t="shared" si="50"/>
        <v>15</v>
      </c>
      <c r="H1409" s="193">
        <f t="shared" si="51"/>
        <v>10</v>
      </c>
      <c r="K1409" s="244"/>
      <c r="M1409" s="60"/>
      <c r="N1409" s="60"/>
      <c r="O1409" s="60"/>
    </row>
    <row r="1410" spans="2:15" s="23" customFormat="1" ht="30.2" customHeight="1" thickBot="1" x14ac:dyDescent="0.3">
      <c r="B1410" s="200" t="s">
        <v>220</v>
      </c>
      <c r="C1410" s="232" t="s">
        <v>1090</v>
      </c>
      <c r="D1410" s="230">
        <v>1.5</v>
      </c>
      <c r="E1410" s="230">
        <v>1</v>
      </c>
      <c r="F1410" s="47">
        <v>10</v>
      </c>
      <c r="G1410" s="239">
        <f t="shared" si="50"/>
        <v>15</v>
      </c>
      <c r="H1410" s="193">
        <f t="shared" si="51"/>
        <v>10</v>
      </c>
      <c r="K1410" s="244"/>
      <c r="M1410" s="60"/>
      <c r="N1410" s="60"/>
      <c r="O1410" s="60"/>
    </row>
    <row r="1411" spans="2:15" s="23" customFormat="1" ht="30.2" customHeight="1" thickBot="1" x14ac:dyDescent="0.3">
      <c r="B1411" s="200" t="s">
        <v>220</v>
      </c>
      <c r="C1411" s="232" t="s">
        <v>1091</v>
      </c>
      <c r="D1411" s="230">
        <v>1.5</v>
      </c>
      <c r="E1411" s="230">
        <v>1</v>
      </c>
      <c r="F1411" s="47">
        <v>10</v>
      </c>
      <c r="G1411" s="239">
        <f t="shared" si="50"/>
        <v>15</v>
      </c>
      <c r="H1411" s="193">
        <f t="shared" si="51"/>
        <v>10</v>
      </c>
      <c r="K1411" s="244"/>
      <c r="M1411" s="60"/>
      <c r="N1411" s="60"/>
      <c r="O1411" s="60"/>
    </row>
    <row r="1412" spans="2:15" s="23" customFormat="1" ht="30.2" customHeight="1" thickBot="1" x14ac:dyDescent="0.3">
      <c r="B1412" s="200" t="s">
        <v>220</v>
      </c>
      <c r="C1412" s="232" t="s">
        <v>1092</v>
      </c>
      <c r="D1412" s="230">
        <v>1.5</v>
      </c>
      <c r="E1412" s="230">
        <v>1</v>
      </c>
      <c r="F1412" s="47">
        <v>10</v>
      </c>
      <c r="G1412" s="239">
        <f t="shared" si="50"/>
        <v>15</v>
      </c>
      <c r="H1412" s="193">
        <f t="shared" si="51"/>
        <v>10</v>
      </c>
      <c r="K1412" s="244"/>
      <c r="M1412" s="60"/>
      <c r="N1412" s="60"/>
      <c r="O1412" s="60"/>
    </row>
    <row r="1413" spans="2:15" s="23" customFormat="1" ht="30.2" customHeight="1" thickBot="1" x14ac:dyDescent="0.3">
      <c r="B1413" s="200" t="s">
        <v>220</v>
      </c>
      <c r="C1413" s="232" t="s">
        <v>1093</v>
      </c>
      <c r="D1413" s="230">
        <v>1.5</v>
      </c>
      <c r="E1413" s="230">
        <v>1</v>
      </c>
      <c r="F1413" s="47">
        <v>10</v>
      </c>
      <c r="G1413" s="239">
        <f t="shared" si="50"/>
        <v>15</v>
      </c>
      <c r="H1413" s="193">
        <f t="shared" si="51"/>
        <v>10</v>
      </c>
      <c r="K1413" s="244"/>
      <c r="M1413" s="60"/>
      <c r="N1413" s="60"/>
      <c r="O1413" s="60"/>
    </row>
    <row r="1414" spans="2:15" s="23" customFormat="1" ht="30.2" customHeight="1" thickBot="1" x14ac:dyDescent="0.3">
      <c r="B1414" s="200" t="s">
        <v>220</v>
      </c>
      <c r="C1414" s="232" t="s">
        <v>1094</v>
      </c>
      <c r="D1414" s="230">
        <v>1.5</v>
      </c>
      <c r="E1414" s="230">
        <v>1</v>
      </c>
      <c r="F1414" s="47">
        <v>10</v>
      </c>
      <c r="G1414" s="239">
        <f t="shared" si="50"/>
        <v>15</v>
      </c>
      <c r="H1414" s="193">
        <f t="shared" si="51"/>
        <v>10</v>
      </c>
      <c r="K1414" s="244"/>
      <c r="M1414" s="60"/>
      <c r="N1414" s="60"/>
      <c r="O1414" s="60"/>
    </row>
    <row r="1415" spans="2:15" s="23" customFormat="1" ht="30.2" customHeight="1" thickBot="1" x14ac:dyDescent="0.3">
      <c r="B1415" s="200" t="s">
        <v>220</v>
      </c>
      <c r="C1415" s="232" t="s">
        <v>1095</v>
      </c>
      <c r="D1415" s="230">
        <v>1.5</v>
      </c>
      <c r="E1415" s="230">
        <v>1</v>
      </c>
      <c r="F1415" s="47">
        <v>10</v>
      </c>
      <c r="G1415" s="239">
        <f t="shared" si="50"/>
        <v>15</v>
      </c>
      <c r="H1415" s="193">
        <f t="shared" si="51"/>
        <v>10</v>
      </c>
      <c r="K1415" s="244"/>
      <c r="M1415" s="60"/>
      <c r="N1415" s="60"/>
      <c r="O1415" s="60"/>
    </row>
    <row r="1416" spans="2:15" s="23" customFormat="1" ht="30.2" customHeight="1" thickBot="1" x14ac:dyDescent="0.3">
      <c r="B1416" s="200" t="s">
        <v>220</v>
      </c>
      <c r="C1416" s="232" t="s">
        <v>422</v>
      </c>
      <c r="D1416" s="230">
        <v>1.5</v>
      </c>
      <c r="E1416" s="230">
        <v>1</v>
      </c>
      <c r="F1416" s="47">
        <v>10</v>
      </c>
      <c r="G1416" s="239">
        <f t="shared" si="50"/>
        <v>15</v>
      </c>
      <c r="H1416" s="193">
        <f t="shared" si="51"/>
        <v>10</v>
      </c>
      <c r="K1416" s="244"/>
      <c r="M1416" s="60"/>
      <c r="N1416" s="60"/>
      <c r="O1416" s="60"/>
    </row>
    <row r="1417" spans="2:15" s="23" customFormat="1" ht="30.2" customHeight="1" thickBot="1" x14ac:dyDescent="0.3">
      <c r="B1417" s="200" t="s">
        <v>220</v>
      </c>
      <c r="C1417" s="232" t="s">
        <v>423</v>
      </c>
      <c r="D1417" s="230">
        <v>1.5</v>
      </c>
      <c r="E1417" s="230">
        <v>1</v>
      </c>
      <c r="F1417" s="47">
        <v>10</v>
      </c>
      <c r="G1417" s="239">
        <f t="shared" si="50"/>
        <v>15</v>
      </c>
      <c r="H1417" s="193">
        <f t="shared" si="51"/>
        <v>10</v>
      </c>
      <c r="K1417" s="244"/>
      <c r="M1417" s="60"/>
      <c r="N1417" s="60"/>
      <c r="O1417" s="60"/>
    </row>
    <row r="1418" spans="2:15" s="23" customFormat="1" ht="30.2" customHeight="1" thickBot="1" x14ac:dyDescent="0.3">
      <c r="B1418" s="200" t="s">
        <v>220</v>
      </c>
      <c r="C1418" s="232" t="s">
        <v>1096</v>
      </c>
      <c r="D1418" s="230">
        <v>1.5</v>
      </c>
      <c r="E1418" s="230">
        <v>1</v>
      </c>
      <c r="F1418" s="47">
        <v>10</v>
      </c>
      <c r="G1418" s="239">
        <f t="shared" si="50"/>
        <v>15</v>
      </c>
      <c r="H1418" s="193">
        <f t="shared" si="51"/>
        <v>10</v>
      </c>
      <c r="K1418" s="244"/>
      <c r="M1418" s="60"/>
      <c r="N1418" s="60"/>
      <c r="O1418" s="60"/>
    </row>
    <row r="1419" spans="2:15" s="23" customFormat="1" ht="30.2" customHeight="1" thickBot="1" x14ac:dyDescent="0.3">
      <c r="B1419" s="200" t="s">
        <v>220</v>
      </c>
      <c r="C1419" s="232" t="s">
        <v>891</v>
      </c>
      <c r="D1419" s="230">
        <v>1.5</v>
      </c>
      <c r="E1419" s="230">
        <v>1</v>
      </c>
      <c r="F1419" s="47">
        <v>10</v>
      </c>
      <c r="G1419" s="239">
        <f t="shared" si="50"/>
        <v>15</v>
      </c>
      <c r="H1419" s="193">
        <f t="shared" si="51"/>
        <v>10</v>
      </c>
      <c r="K1419" s="244"/>
      <c r="M1419" s="60"/>
      <c r="N1419" s="60"/>
      <c r="O1419" s="60"/>
    </row>
    <row r="1420" spans="2:15" s="23" customFormat="1" ht="30.2" customHeight="1" thickBot="1" x14ac:dyDescent="0.3">
      <c r="B1420" s="200" t="s">
        <v>220</v>
      </c>
      <c r="C1420" s="232" t="s">
        <v>1097</v>
      </c>
      <c r="D1420" s="230">
        <v>1.5</v>
      </c>
      <c r="E1420" s="230">
        <v>1</v>
      </c>
      <c r="F1420" s="47">
        <v>10</v>
      </c>
      <c r="G1420" s="239">
        <f t="shared" si="50"/>
        <v>15</v>
      </c>
      <c r="H1420" s="193">
        <f t="shared" si="51"/>
        <v>10</v>
      </c>
      <c r="K1420" s="244"/>
      <c r="M1420" s="60"/>
      <c r="N1420" s="60"/>
      <c r="O1420" s="60"/>
    </row>
    <row r="1421" spans="2:15" s="23" customFormat="1" ht="30.2" customHeight="1" thickBot="1" x14ac:dyDescent="0.3">
      <c r="B1421" s="200" t="s">
        <v>220</v>
      </c>
      <c r="C1421" s="232" t="s">
        <v>425</v>
      </c>
      <c r="D1421" s="230">
        <v>1.5</v>
      </c>
      <c r="E1421" s="230">
        <v>1</v>
      </c>
      <c r="F1421" s="47">
        <v>10</v>
      </c>
      <c r="G1421" s="239">
        <f t="shared" si="50"/>
        <v>15</v>
      </c>
      <c r="H1421" s="193">
        <f t="shared" si="51"/>
        <v>10</v>
      </c>
      <c r="K1421" s="244"/>
      <c r="M1421" s="60"/>
      <c r="N1421" s="60"/>
      <c r="O1421" s="60"/>
    </row>
    <row r="1422" spans="2:15" s="23" customFormat="1" ht="30.2" customHeight="1" thickBot="1" x14ac:dyDescent="0.3">
      <c r="B1422" s="200" t="s">
        <v>220</v>
      </c>
      <c r="C1422" s="232" t="s">
        <v>426</v>
      </c>
      <c r="D1422" s="230">
        <v>1.5</v>
      </c>
      <c r="E1422" s="230">
        <v>1</v>
      </c>
      <c r="F1422" s="47">
        <v>10</v>
      </c>
      <c r="G1422" s="239">
        <f t="shared" si="50"/>
        <v>15</v>
      </c>
      <c r="H1422" s="193">
        <f t="shared" si="51"/>
        <v>10</v>
      </c>
      <c r="K1422" s="244"/>
      <c r="M1422" s="60"/>
      <c r="N1422" s="60"/>
      <c r="O1422" s="60"/>
    </row>
    <row r="1423" spans="2:15" s="23" customFormat="1" ht="30.2" customHeight="1" thickBot="1" x14ac:dyDescent="0.3">
      <c r="B1423" s="200" t="s">
        <v>220</v>
      </c>
      <c r="C1423" s="232" t="s">
        <v>427</v>
      </c>
      <c r="D1423" s="230">
        <v>1.5</v>
      </c>
      <c r="E1423" s="230">
        <v>1</v>
      </c>
      <c r="F1423" s="47">
        <v>10</v>
      </c>
      <c r="G1423" s="239">
        <f t="shared" si="50"/>
        <v>15</v>
      </c>
      <c r="H1423" s="193">
        <f t="shared" si="51"/>
        <v>10</v>
      </c>
      <c r="K1423" s="244"/>
      <c r="M1423" s="60"/>
      <c r="N1423" s="60"/>
      <c r="O1423" s="60"/>
    </row>
    <row r="1424" spans="2:15" s="23" customFormat="1" ht="30.2" customHeight="1" thickBot="1" x14ac:dyDescent="0.3">
      <c r="B1424" s="200" t="s">
        <v>220</v>
      </c>
      <c r="C1424" s="232" t="s">
        <v>893</v>
      </c>
      <c r="D1424" s="230">
        <v>1.5</v>
      </c>
      <c r="E1424" s="230">
        <v>1</v>
      </c>
      <c r="F1424" s="47">
        <v>10</v>
      </c>
      <c r="G1424" s="239">
        <f t="shared" si="50"/>
        <v>15</v>
      </c>
      <c r="H1424" s="193">
        <f t="shared" si="51"/>
        <v>10</v>
      </c>
      <c r="K1424" s="244"/>
      <c r="M1424" s="60"/>
      <c r="N1424" s="60"/>
      <c r="O1424" s="60"/>
    </row>
    <row r="1425" spans="2:15" s="23" customFormat="1" ht="30.2" customHeight="1" thickBot="1" x14ac:dyDescent="0.3">
      <c r="B1425" s="200" t="s">
        <v>220</v>
      </c>
      <c r="C1425" s="232" t="s">
        <v>1098</v>
      </c>
      <c r="D1425" s="230">
        <v>1.5</v>
      </c>
      <c r="E1425" s="230">
        <v>1</v>
      </c>
      <c r="F1425" s="47">
        <v>10</v>
      </c>
      <c r="G1425" s="239">
        <f t="shared" si="50"/>
        <v>15</v>
      </c>
      <c r="H1425" s="193">
        <f t="shared" si="51"/>
        <v>10</v>
      </c>
      <c r="K1425" s="244"/>
      <c r="M1425" s="60"/>
      <c r="N1425" s="60"/>
      <c r="O1425" s="60"/>
    </row>
    <row r="1426" spans="2:15" s="23" customFormat="1" ht="30.2" customHeight="1" thickBot="1" x14ac:dyDescent="0.3">
      <c r="B1426" s="200" t="s">
        <v>220</v>
      </c>
      <c r="C1426" s="232" t="s">
        <v>895</v>
      </c>
      <c r="D1426" s="230">
        <v>1.5</v>
      </c>
      <c r="E1426" s="230">
        <v>1</v>
      </c>
      <c r="F1426" s="47">
        <v>10</v>
      </c>
      <c r="G1426" s="239">
        <f t="shared" si="50"/>
        <v>15</v>
      </c>
      <c r="H1426" s="193">
        <f t="shared" si="51"/>
        <v>10</v>
      </c>
      <c r="K1426" s="244"/>
      <c r="M1426" s="60"/>
      <c r="N1426" s="60"/>
      <c r="O1426" s="60"/>
    </row>
    <row r="1427" spans="2:15" s="23" customFormat="1" ht="30.2" customHeight="1" thickBot="1" x14ac:dyDescent="0.3">
      <c r="B1427" s="200" t="s">
        <v>220</v>
      </c>
      <c r="C1427" s="232" t="s">
        <v>430</v>
      </c>
      <c r="D1427" s="230">
        <v>1.5</v>
      </c>
      <c r="E1427" s="230">
        <v>1</v>
      </c>
      <c r="F1427" s="47">
        <v>10</v>
      </c>
      <c r="G1427" s="239">
        <f t="shared" si="50"/>
        <v>15</v>
      </c>
      <c r="H1427" s="193">
        <f t="shared" si="51"/>
        <v>10</v>
      </c>
      <c r="K1427" s="244"/>
      <c r="M1427" s="60"/>
      <c r="N1427" s="60"/>
      <c r="O1427" s="60"/>
    </row>
    <row r="1428" spans="2:15" s="23" customFormat="1" ht="30.2" customHeight="1" thickBot="1" x14ac:dyDescent="0.3">
      <c r="B1428" s="200" t="s">
        <v>220</v>
      </c>
      <c r="C1428" s="232" t="s">
        <v>431</v>
      </c>
      <c r="D1428" s="230">
        <v>1.5</v>
      </c>
      <c r="E1428" s="230">
        <v>1</v>
      </c>
      <c r="F1428" s="47">
        <v>10</v>
      </c>
      <c r="G1428" s="239">
        <f t="shared" si="50"/>
        <v>15</v>
      </c>
      <c r="H1428" s="193">
        <f t="shared" si="51"/>
        <v>10</v>
      </c>
      <c r="K1428" s="244"/>
      <c r="M1428" s="60"/>
      <c r="N1428" s="60"/>
      <c r="O1428" s="60"/>
    </row>
    <row r="1429" spans="2:15" s="23" customFormat="1" ht="30.2" customHeight="1" thickBot="1" x14ac:dyDescent="0.3">
      <c r="B1429" s="200" t="s">
        <v>220</v>
      </c>
      <c r="C1429" s="232" t="s">
        <v>432</v>
      </c>
      <c r="D1429" s="230">
        <v>1.5</v>
      </c>
      <c r="E1429" s="230">
        <v>1</v>
      </c>
      <c r="F1429" s="47">
        <v>10</v>
      </c>
      <c r="G1429" s="239">
        <f t="shared" si="50"/>
        <v>15</v>
      </c>
      <c r="H1429" s="193">
        <f t="shared" si="51"/>
        <v>10</v>
      </c>
      <c r="K1429" s="244"/>
      <c r="M1429" s="60"/>
      <c r="N1429" s="60"/>
      <c r="O1429" s="60"/>
    </row>
    <row r="1430" spans="2:15" s="23" customFormat="1" ht="30.2" customHeight="1" thickBot="1" x14ac:dyDescent="0.3">
      <c r="B1430" s="200" t="s">
        <v>220</v>
      </c>
      <c r="C1430" s="232" t="s">
        <v>1099</v>
      </c>
      <c r="D1430" s="230">
        <v>1.5</v>
      </c>
      <c r="E1430" s="230">
        <v>1</v>
      </c>
      <c r="F1430" s="47">
        <v>10</v>
      </c>
      <c r="G1430" s="239">
        <f t="shared" si="50"/>
        <v>15</v>
      </c>
      <c r="H1430" s="193">
        <f t="shared" si="51"/>
        <v>10</v>
      </c>
      <c r="K1430" s="244"/>
      <c r="M1430" s="60"/>
      <c r="N1430" s="60"/>
      <c r="O1430" s="60"/>
    </row>
    <row r="1431" spans="2:15" s="23" customFormat="1" ht="30.2" customHeight="1" thickBot="1" x14ac:dyDescent="0.3">
      <c r="B1431" s="200" t="s">
        <v>220</v>
      </c>
      <c r="C1431" s="232" t="s">
        <v>1100</v>
      </c>
      <c r="D1431" s="230">
        <v>1.5</v>
      </c>
      <c r="E1431" s="230">
        <v>1</v>
      </c>
      <c r="F1431" s="47">
        <v>10</v>
      </c>
      <c r="G1431" s="239">
        <f t="shared" si="50"/>
        <v>15</v>
      </c>
      <c r="H1431" s="193">
        <f t="shared" si="51"/>
        <v>10</v>
      </c>
      <c r="K1431" s="244"/>
      <c r="M1431" s="60"/>
      <c r="N1431" s="60"/>
      <c r="O1431" s="60"/>
    </row>
    <row r="1432" spans="2:15" s="23" customFormat="1" ht="30.2" customHeight="1" thickBot="1" x14ac:dyDescent="0.3">
      <c r="B1432" s="200" t="s">
        <v>220</v>
      </c>
      <c r="C1432" s="232" t="s">
        <v>897</v>
      </c>
      <c r="D1432" s="230">
        <v>1.5</v>
      </c>
      <c r="E1432" s="230">
        <v>1</v>
      </c>
      <c r="F1432" s="47">
        <v>10</v>
      </c>
      <c r="G1432" s="239">
        <f t="shared" si="50"/>
        <v>15</v>
      </c>
      <c r="H1432" s="193">
        <f t="shared" si="51"/>
        <v>10</v>
      </c>
      <c r="K1432" s="244"/>
      <c r="M1432" s="60"/>
      <c r="N1432" s="60"/>
      <c r="O1432" s="60"/>
    </row>
    <row r="1433" spans="2:15" s="23" customFormat="1" ht="30.2" customHeight="1" thickBot="1" x14ac:dyDescent="0.3">
      <c r="B1433" s="200" t="s">
        <v>220</v>
      </c>
      <c r="C1433" s="232" t="s">
        <v>1101</v>
      </c>
      <c r="D1433" s="230">
        <v>1.5</v>
      </c>
      <c r="E1433" s="230">
        <v>1</v>
      </c>
      <c r="F1433" s="47">
        <v>10</v>
      </c>
      <c r="G1433" s="239">
        <f t="shared" si="50"/>
        <v>15</v>
      </c>
      <c r="H1433" s="193">
        <f t="shared" si="51"/>
        <v>10</v>
      </c>
      <c r="K1433" s="244"/>
      <c r="M1433" s="60"/>
      <c r="N1433" s="60"/>
      <c r="O1433" s="60"/>
    </row>
    <row r="1434" spans="2:15" s="23" customFormat="1" ht="30.2" customHeight="1" thickBot="1" x14ac:dyDescent="0.3">
      <c r="B1434" s="200" t="s">
        <v>220</v>
      </c>
      <c r="C1434" s="232" t="s">
        <v>1102</v>
      </c>
      <c r="D1434" s="230">
        <v>1.5</v>
      </c>
      <c r="E1434" s="230">
        <v>1</v>
      </c>
      <c r="F1434" s="47">
        <v>10</v>
      </c>
      <c r="G1434" s="239">
        <f t="shared" si="50"/>
        <v>15</v>
      </c>
      <c r="H1434" s="193">
        <f t="shared" si="51"/>
        <v>10</v>
      </c>
      <c r="K1434" s="244"/>
      <c r="M1434" s="60"/>
      <c r="N1434" s="60"/>
      <c r="O1434" s="60"/>
    </row>
    <row r="1435" spans="2:15" s="23" customFormat="1" ht="30.2" customHeight="1" thickBot="1" x14ac:dyDescent="0.3">
      <c r="B1435" s="200" t="s">
        <v>220</v>
      </c>
      <c r="C1435" s="232" t="s">
        <v>1103</v>
      </c>
      <c r="D1435" s="230">
        <v>1.5</v>
      </c>
      <c r="E1435" s="230">
        <v>1</v>
      </c>
      <c r="F1435" s="47">
        <v>10</v>
      </c>
      <c r="G1435" s="239">
        <f t="shared" si="50"/>
        <v>15</v>
      </c>
      <c r="H1435" s="193">
        <f t="shared" si="51"/>
        <v>10</v>
      </c>
      <c r="K1435" s="244"/>
      <c r="M1435" s="60"/>
      <c r="N1435" s="60"/>
      <c r="O1435" s="60"/>
    </row>
    <row r="1436" spans="2:15" s="23" customFormat="1" ht="30.2" customHeight="1" thickBot="1" x14ac:dyDescent="0.3">
      <c r="B1436" s="200" t="s">
        <v>220</v>
      </c>
      <c r="C1436" s="232" t="s">
        <v>1104</v>
      </c>
      <c r="D1436" s="230">
        <v>1.5</v>
      </c>
      <c r="E1436" s="230">
        <v>1</v>
      </c>
      <c r="F1436" s="47">
        <v>10</v>
      </c>
      <c r="G1436" s="239">
        <f t="shared" si="50"/>
        <v>15</v>
      </c>
      <c r="H1436" s="193">
        <f t="shared" si="51"/>
        <v>10</v>
      </c>
      <c r="K1436" s="244"/>
      <c r="M1436" s="60"/>
      <c r="N1436" s="60"/>
      <c r="O1436" s="60"/>
    </row>
    <row r="1437" spans="2:15" s="23" customFormat="1" ht="30.2" customHeight="1" thickBot="1" x14ac:dyDescent="0.3">
      <c r="B1437" s="200" t="s">
        <v>220</v>
      </c>
      <c r="C1437" s="232" t="s">
        <v>1105</v>
      </c>
      <c r="D1437" s="230">
        <v>1.5</v>
      </c>
      <c r="E1437" s="230">
        <v>1</v>
      </c>
      <c r="F1437" s="47">
        <v>10</v>
      </c>
      <c r="G1437" s="239">
        <f t="shared" si="50"/>
        <v>15</v>
      </c>
      <c r="H1437" s="193">
        <f t="shared" si="51"/>
        <v>10</v>
      </c>
      <c r="K1437" s="244"/>
      <c r="M1437" s="60"/>
      <c r="N1437" s="60"/>
      <c r="O1437" s="60"/>
    </row>
    <row r="1438" spans="2:15" s="23" customFormat="1" ht="30.2" customHeight="1" thickBot="1" x14ac:dyDescent="0.3">
      <c r="B1438" s="200" t="s">
        <v>220</v>
      </c>
      <c r="C1438" s="232" t="s">
        <v>1106</v>
      </c>
      <c r="D1438" s="230">
        <v>1.5</v>
      </c>
      <c r="E1438" s="230">
        <v>1</v>
      </c>
      <c r="F1438" s="47">
        <v>10</v>
      </c>
      <c r="G1438" s="239">
        <f t="shared" si="50"/>
        <v>15</v>
      </c>
      <c r="H1438" s="193">
        <f t="shared" si="51"/>
        <v>10</v>
      </c>
      <c r="K1438" s="244"/>
      <c r="M1438" s="60"/>
      <c r="N1438" s="60"/>
      <c r="O1438" s="60"/>
    </row>
    <row r="1439" spans="2:15" s="23" customFormat="1" ht="30.2" customHeight="1" thickBot="1" x14ac:dyDescent="0.3">
      <c r="B1439" s="200" t="s">
        <v>220</v>
      </c>
      <c r="C1439" s="232" t="s">
        <v>1107</v>
      </c>
      <c r="D1439" s="230">
        <v>1.5</v>
      </c>
      <c r="E1439" s="230">
        <v>1</v>
      </c>
      <c r="F1439" s="47">
        <v>10</v>
      </c>
      <c r="G1439" s="239">
        <f t="shared" si="50"/>
        <v>15</v>
      </c>
      <c r="H1439" s="193">
        <f t="shared" si="51"/>
        <v>10</v>
      </c>
      <c r="K1439" s="244"/>
      <c r="M1439" s="60"/>
      <c r="N1439" s="60"/>
      <c r="O1439" s="60"/>
    </row>
    <row r="1440" spans="2:15" s="23" customFormat="1" ht="30.2" customHeight="1" thickBot="1" x14ac:dyDescent="0.3">
      <c r="B1440" s="200" t="s">
        <v>220</v>
      </c>
      <c r="C1440" s="232" t="s">
        <v>911</v>
      </c>
      <c r="D1440" s="230">
        <v>1.5</v>
      </c>
      <c r="E1440" s="230">
        <v>1</v>
      </c>
      <c r="F1440" s="47">
        <v>10</v>
      </c>
      <c r="G1440" s="239">
        <f t="shared" si="50"/>
        <v>15</v>
      </c>
      <c r="H1440" s="193">
        <f t="shared" si="51"/>
        <v>10</v>
      </c>
      <c r="K1440" s="244"/>
      <c r="M1440" s="60"/>
      <c r="N1440" s="60"/>
      <c r="O1440" s="60"/>
    </row>
    <row r="1441" spans="2:15" s="23" customFormat="1" ht="30.2" customHeight="1" thickBot="1" x14ac:dyDescent="0.3">
      <c r="B1441" s="200" t="s">
        <v>220</v>
      </c>
      <c r="C1441" s="232" t="s">
        <v>1108</v>
      </c>
      <c r="D1441" s="230">
        <v>1.5</v>
      </c>
      <c r="E1441" s="230">
        <v>1</v>
      </c>
      <c r="F1441" s="47">
        <v>10</v>
      </c>
      <c r="G1441" s="239">
        <f t="shared" si="50"/>
        <v>15</v>
      </c>
      <c r="H1441" s="193">
        <f t="shared" si="51"/>
        <v>10</v>
      </c>
      <c r="K1441" s="244"/>
      <c r="M1441" s="60"/>
      <c r="N1441" s="60"/>
      <c r="O1441" s="60"/>
    </row>
    <row r="1442" spans="2:15" s="23" customFormat="1" ht="30.2" customHeight="1" thickBot="1" x14ac:dyDescent="0.3">
      <c r="B1442" s="200" t="s">
        <v>220</v>
      </c>
      <c r="C1442" s="232" t="s">
        <v>1109</v>
      </c>
      <c r="D1442" s="230">
        <v>1.5</v>
      </c>
      <c r="E1442" s="230">
        <v>1</v>
      </c>
      <c r="F1442" s="47">
        <v>10</v>
      </c>
      <c r="G1442" s="239">
        <f t="shared" si="50"/>
        <v>15</v>
      </c>
      <c r="H1442" s="193">
        <f t="shared" si="51"/>
        <v>10</v>
      </c>
      <c r="K1442" s="244"/>
      <c r="M1442" s="60"/>
      <c r="N1442" s="60"/>
      <c r="O1442" s="60"/>
    </row>
    <row r="1443" spans="2:15" s="23" customFormat="1" ht="30.2" customHeight="1" thickBot="1" x14ac:dyDescent="0.3">
      <c r="B1443" s="200" t="s">
        <v>220</v>
      </c>
      <c r="C1443" s="232" t="s">
        <v>1110</v>
      </c>
      <c r="D1443" s="230">
        <v>1.5</v>
      </c>
      <c r="E1443" s="230">
        <v>1</v>
      </c>
      <c r="F1443" s="47">
        <v>10</v>
      </c>
      <c r="G1443" s="239">
        <f t="shared" si="50"/>
        <v>15</v>
      </c>
      <c r="H1443" s="193">
        <f t="shared" si="51"/>
        <v>10</v>
      </c>
      <c r="K1443" s="244"/>
      <c r="M1443" s="60"/>
      <c r="N1443" s="60"/>
      <c r="O1443" s="60"/>
    </row>
    <row r="1444" spans="2:15" s="23" customFormat="1" ht="30.2" customHeight="1" thickBot="1" x14ac:dyDescent="0.3">
      <c r="B1444" s="200" t="s">
        <v>220</v>
      </c>
      <c r="C1444" s="232" t="s">
        <v>454</v>
      </c>
      <c r="D1444" s="230">
        <v>1.5</v>
      </c>
      <c r="E1444" s="230">
        <v>1</v>
      </c>
      <c r="F1444" s="47">
        <v>10</v>
      </c>
      <c r="G1444" s="239">
        <f t="shared" si="50"/>
        <v>15</v>
      </c>
      <c r="H1444" s="193">
        <f t="shared" si="51"/>
        <v>10</v>
      </c>
      <c r="K1444" s="244"/>
      <c r="M1444" s="60"/>
      <c r="N1444" s="60"/>
      <c r="O1444" s="60"/>
    </row>
    <row r="1445" spans="2:15" s="23" customFormat="1" ht="30.2" customHeight="1" thickBot="1" x14ac:dyDescent="0.3">
      <c r="B1445" s="200" t="s">
        <v>220</v>
      </c>
      <c r="C1445" s="232" t="s">
        <v>918</v>
      </c>
      <c r="D1445" s="230">
        <v>1.5</v>
      </c>
      <c r="E1445" s="230">
        <v>1</v>
      </c>
      <c r="F1445" s="47">
        <v>10</v>
      </c>
      <c r="G1445" s="239">
        <f t="shared" si="50"/>
        <v>15</v>
      </c>
      <c r="H1445" s="193">
        <f t="shared" si="51"/>
        <v>10</v>
      </c>
      <c r="K1445" s="244"/>
      <c r="M1445" s="60"/>
      <c r="N1445" s="60"/>
      <c r="O1445" s="60"/>
    </row>
    <row r="1446" spans="2:15" s="23" customFormat="1" ht="30.2" customHeight="1" thickBot="1" x14ac:dyDescent="0.3">
      <c r="B1446" s="200" t="s">
        <v>220</v>
      </c>
      <c r="C1446" s="232" t="s">
        <v>1111</v>
      </c>
      <c r="D1446" s="230">
        <v>1.5</v>
      </c>
      <c r="E1446" s="230">
        <v>1</v>
      </c>
      <c r="F1446" s="47">
        <v>10</v>
      </c>
      <c r="G1446" s="239">
        <f t="shared" ref="G1446:G1509" si="52">ROUND(D1446*F1446,2)</f>
        <v>15</v>
      </c>
      <c r="H1446" s="193">
        <f t="shared" ref="H1446:H1509" si="53">ROUND(E1446*F1446,6)</f>
        <v>10</v>
      </c>
      <c r="K1446" s="244"/>
      <c r="M1446" s="60"/>
      <c r="N1446" s="60"/>
      <c r="O1446" s="60"/>
    </row>
    <row r="1447" spans="2:15" s="23" customFormat="1" ht="30.2" customHeight="1" thickBot="1" x14ac:dyDescent="0.3">
      <c r="B1447" s="200" t="s">
        <v>220</v>
      </c>
      <c r="C1447" s="232" t="s">
        <v>1112</v>
      </c>
      <c r="D1447" s="230">
        <v>1.5</v>
      </c>
      <c r="E1447" s="230">
        <v>1</v>
      </c>
      <c r="F1447" s="47">
        <v>10</v>
      </c>
      <c r="G1447" s="239">
        <f t="shared" si="52"/>
        <v>15</v>
      </c>
      <c r="H1447" s="193">
        <f t="shared" si="53"/>
        <v>10</v>
      </c>
      <c r="K1447" s="244"/>
      <c r="M1447" s="60"/>
      <c r="N1447" s="60"/>
      <c r="O1447" s="60"/>
    </row>
    <row r="1448" spans="2:15" s="23" customFormat="1" ht="30.2" customHeight="1" thickBot="1" x14ac:dyDescent="0.3">
      <c r="B1448" s="200" t="s">
        <v>220</v>
      </c>
      <c r="C1448" s="232" t="s">
        <v>1113</v>
      </c>
      <c r="D1448" s="230">
        <v>1.5</v>
      </c>
      <c r="E1448" s="230">
        <v>1</v>
      </c>
      <c r="F1448" s="47">
        <v>10</v>
      </c>
      <c r="G1448" s="239">
        <f t="shared" si="52"/>
        <v>15</v>
      </c>
      <c r="H1448" s="193">
        <f t="shared" si="53"/>
        <v>10</v>
      </c>
      <c r="K1448" s="244"/>
      <c r="M1448" s="60"/>
      <c r="N1448" s="60"/>
      <c r="O1448" s="60"/>
    </row>
    <row r="1449" spans="2:15" s="23" customFormat="1" ht="30.2" customHeight="1" thickBot="1" x14ac:dyDescent="0.3">
      <c r="B1449" s="200" t="s">
        <v>220</v>
      </c>
      <c r="C1449" s="232" t="s">
        <v>1114</v>
      </c>
      <c r="D1449" s="230">
        <v>1.5</v>
      </c>
      <c r="E1449" s="230">
        <v>1</v>
      </c>
      <c r="F1449" s="47">
        <v>10</v>
      </c>
      <c r="G1449" s="239">
        <f t="shared" si="52"/>
        <v>15</v>
      </c>
      <c r="H1449" s="193">
        <f t="shared" si="53"/>
        <v>10</v>
      </c>
      <c r="K1449" s="244"/>
      <c r="M1449" s="60"/>
      <c r="N1449" s="60"/>
      <c r="O1449" s="60"/>
    </row>
    <row r="1450" spans="2:15" s="23" customFormat="1" ht="30.2" customHeight="1" thickBot="1" x14ac:dyDescent="0.3">
      <c r="B1450" s="200" t="s">
        <v>220</v>
      </c>
      <c r="C1450" s="232" t="s">
        <v>470</v>
      </c>
      <c r="D1450" s="230">
        <v>1.5</v>
      </c>
      <c r="E1450" s="230">
        <v>1</v>
      </c>
      <c r="F1450" s="47">
        <v>10</v>
      </c>
      <c r="G1450" s="239">
        <f t="shared" si="52"/>
        <v>15</v>
      </c>
      <c r="H1450" s="193">
        <f t="shared" si="53"/>
        <v>10</v>
      </c>
      <c r="K1450" s="244"/>
      <c r="M1450" s="60"/>
      <c r="N1450" s="60"/>
      <c r="O1450" s="60"/>
    </row>
    <row r="1451" spans="2:15" s="23" customFormat="1" ht="30.2" customHeight="1" thickBot="1" x14ac:dyDescent="0.3">
      <c r="B1451" s="200" t="s">
        <v>220</v>
      </c>
      <c r="C1451" s="232" t="s">
        <v>925</v>
      </c>
      <c r="D1451" s="230">
        <v>1.5</v>
      </c>
      <c r="E1451" s="230">
        <v>1</v>
      </c>
      <c r="F1451" s="47">
        <v>10</v>
      </c>
      <c r="G1451" s="239">
        <f t="shared" si="52"/>
        <v>15</v>
      </c>
      <c r="H1451" s="193">
        <f t="shared" si="53"/>
        <v>10</v>
      </c>
      <c r="K1451" s="244"/>
      <c r="M1451" s="60"/>
      <c r="N1451" s="60"/>
      <c r="O1451" s="60"/>
    </row>
    <row r="1452" spans="2:15" s="23" customFormat="1" ht="30.2" customHeight="1" thickBot="1" x14ac:dyDescent="0.3">
      <c r="B1452" s="200" t="s">
        <v>220</v>
      </c>
      <c r="C1452" s="232" t="s">
        <v>1115</v>
      </c>
      <c r="D1452" s="230">
        <v>1.5</v>
      </c>
      <c r="E1452" s="230">
        <v>1</v>
      </c>
      <c r="F1452" s="47">
        <v>10</v>
      </c>
      <c r="G1452" s="239">
        <f t="shared" si="52"/>
        <v>15</v>
      </c>
      <c r="H1452" s="193">
        <f t="shared" si="53"/>
        <v>10</v>
      </c>
      <c r="K1452" s="244"/>
      <c r="M1452" s="60"/>
      <c r="N1452" s="60"/>
      <c r="O1452" s="60"/>
    </row>
    <row r="1453" spans="2:15" s="23" customFormat="1" ht="30.2" customHeight="1" thickBot="1" x14ac:dyDescent="0.3">
      <c r="B1453" s="200" t="s">
        <v>220</v>
      </c>
      <c r="C1453" s="232" t="s">
        <v>1116</v>
      </c>
      <c r="D1453" s="230">
        <v>1.5</v>
      </c>
      <c r="E1453" s="230">
        <v>1</v>
      </c>
      <c r="F1453" s="47">
        <v>10</v>
      </c>
      <c r="G1453" s="239">
        <f t="shared" si="52"/>
        <v>15</v>
      </c>
      <c r="H1453" s="193">
        <f t="shared" si="53"/>
        <v>10</v>
      </c>
      <c r="K1453" s="244"/>
      <c r="M1453" s="60"/>
      <c r="N1453" s="60"/>
      <c r="O1453" s="60"/>
    </row>
    <row r="1454" spans="2:15" s="23" customFormat="1" ht="30.2" customHeight="1" thickBot="1" x14ac:dyDescent="0.3">
      <c r="B1454" s="200" t="s">
        <v>220</v>
      </c>
      <c r="C1454" s="232" t="s">
        <v>1117</v>
      </c>
      <c r="D1454" s="230">
        <v>1.5</v>
      </c>
      <c r="E1454" s="230">
        <v>1</v>
      </c>
      <c r="F1454" s="47">
        <v>10</v>
      </c>
      <c r="G1454" s="239">
        <f t="shared" si="52"/>
        <v>15</v>
      </c>
      <c r="H1454" s="193">
        <f t="shared" si="53"/>
        <v>10</v>
      </c>
      <c r="K1454" s="244"/>
      <c r="M1454" s="60"/>
      <c r="N1454" s="60"/>
      <c r="O1454" s="60"/>
    </row>
    <row r="1455" spans="2:15" s="23" customFormat="1" ht="30.2" customHeight="1" thickBot="1" x14ac:dyDescent="0.3">
      <c r="B1455" s="200" t="s">
        <v>220</v>
      </c>
      <c r="C1455" s="232" t="s">
        <v>1118</v>
      </c>
      <c r="D1455" s="230">
        <v>1.5</v>
      </c>
      <c r="E1455" s="230">
        <v>1</v>
      </c>
      <c r="F1455" s="47">
        <v>10</v>
      </c>
      <c r="G1455" s="239">
        <f t="shared" si="52"/>
        <v>15</v>
      </c>
      <c r="H1455" s="193">
        <f t="shared" si="53"/>
        <v>10</v>
      </c>
      <c r="K1455" s="244"/>
      <c r="M1455" s="60"/>
      <c r="N1455" s="60"/>
      <c r="O1455" s="60"/>
    </row>
    <row r="1456" spans="2:15" s="23" customFormat="1" ht="30.2" customHeight="1" thickBot="1" x14ac:dyDescent="0.3">
      <c r="B1456" s="200" t="s">
        <v>220</v>
      </c>
      <c r="C1456" s="232" t="s">
        <v>471</v>
      </c>
      <c r="D1456" s="230">
        <v>1.5</v>
      </c>
      <c r="E1456" s="230">
        <v>1</v>
      </c>
      <c r="F1456" s="47">
        <v>10</v>
      </c>
      <c r="G1456" s="239">
        <f t="shared" si="52"/>
        <v>15</v>
      </c>
      <c r="H1456" s="193">
        <f t="shared" si="53"/>
        <v>10</v>
      </c>
      <c r="K1456" s="244"/>
      <c r="M1456" s="60"/>
      <c r="N1456" s="60"/>
      <c r="O1456" s="60"/>
    </row>
    <row r="1457" spans="2:15" s="23" customFormat="1" ht="30.2" customHeight="1" thickBot="1" x14ac:dyDescent="0.3">
      <c r="B1457" s="200" t="s">
        <v>220</v>
      </c>
      <c r="C1457" s="232" t="s">
        <v>926</v>
      </c>
      <c r="D1457" s="230">
        <v>1.5</v>
      </c>
      <c r="E1457" s="230">
        <v>1</v>
      </c>
      <c r="F1457" s="47">
        <v>10</v>
      </c>
      <c r="G1457" s="239">
        <f t="shared" si="52"/>
        <v>15</v>
      </c>
      <c r="H1457" s="193">
        <f t="shared" si="53"/>
        <v>10</v>
      </c>
      <c r="K1457" s="244"/>
      <c r="M1457" s="60"/>
      <c r="N1457" s="60"/>
      <c r="O1457" s="60"/>
    </row>
    <row r="1458" spans="2:15" s="23" customFormat="1" ht="30.2" customHeight="1" thickBot="1" x14ac:dyDescent="0.3">
      <c r="B1458" s="200" t="s">
        <v>220</v>
      </c>
      <c r="C1458" s="232" t="s">
        <v>927</v>
      </c>
      <c r="D1458" s="230">
        <v>1.5</v>
      </c>
      <c r="E1458" s="230">
        <v>1</v>
      </c>
      <c r="F1458" s="47">
        <v>10</v>
      </c>
      <c r="G1458" s="239">
        <f t="shared" si="52"/>
        <v>15</v>
      </c>
      <c r="H1458" s="193">
        <f t="shared" si="53"/>
        <v>10</v>
      </c>
      <c r="K1458" s="244"/>
      <c r="M1458" s="60"/>
      <c r="N1458" s="60"/>
      <c r="O1458" s="60"/>
    </row>
    <row r="1459" spans="2:15" s="23" customFormat="1" ht="30.2" customHeight="1" thickBot="1" x14ac:dyDescent="0.3">
      <c r="B1459" s="200" t="s">
        <v>220</v>
      </c>
      <c r="C1459" s="232" t="s">
        <v>473</v>
      </c>
      <c r="D1459" s="230">
        <v>1.5</v>
      </c>
      <c r="E1459" s="230">
        <v>1</v>
      </c>
      <c r="F1459" s="47">
        <v>10</v>
      </c>
      <c r="G1459" s="239">
        <f t="shared" si="52"/>
        <v>15</v>
      </c>
      <c r="H1459" s="193">
        <f t="shared" si="53"/>
        <v>10</v>
      </c>
      <c r="K1459" s="244"/>
      <c r="M1459" s="60"/>
      <c r="N1459" s="60"/>
      <c r="O1459" s="60"/>
    </row>
    <row r="1460" spans="2:15" s="23" customFormat="1" ht="30.2" customHeight="1" thickBot="1" x14ac:dyDescent="0.3">
      <c r="B1460" s="200" t="s">
        <v>220</v>
      </c>
      <c r="C1460" s="232" t="s">
        <v>1119</v>
      </c>
      <c r="D1460" s="230">
        <v>1.5</v>
      </c>
      <c r="E1460" s="230">
        <v>1</v>
      </c>
      <c r="F1460" s="47">
        <v>10</v>
      </c>
      <c r="G1460" s="239">
        <f t="shared" si="52"/>
        <v>15</v>
      </c>
      <c r="H1460" s="193">
        <f t="shared" si="53"/>
        <v>10</v>
      </c>
      <c r="K1460" s="244"/>
      <c r="M1460" s="60"/>
      <c r="N1460" s="60"/>
      <c r="O1460" s="60"/>
    </row>
    <row r="1461" spans="2:15" s="23" customFormat="1" ht="30.2" customHeight="1" thickBot="1" x14ac:dyDescent="0.3">
      <c r="B1461" s="200" t="s">
        <v>220</v>
      </c>
      <c r="C1461" s="232" t="s">
        <v>474</v>
      </c>
      <c r="D1461" s="230">
        <v>1.5</v>
      </c>
      <c r="E1461" s="230">
        <v>1</v>
      </c>
      <c r="F1461" s="47">
        <v>10</v>
      </c>
      <c r="G1461" s="239">
        <f t="shared" si="52"/>
        <v>15</v>
      </c>
      <c r="H1461" s="193">
        <f t="shared" si="53"/>
        <v>10</v>
      </c>
      <c r="K1461" s="244"/>
      <c r="M1461" s="60"/>
      <c r="N1461" s="60"/>
      <c r="O1461" s="60"/>
    </row>
    <row r="1462" spans="2:15" s="23" customFormat="1" ht="30.2" customHeight="1" thickBot="1" x14ac:dyDescent="0.3">
      <c r="B1462" s="200" t="s">
        <v>220</v>
      </c>
      <c r="C1462" s="232" t="s">
        <v>476</v>
      </c>
      <c r="D1462" s="230">
        <v>1.5</v>
      </c>
      <c r="E1462" s="230">
        <v>1</v>
      </c>
      <c r="F1462" s="47">
        <v>10</v>
      </c>
      <c r="G1462" s="239">
        <f t="shared" si="52"/>
        <v>15</v>
      </c>
      <c r="H1462" s="193">
        <f t="shared" si="53"/>
        <v>10</v>
      </c>
      <c r="K1462" s="244"/>
      <c r="M1462" s="60"/>
      <c r="N1462" s="60"/>
      <c r="O1462" s="60"/>
    </row>
    <row r="1463" spans="2:15" s="23" customFormat="1" ht="30.2" customHeight="1" thickBot="1" x14ac:dyDescent="0.3">
      <c r="B1463" s="200" t="s">
        <v>220</v>
      </c>
      <c r="C1463" s="232" t="s">
        <v>477</v>
      </c>
      <c r="D1463" s="230">
        <v>1.5</v>
      </c>
      <c r="E1463" s="230">
        <v>1</v>
      </c>
      <c r="F1463" s="47">
        <v>10</v>
      </c>
      <c r="G1463" s="239">
        <f t="shared" si="52"/>
        <v>15</v>
      </c>
      <c r="H1463" s="193">
        <f t="shared" si="53"/>
        <v>10</v>
      </c>
      <c r="K1463" s="244"/>
      <c r="M1463" s="60"/>
      <c r="N1463" s="60"/>
      <c r="O1463" s="60"/>
    </row>
    <row r="1464" spans="2:15" s="23" customFormat="1" ht="30.2" customHeight="1" thickBot="1" x14ac:dyDescent="0.3">
      <c r="B1464" s="200" t="s">
        <v>220</v>
      </c>
      <c r="C1464" s="232" t="s">
        <v>761</v>
      </c>
      <c r="D1464" s="230">
        <v>1.5</v>
      </c>
      <c r="E1464" s="230">
        <v>1</v>
      </c>
      <c r="F1464" s="47">
        <v>10</v>
      </c>
      <c r="G1464" s="239">
        <f t="shared" si="52"/>
        <v>15</v>
      </c>
      <c r="H1464" s="193">
        <f t="shared" si="53"/>
        <v>10</v>
      </c>
      <c r="K1464" s="244"/>
      <c r="M1464" s="60"/>
      <c r="N1464" s="60"/>
      <c r="O1464" s="60"/>
    </row>
    <row r="1465" spans="2:15" s="23" customFormat="1" ht="30.2" customHeight="1" thickBot="1" x14ac:dyDescent="0.3">
      <c r="B1465" s="200" t="s">
        <v>220</v>
      </c>
      <c r="C1465" s="232" t="s">
        <v>941</v>
      </c>
      <c r="D1465" s="230">
        <v>1.5</v>
      </c>
      <c r="E1465" s="230">
        <v>1</v>
      </c>
      <c r="F1465" s="47">
        <v>10</v>
      </c>
      <c r="G1465" s="239">
        <f t="shared" si="52"/>
        <v>15</v>
      </c>
      <c r="H1465" s="193">
        <f t="shared" si="53"/>
        <v>10</v>
      </c>
      <c r="K1465" s="244"/>
      <c r="M1465" s="60"/>
      <c r="N1465" s="60"/>
      <c r="O1465" s="60"/>
    </row>
    <row r="1466" spans="2:15" s="23" customFormat="1" ht="30.2" customHeight="1" thickBot="1" x14ac:dyDescent="0.3">
      <c r="B1466" s="200" t="s">
        <v>220</v>
      </c>
      <c r="C1466" s="232" t="s">
        <v>481</v>
      </c>
      <c r="D1466" s="230">
        <v>1.5</v>
      </c>
      <c r="E1466" s="230">
        <v>1</v>
      </c>
      <c r="F1466" s="47">
        <v>10</v>
      </c>
      <c r="G1466" s="239">
        <f t="shared" si="52"/>
        <v>15</v>
      </c>
      <c r="H1466" s="193">
        <f t="shared" si="53"/>
        <v>10</v>
      </c>
      <c r="K1466" s="244"/>
      <c r="M1466" s="60"/>
      <c r="N1466" s="60"/>
      <c r="O1466" s="60"/>
    </row>
    <row r="1467" spans="2:15" s="23" customFormat="1" ht="30.2" customHeight="1" thickBot="1" x14ac:dyDescent="0.3">
      <c r="B1467" s="200" t="s">
        <v>220</v>
      </c>
      <c r="C1467" s="232" t="s">
        <v>482</v>
      </c>
      <c r="D1467" s="230">
        <v>1.5</v>
      </c>
      <c r="E1467" s="230">
        <v>1</v>
      </c>
      <c r="F1467" s="47">
        <v>10</v>
      </c>
      <c r="G1467" s="239">
        <f t="shared" si="52"/>
        <v>15</v>
      </c>
      <c r="H1467" s="193">
        <f t="shared" si="53"/>
        <v>10</v>
      </c>
      <c r="K1467" s="244"/>
      <c r="M1467" s="60"/>
      <c r="N1467" s="60"/>
      <c r="O1467" s="60"/>
    </row>
    <row r="1468" spans="2:15" s="23" customFormat="1" ht="30.2" customHeight="1" thickBot="1" x14ac:dyDescent="0.3">
      <c r="B1468" s="200" t="s">
        <v>220</v>
      </c>
      <c r="C1468" s="232" t="s">
        <v>483</v>
      </c>
      <c r="D1468" s="230">
        <v>1.5</v>
      </c>
      <c r="E1468" s="230">
        <v>1</v>
      </c>
      <c r="F1468" s="47">
        <v>10</v>
      </c>
      <c r="G1468" s="239">
        <f t="shared" si="52"/>
        <v>15</v>
      </c>
      <c r="H1468" s="193">
        <f t="shared" si="53"/>
        <v>10</v>
      </c>
      <c r="K1468" s="244"/>
      <c r="M1468" s="60"/>
      <c r="N1468" s="60"/>
      <c r="O1468" s="60"/>
    </row>
    <row r="1469" spans="2:15" s="23" customFormat="1" ht="30.2" customHeight="1" thickBot="1" x14ac:dyDescent="0.3">
      <c r="B1469" s="200" t="s">
        <v>220</v>
      </c>
      <c r="C1469" s="232" t="s">
        <v>484</v>
      </c>
      <c r="D1469" s="230">
        <v>1.5</v>
      </c>
      <c r="E1469" s="230">
        <v>1</v>
      </c>
      <c r="F1469" s="47">
        <v>10</v>
      </c>
      <c r="G1469" s="239">
        <f t="shared" si="52"/>
        <v>15</v>
      </c>
      <c r="H1469" s="193">
        <f t="shared" si="53"/>
        <v>10</v>
      </c>
      <c r="K1469" s="244"/>
      <c r="M1469" s="60"/>
      <c r="N1469" s="60"/>
      <c r="O1469" s="60"/>
    </row>
    <row r="1470" spans="2:15" s="23" customFormat="1" ht="30.2" customHeight="1" thickBot="1" x14ac:dyDescent="0.3">
      <c r="B1470" s="200" t="s">
        <v>220</v>
      </c>
      <c r="C1470" s="232" t="s">
        <v>485</v>
      </c>
      <c r="D1470" s="230">
        <v>1.5</v>
      </c>
      <c r="E1470" s="230">
        <v>1</v>
      </c>
      <c r="F1470" s="47">
        <v>10</v>
      </c>
      <c r="G1470" s="239">
        <f t="shared" si="52"/>
        <v>15</v>
      </c>
      <c r="H1470" s="193">
        <f t="shared" si="53"/>
        <v>10</v>
      </c>
      <c r="K1470" s="244"/>
      <c r="M1470" s="60"/>
      <c r="N1470" s="60"/>
      <c r="O1470" s="60"/>
    </row>
    <row r="1471" spans="2:15" s="23" customFormat="1" ht="30.2" customHeight="1" thickBot="1" x14ac:dyDescent="0.3">
      <c r="B1471" s="200" t="s">
        <v>220</v>
      </c>
      <c r="C1471" s="232" t="s">
        <v>487</v>
      </c>
      <c r="D1471" s="230">
        <v>1.5</v>
      </c>
      <c r="E1471" s="230">
        <v>1</v>
      </c>
      <c r="F1471" s="47">
        <v>10</v>
      </c>
      <c r="G1471" s="239">
        <f t="shared" si="52"/>
        <v>15</v>
      </c>
      <c r="H1471" s="193">
        <f t="shared" si="53"/>
        <v>10</v>
      </c>
      <c r="K1471" s="244"/>
      <c r="M1471" s="60"/>
      <c r="N1471" s="60"/>
      <c r="O1471" s="60"/>
    </row>
    <row r="1472" spans="2:15" s="23" customFormat="1" ht="30.2" customHeight="1" thickBot="1" x14ac:dyDescent="0.3">
      <c r="B1472" s="200" t="s">
        <v>220</v>
      </c>
      <c r="C1472" s="232" t="s">
        <v>488</v>
      </c>
      <c r="D1472" s="230">
        <v>1.5</v>
      </c>
      <c r="E1472" s="230">
        <v>1</v>
      </c>
      <c r="F1472" s="47">
        <v>10</v>
      </c>
      <c r="G1472" s="239">
        <f t="shared" si="52"/>
        <v>15</v>
      </c>
      <c r="H1472" s="193">
        <f t="shared" si="53"/>
        <v>10</v>
      </c>
      <c r="K1472" s="244"/>
      <c r="M1472" s="60"/>
      <c r="N1472" s="60"/>
      <c r="O1472" s="60"/>
    </row>
    <row r="1473" spans="2:15" s="23" customFormat="1" ht="30.2" customHeight="1" thickBot="1" x14ac:dyDescent="0.3">
      <c r="B1473" s="200" t="s">
        <v>220</v>
      </c>
      <c r="C1473" s="232" t="s">
        <v>1120</v>
      </c>
      <c r="D1473" s="230">
        <v>1.5</v>
      </c>
      <c r="E1473" s="230">
        <v>1</v>
      </c>
      <c r="F1473" s="47">
        <v>10</v>
      </c>
      <c r="G1473" s="239">
        <f t="shared" si="52"/>
        <v>15</v>
      </c>
      <c r="H1473" s="193">
        <f t="shared" si="53"/>
        <v>10</v>
      </c>
      <c r="K1473" s="244"/>
      <c r="M1473" s="60"/>
      <c r="N1473" s="60"/>
      <c r="O1473" s="60"/>
    </row>
    <row r="1474" spans="2:15" s="23" customFormat="1" ht="30.2" customHeight="1" thickBot="1" x14ac:dyDescent="0.3">
      <c r="B1474" s="200" t="s">
        <v>220</v>
      </c>
      <c r="C1474" s="232" t="s">
        <v>489</v>
      </c>
      <c r="D1474" s="230">
        <v>1.5</v>
      </c>
      <c r="E1474" s="230">
        <v>1</v>
      </c>
      <c r="F1474" s="47">
        <v>10</v>
      </c>
      <c r="G1474" s="239">
        <f t="shared" si="52"/>
        <v>15</v>
      </c>
      <c r="H1474" s="193">
        <f t="shared" si="53"/>
        <v>10</v>
      </c>
      <c r="K1474" s="244"/>
      <c r="M1474" s="60"/>
      <c r="N1474" s="60"/>
      <c r="O1474" s="60"/>
    </row>
    <row r="1475" spans="2:15" s="23" customFormat="1" ht="30.2" customHeight="1" thickBot="1" x14ac:dyDescent="0.3">
      <c r="B1475" s="200" t="s">
        <v>220</v>
      </c>
      <c r="C1475" s="232" t="s">
        <v>490</v>
      </c>
      <c r="D1475" s="230">
        <v>1.5</v>
      </c>
      <c r="E1475" s="230">
        <v>1</v>
      </c>
      <c r="F1475" s="47">
        <v>10</v>
      </c>
      <c r="G1475" s="239">
        <f t="shared" si="52"/>
        <v>15</v>
      </c>
      <c r="H1475" s="193">
        <f t="shared" si="53"/>
        <v>10</v>
      </c>
      <c r="K1475" s="244"/>
      <c r="M1475" s="60"/>
      <c r="N1475" s="60"/>
      <c r="O1475" s="60"/>
    </row>
    <row r="1476" spans="2:15" s="23" customFormat="1" ht="30.2" customHeight="1" thickBot="1" x14ac:dyDescent="0.3">
      <c r="B1476" s="200" t="s">
        <v>220</v>
      </c>
      <c r="C1476" s="232" t="s">
        <v>491</v>
      </c>
      <c r="D1476" s="230">
        <v>1.5</v>
      </c>
      <c r="E1476" s="230">
        <v>1</v>
      </c>
      <c r="F1476" s="47">
        <v>10</v>
      </c>
      <c r="G1476" s="239">
        <f t="shared" si="52"/>
        <v>15</v>
      </c>
      <c r="H1476" s="193">
        <f t="shared" si="53"/>
        <v>10</v>
      </c>
      <c r="K1476" s="244"/>
      <c r="M1476" s="60"/>
      <c r="N1476" s="60"/>
      <c r="O1476" s="60"/>
    </row>
    <row r="1477" spans="2:15" s="23" customFormat="1" ht="30.2" customHeight="1" thickBot="1" x14ac:dyDescent="0.3">
      <c r="B1477" s="200" t="s">
        <v>220</v>
      </c>
      <c r="C1477" s="232" t="s">
        <v>494</v>
      </c>
      <c r="D1477" s="230">
        <v>1.5</v>
      </c>
      <c r="E1477" s="230">
        <v>1</v>
      </c>
      <c r="F1477" s="47">
        <v>10</v>
      </c>
      <c r="G1477" s="239">
        <f t="shared" si="52"/>
        <v>15</v>
      </c>
      <c r="H1477" s="193">
        <f t="shared" si="53"/>
        <v>10</v>
      </c>
      <c r="K1477" s="244"/>
      <c r="M1477" s="60"/>
      <c r="N1477" s="60"/>
      <c r="O1477" s="60"/>
    </row>
    <row r="1478" spans="2:15" s="23" customFormat="1" ht="30.2" customHeight="1" thickBot="1" x14ac:dyDescent="0.3">
      <c r="B1478" s="200" t="s">
        <v>220</v>
      </c>
      <c r="C1478" s="232" t="s">
        <v>495</v>
      </c>
      <c r="D1478" s="230">
        <v>1.5</v>
      </c>
      <c r="E1478" s="230">
        <v>1</v>
      </c>
      <c r="F1478" s="47">
        <v>10</v>
      </c>
      <c r="G1478" s="239">
        <f t="shared" si="52"/>
        <v>15</v>
      </c>
      <c r="H1478" s="193">
        <f t="shared" si="53"/>
        <v>10</v>
      </c>
      <c r="K1478" s="244"/>
      <c r="M1478" s="60"/>
      <c r="N1478" s="60"/>
      <c r="O1478" s="60"/>
    </row>
    <row r="1479" spans="2:15" s="23" customFormat="1" ht="30.2" customHeight="1" thickBot="1" x14ac:dyDescent="0.3">
      <c r="B1479" s="200" t="s">
        <v>220</v>
      </c>
      <c r="C1479" s="232" t="s">
        <v>496</v>
      </c>
      <c r="D1479" s="230">
        <v>1.5</v>
      </c>
      <c r="E1479" s="230">
        <v>1</v>
      </c>
      <c r="F1479" s="47">
        <v>10</v>
      </c>
      <c r="G1479" s="239">
        <f t="shared" si="52"/>
        <v>15</v>
      </c>
      <c r="H1479" s="193">
        <f t="shared" si="53"/>
        <v>10</v>
      </c>
      <c r="K1479" s="244"/>
      <c r="M1479" s="60"/>
      <c r="N1479" s="60"/>
      <c r="O1479" s="60"/>
    </row>
    <row r="1480" spans="2:15" s="23" customFormat="1" ht="30.2" customHeight="1" thickBot="1" x14ac:dyDescent="0.3">
      <c r="B1480" s="200" t="s">
        <v>220</v>
      </c>
      <c r="C1480" s="232" t="s">
        <v>1121</v>
      </c>
      <c r="D1480" s="230">
        <v>1.5</v>
      </c>
      <c r="E1480" s="230">
        <v>1</v>
      </c>
      <c r="F1480" s="47">
        <v>10</v>
      </c>
      <c r="G1480" s="239">
        <f t="shared" si="52"/>
        <v>15</v>
      </c>
      <c r="H1480" s="193">
        <f t="shared" si="53"/>
        <v>10</v>
      </c>
      <c r="K1480" s="244"/>
      <c r="M1480" s="60"/>
      <c r="N1480" s="60"/>
      <c r="O1480" s="60"/>
    </row>
    <row r="1481" spans="2:15" s="23" customFormat="1" ht="30.2" customHeight="1" thickBot="1" x14ac:dyDescent="0.3">
      <c r="B1481" s="200" t="s">
        <v>220</v>
      </c>
      <c r="C1481" s="232" t="s">
        <v>497</v>
      </c>
      <c r="D1481" s="230">
        <v>1.5</v>
      </c>
      <c r="E1481" s="230">
        <v>1</v>
      </c>
      <c r="F1481" s="47">
        <v>10</v>
      </c>
      <c r="G1481" s="239">
        <f t="shared" si="52"/>
        <v>15</v>
      </c>
      <c r="H1481" s="193">
        <f t="shared" si="53"/>
        <v>10</v>
      </c>
      <c r="K1481" s="244"/>
      <c r="M1481" s="60"/>
      <c r="N1481" s="60"/>
      <c r="O1481" s="60"/>
    </row>
    <row r="1482" spans="2:15" s="23" customFormat="1" ht="30.2" customHeight="1" thickBot="1" x14ac:dyDescent="0.3">
      <c r="B1482" s="200" t="s">
        <v>220</v>
      </c>
      <c r="C1482" s="232" t="s">
        <v>498</v>
      </c>
      <c r="D1482" s="230">
        <v>1.5</v>
      </c>
      <c r="E1482" s="230">
        <v>1</v>
      </c>
      <c r="F1482" s="47">
        <v>10</v>
      </c>
      <c r="G1482" s="239">
        <f t="shared" si="52"/>
        <v>15</v>
      </c>
      <c r="H1482" s="193">
        <f t="shared" si="53"/>
        <v>10</v>
      </c>
      <c r="K1482" s="244"/>
      <c r="M1482" s="60"/>
      <c r="N1482" s="60"/>
      <c r="O1482" s="60"/>
    </row>
    <row r="1483" spans="2:15" s="23" customFormat="1" ht="30.2" customHeight="1" thickBot="1" x14ac:dyDescent="0.3">
      <c r="B1483" s="200" t="s">
        <v>220</v>
      </c>
      <c r="C1483" s="232" t="s">
        <v>499</v>
      </c>
      <c r="D1483" s="230">
        <v>1.5</v>
      </c>
      <c r="E1483" s="230">
        <v>1</v>
      </c>
      <c r="F1483" s="47">
        <v>10</v>
      </c>
      <c r="G1483" s="239">
        <f t="shared" si="52"/>
        <v>15</v>
      </c>
      <c r="H1483" s="193">
        <f t="shared" si="53"/>
        <v>10</v>
      </c>
      <c r="K1483" s="244"/>
      <c r="M1483" s="60"/>
      <c r="N1483" s="60"/>
      <c r="O1483" s="60"/>
    </row>
    <row r="1484" spans="2:15" s="23" customFormat="1" ht="30.2" customHeight="1" thickBot="1" x14ac:dyDescent="0.3">
      <c r="B1484" s="200" t="s">
        <v>220</v>
      </c>
      <c r="C1484" s="232" t="s">
        <v>500</v>
      </c>
      <c r="D1484" s="230">
        <v>1.5</v>
      </c>
      <c r="E1484" s="230">
        <v>1</v>
      </c>
      <c r="F1484" s="47">
        <v>10</v>
      </c>
      <c r="G1484" s="239">
        <f t="shared" si="52"/>
        <v>15</v>
      </c>
      <c r="H1484" s="193">
        <f t="shared" si="53"/>
        <v>10</v>
      </c>
      <c r="K1484" s="244"/>
      <c r="M1484" s="60"/>
      <c r="N1484" s="60"/>
      <c r="O1484" s="60"/>
    </row>
    <row r="1485" spans="2:15" s="23" customFormat="1" ht="30.2" customHeight="1" thickBot="1" x14ac:dyDescent="0.3">
      <c r="B1485" s="200" t="s">
        <v>220</v>
      </c>
      <c r="C1485" s="232" t="s">
        <v>1122</v>
      </c>
      <c r="D1485" s="230">
        <v>1.5</v>
      </c>
      <c r="E1485" s="230">
        <v>1</v>
      </c>
      <c r="F1485" s="47">
        <v>10</v>
      </c>
      <c r="G1485" s="239">
        <f t="shared" si="52"/>
        <v>15</v>
      </c>
      <c r="H1485" s="193">
        <f t="shared" si="53"/>
        <v>10</v>
      </c>
      <c r="K1485" s="244"/>
      <c r="M1485" s="60"/>
      <c r="N1485" s="60"/>
      <c r="O1485" s="60"/>
    </row>
    <row r="1486" spans="2:15" s="23" customFormat="1" ht="30.2" customHeight="1" thickBot="1" x14ac:dyDescent="0.3">
      <c r="B1486" s="200" t="s">
        <v>220</v>
      </c>
      <c r="C1486" s="232" t="s">
        <v>501</v>
      </c>
      <c r="D1486" s="230">
        <v>1.5</v>
      </c>
      <c r="E1486" s="230">
        <v>1</v>
      </c>
      <c r="F1486" s="47">
        <v>10</v>
      </c>
      <c r="G1486" s="239">
        <f t="shared" si="52"/>
        <v>15</v>
      </c>
      <c r="H1486" s="193">
        <f t="shared" si="53"/>
        <v>10</v>
      </c>
      <c r="K1486" s="244"/>
      <c r="M1486" s="60"/>
      <c r="N1486" s="60"/>
      <c r="O1486" s="60"/>
    </row>
    <row r="1487" spans="2:15" s="23" customFormat="1" ht="30.2" customHeight="1" thickBot="1" x14ac:dyDescent="0.3">
      <c r="B1487" s="200" t="s">
        <v>220</v>
      </c>
      <c r="C1487" s="232" t="s">
        <v>1123</v>
      </c>
      <c r="D1487" s="230">
        <v>1.5</v>
      </c>
      <c r="E1487" s="230">
        <v>1</v>
      </c>
      <c r="F1487" s="47">
        <v>10</v>
      </c>
      <c r="G1487" s="239">
        <f t="shared" si="52"/>
        <v>15</v>
      </c>
      <c r="H1487" s="193">
        <f t="shared" si="53"/>
        <v>10</v>
      </c>
      <c r="K1487" s="244"/>
      <c r="M1487" s="60"/>
      <c r="N1487" s="60"/>
      <c r="O1487" s="60"/>
    </row>
    <row r="1488" spans="2:15" s="23" customFormat="1" ht="30.2" customHeight="1" thickBot="1" x14ac:dyDescent="0.3">
      <c r="B1488" s="200" t="s">
        <v>220</v>
      </c>
      <c r="C1488" s="232" t="s">
        <v>1124</v>
      </c>
      <c r="D1488" s="230">
        <v>1.5</v>
      </c>
      <c r="E1488" s="230">
        <v>1</v>
      </c>
      <c r="F1488" s="47">
        <v>10</v>
      </c>
      <c r="G1488" s="239">
        <f t="shared" si="52"/>
        <v>15</v>
      </c>
      <c r="H1488" s="193">
        <f t="shared" si="53"/>
        <v>10</v>
      </c>
      <c r="K1488" s="244"/>
      <c r="M1488" s="60"/>
      <c r="N1488" s="60"/>
      <c r="O1488" s="60"/>
    </row>
    <row r="1489" spans="2:15" s="23" customFormat="1" ht="30.2" customHeight="1" thickBot="1" x14ac:dyDescent="0.3">
      <c r="B1489" s="200" t="s">
        <v>220</v>
      </c>
      <c r="C1489" s="232" t="s">
        <v>502</v>
      </c>
      <c r="D1489" s="230">
        <v>1.5</v>
      </c>
      <c r="E1489" s="230">
        <v>1</v>
      </c>
      <c r="F1489" s="47">
        <v>10</v>
      </c>
      <c r="G1489" s="239">
        <f t="shared" si="52"/>
        <v>15</v>
      </c>
      <c r="H1489" s="193">
        <f t="shared" si="53"/>
        <v>10</v>
      </c>
      <c r="K1489" s="244"/>
      <c r="M1489" s="60"/>
      <c r="N1489" s="60"/>
      <c r="O1489" s="60"/>
    </row>
    <row r="1490" spans="2:15" s="23" customFormat="1" ht="30.2" customHeight="1" thickBot="1" x14ac:dyDescent="0.3">
      <c r="B1490" s="200" t="s">
        <v>220</v>
      </c>
      <c r="C1490" s="232" t="s">
        <v>1125</v>
      </c>
      <c r="D1490" s="230">
        <v>1.5</v>
      </c>
      <c r="E1490" s="230">
        <v>1</v>
      </c>
      <c r="F1490" s="47">
        <v>10</v>
      </c>
      <c r="G1490" s="239">
        <f t="shared" si="52"/>
        <v>15</v>
      </c>
      <c r="H1490" s="193">
        <f t="shared" si="53"/>
        <v>10</v>
      </c>
      <c r="K1490" s="244"/>
      <c r="M1490" s="60"/>
      <c r="N1490" s="60"/>
      <c r="O1490" s="60"/>
    </row>
    <row r="1491" spans="2:15" s="23" customFormat="1" ht="30.2" customHeight="1" thickBot="1" x14ac:dyDescent="0.3">
      <c r="B1491" s="200" t="s">
        <v>220</v>
      </c>
      <c r="C1491" s="232" t="s">
        <v>947</v>
      </c>
      <c r="D1491" s="230">
        <v>1.5</v>
      </c>
      <c r="E1491" s="230">
        <v>1</v>
      </c>
      <c r="F1491" s="47">
        <v>10</v>
      </c>
      <c r="G1491" s="239">
        <f t="shared" si="52"/>
        <v>15</v>
      </c>
      <c r="H1491" s="193">
        <f t="shared" si="53"/>
        <v>10</v>
      </c>
      <c r="K1491" s="244"/>
      <c r="M1491" s="60"/>
      <c r="N1491" s="60"/>
      <c r="O1491" s="60"/>
    </row>
    <row r="1492" spans="2:15" s="23" customFormat="1" ht="30.2" customHeight="1" thickBot="1" x14ac:dyDescent="0.3">
      <c r="B1492" s="200" t="s">
        <v>220</v>
      </c>
      <c r="C1492" s="232" t="s">
        <v>503</v>
      </c>
      <c r="D1492" s="230">
        <v>1.5</v>
      </c>
      <c r="E1492" s="230">
        <v>1</v>
      </c>
      <c r="F1492" s="47">
        <v>10</v>
      </c>
      <c r="G1492" s="239">
        <f t="shared" si="52"/>
        <v>15</v>
      </c>
      <c r="H1492" s="193">
        <f t="shared" si="53"/>
        <v>10</v>
      </c>
      <c r="K1492" s="244"/>
      <c r="M1492" s="60"/>
      <c r="N1492" s="60"/>
      <c r="O1492" s="60"/>
    </row>
    <row r="1493" spans="2:15" s="23" customFormat="1" ht="30.2" customHeight="1" thickBot="1" x14ac:dyDescent="0.3">
      <c r="B1493" s="200" t="s">
        <v>220</v>
      </c>
      <c r="C1493" s="232" t="s">
        <v>1126</v>
      </c>
      <c r="D1493" s="230">
        <v>1.5</v>
      </c>
      <c r="E1493" s="230">
        <v>1</v>
      </c>
      <c r="F1493" s="47">
        <v>10</v>
      </c>
      <c r="G1493" s="239">
        <f t="shared" si="52"/>
        <v>15</v>
      </c>
      <c r="H1493" s="193">
        <f t="shared" si="53"/>
        <v>10</v>
      </c>
      <c r="K1493" s="244"/>
      <c r="M1493" s="60"/>
      <c r="N1493" s="60"/>
      <c r="O1493" s="60"/>
    </row>
    <row r="1494" spans="2:15" s="23" customFormat="1" ht="30.2" customHeight="1" thickBot="1" x14ac:dyDescent="0.3">
      <c r="B1494" s="200" t="s">
        <v>220</v>
      </c>
      <c r="C1494" s="232" t="s">
        <v>948</v>
      </c>
      <c r="D1494" s="230">
        <v>1.5</v>
      </c>
      <c r="E1494" s="230">
        <v>1</v>
      </c>
      <c r="F1494" s="47">
        <v>10</v>
      </c>
      <c r="G1494" s="239">
        <f t="shared" si="52"/>
        <v>15</v>
      </c>
      <c r="H1494" s="193">
        <f t="shared" si="53"/>
        <v>10</v>
      </c>
      <c r="K1494" s="244"/>
      <c r="M1494" s="60"/>
      <c r="N1494" s="60"/>
      <c r="O1494" s="60"/>
    </row>
    <row r="1495" spans="2:15" s="23" customFormat="1" ht="30.2" customHeight="1" thickBot="1" x14ac:dyDescent="0.3">
      <c r="B1495" s="200" t="s">
        <v>220</v>
      </c>
      <c r="C1495" s="232" t="s">
        <v>1127</v>
      </c>
      <c r="D1495" s="230">
        <v>1.5</v>
      </c>
      <c r="E1495" s="230">
        <v>1</v>
      </c>
      <c r="F1495" s="47">
        <v>10</v>
      </c>
      <c r="G1495" s="239">
        <f t="shared" si="52"/>
        <v>15</v>
      </c>
      <c r="H1495" s="193">
        <f t="shared" si="53"/>
        <v>10</v>
      </c>
      <c r="K1495" s="244"/>
      <c r="M1495" s="60"/>
      <c r="N1495" s="60"/>
      <c r="O1495" s="60"/>
    </row>
    <row r="1496" spans="2:15" s="23" customFormat="1" ht="30.2" customHeight="1" thickBot="1" x14ac:dyDescent="0.3">
      <c r="B1496" s="200" t="s">
        <v>220</v>
      </c>
      <c r="C1496" s="232" t="s">
        <v>949</v>
      </c>
      <c r="D1496" s="230">
        <v>1.5</v>
      </c>
      <c r="E1496" s="230">
        <v>1</v>
      </c>
      <c r="F1496" s="47">
        <v>10</v>
      </c>
      <c r="G1496" s="239">
        <f t="shared" si="52"/>
        <v>15</v>
      </c>
      <c r="H1496" s="193">
        <f t="shared" si="53"/>
        <v>10</v>
      </c>
      <c r="K1496" s="244"/>
      <c r="M1496" s="60"/>
      <c r="N1496" s="60"/>
      <c r="O1496" s="60"/>
    </row>
    <row r="1497" spans="2:15" s="23" customFormat="1" ht="30.2" customHeight="1" thickBot="1" x14ac:dyDescent="0.3">
      <c r="B1497" s="200" t="s">
        <v>220</v>
      </c>
      <c r="C1497" s="232" t="s">
        <v>1128</v>
      </c>
      <c r="D1497" s="230">
        <v>1.5</v>
      </c>
      <c r="E1497" s="230">
        <v>1</v>
      </c>
      <c r="F1497" s="47">
        <v>10</v>
      </c>
      <c r="G1497" s="239">
        <f t="shared" si="52"/>
        <v>15</v>
      </c>
      <c r="H1497" s="193">
        <f t="shared" si="53"/>
        <v>10</v>
      </c>
      <c r="K1497" s="244"/>
      <c r="M1497" s="60"/>
      <c r="N1497" s="60"/>
      <c r="O1497" s="60"/>
    </row>
    <row r="1498" spans="2:15" s="23" customFormat="1" ht="30.2" customHeight="1" thickBot="1" x14ac:dyDescent="0.3">
      <c r="B1498" s="200" t="s">
        <v>220</v>
      </c>
      <c r="C1498" s="232" t="s">
        <v>504</v>
      </c>
      <c r="D1498" s="230">
        <v>1.5</v>
      </c>
      <c r="E1498" s="230">
        <v>1</v>
      </c>
      <c r="F1498" s="47">
        <v>10</v>
      </c>
      <c r="G1498" s="239">
        <f t="shared" si="52"/>
        <v>15</v>
      </c>
      <c r="H1498" s="193">
        <f t="shared" si="53"/>
        <v>10</v>
      </c>
      <c r="K1498" s="244"/>
      <c r="M1498" s="60"/>
      <c r="N1498" s="60"/>
      <c r="O1498" s="60"/>
    </row>
    <row r="1499" spans="2:15" s="23" customFormat="1" ht="30.2" customHeight="1" thickBot="1" x14ac:dyDescent="0.3">
      <c r="B1499" s="200" t="s">
        <v>220</v>
      </c>
      <c r="C1499" s="232" t="s">
        <v>1129</v>
      </c>
      <c r="D1499" s="230">
        <v>1.5</v>
      </c>
      <c r="E1499" s="230">
        <v>1</v>
      </c>
      <c r="F1499" s="47">
        <v>10</v>
      </c>
      <c r="G1499" s="239">
        <f t="shared" si="52"/>
        <v>15</v>
      </c>
      <c r="H1499" s="193">
        <f t="shared" si="53"/>
        <v>10</v>
      </c>
      <c r="K1499" s="244"/>
      <c r="M1499" s="60"/>
      <c r="N1499" s="60"/>
      <c r="O1499" s="60"/>
    </row>
    <row r="1500" spans="2:15" s="23" customFormat="1" ht="30.2" customHeight="1" thickBot="1" x14ac:dyDescent="0.3">
      <c r="B1500" s="200" t="s">
        <v>220</v>
      </c>
      <c r="C1500" s="232" t="s">
        <v>505</v>
      </c>
      <c r="D1500" s="230">
        <v>1.5</v>
      </c>
      <c r="E1500" s="230">
        <v>1</v>
      </c>
      <c r="F1500" s="47">
        <v>10</v>
      </c>
      <c r="G1500" s="239">
        <f t="shared" si="52"/>
        <v>15</v>
      </c>
      <c r="H1500" s="193">
        <f t="shared" si="53"/>
        <v>10</v>
      </c>
      <c r="K1500" s="244"/>
      <c r="M1500" s="60"/>
      <c r="N1500" s="60"/>
      <c r="O1500" s="60"/>
    </row>
    <row r="1501" spans="2:15" s="23" customFormat="1" ht="30.2" customHeight="1" thickBot="1" x14ac:dyDescent="0.3">
      <c r="B1501" s="200" t="s">
        <v>220</v>
      </c>
      <c r="C1501" s="232" t="s">
        <v>506</v>
      </c>
      <c r="D1501" s="230">
        <v>1.5</v>
      </c>
      <c r="E1501" s="230">
        <v>1</v>
      </c>
      <c r="F1501" s="47">
        <v>10</v>
      </c>
      <c r="G1501" s="239">
        <f t="shared" si="52"/>
        <v>15</v>
      </c>
      <c r="H1501" s="193">
        <f t="shared" si="53"/>
        <v>10</v>
      </c>
      <c r="K1501" s="244"/>
      <c r="M1501" s="60"/>
      <c r="N1501" s="60"/>
      <c r="O1501" s="60"/>
    </row>
    <row r="1502" spans="2:15" s="23" customFormat="1" ht="30.2" customHeight="1" thickBot="1" x14ac:dyDescent="0.3">
      <c r="B1502" s="200" t="s">
        <v>220</v>
      </c>
      <c r="C1502" s="232" t="s">
        <v>507</v>
      </c>
      <c r="D1502" s="230">
        <v>1.5</v>
      </c>
      <c r="E1502" s="230">
        <v>1</v>
      </c>
      <c r="F1502" s="47">
        <v>10</v>
      </c>
      <c r="G1502" s="239">
        <f t="shared" si="52"/>
        <v>15</v>
      </c>
      <c r="H1502" s="193">
        <f t="shared" si="53"/>
        <v>10</v>
      </c>
      <c r="K1502" s="244"/>
      <c r="M1502" s="60"/>
      <c r="N1502" s="60"/>
      <c r="O1502" s="60"/>
    </row>
    <row r="1503" spans="2:15" s="23" customFormat="1" ht="30.2" customHeight="1" thickBot="1" x14ac:dyDescent="0.3">
      <c r="B1503" s="200" t="s">
        <v>220</v>
      </c>
      <c r="C1503" s="232" t="s">
        <v>1130</v>
      </c>
      <c r="D1503" s="230">
        <v>1.5</v>
      </c>
      <c r="E1503" s="230">
        <v>1</v>
      </c>
      <c r="F1503" s="47">
        <v>10</v>
      </c>
      <c r="G1503" s="239">
        <f t="shared" si="52"/>
        <v>15</v>
      </c>
      <c r="H1503" s="193">
        <f t="shared" si="53"/>
        <v>10</v>
      </c>
      <c r="K1503" s="244"/>
      <c r="M1503" s="60"/>
      <c r="N1503" s="60"/>
      <c r="O1503" s="60"/>
    </row>
    <row r="1504" spans="2:15" s="23" customFormat="1" ht="30.2" customHeight="1" thickBot="1" x14ac:dyDescent="0.3">
      <c r="B1504" s="200" t="s">
        <v>220</v>
      </c>
      <c r="C1504" s="232" t="s">
        <v>508</v>
      </c>
      <c r="D1504" s="230">
        <v>1.5</v>
      </c>
      <c r="E1504" s="230">
        <v>1</v>
      </c>
      <c r="F1504" s="47">
        <v>10</v>
      </c>
      <c r="G1504" s="239">
        <f t="shared" si="52"/>
        <v>15</v>
      </c>
      <c r="H1504" s="193">
        <f t="shared" si="53"/>
        <v>10</v>
      </c>
      <c r="K1504" s="244"/>
      <c r="M1504" s="60"/>
      <c r="N1504" s="60"/>
      <c r="O1504" s="60"/>
    </row>
    <row r="1505" spans="2:15" s="23" customFormat="1" ht="30.2" customHeight="1" thickBot="1" x14ac:dyDescent="0.3">
      <c r="B1505" s="200" t="s">
        <v>220</v>
      </c>
      <c r="C1505" s="232" t="s">
        <v>1131</v>
      </c>
      <c r="D1505" s="230">
        <v>1.5</v>
      </c>
      <c r="E1505" s="230">
        <v>1</v>
      </c>
      <c r="F1505" s="47">
        <v>10</v>
      </c>
      <c r="G1505" s="239">
        <f t="shared" si="52"/>
        <v>15</v>
      </c>
      <c r="H1505" s="193">
        <f t="shared" si="53"/>
        <v>10</v>
      </c>
      <c r="K1505" s="244"/>
      <c r="M1505" s="60"/>
      <c r="N1505" s="60"/>
      <c r="O1505" s="60"/>
    </row>
    <row r="1506" spans="2:15" s="23" customFormat="1" ht="30.2" customHeight="1" thickBot="1" x14ac:dyDescent="0.3">
      <c r="B1506" s="200" t="s">
        <v>220</v>
      </c>
      <c r="C1506" s="232" t="s">
        <v>1132</v>
      </c>
      <c r="D1506" s="230">
        <v>1.5</v>
      </c>
      <c r="E1506" s="230">
        <v>1</v>
      </c>
      <c r="F1506" s="47">
        <v>10</v>
      </c>
      <c r="G1506" s="239">
        <f t="shared" si="52"/>
        <v>15</v>
      </c>
      <c r="H1506" s="193">
        <f t="shared" si="53"/>
        <v>10</v>
      </c>
      <c r="K1506" s="244"/>
      <c r="M1506" s="60"/>
      <c r="N1506" s="60"/>
      <c r="O1506" s="60"/>
    </row>
    <row r="1507" spans="2:15" s="23" customFormat="1" ht="30.2" customHeight="1" thickBot="1" x14ac:dyDescent="0.3">
      <c r="B1507" s="200" t="s">
        <v>220</v>
      </c>
      <c r="C1507" s="232" t="s">
        <v>1133</v>
      </c>
      <c r="D1507" s="230">
        <v>1.5</v>
      </c>
      <c r="E1507" s="230">
        <v>1</v>
      </c>
      <c r="F1507" s="47">
        <v>10</v>
      </c>
      <c r="G1507" s="239">
        <f t="shared" si="52"/>
        <v>15</v>
      </c>
      <c r="H1507" s="193">
        <f t="shared" si="53"/>
        <v>10</v>
      </c>
      <c r="K1507" s="244"/>
      <c r="M1507" s="60"/>
      <c r="N1507" s="60"/>
      <c r="O1507" s="60"/>
    </row>
    <row r="1508" spans="2:15" s="23" customFormat="1" ht="30.2" customHeight="1" thickBot="1" x14ac:dyDescent="0.3">
      <c r="B1508" s="200" t="s">
        <v>220</v>
      </c>
      <c r="C1508" s="232" t="s">
        <v>1134</v>
      </c>
      <c r="D1508" s="230">
        <v>1.5</v>
      </c>
      <c r="E1508" s="230">
        <v>1</v>
      </c>
      <c r="F1508" s="47">
        <v>10</v>
      </c>
      <c r="G1508" s="239">
        <f t="shared" si="52"/>
        <v>15</v>
      </c>
      <c r="H1508" s="193">
        <f t="shared" si="53"/>
        <v>10</v>
      </c>
      <c r="K1508" s="244"/>
      <c r="M1508" s="60"/>
      <c r="N1508" s="60"/>
      <c r="O1508" s="60"/>
    </row>
    <row r="1509" spans="2:15" s="23" customFormat="1" ht="30.2" customHeight="1" thickBot="1" x14ac:dyDescent="0.3">
      <c r="B1509" s="200" t="s">
        <v>220</v>
      </c>
      <c r="C1509" s="232" t="s">
        <v>510</v>
      </c>
      <c r="D1509" s="230">
        <v>1.5</v>
      </c>
      <c r="E1509" s="230">
        <v>1</v>
      </c>
      <c r="F1509" s="47">
        <v>10</v>
      </c>
      <c r="G1509" s="239">
        <f t="shared" si="52"/>
        <v>15</v>
      </c>
      <c r="H1509" s="193">
        <f t="shared" si="53"/>
        <v>10</v>
      </c>
      <c r="K1509" s="244"/>
      <c r="M1509" s="60"/>
      <c r="N1509" s="60"/>
      <c r="O1509" s="60"/>
    </row>
    <row r="1510" spans="2:15" s="23" customFormat="1" ht="30.2" customHeight="1" thickBot="1" x14ac:dyDescent="0.3">
      <c r="B1510" s="200" t="s">
        <v>220</v>
      </c>
      <c r="C1510" s="232" t="s">
        <v>511</v>
      </c>
      <c r="D1510" s="230">
        <v>1.5</v>
      </c>
      <c r="E1510" s="230">
        <v>1</v>
      </c>
      <c r="F1510" s="47">
        <v>10</v>
      </c>
      <c r="G1510" s="239">
        <f t="shared" ref="G1510:G1573" si="54">ROUND(D1510*F1510,2)</f>
        <v>15</v>
      </c>
      <c r="H1510" s="193">
        <f t="shared" ref="H1510:H1573" si="55">ROUND(E1510*F1510,6)</f>
        <v>10</v>
      </c>
      <c r="K1510" s="244"/>
      <c r="M1510" s="60"/>
      <c r="N1510" s="60"/>
      <c r="O1510" s="60"/>
    </row>
    <row r="1511" spans="2:15" s="23" customFormat="1" ht="30.2" customHeight="1" thickBot="1" x14ac:dyDescent="0.3">
      <c r="B1511" s="200" t="s">
        <v>220</v>
      </c>
      <c r="C1511" s="232" t="s">
        <v>512</v>
      </c>
      <c r="D1511" s="230">
        <v>1.5</v>
      </c>
      <c r="E1511" s="230">
        <v>1</v>
      </c>
      <c r="F1511" s="47">
        <v>10</v>
      </c>
      <c r="G1511" s="239">
        <f t="shared" si="54"/>
        <v>15</v>
      </c>
      <c r="H1511" s="193">
        <f t="shared" si="55"/>
        <v>10</v>
      </c>
      <c r="K1511" s="244"/>
      <c r="M1511" s="60"/>
      <c r="N1511" s="60"/>
      <c r="O1511" s="60"/>
    </row>
    <row r="1512" spans="2:15" s="23" customFormat="1" ht="30.2" customHeight="1" thickBot="1" x14ac:dyDescent="0.3">
      <c r="B1512" s="200" t="s">
        <v>220</v>
      </c>
      <c r="C1512" s="232" t="s">
        <v>513</v>
      </c>
      <c r="D1512" s="230">
        <v>1.5</v>
      </c>
      <c r="E1512" s="230">
        <v>1</v>
      </c>
      <c r="F1512" s="47">
        <v>10</v>
      </c>
      <c r="G1512" s="239">
        <f t="shared" si="54"/>
        <v>15</v>
      </c>
      <c r="H1512" s="193">
        <f t="shared" si="55"/>
        <v>10</v>
      </c>
      <c r="K1512" s="244"/>
      <c r="M1512" s="60"/>
      <c r="N1512" s="60"/>
      <c r="O1512" s="60"/>
    </row>
    <row r="1513" spans="2:15" s="23" customFormat="1" ht="30.2" customHeight="1" thickBot="1" x14ac:dyDescent="0.3">
      <c r="B1513" s="200" t="s">
        <v>220</v>
      </c>
      <c r="C1513" s="232" t="s">
        <v>516</v>
      </c>
      <c r="D1513" s="230">
        <v>1.5</v>
      </c>
      <c r="E1513" s="230">
        <v>1</v>
      </c>
      <c r="F1513" s="47">
        <v>10</v>
      </c>
      <c r="G1513" s="239">
        <f t="shared" si="54"/>
        <v>15</v>
      </c>
      <c r="H1513" s="193">
        <f t="shared" si="55"/>
        <v>10</v>
      </c>
      <c r="K1513" s="244"/>
      <c r="M1513" s="60"/>
      <c r="N1513" s="60"/>
      <c r="O1513" s="60"/>
    </row>
    <row r="1514" spans="2:15" s="23" customFormat="1" ht="30.2" customHeight="1" thickBot="1" x14ac:dyDescent="0.3">
      <c r="B1514" s="200" t="s">
        <v>220</v>
      </c>
      <c r="C1514" s="232" t="s">
        <v>517</v>
      </c>
      <c r="D1514" s="230">
        <v>1.5</v>
      </c>
      <c r="E1514" s="230">
        <v>1</v>
      </c>
      <c r="F1514" s="47">
        <v>10</v>
      </c>
      <c r="G1514" s="239">
        <f t="shared" si="54"/>
        <v>15</v>
      </c>
      <c r="H1514" s="193">
        <f t="shared" si="55"/>
        <v>10</v>
      </c>
      <c r="K1514" s="244"/>
      <c r="M1514" s="60"/>
      <c r="N1514" s="60"/>
      <c r="O1514" s="60"/>
    </row>
    <row r="1515" spans="2:15" s="23" customFormat="1" ht="30.2" customHeight="1" thickBot="1" x14ac:dyDescent="0.3">
      <c r="B1515" s="200" t="s">
        <v>220</v>
      </c>
      <c r="C1515" s="232" t="s">
        <v>529</v>
      </c>
      <c r="D1515" s="230">
        <v>1.5</v>
      </c>
      <c r="E1515" s="230">
        <v>1</v>
      </c>
      <c r="F1515" s="47">
        <v>10</v>
      </c>
      <c r="G1515" s="239">
        <f t="shared" si="54"/>
        <v>15</v>
      </c>
      <c r="H1515" s="193">
        <f t="shared" si="55"/>
        <v>10</v>
      </c>
      <c r="K1515" s="244"/>
      <c r="M1515" s="60"/>
      <c r="N1515" s="60"/>
      <c r="O1515" s="60"/>
    </row>
    <row r="1516" spans="2:15" s="23" customFormat="1" ht="30.2" customHeight="1" thickBot="1" x14ac:dyDescent="0.3">
      <c r="B1516" s="200" t="s">
        <v>220</v>
      </c>
      <c r="C1516" s="232" t="s">
        <v>533</v>
      </c>
      <c r="D1516" s="230">
        <v>1.5</v>
      </c>
      <c r="E1516" s="230">
        <v>1</v>
      </c>
      <c r="F1516" s="47">
        <v>10</v>
      </c>
      <c r="G1516" s="239">
        <f t="shared" si="54"/>
        <v>15</v>
      </c>
      <c r="H1516" s="193">
        <f t="shared" si="55"/>
        <v>10</v>
      </c>
      <c r="K1516" s="244"/>
      <c r="M1516" s="60"/>
      <c r="N1516" s="60"/>
      <c r="O1516" s="60"/>
    </row>
    <row r="1517" spans="2:15" s="23" customFormat="1" ht="30.2" customHeight="1" thickBot="1" x14ac:dyDescent="0.3">
      <c r="B1517" s="200" t="s">
        <v>220</v>
      </c>
      <c r="C1517" s="232" t="s">
        <v>1135</v>
      </c>
      <c r="D1517" s="230">
        <v>1.5</v>
      </c>
      <c r="E1517" s="230">
        <v>1</v>
      </c>
      <c r="F1517" s="47">
        <v>10</v>
      </c>
      <c r="G1517" s="239">
        <f t="shared" si="54"/>
        <v>15</v>
      </c>
      <c r="H1517" s="193">
        <f t="shared" si="55"/>
        <v>10</v>
      </c>
      <c r="K1517" s="244"/>
      <c r="M1517" s="60"/>
      <c r="N1517" s="60"/>
      <c r="O1517" s="60"/>
    </row>
    <row r="1518" spans="2:15" s="23" customFormat="1" ht="30.2" customHeight="1" thickBot="1" x14ac:dyDescent="0.3">
      <c r="B1518" s="200" t="s">
        <v>220</v>
      </c>
      <c r="C1518" s="232" t="s">
        <v>1136</v>
      </c>
      <c r="D1518" s="230">
        <v>1.5</v>
      </c>
      <c r="E1518" s="230">
        <v>1</v>
      </c>
      <c r="F1518" s="47">
        <v>10</v>
      </c>
      <c r="G1518" s="239">
        <f t="shared" si="54"/>
        <v>15</v>
      </c>
      <c r="H1518" s="193">
        <f t="shared" si="55"/>
        <v>10</v>
      </c>
      <c r="K1518" s="244"/>
      <c r="M1518" s="60"/>
      <c r="N1518" s="60"/>
      <c r="O1518" s="60"/>
    </row>
    <row r="1519" spans="2:15" s="23" customFormat="1" ht="30.2" customHeight="1" thickBot="1" x14ac:dyDescent="0.3">
      <c r="B1519" s="200" t="s">
        <v>220</v>
      </c>
      <c r="C1519" s="232" t="s">
        <v>535</v>
      </c>
      <c r="D1519" s="230">
        <v>1.5</v>
      </c>
      <c r="E1519" s="230">
        <v>1</v>
      </c>
      <c r="F1519" s="47">
        <v>10</v>
      </c>
      <c r="G1519" s="239">
        <f t="shared" si="54"/>
        <v>15</v>
      </c>
      <c r="H1519" s="193">
        <f t="shared" si="55"/>
        <v>10</v>
      </c>
      <c r="K1519" s="244"/>
      <c r="M1519" s="60"/>
      <c r="N1519" s="60"/>
      <c r="O1519" s="60"/>
    </row>
    <row r="1520" spans="2:15" s="23" customFormat="1" ht="30.2" customHeight="1" thickBot="1" x14ac:dyDescent="0.3">
      <c r="B1520" s="200" t="s">
        <v>220</v>
      </c>
      <c r="C1520" s="232" t="s">
        <v>536</v>
      </c>
      <c r="D1520" s="230">
        <v>1.5</v>
      </c>
      <c r="E1520" s="230">
        <v>1</v>
      </c>
      <c r="F1520" s="47">
        <v>10</v>
      </c>
      <c r="G1520" s="239">
        <f t="shared" si="54"/>
        <v>15</v>
      </c>
      <c r="H1520" s="193">
        <f t="shared" si="55"/>
        <v>10</v>
      </c>
      <c r="K1520" s="244"/>
      <c r="M1520" s="60"/>
      <c r="N1520" s="60"/>
      <c r="O1520" s="60"/>
    </row>
    <row r="1521" spans="2:15" s="23" customFormat="1" ht="30.2" customHeight="1" thickBot="1" x14ac:dyDescent="0.3">
      <c r="B1521" s="200" t="s">
        <v>220</v>
      </c>
      <c r="C1521" s="232" t="s">
        <v>537</v>
      </c>
      <c r="D1521" s="230">
        <v>1.5</v>
      </c>
      <c r="E1521" s="230">
        <v>1</v>
      </c>
      <c r="F1521" s="47">
        <v>10</v>
      </c>
      <c r="G1521" s="239">
        <f t="shared" si="54"/>
        <v>15</v>
      </c>
      <c r="H1521" s="193">
        <f t="shared" si="55"/>
        <v>10</v>
      </c>
      <c r="K1521" s="244"/>
      <c r="M1521" s="60"/>
      <c r="N1521" s="60"/>
      <c r="O1521" s="60"/>
    </row>
    <row r="1522" spans="2:15" s="23" customFormat="1" ht="30.2" customHeight="1" thickBot="1" x14ac:dyDescent="0.3">
      <c r="B1522" s="200" t="s">
        <v>220</v>
      </c>
      <c r="C1522" s="232" t="s">
        <v>1137</v>
      </c>
      <c r="D1522" s="230">
        <v>1.5</v>
      </c>
      <c r="E1522" s="230">
        <v>1</v>
      </c>
      <c r="F1522" s="47">
        <v>10</v>
      </c>
      <c r="G1522" s="239">
        <f t="shared" si="54"/>
        <v>15</v>
      </c>
      <c r="H1522" s="193">
        <f t="shared" si="55"/>
        <v>10</v>
      </c>
      <c r="K1522" s="244"/>
      <c r="M1522" s="60"/>
      <c r="N1522" s="60"/>
      <c r="O1522" s="60"/>
    </row>
    <row r="1523" spans="2:15" s="23" customFormat="1" ht="30.2" customHeight="1" thickBot="1" x14ac:dyDescent="0.3">
      <c r="B1523" s="200" t="s">
        <v>220</v>
      </c>
      <c r="C1523" s="232" t="s">
        <v>957</v>
      </c>
      <c r="D1523" s="230">
        <v>1.5</v>
      </c>
      <c r="E1523" s="230">
        <v>1</v>
      </c>
      <c r="F1523" s="47">
        <v>10</v>
      </c>
      <c r="G1523" s="239">
        <f t="shared" si="54"/>
        <v>15</v>
      </c>
      <c r="H1523" s="193">
        <f t="shared" si="55"/>
        <v>10</v>
      </c>
      <c r="K1523" s="244"/>
      <c r="M1523" s="60"/>
      <c r="N1523" s="60"/>
      <c r="O1523" s="60"/>
    </row>
    <row r="1524" spans="2:15" s="23" customFormat="1" ht="30.2" customHeight="1" thickBot="1" x14ac:dyDescent="0.3">
      <c r="B1524" s="200" t="s">
        <v>220</v>
      </c>
      <c r="C1524" s="232" t="s">
        <v>958</v>
      </c>
      <c r="D1524" s="230">
        <v>1.5</v>
      </c>
      <c r="E1524" s="230">
        <v>1</v>
      </c>
      <c r="F1524" s="47">
        <v>10</v>
      </c>
      <c r="G1524" s="239">
        <f t="shared" si="54"/>
        <v>15</v>
      </c>
      <c r="H1524" s="193">
        <f t="shared" si="55"/>
        <v>10</v>
      </c>
      <c r="K1524" s="244"/>
      <c r="M1524" s="60"/>
      <c r="N1524" s="60"/>
      <c r="O1524" s="60"/>
    </row>
    <row r="1525" spans="2:15" s="23" customFormat="1" ht="30.2" customHeight="1" thickBot="1" x14ac:dyDescent="0.3">
      <c r="B1525" s="200" t="s">
        <v>220</v>
      </c>
      <c r="C1525" s="232" t="s">
        <v>1138</v>
      </c>
      <c r="D1525" s="230">
        <v>1.5</v>
      </c>
      <c r="E1525" s="230">
        <v>1</v>
      </c>
      <c r="F1525" s="47">
        <v>10</v>
      </c>
      <c r="G1525" s="239">
        <f t="shared" si="54"/>
        <v>15</v>
      </c>
      <c r="H1525" s="193">
        <f t="shared" si="55"/>
        <v>10</v>
      </c>
      <c r="K1525" s="244"/>
      <c r="M1525" s="60"/>
      <c r="N1525" s="60"/>
      <c r="O1525" s="60"/>
    </row>
    <row r="1526" spans="2:15" s="23" customFormat="1" ht="30.2" customHeight="1" thickBot="1" x14ac:dyDescent="0.3">
      <c r="B1526" s="200" t="s">
        <v>220</v>
      </c>
      <c r="C1526" s="232" t="s">
        <v>1139</v>
      </c>
      <c r="D1526" s="230">
        <v>1.5</v>
      </c>
      <c r="E1526" s="230">
        <v>1</v>
      </c>
      <c r="F1526" s="47">
        <v>10</v>
      </c>
      <c r="G1526" s="239">
        <f t="shared" si="54"/>
        <v>15</v>
      </c>
      <c r="H1526" s="193">
        <f t="shared" si="55"/>
        <v>10</v>
      </c>
      <c r="K1526" s="244"/>
      <c r="M1526" s="60"/>
      <c r="N1526" s="60"/>
      <c r="O1526" s="60"/>
    </row>
    <row r="1527" spans="2:15" s="23" customFormat="1" ht="30.2" customHeight="1" thickBot="1" x14ac:dyDescent="0.3">
      <c r="B1527" s="200" t="s">
        <v>220</v>
      </c>
      <c r="C1527" s="232" t="s">
        <v>538</v>
      </c>
      <c r="D1527" s="230">
        <v>1.5</v>
      </c>
      <c r="E1527" s="230">
        <v>1</v>
      </c>
      <c r="F1527" s="47">
        <v>10</v>
      </c>
      <c r="G1527" s="239">
        <f t="shared" si="54"/>
        <v>15</v>
      </c>
      <c r="H1527" s="193">
        <f t="shared" si="55"/>
        <v>10</v>
      </c>
      <c r="K1527" s="244"/>
      <c r="M1527" s="60"/>
      <c r="N1527" s="60"/>
      <c r="O1527" s="60"/>
    </row>
    <row r="1528" spans="2:15" s="23" customFormat="1" ht="30.2" customHeight="1" thickBot="1" x14ac:dyDescent="0.3">
      <c r="B1528" s="200" t="s">
        <v>220</v>
      </c>
      <c r="C1528" s="232" t="s">
        <v>539</v>
      </c>
      <c r="D1528" s="230">
        <v>1.5</v>
      </c>
      <c r="E1528" s="230">
        <v>1</v>
      </c>
      <c r="F1528" s="47">
        <v>10</v>
      </c>
      <c r="G1528" s="239">
        <f t="shared" si="54"/>
        <v>15</v>
      </c>
      <c r="H1528" s="193">
        <f t="shared" si="55"/>
        <v>10</v>
      </c>
      <c r="K1528" s="244"/>
      <c r="M1528" s="60"/>
      <c r="N1528" s="60"/>
      <c r="O1528" s="60"/>
    </row>
    <row r="1529" spans="2:15" s="23" customFormat="1" ht="30.2" customHeight="1" thickBot="1" x14ac:dyDescent="0.3">
      <c r="B1529" s="200" t="s">
        <v>220</v>
      </c>
      <c r="C1529" s="232" t="s">
        <v>541</v>
      </c>
      <c r="D1529" s="230">
        <v>1.5</v>
      </c>
      <c r="E1529" s="230">
        <v>1</v>
      </c>
      <c r="F1529" s="47">
        <v>10</v>
      </c>
      <c r="G1529" s="239">
        <f t="shared" si="54"/>
        <v>15</v>
      </c>
      <c r="H1529" s="193">
        <f t="shared" si="55"/>
        <v>10</v>
      </c>
      <c r="K1529" s="244"/>
      <c r="M1529" s="60"/>
      <c r="N1529" s="60"/>
      <c r="O1529" s="60"/>
    </row>
    <row r="1530" spans="2:15" s="23" customFormat="1" ht="30.2" customHeight="1" thickBot="1" x14ac:dyDescent="0.3">
      <c r="B1530" s="200" t="s">
        <v>220</v>
      </c>
      <c r="C1530" s="232" t="s">
        <v>542</v>
      </c>
      <c r="D1530" s="230">
        <v>1.5</v>
      </c>
      <c r="E1530" s="230">
        <v>1</v>
      </c>
      <c r="F1530" s="47">
        <v>10</v>
      </c>
      <c r="G1530" s="239">
        <f t="shared" si="54"/>
        <v>15</v>
      </c>
      <c r="H1530" s="193">
        <f t="shared" si="55"/>
        <v>10</v>
      </c>
      <c r="K1530" s="244"/>
      <c r="M1530" s="60"/>
      <c r="N1530" s="60"/>
      <c r="O1530" s="60"/>
    </row>
    <row r="1531" spans="2:15" s="23" customFormat="1" ht="30.2" customHeight="1" thickBot="1" x14ac:dyDescent="0.3">
      <c r="B1531" s="200" t="s">
        <v>220</v>
      </c>
      <c r="C1531" s="232" t="s">
        <v>543</v>
      </c>
      <c r="D1531" s="230">
        <v>1.5</v>
      </c>
      <c r="E1531" s="230">
        <v>1</v>
      </c>
      <c r="F1531" s="47">
        <v>10</v>
      </c>
      <c r="G1531" s="239">
        <f t="shared" si="54"/>
        <v>15</v>
      </c>
      <c r="H1531" s="193">
        <f t="shared" si="55"/>
        <v>10</v>
      </c>
      <c r="K1531" s="244"/>
      <c r="M1531" s="60"/>
      <c r="N1531" s="60"/>
      <c r="O1531" s="60"/>
    </row>
    <row r="1532" spans="2:15" s="23" customFormat="1" ht="30.2" customHeight="1" thickBot="1" x14ac:dyDescent="0.3">
      <c r="B1532" s="200" t="s">
        <v>220</v>
      </c>
      <c r="C1532" s="232" t="s">
        <v>1140</v>
      </c>
      <c r="D1532" s="230">
        <v>1.5</v>
      </c>
      <c r="E1532" s="230">
        <v>1</v>
      </c>
      <c r="F1532" s="47">
        <v>10</v>
      </c>
      <c r="G1532" s="239">
        <f t="shared" si="54"/>
        <v>15</v>
      </c>
      <c r="H1532" s="193">
        <f t="shared" si="55"/>
        <v>10</v>
      </c>
      <c r="K1532" s="244"/>
      <c r="M1532" s="60"/>
      <c r="N1532" s="60"/>
      <c r="O1532" s="60"/>
    </row>
    <row r="1533" spans="2:15" s="23" customFormat="1" ht="30.2" customHeight="1" thickBot="1" x14ac:dyDescent="0.3">
      <c r="B1533" s="200" t="s">
        <v>220</v>
      </c>
      <c r="C1533" s="232" t="s">
        <v>544</v>
      </c>
      <c r="D1533" s="230">
        <v>1.5</v>
      </c>
      <c r="E1533" s="230">
        <v>1</v>
      </c>
      <c r="F1533" s="47">
        <v>10</v>
      </c>
      <c r="G1533" s="239">
        <f t="shared" si="54"/>
        <v>15</v>
      </c>
      <c r="H1533" s="193">
        <f t="shared" si="55"/>
        <v>10</v>
      </c>
      <c r="K1533" s="244"/>
      <c r="M1533" s="60"/>
      <c r="N1533" s="60"/>
      <c r="O1533" s="60"/>
    </row>
    <row r="1534" spans="2:15" s="23" customFormat="1" ht="30.2" customHeight="1" thickBot="1" x14ac:dyDescent="0.3">
      <c r="B1534" s="200" t="s">
        <v>220</v>
      </c>
      <c r="C1534" s="232" t="s">
        <v>545</v>
      </c>
      <c r="D1534" s="230">
        <v>1.5</v>
      </c>
      <c r="E1534" s="230">
        <v>1</v>
      </c>
      <c r="F1534" s="47">
        <v>10</v>
      </c>
      <c r="G1534" s="239">
        <f t="shared" si="54"/>
        <v>15</v>
      </c>
      <c r="H1534" s="193">
        <f t="shared" si="55"/>
        <v>10</v>
      </c>
      <c r="K1534" s="244"/>
      <c r="M1534" s="60"/>
      <c r="N1534" s="60"/>
      <c r="O1534" s="60"/>
    </row>
    <row r="1535" spans="2:15" s="23" customFormat="1" ht="30.2" customHeight="1" thickBot="1" x14ac:dyDescent="0.3">
      <c r="B1535" s="200" t="s">
        <v>220</v>
      </c>
      <c r="C1535" s="232" t="s">
        <v>546</v>
      </c>
      <c r="D1535" s="230">
        <v>1.5</v>
      </c>
      <c r="E1535" s="230">
        <v>1</v>
      </c>
      <c r="F1535" s="47">
        <v>10</v>
      </c>
      <c r="G1535" s="239">
        <f t="shared" si="54"/>
        <v>15</v>
      </c>
      <c r="H1535" s="193">
        <f t="shared" si="55"/>
        <v>10</v>
      </c>
      <c r="K1535" s="244"/>
      <c r="M1535" s="60"/>
      <c r="N1535" s="60"/>
      <c r="O1535" s="60"/>
    </row>
    <row r="1536" spans="2:15" s="23" customFormat="1" ht="30.2" customHeight="1" thickBot="1" x14ac:dyDescent="0.3">
      <c r="B1536" s="200" t="s">
        <v>220</v>
      </c>
      <c r="C1536" s="232" t="s">
        <v>959</v>
      </c>
      <c r="D1536" s="230">
        <v>1.5</v>
      </c>
      <c r="E1536" s="230">
        <v>1</v>
      </c>
      <c r="F1536" s="47">
        <v>10</v>
      </c>
      <c r="G1536" s="239">
        <f t="shared" si="54"/>
        <v>15</v>
      </c>
      <c r="H1536" s="193">
        <f t="shared" si="55"/>
        <v>10</v>
      </c>
      <c r="K1536" s="244"/>
      <c r="M1536" s="60"/>
      <c r="N1536" s="60"/>
      <c r="O1536" s="60"/>
    </row>
    <row r="1537" spans="2:15" s="23" customFormat="1" ht="30.2" customHeight="1" thickBot="1" x14ac:dyDescent="0.3">
      <c r="B1537" s="200" t="s">
        <v>220</v>
      </c>
      <c r="C1537" s="232" t="s">
        <v>547</v>
      </c>
      <c r="D1537" s="230">
        <v>1.5</v>
      </c>
      <c r="E1537" s="230">
        <v>1</v>
      </c>
      <c r="F1537" s="47">
        <v>10</v>
      </c>
      <c r="G1537" s="239">
        <f t="shared" si="54"/>
        <v>15</v>
      </c>
      <c r="H1537" s="193">
        <f t="shared" si="55"/>
        <v>10</v>
      </c>
      <c r="K1537" s="244"/>
      <c r="M1537" s="60"/>
      <c r="N1537" s="60"/>
      <c r="O1537" s="60"/>
    </row>
    <row r="1538" spans="2:15" s="23" customFormat="1" ht="30.2" customHeight="1" thickBot="1" x14ac:dyDescent="0.3">
      <c r="B1538" s="200" t="s">
        <v>220</v>
      </c>
      <c r="C1538" s="232" t="s">
        <v>548</v>
      </c>
      <c r="D1538" s="230">
        <v>1.5</v>
      </c>
      <c r="E1538" s="230">
        <v>1</v>
      </c>
      <c r="F1538" s="47">
        <v>10</v>
      </c>
      <c r="G1538" s="239">
        <f t="shared" si="54"/>
        <v>15</v>
      </c>
      <c r="H1538" s="193">
        <f t="shared" si="55"/>
        <v>10</v>
      </c>
      <c r="K1538" s="244"/>
      <c r="M1538" s="60"/>
      <c r="N1538" s="60"/>
      <c r="O1538" s="60"/>
    </row>
    <row r="1539" spans="2:15" s="23" customFormat="1" ht="30.2" customHeight="1" thickBot="1" x14ac:dyDescent="0.3">
      <c r="B1539" s="200" t="s">
        <v>220</v>
      </c>
      <c r="C1539" s="232" t="s">
        <v>549</v>
      </c>
      <c r="D1539" s="230">
        <v>1.5</v>
      </c>
      <c r="E1539" s="230">
        <v>1</v>
      </c>
      <c r="F1539" s="47">
        <v>10</v>
      </c>
      <c r="G1539" s="239">
        <f t="shared" si="54"/>
        <v>15</v>
      </c>
      <c r="H1539" s="193">
        <f t="shared" si="55"/>
        <v>10</v>
      </c>
      <c r="K1539" s="244"/>
      <c r="M1539" s="60"/>
      <c r="N1539" s="60"/>
      <c r="O1539" s="60"/>
    </row>
    <row r="1540" spans="2:15" s="23" customFormat="1" ht="30.2" customHeight="1" thickBot="1" x14ac:dyDescent="0.3">
      <c r="B1540" s="200" t="s">
        <v>220</v>
      </c>
      <c r="C1540" s="232" t="s">
        <v>960</v>
      </c>
      <c r="D1540" s="230">
        <v>1.5</v>
      </c>
      <c r="E1540" s="230">
        <v>1</v>
      </c>
      <c r="F1540" s="47">
        <v>10</v>
      </c>
      <c r="G1540" s="239">
        <f t="shared" si="54"/>
        <v>15</v>
      </c>
      <c r="H1540" s="193">
        <f t="shared" si="55"/>
        <v>10</v>
      </c>
      <c r="K1540" s="244"/>
      <c r="M1540" s="60"/>
      <c r="N1540" s="60"/>
      <c r="O1540" s="60"/>
    </row>
    <row r="1541" spans="2:15" s="23" customFormat="1" ht="30.2" customHeight="1" thickBot="1" x14ac:dyDescent="0.3">
      <c r="B1541" s="200" t="s">
        <v>220</v>
      </c>
      <c r="C1541" s="232" t="s">
        <v>1141</v>
      </c>
      <c r="D1541" s="230">
        <v>1.5</v>
      </c>
      <c r="E1541" s="230">
        <v>1</v>
      </c>
      <c r="F1541" s="47">
        <v>10</v>
      </c>
      <c r="G1541" s="239">
        <f t="shared" si="54"/>
        <v>15</v>
      </c>
      <c r="H1541" s="193">
        <f t="shared" si="55"/>
        <v>10</v>
      </c>
      <c r="K1541" s="244"/>
      <c r="M1541" s="60"/>
      <c r="N1541" s="60"/>
      <c r="O1541" s="60"/>
    </row>
    <row r="1542" spans="2:15" s="23" customFormat="1" ht="30.2" customHeight="1" thickBot="1" x14ac:dyDescent="0.3">
      <c r="B1542" s="200" t="s">
        <v>220</v>
      </c>
      <c r="C1542" s="232" t="s">
        <v>559</v>
      </c>
      <c r="D1542" s="230">
        <v>1.5</v>
      </c>
      <c r="E1542" s="230">
        <v>1</v>
      </c>
      <c r="F1542" s="47">
        <v>10</v>
      </c>
      <c r="G1542" s="239">
        <f t="shared" si="54"/>
        <v>15</v>
      </c>
      <c r="H1542" s="193">
        <f t="shared" si="55"/>
        <v>10</v>
      </c>
      <c r="K1542" s="244"/>
      <c r="M1542" s="60"/>
      <c r="N1542" s="60"/>
      <c r="O1542" s="60"/>
    </row>
    <row r="1543" spans="2:15" s="23" customFormat="1" ht="30.2" customHeight="1" thickBot="1" x14ac:dyDescent="0.3">
      <c r="B1543" s="200" t="s">
        <v>220</v>
      </c>
      <c r="C1543" s="232" t="s">
        <v>560</v>
      </c>
      <c r="D1543" s="230">
        <v>1.5</v>
      </c>
      <c r="E1543" s="230">
        <v>1</v>
      </c>
      <c r="F1543" s="47">
        <v>10</v>
      </c>
      <c r="G1543" s="239">
        <f t="shared" si="54"/>
        <v>15</v>
      </c>
      <c r="H1543" s="193">
        <f t="shared" si="55"/>
        <v>10</v>
      </c>
      <c r="K1543" s="244"/>
      <c r="M1543" s="60"/>
      <c r="N1543" s="60"/>
      <c r="O1543" s="60"/>
    </row>
    <row r="1544" spans="2:15" s="23" customFormat="1" ht="30.2" customHeight="1" thickBot="1" x14ac:dyDescent="0.3">
      <c r="B1544" s="200" t="s">
        <v>220</v>
      </c>
      <c r="C1544" s="232" t="s">
        <v>561</v>
      </c>
      <c r="D1544" s="230">
        <v>1.5</v>
      </c>
      <c r="E1544" s="230">
        <v>1</v>
      </c>
      <c r="F1544" s="47">
        <v>10</v>
      </c>
      <c r="G1544" s="239">
        <f t="shared" si="54"/>
        <v>15</v>
      </c>
      <c r="H1544" s="193">
        <f t="shared" si="55"/>
        <v>10</v>
      </c>
      <c r="K1544" s="244"/>
      <c r="M1544" s="60"/>
      <c r="N1544" s="60"/>
      <c r="O1544" s="60"/>
    </row>
    <row r="1545" spans="2:15" s="23" customFormat="1" ht="30.2" customHeight="1" thickBot="1" x14ac:dyDescent="0.3">
      <c r="B1545" s="200" t="s">
        <v>220</v>
      </c>
      <c r="C1545" s="232" t="s">
        <v>562</v>
      </c>
      <c r="D1545" s="230">
        <v>1.5</v>
      </c>
      <c r="E1545" s="230">
        <v>1</v>
      </c>
      <c r="F1545" s="47">
        <v>10</v>
      </c>
      <c r="G1545" s="239">
        <f t="shared" si="54"/>
        <v>15</v>
      </c>
      <c r="H1545" s="193">
        <f t="shared" si="55"/>
        <v>10</v>
      </c>
      <c r="K1545" s="244"/>
      <c r="M1545" s="60"/>
      <c r="N1545" s="60"/>
      <c r="O1545" s="60"/>
    </row>
    <row r="1546" spans="2:15" s="23" customFormat="1" ht="30.2" customHeight="1" thickBot="1" x14ac:dyDescent="0.3">
      <c r="B1546" s="200" t="s">
        <v>220</v>
      </c>
      <c r="C1546" s="232" t="s">
        <v>563</v>
      </c>
      <c r="D1546" s="230">
        <v>1.5</v>
      </c>
      <c r="E1546" s="230">
        <v>1</v>
      </c>
      <c r="F1546" s="47">
        <v>10</v>
      </c>
      <c r="G1546" s="239">
        <f t="shared" si="54"/>
        <v>15</v>
      </c>
      <c r="H1546" s="193">
        <f t="shared" si="55"/>
        <v>10</v>
      </c>
      <c r="K1546" s="244"/>
      <c r="M1546" s="60"/>
      <c r="N1546" s="60"/>
      <c r="O1546" s="60"/>
    </row>
    <row r="1547" spans="2:15" s="23" customFormat="1" ht="30.2" customHeight="1" thickBot="1" x14ac:dyDescent="0.3">
      <c r="B1547" s="200" t="s">
        <v>220</v>
      </c>
      <c r="C1547" s="232" t="s">
        <v>564</v>
      </c>
      <c r="D1547" s="230">
        <v>1.5</v>
      </c>
      <c r="E1547" s="230">
        <v>1</v>
      </c>
      <c r="F1547" s="47">
        <v>10</v>
      </c>
      <c r="G1547" s="239">
        <f t="shared" si="54"/>
        <v>15</v>
      </c>
      <c r="H1547" s="193">
        <f t="shared" si="55"/>
        <v>10</v>
      </c>
      <c r="K1547" s="244"/>
      <c r="M1547" s="60"/>
      <c r="N1547" s="60"/>
      <c r="O1547" s="60"/>
    </row>
    <row r="1548" spans="2:15" s="23" customFormat="1" ht="30.2" customHeight="1" thickBot="1" x14ac:dyDescent="0.3">
      <c r="B1548" s="200" t="s">
        <v>220</v>
      </c>
      <c r="C1548" s="232" t="s">
        <v>565</v>
      </c>
      <c r="D1548" s="230">
        <v>1.5</v>
      </c>
      <c r="E1548" s="230">
        <v>1</v>
      </c>
      <c r="F1548" s="47">
        <v>10</v>
      </c>
      <c r="G1548" s="239">
        <f t="shared" si="54"/>
        <v>15</v>
      </c>
      <c r="H1548" s="193">
        <f t="shared" si="55"/>
        <v>10</v>
      </c>
      <c r="K1548" s="244"/>
      <c r="M1548" s="60"/>
      <c r="N1548" s="60"/>
      <c r="O1548" s="60"/>
    </row>
    <row r="1549" spans="2:15" s="23" customFormat="1" ht="30.2" customHeight="1" thickBot="1" x14ac:dyDescent="0.3">
      <c r="B1549" s="200" t="s">
        <v>220</v>
      </c>
      <c r="C1549" s="232" t="s">
        <v>566</v>
      </c>
      <c r="D1549" s="230">
        <v>1.5</v>
      </c>
      <c r="E1549" s="230">
        <v>1</v>
      </c>
      <c r="F1549" s="47">
        <v>10</v>
      </c>
      <c r="G1549" s="239">
        <f t="shared" si="54"/>
        <v>15</v>
      </c>
      <c r="H1549" s="193">
        <f t="shared" si="55"/>
        <v>10</v>
      </c>
      <c r="K1549" s="244"/>
      <c r="M1549" s="60"/>
      <c r="N1549" s="60"/>
      <c r="O1549" s="60"/>
    </row>
    <row r="1550" spans="2:15" s="23" customFormat="1" ht="30.2" customHeight="1" thickBot="1" x14ac:dyDescent="0.3">
      <c r="B1550" s="200" t="s">
        <v>220</v>
      </c>
      <c r="C1550" s="232" t="s">
        <v>567</v>
      </c>
      <c r="D1550" s="230">
        <v>1.5</v>
      </c>
      <c r="E1550" s="230">
        <v>1</v>
      </c>
      <c r="F1550" s="47">
        <v>10</v>
      </c>
      <c r="G1550" s="239">
        <f t="shared" si="54"/>
        <v>15</v>
      </c>
      <c r="H1550" s="193">
        <f t="shared" si="55"/>
        <v>10</v>
      </c>
      <c r="K1550" s="244"/>
      <c r="M1550" s="60"/>
      <c r="N1550" s="60"/>
      <c r="O1550" s="60"/>
    </row>
    <row r="1551" spans="2:15" s="23" customFormat="1" ht="30.2" customHeight="1" thickBot="1" x14ac:dyDescent="0.3">
      <c r="B1551" s="200" t="s">
        <v>220</v>
      </c>
      <c r="C1551" s="232" t="s">
        <v>568</v>
      </c>
      <c r="D1551" s="230">
        <v>1.5</v>
      </c>
      <c r="E1551" s="230">
        <v>1</v>
      </c>
      <c r="F1551" s="47">
        <v>10</v>
      </c>
      <c r="G1551" s="239">
        <f t="shared" si="54"/>
        <v>15</v>
      </c>
      <c r="H1551" s="193">
        <f t="shared" si="55"/>
        <v>10</v>
      </c>
      <c r="K1551" s="244"/>
      <c r="M1551" s="60"/>
      <c r="N1551" s="60"/>
      <c r="O1551" s="60"/>
    </row>
    <row r="1552" spans="2:15" s="23" customFormat="1" ht="30.2" customHeight="1" thickBot="1" x14ac:dyDescent="0.3">
      <c r="B1552" s="200" t="s">
        <v>220</v>
      </c>
      <c r="C1552" s="232" t="s">
        <v>569</v>
      </c>
      <c r="D1552" s="230">
        <v>1.5</v>
      </c>
      <c r="E1552" s="230">
        <v>1</v>
      </c>
      <c r="F1552" s="47">
        <v>10</v>
      </c>
      <c r="G1552" s="239">
        <f t="shared" si="54"/>
        <v>15</v>
      </c>
      <c r="H1552" s="193">
        <f t="shared" si="55"/>
        <v>10</v>
      </c>
      <c r="K1552" s="244"/>
      <c r="M1552" s="60"/>
      <c r="N1552" s="60"/>
      <c r="O1552" s="60"/>
    </row>
    <row r="1553" spans="2:15" s="23" customFormat="1" ht="30.2" customHeight="1" thickBot="1" x14ac:dyDescent="0.3">
      <c r="B1553" s="200" t="s">
        <v>220</v>
      </c>
      <c r="C1553" s="232" t="s">
        <v>570</v>
      </c>
      <c r="D1553" s="230">
        <v>1.5</v>
      </c>
      <c r="E1553" s="230">
        <v>1</v>
      </c>
      <c r="F1553" s="47">
        <v>10</v>
      </c>
      <c r="G1553" s="239">
        <f t="shared" si="54"/>
        <v>15</v>
      </c>
      <c r="H1553" s="193">
        <f t="shared" si="55"/>
        <v>10</v>
      </c>
      <c r="K1553" s="244"/>
      <c r="M1553" s="60"/>
      <c r="N1553" s="60"/>
      <c r="O1553" s="60"/>
    </row>
    <row r="1554" spans="2:15" s="23" customFormat="1" ht="30.2" customHeight="1" thickBot="1" x14ac:dyDescent="0.3">
      <c r="B1554" s="200" t="s">
        <v>220</v>
      </c>
      <c r="C1554" s="232" t="s">
        <v>571</v>
      </c>
      <c r="D1554" s="230">
        <v>1.5</v>
      </c>
      <c r="E1554" s="230">
        <v>1</v>
      </c>
      <c r="F1554" s="47">
        <v>10</v>
      </c>
      <c r="G1554" s="239">
        <f t="shared" si="54"/>
        <v>15</v>
      </c>
      <c r="H1554" s="193">
        <f t="shared" si="55"/>
        <v>10</v>
      </c>
      <c r="K1554" s="244"/>
      <c r="M1554" s="60"/>
      <c r="N1554" s="60"/>
      <c r="O1554" s="60"/>
    </row>
    <row r="1555" spans="2:15" s="23" customFormat="1" ht="30.2" customHeight="1" thickBot="1" x14ac:dyDescent="0.3">
      <c r="B1555" s="200" t="s">
        <v>220</v>
      </c>
      <c r="C1555" s="232" t="s">
        <v>572</v>
      </c>
      <c r="D1555" s="230">
        <v>1.5</v>
      </c>
      <c r="E1555" s="230">
        <v>1</v>
      </c>
      <c r="F1555" s="47">
        <v>10</v>
      </c>
      <c r="G1555" s="239">
        <f t="shared" si="54"/>
        <v>15</v>
      </c>
      <c r="H1555" s="193">
        <f t="shared" si="55"/>
        <v>10</v>
      </c>
      <c r="K1555" s="244"/>
      <c r="M1555" s="60"/>
      <c r="N1555" s="60"/>
      <c r="O1555" s="60"/>
    </row>
    <row r="1556" spans="2:15" s="23" customFormat="1" ht="30.2" customHeight="1" thickBot="1" x14ac:dyDescent="0.3">
      <c r="B1556" s="200" t="s">
        <v>220</v>
      </c>
      <c r="C1556" s="232" t="s">
        <v>573</v>
      </c>
      <c r="D1556" s="230">
        <v>1.5</v>
      </c>
      <c r="E1556" s="230">
        <v>1</v>
      </c>
      <c r="F1556" s="47">
        <v>10</v>
      </c>
      <c r="G1556" s="239">
        <f t="shared" si="54"/>
        <v>15</v>
      </c>
      <c r="H1556" s="193">
        <f t="shared" si="55"/>
        <v>10</v>
      </c>
      <c r="K1556" s="244"/>
      <c r="M1556" s="60"/>
      <c r="N1556" s="60"/>
      <c r="O1556" s="60"/>
    </row>
    <row r="1557" spans="2:15" s="23" customFormat="1" ht="30.2" customHeight="1" thickBot="1" x14ac:dyDescent="0.3">
      <c r="B1557" s="200" t="s">
        <v>220</v>
      </c>
      <c r="C1557" s="232" t="s">
        <v>574</v>
      </c>
      <c r="D1557" s="230">
        <v>1.5</v>
      </c>
      <c r="E1557" s="230">
        <v>1</v>
      </c>
      <c r="F1557" s="47">
        <v>10</v>
      </c>
      <c r="G1557" s="239">
        <f t="shared" si="54"/>
        <v>15</v>
      </c>
      <c r="H1557" s="193">
        <f t="shared" si="55"/>
        <v>10</v>
      </c>
      <c r="K1557" s="244"/>
      <c r="M1557" s="60"/>
      <c r="N1557" s="60"/>
      <c r="O1557" s="60"/>
    </row>
    <row r="1558" spans="2:15" s="23" customFormat="1" ht="30.2" customHeight="1" thickBot="1" x14ac:dyDescent="0.3">
      <c r="B1558" s="200" t="s">
        <v>220</v>
      </c>
      <c r="C1558" s="232" t="s">
        <v>586</v>
      </c>
      <c r="D1558" s="230">
        <v>1.5</v>
      </c>
      <c r="E1558" s="230">
        <v>1</v>
      </c>
      <c r="F1558" s="47">
        <v>10</v>
      </c>
      <c r="G1558" s="239">
        <f t="shared" si="54"/>
        <v>15</v>
      </c>
      <c r="H1558" s="193">
        <f t="shared" si="55"/>
        <v>10</v>
      </c>
      <c r="K1558" s="244"/>
      <c r="M1558" s="60"/>
      <c r="N1558" s="60"/>
      <c r="O1558" s="60"/>
    </row>
    <row r="1559" spans="2:15" s="23" customFormat="1" ht="30.2" customHeight="1" thickBot="1" x14ac:dyDescent="0.3">
      <c r="B1559" s="200" t="s">
        <v>220</v>
      </c>
      <c r="C1559" s="232" t="s">
        <v>589</v>
      </c>
      <c r="D1559" s="230">
        <v>1.5</v>
      </c>
      <c r="E1559" s="230">
        <v>1</v>
      </c>
      <c r="F1559" s="47">
        <v>10</v>
      </c>
      <c r="G1559" s="239">
        <f t="shared" si="54"/>
        <v>15</v>
      </c>
      <c r="H1559" s="193">
        <f t="shared" si="55"/>
        <v>10</v>
      </c>
      <c r="K1559" s="244"/>
      <c r="M1559" s="60"/>
      <c r="N1559" s="60"/>
      <c r="O1559" s="60"/>
    </row>
    <row r="1560" spans="2:15" s="23" customFormat="1" ht="30.2" customHeight="1" thickBot="1" x14ac:dyDescent="0.3">
      <c r="B1560" s="200" t="s">
        <v>220</v>
      </c>
      <c r="C1560" s="232" t="s">
        <v>590</v>
      </c>
      <c r="D1560" s="230">
        <v>1.5</v>
      </c>
      <c r="E1560" s="230">
        <v>1</v>
      </c>
      <c r="F1560" s="47">
        <v>10</v>
      </c>
      <c r="G1560" s="239">
        <f t="shared" si="54"/>
        <v>15</v>
      </c>
      <c r="H1560" s="193">
        <f t="shared" si="55"/>
        <v>10</v>
      </c>
      <c r="K1560" s="244"/>
      <c r="M1560" s="60"/>
      <c r="N1560" s="60"/>
      <c r="O1560" s="60"/>
    </row>
    <row r="1561" spans="2:15" s="23" customFormat="1" ht="30.2" customHeight="1" thickBot="1" x14ac:dyDescent="0.3">
      <c r="B1561" s="200" t="s">
        <v>220</v>
      </c>
      <c r="C1561" s="232" t="s">
        <v>591</v>
      </c>
      <c r="D1561" s="230">
        <v>1.5</v>
      </c>
      <c r="E1561" s="230">
        <v>1</v>
      </c>
      <c r="F1561" s="47">
        <v>10</v>
      </c>
      <c r="G1561" s="239">
        <f t="shared" si="54"/>
        <v>15</v>
      </c>
      <c r="H1561" s="193">
        <f t="shared" si="55"/>
        <v>10</v>
      </c>
      <c r="K1561" s="244"/>
      <c r="M1561" s="60"/>
      <c r="N1561" s="60"/>
      <c r="O1561" s="60"/>
    </row>
    <row r="1562" spans="2:15" s="23" customFormat="1" ht="30.2" customHeight="1" thickBot="1" x14ac:dyDescent="0.3">
      <c r="B1562" s="200" t="s">
        <v>220</v>
      </c>
      <c r="C1562" s="232" t="s">
        <v>592</v>
      </c>
      <c r="D1562" s="230">
        <v>1.5</v>
      </c>
      <c r="E1562" s="230">
        <v>1</v>
      </c>
      <c r="F1562" s="47">
        <v>10</v>
      </c>
      <c r="G1562" s="239">
        <f t="shared" si="54"/>
        <v>15</v>
      </c>
      <c r="H1562" s="193">
        <f t="shared" si="55"/>
        <v>10</v>
      </c>
      <c r="K1562" s="244"/>
      <c r="M1562" s="60"/>
      <c r="N1562" s="60"/>
      <c r="O1562" s="60"/>
    </row>
    <row r="1563" spans="2:15" s="23" customFormat="1" ht="30.2" customHeight="1" thickBot="1" x14ac:dyDescent="0.3">
      <c r="B1563" s="200" t="s">
        <v>220</v>
      </c>
      <c r="C1563" s="232" t="s">
        <v>593</v>
      </c>
      <c r="D1563" s="230">
        <v>1.5</v>
      </c>
      <c r="E1563" s="230">
        <v>1</v>
      </c>
      <c r="F1563" s="47">
        <v>10</v>
      </c>
      <c r="G1563" s="239">
        <f t="shared" si="54"/>
        <v>15</v>
      </c>
      <c r="H1563" s="193">
        <f t="shared" si="55"/>
        <v>10</v>
      </c>
      <c r="K1563" s="244"/>
      <c r="M1563" s="60"/>
      <c r="N1563" s="60"/>
      <c r="O1563" s="60"/>
    </row>
    <row r="1564" spans="2:15" s="23" customFormat="1" ht="30.2" customHeight="1" thickBot="1" x14ac:dyDescent="0.3">
      <c r="B1564" s="200" t="s">
        <v>220</v>
      </c>
      <c r="C1564" s="232" t="s">
        <v>594</v>
      </c>
      <c r="D1564" s="230">
        <v>1.5</v>
      </c>
      <c r="E1564" s="230">
        <v>1</v>
      </c>
      <c r="F1564" s="47">
        <v>10</v>
      </c>
      <c r="G1564" s="239">
        <f t="shared" si="54"/>
        <v>15</v>
      </c>
      <c r="H1564" s="193">
        <f t="shared" si="55"/>
        <v>10</v>
      </c>
      <c r="K1564" s="244"/>
      <c r="M1564" s="60"/>
      <c r="N1564" s="60"/>
      <c r="O1564" s="60"/>
    </row>
    <row r="1565" spans="2:15" s="23" customFormat="1" ht="30.2" customHeight="1" thickBot="1" x14ac:dyDescent="0.3">
      <c r="B1565" s="200" t="s">
        <v>220</v>
      </c>
      <c r="C1565" s="232" t="s">
        <v>595</v>
      </c>
      <c r="D1565" s="230">
        <v>1.5</v>
      </c>
      <c r="E1565" s="230">
        <v>1</v>
      </c>
      <c r="F1565" s="47">
        <v>10</v>
      </c>
      <c r="G1565" s="239">
        <f t="shared" si="54"/>
        <v>15</v>
      </c>
      <c r="H1565" s="193">
        <f t="shared" si="55"/>
        <v>10</v>
      </c>
      <c r="K1565" s="244"/>
      <c r="M1565" s="60"/>
      <c r="N1565" s="60"/>
      <c r="O1565" s="60"/>
    </row>
    <row r="1566" spans="2:15" s="23" customFormat="1" ht="30.2" customHeight="1" thickBot="1" x14ac:dyDescent="0.3">
      <c r="B1566" s="200" t="s">
        <v>220</v>
      </c>
      <c r="C1566" s="232" t="s">
        <v>596</v>
      </c>
      <c r="D1566" s="230">
        <v>1.5</v>
      </c>
      <c r="E1566" s="230">
        <v>1</v>
      </c>
      <c r="F1566" s="47">
        <v>10</v>
      </c>
      <c r="G1566" s="239">
        <f t="shared" si="54"/>
        <v>15</v>
      </c>
      <c r="H1566" s="193">
        <f t="shared" si="55"/>
        <v>10</v>
      </c>
      <c r="K1566" s="244"/>
      <c r="M1566" s="60"/>
      <c r="N1566" s="60"/>
      <c r="O1566" s="60"/>
    </row>
    <row r="1567" spans="2:15" s="23" customFormat="1" ht="30.2" customHeight="1" thickBot="1" x14ac:dyDescent="0.3">
      <c r="B1567" s="200" t="s">
        <v>220</v>
      </c>
      <c r="C1567" s="232" t="s">
        <v>597</v>
      </c>
      <c r="D1567" s="230">
        <v>1.5</v>
      </c>
      <c r="E1567" s="230">
        <v>1</v>
      </c>
      <c r="F1567" s="47">
        <v>10</v>
      </c>
      <c r="G1567" s="239">
        <f t="shared" si="54"/>
        <v>15</v>
      </c>
      <c r="H1567" s="193">
        <f t="shared" si="55"/>
        <v>10</v>
      </c>
      <c r="K1567" s="244"/>
      <c r="M1567" s="60"/>
      <c r="N1567" s="60"/>
      <c r="O1567" s="60"/>
    </row>
    <row r="1568" spans="2:15" s="23" customFormat="1" ht="30.2" customHeight="1" thickBot="1" x14ac:dyDescent="0.3">
      <c r="B1568" s="200" t="s">
        <v>220</v>
      </c>
      <c r="C1568" s="232" t="s">
        <v>598</v>
      </c>
      <c r="D1568" s="230">
        <v>1.5</v>
      </c>
      <c r="E1568" s="230">
        <v>1</v>
      </c>
      <c r="F1568" s="47">
        <v>10</v>
      </c>
      <c r="G1568" s="239">
        <f t="shared" si="54"/>
        <v>15</v>
      </c>
      <c r="H1568" s="193">
        <f t="shared" si="55"/>
        <v>10</v>
      </c>
      <c r="K1568" s="244"/>
      <c r="M1568" s="60"/>
      <c r="N1568" s="60"/>
      <c r="O1568" s="60"/>
    </row>
    <row r="1569" spans="2:15" s="23" customFormat="1" ht="30.2" customHeight="1" thickBot="1" x14ac:dyDescent="0.3">
      <c r="B1569" s="200" t="s">
        <v>220</v>
      </c>
      <c r="C1569" s="232" t="s">
        <v>599</v>
      </c>
      <c r="D1569" s="230">
        <v>1.5</v>
      </c>
      <c r="E1569" s="230">
        <v>1</v>
      </c>
      <c r="F1569" s="47">
        <v>10</v>
      </c>
      <c r="G1569" s="239">
        <f t="shared" si="54"/>
        <v>15</v>
      </c>
      <c r="H1569" s="193">
        <f t="shared" si="55"/>
        <v>10</v>
      </c>
      <c r="K1569" s="244"/>
      <c r="M1569" s="60"/>
      <c r="N1569" s="60"/>
      <c r="O1569" s="60"/>
    </row>
    <row r="1570" spans="2:15" s="23" customFormat="1" ht="30.2" customHeight="1" thickBot="1" x14ac:dyDescent="0.3">
      <c r="B1570" s="200" t="s">
        <v>220</v>
      </c>
      <c r="C1570" s="232" t="s">
        <v>600</v>
      </c>
      <c r="D1570" s="230">
        <v>1.5</v>
      </c>
      <c r="E1570" s="230">
        <v>1</v>
      </c>
      <c r="F1570" s="47">
        <v>10</v>
      </c>
      <c r="G1570" s="239">
        <f t="shared" si="54"/>
        <v>15</v>
      </c>
      <c r="H1570" s="193">
        <f t="shared" si="55"/>
        <v>10</v>
      </c>
      <c r="K1570" s="244"/>
      <c r="M1570" s="60"/>
      <c r="N1570" s="60"/>
      <c r="O1570" s="60"/>
    </row>
    <row r="1571" spans="2:15" s="23" customFormat="1" ht="30.2" customHeight="1" thickBot="1" x14ac:dyDescent="0.3">
      <c r="B1571" s="200" t="s">
        <v>220</v>
      </c>
      <c r="C1571" s="232" t="s">
        <v>601</v>
      </c>
      <c r="D1571" s="230">
        <v>1.5</v>
      </c>
      <c r="E1571" s="230">
        <v>1</v>
      </c>
      <c r="F1571" s="47">
        <v>10</v>
      </c>
      <c r="G1571" s="239">
        <f t="shared" si="54"/>
        <v>15</v>
      </c>
      <c r="H1571" s="193">
        <f t="shared" si="55"/>
        <v>10</v>
      </c>
      <c r="K1571" s="244"/>
      <c r="M1571" s="60"/>
      <c r="N1571" s="60"/>
      <c r="O1571" s="60"/>
    </row>
    <row r="1572" spans="2:15" s="23" customFormat="1" ht="30.2" customHeight="1" thickBot="1" x14ac:dyDescent="0.3">
      <c r="B1572" s="200" t="s">
        <v>220</v>
      </c>
      <c r="C1572" s="232" t="s">
        <v>602</v>
      </c>
      <c r="D1572" s="230">
        <v>1.5</v>
      </c>
      <c r="E1572" s="230">
        <v>1</v>
      </c>
      <c r="F1572" s="47">
        <v>10</v>
      </c>
      <c r="G1572" s="239">
        <f t="shared" si="54"/>
        <v>15</v>
      </c>
      <c r="H1572" s="193">
        <f t="shared" si="55"/>
        <v>10</v>
      </c>
      <c r="K1572" s="244"/>
      <c r="M1572" s="60"/>
      <c r="N1572" s="60"/>
      <c r="O1572" s="60"/>
    </row>
    <row r="1573" spans="2:15" s="23" customFormat="1" ht="30.2" customHeight="1" thickBot="1" x14ac:dyDescent="0.3">
      <c r="B1573" s="200" t="s">
        <v>220</v>
      </c>
      <c r="C1573" s="232" t="s">
        <v>603</v>
      </c>
      <c r="D1573" s="230">
        <v>1.5</v>
      </c>
      <c r="E1573" s="230">
        <v>1</v>
      </c>
      <c r="F1573" s="47">
        <v>10</v>
      </c>
      <c r="G1573" s="239">
        <f t="shared" si="54"/>
        <v>15</v>
      </c>
      <c r="H1573" s="193">
        <f t="shared" si="55"/>
        <v>10</v>
      </c>
      <c r="K1573" s="244"/>
      <c r="M1573" s="60"/>
      <c r="N1573" s="60"/>
      <c r="O1573" s="60"/>
    </row>
    <row r="1574" spans="2:15" s="23" customFormat="1" ht="30.2" customHeight="1" thickBot="1" x14ac:dyDescent="0.3">
      <c r="B1574" s="200" t="s">
        <v>220</v>
      </c>
      <c r="C1574" s="232" t="s">
        <v>604</v>
      </c>
      <c r="D1574" s="230">
        <v>1.5</v>
      </c>
      <c r="E1574" s="230">
        <v>1</v>
      </c>
      <c r="F1574" s="47">
        <v>10</v>
      </c>
      <c r="G1574" s="239">
        <f t="shared" ref="G1574:G1637" si="56">ROUND(D1574*F1574,2)</f>
        <v>15</v>
      </c>
      <c r="H1574" s="193">
        <f t="shared" ref="H1574:H1637" si="57">ROUND(E1574*F1574,6)</f>
        <v>10</v>
      </c>
      <c r="K1574" s="244"/>
      <c r="M1574" s="60"/>
      <c r="N1574" s="60"/>
      <c r="O1574" s="60"/>
    </row>
    <row r="1575" spans="2:15" s="23" customFormat="1" ht="30.2" customHeight="1" thickBot="1" x14ac:dyDescent="0.3">
      <c r="B1575" s="200" t="s">
        <v>220</v>
      </c>
      <c r="C1575" s="232" t="s">
        <v>605</v>
      </c>
      <c r="D1575" s="230">
        <v>1.5</v>
      </c>
      <c r="E1575" s="230">
        <v>1</v>
      </c>
      <c r="F1575" s="47">
        <v>10</v>
      </c>
      <c r="G1575" s="239">
        <f t="shared" si="56"/>
        <v>15</v>
      </c>
      <c r="H1575" s="193">
        <f t="shared" si="57"/>
        <v>10</v>
      </c>
      <c r="K1575" s="244"/>
      <c r="M1575" s="60"/>
      <c r="N1575" s="60"/>
      <c r="O1575" s="60"/>
    </row>
    <row r="1576" spans="2:15" s="23" customFormat="1" ht="30.2" customHeight="1" thickBot="1" x14ac:dyDescent="0.3">
      <c r="B1576" s="200" t="s">
        <v>220</v>
      </c>
      <c r="C1576" s="232" t="s">
        <v>607</v>
      </c>
      <c r="D1576" s="230">
        <v>1.5</v>
      </c>
      <c r="E1576" s="230">
        <v>1</v>
      </c>
      <c r="F1576" s="47">
        <v>10</v>
      </c>
      <c r="G1576" s="239">
        <f t="shared" si="56"/>
        <v>15</v>
      </c>
      <c r="H1576" s="193">
        <f t="shared" si="57"/>
        <v>10</v>
      </c>
      <c r="K1576" s="244"/>
      <c r="M1576" s="60"/>
      <c r="N1576" s="60"/>
      <c r="O1576" s="60"/>
    </row>
    <row r="1577" spans="2:15" s="23" customFormat="1" ht="30.2" customHeight="1" thickBot="1" x14ac:dyDescent="0.3">
      <c r="B1577" s="200" t="s">
        <v>220</v>
      </c>
      <c r="C1577" s="232" t="s">
        <v>608</v>
      </c>
      <c r="D1577" s="230">
        <v>1.5</v>
      </c>
      <c r="E1577" s="230">
        <v>1</v>
      </c>
      <c r="F1577" s="47">
        <v>10</v>
      </c>
      <c r="G1577" s="239">
        <f t="shared" si="56"/>
        <v>15</v>
      </c>
      <c r="H1577" s="193">
        <f t="shared" si="57"/>
        <v>10</v>
      </c>
      <c r="K1577" s="244"/>
      <c r="M1577" s="60"/>
      <c r="N1577" s="60"/>
      <c r="O1577" s="60"/>
    </row>
    <row r="1578" spans="2:15" s="23" customFormat="1" ht="30.2" customHeight="1" thickBot="1" x14ac:dyDescent="0.3">
      <c r="B1578" s="200" t="s">
        <v>220</v>
      </c>
      <c r="C1578" s="232" t="s">
        <v>609</v>
      </c>
      <c r="D1578" s="230">
        <v>1.5</v>
      </c>
      <c r="E1578" s="230">
        <v>1</v>
      </c>
      <c r="F1578" s="47">
        <v>10</v>
      </c>
      <c r="G1578" s="239">
        <f t="shared" si="56"/>
        <v>15</v>
      </c>
      <c r="H1578" s="193">
        <f t="shared" si="57"/>
        <v>10</v>
      </c>
      <c r="K1578" s="244"/>
      <c r="M1578" s="60"/>
      <c r="N1578" s="60"/>
      <c r="O1578" s="60"/>
    </row>
    <row r="1579" spans="2:15" s="23" customFormat="1" ht="30.2" customHeight="1" thickBot="1" x14ac:dyDescent="0.3">
      <c r="B1579" s="200" t="s">
        <v>220</v>
      </c>
      <c r="C1579" s="232" t="s">
        <v>1142</v>
      </c>
      <c r="D1579" s="230">
        <v>1.5</v>
      </c>
      <c r="E1579" s="230">
        <v>1</v>
      </c>
      <c r="F1579" s="47">
        <v>10</v>
      </c>
      <c r="G1579" s="239">
        <f t="shared" si="56"/>
        <v>15</v>
      </c>
      <c r="H1579" s="193">
        <f t="shared" si="57"/>
        <v>10</v>
      </c>
      <c r="K1579" s="244"/>
      <c r="M1579" s="60"/>
      <c r="N1579" s="60"/>
      <c r="O1579" s="60"/>
    </row>
    <row r="1580" spans="2:15" s="23" customFormat="1" ht="30.2" customHeight="1" thickBot="1" x14ac:dyDescent="0.3">
      <c r="B1580" s="200" t="s">
        <v>220</v>
      </c>
      <c r="C1580" s="232" t="s">
        <v>610</v>
      </c>
      <c r="D1580" s="230">
        <v>1.5</v>
      </c>
      <c r="E1580" s="230">
        <v>1</v>
      </c>
      <c r="F1580" s="47">
        <v>10</v>
      </c>
      <c r="G1580" s="239">
        <f t="shared" si="56"/>
        <v>15</v>
      </c>
      <c r="H1580" s="193">
        <f t="shared" si="57"/>
        <v>10</v>
      </c>
      <c r="K1580" s="244"/>
      <c r="M1580" s="60"/>
      <c r="N1580" s="60"/>
      <c r="O1580" s="60"/>
    </row>
    <row r="1581" spans="2:15" s="23" customFormat="1" ht="30.2" customHeight="1" thickBot="1" x14ac:dyDescent="0.3">
      <c r="B1581" s="200" t="s">
        <v>220</v>
      </c>
      <c r="C1581" s="232" t="s">
        <v>611</v>
      </c>
      <c r="D1581" s="230">
        <v>1.5</v>
      </c>
      <c r="E1581" s="230">
        <v>1</v>
      </c>
      <c r="F1581" s="47">
        <v>10</v>
      </c>
      <c r="G1581" s="239">
        <f t="shared" si="56"/>
        <v>15</v>
      </c>
      <c r="H1581" s="193">
        <f t="shared" si="57"/>
        <v>10</v>
      </c>
      <c r="K1581" s="244"/>
      <c r="M1581" s="60"/>
      <c r="N1581" s="60"/>
      <c r="O1581" s="60"/>
    </row>
    <row r="1582" spans="2:15" s="23" customFormat="1" ht="30.2" customHeight="1" thickBot="1" x14ac:dyDescent="0.3">
      <c r="B1582" s="200" t="s">
        <v>220</v>
      </c>
      <c r="C1582" s="232" t="s">
        <v>1143</v>
      </c>
      <c r="D1582" s="230">
        <v>1.5</v>
      </c>
      <c r="E1582" s="230">
        <v>1</v>
      </c>
      <c r="F1582" s="47">
        <v>10</v>
      </c>
      <c r="G1582" s="239">
        <f t="shared" si="56"/>
        <v>15</v>
      </c>
      <c r="H1582" s="193">
        <f t="shared" si="57"/>
        <v>10</v>
      </c>
      <c r="K1582" s="244"/>
      <c r="M1582" s="60"/>
      <c r="N1582" s="60"/>
      <c r="O1582" s="60"/>
    </row>
    <row r="1583" spans="2:15" s="23" customFormat="1" ht="30.2" customHeight="1" thickBot="1" x14ac:dyDescent="0.3">
      <c r="B1583" s="200" t="s">
        <v>220</v>
      </c>
      <c r="C1583" s="232" t="s">
        <v>612</v>
      </c>
      <c r="D1583" s="230">
        <v>1.5</v>
      </c>
      <c r="E1583" s="230">
        <v>1</v>
      </c>
      <c r="F1583" s="47">
        <v>10</v>
      </c>
      <c r="G1583" s="239">
        <f t="shared" si="56"/>
        <v>15</v>
      </c>
      <c r="H1583" s="193">
        <f t="shared" si="57"/>
        <v>10</v>
      </c>
      <c r="K1583" s="244"/>
      <c r="M1583" s="60"/>
      <c r="N1583" s="60"/>
      <c r="O1583" s="60"/>
    </row>
    <row r="1584" spans="2:15" s="23" customFormat="1" ht="30.2" customHeight="1" thickBot="1" x14ac:dyDescent="0.3">
      <c r="B1584" s="200" t="s">
        <v>220</v>
      </c>
      <c r="C1584" s="232" t="s">
        <v>1144</v>
      </c>
      <c r="D1584" s="230">
        <v>1.5</v>
      </c>
      <c r="E1584" s="230">
        <v>1</v>
      </c>
      <c r="F1584" s="47">
        <v>10</v>
      </c>
      <c r="G1584" s="239">
        <f t="shared" si="56"/>
        <v>15</v>
      </c>
      <c r="H1584" s="193">
        <f t="shared" si="57"/>
        <v>10</v>
      </c>
      <c r="K1584" s="244"/>
      <c r="M1584" s="60"/>
      <c r="N1584" s="60"/>
      <c r="O1584" s="60"/>
    </row>
    <row r="1585" spans="2:15" s="23" customFormat="1" ht="30.2" customHeight="1" thickBot="1" x14ac:dyDescent="0.3">
      <c r="B1585" s="200" t="s">
        <v>220</v>
      </c>
      <c r="C1585" s="232" t="s">
        <v>969</v>
      </c>
      <c r="D1585" s="230">
        <v>1.5</v>
      </c>
      <c r="E1585" s="230">
        <v>1</v>
      </c>
      <c r="F1585" s="47">
        <v>10</v>
      </c>
      <c r="G1585" s="239">
        <f t="shared" si="56"/>
        <v>15</v>
      </c>
      <c r="H1585" s="193">
        <f t="shared" si="57"/>
        <v>10</v>
      </c>
      <c r="K1585" s="244"/>
      <c r="M1585" s="60"/>
      <c r="N1585" s="60"/>
      <c r="O1585" s="60"/>
    </row>
    <row r="1586" spans="2:15" s="23" customFormat="1" ht="30.2" customHeight="1" thickBot="1" x14ac:dyDescent="0.3">
      <c r="B1586" s="200" t="s">
        <v>220</v>
      </c>
      <c r="C1586" s="232" t="s">
        <v>613</v>
      </c>
      <c r="D1586" s="230">
        <v>1.5</v>
      </c>
      <c r="E1586" s="230">
        <v>1</v>
      </c>
      <c r="F1586" s="47">
        <v>10</v>
      </c>
      <c r="G1586" s="239">
        <f t="shared" si="56"/>
        <v>15</v>
      </c>
      <c r="H1586" s="193">
        <f t="shared" si="57"/>
        <v>10</v>
      </c>
      <c r="K1586" s="244"/>
      <c r="M1586" s="60"/>
      <c r="N1586" s="60"/>
      <c r="O1586" s="60"/>
    </row>
    <row r="1587" spans="2:15" s="23" customFormat="1" ht="30.2" customHeight="1" thickBot="1" x14ac:dyDescent="0.3">
      <c r="B1587" s="200" t="s">
        <v>220</v>
      </c>
      <c r="C1587" s="232" t="s">
        <v>614</v>
      </c>
      <c r="D1587" s="230">
        <v>1.5</v>
      </c>
      <c r="E1587" s="230">
        <v>1</v>
      </c>
      <c r="F1587" s="47">
        <v>10</v>
      </c>
      <c r="G1587" s="239">
        <f t="shared" si="56"/>
        <v>15</v>
      </c>
      <c r="H1587" s="193">
        <f t="shared" si="57"/>
        <v>10</v>
      </c>
      <c r="K1587" s="244"/>
      <c r="M1587" s="60"/>
      <c r="N1587" s="60"/>
      <c r="O1587" s="60"/>
    </row>
    <row r="1588" spans="2:15" s="23" customFormat="1" ht="30.2" customHeight="1" thickBot="1" x14ac:dyDescent="0.3">
      <c r="B1588" s="200" t="s">
        <v>220</v>
      </c>
      <c r="C1588" s="232" t="s">
        <v>615</v>
      </c>
      <c r="D1588" s="230">
        <v>1.5</v>
      </c>
      <c r="E1588" s="230">
        <v>1</v>
      </c>
      <c r="F1588" s="47">
        <v>10</v>
      </c>
      <c r="G1588" s="239">
        <f t="shared" si="56"/>
        <v>15</v>
      </c>
      <c r="H1588" s="193">
        <f t="shared" si="57"/>
        <v>10</v>
      </c>
      <c r="K1588" s="244"/>
      <c r="M1588" s="60"/>
      <c r="N1588" s="60"/>
      <c r="O1588" s="60"/>
    </row>
    <row r="1589" spans="2:15" s="23" customFormat="1" ht="30.2" customHeight="1" thickBot="1" x14ac:dyDescent="0.3">
      <c r="B1589" s="200" t="s">
        <v>220</v>
      </c>
      <c r="C1589" s="232" t="s">
        <v>616</v>
      </c>
      <c r="D1589" s="230">
        <v>1.5</v>
      </c>
      <c r="E1589" s="230">
        <v>1</v>
      </c>
      <c r="F1589" s="47">
        <v>10</v>
      </c>
      <c r="G1589" s="239">
        <f t="shared" si="56"/>
        <v>15</v>
      </c>
      <c r="H1589" s="193">
        <f t="shared" si="57"/>
        <v>10</v>
      </c>
      <c r="K1589" s="244"/>
      <c r="M1589" s="60"/>
      <c r="N1589" s="60"/>
      <c r="O1589" s="60"/>
    </row>
    <row r="1590" spans="2:15" s="23" customFormat="1" ht="30.2" customHeight="1" thickBot="1" x14ac:dyDescent="0.3">
      <c r="B1590" s="200" t="s">
        <v>220</v>
      </c>
      <c r="C1590" s="232" t="s">
        <v>617</v>
      </c>
      <c r="D1590" s="230">
        <v>1.5</v>
      </c>
      <c r="E1590" s="230">
        <v>1</v>
      </c>
      <c r="F1590" s="47">
        <v>10</v>
      </c>
      <c r="G1590" s="239">
        <f t="shared" si="56"/>
        <v>15</v>
      </c>
      <c r="H1590" s="193">
        <f t="shared" si="57"/>
        <v>10</v>
      </c>
      <c r="K1590" s="244"/>
      <c r="M1590" s="60"/>
      <c r="N1590" s="60"/>
      <c r="O1590" s="60"/>
    </row>
    <row r="1591" spans="2:15" s="23" customFormat="1" ht="30.2" customHeight="1" thickBot="1" x14ac:dyDescent="0.3">
      <c r="B1591" s="200" t="s">
        <v>220</v>
      </c>
      <c r="C1591" s="232" t="s">
        <v>618</v>
      </c>
      <c r="D1591" s="230">
        <v>1.5</v>
      </c>
      <c r="E1591" s="230">
        <v>1</v>
      </c>
      <c r="F1591" s="47">
        <v>10</v>
      </c>
      <c r="G1591" s="239">
        <f t="shared" si="56"/>
        <v>15</v>
      </c>
      <c r="H1591" s="193">
        <f t="shared" si="57"/>
        <v>10</v>
      </c>
      <c r="K1591" s="244"/>
      <c r="M1591" s="60"/>
      <c r="N1591" s="60"/>
      <c r="O1591" s="60"/>
    </row>
    <row r="1592" spans="2:15" s="23" customFormat="1" ht="30.2" customHeight="1" thickBot="1" x14ac:dyDescent="0.3">
      <c r="B1592" s="200" t="s">
        <v>220</v>
      </c>
      <c r="C1592" s="232" t="s">
        <v>619</v>
      </c>
      <c r="D1592" s="230">
        <v>1.5</v>
      </c>
      <c r="E1592" s="230">
        <v>1</v>
      </c>
      <c r="F1592" s="47">
        <v>10</v>
      </c>
      <c r="G1592" s="239">
        <f t="shared" si="56"/>
        <v>15</v>
      </c>
      <c r="H1592" s="193">
        <f t="shared" si="57"/>
        <v>10</v>
      </c>
      <c r="K1592" s="244"/>
      <c r="M1592" s="60"/>
      <c r="N1592" s="60"/>
      <c r="O1592" s="60"/>
    </row>
    <row r="1593" spans="2:15" s="23" customFormat="1" ht="30.2" customHeight="1" thickBot="1" x14ac:dyDescent="0.3">
      <c r="B1593" s="200" t="s">
        <v>220</v>
      </c>
      <c r="C1593" s="232" t="s">
        <v>620</v>
      </c>
      <c r="D1593" s="230">
        <v>1.5</v>
      </c>
      <c r="E1593" s="230">
        <v>1</v>
      </c>
      <c r="F1593" s="47">
        <v>10</v>
      </c>
      <c r="G1593" s="239">
        <f t="shared" si="56"/>
        <v>15</v>
      </c>
      <c r="H1593" s="193">
        <f t="shared" si="57"/>
        <v>10</v>
      </c>
      <c r="K1593" s="244"/>
      <c r="M1593" s="60"/>
      <c r="N1593" s="60"/>
      <c r="O1593" s="60"/>
    </row>
    <row r="1594" spans="2:15" s="23" customFormat="1" ht="30.2" customHeight="1" thickBot="1" x14ac:dyDescent="0.3">
      <c r="B1594" s="200" t="s">
        <v>220</v>
      </c>
      <c r="C1594" s="232" t="s">
        <v>621</v>
      </c>
      <c r="D1594" s="230">
        <v>1.5</v>
      </c>
      <c r="E1594" s="230">
        <v>1</v>
      </c>
      <c r="F1594" s="47">
        <v>10</v>
      </c>
      <c r="G1594" s="239">
        <f t="shared" si="56"/>
        <v>15</v>
      </c>
      <c r="H1594" s="193">
        <f t="shared" si="57"/>
        <v>10</v>
      </c>
      <c r="K1594" s="244"/>
      <c r="M1594" s="60"/>
      <c r="N1594" s="60"/>
      <c r="O1594" s="60"/>
    </row>
    <row r="1595" spans="2:15" s="23" customFormat="1" ht="30.2" customHeight="1" thickBot="1" x14ac:dyDescent="0.3">
      <c r="B1595" s="200" t="s">
        <v>220</v>
      </c>
      <c r="C1595" s="232" t="s">
        <v>622</v>
      </c>
      <c r="D1595" s="230">
        <v>1.5</v>
      </c>
      <c r="E1595" s="230">
        <v>1</v>
      </c>
      <c r="F1595" s="47">
        <v>10</v>
      </c>
      <c r="G1595" s="239">
        <f t="shared" si="56"/>
        <v>15</v>
      </c>
      <c r="H1595" s="193">
        <f t="shared" si="57"/>
        <v>10</v>
      </c>
      <c r="K1595" s="244"/>
      <c r="M1595" s="60"/>
      <c r="N1595" s="60"/>
      <c r="O1595" s="60"/>
    </row>
    <row r="1596" spans="2:15" s="23" customFormat="1" ht="30.2" customHeight="1" thickBot="1" x14ac:dyDescent="0.3">
      <c r="B1596" s="200" t="s">
        <v>220</v>
      </c>
      <c r="C1596" s="232" t="s">
        <v>623</v>
      </c>
      <c r="D1596" s="230">
        <v>1.5</v>
      </c>
      <c r="E1596" s="230">
        <v>1</v>
      </c>
      <c r="F1596" s="47">
        <v>10</v>
      </c>
      <c r="G1596" s="239">
        <f t="shared" si="56"/>
        <v>15</v>
      </c>
      <c r="H1596" s="193">
        <f t="shared" si="57"/>
        <v>10</v>
      </c>
      <c r="K1596" s="244"/>
      <c r="M1596" s="60"/>
      <c r="N1596" s="60"/>
      <c r="O1596" s="60"/>
    </row>
    <row r="1597" spans="2:15" s="23" customFormat="1" ht="30.2" customHeight="1" thickBot="1" x14ac:dyDescent="0.3">
      <c r="B1597" s="200" t="s">
        <v>220</v>
      </c>
      <c r="C1597" s="232" t="s">
        <v>624</v>
      </c>
      <c r="D1597" s="230">
        <v>1.5</v>
      </c>
      <c r="E1597" s="230">
        <v>1</v>
      </c>
      <c r="F1597" s="47">
        <v>10</v>
      </c>
      <c r="G1597" s="239">
        <f t="shared" si="56"/>
        <v>15</v>
      </c>
      <c r="H1597" s="193">
        <f t="shared" si="57"/>
        <v>10</v>
      </c>
      <c r="K1597" s="244"/>
      <c r="M1597" s="60"/>
      <c r="N1597" s="60"/>
      <c r="O1597" s="60"/>
    </row>
    <row r="1598" spans="2:15" s="23" customFormat="1" ht="30.2" customHeight="1" thickBot="1" x14ac:dyDescent="0.3">
      <c r="B1598" s="200" t="s">
        <v>220</v>
      </c>
      <c r="C1598" s="232" t="s">
        <v>625</v>
      </c>
      <c r="D1598" s="230">
        <v>1.5</v>
      </c>
      <c r="E1598" s="230">
        <v>1</v>
      </c>
      <c r="F1598" s="47">
        <v>10</v>
      </c>
      <c r="G1598" s="239">
        <f t="shared" si="56"/>
        <v>15</v>
      </c>
      <c r="H1598" s="193">
        <f t="shared" si="57"/>
        <v>10</v>
      </c>
      <c r="K1598" s="244"/>
      <c r="M1598" s="60"/>
      <c r="N1598" s="60"/>
      <c r="O1598" s="60"/>
    </row>
    <row r="1599" spans="2:15" s="23" customFormat="1" ht="30.2" customHeight="1" thickBot="1" x14ac:dyDescent="0.3">
      <c r="B1599" s="200" t="s">
        <v>220</v>
      </c>
      <c r="C1599" s="232" t="s">
        <v>626</v>
      </c>
      <c r="D1599" s="230">
        <v>1.5</v>
      </c>
      <c r="E1599" s="230">
        <v>1</v>
      </c>
      <c r="F1599" s="47">
        <v>10</v>
      </c>
      <c r="G1599" s="239">
        <f t="shared" si="56"/>
        <v>15</v>
      </c>
      <c r="H1599" s="193">
        <f t="shared" si="57"/>
        <v>10</v>
      </c>
      <c r="K1599" s="244"/>
      <c r="M1599" s="60"/>
      <c r="N1599" s="60"/>
      <c r="O1599" s="60"/>
    </row>
    <row r="1600" spans="2:15" s="23" customFormat="1" ht="30.2" customHeight="1" thickBot="1" x14ac:dyDescent="0.3">
      <c r="B1600" s="200" t="s">
        <v>220</v>
      </c>
      <c r="C1600" s="232" t="s">
        <v>627</v>
      </c>
      <c r="D1600" s="230">
        <v>1.5</v>
      </c>
      <c r="E1600" s="230">
        <v>1</v>
      </c>
      <c r="F1600" s="47">
        <v>10</v>
      </c>
      <c r="G1600" s="239">
        <f t="shared" si="56"/>
        <v>15</v>
      </c>
      <c r="H1600" s="193">
        <f t="shared" si="57"/>
        <v>10</v>
      </c>
      <c r="K1600" s="244"/>
      <c r="M1600" s="60"/>
      <c r="N1600" s="60"/>
      <c r="O1600" s="60"/>
    </row>
    <row r="1601" spans="2:15" s="23" customFormat="1" ht="30.2" customHeight="1" thickBot="1" x14ac:dyDescent="0.3">
      <c r="B1601" s="200" t="s">
        <v>220</v>
      </c>
      <c r="C1601" s="232" t="s">
        <v>628</v>
      </c>
      <c r="D1601" s="230">
        <v>1.5</v>
      </c>
      <c r="E1601" s="230">
        <v>1</v>
      </c>
      <c r="F1601" s="47">
        <v>10</v>
      </c>
      <c r="G1601" s="239">
        <f t="shared" si="56"/>
        <v>15</v>
      </c>
      <c r="H1601" s="193">
        <f t="shared" si="57"/>
        <v>10</v>
      </c>
      <c r="K1601" s="244"/>
      <c r="M1601" s="60"/>
      <c r="N1601" s="60"/>
      <c r="O1601" s="60"/>
    </row>
    <row r="1602" spans="2:15" s="23" customFormat="1" ht="30.2" customHeight="1" thickBot="1" x14ac:dyDescent="0.3">
      <c r="B1602" s="200" t="s">
        <v>220</v>
      </c>
      <c r="C1602" s="232" t="s">
        <v>629</v>
      </c>
      <c r="D1602" s="230">
        <v>1.5</v>
      </c>
      <c r="E1602" s="230">
        <v>1</v>
      </c>
      <c r="F1602" s="47">
        <v>10</v>
      </c>
      <c r="G1602" s="239">
        <f t="shared" si="56"/>
        <v>15</v>
      </c>
      <c r="H1602" s="193">
        <f t="shared" si="57"/>
        <v>10</v>
      </c>
      <c r="K1602" s="244"/>
      <c r="M1602" s="60"/>
      <c r="N1602" s="60"/>
      <c r="O1602" s="60"/>
    </row>
    <row r="1603" spans="2:15" s="23" customFormat="1" ht="30.2" customHeight="1" thickBot="1" x14ac:dyDescent="0.3">
      <c r="B1603" s="200" t="s">
        <v>220</v>
      </c>
      <c r="C1603" s="232" t="s">
        <v>630</v>
      </c>
      <c r="D1603" s="230">
        <v>1.5</v>
      </c>
      <c r="E1603" s="230">
        <v>1</v>
      </c>
      <c r="F1603" s="47">
        <v>10</v>
      </c>
      <c r="G1603" s="239">
        <f t="shared" si="56"/>
        <v>15</v>
      </c>
      <c r="H1603" s="193">
        <f t="shared" si="57"/>
        <v>10</v>
      </c>
      <c r="K1603" s="244"/>
      <c r="M1603" s="60"/>
      <c r="N1603" s="60"/>
      <c r="O1603" s="60"/>
    </row>
    <row r="1604" spans="2:15" s="23" customFormat="1" ht="30.2" customHeight="1" thickBot="1" x14ac:dyDescent="0.3">
      <c r="B1604" s="200" t="s">
        <v>220</v>
      </c>
      <c r="C1604" s="232" t="s">
        <v>632</v>
      </c>
      <c r="D1604" s="230">
        <v>1.5</v>
      </c>
      <c r="E1604" s="230">
        <v>1</v>
      </c>
      <c r="F1604" s="47">
        <v>10</v>
      </c>
      <c r="G1604" s="239">
        <f t="shared" si="56"/>
        <v>15</v>
      </c>
      <c r="H1604" s="193">
        <f t="shared" si="57"/>
        <v>10</v>
      </c>
      <c r="K1604" s="244"/>
      <c r="M1604" s="60"/>
      <c r="N1604" s="60"/>
      <c r="O1604" s="60"/>
    </row>
    <row r="1605" spans="2:15" s="23" customFormat="1" ht="30.2" customHeight="1" thickBot="1" x14ac:dyDescent="0.3">
      <c r="B1605" s="200" t="s">
        <v>220</v>
      </c>
      <c r="C1605" s="232" t="s">
        <v>633</v>
      </c>
      <c r="D1605" s="230">
        <v>1.5</v>
      </c>
      <c r="E1605" s="230">
        <v>1</v>
      </c>
      <c r="F1605" s="47">
        <v>10</v>
      </c>
      <c r="G1605" s="239">
        <f t="shared" si="56"/>
        <v>15</v>
      </c>
      <c r="H1605" s="193">
        <f t="shared" si="57"/>
        <v>10</v>
      </c>
      <c r="K1605" s="244"/>
      <c r="M1605" s="60"/>
      <c r="N1605" s="60"/>
      <c r="O1605" s="60"/>
    </row>
    <row r="1606" spans="2:15" s="23" customFormat="1" ht="30.2" customHeight="1" thickBot="1" x14ac:dyDescent="0.3">
      <c r="B1606" s="200" t="s">
        <v>220</v>
      </c>
      <c r="C1606" s="232" t="s">
        <v>634</v>
      </c>
      <c r="D1606" s="230">
        <v>1.5</v>
      </c>
      <c r="E1606" s="230">
        <v>1</v>
      </c>
      <c r="F1606" s="47">
        <v>10</v>
      </c>
      <c r="G1606" s="239">
        <f t="shared" si="56"/>
        <v>15</v>
      </c>
      <c r="H1606" s="193">
        <f t="shared" si="57"/>
        <v>10</v>
      </c>
      <c r="K1606" s="244"/>
      <c r="M1606" s="60"/>
      <c r="N1606" s="60"/>
      <c r="O1606" s="60"/>
    </row>
    <row r="1607" spans="2:15" s="23" customFormat="1" ht="30.2" customHeight="1" thickBot="1" x14ac:dyDescent="0.3">
      <c r="B1607" s="200" t="s">
        <v>220</v>
      </c>
      <c r="C1607" s="232" t="s">
        <v>1145</v>
      </c>
      <c r="D1607" s="230">
        <v>1.5</v>
      </c>
      <c r="E1607" s="230">
        <v>1</v>
      </c>
      <c r="F1607" s="47">
        <v>10</v>
      </c>
      <c r="G1607" s="239">
        <f t="shared" si="56"/>
        <v>15</v>
      </c>
      <c r="H1607" s="193">
        <f t="shared" si="57"/>
        <v>10</v>
      </c>
      <c r="K1607" s="244"/>
      <c r="M1607" s="60"/>
      <c r="N1607" s="60"/>
      <c r="O1607" s="60"/>
    </row>
    <row r="1608" spans="2:15" s="23" customFormat="1" ht="30.2" customHeight="1" thickBot="1" x14ac:dyDescent="0.3">
      <c r="B1608" s="200" t="s">
        <v>220</v>
      </c>
      <c r="C1608" s="232" t="s">
        <v>635</v>
      </c>
      <c r="D1608" s="230">
        <v>1.5</v>
      </c>
      <c r="E1608" s="230">
        <v>1</v>
      </c>
      <c r="F1608" s="47">
        <v>10</v>
      </c>
      <c r="G1608" s="239">
        <f t="shared" si="56"/>
        <v>15</v>
      </c>
      <c r="H1608" s="193">
        <f t="shared" si="57"/>
        <v>10</v>
      </c>
      <c r="K1608" s="244"/>
      <c r="M1608" s="60"/>
      <c r="N1608" s="60"/>
      <c r="O1608" s="60"/>
    </row>
    <row r="1609" spans="2:15" s="23" customFormat="1" ht="30.2" customHeight="1" thickBot="1" x14ac:dyDescent="0.3">
      <c r="B1609" s="200" t="s">
        <v>220</v>
      </c>
      <c r="C1609" s="232" t="s">
        <v>636</v>
      </c>
      <c r="D1609" s="230">
        <v>1.5</v>
      </c>
      <c r="E1609" s="230">
        <v>1</v>
      </c>
      <c r="F1609" s="47">
        <v>10</v>
      </c>
      <c r="G1609" s="239">
        <f t="shared" si="56"/>
        <v>15</v>
      </c>
      <c r="H1609" s="193">
        <f t="shared" si="57"/>
        <v>10</v>
      </c>
      <c r="K1609" s="244"/>
      <c r="M1609" s="60"/>
      <c r="N1609" s="60"/>
      <c r="O1609" s="60"/>
    </row>
    <row r="1610" spans="2:15" s="23" customFormat="1" ht="30.2" customHeight="1" thickBot="1" x14ac:dyDescent="0.3">
      <c r="B1610" s="200" t="s">
        <v>220</v>
      </c>
      <c r="C1610" s="232" t="s">
        <v>637</v>
      </c>
      <c r="D1610" s="230">
        <v>1.5</v>
      </c>
      <c r="E1610" s="230">
        <v>1</v>
      </c>
      <c r="F1610" s="47">
        <v>10</v>
      </c>
      <c r="G1610" s="239">
        <f t="shared" si="56"/>
        <v>15</v>
      </c>
      <c r="H1610" s="193">
        <f t="shared" si="57"/>
        <v>10</v>
      </c>
      <c r="K1610" s="244"/>
      <c r="M1610" s="60"/>
      <c r="N1610" s="60"/>
      <c r="O1610" s="60"/>
    </row>
    <row r="1611" spans="2:15" s="23" customFormat="1" ht="30.2" customHeight="1" thickBot="1" x14ac:dyDescent="0.3">
      <c r="B1611" s="200" t="s">
        <v>220</v>
      </c>
      <c r="C1611" s="232" t="s">
        <v>638</v>
      </c>
      <c r="D1611" s="230">
        <v>1.5</v>
      </c>
      <c r="E1611" s="230">
        <v>1</v>
      </c>
      <c r="F1611" s="47">
        <v>10</v>
      </c>
      <c r="G1611" s="239">
        <f t="shared" si="56"/>
        <v>15</v>
      </c>
      <c r="H1611" s="193">
        <f t="shared" si="57"/>
        <v>10</v>
      </c>
      <c r="K1611" s="244"/>
      <c r="M1611" s="60"/>
      <c r="N1611" s="60"/>
      <c r="O1611" s="60"/>
    </row>
    <row r="1612" spans="2:15" s="23" customFormat="1" ht="30.2" customHeight="1" thickBot="1" x14ac:dyDescent="0.3">
      <c r="B1612" s="200" t="s">
        <v>220</v>
      </c>
      <c r="C1612" s="232" t="s">
        <v>639</v>
      </c>
      <c r="D1612" s="230">
        <v>1.5</v>
      </c>
      <c r="E1612" s="230">
        <v>1</v>
      </c>
      <c r="F1612" s="47">
        <v>10</v>
      </c>
      <c r="G1612" s="239">
        <f t="shared" si="56"/>
        <v>15</v>
      </c>
      <c r="H1612" s="193">
        <f t="shared" si="57"/>
        <v>10</v>
      </c>
      <c r="K1612" s="244"/>
      <c r="M1612" s="60"/>
      <c r="N1612" s="60"/>
      <c r="O1612" s="60"/>
    </row>
    <row r="1613" spans="2:15" s="23" customFormat="1" ht="30.2" customHeight="1" thickBot="1" x14ac:dyDescent="0.3">
      <c r="B1613" s="200" t="s">
        <v>220</v>
      </c>
      <c r="C1613" s="232" t="s">
        <v>640</v>
      </c>
      <c r="D1613" s="230">
        <v>1.5</v>
      </c>
      <c r="E1613" s="230">
        <v>1</v>
      </c>
      <c r="F1613" s="47">
        <v>10</v>
      </c>
      <c r="G1613" s="239">
        <f t="shared" si="56"/>
        <v>15</v>
      </c>
      <c r="H1613" s="193">
        <f t="shared" si="57"/>
        <v>10</v>
      </c>
      <c r="K1613" s="244"/>
      <c r="M1613" s="60"/>
      <c r="N1613" s="60"/>
      <c r="O1613" s="60"/>
    </row>
    <row r="1614" spans="2:15" s="23" customFormat="1" ht="30.2" customHeight="1" thickBot="1" x14ac:dyDescent="0.3">
      <c r="B1614" s="200" t="s">
        <v>220</v>
      </c>
      <c r="C1614" s="232" t="s">
        <v>641</v>
      </c>
      <c r="D1614" s="230">
        <v>1.5</v>
      </c>
      <c r="E1614" s="230">
        <v>1</v>
      </c>
      <c r="F1614" s="47">
        <v>10</v>
      </c>
      <c r="G1614" s="239">
        <f t="shared" si="56"/>
        <v>15</v>
      </c>
      <c r="H1614" s="193">
        <f t="shared" si="57"/>
        <v>10</v>
      </c>
      <c r="K1614" s="244"/>
      <c r="M1614" s="60"/>
      <c r="N1614" s="60"/>
      <c r="O1614" s="60"/>
    </row>
    <row r="1615" spans="2:15" s="23" customFormat="1" ht="30.2" customHeight="1" thickBot="1" x14ac:dyDescent="0.3">
      <c r="B1615" s="200" t="s">
        <v>220</v>
      </c>
      <c r="C1615" s="232" t="s">
        <v>642</v>
      </c>
      <c r="D1615" s="230">
        <v>1.5</v>
      </c>
      <c r="E1615" s="230">
        <v>1</v>
      </c>
      <c r="F1615" s="47">
        <v>10</v>
      </c>
      <c r="G1615" s="239">
        <f t="shared" si="56"/>
        <v>15</v>
      </c>
      <c r="H1615" s="193">
        <f t="shared" si="57"/>
        <v>10</v>
      </c>
      <c r="K1615" s="244"/>
      <c r="M1615" s="60"/>
      <c r="N1615" s="60"/>
      <c r="O1615" s="60"/>
    </row>
    <row r="1616" spans="2:15" s="23" customFormat="1" ht="30.2" customHeight="1" thickBot="1" x14ac:dyDescent="0.3">
      <c r="B1616" s="200" t="s">
        <v>220</v>
      </c>
      <c r="C1616" s="232" t="s">
        <v>643</v>
      </c>
      <c r="D1616" s="230">
        <v>1.5</v>
      </c>
      <c r="E1616" s="230">
        <v>1</v>
      </c>
      <c r="F1616" s="47">
        <v>10</v>
      </c>
      <c r="G1616" s="239">
        <f t="shared" si="56"/>
        <v>15</v>
      </c>
      <c r="H1616" s="193">
        <f t="shared" si="57"/>
        <v>10</v>
      </c>
      <c r="K1616" s="244"/>
      <c r="M1616" s="60"/>
      <c r="N1616" s="60"/>
      <c r="O1616" s="60"/>
    </row>
    <row r="1617" spans="2:15" s="23" customFormat="1" ht="30.2" customHeight="1" thickBot="1" x14ac:dyDescent="0.3">
      <c r="B1617" s="200" t="s">
        <v>220</v>
      </c>
      <c r="C1617" s="232" t="s">
        <v>644</v>
      </c>
      <c r="D1617" s="230">
        <v>1.5</v>
      </c>
      <c r="E1617" s="230">
        <v>1</v>
      </c>
      <c r="F1617" s="47">
        <v>10</v>
      </c>
      <c r="G1617" s="239">
        <f t="shared" si="56"/>
        <v>15</v>
      </c>
      <c r="H1617" s="193">
        <f t="shared" si="57"/>
        <v>10</v>
      </c>
      <c r="K1617" s="244"/>
      <c r="M1617" s="60"/>
      <c r="N1617" s="60"/>
      <c r="O1617" s="60"/>
    </row>
    <row r="1618" spans="2:15" s="23" customFormat="1" ht="30.2" customHeight="1" thickBot="1" x14ac:dyDescent="0.3">
      <c r="B1618" s="200" t="s">
        <v>220</v>
      </c>
      <c r="C1618" s="232" t="s">
        <v>645</v>
      </c>
      <c r="D1618" s="230">
        <v>1.5</v>
      </c>
      <c r="E1618" s="230">
        <v>1</v>
      </c>
      <c r="F1618" s="47">
        <v>10</v>
      </c>
      <c r="G1618" s="239">
        <f t="shared" si="56"/>
        <v>15</v>
      </c>
      <c r="H1618" s="193">
        <f t="shared" si="57"/>
        <v>10</v>
      </c>
      <c r="K1618" s="244"/>
      <c r="M1618" s="60"/>
      <c r="N1618" s="60"/>
      <c r="O1618" s="60"/>
    </row>
    <row r="1619" spans="2:15" s="23" customFormat="1" ht="30.2" customHeight="1" thickBot="1" x14ac:dyDescent="0.3">
      <c r="B1619" s="200" t="s">
        <v>220</v>
      </c>
      <c r="C1619" s="232" t="s">
        <v>646</v>
      </c>
      <c r="D1619" s="230">
        <v>1.5</v>
      </c>
      <c r="E1619" s="230">
        <v>1</v>
      </c>
      <c r="F1619" s="47">
        <v>10</v>
      </c>
      <c r="G1619" s="239">
        <f t="shared" si="56"/>
        <v>15</v>
      </c>
      <c r="H1619" s="193">
        <f t="shared" si="57"/>
        <v>10</v>
      </c>
      <c r="K1619" s="244"/>
      <c r="M1619" s="60"/>
      <c r="N1619" s="60"/>
      <c r="O1619" s="60"/>
    </row>
    <row r="1620" spans="2:15" s="23" customFormat="1" ht="30.2" customHeight="1" thickBot="1" x14ac:dyDescent="0.3">
      <c r="B1620" s="200" t="s">
        <v>220</v>
      </c>
      <c r="C1620" s="232" t="s">
        <v>647</v>
      </c>
      <c r="D1620" s="230">
        <v>1.5</v>
      </c>
      <c r="E1620" s="230">
        <v>1</v>
      </c>
      <c r="F1620" s="47">
        <v>10</v>
      </c>
      <c r="G1620" s="239">
        <f t="shared" si="56"/>
        <v>15</v>
      </c>
      <c r="H1620" s="193">
        <f t="shared" si="57"/>
        <v>10</v>
      </c>
      <c r="K1620" s="244"/>
      <c r="M1620" s="60"/>
      <c r="N1620" s="60"/>
      <c r="O1620" s="60"/>
    </row>
    <row r="1621" spans="2:15" s="23" customFormat="1" ht="30.2" customHeight="1" thickBot="1" x14ac:dyDescent="0.3">
      <c r="B1621" s="200" t="s">
        <v>220</v>
      </c>
      <c r="C1621" s="232" t="s">
        <v>648</v>
      </c>
      <c r="D1621" s="230">
        <v>1.5</v>
      </c>
      <c r="E1621" s="230">
        <v>1</v>
      </c>
      <c r="F1621" s="47">
        <v>10</v>
      </c>
      <c r="G1621" s="239">
        <f t="shared" si="56"/>
        <v>15</v>
      </c>
      <c r="H1621" s="193">
        <f t="shared" si="57"/>
        <v>10</v>
      </c>
      <c r="K1621" s="244"/>
      <c r="M1621" s="60"/>
      <c r="N1621" s="60"/>
      <c r="O1621" s="60"/>
    </row>
    <row r="1622" spans="2:15" s="23" customFormat="1" ht="30.2" customHeight="1" thickBot="1" x14ac:dyDescent="0.3">
      <c r="B1622" s="200" t="s">
        <v>220</v>
      </c>
      <c r="C1622" s="232" t="s">
        <v>649</v>
      </c>
      <c r="D1622" s="230">
        <v>1.5</v>
      </c>
      <c r="E1622" s="230">
        <v>1</v>
      </c>
      <c r="F1622" s="47">
        <v>10</v>
      </c>
      <c r="G1622" s="239">
        <f t="shared" si="56"/>
        <v>15</v>
      </c>
      <c r="H1622" s="193">
        <f t="shared" si="57"/>
        <v>10</v>
      </c>
      <c r="K1622" s="244"/>
      <c r="M1622" s="60"/>
      <c r="N1622" s="60"/>
      <c r="O1622" s="60"/>
    </row>
    <row r="1623" spans="2:15" s="23" customFormat="1" ht="30.2" customHeight="1" thickBot="1" x14ac:dyDescent="0.3">
      <c r="B1623" s="200" t="s">
        <v>220</v>
      </c>
      <c r="C1623" s="232" t="s">
        <v>650</v>
      </c>
      <c r="D1623" s="230">
        <v>1.5</v>
      </c>
      <c r="E1623" s="230">
        <v>1</v>
      </c>
      <c r="F1623" s="47">
        <v>10</v>
      </c>
      <c r="G1623" s="239">
        <f t="shared" si="56"/>
        <v>15</v>
      </c>
      <c r="H1623" s="193">
        <f t="shared" si="57"/>
        <v>10</v>
      </c>
      <c r="K1623" s="244"/>
      <c r="M1623" s="60"/>
      <c r="N1623" s="60"/>
      <c r="O1623" s="60"/>
    </row>
    <row r="1624" spans="2:15" s="23" customFormat="1" ht="30.2" customHeight="1" thickBot="1" x14ac:dyDescent="0.3">
      <c r="B1624" s="200" t="s">
        <v>220</v>
      </c>
      <c r="C1624" s="232" t="s">
        <v>651</v>
      </c>
      <c r="D1624" s="230">
        <v>1.5</v>
      </c>
      <c r="E1624" s="230">
        <v>1</v>
      </c>
      <c r="F1624" s="47">
        <v>10</v>
      </c>
      <c r="G1624" s="239">
        <f t="shared" si="56"/>
        <v>15</v>
      </c>
      <c r="H1624" s="193">
        <f t="shared" si="57"/>
        <v>10</v>
      </c>
      <c r="K1624" s="244"/>
      <c r="M1624" s="60"/>
      <c r="N1624" s="60"/>
      <c r="O1624" s="60"/>
    </row>
    <row r="1625" spans="2:15" s="23" customFormat="1" ht="30.2" customHeight="1" thickBot="1" x14ac:dyDescent="0.3">
      <c r="B1625" s="200" t="s">
        <v>220</v>
      </c>
      <c r="C1625" s="232" t="s">
        <v>652</v>
      </c>
      <c r="D1625" s="230">
        <v>1.5</v>
      </c>
      <c r="E1625" s="230">
        <v>1</v>
      </c>
      <c r="F1625" s="47">
        <v>10</v>
      </c>
      <c r="G1625" s="239">
        <f t="shared" si="56"/>
        <v>15</v>
      </c>
      <c r="H1625" s="193">
        <f t="shared" si="57"/>
        <v>10</v>
      </c>
      <c r="K1625" s="244"/>
      <c r="M1625" s="60"/>
      <c r="N1625" s="60"/>
      <c r="O1625" s="60"/>
    </row>
    <row r="1626" spans="2:15" s="23" customFormat="1" ht="30.2" customHeight="1" thickBot="1" x14ac:dyDescent="0.3">
      <c r="B1626" s="200" t="s">
        <v>220</v>
      </c>
      <c r="C1626" s="232" t="s">
        <v>653</v>
      </c>
      <c r="D1626" s="230">
        <v>1.5</v>
      </c>
      <c r="E1626" s="230">
        <v>1</v>
      </c>
      <c r="F1626" s="47">
        <v>10</v>
      </c>
      <c r="G1626" s="239">
        <f t="shared" si="56"/>
        <v>15</v>
      </c>
      <c r="H1626" s="193">
        <f t="shared" si="57"/>
        <v>10</v>
      </c>
      <c r="K1626" s="244"/>
      <c r="M1626" s="60"/>
      <c r="N1626" s="60"/>
      <c r="O1626" s="60"/>
    </row>
    <row r="1627" spans="2:15" s="23" customFormat="1" ht="30.2" customHeight="1" thickBot="1" x14ac:dyDescent="0.3">
      <c r="B1627" s="200" t="s">
        <v>220</v>
      </c>
      <c r="C1627" s="232" t="s">
        <v>654</v>
      </c>
      <c r="D1627" s="230">
        <v>1.5</v>
      </c>
      <c r="E1627" s="230">
        <v>1</v>
      </c>
      <c r="F1627" s="47">
        <v>10</v>
      </c>
      <c r="G1627" s="239">
        <f t="shared" si="56"/>
        <v>15</v>
      </c>
      <c r="H1627" s="193">
        <f t="shared" si="57"/>
        <v>10</v>
      </c>
      <c r="K1627" s="244"/>
      <c r="M1627" s="60"/>
      <c r="N1627" s="60"/>
      <c r="O1627" s="60"/>
    </row>
    <row r="1628" spans="2:15" s="23" customFormat="1" ht="30.2" customHeight="1" thickBot="1" x14ac:dyDescent="0.3">
      <c r="B1628" s="200" t="s">
        <v>220</v>
      </c>
      <c r="C1628" s="232" t="s">
        <v>655</v>
      </c>
      <c r="D1628" s="230">
        <v>1.5</v>
      </c>
      <c r="E1628" s="230">
        <v>1</v>
      </c>
      <c r="F1628" s="47">
        <v>10</v>
      </c>
      <c r="G1628" s="239">
        <f t="shared" si="56"/>
        <v>15</v>
      </c>
      <c r="H1628" s="193">
        <f t="shared" si="57"/>
        <v>10</v>
      </c>
      <c r="K1628" s="244"/>
      <c r="M1628" s="60"/>
      <c r="N1628" s="60"/>
      <c r="O1628" s="60"/>
    </row>
    <row r="1629" spans="2:15" s="23" customFormat="1" ht="30.2" customHeight="1" thickBot="1" x14ac:dyDescent="0.3">
      <c r="B1629" s="200" t="s">
        <v>220</v>
      </c>
      <c r="C1629" s="232" t="s">
        <v>656</v>
      </c>
      <c r="D1629" s="230">
        <v>1.5</v>
      </c>
      <c r="E1629" s="230">
        <v>1</v>
      </c>
      <c r="F1629" s="47">
        <v>10</v>
      </c>
      <c r="G1629" s="239">
        <f t="shared" si="56"/>
        <v>15</v>
      </c>
      <c r="H1629" s="193">
        <f t="shared" si="57"/>
        <v>10</v>
      </c>
      <c r="K1629" s="244"/>
      <c r="M1629" s="60"/>
      <c r="N1629" s="60"/>
      <c r="O1629" s="60"/>
    </row>
    <row r="1630" spans="2:15" s="23" customFormat="1" ht="30.2" customHeight="1" thickBot="1" x14ac:dyDescent="0.3">
      <c r="B1630" s="200" t="s">
        <v>220</v>
      </c>
      <c r="C1630" s="232" t="s">
        <v>657</v>
      </c>
      <c r="D1630" s="230">
        <v>1.5</v>
      </c>
      <c r="E1630" s="230">
        <v>1</v>
      </c>
      <c r="F1630" s="47">
        <v>10</v>
      </c>
      <c r="G1630" s="239">
        <f t="shared" si="56"/>
        <v>15</v>
      </c>
      <c r="H1630" s="193">
        <f t="shared" si="57"/>
        <v>10</v>
      </c>
      <c r="K1630" s="244"/>
      <c r="M1630" s="60"/>
      <c r="N1630" s="60"/>
      <c r="O1630" s="60"/>
    </row>
    <row r="1631" spans="2:15" s="23" customFormat="1" ht="30.2" customHeight="1" thickBot="1" x14ac:dyDescent="0.3">
      <c r="B1631" s="200" t="s">
        <v>220</v>
      </c>
      <c r="C1631" s="232" t="s">
        <v>658</v>
      </c>
      <c r="D1631" s="230">
        <v>1.5</v>
      </c>
      <c r="E1631" s="230">
        <v>1</v>
      </c>
      <c r="F1631" s="47">
        <v>10</v>
      </c>
      <c r="G1631" s="239">
        <f t="shared" si="56"/>
        <v>15</v>
      </c>
      <c r="H1631" s="193">
        <f t="shared" si="57"/>
        <v>10</v>
      </c>
      <c r="K1631" s="244"/>
      <c r="M1631" s="60"/>
      <c r="N1631" s="60"/>
      <c r="O1631" s="60"/>
    </row>
    <row r="1632" spans="2:15" s="23" customFormat="1" ht="30.2" customHeight="1" thickBot="1" x14ac:dyDescent="0.3">
      <c r="B1632" s="200" t="s">
        <v>220</v>
      </c>
      <c r="C1632" s="232" t="s">
        <v>659</v>
      </c>
      <c r="D1632" s="230">
        <v>1.5</v>
      </c>
      <c r="E1632" s="230">
        <v>1</v>
      </c>
      <c r="F1632" s="47">
        <v>10</v>
      </c>
      <c r="G1632" s="239">
        <f t="shared" si="56"/>
        <v>15</v>
      </c>
      <c r="H1632" s="193">
        <f t="shared" si="57"/>
        <v>10</v>
      </c>
      <c r="K1632" s="244"/>
      <c r="M1632" s="60"/>
      <c r="N1632" s="60"/>
      <c r="O1632" s="60"/>
    </row>
    <row r="1633" spans="2:15" s="23" customFormat="1" ht="30.2" customHeight="1" thickBot="1" x14ac:dyDescent="0.3">
      <c r="B1633" s="200" t="s">
        <v>220</v>
      </c>
      <c r="C1633" s="232" t="s">
        <v>660</v>
      </c>
      <c r="D1633" s="230">
        <v>1.5</v>
      </c>
      <c r="E1633" s="230">
        <v>1</v>
      </c>
      <c r="F1633" s="47">
        <v>10</v>
      </c>
      <c r="G1633" s="239">
        <f t="shared" si="56"/>
        <v>15</v>
      </c>
      <c r="H1633" s="193">
        <f t="shared" si="57"/>
        <v>10</v>
      </c>
      <c r="K1633" s="244"/>
      <c r="M1633" s="60"/>
      <c r="N1633" s="60"/>
      <c r="O1633" s="60"/>
    </row>
    <row r="1634" spans="2:15" s="23" customFormat="1" ht="30.2" customHeight="1" thickBot="1" x14ac:dyDescent="0.3">
      <c r="B1634" s="200" t="s">
        <v>220</v>
      </c>
      <c r="C1634" s="232" t="s">
        <v>661</v>
      </c>
      <c r="D1634" s="230">
        <v>1.5</v>
      </c>
      <c r="E1634" s="230">
        <v>1</v>
      </c>
      <c r="F1634" s="47">
        <v>10</v>
      </c>
      <c r="G1634" s="239">
        <f t="shared" si="56"/>
        <v>15</v>
      </c>
      <c r="H1634" s="193">
        <f t="shared" si="57"/>
        <v>10</v>
      </c>
      <c r="K1634" s="244"/>
      <c r="M1634" s="60"/>
      <c r="N1634" s="60"/>
      <c r="O1634" s="60"/>
    </row>
    <row r="1635" spans="2:15" s="23" customFormat="1" ht="30.2" customHeight="1" thickBot="1" x14ac:dyDescent="0.3">
      <c r="B1635" s="200" t="s">
        <v>220</v>
      </c>
      <c r="C1635" s="232" t="s">
        <v>662</v>
      </c>
      <c r="D1635" s="230">
        <v>1.5</v>
      </c>
      <c r="E1635" s="230">
        <v>1</v>
      </c>
      <c r="F1635" s="47">
        <v>10</v>
      </c>
      <c r="G1635" s="239">
        <f t="shared" si="56"/>
        <v>15</v>
      </c>
      <c r="H1635" s="193">
        <f t="shared" si="57"/>
        <v>10</v>
      </c>
      <c r="K1635" s="244"/>
      <c r="M1635" s="60"/>
      <c r="N1635" s="60"/>
      <c r="O1635" s="60"/>
    </row>
    <row r="1636" spans="2:15" s="23" customFormat="1" ht="30.2" customHeight="1" thickBot="1" x14ac:dyDescent="0.3">
      <c r="B1636" s="200" t="s">
        <v>220</v>
      </c>
      <c r="C1636" s="232" t="s">
        <v>663</v>
      </c>
      <c r="D1636" s="230">
        <v>1.5</v>
      </c>
      <c r="E1636" s="230">
        <v>1</v>
      </c>
      <c r="F1636" s="47">
        <v>10</v>
      </c>
      <c r="G1636" s="239">
        <f t="shared" si="56"/>
        <v>15</v>
      </c>
      <c r="H1636" s="193">
        <f t="shared" si="57"/>
        <v>10</v>
      </c>
      <c r="K1636" s="244"/>
      <c r="M1636" s="60"/>
      <c r="N1636" s="60"/>
      <c r="O1636" s="60"/>
    </row>
    <row r="1637" spans="2:15" s="23" customFormat="1" ht="30.2" customHeight="1" thickBot="1" x14ac:dyDescent="0.3">
      <c r="B1637" s="200" t="s">
        <v>220</v>
      </c>
      <c r="C1637" s="232" t="s">
        <v>664</v>
      </c>
      <c r="D1637" s="230">
        <v>1.5</v>
      </c>
      <c r="E1637" s="230">
        <v>1</v>
      </c>
      <c r="F1637" s="47">
        <v>10</v>
      </c>
      <c r="G1637" s="239">
        <f t="shared" si="56"/>
        <v>15</v>
      </c>
      <c r="H1637" s="193">
        <f t="shared" si="57"/>
        <v>10</v>
      </c>
      <c r="K1637" s="244"/>
      <c r="M1637" s="60"/>
      <c r="N1637" s="60"/>
      <c r="O1637" s="60"/>
    </row>
    <row r="1638" spans="2:15" s="23" customFormat="1" ht="30.2" customHeight="1" thickBot="1" x14ac:dyDescent="0.3">
      <c r="B1638" s="200" t="s">
        <v>220</v>
      </c>
      <c r="C1638" s="232" t="s">
        <v>665</v>
      </c>
      <c r="D1638" s="230">
        <v>1.5</v>
      </c>
      <c r="E1638" s="230">
        <v>1</v>
      </c>
      <c r="F1638" s="47">
        <v>10</v>
      </c>
      <c r="G1638" s="239">
        <f t="shared" ref="G1638:G1701" si="58">ROUND(D1638*F1638,2)</f>
        <v>15</v>
      </c>
      <c r="H1638" s="193">
        <f t="shared" ref="H1638:H1701" si="59">ROUND(E1638*F1638,6)</f>
        <v>10</v>
      </c>
      <c r="K1638" s="244"/>
      <c r="M1638" s="60"/>
      <c r="N1638" s="60"/>
      <c r="O1638" s="60"/>
    </row>
    <row r="1639" spans="2:15" s="23" customFormat="1" ht="30.2" customHeight="1" thickBot="1" x14ac:dyDescent="0.3">
      <c r="B1639" s="200" t="s">
        <v>220</v>
      </c>
      <c r="C1639" s="232" t="s">
        <v>666</v>
      </c>
      <c r="D1639" s="230">
        <v>1.5</v>
      </c>
      <c r="E1639" s="230">
        <v>1</v>
      </c>
      <c r="F1639" s="47">
        <v>10</v>
      </c>
      <c r="G1639" s="239">
        <f t="shared" si="58"/>
        <v>15</v>
      </c>
      <c r="H1639" s="193">
        <f t="shared" si="59"/>
        <v>10</v>
      </c>
      <c r="K1639" s="244"/>
      <c r="M1639" s="60"/>
      <c r="N1639" s="60"/>
      <c r="O1639" s="60"/>
    </row>
    <row r="1640" spans="2:15" s="23" customFormat="1" ht="30.2" customHeight="1" thickBot="1" x14ac:dyDescent="0.3">
      <c r="B1640" s="200" t="s">
        <v>220</v>
      </c>
      <c r="C1640" s="232" t="s">
        <v>667</v>
      </c>
      <c r="D1640" s="230">
        <v>1.5</v>
      </c>
      <c r="E1640" s="230">
        <v>1</v>
      </c>
      <c r="F1640" s="47">
        <v>10</v>
      </c>
      <c r="G1640" s="239">
        <f t="shared" si="58"/>
        <v>15</v>
      </c>
      <c r="H1640" s="193">
        <f t="shared" si="59"/>
        <v>10</v>
      </c>
      <c r="K1640" s="244"/>
      <c r="M1640" s="60"/>
      <c r="N1640" s="60"/>
      <c r="O1640" s="60"/>
    </row>
    <row r="1641" spans="2:15" s="23" customFormat="1" ht="30.2" customHeight="1" thickBot="1" x14ac:dyDescent="0.3">
      <c r="B1641" s="200" t="s">
        <v>220</v>
      </c>
      <c r="C1641" s="232" t="s">
        <v>668</v>
      </c>
      <c r="D1641" s="230">
        <v>1.5</v>
      </c>
      <c r="E1641" s="230">
        <v>1</v>
      </c>
      <c r="F1641" s="47">
        <v>10</v>
      </c>
      <c r="G1641" s="239">
        <f t="shared" si="58"/>
        <v>15</v>
      </c>
      <c r="H1641" s="193">
        <f t="shared" si="59"/>
        <v>10</v>
      </c>
      <c r="K1641" s="244"/>
      <c r="M1641" s="60"/>
      <c r="N1641" s="60"/>
      <c r="O1641" s="60"/>
    </row>
    <row r="1642" spans="2:15" s="23" customFormat="1" ht="30.2" customHeight="1" thickBot="1" x14ac:dyDescent="0.3">
      <c r="B1642" s="200" t="s">
        <v>220</v>
      </c>
      <c r="C1642" s="232" t="s">
        <v>669</v>
      </c>
      <c r="D1642" s="230">
        <v>1.5</v>
      </c>
      <c r="E1642" s="230">
        <v>1</v>
      </c>
      <c r="F1642" s="47">
        <v>10</v>
      </c>
      <c r="G1642" s="239">
        <f t="shared" si="58"/>
        <v>15</v>
      </c>
      <c r="H1642" s="193">
        <f t="shared" si="59"/>
        <v>10</v>
      </c>
      <c r="K1642" s="244"/>
      <c r="M1642" s="60"/>
      <c r="N1642" s="60"/>
      <c r="O1642" s="60"/>
    </row>
    <row r="1643" spans="2:15" s="23" customFormat="1" ht="30.2" customHeight="1" thickBot="1" x14ac:dyDescent="0.3">
      <c r="B1643" s="200" t="s">
        <v>220</v>
      </c>
      <c r="C1643" s="232" t="s">
        <v>670</v>
      </c>
      <c r="D1643" s="230">
        <v>1.5</v>
      </c>
      <c r="E1643" s="230">
        <v>1</v>
      </c>
      <c r="F1643" s="47">
        <v>10</v>
      </c>
      <c r="G1643" s="239">
        <f t="shared" si="58"/>
        <v>15</v>
      </c>
      <c r="H1643" s="193">
        <f t="shared" si="59"/>
        <v>10</v>
      </c>
      <c r="K1643" s="244"/>
      <c r="M1643" s="60"/>
      <c r="N1643" s="60"/>
      <c r="O1643" s="60"/>
    </row>
    <row r="1644" spans="2:15" s="23" customFormat="1" ht="30.2" customHeight="1" thickBot="1" x14ac:dyDescent="0.3">
      <c r="B1644" s="200" t="s">
        <v>220</v>
      </c>
      <c r="C1644" s="232" t="s">
        <v>671</v>
      </c>
      <c r="D1644" s="230">
        <v>1.5</v>
      </c>
      <c r="E1644" s="230">
        <v>1</v>
      </c>
      <c r="F1644" s="47">
        <v>10</v>
      </c>
      <c r="G1644" s="239">
        <f t="shared" si="58"/>
        <v>15</v>
      </c>
      <c r="H1644" s="193">
        <f t="shared" si="59"/>
        <v>10</v>
      </c>
      <c r="K1644" s="244"/>
      <c r="M1644" s="60"/>
      <c r="N1644" s="60"/>
      <c r="O1644" s="60"/>
    </row>
    <row r="1645" spans="2:15" s="23" customFormat="1" ht="30.2" customHeight="1" thickBot="1" x14ac:dyDescent="0.3">
      <c r="B1645" s="200" t="s">
        <v>220</v>
      </c>
      <c r="C1645" s="232" t="s">
        <v>672</v>
      </c>
      <c r="D1645" s="230">
        <v>1.5</v>
      </c>
      <c r="E1645" s="230">
        <v>1</v>
      </c>
      <c r="F1645" s="47">
        <v>10</v>
      </c>
      <c r="G1645" s="239">
        <f t="shared" si="58"/>
        <v>15</v>
      </c>
      <c r="H1645" s="193">
        <f t="shared" si="59"/>
        <v>10</v>
      </c>
      <c r="K1645" s="244"/>
      <c r="M1645" s="60"/>
      <c r="N1645" s="60"/>
      <c r="O1645" s="60"/>
    </row>
    <row r="1646" spans="2:15" s="23" customFormat="1" ht="30.2" customHeight="1" thickBot="1" x14ac:dyDescent="0.3">
      <c r="B1646" s="200" t="s">
        <v>220</v>
      </c>
      <c r="C1646" s="232" t="s">
        <v>673</v>
      </c>
      <c r="D1646" s="230">
        <v>1.5</v>
      </c>
      <c r="E1646" s="230">
        <v>1</v>
      </c>
      <c r="F1646" s="47">
        <v>10</v>
      </c>
      <c r="G1646" s="239">
        <f t="shared" si="58"/>
        <v>15</v>
      </c>
      <c r="H1646" s="193">
        <f t="shared" si="59"/>
        <v>10</v>
      </c>
      <c r="K1646" s="244"/>
      <c r="M1646" s="60"/>
      <c r="N1646" s="60"/>
      <c r="O1646" s="60"/>
    </row>
    <row r="1647" spans="2:15" s="23" customFormat="1" ht="30.2" customHeight="1" thickBot="1" x14ac:dyDescent="0.3">
      <c r="B1647" s="200" t="s">
        <v>220</v>
      </c>
      <c r="C1647" s="232" t="s">
        <v>674</v>
      </c>
      <c r="D1647" s="230">
        <v>1.5</v>
      </c>
      <c r="E1647" s="230">
        <v>1</v>
      </c>
      <c r="F1647" s="47">
        <v>10</v>
      </c>
      <c r="G1647" s="239">
        <f t="shared" si="58"/>
        <v>15</v>
      </c>
      <c r="H1647" s="193">
        <f t="shared" si="59"/>
        <v>10</v>
      </c>
      <c r="K1647" s="244"/>
      <c r="M1647" s="60"/>
      <c r="N1647" s="60"/>
      <c r="O1647" s="60"/>
    </row>
    <row r="1648" spans="2:15" s="23" customFormat="1" ht="30.2" customHeight="1" thickBot="1" x14ac:dyDescent="0.3">
      <c r="B1648" s="200" t="s">
        <v>220</v>
      </c>
      <c r="C1648" s="232" t="s">
        <v>675</v>
      </c>
      <c r="D1648" s="230">
        <v>1.5</v>
      </c>
      <c r="E1648" s="230">
        <v>1</v>
      </c>
      <c r="F1648" s="47">
        <v>10</v>
      </c>
      <c r="G1648" s="239">
        <f t="shared" si="58"/>
        <v>15</v>
      </c>
      <c r="H1648" s="193">
        <f t="shared" si="59"/>
        <v>10</v>
      </c>
      <c r="K1648" s="244"/>
      <c r="M1648" s="60"/>
      <c r="N1648" s="60"/>
      <c r="O1648" s="60"/>
    </row>
    <row r="1649" spans="2:15" s="23" customFormat="1" ht="30.2" customHeight="1" thickBot="1" x14ac:dyDescent="0.3">
      <c r="B1649" s="200" t="s">
        <v>220</v>
      </c>
      <c r="C1649" s="232" t="s">
        <v>676</v>
      </c>
      <c r="D1649" s="230">
        <v>1.5</v>
      </c>
      <c r="E1649" s="230">
        <v>1</v>
      </c>
      <c r="F1649" s="47">
        <v>10</v>
      </c>
      <c r="G1649" s="239">
        <f t="shared" si="58"/>
        <v>15</v>
      </c>
      <c r="H1649" s="193">
        <f t="shared" si="59"/>
        <v>10</v>
      </c>
      <c r="K1649" s="244"/>
      <c r="M1649" s="60"/>
      <c r="N1649" s="60"/>
      <c r="O1649" s="60"/>
    </row>
    <row r="1650" spans="2:15" s="23" customFormat="1" ht="30.2" customHeight="1" thickBot="1" x14ac:dyDescent="0.3">
      <c r="B1650" s="200" t="s">
        <v>220</v>
      </c>
      <c r="C1650" s="232" t="s">
        <v>677</v>
      </c>
      <c r="D1650" s="230">
        <v>1.5</v>
      </c>
      <c r="E1650" s="230">
        <v>1</v>
      </c>
      <c r="F1650" s="47">
        <v>10</v>
      </c>
      <c r="G1650" s="239">
        <f t="shared" si="58"/>
        <v>15</v>
      </c>
      <c r="H1650" s="193">
        <f t="shared" si="59"/>
        <v>10</v>
      </c>
      <c r="K1650" s="244"/>
      <c r="M1650" s="60"/>
      <c r="N1650" s="60"/>
      <c r="O1650" s="60"/>
    </row>
    <row r="1651" spans="2:15" s="23" customFormat="1" ht="30.2" customHeight="1" thickBot="1" x14ac:dyDescent="0.3">
      <c r="B1651" s="200" t="s">
        <v>220</v>
      </c>
      <c r="C1651" s="232" t="s">
        <v>678</v>
      </c>
      <c r="D1651" s="230">
        <v>1.5</v>
      </c>
      <c r="E1651" s="230">
        <v>1</v>
      </c>
      <c r="F1651" s="47">
        <v>10</v>
      </c>
      <c r="G1651" s="239">
        <f t="shared" si="58"/>
        <v>15</v>
      </c>
      <c r="H1651" s="193">
        <f t="shared" si="59"/>
        <v>10</v>
      </c>
      <c r="K1651" s="244"/>
      <c r="M1651" s="60"/>
      <c r="N1651" s="60"/>
      <c r="O1651" s="60"/>
    </row>
    <row r="1652" spans="2:15" s="23" customFormat="1" ht="30.2" customHeight="1" thickBot="1" x14ac:dyDescent="0.3">
      <c r="B1652" s="200" t="s">
        <v>220</v>
      </c>
      <c r="C1652" s="232" t="s">
        <v>679</v>
      </c>
      <c r="D1652" s="230">
        <v>1.5</v>
      </c>
      <c r="E1652" s="230">
        <v>1</v>
      </c>
      <c r="F1652" s="47">
        <v>10</v>
      </c>
      <c r="G1652" s="239">
        <f t="shared" si="58"/>
        <v>15</v>
      </c>
      <c r="H1652" s="193">
        <f t="shared" si="59"/>
        <v>10</v>
      </c>
      <c r="K1652" s="244"/>
      <c r="M1652" s="60"/>
      <c r="N1652" s="60"/>
      <c r="O1652" s="60"/>
    </row>
    <row r="1653" spans="2:15" s="23" customFormat="1" ht="30.2" customHeight="1" thickBot="1" x14ac:dyDescent="0.3">
      <c r="B1653" s="200" t="s">
        <v>220</v>
      </c>
      <c r="C1653" s="232" t="s">
        <v>680</v>
      </c>
      <c r="D1653" s="230">
        <v>1.5</v>
      </c>
      <c r="E1653" s="230">
        <v>1</v>
      </c>
      <c r="F1653" s="47">
        <v>10</v>
      </c>
      <c r="G1653" s="239">
        <f t="shared" si="58"/>
        <v>15</v>
      </c>
      <c r="H1653" s="193">
        <f t="shared" si="59"/>
        <v>10</v>
      </c>
      <c r="K1653" s="244"/>
      <c r="M1653" s="60"/>
      <c r="N1653" s="60"/>
      <c r="O1653" s="60"/>
    </row>
    <row r="1654" spans="2:15" s="23" customFormat="1" ht="30.2" customHeight="1" thickBot="1" x14ac:dyDescent="0.3">
      <c r="B1654" s="200" t="s">
        <v>220</v>
      </c>
      <c r="C1654" s="232" t="s">
        <v>681</v>
      </c>
      <c r="D1654" s="230">
        <v>1.5</v>
      </c>
      <c r="E1654" s="230">
        <v>1</v>
      </c>
      <c r="F1654" s="47">
        <v>10</v>
      </c>
      <c r="G1654" s="239">
        <f t="shared" si="58"/>
        <v>15</v>
      </c>
      <c r="H1654" s="193">
        <f t="shared" si="59"/>
        <v>10</v>
      </c>
      <c r="K1654" s="244"/>
      <c r="M1654" s="60"/>
      <c r="N1654" s="60"/>
      <c r="O1654" s="60"/>
    </row>
    <row r="1655" spans="2:15" s="23" customFormat="1" ht="30.2" customHeight="1" thickBot="1" x14ac:dyDescent="0.3">
      <c r="B1655" s="200" t="s">
        <v>220</v>
      </c>
      <c r="C1655" s="232" t="s">
        <v>682</v>
      </c>
      <c r="D1655" s="230">
        <v>1.5</v>
      </c>
      <c r="E1655" s="230">
        <v>1</v>
      </c>
      <c r="F1655" s="47">
        <v>10</v>
      </c>
      <c r="G1655" s="239">
        <f t="shared" si="58"/>
        <v>15</v>
      </c>
      <c r="H1655" s="193">
        <f t="shared" si="59"/>
        <v>10</v>
      </c>
      <c r="K1655" s="244"/>
      <c r="M1655" s="60"/>
      <c r="N1655" s="60"/>
      <c r="O1655" s="60"/>
    </row>
    <row r="1656" spans="2:15" s="23" customFormat="1" ht="30.2" customHeight="1" thickBot="1" x14ac:dyDescent="0.3">
      <c r="B1656" s="200" t="s">
        <v>220</v>
      </c>
      <c r="C1656" s="232" t="s">
        <v>984</v>
      </c>
      <c r="D1656" s="230">
        <v>1.5</v>
      </c>
      <c r="E1656" s="230">
        <v>1</v>
      </c>
      <c r="F1656" s="47">
        <v>10</v>
      </c>
      <c r="G1656" s="239">
        <f t="shared" si="58"/>
        <v>15</v>
      </c>
      <c r="H1656" s="193">
        <f t="shared" si="59"/>
        <v>10</v>
      </c>
      <c r="K1656" s="244"/>
      <c r="M1656" s="60"/>
      <c r="N1656" s="60"/>
      <c r="O1656" s="60"/>
    </row>
    <row r="1657" spans="2:15" s="23" customFormat="1" ht="30.2" customHeight="1" thickBot="1" x14ac:dyDescent="0.3">
      <c r="B1657" s="200" t="s">
        <v>220</v>
      </c>
      <c r="C1657" s="232" t="s">
        <v>985</v>
      </c>
      <c r="D1657" s="230">
        <v>1.5</v>
      </c>
      <c r="E1657" s="230">
        <v>1</v>
      </c>
      <c r="F1657" s="47">
        <v>10</v>
      </c>
      <c r="G1657" s="239">
        <f t="shared" si="58"/>
        <v>15</v>
      </c>
      <c r="H1657" s="193">
        <f t="shared" si="59"/>
        <v>10</v>
      </c>
      <c r="K1657" s="244"/>
      <c r="M1657" s="60"/>
      <c r="N1657" s="60"/>
      <c r="O1657" s="60"/>
    </row>
    <row r="1658" spans="2:15" s="23" customFormat="1" ht="30.2" customHeight="1" thickBot="1" x14ac:dyDescent="0.3">
      <c r="B1658" s="200" t="s">
        <v>220</v>
      </c>
      <c r="C1658" s="232" t="s">
        <v>986</v>
      </c>
      <c r="D1658" s="230">
        <v>1.5</v>
      </c>
      <c r="E1658" s="230">
        <v>1</v>
      </c>
      <c r="F1658" s="47">
        <v>10</v>
      </c>
      <c r="G1658" s="239">
        <f t="shared" si="58"/>
        <v>15</v>
      </c>
      <c r="H1658" s="193">
        <f t="shared" si="59"/>
        <v>10</v>
      </c>
      <c r="K1658" s="244"/>
      <c r="M1658" s="60"/>
      <c r="N1658" s="60"/>
      <c r="O1658" s="60"/>
    </row>
    <row r="1659" spans="2:15" s="23" customFormat="1" ht="30.2" customHeight="1" thickBot="1" x14ac:dyDescent="0.3">
      <c r="B1659" s="200" t="s">
        <v>220</v>
      </c>
      <c r="C1659" s="232" t="s">
        <v>987</v>
      </c>
      <c r="D1659" s="230">
        <v>1.5</v>
      </c>
      <c r="E1659" s="230">
        <v>1</v>
      </c>
      <c r="F1659" s="47">
        <v>10</v>
      </c>
      <c r="G1659" s="239">
        <f t="shared" si="58"/>
        <v>15</v>
      </c>
      <c r="H1659" s="193">
        <f t="shared" si="59"/>
        <v>10</v>
      </c>
      <c r="K1659" s="244"/>
      <c r="M1659" s="60"/>
      <c r="N1659" s="60"/>
      <c r="O1659" s="60"/>
    </row>
    <row r="1660" spans="2:15" s="23" customFormat="1" ht="30.2" customHeight="1" thickBot="1" x14ac:dyDescent="0.3">
      <c r="B1660" s="200" t="s">
        <v>220</v>
      </c>
      <c r="C1660" s="232" t="s">
        <v>988</v>
      </c>
      <c r="D1660" s="230">
        <v>1.5</v>
      </c>
      <c r="E1660" s="230">
        <v>1</v>
      </c>
      <c r="F1660" s="47">
        <v>10</v>
      </c>
      <c r="G1660" s="239">
        <f t="shared" si="58"/>
        <v>15</v>
      </c>
      <c r="H1660" s="193">
        <f t="shared" si="59"/>
        <v>10</v>
      </c>
      <c r="K1660" s="244"/>
      <c r="M1660" s="60"/>
      <c r="N1660" s="60"/>
      <c r="O1660" s="60"/>
    </row>
    <row r="1661" spans="2:15" s="23" customFormat="1" ht="30.2" customHeight="1" thickBot="1" x14ac:dyDescent="0.3">
      <c r="B1661" s="200" t="s">
        <v>220</v>
      </c>
      <c r="C1661" s="232" t="s">
        <v>989</v>
      </c>
      <c r="D1661" s="230">
        <v>1.5</v>
      </c>
      <c r="E1661" s="230">
        <v>1</v>
      </c>
      <c r="F1661" s="47">
        <v>10</v>
      </c>
      <c r="G1661" s="239">
        <f t="shared" si="58"/>
        <v>15</v>
      </c>
      <c r="H1661" s="193">
        <f t="shared" si="59"/>
        <v>10</v>
      </c>
      <c r="K1661" s="244"/>
      <c r="M1661" s="60"/>
      <c r="N1661" s="60"/>
      <c r="O1661" s="60"/>
    </row>
    <row r="1662" spans="2:15" s="23" customFormat="1" ht="30.2" customHeight="1" thickBot="1" x14ac:dyDescent="0.3">
      <c r="B1662" s="200" t="s">
        <v>220</v>
      </c>
      <c r="C1662" s="232" t="s">
        <v>990</v>
      </c>
      <c r="D1662" s="230">
        <v>1.5</v>
      </c>
      <c r="E1662" s="230">
        <v>1</v>
      </c>
      <c r="F1662" s="47">
        <v>10</v>
      </c>
      <c r="G1662" s="239">
        <f t="shared" si="58"/>
        <v>15</v>
      </c>
      <c r="H1662" s="193">
        <f t="shared" si="59"/>
        <v>10</v>
      </c>
      <c r="K1662" s="244"/>
      <c r="M1662" s="60"/>
      <c r="N1662" s="60"/>
      <c r="O1662" s="60"/>
    </row>
    <row r="1663" spans="2:15" s="23" customFormat="1" ht="30.2" customHeight="1" thickBot="1" x14ac:dyDescent="0.3">
      <c r="B1663" s="200" t="s">
        <v>220</v>
      </c>
      <c r="C1663" s="232" t="s">
        <v>991</v>
      </c>
      <c r="D1663" s="230">
        <v>1.5</v>
      </c>
      <c r="E1663" s="230">
        <v>1</v>
      </c>
      <c r="F1663" s="47">
        <v>10</v>
      </c>
      <c r="G1663" s="239">
        <f t="shared" si="58"/>
        <v>15</v>
      </c>
      <c r="H1663" s="193">
        <f t="shared" si="59"/>
        <v>10</v>
      </c>
      <c r="K1663" s="244"/>
      <c r="M1663" s="60"/>
      <c r="N1663" s="60"/>
      <c r="O1663" s="60"/>
    </row>
    <row r="1664" spans="2:15" s="23" customFormat="1" ht="30.2" customHeight="1" thickBot="1" x14ac:dyDescent="0.3">
      <c r="B1664" s="200" t="s">
        <v>220</v>
      </c>
      <c r="C1664" s="232" t="s">
        <v>992</v>
      </c>
      <c r="D1664" s="230">
        <v>1.5</v>
      </c>
      <c r="E1664" s="230">
        <v>1</v>
      </c>
      <c r="F1664" s="47">
        <v>10</v>
      </c>
      <c r="G1664" s="239">
        <f t="shared" si="58"/>
        <v>15</v>
      </c>
      <c r="H1664" s="193">
        <f t="shared" si="59"/>
        <v>10</v>
      </c>
      <c r="K1664" s="244"/>
      <c r="M1664" s="60"/>
      <c r="N1664" s="60"/>
      <c r="O1664" s="60"/>
    </row>
    <row r="1665" spans="2:15" s="23" customFormat="1" ht="30.2" customHeight="1" thickBot="1" x14ac:dyDescent="0.3">
      <c r="B1665" s="200" t="s">
        <v>220</v>
      </c>
      <c r="C1665" s="232" t="s">
        <v>993</v>
      </c>
      <c r="D1665" s="230">
        <v>1.5</v>
      </c>
      <c r="E1665" s="230">
        <v>1</v>
      </c>
      <c r="F1665" s="47">
        <v>10</v>
      </c>
      <c r="G1665" s="239">
        <f t="shared" si="58"/>
        <v>15</v>
      </c>
      <c r="H1665" s="193">
        <f t="shared" si="59"/>
        <v>10</v>
      </c>
      <c r="K1665" s="244"/>
      <c r="M1665" s="60"/>
      <c r="N1665" s="60"/>
      <c r="O1665" s="60"/>
    </row>
    <row r="1666" spans="2:15" s="23" customFormat="1" ht="30.2" customHeight="1" thickBot="1" x14ac:dyDescent="0.3">
      <c r="B1666" s="200" t="s">
        <v>220</v>
      </c>
      <c r="C1666" s="232" t="s">
        <v>994</v>
      </c>
      <c r="D1666" s="230">
        <v>1.5</v>
      </c>
      <c r="E1666" s="230">
        <v>1</v>
      </c>
      <c r="F1666" s="47">
        <v>10</v>
      </c>
      <c r="G1666" s="239">
        <f t="shared" si="58"/>
        <v>15</v>
      </c>
      <c r="H1666" s="193">
        <f t="shared" si="59"/>
        <v>10</v>
      </c>
      <c r="K1666" s="244"/>
      <c r="M1666" s="60"/>
      <c r="N1666" s="60"/>
      <c r="O1666" s="60"/>
    </row>
    <row r="1667" spans="2:15" s="23" customFormat="1" ht="30.2" customHeight="1" thickBot="1" x14ac:dyDescent="0.3">
      <c r="B1667" s="200" t="s">
        <v>220</v>
      </c>
      <c r="C1667" s="232" t="s">
        <v>995</v>
      </c>
      <c r="D1667" s="230">
        <v>1.5</v>
      </c>
      <c r="E1667" s="230">
        <v>1</v>
      </c>
      <c r="F1667" s="47">
        <v>10</v>
      </c>
      <c r="G1667" s="239">
        <f t="shared" si="58"/>
        <v>15</v>
      </c>
      <c r="H1667" s="193">
        <f t="shared" si="59"/>
        <v>10</v>
      </c>
      <c r="K1667" s="244"/>
      <c r="M1667" s="60"/>
      <c r="N1667" s="60"/>
      <c r="O1667" s="60"/>
    </row>
    <row r="1668" spans="2:15" s="23" customFormat="1" ht="30.2" customHeight="1" thickBot="1" x14ac:dyDescent="0.3">
      <c r="B1668" s="200" t="s">
        <v>220</v>
      </c>
      <c r="C1668" s="232" t="s">
        <v>996</v>
      </c>
      <c r="D1668" s="230">
        <v>1.5</v>
      </c>
      <c r="E1668" s="230">
        <v>1</v>
      </c>
      <c r="F1668" s="47">
        <v>10</v>
      </c>
      <c r="G1668" s="239">
        <f t="shared" si="58"/>
        <v>15</v>
      </c>
      <c r="H1668" s="193">
        <f t="shared" si="59"/>
        <v>10</v>
      </c>
      <c r="K1668" s="244"/>
      <c r="M1668" s="60"/>
      <c r="N1668" s="60"/>
      <c r="O1668" s="60"/>
    </row>
    <row r="1669" spans="2:15" s="23" customFormat="1" ht="30.2" customHeight="1" thickBot="1" x14ac:dyDescent="0.3">
      <c r="B1669" s="200" t="s">
        <v>220</v>
      </c>
      <c r="C1669" s="232" t="s">
        <v>997</v>
      </c>
      <c r="D1669" s="230">
        <v>1.5</v>
      </c>
      <c r="E1669" s="230">
        <v>1</v>
      </c>
      <c r="F1669" s="47">
        <v>10</v>
      </c>
      <c r="G1669" s="239">
        <f t="shared" si="58"/>
        <v>15</v>
      </c>
      <c r="H1669" s="193">
        <f t="shared" si="59"/>
        <v>10</v>
      </c>
      <c r="K1669" s="244"/>
      <c r="M1669" s="60"/>
      <c r="N1669" s="60"/>
      <c r="O1669" s="60"/>
    </row>
    <row r="1670" spans="2:15" s="23" customFormat="1" ht="30.2" customHeight="1" thickBot="1" x14ac:dyDescent="0.3">
      <c r="B1670" s="200" t="s">
        <v>220</v>
      </c>
      <c r="C1670" s="232" t="s">
        <v>998</v>
      </c>
      <c r="D1670" s="230">
        <v>1.5</v>
      </c>
      <c r="E1670" s="230">
        <v>1</v>
      </c>
      <c r="F1670" s="47">
        <v>10</v>
      </c>
      <c r="G1670" s="239">
        <f t="shared" si="58"/>
        <v>15</v>
      </c>
      <c r="H1670" s="193">
        <f t="shared" si="59"/>
        <v>10</v>
      </c>
      <c r="K1670" s="244"/>
      <c r="M1670" s="60"/>
      <c r="N1670" s="60"/>
      <c r="O1670" s="60"/>
    </row>
    <row r="1671" spans="2:15" s="23" customFormat="1" ht="30.2" customHeight="1" thickBot="1" x14ac:dyDescent="0.3">
      <c r="B1671" s="200" t="s">
        <v>220</v>
      </c>
      <c r="C1671" s="232" t="s">
        <v>683</v>
      </c>
      <c r="D1671" s="230">
        <v>1.5</v>
      </c>
      <c r="E1671" s="230">
        <v>1</v>
      </c>
      <c r="F1671" s="47">
        <v>10</v>
      </c>
      <c r="G1671" s="239">
        <f t="shared" si="58"/>
        <v>15</v>
      </c>
      <c r="H1671" s="193">
        <f t="shared" si="59"/>
        <v>10</v>
      </c>
      <c r="K1671" s="244"/>
      <c r="M1671" s="60"/>
      <c r="N1671" s="60"/>
      <c r="O1671" s="60"/>
    </row>
    <row r="1672" spans="2:15" s="23" customFormat="1" ht="30.2" customHeight="1" thickBot="1" x14ac:dyDescent="0.3">
      <c r="B1672" s="200" t="s">
        <v>220</v>
      </c>
      <c r="C1672" s="232" t="s">
        <v>684</v>
      </c>
      <c r="D1672" s="230">
        <v>1.5</v>
      </c>
      <c r="E1672" s="230">
        <v>1</v>
      </c>
      <c r="F1672" s="47">
        <v>10</v>
      </c>
      <c r="G1672" s="239">
        <f t="shared" si="58"/>
        <v>15</v>
      </c>
      <c r="H1672" s="193">
        <f t="shared" si="59"/>
        <v>10</v>
      </c>
      <c r="K1672" s="244"/>
      <c r="M1672" s="60"/>
      <c r="N1672" s="60"/>
      <c r="O1672" s="60"/>
    </row>
    <row r="1673" spans="2:15" s="23" customFormat="1" ht="30.2" customHeight="1" thickBot="1" x14ac:dyDescent="0.3">
      <c r="B1673" s="200" t="s">
        <v>220</v>
      </c>
      <c r="C1673" s="232" t="s">
        <v>685</v>
      </c>
      <c r="D1673" s="230">
        <v>1.5</v>
      </c>
      <c r="E1673" s="230">
        <v>1</v>
      </c>
      <c r="F1673" s="47">
        <v>10</v>
      </c>
      <c r="G1673" s="239">
        <f t="shared" si="58"/>
        <v>15</v>
      </c>
      <c r="H1673" s="193">
        <f t="shared" si="59"/>
        <v>10</v>
      </c>
      <c r="K1673" s="244"/>
      <c r="M1673" s="60"/>
      <c r="N1673" s="60"/>
      <c r="O1673" s="60"/>
    </row>
    <row r="1674" spans="2:15" s="23" customFormat="1" ht="30.2" customHeight="1" thickBot="1" x14ac:dyDescent="0.3">
      <c r="B1674" s="200" t="s">
        <v>220</v>
      </c>
      <c r="C1674" s="232" t="s">
        <v>686</v>
      </c>
      <c r="D1674" s="230">
        <v>1.5</v>
      </c>
      <c r="E1674" s="230">
        <v>1</v>
      </c>
      <c r="F1674" s="47">
        <v>10</v>
      </c>
      <c r="G1674" s="239">
        <f t="shared" si="58"/>
        <v>15</v>
      </c>
      <c r="H1674" s="193">
        <f t="shared" si="59"/>
        <v>10</v>
      </c>
      <c r="K1674" s="244"/>
      <c r="M1674" s="60"/>
      <c r="N1674" s="60"/>
      <c r="O1674" s="60"/>
    </row>
    <row r="1675" spans="2:15" s="23" customFormat="1" ht="30.2" customHeight="1" thickBot="1" x14ac:dyDescent="0.3">
      <c r="B1675" s="200" t="s">
        <v>220</v>
      </c>
      <c r="C1675" s="232" t="s">
        <v>687</v>
      </c>
      <c r="D1675" s="230">
        <v>1.5</v>
      </c>
      <c r="E1675" s="230">
        <v>1</v>
      </c>
      <c r="F1675" s="47">
        <v>10</v>
      </c>
      <c r="G1675" s="239">
        <f t="shared" si="58"/>
        <v>15</v>
      </c>
      <c r="H1675" s="193">
        <f t="shared" si="59"/>
        <v>10</v>
      </c>
      <c r="K1675" s="244"/>
      <c r="M1675" s="60"/>
      <c r="N1675" s="60"/>
      <c r="O1675" s="60"/>
    </row>
    <row r="1676" spans="2:15" s="23" customFormat="1" ht="30.2" customHeight="1" thickBot="1" x14ac:dyDescent="0.3">
      <c r="B1676" s="200" t="s">
        <v>220</v>
      </c>
      <c r="C1676" s="232" t="s">
        <v>688</v>
      </c>
      <c r="D1676" s="230">
        <v>1.5</v>
      </c>
      <c r="E1676" s="230">
        <v>1</v>
      </c>
      <c r="F1676" s="47">
        <v>10</v>
      </c>
      <c r="G1676" s="239">
        <f t="shared" si="58"/>
        <v>15</v>
      </c>
      <c r="H1676" s="193">
        <f t="shared" si="59"/>
        <v>10</v>
      </c>
      <c r="K1676" s="244"/>
      <c r="M1676" s="60"/>
      <c r="N1676" s="60"/>
      <c r="O1676" s="60"/>
    </row>
    <row r="1677" spans="2:15" s="23" customFormat="1" ht="30.2" customHeight="1" thickBot="1" x14ac:dyDescent="0.3">
      <c r="B1677" s="200" t="s">
        <v>220</v>
      </c>
      <c r="C1677" s="232" t="s">
        <v>689</v>
      </c>
      <c r="D1677" s="230">
        <v>1.5</v>
      </c>
      <c r="E1677" s="230">
        <v>1</v>
      </c>
      <c r="F1677" s="47">
        <v>10</v>
      </c>
      <c r="G1677" s="239">
        <f t="shared" si="58"/>
        <v>15</v>
      </c>
      <c r="H1677" s="193">
        <f t="shared" si="59"/>
        <v>10</v>
      </c>
      <c r="K1677" s="244"/>
      <c r="M1677" s="60"/>
      <c r="N1677" s="60"/>
      <c r="O1677" s="60"/>
    </row>
    <row r="1678" spans="2:15" s="23" customFormat="1" ht="30.2" customHeight="1" thickBot="1" x14ac:dyDescent="0.3">
      <c r="B1678" s="200" t="s">
        <v>220</v>
      </c>
      <c r="C1678" s="232" t="s">
        <v>690</v>
      </c>
      <c r="D1678" s="230">
        <v>1.5</v>
      </c>
      <c r="E1678" s="230">
        <v>1</v>
      </c>
      <c r="F1678" s="47">
        <v>10</v>
      </c>
      <c r="G1678" s="239">
        <f t="shared" si="58"/>
        <v>15</v>
      </c>
      <c r="H1678" s="193">
        <f t="shared" si="59"/>
        <v>10</v>
      </c>
      <c r="K1678" s="244"/>
      <c r="M1678" s="60"/>
      <c r="N1678" s="60"/>
      <c r="O1678" s="60"/>
    </row>
    <row r="1679" spans="2:15" s="23" customFormat="1" ht="30.2" customHeight="1" thickBot="1" x14ac:dyDescent="0.3">
      <c r="B1679" s="200" t="s">
        <v>220</v>
      </c>
      <c r="C1679" s="232" t="s">
        <v>691</v>
      </c>
      <c r="D1679" s="230">
        <v>1.5</v>
      </c>
      <c r="E1679" s="230">
        <v>1</v>
      </c>
      <c r="F1679" s="47">
        <v>10</v>
      </c>
      <c r="G1679" s="239">
        <f t="shared" si="58"/>
        <v>15</v>
      </c>
      <c r="H1679" s="193">
        <f t="shared" si="59"/>
        <v>10</v>
      </c>
      <c r="K1679" s="244"/>
      <c r="M1679" s="60"/>
      <c r="N1679" s="60"/>
      <c r="O1679" s="60"/>
    </row>
    <row r="1680" spans="2:15" s="23" customFormat="1" ht="30.2" customHeight="1" thickBot="1" x14ac:dyDescent="0.3">
      <c r="B1680" s="200" t="s">
        <v>220</v>
      </c>
      <c r="C1680" s="232" t="s">
        <v>692</v>
      </c>
      <c r="D1680" s="230">
        <v>1.5</v>
      </c>
      <c r="E1680" s="230">
        <v>1</v>
      </c>
      <c r="F1680" s="47">
        <v>10</v>
      </c>
      <c r="G1680" s="239">
        <f t="shared" si="58"/>
        <v>15</v>
      </c>
      <c r="H1680" s="193">
        <f t="shared" si="59"/>
        <v>10</v>
      </c>
      <c r="K1680" s="244"/>
      <c r="M1680" s="60"/>
      <c r="N1680" s="60"/>
      <c r="O1680" s="60"/>
    </row>
    <row r="1681" spans="2:15" s="23" customFormat="1" ht="30.2" customHeight="1" thickBot="1" x14ac:dyDescent="0.3">
      <c r="B1681" s="200" t="s">
        <v>220</v>
      </c>
      <c r="C1681" s="232" t="s">
        <v>693</v>
      </c>
      <c r="D1681" s="230">
        <v>1.5</v>
      </c>
      <c r="E1681" s="230">
        <v>1</v>
      </c>
      <c r="F1681" s="47">
        <v>10</v>
      </c>
      <c r="G1681" s="239">
        <f t="shared" si="58"/>
        <v>15</v>
      </c>
      <c r="H1681" s="193">
        <f t="shared" si="59"/>
        <v>10</v>
      </c>
      <c r="K1681" s="244"/>
      <c r="M1681" s="60"/>
      <c r="N1681" s="60"/>
      <c r="O1681" s="60"/>
    </row>
    <row r="1682" spans="2:15" s="23" customFormat="1" ht="30.2" customHeight="1" thickBot="1" x14ac:dyDescent="0.3">
      <c r="B1682" s="200" t="s">
        <v>220</v>
      </c>
      <c r="C1682" s="232" t="s">
        <v>694</v>
      </c>
      <c r="D1682" s="230">
        <v>1.5</v>
      </c>
      <c r="E1682" s="230">
        <v>1</v>
      </c>
      <c r="F1682" s="47">
        <v>10</v>
      </c>
      <c r="G1682" s="239">
        <f t="shared" si="58"/>
        <v>15</v>
      </c>
      <c r="H1682" s="193">
        <f t="shared" si="59"/>
        <v>10</v>
      </c>
      <c r="K1682" s="244"/>
      <c r="M1682" s="60"/>
      <c r="N1682" s="60"/>
      <c r="O1682" s="60"/>
    </row>
    <row r="1683" spans="2:15" s="23" customFormat="1" ht="30.2" customHeight="1" thickBot="1" x14ac:dyDescent="0.3">
      <c r="B1683" s="200" t="s">
        <v>220</v>
      </c>
      <c r="C1683" s="232" t="s">
        <v>695</v>
      </c>
      <c r="D1683" s="230">
        <v>1.5</v>
      </c>
      <c r="E1683" s="230">
        <v>1</v>
      </c>
      <c r="F1683" s="47">
        <v>10</v>
      </c>
      <c r="G1683" s="239">
        <f t="shared" si="58"/>
        <v>15</v>
      </c>
      <c r="H1683" s="193">
        <f t="shared" si="59"/>
        <v>10</v>
      </c>
      <c r="K1683" s="244"/>
      <c r="M1683" s="60"/>
      <c r="N1683" s="60"/>
      <c r="O1683" s="60"/>
    </row>
    <row r="1684" spans="2:15" s="23" customFormat="1" ht="30.2" customHeight="1" thickBot="1" x14ac:dyDescent="0.3">
      <c r="B1684" s="200" t="s">
        <v>220</v>
      </c>
      <c r="C1684" s="232" t="s">
        <v>696</v>
      </c>
      <c r="D1684" s="230">
        <v>1.5</v>
      </c>
      <c r="E1684" s="230">
        <v>1</v>
      </c>
      <c r="F1684" s="47">
        <v>10</v>
      </c>
      <c r="G1684" s="239">
        <f t="shared" si="58"/>
        <v>15</v>
      </c>
      <c r="H1684" s="193">
        <f t="shared" si="59"/>
        <v>10</v>
      </c>
      <c r="K1684" s="244"/>
      <c r="M1684" s="60"/>
      <c r="N1684" s="60"/>
      <c r="O1684" s="60"/>
    </row>
    <row r="1685" spans="2:15" s="23" customFormat="1" ht="30.2" customHeight="1" thickBot="1" x14ac:dyDescent="0.3">
      <c r="B1685" s="200" t="s">
        <v>220</v>
      </c>
      <c r="C1685" s="232" t="s">
        <v>697</v>
      </c>
      <c r="D1685" s="230">
        <v>1.5</v>
      </c>
      <c r="E1685" s="230">
        <v>1</v>
      </c>
      <c r="F1685" s="47">
        <v>10</v>
      </c>
      <c r="G1685" s="239">
        <f t="shared" si="58"/>
        <v>15</v>
      </c>
      <c r="H1685" s="193">
        <f t="shared" si="59"/>
        <v>10</v>
      </c>
      <c r="K1685" s="244"/>
      <c r="M1685" s="60"/>
      <c r="N1685" s="60"/>
      <c r="O1685" s="60"/>
    </row>
    <row r="1686" spans="2:15" s="23" customFormat="1" ht="30.2" customHeight="1" thickBot="1" x14ac:dyDescent="0.3">
      <c r="B1686" s="200" t="s">
        <v>220</v>
      </c>
      <c r="C1686" s="232" t="s">
        <v>698</v>
      </c>
      <c r="D1686" s="230">
        <v>1.5</v>
      </c>
      <c r="E1686" s="230">
        <v>1</v>
      </c>
      <c r="F1686" s="47">
        <v>10</v>
      </c>
      <c r="G1686" s="239">
        <f t="shared" si="58"/>
        <v>15</v>
      </c>
      <c r="H1686" s="193">
        <f t="shared" si="59"/>
        <v>10</v>
      </c>
      <c r="K1686" s="244"/>
      <c r="M1686" s="60"/>
      <c r="N1686" s="60"/>
      <c r="O1686" s="60"/>
    </row>
    <row r="1687" spans="2:15" s="23" customFormat="1" ht="30.2" customHeight="1" thickBot="1" x14ac:dyDescent="0.3">
      <c r="B1687" s="200" t="s">
        <v>220</v>
      </c>
      <c r="C1687" s="232" t="s">
        <v>699</v>
      </c>
      <c r="D1687" s="230">
        <v>1.5</v>
      </c>
      <c r="E1687" s="230">
        <v>1</v>
      </c>
      <c r="F1687" s="47">
        <v>10</v>
      </c>
      <c r="G1687" s="239">
        <f t="shared" si="58"/>
        <v>15</v>
      </c>
      <c r="H1687" s="193">
        <f t="shared" si="59"/>
        <v>10</v>
      </c>
      <c r="K1687" s="244"/>
      <c r="M1687" s="60"/>
      <c r="N1687" s="60"/>
      <c r="O1687" s="60"/>
    </row>
    <row r="1688" spans="2:15" s="23" customFormat="1" ht="30.2" customHeight="1" thickBot="1" x14ac:dyDescent="0.3">
      <c r="B1688" s="200" t="s">
        <v>220</v>
      </c>
      <c r="C1688" s="232" t="s">
        <v>703</v>
      </c>
      <c r="D1688" s="230">
        <v>1.5</v>
      </c>
      <c r="E1688" s="230">
        <v>1</v>
      </c>
      <c r="F1688" s="47">
        <v>10</v>
      </c>
      <c r="G1688" s="239">
        <f t="shared" si="58"/>
        <v>15</v>
      </c>
      <c r="H1688" s="193">
        <f t="shared" si="59"/>
        <v>10</v>
      </c>
      <c r="K1688" s="244"/>
      <c r="M1688" s="60"/>
      <c r="N1688" s="60"/>
      <c r="O1688" s="60"/>
    </row>
    <row r="1689" spans="2:15" s="23" customFormat="1" ht="30.2" customHeight="1" thickBot="1" x14ac:dyDescent="0.3">
      <c r="B1689" s="200" t="s">
        <v>220</v>
      </c>
      <c r="C1689" s="232" t="s">
        <v>707</v>
      </c>
      <c r="D1689" s="230">
        <v>1.5</v>
      </c>
      <c r="E1689" s="230">
        <v>1</v>
      </c>
      <c r="F1689" s="47">
        <v>10</v>
      </c>
      <c r="G1689" s="239">
        <f t="shared" si="58"/>
        <v>15</v>
      </c>
      <c r="H1689" s="193">
        <f t="shared" si="59"/>
        <v>10</v>
      </c>
      <c r="K1689" s="244"/>
      <c r="M1689" s="60"/>
      <c r="N1689" s="60"/>
      <c r="O1689" s="60"/>
    </row>
    <row r="1690" spans="2:15" s="23" customFormat="1" ht="30.2" customHeight="1" thickBot="1" x14ac:dyDescent="0.3">
      <c r="B1690" s="200" t="s">
        <v>220</v>
      </c>
      <c r="C1690" s="232" t="s">
        <v>708</v>
      </c>
      <c r="D1690" s="230">
        <v>1.5</v>
      </c>
      <c r="E1690" s="230">
        <v>1</v>
      </c>
      <c r="F1690" s="47">
        <v>10</v>
      </c>
      <c r="G1690" s="239">
        <f t="shared" si="58"/>
        <v>15</v>
      </c>
      <c r="H1690" s="193">
        <f t="shared" si="59"/>
        <v>10</v>
      </c>
      <c r="K1690" s="244"/>
      <c r="M1690" s="60"/>
      <c r="N1690" s="60"/>
      <c r="O1690" s="60"/>
    </row>
    <row r="1691" spans="2:15" s="23" customFormat="1" ht="30.2" customHeight="1" thickBot="1" x14ac:dyDescent="0.3">
      <c r="B1691" s="200" t="s">
        <v>220</v>
      </c>
      <c r="C1691" s="232" t="s">
        <v>709</v>
      </c>
      <c r="D1691" s="230">
        <v>1.5</v>
      </c>
      <c r="E1691" s="230">
        <v>1</v>
      </c>
      <c r="F1691" s="47">
        <v>10</v>
      </c>
      <c r="G1691" s="239">
        <f t="shared" si="58"/>
        <v>15</v>
      </c>
      <c r="H1691" s="193">
        <f t="shared" si="59"/>
        <v>10</v>
      </c>
      <c r="K1691" s="244"/>
      <c r="M1691" s="60"/>
      <c r="N1691" s="60"/>
      <c r="O1691" s="60"/>
    </row>
    <row r="1692" spans="2:15" s="23" customFormat="1" ht="30.2" customHeight="1" thickBot="1" x14ac:dyDescent="0.3">
      <c r="B1692" s="200" t="s">
        <v>220</v>
      </c>
      <c r="C1692" s="232" t="s">
        <v>710</v>
      </c>
      <c r="D1692" s="230">
        <v>1.5</v>
      </c>
      <c r="E1692" s="230">
        <v>1</v>
      </c>
      <c r="F1692" s="47">
        <v>10</v>
      </c>
      <c r="G1692" s="239">
        <f t="shared" si="58"/>
        <v>15</v>
      </c>
      <c r="H1692" s="193">
        <f t="shared" si="59"/>
        <v>10</v>
      </c>
      <c r="K1692" s="244"/>
      <c r="M1692" s="60"/>
      <c r="N1692" s="60"/>
      <c r="O1692" s="60"/>
    </row>
    <row r="1693" spans="2:15" s="23" customFormat="1" ht="30.2" customHeight="1" thickBot="1" x14ac:dyDescent="0.3">
      <c r="B1693" s="200" t="s">
        <v>220</v>
      </c>
      <c r="C1693" s="232" t="s">
        <v>711</v>
      </c>
      <c r="D1693" s="230">
        <v>1.5</v>
      </c>
      <c r="E1693" s="230">
        <v>1</v>
      </c>
      <c r="F1693" s="47">
        <v>10</v>
      </c>
      <c r="G1693" s="239">
        <f t="shared" si="58"/>
        <v>15</v>
      </c>
      <c r="H1693" s="193">
        <f t="shared" si="59"/>
        <v>10</v>
      </c>
      <c r="K1693" s="244"/>
      <c r="M1693" s="60"/>
      <c r="N1693" s="60"/>
      <c r="O1693" s="60"/>
    </row>
    <row r="1694" spans="2:15" s="23" customFormat="1" ht="30.2" customHeight="1" thickBot="1" x14ac:dyDescent="0.3">
      <c r="B1694" s="200" t="s">
        <v>220</v>
      </c>
      <c r="C1694" s="232" t="s">
        <v>712</v>
      </c>
      <c r="D1694" s="230">
        <v>1.5</v>
      </c>
      <c r="E1694" s="230">
        <v>1</v>
      </c>
      <c r="F1694" s="47">
        <v>10</v>
      </c>
      <c r="G1694" s="239">
        <f t="shared" si="58"/>
        <v>15</v>
      </c>
      <c r="H1694" s="193">
        <f t="shared" si="59"/>
        <v>10</v>
      </c>
      <c r="K1694" s="244"/>
      <c r="M1694" s="60"/>
      <c r="N1694" s="60"/>
      <c r="O1694" s="60"/>
    </row>
    <row r="1695" spans="2:15" s="23" customFormat="1" ht="30.2" customHeight="1" thickBot="1" x14ac:dyDescent="0.3">
      <c r="B1695" s="200" t="s">
        <v>220</v>
      </c>
      <c r="C1695" s="232" t="s">
        <v>713</v>
      </c>
      <c r="D1695" s="230">
        <v>1.5</v>
      </c>
      <c r="E1695" s="230">
        <v>1</v>
      </c>
      <c r="F1695" s="47">
        <v>10</v>
      </c>
      <c r="G1695" s="239">
        <f t="shared" si="58"/>
        <v>15</v>
      </c>
      <c r="H1695" s="193">
        <f t="shared" si="59"/>
        <v>10</v>
      </c>
      <c r="K1695" s="244"/>
      <c r="M1695" s="60"/>
      <c r="N1695" s="60"/>
      <c r="O1695" s="60"/>
    </row>
    <row r="1696" spans="2:15" s="23" customFormat="1" ht="30.2" customHeight="1" thickBot="1" x14ac:dyDescent="0.3">
      <c r="B1696" s="200" t="s">
        <v>220</v>
      </c>
      <c r="C1696" s="232" t="s">
        <v>714</v>
      </c>
      <c r="D1696" s="230">
        <v>1.5</v>
      </c>
      <c r="E1696" s="230">
        <v>1</v>
      </c>
      <c r="F1696" s="47">
        <v>10</v>
      </c>
      <c r="G1696" s="239">
        <f t="shared" si="58"/>
        <v>15</v>
      </c>
      <c r="H1696" s="193">
        <f t="shared" si="59"/>
        <v>10</v>
      </c>
      <c r="K1696" s="244"/>
      <c r="M1696" s="60"/>
      <c r="N1696" s="60"/>
      <c r="O1696" s="60"/>
    </row>
    <row r="1697" spans="2:15" s="23" customFormat="1" ht="30.2" customHeight="1" thickBot="1" x14ac:dyDescent="0.3">
      <c r="B1697" s="200" t="s">
        <v>220</v>
      </c>
      <c r="C1697" s="232" t="s">
        <v>715</v>
      </c>
      <c r="D1697" s="230">
        <v>1.5</v>
      </c>
      <c r="E1697" s="230">
        <v>1</v>
      </c>
      <c r="F1697" s="47">
        <v>10</v>
      </c>
      <c r="G1697" s="239">
        <f t="shared" si="58"/>
        <v>15</v>
      </c>
      <c r="H1697" s="193">
        <f t="shared" si="59"/>
        <v>10</v>
      </c>
      <c r="K1697" s="244"/>
      <c r="M1697" s="60"/>
      <c r="N1697" s="60"/>
      <c r="O1697" s="60"/>
    </row>
    <row r="1698" spans="2:15" s="23" customFormat="1" ht="30.2" customHeight="1" thickBot="1" x14ac:dyDescent="0.3">
      <c r="B1698" s="200" t="s">
        <v>220</v>
      </c>
      <c r="C1698" s="232" t="s">
        <v>716</v>
      </c>
      <c r="D1698" s="230">
        <v>1.5</v>
      </c>
      <c r="E1698" s="230">
        <v>1</v>
      </c>
      <c r="F1698" s="47">
        <v>10</v>
      </c>
      <c r="G1698" s="239">
        <f t="shared" si="58"/>
        <v>15</v>
      </c>
      <c r="H1698" s="193">
        <f t="shared" si="59"/>
        <v>10</v>
      </c>
      <c r="K1698" s="244"/>
      <c r="M1698" s="60"/>
      <c r="N1698" s="60"/>
      <c r="O1698" s="60"/>
    </row>
    <row r="1699" spans="2:15" s="23" customFormat="1" ht="30.2" customHeight="1" thickBot="1" x14ac:dyDescent="0.3">
      <c r="B1699" s="200" t="s">
        <v>220</v>
      </c>
      <c r="C1699" s="232" t="s">
        <v>717</v>
      </c>
      <c r="D1699" s="230">
        <v>1.5</v>
      </c>
      <c r="E1699" s="230">
        <v>1</v>
      </c>
      <c r="F1699" s="47">
        <v>10</v>
      </c>
      <c r="G1699" s="239">
        <f t="shared" si="58"/>
        <v>15</v>
      </c>
      <c r="H1699" s="193">
        <f t="shared" si="59"/>
        <v>10</v>
      </c>
      <c r="K1699" s="244"/>
      <c r="M1699" s="60"/>
      <c r="N1699" s="60"/>
      <c r="O1699" s="60"/>
    </row>
    <row r="1700" spans="2:15" s="23" customFormat="1" ht="30.2" customHeight="1" thickBot="1" x14ac:dyDescent="0.3">
      <c r="B1700" s="200" t="s">
        <v>220</v>
      </c>
      <c r="C1700" s="232" t="s">
        <v>718</v>
      </c>
      <c r="D1700" s="230">
        <v>1.5</v>
      </c>
      <c r="E1700" s="230">
        <v>1</v>
      </c>
      <c r="F1700" s="47">
        <v>10</v>
      </c>
      <c r="G1700" s="239">
        <f t="shared" si="58"/>
        <v>15</v>
      </c>
      <c r="H1700" s="193">
        <f t="shared" si="59"/>
        <v>10</v>
      </c>
      <c r="K1700" s="244"/>
      <c r="M1700" s="60"/>
      <c r="N1700" s="60"/>
      <c r="O1700" s="60"/>
    </row>
    <row r="1701" spans="2:15" s="23" customFormat="1" ht="30.2" customHeight="1" thickBot="1" x14ac:dyDescent="0.3">
      <c r="B1701" s="200" t="s">
        <v>220</v>
      </c>
      <c r="C1701" s="232" t="s">
        <v>719</v>
      </c>
      <c r="D1701" s="230">
        <v>1.5</v>
      </c>
      <c r="E1701" s="230">
        <v>1</v>
      </c>
      <c r="F1701" s="47">
        <v>10</v>
      </c>
      <c r="G1701" s="239">
        <f t="shared" si="58"/>
        <v>15</v>
      </c>
      <c r="H1701" s="193">
        <f t="shared" si="59"/>
        <v>10</v>
      </c>
      <c r="K1701" s="244"/>
      <c r="M1701" s="60"/>
      <c r="N1701" s="60"/>
      <c r="O1701" s="60"/>
    </row>
    <row r="1702" spans="2:15" s="23" customFormat="1" ht="30.2" customHeight="1" thickBot="1" x14ac:dyDescent="0.3">
      <c r="B1702" s="200" t="s">
        <v>220</v>
      </c>
      <c r="C1702" s="232" t="s">
        <v>720</v>
      </c>
      <c r="D1702" s="230">
        <v>1.5</v>
      </c>
      <c r="E1702" s="230">
        <v>1</v>
      </c>
      <c r="F1702" s="47">
        <v>10</v>
      </c>
      <c r="G1702" s="239">
        <f t="shared" ref="G1702:G1719" si="60">ROUND(D1702*F1702,2)</f>
        <v>15</v>
      </c>
      <c r="H1702" s="193">
        <f t="shared" ref="H1702:H1719" si="61">ROUND(E1702*F1702,6)</f>
        <v>10</v>
      </c>
      <c r="K1702" s="244"/>
      <c r="M1702" s="60"/>
      <c r="N1702" s="60"/>
      <c r="O1702" s="60"/>
    </row>
    <row r="1703" spans="2:15" s="23" customFormat="1" ht="30.2" customHeight="1" thickBot="1" x14ac:dyDescent="0.3">
      <c r="B1703" s="200" t="s">
        <v>220</v>
      </c>
      <c r="C1703" s="232" t="s">
        <v>1009</v>
      </c>
      <c r="D1703" s="230">
        <v>1.5</v>
      </c>
      <c r="E1703" s="230">
        <v>1</v>
      </c>
      <c r="F1703" s="47">
        <v>10</v>
      </c>
      <c r="G1703" s="239">
        <f t="shared" si="60"/>
        <v>15</v>
      </c>
      <c r="H1703" s="193">
        <f t="shared" si="61"/>
        <v>10</v>
      </c>
      <c r="K1703" s="244"/>
      <c r="M1703" s="60"/>
      <c r="N1703" s="60"/>
      <c r="O1703" s="60"/>
    </row>
    <row r="1704" spans="2:15" s="23" customFormat="1" ht="30.2" customHeight="1" thickBot="1" x14ac:dyDescent="0.3">
      <c r="B1704" s="200" t="s">
        <v>220</v>
      </c>
      <c r="C1704" s="232" t="s">
        <v>724</v>
      </c>
      <c r="D1704" s="230">
        <v>1.5</v>
      </c>
      <c r="E1704" s="230">
        <v>1</v>
      </c>
      <c r="F1704" s="47">
        <v>10</v>
      </c>
      <c r="G1704" s="239">
        <f t="shared" si="60"/>
        <v>15</v>
      </c>
      <c r="H1704" s="193">
        <f t="shared" si="61"/>
        <v>10</v>
      </c>
      <c r="K1704" s="244"/>
      <c r="M1704" s="60"/>
      <c r="N1704" s="60"/>
      <c r="O1704" s="60"/>
    </row>
    <row r="1705" spans="2:15" s="23" customFormat="1" ht="30.2" customHeight="1" thickBot="1" x14ac:dyDescent="0.3">
      <c r="B1705" s="200" t="s">
        <v>220</v>
      </c>
      <c r="C1705" s="232" t="s">
        <v>725</v>
      </c>
      <c r="D1705" s="230">
        <v>1.5</v>
      </c>
      <c r="E1705" s="230">
        <v>1</v>
      </c>
      <c r="F1705" s="47">
        <v>10</v>
      </c>
      <c r="G1705" s="239">
        <f t="shared" si="60"/>
        <v>15</v>
      </c>
      <c r="H1705" s="193">
        <f t="shared" si="61"/>
        <v>10</v>
      </c>
      <c r="K1705" s="244"/>
      <c r="M1705" s="60"/>
      <c r="N1705" s="60"/>
      <c r="O1705" s="60"/>
    </row>
    <row r="1706" spans="2:15" s="23" customFormat="1" ht="30.2" customHeight="1" thickBot="1" x14ac:dyDescent="0.3">
      <c r="B1706" s="200" t="s">
        <v>220</v>
      </c>
      <c r="C1706" s="232" t="s">
        <v>726</v>
      </c>
      <c r="D1706" s="230">
        <v>1.5</v>
      </c>
      <c r="E1706" s="230">
        <v>1</v>
      </c>
      <c r="F1706" s="47">
        <v>10</v>
      </c>
      <c r="G1706" s="239">
        <f t="shared" si="60"/>
        <v>15</v>
      </c>
      <c r="H1706" s="193">
        <f t="shared" si="61"/>
        <v>10</v>
      </c>
      <c r="K1706" s="244"/>
      <c r="M1706" s="60"/>
      <c r="N1706" s="60"/>
      <c r="O1706" s="60"/>
    </row>
    <row r="1707" spans="2:15" s="23" customFormat="1" ht="30.2" customHeight="1" thickBot="1" x14ac:dyDescent="0.3">
      <c r="B1707" s="200" t="s">
        <v>220</v>
      </c>
      <c r="C1707" s="232" t="s">
        <v>728</v>
      </c>
      <c r="D1707" s="230">
        <v>1.5</v>
      </c>
      <c r="E1707" s="230">
        <v>1</v>
      </c>
      <c r="F1707" s="47">
        <v>10</v>
      </c>
      <c r="G1707" s="239">
        <f t="shared" si="60"/>
        <v>15</v>
      </c>
      <c r="H1707" s="193">
        <f t="shared" si="61"/>
        <v>10</v>
      </c>
      <c r="K1707" s="244"/>
      <c r="M1707" s="60"/>
      <c r="N1707" s="60"/>
      <c r="O1707" s="60"/>
    </row>
    <row r="1708" spans="2:15" s="23" customFormat="1" ht="30.2" customHeight="1" thickBot="1" x14ac:dyDescent="0.3">
      <c r="B1708" s="200" t="s">
        <v>220</v>
      </c>
      <c r="C1708" s="232" t="s">
        <v>729</v>
      </c>
      <c r="D1708" s="230">
        <v>1.5</v>
      </c>
      <c r="E1708" s="230">
        <v>1</v>
      </c>
      <c r="F1708" s="47">
        <v>10</v>
      </c>
      <c r="G1708" s="239">
        <f t="shared" si="60"/>
        <v>15</v>
      </c>
      <c r="H1708" s="193">
        <f t="shared" si="61"/>
        <v>10</v>
      </c>
      <c r="K1708" s="244"/>
      <c r="M1708" s="60"/>
      <c r="N1708" s="60"/>
      <c r="O1708" s="60"/>
    </row>
    <row r="1709" spans="2:15" s="23" customFormat="1" ht="30.2" customHeight="1" thickBot="1" x14ac:dyDescent="0.3">
      <c r="B1709" s="200" t="s">
        <v>220</v>
      </c>
      <c r="C1709" s="232" t="s">
        <v>735</v>
      </c>
      <c r="D1709" s="230">
        <v>1.5</v>
      </c>
      <c r="E1709" s="230">
        <v>1</v>
      </c>
      <c r="F1709" s="47">
        <v>10</v>
      </c>
      <c r="G1709" s="239">
        <f t="shared" si="60"/>
        <v>15</v>
      </c>
      <c r="H1709" s="193">
        <f t="shared" si="61"/>
        <v>10</v>
      </c>
      <c r="K1709" s="244"/>
      <c r="M1709" s="60"/>
      <c r="N1709" s="60"/>
      <c r="O1709" s="60"/>
    </row>
    <row r="1710" spans="2:15" s="23" customFormat="1" ht="30.2" customHeight="1" thickBot="1" x14ac:dyDescent="0.3">
      <c r="B1710" s="200" t="s">
        <v>220</v>
      </c>
      <c r="C1710" s="232" t="s">
        <v>736</v>
      </c>
      <c r="D1710" s="230">
        <v>1.5</v>
      </c>
      <c r="E1710" s="230">
        <v>1</v>
      </c>
      <c r="F1710" s="47">
        <v>10</v>
      </c>
      <c r="G1710" s="239">
        <f t="shared" si="60"/>
        <v>15</v>
      </c>
      <c r="H1710" s="193">
        <f t="shared" si="61"/>
        <v>10</v>
      </c>
      <c r="K1710" s="244"/>
      <c r="M1710" s="60"/>
      <c r="N1710" s="60"/>
      <c r="O1710" s="60"/>
    </row>
    <row r="1711" spans="2:15" s="23" customFormat="1" ht="30.2" customHeight="1" thickBot="1" x14ac:dyDescent="0.3">
      <c r="B1711" s="200" t="s">
        <v>220</v>
      </c>
      <c r="C1711" s="232" t="s">
        <v>737</v>
      </c>
      <c r="D1711" s="230">
        <v>1.5</v>
      </c>
      <c r="E1711" s="230">
        <v>1</v>
      </c>
      <c r="F1711" s="47">
        <v>10</v>
      </c>
      <c r="G1711" s="239">
        <f t="shared" si="60"/>
        <v>15</v>
      </c>
      <c r="H1711" s="193">
        <f t="shared" si="61"/>
        <v>10</v>
      </c>
      <c r="K1711" s="244"/>
      <c r="M1711" s="60"/>
      <c r="N1711" s="60"/>
      <c r="O1711" s="60"/>
    </row>
    <row r="1712" spans="2:15" s="23" customFormat="1" ht="30.2" customHeight="1" thickBot="1" x14ac:dyDescent="0.3">
      <c r="B1712" s="200" t="s">
        <v>220</v>
      </c>
      <c r="C1712" s="232" t="s">
        <v>739</v>
      </c>
      <c r="D1712" s="230">
        <v>1.5</v>
      </c>
      <c r="E1712" s="230">
        <v>1</v>
      </c>
      <c r="F1712" s="47">
        <v>10</v>
      </c>
      <c r="G1712" s="239">
        <f t="shared" si="60"/>
        <v>15</v>
      </c>
      <c r="H1712" s="193">
        <f t="shared" si="61"/>
        <v>10</v>
      </c>
      <c r="K1712" s="244"/>
      <c r="M1712" s="60"/>
      <c r="N1712" s="60"/>
      <c r="O1712" s="60"/>
    </row>
    <row r="1713" spans="2:15" s="23" customFormat="1" ht="30.2" customHeight="1" thickBot="1" x14ac:dyDescent="0.3">
      <c r="B1713" s="200" t="s">
        <v>220</v>
      </c>
      <c r="C1713" s="232" t="s">
        <v>740</v>
      </c>
      <c r="D1713" s="230">
        <v>1.5</v>
      </c>
      <c r="E1713" s="230">
        <v>1</v>
      </c>
      <c r="F1713" s="47">
        <v>10</v>
      </c>
      <c r="G1713" s="239">
        <f t="shared" si="60"/>
        <v>15</v>
      </c>
      <c r="H1713" s="193">
        <f t="shared" si="61"/>
        <v>10</v>
      </c>
      <c r="K1713" s="244"/>
      <c r="M1713" s="60"/>
      <c r="N1713" s="60"/>
      <c r="O1713" s="60"/>
    </row>
    <row r="1714" spans="2:15" s="23" customFormat="1" ht="30.2" customHeight="1" thickBot="1" x14ac:dyDescent="0.3">
      <c r="B1714" s="200" t="s">
        <v>220</v>
      </c>
      <c r="C1714" s="232" t="s">
        <v>1014</v>
      </c>
      <c r="D1714" s="230">
        <v>1.5</v>
      </c>
      <c r="E1714" s="230">
        <v>1</v>
      </c>
      <c r="F1714" s="47">
        <v>10</v>
      </c>
      <c r="G1714" s="239">
        <f t="shared" si="60"/>
        <v>15</v>
      </c>
      <c r="H1714" s="193">
        <f t="shared" si="61"/>
        <v>10</v>
      </c>
      <c r="K1714" s="244"/>
      <c r="M1714" s="60"/>
      <c r="N1714" s="60"/>
      <c r="O1714" s="60"/>
    </row>
    <row r="1715" spans="2:15" s="23" customFormat="1" ht="30.2" customHeight="1" thickBot="1" x14ac:dyDescent="0.3">
      <c r="B1715" s="200" t="s">
        <v>220</v>
      </c>
      <c r="C1715" s="232" t="s">
        <v>1015</v>
      </c>
      <c r="D1715" s="230">
        <v>1.5</v>
      </c>
      <c r="E1715" s="230">
        <v>1</v>
      </c>
      <c r="F1715" s="47">
        <v>10</v>
      </c>
      <c r="G1715" s="239">
        <f t="shared" si="60"/>
        <v>15</v>
      </c>
      <c r="H1715" s="193">
        <f t="shared" si="61"/>
        <v>10</v>
      </c>
      <c r="K1715" s="244"/>
      <c r="M1715" s="60"/>
      <c r="N1715" s="60"/>
      <c r="O1715" s="60"/>
    </row>
    <row r="1716" spans="2:15" s="23" customFormat="1" ht="30.2" customHeight="1" thickBot="1" x14ac:dyDescent="0.3">
      <c r="B1716" s="200" t="s">
        <v>220</v>
      </c>
      <c r="C1716" s="232" t="s">
        <v>1016</v>
      </c>
      <c r="D1716" s="230">
        <v>1.5</v>
      </c>
      <c r="E1716" s="230">
        <v>1</v>
      </c>
      <c r="F1716" s="47">
        <v>10</v>
      </c>
      <c r="G1716" s="239">
        <f t="shared" si="60"/>
        <v>15</v>
      </c>
      <c r="H1716" s="193">
        <f t="shared" si="61"/>
        <v>10</v>
      </c>
      <c r="K1716" s="244"/>
      <c r="M1716" s="60"/>
      <c r="N1716" s="60"/>
      <c r="O1716" s="60"/>
    </row>
    <row r="1717" spans="2:15" s="23" customFormat="1" ht="30.2" customHeight="1" thickBot="1" x14ac:dyDescent="0.3">
      <c r="B1717" s="200" t="s">
        <v>220</v>
      </c>
      <c r="C1717" s="232" t="s">
        <v>1146</v>
      </c>
      <c r="D1717" s="230">
        <v>1.5</v>
      </c>
      <c r="E1717" s="230">
        <v>1</v>
      </c>
      <c r="F1717" s="47">
        <v>10</v>
      </c>
      <c r="G1717" s="239">
        <f t="shared" si="60"/>
        <v>15</v>
      </c>
      <c r="H1717" s="193">
        <f t="shared" si="61"/>
        <v>10</v>
      </c>
      <c r="K1717" s="244"/>
      <c r="M1717" s="60"/>
      <c r="N1717" s="60"/>
      <c r="O1717" s="60"/>
    </row>
    <row r="1718" spans="2:15" s="17" customFormat="1" ht="30.2" customHeight="1" thickBot="1" x14ac:dyDescent="0.3">
      <c r="B1718" s="200" t="s">
        <v>220</v>
      </c>
      <c r="C1718" s="232" t="s">
        <v>1147</v>
      </c>
      <c r="D1718" s="230">
        <v>1.5</v>
      </c>
      <c r="E1718" s="230">
        <v>1</v>
      </c>
      <c r="F1718" s="47">
        <v>10</v>
      </c>
      <c r="G1718" s="240">
        <f t="shared" si="60"/>
        <v>15</v>
      </c>
      <c r="H1718" s="22">
        <f t="shared" si="61"/>
        <v>10</v>
      </c>
      <c r="J1718" s="23"/>
      <c r="K1718" s="243"/>
      <c r="M1718" s="199"/>
      <c r="N1718" s="199"/>
      <c r="O1718" s="199"/>
    </row>
    <row r="1719" spans="2:15" s="17" customFormat="1" ht="30.2" customHeight="1" thickBot="1" x14ac:dyDescent="0.3">
      <c r="B1719" s="201" t="s">
        <v>220</v>
      </c>
      <c r="C1719" s="235" t="s">
        <v>747</v>
      </c>
      <c r="D1719" s="230">
        <v>1.5</v>
      </c>
      <c r="E1719" s="230">
        <v>1</v>
      </c>
      <c r="F1719" s="47">
        <v>10</v>
      </c>
      <c r="G1719" s="65">
        <f t="shared" si="60"/>
        <v>15</v>
      </c>
      <c r="H1719" s="236">
        <f t="shared" si="61"/>
        <v>10</v>
      </c>
      <c r="J1719" s="23"/>
      <c r="K1719" s="243"/>
      <c r="M1719" s="199"/>
      <c r="N1719" s="199"/>
      <c r="O1719" s="199"/>
    </row>
    <row r="1720" spans="2:15" x14ac:dyDescent="0.25">
      <c r="J1720" s="23"/>
    </row>
    <row r="1721" spans="2:15" ht="15.75" thickBot="1" x14ac:dyDescent="0.3">
      <c r="J1721" s="23"/>
    </row>
    <row r="1722" spans="2:15" ht="15.75" thickBot="1" x14ac:dyDescent="0.3">
      <c r="B1722" s="326" t="s">
        <v>221</v>
      </c>
      <c r="C1722" s="338"/>
      <c r="D1722" s="338"/>
      <c r="E1722" s="338"/>
      <c r="F1722" s="338"/>
      <c r="G1722" s="338"/>
      <c r="H1722" s="339"/>
      <c r="J1722" s="23"/>
    </row>
    <row r="1723" spans="2:15" ht="15.75" thickBot="1" x14ac:dyDescent="0.3">
      <c r="B1723" s="329" t="s">
        <v>228</v>
      </c>
      <c r="C1723" s="353" t="s">
        <v>229</v>
      </c>
      <c r="D1723" s="355" t="s">
        <v>257</v>
      </c>
      <c r="E1723" s="355" t="s">
        <v>259</v>
      </c>
      <c r="F1723" s="357" t="s">
        <v>165</v>
      </c>
      <c r="G1723" s="228" t="s">
        <v>258</v>
      </c>
      <c r="H1723" s="192" t="s">
        <v>259</v>
      </c>
      <c r="J1723" s="23"/>
    </row>
    <row r="1724" spans="2:15" ht="15.75" thickBot="1" x14ac:dyDescent="0.3">
      <c r="B1724" s="330"/>
      <c r="C1724" s="354"/>
      <c r="D1724" s="356"/>
      <c r="E1724" s="356"/>
      <c r="F1724" s="358"/>
      <c r="G1724" s="77">
        <f t="shared" ref="G1724:H1724" si="62">SUM(G1725:G1964)</f>
        <v>3600</v>
      </c>
      <c r="H1724" s="78">
        <f t="shared" si="62"/>
        <v>2400</v>
      </c>
      <c r="J1724" s="17"/>
    </row>
    <row r="1725" spans="2:15" s="17" customFormat="1" ht="30.2" customHeight="1" thickBot="1" x14ac:dyDescent="0.3">
      <c r="B1725" s="198" t="s">
        <v>221</v>
      </c>
      <c r="C1725" s="229" t="s">
        <v>282</v>
      </c>
      <c r="D1725" s="230">
        <v>1.5</v>
      </c>
      <c r="E1725" s="230">
        <v>1</v>
      </c>
      <c r="F1725" s="47">
        <v>10</v>
      </c>
      <c r="G1725" s="238">
        <f t="shared" ref="G1725:G1788" si="63">ROUND(D1725*F1725,2)</f>
        <v>15</v>
      </c>
      <c r="H1725" s="16">
        <f t="shared" ref="H1725:H1788" si="64">ROUND(E1725*F1725,6)</f>
        <v>10</v>
      </c>
      <c r="K1725" s="243"/>
      <c r="M1725" s="199"/>
      <c r="N1725" s="199"/>
      <c r="O1725" s="199"/>
    </row>
    <row r="1726" spans="2:15" s="23" customFormat="1" ht="30.2" customHeight="1" thickBot="1" x14ac:dyDescent="0.3">
      <c r="B1726" s="200" t="s">
        <v>221</v>
      </c>
      <c r="C1726" s="232" t="s">
        <v>285</v>
      </c>
      <c r="D1726" s="230">
        <v>1.5</v>
      </c>
      <c r="E1726" s="230">
        <v>1</v>
      </c>
      <c r="F1726" s="47">
        <v>10</v>
      </c>
      <c r="G1726" s="239">
        <f t="shared" si="63"/>
        <v>15</v>
      </c>
      <c r="H1726" s="193">
        <f t="shared" si="64"/>
        <v>10</v>
      </c>
      <c r="J1726"/>
      <c r="K1726" s="244"/>
      <c r="M1726" s="60"/>
      <c r="N1726" s="60"/>
      <c r="O1726" s="60"/>
    </row>
    <row r="1727" spans="2:15" s="23" customFormat="1" ht="30.2" customHeight="1" thickBot="1" x14ac:dyDescent="0.3">
      <c r="B1727" s="200" t="s">
        <v>221</v>
      </c>
      <c r="C1727" s="232" t="s">
        <v>288</v>
      </c>
      <c r="D1727" s="230">
        <v>1.5</v>
      </c>
      <c r="E1727" s="230">
        <v>1</v>
      </c>
      <c r="F1727" s="47">
        <v>10</v>
      </c>
      <c r="G1727" s="239">
        <f t="shared" si="63"/>
        <v>15</v>
      </c>
      <c r="H1727" s="193">
        <f t="shared" si="64"/>
        <v>10</v>
      </c>
      <c r="J1727"/>
      <c r="K1727" s="244"/>
      <c r="M1727" s="60"/>
      <c r="N1727" s="60"/>
      <c r="O1727" s="60"/>
    </row>
    <row r="1728" spans="2:15" s="23" customFormat="1" ht="30.2" customHeight="1" thickBot="1" x14ac:dyDescent="0.3">
      <c r="B1728" s="200" t="s">
        <v>221</v>
      </c>
      <c r="C1728" s="232" t="s">
        <v>292</v>
      </c>
      <c r="D1728" s="230">
        <v>1.5</v>
      </c>
      <c r="E1728" s="230">
        <v>1</v>
      </c>
      <c r="F1728" s="47">
        <v>10</v>
      </c>
      <c r="G1728" s="239">
        <f t="shared" si="63"/>
        <v>15</v>
      </c>
      <c r="H1728" s="193">
        <f t="shared" si="64"/>
        <v>10</v>
      </c>
      <c r="J1728"/>
      <c r="K1728" s="244"/>
      <c r="M1728" s="60"/>
      <c r="N1728" s="60"/>
      <c r="O1728" s="60"/>
    </row>
    <row r="1729" spans="2:15" s="23" customFormat="1" ht="30.2" customHeight="1" thickBot="1" x14ac:dyDescent="0.3">
      <c r="B1729" s="200" t="s">
        <v>221</v>
      </c>
      <c r="C1729" s="232" t="s">
        <v>748</v>
      </c>
      <c r="D1729" s="230">
        <v>1.5</v>
      </c>
      <c r="E1729" s="230">
        <v>1</v>
      </c>
      <c r="F1729" s="47">
        <v>10</v>
      </c>
      <c r="G1729" s="239">
        <f t="shared" si="63"/>
        <v>15</v>
      </c>
      <c r="H1729" s="193">
        <f t="shared" si="64"/>
        <v>10</v>
      </c>
      <c r="J1729"/>
      <c r="K1729" s="244"/>
      <c r="M1729" s="60"/>
      <c r="N1729" s="60"/>
      <c r="O1729" s="60"/>
    </row>
    <row r="1730" spans="2:15" s="23" customFormat="1" ht="30.2" customHeight="1" thickBot="1" x14ac:dyDescent="0.3">
      <c r="B1730" s="200" t="s">
        <v>221</v>
      </c>
      <c r="C1730" s="232" t="s">
        <v>299</v>
      </c>
      <c r="D1730" s="230">
        <v>1.5</v>
      </c>
      <c r="E1730" s="230">
        <v>1</v>
      </c>
      <c r="F1730" s="47">
        <v>10</v>
      </c>
      <c r="G1730" s="239">
        <f t="shared" si="63"/>
        <v>15</v>
      </c>
      <c r="H1730" s="193">
        <f t="shared" si="64"/>
        <v>10</v>
      </c>
      <c r="J1730"/>
      <c r="K1730" s="244"/>
      <c r="M1730" s="60"/>
      <c r="N1730" s="60"/>
      <c r="O1730" s="60"/>
    </row>
    <row r="1731" spans="2:15" s="23" customFormat="1" ht="30.2" customHeight="1" thickBot="1" x14ac:dyDescent="0.3">
      <c r="B1731" s="200" t="s">
        <v>221</v>
      </c>
      <c r="C1731" s="232" t="s">
        <v>302</v>
      </c>
      <c r="D1731" s="230">
        <v>1.5</v>
      </c>
      <c r="E1731" s="230">
        <v>1</v>
      </c>
      <c r="F1731" s="47">
        <v>10</v>
      </c>
      <c r="G1731" s="239">
        <f t="shared" si="63"/>
        <v>15</v>
      </c>
      <c r="H1731" s="193">
        <f t="shared" si="64"/>
        <v>10</v>
      </c>
      <c r="J1731" s="17"/>
      <c r="K1731" s="244"/>
      <c r="M1731" s="60"/>
      <c r="N1731" s="60"/>
      <c r="O1731" s="60"/>
    </row>
    <row r="1732" spans="2:15" s="23" customFormat="1" ht="30.2" customHeight="1" thickBot="1" x14ac:dyDescent="0.3">
      <c r="B1732" s="200" t="s">
        <v>221</v>
      </c>
      <c r="C1732" s="232" t="s">
        <v>750</v>
      </c>
      <c r="D1732" s="230">
        <v>1.5</v>
      </c>
      <c r="E1732" s="230">
        <v>1</v>
      </c>
      <c r="F1732" s="47">
        <v>10</v>
      </c>
      <c r="G1732" s="239">
        <f t="shared" si="63"/>
        <v>15</v>
      </c>
      <c r="H1732" s="193">
        <f t="shared" si="64"/>
        <v>10</v>
      </c>
      <c r="K1732" s="244"/>
      <c r="M1732" s="60"/>
      <c r="N1732" s="60"/>
      <c r="O1732" s="60"/>
    </row>
    <row r="1733" spans="2:15" s="23" customFormat="1" ht="30.2" customHeight="1" thickBot="1" x14ac:dyDescent="0.3">
      <c r="B1733" s="200" t="s">
        <v>221</v>
      </c>
      <c r="C1733" s="232" t="s">
        <v>303</v>
      </c>
      <c r="D1733" s="230">
        <v>1.5</v>
      </c>
      <c r="E1733" s="230">
        <v>1</v>
      </c>
      <c r="F1733" s="47">
        <v>10</v>
      </c>
      <c r="G1733" s="239">
        <f t="shared" si="63"/>
        <v>15</v>
      </c>
      <c r="H1733" s="193">
        <f t="shared" si="64"/>
        <v>10</v>
      </c>
      <c r="K1733" s="244"/>
      <c r="M1733" s="60"/>
      <c r="N1733" s="60"/>
      <c r="O1733" s="60"/>
    </row>
    <row r="1734" spans="2:15" s="23" customFormat="1" ht="30.2" customHeight="1" thickBot="1" x14ac:dyDescent="0.3">
      <c r="B1734" s="200" t="s">
        <v>221</v>
      </c>
      <c r="C1734" s="232" t="s">
        <v>304</v>
      </c>
      <c r="D1734" s="230">
        <v>1.5</v>
      </c>
      <c r="E1734" s="230">
        <v>1</v>
      </c>
      <c r="F1734" s="47">
        <v>10</v>
      </c>
      <c r="G1734" s="239">
        <f t="shared" si="63"/>
        <v>15</v>
      </c>
      <c r="H1734" s="193">
        <f t="shared" si="64"/>
        <v>10</v>
      </c>
      <c r="K1734" s="244"/>
      <c r="M1734" s="60"/>
      <c r="N1734" s="60"/>
      <c r="O1734" s="60"/>
    </row>
    <row r="1735" spans="2:15" s="23" customFormat="1" ht="30.2" customHeight="1" thickBot="1" x14ac:dyDescent="0.3">
      <c r="B1735" s="200" t="s">
        <v>221</v>
      </c>
      <c r="C1735" s="232" t="s">
        <v>305</v>
      </c>
      <c r="D1735" s="230">
        <v>1.5</v>
      </c>
      <c r="E1735" s="230">
        <v>1</v>
      </c>
      <c r="F1735" s="47">
        <v>10</v>
      </c>
      <c r="G1735" s="239">
        <f t="shared" si="63"/>
        <v>15</v>
      </c>
      <c r="H1735" s="193">
        <f t="shared" si="64"/>
        <v>10</v>
      </c>
      <c r="K1735" s="244"/>
      <c r="M1735" s="60"/>
      <c r="N1735" s="60"/>
      <c r="O1735" s="60"/>
    </row>
    <row r="1736" spans="2:15" s="23" customFormat="1" ht="30.2" customHeight="1" thickBot="1" x14ac:dyDescent="0.3">
      <c r="B1736" s="200" t="s">
        <v>221</v>
      </c>
      <c r="C1736" s="232" t="s">
        <v>306</v>
      </c>
      <c r="D1736" s="230">
        <v>1.5</v>
      </c>
      <c r="E1736" s="230">
        <v>1</v>
      </c>
      <c r="F1736" s="47">
        <v>10</v>
      </c>
      <c r="G1736" s="239">
        <f t="shared" si="63"/>
        <v>15</v>
      </c>
      <c r="H1736" s="193">
        <f t="shared" si="64"/>
        <v>10</v>
      </c>
      <c r="K1736" s="244"/>
      <c r="M1736" s="60"/>
      <c r="N1736" s="60"/>
      <c r="O1736" s="60"/>
    </row>
    <row r="1737" spans="2:15" s="23" customFormat="1" ht="30.2" customHeight="1" thickBot="1" x14ac:dyDescent="0.3">
      <c r="B1737" s="200" t="s">
        <v>221</v>
      </c>
      <c r="C1737" s="232" t="s">
        <v>309</v>
      </c>
      <c r="D1737" s="230">
        <v>1.5</v>
      </c>
      <c r="E1737" s="230">
        <v>1</v>
      </c>
      <c r="F1737" s="47">
        <v>10</v>
      </c>
      <c r="G1737" s="239">
        <f t="shared" si="63"/>
        <v>15</v>
      </c>
      <c r="H1737" s="193">
        <f t="shared" si="64"/>
        <v>10</v>
      </c>
      <c r="K1737" s="244"/>
      <c r="M1737" s="60"/>
      <c r="N1737" s="60"/>
      <c r="O1737" s="60"/>
    </row>
    <row r="1738" spans="2:15" s="23" customFormat="1" ht="30.2" customHeight="1" thickBot="1" x14ac:dyDescent="0.3">
      <c r="B1738" s="200" t="s">
        <v>221</v>
      </c>
      <c r="C1738" s="232" t="s">
        <v>310</v>
      </c>
      <c r="D1738" s="230">
        <v>1.5</v>
      </c>
      <c r="E1738" s="230">
        <v>1</v>
      </c>
      <c r="F1738" s="47">
        <v>10</v>
      </c>
      <c r="G1738" s="239">
        <f t="shared" si="63"/>
        <v>15</v>
      </c>
      <c r="H1738" s="193">
        <f t="shared" si="64"/>
        <v>10</v>
      </c>
      <c r="K1738" s="244"/>
      <c r="M1738" s="60"/>
      <c r="N1738" s="60"/>
      <c r="O1738" s="60"/>
    </row>
    <row r="1739" spans="2:15" s="23" customFormat="1" ht="30.2" customHeight="1" thickBot="1" x14ac:dyDescent="0.3">
      <c r="B1739" s="200" t="s">
        <v>221</v>
      </c>
      <c r="C1739" s="232" t="s">
        <v>311</v>
      </c>
      <c r="D1739" s="230">
        <v>1.5</v>
      </c>
      <c r="E1739" s="230">
        <v>1</v>
      </c>
      <c r="F1739" s="47">
        <v>10</v>
      </c>
      <c r="G1739" s="239">
        <f t="shared" si="63"/>
        <v>15</v>
      </c>
      <c r="H1739" s="193">
        <f t="shared" si="64"/>
        <v>10</v>
      </c>
      <c r="K1739" s="244"/>
      <c r="M1739" s="60"/>
      <c r="N1739" s="60"/>
      <c r="O1739" s="60"/>
    </row>
    <row r="1740" spans="2:15" s="23" customFormat="1" ht="30.2" customHeight="1" thickBot="1" x14ac:dyDescent="0.3">
      <c r="B1740" s="200" t="s">
        <v>221</v>
      </c>
      <c r="C1740" s="232" t="s">
        <v>312</v>
      </c>
      <c r="D1740" s="230">
        <v>1.5</v>
      </c>
      <c r="E1740" s="230">
        <v>1</v>
      </c>
      <c r="F1740" s="47">
        <v>10</v>
      </c>
      <c r="G1740" s="239">
        <f t="shared" si="63"/>
        <v>15</v>
      </c>
      <c r="H1740" s="193">
        <f t="shared" si="64"/>
        <v>10</v>
      </c>
      <c r="K1740" s="244"/>
      <c r="M1740" s="60"/>
      <c r="N1740" s="60"/>
      <c r="O1740" s="60"/>
    </row>
    <row r="1741" spans="2:15" s="23" customFormat="1" ht="30.2" customHeight="1" thickBot="1" x14ac:dyDescent="0.3">
      <c r="B1741" s="200" t="s">
        <v>221</v>
      </c>
      <c r="C1741" s="232" t="s">
        <v>313</v>
      </c>
      <c r="D1741" s="230">
        <v>1.5</v>
      </c>
      <c r="E1741" s="230">
        <v>1</v>
      </c>
      <c r="F1741" s="47">
        <v>10</v>
      </c>
      <c r="G1741" s="239">
        <f t="shared" si="63"/>
        <v>15</v>
      </c>
      <c r="H1741" s="193">
        <f t="shared" si="64"/>
        <v>10</v>
      </c>
      <c r="K1741" s="244"/>
      <c r="M1741" s="60"/>
      <c r="N1741" s="60"/>
      <c r="O1741" s="60"/>
    </row>
    <row r="1742" spans="2:15" s="23" customFormat="1" ht="30.2" customHeight="1" thickBot="1" x14ac:dyDescent="0.3">
      <c r="B1742" s="200" t="s">
        <v>221</v>
      </c>
      <c r="C1742" s="232" t="s">
        <v>314</v>
      </c>
      <c r="D1742" s="230">
        <v>1.5</v>
      </c>
      <c r="E1742" s="230">
        <v>1</v>
      </c>
      <c r="F1742" s="47">
        <v>10</v>
      </c>
      <c r="G1742" s="239">
        <f t="shared" si="63"/>
        <v>15</v>
      </c>
      <c r="H1742" s="193">
        <f t="shared" si="64"/>
        <v>10</v>
      </c>
      <c r="K1742" s="244"/>
      <c r="M1742" s="60"/>
      <c r="N1742" s="60"/>
      <c r="O1742" s="60"/>
    </row>
    <row r="1743" spans="2:15" s="23" customFormat="1" ht="30.2" customHeight="1" thickBot="1" x14ac:dyDescent="0.3">
      <c r="B1743" s="200" t="s">
        <v>221</v>
      </c>
      <c r="C1743" s="232" t="s">
        <v>315</v>
      </c>
      <c r="D1743" s="230">
        <v>1.5</v>
      </c>
      <c r="E1743" s="230">
        <v>1</v>
      </c>
      <c r="F1743" s="47">
        <v>10</v>
      </c>
      <c r="G1743" s="239">
        <f t="shared" si="63"/>
        <v>15</v>
      </c>
      <c r="H1743" s="193">
        <f t="shared" si="64"/>
        <v>10</v>
      </c>
      <c r="K1743" s="244"/>
      <c r="M1743" s="60"/>
      <c r="N1743" s="60"/>
      <c r="O1743" s="60"/>
    </row>
    <row r="1744" spans="2:15" s="23" customFormat="1" ht="30.2" customHeight="1" thickBot="1" x14ac:dyDescent="0.3">
      <c r="B1744" s="200" t="s">
        <v>221</v>
      </c>
      <c r="C1744" s="232" t="s">
        <v>316</v>
      </c>
      <c r="D1744" s="230">
        <v>1.5</v>
      </c>
      <c r="E1744" s="230">
        <v>1</v>
      </c>
      <c r="F1744" s="47">
        <v>10</v>
      </c>
      <c r="G1744" s="239">
        <f t="shared" si="63"/>
        <v>15</v>
      </c>
      <c r="H1744" s="193">
        <f t="shared" si="64"/>
        <v>10</v>
      </c>
      <c r="K1744" s="244"/>
      <c r="M1744" s="60"/>
      <c r="N1744" s="60"/>
      <c r="O1744" s="60"/>
    </row>
    <row r="1745" spans="2:15" s="23" customFormat="1" ht="30.2" customHeight="1" thickBot="1" x14ac:dyDescent="0.3">
      <c r="B1745" s="200" t="s">
        <v>221</v>
      </c>
      <c r="C1745" s="232" t="s">
        <v>317</v>
      </c>
      <c r="D1745" s="230">
        <v>1.5</v>
      </c>
      <c r="E1745" s="230">
        <v>1</v>
      </c>
      <c r="F1745" s="47">
        <v>10</v>
      </c>
      <c r="G1745" s="239">
        <f t="shared" si="63"/>
        <v>15</v>
      </c>
      <c r="H1745" s="193">
        <f t="shared" si="64"/>
        <v>10</v>
      </c>
      <c r="K1745" s="244"/>
      <c r="M1745" s="60"/>
      <c r="N1745" s="60"/>
      <c r="O1745" s="60"/>
    </row>
    <row r="1746" spans="2:15" s="23" customFormat="1" ht="30.2" customHeight="1" thickBot="1" x14ac:dyDescent="0.3">
      <c r="B1746" s="200" t="s">
        <v>221</v>
      </c>
      <c r="C1746" s="232" t="s">
        <v>320</v>
      </c>
      <c r="D1746" s="230">
        <v>1.5</v>
      </c>
      <c r="E1746" s="230">
        <v>1</v>
      </c>
      <c r="F1746" s="47">
        <v>10</v>
      </c>
      <c r="G1746" s="239">
        <f t="shared" si="63"/>
        <v>15</v>
      </c>
      <c r="H1746" s="193">
        <f t="shared" si="64"/>
        <v>10</v>
      </c>
      <c r="K1746" s="244"/>
      <c r="M1746" s="60"/>
      <c r="N1746" s="60"/>
      <c r="O1746" s="60"/>
    </row>
    <row r="1747" spans="2:15" s="23" customFormat="1" ht="30.2" customHeight="1" thickBot="1" x14ac:dyDescent="0.3">
      <c r="B1747" s="200" t="s">
        <v>221</v>
      </c>
      <c r="C1747" s="232" t="s">
        <v>325</v>
      </c>
      <c r="D1747" s="230">
        <v>1.5</v>
      </c>
      <c r="E1747" s="230">
        <v>1</v>
      </c>
      <c r="F1747" s="47">
        <v>10</v>
      </c>
      <c r="G1747" s="239">
        <f t="shared" si="63"/>
        <v>15</v>
      </c>
      <c r="H1747" s="193">
        <f t="shared" si="64"/>
        <v>10</v>
      </c>
      <c r="K1747" s="244"/>
      <c r="M1747" s="60"/>
      <c r="N1747" s="60"/>
      <c r="O1747" s="60"/>
    </row>
    <row r="1748" spans="2:15" s="23" customFormat="1" ht="30.2" customHeight="1" thickBot="1" x14ac:dyDescent="0.3">
      <c r="B1748" s="200" t="s">
        <v>221</v>
      </c>
      <c r="C1748" s="232" t="s">
        <v>329</v>
      </c>
      <c r="D1748" s="230">
        <v>1.5</v>
      </c>
      <c r="E1748" s="230">
        <v>1</v>
      </c>
      <c r="F1748" s="47">
        <v>10</v>
      </c>
      <c r="G1748" s="239">
        <f t="shared" si="63"/>
        <v>15</v>
      </c>
      <c r="H1748" s="193">
        <f t="shared" si="64"/>
        <v>10</v>
      </c>
      <c r="K1748" s="244"/>
      <c r="M1748" s="60"/>
      <c r="N1748" s="60"/>
      <c r="O1748" s="60"/>
    </row>
    <row r="1749" spans="2:15" s="23" customFormat="1" ht="30.2" customHeight="1" thickBot="1" x14ac:dyDescent="0.3">
      <c r="B1749" s="200" t="s">
        <v>221</v>
      </c>
      <c r="C1749" s="232" t="s">
        <v>333</v>
      </c>
      <c r="D1749" s="230">
        <v>1.5</v>
      </c>
      <c r="E1749" s="230">
        <v>1</v>
      </c>
      <c r="F1749" s="47">
        <v>10</v>
      </c>
      <c r="G1749" s="239">
        <f t="shared" si="63"/>
        <v>15</v>
      </c>
      <c r="H1749" s="193">
        <f t="shared" si="64"/>
        <v>10</v>
      </c>
      <c r="K1749" s="244"/>
      <c r="M1749" s="60"/>
      <c r="N1749" s="60"/>
      <c r="O1749" s="60"/>
    </row>
    <row r="1750" spans="2:15" s="23" customFormat="1" ht="30.2" customHeight="1" thickBot="1" x14ac:dyDescent="0.3">
      <c r="B1750" s="200" t="s">
        <v>221</v>
      </c>
      <c r="C1750" s="232" t="s">
        <v>821</v>
      </c>
      <c r="D1750" s="230">
        <v>1.5</v>
      </c>
      <c r="E1750" s="230">
        <v>1</v>
      </c>
      <c r="F1750" s="47">
        <v>10</v>
      </c>
      <c r="G1750" s="239">
        <f t="shared" si="63"/>
        <v>15</v>
      </c>
      <c r="H1750" s="193">
        <f t="shared" si="64"/>
        <v>10</v>
      </c>
      <c r="K1750" s="244"/>
      <c r="M1750" s="60"/>
      <c r="N1750" s="60"/>
      <c r="O1750" s="60"/>
    </row>
    <row r="1751" spans="2:15" s="23" customFormat="1" ht="30.2" customHeight="1" thickBot="1" x14ac:dyDescent="0.3">
      <c r="B1751" s="200" t="s">
        <v>221</v>
      </c>
      <c r="C1751" s="232" t="s">
        <v>340</v>
      </c>
      <c r="D1751" s="230">
        <v>1.5</v>
      </c>
      <c r="E1751" s="230">
        <v>1</v>
      </c>
      <c r="F1751" s="47">
        <v>10</v>
      </c>
      <c r="G1751" s="239">
        <f t="shared" si="63"/>
        <v>15</v>
      </c>
      <c r="H1751" s="193">
        <f t="shared" si="64"/>
        <v>10</v>
      </c>
      <c r="K1751" s="244"/>
      <c r="M1751" s="60"/>
      <c r="N1751" s="60"/>
      <c r="O1751" s="60"/>
    </row>
    <row r="1752" spans="2:15" s="23" customFormat="1" ht="30.2" customHeight="1" thickBot="1" x14ac:dyDescent="0.3">
      <c r="B1752" s="200" t="s">
        <v>221</v>
      </c>
      <c r="C1752" s="232" t="s">
        <v>1148</v>
      </c>
      <c r="D1752" s="230">
        <v>1.5</v>
      </c>
      <c r="E1752" s="230">
        <v>1</v>
      </c>
      <c r="F1752" s="47">
        <v>10</v>
      </c>
      <c r="G1752" s="239">
        <f t="shared" si="63"/>
        <v>15</v>
      </c>
      <c r="H1752" s="193">
        <f t="shared" si="64"/>
        <v>10</v>
      </c>
      <c r="K1752" s="244"/>
      <c r="M1752" s="60"/>
      <c r="N1752" s="60"/>
      <c r="O1752" s="60"/>
    </row>
    <row r="1753" spans="2:15" s="23" customFormat="1" ht="30.2" customHeight="1" thickBot="1" x14ac:dyDescent="0.3">
      <c r="B1753" s="200" t="s">
        <v>221</v>
      </c>
      <c r="C1753" s="232" t="s">
        <v>345</v>
      </c>
      <c r="D1753" s="230">
        <v>1.5</v>
      </c>
      <c r="E1753" s="230">
        <v>1</v>
      </c>
      <c r="F1753" s="47">
        <v>10</v>
      </c>
      <c r="G1753" s="239">
        <f t="shared" si="63"/>
        <v>15</v>
      </c>
      <c r="H1753" s="193">
        <f t="shared" si="64"/>
        <v>10</v>
      </c>
      <c r="K1753" s="244"/>
      <c r="M1753" s="60"/>
      <c r="N1753" s="60"/>
      <c r="O1753" s="60"/>
    </row>
    <row r="1754" spans="2:15" s="23" customFormat="1" ht="30.2" customHeight="1" thickBot="1" x14ac:dyDescent="0.3">
      <c r="B1754" s="200" t="s">
        <v>221</v>
      </c>
      <c r="C1754" s="232" t="s">
        <v>1149</v>
      </c>
      <c r="D1754" s="230">
        <v>1.5</v>
      </c>
      <c r="E1754" s="230">
        <v>1</v>
      </c>
      <c r="F1754" s="47">
        <v>10</v>
      </c>
      <c r="G1754" s="239">
        <f t="shared" si="63"/>
        <v>15</v>
      </c>
      <c r="H1754" s="193">
        <f t="shared" si="64"/>
        <v>10</v>
      </c>
      <c r="K1754" s="244"/>
      <c r="M1754" s="60"/>
      <c r="N1754" s="60"/>
      <c r="O1754" s="60"/>
    </row>
    <row r="1755" spans="2:15" s="23" customFormat="1" ht="30.2" customHeight="1" thickBot="1" x14ac:dyDescent="0.3">
      <c r="B1755" s="200" t="s">
        <v>221</v>
      </c>
      <c r="C1755" s="232" t="s">
        <v>1150</v>
      </c>
      <c r="D1755" s="230">
        <v>1.5</v>
      </c>
      <c r="E1755" s="230">
        <v>1</v>
      </c>
      <c r="F1755" s="47">
        <v>10</v>
      </c>
      <c r="G1755" s="239">
        <f t="shared" si="63"/>
        <v>15</v>
      </c>
      <c r="H1755" s="193">
        <f t="shared" si="64"/>
        <v>10</v>
      </c>
      <c r="K1755" s="244"/>
      <c r="M1755" s="60"/>
      <c r="N1755" s="60"/>
      <c r="O1755" s="60"/>
    </row>
    <row r="1756" spans="2:15" s="23" customFormat="1" ht="30.2" customHeight="1" thickBot="1" x14ac:dyDescent="0.3">
      <c r="B1756" s="200" t="s">
        <v>221</v>
      </c>
      <c r="C1756" s="232" t="s">
        <v>754</v>
      </c>
      <c r="D1756" s="230">
        <v>1.5</v>
      </c>
      <c r="E1756" s="230">
        <v>1</v>
      </c>
      <c r="F1756" s="47">
        <v>10</v>
      </c>
      <c r="G1756" s="239">
        <f t="shared" si="63"/>
        <v>15</v>
      </c>
      <c r="H1756" s="193">
        <f t="shared" si="64"/>
        <v>10</v>
      </c>
      <c r="K1756" s="244"/>
      <c r="M1756" s="60"/>
      <c r="N1756" s="60"/>
      <c r="O1756" s="60"/>
    </row>
    <row r="1757" spans="2:15" s="23" customFormat="1" ht="30.2" customHeight="1" thickBot="1" x14ac:dyDescent="0.3">
      <c r="B1757" s="200" t="s">
        <v>221</v>
      </c>
      <c r="C1757" s="232" t="s">
        <v>1151</v>
      </c>
      <c r="D1757" s="230">
        <v>1.5</v>
      </c>
      <c r="E1757" s="230">
        <v>1</v>
      </c>
      <c r="F1757" s="47">
        <v>10</v>
      </c>
      <c r="G1757" s="239">
        <f t="shared" si="63"/>
        <v>15</v>
      </c>
      <c r="H1757" s="193">
        <f t="shared" si="64"/>
        <v>10</v>
      </c>
      <c r="K1757" s="244"/>
      <c r="M1757" s="60"/>
      <c r="N1757" s="60"/>
      <c r="O1757" s="60"/>
    </row>
    <row r="1758" spans="2:15" s="23" customFormat="1" ht="30.2" customHeight="1" thickBot="1" x14ac:dyDescent="0.3">
      <c r="B1758" s="200" t="s">
        <v>221</v>
      </c>
      <c r="C1758" s="232" t="s">
        <v>1152</v>
      </c>
      <c r="D1758" s="230">
        <v>1.5</v>
      </c>
      <c r="E1758" s="230">
        <v>1</v>
      </c>
      <c r="F1758" s="47">
        <v>10</v>
      </c>
      <c r="G1758" s="239">
        <f t="shared" si="63"/>
        <v>15</v>
      </c>
      <c r="H1758" s="193">
        <f t="shared" si="64"/>
        <v>10</v>
      </c>
      <c r="K1758" s="244"/>
      <c r="M1758" s="60"/>
      <c r="N1758" s="60"/>
      <c r="O1758" s="60"/>
    </row>
    <row r="1759" spans="2:15" s="23" customFormat="1" ht="30.2" customHeight="1" thickBot="1" x14ac:dyDescent="0.3">
      <c r="B1759" s="200" t="s">
        <v>221</v>
      </c>
      <c r="C1759" s="232" t="s">
        <v>362</v>
      </c>
      <c r="D1759" s="230">
        <v>1.5</v>
      </c>
      <c r="E1759" s="230">
        <v>1</v>
      </c>
      <c r="F1759" s="47">
        <v>10</v>
      </c>
      <c r="G1759" s="239">
        <f t="shared" si="63"/>
        <v>15</v>
      </c>
      <c r="H1759" s="193">
        <f t="shared" si="64"/>
        <v>10</v>
      </c>
      <c r="K1759" s="244"/>
      <c r="M1759" s="60"/>
      <c r="N1759" s="60"/>
      <c r="O1759" s="60"/>
    </row>
    <row r="1760" spans="2:15" s="23" customFormat="1" ht="30.2" customHeight="1" thickBot="1" x14ac:dyDescent="0.3">
      <c r="B1760" s="200" t="s">
        <v>221</v>
      </c>
      <c r="C1760" s="232" t="s">
        <v>1153</v>
      </c>
      <c r="D1760" s="230">
        <v>1.5</v>
      </c>
      <c r="E1760" s="230">
        <v>1</v>
      </c>
      <c r="F1760" s="47">
        <v>10</v>
      </c>
      <c r="G1760" s="239">
        <f t="shared" si="63"/>
        <v>15</v>
      </c>
      <c r="H1760" s="193">
        <f t="shared" si="64"/>
        <v>10</v>
      </c>
      <c r="K1760" s="244"/>
      <c r="M1760" s="60"/>
      <c r="N1760" s="60"/>
      <c r="O1760" s="60"/>
    </row>
    <row r="1761" spans="2:15" s="23" customFormat="1" ht="30.2" customHeight="1" thickBot="1" x14ac:dyDescent="0.3">
      <c r="B1761" s="200" t="s">
        <v>221</v>
      </c>
      <c r="C1761" s="232" t="s">
        <v>375</v>
      </c>
      <c r="D1761" s="230">
        <v>1.5</v>
      </c>
      <c r="E1761" s="230">
        <v>1</v>
      </c>
      <c r="F1761" s="47">
        <v>10</v>
      </c>
      <c r="G1761" s="239">
        <f t="shared" si="63"/>
        <v>15</v>
      </c>
      <c r="H1761" s="193">
        <f t="shared" si="64"/>
        <v>10</v>
      </c>
      <c r="K1761" s="244"/>
      <c r="M1761" s="60"/>
      <c r="N1761" s="60"/>
      <c r="O1761" s="60"/>
    </row>
    <row r="1762" spans="2:15" s="23" customFormat="1" ht="30.2" customHeight="1" thickBot="1" x14ac:dyDescent="0.3">
      <c r="B1762" s="200" t="s">
        <v>221</v>
      </c>
      <c r="C1762" s="232" t="s">
        <v>376</v>
      </c>
      <c r="D1762" s="230">
        <v>1.5</v>
      </c>
      <c r="E1762" s="230">
        <v>1</v>
      </c>
      <c r="F1762" s="47">
        <v>10</v>
      </c>
      <c r="G1762" s="239">
        <f t="shared" si="63"/>
        <v>15</v>
      </c>
      <c r="H1762" s="193">
        <f t="shared" si="64"/>
        <v>10</v>
      </c>
      <c r="K1762" s="244"/>
      <c r="M1762" s="60"/>
      <c r="N1762" s="60"/>
      <c r="O1762" s="60"/>
    </row>
    <row r="1763" spans="2:15" s="23" customFormat="1" ht="30.2" customHeight="1" thickBot="1" x14ac:dyDescent="0.3">
      <c r="B1763" s="200" t="s">
        <v>221</v>
      </c>
      <c r="C1763" s="232" t="s">
        <v>377</v>
      </c>
      <c r="D1763" s="230">
        <v>1.5</v>
      </c>
      <c r="E1763" s="230">
        <v>1</v>
      </c>
      <c r="F1763" s="47">
        <v>10</v>
      </c>
      <c r="G1763" s="239">
        <f t="shared" si="63"/>
        <v>15</v>
      </c>
      <c r="H1763" s="193">
        <f t="shared" si="64"/>
        <v>10</v>
      </c>
      <c r="K1763" s="244"/>
      <c r="M1763" s="60"/>
      <c r="N1763" s="60"/>
      <c r="O1763" s="60"/>
    </row>
    <row r="1764" spans="2:15" s="23" customFormat="1" ht="30.2" customHeight="1" thickBot="1" x14ac:dyDescent="0.3">
      <c r="B1764" s="200" t="s">
        <v>221</v>
      </c>
      <c r="C1764" s="232" t="s">
        <v>758</v>
      </c>
      <c r="D1764" s="230">
        <v>1.5</v>
      </c>
      <c r="E1764" s="230">
        <v>1</v>
      </c>
      <c r="F1764" s="47">
        <v>10</v>
      </c>
      <c r="G1764" s="239">
        <f t="shared" si="63"/>
        <v>15</v>
      </c>
      <c r="H1764" s="193">
        <f t="shared" si="64"/>
        <v>10</v>
      </c>
      <c r="K1764" s="244"/>
      <c r="M1764" s="60"/>
      <c r="N1764" s="60"/>
      <c r="O1764" s="60"/>
    </row>
    <row r="1765" spans="2:15" s="23" customFormat="1" ht="30.2" customHeight="1" thickBot="1" x14ac:dyDescent="0.3">
      <c r="B1765" s="200" t="s">
        <v>221</v>
      </c>
      <c r="C1765" s="232" t="s">
        <v>378</v>
      </c>
      <c r="D1765" s="230">
        <v>1.5</v>
      </c>
      <c r="E1765" s="230">
        <v>1</v>
      </c>
      <c r="F1765" s="47">
        <v>10</v>
      </c>
      <c r="G1765" s="239">
        <f t="shared" si="63"/>
        <v>15</v>
      </c>
      <c r="H1765" s="193">
        <f t="shared" si="64"/>
        <v>10</v>
      </c>
      <c r="K1765" s="244"/>
      <c r="M1765" s="60"/>
      <c r="N1765" s="60"/>
      <c r="O1765" s="60"/>
    </row>
    <row r="1766" spans="2:15" s="23" customFormat="1" ht="30.2" customHeight="1" thickBot="1" x14ac:dyDescent="0.3">
      <c r="B1766" s="200" t="s">
        <v>221</v>
      </c>
      <c r="C1766" s="232" t="s">
        <v>380</v>
      </c>
      <c r="D1766" s="230">
        <v>1.5</v>
      </c>
      <c r="E1766" s="230">
        <v>1</v>
      </c>
      <c r="F1766" s="47">
        <v>10</v>
      </c>
      <c r="G1766" s="239">
        <f t="shared" si="63"/>
        <v>15</v>
      </c>
      <c r="H1766" s="193">
        <f t="shared" si="64"/>
        <v>10</v>
      </c>
      <c r="K1766" s="244"/>
      <c r="M1766" s="60"/>
      <c r="N1766" s="60"/>
      <c r="O1766" s="60"/>
    </row>
    <row r="1767" spans="2:15" s="23" customFormat="1" ht="30.2" customHeight="1" thickBot="1" x14ac:dyDescent="0.3">
      <c r="B1767" s="200" t="s">
        <v>221</v>
      </c>
      <c r="C1767" s="232" t="s">
        <v>381</v>
      </c>
      <c r="D1767" s="230">
        <v>1.5</v>
      </c>
      <c r="E1767" s="230">
        <v>1</v>
      </c>
      <c r="F1767" s="47">
        <v>10</v>
      </c>
      <c r="G1767" s="239">
        <f t="shared" si="63"/>
        <v>15</v>
      </c>
      <c r="H1767" s="193">
        <f t="shared" si="64"/>
        <v>10</v>
      </c>
      <c r="K1767" s="244"/>
      <c r="M1767" s="60"/>
      <c r="N1767" s="60"/>
      <c r="O1767" s="60"/>
    </row>
    <row r="1768" spans="2:15" s="23" customFormat="1" ht="30.2" customHeight="1" thickBot="1" x14ac:dyDescent="0.3">
      <c r="B1768" s="200" t="s">
        <v>221</v>
      </c>
      <c r="C1768" s="232" t="s">
        <v>1154</v>
      </c>
      <c r="D1768" s="230">
        <v>1.5</v>
      </c>
      <c r="E1768" s="230">
        <v>1</v>
      </c>
      <c r="F1768" s="47">
        <v>10</v>
      </c>
      <c r="G1768" s="239">
        <f t="shared" si="63"/>
        <v>15</v>
      </c>
      <c r="H1768" s="193">
        <f t="shared" si="64"/>
        <v>10</v>
      </c>
      <c r="K1768" s="244"/>
      <c r="M1768" s="60"/>
      <c r="N1768" s="60"/>
      <c r="O1768" s="60"/>
    </row>
    <row r="1769" spans="2:15" s="23" customFormat="1" ht="30.2" customHeight="1" thickBot="1" x14ac:dyDescent="0.3">
      <c r="B1769" s="200" t="s">
        <v>221</v>
      </c>
      <c r="C1769" s="232" t="s">
        <v>1155</v>
      </c>
      <c r="D1769" s="230">
        <v>1.5</v>
      </c>
      <c r="E1769" s="230">
        <v>1</v>
      </c>
      <c r="F1769" s="47">
        <v>10</v>
      </c>
      <c r="G1769" s="239">
        <f t="shared" si="63"/>
        <v>15</v>
      </c>
      <c r="H1769" s="193">
        <f t="shared" si="64"/>
        <v>10</v>
      </c>
      <c r="K1769" s="244"/>
      <c r="M1769" s="60"/>
      <c r="N1769" s="60"/>
      <c r="O1769" s="60"/>
    </row>
    <row r="1770" spans="2:15" s="23" customFormat="1" ht="30.2" customHeight="1" thickBot="1" x14ac:dyDescent="0.3">
      <c r="B1770" s="200" t="s">
        <v>221</v>
      </c>
      <c r="C1770" s="232" t="s">
        <v>870</v>
      </c>
      <c r="D1770" s="230">
        <v>1.5</v>
      </c>
      <c r="E1770" s="230">
        <v>1</v>
      </c>
      <c r="F1770" s="47">
        <v>10</v>
      </c>
      <c r="G1770" s="239">
        <f t="shared" si="63"/>
        <v>15</v>
      </c>
      <c r="H1770" s="193">
        <f t="shared" si="64"/>
        <v>10</v>
      </c>
      <c r="K1770" s="244"/>
      <c r="M1770" s="60"/>
      <c r="N1770" s="60"/>
      <c r="O1770" s="60"/>
    </row>
    <row r="1771" spans="2:15" s="23" customFormat="1" ht="30.2" customHeight="1" thickBot="1" x14ac:dyDescent="0.3">
      <c r="B1771" s="200" t="s">
        <v>221</v>
      </c>
      <c r="C1771" s="232" t="s">
        <v>395</v>
      </c>
      <c r="D1771" s="230">
        <v>1.5</v>
      </c>
      <c r="E1771" s="230">
        <v>1</v>
      </c>
      <c r="F1771" s="47">
        <v>10</v>
      </c>
      <c r="G1771" s="239">
        <f t="shared" si="63"/>
        <v>15</v>
      </c>
      <c r="H1771" s="193">
        <f t="shared" si="64"/>
        <v>10</v>
      </c>
      <c r="K1771" s="244"/>
      <c r="M1771" s="60"/>
      <c r="N1771" s="60"/>
      <c r="O1771" s="60"/>
    </row>
    <row r="1772" spans="2:15" s="23" customFormat="1" ht="30.2" customHeight="1" thickBot="1" x14ac:dyDescent="0.3">
      <c r="B1772" s="200" t="s">
        <v>221</v>
      </c>
      <c r="C1772" s="232" t="s">
        <v>888</v>
      </c>
      <c r="D1772" s="230">
        <v>1.5</v>
      </c>
      <c r="E1772" s="230">
        <v>1</v>
      </c>
      <c r="F1772" s="47">
        <v>10</v>
      </c>
      <c r="G1772" s="239">
        <f t="shared" si="63"/>
        <v>15</v>
      </c>
      <c r="H1772" s="193">
        <f t="shared" si="64"/>
        <v>10</v>
      </c>
      <c r="K1772" s="244"/>
      <c r="M1772" s="60"/>
      <c r="N1772" s="60"/>
      <c r="O1772" s="60"/>
    </row>
    <row r="1773" spans="2:15" s="23" customFormat="1" ht="30.2" customHeight="1" thickBot="1" x14ac:dyDescent="0.3">
      <c r="B1773" s="200" t="s">
        <v>221</v>
      </c>
      <c r="C1773" s="232" t="s">
        <v>1089</v>
      </c>
      <c r="D1773" s="230">
        <v>1.5</v>
      </c>
      <c r="E1773" s="230">
        <v>1</v>
      </c>
      <c r="F1773" s="47">
        <v>10</v>
      </c>
      <c r="G1773" s="239">
        <f t="shared" si="63"/>
        <v>15</v>
      </c>
      <c r="H1773" s="193">
        <f t="shared" si="64"/>
        <v>10</v>
      </c>
      <c r="K1773" s="244"/>
      <c r="M1773" s="60"/>
      <c r="N1773" s="60"/>
      <c r="O1773" s="60"/>
    </row>
    <row r="1774" spans="2:15" s="23" customFormat="1" ht="30.2" customHeight="1" thickBot="1" x14ac:dyDescent="0.3">
      <c r="B1774" s="200" t="s">
        <v>221</v>
      </c>
      <c r="C1774" s="232" t="s">
        <v>415</v>
      </c>
      <c r="D1774" s="230">
        <v>1.5</v>
      </c>
      <c r="E1774" s="230">
        <v>1</v>
      </c>
      <c r="F1774" s="47">
        <v>10</v>
      </c>
      <c r="G1774" s="239">
        <f t="shared" si="63"/>
        <v>15</v>
      </c>
      <c r="H1774" s="193">
        <f t="shared" si="64"/>
        <v>10</v>
      </c>
      <c r="K1774" s="244"/>
      <c r="M1774" s="60"/>
      <c r="N1774" s="60"/>
      <c r="O1774" s="60"/>
    </row>
    <row r="1775" spans="2:15" s="23" customFormat="1" ht="30.2" customHeight="1" thickBot="1" x14ac:dyDescent="0.3">
      <c r="B1775" s="200" t="s">
        <v>221</v>
      </c>
      <c r="C1775" s="232" t="s">
        <v>1095</v>
      </c>
      <c r="D1775" s="230">
        <v>1.5</v>
      </c>
      <c r="E1775" s="230">
        <v>1</v>
      </c>
      <c r="F1775" s="47">
        <v>10</v>
      </c>
      <c r="G1775" s="239">
        <f t="shared" si="63"/>
        <v>15</v>
      </c>
      <c r="H1775" s="193">
        <f t="shared" si="64"/>
        <v>10</v>
      </c>
      <c r="K1775" s="244"/>
      <c r="M1775" s="60"/>
      <c r="N1775" s="60"/>
      <c r="O1775" s="60"/>
    </row>
    <row r="1776" spans="2:15" s="23" customFormat="1" ht="30.2" customHeight="1" thickBot="1" x14ac:dyDescent="0.3">
      <c r="B1776" s="200" t="s">
        <v>221</v>
      </c>
      <c r="C1776" s="232" t="s">
        <v>422</v>
      </c>
      <c r="D1776" s="230">
        <v>1.5</v>
      </c>
      <c r="E1776" s="230">
        <v>1</v>
      </c>
      <c r="F1776" s="47">
        <v>10</v>
      </c>
      <c r="G1776" s="239">
        <f t="shared" si="63"/>
        <v>15</v>
      </c>
      <c r="H1776" s="193">
        <f t="shared" si="64"/>
        <v>10</v>
      </c>
      <c r="K1776" s="244"/>
      <c r="M1776" s="60"/>
      <c r="N1776" s="60"/>
      <c r="O1776" s="60"/>
    </row>
    <row r="1777" spans="2:15" s="23" customFormat="1" ht="30.2" customHeight="1" thickBot="1" x14ac:dyDescent="0.3">
      <c r="B1777" s="200" t="s">
        <v>221</v>
      </c>
      <c r="C1777" s="232" t="s">
        <v>426</v>
      </c>
      <c r="D1777" s="230">
        <v>1.5</v>
      </c>
      <c r="E1777" s="230">
        <v>1</v>
      </c>
      <c r="F1777" s="47">
        <v>10</v>
      </c>
      <c r="G1777" s="239">
        <f t="shared" si="63"/>
        <v>15</v>
      </c>
      <c r="H1777" s="193">
        <f t="shared" si="64"/>
        <v>10</v>
      </c>
      <c r="K1777" s="244"/>
      <c r="M1777" s="60"/>
      <c r="N1777" s="60"/>
      <c r="O1777" s="60"/>
    </row>
    <row r="1778" spans="2:15" s="23" customFormat="1" ht="30.2" customHeight="1" thickBot="1" x14ac:dyDescent="0.3">
      <c r="B1778" s="200" t="s">
        <v>221</v>
      </c>
      <c r="C1778" s="232" t="s">
        <v>1156</v>
      </c>
      <c r="D1778" s="230">
        <v>1.5</v>
      </c>
      <c r="E1778" s="230">
        <v>1</v>
      </c>
      <c r="F1778" s="47">
        <v>10</v>
      </c>
      <c r="G1778" s="239">
        <f t="shared" si="63"/>
        <v>15</v>
      </c>
      <c r="H1778" s="193">
        <f t="shared" si="64"/>
        <v>10</v>
      </c>
      <c r="K1778" s="244"/>
      <c r="M1778" s="60"/>
      <c r="N1778" s="60"/>
      <c r="O1778" s="60"/>
    </row>
    <row r="1779" spans="2:15" s="23" customFormat="1" ht="30.2" customHeight="1" thickBot="1" x14ac:dyDescent="0.3">
      <c r="B1779" s="200" t="s">
        <v>221</v>
      </c>
      <c r="C1779" s="232" t="s">
        <v>435</v>
      </c>
      <c r="D1779" s="230">
        <v>1.5</v>
      </c>
      <c r="E1779" s="230">
        <v>1</v>
      </c>
      <c r="F1779" s="47">
        <v>10</v>
      </c>
      <c r="G1779" s="239">
        <f t="shared" si="63"/>
        <v>15</v>
      </c>
      <c r="H1779" s="193">
        <f t="shared" si="64"/>
        <v>10</v>
      </c>
      <c r="K1779" s="244"/>
      <c r="M1779" s="60"/>
      <c r="N1779" s="60"/>
      <c r="O1779" s="60"/>
    </row>
    <row r="1780" spans="2:15" s="23" customFormat="1" ht="30.2" customHeight="1" thickBot="1" x14ac:dyDescent="0.3">
      <c r="B1780" s="200" t="s">
        <v>221</v>
      </c>
      <c r="C1780" s="232" t="s">
        <v>436</v>
      </c>
      <c r="D1780" s="230">
        <v>1.5</v>
      </c>
      <c r="E1780" s="230">
        <v>1</v>
      </c>
      <c r="F1780" s="47">
        <v>10</v>
      </c>
      <c r="G1780" s="239">
        <f t="shared" si="63"/>
        <v>15</v>
      </c>
      <c r="H1780" s="193">
        <f t="shared" si="64"/>
        <v>10</v>
      </c>
      <c r="K1780" s="244"/>
      <c r="M1780" s="60"/>
      <c r="N1780" s="60"/>
      <c r="O1780" s="60"/>
    </row>
    <row r="1781" spans="2:15" s="23" customFormat="1" ht="30.2" customHeight="1" thickBot="1" x14ac:dyDescent="0.3">
      <c r="B1781" s="200" t="s">
        <v>221</v>
      </c>
      <c r="C1781" s="232" t="s">
        <v>444</v>
      </c>
      <c r="D1781" s="230">
        <v>1.5</v>
      </c>
      <c r="E1781" s="230">
        <v>1</v>
      </c>
      <c r="F1781" s="47">
        <v>10</v>
      </c>
      <c r="G1781" s="239">
        <f t="shared" si="63"/>
        <v>15</v>
      </c>
      <c r="H1781" s="193">
        <f t="shared" si="64"/>
        <v>10</v>
      </c>
      <c r="K1781" s="244"/>
      <c r="M1781" s="60"/>
      <c r="N1781" s="60"/>
      <c r="O1781" s="60"/>
    </row>
    <row r="1782" spans="2:15" s="23" customFormat="1" ht="30.2" customHeight="1" thickBot="1" x14ac:dyDescent="0.3">
      <c r="B1782" s="200" t="s">
        <v>221</v>
      </c>
      <c r="C1782" s="232" t="s">
        <v>445</v>
      </c>
      <c r="D1782" s="230">
        <v>1.5</v>
      </c>
      <c r="E1782" s="230">
        <v>1</v>
      </c>
      <c r="F1782" s="47">
        <v>10</v>
      </c>
      <c r="G1782" s="239">
        <f t="shared" si="63"/>
        <v>15</v>
      </c>
      <c r="H1782" s="193">
        <f t="shared" si="64"/>
        <v>10</v>
      </c>
      <c r="K1782" s="244"/>
      <c r="M1782" s="60"/>
      <c r="N1782" s="60"/>
      <c r="O1782" s="60"/>
    </row>
    <row r="1783" spans="2:15" s="23" customFormat="1" ht="30.2" customHeight="1" thickBot="1" x14ac:dyDescent="0.3">
      <c r="B1783" s="200" t="s">
        <v>221</v>
      </c>
      <c r="C1783" s="232" t="s">
        <v>471</v>
      </c>
      <c r="D1783" s="230">
        <v>1.5</v>
      </c>
      <c r="E1783" s="230">
        <v>1</v>
      </c>
      <c r="F1783" s="47">
        <v>10</v>
      </c>
      <c r="G1783" s="239">
        <f t="shared" si="63"/>
        <v>15</v>
      </c>
      <c r="H1783" s="193">
        <f t="shared" si="64"/>
        <v>10</v>
      </c>
      <c r="K1783" s="244"/>
      <c r="M1783" s="60"/>
      <c r="N1783" s="60"/>
      <c r="O1783" s="60"/>
    </row>
    <row r="1784" spans="2:15" s="23" customFormat="1" ht="30.2" customHeight="1" thickBot="1" x14ac:dyDescent="0.3">
      <c r="B1784" s="200" t="s">
        <v>221</v>
      </c>
      <c r="C1784" s="232" t="s">
        <v>926</v>
      </c>
      <c r="D1784" s="230">
        <v>1.5</v>
      </c>
      <c r="E1784" s="230">
        <v>1</v>
      </c>
      <c r="F1784" s="47">
        <v>10</v>
      </c>
      <c r="G1784" s="239">
        <f t="shared" si="63"/>
        <v>15</v>
      </c>
      <c r="H1784" s="193">
        <f t="shared" si="64"/>
        <v>10</v>
      </c>
      <c r="K1784" s="244"/>
      <c r="M1784" s="60"/>
      <c r="N1784" s="60"/>
      <c r="O1784" s="60"/>
    </row>
    <row r="1785" spans="2:15" s="23" customFormat="1" ht="30.2" customHeight="1" thickBot="1" x14ac:dyDescent="0.3">
      <c r="B1785" s="200" t="s">
        <v>221</v>
      </c>
      <c r="C1785" s="232" t="s">
        <v>1157</v>
      </c>
      <c r="D1785" s="230">
        <v>1.5</v>
      </c>
      <c r="E1785" s="230">
        <v>1</v>
      </c>
      <c r="F1785" s="47">
        <v>10</v>
      </c>
      <c r="G1785" s="239">
        <f t="shared" si="63"/>
        <v>15</v>
      </c>
      <c r="H1785" s="193">
        <f t="shared" si="64"/>
        <v>10</v>
      </c>
      <c r="K1785" s="244"/>
      <c r="M1785" s="60"/>
      <c r="N1785" s="60"/>
      <c r="O1785" s="60"/>
    </row>
    <row r="1786" spans="2:15" s="23" customFormat="1" ht="30.2" customHeight="1" thickBot="1" x14ac:dyDescent="0.3">
      <c r="B1786" s="200" t="s">
        <v>221</v>
      </c>
      <c r="C1786" s="232" t="s">
        <v>474</v>
      </c>
      <c r="D1786" s="230">
        <v>1.5</v>
      </c>
      <c r="E1786" s="230">
        <v>1</v>
      </c>
      <c r="F1786" s="47">
        <v>10</v>
      </c>
      <c r="G1786" s="239">
        <f t="shared" si="63"/>
        <v>15</v>
      </c>
      <c r="H1786" s="193">
        <f t="shared" si="64"/>
        <v>10</v>
      </c>
      <c r="K1786" s="244"/>
      <c r="M1786" s="60"/>
      <c r="N1786" s="60"/>
      <c r="O1786" s="60"/>
    </row>
    <row r="1787" spans="2:15" s="23" customFormat="1" ht="30.2" customHeight="1" thickBot="1" x14ac:dyDescent="0.3">
      <c r="B1787" s="200" t="s">
        <v>221</v>
      </c>
      <c r="C1787" s="232" t="s">
        <v>477</v>
      </c>
      <c r="D1787" s="230">
        <v>1.5</v>
      </c>
      <c r="E1787" s="230">
        <v>1</v>
      </c>
      <c r="F1787" s="47">
        <v>10</v>
      </c>
      <c r="G1787" s="239">
        <f t="shared" si="63"/>
        <v>15</v>
      </c>
      <c r="H1787" s="193">
        <f t="shared" si="64"/>
        <v>10</v>
      </c>
      <c r="K1787" s="244"/>
      <c r="M1787" s="60"/>
      <c r="N1787" s="60"/>
      <c r="O1787" s="60"/>
    </row>
    <row r="1788" spans="2:15" s="23" customFormat="1" ht="30.2" customHeight="1" thickBot="1" x14ac:dyDescent="0.3">
      <c r="B1788" s="200" t="s">
        <v>221</v>
      </c>
      <c r="C1788" s="232" t="s">
        <v>482</v>
      </c>
      <c r="D1788" s="230">
        <v>1.5</v>
      </c>
      <c r="E1788" s="230">
        <v>1</v>
      </c>
      <c r="F1788" s="47">
        <v>10</v>
      </c>
      <c r="G1788" s="239">
        <f t="shared" si="63"/>
        <v>15</v>
      </c>
      <c r="H1788" s="193">
        <f t="shared" si="64"/>
        <v>10</v>
      </c>
      <c r="K1788" s="244"/>
      <c r="M1788" s="60"/>
      <c r="N1788" s="60"/>
      <c r="O1788" s="60"/>
    </row>
    <row r="1789" spans="2:15" s="23" customFormat="1" ht="30.2" customHeight="1" thickBot="1" x14ac:dyDescent="0.3">
      <c r="B1789" s="200" t="s">
        <v>221</v>
      </c>
      <c r="C1789" s="232" t="s">
        <v>485</v>
      </c>
      <c r="D1789" s="230">
        <v>1.5</v>
      </c>
      <c r="E1789" s="230">
        <v>1</v>
      </c>
      <c r="F1789" s="47">
        <v>10</v>
      </c>
      <c r="G1789" s="239">
        <f t="shared" ref="G1789:G1852" si="65">ROUND(D1789*F1789,2)</f>
        <v>15</v>
      </c>
      <c r="H1789" s="193">
        <f t="shared" ref="H1789:H1852" si="66">ROUND(E1789*F1789,6)</f>
        <v>10</v>
      </c>
      <c r="K1789" s="244"/>
      <c r="M1789" s="60"/>
      <c r="N1789" s="60"/>
      <c r="O1789" s="60"/>
    </row>
    <row r="1790" spans="2:15" s="23" customFormat="1" ht="30.2" customHeight="1" thickBot="1" x14ac:dyDescent="0.3">
      <c r="B1790" s="200" t="s">
        <v>221</v>
      </c>
      <c r="C1790" s="232" t="s">
        <v>488</v>
      </c>
      <c r="D1790" s="230">
        <v>1.5</v>
      </c>
      <c r="E1790" s="230">
        <v>1</v>
      </c>
      <c r="F1790" s="47">
        <v>10</v>
      </c>
      <c r="G1790" s="239">
        <f t="shared" si="65"/>
        <v>15</v>
      </c>
      <c r="H1790" s="193">
        <f t="shared" si="66"/>
        <v>10</v>
      </c>
      <c r="K1790" s="244"/>
      <c r="M1790" s="60"/>
      <c r="N1790" s="60"/>
      <c r="O1790" s="60"/>
    </row>
    <row r="1791" spans="2:15" s="23" customFormat="1" ht="30.2" customHeight="1" thickBot="1" x14ac:dyDescent="0.3">
      <c r="B1791" s="200" t="s">
        <v>221</v>
      </c>
      <c r="C1791" s="232" t="s">
        <v>489</v>
      </c>
      <c r="D1791" s="230">
        <v>1.5</v>
      </c>
      <c r="E1791" s="230">
        <v>1</v>
      </c>
      <c r="F1791" s="47">
        <v>10</v>
      </c>
      <c r="G1791" s="239">
        <f t="shared" si="65"/>
        <v>15</v>
      </c>
      <c r="H1791" s="193">
        <f t="shared" si="66"/>
        <v>10</v>
      </c>
      <c r="K1791" s="244"/>
      <c r="M1791" s="60"/>
      <c r="N1791" s="60"/>
      <c r="O1791" s="60"/>
    </row>
    <row r="1792" spans="2:15" s="23" customFormat="1" ht="30.2" customHeight="1" thickBot="1" x14ac:dyDescent="0.3">
      <c r="B1792" s="200" t="s">
        <v>221</v>
      </c>
      <c r="C1792" s="232" t="s">
        <v>491</v>
      </c>
      <c r="D1792" s="230">
        <v>1.5</v>
      </c>
      <c r="E1792" s="230">
        <v>1</v>
      </c>
      <c r="F1792" s="47">
        <v>10</v>
      </c>
      <c r="G1792" s="239">
        <f t="shared" si="65"/>
        <v>15</v>
      </c>
      <c r="H1792" s="193">
        <f t="shared" si="66"/>
        <v>10</v>
      </c>
      <c r="K1792" s="244"/>
      <c r="M1792" s="60"/>
      <c r="N1792" s="60"/>
      <c r="O1792" s="60"/>
    </row>
    <row r="1793" spans="2:15" s="23" customFormat="1" ht="30.2" customHeight="1" thickBot="1" x14ac:dyDescent="0.3">
      <c r="B1793" s="200" t="s">
        <v>221</v>
      </c>
      <c r="C1793" s="232" t="s">
        <v>494</v>
      </c>
      <c r="D1793" s="230">
        <v>1.5</v>
      </c>
      <c r="E1793" s="230">
        <v>1</v>
      </c>
      <c r="F1793" s="47">
        <v>10</v>
      </c>
      <c r="G1793" s="239">
        <f t="shared" si="65"/>
        <v>15</v>
      </c>
      <c r="H1793" s="193">
        <f t="shared" si="66"/>
        <v>10</v>
      </c>
      <c r="K1793" s="244"/>
      <c r="M1793" s="60"/>
      <c r="N1793" s="60"/>
      <c r="O1793" s="60"/>
    </row>
    <row r="1794" spans="2:15" s="23" customFormat="1" ht="30.2" customHeight="1" thickBot="1" x14ac:dyDescent="0.3">
      <c r="B1794" s="200" t="s">
        <v>221</v>
      </c>
      <c r="C1794" s="232" t="s">
        <v>497</v>
      </c>
      <c r="D1794" s="230">
        <v>1.5</v>
      </c>
      <c r="E1794" s="230">
        <v>1</v>
      </c>
      <c r="F1794" s="47">
        <v>10</v>
      </c>
      <c r="G1794" s="239">
        <f t="shared" si="65"/>
        <v>15</v>
      </c>
      <c r="H1794" s="193">
        <f t="shared" si="66"/>
        <v>10</v>
      </c>
      <c r="K1794" s="244"/>
      <c r="M1794" s="60"/>
      <c r="N1794" s="60"/>
      <c r="O1794" s="60"/>
    </row>
    <row r="1795" spans="2:15" s="23" customFormat="1" ht="30.2" customHeight="1" thickBot="1" x14ac:dyDescent="0.3">
      <c r="B1795" s="200" t="s">
        <v>221</v>
      </c>
      <c r="C1795" s="232" t="s">
        <v>946</v>
      </c>
      <c r="D1795" s="230">
        <v>1.5</v>
      </c>
      <c r="E1795" s="230">
        <v>1</v>
      </c>
      <c r="F1795" s="47">
        <v>10</v>
      </c>
      <c r="G1795" s="239">
        <f t="shared" si="65"/>
        <v>15</v>
      </c>
      <c r="H1795" s="193">
        <f t="shared" si="66"/>
        <v>10</v>
      </c>
      <c r="K1795" s="244"/>
      <c r="M1795" s="60"/>
      <c r="N1795" s="60"/>
      <c r="O1795" s="60"/>
    </row>
    <row r="1796" spans="2:15" s="23" customFormat="1" ht="30.2" customHeight="1" thickBot="1" x14ac:dyDescent="0.3">
      <c r="B1796" s="200" t="s">
        <v>221</v>
      </c>
      <c r="C1796" s="232" t="s">
        <v>498</v>
      </c>
      <c r="D1796" s="230">
        <v>1.5</v>
      </c>
      <c r="E1796" s="230">
        <v>1</v>
      </c>
      <c r="F1796" s="47">
        <v>10</v>
      </c>
      <c r="G1796" s="239">
        <f t="shared" si="65"/>
        <v>15</v>
      </c>
      <c r="H1796" s="193">
        <f t="shared" si="66"/>
        <v>10</v>
      </c>
      <c r="K1796" s="244"/>
      <c r="M1796" s="60"/>
      <c r="N1796" s="60"/>
      <c r="O1796" s="60"/>
    </row>
    <row r="1797" spans="2:15" s="23" customFormat="1" ht="30.2" customHeight="1" thickBot="1" x14ac:dyDescent="0.3">
      <c r="B1797" s="200" t="s">
        <v>221</v>
      </c>
      <c r="C1797" s="232" t="s">
        <v>1158</v>
      </c>
      <c r="D1797" s="230">
        <v>1.5</v>
      </c>
      <c r="E1797" s="230">
        <v>1</v>
      </c>
      <c r="F1797" s="47">
        <v>10</v>
      </c>
      <c r="G1797" s="239">
        <f t="shared" si="65"/>
        <v>15</v>
      </c>
      <c r="H1797" s="193">
        <f t="shared" si="66"/>
        <v>10</v>
      </c>
      <c r="K1797" s="244"/>
      <c r="M1797" s="60"/>
      <c r="N1797" s="60"/>
      <c r="O1797" s="60"/>
    </row>
    <row r="1798" spans="2:15" s="23" customFormat="1" ht="30.2" customHeight="1" thickBot="1" x14ac:dyDescent="0.3">
      <c r="B1798" s="200" t="s">
        <v>221</v>
      </c>
      <c r="C1798" s="232" t="s">
        <v>500</v>
      </c>
      <c r="D1798" s="230">
        <v>1.5</v>
      </c>
      <c r="E1798" s="230">
        <v>1</v>
      </c>
      <c r="F1798" s="47">
        <v>10</v>
      </c>
      <c r="G1798" s="239">
        <f t="shared" si="65"/>
        <v>15</v>
      </c>
      <c r="H1798" s="193">
        <f t="shared" si="66"/>
        <v>10</v>
      </c>
      <c r="K1798" s="244"/>
      <c r="M1798" s="60"/>
      <c r="N1798" s="60"/>
      <c r="O1798" s="60"/>
    </row>
    <row r="1799" spans="2:15" s="23" customFormat="1" ht="30.2" customHeight="1" thickBot="1" x14ac:dyDescent="0.3">
      <c r="B1799" s="200" t="s">
        <v>221</v>
      </c>
      <c r="C1799" s="232" t="s">
        <v>1159</v>
      </c>
      <c r="D1799" s="230">
        <v>1.5</v>
      </c>
      <c r="E1799" s="230">
        <v>1</v>
      </c>
      <c r="F1799" s="47">
        <v>10</v>
      </c>
      <c r="G1799" s="239">
        <f t="shared" si="65"/>
        <v>15</v>
      </c>
      <c r="H1799" s="193">
        <f t="shared" si="66"/>
        <v>10</v>
      </c>
      <c r="K1799" s="244"/>
      <c r="M1799" s="60"/>
      <c r="N1799" s="60"/>
      <c r="O1799" s="60"/>
    </row>
    <row r="1800" spans="2:15" s="23" customFormat="1" ht="30.2" customHeight="1" thickBot="1" x14ac:dyDescent="0.3">
      <c r="B1800" s="200" t="s">
        <v>221</v>
      </c>
      <c r="C1800" s="232" t="s">
        <v>502</v>
      </c>
      <c r="D1800" s="230">
        <v>1.5</v>
      </c>
      <c r="E1800" s="230">
        <v>1</v>
      </c>
      <c r="F1800" s="47">
        <v>10</v>
      </c>
      <c r="G1800" s="239">
        <f t="shared" si="65"/>
        <v>15</v>
      </c>
      <c r="H1800" s="193">
        <f t="shared" si="66"/>
        <v>10</v>
      </c>
      <c r="K1800" s="244"/>
      <c r="M1800" s="60"/>
      <c r="N1800" s="60"/>
      <c r="O1800" s="60"/>
    </row>
    <row r="1801" spans="2:15" s="23" customFormat="1" ht="30.2" customHeight="1" thickBot="1" x14ac:dyDescent="0.3">
      <c r="B1801" s="200" t="s">
        <v>221</v>
      </c>
      <c r="C1801" s="232" t="s">
        <v>503</v>
      </c>
      <c r="D1801" s="230">
        <v>1.5</v>
      </c>
      <c r="E1801" s="230">
        <v>1</v>
      </c>
      <c r="F1801" s="47">
        <v>10</v>
      </c>
      <c r="G1801" s="239">
        <f t="shared" si="65"/>
        <v>15</v>
      </c>
      <c r="H1801" s="193">
        <f t="shared" si="66"/>
        <v>10</v>
      </c>
      <c r="K1801" s="244"/>
      <c r="M1801" s="60"/>
      <c r="N1801" s="60"/>
      <c r="O1801" s="60"/>
    </row>
    <row r="1802" spans="2:15" s="23" customFormat="1" ht="30.2" customHeight="1" thickBot="1" x14ac:dyDescent="0.3">
      <c r="B1802" s="200" t="s">
        <v>221</v>
      </c>
      <c r="C1802" s="232" t="s">
        <v>504</v>
      </c>
      <c r="D1802" s="230">
        <v>1.5</v>
      </c>
      <c r="E1802" s="230">
        <v>1</v>
      </c>
      <c r="F1802" s="47">
        <v>10</v>
      </c>
      <c r="G1802" s="239">
        <f t="shared" si="65"/>
        <v>15</v>
      </c>
      <c r="H1802" s="193">
        <f t="shared" si="66"/>
        <v>10</v>
      </c>
      <c r="K1802" s="244"/>
      <c r="M1802" s="60"/>
      <c r="N1802" s="60"/>
      <c r="O1802" s="60"/>
    </row>
    <row r="1803" spans="2:15" s="23" customFormat="1" ht="30.2" customHeight="1" thickBot="1" x14ac:dyDescent="0.3">
      <c r="B1803" s="200" t="s">
        <v>221</v>
      </c>
      <c r="C1803" s="232" t="s">
        <v>1129</v>
      </c>
      <c r="D1803" s="230">
        <v>1.5</v>
      </c>
      <c r="E1803" s="230">
        <v>1</v>
      </c>
      <c r="F1803" s="47">
        <v>10</v>
      </c>
      <c r="G1803" s="239">
        <f t="shared" si="65"/>
        <v>15</v>
      </c>
      <c r="H1803" s="193">
        <f t="shared" si="66"/>
        <v>10</v>
      </c>
      <c r="K1803" s="244"/>
      <c r="M1803" s="60"/>
      <c r="N1803" s="60"/>
      <c r="O1803" s="60"/>
    </row>
    <row r="1804" spans="2:15" s="23" customFormat="1" ht="30.2" customHeight="1" thickBot="1" x14ac:dyDescent="0.3">
      <c r="B1804" s="200" t="s">
        <v>221</v>
      </c>
      <c r="C1804" s="232" t="s">
        <v>505</v>
      </c>
      <c r="D1804" s="230">
        <v>1.5</v>
      </c>
      <c r="E1804" s="230">
        <v>1</v>
      </c>
      <c r="F1804" s="47">
        <v>10</v>
      </c>
      <c r="G1804" s="239">
        <f t="shared" si="65"/>
        <v>15</v>
      </c>
      <c r="H1804" s="193">
        <f t="shared" si="66"/>
        <v>10</v>
      </c>
      <c r="K1804" s="244"/>
      <c r="M1804" s="60"/>
      <c r="N1804" s="60"/>
      <c r="O1804" s="60"/>
    </row>
    <row r="1805" spans="2:15" s="23" customFormat="1" ht="30.2" customHeight="1" thickBot="1" x14ac:dyDescent="0.3">
      <c r="B1805" s="200" t="s">
        <v>221</v>
      </c>
      <c r="C1805" s="232" t="s">
        <v>506</v>
      </c>
      <c r="D1805" s="230">
        <v>1.5</v>
      </c>
      <c r="E1805" s="230">
        <v>1</v>
      </c>
      <c r="F1805" s="47">
        <v>10</v>
      </c>
      <c r="G1805" s="239">
        <f t="shared" si="65"/>
        <v>15</v>
      </c>
      <c r="H1805" s="193">
        <f t="shared" si="66"/>
        <v>10</v>
      </c>
      <c r="K1805" s="244"/>
      <c r="M1805" s="60"/>
      <c r="N1805" s="60"/>
      <c r="O1805" s="60"/>
    </row>
    <row r="1806" spans="2:15" s="23" customFormat="1" ht="30.2" customHeight="1" thickBot="1" x14ac:dyDescent="0.3">
      <c r="B1806" s="200" t="s">
        <v>221</v>
      </c>
      <c r="C1806" s="232" t="s">
        <v>1160</v>
      </c>
      <c r="D1806" s="230">
        <v>1.5</v>
      </c>
      <c r="E1806" s="230">
        <v>1</v>
      </c>
      <c r="F1806" s="47">
        <v>10</v>
      </c>
      <c r="G1806" s="239">
        <f t="shared" si="65"/>
        <v>15</v>
      </c>
      <c r="H1806" s="193">
        <f t="shared" si="66"/>
        <v>10</v>
      </c>
      <c r="K1806" s="244"/>
      <c r="M1806" s="60"/>
      <c r="N1806" s="60"/>
      <c r="O1806" s="60"/>
    </row>
    <row r="1807" spans="2:15" s="23" customFormat="1" ht="30.2" customHeight="1" thickBot="1" x14ac:dyDescent="0.3">
      <c r="B1807" s="200" t="s">
        <v>221</v>
      </c>
      <c r="C1807" s="232" t="s">
        <v>509</v>
      </c>
      <c r="D1807" s="230">
        <v>1.5</v>
      </c>
      <c r="E1807" s="230">
        <v>1</v>
      </c>
      <c r="F1807" s="47">
        <v>10</v>
      </c>
      <c r="G1807" s="239">
        <f t="shared" si="65"/>
        <v>15</v>
      </c>
      <c r="H1807" s="193">
        <f t="shared" si="66"/>
        <v>10</v>
      </c>
      <c r="K1807" s="244"/>
      <c r="M1807" s="60"/>
      <c r="N1807" s="60"/>
      <c r="O1807" s="60"/>
    </row>
    <row r="1808" spans="2:15" s="23" customFormat="1" ht="30.2" customHeight="1" thickBot="1" x14ac:dyDescent="0.3">
      <c r="B1808" s="200" t="s">
        <v>221</v>
      </c>
      <c r="C1808" s="232" t="s">
        <v>510</v>
      </c>
      <c r="D1808" s="230">
        <v>1.5</v>
      </c>
      <c r="E1808" s="230">
        <v>1</v>
      </c>
      <c r="F1808" s="47">
        <v>10</v>
      </c>
      <c r="G1808" s="239">
        <f t="shared" si="65"/>
        <v>15</v>
      </c>
      <c r="H1808" s="193">
        <f t="shared" si="66"/>
        <v>10</v>
      </c>
      <c r="K1808" s="244"/>
      <c r="M1808" s="60"/>
      <c r="N1808" s="60"/>
      <c r="O1808" s="60"/>
    </row>
    <row r="1809" spans="2:15" s="23" customFormat="1" ht="30.2" customHeight="1" thickBot="1" x14ac:dyDescent="0.3">
      <c r="B1809" s="200" t="s">
        <v>221</v>
      </c>
      <c r="C1809" s="232" t="s">
        <v>511</v>
      </c>
      <c r="D1809" s="230">
        <v>1.5</v>
      </c>
      <c r="E1809" s="230">
        <v>1</v>
      </c>
      <c r="F1809" s="47">
        <v>10</v>
      </c>
      <c r="G1809" s="239">
        <f t="shared" si="65"/>
        <v>15</v>
      </c>
      <c r="H1809" s="193">
        <f t="shared" si="66"/>
        <v>10</v>
      </c>
      <c r="K1809" s="244"/>
      <c r="M1809" s="60"/>
      <c r="N1809" s="60"/>
      <c r="O1809" s="60"/>
    </row>
    <row r="1810" spans="2:15" s="23" customFormat="1" ht="30.2" customHeight="1" thickBot="1" x14ac:dyDescent="0.3">
      <c r="B1810" s="200" t="s">
        <v>221</v>
      </c>
      <c r="C1810" s="232" t="s">
        <v>512</v>
      </c>
      <c r="D1810" s="230">
        <v>1.5</v>
      </c>
      <c r="E1810" s="230">
        <v>1</v>
      </c>
      <c r="F1810" s="47">
        <v>10</v>
      </c>
      <c r="G1810" s="239">
        <f t="shared" si="65"/>
        <v>15</v>
      </c>
      <c r="H1810" s="193">
        <f t="shared" si="66"/>
        <v>10</v>
      </c>
      <c r="K1810" s="244"/>
      <c r="M1810" s="60"/>
      <c r="N1810" s="60"/>
      <c r="O1810" s="60"/>
    </row>
    <row r="1811" spans="2:15" s="23" customFormat="1" ht="30.2" customHeight="1" thickBot="1" x14ac:dyDescent="0.3">
      <c r="B1811" s="200" t="s">
        <v>221</v>
      </c>
      <c r="C1811" s="232" t="s">
        <v>513</v>
      </c>
      <c r="D1811" s="230">
        <v>1.5</v>
      </c>
      <c r="E1811" s="230">
        <v>1</v>
      </c>
      <c r="F1811" s="47">
        <v>10</v>
      </c>
      <c r="G1811" s="239">
        <f t="shared" si="65"/>
        <v>15</v>
      </c>
      <c r="H1811" s="193">
        <f t="shared" si="66"/>
        <v>10</v>
      </c>
      <c r="K1811" s="244"/>
      <c r="M1811" s="60"/>
      <c r="N1811" s="60"/>
      <c r="O1811" s="60"/>
    </row>
    <row r="1812" spans="2:15" s="23" customFormat="1" ht="30.2" customHeight="1" thickBot="1" x14ac:dyDescent="0.3">
      <c r="B1812" s="200" t="s">
        <v>221</v>
      </c>
      <c r="C1812" s="232" t="s">
        <v>516</v>
      </c>
      <c r="D1812" s="230">
        <v>1.5</v>
      </c>
      <c r="E1812" s="230">
        <v>1</v>
      </c>
      <c r="F1812" s="47">
        <v>10</v>
      </c>
      <c r="G1812" s="239">
        <f t="shared" si="65"/>
        <v>15</v>
      </c>
      <c r="H1812" s="193">
        <f t="shared" si="66"/>
        <v>10</v>
      </c>
      <c r="K1812" s="244"/>
      <c r="M1812" s="60"/>
      <c r="N1812" s="60"/>
      <c r="O1812" s="60"/>
    </row>
    <row r="1813" spans="2:15" s="23" customFormat="1" ht="30.2" customHeight="1" thickBot="1" x14ac:dyDescent="0.3">
      <c r="B1813" s="200" t="s">
        <v>221</v>
      </c>
      <c r="C1813" s="232" t="s">
        <v>518</v>
      </c>
      <c r="D1813" s="230">
        <v>1.5</v>
      </c>
      <c r="E1813" s="230">
        <v>1</v>
      </c>
      <c r="F1813" s="47">
        <v>10</v>
      </c>
      <c r="G1813" s="239">
        <f t="shared" si="65"/>
        <v>15</v>
      </c>
      <c r="H1813" s="193">
        <f t="shared" si="66"/>
        <v>10</v>
      </c>
      <c r="K1813" s="244"/>
      <c r="M1813" s="60"/>
      <c r="N1813" s="60"/>
      <c r="O1813" s="60"/>
    </row>
    <row r="1814" spans="2:15" s="23" customFormat="1" ht="30.2" customHeight="1" thickBot="1" x14ac:dyDescent="0.3">
      <c r="B1814" s="200" t="s">
        <v>221</v>
      </c>
      <c r="C1814" s="232" t="s">
        <v>519</v>
      </c>
      <c r="D1814" s="230">
        <v>1.5</v>
      </c>
      <c r="E1814" s="230">
        <v>1</v>
      </c>
      <c r="F1814" s="47">
        <v>10</v>
      </c>
      <c r="G1814" s="239">
        <f t="shared" si="65"/>
        <v>15</v>
      </c>
      <c r="H1814" s="193">
        <f t="shared" si="66"/>
        <v>10</v>
      </c>
      <c r="K1814" s="244"/>
      <c r="M1814" s="60"/>
      <c r="N1814" s="60"/>
      <c r="O1814" s="60"/>
    </row>
    <row r="1815" spans="2:15" s="23" customFormat="1" ht="30.2" customHeight="1" thickBot="1" x14ac:dyDescent="0.3">
      <c r="B1815" s="200" t="s">
        <v>221</v>
      </c>
      <c r="C1815" s="232" t="s">
        <v>520</v>
      </c>
      <c r="D1815" s="230">
        <v>1.5</v>
      </c>
      <c r="E1815" s="230">
        <v>1</v>
      </c>
      <c r="F1815" s="47">
        <v>10</v>
      </c>
      <c r="G1815" s="239">
        <f t="shared" si="65"/>
        <v>15</v>
      </c>
      <c r="H1815" s="193">
        <f t="shared" si="66"/>
        <v>10</v>
      </c>
      <c r="K1815" s="244"/>
      <c r="M1815" s="60"/>
      <c r="N1815" s="60"/>
      <c r="O1815" s="60"/>
    </row>
    <row r="1816" spans="2:15" s="23" customFormat="1" ht="30.2" customHeight="1" thickBot="1" x14ac:dyDescent="0.3">
      <c r="B1816" s="200" t="s">
        <v>221</v>
      </c>
      <c r="C1816" s="232" t="s">
        <v>521</v>
      </c>
      <c r="D1816" s="230">
        <v>1.5</v>
      </c>
      <c r="E1816" s="230">
        <v>1</v>
      </c>
      <c r="F1816" s="47">
        <v>10</v>
      </c>
      <c r="G1816" s="239">
        <f t="shared" si="65"/>
        <v>15</v>
      </c>
      <c r="H1816" s="193">
        <f t="shared" si="66"/>
        <v>10</v>
      </c>
      <c r="K1816" s="244"/>
      <c r="M1816" s="60"/>
      <c r="N1816" s="60"/>
      <c r="O1816" s="60"/>
    </row>
    <row r="1817" spans="2:15" s="23" customFormat="1" ht="30.2" customHeight="1" thickBot="1" x14ac:dyDescent="0.3">
      <c r="B1817" s="200" t="s">
        <v>221</v>
      </c>
      <c r="C1817" s="232" t="s">
        <v>522</v>
      </c>
      <c r="D1817" s="230">
        <v>1.5</v>
      </c>
      <c r="E1817" s="230">
        <v>1</v>
      </c>
      <c r="F1817" s="47">
        <v>10</v>
      </c>
      <c r="G1817" s="239">
        <f t="shared" si="65"/>
        <v>15</v>
      </c>
      <c r="H1817" s="193">
        <f t="shared" si="66"/>
        <v>10</v>
      </c>
      <c r="K1817" s="244"/>
      <c r="M1817" s="60"/>
      <c r="N1817" s="60"/>
      <c r="O1817" s="60"/>
    </row>
    <row r="1818" spans="2:15" s="23" customFormat="1" ht="30.2" customHeight="1" thickBot="1" x14ac:dyDescent="0.3">
      <c r="B1818" s="200" t="s">
        <v>221</v>
      </c>
      <c r="C1818" s="232" t="s">
        <v>523</v>
      </c>
      <c r="D1818" s="230">
        <v>1.5</v>
      </c>
      <c r="E1818" s="230">
        <v>1</v>
      </c>
      <c r="F1818" s="47">
        <v>10</v>
      </c>
      <c r="G1818" s="239">
        <f t="shared" si="65"/>
        <v>15</v>
      </c>
      <c r="H1818" s="193">
        <f t="shared" si="66"/>
        <v>10</v>
      </c>
      <c r="K1818" s="244"/>
      <c r="M1818" s="60"/>
      <c r="N1818" s="60"/>
      <c r="O1818" s="60"/>
    </row>
    <row r="1819" spans="2:15" s="23" customFormat="1" ht="30.2" customHeight="1" thickBot="1" x14ac:dyDescent="0.3">
      <c r="B1819" s="200" t="s">
        <v>221</v>
      </c>
      <c r="C1819" s="232" t="s">
        <v>524</v>
      </c>
      <c r="D1819" s="230">
        <v>1.5</v>
      </c>
      <c r="E1819" s="230">
        <v>1</v>
      </c>
      <c r="F1819" s="47">
        <v>10</v>
      </c>
      <c r="G1819" s="239">
        <f t="shared" si="65"/>
        <v>15</v>
      </c>
      <c r="H1819" s="193">
        <f t="shared" si="66"/>
        <v>10</v>
      </c>
      <c r="K1819" s="244"/>
      <c r="M1819" s="60"/>
      <c r="N1819" s="60"/>
      <c r="O1819" s="60"/>
    </row>
    <row r="1820" spans="2:15" s="23" customFormat="1" ht="30.2" customHeight="1" thickBot="1" x14ac:dyDescent="0.3">
      <c r="B1820" s="200" t="s">
        <v>221</v>
      </c>
      <c r="C1820" s="232" t="s">
        <v>525</v>
      </c>
      <c r="D1820" s="230">
        <v>1.5</v>
      </c>
      <c r="E1820" s="230">
        <v>1</v>
      </c>
      <c r="F1820" s="47">
        <v>10</v>
      </c>
      <c r="G1820" s="239">
        <f t="shared" si="65"/>
        <v>15</v>
      </c>
      <c r="H1820" s="193">
        <f t="shared" si="66"/>
        <v>10</v>
      </c>
      <c r="K1820" s="244"/>
      <c r="M1820" s="60"/>
      <c r="N1820" s="60"/>
      <c r="O1820" s="60"/>
    </row>
    <row r="1821" spans="2:15" s="23" customFormat="1" ht="30.2" customHeight="1" thickBot="1" x14ac:dyDescent="0.3">
      <c r="B1821" s="200" t="s">
        <v>221</v>
      </c>
      <c r="C1821" s="232" t="s">
        <v>526</v>
      </c>
      <c r="D1821" s="230">
        <v>1.5</v>
      </c>
      <c r="E1821" s="230">
        <v>1</v>
      </c>
      <c r="F1821" s="47">
        <v>10</v>
      </c>
      <c r="G1821" s="239">
        <f t="shared" si="65"/>
        <v>15</v>
      </c>
      <c r="H1821" s="193">
        <f t="shared" si="66"/>
        <v>10</v>
      </c>
      <c r="K1821" s="244"/>
      <c r="M1821" s="60"/>
      <c r="N1821" s="60"/>
      <c r="O1821" s="60"/>
    </row>
    <row r="1822" spans="2:15" s="23" customFormat="1" ht="30.2" customHeight="1" thickBot="1" x14ac:dyDescent="0.3">
      <c r="B1822" s="200" t="s">
        <v>221</v>
      </c>
      <c r="C1822" s="232" t="s">
        <v>527</v>
      </c>
      <c r="D1822" s="230">
        <v>1.5</v>
      </c>
      <c r="E1822" s="230">
        <v>1</v>
      </c>
      <c r="F1822" s="47">
        <v>10</v>
      </c>
      <c r="G1822" s="239">
        <f t="shared" si="65"/>
        <v>15</v>
      </c>
      <c r="H1822" s="193">
        <f t="shared" si="66"/>
        <v>10</v>
      </c>
      <c r="K1822" s="244"/>
      <c r="M1822" s="60"/>
      <c r="N1822" s="60"/>
      <c r="O1822" s="60"/>
    </row>
    <row r="1823" spans="2:15" s="23" customFormat="1" ht="30.2" customHeight="1" thickBot="1" x14ac:dyDescent="0.3">
      <c r="B1823" s="200" t="s">
        <v>221</v>
      </c>
      <c r="C1823" s="232" t="s">
        <v>529</v>
      </c>
      <c r="D1823" s="230">
        <v>1.5</v>
      </c>
      <c r="E1823" s="230">
        <v>1</v>
      </c>
      <c r="F1823" s="47">
        <v>10</v>
      </c>
      <c r="G1823" s="239">
        <f t="shared" si="65"/>
        <v>15</v>
      </c>
      <c r="H1823" s="193">
        <f t="shared" si="66"/>
        <v>10</v>
      </c>
      <c r="K1823" s="244"/>
      <c r="M1823" s="60"/>
      <c r="N1823" s="60"/>
      <c r="O1823" s="60"/>
    </row>
    <row r="1824" spans="2:15" s="23" customFormat="1" ht="30.2" customHeight="1" thickBot="1" x14ac:dyDescent="0.3">
      <c r="B1824" s="200" t="s">
        <v>221</v>
      </c>
      <c r="C1824" s="232" t="s">
        <v>530</v>
      </c>
      <c r="D1824" s="230">
        <v>1.5</v>
      </c>
      <c r="E1824" s="230">
        <v>1</v>
      </c>
      <c r="F1824" s="47">
        <v>10</v>
      </c>
      <c r="G1824" s="239">
        <f t="shared" si="65"/>
        <v>15</v>
      </c>
      <c r="H1824" s="193">
        <f t="shared" si="66"/>
        <v>10</v>
      </c>
      <c r="K1824" s="244"/>
      <c r="M1824" s="60"/>
      <c r="N1824" s="60"/>
      <c r="O1824" s="60"/>
    </row>
    <row r="1825" spans="2:15" s="23" customFormat="1" ht="30.2" customHeight="1" thickBot="1" x14ac:dyDescent="0.3">
      <c r="B1825" s="200" t="s">
        <v>221</v>
      </c>
      <c r="C1825" s="232" t="s">
        <v>531</v>
      </c>
      <c r="D1825" s="230">
        <v>1.5</v>
      </c>
      <c r="E1825" s="230">
        <v>1</v>
      </c>
      <c r="F1825" s="47">
        <v>10</v>
      </c>
      <c r="G1825" s="239">
        <f t="shared" si="65"/>
        <v>15</v>
      </c>
      <c r="H1825" s="193">
        <f t="shared" si="66"/>
        <v>10</v>
      </c>
      <c r="K1825" s="244"/>
      <c r="M1825" s="60"/>
      <c r="N1825" s="60"/>
      <c r="O1825" s="60"/>
    </row>
    <row r="1826" spans="2:15" s="23" customFormat="1" ht="30.2" customHeight="1" thickBot="1" x14ac:dyDescent="0.3">
      <c r="B1826" s="200" t="s">
        <v>221</v>
      </c>
      <c r="C1826" s="232" t="s">
        <v>532</v>
      </c>
      <c r="D1826" s="230">
        <v>1.5</v>
      </c>
      <c r="E1826" s="230">
        <v>1</v>
      </c>
      <c r="F1826" s="47">
        <v>10</v>
      </c>
      <c r="G1826" s="239">
        <f t="shared" si="65"/>
        <v>15</v>
      </c>
      <c r="H1826" s="193">
        <f t="shared" si="66"/>
        <v>10</v>
      </c>
      <c r="K1826" s="244"/>
      <c r="M1826" s="60"/>
      <c r="N1826" s="60"/>
      <c r="O1826" s="60"/>
    </row>
    <row r="1827" spans="2:15" s="23" customFormat="1" ht="30.2" customHeight="1" thickBot="1" x14ac:dyDescent="0.3">
      <c r="B1827" s="200" t="s">
        <v>221</v>
      </c>
      <c r="C1827" s="232" t="s">
        <v>533</v>
      </c>
      <c r="D1827" s="230">
        <v>1.5</v>
      </c>
      <c r="E1827" s="230">
        <v>1</v>
      </c>
      <c r="F1827" s="47">
        <v>10</v>
      </c>
      <c r="G1827" s="239">
        <f t="shared" si="65"/>
        <v>15</v>
      </c>
      <c r="H1827" s="193">
        <f t="shared" si="66"/>
        <v>10</v>
      </c>
      <c r="K1827" s="244"/>
      <c r="M1827" s="60"/>
      <c r="N1827" s="60"/>
      <c r="O1827" s="60"/>
    </row>
    <row r="1828" spans="2:15" s="23" customFormat="1" ht="30.2" customHeight="1" thickBot="1" x14ac:dyDescent="0.3">
      <c r="B1828" s="200" t="s">
        <v>221</v>
      </c>
      <c r="C1828" s="232" t="s">
        <v>534</v>
      </c>
      <c r="D1828" s="230">
        <v>1.5</v>
      </c>
      <c r="E1828" s="230">
        <v>1</v>
      </c>
      <c r="F1828" s="47">
        <v>10</v>
      </c>
      <c r="G1828" s="239">
        <f t="shared" si="65"/>
        <v>15</v>
      </c>
      <c r="H1828" s="193">
        <f t="shared" si="66"/>
        <v>10</v>
      </c>
      <c r="K1828" s="244"/>
      <c r="M1828" s="60"/>
      <c r="N1828" s="60"/>
      <c r="O1828" s="60"/>
    </row>
    <row r="1829" spans="2:15" s="23" customFormat="1" ht="30.2" customHeight="1" thickBot="1" x14ac:dyDescent="0.3">
      <c r="B1829" s="200" t="s">
        <v>221</v>
      </c>
      <c r="C1829" s="232" t="s">
        <v>535</v>
      </c>
      <c r="D1829" s="230">
        <v>1.5</v>
      </c>
      <c r="E1829" s="230">
        <v>1</v>
      </c>
      <c r="F1829" s="47">
        <v>10</v>
      </c>
      <c r="G1829" s="239">
        <f t="shared" si="65"/>
        <v>15</v>
      </c>
      <c r="H1829" s="193">
        <f t="shared" si="66"/>
        <v>10</v>
      </c>
      <c r="K1829" s="244"/>
      <c r="M1829" s="60"/>
      <c r="N1829" s="60"/>
      <c r="O1829" s="60"/>
    </row>
    <row r="1830" spans="2:15" s="23" customFormat="1" ht="30.2" customHeight="1" thickBot="1" x14ac:dyDescent="0.3">
      <c r="B1830" s="200" t="s">
        <v>221</v>
      </c>
      <c r="C1830" s="232" t="s">
        <v>538</v>
      </c>
      <c r="D1830" s="230">
        <v>1.5</v>
      </c>
      <c r="E1830" s="230">
        <v>1</v>
      </c>
      <c r="F1830" s="47">
        <v>10</v>
      </c>
      <c r="G1830" s="239">
        <f t="shared" si="65"/>
        <v>15</v>
      </c>
      <c r="H1830" s="193">
        <f t="shared" si="66"/>
        <v>10</v>
      </c>
      <c r="K1830" s="244"/>
      <c r="M1830" s="60"/>
      <c r="N1830" s="60"/>
      <c r="O1830" s="60"/>
    </row>
    <row r="1831" spans="2:15" s="23" customFormat="1" ht="30.2" customHeight="1" thickBot="1" x14ac:dyDescent="0.3">
      <c r="B1831" s="200" t="s">
        <v>221</v>
      </c>
      <c r="C1831" s="232" t="s">
        <v>539</v>
      </c>
      <c r="D1831" s="230">
        <v>1.5</v>
      </c>
      <c r="E1831" s="230">
        <v>1</v>
      </c>
      <c r="F1831" s="47">
        <v>10</v>
      </c>
      <c r="G1831" s="239">
        <f t="shared" si="65"/>
        <v>15</v>
      </c>
      <c r="H1831" s="193">
        <f t="shared" si="66"/>
        <v>10</v>
      </c>
      <c r="K1831" s="244"/>
      <c r="M1831" s="60"/>
      <c r="N1831" s="60"/>
      <c r="O1831" s="60"/>
    </row>
    <row r="1832" spans="2:15" s="23" customFormat="1" ht="30.2" customHeight="1" thickBot="1" x14ac:dyDescent="0.3">
      <c r="B1832" s="200" t="s">
        <v>221</v>
      </c>
      <c r="C1832" s="232" t="s">
        <v>541</v>
      </c>
      <c r="D1832" s="230">
        <v>1.5</v>
      </c>
      <c r="E1832" s="230">
        <v>1</v>
      </c>
      <c r="F1832" s="47">
        <v>10</v>
      </c>
      <c r="G1832" s="239">
        <f t="shared" si="65"/>
        <v>15</v>
      </c>
      <c r="H1832" s="193">
        <f t="shared" si="66"/>
        <v>10</v>
      </c>
      <c r="K1832" s="244"/>
      <c r="M1832" s="60"/>
      <c r="N1832" s="60"/>
      <c r="O1832" s="60"/>
    </row>
    <row r="1833" spans="2:15" s="23" customFormat="1" ht="30.2" customHeight="1" thickBot="1" x14ac:dyDescent="0.3">
      <c r="B1833" s="200" t="s">
        <v>221</v>
      </c>
      <c r="C1833" s="232" t="s">
        <v>542</v>
      </c>
      <c r="D1833" s="230">
        <v>1.5</v>
      </c>
      <c r="E1833" s="230">
        <v>1</v>
      </c>
      <c r="F1833" s="47">
        <v>10</v>
      </c>
      <c r="G1833" s="239">
        <f t="shared" si="65"/>
        <v>15</v>
      </c>
      <c r="H1833" s="193">
        <f t="shared" si="66"/>
        <v>10</v>
      </c>
      <c r="K1833" s="244"/>
      <c r="M1833" s="60"/>
      <c r="N1833" s="60"/>
      <c r="O1833" s="60"/>
    </row>
    <row r="1834" spans="2:15" s="23" customFormat="1" ht="30.2" customHeight="1" thickBot="1" x14ac:dyDescent="0.3">
      <c r="B1834" s="200" t="s">
        <v>221</v>
      </c>
      <c r="C1834" s="232" t="s">
        <v>543</v>
      </c>
      <c r="D1834" s="230">
        <v>1.5</v>
      </c>
      <c r="E1834" s="230">
        <v>1</v>
      </c>
      <c r="F1834" s="47">
        <v>10</v>
      </c>
      <c r="G1834" s="239">
        <f t="shared" si="65"/>
        <v>15</v>
      </c>
      <c r="H1834" s="193">
        <f t="shared" si="66"/>
        <v>10</v>
      </c>
      <c r="K1834" s="244"/>
      <c r="M1834" s="60"/>
      <c r="N1834" s="60"/>
      <c r="O1834" s="60"/>
    </row>
    <row r="1835" spans="2:15" s="23" customFormat="1" ht="30.2" customHeight="1" thickBot="1" x14ac:dyDescent="0.3">
      <c r="B1835" s="200" t="s">
        <v>221</v>
      </c>
      <c r="C1835" s="232" t="s">
        <v>544</v>
      </c>
      <c r="D1835" s="230">
        <v>1.5</v>
      </c>
      <c r="E1835" s="230">
        <v>1</v>
      </c>
      <c r="F1835" s="47">
        <v>10</v>
      </c>
      <c r="G1835" s="239">
        <f t="shared" si="65"/>
        <v>15</v>
      </c>
      <c r="H1835" s="193">
        <f t="shared" si="66"/>
        <v>10</v>
      </c>
      <c r="K1835" s="244"/>
      <c r="M1835" s="60"/>
      <c r="N1835" s="60"/>
      <c r="O1835" s="60"/>
    </row>
    <row r="1836" spans="2:15" s="23" customFormat="1" ht="30.2" customHeight="1" thickBot="1" x14ac:dyDescent="0.3">
      <c r="B1836" s="200" t="s">
        <v>221</v>
      </c>
      <c r="C1836" s="232" t="s">
        <v>547</v>
      </c>
      <c r="D1836" s="230">
        <v>1.5</v>
      </c>
      <c r="E1836" s="230">
        <v>1</v>
      </c>
      <c r="F1836" s="47">
        <v>10</v>
      </c>
      <c r="G1836" s="239">
        <f t="shared" si="65"/>
        <v>15</v>
      </c>
      <c r="H1836" s="193">
        <f t="shared" si="66"/>
        <v>10</v>
      </c>
      <c r="K1836" s="244"/>
      <c r="M1836" s="60"/>
      <c r="N1836" s="60"/>
      <c r="O1836" s="60"/>
    </row>
    <row r="1837" spans="2:15" s="23" customFormat="1" ht="30.2" customHeight="1" thickBot="1" x14ac:dyDescent="0.3">
      <c r="B1837" s="200" t="s">
        <v>221</v>
      </c>
      <c r="C1837" s="232" t="s">
        <v>559</v>
      </c>
      <c r="D1837" s="230">
        <v>1.5</v>
      </c>
      <c r="E1837" s="230">
        <v>1</v>
      </c>
      <c r="F1837" s="47">
        <v>10</v>
      </c>
      <c r="G1837" s="239">
        <f t="shared" si="65"/>
        <v>15</v>
      </c>
      <c r="H1837" s="193">
        <f t="shared" si="66"/>
        <v>10</v>
      </c>
      <c r="K1837" s="244"/>
      <c r="M1837" s="60"/>
      <c r="N1837" s="60"/>
      <c r="O1837" s="60"/>
    </row>
    <row r="1838" spans="2:15" s="23" customFormat="1" ht="30.2" customHeight="1" thickBot="1" x14ac:dyDescent="0.3">
      <c r="B1838" s="200" t="s">
        <v>221</v>
      </c>
      <c r="C1838" s="232" t="s">
        <v>560</v>
      </c>
      <c r="D1838" s="230">
        <v>1.5</v>
      </c>
      <c r="E1838" s="230">
        <v>1</v>
      </c>
      <c r="F1838" s="47">
        <v>10</v>
      </c>
      <c r="G1838" s="239">
        <f t="shared" si="65"/>
        <v>15</v>
      </c>
      <c r="H1838" s="193">
        <f t="shared" si="66"/>
        <v>10</v>
      </c>
      <c r="K1838" s="244"/>
      <c r="M1838" s="60"/>
      <c r="N1838" s="60"/>
      <c r="O1838" s="60"/>
    </row>
    <row r="1839" spans="2:15" s="23" customFormat="1" ht="30.2" customHeight="1" thickBot="1" x14ac:dyDescent="0.3">
      <c r="B1839" s="200" t="s">
        <v>221</v>
      </c>
      <c r="C1839" s="232" t="s">
        <v>561</v>
      </c>
      <c r="D1839" s="230">
        <v>1.5</v>
      </c>
      <c r="E1839" s="230">
        <v>1</v>
      </c>
      <c r="F1839" s="47">
        <v>10</v>
      </c>
      <c r="G1839" s="239">
        <f t="shared" si="65"/>
        <v>15</v>
      </c>
      <c r="H1839" s="193">
        <f t="shared" si="66"/>
        <v>10</v>
      </c>
      <c r="K1839" s="244"/>
      <c r="M1839" s="60"/>
      <c r="N1839" s="60"/>
      <c r="O1839" s="60"/>
    </row>
    <row r="1840" spans="2:15" s="23" customFormat="1" ht="30.2" customHeight="1" thickBot="1" x14ac:dyDescent="0.3">
      <c r="B1840" s="200" t="s">
        <v>221</v>
      </c>
      <c r="C1840" s="232" t="s">
        <v>562</v>
      </c>
      <c r="D1840" s="230">
        <v>1.5</v>
      </c>
      <c r="E1840" s="230">
        <v>1</v>
      </c>
      <c r="F1840" s="47">
        <v>10</v>
      </c>
      <c r="G1840" s="239">
        <f t="shared" si="65"/>
        <v>15</v>
      </c>
      <c r="H1840" s="193">
        <f t="shared" si="66"/>
        <v>10</v>
      </c>
      <c r="K1840" s="244"/>
      <c r="M1840" s="60"/>
      <c r="N1840" s="60"/>
      <c r="O1840" s="60"/>
    </row>
    <row r="1841" spans="2:15" s="23" customFormat="1" ht="30.2" customHeight="1" thickBot="1" x14ac:dyDescent="0.3">
      <c r="B1841" s="200" t="s">
        <v>221</v>
      </c>
      <c r="C1841" s="232" t="s">
        <v>563</v>
      </c>
      <c r="D1841" s="230">
        <v>1.5</v>
      </c>
      <c r="E1841" s="230">
        <v>1</v>
      </c>
      <c r="F1841" s="47">
        <v>10</v>
      </c>
      <c r="G1841" s="239">
        <f t="shared" si="65"/>
        <v>15</v>
      </c>
      <c r="H1841" s="193">
        <f t="shared" si="66"/>
        <v>10</v>
      </c>
      <c r="K1841" s="244"/>
      <c r="M1841" s="60"/>
      <c r="N1841" s="60"/>
      <c r="O1841" s="60"/>
    </row>
    <row r="1842" spans="2:15" s="23" customFormat="1" ht="30.2" customHeight="1" thickBot="1" x14ac:dyDescent="0.3">
      <c r="B1842" s="200" t="s">
        <v>221</v>
      </c>
      <c r="C1842" s="232" t="s">
        <v>564</v>
      </c>
      <c r="D1842" s="230">
        <v>1.5</v>
      </c>
      <c r="E1842" s="230">
        <v>1</v>
      </c>
      <c r="F1842" s="47">
        <v>10</v>
      </c>
      <c r="G1842" s="239">
        <f t="shared" si="65"/>
        <v>15</v>
      </c>
      <c r="H1842" s="193">
        <f t="shared" si="66"/>
        <v>10</v>
      </c>
      <c r="K1842" s="244"/>
      <c r="M1842" s="60"/>
      <c r="N1842" s="60"/>
      <c r="O1842" s="60"/>
    </row>
    <row r="1843" spans="2:15" s="23" customFormat="1" ht="30.2" customHeight="1" thickBot="1" x14ac:dyDescent="0.3">
      <c r="B1843" s="200" t="s">
        <v>221</v>
      </c>
      <c r="C1843" s="232" t="s">
        <v>565</v>
      </c>
      <c r="D1843" s="230">
        <v>1.5</v>
      </c>
      <c r="E1843" s="230">
        <v>1</v>
      </c>
      <c r="F1843" s="47">
        <v>10</v>
      </c>
      <c r="G1843" s="239">
        <f t="shared" si="65"/>
        <v>15</v>
      </c>
      <c r="H1843" s="193">
        <f t="shared" si="66"/>
        <v>10</v>
      </c>
      <c r="K1843" s="244"/>
      <c r="M1843" s="60"/>
      <c r="N1843" s="60"/>
      <c r="O1843" s="60"/>
    </row>
    <row r="1844" spans="2:15" s="23" customFormat="1" ht="30.2" customHeight="1" thickBot="1" x14ac:dyDescent="0.3">
      <c r="B1844" s="200" t="s">
        <v>221</v>
      </c>
      <c r="C1844" s="232" t="s">
        <v>566</v>
      </c>
      <c r="D1844" s="230">
        <v>1.5</v>
      </c>
      <c r="E1844" s="230">
        <v>1</v>
      </c>
      <c r="F1844" s="47">
        <v>10</v>
      </c>
      <c r="G1844" s="239">
        <f t="shared" si="65"/>
        <v>15</v>
      </c>
      <c r="H1844" s="193">
        <f t="shared" si="66"/>
        <v>10</v>
      </c>
      <c r="K1844" s="244"/>
      <c r="M1844" s="60"/>
      <c r="N1844" s="60"/>
      <c r="O1844" s="60"/>
    </row>
    <row r="1845" spans="2:15" s="23" customFormat="1" ht="30.2" customHeight="1" thickBot="1" x14ac:dyDescent="0.3">
      <c r="B1845" s="200" t="s">
        <v>221</v>
      </c>
      <c r="C1845" s="232" t="s">
        <v>567</v>
      </c>
      <c r="D1845" s="230">
        <v>1.5</v>
      </c>
      <c r="E1845" s="230">
        <v>1</v>
      </c>
      <c r="F1845" s="47">
        <v>10</v>
      </c>
      <c r="G1845" s="239">
        <f t="shared" si="65"/>
        <v>15</v>
      </c>
      <c r="H1845" s="193">
        <f t="shared" si="66"/>
        <v>10</v>
      </c>
      <c r="K1845" s="244"/>
      <c r="M1845" s="60"/>
      <c r="N1845" s="60"/>
      <c r="O1845" s="60"/>
    </row>
    <row r="1846" spans="2:15" s="23" customFormat="1" ht="30.2" customHeight="1" thickBot="1" x14ac:dyDescent="0.3">
      <c r="B1846" s="200" t="s">
        <v>221</v>
      </c>
      <c r="C1846" s="232" t="s">
        <v>568</v>
      </c>
      <c r="D1846" s="230">
        <v>1.5</v>
      </c>
      <c r="E1846" s="230">
        <v>1</v>
      </c>
      <c r="F1846" s="47">
        <v>10</v>
      </c>
      <c r="G1846" s="239">
        <f t="shared" si="65"/>
        <v>15</v>
      </c>
      <c r="H1846" s="193">
        <f t="shared" si="66"/>
        <v>10</v>
      </c>
      <c r="K1846" s="244"/>
      <c r="M1846" s="60"/>
      <c r="N1846" s="60"/>
      <c r="O1846" s="60"/>
    </row>
    <row r="1847" spans="2:15" s="23" customFormat="1" ht="30.2" customHeight="1" thickBot="1" x14ac:dyDescent="0.3">
      <c r="B1847" s="200" t="s">
        <v>221</v>
      </c>
      <c r="C1847" s="232" t="s">
        <v>569</v>
      </c>
      <c r="D1847" s="230">
        <v>1.5</v>
      </c>
      <c r="E1847" s="230">
        <v>1</v>
      </c>
      <c r="F1847" s="47">
        <v>10</v>
      </c>
      <c r="G1847" s="239">
        <f t="shared" si="65"/>
        <v>15</v>
      </c>
      <c r="H1847" s="193">
        <f t="shared" si="66"/>
        <v>10</v>
      </c>
      <c r="K1847" s="244"/>
      <c r="M1847" s="60"/>
      <c r="N1847" s="60"/>
      <c r="O1847" s="60"/>
    </row>
    <row r="1848" spans="2:15" s="23" customFormat="1" ht="30.2" customHeight="1" thickBot="1" x14ac:dyDescent="0.3">
      <c r="B1848" s="200" t="s">
        <v>221</v>
      </c>
      <c r="C1848" s="232" t="s">
        <v>570</v>
      </c>
      <c r="D1848" s="230">
        <v>1.5</v>
      </c>
      <c r="E1848" s="230">
        <v>1</v>
      </c>
      <c r="F1848" s="47">
        <v>10</v>
      </c>
      <c r="G1848" s="239">
        <f t="shared" si="65"/>
        <v>15</v>
      </c>
      <c r="H1848" s="193">
        <f t="shared" si="66"/>
        <v>10</v>
      </c>
      <c r="K1848" s="244"/>
      <c r="M1848" s="60"/>
      <c r="N1848" s="60"/>
      <c r="O1848" s="60"/>
    </row>
    <row r="1849" spans="2:15" s="23" customFormat="1" ht="30.2" customHeight="1" thickBot="1" x14ac:dyDescent="0.3">
      <c r="B1849" s="200" t="s">
        <v>221</v>
      </c>
      <c r="C1849" s="232" t="s">
        <v>571</v>
      </c>
      <c r="D1849" s="230">
        <v>1.5</v>
      </c>
      <c r="E1849" s="230">
        <v>1</v>
      </c>
      <c r="F1849" s="47">
        <v>10</v>
      </c>
      <c r="G1849" s="239">
        <f t="shared" si="65"/>
        <v>15</v>
      </c>
      <c r="H1849" s="193">
        <f t="shared" si="66"/>
        <v>10</v>
      </c>
      <c r="K1849" s="244"/>
      <c r="M1849" s="60"/>
      <c r="N1849" s="60"/>
      <c r="O1849" s="60"/>
    </row>
    <row r="1850" spans="2:15" s="23" customFormat="1" ht="30.2" customHeight="1" thickBot="1" x14ac:dyDescent="0.3">
      <c r="B1850" s="200" t="s">
        <v>221</v>
      </c>
      <c r="C1850" s="232" t="s">
        <v>572</v>
      </c>
      <c r="D1850" s="230">
        <v>1.5</v>
      </c>
      <c r="E1850" s="230">
        <v>1</v>
      </c>
      <c r="F1850" s="47">
        <v>10</v>
      </c>
      <c r="G1850" s="239">
        <f t="shared" si="65"/>
        <v>15</v>
      </c>
      <c r="H1850" s="193">
        <f t="shared" si="66"/>
        <v>10</v>
      </c>
      <c r="K1850" s="244"/>
      <c r="M1850" s="60"/>
      <c r="N1850" s="60"/>
      <c r="O1850" s="60"/>
    </row>
    <row r="1851" spans="2:15" s="23" customFormat="1" ht="30.2" customHeight="1" thickBot="1" x14ac:dyDescent="0.3">
      <c r="B1851" s="200" t="s">
        <v>221</v>
      </c>
      <c r="C1851" s="232" t="s">
        <v>573</v>
      </c>
      <c r="D1851" s="230">
        <v>1.5</v>
      </c>
      <c r="E1851" s="230">
        <v>1</v>
      </c>
      <c r="F1851" s="47">
        <v>10</v>
      </c>
      <c r="G1851" s="239">
        <f t="shared" si="65"/>
        <v>15</v>
      </c>
      <c r="H1851" s="193">
        <f t="shared" si="66"/>
        <v>10</v>
      </c>
      <c r="K1851" s="244"/>
      <c r="M1851" s="60"/>
      <c r="N1851" s="60"/>
      <c r="O1851" s="60"/>
    </row>
    <row r="1852" spans="2:15" s="23" customFormat="1" ht="30.2" customHeight="1" thickBot="1" x14ac:dyDescent="0.3">
      <c r="B1852" s="200" t="s">
        <v>221</v>
      </c>
      <c r="C1852" s="232" t="s">
        <v>574</v>
      </c>
      <c r="D1852" s="230">
        <v>1.5</v>
      </c>
      <c r="E1852" s="230">
        <v>1</v>
      </c>
      <c r="F1852" s="47">
        <v>10</v>
      </c>
      <c r="G1852" s="239">
        <f t="shared" si="65"/>
        <v>15</v>
      </c>
      <c r="H1852" s="193">
        <f t="shared" si="66"/>
        <v>10</v>
      </c>
      <c r="K1852" s="244"/>
      <c r="M1852" s="60"/>
      <c r="N1852" s="60"/>
      <c r="O1852" s="60"/>
    </row>
    <row r="1853" spans="2:15" s="23" customFormat="1" ht="30.2" customHeight="1" thickBot="1" x14ac:dyDescent="0.3">
      <c r="B1853" s="200" t="s">
        <v>221</v>
      </c>
      <c r="C1853" s="232" t="s">
        <v>590</v>
      </c>
      <c r="D1853" s="230">
        <v>1.5</v>
      </c>
      <c r="E1853" s="230">
        <v>1</v>
      </c>
      <c r="F1853" s="47">
        <v>10</v>
      </c>
      <c r="G1853" s="239">
        <f t="shared" ref="G1853:G1916" si="67">ROUND(D1853*F1853,2)</f>
        <v>15</v>
      </c>
      <c r="H1853" s="193">
        <f t="shared" ref="H1853:H1916" si="68">ROUND(E1853*F1853,6)</f>
        <v>10</v>
      </c>
      <c r="K1853" s="244"/>
      <c r="M1853" s="60"/>
      <c r="N1853" s="60"/>
      <c r="O1853" s="60"/>
    </row>
    <row r="1854" spans="2:15" s="23" customFormat="1" ht="30.2" customHeight="1" thickBot="1" x14ac:dyDescent="0.3">
      <c r="B1854" s="200" t="s">
        <v>221</v>
      </c>
      <c r="C1854" s="232" t="s">
        <v>591</v>
      </c>
      <c r="D1854" s="230">
        <v>1.5</v>
      </c>
      <c r="E1854" s="230">
        <v>1</v>
      </c>
      <c r="F1854" s="47">
        <v>10</v>
      </c>
      <c r="G1854" s="239">
        <f t="shared" si="67"/>
        <v>15</v>
      </c>
      <c r="H1854" s="193">
        <f t="shared" si="68"/>
        <v>10</v>
      </c>
      <c r="K1854" s="244"/>
      <c r="M1854" s="60"/>
      <c r="N1854" s="60"/>
      <c r="O1854" s="60"/>
    </row>
    <row r="1855" spans="2:15" s="23" customFormat="1" ht="30.2" customHeight="1" thickBot="1" x14ac:dyDescent="0.3">
      <c r="B1855" s="200" t="s">
        <v>221</v>
      </c>
      <c r="C1855" s="232" t="s">
        <v>592</v>
      </c>
      <c r="D1855" s="230">
        <v>1.5</v>
      </c>
      <c r="E1855" s="230">
        <v>1</v>
      </c>
      <c r="F1855" s="47">
        <v>10</v>
      </c>
      <c r="G1855" s="239">
        <f t="shared" si="67"/>
        <v>15</v>
      </c>
      <c r="H1855" s="193">
        <f t="shared" si="68"/>
        <v>10</v>
      </c>
      <c r="K1855" s="244"/>
      <c r="M1855" s="60"/>
      <c r="N1855" s="60"/>
      <c r="O1855" s="60"/>
    </row>
    <row r="1856" spans="2:15" s="23" customFormat="1" ht="30.2" customHeight="1" thickBot="1" x14ac:dyDescent="0.3">
      <c r="B1856" s="200" t="s">
        <v>221</v>
      </c>
      <c r="C1856" s="232" t="s">
        <v>593</v>
      </c>
      <c r="D1856" s="230">
        <v>1.5</v>
      </c>
      <c r="E1856" s="230">
        <v>1</v>
      </c>
      <c r="F1856" s="47">
        <v>10</v>
      </c>
      <c r="G1856" s="239">
        <f t="shared" si="67"/>
        <v>15</v>
      </c>
      <c r="H1856" s="193">
        <f t="shared" si="68"/>
        <v>10</v>
      </c>
      <c r="K1856" s="244"/>
      <c r="M1856" s="60"/>
      <c r="N1856" s="60"/>
      <c r="O1856" s="60"/>
    </row>
    <row r="1857" spans="2:15" s="23" customFormat="1" ht="30.2" customHeight="1" thickBot="1" x14ac:dyDescent="0.3">
      <c r="B1857" s="200" t="s">
        <v>221</v>
      </c>
      <c r="C1857" s="232" t="s">
        <v>594</v>
      </c>
      <c r="D1857" s="230">
        <v>1.5</v>
      </c>
      <c r="E1857" s="230">
        <v>1</v>
      </c>
      <c r="F1857" s="47">
        <v>10</v>
      </c>
      <c r="G1857" s="239">
        <f t="shared" si="67"/>
        <v>15</v>
      </c>
      <c r="H1857" s="193">
        <f t="shared" si="68"/>
        <v>10</v>
      </c>
      <c r="K1857" s="244"/>
      <c r="M1857" s="60"/>
      <c r="N1857" s="60"/>
      <c r="O1857" s="60"/>
    </row>
    <row r="1858" spans="2:15" s="23" customFormat="1" ht="30.2" customHeight="1" thickBot="1" x14ac:dyDescent="0.3">
      <c r="B1858" s="200" t="s">
        <v>221</v>
      </c>
      <c r="C1858" s="232" t="s">
        <v>595</v>
      </c>
      <c r="D1858" s="230">
        <v>1.5</v>
      </c>
      <c r="E1858" s="230">
        <v>1</v>
      </c>
      <c r="F1858" s="47">
        <v>10</v>
      </c>
      <c r="G1858" s="239">
        <f t="shared" si="67"/>
        <v>15</v>
      </c>
      <c r="H1858" s="193">
        <f t="shared" si="68"/>
        <v>10</v>
      </c>
      <c r="K1858" s="244"/>
      <c r="M1858" s="60"/>
      <c r="N1858" s="60"/>
      <c r="O1858" s="60"/>
    </row>
    <row r="1859" spans="2:15" s="23" customFormat="1" ht="30.2" customHeight="1" thickBot="1" x14ac:dyDescent="0.3">
      <c r="B1859" s="200" t="s">
        <v>221</v>
      </c>
      <c r="C1859" s="232" t="s">
        <v>596</v>
      </c>
      <c r="D1859" s="230">
        <v>1.5</v>
      </c>
      <c r="E1859" s="230">
        <v>1</v>
      </c>
      <c r="F1859" s="47">
        <v>10</v>
      </c>
      <c r="G1859" s="239">
        <f t="shared" si="67"/>
        <v>15</v>
      </c>
      <c r="H1859" s="193">
        <f t="shared" si="68"/>
        <v>10</v>
      </c>
      <c r="K1859" s="244"/>
      <c r="M1859" s="60"/>
      <c r="N1859" s="60"/>
      <c r="O1859" s="60"/>
    </row>
    <row r="1860" spans="2:15" s="23" customFormat="1" ht="30.2" customHeight="1" thickBot="1" x14ac:dyDescent="0.3">
      <c r="B1860" s="200" t="s">
        <v>221</v>
      </c>
      <c r="C1860" s="232" t="s">
        <v>597</v>
      </c>
      <c r="D1860" s="230">
        <v>1.5</v>
      </c>
      <c r="E1860" s="230">
        <v>1</v>
      </c>
      <c r="F1860" s="47">
        <v>10</v>
      </c>
      <c r="G1860" s="239">
        <f t="shared" si="67"/>
        <v>15</v>
      </c>
      <c r="H1860" s="193">
        <f t="shared" si="68"/>
        <v>10</v>
      </c>
      <c r="K1860" s="244"/>
      <c r="M1860" s="60"/>
      <c r="N1860" s="60"/>
      <c r="O1860" s="60"/>
    </row>
    <row r="1861" spans="2:15" s="23" customFormat="1" ht="30.2" customHeight="1" thickBot="1" x14ac:dyDescent="0.3">
      <c r="B1861" s="200" t="s">
        <v>221</v>
      </c>
      <c r="C1861" s="232" t="s">
        <v>598</v>
      </c>
      <c r="D1861" s="230">
        <v>1.5</v>
      </c>
      <c r="E1861" s="230">
        <v>1</v>
      </c>
      <c r="F1861" s="47">
        <v>10</v>
      </c>
      <c r="G1861" s="239">
        <f t="shared" si="67"/>
        <v>15</v>
      </c>
      <c r="H1861" s="193">
        <f t="shared" si="68"/>
        <v>10</v>
      </c>
      <c r="K1861" s="244"/>
      <c r="M1861" s="60"/>
      <c r="N1861" s="60"/>
      <c r="O1861" s="60"/>
    </row>
    <row r="1862" spans="2:15" s="23" customFormat="1" ht="30.2" customHeight="1" thickBot="1" x14ac:dyDescent="0.3">
      <c r="B1862" s="200" t="s">
        <v>221</v>
      </c>
      <c r="C1862" s="232" t="s">
        <v>599</v>
      </c>
      <c r="D1862" s="230">
        <v>1.5</v>
      </c>
      <c r="E1862" s="230">
        <v>1</v>
      </c>
      <c r="F1862" s="47">
        <v>10</v>
      </c>
      <c r="G1862" s="239">
        <f t="shared" si="67"/>
        <v>15</v>
      </c>
      <c r="H1862" s="193">
        <f t="shared" si="68"/>
        <v>10</v>
      </c>
      <c r="K1862" s="244"/>
      <c r="M1862" s="60"/>
      <c r="N1862" s="60"/>
      <c r="O1862" s="60"/>
    </row>
    <row r="1863" spans="2:15" s="23" customFormat="1" ht="30.2" customHeight="1" thickBot="1" x14ac:dyDescent="0.3">
      <c r="B1863" s="200" t="s">
        <v>221</v>
      </c>
      <c r="C1863" s="232" t="s">
        <v>600</v>
      </c>
      <c r="D1863" s="230">
        <v>1.5</v>
      </c>
      <c r="E1863" s="230">
        <v>1</v>
      </c>
      <c r="F1863" s="47">
        <v>10</v>
      </c>
      <c r="G1863" s="239">
        <f t="shared" si="67"/>
        <v>15</v>
      </c>
      <c r="H1863" s="193">
        <f t="shared" si="68"/>
        <v>10</v>
      </c>
      <c r="K1863" s="244"/>
      <c r="M1863" s="60"/>
      <c r="N1863" s="60"/>
      <c r="O1863" s="60"/>
    </row>
    <row r="1864" spans="2:15" s="23" customFormat="1" ht="30.2" customHeight="1" thickBot="1" x14ac:dyDescent="0.3">
      <c r="B1864" s="200" t="s">
        <v>221</v>
      </c>
      <c r="C1864" s="232" t="s">
        <v>601</v>
      </c>
      <c r="D1864" s="230">
        <v>1.5</v>
      </c>
      <c r="E1864" s="230">
        <v>1</v>
      </c>
      <c r="F1864" s="47">
        <v>10</v>
      </c>
      <c r="G1864" s="239">
        <f t="shared" si="67"/>
        <v>15</v>
      </c>
      <c r="H1864" s="193">
        <f t="shared" si="68"/>
        <v>10</v>
      </c>
      <c r="K1864" s="244"/>
      <c r="M1864" s="60"/>
      <c r="N1864" s="60"/>
      <c r="O1864" s="60"/>
    </row>
    <row r="1865" spans="2:15" s="23" customFormat="1" ht="30.2" customHeight="1" thickBot="1" x14ac:dyDescent="0.3">
      <c r="B1865" s="200" t="s">
        <v>221</v>
      </c>
      <c r="C1865" s="232" t="s">
        <v>602</v>
      </c>
      <c r="D1865" s="230">
        <v>1.5</v>
      </c>
      <c r="E1865" s="230">
        <v>1</v>
      </c>
      <c r="F1865" s="47">
        <v>10</v>
      </c>
      <c r="G1865" s="239">
        <f t="shared" si="67"/>
        <v>15</v>
      </c>
      <c r="H1865" s="193">
        <f t="shared" si="68"/>
        <v>10</v>
      </c>
      <c r="K1865" s="244"/>
      <c r="M1865" s="60"/>
      <c r="N1865" s="60"/>
      <c r="O1865" s="60"/>
    </row>
    <row r="1866" spans="2:15" s="23" customFormat="1" ht="30.2" customHeight="1" thickBot="1" x14ac:dyDescent="0.3">
      <c r="B1866" s="200" t="s">
        <v>221</v>
      </c>
      <c r="C1866" s="232" t="s">
        <v>603</v>
      </c>
      <c r="D1866" s="230">
        <v>1.5</v>
      </c>
      <c r="E1866" s="230">
        <v>1</v>
      </c>
      <c r="F1866" s="47">
        <v>10</v>
      </c>
      <c r="G1866" s="239">
        <f t="shared" si="67"/>
        <v>15</v>
      </c>
      <c r="H1866" s="193">
        <f t="shared" si="68"/>
        <v>10</v>
      </c>
      <c r="K1866" s="244"/>
      <c r="M1866" s="60"/>
      <c r="N1866" s="60"/>
      <c r="O1866" s="60"/>
    </row>
    <row r="1867" spans="2:15" s="23" customFormat="1" ht="30.2" customHeight="1" thickBot="1" x14ac:dyDescent="0.3">
      <c r="B1867" s="200" t="s">
        <v>221</v>
      </c>
      <c r="C1867" s="232" t="s">
        <v>604</v>
      </c>
      <c r="D1867" s="230">
        <v>1.5</v>
      </c>
      <c r="E1867" s="230">
        <v>1</v>
      </c>
      <c r="F1867" s="47">
        <v>10</v>
      </c>
      <c r="G1867" s="239">
        <f t="shared" si="67"/>
        <v>15</v>
      </c>
      <c r="H1867" s="193">
        <f t="shared" si="68"/>
        <v>10</v>
      </c>
      <c r="K1867" s="244"/>
      <c r="M1867" s="60"/>
      <c r="N1867" s="60"/>
      <c r="O1867" s="60"/>
    </row>
    <row r="1868" spans="2:15" s="23" customFormat="1" ht="30.2" customHeight="1" thickBot="1" x14ac:dyDescent="0.3">
      <c r="B1868" s="200" t="s">
        <v>221</v>
      </c>
      <c r="C1868" s="232" t="s">
        <v>605</v>
      </c>
      <c r="D1868" s="230">
        <v>1.5</v>
      </c>
      <c r="E1868" s="230">
        <v>1</v>
      </c>
      <c r="F1868" s="47">
        <v>10</v>
      </c>
      <c r="G1868" s="239">
        <f t="shared" si="67"/>
        <v>15</v>
      </c>
      <c r="H1868" s="193">
        <f t="shared" si="68"/>
        <v>10</v>
      </c>
      <c r="K1868" s="244"/>
      <c r="M1868" s="60"/>
      <c r="N1868" s="60"/>
      <c r="O1868" s="60"/>
    </row>
    <row r="1869" spans="2:15" s="23" customFormat="1" ht="30.2" customHeight="1" thickBot="1" x14ac:dyDescent="0.3">
      <c r="B1869" s="200" t="s">
        <v>221</v>
      </c>
      <c r="C1869" s="232" t="s">
        <v>607</v>
      </c>
      <c r="D1869" s="230">
        <v>1.5</v>
      </c>
      <c r="E1869" s="230">
        <v>1</v>
      </c>
      <c r="F1869" s="47">
        <v>10</v>
      </c>
      <c r="G1869" s="239">
        <f t="shared" si="67"/>
        <v>15</v>
      </c>
      <c r="H1869" s="193">
        <f t="shared" si="68"/>
        <v>10</v>
      </c>
      <c r="K1869" s="244"/>
      <c r="M1869" s="60"/>
      <c r="N1869" s="60"/>
      <c r="O1869" s="60"/>
    </row>
    <row r="1870" spans="2:15" s="23" customFormat="1" ht="30.2" customHeight="1" thickBot="1" x14ac:dyDescent="0.3">
      <c r="B1870" s="200" t="s">
        <v>221</v>
      </c>
      <c r="C1870" s="232" t="s">
        <v>608</v>
      </c>
      <c r="D1870" s="230">
        <v>1.5</v>
      </c>
      <c r="E1870" s="230">
        <v>1</v>
      </c>
      <c r="F1870" s="47">
        <v>10</v>
      </c>
      <c r="G1870" s="239">
        <f t="shared" si="67"/>
        <v>15</v>
      </c>
      <c r="H1870" s="193">
        <f t="shared" si="68"/>
        <v>10</v>
      </c>
      <c r="K1870" s="244"/>
      <c r="M1870" s="60"/>
      <c r="N1870" s="60"/>
      <c r="O1870" s="60"/>
    </row>
    <row r="1871" spans="2:15" s="23" customFormat="1" ht="30.2" customHeight="1" thickBot="1" x14ac:dyDescent="0.3">
      <c r="B1871" s="200" t="s">
        <v>221</v>
      </c>
      <c r="C1871" s="232" t="s">
        <v>609</v>
      </c>
      <c r="D1871" s="230">
        <v>1.5</v>
      </c>
      <c r="E1871" s="230">
        <v>1</v>
      </c>
      <c r="F1871" s="47">
        <v>10</v>
      </c>
      <c r="G1871" s="239">
        <f t="shared" si="67"/>
        <v>15</v>
      </c>
      <c r="H1871" s="193">
        <f t="shared" si="68"/>
        <v>10</v>
      </c>
      <c r="K1871" s="244"/>
      <c r="M1871" s="60"/>
      <c r="N1871" s="60"/>
      <c r="O1871" s="60"/>
    </row>
    <row r="1872" spans="2:15" s="23" customFormat="1" ht="30.2" customHeight="1" thickBot="1" x14ac:dyDescent="0.3">
      <c r="B1872" s="200" t="s">
        <v>221</v>
      </c>
      <c r="C1872" s="232" t="s">
        <v>610</v>
      </c>
      <c r="D1872" s="230">
        <v>1.5</v>
      </c>
      <c r="E1872" s="230">
        <v>1</v>
      </c>
      <c r="F1872" s="47">
        <v>10</v>
      </c>
      <c r="G1872" s="239">
        <f t="shared" si="67"/>
        <v>15</v>
      </c>
      <c r="H1872" s="193">
        <f t="shared" si="68"/>
        <v>10</v>
      </c>
      <c r="K1872" s="244"/>
      <c r="M1872" s="60"/>
      <c r="N1872" s="60"/>
      <c r="O1872" s="60"/>
    </row>
    <row r="1873" spans="2:15" s="23" customFormat="1" ht="30.2" customHeight="1" thickBot="1" x14ac:dyDescent="0.3">
      <c r="B1873" s="200" t="s">
        <v>221</v>
      </c>
      <c r="C1873" s="232" t="s">
        <v>611</v>
      </c>
      <c r="D1873" s="230">
        <v>1.5</v>
      </c>
      <c r="E1873" s="230">
        <v>1</v>
      </c>
      <c r="F1873" s="47">
        <v>10</v>
      </c>
      <c r="G1873" s="239">
        <f t="shared" si="67"/>
        <v>15</v>
      </c>
      <c r="H1873" s="193">
        <f t="shared" si="68"/>
        <v>10</v>
      </c>
      <c r="K1873" s="244"/>
      <c r="M1873" s="60"/>
      <c r="N1873" s="60"/>
      <c r="O1873" s="60"/>
    </row>
    <row r="1874" spans="2:15" s="23" customFormat="1" ht="30.2" customHeight="1" thickBot="1" x14ac:dyDescent="0.3">
      <c r="B1874" s="200" t="s">
        <v>221</v>
      </c>
      <c r="C1874" s="232" t="s">
        <v>612</v>
      </c>
      <c r="D1874" s="230">
        <v>1.5</v>
      </c>
      <c r="E1874" s="230">
        <v>1</v>
      </c>
      <c r="F1874" s="47">
        <v>10</v>
      </c>
      <c r="G1874" s="239">
        <f t="shared" si="67"/>
        <v>15</v>
      </c>
      <c r="H1874" s="193">
        <f t="shared" si="68"/>
        <v>10</v>
      </c>
      <c r="K1874" s="244"/>
      <c r="M1874" s="60"/>
      <c r="N1874" s="60"/>
      <c r="O1874" s="60"/>
    </row>
    <row r="1875" spans="2:15" s="23" customFormat="1" ht="30.2" customHeight="1" thickBot="1" x14ac:dyDescent="0.3">
      <c r="B1875" s="200" t="s">
        <v>221</v>
      </c>
      <c r="C1875" s="232" t="s">
        <v>969</v>
      </c>
      <c r="D1875" s="230">
        <v>1.5</v>
      </c>
      <c r="E1875" s="230">
        <v>1</v>
      </c>
      <c r="F1875" s="47">
        <v>10</v>
      </c>
      <c r="G1875" s="239">
        <f t="shared" si="67"/>
        <v>15</v>
      </c>
      <c r="H1875" s="193">
        <f t="shared" si="68"/>
        <v>10</v>
      </c>
      <c r="K1875" s="244"/>
      <c r="M1875" s="60"/>
      <c r="N1875" s="60"/>
      <c r="O1875" s="60"/>
    </row>
    <row r="1876" spans="2:15" s="23" customFormat="1" ht="30.2" customHeight="1" thickBot="1" x14ac:dyDescent="0.3">
      <c r="B1876" s="200" t="s">
        <v>221</v>
      </c>
      <c r="C1876" s="232" t="s">
        <v>613</v>
      </c>
      <c r="D1876" s="230">
        <v>1.5</v>
      </c>
      <c r="E1876" s="230">
        <v>1</v>
      </c>
      <c r="F1876" s="47">
        <v>10</v>
      </c>
      <c r="G1876" s="239">
        <f t="shared" si="67"/>
        <v>15</v>
      </c>
      <c r="H1876" s="193">
        <f t="shared" si="68"/>
        <v>10</v>
      </c>
      <c r="K1876" s="244"/>
      <c r="M1876" s="60"/>
      <c r="N1876" s="60"/>
      <c r="O1876" s="60"/>
    </row>
    <row r="1877" spans="2:15" s="23" customFormat="1" ht="30.2" customHeight="1" thickBot="1" x14ac:dyDescent="0.3">
      <c r="B1877" s="200" t="s">
        <v>221</v>
      </c>
      <c r="C1877" s="232" t="s">
        <v>614</v>
      </c>
      <c r="D1877" s="230">
        <v>1.5</v>
      </c>
      <c r="E1877" s="230">
        <v>1</v>
      </c>
      <c r="F1877" s="47">
        <v>10</v>
      </c>
      <c r="G1877" s="239">
        <f t="shared" si="67"/>
        <v>15</v>
      </c>
      <c r="H1877" s="193">
        <f t="shared" si="68"/>
        <v>10</v>
      </c>
      <c r="K1877" s="244"/>
      <c r="M1877" s="60"/>
      <c r="N1877" s="60"/>
      <c r="O1877" s="60"/>
    </row>
    <row r="1878" spans="2:15" s="23" customFormat="1" ht="30.2" customHeight="1" thickBot="1" x14ac:dyDescent="0.3">
      <c r="B1878" s="200" t="s">
        <v>221</v>
      </c>
      <c r="C1878" s="232" t="s">
        <v>615</v>
      </c>
      <c r="D1878" s="230">
        <v>1.5</v>
      </c>
      <c r="E1878" s="230">
        <v>1</v>
      </c>
      <c r="F1878" s="47">
        <v>10</v>
      </c>
      <c r="G1878" s="239">
        <f t="shared" si="67"/>
        <v>15</v>
      </c>
      <c r="H1878" s="193">
        <f t="shared" si="68"/>
        <v>10</v>
      </c>
      <c r="K1878" s="244"/>
      <c r="M1878" s="60"/>
      <c r="N1878" s="60"/>
      <c r="O1878" s="60"/>
    </row>
    <row r="1879" spans="2:15" s="23" customFormat="1" ht="30.2" customHeight="1" thickBot="1" x14ac:dyDescent="0.3">
      <c r="B1879" s="200" t="s">
        <v>221</v>
      </c>
      <c r="C1879" s="232" t="s">
        <v>616</v>
      </c>
      <c r="D1879" s="230">
        <v>1.5</v>
      </c>
      <c r="E1879" s="230">
        <v>1</v>
      </c>
      <c r="F1879" s="47">
        <v>10</v>
      </c>
      <c r="G1879" s="239">
        <f t="shared" si="67"/>
        <v>15</v>
      </c>
      <c r="H1879" s="193">
        <f t="shared" si="68"/>
        <v>10</v>
      </c>
      <c r="K1879" s="244"/>
      <c r="M1879" s="60"/>
      <c r="N1879" s="60"/>
      <c r="O1879" s="60"/>
    </row>
    <row r="1880" spans="2:15" s="23" customFormat="1" ht="30.2" customHeight="1" thickBot="1" x14ac:dyDescent="0.3">
      <c r="B1880" s="200" t="s">
        <v>221</v>
      </c>
      <c r="C1880" s="232" t="s">
        <v>617</v>
      </c>
      <c r="D1880" s="230">
        <v>1.5</v>
      </c>
      <c r="E1880" s="230">
        <v>1</v>
      </c>
      <c r="F1880" s="47">
        <v>10</v>
      </c>
      <c r="G1880" s="239">
        <f t="shared" si="67"/>
        <v>15</v>
      </c>
      <c r="H1880" s="193">
        <f t="shared" si="68"/>
        <v>10</v>
      </c>
      <c r="K1880" s="244"/>
      <c r="M1880" s="60"/>
      <c r="N1880" s="60"/>
      <c r="O1880" s="60"/>
    </row>
    <row r="1881" spans="2:15" s="23" customFormat="1" ht="30.2" customHeight="1" thickBot="1" x14ac:dyDescent="0.3">
      <c r="B1881" s="200" t="s">
        <v>221</v>
      </c>
      <c r="C1881" s="232" t="s">
        <v>618</v>
      </c>
      <c r="D1881" s="230">
        <v>1.5</v>
      </c>
      <c r="E1881" s="230">
        <v>1</v>
      </c>
      <c r="F1881" s="47">
        <v>10</v>
      </c>
      <c r="G1881" s="239">
        <f t="shared" si="67"/>
        <v>15</v>
      </c>
      <c r="H1881" s="193">
        <f t="shared" si="68"/>
        <v>10</v>
      </c>
      <c r="K1881" s="244"/>
      <c r="M1881" s="60"/>
      <c r="N1881" s="60"/>
      <c r="O1881" s="60"/>
    </row>
    <row r="1882" spans="2:15" s="23" customFormat="1" ht="30.2" customHeight="1" thickBot="1" x14ac:dyDescent="0.3">
      <c r="B1882" s="200" t="s">
        <v>221</v>
      </c>
      <c r="C1882" s="232" t="s">
        <v>619</v>
      </c>
      <c r="D1882" s="230">
        <v>1.5</v>
      </c>
      <c r="E1882" s="230">
        <v>1</v>
      </c>
      <c r="F1882" s="47">
        <v>10</v>
      </c>
      <c r="G1882" s="239">
        <f t="shared" si="67"/>
        <v>15</v>
      </c>
      <c r="H1882" s="193">
        <f t="shared" si="68"/>
        <v>10</v>
      </c>
      <c r="K1882" s="244"/>
      <c r="M1882" s="60"/>
      <c r="N1882" s="60"/>
      <c r="O1882" s="60"/>
    </row>
    <row r="1883" spans="2:15" s="23" customFormat="1" ht="30.2" customHeight="1" thickBot="1" x14ac:dyDescent="0.3">
      <c r="B1883" s="200" t="s">
        <v>221</v>
      </c>
      <c r="C1883" s="232" t="s">
        <v>620</v>
      </c>
      <c r="D1883" s="230">
        <v>1.5</v>
      </c>
      <c r="E1883" s="230">
        <v>1</v>
      </c>
      <c r="F1883" s="47">
        <v>10</v>
      </c>
      <c r="G1883" s="239">
        <f t="shared" si="67"/>
        <v>15</v>
      </c>
      <c r="H1883" s="193">
        <f t="shared" si="68"/>
        <v>10</v>
      </c>
      <c r="K1883" s="244"/>
      <c r="M1883" s="60"/>
      <c r="N1883" s="60"/>
      <c r="O1883" s="60"/>
    </row>
    <row r="1884" spans="2:15" s="23" customFormat="1" ht="30.2" customHeight="1" thickBot="1" x14ac:dyDescent="0.3">
      <c r="B1884" s="200" t="s">
        <v>221</v>
      </c>
      <c r="C1884" s="232" t="s">
        <v>621</v>
      </c>
      <c r="D1884" s="230">
        <v>1.5</v>
      </c>
      <c r="E1884" s="230">
        <v>1</v>
      </c>
      <c r="F1884" s="47">
        <v>10</v>
      </c>
      <c r="G1884" s="239">
        <f t="shared" si="67"/>
        <v>15</v>
      </c>
      <c r="H1884" s="193">
        <f t="shared" si="68"/>
        <v>10</v>
      </c>
      <c r="K1884" s="244"/>
      <c r="M1884" s="60"/>
      <c r="N1884" s="60"/>
      <c r="O1884" s="60"/>
    </row>
    <row r="1885" spans="2:15" s="23" customFormat="1" ht="30.2" customHeight="1" thickBot="1" x14ac:dyDescent="0.3">
      <c r="B1885" s="200" t="s">
        <v>221</v>
      </c>
      <c r="C1885" s="232" t="s">
        <v>622</v>
      </c>
      <c r="D1885" s="230">
        <v>1.5</v>
      </c>
      <c r="E1885" s="230">
        <v>1</v>
      </c>
      <c r="F1885" s="47">
        <v>10</v>
      </c>
      <c r="G1885" s="239">
        <f t="shared" si="67"/>
        <v>15</v>
      </c>
      <c r="H1885" s="193">
        <f t="shared" si="68"/>
        <v>10</v>
      </c>
      <c r="K1885" s="244"/>
      <c r="M1885" s="60"/>
      <c r="N1885" s="60"/>
      <c r="O1885" s="60"/>
    </row>
    <row r="1886" spans="2:15" s="23" customFormat="1" ht="30.2" customHeight="1" thickBot="1" x14ac:dyDescent="0.3">
      <c r="B1886" s="200" t="s">
        <v>221</v>
      </c>
      <c r="C1886" s="232" t="s">
        <v>623</v>
      </c>
      <c r="D1886" s="230">
        <v>1.5</v>
      </c>
      <c r="E1886" s="230">
        <v>1</v>
      </c>
      <c r="F1886" s="47">
        <v>10</v>
      </c>
      <c r="G1886" s="239">
        <f t="shared" si="67"/>
        <v>15</v>
      </c>
      <c r="H1886" s="193">
        <f t="shared" si="68"/>
        <v>10</v>
      </c>
      <c r="K1886" s="244"/>
      <c r="M1886" s="60"/>
      <c r="N1886" s="60"/>
      <c r="O1886" s="60"/>
    </row>
    <row r="1887" spans="2:15" s="23" customFormat="1" ht="30.2" customHeight="1" thickBot="1" x14ac:dyDescent="0.3">
      <c r="B1887" s="200" t="s">
        <v>221</v>
      </c>
      <c r="C1887" s="232" t="s">
        <v>624</v>
      </c>
      <c r="D1887" s="230">
        <v>1.5</v>
      </c>
      <c r="E1887" s="230">
        <v>1</v>
      </c>
      <c r="F1887" s="47">
        <v>10</v>
      </c>
      <c r="G1887" s="239">
        <f t="shared" si="67"/>
        <v>15</v>
      </c>
      <c r="H1887" s="193">
        <f t="shared" si="68"/>
        <v>10</v>
      </c>
      <c r="K1887" s="244"/>
      <c r="M1887" s="60"/>
      <c r="N1887" s="60"/>
      <c r="O1887" s="60"/>
    </row>
    <row r="1888" spans="2:15" s="23" customFormat="1" ht="30.2" customHeight="1" thickBot="1" x14ac:dyDescent="0.3">
      <c r="B1888" s="200" t="s">
        <v>221</v>
      </c>
      <c r="C1888" s="232" t="s">
        <v>625</v>
      </c>
      <c r="D1888" s="230">
        <v>1.5</v>
      </c>
      <c r="E1888" s="230">
        <v>1</v>
      </c>
      <c r="F1888" s="47">
        <v>10</v>
      </c>
      <c r="G1888" s="239">
        <f t="shared" si="67"/>
        <v>15</v>
      </c>
      <c r="H1888" s="193">
        <f t="shared" si="68"/>
        <v>10</v>
      </c>
      <c r="K1888" s="244"/>
      <c r="M1888" s="60"/>
      <c r="N1888" s="60"/>
      <c r="O1888" s="60"/>
    </row>
    <row r="1889" spans="2:15" s="23" customFormat="1" ht="30.2" customHeight="1" thickBot="1" x14ac:dyDescent="0.3">
      <c r="B1889" s="200" t="s">
        <v>221</v>
      </c>
      <c r="C1889" s="232" t="s">
        <v>626</v>
      </c>
      <c r="D1889" s="230">
        <v>1.5</v>
      </c>
      <c r="E1889" s="230">
        <v>1</v>
      </c>
      <c r="F1889" s="47">
        <v>10</v>
      </c>
      <c r="G1889" s="239">
        <f t="shared" si="67"/>
        <v>15</v>
      </c>
      <c r="H1889" s="193">
        <f t="shared" si="68"/>
        <v>10</v>
      </c>
      <c r="K1889" s="244"/>
      <c r="M1889" s="60"/>
      <c r="N1889" s="60"/>
      <c r="O1889" s="60"/>
    </row>
    <row r="1890" spans="2:15" s="23" customFormat="1" ht="30.2" customHeight="1" thickBot="1" x14ac:dyDescent="0.3">
      <c r="B1890" s="200" t="s">
        <v>221</v>
      </c>
      <c r="C1890" s="232" t="s">
        <v>628</v>
      </c>
      <c r="D1890" s="230">
        <v>1.5</v>
      </c>
      <c r="E1890" s="230">
        <v>1</v>
      </c>
      <c r="F1890" s="47">
        <v>10</v>
      </c>
      <c r="G1890" s="239">
        <f t="shared" si="67"/>
        <v>15</v>
      </c>
      <c r="H1890" s="193">
        <f t="shared" si="68"/>
        <v>10</v>
      </c>
      <c r="K1890" s="244"/>
      <c r="M1890" s="60"/>
      <c r="N1890" s="60"/>
      <c r="O1890" s="60"/>
    </row>
    <row r="1891" spans="2:15" s="23" customFormat="1" ht="30.2" customHeight="1" thickBot="1" x14ac:dyDescent="0.3">
      <c r="B1891" s="200" t="s">
        <v>221</v>
      </c>
      <c r="C1891" s="232" t="s">
        <v>629</v>
      </c>
      <c r="D1891" s="230">
        <v>1.5</v>
      </c>
      <c r="E1891" s="230">
        <v>1</v>
      </c>
      <c r="F1891" s="47">
        <v>10</v>
      </c>
      <c r="G1891" s="239">
        <f t="shared" si="67"/>
        <v>15</v>
      </c>
      <c r="H1891" s="193">
        <f t="shared" si="68"/>
        <v>10</v>
      </c>
      <c r="K1891" s="244"/>
      <c r="M1891" s="60"/>
      <c r="N1891" s="60"/>
      <c r="O1891" s="60"/>
    </row>
    <row r="1892" spans="2:15" s="23" customFormat="1" ht="30.2" customHeight="1" thickBot="1" x14ac:dyDescent="0.3">
      <c r="B1892" s="200" t="s">
        <v>221</v>
      </c>
      <c r="C1892" s="232" t="s">
        <v>633</v>
      </c>
      <c r="D1892" s="230">
        <v>1.5</v>
      </c>
      <c r="E1892" s="230">
        <v>1</v>
      </c>
      <c r="F1892" s="47">
        <v>10</v>
      </c>
      <c r="G1892" s="239">
        <f t="shared" si="67"/>
        <v>15</v>
      </c>
      <c r="H1892" s="193">
        <f t="shared" si="68"/>
        <v>10</v>
      </c>
      <c r="K1892" s="244"/>
      <c r="M1892" s="60"/>
      <c r="N1892" s="60"/>
      <c r="O1892" s="60"/>
    </row>
    <row r="1893" spans="2:15" s="23" customFormat="1" ht="30.2" customHeight="1" thickBot="1" x14ac:dyDescent="0.3">
      <c r="B1893" s="200" t="s">
        <v>221</v>
      </c>
      <c r="C1893" s="232" t="s">
        <v>634</v>
      </c>
      <c r="D1893" s="230">
        <v>1.5</v>
      </c>
      <c r="E1893" s="230">
        <v>1</v>
      </c>
      <c r="F1893" s="47">
        <v>10</v>
      </c>
      <c r="G1893" s="239">
        <f t="shared" si="67"/>
        <v>15</v>
      </c>
      <c r="H1893" s="193">
        <f t="shared" si="68"/>
        <v>10</v>
      </c>
      <c r="K1893" s="244"/>
      <c r="M1893" s="60"/>
      <c r="N1893" s="60"/>
      <c r="O1893" s="60"/>
    </row>
    <row r="1894" spans="2:15" s="23" customFormat="1" ht="30.2" customHeight="1" thickBot="1" x14ac:dyDescent="0.3">
      <c r="B1894" s="200" t="s">
        <v>221</v>
      </c>
      <c r="C1894" s="232" t="s">
        <v>635</v>
      </c>
      <c r="D1894" s="230">
        <v>1.5</v>
      </c>
      <c r="E1894" s="230">
        <v>1</v>
      </c>
      <c r="F1894" s="47">
        <v>10</v>
      </c>
      <c r="G1894" s="239">
        <f t="shared" si="67"/>
        <v>15</v>
      </c>
      <c r="H1894" s="193">
        <f t="shared" si="68"/>
        <v>10</v>
      </c>
      <c r="K1894" s="244"/>
      <c r="M1894" s="60"/>
      <c r="N1894" s="60"/>
      <c r="O1894" s="60"/>
    </row>
    <row r="1895" spans="2:15" s="23" customFormat="1" ht="30.2" customHeight="1" thickBot="1" x14ac:dyDescent="0.3">
      <c r="B1895" s="200" t="s">
        <v>221</v>
      </c>
      <c r="C1895" s="232" t="s">
        <v>636</v>
      </c>
      <c r="D1895" s="230">
        <v>1.5</v>
      </c>
      <c r="E1895" s="230">
        <v>1</v>
      </c>
      <c r="F1895" s="47">
        <v>10</v>
      </c>
      <c r="G1895" s="239">
        <f t="shared" si="67"/>
        <v>15</v>
      </c>
      <c r="H1895" s="193">
        <f t="shared" si="68"/>
        <v>10</v>
      </c>
      <c r="K1895" s="244"/>
      <c r="M1895" s="60"/>
      <c r="N1895" s="60"/>
      <c r="O1895" s="60"/>
    </row>
    <row r="1896" spans="2:15" s="23" customFormat="1" ht="30.2" customHeight="1" thickBot="1" x14ac:dyDescent="0.3">
      <c r="B1896" s="200" t="s">
        <v>221</v>
      </c>
      <c r="C1896" s="232" t="s">
        <v>637</v>
      </c>
      <c r="D1896" s="230">
        <v>1.5</v>
      </c>
      <c r="E1896" s="230">
        <v>1</v>
      </c>
      <c r="F1896" s="47">
        <v>10</v>
      </c>
      <c r="G1896" s="239">
        <f t="shared" si="67"/>
        <v>15</v>
      </c>
      <c r="H1896" s="193">
        <f t="shared" si="68"/>
        <v>10</v>
      </c>
      <c r="K1896" s="244"/>
      <c r="M1896" s="60"/>
      <c r="N1896" s="60"/>
      <c r="O1896" s="60"/>
    </row>
    <row r="1897" spans="2:15" s="23" customFormat="1" ht="30.2" customHeight="1" thickBot="1" x14ac:dyDescent="0.3">
      <c r="B1897" s="200" t="s">
        <v>221</v>
      </c>
      <c r="C1897" s="232" t="s">
        <v>639</v>
      </c>
      <c r="D1897" s="230">
        <v>1.5</v>
      </c>
      <c r="E1897" s="230">
        <v>1</v>
      </c>
      <c r="F1897" s="47">
        <v>10</v>
      </c>
      <c r="G1897" s="239">
        <f t="shared" si="67"/>
        <v>15</v>
      </c>
      <c r="H1897" s="193">
        <f t="shared" si="68"/>
        <v>10</v>
      </c>
      <c r="K1897" s="244"/>
      <c r="M1897" s="60"/>
      <c r="N1897" s="60"/>
      <c r="O1897" s="60"/>
    </row>
    <row r="1898" spans="2:15" s="23" customFormat="1" ht="30.2" customHeight="1" thickBot="1" x14ac:dyDescent="0.3">
      <c r="B1898" s="200" t="s">
        <v>221</v>
      </c>
      <c r="C1898" s="232" t="s">
        <v>1161</v>
      </c>
      <c r="D1898" s="230">
        <v>1.5</v>
      </c>
      <c r="E1898" s="230">
        <v>1</v>
      </c>
      <c r="F1898" s="47">
        <v>10</v>
      </c>
      <c r="G1898" s="239">
        <f t="shared" si="67"/>
        <v>15</v>
      </c>
      <c r="H1898" s="193">
        <f t="shared" si="68"/>
        <v>10</v>
      </c>
      <c r="K1898" s="244"/>
      <c r="M1898" s="60"/>
      <c r="N1898" s="60"/>
      <c r="O1898" s="60"/>
    </row>
    <row r="1899" spans="2:15" s="23" customFormat="1" ht="30.2" customHeight="1" thickBot="1" x14ac:dyDescent="0.3">
      <c r="B1899" s="200" t="s">
        <v>221</v>
      </c>
      <c r="C1899" s="232" t="s">
        <v>1162</v>
      </c>
      <c r="D1899" s="230">
        <v>1.5</v>
      </c>
      <c r="E1899" s="230">
        <v>1</v>
      </c>
      <c r="F1899" s="47">
        <v>10</v>
      </c>
      <c r="G1899" s="239">
        <f t="shared" si="67"/>
        <v>15</v>
      </c>
      <c r="H1899" s="193">
        <f t="shared" si="68"/>
        <v>10</v>
      </c>
      <c r="K1899" s="244"/>
      <c r="M1899" s="60"/>
      <c r="N1899" s="60"/>
      <c r="O1899" s="60"/>
    </row>
    <row r="1900" spans="2:15" s="23" customFormat="1" ht="30.2" customHeight="1" thickBot="1" x14ac:dyDescent="0.3">
      <c r="B1900" s="200" t="s">
        <v>221</v>
      </c>
      <c r="C1900" s="232" t="s">
        <v>1163</v>
      </c>
      <c r="D1900" s="230">
        <v>1.5</v>
      </c>
      <c r="E1900" s="230">
        <v>1</v>
      </c>
      <c r="F1900" s="47">
        <v>10</v>
      </c>
      <c r="G1900" s="239">
        <f t="shared" si="67"/>
        <v>15</v>
      </c>
      <c r="H1900" s="193">
        <f t="shared" si="68"/>
        <v>10</v>
      </c>
      <c r="K1900" s="244"/>
      <c r="M1900" s="60"/>
      <c r="N1900" s="60"/>
      <c r="O1900" s="60"/>
    </row>
    <row r="1901" spans="2:15" s="23" customFormat="1" ht="30.2" customHeight="1" thickBot="1" x14ac:dyDescent="0.3">
      <c r="B1901" s="200" t="s">
        <v>221</v>
      </c>
      <c r="C1901" s="232" t="s">
        <v>1164</v>
      </c>
      <c r="D1901" s="230">
        <v>1.5</v>
      </c>
      <c r="E1901" s="230">
        <v>1</v>
      </c>
      <c r="F1901" s="47">
        <v>10</v>
      </c>
      <c r="G1901" s="239">
        <f t="shared" si="67"/>
        <v>15</v>
      </c>
      <c r="H1901" s="193">
        <f t="shared" si="68"/>
        <v>10</v>
      </c>
      <c r="K1901" s="244"/>
      <c r="M1901" s="60"/>
      <c r="N1901" s="60"/>
      <c r="O1901" s="60"/>
    </row>
    <row r="1902" spans="2:15" s="23" customFormat="1" ht="30.2" customHeight="1" thickBot="1" x14ac:dyDescent="0.3">
      <c r="B1902" s="200" t="s">
        <v>221</v>
      </c>
      <c r="C1902" s="232" t="s">
        <v>1165</v>
      </c>
      <c r="D1902" s="230">
        <v>1.5</v>
      </c>
      <c r="E1902" s="230">
        <v>1</v>
      </c>
      <c r="F1902" s="47">
        <v>10</v>
      </c>
      <c r="G1902" s="239">
        <f t="shared" si="67"/>
        <v>15</v>
      </c>
      <c r="H1902" s="193">
        <f t="shared" si="68"/>
        <v>10</v>
      </c>
      <c r="K1902" s="244"/>
      <c r="M1902" s="60"/>
      <c r="N1902" s="60"/>
      <c r="O1902" s="60"/>
    </row>
    <row r="1903" spans="2:15" s="23" customFormat="1" ht="30.2" customHeight="1" thickBot="1" x14ac:dyDescent="0.3">
      <c r="B1903" s="200" t="s">
        <v>221</v>
      </c>
      <c r="C1903" s="232" t="s">
        <v>1166</v>
      </c>
      <c r="D1903" s="230">
        <v>1.5</v>
      </c>
      <c r="E1903" s="230">
        <v>1</v>
      </c>
      <c r="F1903" s="47">
        <v>10</v>
      </c>
      <c r="G1903" s="239">
        <f t="shared" si="67"/>
        <v>15</v>
      </c>
      <c r="H1903" s="193">
        <f t="shared" si="68"/>
        <v>10</v>
      </c>
      <c r="K1903" s="244"/>
      <c r="M1903" s="60"/>
      <c r="N1903" s="60"/>
      <c r="O1903" s="60"/>
    </row>
    <row r="1904" spans="2:15" s="23" customFormat="1" ht="30.2" customHeight="1" thickBot="1" x14ac:dyDescent="0.3">
      <c r="B1904" s="200" t="s">
        <v>221</v>
      </c>
      <c r="C1904" s="232" t="s">
        <v>1167</v>
      </c>
      <c r="D1904" s="230">
        <v>1.5</v>
      </c>
      <c r="E1904" s="230">
        <v>1</v>
      </c>
      <c r="F1904" s="47">
        <v>10</v>
      </c>
      <c r="G1904" s="239">
        <f t="shared" si="67"/>
        <v>15</v>
      </c>
      <c r="H1904" s="193">
        <f t="shared" si="68"/>
        <v>10</v>
      </c>
      <c r="K1904" s="244"/>
      <c r="M1904" s="60"/>
      <c r="N1904" s="60"/>
      <c r="O1904" s="60"/>
    </row>
    <row r="1905" spans="2:15" s="23" customFormat="1" ht="30.2" customHeight="1" thickBot="1" x14ac:dyDescent="0.3">
      <c r="B1905" s="200" t="s">
        <v>221</v>
      </c>
      <c r="C1905" s="232" t="s">
        <v>1168</v>
      </c>
      <c r="D1905" s="230">
        <v>1.5</v>
      </c>
      <c r="E1905" s="230">
        <v>1</v>
      </c>
      <c r="F1905" s="47">
        <v>10</v>
      </c>
      <c r="G1905" s="239">
        <f t="shared" si="67"/>
        <v>15</v>
      </c>
      <c r="H1905" s="193">
        <f t="shared" si="68"/>
        <v>10</v>
      </c>
      <c r="K1905" s="244"/>
      <c r="M1905" s="60"/>
      <c r="N1905" s="60"/>
      <c r="O1905" s="60"/>
    </row>
    <row r="1906" spans="2:15" s="23" customFormat="1" ht="30.2" customHeight="1" thickBot="1" x14ac:dyDescent="0.3">
      <c r="B1906" s="200" t="s">
        <v>221</v>
      </c>
      <c r="C1906" s="232" t="s">
        <v>1169</v>
      </c>
      <c r="D1906" s="230">
        <v>1.5</v>
      </c>
      <c r="E1906" s="230">
        <v>1</v>
      </c>
      <c r="F1906" s="47">
        <v>10</v>
      </c>
      <c r="G1906" s="239">
        <f t="shared" si="67"/>
        <v>15</v>
      </c>
      <c r="H1906" s="193">
        <f t="shared" si="68"/>
        <v>10</v>
      </c>
      <c r="K1906" s="244"/>
      <c r="M1906" s="60"/>
      <c r="N1906" s="60"/>
      <c r="O1906" s="60"/>
    </row>
    <row r="1907" spans="2:15" s="23" customFormat="1" ht="30.2" customHeight="1" thickBot="1" x14ac:dyDescent="0.3">
      <c r="B1907" s="200" t="s">
        <v>221</v>
      </c>
      <c r="C1907" s="232" t="s">
        <v>1170</v>
      </c>
      <c r="D1907" s="230">
        <v>1.5</v>
      </c>
      <c r="E1907" s="230">
        <v>1</v>
      </c>
      <c r="F1907" s="47">
        <v>10</v>
      </c>
      <c r="G1907" s="239">
        <f t="shared" si="67"/>
        <v>15</v>
      </c>
      <c r="H1907" s="193">
        <f t="shared" si="68"/>
        <v>10</v>
      </c>
      <c r="K1907" s="244"/>
      <c r="M1907" s="60"/>
      <c r="N1907" s="60"/>
      <c r="O1907" s="60"/>
    </row>
    <row r="1908" spans="2:15" s="23" customFormat="1" ht="30.2" customHeight="1" thickBot="1" x14ac:dyDescent="0.3">
      <c r="B1908" s="200" t="s">
        <v>221</v>
      </c>
      <c r="C1908" s="232" t="s">
        <v>1171</v>
      </c>
      <c r="D1908" s="230">
        <v>1.5</v>
      </c>
      <c r="E1908" s="230">
        <v>1</v>
      </c>
      <c r="F1908" s="47">
        <v>10</v>
      </c>
      <c r="G1908" s="239">
        <f t="shared" si="67"/>
        <v>15</v>
      </c>
      <c r="H1908" s="193">
        <f t="shared" si="68"/>
        <v>10</v>
      </c>
      <c r="K1908" s="244"/>
      <c r="M1908" s="60"/>
      <c r="N1908" s="60"/>
      <c r="O1908" s="60"/>
    </row>
    <row r="1909" spans="2:15" s="23" customFormat="1" ht="30.2" customHeight="1" thickBot="1" x14ac:dyDescent="0.3">
      <c r="B1909" s="200" t="s">
        <v>221</v>
      </c>
      <c r="C1909" s="232" t="s">
        <v>1172</v>
      </c>
      <c r="D1909" s="230">
        <v>1.5</v>
      </c>
      <c r="E1909" s="230">
        <v>1</v>
      </c>
      <c r="F1909" s="47">
        <v>10</v>
      </c>
      <c r="G1909" s="239">
        <f t="shared" si="67"/>
        <v>15</v>
      </c>
      <c r="H1909" s="193">
        <f t="shared" si="68"/>
        <v>10</v>
      </c>
      <c r="K1909" s="244"/>
      <c r="M1909" s="60"/>
      <c r="N1909" s="60"/>
      <c r="O1909" s="60"/>
    </row>
    <row r="1910" spans="2:15" s="23" customFormat="1" ht="30.2" customHeight="1" thickBot="1" x14ac:dyDescent="0.3">
      <c r="B1910" s="200" t="s">
        <v>221</v>
      </c>
      <c r="C1910" s="232" t="s">
        <v>1173</v>
      </c>
      <c r="D1910" s="230">
        <v>1.5</v>
      </c>
      <c r="E1910" s="230">
        <v>1</v>
      </c>
      <c r="F1910" s="47">
        <v>10</v>
      </c>
      <c r="G1910" s="239">
        <f t="shared" si="67"/>
        <v>15</v>
      </c>
      <c r="H1910" s="193">
        <f t="shared" si="68"/>
        <v>10</v>
      </c>
      <c r="K1910" s="244"/>
      <c r="M1910" s="60"/>
      <c r="N1910" s="60"/>
      <c r="O1910" s="60"/>
    </row>
    <row r="1911" spans="2:15" s="23" customFormat="1" ht="30.2" customHeight="1" thickBot="1" x14ac:dyDescent="0.3">
      <c r="B1911" s="200" t="s">
        <v>221</v>
      </c>
      <c r="C1911" s="232" t="s">
        <v>1174</v>
      </c>
      <c r="D1911" s="230">
        <v>1.5</v>
      </c>
      <c r="E1911" s="230">
        <v>1</v>
      </c>
      <c r="F1911" s="47">
        <v>10</v>
      </c>
      <c r="G1911" s="239">
        <f t="shared" si="67"/>
        <v>15</v>
      </c>
      <c r="H1911" s="193">
        <f t="shared" si="68"/>
        <v>10</v>
      </c>
      <c r="K1911" s="244"/>
      <c r="M1911" s="60"/>
      <c r="N1911" s="60"/>
      <c r="O1911" s="60"/>
    </row>
    <row r="1912" spans="2:15" s="23" customFormat="1" ht="30.2" customHeight="1" thickBot="1" x14ac:dyDescent="0.3">
      <c r="B1912" s="200" t="s">
        <v>221</v>
      </c>
      <c r="C1912" s="232" t="s">
        <v>640</v>
      </c>
      <c r="D1912" s="230">
        <v>1.5</v>
      </c>
      <c r="E1912" s="230">
        <v>1</v>
      </c>
      <c r="F1912" s="47">
        <v>10</v>
      </c>
      <c r="G1912" s="239">
        <f t="shared" si="67"/>
        <v>15</v>
      </c>
      <c r="H1912" s="193">
        <f t="shared" si="68"/>
        <v>10</v>
      </c>
      <c r="K1912" s="244"/>
      <c r="M1912" s="60"/>
      <c r="N1912" s="60"/>
      <c r="O1912" s="60"/>
    </row>
    <row r="1913" spans="2:15" s="23" customFormat="1" ht="30.2" customHeight="1" thickBot="1" x14ac:dyDescent="0.3">
      <c r="B1913" s="200" t="s">
        <v>221</v>
      </c>
      <c r="C1913" s="232" t="s">
        <v>641</v>
      </c>
      <c r="D1913" s="230">
        <v>1.5</v>
      </c>
      <c r="E1913" s="230">
        <v>1</v>
      </c>
      <c r="F1913" s="47">
        <v>10</v>
      </c>
      <c r="G1913" s="239">
        <f t="shared" si="67"/>
        <v>15</v>
      </c>
      <c r="H1913" s="193">
        <f t="shared" si="68"/>
        <v>10</v>
      </c>
      <c r="K1913" s="244"/>
      <c r="M1913" s="60"/>
      <c r="N1913" s="60"/>
      <c r="O1913" s="60"/>
    </row>
    <row r="1914" spans="2:15" s="23" customFormat="1" ht="30.2" customHeight="1" thickBot="1" x14ac:dyDescent="0.3">
      <c r="B1914" s="200" t="s">
        <v>221</v>
      </c>
      <c r="C1914" s="232" t="s">
        <v>642</v>
      </c>
      <c r="D1914" s="230">
        <v>1.5</v>
      </c>
      <c r="E1914" s="230">
        <v>1</v>
      </c>
      <c r="F1914" s="47">
        <v>10</v>
      </c>
      <c r="G1914" s="239">
        <f t="shared" si="67"/>
        <v>15</v>
      </c>
      <c r="H1914" s="193">
        <f t="shared" si="68"/>
        <v>10</v>
      </c>
      <c r="K1914" s="244"/>
      <c r="M1914" s="60"/>
      <c r="N1914" s="60"/>
      <c r="O1914" s="60"/>
    </row>
    <row r="1915" spans="2:15" s="23" customFormat="1" ht="30.2" customHeight="1" thickBot="1" x14ac:dyDescent="0.3">
      <c r="B1915" s="200" t="s">
        <v>221</v>
      </c>
      <c r="C1915" s="232" t="s">
        <v>643</v>
      </c>
      <c r="D1915" s="230">
        <v>1.5</v>
      </c>
      <c r="E1915" s="230">
        <v>1</v>
      </c>
      <c r="F1915" s="47">
        <v>10</v>
      </c>
      <c r="G1915" s="239">
        <f t="shared" si="67"/>
        <v>15</v>
      </c>
      <c r="H1915" s="193">
        <f t="shared" si="68"/>
        <v>10</v>
      </c>
      <c r="K1915" s="244"/>
      <c r="M1915" s="60"/>
      <c r="N1915" s="60"/>
      <c r="O1915" s="60"/>
    </row>
    <row r="1916" spans="2:15" s="23" customFormat="1" ht="30.2" customHeight="1" thickBot="1" x14ac:dyDescent="0.3">
      <c r="B1916" s="200" t="s">
        <v>221</v>
      </c>
      <c r="C1916" s="232" t="s">
        <v>644</v>
      </c>
      <c r="D1916" s="230">
        <v>1.5</v>
      </c>
      <c r="E1916" s="230">
        <v>1</v>
      </c>
      <c r="F1916" s="47">
        <v>10</v>
      </c>
      <c r="G1916" s="239">
        <f t="shared" si="67"/>
        <v>15</v>
      </c>
      <c r="H1916" s="193">
        <f t="shared" si="68"/>
        <v>10</v>
      </c>
      <c r="K1916" s="244"/>
      <c r="M1916" s="60"/>
      <c r="N1916" s="60"/>
      <c r="O1916" s="60"/>
    </row>
    <row r="1917" spans="2:15" s="23" customFormat="1" ht="30.2" customHeight="1" thickBot="1" x14ac:dyDescent="0.3">
      <c r="B1917" s="200" t="s">
        <v>221</v>
      </c>
      <c r="C1917" s="232" t="s">
        <v>645</v>
      </c>
      <c r="D1917" s="230">
        <v>1.5</v>
      </c>
      <c r="E1917" s="230">
        <v>1</v>
      </c>
      <c r="F1917" s="47">
        <v>10</v>
      </c>
      <c r="G1917" s="239">
        <f t="shared" ref="G1917:G1964" si="69">ROUND(D1917*F1917,2)</f>
        <v>15</v>
      </c>
      <c r="H1917" s="193">
        <f t="shared" ref="H1917:H1964" si="70">ROUND(E1917*F1917,6)</f>
        <v>10</v>
      </c>
      <c r="K1917" s="244"/>
      <c r="M1917" s="60"/>
      <c r="N1917" s="60"/>
      <c r="O1917" s="60"/>
    </row>
    <row r="1918" spans="2:15" s="23" customFormat="1" ht="30.2" customHeight="1" thickBot="1" x14ac:dyDescent="0.3">
      <c r="B1918" s="200" t="s">
        <v>221</v>
      </c>
      <c r="C1918" s="232" t="s">
        <v>646</v>
      </c>
      <c r="D1918" s="230">
        <v>1.5</v>
      </c>
      <c r="E1918" s="230">
        <v>1</v>
      </c>
      <c r="F1918" s="47">
        <v>10</v>
      </c>
      <c r="G1918" s="239">
        <f t="shared" si="69"/>
        <v>15</v>
      </c>
      <c r="H1918" s="193">
        <f t="shared" si="70"/>
        <v>10</v>
      </c>
      <c r="K1918" s="244"/>
      <c r="M1918" s="60"/>
      <c r="N1918" s="60"/>
      <c r="O1918" s="60"/>
    </row>
    <row r="1919" spans="2:15" s="23" customFormat="1" ht="30.2" customHeight="1" thickBot="1" x14ac:dyDescent="0.3">
      <c r="B1919" s="200" t="s">
        <v>221</v>
      </c>
      <c r="C1919" s="232" t="s">
        <v>647</v>
      </c>
      <c r="D1919" s="230">
        <v>1.5</v>
      </c>
      <c r="E1919" s="230">
        <v>1</v>
      </c>
      <c r="F1919" s="47">
        <v>10</v>
      </c>
      <c r="G1919" s="239">
        <f t="shared" si="69"/>
        <v>15</v>
      </c>
      <c r="H1919" s="193">
        <f t="shared" si="70"/>
        <v>10</v>
      </c>
      <c r="K1919" s="244"/>
      <c r="M1919" s="60"/>
      <c r="N1919" s="60"/>
      <c r="O1919" s="60"/>
    </row>
    <row r="1920" spans="2:15" s="23" customFormat="1" ht="30.2" customHeight="1" thickBot="1" x14ac:dyDescent="0.3">
      <c r="B1920" s="200" t="s">
        <v>221</v>
      </c>
      <c r="C1920" s="232" t="s">
        <v>648</v>
      </c>
      <c r="D1920" s="230">
        <v>1.5</v>
      </c>
      <c r="E1920" s="230">
        <v>1</v>
      </c>
      <c r="F1920" s="47">
        <v>10</v>
      </c>
      <c r="G1920" s="239">
        <f t="shared" si="69"/>
        <v>15</v>
      </c>
      <c r="H1920" s="193">
        <f t="shared" si="70"/>
        <v>10</v>
      </c>
      <c r="K1920" s="244"/>
      <c r="M1920" s="60"/>
      <c r="N1920" s="60"/>
      <c r="O1920" s="60"/>
    </row>
    <row r="1921" spans="2:15" s="23" customFormat="1" ht="30.2" customHeight="1" thickBot="1" x14ac:dyDescent="0.3">
      <c r="B1921" s="200" t="s">
        <v>221</v>
      </c>
      <c r="C1921" s="232" t="s">
        <v>649</v>
      </c>
      <c r="D1921" s="230">
        <v>1.5</v>
      </c>
      <c r="E1921" s="230">
        <v>1</v>
      </c>
      <c r="F1921" s="47">
        <v>10</v>
      </c>
      <c r="G1921" s="239">
        <f t="shared" si="69"/>
        <v>15</v>
      </c>
      <c r="H1921" s="193">
        <f t="shared" si="70"/>
        <v>10</v>
      </c>
      <c r="K1921" s="244"/>
      <c r="M1921" s="60"/>
      <c r="N1921" s="60"/>
      <c r="O1921" s="60"/>
    </row>
    <row r="1922" spans="2:15" s="23" customFormat="1" ht="30.2" customHeight="1" thickBot="1" x14ac:dyDescent="0.3">
      <c r="B1922" s="200" t="s">
        <v>221</v>
      </c>
      <c r="C1922" s="232" t="s">
        <v>650</v>
      </c>
      <c r="D1922" s="230">
        <v>1.5</v>
      </c>
      <c r="E1922" s="230">
        <v>1</v>
      </c>
      <c r="F1922" s="47">
        <v>10</v>
      </c>
      <c r="G1922" s="239">
        <f t="shared" si="69"/>
        <v>15</v>
      </c>
      <c r="H1922" s="193">
        <f t="shared" si="70"/>
        <v>10</v>
      </c>
      <c r="K1922" s="244"/>
      <c r="M1922" s="60"/>
      <c r="N1922" s="60"/>
      <c r="O1922" s="60"/>
    </row>
    <row r="1923" spans="2:15" s="23" customFormat="1" ht="30.2" customHeight="1" thickBot="1" x14ac:dyDescent="0.3">
      <c r="B1923" s="200" t="s">
        <v>221</v>
      </c>
      <c r="C1923" s="232" t="s">
        <v>651</v>
      </c>
      <c r="D1923" s="230">
        <v>1.5</v>
      </c>
      <c r="E1923" s="230">
        <v>1</v>
      </c>
      <c r="F1923" s="47">
        <v>10</v>
      </c>
      <c r="G1923" s="239">
        <f t="shared" si="69"/>
        <v>15</v>
      </c>
      <c r="H1923" s="193">
        <f t="shared" si="70"/>
        <v>10</v>
      </c>
      <c r="K1923" s="244"/>
      <c r="M1923" s="60"/>
      <c r="N1923" s="60"/>
      <c r="O1923" s="60"/>
    </row>
    <row r="1924" spans="2:15" s="23" customFormat="1" ht="30.2" customHeight="1" thickBot="1" x14ac:dyDescent="0.3">
      <c r="B1924" s="200" t="s">
        <v>221</v>
      </c>
      <c r="C1924" s="232" t="s">
        <v>652</v>
      </c>
      <c r="D1924" s="230">
        <v>1.5</v>
      </c>
      <c r="E1924" s="230">
        <v>1</v>
      </c>
      <c r="F1924" s="47">
        <v>10</v>
      </c>
      <c r="G1924" s="239">
        <f t="shared" si="69"/>
        <v>15</v>
      </c>
      <c r="H1924" s="193">
        <f t="shared" si="70"/>
        <v>10</v>
      </c>
      <c r="K1924" s="244"/>
      <c r="M1924" s="60"/>
      <c r="N1924" s="60"/>
      <c r="O1924" s="60"/>
    </row>
    <row r="1925" spans="2:15" s="23" customFormat="1" ht="30.2" customHeight="1" thickBot="1" x14ac:dyDescent="0.3">
      <c r="B1925" s="200" t="s">
        <v>221</v>
      </c>
      <c r="C1925" s="232" t="s">
        <v>654</v>
      </c>
      <c r="D1925" s="230">
        <v>1.5</v>
      </c>
      <c r="E1925" s="230">
        <v>1</v>
      </c>
      <c r="F1925" s="47">
        <v>10</v>
      </c>
      <c r="G1925" s="239">
        <f t="shared" si="69"/>
        <v>15</v>
      </c>
      <c r="H1925" s="193">
        <f t="shared" si="70"/>
        <v>10</v>
      </c>
      <c r="K1925" s="244"/>
      <c r="M1925" s="60"/>
      <c r="N1925" s="60"/>
      <c r="O1925" s="60"/>
    </row>
    <row r="1926" spans="2:15" s="23" customFormat="1" ht="30.2" customHeight="1" thickBot="1" x14ac:dyDescent="0.3">
      <c r="B1926" s="200" t="s">
        <v>221</v>
      </c>
      <c r="C1926" s="232" t="s">
        <v>655</v>
      </c>
      <c r="D1926" s="230">
        <v>1.5</v>
      </c>
      <c r="E1926" s="230">
        <v>1</v>
      </c>
      <c r="F1926" s="47">
        <v>10</v>
      </c>
      <c r="G1926" s="239">
        <f t="shared" si="69"/>
        <v>15</v>
      </c>
      <c r="H1926" s="193">
        <f t="shared" si="70"/>
        <v>10</v>
      </c>
      <c r="K1926" s="244"/>
      <c r="M1926" s="60"/>
      <c r="N1926" s="60"/>
      <c r="O1926" s="60"/>
    </row>
    <row r="1927" spans="2:15" s="23" customFormat="1" ht="30.2" customHeight="1" thickBot="1" x14ac:dyDescent="0.3">
      <c r="B1927" s="200" t="s">
        <v>221</v>
      </c>
      <c r="C1927" s="232" t="s">
        <v>998</v>
      </c>
      <c r="D1927" s="230">
        <v>1.5</v>
      </c>
      <c r="E1927" s="230">
        <v>1</v>
      </c>
      <c r="F1927" s="47">
        <v>10</v>
      </c>
      <c r="G1927" s="239">
        <f t="shared" si="69"/>
        <v>15</v>
      </c>
      <c r="H1927" s="193">
        <f t="shared" si="70"/>
        <v>10</v>
      </c>
      <c r="K1927" s="244"/>
      <c r="M1927" s="60"/>
      <c r="N1927" s="60"/>
      <c r="O1927" s="60"/>
    </row>
    <row r="1928" spans="2:15" s="23" customFormat="1" ht="30.2" customHeight="1" thickBot="1" x14ac:dyDescent="0.3">
      <c r="B1928" s="200" t="s">
        <v>221</v>
      </c>
      <c r="C1928" s="232" t="s">
        <v>683</v>
      </c>
      <c r="D1928" s="230">
        <v>1.5</v>
      </c>
      <c r="E1928" s="230">
        <v>1</v>
      </c>
      <c r="F1928" s="47">
        <v>10</v>
      </c>
      <c r="G1928" s="239">
        <f t="shared" si="69"/>
        <v>15</v>
      </c>
      <c r="H1928" s="193">
        <f t="shared" si="70"/>
        <v>10</v>
      </c>
      <c r="K1928" s="244"/>
      <c r="M1928" s="60"/>
      <c r="N1928" s="60"/>
      <c r="O1928" s="60"/>
    </row>
    <row r="1929" spans="2:15" s="23" customFormat="1" ht="30.2" customHeight="1" thickBot="1" x14ac:dyDescent="0.3">
      <c r="B1929" s="200" t="s">
        <v>221</v>
      </c>
      <c r="C1929" s="232" t="s">
        <v>684</v>
      </c>
      <c r="D1929" s="230">
        <v>1.5</v>
      </c>
      <c r="E1929" s="230">
        <v>1</v>
      </c>
      <c r="F1929" s="47">
        <v>10</v>
      </c>
      <c r="G1929" s="239">
        <f t="shared" si="69"/>
        <v>15</v>
      </c>
      <c r="H1929" s="193">
        <f t="shared" si="70"/>
        <v>10</v>
      </c>
      <c r="K1929" s="244"/>
      <c r="M1929" s="60"/>
      <c r="N1929" s="60"/>
      <c r="O1929" s="60"/>
    </row>
    <row r="1930" spans="2:15" s="23" customFormat="1" ht="30.2" customHeight="1" thickBot="1" x14ac:dyDescent="0.3">
      <c r="B1930" s="200" t="s">
        <v>221</v>
      </c>
      <c r="C1930" s="232" t="s">
        <v>685</v>
      </c>
      <c r="D1930" s="230">
        <v>1.5</v>
      </c>
      <c r="E1930" s="230">
        <v>1</v>
      </c>
      <c r="F1930" s="47">
        <v>10</v>
      </c>
      <c r="G1930" s="239">
        <f t="shared" si="69"/>
        <v>15</v>
      </c>
      <c r="H1930" s="193">
        <f t="shared" si="70"/>
        <v>10</v>
      </c>
      <c r="K1930" s="244"/>
      <c r="M1930" s="60"/>
      <c r="N1930" s="60"/>
      <c r="O1930" s="60"/>
    </row>
    <row r="1931" spans="2:15" s="23" customFormat="1" ht="30.2" customHeight="1" thickBot="1" x14ac:dyDescent="0.3">
      <c r="B1931" s="200" t="s">
        <v>221</v>
      </c>
      <c r="C1931" s="232" t="s">
        <v>688</v>
      </c>
      <c r="D1931" s="230">
        <v>1.5</v>
      </c>
      <c r="E1931" s="230">
        <v>1</v>
      </c>
      <c r="F1931" s="47">
        <v>10</v>
      </c>
      <c r="G1931" s="239">
        <f t="shared" si="69"/>
        <v>15</v>
      </c>
      <c r="H1931" s="193">
        <f t="shared" si="70"/>
        <v>10</v>
      </c>
      <c r="K1931" s="244"/>
      <c r="M1931" s="60"/>
      <c r="N1931" s="60"/>
      <c r="O1931" s="60"/>
    </row>
    <row r="1932" spans="2:15" s="23" customFormat="1" ht="30.2" customHeight="1" thickBot="1" x14ac:dyDescent="0.3">
      <c r="B1932" s="200" t="s">
        <v>221</v>
      </c>
      <c r="C1932" s="232" t="s">
        <v>689</v>
      </c>
      <c r="D1932" s="230">
        <v>1.5</v>
      </c>
      <c r="E1932" s="230">
        <v>1</v>
      </c>
      <c r="F1932" s="47">
        <v>10</v>
      </c>
      <c r="G1932" s="239">
        <f t="shared" si="69"/>
        <v>15</v>
      </c>
      <c r="H1932" s="193">
        <f t="shared" si="70"/>
        <v>10</v>
      </c>
      <c r="K1932" s="244"/>
      <c r="M1932" s="60"/>
      <c r="N1932" s="60"/>
      <c r="O1932" s="60"/>
    </row>
    <row r="1933" spans="2:15" s="23" customFormat="1" ht="30.2" customHeight="1" thickBot="1" x14ac:dyDescent="0.3">
      <c r="B1933" s="200" t="s">
        <v>221</v>
      </c>
      <c r="C1933" s="232" t="s">
        <v>690</v>
      </c>
      <c r="D1933" s="230">
        <v>1.5</v>
      </c>
      <c r="E1933" s="230">
        <v>1</v>
      </c>
      <c r="F1933" s="47">
        <v>10</v>
      </c>
      <c r="G1933" s="239">
        <f t="shared" si="69"/>
        <v>15</v>
      </c>
      <c r="H1933" s="193">
        <f t="shared" si="70"/>
        <v>10</v>
      </c>
      <c r="K1933" s="244"/>
      <c r="M1933" s="60"/>
      <c r="N1933" s="60"/>
      <c r="O1933" s="60"/>
    </row>
    <row r="1934" spans="2:15" s="23" customFormat="1" ht="30.2" customHeight="1" thickBot="1" x14ac:dyDescent="0.3">
      <c r="B1934" s="200" t="s">
        <v>221</v>
      </c>
      <c r="C1934" s="232" t="s">
        <v>691</v>
      </c>
      <c r="D1934" s="230">
        <v>1.5</v>
      </c>
      <c r="E1934" s="230">
        <v>1</v>
      </c>
      <c r="F1934" s="47">
        <v>10</v>
      </c>
      <c r="G1934" s="239">
        <f t="shared" si="69"/>
        <v>15</v>
      </c>
      <c r="H1934" s="193">
        <f t="shared" si="70"/>
        <v>10</v>
      </c>
      <c r="K1934" s="244"/>
      <c r="M1934" s="60"/>
      <c r="N1934" s="60"/>
      <c r="O1934" s="60"/>
    </row>
    <row r="1935" spans="2:15" s="23" customFormat="1" ht="30.2" customHeight="1" thickBot="1" x14ac:dyDescent="0.3">
      <c r="B1935" s="200" t="s">
        <v>221</v>
      </c>
      <c r="C1935" s="232" t="s">
        <v>692</v>
      </c>
      <c r="D1935" s="230">
        <v>1.5</v>
      </c>
      <c r="E1935" s="230">
        <v>1</v>
      </c>
      <c r="F1935" s="47">
        <v>10</v>
      </c>
      <c r="G1935" s="239">
        <f t="shared" si="69"/>
        <v>15</v>
      </c>
      <c r="H1935" s="193">
        <f t="shared" si="70"/>
        <v>10</v>
      </c>
      <c r="K1935" s="244"/>
      <c r="M1935" s="60"/>
      <c r="N1935" s="60"/>
      <c r="O1935" s="60"/>
    </row>
    <row r="1936" spans="2:15" s="23" customFormat="1" ht="30.2" customHeight="1" thickBot="1" x14ac:dyDescent="0.3">
      <c r="B1936" s="200" t="s">
        <v>221</v>
      </c>
      <c r="C1936" s="232" t="s">
        <v>693</v>
      </c>
      <c r="D1936" s="230">
        <v>1.5</v>
      </c>
      <c r="E1936" s="230">
        <v>1</v>
      </c>
      <c r="F1936" s="47">
        <v>10</v>
      </c>
      <c r="G1936" s="239">
        <f t="shared" si="69"/>
        <v>15</v>
      </c>
      <c r="H1936" s="193">
        <f t="shared" si="70"/>
        <v>10</v>
      </c>
      <c r="K1936" s="244"/>
      <c r="M1936" s="60"/>
      <c r="N1936" s="60"/>
      <c r="O1936" s="60"/>
    </row>
    <row r="1937" spans="2:15" s="23" customFormat="1" ht="30.2" customHeight="1" thickBot="1" x14ac:dyDescent="0.3">
      <c r="B1937" s="200" t="s">
        <v>221</v>
      </c>
      <c r="C1937" s="232" t="s">
        <v>694</v>
      </c>
      <c r="D1937" s="230">
        <v>1.5</v>
      </c>
      <c r="E1937" s="230">
        <v>1</v>
      </c>
      <c r="F1937" s="47">
        <v>10</v>
      </c>
      <c r="G1937" s="239">
        <f t="shared" si="69"/>
        <v>15</v>
      </c>
      <c r="H1937" s="193">
        <f t="shared" si="70"/>
        <v>10</v>
      </c>
      <c r="K1937" s="244"/>
      <c r="M1937" s="60"/>
      <c r="N1937" s="60"/>
      <c r="O1937" s="60"/>
    </row>
    <row r="1938" spans="2:15" s="23" customFormat="1" ht="30.2" customHeight="1" thickBot="1" x14ac:dyDescent="0.3">
      <c r="B1938" s="200" t="s">
        <v>221</v>
      </c>
      <c r="C1938" s="232" t="s">
        <v>695</v>
      </c>
      <c r="D1938" s="230">
        <v>1.5</v>
      </c>
      <c r="E1938" s="230">
        <v>1</v>
      </c>
      <c r="F1938" s="47">
        <v>10</v>
      </c>
      <c r="G1938" s="239">
        <f t="shared" si="69"/>
        <v>15</v>
      </c>
      <c r="H1938" s="193">
        <f t="shared" si="70"/>
        <v>10</v>
      </c>
      <c r="K1938" s="244"/>
      <c r="M1938" s="60"/>
      <c r="N1938" s="60"/>
      <c r="O1938" s="60"/>
    </row>
    <row r="1939" spans="2:15" s="23" customFormat="1" ht="30.2" customHeight="1" thickBot="1" x14ac:dyDescent="0.3">
      <c r="B1939" s="200" t="s">
        <v>221</v>
      </c>
      <c r="C1939" s="232" t="s">
        <v>696</v>
      </c>
      <c r="D1939" s="230">
        <v>1.5</v>
      </c>
      <c r="E1939" s="230">
        <v>1</v>
      </c>
      <c r="F1939" s="47">
        <v>10</v>
      </c>
      <c r="G1939" s="239">
        <f t="shared" si="69"/>
        <v>15</v>
      </c>
      <c r="H1939" s="193">
        <f t="shared" si="70"/>
        <v>10</v>
      </c>
      <c r="K1939" s="244"/>
      <c r="M1939" s="60"/>
      <c r="N1939" s="60"/>
      <c r="O1939" s="60"/>
    </row>
    <row r="1940" spans="2:15" s="23" customFormat="1" ht="30.2" customHeight="1" thickBot="1" x14ac:dyDescent="0.3">
      <c r="B1940" s="200" t="s">
        <v>221</v>
      </c>
      <c r="C1940" s="232" t="s">
        <v>697</v>
      </c>
      <c r="D1940" s="230">
        <v>1.5</v>
      </c>
      <c r="E1940" s="230">
        <v>1</v>
      </c>
      <c r="F1940" s="47">
        <v>10</v>
      </c>
      <c r="G1940" s="239">
        <f t="shared" si="69"/>
        <v>15</v>
      </c>
      <c r="H1940" s="193">
        <f t="shared" si="70"/>
        <v>10</v>
      </c>
      <c r="K1940" s="244"/>
      <c r="M1940" s="60"/>
      <c r="N1940" s="60"/>
      <c r="O1940" s="60"/>
    </row>
    <row r="1941" spans="2:15" s="23" customFormat="1" ht="30.2" customHeight="1" thickBot="1" x14ac:dyDescent="0.3">
      <c r="B1941" s="200" t="s">
        <v>221</v>
      </c>
      <c r="C1941" s="232" t="s">
        <v>698</v>
      </c>
      <c r="D1941" s="230">
        <v>1.5</v>
      </c>
      <c r="E1941" s="230">
        <v>1</v>
      </c>
      <c r="F1941" s="47">
        <v>10</v>
      </c>
      <c r="G1941" s="239">
        <f t="shared" si="69"/>
        <v>15</v>
      </c>
      <c r="H1941" s="193">
        <f t="shared" si="70"/>
        <v>10</v>
      </c>
      <c r="K1941" s="244"/>
      <c r="M1941" s="60"/>
      <c r="N1941" s="60"/>
      <c r="O1941" s="60"/>
    </row>
    <row r="1942" spans="2:15" s="23" customFormat="1" ht="30.2" customHeight="1" thickBot="1" x14ac:dyDescent="0.3">
      <c r="B1942" s="200" t="s">
        <v>221</v>
      </c>
      <c r="C1942" s="232" t="s">
        <v>699</v>
      </c>
      <c r="D1942" s="230">
        <v>1.5</v>
      </c>
      <c r="E1942" s="230">
        <v>1</v>
      </c>
      <c r="F1942" s="47">
        <v>10</v>
      </c>
      <c r="G1942" s="239">
        <f t="shared" si="69"/>
        <v>15</v>
      </c>
      <c r="H1942" s="193">
        <f t="shared" si="70"/>
        <v>10</v>
      </c>
      <c r="K1942" s="244"/>
      <c r="M1942" s="60"/>
      <c r="N1942" s="60"/>
      <c r="O1942" s="60"/>
    </row>
    <row r="1943" spans="2:15" s="23" customFormat="1" ht="30.2" customHeight="1" thickBot="1" x14ac:dyDescent="0.3">
      <c r="B1943" s="200" t="s">
        <v>221</v>
      </c>
      <c r="C1943" s="232" t="s">
        <v>703</v>
      </c>
      <c r="D1943" s="230">
        <v>1.5</v>
      </c>
      <c r="E1943" s="230">
        <v>1</v>
      </c>
      <c r="F1943" s="47">
        <v>10</v>
      </c>
      <c r="G1943" s="239">
        <f t="shared" si="69"/>
        <v>15</v>
      </c>
      <c r="H1943" s="193">
        <f t="shared" si="70"/>
        <v>10</v>
      </c>
      <c r="K1943" s="244"/>
      <c r="M1943" s="60"/>
      <c r="N1943" s="60"/>
      <c r="O1943" s="60"/>
    </row>
    <row r="1944" spans="2:15" s="23" customFormat="1" ht="30.2" customHeight="1" thickBot="1" x14ac:dyDescent="0.3">
      <c r="B1944" s="200" t="s">
        <v>221</v>
      </c>
      <c r="C1944" s="232" t="s">
        <v>707</v>
      </c>
      <c r="D1944" s="230">
        <v>1.5</v>
      </c>
      <c r="E1944" s="230">
        <v>1</v>
      </c>
      <c r="F1944" s="47">
        <v>10</v>
      </c>
      <c r="G1944" s="239">
        <f t="shared" si="69"/>
        <v>15</v>
      </c>
      <c r="H1944" s="193">
        <f t="shared" si="70"/>
        <v>10</v>
      </c>
      <c r="K1944" s="244"/>
      <c r="M1944" s="60"/>
      <c r="N1944" s="60"/>
      <c r="O1944" s="60"/>
    </row>
    <row r="1945" spans="2:15" s="23" customFormat="1" ht="30.2" customHeight="1" thickBot="1" x14ac:dyDescent="0.3">
      <c r="B1945" s="200" t="s">
        <v>221</v>
      </c>
      <c r="C1945" s="232" t="s">
        <v>708</v>
      </c>
      <c r="D1945" s="230">
        <v>1.5</v>
      </c>
      <c r="E1945" s="230">
        <v>1</v>
      </c>
      <c r="F1945" s="47">
        <v>10</v>
      </c>
      <c r="G1945" s="239">
        <f t="shared" si="69"/>
        <v>15</v>
      </c>
      <c r="H1945" s="193">
        <f t="shared" si="70"/>
        <v>10</v>
      </c>
      <c r="K1945" s="244"/>
      <c r="M1945" s="60"/>
      <c r="N1945" s="60"/>
      <c r="O1945" s="60"/>
    </row>
    <row r="1946" spans="2:15" s="23" customFormat="1" ht="30.2" customHeight="1" thickBot="1" x14ac:dyDescent="0.3">
      <c r="B1946" s="200" t="s">
        <v>221</v>
      </c>
      <c r="C1946" s="232" t="s">
        <v>709</v>
      </c>
      <c r="D1946" s="230">
        <v>1.5</v>
      </c>
      <c r="E1946" s="230">
        <v>1</v>
      </c>
      <c r="F1946" s="47">
        <v>10</v>
      </c>
      <c r="G1946" s="239">
        <f t="shared" si="69"/>
        <v>15</v>
      </c>
      <c r="H1946" s="193">
        <f t="shared" si="70"/>
        <v>10</v>
      </c>
      <c r="K1946" s="244"/>
      <c r="M1946" s="60"/>
      <c r="N1946" s="60"/>
      <c r="O1946" s="60"/>
    </row>
    <row r="1947" spans="2:15" s="23" customFormat="1" ht="30.2" customHeight="1" thickBot="1" x14ac:dyDescent="0.3">
      <c r="B1947" s="200" t="s">
        <v>221</v>
      </c>
      <c r="C1947" s="232" t="s">
        <v>710</v>
      </c>
      <c r="D1947" s="230">
        <v>1.5</v>
      </c>
      <c r="E1947" s="230">
        <v>1</v>
      </c>
      <c r="F1947" s="47">
        <v>10</v>
      </c>
      <c r="G1947" s="239">
        <f t="shared" si="69"/>
        <v>15</v>
      </c>
      <c r="H1947" s="193">
        <f t="shared" si="70"/>
        <v>10</v>
      </c>
      <c r="K1947" s="244"/>
      <c r="M1947" s="60"/>
      <c r="N1947" s="60"/>
      <c r="O1947" s="60"/>
    </row>
    <row r="1948" spans="2:15" s="23" customFormat="1" ht="30.2" customHeight="1" thickBot="1" x14ac:dyDescent="0.3">
      <c r="B1948" s="200" t="s">
        <v>221</v>
      </c>
      <c r="C1948" s="232" t="s">
        <v>711</v>
      </c>
      <c r="D1948" s="230">
        <v>1.5</v>
      </c>
      <c r="E1948" s="230">
        <v>1</v>
      </c>
      <c r="F1948" s="47">
        <v>10</v>
      </c>
      <c r="G1948" s="239">
        <f t="shared" si="69"/>
        <v>15</v>
      </c>
      <c r="H1948" s="193">
        <f t="shared" si="70"/>
        <v>10</v>
      </c>
      <c r="K1948" s="244"/>
      <c r="M1948" s="60"/>
      <c r="N1948" s="60"/>
      <c r="O1948" s="60"/>
    </row>
    <row r="1949" spans="2:15" s="23" customFormat="1" ht="30.2" customHeight="1" thickBot="1" x14ac:dyDescent="0.3">
      <c r="B1949" s="200" t="s">
        <v>221</v>
      </c>
      <c r="C1949" s="232" t="s">
        <v>712</v>
      </c>
      <c r="D1949" s="230">
        <v>1.5</v>
      </c>
      <c r="E1949" s="230">
        <v>1</v>
      </c>
      <c r="F1949" s="47">
        <v>10</v>
      </c>
      <c r="G1949" s="239">
        <f t="shared" si="69"/>
        <v>15</v>
      </c>
      <c r="H1949" s="193">
        <f t="shared" si="70"/>
        <v>10</v>
      </c>
      <c r="K1949" s="244"/>
      <c r="M1949" s="60"/>
      <c r="N1949" s="60"/>
      <c r="O1949" s="60"/>
    </row>
    <row r="1950" spans="2:15" s="23" customFormat="1" ht="30.2" customHeight="1" thickBot="1" x14ac:dyDescent="0.3">
      <c r="B1950" s="200" t="s">
        <v>221</v>
      </c>
      <c r="C1950" s="232" t="s">
        <v>713</v>
      </c>
      <c r="D1950" s="230">
        <v>1.5</v>
      </c>
      <c r="E1950" s="230">
        <v>1</v>
      </c>
      <c r="F1950" s="47">
        <v>10</v>
      </c>
      <c r="G1950" s="239">
        <f t="shared" si="69"/>
        <v>15</v>
      </c>
      <c r="H1950" s="193">
        <f t="shared" si="70"/>
        <v>10</v>
      </c>
      <c r="K1950" s="244"/>
      <c r="M1950" s="60"/>
      <c r="N1950" s="60"/>
      <c r="O1950" s="60"/>
    </row>
    <row r="1951" spans="2:15" s="23" customFormat="1" ht="30.2" customHeight="1" thickBot="1" x14ac:dyDescent="0.3">
      <c r="B1951" s="200" t="s">
        <v>221</v>
      </c>
      <c r="C1951" s="232" t="s">
        <v>715</v>
      </c>
      <c r="D1951" s="230">
        <v>1.5</v>
      </c>
      <c r="E1951" s="230">
        <v>1</v>
      </c>
      <c r="F1951" s="47">
        <v>10</v>
      </c>
      <c r="G1951" s="239">
        <f t="shared" si="69"/>
        <v>15</v>
      </c>
      <c r="H1951" s="193">
        <f t="shared" si="70"/>
        <v>10</v>
      </c>
      <c r="K1951" s="244"/>
      <c r="M1951" s="60"/>
      <c r="N1951" s="60"/>
      <c r="O1951" s="60"/>
    </row>
    <row r="1952" spans="2:15" s="23" customFormat="1" ht="30.2" customHeight="1" thickBot="1" x14ac:dyDescent="0.3">
      <c r="B1952" s="200" t="s">
        <v>221</v>
      </c>
      <c r="C1952" s="232" t="s">
        <v>716</v>
      </c>
      <c r="D1952" s="230">
        <v>1.5</v>
      </c>
      <c r="E1952" s="230">
        <v>1</v>
      </c>
      <c r="F1952" s="47">
        <v>10</v>
      </c>
      <c r="G1952" s="239">
        <f t="shared" si="69"/>
        <v>15</v>
      </c>
      <c r="H1952" s="193">
        <f t="shared" si="70"/>
        <v>10</v>
      </c>
      <c r="K1952" s="244"/>
      <c r="M1952" s="60"/>
      <c r="N1952" s="60"/>
      <c r="O1952" s="60"/>
    </row>
    <row r="1953" spans="2:15" s="23" customFormat="1" ht="30.2" customHeight="1" thickBot="1" x14ac:dyDescent="0.3">
      <c r="B1953" s="200" t="s">
        <v>221</v>
      </c>
      <c r="C1953" s="232" t="s">
        <v>717</v>
      </c>
      <c r="D1953" s="230">
        <v>1.5</v>
      </c>
      <c r="E1953" s="230">
        <v>1</v>
      </c>
      <c r="F1953" s="47">
        <v>10</v>
      </c>
      <c r="G1953" s="239">
        <f t="shared" si="69"/>
        <v>15</v>
      </c>
      <c r="H1953" s="193">
        <f t="shared" si="70"/>
        <v>10</v>
      </c>
      <c r="K1953" s="244"/>
      <c r="M1953" s="60"/>
      <c r="N1953" s="60"/>
      <c r="O1953" s="60"/>
    </row>
    <row r="1954" spans="2:15" s="23" customFormat="1" ht="30.2" customHeight="1" thickBot="1" x14ac:dyDescent="0.3">
      <c r="B1954" s="200" t="s">
        <v>221</v>
      </c>
      <c r="C1954" s="232" t="s">
        <v>718</v>
      </c>
      <c r="D1954" s="230">
        <v>1.5</v>
      </c>
      <c r="E1954" s="230">
        <v>1</v>
      </c>
      <c r="F1954" s="47">
        <v>10</v>
      </c>
      <c r="G1954" s="239">
        <f t="shared" si="69"/>
        <v>15</v>
      </c>
      <c r="H1954" s="193">
        <f t="shared" si="70"/>
        <v>10</v>
      </c>
      <c r="K1954" s="244"/>
      <c r="M1954" s="60"/>
      <c r="N1954" s="60"/>
      <c r="O1954" s="60"/>
    </row>
    <row r="1955" spans="2:15" s="23" customFormat="1" ht="30.2" customHeight="1" thickBot="1" x14ac:dyDescent="0.3">
      <c r="B1955" s="200" t="s">
        <v>221</v>
      </c>
      <c r="C1955" s="232" t="s">
        <v>719</v>
      </c>
      <c r="D1955" s="230">
        <v>1.5</v>
      </c>
      <c r="E1955" s="230">
        <v>1</v>
      </c>
      <c r="F1955" s="47">
        <v>10</v>
      </c>
      <c r="G1955" s="239">
        <f t="shared" si="69"/>
        <v>15</v>
      </c>
      <c r="H1955" s="193">
        <f t="shared" si="70"/>
        <v>10</v>
      </c>
      <c r="K1955" s="244"/>
      <c r="M1955" s="60"/>
      <c r="N1955" s="60"/>
      <c r="O1955" s="60"/>
    </row>
    <row r="1956" spans="2:15" s="23" customFormat="1" ht="30.2" customHeight="1" thickBot="1" x14ac:dyDescent="0.3">
      <c r="B1956" s="200" t="s">
        <v>221</v>
      </c>
      <c r="C1956" s="232" t="s">
        <v>720</v>
      </c>
      <c r="D1956" s="230">
        <v>1.5</v>
      </c>
      <c r="E1956" s="230">
        <v>1</v>
      </c>
      <c r="F1956" s="47">
        <v>10</v>
      </c>
      <c r="G1956" s="239">
        <f t="shared" si="69"/>
        <v>15</v>
      </c>
      <c r="H1956" s="193">
        <f t="shared" si="70"/>
        <v>10</v>
      </c>
      <c r="K1956" s="244"/>
      <c r="M1956" s="60"/>
      <c r="N1956" s="60"/>
      <c r="O1956" s="60"/>
    </row>
    <row r="1957" spans="2:15" s="23" customFormat="1" ht="30.2" customHeight="1" thickBot="1" x14ac:dyDescent="0.3">
      <c r="B1957" s="200" t="s">
        <v>221</v>
      </c>
      <c r="C1957" s="232" t="s">
        <v>725</v>
      </c>
      <c r="D1957" s="230">
        <v>1.5</v>
      </c>
      <c r="E1957" s="230">
        <v>1</v>
      </c>
      <c r="F1957" s="47">
        <v>10</v>
      </c>
      <c r="G1957" s="239">
        <f t="shared" si="69"/>
        <v>15</v>
      </c>
      <c r="H1957" s="193">
        <f t="shared" si="70"/>
        <v>10</v>
      </c>
      <c r="K1957" s="244"/>
      <c r="M1957" s="60"/>
      <c r="N1957" s="60"/>
      <c r="O1957" s="60"/>
    </row>
    <row r="1958" spans="2:15" s="23" customFormat="1" ht="30.2" customHeight="1" thickBot="1" x14ac:dyDescent="0.3">
      <c r="B1958" s="200" t="s">
        <v>221</v>
      </c>
      <c r="C1958" s="232" t="s">
        <v>726</v>
      </c>
      <c r="D1958" s="230">
        <v>1.5</v>
      </c>
      <c r="E1958" s="230">
        <v>1</v>
      </c>
      <c r="F1958" s="47">
        <v>10</v>
      </c>
      <c r="G1958" s="239">
        <f t="shared" si="69"/>
        <v>15</v>
      </c>
      <c r="H1958" s="193">
        <f t="shared" si="70"/>
        <v>10</v>
      </c>
      <c r="K1958" s="244"/>
      <c r="M1958" s="60"/>
      <c r="N1958" s="60"/>
      <c r="O1958" s="60"/>
    </row>
    <row r="1959" spans="2:15" s="23" customFormat="1" ht="30.2" customHeight="1" thickBot="1" x14ac:dyDescent="0.3">
      <c r="B1959" s="200" t="s">
        <v>221</v>
      </c>
      <c r="C1959" s="232" t="s">
        <v>735</v>
      </c>
      <c r="D1959" s="230">
        <v>1.5</v>
      </c>
      <c r="E1959" s="230">
        <v>1</v>
      </c>
      <c r="F1959" s="47">
        <v>10</v>
      </c>
      <c r="G1959" s="239">
        <f t="shared" si="69"/>
        <v>15</v>
      </c>
      <c r="H1959" s="193">
        <f t="shared" si="70"/>
        <v>10</v>
      </c>
      <c r="K1959" s="244"/>
      <c r="M1959" s="60"/>
      <c r="N1959" s="60"/>
      <c r="O1959" s="60"/>
    </row>
    <row r="1960" spans="2:15" s="23" customFormat="1" ht="30.2" customHeight="1" thickBot="1" x14ac:dyDescent="0.3">
      <c r="B1960" s="200" t="s">
        <v>221</v>
      </c>
      <c r="C1960" s="232" t="s">
        <v>736</v>
      </c>
      <c r="D1960" s="230">
        <v>1.5</v>
      </c>
      <c r="E1960" s="230">
        <v>1</v>
      </c>
      <c r="F1960" s="47">
        <v>10</v>
      </c>
      <c r="G1960" s="239">
        <f t="shared" si="69"/>
        <v>15</v>
      </c>
      <c r="H1960" s="193">
        <f t="shared" si="70"/>
        <v>10</v>
      </c>
      <c r="K1960" s="244"/>
      <c r="M1960" s="60"/>
      <c r="N1960" s="60"/>
      <c r="O1960" s="60"/>
    </row>
    <row r="1961" spans="2:15" s="23" customFormat="1" ht="30.2" customHeight="1" thickBot="1" x14ac:dyDescent="0.3">
      <c r="B1961" s="200" t="s">
        <v>221</v>
      </c>
      <c r="C1961" s="232" t="s">
        <v>737</v>
      </c>
      <c r="D1961" s="230">
        <v>1.5</v>
      </c>
      <c r="E1961" s="230">
        <v>1</v>
      </c>
      <c r="F1961" s="47">
        <v>10</v>
      </c>
      <c r="G1961" s="239">
        <f t="shared" si="69"/>
        <v>15</v>
      </c>
      <c r="H1961" s="193">
        <f t="shared" si="70"/>
        <v>10</v>
      </c>
      <c r="K1961" s="244"/>
      <c r="M1961" s="60"/>
      <c r="N1961" s="60"/>
      <c r="O1961" s="60"/>
    </row>
    <row r="1962" spans="2:15" s="23" customFormat="1" ht="30.2" customHeight="1" thickBot="1" x14ac:dyDescent="0.3">
      <c r="B1962" s="200" t="s">
        <v>221</v>
      </c>
      <c r="C1962" s="232" t="s">
        <v>739</v>
      </c>
      <c r="D1962" s="230">
        <v>1.5</v>
      </c>
      <c r="E1962" s="230">
        <v>1</v>
      </c>
      <c r="F1962" s="47">
        <v>10</v>
      </c>
      <c r="G1962" s="239">
        <f t="shared" si="69"/>
        <v>15</v>
      </c>
      <c r="H1962" s="193">
        <f t="shared" si="70"/>
        <v>10</v>
      </c>
      <c r="K1962" s="244"/>
      <c r="M1962" s="60"/>
      <c r="N1962" s="60"/>
      <c r="O1962" s="60"/>
    </row>
    <row r="1963" spans="2:15" s="17" customFormat="1" ht="30.2" customHeight="1" thickBot="1" x14ac:dyDescent="0.3">
      <c r="B1963" s="200" t="s">
        <v>221</v>
      </c>
      <c r="C1963" s="232" t="s">
        <v>740</v>
      </c>
      <c r="D1963" s="230">
        <v>1.5</v>
      </c>
      <c r="E1963" s="230">
        <v>1</v>
      </c>
      <c r="F1963" s="47">
        <v>10</v>
      </c>
      <c r="G1963" s="239">
        <f t="shared" si="69"/>
        <v>15</v>
      </c>
      <c r="H1963" s="193">
        <f t="shared" si="70"/>
        <v>10</v>
      </c>
      <c r="J1963" s="23"/>
      <c r="K1963" s="243"/>
      <c r="M1963" s="199"/>
      <c r="N1963" s="199"/>
      <c r="O1963" s="199"/>
    </row>
    <row r="1964" spans="2:15" s="17" customFormat="1" ht="30.2" customHeight="1" thickBot="1" x14ac:dyDescent="0.3">
      <c r="B1964" s="201" t="s">
        <v>221</v>
      </c>
      <c r="C1964" s="235" t="s">
        <v>747</v>
      </c>
      <c r="D1964" s="230">
        <v>1.5</v>
      </c>
      <c r="E1964" s="230">
        <v>1</v>
      </c>
      <c r="F1964" s="47">
        <v>10</v>
      </c>
      <c r="G1964" s="65">
        <f t="shared" si="69"/>
        <v>15</v>
      </c>
      <c r="H1964" s="236">
        <f t="shared" si="70"/>
        <v>10</v>
      </c>
      <c r="J1964" s="23"/>
      <c r="K1964" s="243"/>
      <c r="M1964" s="199"/>
      <c r="N1964" s="199"/>
      <c r="O1964" s="199"/>
    </row>
    <row r="1965" spans="2:15" x14ac:dyDescent="0.25">
      <c r="J1965" s="23"/>
    </row>
    <row r="1966" spans="2:15" ht="15.75" thickBot="1" x14ac:dyDescent="0.3">
      <c r="J1966" s="23"/>
    </row>
    <row r="1967" spans="2:15" ht="15.75" thickBot="1" x14ac:dyDescent="0.3">
      <c r="B1967" s="326" t="s">
        <v>265</v>
      </c>
      <c r="C1967" s="338"/>
      <c r="D1967" s="338"/>
      <c r="E1967" s="338"/>
      <c r="F1967" s="338"/>
      <c r="G1967" s="338"/>
      <c r="H1967" s="339"/>
      <c r="J1967" s="23"/>
    </row>
    <row r="1968" spans="2:15" ht="15.75" thickBot="1" x14ac:dyDescent="0.3">
      <c r="B1968" s="329" t="s">
        <v>228</v>
      </c>
      <c r="C1968" s="353" t="s">
        <v>229</v>
      </c>
      <c r="D1968" s="355" t="s">
        <v>257</v>
      </c>
      <c r="E1968" s="355" t="s">
        <v>259</v>
      </c>
      <c r="F1968" s="357" t="s">
        <v>165</v>
      </c>
      <c r="G1968" s="228" t="s">
        <v>258</v>
      </c>
      <c r="H1968" s="192" t="s">
        <v>259</v>
      </c>
      <c r="J1968" s="23"/>
    </row>
    <row r="1969" spans="2:15" ht="15.75" thickBot="1" x14ac:dyDescent="0.3">
      <c r="B1969" s="330"/>
      <c r="C1969" s="354"/>
      <c r="D1969" s="356"/>
      <c r="E1969" s="356"/>
      <c r="F1969" s="358"/>
      <c r="G1969" s="77">
        <f t="shared" ref="G1969:H1969" si="71">SUM(G1970:G2249)</f>
        <v>4200</v>
      </c>
      <c r="H1969" s="78">
        <f t="shared" si="71"/>
        <v>2800</v>
      </c>
      <c r="J1969" s="17"/>
    </row>
    <row r="1970" spans="2:15" s="17" customFormat="1" ht="30.2" customHeight="1" thickBot="1" x14ac:dyDescent="0.3">
      <c r="B1970" s="198" t="s">
        <v>265</v>
      </c>
      <c r="C1970" s="229" t="s">
        <v>763</v>
      </c>
      <c r="D1970" s="230">
        <v>1.5</v>
      </c>
      <c r="E1970" s="230">
        <v>1</v>
      </c>
      <c r="F1970" s="47">
        <v>10</v>
      </c>
      <c r="G1970" s="238">
        <f t="shared" ref="G1970:G2033" si="72">ROUND(D1970*F1970,2)</f>
        <v>15</v>
      </c>
      <c r="H1970" s="16">
        <f t="shared" ref="H1970:H2033" si="73">ROUND(E1970*F1970,6)</f>
        <v>10</v>
      </c>
      <c r="K1970" s="243"/>
      <c r="M1970" s="199"/>
      <c r="N1970" s="199"/>
      <c r="O1970" s="199"/>
    </row>
    <row r="1971" spans="2:15" s="23" customFormat="1" ht="30.2" customHeight="1" thickBot="1" x14ac:dyDescent="0.3">
      <c r="B1971" s="200" t="s">
        <v>265</v>
      </c>
      <c r="C1971" s="232" t="s">
        <v>272</v>
      </c>
      <c r="D1971" s="230">
        <v>1.5</v>
      </c>
      <c r="E1971" s="230">
        <v>1</v>
      </c>
      <c r="F1971" s="47">
        <v>10</v>
      </c>
      <c r="G1971" s="239">
        <f t="shared" si="72"/>
        <v>15</v>
      </c>
      <c r="H1971" s="193">
        <f t="shared" si="73"/>
        <v>10</v>
      </c>
      <c r="J1971"/>
      <c r="K1971" s="244"/>
      <c r="M1971" s="60"/>
      <c r="N1971" s="60"/>
      <c r="O1971" s="60"/>
    </row>
    <row r="1972" spans="2:15" s="23" customFormat="1" ht="30.2" customHeight="1" thickBot="1" x14ac:dyDescent="0.3">
      <c r="B1972" s="200" t="s">
        <v>265</v>
      </c>
      <c r="C1972" s="232" t="s">
        <v>274</v>
      </c>
      <c r="D1972" s="230">
        <v>1.5</v>
      </c>
      <c r="E1972" s="230">
        <v>1</v>
      </c>
      <c r="F1972" s="47">
        <v>10</v>
      </c>
      <c r="G1972" s="239">
        <f t="shared" si="72"/>
        <v>15</v>
      </c>
      <c r="H1972" s="193">
        <f t="shared" si="73"/>
        <v>10</v>
      </c>
      <c r="J1972"/>
      <c r="K1972" s="244"/>
      <c r="M1972" s="60"/>
      <c r="N1972" s="60"/>
      <c r="O1972" s="60"/>
    </row>
    <row r="1973" spans="2:15" s="23" customFormat="1" ht="30.2" customHeight="1" thickBot="1" x14ac:dyDescent="0.3">
      <c r="B1973" s="200" t="s">
        <v>265</v>
      </c>
      <c r="C1973" s="232" t="s">
        <v>275</v>
      </c>
      <c r="D1973" s="230">
        <v>1.5</v>
      </c>
      <c r="E1973" s="230">
        <v>1</v>
      </c>
      <c r="F1973" s="47">
        <v>10</v>
      </c>
      <c r="G1973" s="239">
        <f t="shared" si="72"/>
        <v>15</v>
      </c>
      <c r="H1973" s="193">
        <f t="shared" si="73"/>
        <v>10</v>
      </c>
      <c r="J1973"/>
      <c r="K1973" s="244"/>
      <c r="M1973" s="60"/>
      <c r="N1973" s="60"/>
      <c r="O1973" s="60"/>
    </row>
    <row r="1974" spans="2:15" s="23" customFormat="1" ht="30.2" customHeight="1" thickBot="1" x14ac:dyDescent="0.3">
      <c r="B1974" s="200" t="s">
        <v>265</v>
      </c>
      <c r="C1974" s="232" t="s">
        <v>279</v>
      </c>
      <c r="D1974" s="230">
        <v>1.5</v>
      </c>
      <c r="E1974" s="230">
        <v>1</v>
      </c>
      <c r="F1974" s="47">
        <v>10</v>
      </c>
      <c r="G1974" s="239">
        <f t="shared" si="72"/>
        <v>15</v>
      </c>
      <c r="H1974" s="193">
        <f t="shared" si="73"/>
        <v>10</v>
      </c>
      <c r="J1974"/>
      <c r="K1974" s="244"/>
      <c r="M1974" s="60"/>
      <c r="N1974" s="60"/>
      <c r="O1974" s="60"/>
    </row>
    <row r="1975" spans="2:15" s="23" customFormat="1" ht="30.2" customHeight="1" thickBot="1" x14ac:dyDescent="0.3">
      <c r="B1975" s="200" t="s">
        <v>265</v>
      </c>
      <c r="C1975" s="232" t="s">
        <v>282</v>
      </c>
      <c r="D1975" s="230">
        <v>1.5</v>
      </c>
      <c r="E1975" s="230">
        <v>1</v>
      </c>
      <c r="F1975" s="47">
        <v>10</v>
      </c>
      <c r="G1975" s="239">
        <f t="shared" si="72"/>
        <v>15</v>
      </c>
      <c r="H1975" s="193">
        <f t="shared" si="73"/>
        <v>10</v>
      </c>
      <c r="J1975"/>
      <c r="K1975" s="244"/>
      <c r="M1975" s="60"/>
      <c r="N1975" s="60"/>
      <c r="O1975" s="60"/>
    </row>
    <row r="1976" spans="2:15" s="23" customFormat="1" ht="30.2" customHeight="1" thickBot="1" x14ac:dyDescent="0.3">
      <c r="B1976" s="200" t="s">
        <v>265</v>
      </c>
      <c r="C1976" s="232" t="s">
        <v>288</v>
      </c>
      <c r="D1976" s="230">
        <v>1.5</v>
      </c>
      <c r="E1976" s="230">
        <v>1</v>
      </c>
      <c r="F1976" s="47">
        <v>10</v>
      </c>
      <c r="G1976" s="239">
        <f t="shared" si="72"/>
        <v>15</v>
      </c>
      <c r="H1976" s="193">
        <f t="shared" si="73"/>
        <v>10</v>
      </c>
      <c r="J1976" s="17"/>
      <c r="K1976" s="244"/>
      <c r="M1976" s="60"/>
      <c r="N1976" s="60"/>
      <c r="O1976" s="60"/>
    </row>
    <row r="1977" spans="2:15" s="23" customFormat="1" ht="30.2" customHeight="1" thickBot="1" x14ac:dyDescent="0.3">
      <c r="B1977" s="200" t="s">
        <v>265</v>
      </c>
      <c r="C1977" s="232" t="s">
        <v>1175</v>
      </c>
      <c r="D1977" s="230">
        <v>1.5</v>
      </c>
      <c r="E1977" s="230">
        <v>1</v>
      </c>
      <c r="F1977" s="47">
        <v>10</v>
      </c>
      <c r="G1977" s="239">
        <f t="shared" si="72"/>
        <v>15</v>
      </c>
      <c r="H1977" s="193">
        <f t="shared" si="73"/>
        <v>10</v>
      </c>
      <c r="K1977" s="244"/>
      <c r="M1977" s="60"/>
      <c r="N1977" s="60"/>
      <c r="O1977" s="60"/>
    </row>
    <row r="1978" spans="2:15" s="23" customFormat="1" ht="30.2" customHeight="1" thickBot="1" x14ac:dyDescent="0.3">
      <c r="B1978" s="200" t="s">
        <v>265</v>
      </c>
      <c r="C1978" s="232" t="s">
        <v>292</v>
      </c>
      <c r="D1978" s="230">
        <v>1.5</v>
      </c>
      <c r="E1978" s="230">
        <v>1</v>
      </c>
      <c r="F1978" s="47">
        <v>10</v>
      </c>
      <c r="G1978" s="239">
        <f t="shared" si="72"/>
        <v>15</v>
      </c>
      <c r="H1978" s="193">
        <f t="shared" si="73"/>
        <v>10</v>
      </c>
      <c r="K1978" s="244"/>
      <c r="M1978" s="60"/>
      <c r="N1978" s="60"/>
      <c r="O1978" s="60"/>
    </row>
    <row r="1979" spans="2:15" s="23" customFormat="1" ht="30.2" customHeight="1" thickBot="1" x14ac:dyDescent="0.3">
      <c r="B1979" s="200" t="s">
        <v>265</v>
      </c>
      <c r="C1979" s="232" t="s">
        <v>302</v>
      </c>
      <c r="D1979" s="230">
        <v>1.5</v>
      </c>
      <c r="E1979" s="230">
        <v>1</v>
      </c>
      <c r="F1979" s="47">
        <v>10</v>
      </c>
      <c r="G1979" s="239">
        <f t="shared" si="72"/>
        <v>15</v>
      </c>
      <c r="H1979" s="193">
        <f t="shared" si="73"/>
        <v>10</v>
      </c>
      <c r="K1979" s="244"/>
      <c r="M1979" s="60"/>
      <c r="N1979" s="60"/>
      <c r="O1979" s="60"/>
    </row>
    <row r="1980" spans="2:15" s="23" customFormat="1" ht="30.2" customHeight="1" thickBot="1" x14ac:dyDescent="0.3">
      <c r="B1980" s="200" t="s">
        <v>265</v>
      </c>
      <c r="C1980" s="232" t="s">
        <v>750</v>
      </c>
      <c r="D1980" s="230">
        <v>1.5</v>
      </c>
      <c r="E1980" s="230">
        <v>1</v>
      </c>
      <c r="F1980" s="47">
        <v>10</v>
      </c>
      <c r="G1980" s="239">
        <f t="shared" si="72"/>
        <v>15</v>
      </c>
      <c r="H1980" s="193">
        <f t="shared" si="73"/>
        <v>10</v>
      </c>
      <c r="K1980" s="244"/>
      <c r="M1980" s="60"/>
      <c r="N1980" s="60"/>
      <c r="O1980" s="60"/>
    </row>
    <row r="1981" spans="2:15" s="23" customFormat="1" ht="30.2" customHeight="1" thickBot="1" x14ac:dyDescent="0.3">
      <c r="B1981" s="200" t="s">
        <v>265</v>
      </c>
      <c r="C1981" s="232" t="s">
        <v>751</v>
      </c>
      <c r="D1981" s="230">
        <v>1.5</v>
      </c>
      <c r="E1981" s="230">
        <v>1</v>
      </c>
      <c r="F1981" s="47">
        <v>10</v>
      </c>
      <c r="G1981" s="239">
        <f t="shared" si="72"/>
        <v>15</v>
      </c>
      <c r="H1981" s="193">
        <f t="shared" si="73"/>
        <v>10</v>
      </c>
      <c r="K1981" s="244"/>
      <c r="M1981" s="60"/>
      <c r="N1981" s="60"/>
      <c r="O1981" s="60"/>
    </row>
    <row r="1982" spans="2:15" s="23" customFormat="1" ht="30.2" customHeight="1" thickBot="1" x14ac:dyDescent="0.3">
      <c r="B1982" s="200" t="s">
        <v>265</v>
      </c>
      <c r="C1982" s="232" t="s">
        <v>303</v>
      </c>
      <c r="D1982" s="230">
        <v>1.5</v>
      </c>
      <c r="E1982" s="230">
        <v>1</v>
      </c>
      <c r="F1982" s="47">
        <v>10</v>
      </c>
      <c r="G1982" s="239">
        <f t="shared" si="72"/>
        <v>15</v>
      </c>
      <c r="H1982" s="193">
        <f t="shared" si="73"/>
        <v>10</v>
      </c>
      <c r="K1982" s="244"/>
      <c r="M1982" s="60"/>
      <c r="N1982" s="60"/>
      <c r="O1982" s="60"/>
    </row>
    <row r="1983" spans="2:15" s="23" customFormat="1" ht="30.2" customHeight="1" thickBot="1" x14ac:dyDescent="0.3">
      <c r="B1983" s="200" t="s">
        <v>265</v>
      </c>
      <c r="C1983" s="232" t="s">
        <v>304</v>
      </c>
      <c r="D1983" s="230">
        <v>1.5</v>
      </c>
      <c r="E1983" s="230">
        <v>1</v>
      </c>
      <c r="F1983" s="47">
        <v>10</v>
      </c>
      <c r="G1983" s="239">
        <f t="shared" si="72"/>
        <v>15</v>
      </c>
      <c r="H1983" s="193">
        <f t="shared" si="73"/>
        <v>10</v>
      </c>
      <c r="K1983" s="244"/>
      <c r="M1983" s="60"/>
      <c r="N1983" s="60"/>
      <c r="O1983" s="60"/>
    </row>
    <row r="1984" spans="2:15" s="23" customFormat="1" ht="30.2" customHeight="1" thickBot="1" x14ac:dyDescent="0.3">
      <c r="B1984" s="200" t="s">
        <v>265</v>
      </c>
      <c r="C1984" s="232" t="s">
        <v>305</v>
      </c>
      <c r="D1984" s="230">
        <v>1.5</v>
      </c>
      <c r="E1984" s="230">
        <v>1</v>
      </c>
      <c r="F1984" s="47">
        <v>10</v>
      </c>
      <c r="G1984" s="239">
        <f t="shared" si="72"/>
        <v>15</v>
      </c>
      <c r="H1984" s="193">
        <f t="shared" si="73"/>
        <v>10</v>
      </c>
      <c r="K1984" s="244"/>
      <c r="M1984" s="60"/>
      <c r="N1984" s="60"/>
      <c r="O1984" s="60"/>
    </row>
    <row r="1985" spans="2:15" s="23" customFormat="1" ht="30.2" customHeight="1" thickBot="1" x14ac:dyDescent="0.3">
      <c r="B1985" s="200" t="s">
        <v>265</v>
      </c>
      <c r="C1985" s="232" t="s">
        <v>306</v>
      </c>
      <c r="D1985" s="230">
        <v>1.5</v>
      </c>
      <c r="E1985" s="230">
        <v>1</v>
      </c>
      <c r="F1985" s="47">
        <v>10</v>
      </c>
      <c r="G1985" s="239">
        <f t="shared" si="72"/>
        <v>15</v>
      </c>
      <c r="H1985" s="193">
        <f t="shared" si="73"/>
        <v>10</v>
      </c>
      <c r="K1985" s="244"/>
      <c r="M1985" s="60"/>
      <c r="N1985" s="60"/>
      <c r="O1985" s="60"/>
    </row>
    <row r="1986" spans="2:15" s="23" customFormat="1" ht="30.2" customHeight="1" thickBot="1" x14ac:dyDescent="0.3">
      <c r="B1986" s="200" t="s">
        <v>265</v>
      </c>
      <c r="C1986" s="232" t="s">
        <v>308</v>
      </c>
      <c r="D1986" s="230">
        <v>1.5</v>
      </c>
      <c r="E1986" s="230">
        <v>1</v>
      </c>
      <c r="F1986" s="47">
        <v>10</v>
      </c>
      <c r="G1986" s="239">
        <f t="shared" si="72"/>
        <v>15</v>
      </c>
      <c r="H1986" s="193">
        <f t="shared" si="73"/>
        <v>10</v>
      </c>
      <c r="K1986" s="244"/>
      <c r="M1986" s="60"/>
      <c r="N1986" s="60"/>
      <c r="O1986" s="60"/>
    </row>
    <row r="1987" spans="2:15" s="23" customFormat="1" ht="30.2" customHeight="1" thickBot="1" x14ac:dyDescent="0.3">
      <c r="B1987" s="200" t="s">
        <v>265</v>
      </c>
      <c r="C1987" s="232" t="s">
        <v>309</v>
      </c>
      <c r="D1987" s="230">
        <v>1.5</v>
      </c>
      <c r="E1987" s="230">
        <v>1</v>
      </c>
      <c r="F1987" s="47">
        <v>10</v>
      </c>
      <c r="G1987" s="239">
        <f t="shared" si="72"/>
        <v>15</v>
      </c>
      <c r="H1987" s="193">
        <f t="shared" si="73"/>
        <v>10</v>
      </c>
      <c r="K1987" s="244"/>
      <c r="M1987" s="60"/>
      <c r="N1987" s="60"/>
      <c r="O1987" s="60"/>
    </row>
    <row r="1988" spans="2:15" s="23" customFormat="1" ht="30.2" customHeight="1" thickBot="1" x14ac:dyDescent="0.3">
      <c r="B1988" s="200" t="s">
        <v>265</v>
      </c>
      <c r="C1988" s="232" t="s">
        <v>310</v>
      </c>
      <c r="D1988" s="230">
        <v>1.5</v>
      </c>
      <c r="E1988" s="230">
        <v>1</v>
      </c>
      <c r="F1988" s="47">
        <v>10</v>
      </c>
      <c r="G1988" s="239">
        <f t="shared" si="72"/>
        <v>15</v>
      </c>
      <c r="H1988" s="193">
        <f t="shared" si="73"/>
        <v>10</v>
      </c>
      <c r="K1988" s="244"/>
      <c r="M1988" s="60"/>
      <c r="N1988" s="60"/>
      <c r="O1988" s="60"/>
    </row>
    <row r="1989" spans="2:15" s="23" customFormat="1" ht="30.2" customHeight="1" thickBot="1" x14ac:dyDescent="0.3">
      <c r="B1989" s="200" t="s">
        <v>265</v>
      </c>
      <c r="C1989" s="232" t="s">
        <v>1176</v>
      </c>
      <c r="D1989" s="230">
        <v>1.5</v>
      </c>
      <c r="E1989" s="230">
        <v>1</v>
      </c>
      <c r="F1989" s="47">
        <v>10</v>
      </c>
      <c r="G1989" s="239">
        <f t="shared" si="72"/>
        <v>15</v>
      </c>
      <c r="H1989" s="193">
        <f t="shared" si="73"/>
        <v>10</v>
      </c>
      <c r="K1989" s="244"/>
      <c r="M1989" s="60"/>
      <c r="N1989" s="60"/>
      <c r="O1989" s="60"/>
    </row>
    <row r="1990" spans="2:15" s="23" customFormat="1" ht="30.2" customHeight="1" thickBot="1" x14ac:dyDescent="0.3">
      <c r="B1990" s="200" t="s">
        <v>265</v>
      </c>
      <c r="C1990" s="232" t="s">
        <v>311</v>
      </c>
      <c r="D1990" s="230">
        <v>1.5</v>
      </c>
      <c r="E1990" s="230">
        <v>1</v>
      </c>
      <c r="F1990" s="47">
        <v>10</v>
      </c>
      <c r="G1990" s="239">
        <f t="shared" si="72"/>
        <v>15</v>
      </c>
      <c r="H1990" s="193">
        <f t="shared" si="73"/>
        <v>10</v>
      </c>
      <c r="K1990" s="244"/>
      <c r="M1990" s="60"/>
      <c r="N1990" s="60"/>
      <c r="O1990" s="60"/>
    </row>
    <row r="1991" spans="2:15" s="23" customFormat="1" ht="30.2" customHeight="1" thickBot="1" x14ac:dyDescent="0.3">
      <c r="B1991" s="200" t="s">
        <v>265</v>
      </c>
      <c r="C1991" s="232" t="s">
        <v>312</v>
      </c>
      <c r="D1991" s="230">
        <v>1.5</v>
      </c>
      <c r="E1991" s="230">
        <v>1</v>
      </c>
      <c r="F1991" s="47">
        <v>10</v>
      </c>
      <c r="G1991" s="239">
        <f t="shared" si="72"/>
        <v>15</v>
      </c>
      <c r="H1991" s="193">
        <f t="shared" si="73"/>
        <v>10</v>
      </c>
      <c r="K1991" s="244"/>
      <c r="M1991" s="60"/>
      <c r="N1991" s="60"/>
      <c r="O1991" s="60"/>
    </row>
    <row r="1992" spans="2:15" s="23" customFormat="1" ht="30.2" customHeight="1" thickBot="1" x14ac:dyDescent="0.3">
      <c r="B1992" s="200" t="s">
        <v>265</v>
      </c>
      <c r="C1992" s="232" t="s">
        <v>314</v>
      </c>
      <c r="D1992" s="230">
        <v>1.5</v>
      </c>
      <c r="E1992" s="230">
        <v>1</v>
      </c>
      <c r="F1992" s="47">
        <v>10</v>
      </c>
      <c r="G1992" s="239">
        <f t="shared" si="72"/>
        <v>15</v>
      </c>
      <c r="H1992" s="193">
        <f t="shared" si="73"/>
        <v>10</v>
      </c>
      <c r="K1992" s="244"/>
      <c r="M1992" s="60"/>
      <c r="N1992" s="60"/>
      <c r="O1992" s="60"/>
    </row>
    <row r="1993" spans="2:15" s="23" customFormat="1" ht="30.2" customHeight="1" thickBot="1" x14ac:dyDescent="0.3">
      <c r="B1993" s="200" t="s">
        <v>265</v>
      </c>
      <c r="C1993" s="232" t="s">
        <v>1050</v>
      </c>
      <c r="D1993" s="230">
        <v>1.5</v>
      </c>
      <c r="E1993" s="230">
        <v>1</v>
      </c>
      <c r="F1993" s="47">
        <v>10</v>
      </c>
      <c r="G1993" s="239">
        <f t="shared" si="72"/>
        <v>15</v>
      </c>
      <c r="H1993" s="193">
        <f t="shared" si="73"/>
        <v>10</v>
      </c>
      <c r="K1993" s="244"/>
      <c r="M1993" s="60"/>
      <c r="N1993" s="60"/>
      <c r="O1993" s="60"/>
    </row>
    <row r="1994" spans="2:15" s="23" customFormat="1" ht="30.2" customHeight="1" thickBot="1" x14ac:dyDescent="0.3">
      <c r="B1994" s="200" t="s">
        <v>265</v>
      </c>
      <c r="C1994" s="232" t="s">
        <v>317</v>
      </c>
      <c r="D1994" s="230">
        <v>1.5</v>
      </c>
      <c r="E1994" s="230">
        <v>1</v>
      </c>
      <c r="F1994" s="47">
        <v>10</v>
      </c>
      <c r="G1994" s="239">
        <f t="shared" si="72"/>
        <v>15</v>
      </c>
      <c r="H1994" s="193">
        <f t="shared" si="73"/>
        <v>10</v>
      </c>
      <c r="K1994" s="244"/>
      <c r="M1994" s="60"/>
      <c r="N1994" s="60"/>
      <c r="O1994" s="60"/>
    </row>
    <row r="1995" spans="2:15" s="23" customFormat="1" ht="30.2" customHeight="1" thickBot="1" x14ac:dyDescent="0.3">
      <c r="B1995" s="200" t="s">
        <v>265</v>
      </c>
      <c r="C1995" s="232" t="s">
        <v>320</v>
      </c>
      <c r="D1995" s="230">
        <v>1.5</v>
      </c>
      <c r="E1995" s="230">
        <v>1</v>
      </c>
      <c r="F1995" s="47">
        <v>10</v>
      </c>
      <c r="G1995" s="239">
        <f t="shared" si="72"/>
        <v>15</v>
      </c>
      <c r="H1995" s="193">
        <f t="shared" si="73"/>
        <v>10</v>
      </c>
      <c r="K1995" s="244"/>
      <c r="M1995" s="60"/>
      <c r="N1995" s="60"/>
      <c r="O1995" s="60"/>
    </row>
    <row r="1996" spans="2:15" s="23" customFormat="1" ht="30.2" customHeight="1" thickBot="1" x14ac:dyDescent="0.3">
      <c r="B1996" s="200" t="s">
        <v>265</v>
      </c>
      <c r="C1996" s="232" t="s">
        <v>322</v>
      </c>
      <c r="D1996" s="230">
        <v>1.5</v>
      </c>
      <c r="E1996" s="230">
        <v>1</v>
      </c>
      <c r="F1996" s="47">
        <v>10</v>
      </c>
      <c r="G1996" s="239">
        <f t="shared" si="72"/>
        <v>15</v>
      </c>
      <c r="H1996" s="193">
        <f t="shared" si="73"/>
        <v>10</v>
      </c>
      <c r="K1996" s="244"/>
      <c r="M1996" s="60"/>
      <c r="N1996" s="60"/>
      <c r="O1996" s="60"/>
    </row>
    <row r="1997" spans="2:15" s="23" customFormat="1" ht="30.2" customHeight="1" thickBot="1" x14ac:dyDescent="0.3">
      <c r="B1997" s="200" t="s">
        <v>265</v>
      </c>
      <c r="C1997" s="232" t="s">
        <v>325</v>
      </c>
      <c r="D1997" s="230">
        <v>1.5</v>
      </c>
      <c r="E1997" s="230">
        <v>1</v>
      </c>
      <c r="F1997" s="47">
        <v>10</v>
      </c>
      <c r="G1997" s="239">
        <f t="shared" si="72"/>
        <v>15</v>
      </c>
      <c r="H1997" s="193">
        <f t="shared" si="73"/>
        <v>10</v>
      </c>
      <c r="K1997" s="244"/>
      <c r="M1997" s="60"/>
      <c r="N1997" s="60"/>
      <c r="O1997" s="60"/>
    </row>
    <row r="1998" spans="2:15" s="23" customFormat="1" ht="30.2" customHeight="1" thickBot="1" x14ac:dyDescent="0.3">
      <c r="B1998" s="200" t="s">
        <v>265</v>
      </c>
      <c r="C1998" s="232" t="s">
        <v>328</v>
      </c>
      <c r="D1998" s="230">
        <v>1.5</v>
      </c>
      <c r="E1998" s="230">
        <v>1</v>
      </c>
      <c r="F1998" s="47">
        <v>10</v>
      </c>
      <c r="G1998" s="239">
        <f t="shared" si="72"/>
        <v>15</v>
      </c>
      <c r="H1998" s="193">
        <f t="shared" si="73"/>
        <v>10</v>
      </c>
      <c r="K1998" s="244"/>
      <c r="M1998" s="60"/>
      <c r="N1998" s="60"/>
      <c r="O1998" s="60"/>
    </row>
    <row r="1999" spans="2:15" s="23" customFormat="1" ht="30.2" customHeight="1" thickBot="1" x14ac:dyDescent="0.3">
      <c r="B1999" s="200" t="s">
        <v>265</v>
      </c>
      <c r="C1999" s="232" t="s">
        <v>329</v>
      </c>
      <c r="D1999" s="230">
        <v>1.5</v>
      </c>
      <c r="E1999" s="230">
        <v>1</v>
      </c>
      <c r="F1999" s="47">
        <v>10</v>
      </c>
      <c r="G1999" s="239">
        <f t="shared" si="72"/>
        <v>15</v>
      </c>
      <c r="H1999" s="193">
        <f t="shared" si="73"/>
        <v>10</v>
      </c>
      <c r="K1999" s="244"/>
      <c r="M1999" s="60"/>
      <c r="N1999" s="60"/>
      <c r="O1999" s="60"/>
    </row>
    <row r="2000" spans="2:15" s="23" customFormat="1" ht="30.2" customHeight="1" thickBot="1" x14ac:dyDescent="0.3">
      <c r="B2000" s="200" t="s">
        <v>265</v>
      </c>
      <c r="C2000" s="232" t="s">
        <v>1177</v>
      </c>
      <c r="D2000" s="230">
        <v>1.5</v>
      </c>
      <c r="E2000" s="230">
        <v>1</v>
      </c>
      <c r="F2000" s="47">
        <v>10</v>
      </c>
      <c r="G2000" s="239">
        <f t="shared" si="72"/>
        <v>15</v>
      </c>
      <c r="H2000" s="193">
        <f t="shared" si="73"/>
        <v>10</v>
      </c>
      <c r="K2000" s="244"/>
      <c r="M2000" s="60"/>
      <c r="N2000" s="60"/>
      <c r="O2000" s="60"/>
    </row>
    <row r="2001" spans="2:15" s="23" customFormat="1" ht="30.2" customHeight="1" thickBot="1" x14ac:dyDescent="0.3">
      <c r="B2001" s="200" t="s">
        <v>265</v>
      </c>
      <c r="C2001" s="232" t="s">
        <v>821</v>
      </c>
      <c r="D2001" s="230">
        <v>1.5</v>
      </c>
      <c r="E2001" s="230">
        <v>1</v>
      </c>
      <c r="F2001" s="47">
        <v>10</v>
      </c>
      <c r="G2001" s="239">
        <f t="shared" si="72"/>
        <v>15</v>
      </c>
      <c r="H2001" s="193">
        <f t="shared" si="73"/>
        <v>10</v>
      </c>
      <c r="K2001" s="244"/>
      <c r="M2001" s="60"/>
      <c r="N2001" s="60"/>
      <c r="O2001" s="60"/>
    </row>
    <row r="2002" spans="2:15" s="23" customFormat="1" ht="30.2" customHeight="1" thickBot="1" x14ac:dyDescent="0.3">
      <c r="B2002" s="200" t="s">
        <v>265</v>
      </c>
      <c r="C2002" s="232" t="s">
        <v>1178</v>
      </c>
      <c r="D2002" s="230">
        <v>1.5</v>
      </c>
      <c r="E2002" s="230">
        <v>1</v>
      </c>
      <c r="F2002" s="47">
        <v>10</v>
      </c>
      <c r="G2002" s="239">
        <f t="shared" si="72"/>
        <v>15</v>
      </c>
      <c r="H2002" s="193">
        <f t="shared" si="73"/>
        <v>10</v>
      </c>
      <c r="K2002" s="244"/>
      <c r="M2002" s="60"/>
      <c r="N2002" s="60"/>
      <c r="O2002" s="60"/>
    </row>
    <row r="2003" spans="2:15" s="23" customFormat="1" ht="30.2" customHeight="1" thickBot="1" x14ac:dyDescent="0.3">
      <c r="B2003" s="200" t="s">
        <v>265</v>
      </c>
      <c r="C2003" s="232" t="s">
        <v>1057</v>
      </c>
      <c r="D2003" s="230">
        <v>1.5</v>
      </c>
      <c r="E2003" s="230">
        <v>1</v>
      </c>
      <c r="F2003" s="47">
        <v>10</v>
      </c>
      <c r="G2003" s="239">
        <f t="shared" si="72"/>
        <v>15</v>
      </c>
      <c r="H2003" s="193">
        <f t="shared" si="73"/>
        <v>10</v>
      </c>
      <c r="K2003" s="244"/>
      <c r="M2003" s="60"/>
      <c r="N2003" s="60"/>
      <c r="O2003" s="60"/>
    </row>
    <row r="2004" spans="2:15" s="23" customFormat="1" ht="30.2" customHeight="1" thickBot="1" x14ac:dyDescent="0.3">
      <c r="B2004" s="200" t="s">
        <v>265</v>
      </c>
      <c r="C2004" s="232" t="s">
        <v>1179</v>
      </c>
      <c r="D2004" s="230">
        <v>1.5</v>
      </c>
      <c r="E2004" s="230">
        <v>1</v>
      </c>
      <c r="F2004" s="47">
        <v>10</v>
      </c>
      <c r="G2004" s="239">
        <f t="shared" si="72"/>
        <v>15</v>
      </c>
      <c r="H2004" s="193">
        <f t="shared" si="73"/>
        <v>10</v>
      </c>
      <c r="K2004" s="244"/>
      <c r="M2004" s="60"/>
      <c r="N2004" s="60"/>
      <c r="O2004" s="60"/>
    </row>
    <row r="2005" spans="2:15" s="23" customFormat="1" ht="30.2" customHeight="1" thickBot="1" x14ac:dyDescent="0.3">
      <c r="B2005" s="200" t="s">
        <v>265</v>
      </c>
      <c r="C2005" s="232" t="s">
        <v>1180</v>
      </c>
      <c r="D2005" s="230">
        <v>1.5</v>
      </c>
      <c r="E2005" s="230">
        <v>1</v>
      </c>
      <c r="F2005" s="47">
        <v>10</v>
      </c>
      <c r="G2005" s="239">
        <f t="shared" si="72"/>
        <v>15</v>
      </c>
      <c r="H2005" s="193">
        <f t="shared" si="73"/>
        <v>10</v>
      </c>
      <c r="K2005" s="244"/>
      <c r="M2005" s="60"/>
      <c r="N2005" s="60"/>
      <c r="O2005" s="60"/>
    </row>
    <row r="2006" spans="2:15" s="23" customFormat="1" ht="30.2" customHeight="1" thickBot="1" x14ac:dyDescent="0.3">
      <c r="B2006" s="200" t="s">
        <v>265</v>
      </c>
      <c r="C2006" s="232" t="s">
        <v>1181</v>
      </c>
      <c r="D2006" s="230">
        <v>1.5</v>
      </c>
      <c r="E2006" s="230">
        <v>1</v>
      </c>
      <c r="F2006" s="47">
        <v>10</v>
      </c>
      <c r="G2006" s="239">
        <f t="shared" si="72"/>
        <v>15</v>
      </c>
      <c r="H2006" s="193">
        <f t="shared" si="73"/>
        <v>10</v>
      </c>
      <c r="K2006" s="244"/>
      <c r="M2006" s="60"/>
      <c r="N2006" s="60"/>
      <c r="O2006" s="60"/>
    </row>
    <row r="2007" spans="2:15" s="23" customFormat="1" ht="30.2" customHeight="1" thickBot="1" x14ac:dyDescent="0.3">
      <c r="B2007" s="200" t="s">
        <v>265</v>
      </c>
      <c r="C2007" s="232" t="s">
        <v>755</v>
      </c>
      <c r="D2007" s="230">
        <v>1.5</v>
      </c>
      <c r="E2007" s="230">
        <v>1</v>
      </c>
      <c r="F2007" s="47">
        <v>10</v>
      </c>
      <c r="G2007" s="239">
        <f t="shared" si="72"/>
        <v>15</v>
      </c>
      <c r="H2007" s="193">
        <f t="shared" si="73"/>
        <v>10</v>
      </c>
      <c r="K2007" s="244"/>
      <c r="M2007" s="60"/>
      <c r="N2007" s="60"/>
      <c r="O2007" s="60"/>
    </row>
    <row r="2008" spans="2:15" s="23" customFormat="1" ht="30.2" customHeight="1" thickBot="1" x14ac:dyDescent="0.3">
      <c r="B2008" s="200" t="s">
        <v>265</v>
      </c>
      <c r="C2008" s="232" t="s">
        <v>1182</v>
      </c>
      <c r="D2008" s="230">
        <v>1.5</v>
      </c>
      <c r="E2008" s="230">
        <v>1</v>
      </c>
      <c r="F2008" s="47">
        <v>10</v>
      </c>
      <c r="G2008" s="239">
        <f t="shared" si="72"/>
        <v>15</v>
      </c>
      <c r="H2008" s="193">
        <f t="shared" si="73"/>
        <v>10</v>
      </c>
      <c r="K2008" s="244"/>
      <c r="M2008" s="60"/>
      <c r="N2008" s="60"/>
      <c r="O2008" s="60"/>
    </row>
    <row r="2009" spans="2:15" s="23" customFormat="1" ht="30.2" customHeight="1" thickBot="1" x14ac:dyDescent="0.3">
      <c r="B2009" s="200" t="s">
        <v>265</v>
      </c>
      <c r="C2009" s="232" t="s">
        <v>1069</v>
      </c>
      <c r="D2009" s="230">
        <v>1.5</v>
      </c>
      <c r="E2009" s="230">
        <v>1</v>
      </c>
      <c r="F2009" s="47">
        <v>10</v>
      </c>
      <c r="G2009" s="239">
        <f t="shared" si="72"/>
        <v>15</v>
      </c>
      <c r="H2009" s="193">
        <f t="shared" si="73"/>
        <v>10</v>
      </c>
      <c r="K2009" s="244"/>
      <c r="M2009" s="60"/>
      <c r="N2009" s="60"/>
      <c r="O2009" s="60"/>
    </row>
    <row r="2010" spans="2:15" s="23" customFormat="1" ht="30.2" customHeight="1" thickBot="1" x14ac:dyDescent="0.3">
      <c r="B2010" s="200" t="s">
        <v>265</v>
      </c>
      <c r="C2010" s="232" t="s">
        <v>1183</v>
      </c>
      <c r="D2010" s="230">
        <v>1.5</v>
      </c>
      <c r="E2010" s="230">
        <v>1</v>
      </c>
      <c r="F2010" s="47">
        <v>10</v>
      </c>
      <c r="G2010" s="239">
        <f t="shared" si="72"/>
        <v>15</v>
      </c>
      <c r="H2010" s="193">
        <f t="shared" si="73"/>
        <v>10</v>
      </c>
      <c r="K2010" s="244"/>
      <c r="M2010" s="60"/>
      <c r="N2010" s="60"/>
      <c r="O2010" s="60"/>
    </row>
    <row r="2011" spans="2:15" s="23" customFormat="1" ht="30.2" customHeight="1" thickBot="1" x14ac:dyDescent="0.3">
      <c r="B2011" s="200" t="s">
        <v>265</v>
      </c>
      <c r="C2011" s="232" t="s">
        <v>362</v>
      </c>
      <c r="D2011" s="230">
        <v>1.5</v>
      </c>
      <c r="E2011" s="230">
        <v>1</v>
      </c>
      <c r="F2011" s="47">
        <v>10</v>
      </c>
      <c r="G2011" s="239">
        <f t="shared" si="72"/>
        <v>15</v>
      </c>
      <c r="H2011" s="193">
        <f t="shared" si="73"/>
        <v>10</v>
      </c>
      <c r="K2011" s="244"/>
      <c r="M2011" s="60"/>
      <c r="N2011" s="60"/>
      <c r="O2011" s="60"/>
    </row>
    <row r="2012" spans="2:15" s="23" customFormat="1" ht="30.2" customHeight="1" thickBot="1" x14ac:dyDescent="0.3">
      <c r="B2012" s="200" t="s">
        <v>265</v>
      </c>
      <c r="C2012" s="232" t="s">
        <v>850</v>
      </c>
      <c r="D2012" s="230">
        <v>1.5</v>
      </c>
      <c r="E2012" s="230">
        <v>1</v>
      </c>
      <c r="F2012" s="47">
        <v>10</v>
      </c>
      <c r="G2012" s="239">
        <f t="shared" si="72"/>
        <v>15</v>
      </c>
      <c r="H2012" s="193">
        <f t="shared" si="73"/>
        <v>10</v>
      </c>
      <c r="K2012" s="244"/>
      <c r="M2012" s="60"/>
      <c r="N2012" s="60"/>
      <c r="O2012" s="60"/>
    </row>
    <row r="2013" spans="2:15" s="23" customFormat="1" ht="30.2" customHeight="1" thickBot="1" x14ac:dyDescent="0.3">
      <c r="B2013" s="200" t="s">
        <v>265</v>
      </c>
      <c r="C2013" s="232" t="s">
        <v>375</v>
      </c>
      <c r="D2013" s="230">
        <v>1.5</v>
      </c>
      <c r="E2013" s="230">
        <v>1</v>
      </c>
      <c r="F2013" s="47">
        <v>10</v>
      </c>
      <c r="G2013" s="239">
        <f t="shared" si="72"/>
        <v>15</v>
      </c>
      <c r="H2013" s="193">
        <f t="shared" si="73"/>
        <v>10</v>
      </c>
      <c r="K2013" s="244"/>
      <c r="M2013" s="60"/>
      <c r="N2013" s="60"/>
      <c r="O2013" s="60"/>
    </row>
    <row r="2014" spans="2:15" s="23" customFormat="1" ht="30.2" customHeight="1" thickBot="1" x14ac:dyDescent="0.3">
      <c r="B2014" s="200" t="s">
        <v>265</v>
      </c>
      <c r="C2014" s="232" t="s">
        <v>376</v>
      </c>
      <c r="D2014" s="230">
        <v>1.5</v>
      </c>
      <c r="E2014" s="230">
        <v>1</v>
      </c>
      <c r="F2014" s="47">
        <v>10</v>
      </c>
      <c r="G2014" s="239">
        <f t="shared" si="72"/>
        <v>15</v>
      </c>
      <c r="H2014" s="193">
        <f t="shared" si="73"/>
        <v>10</v>
      </c>
      <c r="K2014" s="244"/>
      <c r="M2014" s="60"/>
      <c r="N2014" s="60"/>
      <c r="O2014" s="60"/>
    </row>
    <row r="2015" spans="2:15" s="23" customFormat="1" ht="30.2" customHeight="1" thickBot="1" x14ac:dyDescent="0.3">
      <c r="B2015" s="200" t="s">
        <v>265</v>
      </c>
      <c r="C2015" s="232" t="s">
        <v>757</v>
      </c>
      <c r="D2015" s="230">
        <v>1.5</v>
      </c>
      <c r="E2015" s="230">
        <v>1</v>
      </c>
      <c r="F2015" s="47">
        <v>10</v>
      </c>
      <c r="G2015" s="239">
        <f t="shared" si="72"/>
        <v>15</v>
      </c>
      <c r="H2015" s="193">
        <f t="shared" si="73"/>
        <v>10</v>
      </c>
      <c r="K2015" s="244"/>
      <c r="M2015" s="60"/>
      <c r="N2015" s="60"/>
      <c r="O2015" s="60"/>
    </row>
    <row r="2016" spans="2:15" s="23" customFormat="1" ht="30.2" customHeight="1" thickBot="1" x14ac:dyDescent="0.3">
      <c r="B2016" s="200" t="s">
        <v>265</v>
      </c>
      <c r="C2016" s="232" t="s">
        <v>377</v>
      </c>
      <c r="D2016" s="230">
        <v>1.5</v>
      </c>
      <c r="E2016" s="230">
        <v>1</v>
      </c>
      <c r="F2016" s="47">
        <v>10</v>
      </c>
      <c r="G2016" s="239">
        <f t="shared" si="72"/>
        <v>15</v>
      </c>
      <c r="H2016" s="193">
        <f t="shared" si="73"/>
        <v>10</v>
      </c>
      <c r="K2016" s="244"/>
      <c r="M2016" s="60"/>
      <c r="N2016" s="60"/>
      <c r="O2016" s="60"/>
    </row>
    <row r="2017" spans="2:15" s="23" customFormat="1" ht="30.2" customHeight="1" thickBot="1" x14ac:dyDescent="0.3">
      <c r="B2017" s="200" t="s">
        <v>265</v>
      </c>
      <c r="C2017" s="232" t="s">
        <v>758</v>
      </c>
      <c r="D2017" s="230">
        <v>1.5</v>
      </c>
      <c r="E2017" s="230">
        <v>1</v>
      </c>
      <c r="F2017" s="47">
        <v>10</v>
      </c>
      <c r="G2017" s="239">
        <f t="shared" si="72"/>
        <v>15</v>
      </c>
      <c r="H2017" s="193">
        <f t="shared" si="73"/>
        <v>10</v>
      </c>
      <c r="K2017" s="244"/>
      <c r="M2017" s="60"/>
      <c r="N2017" s="60"/>
      <c r="O2017" s="60"/>
    </row>
    <row r="2018" spans="2:15" s="23" customFormat="1" ht="30.2" customHeight="1" thickBot="1" x14ac:dyDescent="0.3">
      <c r="B2018" s="200" t="s">
        <v>265</v>
      </c>
      <c r="C2018" s="232" t="s">
        <v>378</v>
      </c>
      <c r="D2018" s="230">
        <v>1.5</v>
      </c>
      <c r="E2018" s="230">
        <v>1</v>
      </c>
      <c r="F2018" s="47">
        <v>10</v>
      </c>
      <c r="G2018" s="239">
        <f t="shared" si="72"/>
        <v>15</v>
      </c>
      <c r="H2018" s="193">
        <f t="shared" si="73"/>
        <v>10</v>
      </c>
      <c r="K2018" s="244"/>
      <c r="M2018" s="60"/>
      <c r="N2018" s="60"/>
      <c r="O2018" s="60"/>
    </row>
    <row r="2019" spans="2:15" s="23" customFormat="1" ht="30.2" customHeight="1" thickBot="1" x14ac:dyDescent="0.3">
      <c r="B2019" s="200" t="s">
        <v>265</v>
      </c>
      <c r="C2019" s="232" t="s">
        <v>380</v>
      </c>
      <c r="D2019" s="230">
        <v>1.5</v>
      </c>
      <c r="E2019" s="230">
        <v>1</v>
      </c>
      <c r="F2019" s="47">
        <v>10</v>
      </c>
      <c r="G2019" s="239">
        <f t="shared" si="72"/>
        <v>15</v>
      </c>
      <c r="H2019" s="193">
        <f t="shared" si="73"/>
        <v>10</v>
      </c>
      <c r="K2019" s="244"/>
      <c r="M2019" s="60"/>
      <c r="N2019" s="60"/>
      <c r="O2019" s="60"/>
    </row>
    <row r="2020" spans="2:15" s="23" customFormat="1" ht="30.2" customHeight="1" thickBot="1" x14ac:dyDescent="0.3">
      <c r="B2020" s="200" t="s">
        <v>265</v>
      </c>
      <c r="C2020" s="232" t="s">
        <v>1079</v>
      </c>
      <c r="D2020" s="230">
        <v>1.5</v>
      </c>
      <c r="E2020" s="230">
        <v>1</v>
      </c>
      <c r="F2020" s="47">
        <v>10</v>
      </c>
      <c r="G2020" s="239">
        <f t="shared" si="72"/>
        <v>15</v>
      </c>
      <c r="H2020" s="193">
        <f t="shared" si="73"/>
        <v>10</v>
      </c>
      <c r="K2020" s="244"/>
      <c r="M2020" s="60"/>
      <c r="N2020" s="60"/>
      <c r="O2020" s="60"/>
    </row>
    <row r="2021" spans="2:15" s="23" customFormat="1" ht="30.2" customHeight="1" thickBot="1" x14ac:dyDescent="0.3">
      <c r="B2021" s="200" t="s">
        <v>265</v>
      </c>
      <c r="C2021" s="232" t="s">
        <v>865</v>
      </c>
      <c r="D2021" s="230">
        <v>1.5</v>
      </c>
      <c r="E2021" s="230">
        <v>1</v>
      </c>
      <c r="F2021" s="47">
        <v>10</v>
      </c>
      <c r="G2021" s="239">
        <f t="shared" si="72"/>
        <v>15</v>
      </c>
      <c r="H2021" s="193">
        <f t="shared" si="73"/>
        <v>10</v>
      </c>
      <c r="K2021" s="244"/>
      <c r="M2021" s="60"/>
      <c r="N2021" s="60"/>
      <c r="O2021" s="60"/>
    </row>
    <row r="2022" spans="2:15" s="23" customFormat="1" ht="30.2" customHeight="1" thickBot="1" x14ac:dyDescent="0.3">
      <c r="B2022" s="200" t="s">
        <v>265</v>
      </c>
      <c r="C2022" s="232" t="s">
        <v>866</v>
      </c>
      <c r="D2022" s="230">
        <v>1.5</v>
      </c>
      <c r="E2022" s="230">
        <v>1</v>
      </c>
      <c r="F2022" s="47">
        <v>10</v>
      </c>
      <c r="G2022" s="239">
        <f t="shared" si="72"/>
        <v>15</v>
      </c>
      <c r="H2022" s="193">
        <f t="shared" si="73"/>
        <v>10</v>
      </c>
      <c r="K2022" s="244"/>
      <c r="M2022" s="60"/>
      <c r="N2022" s="60"/>
      <c r="O2022" s="60"/>
    </row>
    <row r="2023" spans="2:15" s="23" customFormat="1" ht="30.2" customHeight="1" thickBot="1" x14ac:dyDescent="0.3">
      <c r="B2023" s="200" t="s">
        <v>265</v>
      </c>
      <c r="C2023" s="232" t="s">
        <v>1184</v>
      </c>
      <c r="D2023" s="230">
        <v>1.5</v>
      </c>
      <c r="E2023" s="230">
        <v>1</v>
      </c>
      <c r="F2023" s="47">
        <v>10</v>
      </c>
      <c r="G2023" s="239">
        <f t="shared" si="72"/>
        <v>15</v>
      </c>
      <c r="H2023" s="193">
        <f t="shared" si="73"/>
        <v>10</v>
      </c>
      <c r="K2023" s="244"/>
      <c r="M2023" s="60"/>
      <c r="N2023" s="60"/>
      <c r="O2023" s="60"/>
    </row>
    <row r="2024" spans="2:15" s="23" customFormat="1" ht="30.2" customHeight="1" thickBot="1" x14ac:dyDescent="0.3">
      <c r="B2024" s="200" t="s">
        <v>265</v>
      </c>
      <c r="C2024" s="232" t="s">
        <v>383</v>
      </c>
      <c r="D2024" s="230">
        <v>1.5</v>
      </c>
      <c r="E2024" s="230">
        <v>1</v>
      </c>
      <c r="F2024" s="47">
        <v>10</v>
      </c>
      <c r="G2024" s="239">
        <f t="shared" si="72"/>
        <v>15</v>
      </c>
      <c r="H2024" s="193">
        <f t="shared" si="73"/>
        <v>10</v>
      </c>
      <c r="K2024" s="244"/>
      <c r="M2024" s="60"/>
      <c r="N2024" s="60"/>
      <c r="O2024" s="60"/>
    </row>
    <row r="2025" spans="2:15" s="23" customFormat="1" ht="30.2" customHeight="1" thickBot="1" x14ac:dyDescent="0.3">
      <c r="B2025" s="200" t="s">
        <v>265</v>
      </c>
      <c r="C2025" s="232" t="s">
        <v>870</v>
      </c>
      <c r="D2025" s="230">
        <v>1.5</v>
      </c>
      <c r="E2025" s="230">
        <v>1</v>
      </c>
      <c r="F2025" s="47">
        <v>10</v>
      </c>
      <c r="G2025" s="239">
        <f t="shared" si="72"/>
        <v>15</v>
      </c>
      <c r="H2025" s="193">
        <f t="shared" si="73"/>
        <v>10</v>
      </c>
      <c r="K2025" s="244"/>
      <c r="M2025" s="60"/>
      <c r="N2025" s="60"/>
      <c r="O2025" s="60"/>
    </row>
    <row r="2026" spans="2:15" s="23" customFormat="1" ht="30.2" customHeight="1" thickBot="1" x14ac:dyDescent="0.3">
      <c r="B2026" s="200" t="s">
        <v>265</v>
      </c>
      <c r="C2026" s="232" t="s">
        <v>760</v>
      </c>
      <c r="D2026" s="230">
        <v>1.5</v>
      </c>
      <c r="E2026" s="230">
        <v>1</v>
      </c>
      <c r="F2026" s="47">
        <v>10</v>
      </c>
      <c r="G2026" s="239">
        <f t="shared" si="72"/>
        <v>15</v>
      </c>
      <c r="H2026" s="193">
        <f t="shared" si="73"/>
        <v>10</v>
      </c>
      <c r="K2026" s="244"/>
      <c r="M2026" s="60"/>
      <c r="N2026" s="60"/>
      <c r="O2026" s="60"/>
    </row>
    <row r="2027" spans="2:15" s="23" customFormat="1" ht="30.2" customHeight="1" thickBot="1" x14ac:dyDescent="0.3">
      <c r="B2027" s="200" t="s">
        <v>265</v>
      </c>
      <c r="C2027" s="232" t="s">
        <v>388</v>
      </c>
      <c r="D2027" s="230">
        <v>1.5</v>
      </c>
      <c r="E2027" s="230">
        <v>1</v>
      </c>
      <c r="F2027" s="47">
        <v>10</v>
      </c>
      <c r="G2027" s="239">
        <f t="shared" si="72"/>
        <v>15</v>
      </c>
      <c r="H2027" s="193">
        <f t="shared" si="73"/>
        <v>10</v>
      </c>
      <c r="K2027" s="244"/>
      <c r="M2027" s="60"/>
      <c r="N2027" s="60"/>
      <c r="O2027" s="60"/>
    </row>
    <row r="2028" spans="2:15" s="23" customFormat="1" ht="30.2" customHeight="1" thickBot="1" x14ac:dyDescent="0.3">
      <c r="B2028" s="200" t="s">
        <v>265</v>
      </c>
      <c r="C2028" s="232" t="s">
        <v>389</v>
      </c>
      <c r="D2028" s="230">
        <v>1.5</v>
      </c>
      <c r="E2028" s="230">
        <v>1</v>
      </c>
      <c r="F2028" s="47">
        <v>10</v>
      </c>
      <c r="G2028" s="239">
        <f t="shared" si="72"/>
        <v>15</v>
      </c>
      <c r="H2028" s="193">
        <f t="shared" si="73"/>
        <v>10</v>
      </c>
      <c r="K2028" s="244"/>
      <c r="M2028" s="60"/>
      <c r="N2028" s="60"/>
      <c r="O2028" s="60"/>
    </row>
    <row r="2029" spans="2:15" s="23" customFormat="1" ht="30.2" customHeight="1" thickBot="1" x14ac:dyDescent="0.3">
      <c r="B2029" s="200" t="s">
        <v>265</v>
      </c>
      <c r="C2029" s="232" t="s">
        <v>390</v>
      </c>
      <c r="D2029" s="230">
        <v>1.5</v>
      </c>
      <c r="E2029" s="230">
        <v>1</v>
      </c>
      <c r="F2029" s="47">
        <v>10</v>
      </c>
      <c r="G2029" s="239">
        <f t="shared" si="72"/>
        <v>15</v>
      </c>
      <c r="H2029" s="193">
        <f t="shared" si="73"/>
        <v>10</v>
      </c>
      <c r="K2029" s="244"/>
      <c r="M2029" s="60"/>
      <c r="N2029" s="60"/>
      <c r="O2029" s="60"/>
    </row>
    <row r="2030" spans="2:15" s="23" customFormat="1" ht="30.2" customHeight="1" thickBot="1" x14ac:dyDescent="0.3">
      <c r="B2030" s="200" t="s">
        <v>265</v>
      </c>
      <c r="C2030" s="232" t="s">
        <v>391</v>
      </c>
      <c r="D2030" s="230">
        <v>1.5</v>
      </c>
      <c r="E2030" s="230">
        <v>1</v>
      </c>
      <c r="F2030" s="47">
        <v>10</v>
      </c>
      <c r="G2030" s="239">
        <f t="shared" si="72"/>
        <v>15</v>
      </c>
      <c r="H2030" s="193">
        <f t="shared" si="73"/>
        <v>10</v>
      </c>
      <c r="K2030" s="244"/>
      <c r="M2030" s="60"/>
      <c r="N2030" s="60"/>
      <c r="O2030" s="60"/>
    </row>
    <row r="2031" spans="2:15" s="23" customFormat="1" ht="30.2" customHeight="1" thickBot="1" x14ac:dyDescent="0.3">
      <c r="B2031" s="200" t="s">
        <v>265</v>
      </c>
      <c r="C2031" s="232" t="s">
        <v>392</v>
      </c>
      <c r="D2031" s="230">
        <v>1.5</v>
      </c>
      <c r="E2031" s="230">
        <v>1</v>
      </c>
      <c r="F2031" s="47">
        <v>10</v>
      </c>
      <c r="G2031" s="239">
        <f t="shared" si="72"/>
        <v>15</v>
      </c>
      <c r="H2031" s="193">
        <f t="shared" si="73"/>
        <v>10</v>
      </c>
      <c r="K2031" s="244"/>
      <c r="M2031" s="60"/>
      <c r="N2031" s="60"/>
      <c r="O2031" s="60"/>
    </row>
    <row r="2032" spans="2:15" s="23" customFormat="1" ht="30.2" customHeight="1" thickBot="1" x14ac:dyDescent="0.3">
      <c r="B2032" s="200" t="s">
        <v>265</v>
      </c>
      <c r="C2032" s="232" t="s">
        <v>393</v>
      </c>
      <c r="D2032" s="230">
        <v>1.5</v>
      </c>
      <c r="E2032" s="230">
        <v>1</v>
      </c>
      <c r="F2032" s="47">
        <v>10</v>
      </c>
      <c r="G2032" s="239">
        <f t="shared" si="72"/>
        <v>15</v>
      </c>
      <c r="H2032" s="193">
        <f t="shared" si="73"/>
        <v>10</v>
      </c>
      <c r="K2032" s="244"/>
      <c r="M2032" s="60"/>
      <c r="N2032" s="60"/>
      <c r="O2032" s="60"/>
    </row>
    <row r="2033" spans="2:15" s="23" customFormat="1" ht="30.2" customHeight="1" thickBot="1" x14ac:dyDescent="0.3">
      <c r="B2033" s="200" t="s">
        <v>265</v>
      </c>
      <c r="C2033" s="232" t="s">
        <v>407</v>
      </c>
      <c r="D2033" s="230">
        <v>1.5</v>
      </c>
      <c r="E2033" s="230">
        <v>1</v>
      </c>
      <c r="F2033" s="47">
        <v>10</v>
      </c>
      <c r="G2033" s="239">
        <f t="shared" si="72"/>
        <v>15</v>
      </c>
      <c r="H2033" s="193">
        <f t="shared" si="73"/>
        <v>10</v>
      </c>
      <c r="K2033" s="244"/>
      <c r="M2033" s="60"/>
      <c r="N2033" s="60"/>
      <c r="O2033" s="60"/>
    </row>
    <row r="2034" spans="2:15" s="23" customFormat="1" ht="30.2" customHeight="1" thickBot="1" x14ac:dyDescent="0.3">
      <c r="B2034" s="200" t="s">
        <v>265</v>
      </c>
      <c r="C2034" s="232" t="s">
        <v>408</v>
      </c>
      <c r="D2034" s="230">
        <v>1.5</v>
      </c>
      <c r="E2034" s="230">
        <v>1</v>
      </c>
      <c r="F2034" s="47">
        <v>10</v>
      </c>
      <c r="G2034" s="239">
        <f t="shared" ref="G2034:G2097" si="74">ROUND(D2034*F2034,2)</f>
        <v>15</v>
      </c>
      <c r="H2034" s="193">
        <f t="shared" ref="H2034:H2097" si="75">ROUND(E2034*F2034,6)</f>
        <v>10</v>
      </c>
      <c r="K2034" s="244"/>
      <c r="M2034" s="60"/>
      <c r="N2034" s="60"/>
      <c r="O2034" s="60"/>
    </row>
    <row r="2035" spans="2:15" s="23" customFormat="1" ht="30.2" customHeight="1" thickBot="1" x14ac:dyDescent="0.3">
      <c r="B2035" s="200" t="s">
        <v>265</v>
      </c>
      <c r="C2035" s="232" t="s">
        <v>886</v>
      </c>
      <c r="D2035" s="230">
        <v>1.5</v>
      </c>
      <c r="E2035" s="230">
        <v>1</v>
      </c>
      <c r="F2035" s="47">
        <v>10</v>
      </c>
      <c r="G2035" s="239">
        <f t="shared" si="74"/>
        <v>15</v>
      </c>
      <c r="H2035" s="193">
        <f t="shared" si="75"/>
        <v>10</v>
      </c>
      <c r="K2035" s="244"/>
      <c r="M2035" s="60"/>
      <c r="N2035" s="60"/>
      <c r="O2035" s="60"/>
    </row>
    <row r="2036" spans="2:15" s="23" customFormat="1" ht="30.2" customHeight="1" thickBot="1" x14ac:dyDescent="0.3">
      <c r="B2036" s="200" t="s">
        <v>265</v>
      </c>
      <c r="C2036" s="232" t="s">
        <v>887</v>
      </c>
      <c r="D2036" s="230">
        <v>1.5</v>
      </c>
      <c r="E2036" s="230">
        <v>1</v>
      </c>
      <c r="F2036" s="47">
        <v>10</v>
      </c>
      <c r="G2036" s="239">
        <f t="shared" si="74"/>
        <v>15</v>
      </c>
      <c r="H2036" s="193">
        <f t="shared" si="75"/>
        <v>10</v>
      </c>
      <c r="K2036" s="244"/>
      <c r="M2036" s="60"/>
      <c r="N2036" s="60"/>
      <c r="O2036" s="60"/>
    </row>
    <row r="2037" spans="2:15" s="23" customFormat="1" ht="30.2" customHeight="1" thickBot="1" x14ac:dyDescent="0.3">
      <c r="B2037" s="200" t="s">
        <v>265</v>
      </c>
      <c r="C2037" s="232" t="s">
        <v>418</v>
      </c>
      <c r="D2037" s="230">
        <v>1.5</v>
      </c>
      <c r="E2037" s="230">
        <v>1</v>
      </c>
      <c r="F2037" s="47">
        <v>10</v>
      </c>
      <c r="G2037" s="239">
        <f t="shared" si="74"/>
        <v>15</v>
      </c>
      <c r="H2037" s="193">
        <f t="shared" si="75"/>
        <v>10</v>
      </c>
      <c r="K2037" s="244"/>
      <c r="M2037" s="60"/>
      <c r="N2037" s="60"/>
      <c r="O2037" s="60"/>
    </row>
    <row r="2038" spans="2:15" s="23" customFormat="1" ht="30.2" customHeight="1" thickBot="1" x14ac:dyDescent="0.3">
      <c r="B2038" s="200" t="s">
        <v>265</v>
      </c>
      <c r="C2038" s="232" t="s">
        <v>425</v>
      </c>
      <c r="D2038" s="230">
        <v>1.5</v>
      </c>
      <c r="E2038" s="230">
        <v>1</v>
      </c>
      <c r="F2038" s="47">
        <v>10</v>
      </c>
      <c r="G2038" s="239">
        <f t="shared" si="74"/>
        <v>15</v>
      </c>
      <c r="H2038" s="193">
        <f t="shared" si="75"/>
        <v>10</v>
      </c>
      <c r="K2038" s="244"/>
      <c r="M2038" s="60"/>
      <c r="N2038" s="60"/>
      <c r="O2038" s="60"/>
    </row>
    <row r="2039" spans="2:15" s="23" customFormat="1" ht="30.2" customHeight="1" thickBot="1" x14ac:dyDescent="0.3">
      <c r="B2039" s="200" t="s">
        <v>265</v>
      </c>
      <c r="C2039" s="232" t="s">
        <v>426</v>
      </c>
      <c r="D2039" s="230">
        <v>1.5</v>
      </c>
      <c r="E2039" s="230">
        <v>1</v>
      </c>
      <c r="F2039" s="47">
        <v>10</v>
      </c>
      <c r="G2039" s="239">
        <f t="shared" si="74"/>
        <v>15</v>
      </c>
      <c r="H2039" s="193">
        <f t="shared" si="75"/>
        <v>10</v>
      </c>
      <c r="K2039" s="244"/>
      <c r="M2039" s="60"/>
      <c r="N2039" s="60"/>
      <c r="O2039" s="60"/>
    </row>
    <row r="2040" spans="2:15" s="23" customFormat="1" ht="30.2" customHeight="1" thickBot="1" x14ac:dyDescent="0.3">
      <c r="B2040" s="200" t="s">
        <v>265</v>
      </c>
      <c r="C2040" s="232" t="s">
        <v>427</v>
      </c>
      <c r="D2040" s="230">
        <v>1.5</v>
      </c>
      <c r="E2040" s="230">
        <v>1</v>
      </c>
      <c r="F2040" s="47">
        <v>10</v>
      </c>
      <c r="G2040" s="239">
        <f t="shared" si="74"/>
        <v>15</v>
      </c>
      <c r="H2040" s="193">
        <f t="shared" si="75"/>
        <v>10</v>
      </c>
      <c r="K2040" s="244"/>
      <c r="M2040" s="60"/>
      <c r="N2040" s="60"/>
      <c r="O2040" s="60"/>
    </row>
    <row r="2041" spans="2:15" s="23" customFormat="1" ht="30.2" customHeight="1" thickBot="1" x14ac:dyDescent="0.3">
      <c r="B2041" s="200" t="s">
        <v>265</v>
      </c>
      <c r="C2041" s="232" t="s">
        <v>430</v>
      </c>
      <c r="D2041" s="230">
        <v>1.5</v>
      </c>
      <c r="E2041" s="230">
        <v>1</v>
      </c>
      <c r="F2041" s="47">
        <v>10</v>
      </c>
      <c r="G2041" s="239">
        <f t="shared" si="74"/>
        <v>15</v>
      </c>
      <c r="H2041" s="193">
        <f t="shared" si="75"/>
        <v>10</v>
      </c>
      <c r="K2041" s="244"/>
      <c r="M2041" s="60"/>
      <c r="N2041" s="60"/>
      <c r="O2041" s="60"/>
    </row>
    <row r="2042" spans="2:15" s="23" customFormat="1" ht="30.2" customHeight="1" thickBot="1" x14ac:dyDescent="0.3">
      <c r="B2042" s="200" t="s">
        <v>265</v>
      </c>
      <c r="C2042" s="232" t="s">
        <v>432</v>
      </c>
      <c r="D2042" s="230">
        <v>1.5</v>
      </c>
      <c r="E2042" s="230">
        <v>1</v>
      </c>
      <c r="F2042" s="47">
        <v>10</v>
      </c>
      <c r="G2042" s="239">
        <f t="shared" si="74"/>
        <v>15</v>
      </c>
      <c r="H2042" s="193">
        <f t="shared" si="75"/>
        <v>10</v>
      </c>
      <c r="K2042" s="244"/>
      <c r="M2042" s="60"/>
      <c r="N2042" s="60"/>
      <c r="O2042" s="60"/>
    </row>
    <row r="2043" spans="2:15" s="23" customFormat="1" ht="30.2" customHeight="1" thickBot="1" x14ac:dyDescent="0.3">
      <c r="B2043" s="200" t="s">
        <v>265</v>
      </c>
      <c r="C2043" s="232" t="s">
        <v>1185</v>
      </c>
      <c r="D2043" s="230">
        <v>1.5</v>
      </c>
      <c r="E2043" s="230">
        <v>1</v>
      </c>
      <c r="F2043" s="47">
        <v>10</v>
      </c>
      <c r="G2043" s="239">
        <f t="shared" si="74"/>
        <v>15</v>
      </c>
      <c r="H2043" s="193">
        <f t="shared" si="75"/>
        <v>10</v>
      </c>
      <c r="K2043" s="244"/>
      <c r="M2043" s="60"/>
      <c r="N2043" s="60"/>
      <c r="O2043" s="60"/>
    </row>
    <row r="2044" spans="2:15" s="23" customFormat="1" ht="30.2" customHeight="1" thickBot="1" x14ac:dyDescent="0.3">
      <c r="B2044" s="200" t="s">
        <v>265</v>
      </c>
      <c r="C2044" s="232" t="s">
        <v>1186</v>
      </c>
      <c r="D2044" s="230">
        <v>1.5</v>
      </c>
      <c r="E2044" s="230">
        <v>1</v>
      </c>
      <c r="F2044" s="47">
        <v>10</v>
      </c>
      <c r="G2044" s="239">
        <f t="shared" si="74"/>
        <v>15</v>
      </c>
      <c r="H2044" s="193">
        <f t="shared" si="75"/>
        <v>10</v>
      </c>
      <c r="K2044" s="244"/>
      <c r="M2044" s="60"/>
      <c r="N2044" s="60"/>
      <c r="O2044" s="60"/>
    </row>
    <row r="2045" spans="2:15" s="23" customFormat="1" ht="30.2" customHeight="1" thickBot="1" x14ac:dyDescent="0.3">
      <c r="B2045" s="200" t="s">
        <v>265</v>
      </c>
      <c r="C2045" s="232" t="s">
        <v>904</v>
      </c>
      <c r="D2045" s="230">
        <v>1.5</v>
      </c>
      <c r="E2045" s="230">
        <v>1</v>
      </c>
      <c r="F2045" s="47">
        <v>10</v>
      </c>
      <c r="G2045" s="239">
        <f t="shared" si="74"/>
        <v>15</v>
      </c>
      <c r="H2045" s="193">
        <f t="shared" si="75"/>
        <v>10</v>
      </c>
      <c r="K2045" s="244"/>
      <c r="M2045" s="60"/>
      <c r="N2045" s="60"/>
      <c r="O2045" s="60"/>
    </row>
    <row r="2046" spans="2:15" s="23" customFormat="1" ht="30.2" customHeight="1" thickBot="1" x14ac:dyDescent="0.3">
      <c r="B2046" s="200" t="s">
        <v>265</v>
      </c>
      <c r="C2046" s="232" t="s">
        <v>1187</v>
      </c>
      <c r="D2046" s="230">
        <v>1.5</v>
      </c>
      <c r="E2046" s="230">
        <v>1</v>
      </c>
      <c r="F2046" s="47">
        <v>10</v>
      </c>
      <c r="G2046" s="239">
        <f t="shared" si="74"/>
        <v>15</v>
      </c>
      <c r="H2046" s="193">
        <f t="shared" si="75"/>
        <v>10</v>
      </c>
      <c r="K2046" s="244"/>
      <c r="M2046" s="60"/>
      <c r="N2046" s="60"/>
      <c r="O2046" s="60"/>
    </row>
    <row r="2047" spans="2:15" s="23" customFormat="1" ht="30.2" customHeight="1" thickBot="1" x14ac:dyDescent="0.3">
      <c r="B2047" s="200" t="s">
        <v>265</v>
      </c>
      <c r="C2047" s="232" t="s">
        <v>911</v>
      </c>
      <c r="D2047" s="230">
        <v>1.5</v>
      </c>
      <c r="E2047" s="230">
        <v>1</v>
      </c>
      <c r="F2047" s="47">
        <v>10</v>
      </c>
      <c r="G2047" s="239">
        <f t="shared" si="74"/>
        <v>15</v>
      </c>
      <c r="H2047" s="193">
        <f t="shared" si="75"/>
        <v>10</v>
      </c>
      <c r="K2047" s="244"/>
      <c r="M2047" s="60"/>
      <c r="N2047" s="60"/>
      <c r="O2047" s="60"/>
    </row>
    <row r="2048" spans="2:15" s="23" customFormat="1" ht="30.2" customHeight="1" thickBot="1" x14ac:dyDescent="0.3">
      <c r="B2048" s="200" t="s">
        <v>265</v>
      </c>
      <c r="C2048" s="232" t="s">
        <v>912</v>
      </c>
      <c r="D2048" s="230">
        <v>1.5</v>
      </c>
      <c r="E2048" s="230">
        <v>1</v>
      </c>
      <c r="F2048" s="47">
        <v>10</v>
      </c>
      <c r="G2048" s="239">
        <f t="shared" si="74"/>
        <v>15</v>
      </c>
      <c r="H2048" s="193">
        <f t="shared" si="75"/>
        <v>10</v>
      </c>
      <c r="K2048" s="244"/>
      <c r="M2048" s="60"/>
      <c r="N2048" s="60"/>
      <c r="O2048" s="60"/>
    </row>
    <row r="2049" spans="2:15" s="23" customFormat="1" ht="30.2" customHeight="1" thickBot="1" x14ac:dyDescent="0.3">
      <c r="B2049" s="200" t="s">
        <v>265</v>
      </c>
      <c r="C2049" s="232" t="s">
        <v>444</v>
      </c>
      <c r="D2049" s="230">
        <v>1.5</v>
      </c>
      <c r="E2049" s="230">
        <v>1</v>
      </c>
      <c r="F2049" s="47">
        <v>10</v>
      </c>
      <c r="G2049" s="239">
        <f t="shared" si="74"/>
        <v>15</v>
      </c>
      <c r="H2049" s="193">
        <f t="shared" si="75"/>
        <v>10</v>
      </c>
      <c r="K2049" s="244"/>
      <c r="M2049" s="60"/>
      <c r="N2049" s="60"/>
      <c r="O2049" s="60"/>
    </row>
    <row r="2050" spans="2:15" s="23" customFormat="1" ht="30.2" customHeight="1" thickBot="1" x14ac:dyDescent="0.3">
      <c r="B2050" s="200" t="s">
        <v>265</v>
      </c>
      <c r="C2050" s="232" t="s">
        <v>445</v>
      </c>
      <c r="D2050" s="230">
        <v>1.5</v>
      </c>
      <c r="E2050" s="230">
        <v>1</v>
      </c>
      <c r="F2050" s="47">
        <v>10</v>
      </c>
      <c r="G2050" s="239">
        <f t="shared" si="74"/>
        <v>15</v>
      </c>
      <c r="H2050" s="193">
        <f t="shared" si="75"/>
        <v>10</v>
      </c>
      <c r="K2050" s="244"/>
      <c r="M2050" s="60"/>
      <c r="N2050" s="60"/>
      <c r="O2050" s="60"/>
    </row>
    <row r="2051" spans="2:15" s="23" customFormat="1" ht="30.2" customHeight="1" thickBot="1" x14ac:dyDescent="0.3">
      <c r="B2051" s="200" t="s">
        <v>265</v>
      </c>
      <c r="C2051" s="232" t="s">
        <v>471</v>
      </c>
      <c r="D2051" s="230">
        <v>1.5</v>
      </c>
      <c r="E2051" s="230">
        <v>1</v>
      </c>
      <c r="F2051" s="47">
        <v>10</v>
      </c>
      <c r="G2051" s="239">
        <f t="shared" si="74"/>
        <v>15</v>
      </c>
      <c r="H2051" s="193">
        <f t="shared" si="75"/>
        <v>10</v>
      </c>
      <c r="K2051" s="244"/>
      <c r="M2051" s="60"/>
      <c r="N2051" s="60"/>
      <c r="O2051" s="60"/>
    </row>
    <row r="2052" spans="2:15" s="23" customFormat="1" ht="30.2" customHeight="1" thickBot="1" x14ac:dyDescent="0.3">
      <c r="B2052" s="200" t="s">
        <v>265</v>
      </c>
      <c r="C2052" s="232" t="s">
        <v>926</v>
      </c>
      <c r="D2052" s="230">
        <v>1.5</v>
      </c>
      <c r="E2052" s="230">
        <v>1</v>
      </c>
      <c r="F2052" s="47">
        <v>10</v>
      </c>
      <c r="G2052" s="239">
        <f t="shared" si="74"/>
        <v>15</v>
      </c>
      <c r="H2052" s="193">
        <f t="shared" si="75"/>
        <v>10</v>
      </c>
      <c r="K2052" s="244"/>
      <c r="M2052" s="60"/>
      <c r="N2052" s="60"/>
      <c r="O2052" s="60"/>
    </row>
    <row r="2053" spans="2:15" s="23" customFormat="1" ht="30.2" customHeight="1" thickBot="1" x14ac:dyDescent="0.3">
      <c r="B2053" s="200" t="s">
        <v>265</v>
      </c>
      <c r="C2053" s="232" t="s">
        <v>929</v>
      </c>
      <c r="D2053" s="230">
        <v>1.5</v>
      </c>
      <c r="E2053" s="230">
        <v>1</v>
      </c>
      <c r="F2053" s="47">
        <v>10</v>
      </c>
      <c r="G2053" s="239">
        <f t="shared" si="74"/>
        <v>15</v>
      </c>
      <c r="H2053" s="193">
        <f t="shared" si="75"/>
        <v>10</v>
      </c>
      <c r="K2053" s="244"/>
      <c r="M2053" s="60"/>
      <c r="N2053" s="60"/>
      <c r="O2053" s="60"/>
    </row>
    <row r="2054" spans="2:15" s="23" customFormat="1" ht="30.2" customHeight="1" thickBot="1" x14ac:dyDescent="0.3">
      <c r="B2054" s="200" t="s">
        <v>265</v>
      </c>
      <c r="C2054" s="232" t="s">
        <v>1188</v>
      </c>
      <c r="D2054" s="230">
        <v>1.5</v>
      </c>
      <c r="E2054" s="230">
        <v>1</v>
      </c>
      <c r="F2054" s="47">
        <v>10</v>
      </c>
      <c r="G2054" s="239">
        <f t="shared" si="74"/>
        <v>15</v>
      </c>
      <c r="H2054" s="193">
        <f t="shared" si="75"/>
        <v>10</v>
      </c>
      <c r="K2054" s="244"/>
      <c r="M2054" s="60"/>
      <c r="N2054" s="60"/>
      <c r="O2054" s="60"/>
    </row>
    <row r="2055" spans="2:15" s="23" customFormat="1" ht="30.2" customHeight="1" thickBot="1" x14ac:dyDescent="0.3">
      <c r="B2055" s="200" t="s">
        <v>265</v>
      </c>
      <c r="C2055" s="232" t="s">
        <v>935</v>
      </c>
      <c r="D2055" s="230">
        <v>1.5</v>
      </c>
      <c r="E2055" s="230">
        <v>1</v>
      </c>
      <c r="F2055" s="47">
        <v>10</v>
      </c>
      <c r="G2055" s="239">
        <f t="shared" si="74"/>
        <v>15</v>
      </c>
      <c r="H2055" s="193">
        <f t="shared" si="75"/>
        <v>10</v>
      </c>
      <c r="K2055" s="244"/>
      <c r="M2055" s="60"/>
      <c r="N2055" s="60"/>
      <c r="O2055" s="60"/>
    </row>
    <row r="2056" spans="2:15" s="23" customFormat="1" ht="30.2" customHeight="1" thickBot="1" x14ac:dyDescent="0.3">
      <c r="B2056" s="200" t="s">
        <v>265</v>
      </c>
      <c r="C2056" s="232" t="s">
        <v>1189</v>
      </c>
      <c r="D2056" s="230">
        <v>1.5</v>
      </c>
      <c r="E2056" s="230">
        <v>1</v>
      </c>
      <c r="F2056" s="47">
        <v>10</v>
      </c>
      <c r="G2056" s="239">
        <f t="shared" si="74"/>
        <v>15</v>
      </c>
      <c r="H2056" s="193">
        <f t="shared" si="75"/>
        <v>10</v>
      </c>
      <c r="K2056" s="244"/>
      <c r="M2056" s="60"/>
      <c r="N2056" s="60"/>
      <c r="O2056" s="60"/>
    </row>
    <row r="2057" spans="2:15" s="23" customFormat="1" ht="30.2" customHeight="1" thickBot="1" x14ac:dyDescent="0.3">
      <c r="B2057" s="200" t="s">
        <v>265</v>
      </c>
      <c r="C2057" s="232" t="s">
        <v>1190</v>
      </c>
      <c r="D2057" s="230">
        <v>1.5</v>
      </c>
      <c r="E2057" s="230">
        <v>1</v>
      </c>
      <c r="F2057" s="47">
        <v>10</v>
      </c>
      <c r="G2057" s="239">
        <f t="shared" si="74"/>
        <v>15</v>
      </c>
      <c r="H2057" s="193">
        <f t="shared" si="75"/>
        <v>10</v>
      </c>
      <c r="K2057" s="244"/>
      <c r="M2057" s="60"/>
      <c r="N2057" s="60"/>
      <c r="O2057" s="60"/>
    </row>
    <row r="2058" spans="2:15" s="23" customFormat="1" ht="30.2" customHeight="1" thickBot="1" x14ac:dyDescent="0.3">
      <c r="B2058" s="200" t="s">
        <v>265</v>
      </c>
      <c r="C2058" s="232" t="s">
        <v>1191</v>
      </c>
      <c r="D2058" s="230">
        <v>1.5</v>
      </c>
      <c r="E2058" s="230">
        <v>1</v>
      </c>
      <c r="F2058" s="47">
        <v>10</v>
      </c>
      <c r="G2058" s="239">
        <f t="shared" si="74"/>
        <v>15</v>
      </c>
      <c r="H2058" s="193">
        <f t="shared" si="75"/>
        <v>10</v>
      </c>
      <c r="K2058" s="244"/>
      <c r="M2058" s="60"/>
      <c r="N2058" s="60"/>
      <c r="O2058" s="60"/>
    </row>
    <row r="2059" spans="2:15" s="23" customFormat="1" ht="30.2" customHeight="1" thickBot="1" x14ac:dyDescent="0.3">
      <c r="B2059" s="200" t="s">
        <v>265</v>
      </c>
      <c r="C2059" s="232" t="s">
        <v>1192</v>
      </c>
      <c r="D2059" s="230">
        <v>1.5</v>
      </c>
      <c r="E2059" s="230">
        <v>1</v>
      </c>
      <c r="F2059" s="47">
        <v>10</v>
      </c>
      <c r="G2059" s="239">
        <f t="shared" si="74"/>
        <v>15</v>
      </c>
      <c r="H2059" s="193">
        <f t="shared" si="75"/>
        <v>10</v>
      </c>
      <c r="K2059" s="244"/>
      <c r="M2059" s="60"/>
      <c r="N2059" s="60"/>
      <c r="O2059" s="60"/>
    </row>
    <row r="2060" spans="2:15" s="23" customFormat="1" ht="30.2" customHeight="1" thickBot="1" x14ac:dyDescent="0.3">
      <c r="B2060" s="200" t="s">
        <v>265</v>
      </c>
      <c r="C2060" s="232" t="s">
        <v>474</v>
      </c>
      <c r="D2060" s="230">
        <v>1.5</v>
      </c>
      <c r="E2060" s="230">
        <v>1</v>
      </c>
      <c r="F2060" s="47">
        <v>10</v>
      </c>
      <c r="G2060" s="239">
        <f t="shared" si="74"/>
        <v>15</v>
      </c>
      <c r="H2060" s="193">
        <f t="shared" si="75"/>
        <v>10</v>
      </c>
      <c r="K2060" s="244"/>
      <c r="M2060" s="60"/>
      <c r="N2060" s="60"/>
      <c r="O2060" s="60"/>
    </row>
    <row r="2061" spans="2:15" s="23" customFormat="1" ht="30.2" customHeight="1" thickBot="1" x14ac:dyDescent="0.3">
      <c r="B2061" s="200" t="s">
        <v>265</v>
      </c>
      <c r="C2061" s="232" t="s">
        <v>477</v>
      </c>
      <c r="D2061" s="230">
        <v>1.5</v>
      </c>
      <c r="E2061" s="230">
        <v>1</v>
      </c>
      <c r="F2061" s="47">
        <v>10</v>
      </c>
      <c r="G2061" s="239">
        <f t="shared" si="74"/>
        <v>15</v>
      </c>
      <c r="H2061" s="193">
        <f t="shared" si="75"/>
        <v>10</v>
      </c>
      <c r="K2061" s="244"/>
      <c r="M2061" s="60"/>
      <c r="N2061" s="60"/>
      <c r="O2061" s="60"/>
    </row>
    <row r="2062" spans="2:15" s="23" customFormat="1" ht="30.2" customHeight="1" thickBot="1" x14ac:dyDescent="0.3">
      <c r="B2062" s="200" t="s">
        <v>265</v>
      </c>
      <c r="C2062" s="232" t="s">
        <v>482</v>
      </c>
      <c r="D2062" s="230">
        <v>1.5</v>
      </c>
      <c r="E2062" s="230">
        <v>1</v>
      </c>
      <c r="F2062" s="47">
        <v>10</v>
      </c>
      <c r="G2062" s="239">
        <f t="shared" si="74"/>
        <v>15</v>
      </c>
      <c r="H2062" s="193">
        <f t="shared" si="75"/>
        <v>10</v>
      </c>
      <c r="K2062" s="244"/>
      <c r="M2062" s="60"/>
      <c r="N2062" s="60"/>
      <c r="O2062" s="60"/>
    </row>
    <row r="2063" spans="2:15" s="23" customFormat="1" ht="30.2" customHeight="1" thickBot="1" x14ac:dyDescent="0.3">
      <c r="B2063" s="200" t="s">
        <v>265</v>
      </c>
      <c r="C2063" s="232" t="s">
        <v>483</v>
      </c>
      <c r="D2063" s="230">
        <v>1.5</v>
      </c>
      <c r="E2063" s="230">
        <v>1</v>
      </c>
      <c r="F2063" s="47">
        <v>10</v>
      </c>
      <c r="G2063" s="239">
        <f t="shared" si="74"/>
        <v>15</v>
      </c>
      <c r="H2063" s="193">
        <f t="shared" si="75"/>
        <v>10</v>
      </c>
      <c r="K2063" s="244"/>
      <c r="M2063" s="60"/>
      <c r="N2063" s="60"/>
      <c r="O2063" s="60"/>
    </row>
    <row r="2064" spans="2:15" s="23" customFormat="1" ht="30.2" customHeight="1" thickBot="1" x14ac:dyDescent="0.3">
      <c r="B2064" s="200" t="s">
        <v>265</v>
      </c>
      <c r="C2064" s="232" t="s">
        <v>484</v>
      </c>
      <c r="D2064" s="230">
        <v>1.5</v>
      </c>
      <c r="E2064" s="230">
        <v>1</v>
      </c>
      <c r="F2064" s="47">
        <v>10</v>
      </c>
      <c r="G2064" s="239">
        <f t="shared" si="74"/>
        <v>15</v>
      </c>
      <c r="H2064" s="193">
        <f t="shared" si="75"/>
        <v>10</v>
      </c>
      <c r="K2064" s="244"/>
      <c r="M2064" s="60"/>
      <c r="N2064" s="60"/>
      <c r="O2064" s="60"/>
    </row>
    <row r="2065" spans="2:15" s="23" customFormat="1" ht="30.2" customHeight="1" thickBot="1" x14ac:dyDescent="0.3">
      <c r="B2065" s="200" t="s">
        <v>265</v>
      </c>
      <c r="C2065" s="232" t="s">
        <v>485</v>
      </c>
      <c r="D2065" s="230">
        <v>1.5</v>
      </c>
      <c r="E2065" s="230">
        <v>1</v>
      </c>
      <c r="F2065" s="47">
        <v>10</v>
      </c>
      <c r="G2065" s="239">
        <f t="shared" si="74"/>
        <v>15</v>
      </c>
      <c r="H2065" s="193">
        <f t="shared" si="75"/>
        <v>10</v>
      </c>
      <c r="K2065" s="244"/>
      <c r="M2065" s="60"/>
      <c r="N2065" s="60"/>
      <c r="O2065" s="60"/>
    </row>
    <row r="2066" spans="2:15" s="23" customFormat="1" ht="30.2" customHeight="1" thickBot="1" x14ac:dyDescent="0.3">
      <c r="B2066" s="200" t="s">
        <v>265</v>
      </c>
      <c r="C2066" s="232" t="s">
        <v>486</v>
      </c>
      <c r="D2066" s="230">
        <v>1.5</v>
      </c>
      <c r="E2066" s="230">
        <v>1</v>
      </c>
      <c r="F2066" s="47">
        <v>10</v>
      </c>
      <c r="G2066" s="239">
        <f t="shared" si="74"/>
        <v>15</v>
      </c>
      <c r="H2066" s="193">
        <f t="shared" si="75"/>
        <v>10</v>
      </c>
      <c r="K2066" s="244"/>
      <c r="M2066" s="60"/>
      <c r="N2066" s="60"/>
      <c r="O2066" s="60"/>
    </row>
    <row r="2067" spans="2:15" s="23" customFormat="1" ht="30.2" customHeight="1" thickBot="1" x14ac:dyDescent="0.3">
      <c r="B2067" s="200" t="s">
        <v>265</v>
      </c>
      <c r="C2067" s="232" t="s">
        <v>488</v>
      </c>
      <c r="D2067" s="230">
        <v>1.5</v>
      </c>
      <c r="E2067" s="230">
        <v>1</v>
      </c>
      <c r="F2067" s="47">
        <v>10</v>
      </c>
      <c r="G2067" s="239">
        <f t="shared" si="74"/>
        <v>15</v>
      </c>
      <c r="H2067" s="193">
        <f t="shared" si="75"/>
        <v>10</v>
      </c>
      <c r="K2067" s="244"/>
      <c r="M2067" s="60"/>
      <c r="N2067" s="60"/>
      <c r="O2067" s="60"/>
    </row>
    <row r="2068" spans="2:15" s="23" customFormat="1" ht="30.2" customHeight="1" thickBot="1" x14ac:dyDescent="0.3">
      <c r="B2068" s="200" t="s">
        <v>265</v>
      </c>
      <c r="C2068" s="232" t="s">
        <v>489</v>
      </c>
      <c r="D2068" s="230">
        <v>1.5</v>
      </c>
      <c r="E2068" s="230">
        <v>1</v>
      </c>
      <c r="F2068" s="47">
        <v>10</v>
      </c>
      <c r="G2068" s="239">
        <f t="shared" si="74"/>
        <v>15</v>
      </c>
      <c r="H2068" s="193">
        <f t="shared" si="75"/>
        <v>10</v>
      </c>
      <c r="K2068" s="244"/>
      <c r="M2068" s="60"/>
      <c r="N2068" s="60"/>
      <c r="O2068" s="60"/>
    </row>
    <row r="2069" spans="2:15" s="23" customFormat="1" ht="30.2" customHeight="1" thickBot="1" x14ac:dyDescent="0.3">
      <c r="B2069" s="200" t="s">
        <v>265</v>
      </c>
      <c r="C2069" s="232" t="s">
        <v>491</v>
      </c>
      <c r="D2069" s="230">
        <v>1.5</v>
      </c>
      <c r="E2069" s="230">
        <v>1</v>
      </c>
      <c r="F2069" s="47">
        <v>10</v>
      </c>
      <c r="G2069" s="239">
        <f t="shared" si="74"/>
        <v>15</v>
      </c>
      <c r="H2069" s="193">
        <f t="shared" si="75"/>
        <v>10</v>
      </c>
      <c r="K2069" s="244"/>
      <c r="M2069" s="60"/>
      <c r="N2069" s="60"/>
      <c r="O2069" s="60"/>
    </row>
    <row r="2070" spans="2:15" s="23" customFormat="1" ht="30.2" customHeight="1" thickBot="1" x14ac:dyDescent="0.3">
      <c r="B2070" s="200" t="s">
        <v>265</v>
      </c>
      <c r="C2070" s="232" t="s">
        <v>497</v>
      </c>
      <c r="D2070" s="230">
        <v>1.5</v>
      </c>
      <c r="E2070" s="230">
        <v>1</v>
      </c>
      <c r="F2070" s="47">
        <v>10</v>
      </c>
      <c r="G2070" s="239">
        <f t="shared" si="74"/>
        <v>15</v>
      </c>
      <c r="H2070" s="193">
        <f t="shared" si="75"/>
        <v>10</v>
      </c>
      <c r="K2070" s="244"/>
      <c r="M2070" s="60"/>
      <c r="N2070" s="60"/>
      <c r="O2070" s="60"/>
    </row>
    <row r="2071" spans="2:15" s="23" customFormat="1" ht="30.2" customHeight="1" thickBot="1" x14ac:dyDescent="0.3">
      <c r="B2071" s="200" t="s">
        <v>265</v>
      </c>
      <c r="C2071" s="232" t="s">
        <v>500</v>
      </c>
      <c r="D2071" s="230">
        <v>1.5</v>
      </c>
      <c r="E2071" s="230">
        <v>1</v>
      </c>
      <c r="F2071" s="47">
        <v>10</v>
      </c>
      <c r="G2071" s="239">
        <f t="shared" si="74"/>
        <v>15</v>
      </c>
      <c r="H2071" s="193">
        <f t="shared" si="75"/>
        <v>10</v>
      </c>
      <c r="K2071" s="244"/>
      <c r="M2071" s="60"/>
      <c r="N2071" s="60"/>
      <c r="O2071" s="60"/>
    </row>
    <row r="2072" spans="2:15" s="23" customFormat="1" ht="30.2" customHeight="1" thickBot="1" x14ac:dyDescent="0.3">
      <c r="B2072" s="200" t="s">
        <v>265</v>
      </c>
      <c r="C2072" s="232" t="s">
        <v>504</v>
      </c>
      <c r="D2072" s="230">
        <v>1.5</v>
      </c>
      <c r="E2072" s="230">
        <v>1</v>
      </c>
      <c r="F2072" s="47">
        <v>10</v>
      </c>
      <c r="G2072" s="239">
        <f t="shared" si="74"/>
        <v>15</v>
      </c>
      <c r="H2072" s="193">
        <f t="shared" si="75"/>
        <v>10</v>
      </c>
      <c r="K2072" s="244"/>
      <c r="M2072" s="60"/>
      <c r="N2072" s="60"/>
      <c r="O2072" s="60"/>
    </row>
    <row r="2073" spans="2:15" s="23" customFormat="1" ht="30.2" customHeight="1" thickBot="1" x14ac:dyDescent="0.3">
      <c r="B2073" s="200" t="s">
        <v>265</v>
      </c>
      <c r="C2073" s="232" t="s">
        <v>505</v>
      </c>
      <c r="D2073" s="230">
        <v>1.5</v>
      </c>
      <c r="E2073" s="230">
        <v>1</v>
      </c>
      <c r="F2073" s="47">
        <v>10</v>
      </c>
      <c r="G2073" s="239">
        <f t="shared" si="74"/>
        <v>15</v>
      </c>
      <c r="H2073" s="193">
        <f t="shared" si="75"/>
        <v>10</v>
      </c>
      <c r="K2073" s="244"/>
      <c r="M2073" s="60"/>
      <c r="N2073" s="60"/>
      <c r="O2073" s="60"/>
    </row>
    <row r="2074" spans="2:15" s="23" customFormat="1" ht="30.2" customHeight="1" thickBot="1" x14ac:dyDescent="0.3">
      <c r="B2074" s="200" t="s">
        <v>265</v>
      </c>
      <c r="C2074" s="232" t="s">
        <v>506</v>
      </c>
      <c r="D2074" s="230">
        <v>1.5</v>
      </c>
      <c r="E2074" s="230">
        <v>1</v>
      </c>
      <c r="F2074" s="47">
        <v>10</v>
      </c>
      <c r="G2074" s="239">
        <f t="shared" si="74"/>
        <v>15</v>
      </c>
      <c r="H2074" s="193">
        <f t="shared" si="75"/>
        <v>10</v>
      </c>
      <c r="K2074" s="244"/>
      <c r="M2074" s="60"/>
      <c r="N2074" s="60"/>
      <c r="O2074" s="60"/>
    </row>
    <row r="2075" spans="2:15" s="23" customFormat="1" ht="30.2" customHeight="1" thickBot="1" x14ac:dyDescent="0.3">
      <c r="B2075" s="200" t="s">
        <v>265</v>
      </c>
      <c r="C2075" s="232" t="s">
        <v>507</v>
      </c>
      <c r="D2075" s="230">
        <v>1.5</v>
      </c>
      <c r="E2075" s="230">
        <v>1</v>
      </c>
      <c r="F2075" s="47">
        <v>10</v>
      </c>
      <c r="G2075" s="239">
        <f t="shared" si="74"/>
        <v>15</v>
      </c>
      <c r="H2075" s="193">
        <f t="shared" si="75"/>
        <v>10</v>
      </c>
      <c r="K2075" s="244"/>
      <c r="M2075" s="60"/>
      <c r="N2075" s="60"/>
      <c r="O2075" s="60"/>
    </row>
    <row r="2076" spans="2:15" s="23" customFormat="1" ht="30.2" customHeight="1" thickBot="1" x14ac:dyDescent="0.3">
      <c r="B2076" s="200" t="s">
        <v>265</v>
      </c>
      <c r="C2076" s="232" t="s">
        <v>510</v>
      </c>
      <c r="D2076" s="230">
        <v>1.5</v>
      </c>
      <c r="E2076" s="230">
        <v>1</v>
      </c>
      <c r="F2076" s="47">
        <v>10</v>
      </c>
      <c r="G2076" s="239">
        <f t="shared" si="74"/>
        <v>15</v>
      </c>
      <c r="H2076" s="193">
        <f t="shared" si="75"/>
        <v>10</v>
      </c>
      <c r="K2076" s="244"/>
      <c r="M2076" s="60"/>
      <c r="N2076" s="60"/>
      <c r="O2076" s="60"/>
    </row>
    <row r="2077" spans="2:15" s="23" customFormat="1" ht="30.2" customHeight="1" thickBot="1" x14ac:dyDescent="0.3">
      <c r="B2077" s="200" t="s">
        <v>265</v>
      </c>
      <c r="C2077" s="232" t="s">
        <v>511</v>
      </c>
      <c r="D2077" s="230">
        <v>1.5</v>
      </c>
      <c r="E2077" s="230">
        <v>1</v>
      </c>
      <c r="F2077" s="47">
        <v>10</v>
      </c>
      <c r="G2077" s="239">
        <f t="shared" si="74"/>
        <v>15</v>
      </c>
      <c r="H2077" s="193">
        <f t="shared" si="75"/>
        <v>10</v>
      </c>
      <c r="K2077" s="244"/>
      <c r="M2077" s="60"/>
      <c r="N2077" s="60"/>
      <c r="O2077" s="60"/>
    </row>
    <row r="2078" spans="2:15" s="23" customFormat="1" ht="30.2" customHeight="1" thickBot="1" x14ac:dyDescent="0.3">
      <c r="B2078" s="200" t="s">
        <v>265</v>
      </c>
      <c r="C2078" s="232" t="s">
        <v>512</v>
      </c>
      <c r="D2078" s="230">
        <v>1.5</v>
      </c>
      <c r="E2078" s="230">
        <v>1</v>
      </c>
      <c r="F2078" s="47">
        <v>10</v>
      </c>
      <c r="G2078" s="239">
        <f t="shared" si="74"/>
        <v>15</v>
      </c>
      <c r="H2078" s="193">
        <f t="shared" si="75"/>
        <v>10</v>
      </c>
      <c r="K2078" s="244"/>
      <c r="M2078" s="60"/>
      <c r="N2078" s="60"/>
      <c r="O2078" s="60"/>
    </row>
    <row r="2079" spans="2:15" s="23" customFormat="1" ht="30.2" customHeight="1" thickBot="1" x14ac:dyDescent="0.3">
      <c r="B2079" s="200" t="s">
        <v>265</v>
      </c>
      <c r="C2079" s="232" t="s">
        <v>513</v>
      </c>
      <c r="D2079" s="230">
        <v>1.5</v>
      </c>
      <c r="E2079" s="230">
        <v>1</v>
      </c>
      <c r="F2079" s="47">
        <v>10</v>
      </c>
      <c r="G2079" s="239">
        <f t="shared" si="74"/>
        <v>15</v>
      </c>
      <c r="H2079" s="193">
        <f t="shared" si="75"/>
        <v>10</v>
      </c>
      <c r="K2079" s="244"/>
      <c r="M2079" s="60"/>
      <c r="N2079" s="60"/>
      <c r="O2079" s="60"/>
    </row>
    <row r="2080" spans="2:15" s="23" customFormat="1" ht="30.2" customHeight="1" thickBot="1" x14ac:dyDescent="0.3">
      <c r="B2080" s="200" t="s">
        <v>265</v>
      </c>
      <c r="C2080" s="232" t="s">
        <v>514</v>
      </c>
      <c r="D2080" s="230">
        <v>1.5</v>
      </c>
      <c r="E2080" s="230">
        <v>1</v>
      </c>
      <c r="F2080" s="47">
        <v>10</v>
      </c>
      <c r="G2080" s="239">
        <f t="shared" si="74"/>
        <v>15</v>
      </c>
      <c r="H2080" s="193">
        <f t="shared" si="75"/>
        <v>10</v>
      </c>
      <c r="K2080" s="244"/>
      <c r="M2080" s="60"/>
      <c r="N2080" s="60"/>
      <c r="O2080" s="60"/>
    </row>
    <row r="2081" spans="2:15" s="23" customFormat="1" ht="30.2" customHeight="1" thickBot="1" x14ac:dyDescent="0.3">
      <c r="B2081" s="200" t="s">
        <v>265</v>
      </c>
      <c r="C2081" s="232" t="s">
        <v>516</v>
      </c>
      <c r="D2081" s="230">
        <v>1.5</v>
      </c>
      <c r="E2081" s="230">
        <v>1</v>
      </c>
      <c r="F2081" s="47">
        <v>10</v>
      </c>
      <c r="G2081" s="239">
        <f t="shared" si="74"/>
        <v>15</v>
      </c>
      <c r="H2081" s="193">
        <f t="shared" si="75"/>
        <v>10</v>
      </c>
      <c r="K2081" s="244"/>
      <c r="M2081" s="60"/>
      <c r="N2081" s="60"/>
      <c r="O2081" s="60"/>
    </row>
    <row r="2082" spans="2:15" s="23" customFormat="1" ht="30.2" customHeight="1" thickBot="1" x14ac:dyDescent="0.3">
      <c r="B2082" s="200" t="s">
        <v>265</v>
      </c>
      <c r="C2082" s="232" t="s">
        <v>529</v>
      </c>
      <c r="D2082" s="230">
        <v>1.5</v>
      </c>
      <c r="E2082" s="230">
        <v>1</v>
      </c>
      <c r="F2082" s="47">
        <v>10</v>
      </c>
      <c r="G2082" s="239">
        <f t="shared" si="74"/>
        <v>15</v>
      </c>
      <c r="H2082" s="193">
        <f t="shared" si="75"/>
        <v>10</v>
      </c>
      <c r="K2082" s="244"/>
      <c r="M2082" s="60"/>
      <c r="N2082" s="60"/>
      <c r="O2082" s="60"/>
    </row>
    <row r="2083" spans="2:15" s="23" customFormat="1" ht="30.2" customHeight="1" thickBot="1" x14ac:dyDescent="0.3">
      <c r="B2083" s="200" t="s">
        <v>265</v>
      </c>
      <c r="C2083" s="232" t="s">
        <v>533</v>
      </c>
      <c r="D2083" s="230">
        <v>1.5</v>
      </c>
      <c r="E2083" s="230">
        <v>1</v>
      </c>
      <c r="F2083" s="47">
        <v>10</v>
      </c>
      <c r="G2083" s="239">
        <f t="shared" si="74"/>
        <v>15</v>
      </c>
      <c r="H2083" s="193">
        <f t="shared" si="75"/>
        <v>10</v>
      </c>
      <c r="K2083" s="244"/>
      <c r="M2083" s="60"/>
      <c r="N2083" s="60"/>
      <c r="O2083" s="60"/>
    </row>
    <row r="2084" spans="2:15" s="23" customFormat="1" ht="30.2" customHeight="1" thickBot="1" x14ac:dyDescent="0.3">
      <c r="B2084" s="200" t="s">
        <v>265</v>
      </c>
      <c r="C2084" s="232" t="s">
        <v>535</v>
      </c>
      <c r="D2084" s="230">
        <v>1.5</v>
      </c>
      <c r="E2084" s="230">
        <v>1</v>
      </c>
      <c r="F2084" s="47">
        <v>10</v>
      </c>
      <c r="G2084" s="239">
        <f t="shared" si="74"/>
        <v>15</v>
      </c>
      <c r="H2084" s="193">
        <f t="shared" si="75"/>
        <v>10</v>
      </c>
      <c r="K2084" s="244"/>
      <c r="M2084" s="60"/>
      <c r="N2084" s="60"/>
      <c r="O2084" s="60"/>
    </row>
    <row r="2085" spans="2:15" s="23" customFormat="1" ht="30.2" customHeight="1" thickBot="1" x14ac:dyDescent="0.3">
      <c r="B2085" s="200" t="s">
        <v>265</v>
      </c>
      <c r="C2085" s="232" t="s">
        <v>538</v>
      </c>
      <c r="D2085" s="230">
        <v>1.5</v>
      </c>
      <c r="E2085" s="230">
        <v>1</v>
      </c>
      <c r="F2085" s="47">
        <v>10</v>
      </c>
      <c r="G2085" s="239">
        <f t="shared" si="74"/>
        <v>15</v>
      </c>
      <c r="H2085" s="193">
        <f t="shared" si="75"/>
        <v>10</v>
      </c>
      <c r="K2085" s="244"/>
      <c r="M2085" s="60"/>
      <c r="N2085" s="60"/>
      <c r="O2085" s="60"/>
    </row>
    <row r="2086" spans="2:15" s="23" customFormat="1" ht="30.2" customHeight="1" thickBot="1" x14ac:dyDescent="0.3">
      <c r="B2086" s="200" t="s">
        <v>265</v>
      </c>
      <c r="C2086" s="232" t="s">
        <v>539</v>
      </c>
      <c r="D2086" s="230">
        <v>1.5</v>
      </c>
      <c r="E2086" s="230">
        <v>1</v>
      </c>
      <c r="F2086" s="47">
        <v>10</v>
      </c>
      <c r="G2086" s="239">
        <f t="shared" si="74"/>
        <v>15</v>
      </c>
      <c r="H2086" s="193">
        <f t="shared" si="75"/>
        <v>10</v>
      </c>
      <c r="K2086" s="244"/>
      <c r="M2086" s="60"/>
      <c r="N2086" s="60"/>
      <c r="O2086" s="60"/>
    </row>
    <row r="2087" spans="2:15" s="23" customFormat="1" ht="30.2" customHeight="1" thickBot="1" x14ac:dyDescent="0.3">
      <c r="B2087" s="200" t="s">
        <v>265</v>
      </c>
      <c r="C2087" s="232" t="s">
        <v>541</v>
      </c>
      <c r="D2087" s="230">
        <v>1.5</v>
      </c>
      <c r="E2087" s="230">
        <v>1</v>
      </c>
      <c r="F2087" s="47">
        <v>10</v>
      </c>
      <c r="G2087" s="239">
        <f t="shared" si="74"/>
        <v>15</v>
      </c>
      <c r="H2087" s="193">
        <f t="shared" si="75"/>
        <v>10</v>
      </c>
      <c r="K2087" s="244"/>
      <c r="M2087" s="60"/>
      <c r="N2087" s="60"/>
      <c r="O2087" s="60"/>
    </row>
    <row r="2088" spans="2:15" s="23" customFormat="1" ht="30.2" customHeight="1" thickBot="1" x14ac:dyDescent="0.3">
      <c r="B2088" s="200" t="s">
        <v>265</v>
      </c>
      <c r="C2088" s="232" t="s">
        <v>542</v>
      </c>
      <c r="D2088" s="230">
        <v>1.5</v>
      </c>
      <c r="E2088" s="230">
        <v>1</v>
      </c>
      <c r="F2088" s="47">
        <v>10</v>
      </c>
      <c r="G2088" s="239">
        <f t="shared" si="74"/>
        <v>15</v>
      </c>
      <c r="H2088" s="193">
        <f t="shared" si="75"/>
        <v>10</v>
      </c>
      <c r="K2088" s="244"/>
      <c r="M2088" s="60"/>
      <c r="N2088" s="60"/>
      <c r="O2088" s="60"/>
    </row>
    <row r="2089" spans="2:15" s="23" customFormat="1" ht="30.2" customHeight="1" thickBot="1" x14ac:dyDescent="0.3">
      <c r="B2089" s="200" t="s">
        <v>265</v>
      </c>
      <c r="C2089" s="232" t="s">
        <v>543</v>
      </c>
      <c r="D2089" s="230">
        <v>1.5</v>
      </c>
      <c r="E2089" s="230">
        <v>1</v>
      </c>
      <c r="F2089" s="47">
        <v>10</v>
      </c>
      <c r="G2089" s="239">
        <f t="shared" si="74"/>
        <v>15</v>
      </c>
      <c r="H2089" s="193">
        <f t="shared" si="75"/>
        <v>10</v>
      </c>
      <c r="K2089" s="244"/>
      <c r="M2089" s="60"/>
      <c r="N2089" s="60"/>
      <c r="O2089" s="60"/>
    </row>
    <row r="2090" spans="2:15" s="23" customFormat="1" ht="30.2" customHeight="1" thickBot="1" x14ac:dyDescent="0.3">
      <c r="B2090" s="200" t="s">
        <v>265</v>
      </c>
      <c r="C2090" s="232" t="s">
        <v>544</v>
      </c>
      <c r="D2090" s="230">
        <v>1.5</v>
      </c>
      <c r="E2090" s="230">
        <v>1</v>
      </c>
      <c r="F2090" s="47">
        <v>10</v>
      </c>
      <c r="G2090" s="239">
        <f t="shared" si="74"/>
        <v>15</v>
      </c>
      <c r="H2090" s="193">
        <f t="shared" si="75"/>
        <v>10</v>
      </c>
      <c r="K2090" s="244"/>
      <c r="M2090" s="60"/>
      <c r="N2090" s="60"/>
      <c r="O2090" s="60"/>
    </row>
    <row r="2091" spans="2:15" s="23" customFormat="1" ht="30.2" customHeight="1" thickBot="1" x14ac:dyDescent="0.3">
      <c r="B2091" s="200" t="s">
        <v>265</v>
      </c>
      <c r="C2091" s="232" t="s">
        <v>545</v>
      </c>
      <c r="D2091" s="230">
        <v>1.5</v>
      </c>
      <c r="E2091" s="230">
        <v>1</v>
      </c>
      <c r="F2091" s="47">
        <v>10</v>
      </c>
      <c r="G2091" s="239">
        <f t="shared" si="74"/>
        <v>15</v>
      </c>
      <c r="H2091" s="193">
        <f t="shared" si="75"/>
        <v>10</v>
      </c>
      <c r="K2091" s="244"/>
      <c r="M2091" s="60"/>
      <c r="N2091" s="60"/>
      <c r="O2091" s="60"/>
    </row>
    <row r="2092" spans="2:15" s="23" customFormat="1" ht="30.2" customHeight="1" thickBot="1" x14ac:dyDescent="0.3">
      <c r="B2092" s="200" t="s">
        <v>265</v>
      </c>
      <c r="C2092" s="232" t="s">
        <v>547</v>
      </c>
      <c r="D2092" s="230">
        <v>1.5</v>
      </c>
      <c r="E2092" s="230">
        <v>1</v>
      </c>
      <c r="F2092" s="47">
        <v>10</v>
      </c>
      <c r="G2092" s="239">
        <f t="shared" si="74"/>
        <v>15</v>
      </c>
      <c r="H2092" s="193">
        <f t="shared" si="75"/>
        <v>10</v>
      </c>
      <c r="K2092" s="244"/>
      <c r="M2092" s="60"/>
      <c r="N2092" s="60"/>
      <c r="O2092" s="60"/>
    </row>
    <row r="2093" spans="2:15" s="23" customFormat="1" ht="30.2" customHeight="1" thickBot="1" x14ac:dyDescent="0.3">
      <c r="B2093" s="200" t="s">
        <v>265</v>
      </c>
      <c r="C2093" s="232" t="s">
        <v>548</v>
      </c>
      <c r="D2093" s="230">
        <v>1.5</v>
      </c>
      <c r="E2093" s="230">
        <v>1</v>
      </c>
      <c r="F2093" s="47">
        <v>10</v>
      </c>
      <c r="G2093" s="239">
        <f t="shared" si="74"/>
        <v>15</v>
      </c>
      <c r="H2093" s="193">
        <f t="shared" si="75"/>
        <v>10</v>
      </c>
      <c r="K2093" s="244"/>
      <c r="M2093" s="60"/>
      <c r="N2093" s="60"/>
      <c r="O2093" s="60"/>
    </row>
    <row r="2094" spans="2:15" s="23" customFormat="1" ht="30.2" customHeight="1" thickBot="1" x14ac:dyDescent="0.3">
      <c r="B2094" s="200" t="s">
        <v>265</v>
      </c>
      <c r="C2094" s="232" t="s">
        <v>549</v>
      </c>
      <c r="D2094" s="230">
        <v>1.5</v>
      </c>
      <c r="E2094" s="230">
        <v>1</v>
      </c>
      <c r="F2094" s="47">
        <v>10</v>
      </c>
      <c r="G2094" s="239">
        <f t="shared" si="74"/>
        <v>15</v>
      </c>
      <c r="H2094" s="193">
        <f t="shared" si="75"/>
        <v>10</v>
      </c>
      <c r="K2094" s="244"/>
      <c r="M2094" s="60"/>
      <c r="N2094" s="60"/>
      <c r="O2094" s="60"/>
    </row>
    <row r="2095" spans="2:15" s="23" customFormat="1" ht="30.2" customHeight="1" thickBot="1" x14ac:dyDescent="0.3">
      <c r="B2095" s="200" t="s">
        <v>265</v>
      </c>
      <c r="C2095" s="232" t="s">
        <v>556</v>
      </c>
      <c r="D2095" s="230">
        <v>1.5</v>
      </c>
      <c r="E2095" s="230">
        <v>1</v>
      </c>
      <c r="F2095" s="47">
        <v>10</v>
      </c>
      <c r="G2095" s="239">
        <f t="shared" si="74"/>
        <v>15</v>
      </c>
      <c r="H2095" s="193">
        <f t="shared" si="75"/>
        <v>10</v>
      </c>
      <c r="K2095" s="244"/>
      <c r="M2095" s="60"/>
      <c r="N2095" s="60"/>
      <c r="O2095" s="60"/>
    </row>
    <row r="2096" spans="2:15" s="23" customFormat="1" ht="30.2" customHeight="1" thickBot="1" x14ac:dyDescent="0.3">
      <c r="B2096" s="200" t="s">
        <v>265</v>
      </c>
      <c r="C2096" s="232" t="s">
        <v>559</v>
      </c>
      <c r="D2096" s="230">
        <v>1.5</v>
      </c>
      <c r="E2096" s="230">
        <v>1</v>
      </c>
      <c r="F2096" s="47">
        <v>10</v>
      </c>
      <c r="G2096" s="239">
        <f t="shared" si="74"/>
        <v>15</v>
      </c>
      <c r="H2096" s="193">
        <f t="shared" si="75"/>
        <v>10</v>
      </c>
      <c r="K2096" s="244"/>
      <c r="M2096" s="60"/>
      <c r="N2096" s="60"/>
      <c r="O2096" s="60"/>
    </row>
    <row r="2097" spans="2:15" s="23" customFormat="1" ht="30.2" customHeight="1" thickBot="1" x14ac:dyDescent="0.3">
      <c r="B2097" s="200" t="s">
        <v>265</v>
      </c>
      <c r="C2097" s="232" t="s">
        <v>560</v>
      </c>
      <c r="D2097" s="230">
        <v>1.5</v>
      </c>
      <c r="E2097" s="230">
        <v>1</v>
      </c>
      <c r="F2097" s="47">
        <v>10</v>
      </c>
      <c r="G2097" s="239">
        <f t="shared" si="74"/>
        <v>15</v>
      </c>
      <c r="H2097" s="193">
        <f t="shared" si="75"/>
        <v>10</v>
      </c>
      <c r="K2097" s="244"/>
      <c r="M2097" s="60"/>
      <c r="N2097" s="60"/>
      <c r="O2097" s="60"/>
    </row>
    <row r="2098" spans="2:15" s="23" customFormat="1" ht="30.2" customHeight="1" thickBot="1" x14ac:dyDescent="0.3">
      <c r="B2098" s="200" t="s">
        <v>265</v>
      </c>
      <c r="C2098" s="232" t="s">
        <v>561</v>
      </c>
      <c r="D2098" s="230">
        <v>1.5</v>
      </c>
      <c r="E2098" s="230">
        <v>1</v>
      </c>
      <c r="F2098" s="47">
        <v>10</v>
      </c>
      <c r="G2098" s="239">
        <f t="shared" ref="G2098:G2161" si="76">ROUND(D2098*F2098,2)</f>
        <v>15</v>
      </c>
      <c r="H2098" s="193">
        <f t="shared" ref="H2098:H2161" si="77">ROUND(E2098*F2098,6)</f>
        <v>10</v>
      </c>
      <c r="K2098" s="244"/>
      <c r="M2098" s="60"/>
      <c r="N2098" s="60"/>
      <c r="O2098" s="60"/>
    </row>
    <row r="2099" spans="2:15" s="23" customFormat="1" ht="30.2" customHeight="1" thickBot="1" x14ac:dyDescent="0.3">
      <c r="B2099" s="200" t="s">
        <v>265</v>
      </c>
      <c r="C2099" s="232" t="s">
        <v>562</v>
      </c>
      <c r="D2099" s="230">
        <v>1.5</v>
      </c>
      <c r="E2099" s="230">
        <v>1</v>
      </c>
      <c r="F2099" s="47">
        <v>10</v>
      </c>
      <c r="G2099" s="239">
        <f t="shared" si="76"/>
        <v>15</v>
      </c>
      <c r="H2099" s="193">
        <f t="shared" si="77"/>
        <v>10</v>
      </c>
      <c r="K2099" s="244"/>
      <c r="M2099" s="60"/>
      <c r="N2099" s="60"/>
      <c r="O2099" s="60"/>
    </row>
    <row r="2100" spans="2:15" s="23" customFormat="1" ht="30.2" customHeight="1" thickBot="1" x14ac:dyDescent="0.3">
      <c r="B2100" s="200" t="s">
        <v>265</v>
      </c>
      <c r="C2100" s="232" t="s">
        <v>563</v>
      </c>
      <c r="D2100" s="230">
        <v>1.5</v>
      </c>
      <c r="E2100" s="230">
        <v>1</v>
      </c>
      <c r="F2100" s="47">
        <v>10</v>
      </c>
      <c r="G2100" s="239">
        <f t="shared" si="76"/>
        <v>15</v>
      </c>
      <c r="H2100" s="193">
        <f t="shared" si="77"/>
        <v>10</v>
      </c>
      <c r="K2100" s="244"/>
      <c r="M2100" s="60"/>
      <c r="N2100" s="60"/>
      <c r="O2100" s="60"/>
    </row>
    <row r="2101" spans="2:15" s="23" customFormat="1" ht="30.2" customHeight="1" thickBot="1" x14ac:dyDescent="0.3">
      <c r="B2101" s="200" t="s">
        <v>265</v>
      </c>
      <c r="C2101" s="232" t="s">
        <v>564</v>
      </c>
      <c r="D2101" s="230">
        <v>1.5</v>
      </c>
      <c r="E2101" s="230">
        <v>1</v>
      </c>
      <c r="F2101" s="47">
        <v>10</v>
      </c>
      <c r="G2101" s="239">
        <f t="shared" si="76"/>
        <v>15</v>
      </c>
      <c r="H2101" s="193">
        <f t="shared" si="77"/>
        <v>10</v>
      </c>
      <c r="K2101" s="244"/>
      <c r="M2101" s="60"/>
      <c r="N2101" s="60"/>
      <c r="O2101" s="60"/>
    </row>
    <row r="2102" spans="2:15" s="23" customFormat="1" ht="30.2" customHeight="1" thickBot="1" x14ac:dyDescent="0.3">
      <c r="B2102" s="200" t="s">
        <v>265</v>
      </c>
      <c r="C2102" s="232" t="s">
        <v>565</v>
      </c>
      <c r="D2102" s="230">
        <v>1.5</v>
      </c>
      <c r="E2102" s="230">
        <v>1</v>
      </c>
      <c r="F2102" s="47">
        <v>10</v>
      </c>
      <c r="G2102" s="239">
        <f t="shared" si="76"/>
        <v>15</v>
      </c>
      <c r="H2102" s="193">
        <f t="shared" si="77"/>
        <v>10</v>
      </c>
      <c r="K2102" s="244"/>
      <c r="M2102" s="60"/>
      <c r="N2102" s="60"/>
      <c r="O2102" s="60"/>
    </row>
    <row r="2103" spans="2:15" s="23" customFormat="1" ht="30.2" customHeight="1" thickBot="1" x14ac:dyDescent="0.3">
      <c r="B2103" s="200" t="s">
        <v>265</v>
      </c>
      <c r="C2103" s="232" t="s">
        <v>566</v>
      </c>
      <c r="D2103" s="230">
        <v>1.5</v>
      </c>
      <c r="E2103" s="230">
        <v>1</v>
      </c>
      <c r="F2103" s="47">
        <v>10</v>
      </c>
      <c r="G2103" s="239">
        <f t="shared" si="76"/>
        <v>15</v>
      </c>
      <c r="H2103" s="193">
        <f t="shared" si="77"/>
        <v>10</v>
      </c>
      <c r="K2103" s="244"/>
      <c r="M2103" s="60"/>
      <c r="N2103" s="60"/>
      <c r="O2103" s="60"/>
    </row>
    <row r="2104" spans="2:15" s="23" customFormat="1" ht="30.2" customHeight="1" thickBot="1" x14ac:dyDescent="0.3">
      <c r="B2104" s="200" t="s">
        <v>265</v>
      </c>
      <c r="C2104" s="232" t="s">
        <v>567</v>
      </c>
      <c r="D2104" s="230">
        <v>1.5</v>
      </c>
      <c r="E2104" s="230">
        <v>1</v>
      </c>
      <c r="F2104" s="47">
        <v>10</v>
      </c>
      <c r="G2104" s="239">
        <f t="shared" si="76"/>
        <v>15</v>
      </c>
      <c r="H2104" s="193">
        <f t="shared" si="77"/>
        <v>10</v>
      </c>
      <c r="K2104" s="244"/>
      <c r="M2104" s="60"/>
      <c r="N2104" s="60"/>
      <c r="O2104" s="60"/>
    </row>
    <row r="2105" spans="2:15" s="23" customFormat="1" ht="30.2" customHeight="1" thickBot="1" x14ac:dyDescent="0.3">
      <c r="B2105" s="200" t="s">
        <v>265</v>
      </c>
      <c r="C2105" s="232" t="s">
        <v>568</v>
      </c>
      <c r="D2105" s="230">
        <v>1.5</v>
      </c>
      <c r="E2105" s="230">
        <v>1</v>
      </c>
      <c r="F2105" s="47">
        <v>10</v>
      </c>
      <c r="G2105" s="239">
        <f t="shared" si="76"/>
        <v>15</v>
      </c>
      <c r="H2105" s="193">
        <f t="shared" si="77"/>
        <v>10</v>
      </c>
      <c r="K2105" s="244"/>
      <c r="M2105" s="60"/>
      <c r="N2105" s="60"/>
      <c r="O2105" s="60"/>
    </row>
    <row r="2106" spans="2:15" s="23" customFormat="1" ht="30.2" customHeight="1" thickBot="1" x14ac:dyDescent="0.3">
      <c r="B2106" s="200" t="s">
        <v>265</v>
      </c>
      <c r="C2106" s="232" t="s">
        <v>569</v>
      </c>
      <c r="D2106" s="230">
        <v>1.5</v>
      </c>
      <c r="E2106" s="230">
        <v>1</v>
      </c>
      <c r="F2106" s="47">
        <v>10</v>
      </c>
      <c r="G2106" s="239">
        <f t="shared" si="76"/>
        <v>15</v>
      </c>
      <c r="H2106" s="193">
        <f t="shared" si="77"/>
        <v>10</v>
      </c>
      <c r="K2106" s="244"/>
      <c r="M2106" s="60"/>
      <c r="N2106" s="60"/>
      <c r="O2106" s="60"/>
    </row>
    <row r="2107" spans="2:15" s="23" customFormat="1" ht="30.2" customHeight="1" thickBot="1" x14ac:dyDescent="0.3">
      <c r="B2107" s="200" t="s">
        <v>265</v>
      </c>
      <c r="C2107" s="232" t="s">
        <v>570</v>
      </c>
      <c r="D2107" s="230">
        <v>1.5</v>
      </c>
      <c r="E2107" s="230">
        <v>1</v>
      </c>
      <c r="F2107" s="47">
        <v>10</v>
      </c>
      <c r="G2107" s="239">
        <f t="shared" si="76"/>
        <v>15</v>
      </c>
      <c r="H2107" s="193">
        <f t="shared" si="77"/>
        <v>10</v>
      </c>
      <c r="K2107" s="244"/>
      <c r="M2107" s="60"/>
      <c r="N2107" s="60"/>
      <c r="O2107" s="60"/>
    </row>
    <row r="2108" spans="2:15" s="23" customFormat="1" ht="30.2" customHeight="1" thickBot="1" x14ac:dyDescent="0.3">
      <c r="B2108" s="200" t="s">
        <v>265</v>
      </c>
      <c r="C2108" s="232" t="s">
        <v>571</v>
      </c>
      <c r="D2108" s="230">
        <v>1.5</v>
      </c>
      <c r="E2108" s="230">
        <v>1</v>
      </c>
      <c r="F2108" s="47">
        <v>10</v>
      </c>
      <c r="G2108" s="239">
        <f t="shared" si="76"/>
        <v>15</v>
      </c>
      <c r="H2108" s="193">
        <f t="shared" si="77"/>
        <v>10</v>
      </c>
      <c r="K2108" s="244"/>
      <c r="M2108" s="60"/>
      <c r="N2108" s="60"/>
      <c r="O2108" s="60"/>
    </row>
    <row r="2109" spans="2:15" s="23" customFormat="1" ht="30.2" customHeight="1" thickBot="1" x14ac:dyDescent="0.3">
      <c r="B2109" s="200" t="s">
        <v>265</v>
      </c>
      <c r="C2109" s="232" t="s">
        <v>572</v>
      </c>
      <c r="D2109" s="230">
        <v>1.5</v>
      </c>
      <c r="E2109" s="230">
        <v>1</v>
      </c>
      <c r="F2109" s="47">
        <v>10</v>
      </c>
      <c r="G2109" s="239">
        <f t="shared" si="76"/>
        <v>15</v>
      </c>
      <c r="H2109" s="193">
        <f t="shared" si="77"/>
        <v>10</v>
      </c>
      <c r="K2109" s="244"/>
      <c r="M2109" s="60"/>
      <c r="N2109" s="60"/>
      <c r="O2109" s="60"/>
    </row>
    <row r="2110" spans="2:15" s="23" customFormat="1" ht="30.2" customHeight="1" thickBot="1" x14ac:dyDescent="0.3">
      <c r="B2110" s="200" t="s">
        <v>265</v>
      </c>
      <c r="C2110" s="232" t="s">
        <v>573</v>
      </c>
      <c r="D2110" s="230">
        <v>1.5</v>
      </c>
      <c r="E2110" s="230">
        <v>1</v>
      </c>
      <c r="F2110" s="47">
        <v>10</v>
      </c>
      <c r="G2110" s="239">
        <f t="shared" si="76"/>
        <v>15</v>
      </c>
      <c r="H2110" s="193">
        <f t="shared" si="77"/>
        <v>10</v>
      </c>
      <c r="K2110" s="244"/>
      <c r="M2110" s="60"/>
      <c r="N2110" s="60"/>
      <c r="O2110" s="60"/>
    </row>
    <row r="2111" spans="2:15" s="23" customFormat="1" ht="30.2" customHeight="1" thickBot="1" x14ac:dyDescent="0.3">
      <c r="B2111" s="200" t="s">
        <v>265</v>
      </c>
      <c r="C2111" s="232" t="s">
        <v>574</v>
      </c>
      <c r="D2111" s="230">
        <v>1.5</v>
      </c>
      <c r="E2111" s="230">
        <v>1</v>
      </c>
      <c r="F2111" s="47">
        <v>10</v>
      </c>
      <c r="G2111" s="239">
        <f t="shared" si="76"/>
        <v>15</v>
      </c>
      <c r="H2111" s="193">
        <f t="shared" si="77"/>
        <v>10</v>
      </c>
      <c r="K2111" s="244"/>
      <c r="M2111" s="60"/>
      <c r="N2111" s="60"/>
      <c r="O2111" s="60"/>
    </row>
    <row r="2112" spans="2:15" s="23" customFormat="1" ht="30.2" customHeight="1" thickBot="1" x14ac:dyDescent="0.3">
      <c r="B2112" s="200" t="s">
        <v>265</v>
      </c>
      <c r="C2112" s="232" t="s">
        <v>575</v>
      </c>
      <c r="D2112" s="230">
        <v>1.5</v>
      </c>
      <c r="E2112" s="230">
        <v>1</v>
      </c>
      <c r="F2112" s="47">
        <v>10</v>
      </c>
      <c r="G2112" s="239">
        <f t="shared" si="76"/>
        <v>15</v>
      </c>
      <c r="H2112" s="193">
        <f t="shared" si="77"/>
        <v>10</v>
      </c>
      <c r="K2112" s="244"/>
      <c r="M2112" s="60"/>
      <c r="N2112" s="60"/>
      <c r="O2112" s="60"/>
    </row>
    <row r="2113" spans="2:15" s="23" customFormat="1" ht="30.2" customHeight="1" thickBot="1" x14ac:dyDescent="0.3">
      <c r="B2113" s="200" t="s">
        <v>265</v>
      </c>
      <c r="C2113" s="232" t="s">
        <v>576</v>
      </c>
      <c r="D2113" s="230">
        <v>1.5</v>
      </c>
      <c r="E2113" s="230">
        <v>1</v>
      </c>
      <c r="F2113" s="47">
        <v>10</v>
      </c>
      <c r="G2113" s="239">
        <f t="shared" si="76"/>
        <v>15</v>
      </c>
      <c r="H2113" s="193">
        <f t="shared" si="77"/>
        <v>10</v>
      </c>
      <c r="K2113" s="244"/>
      <c r="M2113" s="60"/>
      <c r="N2113" s="60"/>
      <c r="O2113" s="60"/>
    </row>
    <row r="2114" spans="2:15" s="23" customFormat="1" ht="30.2" customHeight="1" thickBot="1" x14ac:dyDescent="0.3">
      <c r="B2114" s="200" t="s">
        <v>265</v>
      </c>
      <c r="C2114" s="232" t="s">
        <v>577</v>
      </c>
      <c r="D2114" s="230">
        <v>1.5</v>
      </c>
      <c r="E2114" s="230">
        <v>1</v>
      </c>
      <c r="F2114" s="47">
        <v>10</v>
      </c>
      <c r="G2114" s="239">
        <f t="shared" si="76"/>
        <v>15</v>
      </c>
      <c r="H2114" s="193">
        <f t="shared" si="77"/>
        <v>10</v>
      </c>
      <c r="K2114" s="244"/>
      <c r="M2114" s="60"/>
      <c r="N2114" s="60"/>
      <c r="O2114" s="60"/>
    </row>
    <row r="2115" spans="2:15" s="23" customFormat="1" ht="30.2" customHeight="1" thickBot="1" x14ac:dyDescent="0.3">
      <c r="B2115" s="200" t="s">
        <v>265</v>
      </c>
      <c r="C2115" s="232" t="s">
        <v>578</v>
      </c>
      <c r="D2115" s="230">
        <v>1.5</v>
      </c>
      <c r="E2115" s="230">
        <v>1</v>
      </c>
      <c r="F2115" s="47">
        <v>10</v>
      </c>
      <c r="G2115" s="239">
        <f t="shared" si="76"/>
        <v>15</v>
      </c>
      <c r="H2115" s="193">
        <f t="shared" si="77"/>
        <v>10</v>
      </c>
      <c r="K2115" s="244"/>
      <c r="M2115" s="60"/>
      <c r="N2115" s="60"/>
      <c r="O2115" s="60"/>
    </row>
    <row r="2116" spans="2:15" s="23" customFormat="1" ht="30.2" customHeight="1" thickBot="1" x14ac:dyDescent="0.3">
      <c r="B2116" s="200" t="s">
        <v>265</v>
      </c>
      <c r="C2116" s="232" t="s">
        <v>579</v>
      </c>
      <c r="D2116" s="230">
        <v>1.5</v>
      </c>
      <c r="E2116" s="230">
        <v>1</v>
      </c>
      <c r="F2116" s="47">
        <v>10</v>
      </c>
      <c r="G2116" s="239">
        <f t="shared" si="76"/>
        <v>15</v>
      </c>
      <c r="H2116" s="193">
        <f t="shared" si="77"/>
        <v>10</v>
      </c>
      <c r="K2116" s="244"/>
      <c r="M2116" s="60"/>
      <c r="N2116" s="60"/>
      <c r="O2116" s="60"/>
    </row>
    <row r="2117" spans="2:15" s="23" customFormat="1" ht="30.2" customHeight="1" thickBot="1" x14ac:dyDescent="0.3">
      <c r="B2117" s="200" t="s">
        <v>265</v>
      </c>
      <c r="C2117" s="232" t="s">
        <v>580</v>
      </c>
      <c r="D2117" s="230">
        <v>1.5</v>
      </c>
      <c r="E2117" s="230">
        <v>1</v>
      </c>
      <c r="F2117" s="47">
        <v>10</v>
      </c>
      <c r="G2117" s="239">
        <f t="shared" si="76"/>
        <v>15</v>
      </c>
      <c r="H2117" s="193">
        <f t="shared" si="77"/>
        <v>10</v>
      </c>
      <c r="K2117" s="244"/>
      <c r="M2117" s="60"/>
      <c r="N2117" s="60"/>
      <c r="O2117" s="60"/>
    </row>
    <row r="2118" spans="2:15" s="23" customFormat="1" ht="30.2" customHeight="1" thickBot="1" x14ac:dyDescent="0.3">
      <c r="B2118" s="200" t="s">
        <v>265</v>
      </c>
      <c r="C2118" s="232" t="s">
        <v>581</v>
      </c>
      <c r="D2118" s="230">
        <v>1.5</v>
      </c>
      <c r="E2118" s="230">
        <v>1</v>
      </c>
      <c r="F2118" s="47">
        <v>10</v>
      </c>
      <c r="G2118" s="239">
        <f t="shared" si="76"/>
        <v>15</v>
      </c>
      <c r="H2118" s="193">
        <f t="shared" si="77"/>
        <v>10</v>
      </c>
      <c r="K2118" s="244"/>
      <c r="M2118" s="60"/>
      <c r="N2118" s="60"/>
      <c r="O2118" s="60"/>
    </row>
    <row r="2119" spans="2:15" s="23" customFormat="1" ht="30.2" customHeight="1" thickBot="1" x14ac:dyDescent="0.3">
      <c r="B2119" s="200" t="s">
        <v>265</v>
      </c>
      <c r="C2119" s="232" t="s">
        <v>582</v>
      </c>
      <c r="D2119" s="230">
        <v>1.5</v>
      </c>
      <c r="E2119" s="230">
        <v>1</v>
      </c>
      <c r="F2119" s="47">
        <v>10</v>
      </c>
      <c r="G2119" s="239">
        <f t="shared" si="76"/>
        <v>15</v>
      </c>
      <c r="H2119" s="193">
        <f t="shared" si="77"/>
        <v>10</v>
      </c>
      <c r="K2119" s="244"/>
      <c r="M2119" s="60"/>
      <c r="N2119" s="60"/>
      <c r="O2119" s="60"/>
    </row>
    <row r="2120" spans="2:15" s="23" customFormat="1" ht="30.2" customHeight="1" thickBot="1" x14ac:dyDescent="0.3">
      <c r="B2120" s="200" t="s">
        <v>265</v>
      </c>
      <c r="C2120" s="232" t="s">
        <v>583</v>
      </c>
      <c r="D2120" s="230">
        <v>1.5</v>
      </c>
      <c r="E2120" s="230">
        <v>1</v>
      </c>
      <c r="F2120" s="47">
        <v>10</v>
      </c>
      <c r="G2120" s="239">
        <f t="shared" si="76"/>
        <v>15</v>
      </c>
      <c r="H2120" s="193">
        <f t="shared" si="77"/>
        <v>10</v>
      </c>
      <c r="K2120" s="244"/>
      <c r="M2120" s="60"/>
      <c r="N2120" s="60"/>
      <c r="O2120" s="60"/>
    </row>
    <row r="2121" spans="2:15" s="23" customFormat="1" ht="30.2" customHeight="1" thickBot="1" x14ac:dyDescent="0.3">
      <c r="B2121" s="200" t="s">
        <v>265</v>
      </c>
      <c r="C2121" s="232" t="s">
        <v>584</v>
      </c>
      <c r="D2121" s="230">
        <v>1.5</v>
      </c>
      <c r="E2121" s="230">
        <v>1</v>
      </c>
      <c r="F2121" s="47">
        <v>10</v>
      </c>
      <c r="G2121" s="239">
        <f t="shared" si="76"/>
        <v>15</v>
      </c>
      <c r="H2121" s="193">
        <f t="shared" si="77"/>
        <v>10</v>
      </c>
      <c r="K2121" s="244"/>
      <c r="M2121" s="60"/>
      <c r="N2121" s="60"/>
      <c r="O2121" s="60"/>
    </row>
    <row r="2122" spans="2:15" s="23" customFormat="1" ht="30.2" customHeight="1" thickBot="1" x14ac:dyDescent="0.3">
      <c r="B2122" s="200" t="s">
        <v>265</v>
      </c>
      <c r="C2122" s="232" t="s">
        <v>585</v>
      </c>
      <c r="D2122" s="230">
        <v>1.5</v>
      </c>
      <c r="E2122" s="230">
        <v>1</v>
      </c>
      <c r="F2122" s="47">
        <v>10</v>
      </c>
      <c r="G2122" s="239">
        <f t="shared" si="76"/>
        <v>15</v>
      </c>
      <c r="H2122" s="193">
        <f t="shared" si="77"/>
        <v>10</v>
      </c>
      <c r="K2122" s="244"/>
      <c r="M2122" s="60"/>
      <c r="N2122" s="60"/>
      <c r="O2122" s="60"/>
    </row>
    <row r="2123" spans="2:15" s="23" customFormat="1" ht="30.2" customHeight="1" thickBot="1" x14ac:dyDescent="0.3">
      <c r="B2123" s="200" t="s">
        <v>265</v>
      </c>
      <c r="C2123" s="232" t="s">
        <v>586</v>
      </c>
      <c r="D2123" s="230">
        <v>1.5</v>
      </c>
      <c r="E2123" s="230">
        <v>1</v>
      </c>
      <c r="F2123" s="47">
        <v>10</v>
      </c>
      <c r="G2123" s="239">
        <f t="shared" si="76"/>
        <v>15</v>
      </c>
      <c r="H2123" s="193">
        <f t="shared" si="77"/>
        <v>10</v>
      </c>
      <c r="K2123" s="244"/>
      <c r="M2123" s="60"/>
      <c r="N2123" s="60"/>
      <c r="O2123" s="60"/>
    </row>
    <row r="2124" spans="2:15" s="23" customFormat="1" ht="30.2" customHeight="1" thickBot="1" x14ac:dyDescent="0.3">
      <c r="B2124" s="200" t="s">
        <v>265</v>
      </c>
      <c r="C2124" s="232" t="s">
        <v>587</v>
      </c>
      <c r="D2124" s="230">
        <v>1.5</v>
      </c>
      <c r="E2124" s="230">
        <v>1</v>
      </c>
      <c r="F2124" s="47">
        <v>10</v>
      </c>
      <c r="G2124" s="239">
        <f t="shared" si="76"/>
        <v>15</v>
      </c>
      <c r="H2124" s="193">
        <f t="shared" si="77"/>
        <v>10</v>
      </c>
      <c r="K2124" s="244"/>
      <c r="M2124" s="60"/>
      <c r="N2124" s="60"/>
      <c r="O2124" s="60"/>
    </row>
    <row r="2125" spans="2:15" s="23" customFormat="1" ht="30.2" customHeight="1" thickBot="1" x14ac:dyDescent="0.3">
      <c r="B2125" s="200" t="s">
        <v>265</v>
      </c>
      <c r="C2125" s="232" t="s">
        <v>588</v>
      </c>
      <c r="D2125" s="230">
        <v>1.5</v>
      </c>
      <c r="E2125" s="230">
        <v>1</v>
      </c>
      <c r="F2125" s="47">
        <v>10</v>
      </c>
      <c r="G2125" s="239">
        <f t="shared" si="76"/>
        <v>15</v>
      </c>
      <c r="H2125" s="193">
        <f t="shared" si="77"/>
        <v>10</v>
      </c>
      <c r="K2125" s="244"/>
      <c r="M2125" s="60"/>
      <c r="N2125" s="60"/>
      <c r="O2125" s="60"/>
    </row>
    <row r="2126" spans="2:15" s="23" customFormat="1" ht="30.2" customHeight="1" thickBot="1" x14ac:dyDescent="0.3">
      <c r="B2126" s="200" t="s">
        <v>265</v>
      </c>
      <c r="C2126" s="232" t="s">
        <v>589</v>
      </c>
      <c r="D2126" s="230">
        <v>1.5</v>
      </c>
      <c r="E2126" s="230">
        <v>1</v>
      </c>
      <c r="F2126" s="47">
        <v>10</v>
      </c>
      <c r="G2126" s="239">
        <f t="shared" si="76"/>
        <v>15</v>
      </c>
      <c r="H2126" s="193">
        <f t="shared" si="77"/>
        <v>10</v>
      </c>
      <c r="K2126" s="244"/>
      <c r="M2126" s="60"/>
      <c r="N2126" s="60"/>
      <c r="O2126" s="60"/>
    </row>
    <row r="2127" spans="2:15" s="23" customFormat="1" ht="30.2" customHeight="1" thickBot="1" x14ac:dyDescent="0.3">
      <c r="B2127" s="200" t="s">
        <v>265</v>
      </c>
      <c r="C2127" s="232" t="s">
        <v>590</v>
      </c>
      <c r="D2127" s="230">
        <v>1.5</v>
      </c>
      <c r="E2127" s="230">
        <v>1</v>
      </c>
      <c r="F2127" s="47">
        <v>10</v>
      </c>
      <c r="G2127" s="239">
        <f t="shared" si="76"/>
        <v>15</v>
      </c>
      <c r="H2127" s="193">
        <f t="shared" si="77"/>
        <v>10</v>
      </c>
      <c r="K2127" s="244"/>
      <c r="M2127" s="60"/>
      <c r="N2127" s="60"/>
      <c r="O2127" s="60"/>
    </row>
    <row r="2128" spans="2:15" s="23" customFormat="1" ht="30.2" customHeight="1" thickBot="1" x14ac:dyDescent="0.3">
      <c r="B2128" s="200" t="s">
        <v>265</v>
      </c>
      <c r="C2128" s="232" t="s">
        <v>591</v>
      </c>
      <c r="D2128" s="230">
        <v>1.5</v>
      </c>
      <c r="E2128" s="230">
        <v>1</v>
      </c>
      <c r="F2128" s="47">
        <v>10</v>
      </c>
      <c r="G2128" s="239">
        <f t="shared" si="76"/>
        <v>15</v>
      </c>
      <c r="H2128" s="193">
        <f t="shared" si="77"/>
        <v>10</v>
      </c>
      <c r="K2128" s="244"/>
      <c r="M2128" s="60"/>
      <c r="N2128" s="60"/>
      <c r="O2128" s="60"/>
    </row>
    <row r="2129" spans="2:15" s="23" customFormat="1" ht="30.2" customHeight="1" thickBot="1" x14ac:dyDescent="0.3">
      <c r="B2129" s="200" t="s">
        <v>265</v>
      </c>
      <c r="C2129" s="232" t="s">
        <v>592</v>
      </c>
      <c r="D2129" s="230">
        <v>1.5</v>
      </c>
      <c r="E2129" s="230">
        <v>1</v>
      </c>
      <c r="F2129" s="47">
        <v>10</v>
      </c>
      <c r="G2129" s="239">
        <f t="shared" si="76"/>
        <v>15</v>
      </c>
      <c r="H2129" s="193">
        <f t="shared" si="77"/>
        <v>10</v>
      </c>
      <c r="K2129" s="244"/>
      <c r="M2129" s="60"/>
      <c r="N2129" s="60"/>
      <c r="O2129" s="60"/>
    </row>
    <row r="2130" spans="2:15" s="23" customFormat="1" ht="30.2" customHeight="1" thickBot="1" x14ac:dyDescent="0.3">
      <c r="B2130" s="200" t="s">
        <v>265</v>
      </c>
      <c r="C2130" s="232" t="s">
        <v>593</v>
      </c>
      <c r="D2130" s="230">
        <v>1.5</v>
      </c>
      <c r="E2130" s="230">
        <v>1</v>
      </c>
      <c r="F2130" s="47">
        <v>10</v>
      </c>
      <c r="G2130" s="239">
        <f t="shared" si="76"/>
        <v>15</v>
      </c>
      <c r="H2130" s="193">
        <f t="shared" si="77"/>
        <v>10</v>
      </c>
      <c r="K2130" s="244"/>
      <c r="M2130" s="60"/>
      <c r="N2130" s="60"/>
      <c r="O2130" s="60"/>
    </row>
    <row r="2131" spans="2:15" s="23" customFormat="1" ht="30.2" customHeight="1" thickBot="1" x14ac:dyDescent="0.3">
      <c r="B2131" s="200" t="s">
        <v>265</v>
      </c>
      <c r="C2131" s="232" t="s">
        <v>594</v>
      </c>
      <c r="D2131" s="230">
        <v>1.5</v>
      </c>
      <c r="E2131" s="230">
        <v>1</v>
      </c>
      <c r="F2131" s="47">
        <v>10</v>
      </c>
      <c r="G2131" s="239">
        <f t="shared" si="76"/>
        <v>15</v>
      </c>
      <c r="H2131" s="193">
        <f t="shared" si="77"/>
        <v>10</v>
      </c>
      <c r="K2131" s="244"/>
      <c r="M2131" s="60"/>
      <c r="N2131" s="60"/>
      <c r="O2131" s="60"/>
    </row>
    <row r="2132" spans="2:15" s="23" customFormat="1" ht="30.2" customHeight="1" thickBot="1" x14ac:dyDescent="0.3">
      <c r="B2132" s="200" t="s">
        <v>265</v>
      </c>
      <c r="C2132" s="232" t="s">
        <v>595</v>
      </c>
      <c r="D2132" s="230">
        <v>1.5</v>
      </c>
      <c r="E2132" s="230">
        <v>1</v>
      </c>
      <c r="F2132" s="47">
        <v>10</v>
      </c>
      <c r="G2132" s="239">
        <f t="shared" si="76"/>
        <v>15</v>
      </c>
      <c r="H2132" s="193">
        <f t="shared" si="77"/>
        <v>10</v>
      </c>
      <c r="K2132" s="244"/>
      <c r="M2132" s="60"/>
      <c r="N2132" s="60"/>
      <c r="O2132" s="60"/>
    </row>
    <row r="2133" spans="2:15" s="23" customFormat="1" ht="30.2" customHeight="1" thickBot="1" x14ac:dyDescent="0.3">
      <c r="B2133" s="200" t="s">
        <v>265</v>
      </c>
      <c r="C2133" s="232" t="s">
        <v>596</v>
      </c>
      <c r="D2133" s="230">
        <v>1.5</v>
      </c>
      <c r="E2133" s="230">
        <v>1</v>
      </c>
      <c r="F2133" s="47">
        <v>10</v>
      </c>
      <c r="G2133" s="239">
        <f t="shared" si="76"/>
        <v>15</v>
      </c>
      <c r="H2133" s="193">
        <f t="shared" si="77"/>
        <v>10</v>
      </c>
      <c r="K2133" s="244"/>
      <c r="M2133" s="60"/>
      <c r="N2133" s="60"/>
      <c r="O2133" s="60"/>
    </row>
    <row r="2134" spans="2:15" s="23" customFormat="1" ht="30.2" customHeight="1" thickBot="1" x14ac:dyDescent="0.3">
      <c r="B2134" s="200" t="s">
        <v>265</v>
      </c>
      <c r="C2134" s="232" t="s">
        <v>597</v>
      </c>
      <c r="D2134" s="230">
        <v>1.5</v>
      </c>
      <c r="E2134" s="230">
        <v>1</v>
      </c>
      <c r="F2134" s="47">
        <v>10</v>
      </c>
      <c r="G2134" s="239">
        <f t="shared" si="76"/>
        <v>15</v>
      </c>
      <c r="H2134" s="193">
        <f t="shared" si="77"/>
        <v>10</v>
      </c>
      <c r="K2134" s="244"/>
      <c r="M2134" s="60"/>
      <c r="N2134" s="60"/>
      <c r="O2134" s="60"/>
    </row>
    <row r="2135" spans="2:15" s="23" customFormat="1" ht="30.2" customHeight="1" thickBot="1" x14ac:dyDescent="0.3">
      <c r="B2135" s="200" t="s">
        <v>265</v>
      </c>
      <c r="C2135" s="232" t="s">
        <v>598</v>
      </c>
      <c r="D2135" s="230">
        <v>1.5</v>
      </c>
      <c r="E2135" s="230">
        <v>1</v>
      </c>
      <c r="F2135" s="47">
        <v>10</v>
      </c>
      <c r="G2135" s="239">
        <f t="shared" si="76"/>
        <v>15</v>
      </c>
      <c r="H2135" s="193">
        <f t="shared" si="77"/>
        <v>10</v>
      </c>
      <c r="K2135" s="244"/>
      <c r="M2135" s="60"/>
      <c r="N2135" s="60"/>
      <c r="O2135" s="60"/>
    </row>
    <row r="2136" spans="2:15" s="23" customFormat="1" ht="30.2" customHeight="1" thickBot="1" x14ac:dyDescent="0.3">
      <c r="B2136" s="200" t="s">
        <v>265</v>
      </c>
      <c r="C2136" s="232" t="s">
        <v>599</v>
      </c>
      <c r="D2136" s="230">
        <v>1.5</v>
      </c>
      <c r="E2136" s="230">
        <v>1</v>
      </c>
      <c r="F2136" s="47">
        <v>10</v>
      </c>
      <c r="G2136" s="239">
        <f t="shared" si="76"/>
        <v>15</v>
      </c>
      <c r="H2136" s="193">
        <f t="shared" si="77"/>
        <v>10</v>
      </c>
      <c r="K2136" s="244"/>
      <c r="M2136" s="60"/>
      <c r="N2136" s="60"/>
      <c r="O2136" s="60"/>
    </row>
    <row r="2137" spans="2:15" s="23" customFormat="1" ht="30.2" customHeight="1" thickBot="1" x14ac:dyDescent="0.3">
      <c r="B2137" s="200" t="s">
        <v>265</v>
      </c>
      <c r="C2137" s="232" t="s">
        <v>600</v>
      </c>
      <c r="D2137" s="230">
        <v>1.5</v>
      </c>
      <c r="E2137" s="230">
        <v>1</v>
      </c>
      <c r="F2137" s="47">
        <v>10</v>
      </c>
      <c r="G2137" s="239">
        <f t="shared" si="76"/>
        <v>15</v>
      </c>
      <c r="H2137" s="193">
        <f t="shared" si="77"/>
        <v>10</v>
      </c>
      <c r="K2137" s="244"/>
      <c r="M2137" s="60"/>
      <c r="N2137" s="60"/>
      <c r="O2137" s="60"/>
    </row>
    <row r="2138" spans="2:15" s="23" customFormat="1" ht="30.2" customHeight="1" thickBot="1" x14ac:dyDescent="0.3">
      <c r="B2138" s="200" t="s">
        <v>265</v>
      </c>
      <c r="C2138" s="232" t="s">
        <v>601</v>
      </c>
      <c r="D2138" s="230">
        <v>1.5</v>
      </c>
      <c r="E2138" s="230">
        <v>1</v>
      </c>
      <c r="F2138" s="47">
        <v>10</v>
      </c>
      <c r="G2138" s="239">
        <f t="shared" si="76"/>
        <v>15</v>
      </c>
      <c r="H2138" s="193">
        <f t="shared" si="77"/>
        <v>10</v>
      </c>
      <c r="K2138" s="244"/>
      <c r="M2138" s="60"/>
      <c r="N2138" s="60"/>
      <c r="O2138" s="60"/>
    </row>
    <row r="2139" spans="2:15" s="23" customFormat="1" ht="30.2" customHeight="1" thickBot="1" x14ac:dyDescent="0.3">
      <c r="B2139" s="200" t="s">
        <v>265</v>
      </c>
      <c r="C2139" s="232" t="s">
        <v>602</v>
      </c>
      <c r="D2139" s="230">
        <v>1.5</v>
      </c>
      <c r="E2139" s="230">
        <v>1</v>
      </c>
      <c r="F2139" s="47">
        <v>10</v>
      </c>
      <c r="G2139" s="239">
        <f t="shared" si="76"/>
        <v>15</v>
      </c>
      <c r="H2139" s="193">
        <f t="shared" si="77"/>
        <v>10</v>
      </c>
      <c r="K2139" s="244"/>
      <c r="M2139" s="60"/>
      <c r="N2139" s="60"/>
      <c r="O2139" s="60"/>
    </row>
    <row r="2140" spans="2:15" s="23" customFormat="1" ht="30.2" customHeight="1" thickBot="1" x14ac:dyDescent="0.3">
      <c r="B2140" s="200" t="s">
        <v>265</v>
      </c>
      <c r="C2140" s="232" t="s">
        <v>603</v>
      </c>
      <c r="D2140" s="230">
        <v>1.5</v>
      </c>
      <c r="E2140" s="230">
        <v>1</v>
      </c>
      <c r="F2140" s="47">
        <v>10</v>
      </c>
      <c r="G2140" s="239">
        <f t="shared" si="76"/>
        <v>15</v>
      </c>
      <c r="H2140" s="193">
        <f t="shared" si="77"/>
        <v>10</v>
      </c>
      <c r="K2140" s="244"/>
      <c r="M2140" s="60"/>
      <c r="N2140" s="60"/>
      <c r="O2140" s="60"/>
    </row>
    <row r="2141" spans="2:15" s="23" customFormat="1" ht="30.2" customHeight="1" thickBot="1" x14ac:dyDescent="0.3">
      <c r="B2141" s="200" t="s">
        <v>265</v>
      </c>
      <c r="C2141" s="232" t="s">
        <v>604</v>
      </c>
      <c r="D2141" s="230">
        <v>1.5</v>
      </c>
      <c r="E2141" s="230">
        <v>1</v>
      </c>
      <c r="F2141" s="47">
        <v>10</v>
      </c>
      <c r="G2141" s="239">
        <f t="shared" si="76"/>
        <v>15</v>
      </c>
      <c r="H2141" s="193">
        <f t="shared" si="77"/>
        <v>10</v>
      </c>
      <c r="K2141" s="244"/>
      <c r="M2141" s="60"/>
      <c r="N2141" s="60"/>
      <c r="O2141" s="60"/>
    </row>
    <row r="2142" spans="2:15" s="23" customFormat="1" ht="30.2" customHeight="1" thickBot="1" x14ac:dyDescent="0.3">
      <c r="B2142" s="200" t="s">
        <v>265</v>
      </c>
      <c r="C2142" s="232" t="s">
        <v>605</v>
      </c>
      <c r="D2142" s="230">
        <v>1.5</v>
      </c>
      <c r="E2142" s="230">
        <v>1</v>
      </c>
      <c r="F2142" s="47">
        <v>10</v>
      </c>
      <c r="G2142" s="239">
        <f t="shared" si="76"/>
        <v>15</v>
      </c>
      <c r="H2142" s="193">
        <f t="shared" si="77"/>
        <v>10</v>
      </c>
      <c r="K2142" s="244"/>
      <c r="M2142" s="60"/>
      <c r="N2142" s="60"/>
      <c r="O2142" s="60"/>
    </row>
    <row r="2143" spans="2:15" s="23" customFormat="1" ht="30.2" customHeight="1" thickBot="1" x14ac:dyDescent="0.3">
      <c r="B2143" s="200" t="s">
        <v>265</v>
      </c>
      <c r="C2143" s="232" t="s">
        <v>607</v>
      </c>
      <c r="D2143" s="230">
        <v>1.5</v>
      </c>
      <c r="E2143" s="230">
        <v>1</v>
      </c>
      <c r="F2143" s="47">
        <v>10</v>
      </c>
      <c r="G2143" s="239">
        <f t="shared" si="76"/>
        <v>15</v>
      </c>
      <c r="H2143" s="193">
        <f t="shared" si="77"/>
        <v>10</v>
      </c>
      <c r="K2143" s="244"/>
      <c r="M2143" s="60"/>
      <c r="N2143" s="60"/>
      <c r="O2143" s="60"/>
    </row>
    <row r="2144" spans="2:15" s="23" customFormat="1" ht="30.2" customHeight="1" thickBot="1" x14ac:dyDescent="0.3">
      <c r="B2144" s="200" t="s">
        <v>265</v>
      </c>
      <c r="C2144" s="232" t="s">
        <v>608</v>
      </c>
      <c r="D2144" s="230">
        <v>1.5</v>
      </c>
      <c r="E2144" s="230">
        <v>1</v>
      </c>
      <c r="F2144" s="47">
        <v>10</v>
      </c>
      <c r="G2144" s="239">
        <f t="shared" si="76"/>
        <v>15</v>
      </c>
      <c r="H2144" s="193">
        <f t="shared" si="77"/>
        <v>10</v>
      </c>
      <c r="K2144" s="244"/>
      <c r="M2144" s="60"/>
      <c r="N2144" s="60"/>
      <c r="O2144" s="60"/>
    </row>
    <row r="2145" spans="2:15" s="23" customFormat="1" ht="30.2" customHeight="1" thickBot="1" x14ac:dyDescent="0.3">
      <c r="B2145" s="200" t="s">
        <v>265</v>
      </c>
      <c r="C2145" s="232" t="s">
        <v>609</v>
      </c>
      <c r="D2145" s="230">
        <v>1.5</v>
      </c>
      <c r="E2145" s="230">
        <v>1</v>
      </c>
      <c r="F2145" s="47">
        <v>10</v>
      </c>
      <c r="G2145" s="239">
        <f t="shared" si="76"/>
        <v>15</v>
      </c>
      <c r="H2145" s="193">
        <f t="shared" si="77"/>
        <v>10</v>
      </c>
      <c r="K2145" s="244"/>
      <c r="M2145" s="60"/>
      <c r="N2145" s="60"/>
      <c r="O2145" s="60"/>
    </row>
    <row r="2146" spans="2:15" s="23" customFormat="1" ht="30.2" customHeight="1" thickBot="1" x14ac:dyDescent="0.3">
      <c r="B2146" s="200" t="s">
        <v>265</v>
      </c>
      <c r="C2146" s="232" t="s">
        <v>610</v>
      </c>
      <c r="D2146" s="230">
        <v>1.5</v>
      </c>
      <c r="E2146" s="230">
        <v>1</v>
      </c>
      <c r="F2146" s="47">
        <v>10</v>
      </c>
      <c r="G2146" s="239">
        <f t="shared" si="76"/>
        <v>15</v>
      </c>
      <c r="H2146" s="193">
        <f t="shared" si="77"/>
        <v>10</v>
      </c>
      <c r="K2146" s="244"/>
      <c r="M2146" s="60"/>
      <c r="N2146" s="60"/>
      <c r="O2146" s="60"/>
    </row>
    <row r="2147" spans="2:15" s="23" customFormat="1" ht="30.2" customHeight="1" thickBot="1" x14ac:dyDescent="0.3">
      <c r="B2147" s="200" t="s">
        <v>265</v>
      </c>
      <c r="C2147" s="232" t="s">
        <v>611</v>
      </c>
      <c r="D2147" s="230">
        <v>1.5</v>
      </c>
      <c r="E2147" s="230">
        <v>1</v>
      </c>
      <c r="F2147" s="47">
        <v>10</v>
      </c>
      <c r="G2147" s="239">
        <f t="shared" si="76"/>
        <v>15</v>
      </c>
      <c r="H2147" s="193">
        <f t="shared" si="77"/>
        <v>10</v>
      </c>
      <c r="K2147" s="244"/>
      <c r="M2147" s="60"/>
      <c r="N2147" s="60"/>
      <c r="O2147" s="60"/>
    </row>
    <row r="2148" spans="2:15" s="23" customFormat="1" ht="30.2" customHeight="1" thickBot="1" x14ac:dyDescent="0.3">
      <c r="B2148" s="200" t="s">
        <v>265</v>
      </c>
      <c r="C2148" s="232" t="s">
        <v>612</v>
      </c>
      <c r="D2148" s="230">
        <v>1.5</v>
      </c>
      <c r="E2148" s="230">
        <v>1</v>
      </c>
      <c r="F2148" s="47">
        <v>10</v>
      </c>
      <c r="G2148" s="239">
        <f t="shared" si="76"/>
        <v>15</v>
      </c>
      <c r="H2148" s="193">
        <f t="shared" si="77"/>
        <v>10</v>
      </c>
      <c r="K2148" s="244"/>
      <c r="M2148" s="60"/>
      <c r="N2148" s="60"/>
      <c r="O2148" s="60"/>
    </row>
    <row r="2149" spans="2:15" s="23" customFormat="1" ht="30.2" customHeight="1" thickBot="1" x14ac:dyDescent="0.3">
      <c r="B2149" s="200" t="s">
        <v>265</v>
      </c>
      <c r="C2149" s="232" t="s">
        <v>969</v>
      </c>
      <c r="D2149" s="230">
        <v>1.5</v>
      </c>
      <c r="E2149" s="230">
        <v>1</v>
      </c>
      <c r="F2149" s="47">
        <v>10</v>
      </c>
      <c r="G2149" s="239">
        <f t="shared" si="76"/>
        <v>15</v>
      </c>
      <c r="H2149" s="193">
        <f t="shared" si="77"/>
        <v>10</v>
      </c>
      <c r="K2149" s="244"/>
      <c r="M2149" s="60"/>
      <c r="N2149" s="60"/>
      <c r="O2149" s="60"/>
    </row>
    <row r="2150" spans="2:15" s="23" customFormat="1" ht="30.2" customHeight="1" thickBot="1" x14ac:dyDescent="0.3">
      <c r="B2150" s="200" t="s">
        <v>265</v>
      </c>
      <c r="C2150" s="232" t="s">
        <v>613</v>
      </c>
      <c r="D2150" s="230">
        <v>1.5</v>
      </c>
      <c r="E2150" s="230">
        <v>1</v>
      </c>
      <c r="F2150" s="47">
        <v>10</v>
      </c>
      <c r="G2150" s="239">
        <f t="shared" si="76"/>
        <v>15</v>
      </c>
      <c r="H2150" s="193">
        <f t="shared" si="77"/>
        <v>10</v>
      </c>
      <c r="K2150" s="244"/>
      <c r="M2150" s="60"/>
      <c r="N2150" s="60"/>
      <c r="O2150" s="60"/>
    </row>
    <row r="2151" spans="2:15" s="23" customFormat="1" ht="30.2" customHeight="1" thickBot="1" x14ac:dyDescent="0.3">
      <c r="B2151" s="200" t="s">
        <v>265</v>
      </c>
      <c r="C2151" s="232" t="s">
        <v>614</v>
      </c>
      <c r="D2151" s="230">
        <v>1.5</v>
      </c>
      <c r="E2151" s="230">
        <v>1</v>
      </c>
      <c r="F2151" s="47">
        <v>10</v>
      </c>
      <c r="G2151" s="239">
        <f t="shared" si="76"/>
        <v>15</v>
      </c>
      <c r="H2151" s="193">
        <f t="shared" si="77"/>
        <v>10</v>
      </c>
      <c r="K2151" s="244"/>
      <c r="M2151" s="60"/>
      <c r="N2151" s="60"/>
      <c r="O2151" s="60"/>
    </row>
    <row r="2152" spans="2:15" s="23" customFormat="1" ht="30.2" customHeight="1" thickBot="1" x14ac:dyDescent="0.3">
      <c r="B2152" s="200" t="s">
        <v>265</v>
      </c>
      <c r="C2152" s="232" t="s">
        <v>615</v>
      </c>
      <c r="D2152" s="230">
        <v>1.5</v>
      </c>
      <c r="E2152" s="230">
        <v>1</v>
      </c>
      <c r="F2152" s="47">
        <v>10</v>
      </c>
      <c r="G2152" s="239">
        <f t="shared" si="76"/>
        <v>15</v>
      </c>
      <c r="H2152" s="193">
        <f t="shared" si="77"/>
        <v>10</v>
      </c>
      <c r="K2152" s="244"/>
      <c r="M2152" s="60"/>
      <c r="N2152" s="60"/>
      <c r="O2152" s="60"/>
    </row>
    <row r="2153" spans="2:15" s="23" customFormat="1" ht="30.2" customHeight="1" thickBot="1" x14ac:dyDescent="0.3">
      <c r="B2153" s="200" t="s">
        <v>265</v>
      </c>
      <c r="C2153" s="232" t="s">
        <v>616</v>
      </c>
      <c r="D2153" s="230">
        <v>1.5</v>
      </c>
      <c r="E2153" s="230">
        <v>1</v>
      </c>
      <c r="F2153" s="47">
        <v>10</v>
      </c>
      <c r="G2153" s="239">
        <f t="shared" si="76"/>
        <v>15</v>
      </c>
      <c r="H2153" s="193">
        <f t="shared" si="77"/>
        <v>10</v>
      </c>
      <c r="K2153" s="244"/>
      <c r="M2153" s="60"/>
      <c r="N2153" s="60"/>
      <c r="O2153" s="60"/>
    </row>
    <row r="2154" spans="2:15" s="23" customFormat="1" ht="30.2" customHeight="1" thickBot="1" x14ac:dyDescent="0.3">
      <c r="B2154" s="200" t="s">
        <v>265</v>
      </c>
      <c r="C2154" s="232" t="s">
        <v>617</v>
      </c>
      <c r="D2154" s="230">
        <v>1.5</v>
      </c>
      <c r="E2154" s="230">
        <v>1</v>
      </c>
      <c r="F2154" s="47">
        <v>10</v>
      </c>
      <c r="G2154" s="239">
        <f t="shared" si="76"/>
        <v>15</v>
      </c>
      <c r="H2154" s="193">
        <f t="shared" si="77"/>
        <v>10</v>
      </c>
      <c r="K2154" s="244"/>
      <c r="M2154" s="60"/>
      <c r="N2154" s="60"/>
      <c r="O2154" s="60"/>
    </row>
    <row r="2155" spans="2:15" s="23" customFormat="1" ht="30.2" customHeight="1" thickBot="1" x14ac:dyDescent="0.3">
      <c r="B2155" s="200" t="s">
        <v>265</v>
      </c>
      <c r="C2155" s="232" t="s">
        <v>618</v>
      </c>
      <c r="D2155" s="230">
        <v>1.5</v>
      </c>
      <c r="E2155" s="230">
        <v>1</v>
      </c>
      <c r="F2155" s="47">
        <v>10</v>
      </c>
      <c r="G2155" s="239">
        <f t="shared" si="76"/>
        <v>15</v>
      </c>
      <c r="H2155" s="193">
        <f t="shared" si="77"/>
        <v>10</v>
      </c>
      <c r="K2155" s="244"/>
      <c r="M2155" s="60"/>
      <c r="N2155" s="60"/>
      <c r="O2155" s="60"/>
    </row>
    <row r="2156" spans="2:15" s="23" customFormat="1" ht="30.2" customHeight="1" thickBot="1" x14ac:dyDescent="0.3">
      <c r="B2156" s="200" t="s">
        <v>265</v>
      </c>
      <c r="C2156" s="232" t="s">
        <v>619</v>
      </c>
      <c r="D2156" s="230">
        <v>1.5</v>
      </c>
      <c r="E2156" s="230">
        <v>1</v>
      </c>
      <c r="F2156" s="47">
        <v>10</v>
      </c>
      <c r="G2156" s="239">
        <f t="shared" si="76"/>
        <v>15</v>
      </c>
      <c r="H2156" s="193">
        <f t="shared" si="77"/>
        <v>10</v>
      </c>
      <c r="K2156" s="244"/>
      <c r="M2156" s="60"/>
      <c r="N2156" s="60"/>
      <c r="O2156" s="60"/>
    </row>
    <row r="2157" spans="2:15" s="23" customFormat="1" ht="30.2" customHeight="1" thickBot="1" x14ac:dyDescent="0.3">
      <c r="B2157" s="200" t="s">
        <v>265</v>
      </c>
      <c r="C2157" s="232" t="s">
        <v>620</v>
      </c>
      <c r="D2157" s="230">
        <v>1.5</v>
      </c>
      <c r="E2157" s="230">
        <v>1</v>
      </c>
      <c r="F2157" s="47">
        <v>10</v>
      </c>
      <c r="G2157" s="239">
        <f t="shared" si="76"/>
        <v>15</v>
      </c>
      <c r="H2157" s="193">
        <f t="shared" si="77"/>
        <v>10</v>
      </c>
      <c r="K2157" s="244"/>
      <c r="M2157" s="60"/>
      <c r="N2157" s="60"/>
      <c r="O2157" s="60"/>
    </row>
    <row r="2158" spans="2:15" s="23" customFormat="1" ht="30.2" customHeight="1" thickBot="1" x14ac:dyDescent="0.3">
      <c r="B2158" s="200" t="s">
        <v>265</v>
      </c>
      <c r="C2158" s="232" t="s">
        <v>621</v>
      </c>
      <c r="D2158" s="230">
        <v>1.5</v>
      </c>
      <c r="E2158" s="230">
        <v>1</v>
      </c>
      <c r="F2158" s="47">
        <v>10</v>
      </c>
      <c r="G2158" s="239">
        <f t="shared" si="76"/>
        <v>15</v>
      </c>
      <c r="H2158" s="193">
        <f t="shared" si="77"/>
        <v>10</v>
      </c>
      <c r="K2158" s="244"/>
      <c r="M2158" s="60"/>
      <c r="N2158" s="60"/>
      <c r="O2158" s="60"/>
    </row>
    <row r="2159" spans="2:15" s="23" customFormat="1" ht="30.2" customHeight="1" thickBot="1" x14ac:dyDescent="0.3">
      <c r="B2159" s="200" t="s">
        <v>265</v>
      </c>
      <c r="C2159" s="232" t="s">
        <v>622</v>
      </c>
      <c r="D2159" s="230">
        <v>1.5</v>
      </c>
      <c r="E2159" s="230">
        <v>1</v>
      </c>
      <c r="F2159" s="47">
        <v>10</v>
      </c>
      <c r="G2159" s="239">
        <f t="shared" si="76"/>
        <v>15</v>
      </c>
      <c r="H2159" s="193">
        <f t="shared" si="77"/>
        <v>10</v>
      </c>
      <c r="K2159" s="244"/>
      <c r="M2159" s="60"/>
      <c r="N2159" s="60"/>
      <c r="O2159" s="60"/>
    </row>
    <row r="2160" spans="2:15" s="23" customFormat="1" ht="30.2" customHeight="1" thickBot="1" x14ac:dyDescent="0.3">
      <c r="B2160" s="200" t="s">
        <v>265</v>
      </c>
      <c r="C2160" s="232" t="s">
        <v>623</v>
      </c>
      <c r="D2160" s="230">
        <v>1.5</v>
      </c>
      <c r="E2160" s="230">
        <v>1</v>
      </c>
      <c r="F2160" s="47">
        <v>10</v>
      </c>
      <c r="G2160" s="239">
        <f t="shared" si="76"/>
        <v>15</v>
      </c>
      <c r="H2160" s="193">
        <f t="shared" si="77"/>
        <v>10</v>
      </c>
      <c r="K2160" s="244"/>
      <c r="M2160" s="60"/>
      <c r="N2160" s="60"/>
      <c r="O2160" s="60"/>
    </row>
    <row r="2161" spans="2:15" s="23" customFormat="1" ht="30.2" customHeight="1" thickBot="1" x14ac:dyDescent="0.3">
      <c r="B2161" s="200" t="s">
        <v>265</v>
      </c>
      <c r="C2161" s="232" t="s">
        <v>624</v>
      </c>
      <c r="D2161" s="230">
        <v>1.5</v>
      </c>
      <c r="E2161" s="230">
        <v>1</v>
      </c>
      <c r="F2161" s="47">
        <v>10</v>
      </c>
      <c r="G2161" s="239">
        <f t="shared" si="76"/>
        <v>15</v>
      </c>
      <c r="H2161" s="193">
        <f t="shared" si="77"/>
        <v>10</v>
      </c>
      <c r="K2161" s="244"/>
      <c r="M2161" s="60"/>
      <c r="N2161" s="60"/>
      <c r="O2161" s="60"/>
    </row>
    <row r="2162" spans="2:15" s="23" customFormat="1" ht="30.2" customHeight="1" thickBot="1" x14ac:dyDescent="0.3">
      <c r="B2162" s="200" t="s">
        <v>265</v>
      </c>
      <c r="C2162" s="232" t="s">
        <v>625</v>
      </c>
      <c r="D2162" s="230">
        <v>1.5</v>
      </c>
      <c r="E2162" s="230">
        <v>1</v>
      </c>
      <c r="F2162" s="47">
        <v>10</v>
      </c>
      <c r="G2162" s="239">
        <f t="shared" ref="G2162:G2225" si="78">ROUND(D2162*F2162,2)</f>
        <v>15</v>
      </c>
      <c r="H2162" s="193">
        <f t="shared" ref="H2162:H2225" si="79">ROUND(E2162*F2162,6)</f>
        <v>10</v>
      </c>
      <c r="K2162" s="244"/>
      <c r="M2162" s="60"/>
      <c r="N2162" s="60"/>
      <c r="O2162" s="60"/>
    </row>
    <row r="2163" spans="2:15" s="23" customFormat="1" ht="30.2" customHeight="1" thickBot="1" x14ac:dyDescent="0.3">
      <c r="B2163" s="200" t="s">
        <v>265</v>
      </c>
      <c r="C2163" s="232" t="s">
        <v>626</v>
      </c>
      <c r="D2163" s="230">
        <v>1.5</v>
      </c>
      <c r="E2163" s="230">
        <v>1</v>
      </c>
      <c r="F2163" s="47">
        <v>10</v>
      </c>
      <c r="G2163" s="239">
        <f t="shared" si="78"/>
        <v>15</v>
      </c>
      <c r="H2163" s="193">
        <f t="shared" si="79"/>
        <v>10</v>
      </c>
      <c r="K2163" s="244"/>
      <c r="M2163" s="60"/>
      <c r="N2163" s="60"/>
      <c r="O2163" s="60"/>
    </row>
    <row r="2164" spans="2:15" s="23" customFormat="1" ht="30.2" customHeight="1" thickBot="1" x14ac:dyDescent="0.3">
      <c r="B2164" s="200" t="s">
        <v>265</v>
      </c>
      <c r="C2164" s="232" t="s">
        <v>628</v>
      </c>
      <c r="D2164" s="230">
        <v>1.5</v>
      </c>
      <c r="E2164" s="230">
        <v>1</v>
      </c>
      <c r="F2164" s="47">
        <v>10</v>
      </c>
      <c r="G2164" s="239">
        <f t="shared" si="78"/>
        <v>15</v>
      </c>
      <c r="H2164" s="193">
        <f t="shared" si="79"/>
        <v>10</v>
      </c>
      <c r="K2164" s="244"/>
      <c r="M2164" s="60"/>
      <c r="N2164" s="60"/>
      <c r="O2164" s="60"/>
    </row>
    <row r="2165" spans="2:15" s="23" customFormat="1" ht="30.2" customHeight="1" thickBot="1" x14ac:dyDescent="0.3">
      <c r="B2165" s="200" t="s">
        <v>265</v>
      </c>
      <c r="C2165" s="232" t="s">
        <v>629</v>
      </c>
      <c r="D2165" s="230">
        <v>1.5</v>
      </c>
      <c r="E2165" s="230">
        <v>1</v>
      </c>
      <c r="F2165" s="47">
        <v>10</v>
      </c>
      <c r="G2165" s="239">
        <f t="shared" si="78"/>
        <v>15</v>
      </c>
      <c r="H2165" s="193">
        <f t="shared" si="79"/>
        <v>10</v>
      </c>
      <c r="K2165" s="244"/>
      <c r="M2165" s="60"/>
      <c r="N2165" s="60"/>
      <c r="O2165" s="60"/>
    </row>
    <row r="2166" spans="2:15" s="23" customFormat="1" ht="30.2" customHeight="1" thickBot="1" x14ac:dyDescent="0.3">
      <c r="B2166" s="200" t="s">
        <v>265</v>
      </c>
      <c r="C2166" s="232" t="s">
        <v>633</v>
      </c>
      <c r="D2166" s="230">
        <v>1.5</v>
      </c>
      <c r="E2166" s="230">
        <v>1</v>
      </c>
      <c r="F2166" s="47">
        <v>10</v>
      </c>
      <c r="G2166" s="239">
        <f t="shared" si="78"/>
        <v>15</v>
      </c>
      <c r="H2166" s="193">
        <f t="shared" si="79"/>
        <v>10</v>
      </c>
      <c r="K2166" s="244"/>
      <c r="M2166" s="60"/>
      <c r="N2166" s="60"/>
      <c r="O2166" s="60"/>
    </row>
    <row r="2167" spans="2:15" s="23" customFormat="1" ht="30.2" customHeight="1" thickBot="1" x14ac:dyDescent="0.3">
      <c r="B2167" s="200" t="s">
        <v>265</v>
      </c>
      <c r="C2167" s="232" t="s">
        <v>634</v>
      </c>
      <c r="D2167" s="230">
        <v>1.5</v>
      </c>
      <c r="E2167" s="230">
        <v>1</v>
      </c>
      <c r="F2167" s="47">
        <v>10</v>
      </c>
      <c r="G2167" s="239">
        <f t="shared" si="78"/>
        <v>15</v>
      </c>
      <c r="H2167" s="193">
        <f t="shared" si="79"/>
        <v>10</v>
      </c>
      <c r="K2167" s="244"/>
      <c r="M2167" s="60"/>
      <c r="N2167" s="60"/>
      <c r="O2167" s="60"/>
    </row>
    <row r="2168" spans="2:15" s="23" customFormat="1" ht="30.2" customHeight="1" thickBot="1" x14ac:dyDescent="0.3">
      <c r="B2168" s="200" t="s">
        <v>265</v>
      </c>
      <c r="C2168" s="232" t="s">
        <v>635</v>
      </c>
      <c r="D2168" s="230">
        <v>1.5</v>
      </c>
      <c r="E2168" s="230">
        <v>1</v>
      </c>
      <c r="F2168" s="47">
        <v>10</v>
      </c>
      <c r="G2168" s="239">
        <f t="shared" si="78"/>
        <v>15</v>
      </c>
      <c r="H2168" s="193">
        <f t="shared" si="79"/>
        <v>10</v>
      </c>
      <c r="K2168" s="244"/>
      <c r="M2168" s="60"/>
      <c r="N2168" s="60"/>
      <c r="O2168" s="60"/>
    </row>
    <row r="2169" spans="2:15" s="23" customFormat="1" ht="30.2" customHeight="1" thickBot="1" x14ac:dyDescent="0.3">
      <c r="B2169" s="200" t="s">
        <v>265</v>
      </c>
      <c r="C2169" s="232" t="s">
        <v>636</v>
      </c>
      <c r="D2169" s="230">
        <v>1.5</v>
      </c>
      <c r="E2169" s="230">
        <v>1</v>
      </c>
      <c r="F2169" s="47">
        <v>10</v>
      </c>
      <c r="G2169" s="239">
        <f t="shared" si="78"/>
        <v>15</v>
      </c>
      <c r="H2169" s="193">
        <f t="shared" si="79"/>
        <v>10</v>
      </c>
      <c r="K2169" s="244"/>
      <c r="M2169" s="60"/>
      <c r="N2169" s="60"/>
      <c r="O2169" s="60"/>
    </row>
    <row r="2170" spans="2:15" s="23" customFormat="1" ht="30.2" customHeight="1" thickBot="1" x14ac:dyDescent="0.3">
      <c r="B2170" s="200" t="s">
        <v>265</v>
      </c>
      <c r="C2170" s="232" t="s">
        <v>637</v>
      </c>
      <c r="D2170" s="230">
        <v>1.5</v>
      </c>
      <c r="E2170" s="230">
        <v>1</v>
      </c>
      <c r="F2170" s="47">
        <v>10</v>
      </c>
      <c r="G2170" s="239">
        <f t="shared" si="78"/>
        <v>15</v>
      </c>
      <c r="H2170" s="193">
        <f t="shared" si="79"/>
        <v>10</v>
      </c>
      <c r="K2170" s="244"/>
      <c r="M2170" s="60"/>
      <c r="N2170" s="60"/>
      <c r="O2170" s="60"/>
    </row>
    <row r="2171" spans="2:15" s="23" customFormat="1" ht="30.2" customHeight="1" thickBot="1" x14ac:dyDescent="0.3">
      <c r="B2171" s="200" t="s">
        <v>265</v>
      </c>
      <c r="C2171" s="232" t="s">
        <v>638</v>
      </c>
      <c r="D2171" s="230">
        <v>1.5</v>
      </c>
      <c r="E2171" s="230">
        <v>1</v>
      </c>
      <c r="F2171" s="47">
        <v>10</v>
      </c>
      <c r="G2171" s="239">
        <f t="shared" si="78"/>
        <v>15</v>
      </c>
      <c r="H2171" s="193">
        <f t="shared" si="79"/>
        <v>10</v>
      </c>
      <c r="K2171" s="244"/>
      <c r="M2171" s="60"/>
      <c r="N2171" s="60"/>
      <c r="O2171" s="60"/>
    </row>
    <row r="2172" spans="2:15" s="23" customFormat="1" ht="30.2" customHeight="1" thickBot="1" x14ac:dyDescent="0.3">
      <c r="B2172" s="200" t="s">
        <v>265</v>
      </c>
      <c r="C2172" s="232" t="s">
        <v>639</v>
      </c>
      <c r="D2172" s="230">
        <v>1.5</v>
      </c>
      <c r="E2172" s="230">
        <v>1</v>
      </c>
      <c r="F2172" s="47">
        <v>10</v>
      </c>
      <c r="G2172" s="239">
        <f t="shared" si="78"/>
        <v>15</v>
      </c>
      <c r="H2172" s="193">
        <f t="shared" si="79"/>
        <v>10</v>
      </c>
      <c r="K2172" s="244"/>
      <c r="M2172" s="60"/>
      <c r="N2172" s="60"/>
      <c r="O2172" s="60"/>
    </row>
    <row r="2173" spans="2:15" s="23" customFormat="1" ht="30.2" customHeight="1" thickBot="1" x14ac:dyDescent="0.3">
      <c r="B2173" s="200" t="s">
        <v>265</v>
      </c>
      <c r="C2173" s="232" t="s">
        <v>640</v>
      </c>
      <c r="D2173" s="230">
        <v>1.5</v>
      </c>
      <c r="E2173" s="230">
        <v>1</v>
      </c>
      <c r="F2173" s="47">
        <v>10</v>
      </c>
      <c r="G2173" s="239">
        <f t="shared" si="78"/>
        <v>15</v>
      </c>
      <c r="H2173" s="193">
        <f t="shared" si="79"/>
        <v>10</v>
      </c>
      <c r="K2173" s="244"/>
      <c r="M2173" s="60"/>
      <c r="N2173" s="60"/>
      <c r="O2173" s="60"/>
    </row>
    <row r="2174" spans="2:15" s="23" customFormat="1" ht="30.2" customHeight="1" thickBot="1" x14ac:dyDescent="0.3">
      <c r="B2174" s="200" t="s">
        <v>265</v>
      </c>
      <c r="C2174" s="232" t="s">
        <v>641</v>
      </c>
      <c r="D2174" s="230">
        <v>1.5</v>
      </c>
      <c r="E2174" s="230">
        <v>1</v>
      </c>
      <c r="F2174" s="47">
        <v>10</v>
      </c>
      <c r="G2174" s="239">
        <f t="shared" si="78"/>
        <v>15</v>
      </c>
      <c r="H2174" s="193">
        <f t="shared" si="79"/>
        <v>10</v>
      </c>
      <c r="K2174" s="244"/>
      <c r="M2174" s="60"/>
      <c r="N2174" s="60"/>
      <c r="O2174" s="60"/>
    </row>
    <row r="2175" spans="2:15" s="23" customFormat="1" ht="30.2" customHeight="1" thickBot="1" x14ac:dyDescent="0.3">
      <c r="B2175" s="200" t="s">
        <v>265</v>
      </c>
      <c r="C2175" s="232" t="s">
        <v>642</v>
      </c>
      <c r="D2175" s="230">
        <v>1.5</v>
      </c>
      <c r="E2175" s="230">
        <v>1</v>
      </c>
      <c r="F2175" s="47">
        <v>10</v>
      </c>
      <c r="G2175" s="239">
        <f t="shared" si="78"/>
        <v>15</v>
      </c>
      <c r="H2175" s="193">
        <f t="shared" si="79"/>
        <v>10</v>
      </c>
      <c r="K2175" s="244"/>
      <c r="M2175" s="60"/>
      <c r="N2175" s="60"/>
      <c r="O2175" s="60"/>
    </row>
    <row r="2176" spans="2:15" s="23" customFormat="1" ht="30.2" customHeight="1" thickBot="1" x14ac:dyDescent="0.3">
      <c r="B2176" s="200" t="s">
        <v>265</v>
      </c>
      <c r="C2176" s="232" t="s">
        <v>643</v>
      </c>
      <c r="D2176" s="230">
        <v>1.5</v>
      </c>
      <c r="E2176" s="230">
        <v>1</v>
      </c>
      <c r="F2176" s="47">
        <v>10</v>
      </c>
      <c r="G2176" s="239">
        <f t="shared" si="78"/>
        <v>15</v>
      </c>
      <c r="H2176" s="193">
        <f t="shared" si="79"/>
        <v>10</v>
      </c>
      <c r="K2176" s="244"/>
      <c r="M2176" s="60"/>
      <c r="N2176" s="60"/>
      <c r="O2176" s="60"/>
    </row>
    <row r="2177" spans="2:15" s="23" customFormat="1" ht="30.2" customHeight="1" thickBot="1" x14ac:dyDescent="0.3">
      <c r="B2177" s="200" t="s">
        <v>265</v>
      </c>
      <c r="C2177" s="232" t="s">
        <v>644</v>
      </c>
      <c r="D2177" s="230">
        <v>1.5</v>
      </c>
      <c r="E2177" s="230">
        <v>1</v>
      </c>
      <c r="F2177" s="47">
        <v>10</v>
      </c>
      <c r="G2177" s="239">
        <f t="shared" si="78"/>
        <v>15</v>
      </c>
      <c r="H2177" s="193">
        <f t="shared" si="79"/>
        <v>10</v>
      </c>
      <c r="K2177" s="244"/>
      <c r="M2177" s="60"/>
      <c r="N2177" s="60"/>
      <c r="O2177" s="60"/>
    </row>
    <row r="2178" spans="2:15" s="23" customFormat="1" ht="30.2" customHeight="1" thickBot="1" x14ac:dyDescent="0.3">
      <c r="B2178" s="200" t="s">
        <v>265</v>
      </c>
      <c r="C2178" s="232" t="s">
        <v>645</v>
      </c>
      <c r="D2178" s="230">
        <v>1.5</v>
      </c>
      <c r="E2178" s="230">
        <v>1</v>
      </c>
      <c r="F2178" s="47">
        <v>10</v>
      </c>
      <c r="G2178" s="239">
        <f t="shared" si="78"/>
        <v>15</v>
      </c>
      <c r="H2178" s="193">
        <f t="shared" si="79"/>
        <v>10</v>
      </c>
      <c r="K2178" s="244"/>
      <c r="M2178" s="60"/>
      <c r="N2178" s="60"/>
      <c r="O2178" s="60"/>
    </row>
    <row r="2179" spans="2:15" s="23" customFormat="1" ht="30.2" customHeight="1" thickBot="1" x14ac:dyDescent="0.3">
      <c r="B2179" s="200" t="s">
        <v>265</v>
      </c>
      <c r="C2179" s="232" t="s">
        <v>646</v>
      </c>
      <c r="D2179" s="230">
        <v>1.5</v>
      </c>
      <c r="E2179" s="230">
        <v>1</v>
      </c>
      <c r="F2179" s="47">
        <v>10</v>
      </c>
      <c r="G2179" s="239">
        <f t="shared" si="78"/>
        <v>15</v>
      </c>
      <c r="H2179" s="193">
        <f t="shared" si="79"/>
        <v>10</v>
      </c>
      <c r="K2179" s="244"/>
      <c r="M2179" s="60"/>
      <c r="N2179" s="60"/>
      <c r="O2179" s="60"/>
    </row>
    <row r="2180" spans="2:15" s="23" customFormat="1" ht="30.2" customHeight="1" thickBot="1" x14ac:dyDescent="0.3">
      <c r="B2180" s="200" t="s">
        <v>265</v>
      </c>
      <c r="C2180" s="232" t="s">
        <v>647</v>
      </c>
      <c r="D2180" s="230">
        <v>1.5</v>
      </c>
      <c r="E2180" s="230">
        <v>1</v>
      </c>
      <c r="F2180" s="47">
        <v>10</v>
      </c>
      <c r="G2180" s="239">
        <f t="shared" si="78"/>
        <v>15</v>
      </c>
      <c r="H2180" s="193">
        <f t="shared" si="79"/>
        <v>10</v>
      </c>
      <c r="K2180" s="244"/>
      <c r="M2180" s="60"/>
      <c r="N2180" s="60"/>
      <c r="O2180" s="60"/>
    </row>
    <row r="2181" spans="2:15" s="23" customFormat="1" ht="30.2" customHeight="1" thickBot="1" x14ac:dyDescent="0.3">
      <c r="B2181" s="200" t="s">
        <v>265</v>
      </c>
      <c r="C2181" s="232" t="s">
        <v>648</v>
      </c>
      <c r="D2181" s="230">
        <v>1.5</v>
      </c>
      <c r="E2181" s="230">
        <v>1</v>
      </c>
      <c r="F2181" s="47">
        <v>10</v>
      </c>
      <c r="G2181" s="239">
        <f t="shared" si="78"/>
        <v>15</v>
      </c>
      <c r="H2181" s="193">
        <f t="shared" si="79"/>
        <v>10</v>
      </c>
      <c r="K2181" s="244"/>
      <c r="M2181" s="60"/>
      <c r="N2181" s="60"/>
      <c r="O2181" s="60"/>
    </row>
    <row r="2182" spans="2:15" s="23" customFormat="1" ht="30.2" customHeight="1" thickBot="1" x14ac:dyDescent="0.3">
      <c r="B2182" s="200" t="s">
        <v>265</v>
      </c>
      <c r="C2182" s="232" t="s">
        <v>649</v>
      </c>
      <c r="D2182" s="230">
        <v>1.5</v>
      </c>
      <c r="E2182" s="230">
        <v>1</v>
      </c>
      <c r="F2182" s="47">
        <v>10</v>
      </c>
      <c r="G2182" s="239">
        <f t="shared" si="78"/>
        <v>15</v>
      </c>
      <c r="H2182" s="193">
        <f t="shared" si="79"/>
        <v>10</v>
      </c>
      <c r="K2182" s="244"/>
      <c r="M2182" s="60"/>
      <c r="N2182" s="60"/>
      <c r="O2182" s="60"/>
    </row>
    <row r="2183" spans="2:15" s="23" customFormat="1" ht="30.2" customHeight="1" thickBot="1" x14ac:dyDescent="0.3">
      <c r="B2183" s="200" t="s">
        <v>265</v>
      </c>
      <c r="C2183" s="232" t="s">
        <v>650</v>
      </c>
      <c r="D2183" s="230">
        <v>1.5</v>
      </c>
      <c r="E2183" s="230">
        <v>1</v>
      </c>
      <c r="F2183" s="47">
        <v>10</v>
      </c>
      <c r="G2183" s="239">
        <f t="shared" si="78"/>
        <v>15</v>
      </c>
      <c r="H2183" s="193">
        <f t="shared" si="79"/>
        <v>10</v>
      </c>
      <c r="K2183" s="244"/>
      <c r="M2183" s="60"/>
      <c r="N2183" s="60"/>
      <c r="O2183" s="60"/>
    </row>
    <row r="2184" spans="2:15" s="23" customFormat="1" ht="30.2" customHeight="1" thickBot="1" x14ac:dyDescent="0.3">
      <c r="B2184" s="200" t="s">
        <v>265</v>
      </c>
      <c r="C2184" s="232" t="s">
        <v>651</v>
      </c>
      <c r="D2184" s="230">
        <v>1.5</v>
      </c>
      <c r="E2184" s="230">
        <v>1</v>
      </c>
      <c r="F2184" s="47">
        <v>10</v>
      </c>
      <c r="G2184" s="239">
        <f t="shared" si="78"/>
        <v>15</v>
      </c>
      <c r="H2184" s="193">
        <f t="shared" si="79"/>
        <v>10</v>
      </c>
      <c r="K2184" s="244"/>
      <c r="M2184" s="60"/>
      <c r="N2184" s="60"/>
      <c r="O2184" s="60"/>
    </row>
    <row r="2185" spans="2:15" s="23" customFormat="1" ht="30.2" customHeight="1" thickBot="1" x14ac:dyDescent="0.3">
      <c r="B2185" s="200" t="s">
        <v>265</v>
      </c>
      <c r="C2185" s="232" t="s">
        <v>652</v>
      </c>
      <c r="D2185" s="230">
        <v>1.5</v>
      </c>
      <c r="E2185" s="230">
        <v>1</v>
      </c>
      <c r="F2185" s="47">
        <v>10</v>
      </c>
      <c r="G2185" s="239">
        <f t="shared" si="78"/>
        <v>15</v>
      </c>
      <c r="H2185" s="193">
        <f t="shared" si="79"/>
        <v>10</v>
      </c>
      <c r="K2185" s="244"/>
      <c r="M2185" s="60"/>
      <c r="N2185" s="60"/>
      <c r="O2185" s="60"/>
    </row>
    <row r="2186" spans="2:15" s="23" customFormat="1" ht="30.2" customHeight="1" thickBot="1" x14ac:dyDescent="0.3">
      <c r="B2186" s="200" t="s">
        <v>265</v>
      </c>
      <c r="C2186" s="232" t="s">
        <v>654</v>
      </c>
      <c r="D2186" s="230">
        <v>1.5</v>
      </c>
      <c r="E2186" s="230">
        <v>1</v>
      </c>
      <c r="F2186" s="47">
        <v>10</v>
      </c>
      <c r="G2186" s="239">
        <f t="shared" si="78"/>
        <v>15</v>
      </c>
      <c r="H2186" s="193">
        <f t="shared" si="79"/>
        <v>10</v>
      </c>
      <c r="K2186" s="244"/>
      <c r="M2186" s="60"/>
      <c r="N2186" s="60"/>
      <c r="O2186" s="60"/>
    </row>
    <row r="2187" spans="2:15" s="23" customFormat="1" ht="30.2" customHeight="1" thickBot="1" x14ac:dyDescent="0.3">
      <c r="B2187" s="200" t="s">
        <v>265</v>
      </c>
      <c r="C2187" s="232" t="s">
        <v>655</v>
      </c>
      <c r="D2187" s="230">
        <v>1.5</v>
      </c>
      <c r="E2187" s="230">
        <v>1</v>
      </c>
      <c r="F2187" s="47">
        <v>10</v>
      </c>
      <c r="G2187" s="239">
        <f t="shared" si="78"/>
        <v>15</v>
      </c>
      <c r="H2187" s="193">
        <f t="shared" si="79"/>
        <v>10</v>
      </c>
      <c r="K2187" s="244"/>
      <c r="M2187" s="60"/>
      <c r="N2187" s="60"/>
      <c r="O2187" s="60"/>
    </row>
    <row r="2188" spans="2:15" s="23" customFormat="1" ht="30.2" customHeight="1" thickBot="1" x14ac:dyDescent="0.3">
      <c r="B2188" s="200" t="s">
        <v>265</v>
      </c>
      <c r="C2188" s="232" t="s">
        <v>656</v>
      </c>
      <c r="D2188" s="230">
        <v>1.5</v>
      </c>
      <c r="E2188" s="230">
        <v>1</v>
      </c>
      <c r="F2188" s="47">
        <v>10</v>
      </c>
      <c r="G2188" s="239">
        <f t="shared" si="78"/>
        <v>15</v>
      </c>
      <c r="H2188" s="193">
        <f t="shared" si="79"/>
        <v>10</v>
      </c>
      <c r="K2188" s="244"/>
      <c r="M2188" s="60"/>
      <c r="N2188" s="60"/>
      <c r="O2188" s="60"/>
    </row>
    <row r="2189" spans="2:15" s="23" customFormat="1" ht="30.2" customHeight="1" thickBot="1" x14ac:dyDescent="0.3">
      <c r="B2189" s="200" t="s">
        <v>265</v>
      </c>
      <c r="C2189" s="232" t="s">
        <v>657</v>
      </c>
      <c r="D2189" s="230">
        <v>1.5</v>
      </c>
      <c r="E2189" s="230">
        <v>1</v>
      </c>
      <c r="F2189" s="47">
        <v>10</v>
      </c>
      <c r="G2189" s="239">
        <f t="shared" si="78"/>
        <v>15</v>
      </c>
      <c r="H2189" s="193">
        <f t="shared" si="79"/>
        <v>10</v>
      </c>
      <c r="K2189" s="244"/>
      <c r="M2189" s="60"/>
      <c r="N2189" s="60"/>
      <c r="O2189" s="60"/>
    </row>
    <row r="2190" spans="2:15" s="23" customFormat="1" ht="30.2" customHeight="1" thickBot="1" x14ac:dyDescent="0.3">
      <c r="B2190" s="200" t="s">
        <v>265</v>
      </c>
      <c r="C2190" s="232" t="s">
        <v>658</v>
      </c>
      <c r="D2190" s="230">
        <v>1.5</v>
      </c>
      <c r="E2190" s="230">
        <v>1</v>
      </c>
      <c r="F2190" s="47">
        <v>10</v>
      </c>
      <c r="G2190" s="239">
        <f t="shared" si="78"/>
        <v>15</v>
      </c>
      <c r="H2190" s="193">
        <f t="shared" si="79"/>
        <v>10</v>
      </c>
      <c r="K2190" s="244"/>
      <c r="M2190" s="60"/>
      <c r="N2190" s="60"/>
      <c r="O2190" s="60"/>
    </row>
    <row r="2191" spans="2:15" s="23" customFormat="1" ht="30.2" customHeight="1" thickBot="1" x14ac:dyDescent="0.3">
      <c r="B2191" s="200" t="s">
        <v>265</v>
      </c>
      <c r="C2191" s="232" t="s">
        <v>659</v>
      </c>
      <c r="D2191" s="230">
        <v>1.5</v>
      </c>
      <c r="E2191" s="230">
        <v>1</v>
      </c>
      <c r="F2191" s="47">
        <v>10</v>
      </c>
      <c r="G2191" s="239">
        <f t="shared" si="78"/>
        <v>15</v>
      </c>
      <c r="H2191" s="193">
        <f t="shared" si="79"/>
        <v>10</v>
      </c>
      <c r="K2191" s="244"/>
      <c r="M2191" s="60"/>
      <c r="N2191" s="60"/>
      <c r="O2191" s="60"/>
    </row>
    <row r="2192" spans="2:15" s="23" customFormat="1" ht="30.2" customHeight="1" thickBot="1" x14ac:dyDescent="0.3">
      <c r="B2192" s="200" t="s">
        <v>265</v>
      </c>
      <c r="C2192" s="232" t="s">
        <v>660</v>
      </c>
      <c r="D2192" s="230">
        <v>1.5</v>
      </c>
      <c r="E2192" s="230">
        <v>1</v>
      </c>
      <c r="F2192" s="47">
        <v>10</v>
      </c>
      <c r="G2192" s="239">
        <f t="shared" si="78"/>
        <v>15</v>
      </c>
      <c r="H2192" s="193">
        <f t="shared" si="79"/>
        <v>10</v>
      </c>
      <c r="K2192" s="244"/>
      <c r="M2192" s="60"/>
      <c r="N2192" s="60"/>
      <c r="O2192" s="60"/>
    </row>
    <row r="2193" spans="2:15" s="23" customFormat="1" ht="30.2" customHeight="1" thickBot="1" x14ac:dyDescent="0.3">
      <c r="B2193" s="200" t="s">
        <v>265</v>
      </c>
      <c r="C2193" s="232" t="s">
        <v>661</v>
      </c>
      <c r="D2193" s="230">
        <v>1.5</v>
      </c>
      <c r="E2193" s="230">
        <v>1</v>
      </c>
      <c r="F2193" s="47">
        <v>10</v>
      </c>
      <c r="G2193" s="239">
        <f t="shared" si="78"/>
        <v>15</v>
      </c>
      <c r="H2193" s="193">
        <f t="shared" si="79"/>
        <v>10</v>
      </c>
      <c r="K2193" s="244"/>
      <c r="M2193" s="60"/>
      <c r="N2193" s="60"/>
      <c r="O2193" s="60"/>
    </row>
    <row r="2194" spans="2:15" s="23" customFormat="1" ht="30.2" customHeight="1" thickBot="1" x14ac:dyDescent="0.3">
      <c r="B2194" s="200" t="s">
        <v>265</v>
      </c>
      <c r="C2194" s="232" t="s">
        <v>662</v>
      </c>
      <c r="D2194" s="230">
        <v>1.5</v>
      </c>
      <c r="E2194" s="230">
        <v>1</v>
      </c>
      <c r="F2194" s="47">
        <v>10</v>
      </c>
      <c r="G2194" s="239">
        <f t="shared" si="78"/>
        <v>15</v>
      </c>
      <c r="H2194" s="193">
        <f t="shared" si="79"/>
        <v>10</v>
      </c>
      <c r="K2194" s="244"/>
      <c r="M2194" s="60"/>
      <c r="N2194" s="60"/>
      <c r="O2194" s="60"/>
    </row>
    <row r="2195" spans="2:15" s="23" customFormat="1" ht="30.2" customHeight="1" thickBot="1" x14ac:dyDescent="0.3">
      <c r="B2195" s="200" t="s">
        <v>265</v>
      </c>
      <c r="C2195" s="232" t="s">
        <v>663</v>
      </c>
      <c r="D2195" s="230">
        <v>1.5</v>
      </c>
      <c r="E2195" s="230">
        <v>1</v>
      </c>
      <c r="F2195" s="47">
        <v>10</v>
      </c>
      <c r="G2195" s="239">
        <f t="shared" si="78"/>
        <v>15</v>
      </c>
      <c r="H2195" s="193">
        <f t="shared" si="79"/>
        <v>10</v>
      </c>
      <c r="K2195" s="244"/>
      <c r="M2195" s="60"/>
      <c r="N2195" s="60"/>
      <c r="O2195" s="60"/>
    </row>
    <row r="2196" spans="2:15" s="23" customFormat="1" ht="30.2" customHeight="1" thickBot="1" x14ac:dyDescent="0.3">
      <c r="B2196" s="200" t="s">
        <v>265</v>
      </c>
      <c r="C2196" s="232" t="s">
        <v>664</v>
      </c>
      <c r="D2196" s="230">
        <v>1.5</v>
      </c>
      <c r="E2196" s="230">
        <v>1</v>
      </c>
      <c r="F2196" s="47">
        <v>10</v>
      </c>
      <c r="G2196" s="239">
        <f t="shared" si="78"/>
        <v>15</v>
      </c>
      <c r="H2196" s="193">
        <f t="shared" si="79"/>
        <v>10</v>
      </c>
      <c r="K2196" s="244"/>
      <c r="M2196" s="60"/>
      <c r="N2196" s="60"/>
      <c r="O2196" s="60"/>
    </row>
    <row r="2197" spans="2:15" s="23" customFormat="1" ht="30.2" customHeight="1" thickBot="1" x14ac:dyDescent="0.3">
      <c r="B2197" s="200" t="s">
        <v>265</v>
      </c>
      <c r="C2197" s="232" t="s">
        <v>665</v>
      </c>
      <c r="D2197" s="230">
        <v>1.5</v>
      </c>
      <c r="E2197" s="230">
        <v>1</v>
      </c>
      <c r="F2197" s="47">
        <v>10</v>
      </c>
      <c r="G2197" s="239">
        <f t="shared" si="78"/>
        <v>15</v>
      </c>
      <c r="H2197" s="193">
        <f t="shared" si="79"/>
        <v>10</v>
      </c>
      <c r="K2197" s="244"/>
      <c r="M2197" s="60"/>
      <c r="N2197" s="60"/>
      <c r="O2197" s="60"/>
    </row>
    <row r="2198" spans="2:15" s="23" customFormat="1" ht="30.2" customHeight="1" thickBot="1" x14ac:dyDescent="0.3">
      <c r="B2198" s="200" t="s">
        <v>265</v>
      </c>
      <c r="C2198" s="232" t="s">
        <v>666</v>
      </c>
      <c r="D2198" s="230">
        <v>1.5</v>
      </c>
      <c r="E2198" s="230">
        <v>1</v>
      </c>
      <c r="F2198" s="47">
        <v>10</v>
      </c>
      <c r="G2198" s="239">
        <f t="shared" si="78"/>
        <v>15</v>
      </c>
      <c r="H2198" s="193">
        <f t="shared" si="79"/>
        <v>10</v>
      </c>
      <c r="K2198" s="244"/>
      <c r="M2198" s="60"/>
      <c r="N2198" s="60"/>
      <c r="O2198" s="60"/>
    </row>
    <row r="2199" spans="2:15" s="23" customFormat="1" ht="30.2" customHeight="1" thickBot="1" x14ac:dyDescent="0.3">
      <c r="B2199" s="200" t="s">
        <v>265</v>
      </c>
      <c r="C2199" s="232" t="s">
        <v>667</v>
      </c>
      <c r="D2199" s="230">
        <v>1.5</v>
      </c>
      <c r="E2199" s="230">
        <v>1</v>
      </c>
      <c r="F2199" s="47">
        <v>10</v>
      </c>
      <c r="G2199" s="239">
        <f t="shared" si="78"/>
        <v>15</v>
      </c>
      <c r="H2199" s="193">
        <f t="shared" si="79"/>
        <v>10</v>
      </c>
      <c r="K2199" s="244"/>
      <c r="M2199" s="60"/>
      <c r="N2199" s="60"/>
      <c r="O2199" s="60"/>
    </row>
    <row r="2200" spans="2:15" s="23" customFormat="1" ht="30.2" customHeight="1" thickBot="1" x14ac:dyDescent="0.3">
      <c r="B2200" s="200" t="s">
        <v>265</v>
      </c>
      <c r="C2200" s="232" t="s">
        <v>668</v>
      </c>
      <c r="D2200" s="230">
        <v>1.5</v>
      </c>
      <c r="E2200" s="230">
        <v>1</v>
      </c>
      <c r="F2200" s="47">
        <v>10</v>
      </c>
      <c r="G2200" s="239">
        <f t="shared" si="78"/>
        <v>15</v>
      </c>
      <c r="H2200" s="193">
        <f t="shared" si="79"/>
        <v>10</v>
      </c>
      <c r="K2200" s="244"/>
      <c r="M2200" s="60"/>
      <c r="N2200" s="60"/>
      <c r="O2200" s="60"/>
    </row>
    <row r="2201" spans="2:15" s="23" customFormat="1" ht="30.2" customHeight="1" thickBot="1" x14ac:dyDescent="0.3">
      <c r="B2201" s="200" t="s">
        <v>265</v>
      </c>
      <c r="C2201" s="232" t="s">
        <v>998</v>
      </c>
      <c r="D2201" s="230">
        <v>1.5</v>
      </c>
      <c r="E2201" s="230">
        <v>1</v>
      </c>
      <c r="F2201" s="47">
        <v>10</v>
      </c>
      <c r="G2201" s="239">
        <f t="shared" si="78"/>
        <v>15</v>
      </c>
      <c r="H2201" s="193">
        <f t="shared" si="79"/>
        <v>10</v>
      </c>
      <c r="K2201" s="244"/>
      <c r="M2201" s="60"/>
      <c r="N2201" s="60"/>
      <c r="O2201" s="60"/>
    </row>
    <row r="2202" spans="2:15" s="23" customFormat="1" ht="30.2" customHeight="1" thickBot="1" x14ac:dyDescent="0.3">
      <c r="B2202" s="200" t="s">
        <v>265</v>
      </c>
      <c r="C2202" s="232" t="s">
        <v>683</v>
      </c>
      <c r="D2202" s="230">
        <v>1.5</v>
      </c>
      <c r="E2202" s="230">
        <v>1</v>
      </c>
      <c r="F2202" s="47">
        <v>10</v>
      </c>
      <c r="G2202" s="239">
        <f t="shared" si="78"/>
        <v>15</v>
      </c>
      <c r="H2202" s="193">
        <f t="shared" si="79"/>
        <v>10</v>
      </c>
      <c r="K2202" s="244"/>
      <c r="M2202" s="60"/>
      <c r="N2202" s="60"/>
      <c r="O2202" s="60"/>
    </row>
    <row r="2203" spans="2:15" s="23" customFormat="1" ht="30.2" customHeight="1" thickBot="1" x14ac:dyDescent="0.3">
      <c r="B2203" s="200" t="s">
        <v>265</v>
      </c>
      <c r="C2203" s="232" t="s">
        <v>684</v>
      </c>
      <c r="D2203" s="230">
        <v>1.5</v>
      </c>
      <c r="E2203" s="230">
        <v>1</v>
      </c>
      <c r="F2203" s="47">
        <v>10</v>
      </c>
      <c r="G2203" s="239">
        <f t="shared" si="78"/>
        <v>15</v>
      </c>
      <c r="H2203" s="193">
        <f t="shared" si="79"/>
        <v>10</v>
      </c>
      <c r="K2203" s="244"/>
      <c r="M2203" s="60"/>
      <c r="N2203" s="60"/>
      <c r="O2203" s="60"/>
    </row>
    <row r="2204" spans="2:15" s="23" customFormat="1" ht="30.2" customHeight="1" thickBot="1" x14ac:dyDescent="0.3">
      <c r="B2204" s="200" t="s">
        <v>265</v>
      </c>
      <c r="C2204" s="232" t="s">
        <v>685</v>
      </c>
      <c r="D2204" s="230">
        <v>1.5</v>
      </c>
      <c r="E2204" s="230">
        <v>1</v>
      </c>
      <c r="F2204" s="47">
        <v>10</v>
      </c>
      <c r="G2204" s="239">
        <f t="shared" si="78"/>
        <v>15</v>
      </c>
      <c r="H2204" s="193">
        <f t="shared" si="79"/>
        <v>10</v>
      </c>
      <c r="K2204" s="244"/>
      <c r="M2204" s="60"/>
      <c r="N2204" s="60"/>
      <c r="O2204" s="60"/>
    </row>
    <row r="2205" spans="2:15" s="23" customFormat="1" ht="30.2" customHeight="1" thickBot="1" x14ac:dyDescent="0.3">
      <c r="B2205" s="200" t="s">
        <v>265</v>
      </c>
      <c r="C2205" s="232" t="s">
        <v>686</v>
      </c>
      <c r="D2205" s="230">
        <v>1.5</v>
      </c>
      <c r="E2205" s="230">
        <v>1</v>
      </c>
      <c r="F2205" s="47">
        <v>10</v>
      </c>
      <c r="G2205" s="239">
        <f t="shared" si="78"/>
        <v>15</v>
      </c>
      <c r="H2205" s="193">
        <f t="shared" si="79"/>
        <v>10</v>
      </c>
      <c r="K2205" s="244"/>
      <c r="M2205" s="60"/>
      <c r="N2205" s="60"/>
      <c r="O2205" s="60"/>
    </row>
    <row r="2206" spans="2:15" s="23" customFormat="1" ht="30.2" customHeight="1" thickBot="1" x14ac:dyDescent="0.3">
      <c r="B2206" s="200" t="s">
        <v>265</v>
      </c>
      <c r="C2206" s="232" t="s">
        <v>687</v>
      </c>
      <c r="D2206" s="230">
        <v>1.5</v>
      </c>
      <c r="E2206" s="230">
        <v>1</v>
      </c>
      <c r="F2206" s="47">
        <v>10</v>
      </c>
      <c r="G2206" s="239">
        <f t="shared" si="78"/>
        <v>15</v>
      </c>
      <c r="H2206" s="193">
        <f t="shared" si="79"/>
        <v>10</v>
      </c>
      <c r="K2206" s="244"/>
      <c r="M2206" s="60"/>
      <c r="N2206" s="60"/>
      <c r="O2206" s="60"/>
    </row>
    <row r="2207" spans="2:15" s="23" customFormat="1" ht="30.2" customHeight="1" thickBot="1" x14ac:dyDescent="0.3">
      <c r="B2207" s="200" t="s">
        <v>265</v>
      </c>
      <c r="C2207" s="232" t="s">
        <v>688</v>
      </c>
      <c r="D2207" s="230">
        <v>1.5</v>
      </c>
      <c r="E2207" s="230">
        <v>1</v>
      </c>
      <c r="F2207" s="47">
        <v>10</v>
      </c>
      <c r="G2207" s="239">
        <f t="shared" si="78"/>
        <v>15</v>
      </c>
      <c r="H2207" s="193">
        <f t="shared" si="79"/>
        <v>10</v>
      </c>
      <c r="K2207" s="244"/>
      <c r="M2207" s="60"/>
      <c r="N2207" s="60"/>
      <c r="O2207" s="60"/>
    </row>
    <row r="2208" spans="2:15" s="23" customFormat="1" ht="30.2" customHeight="1" thickBot="1" x14ac:dyDescent="0.3">
      <c r="B2208" s="200" t="s">
        <v>265</v>
      </c>
      <c r="C2208" s="232" t="s">
        <v>689</v>
      </c>
      <c r="D2208" s="230">
        <v>1.5</v>
      </c>
      <c r="E2208" s="230">
        <v>1</v>
      </c>
      <c r="F2208" s="47">
        <v>10</v>
      </c>
      <c r="G2208" s="239">
        <f t="shared" si="78"/>
        <v>15</v>
      </c>
      <c r="H2208" s="193">
        <f t="shared" si="79"/>
        <v>10</v>
      </c>
      <c r="K2208" s="244"/>
      <c r="M2208" s="60"/>
      <c r="N2208" s="60"/>
      <c r="O2208" s="60"/>
    </row>
    <row r="2209" spans="2:15" s="23" customFormat="1" ht="30.2" customHeight="1" thickBot="1" x14ac:dyDescent="0.3">
      <c r="B2209" s="200" t="s">
        <v>265</v>
      </c>
      <c r="C2209" s="232" t="s">
        <v>690</v>
      </c>
      <c r="D2209" s="230">
        <v>1.5</v>
      </c>
      <c r="E2209" s="230">
        <v>1</v>
      </c>
      <c r="F2209" s="47">
        <v>10</v>
      </c>
      <c r="G2209" s="239">
        <f t="shared" si="78"/>
        <v>15</v>
      </c>
      <c r="H2209" s="193">
        <f t="shared" si="79"/>
        <v>10</v>
      </c>
      <c r="K2209" s="244"/>
      <c r="M2209" s="60"/>
      <c r="N2209" s="60"/>
      <c r="O2209" s="60"/>
    </row>
    <row r="2210" spans="2:15" s="23" customFormat="1" ht="30.2" customHeight="1" thickBot="1" x14ac:dyDescent="0.3">
      <c r="B2210" s="200" t="s">
        <v>265</v>
      </c>
      <c r="C2210" s="232" t="s">
        <v>691</v>
      </c>
      <c r="D2210" s="230">
        <v>1.5</v>
      </c>
      <c r="E2210" s="230">
        <v>1</v>
      </c>
      <c r="F2210" s="47">
        <v>10</v>
      </c>
      <c r="G2210" s="239">
        <f t="shared" si="78"/>
        <v>15</v>
      </c>
      <c r="H2210" s="193">
        <f t="shared" si="79"/>
        <v>10</v>
      </c>
      <c r="K2210" s="244"/>
      <c r="M2210" s="60"/>
      <c r="N2210" s="60"/>
      <c r="O2210" s="60"/>
    </row>
    <row r="2211" spans="2:15" s="23" customFormat="1" ht="30.2" customHeight="1" thickBot="1" x14ac:dyDescent="0.3">
      <c r="B2211" s="200" t="s">
        <v>265</v>
      </c>
      <c r="C2211" s="232" t="s">
        <v>692</v>
      </c>
      <c r="D2211" s="230">
        <v>1.5</v>
      </c>
      <c r="E2211" s="230">
        <v>1</v>
      </c>
      <c r="F2211" s="47">
        <v>10</v>
      </c>
      <c r="G2211" s="239">
        <f t="shared" si="78"/>
        <v>15</v>
      </c>
      <c r="H2211" s="193">
        <f t="shared" si="79"/>
        <v>10</v>
      </c>
      <c r="K2211" s="244"/>
      <c r="M2211" s="60"/>
      <c r="N2211" s="60"/>
      <c r="O2211" s="60"/>
    </row>
    <row r="2212" spans="2:15" s="23" customFormat="1" ht="30.2" customHeight="1" thickBot="1" x14ac:dyDescent="0.3">
      <c r="B2212" s="200" t="s">
        <v>265</v>
      </c>
      <c r="C2212" s="232" t="s">
        <v>693</v>
      </c>
      <c r="D2212" s="230">
        <v>1.5</v>
      </c>
      <c r="E2212" s="230">
        <v>1</v>
      </c>
      <c r="F2212" s="47">
        <v>10</v>
      </c>
      <c r="G2212" s="239">
        <f t="shared" si="78"/>
        <v>15</v>
      </c>
      <c r="H2212" s="193">
        <f t="shared" si="79"/>
        <v>10</v>
      </c>
      <c r="K2212" s="244"/>
      <c r="M2212" s="60"/>
      <c r="N2212" s="60"/>
      <c r="O2212" s="60"/>
    </row>
    <row r="2213" spans="2:15" s="23" customFormat="1" ht="30.2" customHeight="1" thickBot="1" x14ac:dyDescent="0.3">
      <c r="B2213" s="200" t="s">
        <v>265</v>
      </c>
      <c r="C2213" s="232" t="s">
        <v>694</v>
      </c>
      <c r="D2213" s="230">
        <v>1.5</v>
      </c>
      <c r="E2213" s="230">
        <v>1</v>
      </c>
      <c r="F2213" s="47">
        <v>10</v>
      </c>
      <c r="G2213" s="239">
        <f t="shared" si="78"/>
        <v>15</v>
      </c>
      <c r="H2213" s="193">
        <f t="shared" si="79"/>
        <v>10</v>
      </c>
      <c r="K2213" s="244"/>
      <c r="M2213" s="60"/>
      <c r="N2213" s="60"/>
      <c r="O2213" s="60"/>
    </row>
    <row r="2214" spans="2:15" s="23" customFormat="1" ht="30.2" customHeight="1" thickBot="1" x14ac:dyDescent="0.3">
      <c r="B2214" s="200" t="s">
        <v>265</v>
      </c>
      <c r="C2214" s="232" t="s">
        <v>696</v>
      </c>
      <c r="D2214" s="230">
        <v>1.5</v>
      </c>
      <c r="E2214" s="230">
        <v>1</v>
      </c>
      <c r="F2214" s="47">
        <v>10</v>
      </c>
      <c r="G2214" s="239">
        <f t="shared" si="78"/>
        <v>15</v>
      </c>
      <c r="H2214" s="193">
        <f t="shared" si="79"/>
        <v>10</v>
      </c>
      <c r="K2214" s="244"/>
      <c r="M2214" s="60"/>
      <c r="N2214" s="60"/>
      <c r="O2214" s="60"/>
    </row>
    <row r="2215" spans="2:15" s="23" customFormat="1" ht="30.2" customHeight="1" thickBot="1" x14ac:dyDescent="0.3">
      <c r="B2215" s="200" t="s">
        <v>265</v>
      </c>
      <c r="C2215" s="232" t="s">
        <v>697</v>
      </c>
      <c r="D2215" s="230">
        <v>1.5</v>
      </c>
      <c r="E2215" s="230">
        <v>1</v>
      </c>
      <c r="F2215" s="47">
        <v>10</v>
      </c>
      <c r="G2215" s="239">
        <f t="shared" si="78"/>
        <v>15</v>
      </c>
      <c r="H2215" s="193">
        <f t="shared" si="79"/>
        <v>10</v>
      </c>
      <c r="K2215" s="244"/>
      <c r="M2215" s="60"/>
      <c r="N2215" s="60"/>
      <c r="O2215" s="60"/>
    </row>
    <row r="2216" spans="2:15" s="23" customFormat="1" ht="30.2" customHeight="1" thickBot="1" x14ac:dyDescent="0.3">
      <c r="B2216" s="200" t="s">
        <v>265</v>
      </c>
      <c r="C2216" s="232" t="s">
        <v>698</v>
      </c>
      <c r="D2216" s="230">
        <v>1.5</v>
      </c>
      <c r="E2216" s="230">
        <v>1</v>
      </c>
      <c r="F2216" s="47">
        <v>10</v>
      </c>
      <c r="G2216" s="239">
        <f t="shared" si="78"/>
        <v>15</v>
      </c>
      <c r="H2216" s="193">
        <f t="shared" si="79"/>
        <v>10</v>
      </c>
      <c r="K2216" s="244"/>
      <c r="M2216" s="60"/>
      <c r="N2216" s="60"/>
      <c r="O2216" s="60"/>
    </row>
    <row r="2217" spans="2:15" s="23" customFormat="1" ht="30.2" customHeight="1" thickBot="1" x14ac:dyDescent="0.3">
      <c r="B2217" s="200" t="s">
        <v>265</v>
      </c>
      <c r="C2217" s="232" t="s">
        <v>699</v>
      </c>
      <c r="D2217" s="230">
        <v>1.5</v>
      </c>
      <c r="E2217" s="230">
        <v>1</v>
      </c>
      <c r="F2217" s="47">
        <v>10</v>
      </c>
      <c r="G2217" s="239">
        <f t="shared" si="78"/>
        <v>15</v>
      </c>
      <c r="H2217" s="193">
        <f t="shared" si="79"/>
        <v>10</v>
      </c>
      <c r="K2217" s="244"/>
      <c r="M2217" s="60"/>
      <c r="N2217" s="60"/>
      <c r="O2217" s="60"/>
    </row>
    <row r="2218" spans="2:15" s="23" customFormat="1" ht="30.2" customHeight="1" thickBot="1" x14ac:dyDescent="0.3">
      <c r="B2218" s="200" t="s">
        <v>265</v>
      </c>
      <c r="C2218" s="232" t="s">
        <v>1004</v>
      </c>
      <c r="D2218" s="230">
        <v>1.5</v>
      </c>
      <c r="E2218" s="230">
        <v>1</v>
      </c>
      <c r="F2218" s="47">
        <v>10</v>
      </c>
      <c r="G2218" s="239">
        <f t="shared" si="78"/>
        <v>15</v>
      </c>
      <c r="H2218" s="193">
        <f t="shared" si="79"/>
        <v>10</v>
      </c>
      <c r="K2218" s="244"/>
      <c r="M2218" s="60"/>
      <c r="N2218" s="60"/>
      <c r="O2218" s="60"/>
    </row>
    <row r="2219" spans="2:15" s="23" customFormat="1" ht="30.2" customHeight="1" thickBot="1" x14ac:dyDescent="0.3">
      <c r="B2219" s="200" t="s">
        <v>265</v>
      </c>
      <c r="C2219" s="232" t="s">
        <v>1007</v>
      </c>
      <c r="D2219" s="230">
        <v>1.5</v>
      </c>
      <c r="E2219" s="230">
        <v>1</v>
      </c>
      <c r="F2219" s="47">
        <v>10</v>
      </c>
      <c r="G2219" s="239">
        <f t="shared" si="78"/>
        <v>15</v>
      </c>
      <c r="H2219" s="193">
        <f t="shared" si="79"/>
        <v>10</v>
      </c>
      <c r="K2219" s="244"/>
      <c r="M2219" s="60"/>
      <c r="N2219" s="60"/>
      <c r="O2219" s="60"/>
    </row>
    <row r="2220" spans="2:15" s="23" customFormat="1" ht="30.2" customHeight="1" thickBot="1" x14ac:dyDescent="0.3">
      <c r="B2220" s="200" t="s">
        <v>265</v>
      </c>
      <c r="C2220" s="232" t="s">
        <v>703</v>
      </c>
      <c r="D2220" s="230">
        <v>1.5</v>
      </c>
      <c r="E2220" s="230">
        <v>1</v>
      </c>
      <c r="F2220" s="47">
        <v>10</v>
      </c>
      <c r="G2220" s="239">
        <f t="shared" si="78"/>
        <v>15</v>
      </c>
      <c r="H2220" s="193">
        <f t="shared" si="79"/>
        <v>10</v>
      </c>
      <c r="K2220" s="244"/>
      <c r="M2220" s="60"/>
      <c r="N2220" s="60"/>
      <c r="O2220" s="60"/>
    </row>
    <row r="2221" spans="2:15" s="23" customFormat="1" ht="30.2" customHeight="1" thickBot="1" x14ac:dyDescent="0.3">
      <c r="B2221" s="200" t="s">
        <v>265</v>
      </c>
      <c r="C2221" s="232" t="s">
        <v>1008</v>
      </c>
      <c r="D2221" s="230">
        <v>1.5</v>
      </c>
      <c r="E2221" s="230">
        <v>1</v>
      </c>
      <c r="F2221" s="47">
        <v>10</v>
      </c>
      <c r="G2221" s="239">
        <f t="shared" si="78"/>
        <v>15</v>
      </c>
      <c r="H2221" s="193">
        <f t="shared" si="79"/>
        <v>10</v>
      </c>
      <c r="K2221" s="244"/>
      <c r="M2221" s="60"/>
      <c r="N2221" s="60"/>
      <c r="O2221" s="60"/>
    </row>
    <row r="2222" spans="2:15" s="23" customFormat="1" ht="30.2" customHeight="1" thickBot="1" x14ac:dyDescent="0.3">
      <c r="B2222" s="200" t="s">
        <v>265</v>
      </c>
      <c r="C2222" s="232" t="s">
        <v>704</v>
      </c>
      <c r="D2222" s="230">
        <v>1.5</v>
      </c>
      <c r="E2222" s="230">
        <v>1</v>
      </c>
      <c r="F2222" s="47">
        <v>10</v>
      </c>
      <c r="G2222" s="239">
        <f t="shared" si="78"/>
        <v>15</v>
      </c>
      <c r="H2222" s="193">
        <f t="shared" si="79"/>
        <v>10</v>
      </c>
      <c r="K2222" s="244"/>
      <c r="M2222" s="60"/>
      <c r="N2222" s="60"/>
      <c r="O2222" s="60"/>
    </row>
    <row r="2223" spans="2:15" s="23" customFormat="1" ht="30.2" customHeight="1" thickBot="1" x14ac:dyDescent="0.3">
      <c r="B2223" s="200" t="s">
        <v>265</v>
      </c>
      <c r="C2223" s="232" t="s">
        <v>707</v>
      </c>
      <c r="D2223" s="230">
        <v>1.5</v>
      </c>
      <c r="E2223" s="230">
        <v>1</v>
      </c>
      <c r="F2223" s="47">
        <v>10</v>
      </c>
      <c r="G2223" s="239">
        <f t="shared" si="78"/>
        <v>15</v>
      </c>
      <c r="H2223" s="193">
        <f t="shared" si="79"/>
        <v>10</v>
      </c>
      <c r="K2223" s="244"/>
      <c r="M2223" s="60"/>
      <c r="N2223" s="60"/>
      <c r="O2223" s="60"/>
    </row>
    <row r="2224" spans="2:15" s="23" customFormat="1" ht="30.2" customHeight="1" thickBot="1" x14ac:dyDescent="0.3">
      <c r="B2224" s="200" t="s">
        <v>265</v>
      </c>
      <c r="C2224" s="232" t="s">
        <v>708</v>
      </c>
      <c r="D2224" s="230">
        <v>1.5</v>
      </c>
      <c r="E2224" s="230">
        <v>1</v>
      </c>
      <c r="F2224" s="47">
        <v>10</v>
      </c>
      <c r="G2224" s="239">
        <f t="shared" si="78"/>
        <v>15</v>
      </c>
      <c r="H2224" s="193">
        <f t="shared" si="79"/>
        <v>10</v>
      </c>
      <c r="K2224" s="244"/>
      <c r="M2224" s="60"/>
      <c r="N2224" s="60"/>
      <c r="O2224" s="60"/>
    </row>
    <row r="2225" spans="2:15" s="23" customFormat="1" ht="30.2" customHeight="1" thickBot="1" x14ac:dyDescent="0.3">
      <c r="B2225" s="200" t="s">
        <v>265</v>
      </c>
      <c r="C2225" s="232" t="s">
        <v>709</v>
      </c>
      <c r="D2225" s="230">
        <v>1.5</v>
      </c>
      <c r="E2225" s="230">
        <v>1</v>
      </c>
      <c r="F2225" s="47">
        <v>10</v>
      </c>
      <c r="G2225" s="239">
        <f t="shared" si="78"/>
        <v>15</v>
      </c>
      <c r="H2225" s="193">
        <f t="shared" si="79"/>
        <v>10</v>
      </c>
      <c r="K2225" s="244"/>
      <c r="M2225" s="60"/>
      <c r="N2225" s="60"/>
      <c r="O2225" s="60"/>
    </row>
    <row r="2226" spans="2:15" s="23" customFormat="1" ht="30.2" customHeight="1" thickBot="1" x14ac:dyDescent="0.3">
      <c r="B2226" s="200" t="s">
        <v>265</v>
      </c>
      <c r="C2226" s="232" t="s">
        <v>710</v>
      </c>
      <c r="D2226" s="230">
        <v>1.5</v>
      </c>
      <c r="E2226" s="230">
        <v>1</v>
      </c>
      <c r="F2226" s="47">
        <v>10</v>
      </c>
      <c r="G2226" s="239">
        <f t="shared" ref="G2226:G2249" si="80">ROUND(D2226*F2226,2)</f>
        <v>15</v>
      </c>
      <c r="H2226" s="193">
        <f t="shared" ref="H2226:H2249" si="81">ROUND(E2226*F2226,6)</f>
        <v>10</v>
      </c>
      <c r="K2226" s="244"/>
      <c r="M2226" s="60"/>
      <c r="N2226" s="60"/>
      <c r="O2226" s="60"/>
    </row>
    <row r="2227" spans="2:15" s="23" customFormat="1" ht="30.2" customHeight="1" thickBot="1" x14ac:dyDescent="0.3">
      <c r="B2227" s="200" t="s">
        <v>265</v>
      </c>
      <c r="C2227" s="232" t="s">
        <v>711</v>
      </c>
      <c r="D2227" s="230">
        <v>1.5</v>
      </c>
      <c r="E2227" s="230">
        <v>1</v>
      </c>
      <c r="F2227" s="47">
        <v>10</v>
      </c>
      <c r="G2227" s="239">
        <f t="shared" si="80"/>
        <v>15</v>
      </c>
      <c r="H2227" s="193">
        <f t="shared" si="81"/>
        <v>10</v>
      </c>
      <c r="K2227" s="244"/>
      <c r="M2227" s="60"/>
      <c r="N2227" s="60"/>
      <c r="O2227" s="60"/>
    </row>
    <row r="2228" spans="2:15" s="23" customFormat="1" ht="30.2" customHeight="1" thickBot="1" x14ac:dyDescent="0.3">
      <c r="B2228" s="200" t="s">
        <v>265</v>
      </c>
      <c r="C2228" s="232" t="s">
        <v>712</v>
      </c>
      <c r="D2228" s="230">
        <v>1.5</v>
      </c>
      <c r="E2228" s="230">
        <v>1</v>
      </c>
      <c r="F2228" s="47">
        <v>10</v>
      </c>
      <c r="G2228" s="239">
        <f t="shared" si="80"/>
        <v>15</v>
      </c>
      <c r="H2228" s="193">
        <f t="shared" si="81"/>
        <v>10</v>
      </c>
      <c r="K2228" s="244"/>
      <c r="M2228" s="60"/>
      <c r="N2228" s="60"/>
      <c r="O2228" s="60"/>
    </row>
    <row r="2229" spans="2:15" s="23" customFormat="1" ht="30.2" customHeight="1" thickBot="1" x14ac:dyDescent="0.3">
      <c r="B2229" s="200" t="s">
        <v>265</v>
      </c>
      <c r="C2229" s="232" t="s">
        <v>713</v>
      </c>
      <c r="D2229" s="230">
        <v>1.5</v>
      </c>
      <c r="E2229" s="230">
        <v>1</v>
      </c>
      <c r="F2229" s="47">
        <v>10</v>
      </c>
      <c r="G2229" s="239">
        <f t="shared" si="80"/>
        <v>15</v>
      </c>
      <c r="H2229" s="193">
        <f t="shared" si="81"/>
        <v>10</v>
      </c>
      <c r="K2229" s="244"/>
      <c r="M2229" s="60"/>
      <c r="N2229" s="60"/>
      <c r="O2229" s="60"/>
    </row>
    <row r="2230" spans="2:15" s="23" customFormat="1" ht="30.2" customHeight="1" thickBot="1" x14ac:dyDescent="0.3">
      <c r="B2230" s="200" t="s">
        <v>265</v>
      </c>
      <c r="C2230" s="232" t="s">
        <v>714</v>
      </c>
      <c r="D2230" s="230">
        <v>1.5</v>
      </c>
      <c r="E2230" s="230">
        <v>1</v>
      </c>
      <c r="F2230" s="47">
        <v>10</v>
      </c>
      <c r="G2230" s="239">
        <f t="shared" si="80"/>
        <v>15</v>
      </c>
      <c r="H2230" s="193">
        <f t="shared" si="81"/>
        <v>10</v>
      </c>
      <c r="K2230" s="244"/>
      <c r="M2230" s="60"/>
      <c r="N2230" s="60"/>
      <c r="O2230" s="60"/>
    </row>
    <row r="2231" spans="2:15" s="23" customFormat="1" ht="30.2" customHeight="1" thickBot="1" x14ac:dyDescent="0.3">
      <c r="B2231" s="200" t="s">
        <v>265</v>
      </c>
      <c r="C2231" s="232" t="s">
        <v>715</v>
      </c>
      <c r="D2231" s="230">
        <v>1.5</v>
      </c>
      <c r="E2231" s="230">
        <v>1</v>
      </c>
      <c r="F2231" s="47">
        <v>10</v>
      </c>
      <c r="G2231" s="239">
        <f t="shared" si="80"/>
        <v>15</v>
      </c>
      <c r="H2231" s="193">
        <f t="shared" si="81"/>
        <v>10</v>
      </c>
      <c r="K2231" s="244"/>
      <c r="M2231" s="60"/>
      <c r="N2231" s="60"/>
      <c r="O2231" s="60"/>
    </row>
    <row r="2232" spans="2:15" s="23" customFormat="1" ht="30.2" customHeight="1" thickBot="1" x14ac:dyDescent="0.3">
      <c r="B2232" s="200" t="s">
        <v>265</v>
      </c>
      <c r="C2232" s="232" t="s">
        <v>716</v>
      </c>
      <c r="D2232" s="230">
        <v>1.5</v>
      </c>
      <c r="E2232" s="230">
        <v>1</v>
      </c>
      <c r="F2232" s="47">
        <v>10</v>
      </c>
      <c r="G2232" s="239">
        <f t="shared" si="80"/>
        <v>15</v>
      </c>
      <c r="H2232" s="193">
        <f t="shared" si="81"/>
        <v>10</v>
      </c>
      <c r="K2232" s="244"/>
      <c r="M2232" s="60"/>
      <c r="N2232" s="60"/>
      <c r="O2232" s="60"/>
    </row>
    <row r="2233" spans="2:15" s="23" customFormat="1" ht="30.2" customHeight="1" thickBot="1" x14ac:dyDescent="0.3">
      <c r="B2233" s="200" t="s">
        <v>265</v>
      </c>
      <c r="C2233" s="232" t="s">
        <v>717</v>
      </c>
      <c r="D2233" s="230">
        <v>1.5</v>
      </c>
      <c r="E2233" s="230">
        <v>1</v>
      </c>
      <c r="F2233" s="47">
        <v>10</v>
      </c>
      <c r="G2233" s="239">
        <f t="shared" si="80"/>
        <v>15</v>
      </c>
      <c r="H2233" s="193">
        <f t="shared" si="81"/>
        <v>10</v>
      </c>
      <c r="K2233" s="244"/>
      <c r="M2233" s="60"/>
      <c r="N2233" s="60"/>
      <c r="O2233" s="60"/>
    </row>
    <row r="2234" spans="2:15" s="23" customFormat="1" ht="30.2" customHeight="1" thickBot="1" x14ac:dyDescent="0.3">
      <c r="B2234" s="200" t="s">
        <v>265</v>
      </c>
      <c r="C2234" s="232" t="s">
        <v>718</v>
      </c>
      <c r="D2234" s="230">
        <v>1.5</v>
      </c>
      <c r="E2234" s="230">
        <v>1</v>
      </c>
      <c r="F2234" s="47">
        <v>10</v>
      </c>
      <c r="G2234" s="239">
        <f t="shared" si="80"/>
        <v>15</v>
      </c>
      <c r="H2234" s="193">
        <f t="shared" si="81"/>
        <v>10</v>
      </c>
      <c r="K2234" s="244"/>
      <c r="M2234" s="60"/>
      <c r="N2234" s="60"/>
      <c r="O2234" s="60"/>
    </row>
    <row r="2235" spans="2:15" s="23" customFormat="1" ht="30.2" customHeight="1" thickBot="1" x14ac:dyDescent="0.3">
      <c r="B2235" s="200" t="s">
        <v>265</v>
      </c>
      <c r="C2235" s="232" t="s">
        <v>719</v>
      </c>
      <c r="D2235" s="230">
        <v>1.5</v>
      </c>
      <c r="E2235" s="230">
        <v>1</v>
      </c>
      <c r="F2235" s="47">
        <v>10</v>
      </c>
      <c r="G2235" s="239">
        <f t="shared" si="80"/>
        <v>15</v>
      </c>
      <c r="H2235" s="193">
        <f t="shared" si="81"/>
        <v>10</v>
      </c>
      <c r="K2235" s="244"/>
      <c r="M2235" s="60"/>
      <c r="N2235" s="60"/>
      <c r="O2235" s="60"/>
    </row>
    <row r="2236" spans="2:15" s="23" customFormat="1" ht="30.2" customHeight="1" thickBot="1" x14ac:dyDescent="0.3">
      <c r="B2236" s="200" t="s">
        <v>265</v>
      </c>
      <c r="C2236" s="232" t="s">
        <v>720</v>
      </c>
      <c r="D2236" s="230">
        <v>1.5</v>
      </c>
      <c r="E2236" s="230">
        <v>1</v>
      </c>
      <c r="F2236" s="47">
        <v>10</v>
      </c>
      <c r="G2236" s="239">
        <f t="shared" si="80"/>
        <v>15</v>
      </c>
      <c r="H2236" s="193">
        <f t="shared" si="81"/>
        <v>10</v>
      </c>
      <c r="K2236" s="244"/>
      <c r="M2236" s="60"/>
      <c r="N2236" s="60"/>
      <c r="O2236" s="60"/>
    </row>
    <row r="2237" spans="2:15" s="23" customFormat="1" ht="30.2" customHeight="1" thickBot="1" x14ac:dyDescent="0.3">
      <c r="B2237" s="200" t="s">
        <v>265</v>
      </c>
      <c r="C2237" s="232" t="s">
        <v>724</v>
      </c>
      <c r="D2237" s="230">
        <v>1.5</v>
      </c>
      <c r="E2237" s="230">
        <v>1</v>
      </c>
      <c r="F2237" s="47">
        <v>10</v>
      </c>
      <c r="G2237" s="239">
        <f t="shared" si="80"/>
        <v>15</v>
      </c>
      <c r="H2237" s="193">
        <f t="shared" si="81"/>
        <v>10</v>
      </c>
      <c r="K2237" s="244"/>
      <c r="M2237" s="60"/>
      <c r="N2237" s="60"/>
      <c r="O2237" s="60"/>
    </row>
    <row r="2238" spans="2:15" s="23" customFormat="1" ht="30.2" customHeight="1" thickBot="1" x14ac:dyDescent="0.3">
      <c r="B2238" s="200" t="s">
        <v>265</v>
      </c>
      <c r="C2238" s="232" t="s">
        <v>725</v>
      </c>
      <c r="D2238" s="230">
        <v>1.5</v>
      </c>
      <c r="E2238" s="230">
        <v>1</v>
      </c>
      <c r="F2238" s="47">
        <v>10</v>
      </c>
      <c r="G2238" s="239">
        <f t="shared" si="80"/>
        <v>15</v>
      </c>
      <c r="H2238" s="193">
        <f t="shared" si="81"/>
        <v>10</v>
      </c>
      <c r="K2238" s="244"/>
      <c r="M2238" s="60"/>
      <c r="N2238" s="60"/>
      <c r="O2238" s="60"/>
    </row>
    <row r="2239" spans="2:15" s="23" customFormat="1" ht="30.2" customHeight="1" thickBot="1" x14ac:dyDescent="0.3">
      <c r="B2239" s="200" t="s">
        <v>265</v>
      </c>
      <c r="C2239" s="232" t="s">
        <v>726</v>
      </c>
      <c r="D2239" s="230">
        <v>1.5</v>
      </c>
      <c r="E2239" s="230">
        <v>1</v>
      </c>
      <c r="F2239" s="47">
        <v>10</v>
      </c>
      <c r="G2239" s="239">
        <f t="shared" si="80"/>
        <v>15</v>
      </c>
      <c r="H2239" s="193">
        <f t="shared" si="81"/>
        <v>10</v>
      </c>
      <c r="K2239" s="244"/>
      <c r="M2239" s="60"/>
      <c r="N2239" s="60"/>
      <c r="O2239" s="60"/>
    </row>
    <row r="2240" spans="2:15" s="23" customFormat="1" ht="30.2" customHeight="1" thickBot="1" x14ac:dyDescent="0.3">
      <c r="B2240" s="200" t="s">
        <v>265</v>
      </c>
      <c r="C2240" s="232" t="s">
        <v>729</v>
      </c>
      <c r="D2240" s="230">
        <v>1.5</v>
      </c>
      <c r="E2240" s="230">
        <v>1</v>
      </c>
      <c r="F2240" s="47">
        <v>10</v>
      </c>
      <c r="G2240" s="239">
        <f t="shared" si="80"/>
        <v>15</v>
      </c>
      <c r="H2240" s="193">
        <f t="shared" si="81"/>
        <v>10</v>
      </c>
      <c r="K2240" s="244"/>
      <c r="M2240" s="60"/>
      <c r="N2240" s="60"/>
      <c r="O2240" s="60"/>
    </row>
    <row r="2241" spans="2:15" s="23" customFormat="1" ht="30.2" customHeight="1" thickBot="1" x14ac:dyDescent="0.3">
      <c r="B2241" s="200" t="s">
        <v>265</v>
      </c>
      <c r="C2241" s="232" t="s">
        <v>735</v>
      </c>
      <c r="D2241" s="230">
        <v>1.5</v>
      </c>
      <c r="E2241" s="230">
        <v>1</v>
      </c>
      <c r="F2241" s="47">
        <v>10</v>
      </c>
      <c r="G2241" s="239">
        <f t="shared" si="80"/>
        <v>15</v>
      </c>
      <c r="H2241" s="193">
        <f t="shared" si="81"/>
        <v>10</v>
      </c>
      <c r="K2241" s="244"/>
      <c r="M2241" s="60"/>
      <c r="N2241" s="60"/>
      <c r="O2241" s="60"/>
    </row>
    <row r="2242" spans="2:15" s="23" customFormat="1" ht="30.2" customHeight="1" thickBot="1" x14ac:dyDescent="0.3">
      <c r="B2242" s="200" t="s">
        <v>265</v>
      </c>
      <c r="C2242" s="232" t="s">
        <v>736</v>
      </c>
      <c r="D2242" s="230">
        <v>1.5</v>
      </c>
      <c r="E2242" s="230">
        <v>1</v>
      </c>
      <c r="F2242" s="47">
        <v>10</v>
      </c>
      <c r="G2242" s="239">
        <f t="shared" si="80"/>
        <v>15</v>
      </c>
      <c r="H2242" s="193">
        <f t="shared" si="81"/>
        <v>10</v>
      </c>
      <c r="K2242" s="244"/>
      <c r="M2242" s="60"/>
      <c r="N2242" s="60"/>
      <c r="O2242" s="60"/>
    </row>
    <row r="2243" spans="2:15" s="23" customFormat="1" ht="30.2" customHeight="1" thickBot="1" x14ac:dyDescent="0.3">
      <c r="B2243" s="200" t="s">
        <v>265</v>
      </c>
      <c r="C2243" s="232" t="s">
        <v>737</v>
      </c>
      <c r="D2243" s="230">
        <v>1.5</v>
      </c>
      <c r="E2243" s="230">
        <v>1</v>
      </c>
      <c r="F2243" s="47">
        <v>10</v>
      </c>
      <c r="G2243" s="239">
        <f t="shared" si="80"/>
        <v>15</v>
      </c>
      <c r="H2243" s="193">
        <f t="shared" si="81"/>
        <v>10</v>
      </c>
      <c r="K2243" s="244"/>
      <c r="M2243" s="60"/>
      <c r="N2243" s="60"/>
      <c r="O2243" s="60"/>
    </row>
    <row r="2244" spans="2:15" s="23" customFormat="1" ht="30.2" customHeight="1" thickBot="1" x14ac:dyDescent="0.3">
      <c r="B2244" s="200" t="s">
        <v>265</v>
      </c>
      <c r="C2244" s="232" t="s">
        <v>1193</v>
      </c>
      <c r="D2244" s="230">
        <v>1.5</v>
      </c>
      <c r="E2244" s="230">
        <v>1</v>
      </c>
      <c r="F2244" s="47">
        <v>10</v>
      </c>
      <c r="G2244" s="239">
        <f t="shared" si="80"/>
        <v>15</v>
      </c>
      <c r="H2244" s="193">
        <f t="shared" si="81"/>
        <v>10</v>
      </c>
      <c r="K2244" s="244"/>
      <c r="M2244" s="60"/>
      <c r="N2244" s="60"/>
      <c r="O2244" s="60"/>
    </row>
    <row r="2245" spans="2:15" s="23" customFormat="1" ht="30.2" customHeight="1" thickBot="1" x14ac:dyDescent="0.3">
      <c r="B2245" s="200" t="s">
        <v>265</v>
      </c>
      <c r="C2245" s="232" t="s">
        <v>739</v>
      </c>
      <c r="D2245" s="230">
        <v>1.5</v>
      </c>
      <c r="E2245" s="230">
        <v>1</v>
      </c>
      <c r="F2245" s="47">
        <v>10</v>
      </c>
      <c r="G2245" s="239">
        <f t="shared" si="80"/>
        <v>15</v>
      </c>
      <c r="H2245" s="193">
        <f t="shared" si="81"/>
        <v>10</v>
      </c>
      <c r="K2245" s="244"/>
      <c r="M2245" s="60"/>
      <c r="N2245" s="60"/>
      <c r="O2245" s="60"/>
    </row>
    <row r="2246" spans="2:15" s="23" customFormat="1" ht="30.2" customHeight="1" thickBot="1" x14ac:dyDescent="0.3">
      <c r="B2246" s="200" t="s">
        <v>265</v>
      </c>
      <c r="C2246" s="232" t="s">
        <v>740</v>
      </c>
      <c r="D2246" s="230">
        <v>1.5</v>
      </c>
      <c r="E2246" s="230">
        <v>1</v>
      </c>
      <c r="F2246" s="47">
        <v>10</v>
      </c>
      <c r="G2246" s="239">
        <f t="shared" si="80"/>
        <v>15</v>
      </c>
      <c r="H2246" s="193">
        <f t="shared" si="81"/>
        <v>10</v>
      </c>
      <c r="K2246" s="244"/>
      <c r="M2246" s="60"/>
      <c r="N2246" s="60"/>
      <c r="O2246" s="60"/>
    </row>
    <row r="2247" spans="2:15" s="23" customFormat="1" ht="30.2" customHeight="1" thickBot="1" x14ac:dyDescent="0.3">
      <c r="B2247" s="200" t="s">
        <v>265</v>
      </c>
      <c r="C2247" s="232" t="s">
        <v>1194</v>
      </c>
      <c r="D2247" s="230">
        <v>1.5</v>
      </c>
      <c r="E2247" s="230">
        <v>1</v>
      </c>
      <c r="F2247" s="47">
        <v>10</v>
      </c>
      <c r="G2247" s="239">
        <f t="shared" si="80"/>
        <v>15</v>
      </c>
      <c r="H2247" s="193">
        <f t="shared" si="81"/>
        <v>10</v>
      </c>
      <c r="K2247" s="244"/>
      <c r="M2247" s="60"/>
      <c r="N2247" s="60"/>
      <c r="O2247" s="60"/>
    </row>
    <row r="2248" spans="2:15" s="17" customFormat="1" ht="30.2" customHeight="1" thickBot="1" x14ac:dyDescent="0.3">
      <c r="B2248" s="200" t="s">
        <v>265</v>
      </c>
      <c r="C2248" s="232" t="s">
        <v>1195</v>
      </c>
      <c r="D2248" s="230">
        <v>1.5</v>
      </c>
      <c r="E2248" s="230">
        <v>1</v>
      </c>
      <c r="F2248" s="47">
        <v>10</v>
      </c>
      <c r="G2248" s="239">
        <f t="shared" si="80"/>
        <v>15</v>
      </c>
      <c r="H2248" s="193">
        <f t="shared" si="81"/>
        <v>10</v>
      </c>
      <c r="J2248" s="23"/>
      <c r="K2248" s="243"/>
      <c r="M2248" s="199"/>
      <c r="N2248" s="199"/>
      <c r="O2248" s="199"/>
    </row>
    <row r="2249" spans="2:15" s="17" customFormat="1" ht="30.2" customHeight="1" thickBot="1" x14ac:dyDescent="0.3">
      <c r="B2249" s="201" t="s">
        <v>265</v>
      </c>
      <c r="C2249" s="235" t="s">
        <v>747</v>
      </c>
      <c r="D2249" s="230">
        <v>1.5</v>
      </c>
      <c r="E2249" s="230">
        <v>1</v>
      </c>
      <c r="F2249" s="47">
        <v>10</v>
      </c>
      <c r="G2249" s="65">
        <f t="shared" si="80"/>
        <v>15</v>
      </c>
      <c r="H2249" s="236">
        <f t="shared" si="81"/>
        <v>10</v>
      </c>
      <c r="J2249" s="23"/>
      <c r="K2249" s="243"/>
      <c r="M2249" s="199"/>
      <c r="N2249" s="199"/>
      <c r="O2249" s="199"/>
    </row>
    <row r="2250" spans="2:15" x14ac:dyDescent="0.25">
      <c r="J2250" s="23"/>
    </row>
    <row r="2251" spans="2:15" ht="15.75" thickBot="1" x14ac:dyDescent="0.3">
      <c r="J2251" s="23"/>
    </row>
    <row r="2252" spans="2:15" ht="15.75" thickBot="1" x14ac:dyDescent="0.3">
      <c r="B2252" s="326" t="s">
        <v>222</v>
      </c>
      <c r="C2252" s="338"/>
      <c r="D2252" s="338"/>
      <c r="E2252" s="338"/>
      <c r="F2252" s="338"/>
      <c r="G2252" s="338"/>
      <c r="H2252" s="339"/>
      <c r="J2252" s="23"/>
    </row>
    <row r="2253" spans="2:15" ht="15.75" thickBot="1" x14ac:dyDescent="0.3">
      <c r="B2253" s="329" t="s">
        <v>228</v>
      </c>
      <c r="C2253" s="353" t="s">
        <v>229</v>
      </c>
      <c r="D2253" s="355" t="s">
        <v>257</v>
      </c>
      <c r="E2253" s="355" t="s">
        <v>259</v>
      </c>
      <c r="F2253" s="357" t="s">
        <v>165</v>
      </c>
      <c r="G2253" s="228" t="s">
        <v>258</v>
      </c>
      <c r="H2253" s="192" t="s">
        <v>259</v>
      </c>
      <c r="J2253" s="23"/>
    </row>
    <row r="2254" spans="2:15" ht="15.75" thickBot="1" x14ac:dyDescent="0.3">
      <c r="B2254" s="330"/>
      <c r="C2254" s="354"/>
      <c r="D2254" s="356"/>
      <c r="E2254" s="356"/>
      <c r="F2254" s="358"/>
      <c r="G2254" s="77">
        <f t="shared" ref="G2254:H2254" si="82">SUM(G2255:G2667)</f>
        <v>6195</v>
      </c>
      <c r="H2254" s="78">
        <f t="shared" si="82"/>
        <v>4130</v>
      </c>
      <c r="J2254" s="17"/>
    </row>
    <row r="2255" spans="2:15" s="17" customFormat="1" ht="30.2" customHeight="1" thickBot="1" x14ac:dyDescent="0.3">
      <c r="B2255" s="198" t="s">
        <v>222</v>
      </c>
      <c r="C2255" s="229" t="s">
        <v>1196</v>
      </c>
      <c r="D2255" s="230">
        <v>1.5</v>
      </c>
      <c r="E2255" s="230">
        <v>1</v>
      </c>
      <c r="F2255" s="47">
        <v>10</v>
      </c>
      <c r="G2255" s="238">
        <f t="shared" ref="G2255:G2318" si="83">ROUND(D2255*F2255,2)</f>
        <v>15</v>
      </c>
      <c r="H2255" s="16">
        <f t="shared" ref="H2255:H2318" si="84">ROUND(E2255*F2255,6)</f>
        <v>10</v>
      </c>
      <c r="K2255" s="243"/>
      <c r="M2255" s="199"/>
      <c r="N2255" s="199"/>
      <c r="O2255" s="199"/>
    </row>
    <row r="2256" spans="2:15" s="23" customFormat="1" ht="30.2" customHeight="1" thickBot="1" x14ac:dyDescent="0.3">
      <c r="B2256" s="200" t="s">
        <v>222</v>
      </c>
      <c r="C2256" s="232" t="s">
        <v>269</v>
      </c>
      <c r="D2256" s="230">
        <v>1.5</v>
      </c>
      <c r="E2256" s="230">
        <v>1</v>
      </c>
      <c r="F2256" s="47">
        <v>10</v>
      </c>
      <c r="G2256" s="239">
        <f t="shared" si="83"/>
        <v>15</v>
      </c>
      <c r="H2256" s="193">
        <f t="shared" si="84"/>
        <v>10</v>
      </c>
      <c r="J2256"/>
      <c r="K2256" s="244"/>
      <c r="M2256" s="60"/>
      <c r="N2256" s="60"/>
      <c r="O2256" s="60"/>
    </row>
    <row r="2257" spans="2:15" s="23" customFormat="1" ht="30.2" customHeight="1" thickBot="1" x14ac:dyDescent="0.3">
      <c r="B2257" s="200" t="s">
        <v>222</v>
      </c>
      <c r="C2257" s="232" t="s">
        <v>770</v>
      </c>
      <c r="D2257" s="230">
        <v>1.5</v>
      </c>
      <c r="E2257" s="230">
        <v>1</v>
      </c>
      <c r="F2257" s="47">
        <v>10</v>
      </c>
      <c r="G2257" s="239">
        <f t="shared" si="83"/>
        <v>15</v>
      </c>
      <c r="H2257" s="193">
        <f t="shared" si="84"/>
        <v>10</v>
      </c>
      <c r="J2257"/>
      <c r="K2257" s="244"/>
      <c r="M2257" s="60"/>
      <c r="N2257" s="60"/>
      <c r="O2257" s="60"/>
    </row>
    <row r="2258" spans="2:15" s="23" customFormat="1" ht="30.2" customHeight="1" thickBot="1" x14ac:dyDescent="0.3">
      <c r="B2258" s="200" t="s">
        <v>222</v>
      </c>
      <c r="C2258" s="232" t="s">
        <v>782</v>
      </c>
      <c r="D2258" s="230">
        <v>1.5</v>
      </c>
      <c r="E2258" s="230">
        <v>1</v>
      </c>
      <c r="F2258" s="47">
        <v>10</v>
      </c>
      <c r="G2258" s="239">
        <f t="shared" si="83"/>
        <v>15</v>
      </c>
      <c r="H2258" s="193">
        <f t="shared" si="84"/>
        <v>10</v>
      </c>
      <c r="J2258"/>
      <c r="K2258" s="244"/>
      <c r="M2258" s="60"/>
      <c r="N2258" s="60"/>
      <c r="O2258" s="60"/>
    </row>
    <row r="2259" spans="2:15" s="23" customFormat="1" ht="30.2" customHeight="1" thickBot="1" x14ac:dyDescent="0.3">
      <c r="B2259" s="200" t="s">
        <v>222</v>
      </c>
      <c r="C2259" s="232" t="s">
        <v>1046</v>
      </c>
      <c r="D2259" s="230">
        <v>1.5</v>
      </c>
      <c r="E2259" s="230">
        <v>1</v>
      </c>
      <c r="F2259" s="47">
        <v>10</v>
      </c>
      <c r="G2259" s="239">
        <f t="shared" si="83"/>
        <v>15</v>
      </c>
      <c r="H2259" s="193">
        <f t="shared" si="84"/>
        <v>10</v>
      </c>
      <c r="J2259"/>
      <c r="K2259" s="244"/>
      <c r="M2259" s="60"/>
      <c r="N2259" s="60"/>
      <c r="O2259" s="60"/>
    </row>
    <row r="2260" spans="2:15" s="23" customFormat="1" ht="30.2" customHeight="1" thickBot="1" x14ac:dyDescent="0.3">
      <c r="B2260" s="200" t="s">
        <v>222</v>
      </c>
      <c r="C2260" s="232" t="s">
        <v>2011</v>
      </c>
      <c r="D2260" s="230">
        <v>1.5</v>
      </c>
      <c r="E2260" s="230">
        <v>1</v>
      </c>
      <c r="F2260" s="47">
        <v>10</v>
      </c>
      <c r="G2260" s="239">
        <f t="shared" si="83"/>
        <v>15</v>
      </c>
      <c r="H2260" s="193">
        <f t="shared" si="84"/>
        <v>10</v>
      </c>
      <c r="J2260"/>
      <c r="K2260" s="244"/>
      <c r="M2260" s="60"/>
      <c r="N2260" s="60"/>
      <c r="O2260" s="60"/>
    </row>
    <row r="2261" spans="2:15" s="23" customFormat="1" ht="30.2" customHeight="1" thickBot="1" x14ac:dyDescent="0.3">
      <c r="B2261" s="200" t="s">
        <v>222</v>
      </c>
      <c r="C2261" s="232" t="s">
        <v>2012</v>
      </c>
      <c r="D2261" s="230">
        <v>1.5</v>
      </c>
      <c r="E2261" s="230">
        <v>1</v>
      </c>
      <c r="F2261" s="47">
        <v>10</v>
      </c>
      <c r="G2261" s="239">
        <f t="shared" si="83"/>
        <v>15</v>
      </c>
      <c r="H2261" s="193">
        <f t="shared" si="84"/>
        <v>10</v>
      </c>
      <c r="J2261" s="17"/>
      <c r="K2261" s="244"/>
      <c r="M2261" s="60"/>
      <c r="N2261" s="60"/>
      <c r="O2261" s="60"/>
    </row>
    <row r="2262" spans="2:15" s="23" customFormat="1" ht="30.2" customHeight="1" thickBot="1" x14ac:dyDescent="0.3">
      <c r="B2262" s="200" t="s">
        <v>222</v>
      </c>
      <c r="C2262" s="232" t="s">
        <v>2013</v>
      </c>
      <c r="D2262" s="230">
        <v>1.5</v>
      </c>
      <c r="E2262" s="230">
        <v>1</v>
      </c>
      <c r="F2262" s="47">
        <v>10</v>
      </c>
      <c r="G2262" s="239">
        <f t="shared" si="83"/>
        <v>15</v>
      </c>
      <c r="H2262" s="193">
        <f t="shared" si="84"/>
        <v>10</v>
      </c>
      <c r="K2262" s="244"/>
      <c r="M2262" s="60"/>
      <c r="N2262" s="60"/>
      <c r="O2262" s="60"/>
    </row>
    <row r="2263" spans="2:15" s="23" customFormat="1" ht="30.2" customHeight="1" thickBot="1" x14ac:dyDescent="0.3">
      <c r="B2263" s="200" t="s">
        <v>222</v>
      </c>
      <c r="C2263" s="232" t="s">
        <v>2014</v>
      </c>
      <c r="D2263" s="230">
        <v>1.5</v>
      </c>
      <c r="E2263" s="230">
        <v>1</v>
      </c>
      <c r="F2263" s="47">
        <v>10</v>
      </c>
      <c r="G2263" s="239">
        <f t="shared" si="83"/>
        <v>15</v>
      </c>
      <c r="H2263" s="193">
        <f t="shared" si="84"/>
        <v>10</v>
      </c>
      <c r="K2263" s="244"/>
      <c r="M2263" s="60"/>
      <c r="N2263" s="60"/>
      <c r="O2263" s="60"/>
    </row>
    <row r="2264" spans="2:15" s="23" customFormat="1" ht="30.2" customHeight="1" thickBot="1" x14ac:dyDescent="0.3">
      <c r="B2264" s="200" t="s">
        <v>222</v>
      </c>
      <c r="C2264" s="232" t="s">
        <v>2015</v>
      </c>
      <c r="D2264" s="230">
        <v>1.5</v>
      </c>
      <c r="E2264" s="230">
        <v>1</v>
      </c>
      <c r="F2264" s="47">
        <v>10</v>
      </c>
      <c r="G2264" s="239">
        <f t="shared" si="83"/>
        <v>15</v>
      </c>
      <c r="H2264" s="193">
        <f t="shared" si="84"/>
        <v>10</v>
      </c>
      <c r="K2264" s="244"/>
      <c r="M2264" s="60"/>
      <c r="N2264" s="60"/>
      <c r="O2264" s="60"/>
    </row>
    <row r="2265" spans="2:15" s="23" customFormat="1" ht="30.2" customHeight="1" thickBot="1" x14ac:dyDescent="0.3">
      <c r="B2265" s="200" t="s">
        <v>222</v>
      </c>
      <c r="C2265" s="232" t="s">
        <v>271</v>
      </c>
      <c r="D2265" s="230">
        <v>1.5</v>
      </c>
      <c r="E2265" s="230">
        <v>1</v>
      </c>
      <c r="F2265" s="47">
        <v>10</v>
      </c>
      <c r="G2265" s="239">
        <f t="shared" si="83"/>
        <v>15</v>
      </c>
      <c r="H2265" s="193">
        <f t="shared" si="84"/>
        <v>10</v>
      </c>
      <c r="K2265" s="244"/>
      <c r="M2265" s="60"/>
      <c r="N2265" s="60"/>
      <c r="O2265" s="60"/>
    </row>
    <row r="2266" spans="2:15" s="23" customFormat="1" ht="30.2" customHeight="1" thickBot="1" x14ac:dyDescent="0.3">
      <c r="B2266" s="200" t="s">
        <v>222</v>
      </c>
      <c r="C2266" s="232" t="s">
        <v>272</v>
      </c>
      <c r="D2266" s="230">
        <v>1.5</v>
      </c>
      <c r="E2266" s="230">
        <v>1</v>
      </c>
      <c r="F2266" s="47">
        <v>10</v>
      </c>
      <c r="G2266" s="239">
        <f t="shared" si="83"/>
        <v>15</v>
      </c>
      <c r="H2266" s="193">
        <f t="shared" si="84"/>
        <v>10</v>
      </c>
      <c r="K2266" s="244"/>
      <c r="M2266" s="60"/>
      <c r="N2266" s="60"/>
      <c r="O2266" s="60"/>
    </row>
    <row r="2267" spans="2:15" s="23" customFormat="1" ht="30.2" customHeight="1" thickBot="1" x14ac:dyDescent="0.3">
      <c r="B2267" s="200" t="s">
        <v>222</v>
      </c>
      <c r="C2267" s="232" t="s">
        <v>790</v>
      </c>
      <c r="D2267" s="230">
        <v>1.5</v>
      </c>
      <c r="E2267" s="230">
        <v>1</v>
      </c>
      <c r="F2267" s="47">
        <v>10</v>
      </c>
      <c r="G2267" s="239">
        <f t="shared" si="83"/>
        <v>15</v>
      </c>
      <c r="H2267" s="193">
        <f t="shared" si="84"/>
        <v>10</v>
      </c>
      <c r="K2267" s="244"/>
      <c r="M2267" s="60"/>
      <c r="N2267" s="60"/>
      <c r="O2267" s="60"/>
    </row>
    <row r="2268" spans="2:15" s="23" customFormat="1" ht="30.2" customHeight="1" thickBot="1" x14ac:dyDescent="0.3">
      <c r="B2268" s="200" t="s">
        <v>222</v>
      </c>
      <c r="C2268" s="232" t="s">
        <v>273</v>
      </c>
      <c r="D2268" s="230">
        <v>1.5</v>
      </c>
      <c r="E2268" s="230">
        <v>1</v>
      </c>
      <c r="F2268" s="47">
        <v>10</v>
      </c>
      <c r="G2268" s="239">
        <f t="shared" si="83"/>
        <v>15</v>
      </c>
      <c r="H2268" s="193">
        <f t="shared" si="84"/>
        <v>10</v>
      </c>
      <c r="K2268" s="244"/>
      <c r="M2268" s="60"/>
      <c r="N2268" s="60"/>
      <c r="O2268" s="60"/>
    </row>
    <row r="2269" spans="2:15" s="23" customFormat="1" ht="30.2" customHeight="1" thickBot="1" x14ac:dyDescent="0.3">
      <c r="B2269" s="200" t="s">
        <v>222</v>
      </c>
      <c r="C2269" s="232" t="s">
        <v>274</v>
      </c>
      <c r="D2269" s="230">
        <v>1.5</v>
      </c>
      <c r="E2269" s="230">
        <v>1</v>
      </c>
      <c r="F2269" s="47">
        <v>10</v>
      </c>
      <c r="G2269" s="239">
        <f t="shared" si="83"/>
        <v>15</v>
      </c>
      <c r="H2269" s="193">
        <f t="shared" si="84"/>
        <v>10</v>
      </c>
      <c r="K2269" s="244"/>
      <c r="M2269" s="60"/>
      <c r="N2269" s="60"/>
      <c r="O2269" s="60"/>
    </row>
    <row r="2270" spans="2:15" s="23" customFormat="1" ht="30.2" customHeight="1" thickBot="1" x14ac:dyDescent="0.3">
      <c r="B2270" s="200" t="s">
        <v>222</v>
      </c>
      <c r="C2270" s="232" t="s">
        <v>275</v>
      </c>
      <c r="D2270" s="230">
        <v>1.5</v>
      </c>
      <c r="E2270" s="230">
        <v>1</v>
      </c>
      <c r="F2270" s="47">
        <v>10</v>
      </c>
      <c r="G2270" s="239">
        <f t="shared" si="83"/>
        <v>15</v>
      </c>
      <c r="H2270" s="193">
        <f t="shared" si="84"/>
        <v>10</v>
      </c>
      <c r="K2270" s="244"/>
      <c r="M2270" s="60"/>
      <c r="N2270" s="60"/>
      <c r="O2270" s="60"/>
    </row>
    <row r="2271" spans="2:15" s="23" customFormat="1" ht="30.2" customHeight="1" thickBot="1" x14ac:dyDescent="0.3">
      <c r="B2271" s="200" t="s">
        <v>222</v>
      </c>
      <c r="C2271" s="232" t="s">
        <v>791</v>
      </c>
      <c r="D2271" s="230">
        <v>1.5</v>
      </c>
      <c r="E2271" s="230">
        <v>1</v>
      </c>
      <c r="F2271" s="47">
        <v>10</v>
      </c>
      <c r="G2271" s="239">
        <f t="shared" si="83"/>
        <v>15</v>
      </c>
      <c r="H2271" s="193">
        <f t="shared" si="84"/>
        <v>10</v>
      </c>
      <c r="K2271" s="244"/>
      <c r="M2271" s="60"/>
      <c r="N2271" s="60"/>
      <c r="O2271" s="60"/>
    </row>
    <row r="2272" spans="2:15" s="23" customFormat="1" ht="30.2" customHeight="1" thickBot="1" x14ac:dyDescent="0.3">
      <c r="B2272" s="200" t="s">
        <v>222</v>
      </c>
      <c r="C2272" s="232" t="s">
        <v>276</v>
      </c>
      <c r="D2272" s="230">
        <v>1.5</v>
      </c>
      <c r="E2272" s="230">
        <v>1</v>
      </c>
      <c r="F2272" s="47">
        <v>10</v>
      </c>
      <c r="G2272" s="239">
        <f t="shared" si="83"/>
        <v>15</v>
      </c>
      <c r="H2272" s="193">
        <f t="shared" si="84"/>
        <v>10</v>
      </c>
      <c r="K2272" s="244"/>
      <c r="M2272" s="60"/>
      <c r="N2272" s="60"/>
      <c r="O2272" s="60"/>
    </row>
    <row r="2273" spans="2:15" s="23" customFormat="1" ht="30.2" customHeight="1" thickBot="1" x14ac:dyDescent="0.3">
      <c r="B2273" s="200" t="s">
        <v>222</v>
      </c>
      <c r="C2273" s="232" t="s">
        <v>277</v>
      </c>
      <c r="D2273" s="230">
        <v>1.5</v>
      </c>
      <c r="E2273" s="230">
        <v>1</v>
      </c>
      <c r="F2273" s="47">
        <v>10</v>
      </c>
      <c r="G2273" s="239">
        <f t="shared" si="83"/>
        <v>15</v>
      </c>
      <c r="H2273" s="193">
        <f t="shared" si="84"/>
        <v>10</v>
      </c>
      <c r="K2273" s="244"/>
      <c r="M2273" s="60"/>
      <c r="N2273" s="60"/>
      <c r="O2273" s="60"/>
    </row>
    <row r="2274" spans="2:15" s="23" customFormat="1" ht="30.2" customHeight="1" thickBot="1" x14ac:dyDescent="0.3">
      <c r="B2274" s="200" t="s">
        <v>222</v>
      </c>
      <c r="C2274" s="232" t="s">
        <v>278</v>
      </c>
      <c r="D2274" s="230">
        <v>1.5</v>
      </c>
      <c r="E2274" s="230">
        <v>1</v>
      </c>
      <c r="F2274" s="47">
        <v>10</v>
      </c>
      <c r="G2274" s="239">
        <f t="shared" si="83"/>
        <v>15</v>
      </c>
      <c r="H2274" s="193">
        <f t="shared" si="84"/>
        <v>10</v>
      </c>
      <c r="K2274" s="244"/>
      <c r="M2274" s="60"/>
      <c r="N2274" s="60"/>
      <c r="O2274" s="60"/>
    </row>
    <row r="2275" spans="2:15" s="23" customFormat="1" ht="30.2" customHeight="1" thickBot="1" x14ac:dyDescent="0.3">
      <c r="B2275" s="200" t="s">
        <v>222</v>
      </c>
      <c r="C2275" s="232" t="s">
        <v>279</v>
      </c>
      <c r="D2275" s="230">
        <v>1.5</v>
      </c>
      <c r="E2275" s="230">
        <v>1</v>
      </c>
      <c r="F2275" s="47">
        <v>10</v>
      </c>
      <c r="G2275" s="239">
        <f t="shared" si="83"/>
        <v>15</v>
      </c>
      <c r="H2275" s="193">
        <f t="shared" si="84"/>
        <v>10</v>
      </c>
      <c r="K2275" s="244"/>
      <c r="M2275" s="60"/>
      <c r="N2275" s="60"/>
      <c r="O2275" s="60"/>
    </row>
    <row r="2276" spans="2:15" s="23" customFormat="1" ht="30.2" customHeight="1" thickBot="1" x14ac:dyDescent="0.3">
      <c r="B2276" s="200" t="s">
        <v>222</v>
      </c>
      <c r="C2276" s="232" t="s">
        <v>282</v>
      </c>
      <c r="D2276" s="230">
        <v>1.5</v>
      </c>
      <c r="E2276" s="230">
        <v>1</v>
      </c>
      <c r="F2276" s="47">
        <v>10</v>
      </c>
      <c r="G2276" s="239">
        <f t="shared" si="83"/>
        <v>15</v>
      </c>
      <c r="H2276" s="193">
        <f t="shared" si="84"/>
        <v>10</v>
      </c>
      <c r="K2276" s="244"/>
      <c r="M2276" s="60"/>
      <c r="N2276" s="60"/>
      <c r="O2276" s="60"/>
    </row>
    <row r="2277" spans="2:15" s="23" customFormat="1" ht="30.2" customHeight="1" thickBot="1" x14ac:dyDescent="0.3">
      <c r="B2277" s="200" t="s">
        <v>222</v>
      </c>
      <c r="C2277" s="232" t="s">
        <v>1197</v>
      </c>
      <c r="D2277" s="230">
        <v>1.5</v>
      </c>
      <c r="E2277" s="230">
        <v>1</v>
      </c>
      <c r="F2277" s="47">
        <v>10</v>
      </c>
      <c r="G2277" s="239">
        <f t="shared" si="83"/>
        <v>15</v>
      </c>
      <c r="H2277" s="193">
        <f t="shared" si="84"/>
        <v>10</v>
      </c>
      <c r="K2277" s="244"/>
      <c r="M2277" s="60"/>
      <c r="N2277" s="60"/>
      <c r="O2277" s="60"/>
    </row>
    <row r="2278" spans="2:15" s="23" customFormat="1" ht="30.2" customHeight="1" thickBot="1" x14ac:dyDescent="0.3">
      <c r="B2278" s="200" t="s">
        <v>222</v>
      </c>
      <c r="C2278" s="232" t="s">
        <v>1198</v>
      </c>
      <c r="D2278" s="230">
        <v>1.5</v>
      </c>
      <c r="E2278" s="230">
        <v>1</v>
      </c>
      <c r="F2278" s="47">
        <v>10</v>
      </c>
      <c r="G2278" s="239">
        <f t="shared" si="83"/>
        <v>15</v>
      </c>
      <c r="H2278" s="193">
        <f t="shared" si="84"/>
        <v>10</v>
      </c>
      <c r="K2278" s="244"/>
      <c r="M2278" s="60"/>
      <c r="N2278" s="60"/>
      <c r="O2278" s="60"/>
    </row>
    <row r="2279" spans="2:15" s="23" customFormat="1" ht="30.2" customHeight="1" thickBot="1" x14ac:dyDescent="0.3">
      <c r="B2279" s="200" t="s">
        <v>222</v>
      </c>
      <c r="C2279" s="232" t="s">
        <v>285</v>
      </c>
      <c r="D2279" s="230">
        <v>1.5</v>
      </c>
      <c r="E2279" s="230">
        <v>1</v>
      </c>
      <c r="F2279" s="47">
        <v>10</v>
      </c>
      <c r="G2279" s="239">
        <f t="shared" si="83"/>
        <v>15</v>
      </c>
      <c r="H2279" s="193">
        <f t="shared" si="84"/>
        <v>10</v>
      </c>
      <c r="K2279" s="244"/>
      <c r="M2279" s="60"/>
      <c r="N2279" s="60"/>
      <c r="O2279" s="60"/>
    </row>
    <row r="2280" spans="2:15" s="23" customFormat="1" ht="30.2" customHeight="1" thickBot="1" x14ac:dyDescent="0.3">
      <c r="B2280" s="200" t="s">
        <v>222</v>
      </c>
      <c r="C2280" s="232" t="s">
        <v>286</v>
      </c>
      <c r="D2280" s="230">
        <v>1.5</v>
      </c>
      <c r="E2280" s="230">
        <v>1</v>
      </c>
      <c r="F2280" s="47">
        <v>10</v>
      </c>
      <c r="G2280" s="239">
        <f t="shared" si="83"/>
        <v>15</v>
      </c>
      <c r="H2280" s="193">
        <f t="shared" si="84"/>
        <v>10</v>
      </c>
      <c r="K2280" s="244"/>
      <c r="M2280" s="60"/>
      <c r="N2280" s="60"/>
      <c r="O2280" s="60"/>
    </row>
    <row r="2281" spans="2:15" s="23" customFormat="1" ht="30.2" customHeight="1" thickBot="1" x14ac:dyDescent="0.3">
      <c r="B2281" s="200" t="s">
        <v>222</v>
      </c>
      <c r="C2281" s="232" t="s">
        <v>1199</v>
      </c>
      <c r="D2281" s="230">
        <v>1.5</v>
      </c>
      <c r="E2281" s="230">
        <v>1</v>
      </c>
      <c r="F2281" s="47">
        <v>10</v>
      </c>
      <c r="G2281" s="239">
        <f t="shared" si="83"/>
        <v>15</v>
      </c>
      <c r="H2281" s="193">
        <f t="shared" si="84"/>
        <v>10</v>
      </c>
      <c r="K2281" s="244"/>
      <c r="M2281" s="60"/>
      <c r="N2281" s="60"/>
      <c r="O2281" s="60"/>
    </row>
    <row r="2282" spans="2:15" s="23" customFormat="1" ht="30.2" customHeight="1" thickBot="1" x14ac:dyDescent="0.3">
      <c r="B2282" s="200" t="s">
        <v>222</v>
      </c>
      <c r="C2282" s="232" t="s">
        <v>287</v>
      </c>
      <c r="D2282" s="230">
        <v>1.5</v>
      </c>
      <c r="E2282" s="230">
        <v>1</v>
      </c>
      <c r="F2282" s="47">
        <v>10</v>
      </c>
      <c r="G2282" s="239">
        <f t="shared" si="83"/>
        <v>15</v>
      </c>
      <c r="H2282" s="193">
        <f t="shared" si="84"/>
        <v>10</v>
      </c>
      <c r="K2282" s="244"/>
      <c r="M2282" s="60"/>
      <c r="N2282" s="60"/>
      <c r="O2282" s="60"/>
    </row>
    <row r="2283" spans="2:15" s="23" customFormat="1" ht="30.2" customHeight="1" thickBot="1" x14ac:dyDescent="0.3">
      <c r="B2283" s="200" t="s">
        <v>222</v>
      </c>
      <c r="C2283" s="232" t="s">
        <v>288</v>
      </c>
      <c r="D2283" s="230">
        <v>1.5</v>
      </c>
      <c r="E2283" s="230">
        <v>1</v>
      </c>
      <c r="F2283" s="47">
        <v>10</v>
      </c>
      <c r="G2283" s="239">
        <f t="shared" si="83"/>
        <v>15</v>
      </c>
      <c r="H2283" s="193">
        <f t="shared" si="84"/>
        <v>10</v>
      </c>
      <c r="K2283" s="244"/>
      <c r="M2283" s="60"/>
      <c r="N2283" s="60"/>
      <c r="O2283" s="60"/>
    </row>
    <row r="2284" spans="2:15" s="23" customFormat="1" ht="30.2" customHeight="1" thickBot="1" x14ac:dyDescent="0.3">
      <c r="B2284" s="200" t="s">
        <v>222</v>
      </c>
      <c r="C2284" s="232" t="s">
        <v>289</v>
      </c>
      <c r="D2284" s="230">
        <v>1.5</v>
      </c>
      <c r="E2284" s="230">
        <v>1</v>
      </c>
      <c r="F2284" s="47">
        <v>10</v>
      </c>
      <c r="G2284" s="239">
        <f t="shared" si="83"/>
        <v>15</v>
      </c>
      <c r="H2284" s="193">
        <f t="shared" si="84"/>
        <v>10</v>
      </c>
      <c r="K2284" s="244"/>
      <c r="M2284" s="60"/>
      <c r="N2284" s="60"/>
      <c r="O2284" s="60"/>
    </row>
    <row r="2285" spans="2:15" s="23" customFormat="1" ht="30.2" customHeight="1" thickBot="1" x14ac:dyDescent="0.3">
      <c r="B2285" s="200" t="s">
        <v>222</v>
      </c>
      <c r="C2285" s="232" t="s">
        <v>796</v>
      </c>
      <c r="D2285" s="230">
        <v>1.5</v>
      </c>
      <c r="E2285" s="230">
        <v>1</v>
      </c>
      <c r="F2285" s="47">
        <v>10</v>
      </c>
      <c r="G2285" s="239">
        <f t="shared" si="83"/>
        <v>15</v>
      </c>
      <c r="H2285" s="193">
        <f t="shared" si="84"/>
        <v>10</v>
      </c>
      <c r="K2285" s="244"/>
      <c r="M2285" s="60"/>
      <c r="N2285" s="60"/>
      <c r="O2285" s="60"/>
    </row>
    <row r="2286" spans="2:15" s="23" customFormat="1" ht="30.2" customHeight="1" thickBot="1" x14ac:dyDescent="0.3">
      <c r="B2286" s="200" t="s">
        <v>222</v>
      </c>
      <c r="C2286" s="232" t="s">
        <v>1200</v>
      </c>
      <c r="D2286" s="230">
        <v>1.5</v>
      </c>
      <c r="E2286" s="230">
        <v>1</v>
      </c>
      <c r="F2286" s="47">
        <v>10</v>
      </c>
      <c r="G2286" s="239">
        <f t="shared" si="83"/>
        <v>15</v>
      </c>
      <c r="H2286" s="193">
        <f t="shared" si="84"/>
        <v>10</v>
      </c>
      <c r="K2286" s="244"/>
      <c r="M2286" s="60"/>
      <c r="N2286" s="60"/>
      <c r="O2286" s="60"/>
    </row>
    <row r="2287" spans="2:15" s="23" customFormat="1" ht="30.2" customHeight="1" thickBot="1" x14ac:dyDescent="0.3">
      <c r="B2287" s="200" t="s">
        <v>222</v>
      </c>
      <c r="C2287" s="232" t="s">
        <v>290</v>
      </c>
      <c r="D2287" s="230">
        <v>1.5</v>
      </c>
      <c r="E2287" s="230">
        <v>1</v>
      </c>
      <c r="F2287" s="47">
        <v>10</v>
      </c>
      <c r="G2287" s="239">
        <f t="shared" si="83"/>
        <v>15</v>
      </c>
      <c r="H2287" s="193">
        <f t="shared" si="84"/>
        <v>10</v>
      </c>
      <c r="K2287" s="244"/>
      <c r="M2287" s="60"/>
      <c r="N2287" s="60"/>
      <c r="O2287" s="60"/>
    </row>
    <row r="2288" spans="2:15" s="23" customFormat="1" ht="30.2" customHeight="1" thickBot="1" x14ac:dyDescent="0.3">
      <c r="B2288" s="200" t="s">
        <v>222</v>
      </c>
      <c r="C2288" s="232" t="s">
        <v>291</v>
      </c>
      <c r="D2288" s="230">
        <v>1.5</v>
      </c>
      <c r="E2288" s="230">
        <v>1</v>
      </c>
      <c r="F2288" s="47">
        <v>10</v>
      </c>
      <c r="G2288" s="239">
        <f t="shared" si="83"/>
        <v>15</v>
      </c>
      <c r="H2288" s="193">
        <f t="shared" si="84"/>
        <v>10</v>
      </c>
      <c r="K2288" s="244"/>
      <c r="M2288" s="60"/>
      <c r="N2288" s="60"/>
      <c r="O2288" s="60"/>
    </row>
    <row r="2289" spans="2:15" s="23" customFormat="1" ht="30.2" customHeight="1" thickBot="1" x14ac:dyDescent="0.3">
      <c r="B2289" s="200" t="s">
        <v>222</v>
      </c>
      <c r="C2289" s="232" t="s">
        <v>1201</v>
      </c>
      <c r="D2289" s="230">
        <v>1.5</v>
      </c>
      <c r="E2289" s="230">
        <v>1</v>
      </c>
      <c r="F2289" s="47">
        <v>10</v>
      </c>
      <c r="G2289" s="239">
        <f t="shared" si="83"/>
        <v>15</v>
      </c>
      <c r="H2289" s="193">
        <f t="shared" si="84"/>
        <v>10</v>
      </c>
      <c r="K2289" s="244"/>
      <c r="M2289" s="60"/>
      <c r="N2289" s="60"/>
      <c r="O2289" s="60"/>
    </row>
    <row r="2290" spans="2:15" s="23" customFormat="1" ht="30.2" customHeight="1" thickBot="1" x14ac:dyDescent="0.3">
      <c r="B2290" s="200" t="s">
        <v>222</v>
      </c>
      <c r="C2290" s="232" t="s">
        <v>1047</v>
      </c>
      <c r="D2290" s="230">
        <v>1.5</v>
      </c>
      <c r="E2290" s="230">
        <v>1</v>
      </c>
      <c r="F2290" s="47">
        <v>10</v>
      </c>
      <c r="G2290" s="239">
        <f t="shared" si="83"/>
        <v>15</v>
      </c>
      <c r="H2290" s="193">
        <f t="shared" si="84"/>
        <v>10</v>
      </c>
      <c r="K2290" s="244"/>
      <c r="M2290" s="60"/>
      <c r="N2290" s="60"/>
      <c r="O2290" s="60"/>
    </row>
    <row r="2291" spans="2:15" s="23" customFormat="1" ht="30.2" customHeight="1" thickBot="1" x14ac:dyDescent="0.3">
      <c r="B2291" s="200" t="s">
        <v>222</v>
      </c>
      <c r="C2291" s="232" t="s">
        <v>799</v>
      </c>
      <c r="D2291" s="230">
        <v>1.5</v>
      </c>
      <c r="E2291" s="230">
        <v>1</v>
      </c>
      <c r="F2291" s="47">
        <v>10</v>
      </c>
      <c r="G2291" s="239">
        <f t="shared" si="83"/>
        <v>15</v>
      </c>
      <c r="H2291" s="193">
        <f t="shared" si="84"/>
        <v>10</v>
      </c>
      <c r="K2291" s="244"/>
      <c r="M2291" s="60"/>
      <c r="N2291" s="60"/>
      <c r="O2291" s="60"/>
    </row>
    <row r="2292" spans="2:15" s="23" customFormat="1" ht="30.2" customHeight="1" thickBot="1" x14ac:dyDescent="0.3">
      <c r="B2292" s="200" t="s">
        <v>222</v>
      </c>
      <c r="C2292" s="232" t="s">
        <v>292</v>
      </c>
      <c r="D2292" s="230">
        <v>1.5</v>
      </c>
      <c r="E2292" s="230">
        <v>1</v>
      </c>
      <c r="F2292" s="47">
        <v>10</v>
      </c>
      <c r="G2292" s="239">
        <f t="shared" si="83"/>
        <v>15</v>
      </c>
      <c r="H2292" s="193">
        <f t="shared" si="84"/>
        <v>10</v>
      </c>
      <c r="K2292" s="244"/>
      <c r="M2292" s="60"/>
      <c r="N2292" s="60"/>
      <c r="O2292" s="60"/>
    </row>
    <row r="2293" spans="2:15" s="23" customFormat="1" ht="30.2" customHeight="1" thickBot="1" x14ac:dyDescent="0.3">
      <c r="B2293" s="200" t="s">
        <v>222</v>
      </c>
      <c r="C2293" s="232" t="s">
        <v>801</v>
      </c>
      <c r="D2293" s="230">
        <v>1.5</v>
      </c>
      <c r="E2293" s="230">
        <v>1</v>
      </c>
      <c r="F2293" s="47">
        <v>10</v>
      </c>
      <c r="G2293" s="239">
        <f t="shared" si="83"/>
        <v>15</v>
      </c>
      <c r="H2293" s="193">
        <f t="shared" si="84"/>
        <v>10</v>
      </c>
      <c r="K2293" s="244"/>
      <c r="M2293" s="60"/>
      <c r="N2293" s="60"/>
      <c r="O2293" s="60"/>
    </row>
    <row r="2294" spans="2:15" s="23" customFormat="1" ht="30.2" customHeight="1" thickBot="1" x14ac:dyDescent="0.3">
      <c r="B2294" s="200" t="s">
        <v>222</v>
      </c>
      <c r="C2294" s="232" t="s">
        <v>803</v>
      </c>
      <c r="D2294" s="230">
        <v>1.5</v>
      </c>
      <c r="E2294" s="230">
        <v>1</v>
      </c>
      <c r="F2294" s="47">
        <v>10</v>
      </c>
      <c r="G2294" s="239">
        <f t="shared" si="83"/>
        <v>15</v>
      </c>
      <c r="H2294" s="193">
        <f t="shared" si="84"/>
        <v>10</v>
      </c>
      <c r="K2294" s="244"/>
      <c r="M2294" s="60"/>
      <c r="N2294" s="60"/>
      <c r="O2294" s="60"/>
    </row>
    <row r="2295" spans="2:15" s="23" customFormat="1" ht="30.2" customHeight="1" thickBot="1" x14ac:dyDescent="0.3">
      <c r="B2295" s="200" t="s">
        <v>222</v>
      </c>
      <c r="C2295" s="232" t="s">
        <v>295</v>
      </c>
      <c r="D2295" s="230">
        <v>1.5</v>
      </c>
      <c r="E2295" s="230">
        <v>1</v>
      </c>
      <c r="F2295" s="47">
        <v>10</v>
      </c>
      <c r="G2295" s="239">
        <f t="shared" si="83"/>
        <v>15</v>
      </c>
      <c r="H2295" s="193">
        <f t="shared" si="84"/>
        <v>10</v>
      </c>
      <c r="K2295" s="244"/>
      <c r="M2295" s="60"/>
      <c r="N2295" s="60"/>
      <c r="O2295" s="60"/>
    </row>
    <row r="2296" spans="2:15" s="23" customFormat="1" ht="30.2" customHeight="1" thickBot="1" x14ac:dyDescent="0.3">
      <c r="B2296" s="200" t="s">
        <v>222</v>
      </c>
      <c r="C2296" s="232" t="s">
        <v>1202</v>
      </c>
      <c r="D2296" s="230">
        <v>1.5</v>
      </c>
      <c r="E2296" s="230">
        <v>1</v>
      </c>
      <c r="F2296" s="47">
        <v>10</v>
      </c>
      <c r="G2296" s="239">
        <f t="shared" si="83"/>
        <v>15</v>
      </c>
      <c r="H2296" s="193">
        <f t="shared" si="84"/>
        <v>10</v>
      </c>
      <c r="K2296" s="244"/>
      <c r="M2296" s="60"/>
      <c r="N2296" s="60"/>
      <c r="O2296" s="60"/>
    </row>
    <row r="2297" spans="2:15" s="23" customFormat="1" ht="30.2" customHeight="1" thickBot="1" x14ac:dyDescent="0.3">
      <c r="B2297" s="200" t="s">
        <v>222</v>
      </c>
      <c r="C2297" s="232" t="s">
        <v>748</v>
      </c>
      <c r="D2297" s="230">
        <v>1.5</v>
      </c>
      <c r="E2297" s="230">
        <v>1</v>
      </c>
      <c r="F2297" s="47">
        <v>10</v>
      </c>
      <c r="G2297" s="239">
        <f t="shared" si="83"/>
        <v>15</v>
      </c>
      <c r="H2297" s="193">
        <f t="shared" si="84"/>
        <v>10</v>
      </c>
      <c r="K2297" s="244"/>
      <c r="M2297" s="60"/>
      <c r="N2297" s="60"/>
      <c r="O2297" s="60"/>
    </row>
    <row r="2298" spans="2:15" s="23" customFormat="1" ht="30.2" customHeight="1" thickBot="1" x14ac:dyDescent="0.3">
      <c r="B2298" s="200" t="s">
        <v>222</v>
      </c>
      <c r="C2298" s="232" t="s">
        <v>297</v>
      </c>
      <c r="D2298" s="230">
        <v>1.5</v>
      </c>
      <c r="E2298" s="230">
        <v>1</v>
      </c>
      <c r="F2298" s="47">
        <v>10</v>
      </c>
      <c r="G2298" s="239">
        <f t="shared" si="83"/>
        <v>15</v>
      </c>
      <c r="H2298" s="193">
        <f t="shared" si="84"/>
        <v>10</v>
      </c>
      <c r="K2298" s="244"/>
      <c r="M2298" s="60"/>
      <c r="N2298" s="60"/>
      <c r="O2298" s="60"/>
    </row>
    <row r="2299" spans="2:15" s="23" customFormat="1" ht="30.2" customHeight="1" thickBot="1" x14ac:dyDescent="0.3">
      <c r="B2299" s="200" t="s">
        <v>222</v>
      </c>
      <c r="C2299" s="232" t="s">
        <v>299</v>
      </c>
      <c r="D2299" s="230">
        <v>1.5</v>
      </c>
      <c r="E2299" s="230">
        <v>1</v>
      </c>
      <c r="F2299" s="47">
        <v>10</v>
      </c>
      <c r="G2299" s="239">
        <f t="shared" si="83"/>
        <v>15</v>
      </c>
      <c r="H2299" s="193">
        <f t="shared" si="84"/>
        <v>10</v>
      </c>
      <c r="K2299" s="244"/>
      <c r="M2299" s="60"/>
      <c r="N2299" s="60"/>
      <c r="O2299" s="60"/>
    </row>
    <row r="2300" spans="2:15" s="23" customFormat="1" ht="30.2" customHeight="1" thickBot="1" x14ac:dyDescent="0.3">
      <c r="B2300" s="200" t="s">
        <v>222</v>
      </c>
      <c r="C2300" s="232" t="s">
        <v>1203</v>
      </c>
      <c r="D2300" s="230">
        <v>1.5</v>
      </c>
      <c r="E2300" s="230">
        <v>1</v>
      </c>
      <c r="F2300" s="47">
        <v>10</v>
      </c>
      <c r="G2300" s="239">
        <f t="shared" si="83"/>
        <v>15</v>
      </c>
      <c r="H2300" s="193">
        <f t="shared" si="84"/>
        <v>10</v>
      </c>
      <c r="K2300" s="244"/>
      <c r="M2300" s="60"/>
      <c r="N2300" s="60"/>
      <c r="O2300" s="60"/>
    </row>
    <row r="2301" spans="2:15" s="23" customFormat="1" ht="30.2" customHeight="1" thickBot="1" x14ac:dyDescent="0.3">
      <c r="B2301" s="200" t="s">
        <v>222</v>
      </c>
      <c r="C2301" s="232" t="s">
        <v>302</v>
      </c>
      <c r="D2301" s="230">
        <v>1.5</v>
      </c>
      <c r="E2301" s="230">
        <v>1</v>
      </c>
      <c r="F2301" s="47">
        <v>10</v>
      </c>
      <c r="G2301" s="239">
        <f t="shared" si="83"/>
        <v>15</v>
      </c>
      <c r="H2301" s="193">
        <f t="shared" si="84"/>
        <v>10</v>
      </c>
      <c r="K2301" s="244"/>
      <c r="M2301" s="60"/>
      <c r="N2301" s="60"/>
      <c r="O2301" s="60"/>
    </row>
    <row r="2302" spans="2:15" s="23" customFormat="1" ht="30.2" customHeight="1" thickBot="1" x14ac:dyDescent="0.3">
      <c r="B2302" s="200" t="s">
        <v>222</v>
      </c>
      <c r="C2302" s="232" t="s">
        <v>749</v>
      </c>
      <c r="D2302" s="230">
        <v>1.5</v>
      </c>
      <c r="E2302" s="230">
        <v>1</v>
      </c>
      <c r="F2302" s="47">
        <v>10</v>
      </c>
      <c r="G2302" s="239">
        <f t="shared" si="83"/>
        <v>15</v>
      </c>
      <c r="H2302" s="193">
        <f t="shared" si="84"/>
        <v>10</v>
      </c>
      <c r="K2302" s="244"/>
      <c r="M2302" s="60"/>
      <c r="N2302" s="60"/>
      <c r="O2302" s="60"/>
    </row>
    <row r="2303" spans="2:15" s="23" customFormat="1" ht="30.2" customHeight="1" thickBot="1" x14ac:dyDescent="0.3">
      <c r="B2303" s="200" t="s">
        <v>222</v>
      </c>
      <c r="C2303" s="232" t="s">
        <v>750</v>
      </c>
      <c r="D2303" s="230">
        <v>1.5</v>
      </c>
      <c r="E2303" s="230">
        <v>1</v>
      </c>
      <c r="F2303" s="47">
        <v>10</v>
      </c>
      <c r="G2303" s="239">
        <f t="shared" si="83"/>
        <v>15</v>
      </c>
      <c r="H2303" s="193">
        <f t="shared" si="84"/>
        <v>10</v>
      </c>
      <c r="K2303" s="244"/>
      <c r="M2303" s="60"/>
      <c r="N2303" s="60"/>
      <c r="O2303" s="60"/>
    </row>
    <row r="2304" spans="2:15" s="23" customFormat="1" ht="30.2" customHeight="1" thickBot="1" x14ac:dyDescent="0.3">
      <c r="B2304" s="200" t="s">
        <v>222</v>
      </c>
      <c r="C2304" s="232" t="s">
        <v>1204</v>
      </c>
      <c r="D2304" s="230">
        <v>1.5</v>
      </c>
      <c r="E2304" s="230">
        <v>1</v>
      </c>
      <c r="F2304" s="47">
        <v>10</v>
      </c>
      <c r="G2304" s="239">
        <f t="shared" si="83"/>
        <v>15</v>
      </c>
      <c r="H2304" s="193">
        <f t="shared" si="84"/>
        <v>10</v>
      </c>
      <c r="K2304" s="244"/>
      <c r="M2304" s="60"/>
      <c r="N2304" s="60"/>
      <c r="O2304" s="60"/>
    </row>
    <row r="2305" spans="2:15" s="23" customFormat="1" ht="30.2" customHeight="1" thickBot="1" x14ac:dyDescent="0.3">
      <c r="B2305" s="200" t="s">
        <v>222</v>
      </c>
      <c r="C2305" s="232" t="s">
        <v>303</v>
      </c>
      <c r="D2305" s="230">
        <v>1.5</v>
      </c>
      <c r="E2305" s="230">
        <v>1</v>
      </c>
      <c r="F2305" s="47">
        <v>10</v>
      </c>
      <c r="G2305" s="239">
        <f t="shared" si="83"/>
        <v>15</v>
      </c>
      <c r="H2305" s="193">
        <f t="shared" si="84"/>
        <v>10</v>
      </c>
      <c r="K2305" s="244"/>
      <c r="M2305" s="60"/>
      <c r="N2305" s="60"/>
      <c r="O2305" s="60"/>
    </row>
    <row r="2306" spans="2:15" s="23" customFormat="1" ht="30.2" customHeight="1" thickBot="1" x14ac:dyDescent="0.3">
      <c r="B2306" s="200" t="s">
        <v>222</v>
      </c>
      <c r="C2306" s="232" t="s">
        <v>304</v>
      </c>
      <c r="D2306" s="230">
        <v>1.5</v>
      </c>
      <c r="E2306" s="230">
        <v>1</v>
      </c>
      <c r="F2306" s="47">
        <v>10</v>
      </c>
      <c r="G2306" s="239">
        <f t="shared" si="83"/>
        <v>15</v>
      </c>
      <c r="H2306" s="193">
        <f t="shared" si="84"/>
        <v>10</v>
      </c>
      <c r="K2306" s="244"/>
      <c r="M2306" s="60"/>
      <c r="N2306" s="60"/>
      <c r="O2306" s="60"/>
    </row>
    <row r="2307" spans="2:15" s="23" customFormat="1" ht="30.2" customHeight="1" thickBot="1" x14ac:dyDescent="0.3">
      <c r="B2307" s="200" t="s">
        <v>222</v>
      </c>
      <c r="C2307" s="232" t="s">
        <v>306</v>
      </c>
      <c r="D2307" s="230">
        <v>1.5</v>
      </c>
      <c r="E2307" s="230">
        <v>1</v>
      </c>
      <c r="F2307" s="47">
        <v>10</v>
      </c>
      <c r="G2307" s="239">
        <f t="shared" si="83"/>
        <v>15</v>
      </c>
      <c r="H2307" s="193">
        <f t="shared" si="84"/>
        <v>10</v>
      </c>
      <c r="K2307" s="244"/>
      <c r="M2307" s="60"/>
      <c r="N2307" s="60"/>
      <c r="O2307" s="60"/>
    </row>
    <row r="2308" spans="2:15" s="23" customFormat="1" ht="30.2" customHeight="1" thickBot="1" x14ac:dyDescent="0.3">
      <c r="B2308" s="200" t="s">
        <v>222</v>
      </c>
      <c r="C2308" s="232" t="s">
        <v>307</v>
      </c>
      <c r="D2308" s="230">
        <v>1.5</v>
      </c>
      <c r="E2308" s="230">
        <v>1</v>
      </c>
      <c r="F2308" s="47">
        <v>10</v>
      </c>
      <c r="G2308" s="239">
        <f t="shared" si="83"/>
        <v>15</v>
      </c>
      <c r="H2308" s="193">
        <f t="shared" si="84"/>
        <v>10</v>
      </c>
      <c r="K2308" s="244"/>
      <c r="M2308" s="60"/>
      <c r="N2308" s="60"/>
      <c r="O2308" s="60"/>
    </row>
    <row r="2309" spans="2:15" s="23" customFormat="1" ht="30.2" customHeight="1" thickBot="1" x14ac:dyDescent="0.3">
      <c r="B2309" s="200" t="s">
        <v>222</v>
      </c>
      <c r="C2309" s="232" t="s">
        <v>308</v>
      </c>
      <c r="D2309" s="230">
        <v>1.5</v>
      </c>
      <c r="E2309" s="230">
        <v>1</v>
      </c>
      <c r="F2309" s="47">
        <v>10</v>
      </c>
      <c r="G2309" s="239">
        <f t="shared" si="83"/>
        <v>15</v>
      </c>
      <c r="H2309" s="193">
        <f t="shared" si="84"/>
        <v>10</v>
      </c>
      <c r="K2309" s="244"/>
      <c r="M2309" s="60"/>
      <c r="N2309" s="60"/>
      <c r="O2309" s="60"/>
    </row>
    <row r="2310" spans="2:15" s="23" customFormat="1" ht="30.2" customHeight="1" thickBot="1" x14ac:dyDescent="0.3">
      <c r="B2310" s="200" t="s">
        <v>222</v>
      </c>
      <c r="C2310" s="232" t="s">
        <v>309</v>
      </c>
      <c r="D2310" s="230">
        <v>1.5</v>
      </c>
      <c r="E2310" s="230">
        <v>1</v>
      </c>
      <c r="F2310" s="47">
        <v>10</v>
      </c>
      <c r="G2310" s="239">
        <f t="shared" si="83"/>
        <v>15</v>
      </c>
      <c r="H2310" s="193">
        <f t="shared" si="84"/>
        <v>10</v>
      </c>
      <c r="K2310" s="244"/>
      <c r="M2310" s="60"/>
      <c r="N2310" s="60"/>
      <c r="O2310" s="60"/>
    </row>
    <row r="2311" spans="2:15" s="23" customFormat="1" ht="30.2" customHeight="1" thickBot="1" x14ac:dyDescent="0.3">
      <c r="B2311" s="200" t="s">
        <v>222</v>
      </c>
      <c r="C2311" s="232" t="s">
        <v>310</v>
      </c>
      <c r="D2311" s="230">
        <v>1.5</v>
      </c>
      <c r="E2311" s="230">
        <v>1</v>
      </c>
      <c r="F2311" s="47">
        <v>10</v>
      </c>
      <c r="G2311" s="239">
        <f t="shared" si="83"/>
        <v>15</v>
      </c>
      <c r="H2311" s="193">
        <f t="shared" si="84"/>
        <v>10</v>
      </c>
      <c r="K2311" s="244"/>
      <c r="M2311" s="60"/>
      <c r="N2311" s="60"/>
      <c r="O2311" s="60"/>
    </row>
    <row r="2312" spans="2:15" s="23" customFormat="1" ht="30.2" customHeight="1" thickBot="1" x14ac:dyDescent="0.3">
      <c r="B2312" s="200" t="s">
        <v>222</v>
      </c>
      <c r="C2312" s="232" t="s">
        <v>1176</v>
      </c>
      <c r="D2312" s="230">
        <v>1.5</v>
      </c>
      <c r="E2312" s="230">
        <v>1</v>
      </c>
      <c r="F2312" s="47">
        <v>10</v>
      </c>
      <c r="G2312" s="239">
        <f t="shared" si="83"/>
        <v>15</v>
      </c>
      <c r="H2312" s="193">
        <f t="shared" si="84"/>
        <v>10</v>
      </c>
      <c r="K2312" s="244"/>
      <c r="M2312" s="60"/>
      <c r="N2312" s="60"/>
      <c r="O2312" s="60"/>
    </row>
    <row r="2313" spans="2:15" s="23" customFormat="1" ht="30.2" customHeight="1" thickBot="1" x14ac:dyDescent="0.3">
      <c r="B2313" s="200" t="s">
        <v>222</v>
      </c>
      <c r="C2313" s="232" t="s">
        <v>312</v>
      </c>
      <c r="D2313" s="230">
        <v>1.5</v>
      </c>
      <c r="E2313" s="230">
        <v>1</v>
      </c>
      <c r="F2313" s="47">
        <v>10</v>
      </c>
      <c r="G2313" s="239">
        <f t="shared" si="83"/>
        <v>15</v>
      </c>
      <c r="H2313" s="193">
        <f t="shared" si="84"/>
        <v>10</v>
      </c>
      <c r="K2313" s="244"/>
      <c r="M2313" s="60"/>
      <c r="N2313" s="60"/>
      <c r="O2313" s="60"/>
    </row>
    <row r="2314" spans="2:15" s="23" customFormat="1" ht="30.2" customHeight="1" thickBot="1" x14ac:dyDescent="0.3">
      <c r="B2314" s="200" t="s">
        <v>222</v>
      </c>
      <c r="C2314" s="232" t="s">
        <v>314</v>
      </c>
      <c r="D2314" s="230">
        <v>1.5</v>
      </c>
      <c r="E2314" s="230">
        <v>1</v>
      </c>
      <c r="F2314" s="47">
        <v>10</v>
      </c>
      <c r="G2314" s="239">
        <f t="shared" si="83"/>
        <v>15</v>
      </c>
      <c r="H2314" s="193">
        <f t="shared" si="84"/>
        <v>10</v>
      </c>
      <c r="K2314" s="244"/>
      <c r="M2314" s="60"/>
      <c r="N2314" s="60"/>
      <c r="O2314" s="60"/>
    </row>
    <row r="2315" spans="2:15" s="23" customFormat="1" ht="30.2" customHeight="1" thickBot="1" x14ac:dyDescent="0.3">
      <c r="B2315" s="200" t="s">
        <v>222</v>
      </c>
      <c r="C2315" s="232" t="s">
        <v>315</v>
      </c>
      <c r="D2315" s="230">
        <v>1.5</v>
      </c>
      <c r="E2315" s="230">
        <v>1</v>
      </c>
      <c r="F2315" s="47">
        <v>10</v>
      </c>
      <c r="G2315" s="239">
        <f t="shared" si="83"/>
        <v>15</v>
      </c>
      <c r="H2315" s="193">
        <f t="shared" si="84"/>
        <v>10</v>
      </c>
      <c r="K2315" s="244"/>
      <c r="M2315" s="60"/>
      <c r="N2315" s="60"/>
      <c r="O2315" s="60"/>
    </row>
    <row r="2316" spans="2:15" s="23" customFormat="1" ht="30.2" customHeight="1" thickBot="1" x14ac:dyDescent="0.3">
      <c r="B2316" s="200" t="s">
        <v>222</v>
      </c>
      <c r="C2316" s="232" t="s">
        <v>316</v>
      </c>
      <c r="D2316" s="230">
        <v>1.5</v>
      </c>
      <c r="E2316" s="230">
        <v>1</v>
      </c>
      <c r="F2316" s="47">
        <v>10</v>
      </c>
      <c r="G2316" s="239">
        <f t="shared" si="83"/>
        <v>15</v>
      </c>
      <c r="H2316" s="193">
        <f t="shared" si="84"/>
        <v>10</v>
      </c>
      <c r="K2316" s="244"/>
      <c r="M2316" s="60"/>
      <c r="N2316" s="60"/>
      <c r="O2316" s="60"/>
    </row>
    <row r="2317" spans="2:15" s="23" customFormat="1" ht="30.2" customHeight="1" thickBot="1" x14ac:dyDescent="0.3">
      <c r="B2317" s="200" t="s">
        <v>222</v>
      </c>
      <c r="C2317" s="232" t="s">
        <v>317</v>
      </c>
      <c r="D2317" s="230">
        <v>1.5</v>
      </c>
      <c r="E2317" s="230">
        <v>1</v>
      </c>
      <c r="F2317" s="47">
        <v>10</v>
      </c>
      <c r="G2317" s="239">
        <f t="shared" si="83"/>
        <v>15</v>
      </c>
      <c r="H2317" s="193">
        <f t="shared" si="84"/>
        <v>10</v>
      </c>
      <c r="K2317" s="244"/>
      <c r="M2317" s="60"/>
      <c r="N2317" s="60"/>
      <c r="O2317" s="60"/>
    </row>
    <row r="2318" spans="2:15" s="23" customFormat="1" ht="30.2" customHeight="1" thickBot="1" x14ac:dyDescent="0.3">
      <c r="B2318" s="200" t="s">
        <v>222</v>
      </c>
      <c r="C2318" s="232" t="s">
        <v>318</v>
      </c>
      <c r="D2318" s="230">
        <v>1.5</v>
      </c>
      <c r="E2318" s="230">
        <v>1</v>
      </c>
      <c r="F2318" s="47">
        <v>10</v>
      </c>
      <c r="G2318" s="239">
        <f t="shared" si="83"/>
        <v>15</v>
      </c>
      <c r="H2318" s="193">
        <f t="shared" si="84"/>
        <v>10</v>
      </c>
      <c r="K2318" s="244"/>
      <c r="M2318" s="60"/>
      <c r="N2318" s="60"/>
      <c r="O2318" s="60"/>
    </row>
    <row r="2319" spans="2:15" s="23" customFormat="1" ht="30.2" customHeight="1" thickBot="1" x14ac:dyDescent="0.3">
      <c r="B2319" s="200" t="s">
        <v>222</v>
      </c>
      <c r="C2319" s="232" t="s">
        <v>320</v>
      </c>
      <c r="D2319" s="230">
        <v>1.5</v>
      </c>
      <c r="E2319" s="230">
        <v>1</v>
      </c>
      <c r="F2319" s="47">
        <v>10</v>
      </c>
      <c r="G2319" s="239">
        <f t="shared" ref="G2319:G2382" si="85">ROUND(D2319*F2319,2)</f>
        <v>15</v>
      </c>
      <c r="H2319" s="193">
        <f t="shared" ref="H2319:H2382" si="86">ROUND(E2319*F2319,6)</f>
        <v>10</v>
      </c>
      <c r="K2319" s="244"/>
      <c r="M2319" s="60"/>
      <c r="N2319" s="60"/>
      <c r="O2319" s="60"/>
    </row>
    <row r="2320" spans="2:15" s="23" customFormat="1" ht="30.2" customHeight="1" thickBot="1" x14ac:dyDescent="0.3">
      <c r="B2320" s="200" t="s">
        <v>222</v>
      </c>
      <c r="C2320" s="232" t="s">
        <v>322</v>
      </c>
      <c r="D2320" s="230">
        <v>1.5</v>
      </c>
      <c r="E2320" s="230">
        <v>1</v>
      </c>
      <c r="F2320" s="47">
        <v>10</v>
      </c>
      <c r="G2320" s="239">
        <f t="shared" si="85"/>
        <v>15</v>
      </c>
      <c r="H2320" s="193">
        <f t="shared" si="86"/>
        <v>10</v>
      </c>
      <c r="K2320" s="244"/>
      <c r="M2320" s="60"/>
      <c r="N2320" s="60"/>
      <c r="O2320" s="60"/>
    </row>
    <row r="2321" spans="2:15" s="23" customFormat="1" ht="30.2" customHeight="1" thickBot="1" x14ac:dyDescent="0.3">
      <c r="B2321" s="200" t="s">
        <v>222</v>
      </c>
      <c r="C2321" s="232" t="s">
        <v>325</v>
      </c>
      <c r="D2321" s="230">
        <v>1.5</v>
      </c>
      <c r="E2321" s="230">
        <v>1</v>
      </c>
      <c r="F2321" s="47">
        <v>10</v>
      </c>
      <c r="G2321" s="239">
        <f t="shared" si="85"/>
        <v>15</v>
      </c>
      <c r="H2321" s="193">
        <f t="shared" si="86"/>
        <v>10</v>
      </c>
      <c r="K2321" s="244"/>
      <c r="M2321" s="60"/>
      <c r="N2321" s="60"/>
      <c r="O2321" s="60"/>
    </row>
    <row r="2322" spans="2:15" s="23" customFormat="1" ht="30.2" customHeight="1" thickBot="1" x14ac:dyDescent="0.3">
      <c r="B2322" s="200" t="s">
        <v>222</v>
      </c>
      <c r="C2322" s="232" t="s">
        <v>1205</v>
      </c>
      <c r="D2322" s="230">
        <v>1.5</v>
      </c>
      <c r="E2322" s="230">
        <v>1</v>
      </c>
      <c r="F2322" s="47">
        <v>10</v>
      </c>
      <c r="G2322" s="239">
        <f t="shared" si="85"/>
        <v>15</v>
      </c>
      <c r="H2322" s="193">
        <f t="shared" si="86"/>
        <v>10</v>
      </c>
      <c r="K2322" s="244"/>
      <c r="M2322" s="60"/>
      <c r="N2322" s="60"/>
      <c r="O2322" s="60"/>
    </row>
    <row r="2323" spans="2:15" s="23" customFormat="1" ht="30.2" customHeight="1" thickBot="1" x14ac:dyDescent="0.3">
      <c r="B2323" s="200" t="s">
        <v>222</v>
      </c>
      <c r="C2323" s="232" t="s">
        <v>329</v>
      </c>
      <c r="D2323" s="230">
        <v>1.5</v>
      </c>
      <c r="E2323" s="230">
        <v>1</v>
      </c>
      <c r="F2323" s="47">
        <v>10</v>
      </c>
      <c r="G2323" s="239">
        <f t="shared" si="85"/>
        <v>15</v>
      </c>
      <c r="H2323" s="193">
        <f t="shared" si="86"/>
        <v>10</v>
      </c>
      <c r="K2323" s="244"/>
      <c r="M2323" s="60"/>
      <c r="N2323" s="60"/>
      <c r="O2323" s="60"/>
    </row>
    <row r="2324" spans="2:15" s="23" customFormat="1" ht="30.2" customHeight="1" thickBot="1" x14ac:dyDescent="0.3">
      <c r="B2324" s="200" t="s">
        <v>222</v>
      </c>
      <c r="C2324" s="232" t="s">
        <v>1206</v>
      </c>
      <c r="D2324" s="230">
        <v>1.5</v>
      </c>
      <c r="E2324" s="230">
        <v>1</v>
      </c>
      <c r="F2324" s="47">
        <v>10</v>
      </c>
      <c r="G2324" s="239">
        <f t="shared" si="85"/>
        <v>15</v>
      </c>
      <c r="H2324" s="193">
        <f t="shared" si="86"/>
        <v>10</v>
      </c>
      <c r="K2324" s="244"/>
      <c r="M2324" s="60"/>
      <c r="N2324" s="60"/>
      <c r="O2324" s="60"/>
    </row>
    <row r="2325" spans="2:15" s="23" customFormat="1" ht="30.2" customHeight="1" thickBot="1" x14ac:dyDescent="0.3">
      <c r="B2325" s="200" t="s">
        <v>222</v>
      </c>
      <c r="C2325" s="232" t="s">
        <v>753</v>
      </c>
      <c r="D2325" s="230">
        <v>1.5</v>
      </c>
      <c r="E2325" s="230">
        <v>1</v>
      </c>
      <c r="F2325" s="47">
        <v>10</v>
      </c>
      <c r="G2325" s="239">
        <f t="shared" si="85"/>
        <v>15</v>
      </c>
      <c r="H2325" s="193">
        <f t="shared" si="86"/>
        <v>10</v>
      </c>
      <c r="K2325" s="244"/>
      <c r="M2325" s="60"/>
      <c r="N2325" s="60"/>
      <c r="O2325" s="60"/>
    </row>
    <row r="2326" spans="2:15" s="23" customFormat="1" ht="30.2" customHeight="1" thickBot="1" x14ac:dyDescent="0.3">
      <c r="B2326" s="200" t="s">
        <v>222</v>
      </c>
      <c r="C2326" s="232" t="s">
        <v>1207</v>
      </c>
      <c r="D2326" s="230">
        <v>1.5</v>
      </c>
      <c r="E2326" s="230">
        <v>1</v>
      </c>
      <c r="F2326" s="47">
        <v>10</v>
      </c>
      <c r="G2326" s="239">
        <f t="shared" si="85"/>
        <v>15</v>
      </c>
      <c r="H2326" s="193">
        <f t="shared" si="86"/>
        <v>10</v>
      </c>
      <c r="K2326" s="244"/>
      <c r="M2326" s="60"/>
      <c r="N2326" s="60"/>
      <c r="O2326" s="60"/>
    </row>
    <row r="2327" spans="2:15" s="23" customFormat="1" ht="30.2" customHeight="1" thickBot="1" x14ac:dyDescent="0.3">
      <c r="B2327" s="200" t="s">
        <v>222</v>
      </c>
      <c r="C2327" s="232" t="s">
        <v>333</v>
      </c>
      <c r="D2327" s="230">
        <v>1.5</v>
      </c>
      <c r="E2327" s="230">
        <v>1</v>
      </c>
      <c r="F2327" s="47">
        <v>10</v>
      </c>
      <c r="G2327" s="239">
        <f t="shared" si="85"/>
        <v>15</v>
      </c>
      <c r="H2327" s="193">
        <f t="shared" si="86"/>
        <v>10</v>
      </c>
      <c r="K2327" s="244"/>
      <c r="M2327" s="60"/>
      <c r="N2327" s="60"/>
      <c r="O2327" s="60"/>
    </row>
    <row r="2328" spans="2:15" s="23" customFormat="1" ht="30.2" customHeight="1" thickBot="1" x14ac:dyDescent="0.3">
      <c r="B2328" s="200" t="s">
        <v>222</v>
      </c>
      <c r="C2328" s="232" t="s">
        <v>336</v>
      </c>
      <c r="D2328" s="230">
        <v>1.5</v>
      </c>
      <c r="E2328" s="230">
        <v>1</v>
      </c>
      <c r="F2328" s="47">
        <v>10</v>
      </c>
      <c r="G2328" s="239">
        <f t="shared" si="85"/>
        <v>15</v>
      </c>
      <c r="H2328" s="193">
        <f t="shared" si="86"/>
        <v>10</v>
      </c>
      <c r="K2328" s="244"/>
      <c r="M2328" s="60"/>
      <c r="N2328" s="60"/>
      <c r="O2328" s="60"/>
    </row>
    <row r="2329" spans="2:15" s="23" customFormat="1" ht="30.2" customHeight="1" thickBot="1" x14ac:dyDescent="0.3">
      <c r="B2329" s="200" t="s">
        <v>222</v>
      </c>
      <c r="C2329" s="232" t="s">
        <v>337</v>
      </c>
      <c r="D2329" s="230">
        <v>1.5</v>
      </c>
      <c r="E2329" s="230">
        <v>1</v>
      </c>
      <c r="F2329" s="47">
        <v>10</v>
      </c>
      <c r="G2329" s="239">
        <f t="shared" si="85"/>
        <v>15</v>
      </c>
      <c r="H2329" s="193">
        <f t="shared" si="86"/>
        <v>10</v>
      </c>
      <c r="K2329" s="244"/>
      <c r="M2329" s="60"/>
      <c r="N2329" s="60"/>
      <c r="O2329" s="60"/>
    </row>
    <row r="2330" spans="2:15" s="23" customFormat="1" ht="30.2" customHeight="1" thickBot="1" x14ac:dyDescent="0.3">
      <c r="B2330" s="200" t="s">
        <v>222</v>
      </c>
      <c r="C2330" s="232" t="s">
        <v>339</v>
      </c>
      <c r="D2330" s="230">
        <v>1.5</v>
      </c>
      <c r="E2330" s="230">
        <v>1</v>
      </c>
      <c r="F2330" s="47">
        <v>10</v>
      </c>
      <c r="G2330" s="239">
        <f t="shared" si="85"/>
        <v>15</v>
      </c>
      <c r="H2330" s="193">
        <f t="shared" si="86"/>
        <v>10</v>
      </c>
      <c r="K2330" s="244"/>
      <c r="M2330" s="60"/>
      <c r="N2330" s="60"/>
      <c r="O2330" s="60"/>
    </row>
    <row r="2331" spans="2:15" s="23" customFormat="1" ht="30.2" customHeight="1" thickBot="1" x14ac:dyDescent="0.3">
      <c r="B2331" s="200" t="s">
        <v>222</v>
      </c>
      <c r="C2331" s="232" t="s">
        <v>1056</v>
      </c>
      <c r="D2331" s="230">
        <v>1.5</v>
      </c>
      <c r="E2331" s="230">
        <v>1</v>
      </c>
      <c r="F2331" s="47">
        <v>10</v>
      </c>
      <c r="G2331" s="239">
        <f t="shared" si="85"/>
        <v>15</v>
      </c>
      <c r="H2331" s="193">
        <f t="shared" si="86"/>
        <v>10</v>
      </c>
      <c r="K2331" s="244"/>
      <c r="M2331" s="60"/>
      <c r="N2331" s="60"/>
      <c r="O2331" s="60"/>
    </row>
    <row r="2332" spans="2:15" s="23" customFormat="1" ht="30.2" customHeight="1" thickBot="1" x14ac:dyDescent="0.3">
      <c r="B2332" s="200" t="s">
        <v>222</v>
      </c>
      <c r="C2332" s="232" t="s">
        <v>1208</v>
      </c>
      <c r="D2332" s="230">
        <v>1.5</v>
      </c>
      <c r="E2332" s="230">
        <v>1</v>
      </c>
      <c r="F2332" s="47">
        <v>10</v>
      </c>
      <c r="G2332" s="239">
        <f t="shared" si="85"/>
        <v>15</v>
      </c>
      <c r="H2332" s="193">
        <f t="shared" si="86"/>
        <v>10</v>
      </c>
      <c r="K2332" s="244"/>
      <c r="M2332" s="60"/>
      <c r="N2332" s="60"/>
      <c r="O2332" s="60"/>
    </row>
    <row r="2333" spans="2:15" s="23" customFormat="1" ht="30.2" customHeight="1" thickBot="1" x14ac:dyDescent="0.3">
      <c r="B2333" s="200" t="s">
        <v>222</v>
      </c>
      <c r="C2333" s="232" t="s">
        <v>1209</v>
      </c>
      <c r="D2333" s="230">
        <v>1.5</v>
      </c>
      <c r="E2333" s="230">
        <v>1</v>
      </c>
      <c r="F2333" s="47">
        <v>10</v>
      </c>
      <c r="G2333" s="239">
        <f t="shared" si="85"/>
        <v>15</v>
      </c>
      <c r="H2333" s="193">
        <f t="shared" si="86"/>
        <v>10</v>
      </c>
      <c r="K2333" s="244"/>
      <c r="M2333" s="60"/>
      <c r="N2333" s="60"/>
      <c r="O2333" s="60"/>
    </row>
    <row r="2334" spans="2:15" s="23" customFormat="1" ht="30.2" customHeight="1" thickBot="1" x14ac:dyDescent="0.3">
      <c r="B2334" s="200" t="s">
        <v>222</v>
      </c>
      <c r="C2334" s="232" t="s">
        <v>1057</v>
      </c>
      <c r="D2334" s="230">
        <v>1.5</v>
      </c>
      <c r="E2334" s="230">
        <v>1</v>
      </c>
      <c r="F2334" s="47">
        <v>10</v>
      </c>
      <c r="G2334" s="239">
        <f t="shared" si="85"/>
        <v>15</v>
      </c>
      <c r="H2334" s="193">
        <f t="shared" si="86"/>
        <v>10</v>
      </c>
      <c r="K2334" s="244"/>
      <c r="M2334" s="60"/>
      <c r="N2334" s="60"/>
      <c r="O2334" s="60"/>
    </row>
    <row r="2335" spans="2:15" s="23" customFormat="1" ht="30.2" customHeight="1" thickBot="1" x14ac:dyDescent="0.3">
      <c r="B2335" s="200" t="s">
        <v>222</v>
      </c>
      <c r="C2335" s="232" t="s">
        <v>1210</v>
      </c>
      <c r="D2335" s="230">
        <v>1.5</v>
      </c>
      <c r="E2335" s="230">
        <v>1</v>
      </c>
      <c r="F2335" s="47">
        <v>10</v>
      </c>
      <c r="G2335" s="239">
        <f t="shared" si="85"/>
        <v>15</v>
      </c>
      <c r="H2335" s="193">
        <f t="shared" si="86"/>
        <v>10</v>
      </c>
      <c r="K2335" s="244"/>
      <c r="M2335" s="60"/>
      <c r="N2335" s="60"/>
      <c r="O2335" s="60"/>
    </row>
    <row r="2336" spans="2:15" s="23" customFormat="1" ht="30.2" customHeight="1" thickBot="1" x14ac:dyDescent="0.3">
      <c r="B2336" s="200" t="s">
        <v>222</v>
      </c>
      <c r="C2336" s="232" t="s">
        <v>827</v>
      </c>
      <c r="D2336" s="230">
        <v>1.5</v>
      </c>
      <c r="E2336" s="230">
        <v>1</v>
      </c>
      <c r="F2336" s="47">
        <v>10</v>
      </c>
      <c r="G2336" s="239">
        <f t="shared" si="85"/>
        <v>15</v>
      </c>
      <c r="H2336" s="193">
        <f t="shared" si="86"/>
        <v>10</v>
      </c>
      <c r="K2336" s="244"/>
      <c r="M2336" s="60"/>
      <c r="N2336" s="60"/>
      <c r="O2336" s="60"/>
    </row>
    <row r="2337" spans="2:15" s="23" customFormat="1" ht="30.2" customHeight="1" thickBot="1" x14ac:dyDescent="0.3">
      <c r="B2337" s="200" t="s">
        <v>222</v>
      </c>
      <c r="C2337" s="232" t="s">
        <v>1211</v>
      </c>
      <c r="D2337" s="230">
        <v>1.5</v>
      </c>
      <c r="E2337" s="230">
        <v>1</v>
      </c>
      <c r="F2337" s="47">
        <v>10</v>
      </c>
      <c r="G2337" s="239">
        <f t="shared" si="85"/>
        <v>15</v>
      </c>
      <c r="H2337" s="193">
        <f t="shared" si="86"/>
        <v>10</v>
      </c>
      <c r="K2337" s="244"/>
      <c r="M2337" s="60"/>
      <c r="N2337" s="60"/>
      <c r="O2337" s="60"/>
    </row>
    <row r="2338" spans="2:15" s="23" customFormat="1" ht="30.2" customHeight="1" thickBot="1" x14ac:dyDescent="0.3">
      <c r="B2338" s="200" t="s">
        <v>222</v>
      </c>
      <c r="C2338" s="232" t="s">
        <v>1059</v>
      </c>
      <c r="D2338" s="230">
        <v>1.5</v>
      </c>
      <c r="E2338" s="230">
        <v>1</v>
      </c>
      <c r="F2338" s="47">
        <v>10</v>
      </c>
      <c r="G2338" s="239">
        <f t="shared" si="85"/>
        <v>15</v>
      </c>
      <c r="H2338" s="193">
        <f t="shared" si="86"/>
        <v>10</v>
      </c>
      <c r="K2338" s="244"/>
      <c r="M2338" s="60"/>
      <c r="N2338" s="60"/>
      <c r="O2338" s="60"/>
    </row>
    <row r="2339" spans="2:15" s="23" customFormat="1" ht="30.2" customHeight="1" thickBot="1" x14ac:dyDescent="0.3">
      <c r="B2339" s="200" t="s">
        <v>222</v>
      </c>
      <c r="C2339" s="232" t="s">
        <v>1212</v>
      </c>
      <c r="D2339" s="230">
        <v>1.5</v>
      </c>
      <c r="E2339" s="230">
        <v>1</v>
      </c>
      <c r="F2339" s="47">
        <v>10</v>
      </c>
      <c r="G2339" s="239">
        <f t="shared" si="85"/>
        <v>15</v>
      </c>
      <c r="H2339" s="193">
        <f t="shared" si="86"/>
        <v>10</v>
      </c>
      <c r="K2339" s="244"/>
      <c r="M2339" s="60"/>
      <c r="N2339" s="60"/>
      <c r="O2339" s="60"/>
    </row>
    <row r="2340" spans="2:15" s="23" customFormat="1" ht="30.2" customHeight="1" thickBot="1" x14ac:dyDescent="0.3">
      <c r="B2340" s="200" t="s">
        <v>222</v>
      </c>
      <c r="C2340" s="232" t="s">
        <v>1213</v>
      </c>
      <c r="D2340" s="230">
        <v>1.5</v>
      </c>
      <c r="E2340" s="230">
        <v>1</v>
      </c>
      <c r="F2340" s="47">
        <v>10</v>
      </c>
      <c r="G2340" s="239">
        <f t="shared" si="85"/>
        <v>15</v>
      </c>
      <c r="H2340" s="193">
        <f t="shared" si="86"/>
        <v>10</v>
      </c>
      <c r="K2340" s="244"/>
      <c r="M2340" s="60"/>
      <c r="N2340" s="60"/>
      <c r="O2340" s="60"/>
    </row>
    <row r="2341" spans="2:15" s="23" customFormat="1" ht="30.2" customHeight="1" thickBot="1" x14ac:dyDescent="0.3">
      <c r="B2341" s="200" t="s">
        <v>222</v>
      </c>
      <c r="C2341" s="232" t="s">
        <v>1180</v>
      </c>
      <c r="D2341" s="230">
        <v>1.5</v>
      </c>
      <c r="E2341" s="230">
        <v>1</v>
      </c>
      <c r="F2341" s="47">
        <v>10</v>
      </c>
      <c r="G2341" s="239">
        <f t="shared" si="85"/>
        <v>15</v>
      </c>
      <c r="H2341" s="193">
        <f t="shared" si="86"/>
        <v>10</v>
      </c>
      <c r="K2341" s="244"/>
      <c r="M2341" s="60"/>
      <c r="N2341" s="60"/>
      <c r="O2341" s="60"/>
    </row>
    <row r="2342" spans="2:15" s="23" customFormat="1" ht="30.2" customHeight="1" thickBot="1" x14ac:dyDescent="0.3">
      <c r="B2342" s="200" t="s">
        <v>222</v>
      </c>
      <c r="C2342" s="232" t="s">
        <v>349</v>
      </c>
      <c r="D2342" s="230">
        <v>1.5</v>
      </c>
      <c r="E2342" s="230">
        <v>1</v>
      </c>
      <c r="F2342" s="47">
        <v>10</v>
      </c>
      <c r="G2342" s="239">
        <f t="shared" si="85"/>
        <v>15</v>
      </c>
      <c r="H2342" s="193">
        <f t="shared" si="86"/>
        <v>10</v>
      </c>
      <c r="K2342" s="244"/>
      <c r="M2342" s="60"/>
      <c r="N2342" s="60"/>
      <c r="O2342" s="60"/>
    </row>
    <row r="2343" spans="2:15" s="23" customFormat="1" ht="30.2" customHeight="1" thickBot="1" x14ac:dyDescent="0.3">
      <c r="B2343" s="200" t="s">
        <v>222</v>
      </c>
      <c r="C2343" s="232" t="s">
        <v>1214</v>
      </c>
      <c r="D2343" s="230">
        <v>1.5</v>
      </c>
      <c r="E2343" s="230">
        <v>1</v>
      </c>
      <c r="F2343" s="47">
        <v>10</v>
      </c>
      <c r="G2343" s="239">
        <f t="shared" si="85"/>
        <v>15</v>
      </c>
      <c r="H2343" s="193">
        <f t="shared" si="86"/>
        <v>10</v>
      </c>
      <c r="K2343" s="244"/>
      <c r="M2343" s="60"/>
      <c r="N2343" s="60"/>
      <c r="O2343" s="60"/>
    </row>
    <row r="2344" spans="2:15" s="23" customFormat="1" ht="30.2" customHeight="1" thickBot="1" x14ac:dyDescent="0.3">
      <c r="B2344" s="200" t="s">
        <v>222</v>
      </c>
      <c r="C2344" s="232" t="s">
        <v>1064</v>
      </c>
      <c r="D2344" s="230">
        <v>1.5</v>
      </c>
      <c r="E2344" s="230">
        <v>1</v>
      </c>
      <c r="F2344" s="47">
        <v>10</v>
      </c>
      <c r="G2344" s="239">
        <f t="shared" si="85"/>
        <v>15</v>
      </c>
      <c r="H2344" s="193">
        <f t="shared" si="86"/>
        <v>10</v>
      </c>
      <c r="K2344" s="244"/>
      <c r="M2344" s="60"/>
      <c r="N2344" s="60"/>
      <c r="O2344" s="60"/>
    </row>
    <row r="2345" spans="2:15" s="23" customFormat="1" ht="30.2" customHeight="1" thickBot="1" x14ac:dyDescent="0.3">
      <c r="B2345" s="200" t="s">
        <v>222</v>
      </c>
      <c r="C2345" s="232" t="s">
        <v>1215</v>
      </c>
      <c r="D2345" s="230">
        <v>1.5</v>
      </c>
      <c r="E2345" s="230">
        <v>1</v>
      </c>
      <c r="F2345" s="47">
        <v>10</v>
      </c>
      <c r="G2345" s="239">
        <f t="shared" si="85"/>
        <v>15</v>
      </c>
      <c r="H2345" s="193">
        <f t="shared" si="86"/>
        <v>10</v>
      </c>
      <c r="K2345" s="244"/>
      <c r="M2345" s="60"/>
      <c r="N2345" s="60"/>
      <c r="O2345" s="60"/>
    </row>
    <row r="2346" spans="2:15" s="23" customFormat="1" ht="30.2" customHeight="1" thickBot="1" x14ac:dyDescent="0.3">
      <c r="B2346" s="200" t="s">
        <v>222</v>
      </c>
      <c r="C2346" s="232" t="s">
        <v>1216</v>
      </c>
      <c r="D2346" s="230">
        <v>1.5</v>
      </c>
      <c r="E2346" s="230">
        <v>1</v>
      </c>
      <c r="F2346" s="47">
        <v>10</v>
      </c>
      <c r="G2346" s="239">
        <f t="shared" si="85"/>
        <v>15</v>
      </c>
      <c r="H2346" s="193">
        <f t="shared" si="86"/>
        <v>10</v>
      </c>
      <c r="K2346" s="244"/>
      <c r="M2346" s="60"/>
      <c r="N2346" s="60"/>
      <c r="O2346" s="60"/>
    </row>
    <row r="2347" spans="2:15" s="23" customFormat="1" ht="30.2" customHeight="1" thickBot="1" x14ac:dyDescent="0.3">
      <c r="B2347" s="200" t="s">
        <v>222</v>
      </c>
      <c r="C2347" s="232" t="s">
        <v>353</v>
      </c>
      <c r="D2347" s="230">
        <v>1.5</v>
      </c>
      <c r="E2347" s="230">
        <v>1</v>
      </c>
      <c r="F2347" s="47">
        <v>10</v>
      </c>
      <c r="G2347" s="239">
        <f t="shared" si="85"/>
        <v>15</v>
      </c>
      <c r="H2347" s="193">
        <f t="shared" si="86"/>
        <v>10</v>
      </c>
      <c r="K2347" s="244"/>
      <c r="M2347" s="60"/>
      <c r="N2347" s="60"/>
      <c r="O2347" s="60"/>
    </row>
    <row r="2348" spans="2:15" s="23" customFormat="1" ht="30.2" customHeight="1" thickBot="1" x14ac:dyDescent="0.3">
      <c r="B2348" s="200" t="s">
        <v>222</v>
      </c>
      <c r="C2348" s="232" t="s">
        <v>354</v>
      </c>
      <c r="D2348" s="230">
        <v>1.5</v>
      </c>
      <c r="E2348" s="230">
        <v>1</v>
      </c>
      <c r="F2348" s="47">
        <v>10</v>
      </c>
      <c r="G2348" s="239">
        <f t="shared" si="85"/>
        <v>15</v>
      </c>
      <c r="H2348" s="193">
        <f t="shared" si="86"/>
        <v>10</v>
      </c>
      <c r="K2348" s="244"/>
      <c r="M2348" s="60"/>
      <c r="N2348" s="60"/>
      <c r="O2348" s="60"/>
    </row>
    <row r="2349" spans="2:15" s="23" customFormat="1" ht="30.2" customHeight="1" thickBot="1" x14ac:dyDescent="0.3">
      <c r="B2349" s="200" t="s">
        <v>222</v>
      </c>
      <c r="C2349" s="232" t="s">
        <v>1217</v>
      </c>
      <c r="D2349" s="230">
        <v>1.5</v>
      </c>
      <c r="E2349" s="230">
        <v>1</v>
      </c>
      <c r="F2349" s="47">
        <v>10</v>
      </c>
      <c r="G2349" s="239">
        <f t="shared" si="85"/>
        <v>15</v>
      </c>
      <c r="H2349" s="193">
        <f t="shared" si="86"/>
        <v>10</v>
      </c>
      <c r="K2349" s="244"/>
      <c r="M2349" s="60"/>
      <c r="N2349" s="60"/>
      <c r="O2349" s="60"/>
    </row>
    <row r="2350" spans="2:15" s="23" customFormat="1" ht="30.2" customHeight="1" thickBot="1" x14ac:dyDescent="0.3">
      <c r="B2350" s="200" t="s">
        <v>222</v>
      </c>
      <c r="C2350" s="232" t="s">
        <v>1067</v>
      </c>
      <c r="D2350" s="230">
        <v>1.5</v>
      </c>
      <c r="E2350" s="230">
        <v>1</v>
      </c>
      <c r="F2350" s="47">
        <v>10</v>
      </c>
      <c r="G2350" s="239">
        <f t="shared" si="85"/>
        <v>15</v>
      </c>
      <c r="H2350" s="193">
        <f t="shared" si="86"/>
        <v>10</v>
      </c>
      <c r="K2350" s="244"/>
      <c r="M2350" s="60"/>
      <c r="N2350" s="60"/>
      <c r="O2350" s="60"/>
    </row>
    <row r="2351" spans="2:15" s="23" customFormat="1" ht="30.2" customHeight="1" thickBot="1" x14ac:dyDescent="0.3">
      <c r="B2351" s="200" t="s">
        <v>222</v>
      </c>
      <c r="C2351" s="232" t="s">
        <v>838</v>
      </c>
      <c r="D2351" s="230">
        <v>1.5</v>
      </c>
      <c r="E2351" s="230">
        <v>1</v>
      </c>
      <c r="F2351" s="47">
        <v>10</v>
      </c>
      <c r="G2351" s="239">
        <f t="shared" si="85"/>
        <v>15</v>
      </c>
      <c r="H2351" s="193">
        <f t="shared" si="86"/>
        <v>10</v>
      </c>
      <c r="K2351" s="244"/>
      <c r="M2351" s="60"/>
      <c r="N2351" s="60"/>
      <c r="O2351" s="60"/>
    </row>
    <row r="2352" spans="2:15" s="23" customFormat="1" ht="30.2" customHeight="1" thickBot="1" x14ac:dyDescent="0.3">
      <c r="B2352" s="200" t="s">
        <v>222</v>
      </c>
      <c r="C2352" s="232" t="s">
        <v>358</v>
      </c>
      <c r="D2352" s="230">
        <v>1.5</v>
      </c>
      <c r="E2352" s="230">
        <v>1</v>
      </c>
      <c r="F2352" s="47">
        <v>10</v>
      </c>
      <c r="G2352" s="239">
        <f t="shared" si="85"/>
        <v>15</v>
      </c>
      <c r="H2352" s="193">
        <f t="shared" si="86"/>
        <v>10</v>
      </c>
      <c r="K2352" s="244"/>
      <c r="M2352" s="60"/>
      <c r="N2352" s="60"/>
      <c r="O2352" s="60"/>
    </row>
    <row r="2353" spans="2:15" s="23" customFormat="1" ht="30.2" customHeight="1" thickBot="1" x14ac:dyDescent="0.3">
      <c r="B2353" s="200" t="s">
        <v>222</v>
      </c>
      <c r="C2353" s="232" t="s">
        <v>839</v>
      </c>
      <c r="D2353" s="230">
        <v>1.5</v>
      </c>
      <c r="E2353" s="230">
        <v>1</v>
      </c>
      <c r="F2353" s="47">
        <v>10</v>
      </c>
      <c r="G2353" s="239">
        <f t="shared" si="85"/>
        <v>15</v>
      </c>
      <c r="H2353" s="193">
        <f t="shared" si="86"/>
        <v>10</v>
      </c>
      <c r="K2353" s="244"/>
      <c r="M2353" s="60"/>
      <c r="N2353" s="60"/>
      <c r="O2353" s="60"/>
    </row>
    <row r="2354" spans="2:15" s="23" customFormat="1" ht="30.2" customHeight="1" thickBot="1" x14ac:dyDescent="0.3">
      <c r="B2354" s="200" t="s">
        <v>222</v>
      </c>
      <c r="C2354" s="232" t="s">
        <v>840</v>
      </c>
      <c r="D2354" s="230">
        <v>1.5</v>
      </c>
      <c r="E2354" s="230">
        <v>1</v>
      </c>
      <c r="F2354" s="47">
        <v>10</v>
      </c>
      <c r="G2354" s="239">
        <f t="shared" si="85"/>
        <v>15</v>
      </c>
      <c r="H2354" s="193">
        <f t="shared" si="86"/>
        <v>10</v>
      </c>
      <c r="K2354" s="244"/>
      <c r="M2354" s="60"/>
      <c r="N2354" s="60"/>
      <c r="O2354" s="60"/>
    </row>
    <row r="2355" spans="2:15" s="23" customFormat="1" ht="30.2" customHeight="1" thickBot="1" x14ac:dyDescent="0.3">
      <c r="B2355" s="200" t="s">
        <v>222</v>
      </c>
      <c r="C2355" s="232" t="s">
        <v>756</v>
      </c>
      <c r="D2355" s="230">
        <v>1.5</v>
      </c>
      <c r="E2355" s="230">
        <v>1</v>
      </c>
      <c r="F2355" s="47">
        <v>10</v>
      </c>
      <c r="G2355" s="239">
        <f t="shared" si="85"/>
        <v>15</v>
      </c>
      <c r="H2355" s="193">
        <f t="shared" si="86"/>
        <v>10</v>
      </c>
      <c r="K2355" s="244"/>
      <c r="M2355" s="60"/>
      <c r="N2355" s="60"/>
      <c r="O2355" s="60"/>
    </row>
    <row r="2356" spans="2:15" s="23" customFormat="1" ht="30.2" customHeight="1" thickBot="1" x14ac:dyDescent="0.3">
      <c r="B2356" s="200" t="s">
        <v>222</v>
      </c>
      <c r="C2356" s="232" t="s">
        <v>1218</v>
      </c>
      <c r="D2356" s="230">
        <v>1.5</v>
      </c>
      <c r="E2356" s="230">
        <v>1</v>
      </c>
      <c r="F2356" s="47">
        <v>10</v>
      </c>
      <c r="G2356" s="239">
        <f t="shared" si="85"/>
        <v>15</v>
      </c>
      <c r="H2356" s="193">
        <f t="shared" si="86"/>
        <v>10</v>
      </c>
      <c r="K2356" s="244"/>
      <c r="M2356" s="60"/>
      <c r="N2356" s="60"/>
      <c r="O2356" s="60"/>
    </row>
    <row r="2357" spans="2:15" s="23" customFormat="1" ht="30.2" customHeight="1" thickBot="1" x14ac:dyDescent="0.3">
      <c r="B2357" s="200" t="s">
        <v>222</v>
      </c>
      <c r="C2357" s="232" t="s">
        <v>1219</v>
      </c>
      <c r="D2357" s="230">
        <v>1.5</v>
      </c>
      <c r="E2357" s="230">
        <v>1</v>
      </c>
      <c r="F2357" s="47">
        <v>10</v>
      </c>
      <c r="G2357" s="239">
        <f t="shared" si="85"/>
        <v>15</v>
      </c>
      <c r="H2357" s="193">
        <f t="shared" si="86"/>
        <v>10</v>
      </c>
      <c r="K2357" s="244"/>
      <c r="M2357" s="60"/>
      <c r="N2357" s="60"/>
      <c r="O2357" s="60"/>
    </row>
    <row r="2358" spans="2:15" s="23" customFormat="1" ht="30.2" customHeight="1" thickBot="1" x14ac:dyDescent="0.3">
      <c r="B2358" s="200" t="s">
        <v>222</v>
      </c>
      <c r="C2358" s="232" t="s">
        <v>1220</v>
      </c>
      <c r="D2358" s="230">
        <v>1.5</v>
      </c>
      <c r="E2358" s="230">
        <v>1</v>
      </c>
      <c r="F2358" s="47">
        <v>10</v>
      </c>
      <c r="G2358" s="239">
        <f t="shared" si="85"/>
        <v>15</v>
      </c>
      <c r="H2358" s="193">
        <f t="shared" si="86"/>
        <v>10</v>
      </c>
      <c r="K2358" s="244"/>
      <c r="M2358" s="60"/>
      <c r="N2358" s="60"/>
      <c r="O2358" s="60"/>
    </row>
    <row r="2359" spans="2:15" s="23" customFormat="1" ht="30.2" customHeight="1" thickBot="1" x14ac:dyDescent="0.3">
      <c r="B2359" s="200" t="s">
        <v>222</v>
      </c>
      <c r="C2359" s="232" t="s">
        <v>1221</v>
      </c>
      <c r="D2359" s="230">
        <v>1.5</v>
      </c>
      <c r="E2359" s="230">
        <v>1</v>
      </c>
      <c r="F2359" s="47">
        <v>10</v>
      </c>
      <c r="G2359" s="239">
        <f t="shared" si="85"/>
        <v>15</v>
      </c>
      <c r="H2359" s="193">
        <f t="shared" si="86"/>
        <v>10</v>
      </c>
      <c r="K2359" s="244"/>
      <c r="M2359" s="60"/>
      <c r="N2359" s="60"/>
      <c r="O2359" s="60"/>
    </row>
    <row r="2360" spans="2:15" s="23" customFormat="1" ht="30.2" customHeight="1" thickBot="1" x14ac:dyDescent="0.3">
      <c r="B2360" s="200" t="s">
        <v>222</v>
      </c>
      <c r="C2360" s="232" t="s">
        <v>1071</v>
      </c>
      <c r="D2360" s="230">
        <v>1.5</v>
      </c>
      <c r="E2360" s="230">
        <v>1</v>
      </c>
      <c r="F2360" s="47">
        <v>10</v>
      </c>
      <c r="G2360" s="239">
        <f t="shared" si="85"/>
        <v>15</v>
      </c>
      <c r="H2360" s="193">
        <f t="shared" si="86"/>
        <v>10</v>
      </c>
      <c r="K2360" s="244"/>
      <c r="M2360" s="60"/>
      <c r="N2360" s="60"/>
      <c r="O2360" s="60"/>
    </row>
    <row r="2361" spans="2:15" s="23" customFormat="1" ht="30.2" customHeight="1" thickBot="1" x14ac:dyDescent="0.3">
      <c r="B2361" s="200" t="s">
        <v>222</v>
      </c>
      <c r="C2361" s="232" t="s">
        <v>842</v>
      </c>
      <c r="D2361" s="230">
        <v>1.5</v>
      </c>
      <c r="E2361" s="230">
        <v>1</v>
      </c>
      <c r="F2361" s="47">
        <v>10</v>
      </c>
      <c r="G2361" s="239">
        <f t="shared" si="85"/>
        <v>15</v>
      </c>
      <c r="H2361" s="193">
        <f t="shared" si="86"/>
        <v>10</v>
      </c>
      <c r="K2361" s="244"/>
      <c r="M2361" s="60"/>
      <c r="N2361" s="60"/>
      <c r="O2361" s="60"/>
    </row>
    <row r="2362" spans="2:15" s="23" customFormat="1" ht="30.2" customHeight="1" thickBot="1" x14ac:dyDescent="0.3">
      <c r="B2362" s="200" t="s">
        <v>222</v>
      </c>
      <c r="C2362" s="232" t="s">
        <v>362</v>
      </c>
      <c r="D2362" s="230">
        <v>1.5</v>
      </c>
      <c r="E2362" s="230">
        <v>1</v>
      </c>
      <c r="F2362" s="47">
        <v>10</v>
      </c>
      <c r="G2362" s="239">
        <f t="shared" si="85"/>
        <v>15</v>
      </c>
      <c r="H2362" s="193">
        <f t="shared" si="86"/>
        <v>10</v>
      </c>
      <c r="K2362" s="244"/>
      <c r="M2362" s="60"/>
      <c r="N2362" s="60"/>
      <c r="O2362" s="60"/>
    </row>
    <row r="2363" spans="2:15" s="23" customFormat="1" ht="30.2" customHeight="1" thickBot="1" x14ac:dyDescent="0.3">
      <c r="B2363" s="200" t="s">
        <v>222</v>
      </c>
      <c r="C2363" s="232" t="s">
        <v>1222</v>
      </c>
      <c r="D2363" s="230">
        <v>1.5</v>
      </c>
      <c r="E2363" s="230">
        <v>1</v>
      </c>
      <c r="F2363" s="47">
        <v>10</v>
      </c>
      <c r="G2363" s="239">
        <f t="shared" si="85"/>
        <v>15</v>
      </c>
      <c r="H2363" s="193">
        <f t="shared" si="86"/>
        <v>10</v>
      </c>
      <c r="K2363" s="244"/>
      <c r="M2363" s="60"/>
      <c r="N2363" s="60"/>
      <c r="O2363" s="60"/>
    </row>
    <row r="2364" spans="2:15" s="23" customFormat="1" ht="30.2" customHeight="1" thickBot="1" x14ac:dyDescent="0.3">
      <c r="B2364" s="200" t="s">
        <v>222</v>
      </c>
      <c r="C2364" s="232" t="s">
        <v>1074</v>
      </c>
      <c r="D2364" s="230">
        <v>1.5</v>
      </c>
      <c r="E2364" s="230">
        <v>1</v>
      </c>
      <c r="F2364" s="47">
        <v>10</v>
      </c>
      <c r="G2364" s="239">
        <f t="shared" si="85"/>
        <v>15</v>
      </c>
      <c r="H2364" s="193">
        <f t="shared" si="86"/>
        <v>10</v>
      </c>
      <c r="K2364" s="244"/>
      <c r="M2364" s="60"/>
      <c r="N2364" s="60"/>
      <c r="O2364" s="60"/>
    </row>
    <row r="2365" spans="2:15" s="23" customFormat="1" ht="30.2" customHeight="1" thickBot="1" x14ac:dyDescent="0.3">
      <c r="B2365" s="200" t="s">
        <v>222</v>
      </c>
      <c r="C2365" s="232" t="s">
        <v>1223</v>
      </c>
      <c r="D2365" s="230">
        <v>1.5</v>
      </c>
      <c r="E2365" s="230">
        <v>1</v>
      </c>
      <c r="F2365" s="47">
        <v>10</v>
      </c>
      <c r="G2365" s="239">
        <f t="shared" si="85"/>
        <v>15</v>
      </c>
      <c r="H2365" s="193">
        <f t="shared" si="86"/>
        <v>10</v>
      </c>
      <c r="K2365" s="244"/>
      <c r="M2365" s="60"/>
      <c r="N2365" s="60"/>
      <c r="O2365" s="60"/>
    </row>
    <row r="2366" spans="2:15" s="23" customFormat="1" ht="30.2" customHeight="1" thickBot="1" x14ac:dyDescent="0.3">
      <c r="B2366" s="200" t="s">
        <v>222</v>
      </c>
      <c r="C2366" s="232" t="s">
        <v>1224</v>
      </c>
      <c r="D2366" s="230">
        <v>1.5</v>
      </c>
      <c r="E2366" s="230">
        <v>1</v>
      </c>
      <c r="F2366" s="47">
        <v>10</v>
      </c>
      <c r="G2366" s="239">
        <f t="shared" si="85"/>
        <v>15</v>
      </c>
      <c r="H2366" s="193">
        <f t="shared" si="86"/>
        <v>10</v>
      </c>
      <c r="K2366" s="244"/>
      <c r="M2366" s="60"/>
      <c r="N2366" s="60"/>
      <c r="O2366" s="60"/>
    </row>
    <row r="2367" spans="2:15" s="23" customFormat="1" ht="30.2" customHeight="1" thickBot="1" x14ac:dyDescent="0.3">
      <c r="B2367" s="200" t="s">
        <v>222</v>
      </c>
      <c r="C2367" s="232" t="s">
        <v>1078</v>
      </c>
      <c r="D2367" s="230">
        <v>1.5</v>
      </c>
      <c r="E2367" s="230">
        <v>1</v>
      </c>
      <c r="F2367" s="47">
        <v>10</v>
      </c>
      <c r="G2367" s="239">
        <f t="shared" si="85"/>
        <v>15</v>
      </c>
      <c r="H2367" s="193">
        <f t="shared" si="86"/>
        <v>10</v>
      </c>
      <c r="K2367" s="244"/>
      <c r="M2367" s="60"/>
      <c r="N2367" s="60"/>
      <c r="O2367" s="60"/>
    </row>
    <row r="2368" spans="2:15" s="23" customFormat="1" ht="30.2" customHeight="1" thickBot="1" x14ac:dyDescent="0.3">
      <c r="B2368" s="200" t="s">
        <v>222</v>
      </c>
      <c r="C2368" s="232" t="s">
        <v>1225</v>
      </c>
      <c r="D2368" s="230">
        <v>1.5</v>
      </c>
      <c r="E2368" s="230">
        <v>1</v>
      </c>
      <c r="F2368" s="47">
        <v>10</v>
      </c>
      <c r="G2368" s="239">
        <f t="shared" si="85"/>
        <v>15</v>
      </c>
      <c r="H2368" s="193">
        <f t="shared" si="86"/>
        <v>10</v>
      </c>
      <c r="K2368" s="244"/>
      <c r="M2368" s="60"/>
      <c r="N2368" s="60"/>
      <c r="O2368" s="60"/>
    </row>
    <row r="2369" spans="2:15" s="23" customFormat="1" ht="30.2" customHeight="1" thickBot="1" x14ac:dyDescent="0.3">
      <c r="B2369" s="200" t="s">
        <v>222</v>
      </c>
      <c r="C2369" s="232" t="s">
        <v>861</v>
      </c>
      <c r="D2369" s="230">
        <v>1.5</v>
      </c>
      <c r="E2369" s="230">
        <v>1</v>
      </c>
      <c r="F2369" s="47">
        <v>10</v>
      </c>
      <c r="G2369" s="239">
        <f t="shared" si="85"/>
        <v>15</v>
      </c>
      <c r="H2369" s="193">
        <f t="shared" si="86"/>
        <v>10</v>
      </c>
      <c r="K2369" s="244"/>
      <c r="M2369" s="60"/>
      <c r="N2369" s="60"/>
      <c r="O2369" s="60"/>
    </row>
    <row r="2370" spans="2:15" s="23" customFormat="1" ht="30.2" customHeight="1" thickBot="1" x14ac:dyDescent="0.3">
      <c r="B2370" s="200" t="s">
        <v>222</v>
      </c>
      <c r="C2370" s="232" t="s">
        <v>368</v>
      </c>
      <c r="D2370" s="230">
        <v>1.5</v>
      </c>
      <c r="E2370" s="230">
        <v>1</v>
      </c>
      <c r="F2370" s="47">
        <v>10</v>
      </c>
      <c r="G2370" s="239">
        <f t="shared" si="85"/>
        <v>15</v>
      </c>
      <c r="H2370" s="193">
        <f t="shared" si="86"/>
        <v>10</v>
      </c>
      <c r="K2370" s="244"/>
      <c r="M2370" s="60"/>
      <c r="N2370" s="60"/>
      <c r="O2370" s="60"/>
    </row>
    <row r="2371" spans="2:15" s="23" customFormat="1" ht="30.2" customHeight="1" thickBot="1" x14ac:dyDescent="0.3">
      <c r="B2371" s="200" t="s">
        <v>222</v>
      </c>
      <c r="C2371" s="232" t="s">
        <v>370</v>
      </c>
      <c r="D2371" s="230">
        <v>1.5</v>
      </c>
      <c r="E2371" s="230">
        <v>1</v>
      </c>
      <c r="F2371" s="47">
        <v>10</v>
      </c>
      <c r="G2371" s="239">
        <f t="shared" si="85"/>
        <v>15</v>
      </c>
      <c r="H2371" s="193">
        <f t="shared" si="86"/>
        <v>10</v>
      </c>
      <c r="K2371" s="244"/>
      <c r="M2371" s="60"/>
      <c r="N2371" s="60"/>
      <c r="O2371" s="60"/>
    </row>
    <row r="2372" spans="2:15" s="23" customFormat="1" ht="30.2" customHeight="1" thickBot="1" x14ac:dyDescent="0.3">
      <c r="B2372" s="200" t="s">
        <v>222</v>
      </c>
      <c r="C2372" s="232" t="s">
        <v>371</v>
      </c>
      <c r="D2372" s="230">
        <v>1.5</v>
      </c>
      <c r="E2372" s="230">
        <v>1</v>
      </c>
      <c r="F2372" s="47">
        <v>10</v>
      </c>
      <c r="G2372" s="239">
        <f t="shared" si="85"/>
        <v>15</v>
      </c>
      <c r="H2372" s="193">
        <f t="shared" si="86"/>
        <v>10</v>
      </c>
      <c r="K2372" s="244"/>
      <c r="M2372" s="60"/>
      <c r="N2372" s="60"/>
      <c r="O2372" s="60"/>
    </row>
    <row r="2373" spans="2:15" s="23" customFormat="1" ht="30.2" customHeight="1" thickBot="1" x14ac:dyDescent="0.3">
      <c r="B2373" s="200" t="s">
        <v>222</v>
      </c>
      <c r="C2373" s="232" t="s">
        <v>1226</v>
      </c>
      <c r="D2373" s="230">
        <v>1.5</v>
      </c>
      <c r="E2373" s="230">
        <v>1</v>
      </c>
      <c r="F2373" s="47">
        <v>10</v>
      </c>
      <c r="G2373" s="239">
        <f t="shared" si="85"/>
        <v>15</v>
      </c>
      <c r="H2373" s="193">
        <f t="shared" si="86"/>
        <v>10</v>
      </c>
      <c r="K2373" s="244"/>
      <c r="M2373" s="60"/>
      <c r="N2373" s="60"/>
      <c r="O2373" s="60"/>
    </row>
    <row r="2374" spans="2:15" s="23" customFormat="1" ht="30.2" customHeight="1" thickBot="1" x14ac:dyDescent="0.3">
      <c r="B2374" s="200" t="s">
        <v>222</v>
      </c>
      <c r="C2374" s="232" t="s">
        <v>372</v>
      </c>
      <c r="D2374" s="230">
        <v>1.5</v>
      </c>
      <c r="E2374" s="230">
        <v>1</v>
      </c>
      <c r="F2374" s="47">
        <v>10</v>
      </c>
      <c r="G2374" s="239">
        <f t="shared" si="85"/>
        <v>15</v>
      </c>
      <c r="H2374" s="193">
        <f t="shared" si="86"/>
        <v>10</v>
      </c>
      <c r="K2374" s="244"/>
      <c r="M2374" s="60"/>
      <c r="N2374" s="60"/>
      <c r="O2374" s="60"/>
    </row>
    <row r="2375" spans="2:15" s="23" customFormat="1" ht="30.2" customHeight="1" thickBot="1" x14ac:dyDescent="0.3">
      <c r="B2375" s="200" t="s">
        <v>222</v>
      </c>
      <c r="C2375" s="232" t="s">
        <v>373</v>
      </c>
      <c r="D2375" s="230">
        <v>1.5</v>
      </c>
      <c r="E2375" s="230">
        <v>1</v>
      </c>
      <c r="F2375" s="47">
        <v>10</v>
      </c>
      <c r="G2375" s="239">
        <f t="shared" si="85"/>
        <v>15</v>
      </c>
      <c r="H2375" s="193">
        <f t="shared" si="86"/>
        <v>10</v>
      </c>
      <c r="K2375" s="244"/>
      <c r="M2375" s="60"/>
      <c r="N2375" s="60"/>
      <c r="O2375" s="60"/>
    </row>
    <row r="2376" spans="2:15" s="23" customFormat="1" ht="30.2" customHeight="1" thickBot="1" x14ac:dyDescent="0.3">
      <c r="B2376" s="200" t="s">
        <v>222</v>
      </c>
      <c r="C2376" s="232" t="s">
        <v>1227</v>
      </c>
      <c r="D2376" s="230">
        <v>1.5</v>
      </c>
      <c r="E2376" s="230">
        <v>1</v>
      </c>
      <c r="F2376" s="47">
        <v>10</v>
      </c>
      <c r="G2376" s="239">
        <f t="shared" si="85"/>
        <v>15</v>
      </c>
      <c r="H2376" s="193">
        <f t="shared" si="86"/>
        <v>10</v>
      </c>
      <c r="K2376" s="244"/>
      <c r="M2376" s="60"/>
      <c r="N2376" s="60"/>
      <c r="O2376" s="60"/>
    </row>
    <row r="2377" spans="2:15" s="23" customFormat="1" ht="30.2" customHeight="1" thickBot="1" x14ac:dyDescent="0.3">
      <c r="B2377" s="200" t="s">
        <v>222</v>
      </c>
      <c r="C2377" s="232" t="s">
        <v>375</v>
      </c>
      <c r="D2377" s="230">
        <v>1.5</v>
      </c>
      <c r="E2377" s="230">
        <v>1</v>
      </c>
      <c r="F2377" s="47">
        <v>10</v>
      </c>
      <c r="G2377" s="239">
        <f t="shared" si="85"/>
        <v>15</v>
      </c>
      <c r="H2377" s="193">
        <f t="shared" si="86"/>
        <v>10</v>
      </c>
      <c r="K2377" s="244"/>
      <c r="M2377" s="60"/>
      <c r="N2377" s="60"/>
      <c r="O2377" s="60"/>
    </row>
    <row r="2378" spans="2:15" s="23" customFormat="1" ht="30.2" customHeight="1" thickBot="1" x14ac:dyDescent="0.3">
      <c r="B2378" s="200" t="s">
        <v>222</v>
      </c>
      <c r="C2378" s="232" t="s">
        <v>757</v>
      </c>
      <c r="D2378" s="230">
        <v>1.5</v>
      </c>
      <c r="E2378" s="230">
        <v>1</v>
      </c>
      <c r="F2378" s="47">
        <v>10</v>
      </c>
      <c r="G2378" s="239">
        <f t="shared" si="85"/>
        <v>15</v>
      </c>
      <c r="H2378" s="193">
        <f t="shared" si="86"/>
        <v>10</v>
      </c>
      <c r="K2378" s="244"/>
      <c r="M2378" s="60"/>
      <c r="N2378" s="60"/>
      <c r="O2378" s="60"/>
    </row>
    <row r="2379" spans="2:15" s="23" customFormat="1" ht="30.2" customHeight="1" thickBot="1" x14ac:dyDescent="0.3">
      <c r="B2379" s="200" t="s">
        <v>222</v>
      </c>
      <c r="C2379" s="232" t="s">
        <v>377</v>
      </c>
      <c r="D2379" s="230">
        <v>1.5</v>
      </c>
      <c r="E2379" s="230">
        <v>1</v>
      </c>
      <c r="F2379" s="47">
        <v>10</v>
      </c>
      <c r="G2379" s="239">
        <f t="shared" si="85"/>
        <v>15</v>
      </c>
      <c r="H2379" s="193">
        <f t="shared" si="86"/>
        <v>10</v>
      </c>
      <c r="K2379" s="244"/>
      <c r="M2379" s="60"/>
      <c r="N2379" s="60"/>
      <c r="O2379" s="60"/>
    </row>
    <row r="2380" spans="2:15" s="23" customFormat="1" ht="30.2" customHeight="1" thickBot="1" x14ac:dyDescent="0.3">
      <c r="B2380" s="200" t="s">
        <v>222</v>
      </c>
      <c r="C2380" s="232" t="s">
        <v>378</v>
      </c>
      <c r="D2380" s="230">
        <v>1.5</v>
      </c>
      <c r="E2380" s="230">
        <v>1</v>
      </c>
      <c r="F2380" s="47">
        <v>10</v>
      </c>
      <c r="G2380" s="239">
        <f t="shared" si="85"/>
        <v>15</v>
      </c>
      <c r="H2380" s="193">
        <f t="shared" si="86"/>
        <v>10</v>
      </c>
      <c r="K2380" s="244"/>
      <c r="M2380" s="60"/>
      <c r="N2380" s="60"/>
      <c r="O2380" s="60"/>
    </row>
    <row r="2381" spans="2:15" s="23" customFormat="1" ht="30.2" customHeight="1" thickBot="1" x14ac:dyDescent="0.3">
      <c r="B2381" s="200" t="s">
        <v>222</v>
      </c>
      <c r="C2381" s="232" t="s">
        <v>379</v>
      </c>
      <c r="D2381" s="230">
        <v>1.5</v>
      </c>
      <c r="E2381" s="230">
        <v>1</v>
      </c>
      <c r="F2381" s="47">
        <v>10</v>
      </c>
      <c r="G2381" s="239">
        <f t="shared" si="85"/>
        <v>15</v>
      </c>
      <c r="H2381" s="193">
        <f t="shared" si="86"/>
        <v>10</v>
      </c>
      <c r="K2381" s="244"/>
      <c r="M2381" s="60"/>
      <c r="N2381" s="60"/>
      <c r="O2381" s="60"/>
    </row>
    <row r="2382" spans="2:15" s="23" customFormat="1" ht="30.2" customHeight="1" thickBot="1" x14ac:dyDescent="0.3">
      <c r="B2382" s="200" t="s">
        <v>222</v>
      </c>
      <c r="C2382" s="232" t="s">
        <v>380</v>
      </c>
      <c r="D2382" s="230">
        <v>1.5</v>
      </c>
      <c r="E2382" s="230">
        <v>1</v>
      </c>
      <c r="F2382" s="47">
        <v>10</v>
      </c>
      <c r="G2382" s="239">
        <f t="shared" si="85"/>
        <v>15</v>
      </c>
      <c r="H2382" s="193">
        <f t="shared" si="86"/>
        <v>10</v>
      </c>
      <c r="K2382" s="244"/>
      <c r="M2382" s="60"/>
      <c r="N2382" s="60"/>
      <c r="O2382" s="60"/>
    </row>
    <row r="2383" spans="2:15" s="23" customFormat="1" ht="30.2" customHeight="1" thickBot="1" x14ac:dyDescent="0.3">
      <c r="B2383" s="200" t="s">
        <v>222</v>
      </c>
      <c r="C2383" s="232" t="s">
        <v>381</v>
      </c>
      <c r="D2383" s="230">
        <v>1.5</v>
      </c>
      <c r="E2383" s="230">
        <v>1</v>
      </c>
      <c r="F2383" s="47">
        <v>10</v>
      </c>
      <c r="G2383" s="239">
        <f t="shared" ref="G2383:G2446" si="87">ROUND(D2383*F2383,2)</f>
        <v>15</v>
      </c>
      <c r="H2383" s="193">
        <f t="shared" ref="H2383:H2446" si="88">ROUND(E2383*F2383,6)</f>
        <v>10</v>
      </c>
      <c r="K2383" s="244"/>
      <c r="M2383" s="60"/>
      <c r="N2383" s="60"/>
      <c r="O2383" s="60"/>
    </row>
    <row r="2384" spans="2:15" s="23" customFormat="1" ht="30.2" customHeight="1" thickBot="1" x14ac:dyDescent="0.3">
      <c r="B2384" s="200" t="s">
        <v>222</v>
      </c>
      <c r="C2384" s="232" t="s">
        <v>382</v>
      </c>
      <c r="D2384" s="230">
        <v>1.5</v>
      </c>
      <c r="E2384" s="230">
        <v>1</v>
      </c>
      <c r="F2384" s="47">
        <v>10</v>
      </c>
      <c r="G2384" s="239">
        <f t="shared" si="87"/>
        <v>15</v>
      </c>
      <c r="H2384" s="193">
        <f t="shared" si="88"/>
        <v>10</v>
      </c>
      <c r="K2384" s="244"/>
      <c r="M2384" s="60"/>
      <c r="N2384" s="60"/>
      <c r="O2384" s="60"/>
    </row>
    <row r="2385" spans="2:15" s="23" customFormat="1" ht="30.2" customHeight="1" thickBot="1" x14ac:dyDescent="0.3">
      <c r="B2385" s="200" t="s">
        <v>222</v>
      </c>
      <c r="C2385" s="232" t="s">
        <v>383</v>
      </c>
      <c r="D2385" s="230">
        <v>1.5</v>
      </c>
      <c r="E2385" s="230">
        <v>1</v>
      </c>
      <c r="F2385" s="47">
        <v>10</v>
      </c>
      <c r="G2385" s="239">
        <f t="shared" si="87"/>
        <v>15</v>
      </c>
      <c r="H2385" s="193">
        <f t="shared" si="88"/>
        <v>10</v>
      </c>
      <c r="K2385" s="244"/>
      <c r="M2385" s="60"/>
      <c r="N2385" s="60"/>
      <c r="O2385" s="60"/>
    </row>
    <row r="2386" spans="2:15" s="23" customFormat="1" ht="30.2" customHeight="1" thickBot="1" x14ac:dyDescent="0.3">
      <c r="B2386" s="200" t="s">
        <v>222</v>
      </c>
      <c r="C2386" s="232" t="s">
        <v>386</v>
      </c>
      <c r="D2386" s="230">
        <v>1.5</v>
      </c>
      <c r="E2386" s="230">
        <v>1</v>
      </c>
      <c r="F2386" s="47">
        <v>10</v>
      </c>
      <c r="G2386" s="239">
        <f t="shared" si="87"/>
        <v>15</v>
      </c>
      <c r="H2386" s="193">
        <f t="shared" si="88"/>
        <v>10</v>
      </c>
      <c r="K2386" s="244"/>
      <c r="M2386" s="60"/>
      <c r="N2386" s="60"/>
      <c r="O2386" s="60"/>
    </row>
    <row r="2387" spans="2:15" s="23" customFormat="1" ht="30.2" customHeight="1" thickBot="1" x14ac:dyDescent="0.3">
      <c r="B2387" s="200" t="s">
        <v>222</v>
      </c>
      <c r="C2387" s="232" t="s">
        <v>1228</v>
      </c>
      <c r="D2387" s="230">
        <v>1.5</v>
      </c>
      <c r="E2387" s="230">
        <v>1</v>
      </c>
      <c r="F2387" s="47">
        <v>10</v>
      </c>
      <c r="G2387" s="239">
        <f t="shared" si="87"/>
        <v>15</v>
      </c>
      <c r="H2387" s="193">
        <f t="shared" si="88"/>
        <v>10</v>
      </c>
      <c r="K2387" s="244"/>
      <c r="M2387" s="60"/>
      <c r="N2387" s="60"/>
      <c r="O2387" s="60"/>
    </row>
    <row r="2388" spans="2:15" s="23" customFormat="1" ht="30.2" customHeight="1" thickBot="1" x14ac:dyDescent="0.3">
      <c r="B2388" s="200" t="s">
        <v>222</v>
      </c>
      <c r="C2388" s="232" t="s">
        <v>871</v>
      </c>
      <c r="D2388" s="230">
        <v>1.5</v>
      </c>
      <c r="E2388" s="230">
        <v>1</v>
      </c>
      <c r="F2388" s="47">
        <v>10</v>
      </c>
      <c r="G2388" s="239">
        <f t="shared" si="87"/>
        <v>15</v>
      </c>
      <c r="H2388" s="193">
        <f t="shared" si="88"/>
        <v>10</v>
      </c>
      <c r="K2388" s="244"/>
      <c r="M2388" s="60"/>
      <c r="N2388" s="60"/>
      <c r="O2388" s="60"/>
    </row>
    <row r="2389" spans="2:15" s="23" customFormat="1" ht="30.2" customHeight="1" thickBot="1" x14ac:dyDescent="0.3">
      <c r="B2389" s="200" t="s">
        <v>222</v>
      </c>
      <c r="C2389" s="232" t="s">
        <v>388</v>
      </c>
      <c r="D2389" s="230">
        <v>1.5</v>
      </c>
      <c r="E2389" s="230">
        <v>1</v>
      </c>
      <c r="F2389" s="47">
        <v>10</v>
      </c>
      <c r="G2389" s="239">
        <f t="shared" si="87"/>
        <v>15</v>
      </c>
      <c r="H2389" s="193">
        <f t="shared" si="88"/>
        <v>10</v>
      </c>
      <c r="K2389" s="244"/>
      <c r="M2389" s="60"/>
      <c r="N2389" s="60"/>
      <c r="O2389" s="60"/>
    </row>
    <row r="2390" spans="2:15" s="23" customFormat="1" ht="30.2" customHeight="1" thickBot="1" x14ac:dyDescent="0.3">
      <c r="B2390" s="200" t="s">
        <v>222</v>
      </c>
      <c r="C2390" s="232" t="s">
        <v>392</v>
      </c>
      <c r="D2390" s="230">
        <v>1.5</v>
      </c>
      <c r="E2390" s="230">
        <v>1</v>
      </c>
      <c r="F2390" s="47">
        <v>10</v>
      </c>
      <c r="G2390" s="239">
        <f t="shared" si="87"/>
        <v>15</v>
      </c>
      <c r="H2390" s="193">
        <f t="shared" si="88"/>
        <v>10</v>
      </c>
      <c r="K2390" s="244"/>
      <c r="M2390" s="60"/>
      <c r="N2390" s="60"/>
      <c r="O2390" s="60"/>
    </row>
    <row r="2391" spans="2:15" s="23" customFormat="1" ht="30.2" customHeight="1" thickBot="1" x14ac:dyDescent="0.3">
      <c r="B2391" s="200" t="s">
        <v>222</v>
      </c>
      <c r="C2391" s="232" t="s">
        <v>393</v>
      </c>
      <c r="D2391" s="230">
        <v>1.5</v>
      </c>
      <c r="E2391" s="230">
        <v>1</v>
      </c>
      <c r="F2391" s="47">
        <v>10</v>
      </c>
      <c r="G2391" s="239">
        <f t="shared" si="87"/>
        <v>15</v>
      </c>
      <c r="H2391" s="193">
        <f t="shared" si="88"/>
        <v>10</v>
      </c>
      <c r="K2391" s="244"/>
      <c r="M2391" s="60"/>
      <c r="N2391" s="60"/>
      <c r="O2391" s="60"/>
    </row>
    <row r="2392" spans="2:15" s="23" customFormat="1" ht="30.2" customHeight="1" thickBot="1" x14ac:dyDescent="0.3">
      <c r="B2392" s="200" t="s">
        <v>222</v>
      </c>
      <c r="C2392" s="232" t="s">
        <v>395</v>
      </c>
      <c r="D2392" s="230">
        <v>1.5</v>
      </c>
      <c r="E2392" s="230">
        <v>1</v>
      </c>
      <c r="F2392" s="47">
        <v>10</v>
      </c>
      <c r="G2392" s="239">
        <f t="shared" si="87"/>
        <v>15</v>
      </c>
      <c r="H2392" s="193">
        <f t="shared" si="88"/>
        <v>10</v>
      </c>
      <c r="K2392" s="244"/>
      <c r="M2392" s="60"/>
      <c r="N2392" s="60"/>
      <c r="O2392" s="60"/>
    </row>
    <row r="2393" spans="2:15" s="23" customFormat="1" ht="30.2" customHeight="1" thickBot="1" x14ac:dyDescent="0.3">
      <c r="B2393" s="200" t="s">
        <v>222</v>
      </c>
      <c r="C2393" s="232" t="s">
        <v>1229</v>
      </c>
      <c r="D2393" s="230">
        <v>1.5</v>
      </c>
      <c r="E2393" s="230">
        <v>1</v>
      </c>
      <c r="F2393" s="47">
        <v>10</v>
      </c>
      <c r="G2393" s="239">
        <f t="shared" si="87"/>
        <v>15</v>
      </c>
      <c r="H2393" s="193">
        <f t="shared" si="88"/>
        <v>10</v>
      </c>
      <c r="K2393" s="244"/>
      <c r="M2393" s="60"/>
      <c r="N2393" s="60"/>
      <c r="O2393" s="60"/>
    </row>
    <row r="2394" spans="2:15" s="23" customFormat="1" ht="30.2" customHeight="1" thickBot="1" x14ac:dyDescent="0.3">
      <c r="B2394" s="200" t="s">
        <v>222</v>
      </c>
      <c r="C2394" s="232" t="s">
        <v>409</v>
      </c>
      <c r="D2394" s="230">
        <v>1.5</v>
      </c>
      <c r="E2394" s="230">
        <v>1</v>
      </c>
      <c r="F2394" s="47">
        <v>10</v>
      </c>
      <c r="G2394" s="239">
        <f t="shared" si="87"/>
        <v>15</v>
      </c>
      <c r="H2394" s="193">
        <f t="shared" si="88"/>
        <v>10</v>
      </c>
      <c r="K2394" s="244"/>
      <c r="M2394" s="60"/>
      <c r="N2394" s="60"/>
      <c r="O2394" s="60"/>
    </row>
    <row r="2395" spans="2:15" s="23" customFormat="1" ht="30.2" customHeight="1" thickBot="1" x14ac:dyDescent="0.3">
      <c r="B2395" s="200" t="s">
        <v>222</v>
      </c>
      <c r="C2395" s="232" t="s">
        <v>1230</v>
      </c>
      <c r="D2395" s="230">
        <v>1.5</v>
      </c>
      <c r="E2395" s="230">
        <v>1</v>
      </c>
      <c r="F2395" s="47">
        <v>10</v>
      </c>
      <c r="G2395" s="239">
        <f t="shared" si="87"/>
        <v>15</v>
      </c>
      <c r="H2395" s="193">
        <f t="shared" si="88"/>
        <v>10</v>
      </c>
      <c r="K2395" s="244"/>
      <c r="M2395" s="60"/>
      <c r="N2395" s="60"/>
      <c r="O2395" s="60"/>
    </row>
    <row r="2396" spans="2:15" s="23" customFormat="1" ht="30.2" customHeight="1" thickBot="1" x14ac:dyDescent="0.3">
      <c r="B2396" s="200" t="s">
        <v>222</v>
      </c>
      <c r="C2396" s="232" t="s">
        <v>422</v>
      </c>
      <c r="D2396" s="230">
        <v>1.5</v>
      </c>
      <c r="E2396" s="230">
        <v>1</v>
      </c>
      <c r="F2396" s="47">
        <v>10</v>
      </c>
      <c r="G2396" s="239">
        <f t="shared" si="87"/>
        <v>15</v>
      </c>
      <c r="H2396" s="193">
        <f t="shared" si="88"/>
        <v>10</v>
      </c>
      <c r="K2396" s="244"/>
      <c r="M2396" s="60"/>
      <c r="N2396" s="60"/>
      <c r="O2396" s="60"/>
    </row>
    <row r="2397" spans="2:15" s="23" customFormat="1" ht="30.2" customHeight="1" thickBot="1" x14ac:dyDescent="0.3">
      <c r="B2397" s="200" t="s">
        <v>222</v>
      </c>
      <c r="C2397" s="232" t="s">
        <v>424</v>
      </c>
      <c r="D2397" s="230">
        <v>1.5</v>
      </c>
      <c r="E2397" s="230">
        <v>1</v>
      </c>
      <c r="F2397" s="47">
        <v>10</v>
      </c>
      <c r="G2397" s="239">
        <f t="shared" si="87"/>
        <v>15</v>
      </c>
      <c r="H2397" s="193">
        <f t="shared" si="88"/>
        <v>10</v>
      </c>
      <c r="K2397" s="244"/>
      <c r="M2397" s="60"/>
      <c r="N2397" s="60"/>
      <c r="O2397" s="60"/>
    </row>
    <row r="2398" spans="2:15" s="23" customFormat="1" ht="30.2" customHeight="1" thickBot="1" x14ac:dyDescent="0.3">
      <c r="B2398" s="200" t="s">
        <v>222</v>
      </c>
      <c r="C2398" s="232" t="s">
        <v>891</v>
      </c>
      <c r="D2398" s="230">
        <v>1.5</v>
      </c>
      <c r="E2398" s="230">
        <v>1</v>
      </c>
      <c r="F2398" s="47">
        <v>10</v>
      </c>
      <c r="G2398" s="239">
        <f t="shared" si="87"/>
        <v>15</v>
      </c>
      <c r="H2398" s="193">
        <f t="shared" si="88"/>
        <v>10</v>
      </c>
      <c r="K2398" s="244"/>
      <c r="M2398" s="60"/>
      <c r="N2398" s="60"/>
      <c r="O2398" s="60"/>
    </row>
    <row r="2399" spans="2:15" s="23" customFormat="1" ht="30.2" customHeight="1" thickBot="1" x14ac:dyDescent="0.3">
      <c r="B2399" s="200" t="s">
        <v>222</v>
      </c>
      <c r="C2399" s="232" t="s">
        <v>426</v>
      </c>
      <c r="D2399" s="230">
        <v>1.5</v>
      </c>
      <c r="E2399" s="230">
        <v>1</v>
      </c>
      <c r="F2399" s="47">
        <v>10</v>
      </c>
      <c r="G2399" s="239">
        <f t="shared" si="87"/>
        <v>15</v>
      </c>
      <c r="H2399" s="193">
        <f t="shared" si="88"/>
        <v>10</v>
      </c>
      <c r="K2399" s="244"/>
      <c r="M2399" s="60"/>
      <c r="N2399" s="60"/>
      <c r="O2399" s="60"/>
    </row>
    <row r="2400" spans="2:15" s="23" customFormat="1" ht="30.2" customHeight="1" thickBot="1" x14ac:dyDescent="0.3">
      <c r="B2400" s="200" t="s">
        <v>222</v>
      </c>
      <c r="C2400" s="232" t="s">
        <v>1231</v>
      </c>
      <c r="D2400" s="230">
        <v>1.5</v>
      </c>
      <c r="E2400" s="230">
        <v>1</v>
      </c>
      <c r="F2400" s="47">
        <v>10</v>
      </c>
      <c r="G2400" s="239">
        <f t="shared" si="87"/>
        <v>15</v>
      </c>
      <c r="H2400" s="193">
        <f t="shared" si="88"/>
        <v>10</v>
      </c>
      <c r="K2400" s="244"/>
      <c r="M2400" s="60"/>
      <c r="N2400" s="60"/>
      <c r="O2400" s="60"/>
    </row>
    <row r="2401" spans="2:15" s="23" customFormat="1" ht="30.2" customHeight="1" thickBot="1" x14ac:dyDescent="0.3">
      <c r="B2401" s="200" t="s">
        <v>222</v>
      </c>
      <c r="C2401" s="232" t="s">
        <v>1232</v>
      </c>
      <c r="D2401" s="230">
        <v>1.5</v>
      </c>
      <c r="E2401" s="230">
        <v>1</v>
      </c>
      <c r="F2401" s="47">
        <v>10</v>
      </c>
      <c r="G2401" s="239">
        <f t="shared" si="87"/>
        <v>15</v>
      </c>
      <c r="H2401" s="193">
        <f t="shared" si="88"/>
        <v>10</v>
      </c>
      <c r="K2401" s="244"/>
      <c r="M2401" s="60"/>
      <c r="N2401" s="60"/>
      <c r="O2401" s="60"/>
    </row>
    <row r="2402" spans="2:15" s="23" customFormat="1" ht="30.2" customHeight="1" thickBot="1" x14ac:dyDescent="0.3">
      <c r="B2402" s="200" t="s">
        <v>222</v>
      </c>
      <c r="C2402" s="232" t="s">
        <v>1233</v>
      </c>
      <c r="D2402" s="230">
        <v>1.5</v>
      </c>
      <c r="E2402" s="230">
        <v>1</v>
      </c>
      <c r="F2402" s="47">
        <v>10</v>
      </c>
      <c r="G2402" s="239">
        <f t="shared" si="87"/>
        <v>15</v>
      </c>
      <c r="H2402" s="193">
        <f t="shared" si="88"/>
        <v>10</v>
      </c>
      <c r="K2402" s="244"/>
      <c r="M2402" s="60"/>
      <c r="N2402" s="60"/>
      <c r="O2402" s="60"/>
    </row>
    <row r="2403" spans="2:15" s="23" customFormat="1" ht="30.2" customHeight="1" thickBot="1" x14ac:dyDescent="0.3">
      <c r="B2403" s="200" t="s">
        <v>222</v>
      </c>
      <c r="C2403" s="232" t="s">
        <v>429</v>
      </c>
      <c r="D2403" s="230">
        <v>1.5</v>
      </c>
      <c r="E2403" s="230">
        <v>1</v>
      </c>
      <c r="F2403" s="47">
        <v>10</v>
      </c>
      <c r="G2403" s="239">
        <f t="shared" si="87"/>
        <v>15</v>
      </c>
      <c r="H2403" s="193">
        <f t="shared" si="88"/>
        <v>10</v>
      </c>
      <c r="K2403" s="244"/>
      <c r="M2403" s="60"/>
      <c r="N2403" s="60"/>
      <c r="O2403" s="60"/>
    </row>
    <row r="2404" spans="2:15" s="23" customFormat="1" ht="30.2" customHeight="1" thickBot="1" x14ac:dyDescent="0.3">
      <c r="B2404" s="200" t="s">
        <v>222</v>
      </c>
      <c r="C2404" s="232" t="s">
        <v>895</v>
      </c>
      <c r="D2404" s="230">
        <v>1.5</v>
      </c>
      <c r="E2404" s="230">
        <v>1</v>
      </c>
      <c r="F2404" s="47">
        <v>10</v>
      </c>
      <c r="G2404" s="239">
        <f t="shared" si="87"/>
        <v>15</v>
      </c>
      <c r="H2404" s="193">
        <f t="shared" si="88"/>
        <v>10</v>
      </c>
      <c r="K2404" s="244"/>
      <c r="M2404" s="60"/>
      <c r="N2404" s="60"/>
      <c r="O2404" s="60"/>
    </row>
    <row r="2405" spans="2:15" s="23" customFormat="1" ht="30.2" customHeight="1" thickBot="1" x14ac:dyDescent="0.3">
      <c r="B2405" s="200" t="s">
        <v>222</v>
      </c>
      <c r="C2405" s="232" t="s">
        <v>431</v>
      </c>
      <c r="D2405" s="230">
        <v>1.5</v>
      </c>
      <c r="E2405" s="230">
        <v>1</v>
      </c>
      <c r="F2405" s="47">
        <v>10</v>
      </c>
      <c r="G2405" s="239">
        <f t="shared" si="87"/>
        <v>15</v>
      </c>
      <c r="H2405" s="193">
        <f t="shared" si="88"/>
        <v>10</v>
      </c>
      <c r="K2405" s="244"/>
      <c r="M2405" s="60"/>
      <c r="N2405" s="60"/>
      <c r="O2405" s="60"/>
    </row>
    <row r="2406" spans="2:15" s="23" customFormat="1" ht="30.2" customHeight="1" thickBot="1" x14ac:dyDescent="0.3">
      <c r="B2406" s="200" t="s">
        <v>222</v>
      </c>
      <c r="C2406" s="232" t="s">
        <v>896</v>
      </c>
      <c r="D2406" s="230">
        <v>1.5</v>
      </c>
      <c r="E2406" s="230">
        <v>1</v>
      </c>
      <c r="F2406" s="47">
        <v>10</v>
      </c>
      <c r="G2406" s="239">
        <f t="shared" si="87"/>
        <v>15</v>
      </c>
      <c r="H2406" s="193">
        <f t="shared" si="88"/>
        <v>10</v>
      </c>
      <c r="K2406" s="244"/>
      <c r="M2406" s="60"/>
      <c r="N2406" s="60"/>
      <c r="O2406" s="60"/>
    </row>
    <row r="2407" spans="2:15" s="23" customFormat="1" ht="30.2" customHeight="1" thickBot="1" x14ac:dyDescent="0.3">
      <c r="B2407" s="200" t="s">
        <v>222</v>
      </c>
      <c r="C2407" s="232" t="s">
        <v>1234</v>
      </c>
      <c r="D2407" s="230">
        <v>1.5</v>
      </c>
      <c r="E2407" s="230">
        <v>1</v>
      </c>
      <c r="F2407" s="47">
        <v>10</v>
      </c>
      <c r="G2407" s="239">
        <f t="shared" si="87"/>
        <v>15</v>
      </c>
      <c r="H2407" s="193">
        <f t="shared" si="88"/>
        <v>10</v>
      </c>
      <c r="K2407" s="244"/>
      <c r="M2407" s="60"/>
      <c r="N2407" s="60"/>
      <c r="O2407" s="60"/>
    </row>
    <row r="2408" spans="2:15" s="23" customFormat="1" ht="30.2" customHeight="1" thickBot="1" x14ac:dyDescent="0.3">
      <c r="B2408" s="200" t="s">
        <v>222</v>
      </c>
      <c r="C2408" s="232" t="s">
        <v>1235</v>
      </c>
      <c r="D2408" s="230">
        <v>1.5</v>
      </c>
      <c r="E2408" s="230">
        <v>1</v>
      </c>
      <c r="F2408" s="47">
        <v>10</v>
      </c>
      <c r="G2408" s="239">
        <f t="shared" si="87"/>
        <v>15</v>
      </c>
      <c r="H2408" s="193">
        <f t="shared" si="88"/>
        <v>10</v>
      </c>
      <c r="K2408" s="244"/>
      <c r="M2408" s="60"/>
      <c r="N2408" s="60"/>
      <c r="O2408" s="60"/>
    </row>
    <row r="2409" spans="2:15" s="23" customFormat="1" ht="30.2" customHeight="1" thickBot="1" x14ac:dyDescent="0.3">
      <c r="B2409" s="200" t="s">
        <v>222</v>
      </c>
      <c r="C2409" s="232" t="s">
        <v>1236</v>
      </c>
      <c r="D2409" s="230">
        <v>1.5</v>
      </c>
      <c r="E2409" s="230">
        <v>1</v>
      </c>
      <c r="F2409" s="47">
        <v>10</v>
      </c>
      <c r="G2409" s="239">
        <f t="shared" si="87"/>
        <v>15</v>
      </c>
      <c r="H2409" s="193">
        <f t="shared" si="88"/>
        <v>10</v>
      </c>
      <c r="K2409" s="244"/>
      <c r="M2409" s="60"/>
      <c r="N2409" s="60"/>
      <c r="O2409" s="60"/>
    </row>
    <row r="2410" spans="2:15" s="23" customFormat="1" ht="30.2" customHeight="1" thickBot="1" x14ac:dyDescent="0.3">
      <c r="B2410" s="200" t="s">
        <v>222</v>
      </c>
      <c r="C2410" s="232" t="s">
        <v>1237</v>
      </c>
      <c r="D2410" s="230">
        <v>1.5</v>
      </c>
      <c r="E2410" s="230">
        <v>1</v>
      </c>
      <c r="F2410" s="47">
        <v>10</v>
      </c>
      <c r="G2410" s="239">
        <f t="shared" si="87"/>
        <v>15</v>
      </c>
      <c r="H2410" s="193">
        <f t="shared" si="88"/>
        <v>10</v>
      </c>
      <c r="K2410" s="244"/>
      <c r="M2410" s="60"/>
      <c r="N2410" s="60"/>
      <c r="O2410" s="60"/>
    </row>
    <row r="2411" spans="2:15" s="23" customFormat="1" ht="30.2" customHeight="1" thickBot="1" x14ac:dyDescent="0.3">
      <c r="B2411" s="200" t="s">
        <v>222</v>
      </c>
      <c r="C2411" s="232" t="s">
        <v>1238</v>
      </c>
      <c r="D2411" s="230">
        <v>1.5</v>
      </c>
      <c r="E2411" s="230">
        <v>1</v>
      </c>
      <c r="F2411" s="47">
        <v>10</v>
      </c>
      <c r="G2411" s="239">
        <f t="shared" si="87"/>
        <v>15</v>
      </c>
      <c r="H2411" s="193">
        <f t="shared" si="88"/>
        <v>10</v>
      </c>
      <c r="K2411" s="244"/>
      <c r="M2411" s="60"/>
      <c r="N2411" s="60"/>
      <c r="O2411" s="60"/>
    </row>
    <row r="2412" spans="2:15" s="23" customFormat="1" ht="30.2" customHeight="1" thickBot="1" x14ac:dyDescent="0.3">
      <c r="B2412" s="200" t="s">
        <v>222</v>
      </c>
      <c r="C2412" s="232" t="s">
        <v>911</v>
      </c>
      <c r="D2412" s="230">
        <v>1.5</v>
      </c>
      <c r="E2412" s="230">
        <v>1</v>
      </c>
      <c r="F2412" s="47">
        <v>10</v>
      </c>
      <c r="G2412" s="239">
        <f t="shared" si="87"/>
        <v>15</v>
      </c>
      <c r="H2412" s="193">
        <f t="shared" si="88"/>
        <v>10</v>
      </c>
      <c r="K2412" s="244"/>
      <c r="M2412" s="60"/>
      <c r="N2412" s="60"/>
      <c r="O2412" s="60"/>
    </row>
    <row r="2413" spans="2:15" s="23" customFormat="1" ht="30.2" customHeight="1" thickBot="1" x14ac:dyDescent="0.3">
      <c r="B2413" s="200" t="s">
        <v>222</v>
      </c>
      <c r="C2413" s="232" t="s">
        <v>1239</v>
      </c>
      <c r="D2413" s="230">
        <v>1.5</v>
      </c>
      <c r="E2413" s="230">
        <v>1</v>
      </c>
      <c r="F2413" s="47">
        <v>10</v>
      </c>
      <c r="G2413" s="239">
        <f t="shared" si="87"/>
        <v>15</v>
      </c>
      <c r="H2413" s="193">
        <f t="shared" si="88"/>
        <v>10</v>
      </c>
      <c r="K2413" s="244"/>
      <c r="M2413" s="60"/>
      <c r="N2413" s="60"/>
      <c r="O2413" s="60"/>
    </row>
    <row r="2414" spans="2:15" s="23" customFormat="1" ht="30.2" customHeight="1" thickBot="1" x14ac:dyDescent="0.3">
      <c r="B2414" s="200" t="s">
        <v>222</v>
      </c>
      <c r="C2414" s="232" t="s">
        <v>446</v>
      </c>
      <c r="D2414" s="230">
        <v>1.5</v>
      </c>
      <c r="E2414" s="230">
        <v>1</v>
      </c>
      <c r="F2414" s="47">
        <v>10</v>
      </c>
      <c r="G2414" s="239">
        <f t="shared" si="87"/>
        <v>15</v>
      </c>
      <c r="H2414" s="193">
        <f t="shared" si="88"/>
        <v>10</v>
      </c>
      <c r="K2414" s="244"/>
      <c r="M2414" s="60"/>
      <c r="N2414" s="60"/>
      <c r="O2414" s="60"/>
    </row>
    <row r="2415" spans="2:15" s="23" customFormat="1" ht="30.2" customHeight="1" thickBot="1" x14ac:dyDescent="0.3">
      <c r="B2415" s="200" t="s">
        <v>222</v>
      </c>
      <c r="C2415" s="232" t="s">
        <v>1240</v>
      </c>
      <c r="D2415" s="230">
        <v>1.5</v>
      </c>
      <c r="E2415" s="230">
        <v>1</v>
      </c>
      <c r="F2415" s="47">
        <v>10</v>
      </c>
      <c r="G2415" s="239">
        <f t="shared" si="87"/>
        <v>15</v>
      </c>
      <c r="H2415" s="193">
        <f t="shared" si="88"/>
        <v>10</v>
      </c>
      <c r="K2415" s="244"/>
      <c r="M2415" s="60"/>
      <c r="N2415" s="60"/>
      <c r="O2415" s="60"/>
    </row>
    <row r="2416" spans="2:15" s="23" customFormat="1" ht="30.2" customHeight="1" thickBot="1" x14ac:dyDescent="0.3">
      <c r="B2416" s="200" t="s">
        <v>222</v>
      </c>
      <c r="C2416" s="232" t="s">
        <v>1241</v>
      </c>
      <c r="D2416" s="230">
        <v>1.5</v>
      </c>
      <c r="E2416" s="230">
        <v>1</v>
      </c>
      <c r="F2416" s="47">
        <v>10</v>
      </c>
      <c r="G2416" s="239">
        <f t="shared" si="87"/>
        <v>15</v>
      </c>
      <c r="H2416" s="193">
        <f t="shared" si="88"/>
        <v>10</v>
      </c>
      <c r="K2416" s="244"/>
      <c r="M2416" s="60"/>
      <c r="N2416" s="60"/>
      <c r="O2416" s="60"/>
    </row>
    <row r="2417" spans="2:15" s="23" customFormat="1" ht="30.2" customHeight="1" thickBot="1" x14ac:dyDescent="0.3">
      <c r="B2417" s="200" t="s">
        <v>222</v>
      </c>
      <c r="C2417" s="232" t="s">
        <v>1242</v>
      </c>
      <c r="D2417" s="230">
        <v>1.5</v>
      </c>
      <c r="E2417" s="230">
        <v>1</v>
      </c>
      <c r="F2417" s="47">
        <v>10</v>
      </c>
      <c r="G2417" s="239">
        <f t="shared" si="87"/>
        <v>15</v>
      </c>
      <c r="H2417" s="193">
        <f t="shared" si="88"/>
        <v>10</v>
      </c>
      <c r="K2417" s="244"/>
      <c r="M2417" s="60"/>
      <c r="N2417" s="60"/>
      <c r="O2417" s="60"/>
    </row>
    <row r="2418" spans="2:15" s="23" customFormat="1" ht="30.2" customHeight="1" thickBot="1" x14ac:dyDescent="0.3">
      <c r="B2418" s="200" t="s">
        <v>222</v>
      </c>
      <c r="C2418" s="232" t="s">
        <v>1243</v>
      </c>
      <c r="D2418" s="230">
        <v>1.5</v>
      </c>
      <c r="E2418" s="230">
        <v>1</v>
      </c>
      <c r="F2418" s="47">
        <v>10</v>
      </c>
      <c r="G2418" s="239">
        <f t="shared" si="87"/>
        <v>15</v>
      </c>
      <c r="H2418" s="193">
        <f t="shared" si="88"/>
        <v>10</v>
      </c>
      <c r="K2418" s="244"/>
      <c r="M2418" s="60"/>
      <c r="N2418" s="60"/>
      <c r="O2418" s="60"/>
    </row>
    <row r="2419" spans="2:15" s="23" customFormat="1" ht="30.2" customHeight="1" thickBot="1" x14ac:dyDescent="0.3">
      <c r="B2419" s="200" t="s">
        <v>222</v>
      </c>
      <c r="C2419" s="232" t="s">
        <v>463</v>
      </c>
      <c r="D2419" s="230">
        <v>1.5</v>
      </c>
      <c r="E2419" s="230">
        <v>1</v>
      </c>
      <c r="F2419" s="47">
        <v>10</v>
      </c>
      <c r="G2419" s="239">
        <f t="shared" si="87"/>
        <v>15</v>
      </c>
      <c r="H2419" s="193">
        <f t="shared" si="88"/>
        <v>10</v>
      </c>
      <c r="K2419" s="244"/>
      <c r="M2419" s="60"/>
      <c r="N2419" s="60"/>
      <c r="O2419" s="60"/>
    </row>
    <row r="2420" spans="2:15" s="23" customFormat="1" ht="30.2" customHeight="1" thickBot="1" x14ac:dyDescent="0.3">
      <c r="B2420" s="200" t="s">
        <v>222</v>
      </c>
      <c r="C2420" s="232" t="s">
        <v>464</v>
      </c>
      <c r="D2420" s="230">
        <v>1.5</v>
      </c>
      <c r="E2420" s="230">
        <v>1</v>
      </c>
      <c r="F2420" s="47">
        <v>10</v>
      </c>
      <c r="G2420" s="239">
        <f t="shared" si="87"/>
        <v>15</v>
      </c>
      <c r="H2420" s="193">
        <f t="shared" si="88"/>
        <v>10</v>
      </c>
      <c r="K2420" s="244"/>
      <c r="M2420" s="60"/>
      <c r="N2420" s="60"/>
      <c r="O2420" s="60"/>
    </row>
    <row r="2421" spans="2:15" s="23" customFormat="1" ht="30.2" customHeight="1" thickBot="1" x14ac:dyDescent="0.3">
      <c r="B2421" s="200" t="s">
        <v>222</v>
      </c>
      <c r="C2421" s="232" t="s">
        <v>471</v>
      </c>
      <c r="D2421" s="230">
        <v>1.5</v>
      </c>
      <c r="E2421" s="230">
        <v>1</v>
      </c>
      <c r="F2421" s="47">
        <v>10</v>
      </c>
      <c r="G2421" s="239">
        <f t="shared" si="87"/>
        <v>15</v>
      </c>
      <c r="H2421" s="193">
        <f t="shared" si="88"/>
        <v>10</v>
      </c>
      <c r="K2421" s="244"/>
      <c r="M2421" s="60"/>
      <c r="N2421" s="60"/>
      <c r="O2421" s="60"/>
    </row>
    <row r="2422" spans="2:15" s="23" customFormat="1" ht="30.2" customHeight="1" thickBot="1" x14ac:dyDescent="0.3">
      <c r="B2422" s="200" t="s">
        <v>222</v>
      </c>
      <c r="C2422" s="232" t="s">
        <v>472</v>
      </c>
      <c r="D2422" s="230">
        <v>1.5</v>
      </c>
      <c r="E2422" s="230">
        <v>1</v>
      </c>
      <c r="F2422" s="47">
        <v>10</v>
      </c>
      <c r="G2422" s="239">
        <f t="shared" si="87"/>
        <v>15</v>
      </c>
      <c r="H2422" s="193">
        <f t="shared" si="88"/>
        <v>10</v>
      </c>
      <c r="K2422" s="244"/>
      <c r="M2422" s="60"/>
      <c r="N2422" s="60"/>
      <c r="O2422" s="60"/>
    </row>
    <row r="2423" spans="2:15" s="23" customFormat="1" ht="30.2" customHeight="1" thickBot="1" x14ac:dyDescent="0.3">
      <c r="B2423" s="200" t="s">
        <v>222</v>
      </c>
      <c r="C2423" s="232" t="s">
        <v>1244</v>
      </c>
      <c r="D2423" s="230">
        <v>1.5</v>
      </c>
      <c r="E2423" s="230">
        <v>1</v>
      </c>
      <c r="F2423" s="47">
        <v>10</v>
      </c>
      <c r="G2423" s="239">
        <f t="shared" si="87"/>
        <v>15</v>
      </c>
      <c r="H2423" s="193">
        <f t="shared" si="88"/>
        <v>10</v>
      </c>
      <c r="K2423" s="244"/>
      <c r="M2423" s="60"/>
      <c r="N2423" s="60"/>
      <c r="O2423" s="60"/>
    </row>
    <row r="2424" spans="2:15" s="23" customFormat="1" ht="30.2" customHeight="1" thickBot="1" x14ac:dyDescent="0.3">
      <c r="B2424" s="200" t="s">
        <v>222</v>
      </c>
      <c r="C2424" s="232" t="s">
        <v>927</v>
      </c>
      <c r="D2424" s="230">
        <v>1.5</v>
      </c>
      <c r="E2424" s="230">
        <v>1</v>
      </c>
      <c r="F2424" s="47">
        <v>10</v>
      </c>
      <c r="G2424" s="239">
        <f t="shared" si="87"/>
        <v>15</v>
      </c>
      <c r="H2424" s="193">
        <f t="shared" si="88"/>
        <v>10</v>
      </c>
      <c r="K2424" s="244"/>
      <c r="M2424" s="60"/>
      <c r="N2424" s="60"/>
      <c r="O2424" s="60"/>
    </row>
    <row r="2425" spans="2:15" s="23" customFormat="1" ht="30.2" customHeight="1" thickBot="1" x14ac:dyDescent="0.3">
      <c r="B2425" s="200" t="s">
        <v>222</v>
      </c>
      <c r="C2425" s="232" t="s">
        <v>928</v>
      </c>
      <c r="D2425" s="230">
        <v>1.5</v>
      </c>
      <c r="E2425" s="230">
        <v>1</v>
      </c>
      <c r="F2425" s="47">
        <v>10</v>
      </c>
      <c r="G2425" s="239">
        <f t="shared" si="87"/>
        <v>15</v>
      </c>
      <c r="H2425" s="193">
        <f t="shared" si="88"/>
        <v>10</v>
      </c>
      <c r="K2425" s="244"/>
      <c r="M2425" s="60"/>
      <c r="N2425" s="60"/>
      <c r="O2425" s="60"/>
    </row>
    <row r="2426" spans="2:15" s="23" customFormat="1" ht="30.2" customHeight="1" thickBot="1" x14ac:dyDescent="0.3">
      <c r="B2426" s="200" t="s">
        <v>222</v>
      </c>
      <c r="C2426" s="232" t="s">
        <v>1245</v>
      </c>
      <c r="D2426" s="230">
        <v>1.5</v>
      </c>
      <c r="E2426" s="230">
        <v>1</v>
      </c>
      <c r="F2426" s="47">
        <v>10</v>
      </c>
      <c r="G2426" s="239">
        <f t="shared" si="87"/>
        <v>15</v>
      </c>
      <c r="H2426" s="193">
        <f t="shared" si="88"/>
        <v>10</v>
      </c>
      <c r="K2426" s="244"/>
      <c r="M2426" s="60"/>
      <c r="N2426" s="60"/>
      <c r="O2426" s="60"/>
    </row>
    <row r="2427" spans="2:15" s="23" customFormat="1" ht="30.2" customHeight="1" thickBot="1" x14ac:dyDescent="0.3">
      <c r="B2427" s="200" t="s">
        <v>222</v>
      </c>
      <c r="C2427" s="232" t="s">
        <v>474</v>
      </c>
      <c r="D2427" s="230">
        <v>1.5</v>
      </c>
      <c r="E2427" s="230">
        <v>1</v>
      </c>
      <c r="F2427" s="47">
        <v>10</v>
      </c>
      <c r="G2427" s="239">
        <f t="shared" si="87"/>
        <v>15</v>
      </c>
      <c r="H2427" s="193">
        <f t="shared" si="88"/>
        <v>10</v>
      </c>
      <c r="K2427" s="244"/>
      <c r="M2427" s="60"/>
      <c r="N2427" s="60"/>
      <c r="O2427" s="60"/>
    </row>
    <row r="2428" spans="2:15" s="23" customFormat="1" ht="30.2" customHeight="1" thickBot="1" x14ac:dyDescent="0.3">
      <c r="B2428" s="200" t="s">
        <v>222</v>
      </c>
      <c r="C2428" s="232" t="s">
        <v>477</v>
      </c>
      <c r="D2428" s="230">
        <v>1.5</v>
      </c>
      <c r="E2428" s="230">
        <v>1</v>
      </c>
      <c r="F2428" s="47">
        <v>10</v>
      </c>
      <c r="G2428" s="239">
        <f t="shared" si="87"/>
        <v>15</v>
      </c>
      <c r="H2428" s="193">
        <f t="shared" si="88"/>
        <v>10</v>
      </c>
      <c r="K2428" s="244"/>
      <c r="M2428" s="60"/>
      <c r="N2428" s="60"/>
      <c r="O2428" s="60"/>
    </row>
    <row r="2429" spans="2:15" s="23" customFormat="1" ht="30.2" customHeight="1" thickBot="1" x14ac:dyDescent="0.3">
      <c r="B2429" s="200" t="s">
        <v>222</v>
      </c>
      <c r="C2429" s="232" t="s">
        <v>480</v>
      </c>
      <c r="D2429" s="230">
        <v>1.5</v>
      </c>
      <c r="E2429" s="230">
        <v>1</v>
      </c>
      <c r="F2429" s="47">
        <v>10</v>
      </c>
      <c r="G2429" s="239">
        <f t="shared" si="87"/>
        <v>15</v>
      </c>
      <c r="H2429" s="193">
        <f t="shared" si="88"/>
        <v>10</v>
      </c>
      <c r="K2429" s="244"/>
      <c r="M2429" s="60"/>
      <c r="N2429" s="60"/>
      <c r="O2429" s="60"/>
    </row>
    <row r="2430" spans="2:15" s="23" customFormat="1" ht="30.2" customHeight="1" thickBot="1" x14ac:dyDescent="0.3">
      <c r="B2430" s="200" t="s">
        <v>222</v>
      </c>
      <c r="C2430" s="232" t="s">
        <v>481</v>
      </c>
      <c r="D2430" s="230">
        <v>1.5</v>
      </c>
      <c r="E2430" s="230">
        <v>1</v>
      </c>
      <c r="F2430" s="47">
        <v>10</v>
      </c>
      <c r="G2430" s="239">
        <f t="shared" si="87"/>
        <v>15</v>
      </c>
      <c r="H2430" s="193">
        <f t="shared" si="88"/>
        <v>10</v>
      </c>
      <c r="K2430" s="244"/>
      <c r="M2430" s="60"/>
      <c r="N2430" s="60"/>
      <c r="O2430" s="60"/>
    </row>
    <row r="2431" spans="2:15" s="23" customFormat="1" ht="30.2" customHeight="1" thickBot="1" x14ac:dyDescent="0.3">
      <c r="B2431" s="200" t="s">
        <v>222</v>
      </c>
      <c r="C2431" s="232" t="s">
        <v>482</v>
      </c>
      <c r="D2431" s="230">
        <v>1.5</v>
      </c>
      <c r="E2431" s="230">
        <v>1</v>
      </c>
      <c r="F2431" s="47">
        <v>10</v>
      </c>
      <c r="G2431" s="239">
        <f t="shared" si="87"/>
        <v>15</v>
      </c>
      <c r="H2431" s="193">
        <f t="shared" si="88"/>
        <v>10</v>
      </c>
      <c r="K2431" s="244"/>
      <c r="M2431" s="60"/>
      <c r="N2431" s="60"/>
      <c r="O2431" s="60"/>
    </row>
    <row r="2432" spans="2:15" s="23" customFormat="1" ht="30.2" customHeight="1" thickBot="1" x14ac:dyDescent="0.3">
      <c r="B2432" s="200" t="s">
        <v>222</v>
      </c>
      <c r="C2432" s="232" t="s">
        <v>483</v>
      </c>
      <c r="D2432" s="230">
        <v>1.5</v>
      </c>
      <c r="E2432" s="230">
        <v>1</v>
      </c>
      <c r="F2432" s="47">
        <v>10</v>
      </c>
      <c r="G2432" s="239">
        <f t="shared" si="87"/>
        <v>15</v>
      </c>
      <c r="H2432" s="193">
        <f t="shared" si="88"/>
        <v>10</v>
      </c>
      <c r="K2432" s="244"/>
      <c r="M2432" s="60"/>
      <c r="N2432" s="60"/>
      <c r="O2432" s="60"/>
    </row>
    <row r="2433" spans="2:15" s="23" customFormat="1" ht="30.2" customHeight="1" thickBot="1" x14ac:dyDescent="0.3">
      <c r="B2433" s="200" t="s">
        <v>222</v>
      </c>
      <c r="C2433" s="232" t="s">
        <v>485</v>
      </c>
      <c r="D2433" s="230">
        <v>1.5</v>
      </c>
      <c r="E2433" s="230">
        <v>1</v>
      </c>
      <c r="F2433" s="47">
        <v>10</v>
      </c>
      <c r="G2433" s="239">
        <f t="shared" si="87"/>
        <v>15</v>
      </c>
      <c r="H2433" s="193">
        <f t="shared" si="88"/>
        <v>10</v>
      </c>
      <c r="K2433" s="244"/>
      <c r="M2433" s="60"/>
      <c r="N2433" s="60"/>
      <c r="O2433" s="60"/>
    </row>
    <row r="2434" spans="2:15" s="23" customFormat="1" ht="30.2" customHeight="1" thickBot="1" x14ac:dyDescent="0.3">
      <c r="B2434" s="200" t="s">
        <v>222</v>
      </c>
      <c r="C2434" s="232" t="s">
        <v>488</v>
      </c>
      <c r="D2434" s="230">
        <v>1.5</v>
      </c>
      <c r="E2434" s="230">
        <v>1</v>
      </c>
      <c r="F2434" s="47">
        <v>10</v>
      </c>
      <c r="G2434" s="239">
        <f t="shared" si="87"/>
        <v>15</v>
      </c>
      <c r="H2434" s="193">
        <f t="shared" si="88"/>
        <v>10</v>
      </c>
      <c r="K2434" s="244"/>
      <c r="M2434" s="60"/>
      <c r="N2434" s="60"/>
      <c r="O2434" s="60"/>
    </row>
    <row r="2435" spans="2:15" s="23" customFormat="1" ht="30.2" customHeight="1" thickBot="1" x14ac:dyDescent="0.3">
      <c r="B2435" s="200" t="s">
        <v>222</v>
      </c>
      <c r="C2435" s="232" t="s">
        <v>1120</v>
      </c>
      <c r="D2435" s="230">
        <v>1.5</v>
      </c>
      <c r="E2435" s="230">
        <v>1</v>
      </c>
      <c r="F2435" s="47">
        <v>10</v>
      </c>
      <c r="G2435" s="239">
        <f t="shared" si="87"/>
        <v>15</v>
      </c>
      <c r="H2435" s="193">
        <f t="shared" si="88"/>
        <v>10</v>
      </c>
      <c r="K2435" s="244"/>
      <c r="M2435" s="60"/>
      <c r="N2435" s="60"/>
      <c r="O2435" s="60"/>
    </row>
    <row r="2436" spans="2:15" s="23" customFormat="1" ht="30.2" customHeight="1" thickBot="1" x14ac:dyDescent="0.3">
      <c r="B2436" s="200" t="s">
        <v>222</v>
      </c>
      <c r="C2436" s="232" t="s">
        <v>491</v>
      </c>
      <c r="D2436" s="230">
        <v>1.5</v>
      </c>
      <c r="E2436" s="230">
        <v>1</v>
      </c>
      <c r="F2436" s="47">
        <v>10</v>
      </c>
      <c r="G2436" s="239">
        <f t="shared" si="87"/>
        <v>15</v>
      </c>
      <c r="H2436" s="193">
        <f t="shared" si="88"/>
        <v>10</v>
      </c>
      <c r="K2436" s="244"/>
      <c r="M2436" s="60"/>
      <c r="N2436" s="60"/>
      <c r="O2436" s="60"/>
    </row>
    <row r="2437" spans="2:15" s="23" customFormat="1" ht="30.2" customHeight="1" thickBot="1" x14ac:dyDescent="0.3">
      <c r="B2437" s="200" t="s">
        <v>222</v>
      </c>
      <c r="C2437" s="232" t="s">
        <v>492</v>
      </c>
      <c r="D2437" s="230">
        <v>1.5</v>
      </c>
      <c r="E2437" s="230">
        <v>1</v>
      </c>
      <c r="F2437" s="47">
        <v>10</v>
      </c>
      <c r="G2437" s="239">
        <f t="shared" si="87"/>
        <v>15</v>
      </c>
      <c r="H2437" s="193">
        <f t="shared" si="88"/>
        <v>10</v>
      </c>
      <c r="K2437" s="244"/>
      <c r="M2437" s="60"/>
      <c r="N2437" s="60"/>
      <c r="O2437" s="60"/>
    </row>
    <row r="2438" spans="2:15" s="23" customFormat="1" ht="30.2" customHeight="1" thickBot="1" x14ac:dyDescent="0.3">
      <c r="B2438" s="200" t="s">
        <v>222</v>
      </c>
      <c r="C2438" s="232" t="s">
        <v>493</v>
      </c>
      <c r="D2438" s="230">
        <v>1.5</v>
      </c>
      <c r="E2438" s="230">
        <v>1</v>
      </c>
      <c r="F2438" s="47">
        <v>10</v>
      </c>
      <c r="G2438" s="239">
        <f t="shared" si="87"/>
        <v>15</v>
      </c>
      <c r="H2438" s="193">
        <f t="shared" si="88"/>
        <v>10</v>
      </c>
      <c r="K2438" s="244"/>
      <c r="M2438" s="60"/>
      <c r="N2438" s="60"/>
      <c r="O2438" s="60"/>
    </row>
    <row r="2439" spans="2:15" s="23" customFormat="1" ht="30.2" customHeight="1" thickBot="1" x14ac:dyDescent="0.3">
      <c r="B2439" s="200" t="s">
        <v>222</v>
      </c>
      <c r="C2439" s="232" t="s">
        <v>494</v>
      </c>
      <c r="D2439" s="230">
        <v>1.5</v>
      </c>
      <c r="E2439" s="230">
        <v>1</v>
      </c>
      <c r="F2439" s="47">
        <v>10</v>
      </c>
      <c r="G2439" s="239">
        <f t="shared" si="87"/>
        <v>15</v>
      </c>
      <c r="H2439" s="193">
        <f t="shared" si="88"/>
        <v>10</v>
      </c>
      <c r="K2439" s="244"/>
      <c r="M2439" s="60"/>
      <c r="N2439" s="60"/>
      <c r="O2439" s="60"/>
    </row>
    <row r="2440" spans="2:15" s="23" customFormat="1" ht="30.2" customHeight="1" thickBot="1" x14ac:dyDescent="0.3">
      <c r="B2440" s="200" t="s">
        <v>222</v>
      </c>
      <c r="C2440" s="232" t="s">
        <v>495</v>
      </c>
      <c r="D2440" s="230">
        <v>1.5</v>
      </c>
      <c r="E2440" s="230">
        <v>1</v>
      </c>
      <c r="F2440" s="47">
        <v>10</v>
      </c>
      <c r="G2440" s="239">
        <f t="shared" si="87"/>
        <v>15</v>
      </c>
      <c r="H2440" s="193">
        <f t="shared" si="88"/>
        <v>10</v>
      </c>
      <c r="K2440" s="244"/>
      <c r="M2440" s="60"/>
      <c r="N2440" s="60"/>
      <c r="O2440" s="60"/>
    </row>
    <row r="2441" spans="2:15" s="23" customFormat="1" ht="30.2" customHeight="1" thickBot="1" x14ac:dyDescent="0.3">
      <c r="B2441" s="200" t="s">
        <v>222</v>
      </c>
      <c r="C2441" s="232" t="s">
        <v>496</v>
      </c>
      <c r="D2441" s="230">
        <v>1.5</v>
      </c>
      <c r="E2441" s="230">
        <v>1</v>
      </c>
      <c r="F2441" s="47">
        <v>10</v>
      </c>
      <c r="G2441" s="239">
        <f t="shared" si="87"/>
        <v>15</v>
      </c>
      <c r="H2441" s="193">
        <f t="shared" si="88"/>
        <v>10</v>
      </c>
      <c r="K2441" s="244"/>
      <c r="M2441" s="60"/>
      <c r="N2441" s="60"/>
      <c r="O2441" s="60"/>
    </row>
    <row r="2442" spans="2:15" s="23" customFormat="1" ht="30.2" customHeight="1" thickBot="1" x14ac:dyDescent="0.3">
      <c r="B2442" s="200" t="s">
        <v>222</v>
      </c>
      <c r="C2442" s="232" t="s">
        <v>497</v>
      </c>
      <c r="D2442" s="230">
        <v>1.5</v>
      </c>
      <c r="E2442" s="230">
        <v>1</v>
      </c>
      <c r="F2442" s="47">
        <v>10</v>
      </c>
      <c r="G2442" s="239">
        <f t="shared" si="87"/>
        <v>15</v>
      </c>
      <c r="H2442" s="193">
        <f t="shared" si="88"/>
        <v>10</v>
      </c>
      <c r="K2442" s="244"/>
      <c r="M2442" s="60"/>
      <c r="N2442" s="60"/>
      <c r="O2442" s="60"/>
    </row>
    <row r="2443" spans="2:15" s="23" customFormat="1" ht="30.2" customHeight="1" thickBot="1" x14ac:dyDescent="0.3">
      <c r="B2443" s="200" t="s">
        <v>222</v>
      </c>
      <c r="C2443" s="232" t="s">
        <v>500</v>
      </c>
      <c r="D2443" s="230">
        <v>1.5</v>
      </c>
      <c r="E2443" s="230">
        <v>1</v>
      </c>
      <c r="F2443" s="47">
        <v>10</v>
      </c>
      <c r="G2443" s="239">
        <f t="shared" si="87"/>
        <v>15</v>
      </c>
      <c r="H2443" s="193">
        <f t="shared" si="88"/>
        <v>10</v>
      </c>
      <c r="K2443" s="244"/>
      <c r="M2443" s="60"/>
      <c r="N2443" s="60"/>
      <c r="O2443" s="60"/>
    </row>
    <row r="2444" spans="2:15" s="23" customFormat="1" ht="30.2" customHeight="1" thickBot="1" x14ac:dyDescent="0.3">
      <c r="B2444" s="200" t="s">
        <v>222</v>
      </c>
      <c r="C2444" s="232" t="s">
        <v>503</v>
      </c>
      <c r="D2444" s="230">
        <v>1.5</v>
      </c>
      <c r="E2444" s="230">
        <v>1</v>
      </c>
      <c r="F2444" s="47">
        <v>10</v>
      </c>
      <c r="G2444" s="239">
        <f t="shared" si="87"/>
        <v>15</v>
      </c>
      <c r="H2444" s="193">
        <f t="shared" si="88"/>
        <v>10</v>
      </c>
      <c r="K2444" s="244"/>
      <c r="M2444" s="60"/>
      <c r="N2444" s="60"/>
      <c r="O2444" s="60"/>
    </row>
    <row r="2445" spans="2:15" s="23" customFormat="1" ht="30.2" customHeight="1" thickBot="1" x14ac:dyDescent="0.3">
      <c r="B2445" s="200" t="s">
        <v>222</v>
      </c>
      <c r="C2445" s="232" t="s">
        <v>505</v>
      </c>
      <c r="D2445" s="230">
        <v>1.5</v>
      </c>
      <c r="E2445" s="230">
        <v>1</v>
      </c>
      <c r="F2445" s="47">
        <v>10</v>
      </c>
      <c r="G2445" s="239">
        <f t="shared" si="87"/>
        <v>15</v>
      </c>
      <c r="H2445" s="193">
        <f t="shared" si="88"/>
        <v>10</v>
      </c>
      <c r="K2445" s="244"/>
      <c r="M2445" s="60"/>
      <c r="N2445" s="60"/>
      <c r="O2445" s="60"/>
    </row>
    <row r="2446" spans="2:15" s="23" customFormat="1" ht="30.2" customHeight="1" thickBot="1" x14ac:dyDescent="0.3">
      <c r="B2446" s="200" t="s">
        <v>222</v>
      </c>
      <c r="C2446" s="232" t="s">
        <v>506</v>
      </c>
      <c r="D2446" s="230">
        <v>1.5</v>
      </c>
      <c r="E2446" s="230">
        <v>1</v>
      </c>
      <c r="F2446" s="47">
        <v>10</v>
      </c>
      <c r="G2446" s="239">
        <f t="shared" si="87"/>
        <v>15</v>
      </c>
      <c r="H2446" s="193">
        <f t="shared" si="88"/>
        <v>10</v>
      </c>
      <c r="K2446" s="244"/>
      <c r="M2446" s="60"/>
      <c r="N2446" s="60"/>
      <c r="O2446" s="60"/>
    </row>
    <row r="2447" spans="2:15" s="23" customFormat="1" ht="30.2" customHeight="1" thickBot="1" x14ac:dyDescent="0.3">
      <c r="B2447" s="200" t="s">
        <v>222</v>
      </c>
      <c r="C2447" s="232" t="s">
        <v>507</v>
      </c>
      <c r="D2447" s="230">
        <v>1.5</v>
      </c>
      <c r="E2447" s="230">
        <v>1</v>
      </c>
      <c r="F2447" s="47">
        <v>10</v>
      </c>
      <c r="G2447" s="239">
        <f t="shared" ref="G2447:G2510" si="89">ROUND(D2447*F2447,2)</f>
        <v>15</v>
      </c>
      <c r="H2447" s="193">
        <f t="shared" ref="H2447:H2510" si="90">ROUND(E2447*F2447,6)</f>
        <v>10</v>
      </c>
      <c r="K2447" s="244"/>
      <c r="M2447" s="60"/>
      <c r="N2447" s="60"/>
      <c r="O2447" s="60"/>
    </row>
    <row r="2448" spans="2:15" s="23" customFormat="1" ht="30.2" customHeight="1" thickBot="1" x14ac:dyDescent="0.3">
      <c r="B2448" s="200" t="s">
        <v>222</v>
      </c>
      <c r="C2448" s="232" t="s">
        <v>510</v>
      </c>
      <c r="D2448" s="230">
        <v>1.5</v>
      </c>
      <c r="E2448" s="230">
        <v>1</v>
      </c>
      <c r="F2448" s="47">
        <v>10</v>
      </c>
      <c r="G2448" s="239">
        <f t="shared" si="89"/>
        <v>15</v>
      </c>
      <c r="H2448" s="193">
        <f t="shared" si="90"/>
        <v>10</v>
      </c>
      <c r="K2448" s="244"/>
      <c r="M2448" s="60"/>
      <c r="N2448" s="60"/>
      <c r="O2448" s="60"/>
    </row>
    <row r="2449" spans="2:15" s="23" customFormat="1" ht="30.2" customHeight="1" thickBot="1" x14ac:dyDescent="0.3">
      <c r="B2449" s="200" t="s">
        <v>222</v>
      </c>
      <c r="C2449" s="232" t="s">
        <v>511</v>
      </c>
      <c r="D2449" s="230">
        <v>1.5</v>
      </c>
      <c r="E2449" s="230">
        <v>1</v>
      </c>
      <c r="F2449" s="47">
        <v>10</v>
      </c>
      <c r="G2449" s="239">
        <f t="shared" si="89"/>
        <v>15</v>
      </c>
      <c r="H2449" s="193">
        <f t="shared" si="90"/>
        <v>10</v>
      </c>
      <c r="K2449" s="244"/>
      <c r="M2449" s="60"/>
      <c r="N2449" s="60"/>
      <c r="O2449" s="60"/>
    </row>
    <row r="2450" spans="2:15" s="23" customFormat="1" ht="30.2" customHeight="1" thickBot="1" x14ac:dyDescent="0.3">
      <c r="B2450" s="200" t="s">
        <v>222</v>
      </c>
      <c r="C2450" s="232" t="s">
        <v>512</v>
      </c>
      <c r="D2450" s="230">
        <v>1.5</v>
      </c>
      <c r="E2450" s="230">
        <v>1</v>
      </c>
      <c r="F2450" s="47">
        <v>10</v>
      </c>
      <c r="G2450" s="239">
        <f t="shared" si="89"/>
        <v>15</v>
      </c>
      <c r="H2450" s="193">
        <f t="shared" si="90"/>
        <v>10</v>
      </c>
      <c r="K2450" s="244"/>
      <c r="M2450" s="60"/>
      <c r="N2450" s="60"/>
      <c r="O2450" s="60"/>
    </row>
    <row r="2451" spans="2:15" s="23" customFormat="1" ht="30.2" customHeight="1" thickBot="1" x14ac:dyDescent="0.3">
      <c r="B2451" s="200" t="s">
        <v>222</v>
      </c>
      <c r="C2451" s="232" t="s">
        <v>513</v>
      </c>
      <c r="D2451" s="230">
        <v>1.5</v>
      </c>
      <c r="E2451" s="230">
        <v>1</v>
      </c>
      <c r="F2451" s="47">
        <v>10</v>
      </c>
      <c r="G2451" s="239">
        <f t="shared" si="89"/>
        <v>15</v>
      </c>
      <c r="H2451" s="193">
        <f t="shared" si="90"/>
        <v>10</v>
      </c>
      <c r="K2451" s="244"/>
      <c r="M2451" s="60"/>
      <c r="N2451" s="60"/>
      <c r="O2451" s="60"/>
    </row>
    <row r="2452" spans="2:15" s="23" customFormat="1" ht="30.2" customHeight="1" thickBot="1" x14ac:dyDescent="0.3">
      <c r="B2452" s="200" t="s">
        <v>222</v>
      </c>
      <c r="C2452" s="232" t="s">
        <v>1246</v>
      </c>
      <c r="D2452" s="230">
        <v>1.5</v>
      </c>
      <c r="E2452" s="230">
        <v>1</v>
      </c>
      <c r="F2452" s="47">
        <v>10</v>
      </c>
      <c r="G2452" s="239">
        <f t="shared" si="89"/>
        <v>15</v>
      </c>
      <c r="H2452" s="193">
        <f t="shared" si="90"/>
        <v>10</v>
      </c>
      <c r="K2452" s="244"/>
      <c r="M2452" s="60"/>
      <c r="N2452" s="60"/>
      <c r="O2452" s="60"/>
    </row>
    <row r="2453" spans="2:15" s="23" customFormat="1" ht="30.2" customHeight="1" thickBot="1" x14ac:dyDescent="0.3">
      <c r="B2453" s="200" t="s">
        <v>222</v>
      </c>
      <c r="C2453" s="232" t="s">
        <v>1247</v>
      </c>
      <c r="D2453" s="230">
        <v>1.5</v>
      </c>
      <c r="E2453" s="230">
        <v>1</v>
      </c>
      <c r="F2453" s="47">
        <v>10</v>
      </c>
      <c r="G2453" s="239">
        <f t="shared" si="89"/>
        <v>15</v>
      </c>
      <c r="H2453" s="193">
        <f t="shared" si="90"/>
        <v>10</v>
      </c>
      <c r="K2453" s="244"/>
      <c r="M2453" s="60"/>
      <c r="N2453" s="60"/>
      <c r="O2453" s="60"/>
    </row>
    <row r="2454" spans="2:15" s="23" customFormat="1" ht="30.2" customHeight="1" thickBot="1" x14ac:dyDescent="0.3">
      <c r="B2454" s="200" t="s">
        <v>222</v>
      </c>
      <c r="C2454" s="232" t="s">
        <v>1248</v>
      </c>
      <c r="D2454" s="230">
        <v>1.5</v>
      </c>
      <c r="E2454" s="230">
        <v>1</v>
      </c>
      <c r="F2454" s="47">
        <v>10</v>
      </c>
      <c r="G2454" s="239">
        <f t="shared" si="89"/>
        <v>15</v>
      </c>
      <c r="H2454" s="193">
        <f t="shared" si="90"/>
        <v>10</v>
      </c>
      <c r="K2454" s="244"/>
      <c r="M2454" s="60"/>
      <c r="N2454" s="60"/>
      <c r="O2454" s="60"/>
    </row>
    <row r="2455" spans="2:15" s="23" customFormat="1" ht="30.2" customHeight="1" thickBot="1" x14ac:dyDescent="0.3">
      <c r="B2455" s="200" t="s">
        <v>222</v>
      </c>
      <c r="C2455" s="232" t="s">
        <v>1249</v>
      </c>
      <c r="D2455" s="230">
        <v>1.5</v>
      </c>
      <c r="E2455" s="230">
        <v>1</v>
      </c>
      <c r="F2455" s="47">
        <v>10</v>
      </c>
      <c r="G2455" s="239">
        <f t="shared" si="89"/>
        <v>15</v>
      </c>
      <c r="H2455" s="193">
        <f t="shared" si="90"/>
        <v>10</v>
      </c>
      <c r="K2455" s="244"/>
      <c r="M2455" s="60"/>
      <c r="N2455" s="60"/>
      <c r="O2455" s="60"/>
    </row>
    <row r="2456" spans="2:15" s="23" customFormat="1" ht="30.2" customHeight="1" thickBot="1" x14ac:dyDescent="0.3">
      <c r="B2456" s="200" t="s">
        <v>222</v>
      </c>
      <c r="C2456" s="232" t="s">
        <v>1250</v>
      </c>
      <c r="D2456" s="230">
        <v>1.5</v>
      </c>
      <c r="E2456" s="230">
        <v>1</v>
      </c>
      <c r="F2456" s="47">
        <v>10</v>
      </c>
      <c r="G2456" s="239">
        <f t="shared" si="89"/>
        <v>15</v>
      </c>
      <c r="H2456" s="193">
        <f t="shared" si="90"/>
        <v>10</v>
      </c>
      <c r="K2456" s="244"/>
      <c r="M2456" s="60"/>
      <c r="N2456" s="60"/>
      <c r="O2456" s="60"/>
    </row>
    <row r="2457" spans="2:15" s="23" customFormat="1" ht="30.2" customHeight="1" thickBot="1" x14ac:dyDescent="0.3">
      <c r="B2457" s="200" t="s">
        <v>222</v>
      </c>
      <c r="C2457" s="232" t="s">
        <v>953</v>
      </c>
      <c r="D2457" s="230">
        <v>1.5</v>
      </c>
      <c r="E2457" s="230">
        <v>1</v>
      </c>
      <c r="F2457" s="47">
        <v>10</v>
      </c>
      <c r="G2457" s="239">
        <f t="shared" si="89"/>
        <v>15</v>
      </c>
      <c r="H2457" s="193">
        <f t="shared" si="90"/>
        <v>10</v>
      </c>
      <c r="K2457" s="244"/>
      <c r="M2457" s="60"/>
      <c r="N2457" s="60"/>
      <c r="O2457" s="60"/>
    </row>
    <row r="2458" spans="2:15" s="23" customFormat="1" ht="30.2" customHeight="1" thickBot="1" x14ac:dyDescent="0.3">
      <c r="B2458" s="200" t="s">
        <v>222</v>
      </c>
      <c r="C2458" s="232" t="s">
        <v>1251</v>
      </c>
      <c r="D2458" s="230">
        <v>1.5</v>
      </c>
      <c r="E2458" s="230">
        <v>1</v>
      </c>
      <c r="F2458" s="47">
        <v>10</v>
      </c>
      <c r="G2458" s="239">
        <f t="shared" si="89"/>
        <v>15</v>
      </c>
      <c r="H2458" s="193">
        <f t="shared" si="90"/>
        <v>10</v>
      </c>
      <c r="K2458" s="244"/>
      <c r="M2458" s="60"/>
      <c r="N2458" s="60"/>
      <c r="O2458" s="60"/>
    </row>
    <row r="2459" spans="2:15" s="23" customFormat="1" ht="30.2" customHeight="1" thickBot="1" x14ac:dyDescent="0.3">
      <c r="B2459" s="200" t="s">
        <v>222</v>
      </c>
      <c r="C2459" s="232" t="s">
        <v>1252</v>
      </c>
      <c r="D2459" s="230">
        <v>1.5</v>
      </c>
      <c r="E2459" s="230">
        <v>1</v>
      </c>
      <c r="F2459" s="47">
        <v>10</v>
      </c>
      <c r="G2459" s="239">
        <f t="shared" si="89"/>
        <v>15</v>
      </c>
      <c r="H2459" s="193">
        <f t="shared" si="90"/>
        <v>10</v>
      </c>
      <c r="K2459" s="244"/>
      <c r="M2459" s="60"/>
      <c r="N2459" s="60"/>
      <c r="O2459" s="60"/>
    </row>
    <row r="2460" spans="2:15" s="23" customFormat="1" ht="30.2" customHeight="1" thickBot="1" x14ac:dyDescent="0.3">
      <c r="B2460" s="200" t="s">
        <v>222</v>
      </c>
      <c r="C2460" s="232" t="s">
        <v>1253</v>
      </c>
      <c r="D2460" s="230">
        <v>1.5</v>
      </c>
      <c r="E2460" s="230">
        <v>1</v>
      </c>
      <c r="F2460" s="47">
        <v>10</v>
      </c>
      <c r="G2460" s="239">
        <f t="shared" si="89"/>
        <v>15</v>
      </c>
      <c r="H2460" s="193">
        <f t="shared" si="90"/>
        <v>10</v>
      </c>
      <c r="K2460" s="244"/>
      <c r="M2460" s="60"/>
      <c r="N2460" s="60"/>
      <c r="O2460" s="60"/>
    </row>
    <row r="2461" spans="2:15" s="23" customFormat="1" ht="30.2" customHeight="1" thickBot="1" x14ac:dyDescent="0.3">
      <c r="B2461" s="200" t="s">
        <v>222</v>
      </c>
      <c r="C2461" s="232" t="s">
        <v>1254</v>
      </c>
      <c r="D2461" s="230">
        <v>1.5</v>
      </c>
      <c r="E2461" s="230">
        <v>1</v>
      </c>
      <c r="F2461" s="47">
        <v>10</v>
      </c>
      <c r="G2461" s="239">
        <f t="shared" si="89"/>
        <v>15</v>
      </c>
      <c r="H2461" s="193">
        <f t="shared" si="90"/>
        <v>10</v>
      </c>
      <c r="K2461" s="244"/>
      <c r="M2461" s="60"/>
      <c r="N2461" s="60"/>
      <c r="O2461" s="60"/>
    </row>
    <row r="2462" spans="2:15" s="23" customFormat="1" ht="30.2" customHeight="1" thickBot="1" x14ac:dyDescent="0.3">
      <c r="B2462" s="200" t="s">
        <v>222</v>
      </c>
      <c r="C2462" s="232" t="s">
        <v>1255</v>
      </c>
      <c r="D2462" s="230">
        <v>1.5</v>
      </c>
      <c r="E2462" s="230">
        <v>1</v>
      </c>
      <c r="F2462" s="47">
        <v>10</v>
      </c>
      <c r="G2462" s="239">
        <f t="shared" si="89"/>
        <v>15</v>
      </c>
      <c r="H2462" s="193">
        <f t="shared" si="90"/>
        <v>10</v>
      </c>
      <c r="K2462" s="244"/>
      <c r="M2462" s="60"/>
      <c r="N2462" s="60"/>
      <c r="O2462" s="60"/>
    </row>
    <row r="2463" spans="2:15" s="23" customFormat="1" ht="30.2" customHeight="1" thickBot="1" x14ac:dyDescent="0.3">
      <c r="B2463" s="200" t="s">
        <v>222</v>
      </c>
      <c r="C2463" s="232" t="s">
        <v>1256</v>
      </c>
      <c r="D2463" s="230">
        <v>1.5</v>
      </c>
      <c r="E2463" s="230">
        <v>1</v>
      </c>
      <c r="F2463" s="47">
        <v>10</v>
      </c>
      <c r="G2463" s="239">
        <f t="shared" si="89"/>
        <v>15</v>
      </c>
      <c r="H2463" s="193">
        <f t="shared" si="90"/>
        <v>10</v>
      </c>
      <c r="K2463" s="244"/>
      <c r="M2463" s="60"/>
      <c r="N2463" s="60"/>
      <c r="O2463" s="60"/>
    </row>
    <row r="2464" spans="2:15" s="23" customFormat="1" ht="30.2" customHeight="1" thickBot="1" x14ac:dyDescent="0.3">
      <c r="B2464" s="200" t="s">
        <v>222</v>
      </c>
      <c r="C2464" s="232" t="s">
        <v>955</v>
      </c>
      <c r="D2464" s="230">
        <v>1.5</v>
      </c>
      <c r="E2464" s="230">
        <v>1</v>
      </c>
      <c r="F2464" s="47">
        <v>10</v>
      </c>
      <c r="G2464" s="239">
        <f t="shared" si="89"/>
        <v>15</v>
      </c>
      <c r="H2464" s="193">
        <f t="shared" si="90"/>
        <v>10</v>
      </c>
      <c r="K2464" s="244"/>
      <c r="M2464" s="60"/>
      <c r="N2464" s="60"/>
      <c r="O2464" s="60"/>
    </row>
    <row r="2465" spans="2:15" s="23" customFormat="1" ht="30.2" customHeight="1" thickBot="1" x14ac:dyDescent="0.3">
      <c r="B2465" s="200" t="s">
        <v>222</v>
      </c>
      <c r="C2465" s="232" t="s">
        <v>1257</v>
      </c>
      <c r="D2465" s="230">
        <v>1.5</v>
      </c>
      <c r="E2465" s="230">
        <v>1</v>
      </c>
      <c r="F2465" s="47">
        <v>10</v>
      </c>
      <c r="G2465" s="239">
        <f t="shared" si="89"/>
        <v>15</v>
      </c>
      <c r="H2465" s="193">
        <f t="shared" si="90"/>
        <v>10</v>
      </c>
      <c r="K2465" s="244"/>
      <c r="M2465" s="60"/>
      <c r="N2465" s="60"/>
      <c r="O2465" s="60"/>
    </row>
    <row r="2466" spans="2:15" s="23" customFormat="1" ht="30.2" customHeight="1" thickBot="1" x14ac:dyDescent="0.3">
      <c r="B2466" s="200" t="s">
        <v>222</v>
      </c>
      <c r="C2466" s="232" t="s">
        <v>1258</v>
      </c>
      <c r="D2466" s="230">
        <v>1.5</v>
      </c>
      <c r="E2466" s="230">
        <v>1</v>
      </c>
      <c r="F2466" s="47">
        <v>10</v>
      </c>
      <c r="G2466" s="239">
        <f t="shared" si="89"/>
        <v>15</v>
      </c>
      <c r="H2466" s="193">
        <f t="shared" si="90"/>
        <v>10</v>
      </c>
      <c r="K2466" s="244"/>
      <c r="M2466" s="60"/>
      <c r="N2466" s="60"/>
      <c r="O2466" s="60"/>
    </row>
    <row r="2467" spans="2:15" s="23" customFormat="1" ht="30.2" customHeight="1" thickBot="1" x14ac:dyDescent="0.3">
      <c r="B2467" s="200" t="s">
        <v>222</v>
      </c>
      <c r="C2467" s="232" t="s">
        <v>1259</v>
      </c>
      <c r="D2467" s="230">
        <v>1.5</v>
      </c>
      <c r="E2467" s="230">
        <v>1</v>
      </c>
      <c r="F2467" s="47">
        <v>10</v>
      </c>
      <c r="G2467" s="239">
        <f t="shared" si="89"/>
        <v>15</v>
      </c>
      <c r="H2467" s="193">
        <f t="shared" si="90"/>
        <v>10</v>
      </c>
      <c r="K2467" s="244"/>
      <c r="M2467" s="60"/>
      <c r="N2467" s="60"/>
      <c r="O2467" s="60"/>
    </row>
    <row r="2468" spans="2:15" s="23" customFormat="1" ht="30.2" customHeight="1" thickBot="1" x14ac:dyDescent="0.3">
      <c r="B2468" s="200" t="s">
        <v>222</v>
      </c>
      <c r="C2468" s="232" t="s">
        <v>956</v>
      </c>
      <c r="D2468" s="230">
        <v>1.5</v>
      </c>
      <c r="E2468" s="230">
        <v>1</v>
      </c>
      <c r="F2468" s="47">
        <v>10</v>
      </c>
      <c r="G2468" s="239">
        <f t="shared" si="89"/>
        <v>15</v>
      </c>
      <c r="H2468" s="193">
        <f t="shared" si="90"/>
        <v>10</v>
      </c>
      <c r="K2468" s="244"/>
      <c r="M2468" s="60"/>
      <c r="N2468" s="60"/>
      <c r="O2468" s="60"/>
    </row>
    <row r="2469" spans="2:15" s="23" customFormat="1" ht="30.2" customHeight="1" thickBot="1" x14ac:dyDescent="0.3">
      <c r="B2469" s="200" t="s">
        <v>222</v>
      </c>
      <c r="C2469" s="232" t="s">
        <v>1260</v>
      </c>
      <c r="D2469" s="230">
        <v>1.5</v>
      </c>
      <c r="E2469" s="230">
        <v>1</v>
      </c>
      <c r="F2469" s="47">
        <v>10</v>
      </c>
      <c r="G2469" s="239">
        <f t="shared" si="89"/>
        <v>15</v>
      </c>
      <c r="H2469" s="193">
        <f t="shared" si="90"/>
        <v>10</v>
      </c>
      <c r="K2469" s="244"/>
      <c r="M2469" s="60"/>
      <c r="N2469" s="60"/>
      <c r="O2469" s="60"/>
    </row>
    <row r="2470" spans="2:15" s="23" customFormat="1" ht="30.2" customHeight="1" thickBot="1" x14ac:dyDescent="0.3">
      <c r="B2470" s="200" t="s">
        <v>222</v>
      </c>
      <c r="C2470" s="232" t="s">
        <v>1261</v>
      </c>
      <c r="D2470" s="230">
        <v>1.5</v>
      </c>
      <c r="E2470" s="230">
        <v>1</v>
      </c>
      <c r="F2470" s="47">
        <v>10</v>
      </c>
      <c r="G2470" s="239">
        <f t="shared" si="89"/>
        <v>15</v>
      </c>
      <c r="H2470" s="193">
        <f t="shared" si="90"/>
        <v>10</v>
      </c>
      <c r="K2470" s="244"/>
      <c r="M2470" s="60"/>
      <c r="N2470" s="60"/>
      <c r="O2470" s="60"/>
    </row>
    <row r="2471" spans="2:15" s="23" customFormat="1" ht="30.2" customHeight="1" thickBot="1" x14ac:dyDescent="0.3">
      <c r="B2471" s="200" t="s">
        <v>222</v>
      </c>
      <c r="C2471" s="232" t="s">
        <v>516</v>
      </c>
      <c r="D2471" s="230">
        <v>1.5</v>
      </c>
      <c r="E2471" s="230">
        <v>1</v>
      </c>
      <c r="F2471" s="47">
        <v>10</v>
      </c>
      <c r="G2471" s="239">
        <f t="shared" si="89"/>
        <v>15</v>
      </c>
      <c r="H2471" s="193">
        <f t="shared" si="90"/>
        <v>10</v>
      </c>
      <c r="K2471" s="244"/>
      <c r="M2471" s="60"/>
      <c r="N2471" s="60"/>
      <c r="O2471" s="60"/>
    </row>
    <row r="2472" spans="2:15" s="23" customFormat="1" ht="30.2" customHeight="1" thickBot="1" x14ac:dyDescent="0.3">
      <c r="B2472" s="200" t="s">
        <v>222</v>
      </c>
      <c r="C2472" s="232" t="s">
        <v>517</v>
      </c>
      <c r="D2472" s="230">
        <v>1.5</v>
      </c>
      <c r="E2472" s="230">
        <v>1</v>
      </c>
      <c r="F2472" s="47">
        <v>10</v>
      </c>
      <c r="G2472" s="239">
        <f t="shared" si="89"/>
        <v>15</v>
      </c>
      <c r="H2472" s="193">
        <f t="shared" si="90"/>
        <v>10</v>
      </c>
      <c r="K2472" s="244"/>
      <c r="M2472" s="60"/>
      <c r="N2472" s="60"/>
      <c r="O2472" s="60"/>
    </row>
    <row r="2473" spans="2:15" s="23" customFormat="1" ht="30.2" customHeight="1" thickBot="1" x14ac:dyDescent="0.3">
      <c r="B2473" s="200" t="s">
        <v>222</v>
      </c>
      <c r="C2473" s="232" t="s">
        <v>1262</v>
      </c>
      <c r="D2473" s="230">
        <v>1.5</v>
      </c>
      <c r="E2473" s="230">
        <v>1</v>
      </c>
      <c r="F2473" s="47">
        <v>10</v>
      </c>
      <c r="G2473" s="239">
        <f t="shared" si="89"/>
        <v>15</v>
      </c>
      <c r="H2473" s="193">
        <f t="shared" si="90"/>
        <v>10</v>
      </c>
      <c r="K2473" s="244"/>
      <c r="M2473" s="60"/>
      <c r="N2473" s="60"/>
      <c r="O2473" s="60"/>
    </row>
    <row r="2474" spans="2:15" s="23" customFormat="1" ht="30.2" customHeight="1" thickBot="1" x14ac:dyDescent="0.3">
      <c r="B2474" s="200" t="s">
        <v>222</v>
      </c>
      <c r="C2474" s="232" t="s">
        <v>529</v>
      </c>
      <c r="D2474" s="230">
        <v>1.5</v>
      </c>
      <c r="E2474" s="230">
        <v>1</v>
      </c>
      <c r="F2474" s="47">
        <v>10</v>
      </c>
      <c r="G2474" s="239">
        <f t="shared" si="89"/>
        <v>15</v>
      </c>
      <c r="H2474" s="193">
        <f t="shared" si="90"/>
        <v>10</v>
      </c>
      <c r="K2474" s="244"/>
      <c r="M2474" s="60"/>
      <c r="N2474" s="60"/>
      <c r="O2474" s="60"/>
    </row>
    <row r="2475" spans="2:15" s="23" customFormat="1" ht="30.2" customHeight="1" thickBot="1" x14ac:dyDescent="0.3">
      <c r="B2475" s="200" t="s">
        <v>222</v>
      </c>
      <c r="C2475" s="232" t="s">
        <v>532</v>
      </c>
      <c r="D2475" s="230">
        <v>1.5</v>
      </c>
      <c r="E2475" s="230">
        <v>1</v>
      </c>
      <c r="F2475" s="47">
        <v>10</v>
      </c>
      <c r="G2475" s="239">
        <f t="shared" si="89"/>
        <v>15</v>
      </c>
      <c r="H2475" s="193">
        <f t="shared" si="90"/>
        <v>10</v>
      </c>
      <c r="K2475" s="244"/>
      <c r="M2475" s="60"/>
      <c r="N2475" s="60"/>
      <c r="O2475" s="60"/>
    </row>
    <row r="2476" spans="2:15" s="23" customFormat="1" ht="30.2" customHeight="1" thickBot="1" x14ac:dyDescent="0.3">
      <c r="B2476" s="200" t="s">
        <v>222</v>
      </c>
      <c r="C2476" s="232" t="s">
        <v>533</v>
      </c>
      <c r="D2476" s="230">
        <v>1.5</v>
      </c>
      <c r="E2476" s="230">
        <v>1</v>
      </c>
      <c r="F2476" s="47">
        <v>10</v>
      </c>
      <c r="G2476" s="239">
        <f t="shared" si="89"/>
        <v>15</v>
      </c>
      <c r="H2476" s="193">
        <f t="shared" si="90"/>
        <v>10</v>
      </c>
      <c r="K2476" s="244"/>
      <c r="M2476" s="60"/>
      <c r="N2476" s="60"/>
      <c r="O2476" s="60"/>
    </row>
    <row r="2477" spans="2:15" s="23" customFormat="1" ht="30.2" customHeight="1" thickBot="1" x14ac:dyDescent="0.3">
      <c r="B2477" s="200" t="s">
        <v>222</v>
      </c>
      <c r="C2477" s="232" t="s">
        <v>535</v>
      </c>
      <c r="D2477" s="230">
        <v>1.5</v>
      </c>
      <c r="E2477" s="230">
        <v>1</v>
      </c>
      <c r="F2477" s="47">
        <v>10</v>
      </c>
      <c r="G2477" s="239">
        <f t="shared" si="89"/>
        <v>15</v>
      </c>
      <c r="H2477" s="193">
        <f t="shared" si="90"/>
        <v>10</v>
      </c>
      <c r="K2477" s="244"/>
      <c r="M2477" s="60"/>
      <c r="N2477" s="60"/>
      <c r="O2477" s="60"/>
    </row>
    <row r="2478" spans="2:15" s="23" customFormat="1" ht="30.2" customHeight="1" thickBot="1" x14ac:dyDescent="0.3">
      <c r="B2478" s="200" t="s">
        <v>222</v>
      </c>
      <c r="C2478" s="232" t="s">
        <v>536</v>
      </c>
      <c r="D2478" s="230">
        <v>1.5</v>
      </c>
      <c r="E2478" s="230">
        <v>1</v>
      </c>
      <c r="F2478" s="47">
        <v>10</v>
      </c>
      <c r="G2478" s="239">
        <f t="shared" si="89"/>
        <v>15</v>
      </c>
      <c r="H2478" s="193">
        <f t="shared" si="90"/>
        <v>10</v>
      </c>
      <c r="K2478" s="244"/>
      <c r="M2478" s="60"/>
      <c r="N2478" s="60"/>
      <c r="O2478" s="60"/>
    </row>
    <row r="2479" spans="2:15" s="23" customFormat="1" ht="30.2" customHeight="1" thickBot="1" x14ac:dyDescent="0.3">
      <c r="B2479" s="200" t="s">
        <v>222</v>
      </c>
      <c r="C2479" s="232" t="s">
        <v>537</v>
      </c>
      <c r="D2479" s="230">
        <v>1.5</v>
      </c>
      <c r="E2479" s="230">
        <v>1</v>
      </c>
      <c r="F2479" s="47">
        <v>10</v>
      </c>
      <c r="G2479" s="239">
        <f t="shared" si="89"/>
        <v>15</v>
      </c>
      <c r="H2479" s="193">
        <f t="shared" si="90"/>
        <v>10</v>
      </c>
      <c r="K2479" s="244"/>
      <c r="M2479" s="60"/>
      <c r="N2479" s="60"/>
      <c r="O2479" s="60"/>
    </row>
    <row r="2480" spans="2:15" s="23" customFormat="1" ht="30.2" customHeight="1" thickBot="1" x14ac:dyDescent="0.3">
      <c r="B2480" s="200" t="s">
        <v>222</v>
      </c>
      <c r="C2480" s="232" t="s">
        <v>538</v>
      </c>
      <c r="D2480" s="230">
        <v>1.5</v>
      </c>
      <c r="E2480" s="230">
        <v>1</v>
      </c>
      <c r="F2480" s="47">
        <v>10</v>
      </c>
      <c r="G2480" s="239">
        <f t="shared" si="89"/>
        <v>15</v>
      </c>
      <c r="H2480" s="193">
        <f t="shared" si="90"/>
        <v>10</v>
      </c>
      <c r="K2480" s="244"/>
      <c r="M2480" s="60"/>
      <c r="N2480" s="60"/>
      <c r="O2480" s="60"/>
    </row>
    <row r="2481" spans="2:15" s="23" customFormat="1" ht="30.2" customHeight="1" thickBot="1" x14ac:dyDescent="0.3">
      <c r="B2481" s="200" t="s">
        <v>222</v>
      </c>
      <c r="C2481" s="232" t="s">
        <v>539</v>
      </c>
      <c r="D2481" s="230">
        <v>1.5</v>
      </c>
      <c r="E2481" s="230">
        <v>1</v>
      </c>
      <c r="F2481" s="47">
        <v>10</v>
      </c>
      <c r="G2481" s="239">
        <f t="shared" si="89"/>
        <v>15</v>
      </c>
      <c r="H2481" s="193">
        <f t="shared" si="90"/>
        <v>10</v>
      </c>
      <c r="K2481" s="244"/>
      <c r="M2481" s="60"/>
      <c r="N2481" s="60"/>
      <c r="O2481" s="60"/>
    </row>
    <row r="2482" spans="2:15" s="23" customFormat="1" ht="30.2" customHeight="1" thickBot="1" x14ac:dyDescent="0.3">
      <c r="B2482" s="200" t="s">
        <v>222</v>
      </c>
      <c r="C2482" s="232" t="s">
        <v>1263</v>
      </c>
      <c r="D2482" s="230">
        <v>1.5</v>
      </c>
      <c r="E2482" s="230">
        <v>1</v>
      </c>
      <c r="F2482" s="47">
        <v>10</v>
      </c>
      <c r="G2482" s="239">
        <f t="shared" si="89"/>
        <v>15</v>
      </c>
      <c r="H2482" s="193">
        <f t="shared" si="90"/>
        <v>10</v>
      </c>
      <c r="K2482" s="244"/>
      <c r="M2482" s="60"/>
      <c r="N2482" s="60"/>
      <c r="O2482" s="60"/>
    </row>
    <row r="2483" spans="2:15" s="23" customFormat="1" ht="30.2" customHeight="1" thickBot="1" x14ac:dyDescent="0.3">
      <c r="B2483" s="200" t="s">
        <v>222</v>
      </c>
      <c r="C2483" s="232" t="s">
        <v>541</v>
      </c>
      <c r="D2483" s="230">
        <v>1.5</v>
      </c>
      <c r="E2483" s="230">
        <v>1</v>
      </c>
      <c r="F2483" s="47">
        <v>10</v>
      </c>
      <c r="G2483" s="239">
        <f t="shared" si="89"/>
        <v>15</v>
      </c>
      <c r="H2483" s="193">
        <f t="shared" si="90"/>
        <v>10</v>
      </c>
      <c r="K2483" s="244"/>
      <c r="M2483" s="60"/>
      <c r="N2483" s="60"/>
      <c r="O2483" s="60"/>
    </row>
    <row r="2484" spans="2:15" s="23" customFormat="1" ht="30.2" customHeight="1" thickBot="1" x14ac:dyDescent="0.3">
      <c r="B2484" s="200" t="s">
        <v>222</v>
      </c>
      <c r="C2484" s="232" t="s">
        <v>542</v>
      </c>
      <c r="D2484" s="230">
        <v>1.5</v>
      </c>
      <c r="E2484" s="230">
        <v>1</v>
      </c>
      <c r="F2484" s="47">
        <v>10</v>
      </c>
      <c r="G2484" s="239">
        <f t="shared" si="89"/>
        <v>15</v>
      </c>
      <c r="H2484" s="193">
        <f t="shared" si="90"/>
        <v>10</v>
      </c>
      <c r="K2484" s="244"/>
      <c r="M2484" s="60"/>
      <c r="N2484" s="60"/>
      <c r="O2484" s="60"/>
    </row>
    <row r="2485" spans="2:15" s="23" customFormat="1" ht="30.2" customHeight="1" thickBot="1" x14ac:dyDescent="0.3">
      <c r="B2485" s="200" t="s">
        <v>222</v>
      </c>
      <c r="C2485" s="232" t="s">
        <v>543</v>
      </c>
      <c r="D2485" s="230">
        <v>1.5</v>
      </c>
      <c r="E2485" s="230">
        <v>1</v>
      </c>
      <c r="F2485" s="47">
        <v>10</v>
      </c>
      <c r="G2485" s="239">
        <f t="shared" si="89"/>
        <v>15</v>
      </c>
      <c r="H2485" s="193">
        <f t="shared" si="90"/>
        <v>10</v>
      </c>
      <c r="K2485" s="244"/>
      <c r="M2485" s="60"/>
      <c r="N2485" s="60"/>
      <c r="O2485" s="60"/>
    </row>
    <row r="2486" spans="2:15" s="23" customFormat="1" ht="30.2" customHeight="1" thickBot="1" x14ac:dyDescent="0.3">
      <c r="B2486" s="200" t="s">
        <v>222</v>
      </c>
      <c r="C2486" s="232" t="s">
        <v>1140</v>
      </c>
      <c r="D2486" s="230">
        <v>1.5</v>
      </c>
      <c r="E2486" s="230">
        <v>1</v>
      </c>
      <c r="F2486" s="47">
        <v>10</v>
      </c>
      <c r="G2486" s="239">
        <f t="shared" si="89"/>
        <v>15</v>
      </c>
      <c r="H2486" s="193">
        <f t="shared" si="90"/>
        <v>10</v>
      </c>
      <c r="K2486" s="244"/>
      <c r="M2486" s="60"/>
      <c r="N2486" s="60"/>
      <c r="O2486" s="60"/>
    </row>
    <row r="2487" spans="2:15" s="23" customFormat="1" ht="30.2" customHeight="1" thickBot="1" x14ac:dyDescent="0.3">
      <c r="B2487" s="200" t="s">
        <v>222</v>
      </c>
      <c r="C2487" s="232" t="s">
        <v>1264</v>
      </c>
      <c r="D2487" s="230">
        <v>1.5</v>
      </c>
      <c r="E2487" s="230">
        <v>1</v>
      </c>
      <c r="F2487" s="47">
        <v>10</v>
      </c>
      <c r="G2487" s="233">
        <f t="shared" si="89"/>
        <v>15</v>
      </c>
      <c r="H2487" s="193">
        <f t="shared" si="90"/>
        <v>10</v>
      </c>
      <c r="K2487" s="244"/>
      <c r="M2487" s="60"/>
      <c r="N2487" s="60"/>
      <c r="O2487" s="60"/>
    </row>
    <row r="2488" spans="2:15" s="23" customFormat="1" ht="30.2" customHeight="1" thickBot="1" x14ac:dyDescent="0.3">
      <c r="B2488" s="200" t="s">
        <v>222</v>
      </c>
      <c r="C2488" s="232" t="s">
        <v>544</v>
      </c>
      <c r="D2488" s="230">
        <v>1.5</v>
      </c>
      <c r="E2488" s="230">
        <v>1</v>
      </c>
      <c r="F2488" s="47">
        <v>10</v>
      </c>
      <c r="G2488" s="233">
        <f t="shared" si="89"/>
        <v>15</v>
      </c>
      <c r="H2488" s="193">
        <f t="shared" si="90"/>
        <v>10</v>
      </c>
      <c r="K2488" s="244"/>
      <c r="M2488" s="60"/>
      <c r="N2488" s="60"/>
      <c r="O2488" s="60"/>
    </row>
    <row r="2489" spans="2:15" s="23" customFormat="1" ht="30.2" customHeight="1" thickBot="1" x14ac:dyDescent="0.3">
      <c r="B2489" s="200" t="s">
        <v>222</v>
      </c>
      <c r="C2489" s="232" t="s">
        <v>1265</v>
      </c>
      <c r="D2489" s="230">
        <v>1.5</v>
      </c>
      <c r="E2489" s="230">
        <v>1</v>
      </c>
      <c r="F2489" s="47">
        <v>10</v>
      </c>
      <c r="G2489" s="233">
        <f t="shared" si="89"/>
        <v>15</v>
      </c>
      <c r="H2489" s="193">
        <f t="shared" si="90"/>
        <v>10</v>
      </c>
      <c r="K2489" s="244"/>
      <c r="M2489" s="60"/>
      <c r="N2489" s="60"/>
      <c r="O2489" s="60"/>
    </row>
    <row r="2490" spans="2:15" s="23" customFormat="1" ht="30.2" customHeight="1" thickBot="1" x14ac:dyDescent="0.3">
      <c r="B2490" s="200" t="s">
        <v>222</v>
      </c>
      <c r="C2490" s="232" t="s">
        <v>545</v>
      </c>
      <c r="D2490" s="230">
        <v>1.5</v>
      </c>
      <c r="E2490" s="230">
        <v>1</v>
      </c>
      <c r="F2490" s="47">
        <v>10</v>
      </c>
      <c r="G2490" s="233">
        <f t="shared" si="89"/>
        <v>15</v>
      </c>
      <c r="H2490" s="193">
        <f t="shared" si="90"/>
        <v>10</v>
      </c>
      <c r="K2490" s="244"/>
      <c r="M2490" s="60"/>
      <c r="N2490" s="60"/>
      <c r="O2490" s="60"/>
    </row>
    <row r="2491" spans="2:15" s="23" customFormat="1" ht="30.2" customHeight="1" thickBot="1" x14ac:dyDescent="0.3">
      <c r="B2491" s="200" t="s">
        <v>222</v>
      </c>
      <c r="C2491" s="232" t="s">
        <v>959</v>
      </c>
      <c r="D2491" s="230">
        <v>1.5</v>
      </c>
      <c r="E2491" s="230">
        <v>1</v>
      </c>
      <c r="F2491" s="47">
        <v>10</v>
      </c>
      <c r="G2491" s="233">
        <f t="shared" si="89"/>
        <v>15</v>
      </c>
      <c r="H2491" s="193">
        <f t="shared" si="90"/>
        <v>10</v>
      </c>
      <c r="K2491" s="244"/>
      <c r="M2491" s="60"/>
      <c r="N2491" s="60"/>
      <c r="O2491" s="60"/>
    </row>
    <row r="2492" spans="2:15" s="23" customFormat="1" ht="30.2" customHeight="1" thickBot="1" x14ac:dyDescent="0.3">
      <c r="B2492" s="200" t="s">
        <v>222</v>
      </c>
      <c r="C2492" s="232" t="s">
        <v>547</v>
      </c>
      <c r="D2492" s="230">
        <v>1.5</v>
      </c>
      <c r="E2492" s="230">
        <v>1</v>
      </c>
      <c r="F2492" s="47">
        <v>10</v>
      </c>
      <c r="G2492" s="233">
        <f t="shared" si="89"/>
        <v>15</v>
      </c>
      <c r="H2492" s="193">
        <f t="shared" si="90"/>
        <v>10</v>
      </c>
      <c r="K2492" s="244"/>
      <c r="M2492" s="60"/>
      <c r="N2492" s="60"/>
      <c r="O2492" s="60"/>
    </row>
    <row r="2493" spans="2:15" s="23" customFormat="1" ht="30.2" customHeight="1" thickBot="1" x14ac:dyDescent="0.3">
      <c r="B2493" s="200" t="s">
        <v>222</v>
      </c>
      <c r="C2493" s="232" t="s">
        <v>1266</v>
      </c>
      <c r="D2493" s="230">
        <v>1.5</v>
      </c>
      <c r="E2493" s="230">
        <v>1</v>
      </c>
      <c r="F2493" s="47">
        <v>10</v>
      </c>
      <c r="G2493" s="233">
        <f t="shared" si="89"/>
        <v>15</v>
      </c>
      <c r="H2493" s="193">
        <f t="shared" si="90"/>
        <v>10</v>
      </c>
      <c r="K2493" s="244"/>
      <c r="M2493" s="60"/>
      <c r="N2493" s="60"/>
      <c r="O2493" s="60"/>
    </row>
    <row r="2494" spans="2:15" s="23" customFormat="1" ht="30.2" customHeight="1" thickBot="1" x14ac:dyDescent="0.3">
      <c r="B2494" s="200" t="s">
        <v>222</v>
      </c>
      <c r="C2494" s="232" t="s">
        <v>548</v>
      </c>
      <c r="D2494" s="230">
        <v>1.5</v>
      </c>
      <c r="E2494" s="230">
        <v>1</v>
      </c>
      <c r="F2494" s="47">
        <v>10</v>
      </c>
      <c r="G2494" s="233">
        <f t="shared" si="89"/>
        <v>15</v>
      </c>
      <c r="H2494" s="193">
        <f t="shared" si="90"/>
        <v>10</v>
      </c>
      <c r="K2494" s="244"/>
      <c r="M2494" s="60"/>
      <c r="N2494" s="60"/>
      <c r="O2494" s="60"/>
    </row>
    <row r="2495" spans="2:15" s="23" customFormat="1" ht="30.2" customHeight="1" thickBot="1" x14ac:dyDescent="0.3">
      <c r="B2495" s="200" t="s">
        <v>222</v>
      </c>
      <c r="C2495" s="232" t="s">
        <v>1267</v>
      </c>
      <c r="D2495" s="230">
        <v>1.5</v>
      </c>
      <c r="E2495" s="230">
        <v>1</v>
      </c>
      <c r="F2495" s="47">
        <v>10</v>
      </c>
      <c r="G2495" s="233">
        <f t="shared" si="89"/>
        <v>15</v>
      </c>
      <c r="H2495" s="193">
        <f t="shared" si="90"/>
        <v>10</v>
      </c>
      <c r="K2495" s="244"/>
      <c r="M2495" s="60"/>
      <c r="N2495" s="60"/>
      <c r="O2495" s="60"/>
    </row>
    <row r="2496" spans="2:15" s="23" customFormat="1" ht="30.2" customHeight="1" thickBot="1" x14ac:dyDescent="0.3">
      <c r="B2496" s="200" t="s">
        <v>222</v>
      </c>
      <c r="C2496" s="232" t="s">
        <v>559</v>
      </c>
      <c r="D2496" s="230">
        <v>1.5</v>
      </c>
      <c r="E2496" s="230">
        <v>1</v>
      </c>
      <c r="F2496" s="47">
        <v>10</v>
      </c>
      <c r="G2496" s="233">
        <f t="shared" si="89"/>
        <v>15</v>
      </c>
      <c r="H2496" s="193">
        <f t="shared" si="90"/>
        <v>10</v>
      </c>
      <c r="K2496" s="244"/>
      <c r="M2496" s="60"/>
      <c r="N2496" s="60"/>
      <c r="O2496" s="60"/>
    </row>
    <row r="2497" spans="2:15" s="23" customFormat="1" ht="30.2" customHeight="1" thickBot="1" x14ac:dyDescent="0.3">
      <c r="B2497" s="200" t="s">
        <v>222</v>
      </c>
      <c r="C2497" s="232" t="s">
        <v>560</v>
      </c>
      <c r="D2497" s="230">
        <v>1.5</v>
      </c>
      <c r="E2497" s="230">
        <v>1</v>
      </c>
      <c r="F2497" s="47">
        <v>10</v>
      </c>
      <c r="G2497" s="233">
        <f t="shared" si="89"/>
        <v>15</v>
      </c>
      <c r="H2497" s="193">
        <f t="shared" si="90"/>
        <v>10</v>
      </c>
      <c r="K2497" s="244"/>
      <c r="M2497" s="60"/>
      <c r="N2497" s="60"/>
      <c r="O2497" s="60"/>
    </row>
    <row r="2498" spans="2:15" s="23" customFormat="1" ht="30.2" customHeight="1" thickBot="1" x14ac:dyDescent="0.3">
      <c r="B2498" s="200" t="s">
        <v>222</v>
      </c>
      <c r="C2498" s="232" t="s">
        <v>561</v>
      </c>
      <c r="D2498" s="230">
        <v>1.5</v>
      </c>
      <c r="E2498" s="230">
        <v>1</v>
      </c>
      <c r="F2498" s="47">
        <v>10</v>
      </c>
      <c r="G2498" s="233">
        <f t="shared" si="89"/>
        <v>15</v>
      </c>
      <c r="H2498" s="193">
        <f t="shared" si="90"/>
        <v>10</v>
      </c>
      <c r="K2498" s="244"/>
      <c r="M2498" s="60"/>
      <c r="N2498" s="60"/>
      <c r="O2498" s="60"/>
    </row>
    <row r="2499" spans="2:15" s="23" customFormat="1" ht="30.2" customHeight="1" thickBot="1" x14ac:dyDescent="0.3">
      <c r="B2499" s="200" t="s">
        <v>222</v>
      </c>
      <c r="C2499" s="232" t="s">
        <v>562</v>
      </c>
      <c r="D2499" s="230">
        <v>1.5</v>
      </c>
      <c r="E2499" s="230">
        <v>1</v>
      </c>
      <c r="F2499" s="47">
        <v>10</v>
      </c>
      <c r="G2499" s="233">
        <f t="shared" si="89"/>
        <v>15</v>
      </c>
      <c r="H2499" s="193">
        <f t="shared" si="90"/>
        <v>10</v>
      </c>
      <c r="K2499" s="244"/>
      <c r="M2499" s="60"/>
      <c r="N2499" s="60"/>
      <c r="O2499" s="60"/>
    </row>
    <row r="2500" spans="2:15" s="23" customFormat="1" ht="30.2" customHeight="1" thickBot="1" x14ac:dyDescent="0.3">
      <c r="B2500" s="200" t="s">
        <v>222</v>
      </c>
      <c r="C2500" s="232" t="s">
        <v>563</v>
      </c>
      <c r="D2500" s="230">
        <v>1.5</v>
      </c>
      <c r="E2500" s="230">
        <v>1</v>
      </c>
      <c r="F2500" s="47">
        <v>10</v>
      </c>
      <c r="G2500" s="233">
        <f t="shared" si="89"/>
        <v>15</v>
      </c>
      <c r="H2500" s="193">
        <f t="shared" si="90"/>
        <v>10</v>
      </c>
      <c r="K2500" s="244"/>
      <c r="M2500" s="60"/>
      <c r="N2500" s="60"/>
      <c r="O2500" s="60"/>
    </row>
    <row r="2501" spans="2:15" s="23" customFormat="1" ht="30.2" customHeight="1" thickBot="1" x14ac:dyDescent="0.3">
      <c r="B2501" s="200" t="s">
        <v>222</v>
      </c>
      <c r="C2501" s="232" t="s">
        <v>564</v>
      </c>
      <c r="D2501" s="230">
        <v>1.5</v>
      </c>
      <c r="E2501" s="230">
        <v>1</v>
      </c>
      <c r="F2501" s="47">
        <v>10</v>
      </c>
      <c r="G2501" s="233">
        <f t="shared" si="89"/>
        <v>15</v>
      </c>
      <c r="H2501" s="193">
        <f t="shared" si="90"/>
        <v>10</v>
      </c>
      <c r="K2501" s="244"/>
      <c r="M2501" s="60"/>
      <c r="N2501" s="60"/>
      <c r="O2501" s="60"/>
    </row>
    <row r="2502" spans="2:15" s="23" customFormat="1" ht="30.2" customHeight="1" thickBot="1" x14ac:dyDescent="0.3">
      <c r="B2502" s="200" t="s">
        <v>222</v>
      </c>
      <c r="C2502" s="232" t="s">
        <v>565</v>
      </c>
      <c r="D2502" s="230">
        <v>1.5</v>
      </c>
      <c r="E2502" s="230">
        <v>1</v>
      </c>
      <c r="F2502" s="47">
        <v>10</v>
      </c>
      <c r="G2502" s="233">
        <f t="shared" si="89"/>
        <v>15</v>
      </c>
      <c r="H2502" s="193">
        <f t="shared" si="90"/>
        <v>10</v>
      </c>
      <c r="K2502" s="244"/>
      <c r="M2502" s="60"/>
      <c r="N2502" s="60"/>
      <c r="O2502" s="60"/>
    </row>
    <row r="2503" spans="2:15" s="23" customFormat="1" ht="30.2" customHeight="1" thickBot="1" x14ac:dyDescent="0.3">
      <c r="B2503" s="200" t="s">
        <v>222</v>
      </c>
      <c r="C2503" s="232" t="s">
        <v>566</v>
      </c>
      <c r="D2503" s="230">
        <v>1.5</v>
      </c>
      <c r="E2503" s="230">
        <v>1</v>
      </c>
      <c r="F2503" s="47">
        <v>10</v>
      </c>
      <c r="G2503" s="233">
        <f t="shared" si="89"/>
        <v>15</v>
      </c>
      <c r="H2503" s="193">
        <f t="shared" si="90"/>
        <v>10</v>
      </c>
      <c r="K2503" s="244"/>
      <c r="M2503" s="60"/>
      <c r="N2503" s="60"/>
      <c r="O2503" s="60"/>
    </row>
    <row r="2504" spans="2:15" s="23" customFormat="1" ht="30.2" customHeight="1" thickBot="1" x14ac:dyDescent="0.3">
      <c r="B2504" s="200" t="s">
        <v>222</v>
      </c>
      <c r="C2504" s="232" t="s">
        <v>567</v>
      </c>
      <c r="D2504" s="230">
        <v>1.5</v>
      </c>
      <c r="E2504" s="230">
        <v>1</v>
      </c>
      <c r="F2504" s="47">
        <v>10</v>
      </c>
      <c r="G2504" s="233">
        <f t="shared" si="89"/>
        <v>15</v>
      </c>
      <c r="H2504" s="193">
        <f t="shared" si="90"/>
        <v>10</v>
      </c>
      <c r="K2504" s="244"/>
      <c r="M2504" s="60"/>
      <c r="N2504" s="60"/>
      <c r="O2504" s="60"/>
    </row>
    <row r="2505" spans="2:15" s="23" customFormat="1" ht="30.2" customHeight="1" thickBot="1" x14ac:dyDescent="0.3">
      <c r="B2505" s="200" t="s">
        <v>222</v>
      </c>
      <c r="C2505" s="232" t="s">
        <v>568</v>
      </c>
      <c r="D2505" s="230">
        <v>1.5</v>
      </c>
      <c r="E2505" s="230">
        <v>1</v>
      </c>
      <c r="F2505" s="47">
        <v>10</v>
      </c>
      <c r="G2505" s="233">
        <f t="shared" si="89"/>
        <v>15</v>
      </c>
      <c r="H2505" s="193">
        <f t="shared" si="90"/>
        <v>10</v>
      </c>
      <c r="K2505" s="244"/>
      <c r="M2505" s="60"/>
      <c r="N2505" s="60"/>
      <c r="O2505" s="60"/>
    </row>
    <row r="2506" spans="2:15" s="23" customFormat="1" ht="30.2" customHeight="1" thickBot="1" x14ac:dyDescent="0.3">
      <c r="B2506" s="200" t="s">
        <v>222</v>
      </c>
      <c r="C2506" s="232" t="s">
        <v>569</v>
      </c>
      <c r="D2506" s="230">
        <v>1.5</v>
      </c>
      <c r="E2506" s="230">
        <v>1</v>
      </c>
      <c r="F2506" s="47">
        <v>10</v>
      </c>
      <c r="G2506" s="233">
        <f t="shared" si="89"/>
        <v>15</v>
      </c>
      <c r="H2506" s="193">
        <f t="shared" si="90"/>
        <v>10</v>
      </c>
      <c r="K2506" s="244"/>
      <c r="M2506" s="60"/>
      <c r="N2506" s="60"/>
      <c r="O2506" s="60"/>
    </row>
    <row r="2507" spans="2:15" s="23" customFormat="1" ht="30.2" customHeight="1" thickBot="1" x14ac:dyDescent="0.3">
      <c r="B2507" s="200" t="s">
        <v>222</v>
      </c>
      <c r="C2507" s="232" t="s">
        <v>570</v>
      </c>
      <c r="D2507" s="230">
        <v>1.5</v>
      </c>
      <c r="E2507" s="230">
        <v>1</v>
      </c>
      <c r="F2507" s="47">
        <v>10</v>
      </c>
      <c r="G2507" s="233">
        <f t="shared" si="89"/>
        <v>15</v>
      </c>
      <c r="H2507" s="193">
        <f t="shared" si="90"/>
        <v>10</v>
      </c>
      <c r="K2507" s="244"/>
      <c r="M2507" s="60"/>
      <c r="N2507" s="60"/>
      <c r="O2507" s="60"/>
    </row>
    <row r="2508" spans="2:15" s="23" customFormat="1" ht="30.2" customHeight="1" thickBot="1" x14ac:dyDescent="0.3">
      <c r="B2508" s="200" t="s">
        <v>222</v>
      </c>
      <c r="C2508" s="232" t="s">
        <v>571</v>
      </c>
      <c r="D2508" s="230">
        <v>1.5</v>
      </c>
      <c r="E2508" s="230">
        <v>1</v>
      </c>
      <c r="F2508" s="47">
        <v>10</v>
      </c>
      <c r="G2508" s="233">
        <f t="shared" si="89"/>
        <v>15</v>
      </c>
      <c r="H2508" s="193">
        <f t="shared" si="90"/>
        <v>10</v>
      </c>
      <c r="K2508" s="244"/>
      <c r="M2508" s="60"/>
      <c r="N2508" s="60"/>
      <c r="O2508" s="60"/>
    </row>
    <row r="2509" spans="2:15" s="23" customFormat="1" ht="30.2" customHeight="1" thickBot="1" x14ac:dyDescent="0.3">
      <c r="B2509" s="200" t="s">
        <v>222</v>
      </c>
      <c r="C2509" s="232" t="s">
        <v>572</v>
      </c>
      <c r="D2509" s="230">
        <v>1.5</v>
      </c>
      <c r="E2509" s="230">
        <v>1</v>
      </c>
      <c r="F2509" s="47">
        <v>10</v>
      </c>
      <c r="G2509" s="233">
        <f t="shared" si="89"/>
        <v>15</v>
      </c>
      <c r="H2509" s="193">
        <f t="shared" si="90"/>
        <v>10</v>
      </c>
      <c r="K2509" s="244"/>
      <c r="M2509" s="60"/>
      <c r="N2509" s="60"/>
      <c r="O2509" s="60"/>
    </row>
    <row r="2510" spans="2:15" s="23" customFormat="1" ht="30.2" customHeight="1" thickBot="1" x14ac:dyDescent="0.3">
      <c r="B2510" s="200" t="s">
        <v>222</v>
      </c>
      <c r="C2510" s="232" t="s">
        <v>573</v>
      </c>
      <c r="D2510" s="230">
        <v>1.5</v>
      </c>
      <c r="E2510" s="230">
        <v>1</v>
      </c>
      <c r="F2510" s="47">
        <v>10</v>
      </c>
      <c r="G2510" s="233">
        <f t="shared" si="89"/>
        <v>15</v>
      </c>
      <c r="H2510" s="193">
        <f t="shared" si="90"/>
        <v>10</v>
      </c>
      <c r="K2510" s="244"/>
      <c r="M2510" s="60"/>
      <c r="N2510" s="60"/>
      <c r="O2510" s="60"/>
    </row>
    <row r="2511" spans="2:15" s="23" customFormat="1" ht="30.2" customHeight="1" thickBot="1" x14ac:dyDescent="0.3">
      <c r="B2511" s="200" t="s">
        <v>222</v>
      </c>
      <c r="C2511" s="232" t="s">
        <v>574</v>
      </c>
      <c r="D2511" s="230">
        <v>1.5</v>
      </c>
      <c r="E2511" s="230">
        <v>1</v>
      </c>
      <c r="F2511" s="47">
        <v>10</v>
      </c>
      <c r="G2511" s="233">
        <f t="shared" ref="G2511:G2574" si="91">ROUND(D2511*F2511,2)</f>
        <v>15</v>
      </c>
      <c r="H2511" s="193">
        <f t="shared" ref="H2511:H2574" si="92">ROUND(E2511*F2511,6)</f>
        <v>10</v>
      </c>
      <c r="K2511" s="244"/>
      <c r="M2511" s="60"/>
      <c r="N2511" s="60"/>
      <c r="O2511" s="60"/>
    </row>
    <row r="2512" spans="2:15" s="23" customFormat="1" ht="30.2" customHeight="1" thickBot="1" x14ac:dyDescent="0.3">
      <c r="B2512" s="200" t="s">
        <v>222</v>
      </c>
      <c r="C2512" s="232" t="s">
        <v>586</v>
      </c>
      <c r="D2512" s="230">
        <v>1.5</v>
      </c>
      <c r="E2512" s="230">
        <v>1</v>
      </c>
      <c r="F2512" s="47">
        <v>10</v>
      </c>
      <c r="G2512" s="233">
        <f t="shared" si="91"/>
        <v>15</v>
      </c>
      <c r="H2512" s="193">
        <f t="shared" si="92"/>
        <v>10</v>
      </c>
      <c r="K2512" s="244"/>
      <c r="M2512" s="60"/>
      <c r="N2512" s="60"/>
      <c r="O2512" s="60"/>
    </row>
    <row r="2513" spans="2:15" s="23" customFormat="1" ht="30.2" customHeight="1" thickBot="1" x14ac:dyDescent="0.3">
      <c r="B2513" s="200" t="s">
        <v>222</v>
      </c>
      <c r="C2513" s="232" t="s">
        <v>589</v>
      </c>
      <c r="D2513" s="230">
        <v>1.5</v>
      </c>
      <c r="E2513" s="230">
        <v>1</v>
      </c>
      <c r="F2513" s="47">
        <v>10</v>
      </c>
      <c r="G2513" s="233">
        <f t="shared" si="91"/>
        <v>15</v>
      </c>
      <c r="H2513" s="193">
        <f t="shared" si="92"/>
        <v>10</v>
      </c>
      <c r="K2513" s="244"/>
      <c r="M2513" s="60"/>
      <c r="N2513" s="60"/>
      <c r="O2513" s="60"/>
    </row>
    <row r="2514" spans="2:15" s="23" customFormat="1" ht="30.2" customHeight="1" thickBot="1" x14ac:dyDescent="0.3">
      <c r="B2514" s="200" t="s">
        <v>222</v>
      </c>
      <c r="C2514" s="232" t="s">
        <v>590</v>
      </c>
      <c r="D2514" s="230">
        <v>1.5</v>
      </c>
      <c r="E2514" s="230">
        <v>1</v>
      </c>
      <c r="F2514" s="47">
        <v>10</v>
      </c>
      <c r="G2514" s="233">
        <f t="shared" si="91"/>
        <v>15</v>
      </c>
      <c r="H2514" s="193">
        <f t="shared" si="92"/>
        <v>10</v>
      </c>
      <c r="K2514" s="244"/>
      <c r="M2514" s="60"/>
      <c r="N2514" s="60"/>
      <c r="O2514" s="60"/>
    </row>
    <row r="2515" spans="2:15" s="23" customFormat="1" ht="30.2" customHeight="1" thickBot="1" x14ac:dyDescent="0.3">
      <c r="B2515" s="200" t="s">
        <v>222</v>
      </c>
      <c r="C2515" s="232" t="s">
        <v>591</v>
      </c>
      <c r="D2515" s="230">
        <v>1.5</v>
      </c>
      <c r="E2515" s="230">
        <v>1</v>
      </c>
      <c r="F2515" s="47">
        <v>10</v>
      </c>
      <c r="G2515" s="233">
        <f t="shared" si="91"/>
        <v>15</v>
      </c>
      <c r="H2515" s="193">
        <f t="shared" si="92"/>
        <v>10</v>
      </c>
      <c r="K2515" s="244"/>
      <c r="M2515" s="60"/>
      <c r="N2515" s="60"/>
      <c r="O2515" s="60"/>
    </row>
    <row r="2516" spans="2:15" s="23" customFormat="1" ht="30.2" customHeight="1" thickBot="1" x14ac:dyDescent="0.3">
      <c r="B2516" s="200" t="s">
        <v>222</v>
      </c>
      <c r="C2516" s="232" t="s">
        <v>592</v>
      </c>
      <c r="D2516" s="230">
        <v>1.5</v>
      </c>
      <c r="E2516" s="230">
        <v>1</v>
      </c>
      <c r="F2516" s="47">
        <v>10</v>
      </c>
      <c r="G2516" s="233">
        <f t="shared" si="91"/>
        <v>15</v>
      </c>
      <c r="H2516" s="193">
        <f t="shared" si="92"/>
        <v>10</v>
      </c>
      <c r="K2516" s="244"/>
      <c r="M2516" s="60"/>
      <c r="N2516" s="60"/>
      <c r="O2516" s="60"/>
    </row>
    <row r="2517" spans="2:15" s="23" customFormat="1" ht="30.2" customHeight="1" thickBot="1" x14ac:dyDescent="0.3">
      <c r="B2517" s="200" t="s">
        <v>222</v>
      </c>
      <c r="C2517" s="232" t="s">
        <v>593</v>
      </c>
      <c r="D2517" s="230">
        <v>1.5</v>
      </c>
      <c r="E2517" s="230">
        <v>1</v>
      </c>
      <c r="F2517" s="47">
        <v>10</v>
      </c>
      <c r="G2517" s="233">
        <f t="shared" si="91"/>
        <v>15</v>
      </c>
      <c r="H2517" s="193">
        <f t="shared" si="92"/>
        <v>10</v>
      </c>
      <c r="K2517" s="244"/>
      <c r="M2517" s="60"/>
      <c r="N2517" s="60"/>
      <c r="O2517" s="60"/>
    </row>
    <row r="2518" spans="2:15" s="23" customFormat="1" ht="30.2" customHeight="1" thickBot="1" x14ac:dyDescent="0.3">
      <c r="B2518" s="200" t="s">
        <v>222</v>
      </c>
      <c r="C2518" s="232" t="s">
        <v>594</v>
      </c>
      <c r="D2518" s="230">
        <v>1.5</v>
      </c>
      <c r="E2518" s="230">
        <v>1</v>
      </c>
      <c r="F2518" s="47">
        <v>10</v>
      </c>
      <c r="G2518" s="233">
        <f t="shared" si="91"/>
        <v>15</v>
      </c>
      <c r="H2518" s="193">
        <f t="shared" si="92"/>
        <v>10</v>
      </c>
      <c r="K2518" s="244"/>
      <c r="M2518" s="60"/>
      <c r="N2518" s="60"/>
      <c r="O2518" s="60"/>
    </row>
    <row r="2519" spans="2:15" s="23" customFormat="1" ht="30.2" customHeight="1" thickBot="1" x14ac:dyDescent="0.3">
      <c r="B2519" s="200" t="s">
        <v>222</v>
      </c>
      <c r="C2519" s="232" t="s">
        <v>595</v>
      </c>
      <c r="D2519" s="230">
        <v>1.5</v>
      </c>
      <c r="E2519" s="230">
        <v>1</v>
      </c>
      <c r="F2519" s="47">
        <v>10</v>
      </c>
      <c r="G2519" s="233">
        <f t="shared" si="91"/>
        <v>15</v>
      </c>
      <c r="H2519" s="193">
        <f t="shared" si="92"/>
        <v>10</v>
      </c>
      <c r="K2519" s="244"/>
      <c r="M2519" s="60"/>
      <c r="N2519" s="60"/>
      <c r="O2519" s="60"/>
    </row>
    <row r="2520" spans="2:15" s="23" customFormat="1" ht="30.2" customHeight="1" thickBot="1" x14ac:dyDescent="0.3">
      <c r="B2520" s="200" t="s">
        <v>222</v>
      </c>
      <c r="C2520" s="232" t="s">
        <v>596</v>
      </c>
      <c r="D2520" s="230">
        <v>1.5</v>
      </c>
      <c r="E2520" s="230">
        <v>1</v>
      </c>
      <c r="F2520" s="47">
        <v>10</v>
      </c>
      <c r="G2520" s="233">
        <f t="shared" si="91"/>
        <v>15</v>
      </c>
      <c r="H2520" s="193">
        <f t="shared" si="92"/>
        <v>10</v>
      </c>
      <c r="K2520" s="244"/>
      <c r="M2520" s="60"/>
      <c r="N2520" s="60"/>
      <c r="O2520" s="60"/>
    </row>
    <row r="2521" spans="2:15" s="23" customFormat="1" ht="30.2" customHeight="1" thickBot="1" x14ac:dyDescent="0.3">
      <c r="B2521" s="200" t="s">
        <v>222</v>
      </c>
      <c r="C2521" s="232" t="s">
        <v>597</v>
      </c>
      <c r="D2521" s="230">
        <v>1.5</v>
      </c>
      <c r="E2521" s="230">
        <v>1</v>
      </c>
      <c r="F2521" s="47">
        <v>10</v>
      </c>
      <c r="G2521" s="233">
        <f t="shared" si="91"/>
        <v>15</v>
      </c>
      <c r="H2521" s="193">
        <f t="shared" si="92"/>
        <v>10</v>
      </c>
      <c r="K2521" s="244"/>
      <c r="M2521" s="60"/>
      <c r="N2521" s="60"/>
      <c r="O2521" s="60"/>
    </row>
    <row r="2522" spans="2:15" s="23" customFormat="1" ht="30.2" customHeight="1" thickBot="1" x14ac:dyDescent="0.3">
      <c r="B2522" s="200" t="s">
        <v>222</v>
      </c>
      <c r="C2522" s="232" t="s">
        <v>598</v>
      </c>
      <c r="D2522" s="230">
        <v>1.5</v>
      </c>
      <c r="E2522" s="230">
        <v>1</v>
      </c>
      <c r="F2522" s="47">
        <v>10</v>
      </c>
      <c r="G2522" s="233">
        <f t="shared" si="91"/>
        <v>15</v>
      </c>
      <c r="H2522" s="193">
        <f t="shared" si="92"/>
        <v>10</v>
      </c>
      <c r="K2522" s="244"/>
      <c r="M2522" s="60"/>
      <c r="N2522" s="60"/>
      <c r="O2522" s="60"/>
    </row>
    <row r="2523" spans="2:15" s="23" customFormat="1" ht="30.2" customHeight="1" thickBot="1" x14ac:dyDescent="0.3">
      <c r="B2523" s="200" t="s">
        <v>222</v>
      </c>
      <c r="C2523" s="232" t="s">
        <v>599</v>
      </c>
      <c r="D2523" s="230">
        <v>1.5</v>
      </c>
      <c r="E2523" s="230">
        <v>1</v>
      </c>
      <c r="F2523" s="47">
        <v>10</v>
      </c>
      <c r="G2523" s="233">
        <f t="shared" si="91"/>
        <v>15</v>
      </c>
      <c r="H2523" s="193">
        <f t="shared" si="92"/>
        <v>10</v>
      </c>
      <c r="K2523" s="244"/>
      <c r="M2523" s="60"/>
      <c r="N2523" s="60"/>
      <c r="O2523" s="60"/>
    </row>
    <row r="2524" spans="2:15" s="23" customFormat="1" ht="30.2" customHeight="1" thickBot="1" x14ac:dyDescent="0.3">
      <c r="B2524" s="200" t="s">
        <v>222</v>
      </c>
      <c r="C2524" s="232" t="s">
        <v>600</v>
      </c>
      <c r="D2524" s="230">
        <v>1.5</v>
      </c>
      <c r="E2524" s="230">
        <v>1</v>
      </c>
      <c r="F2524" s="47">
        <v>10</v>
      </c>
      <c r="G2524" s="233">
        <f t="shared" si="91"/>
        <v>15</v>
      </c>
      <c r="H2524" s="193">
        <f t="shared" si="92"/>
        <v>10</v>
      </c>
      <c r="K2524" s="244"/>
      <c r="M2524" s="60"/>
      <c r="N2524" s="60"/>
      <c r="O2524" s="60"/>
    </row>
    <row r="2525" spans="2:15" s="23" customFormat="1" ht="30.2" customHeight="1" thickBot="1" x14ac:dyDescent="0.3">
      <c r="B2525" s="200" t="s">
        <v>222</v>
      </c>
      <c r="C2525" s="232" t="s">
        <v>601</v>
      </c>
      <c r="D2525" s="230">
        <v>1.5</v>
      </c>
      <c r="E2525" s="230">
        <v>1</v>
      </c>
      <c r="F2525" s="47">
        <v>10</v>
      </c>
      <c r="G2525" s="233">
        <f t="shared" si="91"/>
        <v>15</v>
      </c>
      <c r="H2525" s="193">
        <f t="shared" si="92"/>
        <v>10</v>
      </c>
      <c r="K2525" s="244"/>
      <c r="M2525" s="60"/>
      <c r="N2525" s="60"/>
      <c r="O2525" s="60"/>
    </row>
    <row r="2526" spans="2:15" s="23" customFormat="1" ht="30.2" customHeight="1" thickBot="1" x14ac:dyDescent="0.3">
      <c r="B2526" s="200" t="s">
        <v>222</v>
      </c>
      <c r="C2526" s="232" t="s">
        <v>602</v>
      </c>
      <c r="D2526" s="230">
        <v>1.5</v>
      </c>
      <c r="E2526" s="230">
        <v>1</v>
      </c>
      <c r="F2526" s="47">
        <v>10</v>
      </c>
      <c r="G2526" s="233">
        <f t="shared" si="91"/>
        <v>15</v>
      </c>
      <c r="H2526" s="193">
        <f t="shared" si="92"/>
        <v>10</v>
      </c>
      <c r="K2526" s="244"/>
      <c r="M2526" s="60"/>
      <c r="N2526" s="60"/>
      <c r="O2526" s="60"/>
    </row>
    <row r="2527" spans="2:15" s="23" customFormat="1" ht="30.2" customHeight="1" thickBot="1" x14ac:dyDescent="0.3">
      <c r="B2527" s="200" t="s">
        <v>222</v>
      </c>
      <c r="C2527" s="232" t="s">
        <v>603</v>
      </c>
      <c r="D2527" s="230">
        <v>1.5</v>
      </c>
      <c r="E2527" s="230">
        <v>1</v>
      </c>
      <c r="F2527" s="47">
        <v>10</v>
      </c>
      <c r="G2527" s="233">
        <f t="shared" si="91"/>
        <v>15</v>
      </c>
      <c r="H2527" s="193">
        <f t="shared" si="92"/>
        <v>10</v>
      </c>
      <c r="K2527" s="244"/>
      <c r="M2527" s="60"/>
      <c r="N2527" s="60"/>
      <c r="O2527" s="60"/>
    </row>
    <row r="2528" spans="2:15" s="23" customFormat="1" ht="30.2" customHeight="1" thickBot="1" x14ac:dyDescent="0.3">
      <c r="B2528" s="200" t="s">
        <v>222</v>
      </c>
      <c r="C2528" s="232" t="s">
        <v>604</v>
      </c>
      <c r="D2528" s="230">
        <v>1.5</v>
      </c>
      <c r="E2528" s="230">
        <v>1</v>
      </c>
      <c r="F2528" s="47">
        <v>10</v>
      </c>
      <c r="G2528" s="233">
        <f t="shared" si="91"/>
        <v>15</v>
      </c>
      <c r="H2528" s="193">
        <f t="shared" si="92"/>
        <v>10</v>
      </c>
      <c r="K2528" s="244"/>
      <c r="M2528" s="60"/>
      <c r="N2528" s="60"/>
      <c r="O2528" s="60"/>
    </row>
    <row r="2529" spans="2:15" s="23" customFormat="1" ht="30.2" customHeight="1" thickBot="1" x14ac:dyDescent="0.3">
      <c r="B2529" s="200" t="s">
        <v>222</v>
      </c>
      <c r="C2529" s="232" t="s">
        <v>605</v>
      </c>
      <c r="D2529" s="230">
        <v>1.5</v>
      </c>
      <c r="E2529" s="230">
        <v>1</v>
      </c>
      <c r="F2529" s="47">
        <v>10</v>
      </c>
      <c r="G2529" s="233">
        <f t="shared" si="91"/>
        <v>15</v>
      </c>
      <c r="H2529" s="193">
        <f t="shared" si="92"/>
        <v>10</v>
      </c>
      <c r="K2529" s="244"/>
      <c r="M2529" s="60"/>
      <c r="N2529" s="60"/>
      <c r="O2529" s="60"/>
    </row>
    <row r="2530" spans="2:15" s="23" customFormat="1" ht="30.2" customHeight="1" thickBot="1" x14ac:dyDescent="0.3">
      <c r="B2530" s="200" t="s">
        <v>222</v>
      </c>
      <c r="C2530" s="232" t="s">
        <v>1268</v>
      </c>
      <c r="D2530" s="230">
        <v>1.5</v>
      </c>
      <c r="E2530" s="230">
        <v>1</v>
      </c>
      <c r="F2530" s="47">
        <v>10</v>
      </c>
      <c r="G2530" s="233">
        <f t="shared" si="91"/>
        <v>15</v>
      </c>
      <c r="H2530" s="193">
        <f t="shared" si="92"/>
        <v>10</v>
      </c>
      <c r="K2530" s="244"/>
      <c r="M2530" s="60"/>
      <c r="N2530" s="60"/>
      <c r="O2530" s="60"/>
    </row>
    <row r="2531" spans="2:15" s="23" customFormat="1" ht="30.2" customHeight="1" thickBot="1" x14ac:dyDescent="0.3">
      <c r="B2531" s="200" t="s">
        <v>222</v>
      </c>
      <c r="C2531" s="232" t="s">
        <v>606</v>
      </c>
      <c r="D2531" s="230">
        <v>1.5</v>
      </c>
      <c r="E2531" s="230">
        <v>1</v>
      </c>
      <c r="F2531" s="47">
        <v>10</v>
      </c>
      <c r="G2531" s="233">
        <f t="shared" si="91"/>
        <v>15</v>
      </c>
      <c r="H2531" s="193">
        <f t="shared" si="92"/>
        <v>10</v>
      </c>
      <c r="K2531" s="244"/>
      <c r="M2531" s="60"/>
      <c r="N2531" s="60"/>
      <c r="O2531" s="60"/>
    </row>
    <row r="2532" spans="2:15" s="23" customFormat="1" ht="30.2" customHeight="1" thickBot="1" x14ac:dyDescent="0.3">
      <c r="B2532" s="200" t="s">
        <v>222</v>
      </c>
      <c r="C2532" s="232" t="s">
        <v>607</v>
      </c>
      <c r="D2532" s="230">
        <v>1.5</v>
      </c>
      <c r="E2532" s="230">
        <v>1</v>
      </c>
      <c r="F2532" s="47">
        <v>10</v>
      </c>
      <c r="G2532" s="233">
        <f t="shared" si="91"/>
        <v>15</v>
      </c>
      <c r="H2532" s="193">
        <f t="shared" si="92"/>
        <v>10</v>
      </c>
      <c r="K2532" s="244"/>
      <c r="M2532" s="60"/>
      <c r="N2532" s="60"/>
      <c r="O2532" s="60"/>
    </row>
    <row r="2533" spans="2:15" s="23" customFormat="1" ht="30.2" customHeight="1" thickBot="1" x14ac:dyDescent="0.3">
      <c r="B2533" s="200" t="s">
        <v>222</v>
      </c>
      <c r="C2533" s="232" t="s">
        <v>608</v>
      </c>
      <c r="D2533" s="230">
        <v>1.5</v>
      </c>
      <c r="E2533" s="230">
        <v>1</v>
      </c>
      <c r="F2533" s="47">
        <v>10</v>
      </c>
      <c r="G2533" s="233">
        <f t="shared" si="91"/>
        <v>15</v>
      </c>
      <c r="H2533" s="193">
        <f t="shared" si="92"/>
        <v>10</v>
      </c>
      <c r="K2533" s="244"/>
      <c r="M2533" s="60"/>
      <c r="N2533" s="60"/>
      <c r="O2533" s="60"/>
    </row>
    <row r="2534" spans="2:15" s="23" customFormat="1" ht="30.2" customHeight="1" thickBot="1" x14ac:dyDescent="0.3">
      <c r="B2534" s="200" t="s">
        <v>222</v>
      </c>
      <c r="C2534" s="232" t="s">
        <v>609</v>
      </c>
      <c r="D2534" s="230">
        <v>1.5</v>
      </c>
      <c r="E2534" s="230">
        <v>1</v>
      </c>
      <c r="F2534" s="47">
        <v>10</v>
      </c>
      <c r="G2534" s="234">
        <f t="shared" si="91"/>
        <v>15</v>
      </c>
      <c r="H2534" s="22">
        <f t="shared" si="92"/>
        <v>10</v>
      </c>
      <c r="K2534" s="244"/>
      <c r="M2534" s="60"/>
      <c r="N2534" s="60"/>
      <c r="O2534" s="60"/>
    </row>
    <row r="2535" spans="2:15" s="23" customFormat="1" ht="30.2" customHeight="1" thickBot="1" x14ac:dyDescent="0.3">
      <c r="B2535" s="200" t="s">
        <v>222</v>
      </c>
      <c r="C2535" s="232" t="s">
        <v>1269</v>
      </c>
      <c r="D2535" s="230">
        <v>1.5</v>
      </c>
      <c r="E2535" s="230">
        <v>1</v>
      </c>
      <c r="F2535" s="47">
        <v>10</v>
      </c>
      <c r="G2535" s="234">
        <f t="shared" si="91"/>
        <v>15</v>
      </c>
      <c r="H2535" s="22">
        <f t="shared" si="92"/>
        <v>10</v>
      </c>
      <c r="K2535" s="244"/>
      <c r="M2535" s="60"/>
      <c r="N2535" s="60"/>
      <c r="O2535" s="60"/>
    </row>
    <row r="2536" spans="2:15" s="23" customFormat="1" ht="30.2" customHeight="1" thickBot="1" x14ac:dyDescent="0.3">
      <c r="B2536" s="200" t="s">
        <v>222</v>
      </c>
      <c r="C2536" s="232" t="s">
        <v>610</v>
      </c>
      <c r="D2536" s="230">
        <v>1.5</v>
      </c>
      <c r="E2536" s="230">
        <v>1</v>
      </c>
      <c r="F2536" s="47">
        <v>10</v>
      </c>
      <c r="G2536" s="234">
        <f t="shared" si="91"/>
        <v>15</v>
      </c>
      <c r="H2536" s="22">
        <f t="shared" si="92"/>
        <v>10</v>
      </c>
      <c r="K2536" s="244"/>
      <c r="M2536" s="60"/>
      <c r="N2536" s="60"/>
      <c r="O2536" s="60"/>
    </row>
    <row r="2537" spans="2:15" s="23" customFormat="1" ht="30.2" customHeight="1" thickBot="1" x14ac:dyDescent="0.3">
      <c r="B2537" s="200" t="s">
        <v>222</v>
      </c>
      <c r="C2537" s="232" t="s">
        <v>611</v>
      </c>
      <c r="D2537" s="230">
        <v>1.5</v>
      </c>
      <c r="E2537" s="230">
        <v>1</v>
      </c>
      <c r="F2537" s="47">
        <v>10</v>
      </c>
      <c r="G2537" s="234">
        <f t="shared" si="91"/>
        <v>15</v>
      </c>
      <c r="H2537" s="22">
        <f t="shared" si="92"/>
        <v>10</v>
      </c>
      <c r="K2537" s="244"/>
      <c r="M2537" s="60"/>
      <c r="N2537" s="60"/>
      <c r="O2537" s="60"/>
    </row>
    <row r="2538" spans="2:15" s="23" customFormat="1" ht="30.2" customHeight="1" thickBot="1" x14ac:dyDescent="0.3">
      <c r="B2538" s="200" t="s">
        <v>222</v>
      </c>
      <c r="C2538" s="232" t="s">
        <v>1143</v>
      </c>
      <c r="D2538" s="230">
        <v>1.5</v>
      </c>
      <c r="E2538" s="230">
        <v>1</v>
      </c>
      <c r="F2538" s="47">
        <v>10</v>
      </c>
      <c r="G2538" s="234">
        <f t="shared" si="91"/>
        <v>15</v>
      </c>
      <c r="H2538" s="22">
        <f t="shared" si="92"/>
        <v>10</v>
      </c>
      <c r="K2538" s="244"/>
      <c r="M2538" s="60"/>
      <c r="N2538" s="60"/>
      <c r="O2538" s="60"/>
    </row>
    <row r="2539" spans="2:15" s="23" customFormat="1" ht="30.2" customHeight="1" thickBot="1" x14ac:dyDescent="0.3">
      <c r="B2539" s="200" t="s">
        <v>222</v>
      </c>
      <c r="C2539" s="232" t="s">
        <v>612</v>
      </c>
      <c r="D2539" s="230">
        <v>1.5</v>
      </c>
      <c r="E2539" s="230">
        <v>1</v>
      </c>
      <c r="F2539" s="47">
        <v>10</v>
      </c>
      <c r="G2539" s="234">
        <f t="shared" si="91"/>
        <v>15</v>
      </c>
      <c r="H2539" s="22">
        <f t="shared" si="92"/>
        <v>10</v>
      </c>
      <c r="K2539" s="244"/>
      <c r="M2539" s="60"/>
      <c r="N2539" s="60"/>
      <c r="O2539" s="60"/>
    </row>
    <row r="2540" spans="2:15" s="23" customFormat="1" ht="30.2" customHeight="1" thickBot="1" x14ac:dyDescent="0.3">
      <c r="B2540" s="200" t="s">
        <v>222</v>
      </c>
      <c r="C2540" s="232" t="s">
        <v>1270</v>
      </c>
      <c r="D2540" s="230">
        <v>1.5</v>
      </c>
      <c r="E2540" s="230">
        <v>1</v>
      </c>
      <c r="F2540" s="47">
        <v>10</v>
      </c>
      <c r="G2540" s="234">
        <f t="shared" si="91"/>
        <v>15</v>
      </c>
      <c r="H2540" s="22">
        <f t="shared" si="92"/>
        <v>10</v>
      </c>
      <c r="K2540" s="244"/>
      <c r="M2540" s="60"/>
      <c r="N2540" s="60"/>
      <c r="O2540" s="60"/>
    </row>
    <row r="2541" spans="2:15" s="23" customFormat="1" ht="30.2" customHeight="1" thickBot="1" x14ac:dyDescent="0.3">
      <c r="B2541" s="200" t="s">
        <v>222</v>
      </c>
      <c r="C2541" s="232" t="s">
        <v>1271</v>
      </c>
      <c r="D2541" s="230">
        <v>1.5</v>
      </c>
      <c r="E2541" s="230">
        <v>1</v>
      </c>
      <c r="F2541" s="47">
        <v>10</v>
      </c>
      <c r="G2541" s="234">
        <f t="shared" si="91"/>
        <v>15</v>
      </c>
      <c r="H2541" s="22">
        <f t="shared" si="92"/>
        <v>10</v>
      </c>
      <c r="K2541" s="244"/>
      <c r="M2541" s="60"/>
      <c r="N2541" s="60"/>
      <c r="O2541" s="60"/>
    </row>
    <row r="2542" spans="2:15" s="23" customFormat="1" ht="30.2" customHeight="1" thickBot="1" x14ac:dyDescent="0.3">
      <c r="B2542" s="200" t="s">
        <v>222</v>
      </c>
      <c r="C2542" s="232" t="s">
        <v>1144</v>
      </c>
      <c r="D2542" s="230">
        <v>1.5</v>
      </c>
      <c r="E2542" s="230">
        <v>1</v>
      </c>
      <c r="F2542" s="47">
        <v>10</v>
      </c>
      <c r="G2542" s="234">
        <f t="shared" si="91"/>
        <v>15</v>
      </c>
      <c r="H2542" s="22">
        <f t="shared" si="92"/>
        <v>10</v>
      </c>
      <c r="K2542" s="244"/>
      <c r="M2542" s="60"/>
      <c r="N2542" s="60"/>
      <c r="O2542" s="60"/>
    </row>
    <row r="2543" spans="2:15" s="23" customFormat="1" ht="30.2" customHeight="1" thickBot="1" x14ac:dyDescent="0.3">
      <c r="B2543" s="200" t="s">
        <v>222</v>
      </c>
      <c r="C2543" s="232" t="s">
        <v>969</v>
      </c>
      <c r="D2543" s="230">
        <v>1.5</v>
      </c>
      <c r="E2543" s="230">
        <v>1</v>
      </c>
      <c r="F2543" s="47">
        <v>10</v>
      </c>
      <c r="G2543" s="234">
        <f t="shared" si="91"/>
        <v>15</v>
      </c>
      <c r="H2543" s="22">
        <f t="shared" si="92"/>
        <v>10</v>
      </c>
      <c r="K2543" s="244"/>
      <c r="M2543" s="60"/>
      <c r="N2543" s="60"/>
      <c r="O2543" s="60"/>
    </row>
    <row r="2544" spans="2:15" s="23" customFormat="1" ht="30.2" customHeight="1" thickBot="1" x14ac:dyDescent="0.3">
      <c r="B2544" s="200" t="s">
        <v>222</v>
      </c>
      <c r="C2544" s="232" t="s">
        <v>1272</v>
      </c>
      <c r="D2544" s="230">
        <v>1.5</v>
      </c>
      <c r="E2544" s="230">
        <v>1</v>
      </c>
      <c r="F2544" s="47">
        <v>10</v>
      </c>
      <c r="G2544" s="234">
        <f t="shared" si="91"/>
        <v>15</v>
      </c>
      <c r="H2544" s="22">
        <f t="shared" si="92"/>
        <v>10</v>
      </c>
      <c r="K2544" s="244"/>
      <c r="M2544" s="60"/>
      <c r="N2544" s="60"/>
      <c r="O2544" s="60"/>
    </row>
    <row r="2545" spans="2:15" s="23" customFormat="1" ht="30.2" customHeight="1" thickBot="1" x14ac:dyDescent="0.3">
      <c r="B2545" s="200" t="s">
        <v>222</v>
      </c>
      <c r="C2545" s="232" t="s">
        <v>613</v>
      </c>
      <c r="D2545" s="230">
        <v>1.5</v>
      </c>
      <c r="E2545" s="230">
        <v>1</v>
      </c>
      <c r="F2545" s="47">
        <v>10</v>
      </c>
      <c r="G2545" s="234">
        <f t="shared" si="91"/>
        <v>15</v>
      </c>
      <c r="H2545" s="22">
        <f t="shared" si="92"/>
        <v>10</v>
      </c>
      <c r="K2545" s="244"/>
      <c r="M2545" s="60"/>
      <c r="N2545" s="60"/>
      <c r="O2545" s="60"/>
    </row>
    <row r="2546" spans="2:15" s="23" customFormat="1" ht="30.2" customHeight="1" thickBot="1" x14ac:dyDescent="0.3">
      <c r="B2546" s="200" t="s">
        <v>222</v>
      </c>
      <c r="C2546" s="232" t="s">
        <v>614</v>
      </c>
      <c r="D2546" s="230">
        <v>1.5</v>
      </c>
      <c r="E2546" s="230">
        <v>1</v>
      </c>
      <c r="F2546" s="47">
        <v>10</v>
      </c>
      <c r="G2546" s="234">
        <f t="shared" si="91"/>
        <v>15</v>
      </c>
      <c r="H2546" s="22">
        <f t="shared" si="92"/>
        <v>10</v>
      </c>
      <c r="K2546" s="244"/>
      <c r="M2546" s="60"/>
      <c r="N2546" s="60"/>
      <c r="O2546" s="60"/>
    </row>
    <row r="2547" spans="2:15" s="23" customFormat="1" ht="30.2" customHeight="1" thickBot="1" x14ac:dyDescent="0.3">
      <c r="B2547" s="200" t="s">
        <v>222</v>
      </c>
      <c r="C2547" s="232" t="s">
        <v>615</v>
      </c>
      <c r="D2547" s="230">
        <v>1.5</v>
      </c>
      <c r="E2547" s="230">
        <v>1</v>
      </c>
      <c r="F2547" s="47">
        <v>10</v>
      </c>
      <c r="G2547" s="234">
        <f t="shared" si="91"/>
        <v>15</v>
      </c>
      <c r="H2547" s="22">
        <f t="shared" si="92"/>
        <v>10</v>
      </c>
      <c r="K2547" s="244"/>
      <c r="M2547" s="60"/>
      <c r="N2547" s="60"/>
      <c r="O2547" s="60"/>
    </row>
    <row r="2548" spans="2:15" s="23" customFormat="1" ht="30.2" customHeight="1" thickBot="1" x14ac:dyDescent="0.3">
      <c r="B2548" s="200" t="s">
        <v>222</v>
      </c>
      <c r="C2548" s="232" t="s">
        <v>616</v>
      </c>
      <c r="D2548" s="230">
        <v>1.5</v>
      </c>
      <c r="E2548" s="230">
        <v>1</v>
      </c>
      <c r="F2548" s="47">
        <v>10</v>
      </c>
      <c r="G2548" s="234">
        <f t="shared" si="91"/>
        <v>15</v>
      </c>
      <c r="H2548" s="22">
        <f t="shared" si="92"/>
        <v>10</v>
      </c>
      <c r="K2548" s="244"/>
      <c r="M2548" s="60"/>
      <c r="N2548" s="60"/>
      <c r="O2548" s="60"/>
    </row>
    <row r="2549" spans="2:15" s="23" customFormat="1" ht="30.2" customHeight="1" thickBot="1" x14ac:dyDescent="0.3">
      <c r="B2549" s="200" t="s">
        <v>222</v>
      </c>
      <c r="C2549" s="232" t="s">
        <v>617</v>
      </c>
      <c r="D2549" s="230">
        <v>1.5</v>
      </c>
      <c r="E2549" s="230">
        <v>1</v>
      </c>
      <c r="F2549" s="47">
        <v>10</v>
      </c>
      <c r="G2549" s="234">
        <f t="shared" si="91"/>
        <v>15</v>
      </c>
      <c r="H2549" s="22">
        <f t="shared" si="92"/>
        <v>10</v>
      </c>
      <c r="K2549" s="244"/>
      <c r="M2549" s="60"/>
      <c r="N2549" s="60"/>
      <c r="O2549" s="60"/>
    </row>
    <row r="2550" spans="2:15" s="23" customFormat="1" ht="30.2" customHeight="1" thickBot="1" x14ac:dyDescent="0.3">
      <c r="B2550" s="200" t="s">
        <v>222</v>
      </c>
      <c r="C2550" s="232" t="s">
        <v>618</v>
      </c>
      <c r="D2550" s="230">
        <v>1.5</v>
      </c>
      <c r="E2550" s="230">
        <v>1</v>
      </c>
      <c r="F2550" s="47">
        <v>10</v>
      </c>
      <c r="G2550" s="234">
        <f t="shared" si="91"/>
        <v>15</v>
      </c>
      <c r="H2550" s="22">
        <f t="shared" si="92"/>
        <v>10</v>
      </c>
      <c r="K2550" s="244"/>
      <c r="M2550" s="60"/>
      <c r="N2550" s="60"/>
      <c r="O2550" s="60"/>
    </row>
    <row r="2551" spans="2:15" s="23" customFormat="1" ht="30.2" customHeight="1" thickBot="1" x14ac:dyDescent="0.3">
      <c r="B2551" s="200" t="s">
        <v>222</v>
      </c>
      <c r="C2551" s="232" t="s">
        <v>619</v>
      </c>
      <c r="D2551" s="230">
        <v>1.5</v>
      </c>
      <c r="E2551" s="230">
        <v>1</v>
      </c>
      <c r="F2551" s="47">
        <v>10</v>
      </c>
      <c r="G2551" s="234">
        <f t="shared" si="91"/>
        <v>15</v>
      </c>
      <c r="H2551" s="22">
        <f t="shared" si="92"/>
        <v>10</v>
      </c>
      <c r="K2551" s="244"/>
      <c r="M2551" s="60"/>
      <c r="N2551" s="60"/>
      <c r="O2551" s="60"/>
    </row>
    <row r="2552" spans="2:15" s="23" customFormat="1" ht="30.2" customHeight="1" thickBot="1" x14ac:dyDescent="0.3">
      <c r="B2552" s="200" t="s">
        <v>222</v>
      </c>
      <c r="C2552" s="232" t="s">
        <v>620</v>
      </c>
      <c r="D2552" s="230">
        <v>1.5</v>
      </c>
      <c r="E2552" s="230">
        <v>1</v>
      </c>
      <c r="F2552" s="47">
        <v>10</v>
      </c>
      <c r="G2552" s="234">
        <f t="shared" si="91"/>
        <v>15</v>
      </c>
      <c r="H2552" s="22">
        <f t="shared" si="92"/>
        <v>10</v>
      </c>
      <c r="K2552" s="244"/>
      <c r="M2552" s="60"/>
      <c r="N2552" s="60"/>
      <c r="O2552" s="60"/>
    </row>
    <row r="2553" spans="2:15" s="23" customFormat="1" ht="30.2" customHeight="1" thickBot="1" x14ac:dyDescent="0.3">
      <c r="B2553" s="200" t="s">
        <v>222</v>
      </c>
      <c r="C2553" s="232" t="s">
        <v>621</v>
      </c>
      <c r="D2553" s="230">
        <v>1.5</v>
      </c>
      <c r="E2553" s="230">
        <v>1</v>
      </c>
      <c r="F2553" s="47">
        <v>10</v>
      </c>
      <c r="G2553" s="234">
        <f t="shared" si="91"/>
        <v>15</v>
      </c>
      <c r="H2553" s="22">
        <f t="shared" si="92"/>
        <v>10</v>
      </c>
      <c r="K2553" s="244"/>
      <c r="M2553" s="60"/>
      <c r="N2553" s="60"/>
      <c r="O2553" s="60"/>
    </row>
    <row r="2554" spans="2:15" s="23" customFormat="1" ht="30.2" customHeight="1" thickBot="1" x14ac:dyDescent="0.3">
      <c r="B2554" s="200" t="s">
        <v>222</v>
      </c>
      <c r="C2554" s="232" t="s">
        <v>622</v>
      </c>
      <c r="D2554" s="230">
        <v>1.5</v>
      </c>
      <c r="E2554" s="230">
        <v>1</v>
      </c>
      <c r="F2554" s="47">
        <v>10</v>
      </c>
      <c r="G2554" s="234">
        <f t="shared" si="91"/>
        <v>15</v>
      </c>
      <c r="H2554" s="22">
        <f t="shared" si="92"/>
        <v>10</v>
      </c>
      <c r="K2554" s="244"/>
      <c r="M2554" s="60"/>
      <c r="N2554" s="60"/>
      <c r="O2554" s="60"/>
    </row>
    <row r="2555" spans="2:15" s="23" customFormat="1" ht="30.2" customHeight="1" thickBot="1" x14ac:dyDescent="0.3">
      <c r="B2555" s="200" t="s">
        <v>222</v>
      </c>
      <c r="C2555" s="232" t="s">
        <v>623</v>
      </c>
      <c r="D2555" s="230">
        <v>1.5</v>
      </c>
      <c r="E2555" s="230">
        <v>1</v>
      </c>
      <c r="F2555" s="47">
        <v>10</v>
      </c>
      <c r="G2555" s="234">
        <f t="shared" si="91"/>
        <v>15</v>
      </c>
      <c r="H2555" s="22">
        <f t="shared" si="92"/>
        <v>10</v>
      </c>
      <c r="K2555" s="244"/>
      <c r="M2555" s="60"/>
      <c r="N2555" s="60"/>
      <c r="O2555" s="60"/>
    </row>
    <row r="2556" spans="2:15" s="23" customFormat="1" ht="30.2" customHeight="1" thickBot="1" x14ac:dyDescent="0.3">
      <c r="B2556" s="200" t="s">
        <v>222</v>
      </c>
      <c r="C2556" s="232" t="s">
        <v>624</v>
      </c>
      <c r="D2556" s="230">
        <v>1.5</v>
      </c>
      <c r="E2556" s="230">
        <v>1</v>
      </c>
      <c r="F2556" s="47">
        <v>10</v>
      </c>
      <c r="G2556" s="234">
        <f t="shared" si="91"/>
        <v>15</v>
      </c>
      <c r="H2556" s="22">
        <f t="shared" si="92"/>
        <v>10</v>
      </c>
      <c r="K2556" s="244"/>
      <c r="M2556" s="60"/>
      <c r="N2556" s="60"/>
      <c r="O2556" s="60"/>
    </row>
    <row r="2557" spans="2:15" s="23" customFormat="1" ht="30.2" customHeight="1" thickBot="1" x14ac:dyDescent="0.3">
      <c r="B2557" s="200" t="s">
        <v>222</v>
      </c>
      <c r="C2557" s="232" t="s">
        <v>625</v>
      </c>
      <c r="D2557" s="230">
        <v>1.5</v>
      </c>
      <c r="E2557" s="230">
        <v>1</v>
      </c>
      <c r="F2557" s="47">
        <v>10</v>
      </c>
      <c r="G2557" s="234">
        <f t="shared" si="91"/>
        <v>15</v>
      </c>
      <c r="H2557" s="22">
        <f t="shared" si="92"/>
        <v>10</v>
      </c>
      <c r="K2557" s="244"/>
      <c r="M2557" s="60"/>
      <c r="N2557" s="60"/>
      <c r="O2557" s="60"/>
    </row>
    <row r="2558" spans="2:15" s="23" customFormat="1" ht="30.2" customHeight="1" thickBot="1" x14ac:dyDescent="0.3">
      <c r="B2558" s="200" t="s">
        <v>222</v>
      </c>
      <c r="C2558" s="232" t="s">
        <v>626</v>
      </c>
      <c r="D2558" s="230">
        <v>1.5</v>
      </c>
      <c r="E2558" s="230">
        <v>1</v>
      </c>
      <c r="F2558" s="47">
        <v>10</v>
      </c>
      <c r="G2558" s="234">
        <f t="shared" si="91"/>
        <v>15</v>
      </c>
      <c r="H2558" s="22">
        <f t="shared" si="92"/>
        <v>10</v>
      </c>
      <c r="K2558" s="244"/>
      <c r="M2558" s="60"/>
      <c r="N2558" s="60"/>
      <c r="O2558" s="60"/>
    </row>
    <row r="2559" spans="2:15" s="23" customFormat="1" ht="30.2" customHeight="1" thickBot="1" x14ac:dyDescent="0.3">
      <c r="B2559" s="200" t="s">
        <v>222</v>
      </c>
      <c r="C2559" s="232" t="s">
        <v>628</v>
      </c>
      <c r="D2559" s="230">
        <v>1.5</v>
      </c>
      <c r="E2559" s="230">
        <v>1</v>
      </c>
      <c r="F2559" s="47">
        <v>10</v>
      </c>
      <c r="G2559" s="234">
        <f t="shared" si="91"/>
        <v>15</v>
      </c>
      <c r="H2559" s="22">
        <f t="shared" si="92"/>
        <v>10</v>
      </c>
      <c r="K2559" s="244"/>
      <c r="M2559" s="60"/>
      <c r="N2559" s="60"/>
      <c r="O2559" s="60"/>
    </row>
    <row r="2560" spans="2:15" s="23" customFormat="1" ht="30.2" customHeight="1" thickBot="1" x14ac:dyDescent="0.3">
      <c r="B2560" s="200" t="s">
        <v>222</v>
      </c>
      <c r="C2560" s="232" t="s">
        <v>629</v>
      </c>
      <c r="D2560" s="230">
        <v>1.5</v>
      </c>
      <c r="E2560" s="230">
        <v>1</v>
      </c>
      <c r="F2560" s="47">
        <v>10</v>
      </c>
      <c r="G2560" s="234">
        <f t="shared" si="91"/>
        <v>15</v>
      </c>
      <c r="H2560" s="22">
        <f t="shared" si="92"/>
        <v>10</v>
      </c>
      <c r="K2560" s="244"/>
      <c r="M2560" s="60"/>
      <c r="N2560" s="60"/>
      <c r="O2560" s="60"/>
    </row>
    <row r="2561" spans="2:15" s="23" customFormat="1" ht="30.2" customHeight="1" thickBot="1" x14ac:dyDescent="0.3">
      <c r="B2561" s="200" t="s">
        <v>222</v>
      </c>
      <c r="C2561" s="232" t="s">
        <v>970</v>
      </c>
      <c r="D2561" s="230">
        <v>1.5</v>
      </c>
      <c r="E2561" s="230">
        <v>1</v>
      </c>
      <c r="F2561" s="47">
        <v>10</v>
      </c>
      <c r="G2561" s="234">
        <f t="shared" si="91"/>
        <v>15</v>
      </c>
      <c r="H2561" s="22">
        <f t="shared" si="92"/>
        <v>10</v>
      </c>
      <c r="K2561" s="244"/>
      <c r="M2561" s="60"/>
      <c r="N2561" s="60"/>
      <c r="O2561" s="60"/>
    </row>
    <row r="2562" spans="2:15" s="23" customFormat="1" ht="30.2" customHeight="1" thickBot="1" x14ac:dyDescent="0.3">
      <c r="B2562" s="200" t="s">
        <v>222</v>
      </c>
      <c r="C2562" s="232" t="s">
        <v>972</v>
      </c>
      <c r="D2562" s="230">
        <v>1.5</v>
      </c>
      <c r="E2562" s="230">
        <v>1</v>
      </c>
      <c r="F2562" s="47">
        <v>10</v>
      </c>
      <c r="G2562" s="234">
        <f t="shared" si="91"/>
        <v>15</v>
      </c>
      <c r="H2562" s="22">
        <f t="shared" si="92"/>
        <v>10</v>
      </c>
      <c r="K2562" s="244"/>
      <c r="M2562" s="60"/>
      <c r="N2562" s="60"/>
      <c r="O2562" s="60"/>
    </row>
    <row r="2563" spans="2:15" s="23" customFormat="1" ht="30.2" customHeight="1" thickBot="1" x14ac:dyDescent="0.3">
      <c r="B2563" s="200" t="s">
        <v>222</v>
      </c>
      <c r="C2563" s="232" t="s">
        <v>973</v>
      </c>
      <c r="D2563" s="230">
        <v>1.5</v>
      </c>
      <c r="E2563" s="230">
        <v>1</v>
      </c>
      <c r="F2563" s="47">
        <v>10</v>
      </c>
      <c r="G2563" s="234">
        <f t="shared" si="91"/>
        <v>15</v>
      </c>
      <c r="H2563" s="22">
        <f t="shared" si="92"/>
        <v>10</v>
      </c>
      <c r="K2563" s="244"/>
      <c r="M2563" s="60"/>
      <c r="N2563" s="60"/>
      <c r="O2563" s="60"/>
    </row>
    <row r="2564" spans="2:15" s="23" customFormat="1" ht="30.2" customHeight="1" thickBot="1" x14ac:dyDescent="0.3">
      <c r="B2564" s="200" t="s">
        <v>222</v>
      </c>
      <c r="C2564" s="232" t="s">
        <v>974</v>
      </c>
      <c r="D2564" s="230">
        <v>1.5</v>
      </c>
      <c r="E2564" s="230">
        <v>1</v>
      </c>
      <c r="F2564" s="47">
        <v>10</v>
      </c>
      <c r="G2564" s="234">
        <f t="shared" si="91"/>
        <v>15</v>
      </c>
      <c r="H2564" s="22">
        <f t="shared" si="92"/>
        <v>10</v>
      </c>
      <c r="K2564" s="244"/>
      <c r="M2564" s="60"/>
      <c r="N2564" s="60"/>
      <c r="O2564" s="60"/>
    </row>
    <row r="2565" spans="2:15" s="23" customFormat="1" ht="30.2" customHeight="1" thickBot="1" x14ac:dyDescent="0.3">
      <c r="B2565" s="200" t="s">
        <v>222</v>
      </c>
      <c r="C2565" s="232" t="s">
        <v>975</v>
      </c>
      <c r="D2565" s="230">
        <v>1.5</v>
      </c>
      <c r="E2565" s="230">
        <v>1</v>
      </c>
      <c r="F2565" s="47">
        <v>10</v>
      </c>
      <c r="G2565" s="234">
        <f t="shared" si="91"/>
        <v>15</v>
      </c>
      <c r="H2565" s="22">
        <f t="shared" si="92"/>
        <v>10</v>
      </c>
      <c r="K2565" s="244"/>
      <c r="M2565" s="60"/>
      <c r="N2565" s="60"/>
      <c r="O2565" s="60"/>
    </row>
    <row r="2566" spans="2:15" s="23" customFormat="1" ht="30.2" customHeight="1" thickBot="1" x14ac:dyDescent="0.3">
      <c r="B2566" s="200" t="s">
        <v>222</v>
      </c>
      <c r="C2566" s="232" t="s">
        <v>1273</v>
      </c>
      <c r="D2566" s="230">
        <v>1.5</v>
      </c>
      <c r="E2566" s="230">
        <v>1</v>
      </c>
      <c r="F2566" s="47">
        <v>10</v>
      </c>
      <c r="G2566" s="234">
        <f t="shared" si="91"/>
        <v>15</v>
      </c>
      <c r="H2566" s="22">
        <f t="shared" si="92"/>
        <v>10</v>
      </c>
      <c r="K2566" s="244"/>
      <c r="M2566" s="60"/>
      <c r="N2566" s="60"/>
      <c r="O2566" s="60"/>
    </row>
    <row r="2567" spans="2:15" s="23" customFormat="1" ht="30.2" customHeight="1" thickBot="1" x14ac:dyDescent="0.3">
      <c r="B2567" s="200" t="s">
        <v>222</v>
      </c>
      <c r="C2567" s="232" t="s">
        <v>976</v>
      </c>
      <c r="D2567" s="230">
        <v>1.5</v>
      </c>
      <c r="E2567" s="230">
        <v>1</v>
      </c>
      <c r="F2567" s="47">
        <v>10</v>
      </c>
      <c r="G2567" s="234">
        <f t="shared" si="91"/>
        <v>15</v>
      </c>
      <c r="H2567" s="22">
        <f t="shared" si="92"/>
        <v>10</v>
      </c>
      <c r="K2567" s="244"/>
      <c r="M2567" s="60"/>
      <c r="N2567" s="60"/>
      <c r="O2567" s="60"/>
    </row>
    <row r="2568" spans="2:15" s="23" customFormat="1" ht="30.2" customHeight="1" thickBot="1" x14ac:dyDescent="0.3">
      <c r="B2568" s="200" t="s">
        <v>222</v>
      </c>
      <c r="C2568" s="232" t="s">
        <v>977</v>
      </c>
      <c r="D2568" s="230">
        <v>1.5</v>
      </c>
      <c r="E2568" s="230">
        <v>1</v>
      </c>
      <c r="F2568" s="47">
        <v>10</v>
      </c>
      <c r="G2568" s="234">
        <f t="shared" si="91"/>
        <v>15</v>
      </c>
      <c r="H2568" s="22">
        <f t="shared" si="92"/>
        <v>10</v>
      </c>
      <c r="K2568" s="244"/>
      <c r="M2568" s="60"/>
      <c r="N2568" s="60"/>
      <c r="O2568" s="60"/>
    </row>
    <row r="2569" spans="2:15" s="23" customFormat="1" ht="30.2" customHeight="1" thickBot="1" x14ac:dyDescent="0.3">
      <c r="B2569" s="200" t="s">
        <v>222</v>
      </c>
      <c r="C2569" s="232" t="s">
        <v>978</v>
      </c>
      <c r="D2569" s="230">
        <v>1.5</v>
      </c>
      <c r="E2569" s="230">
        <v>1</v>
      </c>
      <c r="F2569" s="47">
        <v>10</v>
      </c>
      <c r="G2569" s="234">
        <f t="shared" si="91"/>
        <v>15</v>
      </c>
      <c r="H2569" s="22">
        <f t="shared" si="92"/>
        <v>10</v>
      </c>
      <c r="K2569" s="244"/>
      <c r="M2569" s="60"/>
      <c r="N2569" s="60"/>
      <c r="O2569" s="60"/>
    </row>
    <row r="2570" spans="2:15" s="23" customFormat="1" ht="30.2" customHeight="1" thickBot="1" x14ac:dyDescent="0.3">
      <c r="B2570" s="200" t="s">
        <v>222</v>
      </c>
      <c r="C2570" s="232" t="s">
        <v>979</v>
      </c>
      <c r="D2570" s="230">
        <v>1.5</v>
      </c>
      <c r="E2570" s="230">
        <v>1</v>
      </c>
      <c r="F2570" s="47">
        <v>10</v>
      </c>
      <c r="G2570" s="234">
        <f t="shared" si="91"/>
        <v>15</v>
      </c>
      <c r="H2570" s="22">
        <f t="shared" si="92"/>
        <v>10</v>
      </c>
      <c r="K2570" s="244"/>
      <c r="M2570" s="60"/>
      <c r="N2570" s="60"/>
      <c r="O2570" s="60"/>
    </row>
    <row r="2571" spans="2:15" s="23" customFormat="1" ht="30.2" customHeight="1" thickBot="1" x14ac:dyDescent="0.3">
      <c r="B2571" s="200" t="s">
        <v>222</v>
      </c>
      <c r="C2571" s="232" t="s">
        <v>980</v>
      </c>
      <c r="D2571" s="230">
        <v>1.5</v>
      </c>
      <c r="E2571" s="230">
        <v>1</v>
      </c>
      <c r="F2571" s="47">
        <v>10</v>
      </c>
      <c r="G2571" s="234">
        <f t="shared" si="91"/>
        <v>15</v>
      </c>
      <c r="H2571" s="22">
        <f t="shared" si="92"/>
        <v>10</v>
      </c>
      <c r="K2571" s="244"/>
      <c r="M2571" s="60"/>
      <c r="N2571" s="60"/>
      <c r="O2571" s="60"/>
    </row>
    <row r="2572" spans="2:15" s="23" customFormat="1" ht="30.2" customHeight="1" thickBot="1" x14ac:dyDescent="0.3">
      <c r="B2572" s="200" t="s">
        <v>222</v>
      </c>
      <c r="C2572" s="232" t="s">
        <v>981</v>
      </c>
      <c r="D2572" s="230">
        <v>1.5</v>
      </c>
      <c r="E2572" s="230">
        <v>1</v>
      </c>
      <c r="F2572" s="47">
        <v>10</v>
      </c>
      <c r="G2572" s="234">
        <f t="shared" si="91"/>
        <v>15</v>
      </c>
      <c r="H2572" s="22">
        <f t="shared" si="92"/>
        <v>10</v>
      </c>
      <c r="K2572" s="244"/>
      <c r="M2572" s="60"/>
      <c r="N2572" s="60"/>
      <c r="O2572" s="60"/>
    </row>
    <row r="2573" spans="2:15" s="23" customFormat="1" ht="30.2" customHeight="1" thickBot="1" x14ac:dyDescent="0.3">
      <c r="B2573" s="200" t="s">
        <v>222</v>
      </c>
      <c r="C2573" s="232" t="s">
        <v>632</v>
      </c>
      <c r="D2573" s="230">
        <v>1.5</v>
      </c>
      <c r="E2573" s="230">
        <v>1</v>
      </c>
      <c r="F2573" s="47">
        <v>10</v>
      </c>
      <c r="G2573" s="234">
        <f t="shared" si="91"/>
        <v>15</v>
      </c>
      <c r="H2573" s="22">
        <f t="shared" si="92"/>
        <v>10</v>
      </c>
      <c r="K2573" s="244"/>
      <c r="M2573" s="60"/>
      <c r="N2573" s="60"/>
      <c r="O2573" s="60"/>
    </row>
    <row r="2574" spans="2:15" s="23" customFormat="1" ht="30.2" customHeight="1" thickBot="1" x14ac:dyDescent="0.3">
      <c r="B2574" s="200" t="s">
        <v>222</v>
      </c>
      <c r="C2574" s="232" t="s">
        <v>982</v>
      </c>
      <c r="D2574" s="230">
        <v>1.5</v>
      </c>
      <c r="E2574" s="230">
        <v>1</v>
      </c>
      <c r="F2574" s="47">
        <v>10</v>
      </c>
      <c r="G2574" s="234">
        <f t="shared" si="91"/>
        <v>15</v>
      </c>
      <c r="H2574" s="22">
        <f t="shared" si="92"/>
        <v>10</v>
      </c>
      <c r="K2574" s="244"/>
      <c r="M2574" s="60"/>
      <c r="N2574" s="60"/>
      <c r="O2574" s="60"/>
    </row>
    <row r="2575" spans="2:15" s="23" customFormat="1" ht="30.2" customHeight="1" thickBot="1" x14ac:dyDescent="0.3">
      <c r="B2575" s="200" t="s">
        <v>222</v>
      </c>
      <c r="C2575" s="232" t="s">
        <v>983</v>
      </c>
      <c r="D2575" s="230">
        <v>1.5</v>
      </c>
      <c r="E2575" s="230">
        <v>1</v>
      </c>
      <c r="F2575" s="47">
        <v>10</v>
      </c>
      <c r="G2575" s="234">
        <f t="shared" ref="G2575:G2638" si="93">ROUND(D2575*F2575,2)</f>
        <v>15</v>
      </c>
      <c r="H2575" s="22">
        <f t="shared" ref="H2575:H2638" si="94">ROUND(E2575*F2575,6)</f>
        <v>10</v>
      </c>
      <c r="K2575" s="244"/>
      <c r="M2575" s="60"/>
      <c r="N2575" s="60"/>
      <c r="O2575" s="60"/>
    </row>
    <row r="2576" spans="2:15" s="23" customFormat="1" ht="30.2" customHeight="1" thickBot="1" x14ac:dyDescent="0.3">
      <c r="B2576" s="200" t="s">
        <v>222</v>
      </c>
      <c r="C2576" s="232" t="s">
        <v>633</v>
      </c>
      <c r="D2576" s="230">
        <v>1.5</v>
      </c>
      <c r="E2576" s="230">
        <v>1</v>
      </c>
      <c r="F2576" s="47">
        <v>10</v>
      </c>
      <c r="G2576" s="234">
        <f t="shared" si="93"/>
        <v>15</v>
      </c>
      <c r="H2576" s="22">
        <f t="shared" si="94"/>
        <v>10</v>
      </c>
      <c r="K2576" s="244"/>
      <c r="M2576" s="60"/>
      <c r="N2576" s="60"/>
      <c r="O2576" s="60"/>
    </row>
    <row r="2577" spans="2:15" s="23" customFormat="1" ht="30.2" customHeight="1" thickBot="1" x14ac:dyDescent="0.3">
      <c r="B2577" s="200" t="s">
        <v>222</v>
      </c>
      <c r="C2577" s="232" t="s">
        <v>1274</v>
      </c>
      <c r="D2577" s="230">
        <v>1.5</v>
      </c>
      <c r="E2577" s="230">
        <v>1</v>
      </c>
      <c r="F2577" s="47">
        <v>10</v>
      </c>
      <c r="G2577" s="234">
        <f t="shared" si="93"/>
        <v>15</v>
      </c>
      <c r="H2577" s="22">
        <f t="shared" si="94"/>
        <v>10</v>
      </c>
      <c r="K2577" s="244"/>
      <c r="M2577" s="60"/>
      <c r="N2577" s="60"/>
      <c r="O2577" s="60"/>
    </row>
    <row r="2578" spans="2:15" s="23" customFormat="1" ht="30.2" customHeight="1" thickBot="1" x14ac:dyDescent="0.3">
      <c r="B2578" s="200" t="s">
        <v>222</v>
      </c>
      <c r="C2578" s="232" t="s">
        <v>634</v>
      </c>
      <c r="D2578" s="230">
        <v>1.5</v>
      </c>
      <c r="E2578" s="230">
        <v>1</v>
      </c>
      <c r="F2578" s="47">
        <v>10</v>
      </c>
      <c r="G2578" s="234">
        <f t="shared" si="93"/>
        <v>15</v>
      </c>
      <c r="H2578" s="22">
        <f t="shared" si="94"/>
        <v>10</v>
      </c>
      <c r="K2578" s="244"/>
      <c r="M2578" s="60"/>
      <c r="N2578" s="60"/>
      <c r="O2578" s="60"/>
    </row>
    <row r="2579" spans="2:15" s="23" customFormat="1" ht="30.2" customHeight="1" thickBot="1" x14ac:dyDescent="0.3">
      <c r="B2579" s="200" t="s">
        <v>222</v>
      </c>
      <c r="C2579" s="232" t="s">
        <v>1275</v>
      </c>
      <c r="D2579" s="230">
        <v>1.5</v>
      </c>
      <c r="E2579" s="230">
        <v>1</v>
      </c>
      <c r="F2579" s="47">
        <v>10</v>
      </c>
      <c r="G2579" s="234">
        <f t="shared" si="93"/>
        <v>15</v>
      </c>
      <c r="H2579" s="22">
        <f t="shared" si="94"/>
        <v>10</v>
      </c>
      <c r="K2579" s="244"/>
      <c r="M2579" s="60"/>
      <c r="N2579" s="60"/>
      <c r="O2579" s="60"/>
    </row>
    <row r="2580" spans="2:15" s="23" customFormat="1" ht="30.2" customHeight="1" thickBot="1" x14ac:dyDescent="0.3">
      <c r="B2580" s="200" t="s">
        <v>222</v>
      </c>
      <c r="C2580" s="232" t="s">
        <v>635</v>
      </c>
      <c r="D2580" s="230">
        <v>1.5</v>
      </c>
      <c r="E2580" s="230">
        <v>1</v>
      </c>
      <c r="F2580" s="47">
        <v>10</v>
      </c>
      <c r="G2580" s="234">
        <f t="shared" si="93"/>
        <v>15</v>
      </c>
      <c r="H2580" s="22">
        <f t="shared" si="94"/>
        <v>10</v>
      </c>
      <c r="K2580" s="244"/>
      <c r="M2580" s="60"/>
      <c r="N2580" s="60"/>
      <c r="O2580" s="60"/>
    </row>
    <row r="2581" spans="2:15" s="23" customFormat="1" ht="30.2" customHeight="1" thickBot="1" x14ac:dyDescent="0.3">
      <c r="B2581" s="200" t="s">
        <v>222</v>
      </c>
      <c r="C2581" s="232" t="s">
        <v>636</v>
      </c>
      <c r="D2581" s="230">
        <v>1.5</v>
      </c>
      <c r="E2581" s="230">
        <v>1</v>
      </c>
      <c r="F2581" s="47">
        <v>10</v>
      </c>
      <c r="G2581" s="234">
        <f t="shared" si="93"/>
        <v>15</v>
      </c>
      <c r="H2581" s="22">
        <f t="shared" si="94"/>
        <v>10</v>
      </c>
      <c r="K2581" s="244"/>
      <c r="M2581" s="60"/>
      <c r="N2581" s="60"/>
      <c r="O2581" s="60"/>
    </row>
    <row r="2582" spans="2:15" s="23" customFormat="1" ht="30.2" customHeight="1" thickBot="1" x14ac:dyDescent="0.3">
      <c r="B2582" s="200" t="s">
        <v>222</v>
      </c>
      <c r="C2582" s="232" t="s">
        <v>637</v>
      </c>
      <c r="D2582" s="230">
        <v>1.5</v>
      </c>
      <c r="E2582" s="230">
        <v>1</v>
      </c>
      <c r="F2582" s="47">
        <v>10</v>
      </c>
      <c r="G2582" s="234">
        <f t="shared" si="93"/>
        <v>15</v>
      </c>
      <c r="H2582" s="22">
        <f t="shared" si="94"/>
        <v>10</v>
      </c>
      <c r="K2582" s="244"/>
      <c r="M2582" s="60"/>
      <c r="N2582" s="60"/>
      <c r="O2582" s="60"/>
    </row>
    <row r="2583" spans="2:15" s="23" customFormat="1" ht="30.2" customHeight="1" thickBot="1" x14ac:dyDescent="0.3">
      <c r="B2583" s="200" t="s">
        <v>222</v>
      </c>
      <c r="C2583" s="232" t="s">
        <v>638</v>
      </c>
      <c r="D2583" s="230">
        <v>1.5</v>
      </c>
      <c r="E2583" s="230">
        <v>1</v>
      </c>
      <c r="F2583" s="47">
        <v>10</v>
      </c>
      <c r="G2583" s="234">
        <f t="shared" si="93"/>
        <v>15</v>
      </c>
      <c r="H2583" s="22">
        <f t="shared" si="94"/>
        <v>10</v>
      </c>
      <c r="K2583" s="244"/>
      <c r="M2583" s="60"/>
      <c r="N2583" s="60"/>
      <c r="O2583" s="60"/>
    </row>
    <row r="2584" spans="2:15" s="23" customFormat="1" ht="30.2" customHeight="1" thickBot="1" x14ac:dyDescent="0.3">
      <c r="B2584" s="200" t="s">
        <v>222</v>
      </c>
      <c r="C2584" s="232" t="s">
        <v>639</v>
      </c>
      <c r="D2584" s="230">
        <v>1.5</v>
      </c>
      <c r="E2584" s="230">
        <v>1</v>
      </c>
      <c r="F2584" s="47">
        <v>10</v>
      </c>
      <c r="G2584" s="234">
        <f t="shared" si="93"/>
        <v>15</v>
      </c>
      <c r="H2584" s="22">
        <f t="shared" si="94"/>
        <v>10</v>
      </c>
      <c r="K2584" s="244"/>
      <c r="M2584" s="60"/>
      <c r="N2584" s="60"/>
      <c r="O2584" s="60"/>
    </row>
    <row r="2585" spans="2:15" s="23" customFormat="1" ht="30.2" customHeight="1" thickBot="1" x14ac:dyDescent="0.3">
      <c r="B2585" s="200" t="s">
        <v>222</v>
      </c>
      <c r="C2585" s="232" t="s">
        <v>640</v>
      </c>
      <c r="D2585" s="230">
        <v>1.5</v>
      </c>
      <c r="E2585" s="230">
        <v>1</v>
      </c>
      <c r="F2585" s="47">
        <v>10</v>
      </c>
      <c r="G2585" s="234">
        <f t="shared" si="93"/>
        <v>15</v>
      </c>
      <c r="H2585" s="22">
        <f t="shared" si="94"/>
        <v>10</v>
      </c>
      <c r="K2585" s="244"/>
      <c r="M2585" s="60"/>
      <c r="N2585" s="60"/>
      <c r="O2585" s="60"/>
    </row>
    <row r="2586" spans="2:15" s="23" customFormat="1" ht="30.2" customHeight="1" thickBot="1" x14ac:dyDescent="0.3">
      <c r="B2586" s="200" t="s">
        <v>222</v>
      </c>
      <c r="C2586" s="232" t="s">
        <v>641</v>
      </c>
      <c r="D2586" s="230">
        <v>1.5</v>
      </c>
      <c r="E2586" s="230">
        <v>1</v>
      </c>
      <c r="F2586" s="47">
        <v>10</v>
      </c>
      <c r="G2586" s="234">
        <f t="shared" si="93"/>
        <v>15</v>
      </c>
      <c r="H2586" s="22">
        <f t="shared" si="94"/>
        <v>10</v>
      </c>
      <c r="K2586" s="244"/>
      <c r="M2586" s="60"/>
      <c r="N2586" s="60"/>
      <c r="O2586" s="60"/>
    </row>
    <row r="2587" spans="2:15" s="23" customFormat="1" ht="30.2" customHeight="1" thickBot="1" x14ac:dyDescent="0.3">
      <c r="B2587" s="200" t="s">
        <v>222</v>
      </c>
      <c r="C2587" s="232" t="s">
        <v>642</v>
      </c>
      <c r="D2587" s="230">
        <v>1.5</v>
      </c>
      <c r="E2587" s="230">
        <v>1</v>
      </c>
      <c r="F2587" s="47">
        <v>10</v>
      </c>
      <c r="G2587" s="234">
        <f t="shared" si="93"/>
        <v>15</v>
      </c>
      <c r="H2587" s="22">
        <f t="shared" si="94"/>
        <v>10</v>
      </c>
      <c r="K2587" s="244"/>
      <c r="M2587" s="60"/>
      <c r="N2587" s="60"/>
      <c r="O2587" s="60"/>
    </row>
    <row r="2588" spans="2:15" s="23" customFormat="1" ht="30.2" customHeight="1" thickBot="1" x14ac:dyDescent="0.3">
      <c r="B2588" s="200" t="s">
        <v>222</v>
      </c>
      <c r="C2588" s="232" t="s">
        <v>643</v>
      </c>
      <c r="D2588" s="230">
        <v>1.5</v>
      </c>
      <c r="E2588" s="230">
        <v>1</v>
      </c>
      <c r="F2588" s="47">
        <v>10</v>
      </c>
      <c r="G2588" s="234">
        <f t="shared" si="93"/>
        <v>15</v>
      </c>
      <c r="H2588" s="22">
        <f t="shared" si="94"/>
        <v>10</v>
      </c>
      <c r="K2588" s="244"/>
      <c r="M2588" s="60"/>
      <c r="N2588" s="60"/>
      <c r="O2588" s="60"/>
    </row>
    <row r="2589" spans="2:15" s="23" customFormat="1" ht="30.2" customHeight="1" thickBot="1" x14ac:dyDescent="0.3">
      <c r="B2589" s="200" t="s">
        <v>222</v>
      </c>
      <c r="C2589" s="232" t="s">
        <v>644</v>
      </c>
      <c r="D2589" s="230">
        <v>1.5</v>
      </c>
      <c r="E2589" s="230">
        <v>1</v>
      </c>
      <c r="F2589" s="47">
        <v>10</v>
      </c>
      <c r="G2589" s="234">
        <f t="shared" si="93"/>
        <v>15</v>
      </c>
      <c r="H2589" s="22">
        <f t="shared" si="94"/>
        <v>10</v>
      </c>
      <c r="K2589" s="244"/>
      <c r="M2589" s="60"/>
      <c r="N2589" s="60"/>
      <c r="O2589" s="60"/>
    </row>
    <row r="2590" spans="2:15" s="23" customFormat="1" ht="30.2" customHeight="1" thickBot="1" x14ac:dyDescent="0.3">
      <c r="B2590" s="200" t="s">
        <v>222</v>
      </c>
      <c r="C2590" s="232" t="s">
        <v>645</v>
      </c>
      <c r="D2590" s="230">
        <v>1.5</v>
      </c>
      <c r="E2590" s="230">
        <v>1</v>
      </c>
      <c r="F2590" s="47">
        <v>10</v>
      </c>
      <c r="G2590" s="234">
        <f t="shared" si="93"/>
        <v>15</v>
      </c>
      <c r="H2590" s="22">
        <f t="shared" si="94"/>
        <v>10</v>
      </c>
      <c r="K2590" s="244"/>
      <c r="M2590" s="60"/>
      <c r="N2590" s="60"/>
      <c r="O2590" s="60"/>
    </row>
    <row r="2591" spans="2:15" s="23" customFormat="1" ht="30.2" customHeight="1" thickBot="1" x14ac:dyDescent="0.3">
      <c r="B2591" s="200" t="s">
        <v>222</v>
      </c>
      <c r="C2591" s="232" t="s">
        <v>646</v>
      </c>
      <c r="D2591" s="230">
        <v>1.5</v>
      </c>
      <c r="E2591" s="230">
        <v>1</v>
      </c>
      <c r="F2591" s="47">
        <v>10</v>
      </c>
      <c r="G2591" s="234">
        <f t="shared" si="93"/>
        <v>15</v>
      </c>
      <c r="H2591" s="22">
        <f t="shared" si="94"/>
        <v>10</v>
      </c>
      <c r="K2591" s="244"/>
      <c r="M2591" s="60"/>
      <c r="N2591" s="60"/>
      <c r="O2591" s="60"/>
    </row>
    <row r="2592" spans="2:15" s="23" customFormat="1" ht="30.2" customHeight="1" thickBot="1" x14ac:dyDescent="0.3">
      <c r="B2592" s="200" t="s">
        <v>222</v>
      </c>
      <c r="C2592" s="232" t="s">
        <v>647</v>
      </c>
      <c r="D2592" s="230">
        <v>1.5</v>
      </c>
      <c r="E2592" s="230">
        <v>1</v>
      </c>
      <c r="F2592" s="47">
        <v>10</v>
      </c>
      <c r="G2592" s="234">
        <f t="shared" si="93"/>
        <v>15</v>
      </c>
      <c r="H2592" s="22">
        <f t="shared" si="94"/>
        <v>10</v>
      </c>
      <c r="K2592" s="244"/>
      <c r="M2592" s="60"/>
      <c r="N2592" s="60"/>
      <c r="O2592" s="60"/>
    </row>
    <row r="2593" spans="2:15" s="23" customFormat="1" ht="30.2" customHeight="1" thickBot="1" x14ac:dyDescent="0.3">
      <c r="B2593" s="200" t="s">
        <v>222</v>
      </c>
      <c r="C2593" s="232" t="s">
        <v>648</v>
      </c>
      <c r="D2593" s="230">
        <v>1.5</v>
      </c>
      <c r="E2593" s="230">
        <v>1</v>
      </c>
      <c r="F2593" s="47">
        <v>10</v>
      </c>
      <c r="G2593" s="234">
        <f t="shared" si="93"/>
        <v>15</v>
      </c>
      <c r="H2593" s="22">
        <f t="shared" si="94"/>
        <v>10</v>
      </c>
      <c r="K2593" s="244"/>
      <c r="M2593" s="60"/>
      <c r="N2593" s="60"/>
      <c r="O2593" s="60"/>
    </row>
    <row r="2594" spans="2:15" s="23" customFormat="1" ht="30.2" customHeight="1" thickBot="1" x14ac:dyDescent="0.3">
      <c r="B2594" s="200" t="s">
        <v>222</v>
      </c>
      <c r="C2594" s="232" t="s">
        <v>649</v>
      </c>
      <c r="D2594" s="230">
        <v>1.5</v>
      </c>
      <c r="E2594" s="230">
        <v>1</v>
      </c>
      <c r="F2594" s="47">
        <v>10</v>
      </c>
      <c r="G2594" s="234">
        <f t="shared" si="93"/>
        <v>15</v>
      </c>
      <c r="H2594" s="22">
        <f t="shared" si="94"/>
        <v>10</v>
      </c>
      <c r="K2594" s="244"/>
      <c r="M2594" s="60"/>
      <c r="N2594" s="60"/>
      <c r="O2594" s="60"/>
    </row>
    <row r="2595" spans="2:15" s="23" customFormat="1" ht="30.2" customHeight="1" thickBot="1" x14ac:dyDescent="0.3">
      <c r="B2595" s="200" t="s">
        <v>222</v>
      </c>
      <c r="C2595" s="232" t="s">
        <v>650</v>
      </c>
      <c r="D2595" s="230">
        <v>1.5</v>
      </c>
      <c r="E2595" s="230">
        <v>1</v>
      </c>
      <c r="F2595" s="47">
        <v>10</v>
      </c>
      <c r="G2595" s="234">
        <f t="shared" si="93"/>
        <v>15</v>
      </c>
      <c r="H2595" s="22">
        <f t="shared" si="94"/>
        <v>10</v>
      </c>
      <c r="K2595" s="244"/>
      <c r="M2595" s="60"/>
      <c r="N2595" s="60"/>
      <c r="O2595" s="60"/>
    </row>
    <row r="2596" spans="2:15" s="23" customFormat="1" ht="30.2" customHeight="1" thickBot="1" x14ac:dyDescent="0.3">
      <c r="B2596" s="200" t="s">
        <v>222</v>
      </c>
      <c r="C2596" s="232" t="s">
        <v>651</v>
      </c>
      <c r="D2596" s="230">
        <v>1.5</v>
      </c>
      <c r="E2596" s="230">
        <v>1</v>
      </c>
      <c r="F2596" s="47">
        <v>10</v>
      </c>
      <c r="G2596" s="234">
        <f t="shared" si="93"/>
        <v>15</v>
      </c>
      <c r="H2596" s="22">
        <f t="shared" si="94"/>
        <v>10</v>
      </c>
      <c r="K2596" s="244"/>
      <c r="M2596" s="60"/>
      <c r="N2596" s="60"/>
      <c r="O2596" s="60"/>
    </row>
    <row r="2597" spans="2:15" s="23" customFormat="1" ht="30.2" customHeight="1" thickBot="1" x14ac:dyDescent="0.3">
      <c r="B2597" s="200" t="s">
        <v>222</v>
      </c>
      <c r="C2597" s="232" t="s">
        <v>652</v>
      </c>
      <c r="D2597" s="230">
        <v>1.5</v>
      </c>
      <c r="E2597" s="230">
        <v>1</v>
      </c>
      <c r="F2597" s="47">
        <v>10</v>
      </c>
      <c r="G2597" s="234">
        <f t="shared" si="93"/>
        <v>15</v>
      </c>
      <c r="H2597" s="22">
        <f t="shared" si="94"/>
        <v>10</v>
      </c>
      <c r="K2597" s="244"/>
      <c r="M2597" s="60"/>
      <c r="N2597" s="60"/>
      <c r="O2597" s="60"/>
    </row>
    <row r="2598" spans="2:15" s="23" customFormat="1" ht="30.2" customHeight="1" thickBot="1" x14ac:dyDescent="0.3">
      <c r="B2598" s="200" t="s">
        <v>222</v>
      </c>
      <c r="C2598" s="232" t="s">
        <v>654</v>
      </c>
      <c r="D2598" s="230">
        <v>1.5</v>
      </c>
      <c r="E2598" s="230">
        <v>1</v>
      </c>
      <c r="F2598" s="47">
        <v>10</v>
      </c>
      <c r="G2598" s="234">
        <f t="shared" si="93"/>
        <v>15</v>
      </c>
      <c r="H2598" s="22">
        <f t="shared" si="94"/>
        <v>10</v>
      </c>
      <c r="K2598" s="244"/>
      <c r="M2598" s="60"/>
      <c r="N2598" s="60"/>
      <c r="O2598" s="60"/>
    </row>
    <row r="2599" spans="2:15" s="23" customFormat="1" ht="30.2" customHeight="1" thickBot="1" x14ac:dyDescent="0.3">
      <c r="B2599" s="200" t="s">
        <v>222</v>
      </c>
      <c r="C2599" s="232" t="s">
        <v>655</v>
      </c>
      <c r="D2599" s="230">
        <v>1.5</v>
      </c>
      <c r="E2599" s="230">
        <v>1</v>
      </c>
      <c r="F2599" s="47">
        <v>10</v>
      </c>
      <c r="G2599" s="234">
        <f t="shared" si="93"/>
        <v>15</v>
      </c>
      <c r="H2599" s="22">
        <f t="shared" si="94"/>
        <v>10</v>
      </c>
      <c r="K2599" s="244"/>
      <c r="M2599" s="60"/>
      <c r="N2599" s="60"/>
      <c r="O2599" s="60"/>
    </row>
    <row r="2600" spans="2:15" s="23" customFormat="1" ht="30.2" customHeight="1" thickBot="1" x14ac:dyDescent="0.3">
      <c r="B2600" s="200" t="s">
        <v>222</v>
      </c>
      <c r="C2600" s="232" t="s">
        <v>668</v>
      </c>
      <c r="D2600" s="230">
        <v>1.5</v>
      </c>
      <c r="E2600" s="230">
        <v>1</v>
      </c>
      <c r="F2600" s="47">
        <v>10</v>
      </c>
      <c r="G2600" s="234">
        <f t="shared" si="93"/>
        <v>15</v>
      </c>
      <c r="H2600" s="22">
        <f t="shared" si="94"/>
        <v>10</v>
      </c>
      <c r="K2600" s="244"/>
      <c r="M2600" s="60"/>
      <c r="N2600" s="60"/>
      <c r="O2600" s="60"/>
    </row>
    <row r="2601" spans="2:15" s="23" customFormat="1" ht="30.2" customHeight="1" thickBot="1" x14ac:dyDescent="0.3">
      <c r="B2601" s="200" t="s">
        <v>222</v>
      </c>
      <c r="C2601" s="232" t="s">
        <v>986</v>
      </c>
      <c r="D2601" s="230">
        <v>1.5</v>
      </c>
      <c r="E2601" s="230">
        <v>1</v>
      </c>
      <c r="F2601" s="47">
        <v>10</v>
      </c>
      <c r="G2601" s="234">
        <f t="shared" si="93"/>
        <v>15</v>
      </c>
      <c r="H2601" s="22">
        <f t="shared" si="94"/>
        <v>10</v>
      </c>
      <c r="K2601" s="244"/>
      <c r="M2601" s="60"/>
      <c r="N2601" s="60"/>
      <c r="O2601" s="60"/>
    </row>
    <row r="2602" spans="2:15" s="23" customFormat="1" ht="30.2" customHeight="1" thickBot="1" x14ac:dyDescent="0.3">
      <c r="B2602" s="200" t="s">
        <v>222</v>
      </c>
      <c r="C2602" s="232" t="s">
        <v>987</v>
      </c>
      <c r="D2602" s="230">
        <v>1.5</v>
      </c>
      <c r="E2602" s="230">
        <v>1</v>
      </c>
      <c r="F2602" s="47">
        <v>10</v>
      </c>
      <c r="G2602" s="234">
        <f t="shared" si="93"/>
        <v>15</v>
      </c>
      <c r="H2602" s="22">
        <f t="shared" si="94"/>
        <v>10</v>
      </c>
      <c r="K2602" s="244"/>
      <c r="M2602" s="60"/>
      <c r="N2602" s="60"/>
      <c r="O2602" s="60"/>
    </row>
    <row r="2603" spans="2:15" s="23" customFormat="1" ht="30.2" customHeight="1" thickBot="1" x14ac:dyDescent="0.3">
      <c r="B2603" s="200" t="s">
        <v>222</v>
      </c>
      <c r="C2603" s="232" t="s">
        <v>988</v>
      </c>
      <c r="D2603" s="230">
        <v>1.5</v>
      </c>
      <c r="E2603" s="230">
        <v>1</v>
      </c>
      <c r="F2603" s="47">
        <v>10</v>
      </c>
      <c r="G2603" s="234">
        <f t="shared" si="93"/>
        <v>15</v>
      </c>
      <c r="H2603" s="22">
        <f t="shared" si="94"/>
        <v>10</v>
      </c>
      <c r="K2603" s="244"/>
      <c r="M2603" s="60"/>
      <c r="N2603" s="60"/>
      <c r="O2603" s="60"/>
    </row>
    <row r="2604" spans="2:15" s="23" customFormat="1" ht="30.2" customHeight="1" thickBot="1" x14ac:dyDescent="0.3">
      <c r="B2604" s="200" t="s">
        <v>222</v>
      </c>
      <c r="C2604" s="232" t="s">
        <v>1276</v>
      </c>
      <c r="D2604" s="230">
        <v>1.5</v>
      </c>
      <c r="E2604" s="230">
        <v>1</v>
      </c>
      <c r="F2604" s="47">
        <v>10</v>
      </c>
      <c r="G2604" s="234">
        <f t="shared" si="93"/>
        <v>15</v>
      </c>
      <c r="H2604" s="22">
        <f t="shared" si="94"/>
        <v>10</v>
      </c>
      <c r="K2604" s="244"/>
      <c r="M2604" s="60"/>
      <c r="N2604" s="60"/>
      <c r="O2604" s="60"/>
    </row>
    <row r="2605" spans="2:15" s="23" customFormat="1" ht="30.2" customHeight="1" thickBot="1" x14ac:dyDescent="0.3">
      <c r="B2605" s="200" t="s">
        <v>222</v>
      </c>
      <c r="C2605" s="232" t="s">
        <v>989</v>
      </c>
      <c r="D2605" s="230">
        <v>1.5</v>
      </c>
      <c r="E2605" s="230">
        <v>1</v>
      </c>
      <c r="F2605" s="47">
        <v>10</v>
      </c>
      <c r="G2605" s="234">
        <f t="shared" si="93"/>
        <v>15</v>
      </c>
      <c r="H2605" s="22">
        <f t="shared" si="94"/>
        <v>10</v>
      </c>
      <c r="K2605" s="244"/>
      <c r="M2605" s="60"/>
      <c r="N2605" s="60"/>
      <c r="O2605" s="60"/>
    </row>
    <row r="2606" spans="2:15" s="23" customFormat="1" ht="30.2" customHeight="1" thickBot="1" x14ac:dyDescent="0.3">
      <c r="B2606" s="200" t="s">
        <v>222</v>
      </c>
      <c r="C2606" s="232" t="s">
        <v>990</v>
      </c>
      <c r="D2606" s="230">
        <v>1.5</v>
      </c>
      <c r="E2606" s="230">
        <v>1</v>
      </c>
      <c r="F2606" s="47">
        <v>10</v>
      </c>
      <c r="G2606" s="234">
        <f t="shared" si="93"/>
        <v>15</v>
      </c>
      <c r="H2606" s="22">
        <f t="shared" si="94"/>
        <v>10</v>
      </c>
      <c r="K2606" s="244"/>
      <c r="M2606" s="60"/>
      <c r="N2606" s="60"/>
      <c r="O2606" s="60"/>
    </row>
    <row r="2607" spans="2:15" s="23" customFormat="1" ht="30.2" customHeight="1" thickBot="1" x14ac:dyDescent="0.3">
      <c r="B2607" s="200" t="s">
        <v>222</v>
      </c>
      <c r="C2607" s="232" t="s">
        <v>991</v>
      </c>
      <c r="D2607" s="230">
        <v>1.5</v>
      </c>
      <c r="E2607" s="230">
        <v>1</v>
      </c>
      <c r="F2607" s="47">
        <v>10</v>
      </c>
      <c r="G2607" s="234">
        <f t="shared" si="93"/>
        <v>15</v>
      </c>
      <c r="H2607" s="22">
        <f t="shared" si="94"/>
        <v>10</v>
      </c>
      <c r="K2607" s="244"/>
      <c r="M2607" s="60"/>
      <c r="N2607" s="60"/>
      <c r="O2607" s="60"/>
    </row>
    <row r="2608" spans="2:15" s="23" customFormat="1" ht="30.2" customHeight="1" thickBot="1" x14ac:dyDescent="0.3">
      <c r="B2608" s="200" t="s">
        <v>222</v>
      </c>
      <c r="C2608" s="232" t="s">
        <v>995</v>
      </c>
      <c r="D2608" s="230">
        <v>1.5</v>
      </c>
      <c r="E2608" s="230">
        <v>1</v>
      </c>
      <c r="F2608" s="47">
        <v>10</v>
      </c>
      <c r="G2608" s="234">
        <f t="shared" si="93"/>
        <v>15</v>
      </c>
      <c r="H2608" s="22">
        <f t="shared" si="94"/>
        <v>10</v>
      </c>
      <c r="K2608" s="244"/>
      <c r="M2608" s="60"/>
      <c r="N2608" s="60"/>
      <c r="O2608" s="60"/>
    </row>
    <row r="2609" spans="2:15" s="23" customFormat="1" ht="30.2" customHeight="1" thickBot="1" x14ac:dyDescent="0.3">
      <c r="B2609" s="200" t="s">
        <v>222</v>
      </c>
      <c r="C2609" s="232" t="s">
        <v>997</v>
      </c>
      <c r="D2609" s="230">
        <v>1.5</v>
      </c>
      <c r="E2609" s="230">
        <v>1</v>
      </c>
      <c r="F2609" s="47">
        <v>10</v>
      </c>
      <c r="G2609" s="234">
        <f t="shared" si="93"/>
        <v>15</v>
      </c>
      <c r="H2609" s="22">
        <f t="shared" si="94"/>
        <v>10</v>
      </c>
      <c r="K2609" s="244"/>
      <c r="M2609" s="60"/>
      <c r="N2609" s="60"/>
      <c r="O2609" s="60"/>
    </row>
    <row r="2610" spans="2:15" s="23" customFormat="1" ht="30.2" customHeight="1" thickBot="1" x14ac:dyDescent="0.3">
      <c r="B2610" s="200" t="s">
        <v>222</v>
      </c>
      <c r="C2610" s="232" t="s">
        <v>998</v>
      </c>
      <c r="D2610" s="230">
        <v>1.5</v>
      </c>
      <c r="E2610" s="230">
        <v>1</v>
      </c>
      <c r="F2610" s="47">
        <v>10</v>
      </c>
      <c r="G2610" s="234">
        <f t="shared" si="93"/>
        <v>15</v>
      </c>
      <c r="H2610" s="22">
        <f t="shared" si="94"/>
        <v>10</v>
      </c>
      <c r="K2610" s="244"/>
      <c r="M2610" s="60"/>
      <c r="N2610" s="60"/>
      <c r="O2610" s="60"/>
    </row>
    <row r="2611" spans="2:15" s="23" customFormat="1" ht="30.2" customHeight="1" thickBot="1" x14ac:dyDescent="0.3">
      <c r="B2611" s="200" t="s">
        <v>222</v>
      </c>
      <c r="C2611" s="232" t="s">
        <v>1277</v>
      </c>
      <c r="D2611" s="230">
        <v>1.5</v>
      </c>
      <c r="E2611" s="230">
        <v>1</v>
      </c>
      <c r="F2611" s="47">
        <v>10</v>
      </c>
      <c r="G2611" s="234">
        <f t="shared" si="93"/>
        <v>15</v>
      </c>
      <c r="H2611" s="22">
        <f t="shared" si="94"/>
        <v>10</v>
      </c>
      <c r="K2611" s="244"/>
      <c r="M2611" s="60"/>
      <c r="N2611" s="60"/>
      <c r="O2611" s="60"/>
    </row>
    <row r="2612" spans="2:15" s="23" customFormat="1" ht="30.2" customHeight="1" thickBot="1" x14ac:dyDescent="0.3">
      <c r="B2612" s="200" t="s">
        <v>222</v>
      </c>
      <c r="C2612" s="232" t="s">
        <v>683</v>
      </c>
      <c r="D2612" s="230">
        <v>1.5</v>
      </c>
      <c r="E2612" s="230">
        <v>1</v>
      </c>
      <c r="F2612" s="47">
        <v>10</v>
      </c>
      <c r="G2612" s="234">
        <f t="shared" si="93"/>
        <v>15</v>
      </c>
      <c r="H2612" s="22">
        <f t="shared" si="94"/>
        <v>10</v>
      </c>
      <c r="K2612" s="244"/>
      <c r="M2612" s="60"/>
      <c r="N2612" s="60"/>
      <c r="O2612" s="60"/>
    </row>
    <row r="2613" spans="2:15" s="23" customFormat="1" ht="30.2" customHeight="1" thickBot="1" x14ac:dyDescent="0.3">
      <c r="B2613" s="200" t="s">
        <v>222</v>
      </c>
      <c r="C2613" s="232" t="s">
        <v>684</v>
      </c>
      <c r="D2613" s="230">
        <v>1.5</v>
      </c>
      <c r="E2613" s="230">
        <v>1</v>
      </c>
      <c r="F2613" s="47">
        <v>10</v>
      </c>
      <c r="G2613" s="234">
        <f t="shared" si="93"/>
        <v>15</v>
      </c>
      <c r="H2613" s="22">
        <f t="shared" si="94"/>
        <v>10</v>
      </c>
      <c r="K2613" s="244"/>
      <c r="M2613" s="60"/>
      <c r="N2613" s="60"/>
      <c r="O2613" s="60"/>
    </row>
    <row r="2614" spans="2:15" s="23" customFormat="1" ht="30.2" customHeight="1" thickBot="1" x14ac:dyDescent="0.3">
      <c r="B2614" s="200" t="s">
        <v>222</v>
      </c>
      <c r="C2614" s="232" t="s">
        <v>685</v>
      </c>
      <c r="D2614" s="230">
        <v>1.5</v>
      </c>
      <c r="E2614" s="230">
        <v>1</v>
      </c>
      <c r="F2614" s="47">
        <v>10</v>
      </c>
      <c r="G2614" s="234">
        <f t="shared" si="93"/>
        <v>15</v>
      </c>
      <c r="H2614" s="22">
        <f t="shared" si="94"/>
        <v>10</v>
      </c>
      <c r="K2614" s="244"/>
      <c r="M2614" s="60"/>
      <c r="N2614" s="60"/>
      <c r="O2614" s="60"/>
    </row>
    <row r="2615" spans="2:15" s="23" customFormat="1" ht="30.2" customHeight="1" thickBot="1" x14ac:dyDescent="0.3">
      <c r="B2615" s="200" t="s">
        <v>222</v>
      </c>
      <c r="C2615" s="232" t="s">
        <v>686</v>
      </c>
      <c r="D2615" s="230">
        <v>1.5</v>
      </c>
      <c r="E2615" s="230">
        <v>1</v>
      </c>
      <c r="F2615" s="47">
        <v>10</v>
      </c>
      <c r="G2615" s="234">
        <f t="shared" si="93"/>
        <v>15</v>
      </c>
      <c r="H2615" s="22">
        <f t="shared" si="94"/>
        <v>10</v>
      </c>
      <c r="K2615" s="244"/>
      <c r="M2615" s="60"/>
      <c r="N2615" s="60"/>
      <c r="O2615" s="60"/>
    </row>
    <row r="2616" spans="2:15" s="23" customFormat="1" ht="30.2" customHeight="1" thickBot="1" x14ac:dyDescent="0.3">
      <c r="B2616" s="200" t="s">
        <v>222</v>
      </c>
      <c r="C2616" s="232" t="s">
        <v>687</v>
      </c>
      <c r="D2616" s="230">
        <v>1.5</v>
      </c>
      <c r="E2616" s="230">
        <v>1</v>
      </c>
      <c r="F2616" s="47">
        <v>10</v>
      </c>
      <c r="G2616" s="234">
        <f t="shared" si="93"/>
        <v>15</v>
      </c>
      <c r="H2616" s="22">
        <f t="shared" si="94"/>
        <v>10</v>
      </c>
      <c r="K2616" s="244"/>
      <c r="M2616" s="60"/>
      <c r="N2616" s="60"/>
      <c r="O2616" s="60"/>
    </row>
    <row r="2617" spans="2:15" s="23" customFormat="1" ht="30.2" customHeight="1" thickBot="1" x14ac:dyDescent="0.3">
      <c r="B2617" s="200" t="s">
        <v>222</v>
      </c>
      <c r="C2617" s="232" t="s">
        <v>688</v>
      </c>
      <c r="D2617" s="230">
        <v>1.5</v>
      </c>
      <c r="E2617" s="230">
        <v>1</v>
      </c>
      <c r="F2617" s="47">
        <v>10</v>
      </c>
      <c r="G2617" s="234">
        <f t="shared" si="93"/>
        <v>15</v>
      </c>
      <c r="H2617" s="22">
        <f t="shared" si="94"/>
        <v>10</v>
      </c>
      <c r="K2617" s="244"/>
      <c r="M2617" s="60"/>
      <c r="N2617" s="60"/>
      <c r="O2617" s="60"/>
    </row>
    <row r="2618" spans="2:15" s="23" customFormat="1" ht="30.2" customHeight="1" thickBot="1" x14ac:dyDescent="0.3">
      <c r="B2618" s="200" t="s">
        <v>222</v>
      </c>
      <c r="C2618" s="232" t="s">
        <v>689</v>
      </c>
      <c r="D2618" s="230">
        <v>1.5</v>
      </c>
      <c r="E2618" s="230">
        <v>1</v>
      </c>
      <c r="F2618" s="47">
        <v>10</v>
      </c>
      <c r="G2618" s="234">
        <f t="shared" si="93"/>
        <v>15</v>
      </c>
      <c r="H2618" s="22">
        <f t="shared" si="94"/>
        <v>10</v>
      </c>
      <c r="K2618" s="244"/>
      <c r="M2618" s="60"/>
      <c r="N2618" s="60"/>
      <c r="O2618" s="60"/>
    </row>
    <row r="2619" spans="2:15" s="23" customFormat="1" ht="30.2" customHeight="1" thickBot="1" x14ac:dyDescent="0.3">
      <c r="B2619" s="200" t="s">
        <v>222</v>
      </c>
      <c r="C2619" s="232" t="s">
        <v>690</v>
      </c>
      <c r="D2619" s="230">
        <v>1.5</v>
      </c>
      <c r="E2619" s="230">
        <v>1</v>
      </c>
      <c r="F2619" s="47">
        <v>10</v>
      </c>
      <c r="G2619" s="234">
        <f t="shared" si="93"/>
        <v>15</v>
      </c>
      <c r="H2619" s="22">
        <f t="shared" si="94"/>
        <v>10</v>
      </c>
      <c r="K2619" s="244"/>
      <c r="M2619" s="60"/>
      <c r="N2619" s="60"/>
      <c r="O2619" s="60"/>
    </row>
    <row r="2620" spans="2:15" s="23" customFormat="1" ht="30.2" customHeight="1" thickBot="1" x14ac:dyDescent="0.3">
      <c r="B2620" s="200" t="s">
        <v>222</v>
      </c>
      <c r="C2620" s="232" t="s">
        <v>692</v>
      </c>
      <c r="D2620" s="230">
        <v>1.5</v>
      </c>
      <c r="E2620" s="230">
        <v>1</v>
      </c>
      <c r="F2620" s="47">
        <v>10</v>
      </c>
      <c r="G2620" s="234">
        <f t="shared" si="93"/>
        <v>15</v>
      </c>
      <c r="H2620" s="22">
        <f t="shared" si="94"/>
        <v>10</v>
      </c>
      <c r="K2620" s="244"/>
      <c r="M2620" s="60"/>
      <c r="N2620" s="60"/>
      <c r="O2620" s="60"/>
    </row>
    <row r="2621" spans="2:15" s="23" customFormat="1" ht="30.2" customHeight="1" thickBot="1" x14ac:dyDescent="0.3">
      <c r="B2621" s="200" t="s">
        <v>222</v>
      </c>
      <c r="C2621" s="232" t="s">
        <v>694</v>
      </c>
      <c r="D2621" s="230">
        <v>1.5</v>
      </c>
      <c r="E2621" s="230">
        <v>1</v>
      </c>
      <c r="F2621" s="47">
        <v>10</v>
      </c>
      <c r="G2621" s="234">
        <f t="shared" si="93"/>
        <v>15</v>
      </c>
      <c r="H2621" s="22">
        <f t="shared" si="94"/>
        <v>10</v>
      </c>
      <c r="K2621" s="244"/>
      <c r="M2621" s="60"/>
      <c r="N2621" s="60"/>
      <c r="O2621" s="60"/>
    </row>
    <row r="2622" spans="2:15" s="23" customFormat="1" ht="30.2" customHeight="1" thickBot="1" x14ac:dyDescent="0.3">
      <c r="B2622" s="200" t="s">
        <v>222</v>
      </c>
      <c r="C2622" s="232" t="s">
        <v>696</v>
      </c>
      <c r="D2622" s="230">
        <v>1.5</v>
      </c>
      <c r="E2622" s="230">
        <v>1</v>
      </c>
      <c r="F2622" s="47">
        <v>10</v>
      </c>
      <c r="G2622" s="234">
        <f t="shared" si="93"/>
        <v>15</v>
      </c>
      <c r="H2622" s="22">
        <f t="shared" si="94"/>
        <v>10</v>
      </c>
      <c r="K2622" s="244"/>
      <c r="M2622" s="60"/>
      <c r="N2622" s="60"/>
      <c r="O2622" s="60"/>
    </row>
    <row r="2623" spans="2:15" s="23" customFormat="1" ht="30.2" customHeight="1" thickBot="1" x14ac:dyDescent="0.3">
      <c r="B2623" s="200" t="s">
        <v>222</v>
      </c>
      <c r="C2623" s="232" t="s">
        <v>697</v>
      </c>
      <c r="D2623" s="230">
        <v>1.5</v>
      </c>
      <c r="E2623" s="230">
        <v>1</v>
      </c>
      <c r="F2623" s="47">
        <v>10</v>
      </c>
      <c r="G2623" s="234">
        <f t="shared" si="93"/>
        <v>15</v>
      </c>
      <c r="H2623" s="22">
        <f t="shared" si="94"/>
        <v>10</v>
      </c>
      <c r="K2623" s="244"/>
      <c r="M2623" s="60"/>
      <c r="N2623" s="60"/>
      <c r="O2623" s="60"/>
    </row>
    <row r="2624" spans="2:15" s="23" customFormat="1" ht="30.2" customHeight="1" thickBot="1" x14ac:dyDescent="0.3">
      <c r="B2624" s="200" t="s">
        <v>222</v>
      </c>
      <c r="C2624" s="232" t="s">
        <v>698</v>
      </c>
      <c r="D2624" s="230">
        <v>1.5</v>
      </c>
      <c r="E2624" s="230">
        <v>1</v>
      </c>
      <c r="F2624" s="47">
        <v>10</v>
      </c>
      <c r="G2624" s="234">
        <f t="shared" si="93"/>
        <v>15</v>
      </c>
      <c r="H2624" s="22">
        <f t="shared" si="94"/>
        <v>10</v>
      </c>
      <c r="K2624" s="244"/>
      <c r="M2624" s="60"/>
      <c r="N2624" s="60"/>
      <c r="O2624" s="60"/>
    </row>
    <row r="2625" spans="2:15" s="23" customFormat="1" ht="30.2" customHeight="1" thickBot="1" x14ac:dyDescent="0.3">
      <c r="B2625" s="200" t="s">
        <v>222</v>
      </c>
      <c r="C2625" s="232" t="s">
        <v>699</v>
      </c>
      <c r="D2625" s="230">
        <v>1.5</v>
      </c>
      <c r="E2625" s="230">
        <v>1</v>
      </c>
      <c r="F2625" s="47">
        <v>10</v>
      </c>
      <c r="G2625" s="234">
        <f t="shared" si="93"/>
        <v>15</v>
      </c>
      <c r="H2625" s="22">
        <f t="shared" si="94"/>
        <v>10</v>
      </c>
      <c r="K2625" s="244"/>
      <c r="M2625" s="60"/>
      <c r="N2625" s="60"/>
      <c r="O2625" s="60"/>
    </row>
    <row r="2626" spans="2:15" s="23" customFormat="1" ht="30.2" customHeight="1" thickBot="1" x14ac:dyDescent="0.3">
      <c r="B2626" s="200" t="s">
        <v>222</v>
      </c>
      <c r="C2626" s="232" t="s">
        <v>1278</v>
      </c>
      <c r="D2626" s="230">
        <v>1.5</v>
      </c>
      <c r="E2626" s="230">
        <v>1</v>
      </c>
      <c r="F2626" s="47">
        <v>10</v>
      </c>
      <c r="G2626" s="234">
        <f t="shared" si="93"/>
        <v>15</v>
      </c>
      <c r="H2626" s="22">
        <f t="shared" si="94"/>
        <v>10</v>
      </c>
      <c r="K2626" s="244"/>
      <c r="M2626" s="60"/>
      <c r="N2626" s="60"/>
      <c r="O2626" s="60"/>
    </row>
    <row r="2627" spans="2:15" s="23" customFormat="1" ht="30.2" customHeight="1" thickBot="1" x14ac:dyDescent="0.3">
      <c r="B2627" s="200" t="s">
        <v>222</v>
      </c>
      <c r="C2627" s="232" t="s">
        <v>1007</v>
      </c>
      <c r="D2627" s="230">
        <v>1.5</v>
      </c>
      <c r="E2627" s="230">
        <v>1</v>
      </c>
      <c r="F2627" s="47">
        <v>10</v>
      </c>
      <c r="G2627" s="234">
        <f t="shared" si="93"/>
        <v>15</v>
      </c>
      <c r="H2627" s="22">
        <f t="shared" si="94"/>
        <v>10</v>
      </c>
      <c r="K2627" s="244"/>
      <c r="M2627" s="60"/>
      <c r="N2627" s="60"/>
      <c r="O2627" s="60"/>
    </row>
    <row r="2628" spans="2:15" s="23" customFormat="1" ht="30.2" customHeight="1" thickBot="1" x14ac:dyDescent="0.3">
      <c r="B2628" s="200" t="s">
        <v>222</v>
      </c>
      <c r="C2628" s="232" t="s">
        <v>703</v>
      </c>
      <c r="D2628" s="230">
        <v>1.5</v>
      </c>
      <c r="E2628" s="230">
        <v>1</v>
      </c>
      <c r="F2628" s="47">
        <v>10</v>
      </c>
      <c r="G2628" s="234">
        <f t="shared" si="93"/>
        <v>15</v>
      </c>
      <c r="H2628" s="22">
        <f t="shared" si="94"/>
        <v>10</v>
      </c>
      <c r="K2628" s="244"/>
      <c r="M2628" s="60"/>
      <c r="N2628" s="60"/>
      <c r="O2628" s="60"/>
    </row>
    <row r="2629" spans="2:15" s="23" customFormat="1" ht="30.2" customHeight="1" thickBot="1" x14ac:dyDescent="0.3">
      <c r="B2629" s="200" t="s">
        <v>222</v>
      </c>
      <c r="C2629" s="232" t="s">
        <v>1279</v>
      </c>
      <c r="D2629" s="230">
        <v>1.5</v>
      </c>
      <c r="E2629" s="230">
        <v>1</v>
      </c>
      <c r="F2629" s="47">
        <v>10</v>
      </c>
      <c r="G2629" s="234">
        <f t="shared" si="93"/>
        <v>15</v>
      </c>
      <c r="H2629" s="22">
        <f t="shared" si="94"/>
        <v>10</v>
      </c>
      <c r="K2629" s="244"/>
      <c r="M2629" s="60"/>
      <c r="N2629" s="60"/>
      <c r="O2629" s="60"/>
    </row>
    <row r="2630" spans="2:15" s="23" customFormat="1" ht="30.2" customHeight="1" thickBot="1" x14ac:dyDescent="0.3">
      <c r="B2630" s="200" t="s">
        <v>222</v>
      </c>
      <c r="C2630" s="232" t="s">
        <v>704</v>
      </c>
      <c r="D2630" s="230">
        <v>1.5</v>
      </c>
      <c r="E2630" s="230">
        <v>1</v>
      </c>
      <c r="F2630" s="47">
        <v>10</v>
      </c>
      <c r="G2630" s="234">
        <f t="shared" si="93"/>
        <v>15</v>
      </c>
      <c r="H2630" s="22">
        <f t="shared" si="94"/>
        <v>10</v>
      </c>
      <c r="K2630" s="244"/>
      <c r="M2630" s="60"/>
      <c r="N2630" s="60"/>
      <c r="O2630" s="60"/>
    </row>
    <row r="2631" spans="2:15" s="23" customFormat="1" ht="30.2" customHeight="1" thickBot="1" x14ac:dyDescent="0.3">
      <c r="B2631" s="200" t="s">
        <v>222</v>
      </c>
      <c r="C2631" s="232" t="s">
        <v>707</v>
      </c>
      <c r="D2631" s="230">
        <v>1.5</v>
      </c>
      <c r="E2631" s="230">
        <v>1</v>
      </c>
      <c r="F2631" s="47">
        <v>10</v>
      </c>
      <c r="G2631" s="234">
        <f t="shared" si="93"/>
        <v>15</v>
      </c>
      <c r="H2631" s="22">
        <f t="shared" si="94"/>
        <v>10</v>
      </c>
      <c r="K2631" s="244"/>
      <c r="M2631" s="60"/>
      <c r="N2631" s="60"/>
      <c r="O2631" s="60"/>
    </row>
    <row r="2632" spans="2:15" s="23" customFormat="1" ht="30.2" customHeight="1" thickBot="1" x14ac:dyDescent="0.3">
      <c r="B2632" s="200" t="s">
        <v>222</v>
      </c>
      <c r="C2632" s="232" t="s">
        <v>708</v>
      </c>
      <c r="D2632" s="230">
        <v>1.5</v>
      </c>
      <c r="E2632" s="230">
        <v>1</v>
      </c>
      <c r="F2632" s="47">
        <v>10</v>
      </c>
      <c r="G2632" s="234">
        <f t="shared" si="93"/>
        <v>15</v>
      </c>
      <c r="H2632" s="22">
        <f t="shared" si="94"/>
        <v>10</v>
      </c>
      <c r="K2632" s="244"/>
      <c r="M2632" s="60"/>
      <c r="N2632" s="60"/>
      <c r="O2632" s="60"/>
    </row>
    <row r="2633" spans="2:15" s="23" customFormat="1" ht="30.2" customHeight="1" thickBot="1" x14ac:dyDescent="0.3">
      <c r="B2633" s="200" t="s">
        <v>222</v>
      </c>
      <c r="C2633" s="232" t="s">
        <v>709</v>
      </c>
      <c r="D2633" s="230">
        <v>1.5</v>
      </c>
      <c r="E2633" s="230">
        <v>1</v>
      </c>
      <c r="F2633" s="47">
        <v>10</v>
      </c>
      <c r="G2633" s="234">
        <f t="shared" si="93"/>
        <v>15</v>
      </c>
      <c r="H2633" s="22">
        <f t="shared" si="94"/>
        <v>10</v>
      </c>
      <c r="K2633" s="244"/>
      <c r="M2633" s="60"/>
      <c r="N2633" s="60"/>
      <c r="O2633" s="60"/>
    </row>
    <row r="2634" spans="2:15" s="23" customFormat="1" ht="30.2" customHeight="1" thickBot="1" x14ac:dyDescent="0.3">
      <c r="B2634" s="200" t="s">
        <v>222</v>
      </c>
      <c r="C2634" s="232" t="s">
        <v>710</v>
      </c>
      <c r="D2634" s="230">
        <v>1.5</v>
      </c>
      <c r="E2634" s="230">
        <v>1</v>
      </c>
      <c r="F2634" s="47">
        <v>10</v>
      </c>
      <c r="G2634" s="234">
        <f t="shared" si="93"/>
        <v>15</v>
      </c>
      <c r="H2634" s="22">
        <f t="shared" si="94"/>
        <v>10</v>
      </c>
      <c r="K2634" s="244"/>
      <c r="M2634" s="60"/>
      <c r="N2634" s="60"/>
      <c r="O2634" s="60"/>
    </row>
    <row r="2635" spans="2:15" s="23" customFormat="1" ht="30.2" customHeight="1" thickBot="1" x14ac:dyDescent="0.3">
      <c r="B2635" s="200" t="s">
        <v>222</v>
      </c>
      <c r="C2635" s="232" t="s">
        <v>711</v>
      </c>
      <c r="D2635" s="230">
        <v>1.5</v>
      </c>
      <c r="E2635" s="230">
        <v>1</v>
      </c>
      <c r="F2635" s="47">
        <v>10</v>
      </c>
      <c r="G2635" s="234">
        <f t="shared" si="93"/>
        <v>15</v>
      </c>
      <c r="H2635" s="22">
        <f t="shared" si="94"/>
        <v>10</v>
      </c>
      <c r="K2635" s="244"/>
      <c r="M2635" s="60"/>
      <c r="N2635" s="60"/>
      <c r="O2635" s="60"/>
    </row>
    <row r="2636" spans="2:15" s="23" customFormat="1" ht="30.2" customHeight="1" thickBot="1" x14ac:dyDescent="0.3">
      <c r="B2636" s="200" t="s">
        <v>222</v>
      </c>
      <c r="C2636" s="232" t="s">
        <v>712</v>
      </c>
      <c r="D2636" s="230">
        <v>1.5</v>
      </c>
      <c r="E2636" s="230">
        <v>1</v>
      </c>
      <c r="F2636" s="47">
        <v>10</v>
      </c>
      <c r="G2636" s="234">
        <f t="shared" si="93"/>
        <v>15</v>
      </c>
      <c r="H2636" s="22">
        <f t="shared" si="94"/>
        <v>10</v>
      </c>
      <c r="K2636" s="244"/>
      <c r="M2636" s="60"/>
      <c r="N2636" s="60"/>
      <c r="O2636" s="60"/>
    </row>
    <row r="2637" spans="2:15" s="23" customFormat="1" ht="30.2" customHeight="1" thickBot="1" x14ac:dyDescent="0.3">
      <c r="B2637" s="200" t="s">
        <v>222</v>
      </c>
      <c r="C2637" s="232" t="s">
        <v>713</v>
      </c>
      <c r="D2637" s="230">
        <v>1.5</v>
      </c>
      <c r="E2637" s="230">
        <v>1</v>
      </c>
      <c r="F2637" s="47">
        <v>10</v>
      </c>
      <c r="G2637" s="234">
        <f t="shared" si="93"/>
        <v>15</v>
      </c>
      <c r="H2637" s="22">
        <f t="shared" si="94"/>
        <v>10</v>
      </c>
      <c r="K2637" s="244"/>
      <c r="M2637" s="60"/>
      <c r="N2637" s="60"/>
      <c r="O2637" s="60"/>
    </row>
    <row r="2638" spans="2:15" s="23" customFormat="1" ht="30.2" customHeight="1" thickBot="1" x14ac:dyDescent="0.3">
      <c r="B2638" s="200" t="s">
        <v>222</v>
      </c>
      <c r="C2638" s="232" t="s">
        <v>715</v>
      </c>
      <c r="D2638" s="230">
        <v>1.5</v>
      </c>
      <c r="E2638" s="230">
        <v>1</v>
      </c>
      <c r="F2638" s="47">
        <v>10</v>
      </c>
      <c r="G2638" s="234">
        <f t="shared" si="93"/>
        <v>15</v>
      </c>
      <c r="H2638" s="22">
        <f t="shared" si="94"/>
        <v>10</v>
      </c>
      <c r="K2638" s="244"/>
      <c r="M2638" s="60"/>
      <c r="N2638" s="60"/>
      <c r="O2638" s="60"/>
    </row>
    <row r="2639" spans="2:15" s="23" customFormat="1" ht="30.2" customHeight="1" thickBot="1" x14ac:dyDescent="0.3">
      <c r="B2639" s="200" t="s">
        <v>222</v>
      </c>
      <c r="C2639" s="232" t="s">
        <v>716</v>
      </c>
      <c r="D2639" s="230">
        <v>1.5</v>
      </c>
      <c r="E2639" s="230">
        <v>1</v>
      </c>
      <c r="F2639" s="47">
        <v>10</v>
      </c>
      <c r="G2639" s="234">
        <f t="shared" ref="G2639:G2667" si="95">ROUND(D2639*F2639,2)</f>
        <v>15</v>
      </c>
      <c r="H2639" s="22">
        <f t="shared" ref="H2639:H2667" si="96">ROUND(E2639*F2639,6)</f>
        <v>10</v>
      </c>
      <c r="K2639" s="244"/>
      <c r="M2639" s="60"/>
      <c r="N2639" s="60"/>
      <c r="O2639" s="60"/>
    </row>
    <row r="2640" spans="2:15" s="23" customFormat="1" ht="30.2" customHeight="1" thickBot="1" x14ac:dyDescent="0.3">
      <c r="B2640" s="200" t="s">
        <v>222</v>
      </c>
      <c r="C2640" s="232" t="s">
        <v>717</v>
      </c>
      <c r="D2640" s="230">
        <v>1.5</v>
      </c>
      <c r="E2640" s="230">
        <v>1</v>
      </c>
      <c r="F2640" s="47">
        <v>10</v>
      </c>
      <c r="G2640" s="234">
        <f t="shared" si="95"/>
        <v>15</v>
      </c>
      <c r="H2640" s="22">
        <f t="shared" si="96"/>
        <v>10</v>
      </c>
      <c r="K2640" s="244"/>
      <c r="M2640" s="60"/>
      <c r="N2640" s="60"/>
      <c r="O2640" s="60"/>
    </row>
    <row r="2641" spans="2:15" s="23" customFormat="1" ht="30.2" customHeight="1" thickBot="1" x14ac:dyDescent="0.3">
      <c r="B2641" s="200" t="s">
        <v>222</v>
      </c>
      <c r="C2641" s="232" t="s">
        <v>718</v>
      </c>
      <c r="D2641" s="230">
        <v>1.5</v>
      </c>
      <c r="E2641" s="230">
        <v>1</v>
      </c>
      <c r="F2641" s="47">
        <v>10</v>
      </c>
      <c r="G2641" s="234">
        <f t="shared" si="95"/>
        <v>15</v>
      </c>
      <c r="H2641" s="22">
        <f t="shared" si="96"/>
        <v>10</v>
      </c>
      <c r="K2641" s="244"/>
      <c r="M2641" s="60"/>
      <c r="N2641" s="60"/>
      <c r="O2641" s="60"/>
    </row>
    <row r="2642" spans="2:15" s="23" customFormat="1" ht="30.2" customHeight="1" thickBot="1" x14ac:dyDescent="0.3">
      <c r="B2642" s="200" t="s">
        <v>222</v>
      </c>
      <c r="C2642" s="232" t="s">
        <v>719</v>
      </c>
      <c r="D2642" s="230">
        <v>1.5</v>
      </c>
      <c r="E2642" s="230">
        <v>1</v>
      </c>
      <c r="F2642" s="47">
        <v>10</v>
      </c>
      <c r="G2642" s="234">
        <f t="shared" si="95"/>
        <v>15</v>
      </c>
      <c r="H2642" s="22">
        <f t="shared" si="96"/>
        <v>10</v>
      </c>
      <c r="K2642" s="244"/>
      <c r="M2642" s="60"/>
      <c r="N2642" s="60"/>
      <c r="O2642" s="60"/>
    </row>
    <row r="2643" spans="2:15" s="23" customFormat="1" ht="30.2" customHeight="1" thickBot="1" x14ac:dyDescent="0.3">
      <c r="B2643" s="200" t="s">
        <v>222</v>
      </c>
      <c r="C2643" s="232" t="s">
        <v>720</v>
      </c>
      <c r="D2643" s="230">
        <v>1.5</v>
      </c>
      <c r="E2643" s="230">
        <v>1</v>
      </c>
      <c r="F2643" s="47">
        <v>10</v>
      </c>
      <c r="G2643" s="234">
        <f t="shared" si="95"/>
        <v>15</v>
      </c>
      <c r="H2643" s="22">
        <f t="shared" si="96"/>
        <v>10</v>
      </c>
      <c r="K2643" s="244"/>
      <c r="M2643" s="60"/>
      <c r="N2643" s="60"/>
      <c r="O2643" s="60"/>
    </row>
    <row r="2644" spans="2:15" s="23" customFormat="1" ht="30.2" customHeight="1" thickBot="1" x14ac:dyDescent="0.3">
      <c r="B2644" s="200" t="s">
        <v>222</v>
      </c>
      <c r="C2644" s="232" t="s">
        <v>1009</v>
      </c>
      <c r="D2644" s="230">
        <v>1.5</v>
      </c>
      <c r="E2644" s="230">
        <v>1</v>
      </c>
      <c r="F2644" s="47">
        <v>10</v>
      </c>
      <c r="G2644" s="234">
        <f t="shared" si="95"/>
        <v>15</v>
      </c>
      <c r="H2644" s="22">
        <f t="shared" si="96"/>
        <v>10</v>
      </c>
      <c r="K2644" s="244"/>
      <c r="M2644" s="60"/>
      <c r="N2644" s="60"/>
      <c r="O2644" s="60"/>
    </row>
    <row r="2645" spans="2:15" s="23" customFormat="1" ht="30.2" customHeight="1" thickBot="1" x14ac:dyDescent="0.3">
      <c r="B2645" s="200" t="s">
        <v>222</v>
      </c>
      <c r="C2645" s="232" t="s">
        <v>1280</v>
      </c>
      <c r="D2645" s="230">
        <v>1.5</v>
      </c>
      <c r="E2645" s="230">
        <v>1</v>
      </c>
      <c r="F2645" s="47">
        <v>10</v>
      </c>
      <c r="G2645" s="234">
        <f t="shared" si="95"/>
        <v>15</v>
      </c>
      <c r="H2645" s="22">
        <f t="shared" si="96"/>
        <v>10</v>
      </c>
      <c r="K2645" s="244"/>
      <c r="M2645" s="60"/>
      <c r="N2645" s="60"/>
      <c r="O2645" s="60"/>
    </row>
    <row r="2646" spans="2:15" s="23" customFormat="1" ht="30.2" customHeight="1" thickBot="1" x14ac:dyDescent="0.3">
      <c r="B2646" s="200" t="s">
        <v>222</v>
      </c>
      <c r="C2646" s="232" t="s">
        <v>724</v>
      </c>
      <c r="D2646" s="230">
        <v>1.5</v>
      </c>
      <c r="E2646" s="230">
        <v>1</v>
      </c>
      <c r="F2646" s="47">
        <v>10</v>
      </c>
      <c r="G2646" s="234">
        <f t="shared" si="95"/>
        <v>15</v>
      </c>
      <c r="H2646" s="22">
        <f t="shared" si="96"/>
        <v>10</v>
      </c>
      <c r="K2646" s="244"/>
      <c r="M2646" s="60"/>
      <c r="N2646" s="60"/>
      <c r="O2646" s="60"/>
    </row>
    <row r="2647" spans="2:15" s="23" customFormat="1" ht="30.2" customHeight="1" thickBot="1" x14ac:dyDescent="0.3">
      <c r="B2647" s="200" t="s">
        <v>222</v>
      </c>
      <c r="C2647" s="232" t="s">
        <v>725</v>
      </c>
      <c r="D2647" s="230">
        <v>1.5</v>
      </c>
      <c r="E2647" s="230">
        <v>1</v>
      </c>
      <c r="F2647" s="47">
        <v>10</v>
      </c>
      <c r="G2647" s="234">
        <f t="shared" si="95"/>
        <v>15</v>
      </c>
      <c r="H2647" s="22">
        <f t="shared" si="96"/>
        <v>10</v>
      </c>
      <c r="K2647" s="244"/>
      <c r="M2647" s="60"/>
      <c r="N2647" s="60"/>
      <c r="O2647" s="60"/>
    </row>
    <row r="2648" spans="2:15" s="23" customFormat="1" ht="30.2" customHeight="1" thickBot="1" x14ac:dyDescent="0.3">
      <c r="B2648" s="200" t="s">
        <v>222</v>
      </c>
      <c r="C2648" s="232" t="s">
        <v>1281</v>
      </c>
      <c r="D2648" s="230">
        <v>1.5</v>
      </c>
      <c r="E2648" s="230">
        <v>1</v>
      </c>
      <c r="F2648" s="47">
        <v>10</v>
      </c>
      <c r="G2648" s="234">
        <f t="shared" si="95"/>
        <v>15</v>
      </c>
      <c r="H2648" s="22">
        <f t="shared" si="96"/>
        <v>10</v>
      </c>
      <c r="K2648" s="244"/>
      <c r="M2648" s="60"/>
      <c r="N2648" s="60"/>
      <c r="O2648" s="60"/>
    </row>
    <row r="2649" spans="2:15" s="23" customFormat="1" ht="30.2" customHeight="1" thickBot="1" x14ac:dyDescent="0.3">
      <c r="B2649" s="200" t="s">
        <v>222</v>
      </c>
      <c r="C2649" s="232" t="s">
        <v>726</v>
      </c>
      <c r="D2649" s="230">
        <v>1.5</v>
      </c>
      <c r="E2649" s="230">
        <v>1</v>
      </c>
      <c r="F2649" s="47">
        <v>10</v>
      </c>
      <c r="G2649" s="234">
        <f t="shared" si="95"/>
        <v>15</v>
      </c>
      <c r="H2649" s="22">
        <f t="shared" si="96"/>
        <v>10</v>
      </c>
      <c r="K2649" s="244"/>
      <c r="M2649" s="60"/>
      <c r="N2649" s="60"/>
      <c r="O2649" s="60"/>
    </row>
    <row r="2650" spans="2:15" s="23" customFormat="1" ht="30.2" customHeight="1" thickBot="1" x14ac:dyDescent="0.3">
      <c r="B2650" s="200" t="s">
        <v>222</v>
      </c>
      <c r="C2650" s="232" t="s">
        <v>1282</v>
      </c>
      <c r="D2650" s="230">
        <v>1.5</v>
      </c>
      <c r="E2650" s="230">
        <v>1</v>
      </c>
      <c r="F2650" s="47">
        <v>10</v>
      </c>
      <c r="G2650" s="234">
        <f t="shared" si="95"/>
        <v>15</v>
      </c>
      <c r="H2650" s="22">
        <f t="shared" si="96"/>
        <v>10</v>
      </c>
      <c r="K2650" s="244"/>
      <c r="M2650" s="60"/>
      <c r="N2650" s="60"/>
      <c r="O2650" s="60"/>
    </row>
    <row r="2651" spans="2:15" s="23" customFormat="1" ht="30.2" customHeight="1" thickBot="1" x14ac:dyDescent="0.3">
      <c r="B2651" s="200" t="s">
        <v>222</v>
      </c>
      <c r="C2651" s="232" t="s">
        <v>728</v>
      </c>
      <c r="D2651" s="230">
        <v>1.5</v>
      </c>
      <c r="E2651" s="230">
        <v>1</v>
      </c>
      <c r="F2651" s="47">
        <v>10</v>
      </c>
      <c r="G2651" s="234">
        <f t="shared" si="95"/>
        <v>15</v>
      </c>
      <c r="H2651" s="22">
        <f t="shared" si="96"/>
        <v>10</v>
      </c>
      <c r="K2651" s="244"/>
      <c r="M2651" s="60"/>
      <c r="N2651" s="60"/>
      <c r="O2651" s="60"/>
    </row>
    <row r="2652" spans="2:15" s="23" customFormat="1" ht="30.2" customHeight="1" thickBot="1" x14ac:dyDescent="0.3">
      <c r="B2652" s="200" t="s">
        <v>222</v>
      </c>
      <c r="C2652" s="232" t="s">
        <v>729</v>
      </c>
      <c r="D2652" s="230">
        <v>1.5</v>
      </c>
      <c r="E2652" s="230">
        <v>1</v>
      </c>
      <c r="F2652" s="47">
        <v>10</v>
      </c>
      <c r="G2652" s="234">
        <f t="shared" si="95"/>
        <v>15</v>
      </c>
      <c r="H2652" s="22">
        <f t="shared" si="96"/>
        <v>10</v>
      </c>
      <c r="K2652" s="244"/>
      <c r="M2652" s="60"/>
      <c r="N2652" s="60"/>
      <c r="O2652" s="60"/>
    </row>
    <row r="2653" spans="2:15" s="23" customFormat="1" ht="30.2" customHeight="1" thickBot="1" x14ac:dyDescent="0.3">
      <c r="B2653" s="200" t="s">
        <v>222</v>
      </c>
      <c r="C2653" s="232" t="s">
        <v>735</v>
      </c>
      <c r="D2653" s="230">
        <v>1.5</v>
      </c>
      <c r="E2653" s="230">
        <v>1</v>
      </c>
      <c r="F2653" s="47">
        <v>10</v>
      </c>
      <c r="G2653" s="234">
        <f t="shared" si="95"/>
        <v>15</v>
      </c>
      <c r="H2653" s="22">
        <f t="shared" si="96"/>
        <v>10</v>
      </c>
      <c r="K2653" s="244"/>
      <c r="M2653" s="60"/>
      <c r="N2653" s="60"/>
      <c r="O2653" s="60"/>
    </row>
    <row r="2654" spans="2:15" s="23" customFormat="1" ht="30.2" customHeight="1" thickBot="1" x14ac:dyDescent="0.3">
      <c r="B2654" s="200" t="s">
        <v>222</v>
      </c>
      <c r="C2654" s="232" t="s">
        <v>1283</v>
      </c>
      <c r="D2654" s="230">
        <v>1.5</v>
      </c>
      <c r="E2654" s="230">
        <v>1</v>
      </c>
      <c r="F2654" s="47">
        <v>10</v>
      </c>
      <c r="G2654" s="234">
        <f t="shared" si="95"/>
        <v>15</v>
      </c>
      <c r="H2654" s="22">
        <f t="shared" si="96"/>
        <v>10</v>
      </c>
      <c r="K2654" s="244"/>
      <c r="M2654" s="60"/>
      <c r="N2654" s="60"/>
      <c r="O2654" s="60"/>
    </row>
    <row r="2655" spans="2:15" s="23" customFormat="1" ht="30.2" customHeight="1" thickBot="1" x14ac:dyDescent="0.3">
      <c r="B2655" s="200" t="s">
        <v>222</v>
      </c>
      <c r="C2655" s="232" t="s">
        <v>736</v>
      </c>
      <c r="D2655" s="230">
        <v>1.5</v>
      </c>
      <c r="E2655" s="230">
        <v>1</v>
      </c>
      <c r="F2655" s="47">
        <v>10</v>
      </c>
      <c r="G2655" s="234">
        <f t="shared" si="95"/>
        <v>15</v>
      </c>
      <c r="H2655" s="22">
        <f t="shared" si="96"/>
        <v>10</v>
      </c>
      <c r="K2655" s="244"/>
      <c r="M2655" s="60"/>
      <c r="N2655" s="60"/>
      <c r="O2655" s="60"/>
    </row>
    <row r="2656" spans="2:15" s="23" customFormat="1" ht="30.2" customHeight="1" thickBot="1" x14ac:dyDescent="0.3">
      <c r="B2656" s="200" t="s">
        <v>222</v>
      </c>
      <c r="C2656" s="232" t="s">
        <v>737</v>
      </c>
      <c r="D2656" s="230">
        <v>1.5</v>
      </c>
      <c r="E2656" s="230">
        <v>1</v>
      </c>
      <c r="F2656" s="47">
        <v>10</v>
      </c>
      <c r="G2656" s="234">
        <f t="shared" si="95"/>
        <v>15</v>
      </c>
      <c r="H2656" s="22">
        <f t="shared" si="96"/>
        <v>10</v>
      </c>
      <c r="K2656" s="244"/>
      <c r="M2656" s="60"/>
      <c r="N2656" s="60"/>
      <c r="O2656" s="60"/>
    </row>
    <row r="2657" spans="2:15" s="23" customFormat="1" ht="30.2" customHeight="1" thickBot="1" x14ac:dyDescent="0.3">
      <c r="B2657" s="200" t="s">
        <v>222</v>
      </c>
      <c r="C2657" s="232" t="s">
        <v>739</v>
      </c>
      <c r="D2657" s="230">
        <v>1.5</v>
      </c>
      <c r="E2657" s="230">
        <v>1</v>
      </c>
      <c r="F2657" s="47">
        <v>10</v>
      </c>
      <c r="G2657" s="234">
        <f t="shared" si="95"/>
        <v>15</v>
      </c>
      <c r="H2657" s="22">
        <f t="shared" si="96"/>
        <v>10</v>
      </c>
      <c r="K2657" s="244"/>
      <c r="M2657" s="60"/>
      <c r="N2657" s="60"/>
      <c r="O2657" s="60"/>
    </row>
    <row r="2658" spans="2:15" s="23" customFormat="1" ht="30.2" customHeight="1" thickBot="1" x14ac:dyDescent="0.3">
      <c r="B2658" s="200" t="s">
        <v>222</v>
      </c>
      <c r="C2658" s="232" t="s">
        <v>740</v>
      </c>
      <c r="D2658" s="230">
        <v>1.5</v>
      </c>
      <c r="E2658" s="230">
        <v>1</v>
      </c>
      <c r="F2658" s="47">
        <v>10</v>
      </c>
      <c r="G2658" s="234">
        <f t="shared" si="95"/>
        <v>15</v>
      </c>
      <c r="H2658" s="22">
        <f t="shared" si="96"/>
        <v>10</v>
      </c>
      <c r="K2658" s="244"/>
      <c r="M2658" s="60"/>
      <c r="N2658" s="60"/>
      <c r="O2658" s="60"/>
    </row>
    <row r="2659" spans="2:15" s="23" customFormat="1" ht="30.2" customHeight="1" thickBot="1" x14ac:dyDescent="0.3">
      <c r="B2659" s="200" t="s">
        <v>222</v>
      </c>
      <c r="C2659" s="232" t="s">
        <v>745</v>
      </c>
      <c r="D2659" s="230">
        <v>1.5</v>
      </c>
      <c r="E2659" s="230">
        <v>1</v>
      </c>
      <c r="F2659" s="47">
        <v>10</v>
      </c>
      <c r="G2659" s="234">
        <f t="shared" si="95"/>
        <v>15</v>
      </c>
      <c r="H2659" s="22">
        <f t="shared" si="96"/>
        <v>10</v>
      </c>
      <c r="K2659" s="244"/>
      <c r="M2659" s="60"/>
      <c r="N2659" s="60"/>
      <c r="O2659" s="60"/>
    </row>
    <row r="2660" spans="2:15" s="23" customFormat="1" ht="30.2" customHeight="1" thickBot="1" x14ac:dyDescent="0.3">
      <c r="B2660" s="200" t="s">
        <v>222</v>
      </c>
      <c r="C2660" s="232" t="s">
        <v>1284</v>
      </c>
      <c r="D2660" s="230">
        <v>1.5</v>
      </c>
      <c r="E2660" s="230">
        <v>1</v>
      </c>
      <c r="F2660" s="47">
        <v>10</v>
      </c>
      <c r="G2660" s="234">
        <f t="shared" si="95"/>
        <v>15</v>
      </c>
      <c r="H2660" s="22">
        <f t="shared" si="96"/>
        <v>10</v>
      </c>
      <c r="K2660" s="244"/>
      <c r="M2660" s="60"/>
      <c r="N2660" s="60"/>
      <c r="O2660" s="60"/>
    </row>
    <row r="2661" spans="2:15" s="23" customFormat="1" ht="30.2" customHeight="1" thickBot="1" x14ac:dyDescent="0.3">
      <c r="B2661" s="200" t="s">
        <v>222</v>
      </c>
      <c r="C2661" s="232" t="s">
        <v>1285</v>
      </c>
      <c r="D2661" s="230">
        <v>1.5</v>
      </c>
      <c r="E2661" s="230">
        <v>1</v>
      </c>
      <c r="F2661" s="47">
        <v>10</v>
      </c>
      <c r="G2661" s="234">
        <f t="shared" si="95"/>
        <v>15</v>
      </c>
      <c r="H2661" s="22">
        <f t="shared" si="96"/>
        <v>10</v>
      </c>
      <c r="K2661" s="244"/>
      <c r="M2661" s="60"/>
      <c r="N2661" s="60"/>
      <c r="O2661" s="60"/>
    </row>
    <row r="2662" spans="2:15" s="23" customFormat="1" ht="30.2" customHeight="1" thickBot="1" x14ac:dyDescent="0.3">
      <c r="B2662" s="200" t="s">
        <v>222</v>
      </c>
      <c r="C2662" s="232" t="s">
        <v>1286</v>
      </c>
      <c r="D2662" s="230">
        <v>1.5</v>
      </c>
      <c r="E2662" s="230">
        <v>1</v>
      </c>
      <c r="F2662" s="47">
        <v>10</v>
      </c>
      <c r="G2662" s="234">
        <f t="shared" si="95"/>
        <v>15</v>
      </c>
      <c r="H2662" s="22">
        <f t="shared" si="96"/>
        <v>10</v>
      </c>
      <c r="K2662" s="244"/>
      <c r="M2662" s="60"/>
      <c r="N2662" s="60"/>
      <c r="O2662" s="60"/>
    </row>
    <row r="2663" spans="2:15" s="23" customFormat="1" ht="30.2" customHeight="1" thickBot="1" x14ac:dyDescent="0.3">
      <c r="B2663" s="200" t="s">
        <v>222</v>
      </c>
      <c r="C2663" s="232" t="s">
        <v>746</v>
      </c>
      <c r="D2663" s="230">
        <v>1.5</v>
      </c>
      <c r="E2663" s="230">
        <v>1</v>
      </c>
      <c r="F2663" s="47">
        <v>10</v>
      </c>
      <c r="G2663" s="234">
        <f t="shared" si="95"/>
        <v>15</v>
      </c>
      <c r="H2663" s="22">
        <f t="shared" si="96"/>
        <v>10</v>
      </c>
      <c r="K2663" s="244"/>
      <c r="M2663" s="60"/>
      <c r="N2663" s="60"/>
      <c r="O2663" s="60"/>
    </row>
    <row r="2664" spans="2:15" s="23" customFormat="1" ht="30.2" customHeight="1" thickBot="1" x14ac:dyDescent="0.3">
      <c r="B2664" s="200" t="s">
        <v>222</v>
      </c>
      <c r="C2664" s="232" t="s">
        <v>1287</v>
      </c>
      <c r="D2664" s="230">
        <v>1.5</v>
      </c>
      <c r="E2664" s="230">
        <v>1</v>
      </c>
      <c r="F2664" s="47">
        <v>10</v>
      </c>
      <c r="G2664" s="234">
        <f t="shared" si="95"/>
        <v>15</v>
      </c>
      <c r="H2664" s="22">
        <f t="shared" si="96"/>
        <v>10</v>
      </c>
      <c r="K2664" s="244"/>
      <c r="M2664" s="60"/>
      <c r="N2664" s="60"/>
      <c r="O2664" s="60"/>
    </row>
    <row r="2665" spans="2:15" s="23" customFormat="1" ht="30.2" customHeight="1" thickBot="1" x14ac:dyDescent="0.3">
      <c r="B2665" s="200" t="s">
        <v>222</v>
      </c>
      <c r="C2665" s="232" t="s">
        <v>1288</v>
      </c>
      <c r="D2665" s="230">
        <v>1.5</v>
      </c>
      <c r="E2665" s="230">
        <v>1</v>
      </c>
      <c r="F2665" s="47">
        <v>10</v>
      </c>
      <c r="G2665" s="234">
        <f t="shared" si="95"/>
        <v>15</v>
      </c>
      <c r="H2665" s="22">
        <f t="shared" si="96"/>
        <v>10</v>
      </c>
      <c r="K2665" s="244"/>
      <c r="M2665" s="60"/>
      <c r="N2665" s="60"/>
      <c r="O2665" s="60"/>
    </row>
    <row r="2666" spans="2:15" s="17" customFormat="1" ht="30.2" customHeight="1" thickBot="1" x14ac:dyDescent="0.3">
      <c r="B2666" s="200" t="s">
        <v>222</v>
      </c>
      <c r="C2666" s="232" t="s">
        <v>1289</v>
      </c>
      <c r="D2666" s="230">
        <v>1.5</v>
      </c>
      <c r="E2666" s="230">
        <v>1</v>
      </c>
      <c r="F2666" s="47">
        <v>10</v>
      </c>
      <c r="G2666" s="234">
        <f t="shared" si="95"/>
        <v>15</v>
      </c>
      <c r="H2666" s="22">
        <f t="shared" si="96"/>
        <v>10</v>
      </c>
      <c r="J2666" s="23"/>
      <c r="K2666" s="243"/>
      <c r="M2666" s="199"/>
      <c r="N2666" s="199"/>
      <c r="O2666" s="199"/>
    </row>
    <row r="2667" spans="2:15" s="17" customFormat="1" ht="30.2" customHeight="1" thickBot="1" x14ac:dyDescent="0.3">
      <c r="B2667" s="201" t="s">
        <v>222</v>
      </c>
      <c r="C2667" s="235" t="s">
        <v>747</v>
      </c>
      <c r="D2667" s="230">
        <v>1.5</v>
      </c>
      <c r="E2667" s="230">
        <v>1</v>
      </c>
      <c r="F2667" s="47">
        <v>10</v>
      </c>
      <c r="G2667" s="237">
        <f t="shared" si="95"/>
        <v>15</v>
      </c>
      <c r="H2667" s="236">
        <f t="shared" si="96"/>
        <v>10</v>
      </c>
      <c r="J2667" s="23"/>
      <c r="K2667" s="243"/>
      <c r="M2667" s="199"/>
      <c r="N2667" s="199"/>
      <c r="O2667" s="199"/>
    </row>
    <row r="2668" spans="2:15" x14ac:dyDescent="0.25">
      <c r="J2668" s="23"/>
    </row>
    <row r="2669" spans="2:15" ht="15.75" thickBot="1" x14ac:dyDescent="0.3">
      <c r="J2669" s="23"/>
    </row>
    <row r="2670" spans="2:15" ht="15.75" thickBot="1" x14ac:dyDescent="0.3">
      <c r="B2670" s="326" t="s">
        <v>223</v>
      </c>
      <c r="C2670" s="338"/>
      <c r="D2670" s="338"/>
      <c r="E2670" s="338"/>
      <c r="F2670" s="338"/>
      <c r="G2670" s="338"/>
      <c r="H2670" s="339"/>
      <c r="J2670" s="23"/>
    </row>
    <row r="2671" spans="2:15" ht="15.75" thickBot="1" x14ac:dyDescent="0.3">
      <c r="B2671" s="329" t="s">
        <v>228</v>
      </c>
      <c r="C2671" s="353" t="s">
        <v>229</v>
      </c>
      <c r="D2671" s="355" t="s">
        <v>257</v>
      </c>
      <c r="E2671" s="355" t="s">
        <v>259</v>
      </c>
      <c r="F2671" s="357" t="s">
        <v>165</v>
      </c>
      <c r="G2671" s="228" t="s">
        <v>258</v>
      </c>
      <c r="H2671" s="192" t="s">
        <v>259</v>
      </c>
      <c r="J2671" s="23"/>
    </row>
    <row r="2672" spans="2:15" ht="15.75" thickBot="1" x14ac:dyDescent="0.3">
      <c r="B2672" s="330"/>
      <c r="C2672" s="354"/>
      <c r="D2672" s="356"/>
      <c r="E2672" s="356"/>
      <c r="F2672" s="358"/>
      <c r="G2672" s="77">
        <f t="shared" ref="G2672:H2672" si="97">SUM(G2673:G2940)</f>
        <v>4020</v>
      </c>
      <c r="H2672" s="78">
        <f t="shared" si="97"/>
        <v>2680</v>
      </c>
      <c r="J2672" s="17"/>
    </row>
    <row r="2673" spans="2:15" s="17" customFormat="1" ht="30.2" customHeight="1" thickBot="1" x14ac:dyDescent="0.3">
      <c r="B2673" s="198" t="s">
        <v>223</v>
      </c>
      <c r="C2673" s="229" t="s">
        <v>269</v>
      </c>
      <c r="D2673" s="230">
        <v>1.5</v>
      </c>
      <c r="E2673" s="230">
        <v>1</v>
      </c>
      <c r="F2673" s="47">
        <v>10</v>
      </c>
      <c r="G2673" s="238">
        <f t="shared" ref="G2673:G2736" si="98">ROUND(D2673*F2673,2)</f>
        <v>15</v>
      </c>
      <c r="H2673" s="16">
        <f t="shared" ref="H2673:H2736" si="99">ROUND(E2673*F2673,6)</f>
        <v>10</v>
      </c>
      <c r="K2673" s="243"/>
      <c r="M2673" s="199"/>
      <c r="N2673" s="199"/>
      <c r="O2673" s="199"/>
    </row>
    <row r="2674" spans="2:15" s="23" customFormat="1" ht="30.2" customHeight="1" thickBot="1" x14ac:dyDescent="0.3">
      <c r="B2674" s="200" t="s">
        <v>223</v>
      </c>
      <c r="C2674" s="232" t="s">
        <v>271</v>
      </c>
      <c r="D2674" s="230">
        <v>1.5</v>
      </c>
      <c r="E2674" s="230">
        <v>1</v>
      </c>
      <c r="F2674" s="47">
        <v>10</v>
      </c>
      <c r="G2674" s="239">
        <f t="shared" si="98"/>
        <v>15</v>
      </c>
      <c r="H2674" s="193">
        <f t="shared" si="99"/>
        <v>10</v>
      </c>
      <c r="J2674"/>
      <c r="K2674" s="244"/>
      <c r="M2674" s="60"/>
      <c r="N2674" s="60"/>
      <c r="O2674" s="60"/>
    </row>
    <row r="2675" spans="2:15" s="23" customFormat="1" ht="30.2" customHeight="1" thickBot="1" x14ac:dyDescent="0.3">
      <c r="B2675" s="200" t="s">
        <v>223</v>
      </c>
      <c r="C2675" s="232" t="s">
        <v>274</v>
      </c>
      <c r="D2675" s="230">
        <v>1.5</v>
      </c>
      <c r="E2675" s="230">
        <v>1</v>
      </c>
      <c r="F2675" s="47">
        <v>10</v>
      </c>
      <c r="G2675" s="239">
        <f t="shared" si="98"/>
        <v>15</v>
      </c>
      <c r="H2675" s="193">
        <f t="shared" si="99"/>
        <v>10</v>
      </c>
      <c r="J2675"/>
      <c r="K2675" s="244"/>
      <c r="M2675" s="60"/>
      <c r="N2675" s="60"/>
      <c r="O2675" s="60"/>
    </row>
    <row r="2676" spans="2:15" s="23" customFormat="1" ht="30.2" customHeight="1" thickBot="1" x14ac:dyDescent="0.3">
      <c r="B2676" s="200" t="s">
        <v>223</v>
      </c>
      <c r="C2676" s="232" t="s">
        <v>275</v>
      </c>
      <c r="D2676" s="230">
        <v>1.5</v>
      </c>
      <c r="E2676" s="230">
        <v>1</v>
      </c>
      <c r="F2676" s="47">
        <v>10</v>
      </c>
      <c r="G2676" s="239">
        <f t="shared" si="98"/>
        <v>15</v>
      </c>
      <c r="H2676" s="193">
        <f t="shared" si="99"/>
        <v>10</v>
      </c>
      <c r="J2676"/>
      <c r="K2676" s="244"/>
      <c r="M2676" s="60"/>
      <c r="N2676" s="60"/>
      <c r="O2676" s="60"/>
    </row>
    <row r="2677" spans="2:15" s="23" customFormat="1" ht="30.2" customHeight="1" thickBot="1" x14ac:dyDescent="0.3">
      <c r="B2677" s="200" t="s">
        <v>223</v>
      </c>
      <c r="C2677" s="232" t="s">
        <v>279</v>
      </c>
      <c r="D2677" s="230">
        <v>1.5</v>
      </c>
      <c r="E2677" s="230">
        <v>1</v>
      </c>
      <c r="F2677" s="47">
        <v>10</v>
      </c>
      <c r="G2677" s="239">
        <f t="shared" si="98"/>
        <v>15</v>
      </c>
      <c r="H2677" s="193">
        <f t="shared" si="99"/>
        <v>10</v>
      </c>
      <c r="J2677"/>
      <c r="K2677" s="244"/>
      <c r="M2677" s="60"/>
      <c r="N2677" s="60"/>
      <c r="O2677" s="60"/>
    </row>
    <row r="2678" spans="2:15" s="23" customFormat="1" ht="30.2" customHeight="1" thickBot="1" x14ac:dyDescent="0.3">
      <c r="B2678" s="200" t="s">
        <v>223</v>
      </c>
      <c r="C2678" s="232" t="s">
        <v>282</v>
      </c>
      <c r="D2678" s="230">
        <v>1.5</v>
      </c>
      <c r="E2678" s="230">
        <v>1</v>
      </c>
      <c r="F2678" s="47">
        <v>10</v>
      </c>
      <c r="G2678" s="239">
        <f t="shared" si="98"/>
        <v>15</v>
      </c>
      <c r="H2678" s="193">
        <f t="shared" si="99"/>
        <v>10</v>
      </c>
      <c r="J2678"/>
      <c r="K2678" s="244"/>
      <c r="M2678" s="60"/>
      <c r="N2678" s="60"/>
      <c r="O2678" s="60"/>
    </row>
    <row r="2679" spans="2:15" s="23" customFormat="1" ht="30.2" customHeight="1" thickBot="1" x14ac:dyDescent="0.3">
      <c r="B2679" s="200" t="s">
        <v>223</v>
      </c>
      <c r="C2679" s="232" t="s">
        <v>283</v>
      </c>
      <c r="D2679" s="230">
        <v>1.5</v>
      </c>
      <c r="E2679" s="230">
        <v>1</v>
      </c>
      <c r="F2679" s="47">
        <v>10</v>
      </c>
      <c r="G2679" s="239">
        <f t="shared" si="98"/>
        <v>15</v>
      </c>
      <c r="H2679" s="193">
        <f t="shared" si="99"/>
        <v>10</v>
      </c>
      <c r="J2679" s="17"/>
      <c r="K2679" s="244"/>
      <c r="M2679" s="60"/>
      <c r="N2679" s="60"/>
      <c r="O2679" s="60"/>
    </row>
    <row r="2680" spans="2:15" s="23" customFormat="1" ht="30.2" customHeight="1" thickBot="1" x14ac:dyDescent="0.3">
      <c r="B2680" s="200" t="s">
        <v>223</v>
      </c>
      <c r="C2680" s="232" t="s">
        <v>284</v>
      </c>
      <c r="D2680" s="230">
        <v>1.5</v>
      </c>
      <c r="E2680" s="230">
        <v>1</v>
      </c>
      <c r="F2680" s="47">
        <v>10</v>
      </c>
      <c r="G2680" s="239">
        <f t="shared" si="98"/>
        <v>15</v>
      </c>
      <c r="H2680" s="193">
        <f t="shared" si="99"/>
        <v>10</v>
      </c>
      <c r="K2680" s="244"/>
      <c r="M2680" s="60"/>
      <c r="N2680" s="60"/>
      <c r="O2680" s="60"/>
    </row>
    <row r="2681" spans="2:15" s="23" customFormat="1" ht="30.2" customHeight="1" thickBot="1" x14ac:dyDescent="0.3">
      <c r="B2681" s="200" t="s">
        <v>223</v>
      </c>
      <c r="C2681" s="232" t="s">
        <v>285</v>
      </c>
      <c r="D2681" s="230">
        <v>1.5</v>
      </c>
      <c r="E2681" s="230">
        <v>1</v>
      </c>
      <c r="F2681" s="47">
        <v>10</v>
      </c>
      <c r="G2681" s="239">
        <f t="shared" si="98"/>
        <v>15</v>
      </c>
      <c r="H2681" s="193">
        <f t="shared" si="99"/>
        <v>10</v>
      </c>
      <c r="K2681" s="244"/>
      <c r="M2681" s="60"/>
      <c r="N2681" s="60"/>
      <c r="O2681" s="60"/>
    </row>
    <row r="2682" spans="2:15" s="23" customFormat="1" ht="30.2" customHeight="1" thickBot="1" x14ac:dyDescent="0.3">
      <c r="B2682" s="200" t="s">
        <v>223</v>
      </c>
      <c r="C2682" s="232" t="s">
        <v>286</v>
      </c>
      <c r="D2682" s="230">
        <v>1.5</v>
      </c>
      <c r="E2682" s="230">
        <v>1</v>
      </c>
      <c r="F2682" s="47">
        <v>10</v>
      </c>
      <c r="G2682" s="239">
        <f t="shared" si="98"/>
        <v>15</v>
      </c>
      <c r="H2682" s="193">
        <f t="shared" si="99"/>
        <v>10</v>
      </c>
      <c r="K2682" s="244"/>
      <c r="M2682" s="60"/>
      <c r="N2682" s="60"/>
      <c r="O2682" s="60"/>
    </row>
    <row r="2683" spans="2:15" s="23" customFormat="1" ht="30.2" customHeight="1" thickBot="1" x14ac:dyDescent="0.3">
      <c r="B2683" s="200" t="s">
        <v>223</v>
      </c>
      <c r="C2683" s="232" t="s">
        <v>288</v>
      </c>
      <c r="D2683" s="230">
        <v>1.5</v>
      </c>
      <c r="E2683" s="230">
        <v>1</v>
      </c>
      <c r="F2683" s="47">
        <v>10</v>
      </c>
      <c r="G2683" s="239">
        <f t="shared" si="98"/>
        <v>15</v>
      </c>
      <c r="H2683" s="193">
        <f t="shared" si="99"/>
        <v>10</v>
      </c>
      <c r="K2683" s="244"/>
      <c r="M2683" s="60"/>
      <c r="N2683" s="60"/>
      <c r="O2683" s="60"/>
    </row>
    <row r="2684" spans="2:15" s="23" customFormat="1" ht="30.2" customHeight="1" thickBot="1" x14ac:dyDescent="0.3">
      <c r="B2684" s="200" t="s">
        <v>223</v>
      </c>
      <c r="C2684" s="232" t="s">
        <v>1290</v>
      </c>
      <c r="D2684" s="230">
        <v>1.5</v>
      </c>
      <c r="E2684" s="230">
        <v>1</v>
      </c>
      <c r="F2684" s="47">
        <v>10</v>
      </c>
      <c r="G2684" s="239">
        <f t="shared" si="98"/>
        <v>15</v>
      </c>
      <c r="H2684" s="193">
        <f t="shared" si="99"/>
        <v>10</v>
      </c>
      <c r="K2684" s="244"/>
      <c r="M2684" s="60"/>
      <c r="N2684" s="60"/>
      <c r="O2684" s="60"/>
    </row>
    <row r="2685" spans="2:15" s="23" customFormat="1" ht="30.2" customHeight="1" thickBot="1" x14ac:dyDescent="0.3">
      <c r="B2685" s="200" t="s">
        <v>223</v>
      </c>
      <c r="C2685" s="232" t="s">
        <v>291</v>
      </c>
      <c r="D2685" s="230">
        <v>1.5</v>
      </c>
      <c r="E2685" s="230">
        <v>1</v>
      </c>
      <c r="F2685" s="47">
        <v>10</v>
      </c>
      <c r="G2685" s="239">
        <f t="shared" si="98"/>
        <v>15</v>
      </c>
      <c r="H2685" s="193">
        <f t="shared" si="99"/>
        <v>10</v>
      </c>
      <c r="K2685" s="244"/>
      <c r="M2685" s="60"/>
      <c r="N2685" s="60"/>
      <c r="O2685" s="60"/>
    </row>
    <row r="2686" spans="2:15" s="23" customFormat="1" ht="30.2" customHeight="1" thickBot="1" x14ac:dyDescent="0.3">
      <c r="B2686" s="200" t="s">
        <v>223</v>
      </c>
      <c r="C2686" s="232" t="s">
        <v>292</v>
      </c>
      <c r="D2686" s="230">
        <v>1.5</v>
      </c>
      <c r="E2686" s="230">
        <v>1</v>
      </c>
      <c r="F2686" s="47">
        <v>10</v>
      </c>
      <c r="G2686" s="239">
        <f t="shared" si="98"/>
        <v>15</v>
      </c>
      <c r="H2686" s="193">
        <f t="shared" si="99"/>
        <v>10</v>
      </c>
      <c r="K2686" s="244"/>
      <c r="M2686" s="60"/>
      <c r="N2686" s="60"/>
      <c r="O2686" s="60"/>
    </row>
    <row r="2687" spans="2:15" s="23" customFormat="1" ht="30.2" customHeight="1" thickBot="1" x14ac:dyDescent="0.3">
      <c r="B2687" s="200" t="s">
        <v>223</v>
      </c>
      <c r="C2687" s="232" t="s">
        <v>293</v>
      </c>
      <c r="D2687" s="230">
        <v>1.5</v>
      </c>
      <c r="E2687" s="230">
        <v>1</v>
      </c>
      <c r="F2687" s="47">
        <v>10</v>
      </c>
      <c r="G2687" s="239">
        <f t="shared" si="98"/>
        <v>15</v>
      </c>
      <c r="H2687" s="193">
        <f t="shared" si="99"/>
        <v>10</v>
      </c>
      <c r="K2687" s="244"/>
      <c r="M2687" s="60"/>
      <c r="N2687" s="60"/>
      <c r="O2687" s="60"/>
    </row>
    <row r="2688" spans="2:15" s="23" customFormat="1" ht="30.2" customHeight="1" thickBot="1" x14ac:dyDescent="0.3">
      <c r="B2688" s="200" t="s">
        <v>223</v>
      </c>
      <c r="C2688" s="232" t="s">
        <v>299</v>
      </c>
      <c r="D2688" s="230">
        <v>1.5</v>
      </c>
      <c r="E2688" s="230">
        <v>1</v>
      </c>
      <c r="F2688" s="47">
        <v>10</v>
      </c>
      <c r="G2688" s="239">
        <f t="shared" si="98"/>
        <v>15</v>
      </c>
      <c r="H2688" s="193">
        <f t="shared" si="99"/>
        <v>10</v>
      </c>
      <c r="K2688" s="244"/>
      <c r="M2688" s="60"/>
      <c r="N2688" s="60"/>
      <c r="O2688" s="60"/>
    </row>
    <row r="2689" spans="2:15" s="23" customFormat="1" ht="30.2" customHeight="1" thickBot="1" x14ac:dyDescent="0.3">
      <c r="B2689" s="200" t="s">
        <v>223</v>
      </c>
      <c r="C2689" s="232" t="s">
        <v>303</v>
      </c>
      <c r="D2689" s="230">
        <v>1.5</v>
      </c>
      <c r="E2689" s="230">
        <v>1</v>
      </c>
      <c r="F2689" s="47">
        <v>10</v>
      </c>
      <c r="G2689" s="239">
        <f t="shared" si="98"/>
        <v>15</v>
      </c>
      <c r="H2689" s="193">
        <f t="shared" si="99"/>
        <v>10</v>
      </c>
      <c r="K2689" s="244"/>
      <c r="M2689" s="60"/>
      <c r="N2689" s="60"/>
      <c r="O2689" s="60"/>
    </row>
    <row r="2690" spans="2:15" s="23" customFormat="1" ht="30.2" customHeight="1" thickBot="1" x14ac:dyDescent="0.3">
      <c r="B2690" s="200" t="s">
        <v>223</v>
      </c>
      <c r="C2690" s="232" t="s">
        <v>304</v>
      </c>
      <c r="D2690" s="230">
        <v>1.5</v>
      </c>
      <c r="E2690" s="230">
        <v>1</v>
      </c>
      <c r="F2690" s="47">
        <v>10</v>
      </c>
      <c r="G2690" s="239">
        <f t="shared" si="98"/>
        <v>15</v>
      </c>
      <c r="H2690" s="193">
        <f t="shared" si="99"/>
        <v>10</v>
      </c>
      <c r="K2690" s="244"/>
      <c r="M2690" s="60"/>
      <c r="N2690" s="60"/>
      <c r="O2690" s="60"/>
    </row>
    <row r="2691" spans="2:15" s="23" customFormat="1" ht="30.2" customHeight="1" thickBot="1" x14ac:dyDescent="0.3">
      <c r="B2691" s="200" t="s">
        <v>223</v>
      </c>
      <c r="C2691" s="232" t="s">
        <v>305</v>
      </c>
      <c r="D2691" s="230">
        <v>1.5</v>
      </c>
      <c r="E2691" s="230">
        <v>1</v>
      </c>
      <c r="F2691" s="47">
        <v>10</v>
      </c>
      <c r="G2691" s="239">
        <f t="shared" si="98"/>
        <v>15</v>
      </c>
      <c r="H2691" s="193">
        <f t="shared" si="99"/>
        <v>10</v>
      </c>
      <c r="K2691" s="244"/>
      <c r="M2691" s="60"/>
      <c r="N2691" s="60"/>
      <c r="O2691" s="60"/>
    </row>
    <row r="2692" spans="2:15" s="23" customFormat="1" ht="30.2" customHeight="1" thickBot="1" x14ac:dyDescent="0.3">
      <c r="B2692" s="200" t="s">
        <v>223</v>
      </c>
      <c r="C2692" s="232" t="s">
        <v>306</v>
      </c>
      <c r="D2692" s="230">
        <v>1.5</v>
      </c>
      <c r="E2692" s="230">
        <v>1</v>
      </c>
      <c r="F2692" s="47">
        <v>10</v>
      </c>
      <c r="G2692" s="239">
        <f t="shared" si="98"/>
        <v>15</v>
      </c>
      <c r="H2692" s="193">
        <f t="shared" si="99"/>
        <v>10</v>
      </c>
      <c r="K2692" s="244"/>
      <c r="M2692" s="60"/>
      <c r="N2692" s="60"/>
      <c r="O2692" s="60"/>
    </row>
    <row r="2693" spans="2:15" s="23" customFormat="1" ht="30.2" customHeight="1" thickBot="1" x14ac:dyDescent="0.3">
      <c r="B2693" s="200" t="s">
        <v>223</v>
      </c>
      <c r="C2693" s="232" t="s">
        <v>307</v>
      </c>
      <c r="D2693" s="230">
        <v>1.5</v>
      </c>
      <c r="E2693" s="230">
        <v>1</v>
      </c>
      <c r="F2693" s="47">
        <v>10</v>
      </c>
      <c r="G2693" s="239">
        <f t="shared" si="98"/>
        <v>15</v>
      </c>
      <c r="H2693" s="193">
        <f t="shared" si="99"/>
        <v>10</v>
      </c>
      <c r="K2693" s="244"/>
      <c r="M2693" s="60"/>
      <c r="N2693" s="60"/>
      <c r="O2693" s="60"/>
    </row>
    <row r="2694" spans="2:15" s="23" customFormat="1" ht="30.2" customHeight="1" thickBot="1" x14ac:dyDescent="0.3">
      <c r="B2694" s="200" t="s">
        <v>223</v>
      </c>
      <c r="C2694" s="232" t="s">
        <v>309</v>
      </c>
      <c r="D2694" s="230">
        <v>1.5</v>
      </c>
      <c r="E2694" s="230">
        <v>1</v>
      </c>
      <c r="F2694" s="47">
        <v>10</v>
      </c>
      <c r="G2694" s="239">
        <f t="shared" si="98"/>
        <v>15</v>
      </c>
      <c r="H2694" s="193">
        <f t="shared" si="99"/>
        <v>10</v>
      </c>
      <c r="K2694" s="244"/>
      <c r="M2694" s="60"/>
      <c r="N2694" s="60"/>
      <c r="O2694" s="60"/>
    </row>
    <row r="2695" spans="2:15" s="23" customFormat="1" ht="30.2" customHeight="1" thickBot="1" x14ac:dyDescent="0.3">
      <c r="B2695" s="200" t="s">
        <v>223</v>
      </c>
      <c r="C2695" s="232" t="s">
        <v>310</v>
      </c>
      <c r="D2695" s="230">
        <v>1.5</v>
      </c>
      <c r="E2695" s="230">
        <v>1</v>
      </c>
      <c r="F2695" s="47">
        <v>10</v>
      </c>
      <c r="G2695" s="239">
        <f t="shared" si="98"/>
        <v>15</v>
      </c>
      <c r="H2695" s="193">
        <f t="shared" si="99"/>
        <v>10</v>
      </c>
      <c r="K2695" s="244"/>
      <c r="M2695" s="60"/>
      <c r="N2695" s="60"/>
      <c r="O2695" s="60"/>
    </row>
    <row r="2696" spans="2:15" s="23" customFormat="1" ht="30.2" customHeight="1" thickBot="1" x14ac:dyDescent="0.3">
      <c r="B2696" s="200" t="s">
        <v>223</v>
      </c>
      <c r="C2696" s="232" t="s">
        <v>311</v>
      </c>
      <c r="D2696" s="230">
        <v>1.5</v>
      </c>
      <c r="E2696" s="230">
        <v>1</v>
      </c>
      <c r="F2696" s="47">
        <v>10</v>
      </c>
      <c r="G2696" s="239">
        <f t="shared" si="98"/>
        <v>15</v>
      </c>
      <c r="H2696" s="193">
        <f t="shared" si="99"/>
        <v>10</v>
      </c>
      <c r="K2696" s="244"/>
      <c r="M2696" s="60"/>
      <c r="N2696" s="60"/>
      <c r="O2696" s="60"/>
    </row>
    <row r="2697" spans="2:15" s="23" customFormat="1" ht="30.2" customHeight="1" thickBot="1" x14ac:dyDescent="0.3">
      <c r="B2697" s="200" t="s">
        <v>223</v>
      </c>
      <c r="C2697" s="232" t="s">
        <v>811</v>
      </c>
      <c r="D2697" s="230">
        <v>1.5</v>
      </c>
      <c r="E2697" s="230">
        <v>1</v>
      </c>
      <c r="F2697" s="47">
        <v>10</v>
      </c>
      <c r="G2697" s="239">
        <f t="shared" si="98"/>
        <v>15</v>
      </c>
      <c r="H2697" s="193">
        <f t="shared" si="99"/>
        <v>10</v>
      </c>
      <c r="K2697" s="244"/>
      <c r="M2697" s="60"/>
      <c r="N2697" s="60"/>
      <c r="O2697" s="60"/>
    </row>
    <row r="2698" spans="2:15" s="23" customFormat="1" ht="30.2" customHeight="1" thickBot="1" x14ac:dyDescent="0.3">
      <c r="B2698" s="200" t="s">
        <v>223</v>
      </c>
      <c r="C2698" s="232" t="s">
        <v>1291</v>
      </c>
      <c r="D2698" s="230">
        <v>1.5</v>
      </c>
      <c r="E2698" s="230">
        <v>1</v>
      </c>
      <c r="F2698" s="47">
        <v>10</v>
      </c>
      <c r="G2698" s="239">
        <f t="shared" si="98"/>
        <v>15</v>
      </c>
      <c r="H2698" s="193">
        <f t="shared" si="99"/>
        <v>10</v>
      </c>
      <c r="K2698" s="244"/>
      <c r="M2698" s="60"/>
      <c r="N2698" s="60"/>
      <c r="O2698" s="60"/>
    </row>
    <row r="2699" spans="2:15" s="23" customFormat="1" ht="30.2" customHeight="1" thickBot="1" x14ac:dyDescent="0.3">
      <c r="B2699" s="200" t="s">
        <v>223</v>
      </c>
      <c r="C2699" s="232" t="s">
        <v>312</v>
      </c>
      <c r="D2699" s="230">
        <v>1.5</v>
      </c>
      <c r="E2699" s="230">
        <v>1</v>
      </c>
      <c r="F2699" s="47">
        <v>10</v>
      </c>
      <c r="G2699" s="239">
        <f t="shared" si="98"/>
        <v>15</v>
      </c>
      <c r="H2699" s="193">
        <f t="shared" si="99"/>
        <v>10</v>
      </c>
      <c r="K2699" s="244"/>
      <c r="M2699" s="60"/>
      <c r="N2699" s="60"/>
      <c r="O2699" s="60"/>
    </row>
    <row r="2700" spans="2:15" s="23" customFormat="1" ht="30.2" customHeight="1" thickBot="1" x14ac:dyDescent="0.3">
      <c r="B2700" s="200" t="s">
        <v>223</v>
      </c>
      <c r="C2700" s="232" t="s">
        <v>314</v>
      </c>
      <c r="D2700" s="230">
        <v>1.5</v>
      </c>
      <c r="E2700" s="230">
        <v>1</v>
      </c>
      <c r="F2700" s="47">
        <v>10</v>
      </c>
      <c r="G2700" s="239">
        <f t="shared" si="98"/>
        <v>15</v>
      </c>
      <c r="H2700" s="193">
        <f t="shared" si="99"/>
        <v>10</v>
      </c>
      <c r="K2700" s="244"/>
      <c r="M2700" s="60"/>
      <c r="N2700" s="60"/>
      <c r="O2700" s="60"/>
    </row>
    <row r="2701" spans="2:15" s="23" customFormat="1" ht="30.2" customHeight="1" thickBot="1" x14ac:dyDescent="0.3">
      <c r="B2701" s="200" t="s">
        <v>223</v>
      </c>
      <c r="C2701" s="232" t="s">
        <v>1050</v>
      </c>
      <c r="D2701" s="230">
        <v>1.5</v>
      </c>
      <c r="E2701" s="230">
        <v>1</v>
      </c>
      <c r="F2701" s="47">
        <v>10</v>
      </c>
      <c r="G2701" s="239">
        <f t="shared" si="98"/>
        <v>15</v>
      </c>
      <c r="H2701" s="193">
        <f t="shared" si="99"/>
        <v>10</v>
      </c>
      <c r="K2701" s="244"/>
      <c r="M2701" s="60"/>
      <c r="N2701" s="60"/>
      <c r="O2701" s="60"/>
    </row>
    <row r="2702" spans="2:15" s="23" customFormat="1" ht="30.2" customHeight="1" thickBot="1" x14ac:dyDescent="0.3">
      <c r="B2702" s="200" t="s">
        <v>223</v>
      </c>
      <c r="C2702" s="232" t="s">
        <v>315</v>
      </c>
      <c r="D2702" s="230">
        <v>1.5</v>
      </c>
      <c r="E2702" s="230">
        <v>1</v>
      </c>
      <c r="F2702" s="47">
        <v>10</v>
      </c>
      <c r="G2702" s="239">
        <f t="shared" si="98"/>
        <v>15</v>
      </c>
      <c r="H2702" s="193">
        <f t="shared" si="99"/>
        <v>10</v>
      </c>
      <c r="K2702" s="244"/>
      <c r="M2702" s="60"/>
      <c r="N2702" s="60"/>
      <c r="O2702" s="60"/>
    </row>
    <row r="2703" spans="2:15" s="23" customFormat="1" ht="30.2" customHeight="1" thickBot="1" x14ac:dyDescent="0.3">
      <c r="B2703" s="200" t="s">
        <v>223</v>
      </c>
      <c r="C2703" s="232" t="s">
        <v>316</v>
      </c>
      <c r="D2703" s="230">
        <v>1.5</v>
      </c>
      <c r="E2703" s="230">
        <v>1</v>
      </c>
      <c r="F2703" s="47">
        <v>10</v>
      </c>
      <c r="G2703" s="239">
        <f t="shared" si="98"/>
        <v>15</v>
      </c>
      <c r="H2703" s="193">
        <f t="shared" si="99"/>
        <v>10</v>
      </c>
      <c r="K2703" s="244"/>
      <c r="M2703" s="60"/>
      <c r="N2703" s="60"/>
      <c r="O2703" s="60"/>
    </row>
    <row r="2704" spans="2:15" s="23" customFormat="1" ht="30.2" customHeight="1" thickBot="1" x14ac:dyDescent="0.3">
      <c r="B2704" s="200" t="s">
        <v>223</v>
      </c>
      <c r="C2704" s="232" t="s">
        <v>317</v>
      </c>
      <c r="D2704" s="230">
        <v>1.5</v>
      </c>
      <c r="E2704" s="230">
        <v>1</v>
      </c>
      <c r="F2704" s="47">
        <v>10</v>
      </c>
      <c r="G2704" s="239">
        <f t="shared" si="98"/>
        <v>15</v>
      </c>
      <c r="H2704" s="193">
        <f t="shared" si="99"/>
        <v>10</v>
      </c>
      <c r="K2704" s="244"/>
      <c r="M2704" s="60"/>
      <c r="N2704" s="60"/>
      <c r="O2704" s="60"/>
    </row>
    <row r="2705" spans="2:15" s="23" customFormat="1" ht="30.2" customHeight="1" thickBot="1" x14ac:dyDescent="0.3">
      <c r="B2705" s="200" t="s">
        <v>223</v>
      </c>
      <c r="C2705" s="232" t="s">
        <v>322</v>
      </c>
      <c r="D2705" s="230">
        <v>1.5</v>
      </c>
      <c r="E2705" s="230">
        <v>1</v>
      </c>
      <c r="F2705" s="47">
        <v>10</v>
      </c>
      <c r="G2705" s="239">
        <f t="shared" si="98"/>
        <v>15</v>
      </c>
      <c r="H2705" s="193">
        <f t="shared" si="99"/>
        <v>10</v>
      </c>
      <c r="K2705" s="244"/>
      <c r="M2705" s="60"/>
      <c r="N2705" s="60"/>
      <c r="O2705" s="60"/>
    </row>
    <row r="2706" spans="2:15" s="23" customFormat="1" ht="30.2" customHeight="1" thickBot="1" x14ac:dyDescent="0.3">
      <c r="B2706" s="200" t="s">
        <v>223</v>
      </c>
      <c r="C2706" s="232" t="s">
        <v>1292</v>
      </c>
      <c r="D2706" s="230">
        <v>1.5</v>
      </c>
      <c r="E2706" s="230">
        <v>1</v>
      </c>
      <c r="F2706" s="47">
        <v>10</v>
      </c>
      <c r="G2706" s="239">
        <f t="shared" si="98"/>
        <v>15</v>
      </c>
      <c r="H2706" s="193">
        <f t="shared" si="99"/>
        <v>10</v>
      </c>
      <c r="K2706" s="244"/>
      <c r="M2706" s="60"/>
      <c r="N2706" s="60"/>
      <c r="O2706" s="60"/>
    </row>
    <row r="2707" spans="2:15" s="23" customFormat="1" ht="30.2" customHeight="1" thickBot="1" x14ac:dyDescent="0.3">
      <c r="B2707" s="200" t="s">
        <v>223</v>
      </c>
      <c r="C2707" s="232" t="s">
        <v>325</v>
      </c>
      <c r="D2707" s="230">
        <v>1.5</v>
      </c>
      <c r="E2707" s="230">
        <v>1</v>
      </c>
      <c r="F2707" s="47">
        <v>10</v>
      </c>
      <c r="G2707" s="239">
        <f t="shared" si="98"/>
        <v>15</v>
      </c>
      <c r="H2707" s="193">
        <f t="shared" si="99"/>
        <v>10</v>
      </c>
      <c r="K2707" s="244"/>
      <c r="M2707" s="60"/>
      <c r="N2707" s="60"/>
      <c r="O2707" s="60"/>
    </row>
    <row r="2708" spans="2:15" s="23" customFormat="1" ht="30.2" customHeight="1" thickBot="1" x14ac:dyDescent="0.3">
      <c r="B2708" s="200" t="s">
        <v>223</v>
      </c>
      <c r="C2708" s="232" t="s">
        <v>326</v>
      </c>
      <c r="D2708" s="230">
        <v>1.5</v>
      </c>
      <c r="E2708" s="230">
        <v>1</v>
      </c>
      <c r="F2708" s="47">
        <v>10</v>
      </c>
      <c r="G2708" s="239">
        <f t="shared" si="98"/>
        <v>15</v>
      </c>
      <c r="H2708" s="193">
        <f t="shared" si="99"/>
        <v>10</v>
      </c>
      <c r="K2708" s="244"/>
      <c r="M2708" s="60"/>
      <c r="N2708" s="60"/>
      <c r="O2708" s="60"/>
    </row>
    <row r="2709" spans="2:15" s="23" customFormat="1" ht="30.2" customHeight="1" thickBot="1" x14ac:dyDescent="0.3">
      <c r="B2709" s="200" t="s">
        <v>223</v>
      </c>
      <c r="C2709" s="232" t="s">
        <v>327</v>
      </c>
      <c r="D2709" s="230">
        <v>1.5</v>
      </c>
      <c r="E2709" s="230">
        <v>1</v>
      </c>
      <c r="F2709" s="47">
        <v>10</v>
      </c>
      <c r="G2709" s="239">
        <f t="shared" si="98"/>
        <v>15</v>
      </c>
      <c r="H2709" s="193">
        <f t="shared" si="99"/>
        <v>10</v>
      </c>
      <c r="K2709" s="244"/>
      <c r="M2709" s="60"/>
      <c r="N2709" s="60"/>
      <c r="O2709" s="60"/>
    </row>
    <row r="2710" spans="2:15" s="23" customFormat="1" ht="30.2" customHeight="1" thickBot="1" x14ac:dyDescent="0.3">
      <c r="B2710" s="200" t="s">
        <v>223</v>
      </c>
      <c r="C2710" s="232" t="s">
        <v>1293</v>
      </c>
      <c r="D2710" s="230">
        <v>1.5</v>
      </c>
      <c r="E2710" s="230">
        <v>1</v>
      </c>
      <c r="F2710" s="47">
        <v>10</v>
      </c>
      <c r="G2710" s="239">
        <f t="shared" si="98"/>
        <v>15</v>
      </c>
      <c r="H2710" s="193">
        <f t="shared" si="99"/>
        <v>10</v>
      </c>
      <c r="K2710" s="244"/>
      <c r="M2710" s="60"/>
      <c r="N2710" s="60"/>
      <c r="O2710" s="60"/>
    </row>
    <row r="2711" spans="2:15" s="23" customFormat="1" ht="30.2" customHeight="1" thickBot="1" x14ac:dyDescent="0.3">
      <c r="B2711" s="200" t="s">
        <v>223</v>
      </c>
      <c r="C2711" s="232" t="s">
        <v>328</v>
      </c>
      <c r="D2711" s="230">
        <v>1.5</v>
      </c>
      <c r="E2711" s="230">
        <v>1</v>
      </c>
      <c r="F2711" s="47">
        <v>10</v>
      </c>
      <c r="G2711" s="239">
        <f t="shared" si="98"/>
        <v>15</v>
      </c>
      <c r="H2711" s="193">
        <f t="shared" si="99"/>
        <v>10</v>
      </c>
      <c r="K2711" s="244"/>
      <c r="M2711" s="60"/>
      <c r="N2711" s="60"/>
      <c r="O2711" s="60"/>
    </row>
    <row r="2712" spans="2:15" s="23" customFormat="1" ht="30.2" customHeight="1" thickBot="1" x14ac:dyDescent="0.3">
      <c r="B2712" s="200" t="s">
        <v>223</v>
      </c>
      <c r="C2712" s="232" t="s">
        <v>330</v>
      </c>
      <c r="D2712" s="230">
        <v>1.5</v>
      </c>
      <c r="E2712" s="230">
        <v>1</v>
      </c>
      <c r="F2712" s="47">
        <v>10</v>
      </c>
      <c r="G2712" s="239">
        <f t="shared" si="98"/>
        <v>15</v>
      </c>
      <c r="H2712" s="193">
        <f t="shared" si="99"/>
        <v>10</v>
      </c>
      <c r="K2712" s="244"/>
      <c r="M2712" s="60"/>
      <c r="N2712" s="60"/>
      <c r="O2712" s="60"/>
    </row>
    <row r="2713" spans="2:15" s="23" customFormat="1" ht="30.2" customHeight="1" thickBot="1" x14ac:dyDescent="0.3">
      <c r="B2713" s="200" t="s">
        <v>223</v>
      </c>
      <c r="C2713" s="232" t="s">
        <v>332</v>
      </c>
      <c r="D2713" s="230">
        <v>1.5</v>
      </c>
      <c r="E2713" s="230">
        <v>1</v>
      </c>
      <c r="F2713" s="47">
        <v>10</v>
      </c>
      <c r="G2713" s="239">
        <f t="shared" si="98"/>
        <v>15</v>
      </c>
      <c r="H2713" s="193">
        <f t="shared" si="99"/>
        <v>10</v>
      </c>
      <c r="K2713" s="244"/>
      <c r="M2713" s="60"/>
      <c r="N2713" s="60"/>
      <c r="O2713" s="60"/>
    </row>
    <row r="2714" spans="2:15" s="23" customFormat="1" ht="30.2" customHeight="1" thickBot="1" x14ac:dyDescent="0.3">
      <c r="B2714" s="200" t="s">
        <v>223</v>
      </c>
      <c r="C2714" s="232" t="s">
        <v>819</v>
      </c>
      <c r="D2714" s="230">
        <v>1.5</v>
      </c>
      <c r="E2714" s="230">
        <v>1</v>
      </c>
      <c r="F2714" s="47">
        <v>10</v>
      </c>
      <c r="G2714" s="239">
        <f t="shared" si="98"/>
        <v>15</v>
      </c>
      <c r="H2714" s="193">
        <f t="shared" si="99"/>
        <v>10</v>
      </c>
      <c r="K2714" s="244"/>
      <c r="M2714" s="60"/>
      <c r="N2714" s="60"/>
      <c r="O2714" s="60"/>
    </row>
    <row r="2715" spans="2:15" s="23" customFormat="1" ht="30.2" customHeight="1" thickBot="1" x14ac:dyDescent="0.3">
      <c r="B2715" s="200" t="s">
        <v>223</v>
      </c>
      <c r="C2715" s="232" t="s">
        <v>333</v>
      </c>
      <c r="D2715" s="230">
        <v>1.5</v>
      </c>
      <c r="E2715" s="230">
        <v>1</v>
      </c>
      <c r="F2715" s="47">
        <v>10</v>
      </c>
      <c r="G2715" s="239">
        <f t="shared" si="98"/>
        <v>15</v>
      </c>
      <c r="H2715" s="193">
        <f t="shared" si="99"/>
        <v>10</v>
      </c>
      <c r="K2715" s="244"/>
      <c r="M2715" s="60"/>
      <c r="N2715" s="60"/>
      <c r="O2715" s="60"/>
    </row>
    <row r="2716" spans="2:15" s="23" customFormat="1" ht="30.2" customHeight="1" thickBot="1" x14ac:dyDescent="0.3">
      <c r="B2716" s="200" t="s">
        <v>223</v>
      </c>
      <c r="C2716" s="232" t="s">
        <v>821</v>
      </c>
      <c r="D2716" s="230">
        <v>1.5</v>
      </c>
      <c r="E2716" s="230">
        <v>1</v>
      </c>
      <c r="F2716" s="47">
        <v>10</v>
      </c>
      <c r="G2716" s="239">
        <f t="shared" si="98"/>
        <v>15</v>
      </c>
      <c r="H2716" s="193">
        <f t="shared" si="99"/>
        <v>10</v>
      </c>
      <c r="K2716" s="244"/>
      <c r="M2716" s="60"/>
      <c r="N2716" s="60"/>
      <c r="O2716" s="60"/>
    </row>
    <row r="2717" spans="2:15" s="23" customFormat="1" ht="30.2" customHeight="1" thickBot="1" x14ac:dyDescent="0.3">
      <c r="B2717" s="200" t="s">
        <v>223</v>
      </c>
      <c r="C2717" s="232" t="s">
        <v>825</v>
      </c>
      <c r="D2717" s="230">
        <v>1.5</v>
      </c>
      <c r="E2717" s="230">
        <v>1</v>
      </c>
      <c r="F2717" s="47">
        <v>10</v>
      </c>
      <c r="G2717" s="239">
        <f t="shared" si="98"/>
        <v>15</v>
      </c>
      <c r="H2717" s="193">
        <f t="shared" si="99"/>
        <v>10</v>
      </c>
      <c r="K2717" s="244"/>
      <c r="M2717" s="60"/>
      <c r="N2717" s="60"/>
      <c r="O2717" s="60"/>
    </row>
    <row r="2718" spans="2:15" s="23" customFormat="1" ht="30.2" customHeight="1" thickBot="1" x14ac:dyDescent="0.3">
      <c r="B2718" s="200" t="s">
        <v>223</v>
      </c>
      <c r="C2718" s="232" t="s">
        <v>345</v>
      </c>
      <c r="D2718" s="230">
        <v>1.5</v>
      </c>
      <c r="E2718" s="230">
        <v>1</v>
      </c>
      <c r="F2718" s="47">
        <v>10</v>
      </c>
      <c r="G2718" s="239">
        <f t="shared" si="98"/>
        <v>15</v>
      </c>
      <c r="H2718" s="193">
        <f t="shared" si="99"/>
        <v>10</v>
      </c>
      <c r="K2718" s="244"/>
      <c r="M2718" s="60"/>
      <c r="N2718" s="60"/>
      <c r="O2718" s="60"/>
    </row>
    <row r="2719" spans="2:15" s="23" customFormat="1" ht="30.2" customHeight="1" thickBot="1" x14ac:dyDescent="0.3">
      <c r="B2719" s="200" t="s">
        <v>223</v>
      </c>
      <c r="C2719" s="232" t="s">
        <v>358</v>
      </c>
      <c r="D2719" s="230">
        <v>1.5</v>
      </c>
      <c r="E2719" s="230">
        <v>1</v>
      </c>
      <c r="F2719" s="47">
        <v>10</v>
      </c>
      <c r="G2719" s="239">
        <f t="shared" si="98"/>
        <v>15</v>
      </c>
      <c r="H2719" s="193">
        <f t="shared" si="99"/>
        <v>10</v>
      </c>
      <c r="K2719" s="244"/>
      <c r="M2719" s="60"/>
      <c r="N2719" s="60"/>
      <c r="O2719" s="60"/>
    </row>
    <row r="2720" spans="2:15" s="23" customFormat="1" ht="30.2" customHeight="1" thickBot="1" x14ac:dyDescent="0.3">
      <c r="B2720" s="200" t="s">
        <v>223</v>
      </c>
      <c r="C2720" s="232" t="s">
        <v>362</v>
      </c>
      <c r="D2720" s="230">
        <v>1.5</v>
      </c>
      <c r="E2720" s="230">
        <v>1</v>
      </c>
      <c r="F2720" s="47">
        <v>10</v>
      </c>
      <c r="G2720" s="239">
        <f t="shared" si="98"/>
        <v>15</v>
      </c>
      <c r="H2720" s="193">
        <f t="shared" si="99"/>
        <v>10</v>
      </c>
      <c r="K2720" s="244"/>
      <c r="M2720" s="60"/>
      <c r="N2720" s="60"/>
      <c r="O2720" s="60"/>
    </row>
    <row r="2721" spans="2:15" s="23" customFormat="1" ht="30.2" customHeight="1" thickBot="1" x14ac:dyDescent="0.3">
      <c r="B2721" s="200" t="s">
        <v>223</v>
      </c>
      <c r="C2721" s="232" t="s">
        <v>1294</v>
      </c>
      <c r="D2721" s="230">
        <v>1.5</v>
      </c>
      <c r="E2721" s="230">
        <v>1</v>
      </c>
      <c r="F2721" s="47">
        <v>10</v>
      </c>
      <c r="G2721" s="239">
        <f t="shared" si="98"/>
        <v>15</v>
      </c>
      <c r="H2721" s="193">
        <f t="shared" si="99"/>
        <v>10</v>
      </c>
      <c r="K2721" s="244"/>
      <c r="M2721" s="60"/>
      <c r="N2721" s="60"/>
      <c r="O2721" s="60"/>
    </row>
    <row r="2722" spans="2:15" s="23" customFormat="1" ht="30.2" customHeight="1" thickBot="1" x14ac:dyDescent="0.3">
      <c r="B2722" s="200" t="s">
        <v>223</v>
      </c>
      <c r="C2722" s="232" t="s">
        <v>856</v>
      </c>
      <c r="D2722" s="230">
        <v>1.5</v>
      </c>
      <c r="E2722" s="230">
        <v>1</v>
      </c>
      <c r="F2722" s="47">
        <v>10</v>
      </c>
      <c r="G2722" s="239">
        <f t="shared" si="98"/>
        <v>15</v>
      </c>
      <c r="H2722" s="193">
        <f t="shared" si="99"/>
        <v>10</v>
      </c>
      <c r="K2722" s="244"/>
      <c r="M2722" s="60"/>
      <c r="N2722" s="60"/>
      <c r="O2722" s="60"/>
    </row>
    <row r="2723" spans="2:15" s="23" customFormat="1" ht="30.2" customHeight="1" thickBot="1" x14ac:dyDescent="0.3">
      <c r="B2723" s="200" t="s">
        <v>223</v>
      </c>
      <c r="C2723" s="232" t="s">
        <v>375</v>
      </c>
      <c r="D2723" s="230">
        <v>1.5</v>
      </c>
      <c r="E2723" s="230">
        <v>1</v>
      </c>
      <c r="F2723" s="47">
        <v>10</v>
      </c>
      <c r="G2723" s="239">
        <f t="shared" si="98"/>
        <v>15</v>
      </c>
      <c r="H2723" s="193">
        <f t="shared" si="99"/>
        <v>10</v>
      </c>
      <c r="K2723" s="244"/>
      <c r="M2723" s="60"/>
      <c r="N2723" s="60"/>
      <c r="O2723" s="60"/>
    </row>
    <row r="2724" spans="2:15" s="23" customFormat="1" ht="30.2" customHeight="1" thickBot="1" x14ac:dyDescent="0.3">
      <c r="B2724" s="200" t="s">
        <v>223</v>
      </c>
      <c r="C2724" s="232" t="s">
        <v>378</v>
      </c>
      <c r="D2724" s="230">
        <v>1.5</v>
      </c>
      <c r="E2724" s="230">
        <v>1</v>
      </c>
      <c r="F2724" s="47">
        <v>10</v>
      </c>
      <c r="G2724" s="239">
        <f t="shared" si="98"/>
        <v>15</v>
      </c>
      <c r="H2724" s="193">
        <f t="shared" si="99"/>
        <v>10</v>
      </c>
      <c r="K2724" s="244"/>
      <c r="M2724" s="60"/>
      <c r="N2724" s="60"/>
      <c r="O2724" s="60"/>
    </row>
    <row r="2725" spans="2:15" s="23" customFormat="1" ht="30.2" customHeight="1" thickBot="1" x14ac:dyDescent="0.3">
      <c r="B2725" s="200" t="s">
        <v>223</v>
      </c>
      <c r="C2725" s="232" t="s">
        <v>379</v>
      </c>
      <c r="D2725" s="230">
        <v>1.5</v>
      </c>
      <c r="E2725" s="230">
        <v>1</v>
      </c>
      <c r="F2725" s="47">
        <v>10</v>
      </c>
      <c r="G2725" s="239">
        <f t="shared" si="98"/>
        <v>15</v>
      </c>
      <c r="H2725" s="193">
        <f t="shared" si="99"/>
        <v>10</v>
      </c>
      <c r="K2725" s="244"/>
      <c r="M2725" s="60"/>
      <c r="N2725" s="60"/>
      <c r="O2725" s="60"/>
    </row>
    <row r="2726" spans="2:15" s="23" customFormat="1" ht="30.2" customHeight="1" thickBot="1" x14ac:dyDescent="0.3">
      <c r="B2726" s="200" t="s">
        <v>223</v>
      </c>
      <c r="C2726" s="232" t="s">
        <v>380</v>
      </c>
      <c r="D2726" s="230">
        <v>1.5</v>
      </c>
      <c r="E2726" s="230">
        <v>1</v>
      </c>
      <c r="F2726" s="47">
        <v>10</v>
      </c>
      <c r="G2726" s="239">
        <f t="shared" si="98"/>
        <v>15</v>
      </c>
      <c r="H2726" s="193">
        <f t="shared" si="99"/>
        <v>10</v>
      </c>
      <c r="K2726" s="244"/>
      <c r="M2726" s="60"/>
      <c r="N2726" s="60"/>
      <c r="O2726" s="60"/>
    </row>
    <row r="2727" spans="2:15" s="23" customFormat="1" ht="30.2" customHeight="1" thickBot="1" x14ac:dyDescent="0.3">
      <c r="B2727" s="200" t="s">
        <v>223</v>
      </c>
      <c r="C2727" s="232" t="s">
        <v>381</v>
      </c>
      <c r="D2727" s="230">
        <v>1.5</v>
      </c>
      <c r="E2727" s="230">
        <v>1</v>
      </c>
      <c r="F2727" s="47">
        <v>10</v>
      </c>
      <c r="G2727" s="239">
        <f t="shared" si="98"/>
        <v>15</v>
      </c>
      <c r="H2727" s="193">
        <f t="shared" si="99"/>
        <v>10</v>
      </c>
      <c r="K2727" s="244"/>
      <c r="M2727" s="60"/>
      <c r="N2727" s="60"/>
      <c r="O2727" s="60"/>
    </row>
    <row r="2728" spans="2:15" s="23" customFormat="1" ht="30.2" customHeight="1" thickBot="1" x14ac:dyDescent="0.3">
      <c r="B2728" s="200" t="s">
        <v>223</v>
      </c>
      <c r="C2728" s="232" t="s">
        <v>382</v>
      </c>
      <c r="D2728" s="230">
        <v>1.5</v>
      </c>
      <c r="E2728" s="230">
        <v>1</v>
      </c>
      <c r="F2728" s="47">
        <v>10</v>
      </c>
      <c r="G2728" s="239">
        <f t="shared" si="98"/>
        <v>15</v>
      </c>
      <c r="H2728" s="193">
        <f t="shared" si="99"/>
        <v>10</v>
      </c>
      <c r="K2728" s="244"/>
      <c r="M2728" s="60"/>
      <c r="N2728" s="60"/>
      <c r="O2728" s="60"/>
    </row>
    <row r="2729" spans="2:15" s="23" customFormat="1" ht="30.2" customHeight="1" thickBot="1" x14ac:dyDescent="0.3">
      <c r="B2729" s="200" t="s">
        <v>223</v>
      </c>
      <c r="C2729" s="232" t="s">
        <v>871</v>
      </c>
      <c r="D2729" s="230">
        <v>1.5</v>
      </c>
      <c r="E2729" s="230">
        <v>1</v>
      </c>
      <c r="F2729" s="47">
        <v>10</v>
      </c>
      <c r="G2729" s="239">
        <f t="shared" si="98"/>
        <v>15</v>
      </c>
      <c r="H2729" s="193">
        <f t="shared" si="99"/>
        <v>10</v>
      </c>
      <c r="K2729" s="244"/>
      <c r="M2729" s="60"/>
      <c r="N2729" s="60"/>
      <c r="O2729" s="60"/>
    </row>
    <row r="2730" spans="2:15" s="23" customFormat="1" ht="30.2" customHeight="1" thickBot="1" x14ac:dyDescent="0.3">
      <c r="B2730" s="200" t="s">
        <v>223</v>
      </c>
      <c r="C2730" s="232" t="s">
        <v>392</v>
      </c>
      <c r="D2730" s="230">
        <v>1.5</v>
      </c>
      <c r="E2730" s="230">
        <v>1</v>
      </c>
      <c r="F2730" s="47">
        <v>10</v>
      </c>
      <c r="G2730" s="239">
        <f t="shared" si="98"/>
        <v>15</v>
      </c>
      <c r="H2730" s="193">
        <f t="shared" si="99"/>
        <v>10</v>
      </c>
      <c r="K2730" s="244"/>
      <c r="M2730" s="60"/>
      <c r="N2730" s="60"/>
      <c r="O2730" s="60"/>
    </row>
    <row r="2731" spans="2:15" s="23" customFormat="1" ht="30.2" customHeight="1" thickBot="1" x14ac:dyDescent="0.3">
      <c r="B2731" s="200" t="s">
        <v>223</v>
      </c>
      <c r="C2731" s="232" t="s">
        <v>407</v>
      </c>
      <c r="D2731" s="230">
        <v>1.5</v>
      </c>
      <c r="E2731" s="230">
        <v>1</v>
      </c>
      <c r="F2731" s="47">
        <v>10</v>
      </c>
      <c r="G2731" s="239">
        <f t="shared" si="98"/>
        <v>15</v>
      </c>
      <c r="H2731" s="193">
        <f t="shared" si="99"/>
        <v>10</v>
      </c>
      <c r="K2731" s="244"/>
      <c r="M2731" s="60"/>
      <c r="N2731" s="60"/>
      <c r="O2731" s="60"/>
    </row>
    <row r="2732" spans="2:15" s="23" customFormat="1" ht="30.2" customHeight="1" thickBot="1" x14ac:dyDescent="0.3">
      <c r="B2732" s="200" t="s">
        <v>223</v>
      </c>
      <c r="C2732" s="232" t="s">
        <v>1295</v>
      </c>
      <c r="D2732" s="230">
        <v>1.5</v>
      </c>
      <c r="E2732" s="230">
        <v>1</v>
      </c>
      <c r="F2732" s="47">
        <v>10</v>
      </c>
      <c r="G2732" s="239">
        <f t="shared" si="98"/>
        <v>15</v>
      </c>
      <c r="H2732" s="193">
        <f t="shared" si="99"/>
        <v>10</v>
      </c>
      <c r="K2732" s="244"/>
      <c r="M2732" s="60"/>
      <c r="N2732" s="60"/>
      <c r="O2732" s="60"/>
    </row>
    <row r="2733" spans="2:15" s="23" customFormat="1" ht="30.2" customHeight="1" thickBot="1" x14ac:dyDescent="0.3">
      <c r="B2733" s="200" t="s">
        <v>223</v>
      </c>
      <c r="C2733" s="232" t="s">
        <v>408</v>
      </c>
      <c r="D2733" s="230">
        <v>1.5</v>
      </c>
      <c r="E2733" s="230">
        <v>1</v>
      </c>
      <c r="F2733" s="47">
        <v>10</v>
      </c>
      <c r="G2733" s="239">
        <f t="shared" si="98"/>
        <v>15</v>
      </c>
      <c r="H2733" s="193">
        <f t="shared" si="99"/>
        <v>10</v>
      </c>
      <c r="K2733" s="244"/>
      <c r="M2733" s="60"/>
      <c r="N2733" s="60"/>
      <c r="O2733" s="60"/>
    </row>
    <row r="2734" spans="2:15" s="23" customFormat="1" ht="30.2" customHeight="1" thickBot="1" x14ac:dyDescent="0.3">
      <c r="B2734" s="200" t="s">
        <v>223</v>
      </c>
      <c r="C2734" s="232" t="s">
        <v>409</v>
      </c>
      <c r="D2734" s="230">
        <v>1.5</v>
      </c>
      <c r="E2734" s="230">
        <v>1</v>
      </c>
      <c r="F2734" s="47">
        <v>10</v>
      </c>
      <c r="G2734" s="239">
        <f t="shared" si="98"/>
        <v>15</v>
      </c>
      <c r="H2734" s="193">
        <f t="shared" si="99"/>
        <v>10</v>
      </c>
      <c r="K2734" s="244"/>
      <c r="M2734" s="60"/>
      <c r="N2734" s="60"/>
      <c r="O2734" s="60"/>
    </row>
    <row r="2735" spans="2:15" s="23" customFormat="1" ht="30.2" customHeight="1" thickBot="1" x14ac:dyDescent="0.3">
      <c r="B2735" s="200" t="s">
        <v>223</v>
      </c>
      <c r="C2735" s="232" t="s">
        <v>1089</v>
      </c>
      <c r="D2735" s="230">
        <v>1.5</v>
      </c>
      <c r="E2735" s="230">
        <v>1</v>
      </c>
      <c r="F2735" s="47">
        <v>10</v>
      </c>
      <c r="G2735" s="239">
        <f t="shared" si="98"/>
        <v>15</v>
      </c>
      <c r="H2735" s="193">
        <f t="shared" si="99"/>
        <v>10</v>
      </c>
      <c r="K2735" s="244"/>
      <c r="M2735" s="60"/>
      <c r="N2735" s="60"/>
      <c r="O2735" s="60"/>
    </row>
    <row r="2736" spans="2:15" s="23" customFormat="1" ht="30.2" customHeight="1" thickBot="1" x14ac:dyDescent="0.3">
      <c r="B2736" s="200" t="s">
        <v>223</v>
      </c>
      <c r="C2736" s="232" t="s">
        <v>1296</v>
      </c>
      <c r="D2736" s="230">
        <v>1.5</v>
      </c>
      <c r="E2736" s="230">
        <v>1</v>
      </c>
      <c r="F2736" s="47">
        <v>10</v>
      </c>
      <c r="G2736" s="239">
        <f t="shared" si="98"/>
        <v>15</v>
      </c>
      <c r="H2736" s="193">
        <f t="shared" si="99"/>
        <v>10</v>
      </c>
      <c r="K2736" s="244"/>
      <c r="M2736" s="60"/>
      <c r="N2736" s="60"/>
      <c r="O2736" s="60"/>
    </row>
    <row r="2737" spans="2:15" s="23" customFormat="1" ht="30.2" customHeight="1" thickBot="1" x14ac:dyDescent="0.3">
      <c r="B2737" s="200" t="s">
        <v>223</v>
      </c>
      <c r="C2737" s="232" t="s">
        <v>413</v>
      </c>
      <c r="D2737" s="230">
        <v>1.5</v>
      </c>
      <c r="E2737" s="230">
        <v>1</v>
      </c>
      <c r="F2737" s="47">
        <v>10</v>
      </c>
      <c r="G2737" s="239">
        <f t="shared" ref="G2737:G2800" si="100">ROUND(D2737*F2737,2)</f>
        <v>15</v>
      </c>
      <c r="H2737" s="193">
        <f t="shared" ref="H2737:H2800" si="101">ROUND(E2737*F2737,6)</f>
        <v>10</v>
      </c>
      <c r="K2737" s="244"/>
      <c r="M2737" s="60"/>
      <c r="N2737" s="60"/>
      <c r="O2737" s="60"/>
    </row>
    <row r="2738" spans="2:15" s="23" customFormat="1" ht="30.2" customHeight="1" thickBot="1" x14ac:dyDescent="0.3">
      <c r="B2738" s="200" t="s">
        <v>223</v>
      </c>
      <c r="C2738" s="232" t="s">
        <v>1297</v>
      </c>
      <c r="D2738" s="230">
        <v>1.5</v>
      </c>
      <c r="E2738" s="230">
        <v>1</v>
      </c>
      <c r="F2738" s="47">
        <v>10</v>
      </c>
      <c r="G2738" s="239">
        <f t="shared" si="100"/>
        <v>15</v>
      </c>
      <c r="H2738" s="193">
        <f t="shared" si="101"/>
        <v>10</v>
      </c>
      <c r="K2738" s="244"/>
      <c r="M2738" s="60"/>
      <c r="N2738" s="60"/>
      <c r="O2738" s="60"/>
    </row>
    <row r="2739" spans="2:15" s="23" customFormat="1" ht="30.2" customHeight="1" thickBot="1" x14ac:dyDescent="0.3">
      <c r="B2739" s="200" t="s">
        <v>223</v>
      </c>
      <c r="C2739" s="232" t="s">
        <v>1095</v>
      </c>
      <c r="D2739" s="230">
        <v>1.5</v>
      </c>
      <c r="E2739" s="230">
        <v>1</v>
      </c>
      <c r="F2739" s="47">
        <v>10</v>
      </c>
      <c r="G2739" s="239">
        <f t="shared" si="100"/>
        <v>15</v>
      </c>
      <c r="H2739" s="193">
        <f t="shared" si="101"/>
        <v>10</v>
      </c>
      <c r="K2739" s="244"/>
      <c r="M2739" s="60"/>
      <c r="N2739" s="60"/>
      <c r="O2739" s="60"/>
    </row>
    <row r="2740" spans="2:15" s="23" customFormat="1" ht="30.2" customHeight="1" thickBot="1" x14ac:dyDescent="0.3">
      <c r="B2740" s="200" t="s">
        <v>223</v>
      </c>
      <c r="C2740" s="232" t="s">
        <v>1298</v>
      </c>
      <c r="D2740" s="230">
        <v>1.5</v>
      </c>
      <c r="E2740" s="230">
        <v>1</v>
      </c>
      <c r="F2740" s="47">
        <v>10</v>
      </c>
      <c r="G2740" s="239">
        <f t="shared" si="100"/>
        <v>15</v>
      </c>
      <c r="H2740" s="193">
        <f t="shared" si="101"/>
        <v>10</v>
      </c>
      <c r="K2740" s="244"/>
      <c r="M2740" s="60"/>
      <c r="N2740" s="60"/>
      <c r="O2740" s="60"/>
    </row>
    <row r="2741" spans="2:15" s="23" customFormat="1" ht="30.2" customHeight="1" thickBot="1" x14ac:dyDescent="0.3">
      <c r="B2741" s="200" t="s">
        <v>223</v>
      </c>
      <c r="C2741" s="232" t="s">
        <v>891</v>
      </c>
      <c r="D2741" s="230">
        <v>1.5</v>
      </c>
      <c r="E2741" s="230">
        <v>1</v>
      </c>
      <c r="F2741" s="47">
        <v>10</v>
      </c>
      <c r="G2741" s="239">
        <f t="shared" si="100"/>
        <v>15</v>
      </c>
      <c r="H2741" s="193">
        <f t="shared" si="101"/>
        <v>10</v>
      </c>
      <c r="K2741" s="244"/>
      <c r="M2741" s="60"/>
      <c r="N2741" s="60"/>
      <c r="O2741" s="60"/>
    </row>
    <row r="2742" spans="2:15" s="23" customFormat="1" ht="30.2" customHeight="1" thickBot="1" x14ac:dyDescent="0.3">
      <c r="B2742" s="200" t="s">
        <v>223</v>
      </c>
      <c r="C2742" s="232" t="s">
        <v>426</v>
      </c>
      <c r="D2742" s="230">
        <v>1.5</v>
      </c>
      <c r="E2742" s="230">
        <v>1</v>
      </c>
      <c r="F2742" s="47">
        <v>10</v>
      </c>
      <c r="G2742" s="239">
        <f t="shared" si="100"/>
        <v>15</v>
      </c>
      <c r="H2742" s="193">
        <f t="shared" si="101"/>
        <v>10</v>
      </c>
      <c r="K2742" s="244"/>
      <c r="M2742" s="60"/>
      <c r="N2742" s="60"/>
      <c r="O2742" s="60"/>
    </row>
    <row r="2743" spans="2:15" s="23" customFormat="1" ht="30.2" customHeight="1" thickBot="1" x14ac:dyDescent="0.3">
      <c r="B2743" s="200" t="s">
        <v>223</v>
      </c>
      <c r="C2743" s="232" t="s">
        <v>895</v>
      </c>
      <c r="D2743" s="230">
        <v>1.5</v>
      </c>
      <c r="E2743" s="230">
        <v>1</v>
      </c>
      <c r="F2743" s="47">
        <v>10</v>
      </c>
      <c r="G2743" s="239">
        <f t="shared" si="100"/>
        <v>15</v>
      </c>
      <c r="H2743" s="193">
        <f t="shared" si="101"/>
        <v>10</v>
      </c>
      <c r="K2743" s="244"/>
      <c r="M2743" s="60"/>
      <c r="N2743" s="60"/>
      <c r="O2743" s="60"/>
    </row>
    <row r="2744" spans="2:15" s="23" customFormat="1" ht="30.2" customHeight="1" thickBot="1" x14ac:dyDescent="0.3">
      <c r="B2744" s="200" t="s">
        <v>223</v>
      </c>
      <c r="C2744" s="232" t="s">
        <v>431</v>
      </c>
      <c r="D2744" s="230">
        <v>1.5</v>
      </c>
      <c r="E2744" s="230">
        <v>1</v>
      </c>
      <c r="F2744" s="47">
        <v>10</v>
      </c>
      <c r="G2744" s="239">
        <f t="shared" si="100"/>
        <v>15</v>
      </c>
      <c r="H2744" s="193">
        <f t="shared" si="101"/>
        <v>10</v>
      </c>
      <c r="K2744" s="244"/>
      <c r="M2744" s="60"/>
      <c r="N2744" s="60"/>
      <c r="O2744" s="60"/>
    </row>
    <row r="2745" spans="2:15" s="23" customFormat="1" ht="30.2" customHeight="1" thickBot="1" x14ac:dyDescent="0.3">
      <c r="B2745" s="200" t="s">
        <v>223</v>
      </c>
      <c r="C2745" s="232" t="s">
        <v>1299</v>
      </c>
      <c r="D2745" s="230">
        <v>1.5</v>
      </c>
      <c r="E2745" s="230">
        <v>1</v>
      </c>
      <c r="F2745" s="47">
        <v>10</v>
      </c>
      <c r="G2745" s="239">
        <f t="shared" si="100"/>
        <v>15</v>
      </c>
      <c r="H2745" s="193">
        <f t="shared" si="101"/>
        <v>10</v>
      </c>
      <c r="K2745" s="244"/>
      <c r="M2745" s="60"/>
      <c r="N2745" s="60"/>
      <c r="O2745" s="60"/>
    </row>
    <row r="2746" spans="2:15" s="23" customFormat="1" ht="30.2" customHeight="1" thickBot="1" x14ac:dyDescent="0.3">
      <c r="B2746" s="200" t="s">
        <v>223</v>
      </c>
      <c r="C2746" s="232" t="s">
        <v>1300</v>
      </c>
      <c r="D2746" s="230">
        <v>1.5</v>
      </c>
      <c r="E2746" s="230">
        <v>1</v>
      </c>
      <c r="F2746" s="47">
        <v>10</v>
      </c>
      <c r="G2746" s="239">
        <f t="shared" si="100"/>
        <v>15</v>
      </c>
      <c r="H2746" s="193">
        <f t="shared" si="101"/>
        <v>10</v>
      </c>
      <c r="K2746" s="244"/>
      <c r="M2746" s="60"/>
      <c r="N2746" s="60"/>
      <c r="O2746" s="60"/>
    </row>
    <row r="2747" spans="2:15" s="23" customFormat="1" ht="30.2" customHeight="1" thickBot="1" x14ac:dyDescent="0.3">
      <c r="B2747" s="200" t="s">
        <v>223</v>
      </c>
      <c r="C2747" s="232" t="s">
        <v>436</v>
      </c>
      <c r="D2747" s="230">
        <v>1.5</v>
      </c>
      <c r="E2747" s="230">
        <v>1</v>
      </c>
      <c r="F2747" s="47">
        <v>10</v>
      </c>
      <c r="G2747" s="239">
        <f t="shared" si="100"/>
        <v>15</v>
      </c>
      <c r="H2747" s="193">
        <f t="shared" si="101"/>
        <v>10</v>
      </c>
      <c r="K2747" s="244"/>
      <c r="M2747" s="60"/>
      <c r="N2747" s="60"/>
      <c r="O2747" s="60"/>
    </row>
    <row r="2748" spans="2:15" s="23" customFormat="1" ht="30.2" customHeight="1" thickBot="1" x14ac:dyDescent="0.3">
      <c r="B2748" s="200" t="s">
        <v>223</v>
      </c>
      <c r="C2748" s="232" t="s">
        <v>455</v>
      </c>
      <c r="D2748" s="230">
        <v>1.5</v>
      </c>
      <c r="E2748" s="230">
        <v>1</v>
      </c>
      <c r="F2748" s="47">
        <v>10</v>
      </c>
      <c r="G2748" s="239">
        <f t="shared" si="100"/>
        <v>15</v>
      </c>
      <c r="H2748" s="193">
        <f t="shared" si="101"/>
        <v>10</v>
      </c>
      <c r="K2748" s="244"/>
      <c r="M2748" s="60"/>
      <c r="N2748" s="60"/>
      <c r="O2748" s="60"/>
    </row>
    <row r="2749" spans="2:15" s="23" customFormat="1" ht="30.2" customHeight="1" thickBot="1" x14ac:dyDescent="0.3">
      <c r="B2749" s="200" t="s">
        <v>223</v>
      </c>
      <c r="C2749" s="232" t="s">
        <v>927</v>
      </c>
      <c r="D2749" s="230">
        <v>1.5</v>
      </c>
      <c r="E2749" s="230">
        <v>1</v>
      </c>
      <c r="F2749" s="47">
        <v>10</v>
      </c>
      <c r="G2749" s="239">
        <f t="shared" si="100"/>
        <v>15</v>
      </c>
      <c r="H2749" s="193">
        <f t="shared" si="101"/>
        <v>10</v>
      </c>
      <c r="K2749" s="244"/>
      <c r="M2749" s="60"/>
      <c r="N2749" s="60"/>
      <c r="O2749" s="60"/>
    </row>
    <row r="2750" spans="2:15" s="23" customFormat="1" ht="30.2" customHeight="1" thickBot="1" x14ac:dyDescent="0.3">
      <c r="B2750" s="200" t="s">
        <v>223</v>
      </c>
      <c r="C2750" s="232" t="s">
        <v>1301</v>
      </c>
      <c r="D2750" s="230">
        <v>1.5</v>
      </c>
      <c r="E2750" s="230">
        <v>1</v>
      </c>
      <c r="F2750" s="47">
        <v>10</v>
      </c>
      <c r="G2750" s="239">
        <f t="shared" si="100"/>
        <v>15</v>
      </c>
      <c r="H2750" s="193">
        <f t="shared" si="101"/>
        <v>10</v>
      </c>
      <c r="K2750" s="244"/>
      <c r="M2750" s="60"/>
      <c r="N2750" s="60"/>
      <c r="O2750" s="60"/>
    </row>
    <row r="2751" spans="2:15" s="23" customFormat="1" ht="30.2" customHeight="1" thickBot="1" x14ac:dyDescent="0.3">
      <c r="B2751" s="200" t="s">
        <v>223</v>
      </c>
      <c r="C2751" s="232" t="s">
        <v>474</v>
      </c>
      <c r="D2751" s="230">
        <v>1.5</v>
      </c>
      <c r="E2751" s="230">
        <v>1</v>
      </c>
      <c r="F2751" s="47">
        <v>10</v>
      </c>
      <c r="G2751" s="239">
        <f t="shared" si="100"/>
        <v>15</v>
      </c>
      <c r="H2751" s="193">
        <f t="shared" si="101"/>
        <v>10</v>
      </c>
      <c r="K2751" s="244"/>
      <c r="M2751" s="60"/>
      <c r="N2751" s="60"/>
      <c r="O2751" s="60"/>
    </row>
    <row r="2752" spans="2:15" s="23" customFormat="1" ht="30.2" customHeight="1" thickBot="1" x14ac:dyDescent="0.3">
      <c r="B2752" s="200" t="s">
        <v>223</v>
      </c>
      <c r="C2752" s="232" t="s">
        <v>477</v>
      </c>
      <c r="D2752" s="230">
        <v>1.5</v>
      </c>
      <c r="E2752" s="230">
        <v>1</v>
      </c>
      <c r="F2752" s="47">
        <v>10</v>
      </c>
      <c r="G2752" s="239">
        <f t="shared" si="100"/>
        <v>15</v>
      </c>
      <c r="H2752" s="193">
        <f t="shared" si="101"/>
        <v>10</v>
      </c>
      <c r="K2752" s="244"/>
      <c r="M2752" s="60"/>
      <c r="N2752" s="60"/>
      <c r="O2752" s="60"/>
    </row>
    <row r="2753" spans="2:15" s="23" customFormat="1" ht="30.2" customHeight="1" thickBot="1" x14ac:dyDescent="0.3">
      <c r="B2753" s="200" t="s">
        <v>223</v>
      </c>
      <c r="C2753" s="232" t="s">
        <v>482</v>
      </c>
      <c r="D2753" s="230">
        <v>1.5</v>
      </c>
      <c r="E2753" s="230">
        <v>1</v>
      </c>
      <c r="F2753" s="47">
        <v>10</v>
      </c>
      <c r="G2753" s="239">
        <f t="shared" si="100"/>
        <v>15</v>
      </c>
      <c r="H2753" s="193">
        <f t="shared" si="101"/>
        <v>10</v>
      </c>
      <c r="K2753" s="244"/>
      <c r="M2753" s="60"/>
      <c r="N2753" s="60"/>
      <c r="O2753" s="60"/>
    </row>
    <row r="2754" spans="2:15" s="23" customFormat="1" ht="30.2" customHeight="1" thickBot="1" x14ac:dyDescent="0.3">
      <c r="B2754" s="200" t="s">
        <v>223</v>
      </c>
      <c r="C2754" s="232" t="s">
        <v>483</v>
      </c>
      <c r="D2754" s="230">
        <v>1.5</v>
      </c>
      <c r="E2754" s="230">
        <v>1</v>
      </c>
      <c r="F2754" s="47">
        <v>10</v>
      </c>
      <c r="G2754" s="239">
        <f t="shared" si="100"/>
        <v>15</v>
      </c>
      <c r="H2754" s="193">
        <f t="shared" si="101"/>
        <v>10</v>
      </c>
      <c r="K2754" s="244"/>
      <c r="M2754" s="60"/>
      <c r="N2754" s="60"/>
      <c r="O2754" s="60"/>
    </row>
    <row r="2755" spans="2:15" s="23" customFormat="1" ht="30.2" customHeight="1" thickBot="1" x14ac:dyDescent="0.3">
      <c r="B2755" s="200" t="s">
        <v>223</v>
      </c>
      <c r="C2755" s="232" t="s">
        <v>485</v>
      </c>
      <c r="D2755" s="230">
        <v>1.5</v>
      </c>
      <c r="E2755" s="230">
        <v>1</v>
      </c>
      <c r="F2755" s="47">
        <v>10</v>
      </c>
      <c r="G2755" s="239">
        <f t="shared" si="100"/>
        <v>15</v>
      </c>
      <c r="H2755" s="193">
        <f t="shared" si="101"/>
        <v>10</v>
      </c>
      <c r="K2755" s="244"/>
      <c r="M2755" s="60"/>
      <c r="N2755" s="60"/>
      <c r="O2755" s="60"/>
    </row>
    <row r="2756" spans="2:15" s="23" customFormat="1" ht="30.2" customHeight="1" thickBot="1" x14ac:dyDescent="0.3">
      <c r="B2756" s="200" t="s">
        <v>223</v>
      </c>
      <c r="C2756" s="232" t="s">
        <v>486</v>
      </c>
      <c r="D2756" s="230">
        <v>1.5</v>
      </c>
      <c r="E2756" s="230">
        <v>1</v>
      </c>
      <c r="F2756" s="47">
        <v>10</v>
      </c>
      <c r="G2756" s="239">
        <f t="shared" si="100"/>
        <v>15</v>
      </c>
      <c r="H2756" s="193">
        <f t="shared" si="101"/>
        <v>10</v>
      </c>
      <c r="K2756" s="244"/>
      <c r="M2756" s="60"/>
      <c r="N2756" s="60"/>
      <c r="O2756" s="60"/>
    </row>
    <row r="2757" spans="2:15" s="23" customFormat="1" ht="30.2" customHeight="1" thickBot="1" x14ac:dyDescent="0.3">
      <c r="B2757" s="200" t="s">
        <v>223</v>
      </c>
      <c r="C2757" s="232" t="s">
        <v>487</v>
      </c>
      <c r="D2757" s="230">
        <v>1.5</v>
      </c>
      <c r="E2757" s="230">
        <v>1</v>
      </c>
      <c r="F2757" s="47">
        <v>10</v>
      </c>
      <c r="G2757" s="239">
        <f t="shared" si="100"/>
        <v>15</v>
      </c>
      <c r="H2757" s="193">
        <f t="shared" si="101"/>
        <v>10</v>
      </c>
      <c r="K2757" s="244"/>
      <c r="M2757" s="60"/>
      <c r="N2757" s="60"/>
      <c r="O2757" s="60"/>
    </row>
    <row r="2758" spans="2:15" s="23" customFormat="1" ht="30.2" customHeight="1" thickBot="1" x14ac:dyDescent="0.3">
      <c r="B2758" s="200" t="s">
        <v>223</v>
      </c>
      <c r="C2758" s="232" t="s">
        <v>488</v>
      </c>
      <c r="D2758" s="230">
        <v>1.5</v>
      </c>
      <c r="E2758" s="230">
        <v>1</v>
      </c>
      <c r="F2758" s="47">
        <v>10</v>
      </c>
      <c r="G2758" s="239">
        <f t="shared" si="100"/>
        <v>15</v>
      </c>
      <c r="H2758" s="193">
        <f t="shared" si="101"/>
        <v>10</v>
      </c>
      <c r="K2758" s="244"/>
      <c r="M2758" s="60"/>
      <c r="N2758" s="60"/>
      <c r="O2758" s="60"/>
    </row>
    <row r="2759" spans="2:15" s="23" customFormat="1" ht="30.2" customHeight="1" thickBot="1" x14ac:dyDescent="0.3">
      <c r="B2759" s="200" t="s">
        <v>223</v>
      </c>
      <c r="C2759" s="232" t="s">
        <v>944</v>
      </c>
      <c r="D2759" s="230">
        <v>1.5</v>
      </c>
      <c r="E2759" s="230">
        <v>1</v>
      </c>
      <c r="F2759" s="47">
        <v>10</v>
      </c>
      <c r="G2759" s="239">
        <f t="shared" si="100"/>
        <v>15</v>
      </c>
      <c r="H2759" s="193">
        <f t="shared" si="101"/>
        <v>10</v>
      </c>
      <c r="K2759" s="244"/>
      <c r="M2759" s="60"/>
      <c r="N2759" s="60"/>
      <c r="O2759" s="60"/>
    </row>
    <row r="2760" spans="2:15" s="23" customFormat="1" ht="30.2" customHeight="1" thickBot="1" x14ac:dyDescent="0.3">
      <c r="B2760" s="200" t="s">
        <v>223</v>
      </c>
      <c r="C2760" s="232" t="s">
        <v>490</v>
      </c>
      <c r="D2760" s="230">
        <v>1.5</v>
      </c>
      <c r="E2760" s="230">
        <v>1</v>
      </c>
      <c r="F2760" s="47">
        <v>10</v>
      </c>
      <c r="G2760" s="239">
        <f t="shared" si="100"/>
        <v>15</v>
      </c>
      <c r="H2760" s="193">
        <f t="shared" si="101"/>
        <v>10</v>
      </c>
      <c r="K2760" s="244"/>
      <c r="M2760" s="60"/>
      <c r="N2760" s="60"/>
      <c r="O2760" s="60"/>
    </row>
    <row r="2761" spans="2:15" s="23" customFormat="1" ht="30.2" customHeight="1" thickBot="1" x14ac:dyDescent="0.3">
      <c r="B2761" s="200" t="s">
        <v>223</v>
      </c>
      <c r="C2761" s="232" t="s">
        <v>491</v>
      </c>
      <c r="D2761" s="230">
        <v>1.5</v>
      </c>
      <c r="E2761" s="230">
        <v>1</v>
      </c>
      <c r="F2761" s="47">
        <v>10</v>
      </c>
      <c r="G2761" s="239">
        <f t="shared" si="100"/>
        <v>15</v>
      </c>
      <c r="H2761" s="193">
        <f t="shared" si="101"/>
        <v>10</v>
      </c>
      <c r="K2761" s="244"/>
      <c r="M2761" s="60"/>
      <c r="N2761" s="60"/>
      <c r="O2761" s="60"/>
    </row>
    <row r="2762" spans="2:15" s="23" customFormat="1" ht="30.2" customHeight="1" thickBot="1" x14ac:dyDescent="0.3">
      <c r="B2762" s="200" t="s">
        <v>223</v>
      </c>
      <c r="C2762" s="232" t="s">
        <v>492</v>
      </c>
      <c r="D2762" s="230">
        <v>1.5</v>
      </c>
      <c r="E2762" s="230">
        <v>1</v>
      </c>
      <c r="F2762" s="47">
        <v>10</v>
      </c>
      <c r="G2762" s="239">
        <f t="shared" si="100"/>
        <v>15</v>
      </c>
      <c r="H2762" s="193">
        <f t="shared" si="101"/>
        <v>10</v>
      </c>
      <c r="K2762" s="244"/>
      <c r="M2762" s="60"/>
      <c r="N2762" s="60"/>
      <c r="O2762" s="60"/>
    </row>
    <row r="2763" spans="2:15" s="23" customFormat="1" ht="30.2" customHeight="1" thickBot="1" x14ac:dyDescent="0.3">
      <c r="B2763" s="200" t="s">
        <v>223</v>
      </c>
      <c r="C2763" s="232" t="s">
        <v>494</v>
      </c>
      <c r="D2763" s="230">
        <v>1.5</v>
      </c>
      <c r="E2763" s="230">
        <v>1</v>
      </c>
      <c r="F2763" s="47">
        <v>10</v>
      </c>
      <c r="G2763" s="239">
        <f t="shared" si="100"/>
        <v>15</v>
      </c>
      <c r="H2763" s="193">
        <f t="shared" si="101"/>
        <v>10</v>
      </c>
      <c r="K2763" s="244"/>
      <c r="M2763" s="60"/>
      <c r="N2763" s="60"/>
      <c r="O2763" s="60"/>
    </row>
    <row r="2764" spans="2:15" s="23" customFormat="1" ht="30.2" customHeight="1" thickBot="1" x14ac:dyDescent="0.3">
      <c r="B2764" s="200" t="s">
        <v>223</v>
      </c>
      <c r="C2764" s="232" t="s">
        <v>495</v>
      </c>
      <c r="D2764" s="230">
        <v>1.5</v>
      </c>
      <c r="E2764" s="230">
        <v>1</v>
      </c>
      <c r="F2764" s="47">
        <v>10</v>
      </c>
      <c r="G2764" s="239">
        <f t="shared" si="100"/>
        <v>15</v>
      </c>
      <c r="H2764" s="193">
        <f t="shared" si="101"/>
        <v>10</v>
      </c>
      <c r="K2764" s="244"/>
      <c r="M2764" s="60"/>
      <c r="N2764" s="60"/>
      <c r="O2764" s="60"/>
    </row>
    <row r="2765" spans="2:15" s="23" customFormat="1" ht="30.2" customHeight="1" thickBot="1" x14ac:dyDescent="0.3">
      <c r="B2765" s="200" t="s">
        <v>223</v>
      </c>
      <c r="C2765" s="232" t="s">
        <v>496</v>
      </c>
      <c r="D2765" s="230">
        <v>1.5</v>
      </c>
      <c r="E2765" s="230">
        <v>1</v>
      </c>
      <c r="F2765" s="47">
        <v>10</v>
      </c>
      <c r="G2765" s="239">
        <f t="shared" si="100"/>
        <v>15</v>
      </c>
      <c r="H2765" s="193">
        <f t="shared" si="101"/>
        <v>10</v>
      </c>
      <c r="K2765" s="244"/>
      <c r="M2765" s="60"/>
      <c r="N2765" s="60"/>
      <c r="O2765" s="60"/>
    </row>
    <row r="2766" spans="2:15" s="23" customFormat="1" ht="30.2" customHeight="1" thickBot="1" x14ac:dyDescent="0.3">
      <c r="B2766" s="200" t="s">
        <v>223</v>
      </c>
      <c r="C2766" s="232" t="s">
        <v>497</v>
      </c>
      <c r="D2766" s="230">
        <v>1.5</v>
      </c>
      <c r="E2766" s="230">
        <v>1</v>
      </c>
      <c r="F2766" s="47">
        <v>10</v>
      </c>
      <c r="G2766" s="239">
        <f t="shared" si="100"/>
        <v>15</v>
      </c>
      <c r="H2766" s="193">
        <f t="shared" si="101"/>
        <v>10</v>
      </c>
      <c r="K2766" s="244"/>
      <c r="M2766" s="60"/>
      <c r="N2766" s="60"/>
      <c r="O2766" s="60"/>
    </row>
    <row r="2767" spans="2:15" s="23" customFormat="1" ht="30.2" customHeight="1" thickBot="1" x14ac:dyDescent="0.3">
      <c r="B2767" s="200" t="s">
        <v>223</v>
      </c>
      <c r="C2767" s="232" t="s">
        <v>946</v>
      </c>
      <c r="D2767" s="230">
        <v>1.5</v>
      </c>
      <c r="E2767" s="230">
        <v>1</v>
      </c>
      <c r="F2767" s="47">
        <v>10</v>
      </c>
      <c r="G2767" s="239">
        <f t="shared" si="100"/>
        <v>15</v>
      </c>
      <c r="H2767" s="193">
        <f t="shared" si="101"/>
        <v>10</v>
      </c>
      <c r="K2767" s="244"/>
      <c r="M2767" s="60"/>
      <c r="N2767" s="60"/>
      <c r="O2767" s="60"/>
    </row>
    <row r="2768" spans="2:15" s="23" customFormat="1" ht="30.2" customHeight="1" thickBot="1" x14ac:dyDescent="0.3">
      <c r="B2768" s="200" t="s">
        <v>223</v>
      </c>
      <c r="C2768" s="232" t="s">
        <v>498</v>
      </c>
      <c r="D2768" s="230">
        <v>1.5</v>
      </c>
      <c r="E2768" s="230">
        <v>1</v>
      </c>
      <c r="F2768" s="47">
        <v>10</v>
      </c>
      <c r="G2768" s="239">
        <f t="shared" si="100"/>
        <v>15</v>
      </c>
      <c r="H2768" s="193">
        <f t="shared" si="101"/>
        <v>10</v>
      </c>
      <c r="K2768" s="244"/>
      <c r="M2768" s="60"/>
      <c r="N2768" s="60"/>
      <c r="O2768" s="60"/>
    </row>
    <row r="2769" spans="2:15" s="23" customFormat="1" ht="30.2" customHeight="1" thickBot="1" x14ac:dyDescent="0.3">
      <c r="B2769" s="200" t="s">
        <v>223</v>
      </c>
      <c r="C2769" s="232" t="s">
        <v>500</v>
      </c>
      <c r="D2769" s="230">
        <v>1.5</v>
      </c>
      <c r="E2769" s="230">
        <v>1</v>
      </c>
      <c r="F2769" s="47">
        <v>10</v>
      </c>
      <c r="G2769" s="239">
        <f t="shared" si="100"/>
        <v>15</v>
      </c>
      <c r="H2769" s="193">
        <f t="shared" si="101"/>
        <v>10</v>
      </c>
      <c r="K2769" s="244"/>
      <c r="M2769" s="60"/>
      <c r="N2769" s="60"/>
      <c r="O2769" s="60"/>
    </row>
    <row r="2770" spans="2:15" s="23" customFormat="1" ht="30.2" customHeight="1" thickBot="1" x14ac:dyDescent="0.3">
      <c r="B2770" s="200" t="s">
        <v>223</v>
      </c>
      <c r="C2770" s="232" t="s">
        <v>503</v>
      </c>
      <c r="D2770" s="230">
        <v>1.5</v>
      </c>
      <c r="E2770" s="230">
        <v>1</v>
      </c>
      <c r="F2770" s="47">
        <v>10</v>
      </c>
      <c r="G2770" s="239">
        <f t="shared" si="100"/>
        <v>15</v>
      </c>
      <c r="H2770" s="193">
        <f t="shared" si="101"/>
        <v>10</v>
      </c>
      <c r="K2770" s="244"/>
      <c r="M2770" s="60"/>
      <c r="N2770" s="60"/>
      <c r="O2770" s="60"/>
    </row>
    <row r="2771" spans="2:15" s="23" customFormat="1" ht="30.2" customHeight="1" thickBot="1" x14ac:dyDescent="0.3">
      <c r="B2771" s="200" t="s">
        <v>223</v>
      </c>
      <c r="C2771" s="232" t="s">
        <v>762</v>
      </c>
      <c r="D2771" s="230">
        <v>1.5</v>
      </c>
      <c r="E2771" s="230">
        <v>1</v>
      </c>
      <c r="F2771" s="47">
        <v>10</v>
      </c>
      <c r="G2771" s="239">
        <f t="shared" si="100"/>
        <v>15</v>
      </c>
      <c r="H2771" s="193">
        <f t="shared" si="101"/>
        <v>10</v>
      </c>
      <c r="K2771" s="244"/>
      <c r="M2771" s="60"/>
      <c r="N2771" s="60"/>
      <c r="O2771" s="60"/>
    </row>
    <row r="2772" spans="2:15" s="23" customFormat="1" ht="30.2" customHeight="1" thickBot="1" x14ac:dyDescent="0.3">
      <c r="B2772" s="200" t="s">
        <v>223</v>
      </c>
      <c r="C2772" s="232" t="s">
        <v>505</v>
      </c>
      <c r="D2772" s="230">
        <v>1.5</v>
      </c>
      <c r="E2772" s="230">
        <v>1</v>
      </c>
      <c r="F2772" s="47">
        <v>10</v>
      </c>
      <c r="G2772" s="239">
        <f t="shared" si="100"/>
        <v>15</v>
      </c>
      <c r="H2772" s="193">
        <f t="shared" si="101"/>
        <v>10</v>
      </c>
      <c r="K2772" s="244"/>
      <c r="M2772" s="60"/>
      <c r="N2772" s="60"/>
      <c r="O2772" s="60"/>
    </row>
    <row r="2773" spans="2:15" s="23" customFormat="1" ht="30.2" customHeight="1" thickBot="1" x14ac:dyDescent="0.3">
      <c r="B2773" s="200" t="s">
        <v>223</v>
      </c>
      <c r="C2773" s="232" t="s">
        <v>506</v>
      </c>
      <c r="D2773" s="230">
        <v>1.5</v>
      </c>
      <c r="E2773" s="230">
        <v>1</v>
      </c>
      <c r="F2773" s="47">
        <v>10</v>
      </c>
      <c r="G2773" s="239">
        <f t="shared" si="100"/>
        <v>15</v>
      </c>
      <c r="H2773" s="193">
        <f t="shared" si="101"/>
        <v>10</v>
      </c>
      <c r="K2773" s="244"/>
      <c r="M2773" s="60"/>
      <c r="N2773" s="60"/>
      <c r="O2773" s="60"/>
    </row>
    <row r="2774" spans="2:15" s="23" customFormat="1" ht="30.2" customHeight="1" thickBot="1" x14ac:dyDescent="0.3">
      <c r="B2774" s="200" t="s">
        <v>223</v>
      </c>
      <c r="C2774" s="232" t="s">
        <v>509</v>
      </c>
      <c r="D2774" s="230">
        <v>1.5</v>
      </c>
      <c r="E2774" s="230">
        <v>1</v>
      </c>
      <c r="F2774" s="47">
        <v>10</v>
      </c>
      <c r="G2774" s="239">
        <f t="shared" si="100"/>
        <v>15</v>
      </c>
      <c r="H2774" s="193">
        <f t="shared" si="101"/>
        <v>10</v>
      </c>
      <c r="K2774" s="244"/>
      <c r="M2774" s="60"/>
      <c r="N2774" s="60"/>
      <c r="O2774" s="60"/>
    </row>
    <row r="2775" spans="2:15" s="23" customFormat="1" ht="30.2" customHeight="1" thickBot="1" x14ac:dyDescent="0.3">
      <c r="B2775" s="200" t="s">
        <v>223</v>
      </c>
      <c r="C2775" s="232" t="s">
        <v>510</v>
      </c>
      <c r="D2775" s="230">
        <v>1.5</v>
      </c>
      <c r="E2775" s="230">
        <v>1</v>
      </c>
      <c r="F2775" s="47">
        <v>10</v>
      </c>
      <c r="G2775" s="239">
        <f t="shared" si="100"/>
        <v>15</v>
      </c>
      <c r="H2775" s="193">
        <f t="shared" si="101"/>
        <v>10</v>
      </c>
      <c r="K2775" s="244"/>
      <c r="M2775" s="60"/>
      <c r="N2775" s="60"/>
      <c r="O2775" s="60"/>
    </row>
    <row r="2776" spans="2:15" s="23" customFormat="1" ht="30.2" customHeight="1" thickBot="1" x14ac:dyDescent="0.3">
      <c r="B2776" s="200" t="s">
        <v>223</v>
      </c>
      <c r="C2776" s="232" t="s">
        <v>511</v>
      </c>
      <c r="D2776" s="230">
        <v>1.5</v>
      </c>
      <c r="E2776" s="230">
        <v>1</v>
      </c>
      <c r="F2776" s="47">
        <v>10</v>
      </c>
      <c r="G2776" s="239">
        <f t="shared" si="100"/>
        <v>15</v>
      </c>
      <c r="H2776" s="193">
        <f t="shared" si="101"/>
        <v>10</v>
      </c>
      <c r="K2776" s="244"/>
      <c r="M2776" s="60"/>
      <c r="N2776" s="60"/>
      <c r="O2776" s="60"/>
    </row>
    <row r="2777" spans="2:15" s="23" customFormat="1" ht="30.2" customHeight="1" thickBot="1" x14ac:dyDescent="0.3">
      <c r="B2777" s="200" t="s">
        <v>223</v>
      </c>
      <c r="C2777" s="232" t="s">
        <v>512</v>
      </c>
      <c r="D2777" s="230">
        <v>1.5</v>
      </c>
      <c r="E2777" s="230">
        <v>1</v>
      </c>
      <c r="F2777" s="47">
        <v>10</v>
      </c>
      <c r="G2777" s="239">
        <f t="shared" si="100"/>
        <v>15</v>
      </c>
      <c r="H2777" s="193">
        <f t="shared" si="101"/>
        <v>10</v>
      </c>
      <c r="K2777" s="244"/>
      <c r="M2777" s="60"/>
      <c r="N2777" s="60"/>
      <c r="O2777" s="60"/>
    </row>
    <row r="2778" spans="2:15" s="23" customFormat="1" ht="30.2" customHeight="1" thickBot="1" x14ac:dyDescent="0.3">
      <c r="B2778" s="200" t="s">
        <v>223</v>
      </c>
      <c r="C2778" s="232" t="s">
        <v>513</v>
      </c>
      <c r="D2778" s="230">
        <v>1.5</v>
      </c>
      <c r="E2778" s="230">
        <v>1</v>
      </c>
      <c r="F2778" s="47">
        <v>10</v>
      </c>
      <c r="G2778" s="239">
        <f t="shared" si="100"/>
        <v>15</v>
      </c>
      <c r="H2778" s="193">
        <f t="shared" si="101"/>
        <v>10</v>
      </c>
      <c r="K2778" s="244"/>
      <c r="M2778" s="60"/>
      <c r="N2778" s="60"/>
      <c r="O2778" s="60"/>
    </row>
    <row r="2779" spans="2:15" s="23" customFormat="1" ht="30.2" customHeight="1" thickBot="1" x14ac:dyDescent="0.3">
      <c r="B2779" s="200" t="s">
        <v>223</v>
      </c>
      <c r="C2779" s="232" t="s">
        <v>1247</v>
      </c>
      <c r="D2779" s="230">
        <v>1.5</v>
      </c>
      <c r="E2779" s="230">
        <v>1</v>
      </c>
      <c r="F2779" s="47">
        <v>10</v>
      </c>
      <c r="G2779" s="239">
        <f t="shared" si="100"/>
        <v>15</v>
      </c>
      <c r="H2779" s="193">
        <f t="shared" si="101"/>
        <v>10</v>
      </c>
      <c r="K2779" s="244"/>
      <c r="M2779" s="60"/>
      <c r="N2779" s="60"/>
      <c r="O2779" s="60"/>
    </row>
    <row r="2780" spans="2:15" s="23" customFormat="1" ht="30.2" customHeight="1" thickBot="1" x14ac:dyDescent="0.3">
      <c r="B2780" s="200" t="s">
        <v>223</v>
      </c>
      <c r="C2780" s="232" t="s">
        <v>1302</v>
      </c>
      <c r="D2780" s="230">
        <v>1.5</v>
      </c>
      <c r="E2780" s="230">
        <v>1</v>
      </c>
      <c r="F2780" s="47">
        <v>10</v>
      </c>
      <c r="G2780" s="239">
        <f t="shared" si="100"/>
        <v>15</v>
      </c>
      <c r="H2780" s="193">
        <f t="shared" si="101"/>
        <v>10</v>
      </c>
      <c r="K2780" s="244"/>
      <c r="M2780" s="60"/>
      <c r="N2780" s="60"/>
      <c r="O2780" s="60"/>
    </row>
    <row r="2781" spans="2:15" s="23" customFormat="1" ht="30.2" customHeight="1" thickBot="1" x14ac:dyDescent="0.3">
      <c r="B2781" s="200" t="s">
        <v>223</v>
      </c>
      <c r="C2781" s="232" t="s">
        <v>953</v>
      </c>
      <c r="D2781" s="230">
        <v>1.5</v>
      </c>
      <c r="E2781" s="230">
        <v>1</v>
      </c>
      <c r="F2781" s="47">
        <v>10</v>
      </c>
      <c r="G2781" s="239">
        <f t="shared" si="100"/>
        <v>15</v>
      </c>
      <c r="H2781" s="193">
        <f t="shared" si="101"/>
        <v>10</v>
      </c>
      <c r="K2781" s="244"/>
      <c r="M2781" s="60"/>
      <c r="N2781" s="60"/>
      <c r="O2781" s="60"/>
    </row>
    <row r="2782" spans="2:15" s="23" customFormat="1" ht="30.2" customHeight="1" thickBot="1" x14ac:dyDescent="0.3">
      <c r="B2782" s="200" t="s">
        <v>223</v>
      </c>
      <c r="C2782" s="232" t="s">
        <v>954</v>
      </c>
      <c r="D2782" s="230">
        <v>1.5</v>
      </c>
      <c r="E2782" s="230">
        <v>1</v>
      </c>
      <c r="F2782" s="47">
        <v>10</v>
      </c>
      <c r="G2782" s="239">
        <f t="shared" si="100"/>
        <v>15</v>
      </c>
      <c r="H2782" s="193">
        <f t="shared" si="101"/>
        <v>10</v>
      </c>
      <c r="K2782" s="244"/>
      <c r="M2782" s="60"/>
      <c r="N2782" s="60"/>
      <c r="O2782" s="60"/>
    </row>
    <row r="2783" spans="2:15" s="23" customFormat="1" ht="30.2" customHeight="1" thickBot="1" x14ac:dyDescent="0.3">
      <c r="B2783" s="200" t="s">
        <v>223</v>
      </c>
      <c r="C2783" s="232" t="s">
        <v>956</v>
      </c>
      <c r="D2783" s="230">
        <v>1.5</v>
      </c>
      <c r="E2783" s="230">
        <v>1</v>
      </c>
      <c r="F2783" s="47">
        <v>10</v>
      </c>
      <c r="G2783" s="239">
        <f t="shared" si="100"/>
        <v>15</v>
      </c>
      <c r="H2783" s="193">
        <f t="shared" si="101"/>
        <v>10</v>
      </c>
      <c r="K2783" s="244"/>
      <c r="M2783" s="60"/>
      <c r="N2783" s="60"/>
      <c r="O2783" s="60"/>
    </row>
    <row r="2784" spans="2:15" s="23" customFormat="1" ht="30.2" customHeight="1" thickBot="1" x14ac:dyDescent="0.3">
      <c r="B2784" s="200" t="s">
        <v>223</v>
      </c>
      <c r="C2784" s="232" t="s">
        <v>516</v>
      </c>
      <c r="D2784" s="230">
        <v>1.5</v>
      </c>
      <c r="E2784" s="230">
        <v>1</v>
      </c>
      <c r="F2784" s="47">
        <v>10</v>
      </c>
      <c r="G2784" s="239">
        <f t="shared" si="100"/>
        <v>15</v>
      </c>
      <c r="H2784" s="193">
        <f t="shared" si="101"/>
        <v>10</v>
      </c>
      <c r="K2784" s="244"/>
      <c r="M2784" s="60"/>
      <c r="N2784" s="60"/>
      <c r="O2784" s="60"/>
    </row>
    <row r="2785" spans="2:15" s="23" customFormat="1" ht="30.2" customHeight="1" thickBot="1" x14ac:dyDescent="0.3">
      <c r="B2785" s="200" t="s">
        <v>223</v>
      </c>
      <c r="C2785" s="232" t="s">
        <v>517</v>
      </c>
      <c r="D2785" s="230">
        <v>1.5</v>
      </c>
      <c r="E2785" s="230">
        <v>1</v>
      </c>
      <c r="F2785" s="47">
        <v>10</v>
      </c>
      <c r="G2785" s="239">
        <f t="shared" si="100"/>
        <v>15</v>
      </c>
      <c r="H2785" s="193">
        <f t="shared" si="101"/>
        <v>10</v>
      </c>
      <c r="K2785" s="244"/>
      <c r="M2785" s="60"/>
      <c r="N2785" s="60"/>
      <c r="O2785" s="60"/>
    </row>
    <row r="2786" spans="2:15" s="23" customFormat="1" ht="30.2" customHeight="1" thickBot="1" x14ac:dyDescent="0.3">
      <c r="B2786" s="200" t="s">
        <v>223</v>
      </c>
      <c r="C2786" s="232" t="s">
        <v>529</v>
      </c>
      <c r="D2786" s="230">
        <v>1.5</v>
      </c>
      <c r="E2786" s="230">
        <v>1</v>
      </c>
      <c r="F2786" s="47">
        <v>10</v>
      </c>
      <c r="G2786" s="239">
        <f t="shared" si="100"/>
        <v>15</v>
      </c>
      <c r="H2786" s="193">
        <f t="shared" si="101"/>
        <v>10</v>
      </c>
      <c r="K2786" s="244"/>
      <c r="M2786" s="60"/>
      <c r="N2786" s="60"/>
      <c r="O2786" s="60"/>
    </row>
    <row r="2787" spans="2:15" s="23" customFormat="1" ht="30.2" customHeight="1" thickBot="1" x14ac:dyDescent="0.3">
      <c r="B2787" s="200" t="s">
        <v>223</v>
      </c>
      <c r="C2787" s="232" t="s">
        <v>533</v>
      </c>
      <c r="D2787" s="230">
        <v>1.5</v>
      </c>
      <c r="E2787" s="230">
        <v>1</v>
      </c>
      <c r="F2787" s="47">
        <v>10</v>
      </c>
      <c r="G2787" s="239">
        <f t="shared" si="100"/>
        <v>15</v>
      </c>
      <c r="H2787" s="193">
        <f t="shared" si="101"/>
        <v>10</v>
      </c>
      <c r="K2787" s="244"/>
      <c r="M2787" s="60"/>
      <c r="N2787" s="60"/>
      <c r="O2787" s="60"/>
    </row>
    <row r="2788" spans="2:15" s="23" customFormat="1" ht="30.2" customHeight="1" thickBot="1" x14ac:dyDescent="0.3">
      <c r="B2788" s="200" t="s">
        <v>223</v>
      </c>
      <c r="C2788" s="232" t="s">
        <v>535</v>
      </c>
      <c r="D2788" s="230">
        <v>1.5</v>
      </c>
      <c r="E2788" s="230">
        <v>1</v>
      </c>
      <c r="F2788" s="47">
        <v>10</v>
      </c>
      <c r="G2788" s="239">
        <f t="shared" si="100"/>
        <v>15</v>
      </c>
      <c r="H2788" s="193">
        <f t="shared" si="101"/>
        <v>10</v>
      </c>
      <c r="K2788" s="244"/>
      <c r="M2788" s="60"/>
      <c r="N2788" s="60"/>
      <c r="O2788" s="60"/>
    </row>
    <row r="2789" spans="2:15" s="23" customFormat="1" ht="30.2" customHeight="1" thickBot="1" x14ac:dyDescent="0.3">
      <c r="B2789" s="200" t="s">
        <v>223</v>
      </c>
      <c r="C2789" s="232" t="s">
        <v>538</v>
      </c>
      <c r="D2789" s="230">
        <v>1.5</v>
      </c>
      <c r="E2789" s="230">
        <v>1</v>
      </c>
      <c r="F2789" s="47">
        <v>10</v>
      </c>
      <c r="G2789" s="239">
        <f t="shared" si="100"/>
        <v>15</v>
      </c>
      <c r="H2789" s="193">
        <f t="shared" si="101"/>
        <v>10</v>
      </c>
      <c r="K2789" s="244"/>
      <c r="M2789" s="60"/>
      <c r="N2789" s="60"/>
      <c r="O2789" s="60"/>
    </row>
    <row r="2790" spans="2:15" s="23" customFormat="1" ht="30.2" customHeight="1" thickBot="1" x14ac:dyDescent="0.3">
      <c r="B2790" s="200" t="s">
        <v>223</v>
      </c>
      <c r="C2790" s="232" t="s">
        <v>539</v>
      </c>
      <c r="D2790" s="230">
        <v>1.5</v>
      </c>
      <c r="E2790" s="230">
        <v>1</v>
      </c>
      <c r="F2790" s="47">
        <v>10</v>
      </c>
      <c r="G2790" s="239">
        <f t="shared" si="100"/>
        <v>15</v>
      </c>
      <c r="H2790" s="193">
        <f t="shared" si="101"/>
        <v>10</v>
      </c>
      <c r="K2790" s="244"/>
      <c r="M2790" s="60"/>
      <c r="N2790" s="60"/>
      <c r="O2790" s="60"/>
    </row>
    <row r="2791" spans="2:15" s="23" customFormat="1" ht="30.2" customHeight="1" thickBot="1" x14ac:dyDescent="0.3">
      <c r="B2791" s="200" t="s">
        <v>223</v>
      </c>
      <c r="C2791" s="232" t="s">
        <v>541</v>
      </c>
      <c r="D2791" s="230">
        <v>1.5</v>
      </c>
      <c r="E2791" s="230">
        <v>1</v>
      </c>
      <c r="F2791" s="47">
        <v>10</v>
      </c>
      <c r="G2791" s="239">
        <f t="shared" si="100"/>
        <v>15</v>
      </c>
      <c r="H2791" s="193">
        <f t="shared" si="101"/>
        <v>10</v>
      </c>
      <c r="K2791" s="244"/>
      <c r="M2791" s="60"/>
      <c r="N2791" s="60"/>
      <c r="O2791" s="60"/>
    </row>
    <row r="2792" spans="2:15" s="23" customFormat="1" ht="30.2" customHeight="1" thickBot="1" x14ac:dyDescent="0.3">
      <c r="B2792" s="200" t="s">
        <v>223</v>
      </c>
      <c r="C2792" s="232" t="s">
        <v>542</v>
      </c>
      <c r="D2792" s="230">
        <v>1.5</v>
      </c>
      <c r="E2792" s="230">
        <v>1</v>
      </c>
      <c r="F2792" s="47">
        <v>10</v>
      </c>
      <c r="G2792" s="239">
        <f t="shared" si="100"/>
        <v>15</v>
      </c>
      <c r="H2792" s="193">
        <f t="shared" si="101"/>
        <v>10</v>
      </c>
      <c r="K2792" s="244"/>
      <c r="M2792" s="60"/>
      <c r="N2792" s="60"/>
      <c r="O2792" s="60"/>
    </row>
    <row r="2793" spans="2:15" s="23" customFormat="1" ht="30.2" customHeight="1" thickBot="1" x14ac:dyDescent="0.3">
      <c r="B2793" s="200" t="s">
        <v>223</v>
      </c>
      <c r="C2793" s="232" t="s">
        <v>543</v>
      </c>
      <c r="D2793" s="230">
        <v>1.5</v>
      </c>
      <c r="E2793" s="230">
        <v>1</v>
      </c>
      <c r="F2793" s="47">
        <v>10</v>
      </c>
      <c r="G2793" s="239">
        <f t="shared" si="100"/>
        <v>15</v>
      </c>
      <c r="H2793" s="193">
        <f t="shared" si="101"/>
        <v>10</v>
      </c>
      <c r="K2793" s="244"/>
      <c r="M2793" s="60"/>
      <c r="N2793" s="60"/>
      <c r="O2793" s="60"/>
    </row>
    <row r="2794" spans="2:15" s="23" customFormat="1" ht="30.2" customHeight="1" thickBot="1" x14ac:dyDescent="0.3">
      <c r="B2794" s="200" t="s">
        <v>223</v>
      </c>
      <c r="C2794" s="232" t="s">
        <v>544</v>
      </c>
      <c r="D2794" s="230">
        <v>1.5</v>
      </c>
      <c r="E2794" s="230">
        <v>1</v>
      </c>
      <c r="F2794" s="47">
        <v>10</v>
      </c>
      <c r="G2794" s="239">
        <f t="shared" si="100"/>
        <v>15</v>
      </c>
      <c r="H2794" s="193">
        <f t="shared" si="101"/>
        <v>10</v>
      </c>
      <c r="K2794" s="244"/>
      <c r="M2794" s="60"/>
      <c r="N2794" s="60"/>
      <c r="O2794" s="60"/>
    </row>
    <row r="2795" spans="2:15" s="23" customFormat="1" ht="30.2" customHeight="1" thickBot="1" x14ac:dyDescent="0.3">
      <c r="B2795" s="200" t="s">
        <v>223</v>
      </c>
      <c r="C2795" s="232" t="s">
        <v>545</v>
      </c>
      <c r="D2795" s="230">
        <v>1.5</v>
      </c>
      <c r="E2795" s="230">
        <v>1</v>
      </c>
      <c r="F2795" s="47">
        <v>10</v>
      </c>
      <c r="G2795" s="239">
        <f t="shared" si="100"/>
        <v>15</v>
      </c>
      <c r="H2795" s="193">
        <f t="shared" si="101"/>
        <v>10</v>
      </c>
      <c r="K2795" s="244"/>
      <c r="M2795" s="60"/>
      <c r="N2795" s="60"/>
      <c r="O2795" s="60"/>
    </row>
    <row r="2796" spans="2:15" s="23" customFormat="1" ht="30.2" customHeight="1" thickBot="1" x14ac:dyDescent="0.3">
      <c r="B2796" s="200" t="s">
        <v>223</v>
      </c>
      <c r="C2796" s="232" t="s">
        <v>547</v>
      </c>
      <c r="D2796" s="230">
        <v>1.5</v>
      </c>
      <c r="E2796" s="230">
        <v>1</v>
      </c>
      <c r="F2796" s="47">
        <v>10</v>
      </c>
      <c r="G2796" s="239">
        <f t="shared" si="100"/>
        <v>15</v>
      </c>
      <c r="H2796" s="193">
        <f t="shared" si="101"/>
        <v>10</v>
      </c>
      <c r="K2796" s="244"/>
      <c r="M2796" s="60"/>
      <c r="N2796" s="60"/>
      <c r="O2796" s="60"/>
    </row>
    <row r="2797" spans="2:15" s="23" customFormat="1" ht="30.2" customHeight="1" thickBot="1" x14ac:dyDescent="0.3">
      <c r="B2797" s="200" t="s">
        <v>223</v>
      </c>
      <c r="C2797" s="232" t="s">
        <v>548</v>
      </c>
      <c r="D2797" s="230">
        <v>1.5</v>
      </c>
      <c r="E2797" s="230">
        <v>1</v>
      </c>
      <c r="F2797" s="47">
        <v>10</v>
      </c>
      <c r="G2797" s="239">
        <f t="shared" si="100"/>
        <v>15</v>
      </c>
      <c r="H2797" s="193">
        <f t="shared" si="101"/>
        <v>10</v>
      </c>
      <c r="K2797" s="244"/>
      <c r="M2797" s="60"/>
      <c r="N2797" s="60"/>
      <c r="O2797" s="60"/>
    </row>
    <row r="2798" spans="2:15" s="23" customFormat="1" ht="30.2" customHeight="1" thickBot="1" x14ac:dyDescent="0.3">
      <c r="B2798" s="200" t="s">
        <v>223</v>
      </c>
      <c r="C2798" s="232" t="s">
        <v>550</v>
      </c>
      <c r="D2798" s="230">
        <v>1.5</v>
      </c>
      <c r="E2798" s="230">
        <v>1</v>
      </c>
      <c r="F2798" s="47">
        <v>10</v>
      </c>
      <c r="G2798" s="239">
        <f t="shared" si="100"/>
        <v>15</v>
      </c>
      <c r="H2798" s="193">
        <f t="shared" si="101"/>
        <v>10</v>
      </c>
      <c r="K2798" s="244"/>
      <c r="M2798" s="60"/>
      <c r="N2798" s="60"/>
      <c r="O2798" s="60"/>
    </row>
    <row r="2799" spans="2:15" s="23" customFormat="1" ht="30.2" customHeight="1" thickBot="1" x14ac:dyDescent="0.3">
      <c r="B2799" s="200" t="s">
        <v>223</v>
      </c>
      <c r="C2799" s="232" t="s">
        <v>559</v>
      </c>
      <c r="D2799" s="230">
        <v>1.5</v>
      </c>
      <c r="E2799" s="230">
        <v>1</v>
      </c>
      <c r="F2799" s="47">
        <v>10</v>
      </c>
      <c r="G2799" s="239">
        <f t="shared" si="100"/>
        <v>15</v>
      </c>
      <c r="H2799" s="193">
        <f t="shared" si="101"/>
        <v>10</v>
      </c>
      <c r="K2799" s="244"/>
      <c r="M2799" s="60"/>
      <c r="N2799" s="60"/>
      <c r="O2799" s="60"/>
    </row>
    <row r="2800" spans="2:15" s="23" customFormat="1" ht="30.2" customHeight="1" thickBot="1" x14ac:dyDescent="0.3">
      <c r="B2800" s="200" t="s">
        <v>223</v>
      </c>
      <c r="C2800" s="232" t="s">
        <v>560</v>
      </c>
      <c r="D2800" s="230">
        <v>1.5</v>
      </c>
      <c r="E2800" s="230">
        <v>1</v>
      </c>
      <c r="F2800" s="47">
        <v>10</v>
      </c>
      <c r="G2800" s="239">
        <f t="shared" si="100"/>
        <v>15</v>
      </c>
      <c r="H2800" s="193">
        <f t="shared" si="101"/>
        <v>10</v>
      </c>
      <c r="K2800" s="244"/>
      <c r="M2800" s="60"/>
      <c r="N2800" s="60"/>
      <c r="O2800" s="60"/>
    </row>
    <row r="2801" spans="2:15" s="23" customFormat="1" ht="30.2" customHeight="1" thickBot="1" x14ac:dyDescent="0.3">
      <c r="B2801" s="200" t="s">
        <v>223</v>
      </c>
      <c r="C2801" s="232" t="s">
        <v>561</v>
      </c>
      <c r="D2801" s="230">
        <v>1.5</v>
      </c>
      <c r="E2801" s="230">
        <v>1</v>
      </c>
      <c r="F2801" s="47">
        <v>10</v>
      </c>
      <c r="G2801" s="239">
        <f t="shared" ref="G2801:G2864" si="102">ROUND(D2801*F2801,2)</f>
        <v>15</v>
      </c>
      <c r="H2801" s="193">
        <f t="shared" ref="H2801:H2864" si="103">ROUND(E2801*F2801,6)</f>
        <v>10</v>
      </c>
      <c r="K2801" s="244"/>
      <c r="M2801" s="60"/>
      <c r="N2801" s="60"/>
      <c r="O2801" s="60"/>
    </row>
    <row r="2802" spans="2:15" s="23" customFormat="1" ht="30.2" customHeight="1" thickBot="1" x14ac:dyDescent="0.3">
      <c r="B2802" s="200" t="s">
        <v>223</v>
      </c>
      <c r="C2802" s="232" t="s">
        <v>562</v>
      </c>
      <c r="D2802" s="230">
        <v>1.5</v>
      </c>
      <c r="E2802" s="230">
        <v>1</v>
      </c>
      <c r="F2802" s="47">
        <v>10</v>
      </c>
      <c r="G2802" s="239">
        <f t="shared" si="102"/>
        <v>15</v>
      </c>
      <c r="H2802" s="193">
        <f t="shared" si="103"/>
        <v>10</v>
      </c>
      <c r="K2802" s="244"/>
      <c r="M2802" s="60"/>
      <c r="N2802" s="60"/>
      <c r="O2802" s="60"/>
    </row>
    <row r="2803" spans="2:15" s="23" customFormat="1" ht="30.2" customHeight="1" thickBot="1" x14ac:dyDescent="0.3">
      <c r="B2803" s="200" t="s">
        <v>223</v>
      </c>
      <c r="C2803" s="232" t="s">
        <v>563</v>
      </c>
      <c r="D2803" s="230">
        <v>1.5</v>
      </c>
      <c r="E2803" s="230">
        <v>1</v>
      </c>
      <c r="F2803" s="47">
        <v>10</v>
      </c>
      <c r="G2803" s="239">
        <f t="shared" si="102"/>
        <v>15</v>
      </c>
      <c r="H2803" s="193">
        <f t="shared" si="103"/>
        <v>10</v>
      </c>
      <c r="K2803" s="244"/>
      <c r="M2803" s="60"/>
      <c r="N2803" s="60"/>
      <c r="O2803" s="60"/>
    </row>
    <row r="2804" spans="2:15" s="23" customFormat="1" ht="30.2" customHeight="1" thickBot="1" x14ac:dyDescent="0.3">
      <c r="B2804" s="200" t="s">
        <v>223</v>
      </c>
      <c r="C2804" s="232" t="s">
        <v>564</v>
      </c>
      <c r="D2804" s="230">
        <v>1.5</v>
      </c>
      <c r="E2804" s="230">
        <v>1</v>
      </c>
      <c r="F2804" s="47">
        <v>10</v>
      </c>
      <c r="G2804" s="239">
        <f t="shared" si="102"/>
        <v>15</v>
      </c>
      <c r="H2804" s="193">
        <f t="shared" si="103"/>
        <v>10</v>
      </c>
      <c r="K2804" s="244"/>
      <c r="M2804" s="60"/>
      <c r="N2804" s="60"/>
      <c r="O2804" s="60"/>
    </row>
    <row r="2805" spans="2:15" s="23" customFormat="1" ht="30.2" customHeight="1" thickBot="1" x14ac:dyDescent="0.3">
      <c r="B2805" s="200" t="s">
        <v>223</v>
      </c>
      <c r="C2805" s="232" t="s">
        <v>565</v>
      </c>
      <c r="D2805" s="230">
        <v>1.5</v>
      </c>
      <c r="E2805" s="230">
        <v>1</v>
      </c>
      <c r="F2805" s="47">
        <v>10</v>
      </c>
      <c r="G2805" s="239">
        <f t="shared" si="102"/>
        <v>15</v>
      </c>
      <c r="H2805" s="193">
        <f t="shared" si="103"/>
        <v>10</v>
      </c>
      <c r="K2805" s="244"/>
      <c r="M2805" s="60"/>
      <c r="N2805" s="60"/>
      <c r="O2805" s="60"/>
    </row>
    <row r="2806" spans="2:15" s="23" customFormat="1" ht="30.2" customHeight="1" thickBot="1" x14ac:dyDescent="0.3">
      <c r="B2806" s="200" t="s">
        <v>223</v>
      </c>
      <c r="C2806" s="232" t="s">
        <v>566</v>
      </c>
      <c r="D2806" s="230">
        <v>1.5</v>
      </c>
      <c r="E2806" s="230">
        <v>1</v>
      </c>
      <c r="F2806" s="47">
        <v>10</v>
      </c>
      <c r="G2806" s="239">
        <f t="shared" si="102"/>
        <v>15</v>
      </c>
      <c r="H2806" s="193">
        <f t="shared" si="103"/>
        <v>10</v>
      </c>
      <c r="K2806" s="244"/>
      <c r="M2806" s="60"/>
      <c r="N2806" s="60"/>
      <c r="O2806" s="60"/>
    </row>
    <row r="2807" spans="2:15" s="23" customFormat="1" ht="30.2" customHeight="1" thickBot="1" x14ac:dyDescent="0.3">
      <c r="B2807" s="200" t="s">
        <v>223</v>
      </c>
      <c r="C2807" s="232" t="s">
        <v>567</v>
      </c>
      <c r="D2807" s="230">
        <v>1.5</v>
      </c>
      <c r="E2807" s="230">
        <v>1</v>
      </c>
      <c r="F2807" s="47">
        <v>10</v>
      </c>
      <c r="G2807" s="239">
        <f t="shared" si="102"/>
        <v>15</v>
      </c>
      <c r="H2807" s="193">
        <f t="shared" si="103"/>
        <v>10</v>
      </c>
      <c r="K2807" s="244"/>
      <c r="M2807" s="60"/>
      <c r="N2807" s="60"/>
      <c r="O2807" s="60"/>
    </row>
    <row r="2808" spans="2:15" s="23" customFormat="1" ht="30.2" customHeight="1" thickBot="1" x14ac:dyDescent="0.3">
      <c r="B2808" s="200" t="s">
        <v>223</v>
      </c>
      <c r="C2808" s="232" t="s">
        <v>568</v>
      </c>
      <c r="D2808" s="230">
        <v>1.5</v>
      </c>
      <c r="E2808" s="230">
        <v>1</v>
      </c>
      <c r="F2808" s="47">
        <v>10</v>
      </c>
      <c r="G2808" s="239">
        <f t="shared" si="102"/>
        <v>15</v>
      </c>
      <c r="H2808" s="193">
        <f t="shared" si="103"/>
        <v>10</v>
      </c>
      <c r="K2808" s="244"/>
      <c r="M2808" s="60"/>
      <c r="N2808" s="60"/>
      <c r="O2808" s="60"/>
    </row>
    <row r="2809" spans="2:15" s="23" customFormat="1" ht="30.2" customHeight="1" thickBot="1" x14ac:dyDescent="0.3">
      <c r="B2809" s="200" t="s">
        <v>223</v>
      </c>
      <c r="C2809" s="232" t="s">
        <v>569</v>
      </c>
      <c r="D2809" s="230">
        <v>1.5</v>
      </c>
      <c r="E2809" s="230">
        <v>1</v>
      </c>
      <c r="F2809" s="47">
        <v>10</v>
      </c>
      <c r="G2809" s="239">
        <f t="shared" si="102"/>
        <v>15</v>
      </c>
      <c r="H2809" s="193">
        <f t="shared" si="103"/>
        <v>10</v>
      </c>
      <c r="K2809" s="244"/>
      <c r="M2809" s="60"/>
      <c r="N2809" s="60"/>
      <c r="O2809" s="60"/>
    </row>
    <row r="2810" spans="2:15" s="23" customFormat="1" ht="30.2" customHeight="1" thickBot="1" x14ac:dyDescent="0.3">
      <c r="B2810" s="200" t="s">
        <v>223</v>
      </c>
      <c r="C2810" s="232" t="s">
        <v>570</v>
      </c>
      <c r="D2810" s="230">
        <v>1.5</v>
      </c>
      <c r="E2810" s="230">
        <v>1</v>
      </c>
      <c r="F2810" s="47">
        <v>10</v>
      </c>
      <c r="G2810" s="239">
        <f t="shared" si="102"/>
        <v>15</v>
      </c>
      <c r="H2810" s="193">
        <f t="shared" si="103"/>
        <v>10</v>
      </c>
      <c r="K2810" s="244"/>
      <c r="M2810" s="60"/>
      <c r="N2810" s="60"/>
      <c r="O2810" s="60"/>
    </row>
    <row r="2811" spans="2:15" s="23" customFormat="1" ht="30.2" customHeight="1" thickBot="1" x14ac:dyDescent="0.3">
      <c r="B2811" s="200" t="s">
        <v>223</v>
      </c>
      <c r="C2811" s="232" t="s">
        <v>571</v>
      </c>
      <c r="D2811" s="230">
        <v>1.5</v>
      </c>
      <c r="E2811" s="230">
        <v>1</v>
      </c>
      <c r="F2811" s="47">
        <v>10</v>
      </c>
      <c r="G2811" s="239">
        <f t="shared" si="102"/>
        <v>15</v>
      </c>
      <c r="H2811" s="193">
        <f t="shared" si="103"/>
        <v>10</v>
      </c>
      <c r="K2811" s="244"/>
      <c r="M2811" s="60"/>
      <c r="N2811" s="60"/>
      <c r="O2811" s="60"/>
    </row>
    <row r="2812" spans="2:15" s="23" customFormat="1" ht="30.2" customHeight="1" thickBot="1" x14ac:dyDescent="0.3">
      <c r="B2812" s="200" t="s">
        <v>223</v>
      </c>
      <c r="C2812" s="232" t="s">
        <v>572</v>
      </c>
      <c r="D2812" s="230">
        <v>1.5</v>
      </c>
      <c r="E2812" s="230">
        <v>1</v>
      </c>
      <c r="F2812" s="47">
        <v>10</v>
      </c>
      <c r="G2812" s="239">
        <f t="shared" si="102"/>
        <v>15</v>
      </c>
      <c r="H2812" s="193">
        <f t="shared" si="103"/>
        <v>10</v>
      </c>
      <c r="K2812" s="244"/>
      <c r="M2812" s="60"/>
      <c r="N2812" s="60"/>
      <c r="O2812" s="60"/>
    </row>
    <row r="2813" spans="2:15" s="23" customFormat="1" ht="30.2" customHeight="1" thickBot="1" x14ac:dyDescent="0.3">
      <c r="B2813" s="200" t="s">
        <v>223</v>
      </c>
      <c r="C2813" s="232" t="s">
        <v>573</v>
      </c>
      <c r="D2813" s="230">
        <v>1.5</v>
      </c>
      <c r="E2813" s="230">
        <v>1</v>
      </c>
      <c r="F2813" s="47">
        <v>10</v>
      </c>
      <c r="G2813" s="239">
        <f t="shared" si="102"/>
        <v>15</v>
      </c>
      <c r="H2813" s="193">
        <f t="shared" si="103"/>
        <v>10</v>
      </c>
      <c r="K2813" s="244"/>
      <c r="M2813" s="60"/>
      <c r="N2813" s="60"/>
      <c r="O2813" s="60"/>
    </row>
    <row r="2814" spans="2:15" s="23" customFormat="1" ht="30.2" customHeight="1" thickBot="1" x14ac:dyDescent="0.3">
      <c r="B2814" s="200" t="s">
        <v>223</v>
      </c>
      <c r="C2814" s="232" t="s">
        <v>574</v>
      </c>
      <c r="D2814" s="230">
        <v>1.5</v>
      </c>
      <c r="E2814" s="230">
        <v>1</v>
      </c>
      <c r="F2814" s="47">
        <v>10</v>
      </c>
      <c r="G2814" s="239">
        <f t="shared" si="102"/>
        <v>15</v>
      </c>
      <c r="H2814" s="193">
        <f t="shared" si="103"/>
        <v>10</v>
      </c>
      <c r="K2814" s="244"/>
      <c r="M2814" s="60"/>
      <c r="N2814" s="60"/>
      <c r="O2814" s="60"/>
    </row>
    <row r="2815" spans="2:15" s="23" customFormat="1" ht="30.2" customHeight="1" thickBot="1" x14ac:dyDescent="0.3">
      <c r="B2815" s="200" t="s">
        <v>223</v>
      </c>
      <c r="C2815" s="232" t="s">
        <v>586</v>
      </c>
      <c r="D2815" s="230">
        <v>1.5</v>
      </c>
      <c r="E2815" s="230">
        <v>1</v>
      </c>
      <c r="F2815" s="47">
        <v>10</v>
      </c>
      <c r="G2815" s="239">
        <f t="shared" si="102"/>
        <v>15</v>
      </c>
      <c r="H2815" s="193">
        <f t="shared" si="103"/>
        <v>10</v>
      </c>
      <c r="K2815" s="244"/>
      <c r="M2815" s="60"/>
      <c r="N2815" s="60"/>
      <c r="O2815" s="60"/>
    </row>
    <row r="2816" spans="2:15" s="23" customFormat="1" ht="30.2" customHeight="1" thickBot="1" x14ac:dyDescent="0.3">
      <c r="B2816" s="200" t="s">
        <v>223</v>
      </c>
      <c r="C2816" s="232" t="s">
        <v>589</v>
      </c>
      <c r="D2816" s="230">
        <v>1.5</v>
      </c>
      <c r="E2816" s="230">
        <v>1</v>
      </c>
      <c r="F2816" s="47">
        <v>10</v>
      </c>
      <c r="G2816" s="239">
        <f t="shared" si="102"/>
        <v>15</v>
      </c>
      <c r="H2816" s="193">
        <f t="shared" si="103"/>
        <v>10</v>
      </c>
      <c r="K2816" s="244"/>
      <c r="M2816" s="60"/>
      <c r="N2816" s="60"/>
      <c r="O2816" s="60"/>
    </row>
    <row r="2817" spans="2:15" s="23" customFormat="1" ht="30.2" customHeight="1" thickBot="1" x14ac:dyDescent="0.3">
      <c r="B2817" s="200" t="s">
        <v>223</v>
      </c>
      <c r="C2817" s="232" t="s">
        <v>590</v>
      </c>
      <c r="D2817" s="230">
        <v>1.5</v>
      </c>
      <c r="E2817" s="230">
        <v>1</v>
      </c>
      <c r="F2817" s="47">
        <v>10</v>
      </c>
      <c r="G2817" s="239">
        <f t="shared" si="102"/>
        <v>15</v>
      </c>
      <c r="H2817" s="193">
        <f t="shared" si="103"/>
        <v>10</v>
      </c>
      <c r="K2817" s="244"/>
      <c r="M2817" s="60"/>
      <c r="N2817" s="60"/>
      <c r="O2817" s="60"/>
    </row>
    <row r="2818" spans="2:15" s="23" customFormat="1" ht="30.2" customHeight="1" thickBot="1" x14ac:dyDescent="0.3">
      <c r="B2818" s="200" t="s">
        <v>223</v>
      </c>
      <c r="C2818" s="232" t="s">
        <v>591</v>
      </c>
      <c r="D2818" s="230">
        <v>1.5</v>
      </c>
      <c r="E2818" s="230">
        <v>1</v>
      </c>
      <c r="F2818" s="47">
        <v>10</v>
      </c>
      <c r="G2818" s="239">
        <f t="shared" si="102"/>
        <v>15</v>
      </c>
      <c r="H2818" s="193">
        <f t="shared" si="103"/>
        <v>10</v>
      </c>
      <c r="K2818" s="244"/>
      <c r="M2818" s="60"/>
      <c r="N2818" s="60"/>
      <c r="O2818" s="60"/>
    </row>
    <row r="2819" spans="2:15" s="23" customFormat="1" ht="30.2" customHeight="1" thickBot="1" x14ac:dyDescent="0.3">
      <c r="B2819" s="200" t="s">
        <v>223</v>
      </c>
      <c r="C2819" s="232" t="s">
        <v>592</v>
      </c>
      <c r="D2819" s="230">
        <v>1.5</v>
      </c>
      <c r="E2819" s="230">
        <v>1</v>
      </c>
      <c r="F2819" s="47">
        <v>10</v>
      </c>
      <c r="G2819" s="239">
        <f t="shared" si="102"/>
        <v>15</v>
      </c>
      <c r="H2819" s="193">
        <f t="shared" si="103"/>
        <v>10</v>
      </c>
      <c r="K2819" s="244"/>
      <c r="M2819" s="60"/>
      <c r="N2819" s="60"/>
      <c r="O2819" s="60"/>
    </row>
    <row r="2820" spans="2:15" s="23" customFormat="1" ht="30.2" customHeight="1" thickBot="1" x14ac:dyDescent="0.3">
      <c r="B2820" s="200" t="s">
        <v>223</v>
      </c>
      <c r="C2820" s="232" t="s">
        <v>593</v>
      </c>
      <c r="D2820" s="230">
        <v>1.5</v>
      </c>
      <c r="E2820" s="230">
        <v>1</v>
      </c>
      <c r="F2820" s="47">
        <v>10</v>
      </c>
      <c r="G2820" s="239">
        <f t="shared" si="102"/>
        <v>15</v>
      </c>
      <c r="H2820" s="193">
        <f t="shared" si="103"/>
        <v>10</v>
      </c>
      <c r="K2820" s="244"/>
      <c r="M2820" s="60"/>
      <c r="N2820" s="60"/>
      <c r="O2820" s="60"/>
    </row>
    <row r="2821" spans="2:15" s="23" customFormat="1" ht="30.2" customHeight="1" thickBot="1" x14ac:dyDescent="0.3">
      <c r="B2821" s="200" t="s">
        <v>223</v>
      </c>
      <c r="C2821" s="232" t="s">
        <v>594</v>
      </c>
      <c r="D2821" s="230">
        <v>1.5</v>
      </c>
      <c r="E2821" s="230">
        <v>1</v>
      </c>
      <c r="F2821" s="47">
        <v>10</v>
      </c>
      <c r="G2821" s="239">
        <f t="shared" si="102"/>
        <v>15</v>
      </c>
      <c r="H2821" s="193">
        <f t="shared" si="103"/>
        <v>10</v>
      </c>
      <c r="K2821" s="244"/>
      <c r="M2821" s="60"/>
      <c r="N2821" s="60"/>
      <c r="O2821" s="60"/>
    </row>
    <row r="2822" spans="2:15" s="23" customFormat="1" ht="30.2" customHeight="1" thickBot="1" x14ac:dyDescent="0.3">
      <c r="B2822" s="200" t="s">
        <v>223</v>
      </c>
      <c r="C2822" s="232" t="s">
        <v>595</v>
      </c>
      <c r="D2822" s="230">
        <v>1.5</v>
      </c>
      <c r="E2822" s="230">
        <v>1</v>
      </c>
      <c r="F2822" s="47">
        <v>10</v>
      </c>
      <c r="G2822" s="239">
        <f t="shared" si="102"/>
        <v>15</v>
      </c>
      <c r="H2822" s="193">
        <f t="shared" si="103"/>
        <v>10</v>
      </c>
      <c r="K2822" s="244"/>
      <c r="M2822" s="60"/>
      <c r="N2822" s="60"/>
      <c r="O2822" s="60"/>
    </row>
    <row r="2823" spans="2:15" s="23" customFormat="1" ht="30.2" customHeight="1" thickBot="1" x14ac:dyDescent="0.3">
      <c r="B2823" s="200" t="s">
        <v>223</v>
      </c>
      <c r="C2823" s="232" t="s">
        <v>596</v>
      </c>
      <c r="D2823" s="230">
        <v>1.5</v>
      </c>
      <c r="E2823" s="230">
        <v>1</v>
      </c>
      <c r="F2823" s="47">
        <v>10</v>
      </c>
      <c r="G2823" s="239">
        <f t="shared" si="102"/>
        <v>15</v>
      </c>
      <c r="H2823" s="193">
        <f t="shared" si="103"/>
        <v>10</v>
      </c>
      <c r="K2823" s="244"/>
      <c r="M2823" s="60"/>
      <c r="N2823" s="60"/>
      <c r="O2823" s="60"/>
    </row>
    <row r="2824" spans="2:15" s="23" customFormat="1" ht="30.2" customHeight="1" thickBot="1" x14ac:dyDescent="0.3">
      <c r="B2824" s="200" t="s">
        <v>223</v>
      </c>
      <c r="C2824" s="232" t="s">
        <v>597</v>
      </c>
      <c r="D2824" s="230">
        <v>1.5</v>
      </c>
      <c r="E2824" s="230">
        <v>1</v>
      </c>
      <c r="F2824" s="47">
        <v>10</v>
      </c>
      <c r="G2824" s="239">
        <f t="shared" si="102"/>
        <v>15</v>
      </c>
      <c r="H2824" s="193">
        <f t="shared" si="103"/>
        <v>10</v>
      </c>
      <c r="K2824" s="244"/>
      <c r="M2824" s="60"/>
      <c r="N2824" s="60"/>
      <c r="O2824" s="60"/>
    </row>
    <row r="2825" spans="2:15" s="23" customFormat="1" ht="30.2" customHeight="1" thickBot="1" x14ac:dyDescent="0.3">
      <c r="B2825" s="200" t="s">
        <v>223</v>
      </c>
      <c r="C2825" s="232" t="s">
        <v>598</v>
      </c>
      <c r="D2825" s="230">
        <v>1.5</v>
      </c>
      <c r="E2825" s="230">
        <v>1</v>
      </c>
      <c r="F2825" s="47">
        <v>10</v>
      </c>
      <c r="G2825" s="239">
        <f t="shared" si="102"/>
        <v>15</v>
      </c>
      <c r="H2825" s="193">
        <f t="shared" si="103"/>
        <v>10</v>
      </c>
      <c r="K2825" s="244"/>
      <c r="M2825" s="60"/>
      <c r="N2825" s="60"/>
      <c r="O2825" s="60"/>
    </row>
    <row r="2826" spans="2:15" s="23" customFormat="1" ht="30.2" customHeight="1" thickBot="1" x14ac:dyDescent="0.3">
      <c r="B2826" s="200" t="s">
        <v>223</v>
      </c>
      <c r="C2826" s="232" t="s">
        <v>599</v>
      </c>
      <c r="D2826" s="230">
        <v>1.5</v>
      </c>
      <c r="E2826" s="230">
        <v>1</v>
      </c>
      <c r="F2826" s="47">
        <v>10</v>
      </c>
      <c r="G2826" s="239">
        <f t="shared" si="102"/>
        <v>15</v>
      </c>
      <c r="H2826" s="193">
        <f t="shared" si="103"/>
        <v>10</v>
      </c>
      <c r="K2826" s="244"/>
      <c r="M2826" s="60"/>
      <c r="N2826" s="60"/>
      <c r="O2826" s="60"/>
    </row>
    <row r="2827" spans="2:15" s="23" customFormat="1" ht="30.2" customHeight="1" thickBot="1" x14ac:dyDescent="0.3">
      <c r="B2827" s="200" t="s">
        <v>223</v>
      </c>
      <c r="C2827" s="232" t="s">
        <v>600</v>
      </c>
      <c r="D2827" s="230">
        <v>1.5</v>
      </c>
      <c r="E2827" s="230">
        <v>1</v>
      </c>
      <c r="F2827" s="47">
        <v>10</v>
      </c>
      <c r="G2827" s="239">
        <f t="shared" si="102"/>
        <v>15</v>
      </c>
      <c r="H2827" s="193">
        <f t="shared" si="103"/>
        <v>10</v>
      </c>
      <c r="K2827" s="244"/>
      <c r="M2827" s="60"/>
      <c r="N2827" s="60"/>
      <c r="O2827" s="60"/>
    </row>
    <row r="2828" spans="2:15" s="23" customFormat="1" ht="30.2" customHeight="1" thickBot="1" x14ac:dyDescent="0.3">
      <c r="B2828" s="200" t="s">
        <v>223</v>
      </c>
      <c r="C2828" s="232" t="s">
        <v>601</v>
      </c>
      <c r="D2828" s="230">
        <v>1.5</v>
      </c>
      <c r="E2828" s="230">
        <v>1</v>
      </c>
      <c r="F2828" s="47">
        <v>10</v>
      </c>
      <c r="G2828" s="239">
        <f t="shared" si="102"/>
        <v>15</v>
      </c>
      <c r="H2828" s="193">
        <f t="shared" si="103"/>
        <v>10</v>
      </c>
      <c r="K2828" s="244"/>
      <c r="M2828" s="60"/>
      <c r="N2828" s="60"/>
      <c r="O2828" s="60"/>
    </row>
    <row r="2829" spans="2:15" s="23" customFormat="1" ht="30.2" customHeight="1" thickBot="1" x14ac:dyDescent="0.3">
      <c r="B2829" s="200" t="s">
        <v>223</v>
      </c>
      <c r="C2829" s="232" t="s">
        <v>602</v>
      </c>
      <c r="D2829" s="230">
        <v>1.5</v>
      </c>
      <c r="E2829" s="230">
        <v>1</v>
      </c>
      <c r="F2829" s="47">
        <v>10</v>
      </c>
      <c r="G2829" s="239">
        <f t="shared" si="102"/>
        <v>15</v>
      </c>
      <c r="H2829" s="193">
        <f t="shared" si="103"/>
        <v>10</v>
      </c>
      <c r="K2829" s="244"/>
      <c r="M2829" s="60"/>
      <c r="N2829" s="60"/>
      <c r="O2829" s="60"/>
    </row>
    <row r="2830" spans="2:15" s="23" customFormat="1" ht="30.2" customHeight="1" thickBot="1" x14ac:dyDescent="0.3">
      <c r="B2830" s="200" t="s">
        <v>223</v>
      </c>
      <c r="C2830" s="232" t="s">
        <v>603</v>
      </c>
      <c r="D2830" s="230">
        <v>1.5</v>
      </c>
      <c r="E2830" s="230">
        <v>1</v>
      </c>
      <c r="F2830" s="47">
        <v>10</v>
      </c>
      <c r="G2830" s="239">
        <f t="shared" si="102"/>
        <v>15</v>
      </c>
      <c r="H2830" s="193">
        <f t="shared" si="103"/>
        <v>10</v>
      </c>
      <c r="K2830" s="244"/>
      <c r="M2830" s="60"/>
      <c r="N2830" s="60"/>
      <c r="O2830" s="60"/>
    </row>
    <row r="2831" spans="2:15" s="23" customFormat="1" ht="30.2" customHeight="1" thickBot="1" x14ac:dyDescent="0.3">
      <c r="B2831" s="200" t="s">
        <v>223</v>
      </c>
      <c r="C2831" s="232" t="s">
        <v>604</v>
      </c>
      <c r="D2831" s="230">
        <v>1.5</v>
      </c>
      <c r="E2831" s="230">
        <v>1</v>
      </c>
      <c r="F2831" s="47">
        <v>10</v>
      </c>
      <c r="G2831" s="239">
        <f t="shared" si="102"/>
        <v>15</v>
      </c>
      <c r="H2831" s="193">
        <f t="shared" si="103"/>
        <v>10</v>
      </c>
      <c r="K2831" s="244"/>
      <c r="M2831" s="60"/>
      <c r="N2831" s="60"/>
      <c r="O2831" s="60"/>
    </row>
    <row r="2832" spans="2:15" s="23" customFormat="1" ht="30.2" customHeight="1" thickBot="1" x14ac:dyDescent="0.3">
      <c r="B2832" s="200" t="s">
        <v>223</v>
      </c>
      <c r="C2832" s="232" t="s">
        <v>605</v>
      </c>
      <c r="D2832" s="230">
        <v>1.5</v>
      </c>
      <c r="E2832" s="230">
        <v>1</v>
      </c>
      <c r="F2832" s="47">
        <v>10</v>
      </c>
      <c r="G2832" s="239">
        <f t="shared" si="102"/>
        <v>15</v>
      </c>
      <c r="H2832" s="193">
        <f t="shared" si="103"/>
        <v>10</v>
      </c>
      <c r="K2832" s="244"/>
      <c r="M2832" s="60"/>
      <c r="N2832" s="60"/>
      <c r="O2832" s="60"/>
    </row>
    <row r="2833" spans="2:15" s="23" customFormat="1" ht="30.2" customHeight="1" thickBot="1" x14ac:dyDescent="0.3">
      <c r="B2833" s="200" t="s">
        <v>223</v>
      </c>
      <c r="C2833" s="232" t="s">
        <v>606</v>
      </c>
      <c r="D2833" s="230">
        <v>1.5</v>
      </c>
      <c r="E2833" s="230">
        <v>1</v>
      </c>
      <c r="F2833" s="47">
        <v>10</v>
      </c>
      <c r="G2833" s="239">
        <f t="shared" si="102"/>
        <v>15</v>
      </c>
      <c r="H2833" s="193">
        <f t="shared" si="103"/>
        <v>10</v>
      </c>
      <c r="K2833" s="244"/>
      <c r="M2833" s="60"/>
      <c r="N2833" s="60"/>
      <c r="O2833" s="60"/>
    </row>
    <row r="2834" spans="2:15" s="23" customFormat="1" ht="30.2" customHeight="1" thickBot="1" x14ac:dyDescent="0.3">
      <c r="B2834" s="200" t="s">
        <v>223</v>
      </c>
      <c r="C2834" s="232" t="s">
        <v>607</v>
      </c>
      <c r="D2834" s="230">
        <v>1.5</v>
      </c>
      <c r="E2834" s="230">
        <v>1</v>
      </c>
      <c r="F2834" s="47">
        <v>10</v>
      </c>
      <c r="G2834" s="239">
        <f t="shared" si="102"/>
        <v>15</v>
      </c>
      <c r="H2834" s="193">
        <f t="shared" si="103"/>
        <v>10</v>
      </c>
      <c r="K2834" s="244"/>
      <c r="M2834" s="60"/>
      <c r="N2834" s="60"/>
      <c r="O2834" s="60"/>
    </row>
    <row r="2835" spans="2:15" s="23" customFormat="1" ht="30.2" customHeight="1" thickBot="1" x14ac:dyDescent="0.3">
      <c r="B2835" s="200" t="s">
        <v>223</v>
      </c>
      <c r="C2835" s="232" t="s">
        <v>608</v>
      </c>
      <c r="D2835" s="230">
        <v>1.5</v>
      </c>
      <c r="E2835" s="230">
        <v>1</v>
      </c>
      <c r="F2835" s="47">
        <v>10</v>
      </c>
      <c r="G2835" s="239">
        <f t="shared" si="102"/>
        <v>15</v>
      </c>
      <c r="H2835" s="193">
        <f t="shared" si="103"/>
        <v>10</v>
      </c>
      <c r="K2835" s="244"/>
      <c r="M2835" s="60"/>
      <c r="N2835" s="60"/>
      <c r="O2835" s="60"/>
    </row>
    <row r="2836" spans="2:15" s="23" customFormat="1" ht="30.2" customHeight="1" thickBot="1" x14ac:dyDescent="0.3">
      <c r="B2836" s="200" t="s">
        <v>223</v>
      </c>
      <c r="C2836" s="232" t="s">
        <v>609</v>
      </c>
      <c r="D2836" s="230">
        <v>1.5</v>
      </c>
      <c r="E2836" s="230">
        <v>1</v>
      </c>
      <c r="F2836" s="47">
        <v>10</v>
      </c>
      <c r="G2836" s="239">
        <f t="shared" si="102"/>
        <v>15</v>
      </c>
      <c r="H2836" s="193">
        <f t="shared" si="103"/>
        <v>10</v>
      </c>
      <c r="K2836" s="244"/>
      <c r="M2836" s="60"/>
      <c r="N2836" s="60"/>
      <c r="O2836" s="60"/>
    </row>
    <row r="2837" spans="2:15" s="23" customFormat="1" ht="30.2" customHeight="1" thickBot="1" x14ac:dyDescent="0.3">
      <c r="B2837" s="200" t="s">
        <v>223</v>
      </c>
      <c r="C2837" s="232" t="s">
        <v>610</v>
      </c>
      <c r="D2837" s="230">
        <v>1.5</v>
      </c>
      <c r="E2837" s="230">
        <v>1</v>
      </c>
      <c r="F2837" s="47">
        <v>10</v>
      </c>
      <c r="G2837" s="239">
        <f t="shared" si="102"/>
        <v>15</v>
      </c>
      <c r="H2837" s="193">
        <f t="shared" si="103"/>
        <v>10</v>
      </c>
      <c r="K2837" s="244"/>
      <c r="M2837" s="60"/>
      <c r="N2837" s="60"/>
      <c r="O2837" s="60"/>
    </row>
    <row r="2838" spans="2:15" s="23" customFormat="1" ht="30.2" customHeight="1" thickBot="1" x14ac:dyDescent="0.3">
      <c r="B2838" s="200" t="s">
        <v>223</v>
      </c>
      <c r="C2838" s="232" t="s">
        <v>611</v>
      </c>
      <c r="D2838" s="230">
        <v>1.5</v>
      </c>
      <c r="E2838" s="230">
        <v>1</v>
      </c>
      <c r="F2838" s="47">
        <v>10</v>
      </c>
      <c r="G2838" s="239">
        <f t="shared" si="102"/>
        <v>15</v>
      </c>
      <c r="H2838" s="193">
        <f t="shared" si="103"/>
        <v>10</v>
      </c>
      <c r="K2838" s="244"/>
      <c r="M2838" s="60"/>
      <c r="N2838" s="60"/>
      <c r="O2838" s="60"/>
    </row>
    <row r="2839" spans="2:15" s="23" customFormat="1" ht="30.2" customHeight="1" thickBot="1" x14ac:dyDescent="0.3">
      <c r="B2839" s="200" t="s">
        <v>223</v>
      </c>
      <c r="C2839" s="232" t="s">
        <v>1143</v>
      </c>
      <c r="D2839" s="230">
        <v>1.5</v>
      </c>
      <c r="E2839" s="230">
        <v>1</v>
      </c>
      <c r="F2839" s="47">
        <v>10</v>
      </c>
      <c r="G2839" s="239">
        <f t="shared" si="102"/>
        <v>15</v>
      </c>
      <c r="H2839" s="193">
        <f t="shared" si="103"/>
        <v>10</v>
      </c>
      <c r="K2839" s="244"/>
      <c r="M2839" s="60"/>
      <c r="N2839" s="60"/>
      <c r="O2839" s="60"/>
    </row>
    <row r="2840" spans="2:15" s="23" customFormat="1" ht="30.2" customHeight="1" thickBot="1" x14ac:dyDescent="0.3">
      <c r="B2840" s="200" t="s">
        <v>223</v>
      </c>
      <c r="C2840" s="232" t="s">
        <v>612</v>
      </c>
      <c r="D2840" s="230">
        <v>1.5</v>
      </c>
      <c r="E2840" s="230">
        <v>1</v>
      </c>
      <c r="F2840" s="47">
        <v>10</v>
      </c>
      <c r="G2840" s="239">
        <f t="shared" si="102"/>
        <v>15</v>
      </c>
      <c r="H2840" s="193">
        <f t="shared" si="103"/>
        <v>10</v>
      </c>
      <c r="K2840" s="244"/>
      <c r="M2840" s="60"/>
      <c r="N2840" s="60"/>
      <c r="O2840" s="60"/>
    </row>
    <row r="2841" spans="2:15" s="23" customFormat="1" ht="30.2" customHeight="1" thickBot="1" x14ac:dyDescent="0.3">
      <c r="B2841" s="200" t="s">
        <v>223</v>
      </c>
      <c r="C2841" s="232" t="s">
        <v>969</v>
      </c>
      <c r="D2841" s="230">
        <v>1.5</v>
      </c>
      <c r="E2841" s="230">
        <v>1</v>
      </c>
      <c r="F2841" s="47">
        <v>10</v>
      </c>
      <c r="G2841" s="239">
        <f t="shared" si="102"/>
        <v>15</v>
      </c>
      <c r="H2841" s="193">
        <f t="shared" si="103"/>
        <v>10</v>
      </c>
      <c r="K2841" s="244"/>
      <c r="M2841" s="60"/>
      <c r="N2841" s="60"/>
      <c r="O2841" s="60"/>
    </row>
    <row r="2842" spans="2:15" s="23" customFormat="1" ht="30.2" customHeight="1" thickBot="1" x14ac:dyDescent="0.3">
      <c r="B2842" s="200" t="s">
        <v>223</v>
      </c>
      <c r="C2842" s="232" t="s">
        <v>613</v>
      </c>
      <c r="D2842" s="230">
        <v>1.5</v>
      </c>
      <c r="E2842" s="230">
        <v>1</v>
      </c>
      <c r="F2842" s="47">
        <v>10</v>
      </c>
      <c r="G2842" s="239">
        <f t="shared" si="102"/>
        <v>15</v>
      </c>
      <c r="H2842" s="193">
        <f t="shared" si="103"/>
        <v>10</v>
      </c>
      <c r="K2842" s="244"/>
      <c r="M2842" s="60"/>
      <c r="N2842" s="60"/>
      <c r="O2842" s="60"/>
    </row>
    <row r="2843" spans="2:15" s="23" customFormat="1" ht="30.2" customHeight="1" thickBot="1" x14ac:dyDescent="0.3">
      <c r="B2843" s="200" t="s">
        <v>223</v>
      </c>
      <c r="C2843" s="232" t="s">
        <v>614</v>
      </c>
      <c r="D2843" s="230">
        <v>1.5</v>
      </c>
      <c r="E2843" s="230">
        <v>1</v>
      </c>
      <c r="F2843" s="47">
        <v>10</v>
      </c>
      <c r="G2843" s="239">
        <f t="shared" si="102"/>
        <v>15</v>
      </c>
      <c r="H2843" s="193">
        <f t="shared" si="103"/>
        <v>10</v>
      </c>
      <c r="K2843" s="244"/>
      <c r="M2843" s="60"/>
      <c r="N2843" s="60"/>
      <c r="O2843" s="60"/>
    </row>
    <row r="2844" spans="2:15" s="23" customFormat="1" ht="30.2" customHeight="1" thickBot="1" x14ac:dyDescent="0.3">
      <c r="B2844" s="200" t="s">
        <v>223</v>
      </c>
      <c r="C2844" s="232" t="s">
        <v>615</v>
      </c>
      <c r="D2844" s="230">
        <v>1.5</v>
      </c>
      <c r="E2844" s="230">
        <v>1</v>
      </c>
      <c r="F2844" s="47">
        <v>10</v>
      </c>
      <c r="G2844" s="239">
        <f t="shared" si="102"/>
        <v>15</v>
      </c>
      <c r="H2844" s="193">
        <f t="shared" si="103"/>
        <v>10</v>
      </c>
      <c r="K2844" s="244"/>
      <c r="M2844" s="60"/>
      <c r="N2844" s="60"/>
      <c r="O2844" s="60"/>
    </row>
    <row r="2845" spans="2:15" s="23" customFormat="1" ht="30.2" customHeight="1" thickBot="1" x14ac:dyDescent="0.3">
      <c r="B2845" s="200" t="s">
        <v>223</v>
      </c>
      <c r="C2845" s="232" t="s">
        <v>616</v>
      </c>
      <c r="D2845" s="230">
        <v>1.5</v>
      </c>
      <c r="E2845" s="230">
        <v>1</v>
      </c>
      <c r="F2845" s="47">
        <v>10</v>
      </c>
      <c r="G2845" s="239">
        <f t="shared" si="102"/>
        <v>15</v>
      </c>
      <c r="H2845" s="193">
        <f t="shared" si="103"/>
        <v>10</v>
      </c>
      <c r="K2845" s="244"/>
      <c r="M2845" s="60"/>
      <c r="N2845" s="60"/>
      <c r="O2845" s="60"/>
    </row>
    <row r="2846" spans="2:15" s="23" customFormat="1" ht="30.2" customHeight="1" thickBot="1" x14ac:dyDescent="0.3">
      <c r="B2846" s="200" t="s">
        <v>223</v>
      </c>
      <c r="C2846" s="232" t="s">
        <v>617</v>
      </c>
      <c r="D2846" s="230">
        <v>1.5</v>
      </c>
      <c r="E2846" s="230">
        <v>1</v>
      </c>
      <c r="F2846" s="47">
        <v>10</v>
      </c>
      <c r="G2846" s="239">
        <f t="shared" si="102"/>
        <v>15</v>
      </c>
      <c r="H2846" s="193">
        <f t="shared" si="103"/>
        <v>10</v>
      </c>
      <c r="K2846" s="244"/>
      <c r="M2846" s="60"/>
      <c r="N2846" s="60"/>
      <c r="O2846" s="60"/>
    </row>
    <row r="2847" spans="2:15" s="23" customFormat="1" ht="30.2" customHeight="1" thickBot="1" x14ac:dyDescent="0.3">
      <c r="B2847" s="200" t="s">
        <v>223</v>
      </c>
      <c r="C2847" s="232" t="s">
        <v>618</v>
      </c>
      <c r="D2847" s="230">
        <v>1.5</v>
      </c>
      <c r="E2847" s="230">
        <v>1</v>
      </c>
      <c r="F2847" s="47">
        <v>10</v>
      </c>
      <c r="G2847" s="239">
        <f t="shared" si="102"/>
        <v>15</v>
      </c>
      <c r="H2847" s="193">
        <f t="shared" si="103"/>
        <v>10</v>
      </c>
      <c r="K2847" s="244"/>
      <c r="M2847" s="60"/>
      <c r="N2847" s="60"/>
      <c r="O2847" s="60"/>
    </row>
    <row r="2848" spans="2:15" s="23" customFormat="1" ht="30.2" customHeight="1" thickBot="1" x14ac:dyDescent="0.3">
      <c r="B2848" s="200" t="s">
        <v>223</v>
      </c>
      <c r="C2848" s="232" t="s">
        <v>619</v>
      </c>
      <c r="D2848" s="230">
        <v>1.5</v>
      </c>
      <c r="E2848" s="230">
        <v>1</v>
      </c>
      <c r="F2848" s="47">
        <v>10</v>
      </c>
      <c r="G2848" s="239">
        <f t="shared" si="102"/>
        <v>15</v>
      </c>
      <c r="H2848" s="193">
        <f t="shared" si="103"/>
        <v>10</v>
      </c>
      <c r="K2848" s="244"/>
      <c r="M2848" s="60"/>
      <c r="N2848" s="60"/>
      <c r="O2848" s="60"/>
    </row>
    <row r="2849" spans="2:15" s="23" customFormat="1" ht="30.2" customHeight="1" thickBot="1" x14ac:dyDescent="0.3">
      <c r="B2849" s="200" t="s">
        <v>223</v>
      </c>
      <c r="C2849" s="232" t="s">
        <v>620</v>
      </c>
      <c r="D2849" s="230">
        <v>1.5</v>
      </c>
      <c r="E2849" s="230">
        <v>1</v>
      </c>
      <c r="F2849" s="47">
        <v>10</v>
      </c>
      <c r="G2849" s="239">
        <f t="shared" si="102"/>
        <v>15</v>
      </c>
      <c r="H2849" s="193">
        <f t="shared" si="103"/>
        <v>10</v>
      </c>
      <c r="K2849" s="244"/>
      <c r="M2849" s="60"/>
      <c r="N2849" s="60"/>
      <c r="O2849" s="60"/>
    </row>
    <row r="2850" spans="2:15" s="23" customFormat="1" ht="30.2" customHeight="1" thickBot="1" x14ac:dyDescent="0.3">
      <c r="B2850" s="200" t="s">
        <v>223</v>
      </c>
      <c r="C2850" s="232" t="s">
        <v>621</v>
      </c>
      <c r="D2850" s="230">
        <v>1.5</v>
      </c>
      <c r="E2850" s="230">
        <v>1</v>
      </c>
      <c r="F2850" s="47">
        <v>10</v>
      </c>
      <c r="G2850" s="239">
        <f t="shared" si="102"/>
        <v>15</v>
      </c>
      <c r="H2850" s="193">
        <f t="shared" si="103"/>
        <v>10</v>
      </c>
      <c r="K2850" s="244"/>
      <c r="M2850" s="60"/>
      <c r="N2850" s="60"/>
      <c r="O2850" s="60"/>
    </row>
    <row r="2851" spans="2:15" s="23" customFormat="1" ht="30.2" customHeight="1" thickBot="1" x14ac:dyDescent="0.3">
      <c r="B2851" s="200" t="s">
        <v>223</v>
      </c>
      <c r="C2851" s="232" t="s">
        <v>622</v>
      </c>
      <c r="D2851" s="230">
        <v>1.5</v>
      </c>
      <c r="E2851" s="230">
        <v>1</v>
      </c>
      <c r="F2851" s="47">
        <v>10</v>
      </c>
      <c r="G2851" s="239">
        <f t="shared" si="102"/>
        <v>15</v>
      </c>
      <c r="H2851" s="193">
        <f t="shared" si="103"/>
        <v>10</v>
      </c>
      <c r="K2851" s="244"/>
      <c r="M2851" s="60"/>
      <c r="N2851" s="60"/>
      <c r="O2851" s="60"/>
    </row>
    <row r="2852" spans="2:15" s="23" customFormat="1" ht="30.2" customHeight="1" thickBot="1" x14ac:dyDescent="0.3">
      <c r="B2852" s="200" t="s">
        <v>223</v>
      </c>
      <c r="C2852" s="232" t="s">
        <v>623</v>
      </c>
      <c r="D2852" s="230">
        <v>1.5</v>
      </c>
      <c r="E2852" s="230">
        <v>1</v>
      </c>
      <c r="F2852" s="47">
        <v>10</v>
      </c>
      <c r="G2852" s="239">
        <f t="shared" si="102"/>
        <v>15</v>
      </c>
      <c r="H2852" s="193">
        <f t="shared" si="103"/>
        <v>10</v>
      </c>
      <c r="K2852" s="244"/>
      <c r="M2852" s="60"/>
      <c r="N2852" s="60"/>
      <c r="O2852" s="60"/>
    </row>
    <row r="2853" spans="2:15" s="23" customFormat="1" ht="30.2" customHeight="1" thickBot="1" x14ac:dyDescent="0.3">
      <c r="B2853" s="200" t="s">
        <v>223</v>
      </c>
      <c r="C2853" s="232" t="s">
        <v>624</v>
      </c>
      <c r="D2853" s="230">
        <v>1.5</v>
      </c>
      <c r="E2853" s="230">
        <v>1</v>
      </c>
      <c r="F2853" s="47">
        <v>10</v>
      </c>
      <c r="G2853" s="239">
        <f t="shared" si="102"/>
        <v>15</v>
      </c>
      <c r="H2853" s="193">
        <f t="shared" si="103"/>
        <v>10</v>
      </c>
      <c r="K2853" s="244"/>
      <c r="M2853" s="60"/>
      <c r="N2853" s="60"/>
      <c r="O2853" s="60"/>
    </row>
    <row r="2854" spans="2:15" s="23" customFormat="1" ht="30.2" customHeight="1" thickBot="1" x14ac:dyDescent="0.3">
      <c r="B2854" s="200" t="s">
        <v>223</v>
      </c>
      <c r="C2854" s="232" t="s">
        <v>625</v>
      </c>
      <c r="D2854" s="230">
        <v>1.5</v>
      </c>
      <c r="E2854" s="230">
        <v>1</v>
      </c>
      <c r="F2854" s="47">
        <v>10</v>
      </c>
      <c r="G2854" s="239">
        <f t="shared" si="102"/>
        <v>15</v>
      </c>
      <c r="H2854" s="193">
        <f t="shared" si="103"/>
        <v>10</v>
      </c>
      <c r="K2854" s="244"/>
      <c r="M2854" s="60"/>
      <c r="N2854" s="60"/>
      <c r="O2854" s="60"/>
    </row>
    <row r="2855" spans="2:15" s="23" customFormat="1" ht="30.2" customHeight="1" thickBot="1" x14ac:dyDescent="0.3">
      <c r="B2855" s="200" t="s">
        <v>223</v>
      </c>
      <c r="C2855" s="232" t="s">
        <v>626</v>
      </c>
      <c r="D2855" s="230">
        <v>1.5</v>
      </c>
      <c r="E2855" s="230">
        <v>1</v>
      </c>
      <c r="F2855" s="47">
        <v>10</v>
      </c>
      <c r="G2855" s="239">
        <f t="shared" si="102"/>
        <v>15</v>
      </c>
      <c r="H2855" s="193">
        <f t="shared" si="103"/>
        <v>10</v>
      </c>
      <c r="K2855" s="244"/>
      <c r="M2855" s="60"/>
      <c r="N2855" s="60"/>
      <c r="O2855" s="60"/>
    </row>
    <row r="2856" spans="2:15" s="23" customFormat="1" ht="30.2" customHeight="1" thickBot="1" x14ac:dyDescent="0.3">
      <c r="B2856" s="200" t="s">
        <v>223</v>
      </c>
      <c r="C2856" s="232" t="s">
        <v>628</v>
      </c>
      <c r="D2856" s="230">
        <v>1.5</v>
      </c>
      <c r="E2856" s="230">
        <v>1</v>
      </c>
      <c r="F2856" s="47">
        <v>10</v>
      </c>
      <c r="G2856" s="239">
        <f t="shared" si="102"/>
        <v>15</v>
      </c>
      <c r="H2856" s="193">
        <f t="shared" si="103"/>
        <v>10</v>
      </c>
      <c r="K2856" s="244"/>
      <c r="M2856" s="60"/>
      <c r="N2856" s="60"/>
      <c r="O2856" s="60"/>
    </row>
    <row r="2857" spans="2:15" s="23" customFormat="1" ht="30.2" customHeight="1" thickBot="1" x14ac:dyDescent="0.3">
      <c r="B2857" s="200" t="s">
        <v>223</v>
      </c>
      <c r="C2857" s="232" t="s">
        <v>629</v>
      </c>
      <c r="D2857" s="230">
        <v>1.5</v>
      </c>
      <c r="E2857" s="230">
        <v>1</v>
      </c>
      <c r="F2857" s="47">
        <v>10</v>
      </c>
      <c r="G2857" s="239">
        <f t="shared" si="102"/>
        <v>15</v>
      </c>
      <c r="H2857" s="193">
        <f t="shared" si="103"/>
        <v>10</v>
      </c>
      <c r="K2857" s="244"/>
      <c r="M2857" s="60"/>
      <c r="N2857" s="60"/>
      <c r="O2857" s="60"/>
    </row>
    <row r="2858" spans="2:15" s="23" customFormat="1" ht="30.2" customHeight="1" thickBot="1" x14ac:dyDescent="0.3">
      <c r="B2858" s="200" t="s">
        <v>223</v>
      </c>
      <c r="C2858" s="232" t="s">
        <v>632</v>
      </c>
      <c r="D2858" s="230">
        <v>1.5</v>
      </c>
      <c r="E2858" s="230">
        <v>1</v>
      </c>
      <c r="F2858" s="47">
        <v>10</v>
      </c>
      <c r="G2858" s="239">
        <f t="shared" si="102"/>
        <v>15</v>
      </c>
      <c r="H2858" s="193">
        <f t="shared" si="103"/>
        <v>10</v>
      </c>
      <c r="K2858" s="244"/>
      <c r="M2858" s="60"/>
      <c r="N2858" s="60"/>
      <c r="O2858" s="60"/>
    </row>
    <row r="2859" spans="2:15" s="23" customFormat="1" ht="30.2" customHeight="1" thickBot="1" x14ac:dyDescent="0.3">
      <c r="B2859" s="200" t="s">
        <v>223</v>
      </c>
      <c r="C2859" s="232" t="s">
        <v>633</v>
      </c>
      <c r="D2859" s="230">
        <v>1.5</v>
      </c>
      <c r="E2859" s="230">
        <v>1</v>
      </c>
      <c r="F2859" s="47">
        <v>10</v>
      </c>
      <c r="G2859" s="239">
        <f t="shared" si="102"/>
        <v>15</v>
      </c>
      <c r="H2859" s="193">
        <f t="shared" si="103"/>
        <v>10</v>
      </c>
      <c r="K2859" s="244"/>
      <c r="M2859" s="60"/>
      <c r="N2859" s="60"/>
      <c r="O2859" s="60"/>
    </row>
    <row r="2860" spans="2:15" s="23" customFormat="1" ht="30.2" customHeight="1" thickBot="1" x14ac:dyDescent="0.3">
      <c r="B2860" s="200" t="s">
        <v>223</v>
      </c>
      <c r="C2860" s="232" t="s">
        <v>634</v>
      </c>
      <c r="D2860" s="230">
        <v>1.5</v>
      </c>
      <c r="E2860" s="230">
        <v>1</v>
      </c>
      <c r="F2860" s="47">
        <v>10</v>
      </c>
      <c r="G2860" s="239">
        <f t="shared" si="102"/>
        <v>15</v>
      </c>
      <c r="H2860" s="193">
        <f t="shared" si="103"/>
        <v>10</v>
      </c>
      <c r="K2860" s="244"/>
      <c r="M2860" s="60"/>
      <c r="N2860" s="60"/>
      <c r="O2860" s="60"/>
    </row>
    <row r="2861" spans="2:15" s="23" customFormat="1" ht="30.2" customHeight="1" thickBot="1" x14ac:dyDescent="0.3">
      <c r="B2861" s="200" t="s">
        <v>223</v>
      </c>
      <c r="C2861" s="232" t="s">
        <v>635</v>
      </c>
      <c r="D2861" s="230">
        <v>1.5</v>
      </c>
      <c r="E2861" s="230">
        <v>1</v>
      </c>
      <c r="F2861" s="47">
        <v>10</v>
      </c>
      <c r="G2861" s="239">
        <f t="shared" si="102"/>
        <v>15</v>
      </c>
      <c r="H2861" s="193">
        <f t="shared" si="103"/>
        <v>10</v>
      </c>
      <c r="K2861" s="244"/>
      <c r="M2861" s="60"/>
      <c r="N2861" s="60"/>
      <c r="O2861" s="60"/>
    </row>
    <row r="2862" spans="2:15" s="23" customFormat="1" ht="30.2" customHeight="1" thickBot="1" x14ac:dyDescent="0.3">
      <c r="B2862" s="200" t="s">
        <v>223</v>
      </c>
      <c r="C2862" s="232" t="s">
        <v>636</v>
      </c>
      <c r="D2862" s="230">
        <v>1.5</v>
      </c>
      <c r="E2862" s="230">
        <v>1</v>
      </c>
      <c r="F2862" s="47">
        <v>10</v>
      </c>
      <c r="G2862" s="239">
        <f t="shared" si="102"/>
        <v>15</v>
      </c>
      <c r="H2862" s="193">
        <f t="shared" si="103"/>
        <v>10</v>
      </c>
      <c r="K2862" s="244"/>
      <c r="M2862" s="60"/>
      <c r="N2862" s="60"/>
      <c r="O2862" s="60"/>
    </row>
    <row r="2863" spans="2:15" s="23" customFormat="1" ht="30.2" customHeight="1" thickBot="1" x14ac:dyDescent="0.3">
      <c r="B2863" s="200" t="s">
        <v>223</v>
      </c>
      <c r="C2863" s="232" t="s">
        <v>637</v>
      </c>
      <c r="D2863" s="230">
        <v>1.5</v>
      </c>
      <c r="E2863" s="230">
        <v>1</v>
      </c>
      <c r="F2863" s="47">
        <v>10</v>
      </c>
      <c r="G2863" s="239">
        <f t="shared" si="102"/>
        <v>15</v>
      </c>
      <c r="H2863" s="193">
        <f t="shared" si="103"/>
        <v>10</v>
      </c>
      <c r="K2863" s="244"/>
      <c r="M2863" s="60"/>
      <c r="N2863" s="60"/>
      <c r="O2863" s="60"/>
    </row>
    <row r="2864" spans="2:15" s="23" customFormat="1" ht="30.2" customHeight="1" thickBot="1" x14ac:dyDescent="0.3">
      <c r="B2864" s="200" t="s">
        <v>223</v>
      </c>
      <c r="C2864" s="232" t="s">
        <v>639</v>
      </c>
      <c r="D2864" s="230">
        <v>1.5</v>
      </c>
      <c r="E2864" s="230">
        <v>1</v>
      </c>
      <c r="F2864" s="47">
        <v>10</v>
      </c>
      <c r="G2864" s="239">
        <f t="shared" si="102"/>
        <v>15</v>
      </c>
      <c r="H2864" s="193">
        <f t="shared" si="103"/>
        <v>10</v>
      </c>
      <c r="K2864" s="244"/>
      <c r="M2864" s="60"/>
      <c r="N2864" s="60"/>
      <c r="O2864" s="60"/>
    </row>
    <row r="2865" spans="2:15" s="23" customFormat="1" ht="30.2" customHeight="1" thickBot="1" x14ac:dyDescent="0.3">
      <c r="B2865" s="200" t="s">
        <v>223</v>
      </c>
      <c r="C2865" s="232" t="s">
        <v>640</v>
      </c>
      <c r="D2865" s="230">
        <v>1.5</v>
      </c>
      <c r="E2865" s="230">
        <v>1</v>
      </c>
      <c r="F2865" s="47">
        <v>10</v>
      </c>
      <c r="G2865" s="239">
        <f t="shared" ref="G2865:G2928" si="104">ROUND(D2865*F2865,2)</f>
        <v>15</v>
      </c>
      <c r="H2865" s="193">
        <f t="shared" ref="H2865:H2928" si="105">ROUND(E2865*F2865,6)</f>
        <v>10</v>
      </c>
      <c r="K2865" s="244"/>
      <c r="M2865" s="60"/>
      <c r="N2865" s="60"/>
      <c r="O2865" s="60"/>
    </row>
    <row r="2866" spans="2:15" s="23" customFormat="1" ht="30.2" customHeight="1" thickBot="1" x14ac:dyDescent="0.3">
      <c r="B2866" s="200" t="s">
        <v>223</v>
      </c>
      <c r="C2866" s="232" t="s">
        <v>641</v>
      </c>
      <c r="D2866" s="230">
        <v>1.5</v>
      </c>
      <c r="E2866" s="230">
        <v>1</v>
      </c>
      <c r="F2866" s="47">
        <v>10</v>
      </c>
      <c r="G2866" s="239">
        <f t="shared" si="104"/>
        <v>15</v>
      </c>
      <c r="H2866" s="193">
        <f t="shared" si="105"/>
        <v>10</v>
      </c>
      <c r="K2866" s="244"/>
      <c r="M2866" s="60"/>
      <c r="N2866" s="60"/>
      <c r="O2866" s="60"/>
    </row>
    <row r="2867" spans="2:15" s="23" customFormat="1" ht="30.2" customHeight="1" thickBot="1" x14ac:dyDescent="0.3">
      <c r="B2867" s="200" t="s">
        <v>223</v>
      </c>
      <c r="C2867" s="232" t="s">
        <v>642</v>
      </c>
      <c r="D2867" s="230">
        <v>1.5</v>
      </c>
      <c r="E2867" s="230">
        <v>1</v>
      </c>
      <c r="F2867" s="47">
        <v>10</v>
      </c>
      <c r="G2867" s="239">
        <f t="shared" si="104"/>
        <v>15</v>
      </c>
      <c r="H2867" s="193">
        <f t="shared" si="105"/>
        <v>10</v>
      </c>
      <c r="K2867" s="244"/>
      <c r="M2867" s="60"/>
      <c r="N2867" s="60"/>
      <c r="O2867" s="60"/>
    </row>
    <row r="2868" spans="2:15" s="23" customFormat="1" ht="30.2" customHeight="1" thickBot="1" x14ac:dyDescent="0.3">
      <c r="B2868" s="200" t="s">
        <v>223</v>
      </c>
      <c r="C2868" s="232" t="s">
        <v>643</v>
      </c>
      <c r="D2868" s="230">
        <v>1.5</v>
      </c>
      <c r="E2868" s="230">
        <v>1</v>
      </c>
      <c r="F2868" s="47">
        <v>10</v>
      </c>
      <c r="G2868" s="239">
        <f t="shared" si="104"/>
        <v>15</v>
      </c>
      <c r="H2868" s="193">
        <f t="shared" si="105"/>
        <v>10</v>
      </c>
      <c r="K2868" s="244"/>
      <c r="M2868" s="60"/>
      <c r="N2868" s="60"/>
      <c r="O2868" s="60"/>
    </row>
    <row r="2869" spans="2:15" s="23" customFormat="1" ht="30.2" customHeight="1" thickBot="1" x14ac:dyDescent="0.3">
      <c r="B2869" s="200" t="s">
        <v>223</v>
      </c>
      <c r="C2869" s="232" t="s">
        <v>644</v>
      </c>
      <c r="D2869" s="230">
        <v>1.5</v>
      </c>
      <c r="E2869" s="230">
        <v>1</v>
      </c>
      <c r="F2869" s="47">
        <v>10</v>
      </c>
      <c r="G2869" s="239">
        <f t="shared" si="104"/>
        <v>15</v>
      </c>
      <c r="H2869" s="193">
        <f t="shared" si="105"/>
        <v>10</v>
      </c>
      <c r="K2869" s="244"/>
      <c r="M2869" s="60"/>
      <c r="N2869" s="60"/>
      <c r="O2869" s="60"/>
    </row>
    <row r="2870" spans="2:15" s="23" customFormat="1" ht="30.2" customHeight="1" thickBot="1" x14ac:dyDescent="0.3">
      <c r="B2870" s="200" t="s">
        <v>223</v>
      </c>
      <c r="C2870" s="232" t="s">
        <v>645</v>
      </c>
      <c r="D2870" s="230">
        <v>1.5</v>
      </c>
      <c r="E2870" s="230">
        <v>1</v>
      </c>
      <c r="F2870" s="47">
        <v>10</v>
      </c>
      <c r="G2870" s="239">
        <f t="shared" si="104"/>
        <v>15</v>
      </c>
      <c r="H2870" s="193">
        <f t="shared" si="105"/>
        <v>10</v>
      </c>
      <c r="K2870" s="244"/>
      <c r="M2870" s="60"/>
      <c r="N2870" s="60"/>
      <c r="O2870" s="60"/>
    </row>
    <row r="2871" spans="2:15" s="23" customFormat="1" ht="30.2" customHeight="1" thickBot="1" x14ac:dyDescent="0.3">
      <c r="B2871" s="200" t="s">
        <v>223</v>
      </c>
      <c r="C2871" s="232" t="s">
        <v>646</v>
      </c>
      <c r="D2871" s="230">
        <v>1.5</v>
      </c>
      <c r="E2871" s="230">
        <v>1</v>
      </c>
      <c r="F2871" s="47">
        <v>10</v>
      </c>
      <c r="G2871" s="239">
        <f t="shared" si="104"/>
        <v>15</v>
      </c>
      <c r="H2871" s="193">
        <f t="shared" si="105"/>
        <v>10</v>
      </c>
      <c r="K2871" s="244"/>
      <c r="M2871" s="60"/>
      <c r="N2871" s="60"/>
      <c r="O2871" s="60"/>
    </row>
    <row r="2872" spans="2:15" s="23" customFormat="1" ht="30.2" customHeight="1" thickBot="1" x14ac:dyDescent="0.3">
      <c r="B2872" s="200" t="s">
        <v>223</v>
      </c>
      <c r="C2872" s="232" t="s">
        <v>647</v>
      </c>
      <c r="D2872" s="230">
        <v>1.5</v>
      </c>
      <c r="E2872" s="230">
        <v>1</v>
      </c>
      <c r="F2872" s="47">
        <v>10</v>
      </c>
      <c r="G2872" s="239">
        <f t="shared" si="104"/>
        <v>15</v>
      </c>
      <c r="H2872" s="193">
        <f t="shared" si="105"/>
        <v>10</v>
      </c>
      <c r="K2872" s="244"/>
      <c r="M2872" s="60"/>
      <c r="N2872" s="60"/>
      <c r="O2872" s="60"/>
    </row>
    <row r="2873" spans="2:15" s="23" customFormat="1" ht="30.2" customHeight="1" thickBot="1" x14ac:dyDescent="0.3">
      <c r="B2873" s="200" t="s">
        <v>223</v>
      </c>
      <c r="C2873" s="232" t="s">
        <v>648</v>
      </c>
      <c r="D2873" s="230">
        <v>1.5</v>
      </c>
      <c r="E2873" s="230">
        <v>1</v>
      </c>
      <c r="F2873" s="47">
        <v>10</v>
      </c>
      <c r="G2873" s="239">
        <f t="shared" si="104"/>
        <v>15</v>
      </c>
      <c r="H2873" s="193">
        <f t="shared" si="105"/>
        <v>10</v>
      </c>
      <c r="K2873" s="244"/>
      <c r="M2873" s="60"/>
      <c r="N2873" s="60"/>
      <c r="O2873" s="60"/>
    </row>
    <row r="2874" spans="2:15" s="23" customFormat="1" ht="30.2" customHeight="1" thickBot="1" x14ac:dyDescent="0.3">
      <c r="B2874" s="200" t="s">
        <v>223</v>
      </c>
      <c r="C2874" s="232" t="s">
        <v>649</v>
      </c>
      <c r="D2874" s="230">
        <v>1.5</v>
      </c>
      <c r="E2874" s="230">
        <v>1</v>
      </c>
      <c r="F2874" s="47">
        <v>10</v>
      </c>
      <c r="G2874" s="239">
        <f t="shared" si="104"/>
        <v>15</v>
      </c>
      <c r="H2874" s="193">
        <f t="shared" si="105"/>
        <v>10</v>
      </c>
      <c r="K2874" s="244"/>
      <c r="M2874" s="60"/>
      <c r="N2874" s="60"/>
      <c r="O2874" s="60"/>
    </row>
    <row r="2875" spans="2:15" s="23" customFormat="1" ht="30.2" customHeight="1" thickBot="1" x14ac:dyDescent="0.3">
      <c r="B2875" s="200" t="s">
        <v>223</v>
      </c>
      <c r="C2875" s="232" t="s">
        <v>650</v>
      </c>
      <c r="D2875" s="230">
        <v>1.5</v>
      </c>
      <c r="E2875" s="230">
        <v>1</v>
      </c>
      <c r="F2875" s="47">
        <v>10</v>
      </c>
      <c r="G2875" s="239">
        <f t="shared" si="104"/>
        <v>15</v>
      </c>
      <c r="H2875" s="193">
        <f t="shared" si="105"/>
        <v>10</v>
      </c>
      <c r="K2875" s="244"/>
      <c r="M2875" s="60"/>
      <c r="N2875" s="60"/>
      <c r="O2875" s="60"/>
    </row>
    <row r="2876" spans="2:15" s="23" customFormat="1" ht="30.2" customHeight="1" thickBot="1" x14ac:dyDescent="0.3">
      <c r="B2876" s="200" t="s">
        <v>223</v>
      </c>
      <c r="C2876" s="232" t="s">
        <v>651</v>
      </c>
      <c r="D2876" s="230">
        <v>1.5</v>
      </c>
      <c r="E2876" s="230">
        <v>1</v>
      </c>
      <c r="F2876" s="47">
        <v>10</v>
      </c>
      <c r="G2876" s="239">
        <f t="shared" si="104"/>
        <v>15</v>
      </c>
      <c r="H2876" s="193">
        <f t="shared" si="105"/>
        <v>10</v>
      </c>
      <c r="K2876" s="244"/>
      <c r="M2876" s="60"/>
      <c r="N2876" s="60"/>
      <c r="O2876" s="60"/>
    </row>
    <row r="2877" spans="2:15" s="23" customFormat="1" ht="30.2" customHeight="1" thickBot="1" x14ac:dyDescent="0.3">
      <c r="B2877" s="200" t="s">
        <v>223</v>
      </c>
      <c r="C2877" s="232" t="s">
        <v>652</v>
      </c>
      <c r="D2877" s="230">
        <v>1.5</v>
      </c>
      <c r="E2877" s="230">
        <v>1</v>
      </c>
      <c r="F2877" s="47">
        <v>10</v>
      </c>
      <c r="G2877" s="239">
        <f t="shared" si="104"/>
        <v>15</v>
      </c>
      <c r="H2877" s="193">
        <f t="shared" si="105"/>
        <v>10</v>
      </c>
      <c r="K2877" s="244"/>
      <c r="M2877" s="60"/>
      <c r="N2877" s="60"/>
      <c r="O2877" s="60"/>
    </row>
    <row r="2878" spans="2:15" s="23" customFormat="1" ht="30.2" customHeight="1" thickBot="1" x14ac:dyDescent="0.3">
      <c r="B2878" s="200" t="s">
        <v>223</v>
      </c>
      <c r="C2878" s="232" t="s">
        <v>654</v>
      </c>
      <c r="D2878" s="230">
        <v>1.5</v>
      </c>
      <c r="E2878" s="230">
        <v>1</v>
      </c>
      <c r="F2878" s="47">
        <v>10</v>
      </c>
      <c r="G2878" s="239">
        <f t="shared" si="104"/>
        <v>15</v>
      </c>
      <c r="H2878" s="193">
        <f t="shared" si="105"/>
        <v>10</v>
      </c>
      <c r="K2878" s="244"/>
      <c r="M2878" s="60"/>
      <c r="N2878" s="60"/>
      <c r="O2878" s="60"/>
    </row>
    <row r="2879" spans="2:15" s="23" customFormat="1" ht="30.2" customHeight="1" thickBot="1" x14ac:dyDescent="0.3">
      <c r="B2879" s="200" t="s">
        <v>223</v>
      </c>
      <c r="C2879" s="232" t="s">
        <v>655</v>
      </c>
      <c r="D2879" s="230">
        <v>1.5</v>
      </c>
      <c r="E2879" s="230">
        <v>1</v>
      </c>
      <c r="F2879" s="47">
        <v>10</v>
      </c>
      <c r="G2879" s="239">
        <f t="shared" si="104"/>
        <v>15</v>
      </c>
      <c r="H2879" s="193">
        <f t="shared" si="105"/>
        <v>10</v>
      </c>
      <c r="K2879" s="244"/>
      <c r="M2879" s="60"/>
      <c r="N2879" s="60"/>
      <c r="O2879" s="60"/>
    </row>
    <row r="2880" spans="2:15" s="23" customFormat="1" ht="30.2" customHeight="1" thickBot="1" x14ac:dyDescent="0.3">
      <c r="B2880" s="200" t="s">
        <v>223</v>
      </c>
      <c r="C2880" s="232" t="s">
        <v>995</v>
      </c>
      <c r="D2880" s="230">
        <v>1.5</v>
      </c>
      <c r="E2880" s="230">
        <v>1</v>
      </c>
      <c r="F2880" s="47">
        <v>10</v>
      </c>
      <c r="G2880" s="239">
        <f t="shared" si="104"/>
        <v>15</v>
      </c>
      <c r="H2880" s="193">
        <f t="shared" si="105"/>
        <v>10</v>
      </c>
      <c r="K2880" s="244"/>
      <c r="M2880" s="60"/>
      <c r="N2880" s="60"/>
      <c r="O2880" s="60"/>
    </row>
    <row r="2881" spans="2:15" s="23" customFormat="1" ht="30.2" customHeight="1" thickBot="1" x14ac:dyDescent="0.3">
      <c r="B2881" s="200" t="s">
        <v>223</v>
      </c>
      <c r="C2881" s="232" t="s">
        <v>998</v>
      </c>
      <c r="D2881" s="230">
        <v>1.5</v>
      </c>
      <c r="E2881" s="230">
        <v>1</v>
      </c>
      <c r="F2881" s="47">
        <v>10</v>
      </c>
      <c r="G2881" s="239">
        <f t="shared" si="104"/>
        <v>15</v>
      </c>
      <c r="H2881" s="193">
        <f t="shared" si="105"/>
        <v>10</v>
      </c>
      <c r="K2881" s="244"/>
      <c r="M2881" s="60"/>
      <c r="N2881" s="60"/>
      <c r="O2881" s="60"/>
    </row>
    <row r="2882" spans="2:15" s="23" customFormat="1" ht="30.2" customHeight="1" thickBot="1" x14ac:dyDescent="0.3">
      <c r="B2882" s="200" t="s">
        <v>223</v>
      </c>
      <c r="C2882" s="232" t="s">
        <v>683</v>
      </c>
      <c r="D2882" s="230">
        <v>1.5</v>
      </c>
      <c r="E2882" s="230">
        <v>1</v>
      </c>
      <c r="F2882" s="47">
        <v>10</v>
      </c>
      <c r="G2882" s="239">
        <f t="shared" si="104"/>
        <v>15</v>
      </c>
      <c r="H2882" s="193">
        <f t="shared" si="105"/>
        <v>10</v>
      </c>
      <c r="K2882" s="244"/>
      <c r="M2882" s="60"/>
      <c r="N2882" s="60"/>
      <c r="O2882" s="60"/>
    </row>
    <row r="2883" spans="2:15" s="23" customFormat="1" ht="30.2" customHeight="1" thickBot="1" x14ac:dyDescent="0.3">
      <c r="B2883" s="200" t="s">
        <v>223</v>
      </c>
      <c r="C2883" s="232" t="s">
        <v>684</v>
      </c>
      <c r="D2883" s="230">
        <v>1.5</v>
      </c>
      <c r="E2883" s="230">
        <v>1</v>
      </c>
      <c r="F2883" s="47">
        <v>10</v>
      </c>
      <c r="G2883" s="239">
        <f t="shared" si="104"/>
        <v>15</v>
      </c>
      <c r="H2883" s="193">
        <f t="shared" si="105"/>
        <v>10</v>
      </c>
      <c r="K2883" s="244"/>
      <c r="M2883" s="60"/>
      <c r="N2883" s="60"/>
      <c r="O2883" s="60"/>
    </row>
    <row r="2884" spans="2:15" s="23" customFormat="1" ht="30.2" customHeight="1" thickBot="1" x14ac:dyDescent="0.3">
      <c r="B2884" s="200" t="s">
        <v>223</v>
      </c>
      <c r="C2884" s="232" t="s">
        <v>685</v>
      </c>
      <c r="D2884" s="230">
        <v>1.5</v>
      </c>
      <c r="E2884" s="230">
        <v>1</v>
      </c>
      <c r="F2884" s="47">
        <v>10</v>
      </c>
      <c r="G2884" s="239">
        <f t="shared" si="104"/>
        <v>15</v>
      </c>
      <c r="H2884" s="193">
        <f t="shared" si="105"/>
        <v>10</v>
      </c>
      <c r="K2884" s="244"/>
      <c r="M2884" s="60"/>
      <c r="N2884" s="60"/>
      <c r="O2884" s="60"/>
    </row>
    <row r="2885" spans="2:15" s="23" customFormat="1" ht="30.2" customHeight="1" thickBot="1" x14ac:dyDescent="0.3">
      <c r="B2885" s="200" t="s">
        <v>223</v>
      </c>
      <c r="C2885" s="232" t="s">
        <v>686</v>
      </c>
      <c r="D2885" s="230">
        <v>1.5</v>
      </c>
      <c r="E2885" s="230">
        <v>1</v>
      </c>
      <c r="F2885" s="47">
        <v>10</v>
      </c>
      <c r="G2885" s="239">
        <f t="shared" si="104"/>
        <v>15</v>
      </c>
      <c r="H2885" s="193">
        <f t="shared" si="105"/>
        <v>10</v>
      </c>
      <c r="K2885" s="244"/>
      <c r="M2885" s="60"/>
      <c r="N2885" s="60"/>
      <c r="O2885" s="60"/>
    </row>
    <row r="2886" spans="2:15" s="23" customFormat="1" ht="30.2" customHeight="1" thickBot="1" x14ac:dyDescent="0.3">
      <c r="B2886" s="200" t="s">
        <v>223</v>
      </c>
      <c r="C2886" s="232" t="s">
        <v>687</v>
      </c>
      <c r="D2886" s="230">
        <v>1.5</v>
      </c>
      <c r="E2886" s="230">
        <v>1</v>
      </c>
      <c r="F2886" s="47">
        <v>10</v>
      </c>
      <c r="G2886" s="239">
        <f t="shared" si="104"/>
        <v>15</v>
      </c>
      <c r="H2886" s="193">
        <f t="shared" si="105"/>
        <v>10</v>
      </c>
      <c r="K2886" s="244"/>
      <c r="M2886" s="60"/>
      <c r="N2886" s="60"/>
      <c r="O2886" s="60"/>
    </row>
    <row r="2887" spans="2:15" s="23" customFormat="1" ht="30.2" customHeight="1" thickBot="1" x14ac:dyDescent="0.3">
      <c r="B2887" s="200" t="s">
        <v>223</v>
      </c>
      <c r="C2887" s="232" t="s">
        <v>688</v>
      </c>
      <c r="D2887" s="230">
        <v>1.5</v>
      </c>
      <c r="E2887" s="230">
        <v>1</v>
      </c>
      <c r="F2887" s="47">
        <v>10</v>
      </c>
      <c r="G2887" s="239">
        <f t="shared" si="104"/>
        <v>15</v>
      </c>
      <c r="H2887" s="193">
        <f t="shared" si="105"/>
        <v>10</v>
      </c>
      <c r="K2887" s="244"/>
      <c r="M2887" s="60"/>
      <c r="N2887" s="60"/>
      <c r="O2887" s="60"/>
    </row>
    <row r="2888" spans="2:15" s="23" customFormat="1" ht="30.2" customHeight="1" thickBot="1" x14ac:dyDescent="0.3">
      <c r="B2888" s="200" t="s">
        <v>223</v>
      </c>
      <c r="C2888" s="232" t="s">
        <v>689</v>
      </c>
      <c r="D2888" s="230">
        <v>1.5</v>
      </c>
      <c r="E2888" s="230">
        <v>1</v>
      </c>
      <c r="F2888" s="47">
        <v>10</v>
      </c>
      <c r="G2888" s="239">
        <f t="shared" si="104"/>
        <v>15</v>
      </c>
      <c r="H2888" s="193">
        <f t="shared" si="105"/>
        <v>10</v>
      </c>
      <c r="K2888" s="244"/>
      <c r="M2888" s="60"/>
      <c r="N2888" s="60"/>
      <c r="O2888" s="60"/>
    </row>
    <row r="2889" spans="2:15" s="23" customFormat="1" ht="30.2" customHeight="1" thickBot="1" x14ac:dyDescent="0.3">
      <c r="B2889" s="200" t="s">
        <v>223</v>
      </c>
      <c r="C2889" s="232" t="s">
        <v>690</v>
      </c>
      <c r="D2889" s="230">
        <v>1.5</v>
      </c>
      <c r="E2889" s="230">
        <v>1</v>
      </c>
      <c r="F2889" s="47">
        <v>10</v>
      </c>
      <c r="G2889" s="239">
        <f t="shared" si="104"/>
        <v>15</v>
      </c>
      <c r="H2889" s="193">
        <f t="shared" si="105"/>
        <v>10</v>
      </c>
      <c r="K2889" s="244"/>
      <c r="M2889" s="60"/>
      <c r="N2889" s="60"/>
      <c r="O2889" s="60"/>
    </row>
    <row r="2890" spans="2:15" s="23" customFormat="1" ht="30.2" customHeight="1" thickBot="1" x14ac:dyDescent="0.3">
      <c r="B2890" s="200" t="s">
        <v>223</v>
      </c>
      <c r="C2890" s="232" t="s">
        <v>691</v>
      </c>
      <c r="D2890" s="230">
        <v>1.5</v>
      </c>
      <c r="E2890" s="230">
        <v>1</v>
      </c>
      <c r="F2890" s="47">
        <v>10</v>
      </c>
      <c r="G2890" s="239">
        <f t="shared" si="104"/>
        <v>15</v>
      </c>
      <c r="H2890" s="193">
        <f t="shared" si="105"/>
        <v>10</v>
      </c>
      <c r="K2890" s="244"/>
      <c r="M2890" s="60"/>
      <c r="N2890" s="60"/>
      <c r="O2890" s="60"/>
    </row>
    <row r="2891" spans="2:15" s="23" customFormat="1" ht="30.2" customHeight="1" thickBot="1" x14ac:dyDescent="0.3">
      <c r="B2891" s="200" t="s">
        <v>223</v>
      </c>
      <c r="C2891" s="232" t="s">
        <v>692</v>
      </c>
      <c r="D2891" s="230">
        <v>1.5</v>
      </c>
      <c r="E2891" s="230">
        <v>1</v>
      </c>
      <c r="F2891" s="47">
        <v>10</v>
      </c>
      <c r="G2891" s="239">
        <f t="shared" si="104"/>
        <v>15</v>
      </c>
      <c r="H2891" s="193">
        <f t="shared" si="105"/>
        <v>10</v>
      </c>
      <c r="K2891" s="244"/>
      <c r="M2891" s="60"/>
      <c r="N2891" s="60"/>
      <c r="O2891" s="60"/>
    </row>
    <row r="2892" spans="2:15" s="23" customFormat="1" ht="30.2" customHeight="1" thickBot="1" x14ac:dyDescent="0.3">
      <c r="B2892" s="200" t="s">
        <v>223</v>
      </c>
      <c r="C2892" s="232" t="s">
        <v>693</v>
      </c>
      <c r="D2892" s="230">
        <v>1.5</v>
      </c>
      <c r="E2892" s="230">
        <v>1</v>
      </c>
      <c r="F2892" s="47">
        <v>10</v>
      </c>
      <c r="G2892" s="239">
        <f t="shared" si="104"/>
        <v>15</v>
      </c>
      <c r="H2892" s="193">
        <f t="shared" si="105"/>
        <v>10</v>
      </c>
      <c r="K2892" s="244"/>
      <c r="M2892" s="60"/>
      <c r="N2892" s="60"/>
      <c r="O2892" s="60"/>
    </row>
    <row r="2893" spans="2:15" s="23" customFormat="1" ht="30.2" customHeight="1" thickBot="1" x14ac:dyDescent="0.3">
      <c r="B2893" s="200" t="s">
        <v>223</v>
      </c>
      <c r="C2893" s="232" t="s">
        <v>694</v>
      </c>
      <c r="D2893" s="230">
        <v>1.5</v>
      </c>
      <c r="E2893" s="230">
        <v>1</v>
      </c>
      <c r="F2893" s="47">
        <v>10</v>
      </c>
      <c r="G2893" s="239">
        <f t="shared" si="104"/>
        <v>15</v>
      </c>
      <c r="H2893" s="193">
        <f t="shared" si="105"/>
        <v>10</v>
      </c>
      <c r="K2893" s="244"/>
      <c r="M2893" s="60"/>
      <c r="N2893" s="60"/>
      <c r="O2893" s="60"/>
    </row>
    <row r="2894" spans="2:15" s="23" customFormat="1" ht="30.2" customHeight="1" thickBot="1" x14ac:dyDescent="0.3">
      <c r="B2894" s="200" t="s">
        <v>223</v>
      </c>
      <c r="C2894" s="232" t="s">
        <v>695</v>
      </c>
      <c r="D2894" s="230">
        <v>1.5</v>
      </c>
      <c r="E2894" s="230">
        <v>1</v>
      </c>
      <c r="F2894" s="47">
        <v>10</v>
      </c>
      <c r="G2894" s="239">
        <f t="shared" si="104"/>
        <v>15</v>
      </c>
      <c r="H2894" s="193">
        <f t="shared" si="105"/>
        <v>10</v>
      </c>
      <c r="K2894" s="244"/>
      <c r="M2894" s="60"/>
      <c r="N2894" s="60"/>
      <c r="O2894" s="60"/>
    </row>
    <row r="2895" spans="2:15" s="23" customFormat="1" ht="30.2" customHeight="1" thickBot="1" x14ac:dyDescent="0.3">
      <c r="B2895" s="200" t="s">
        <v>223</v>
      </c>
      <c r="C2895" s="232" t="s">
        <v>696</v>
      </c>
      <c r="D2895" s="230">
        <v>1.5</v>
      </c>
      <c r="E2895" s="230">
        <v>1</v>
      </c>
      <c r="F2895" s="47">
        <v>10</v>
      </c>
      <c r="G2895" s="239">
        <f t="shared" si="104"/>
        <v>15</v>
      </c>
      <c r="H2895" s="193">
        <f t="shared" si="105"/>
        <v>10</v>
      </c>
      <c r="K2895" s="244"/>
      <c r="M2895" s="60"/>
      <c r="N2895" s="60"/>
      <c r="O2895" s="60"/>
    </row>
    <row r="2896" spans="2:15" s="23" customFormat="1" ht="30.2" customHeight="1" thickBot="1" x14ac:dyDescent="0.3">
      <c r="B2896" s="200" t="s">
        <v>223</v>
      </c>
      <c r="C2896" s="232" t="s">
        <v>697</v>
      </c>
      <c r="D2896" s="230">
        <v>1.5</v>
      </c>
      <c r="E2896" s="230">
        <v>1</v>
      </c>
      <c r="F2896" s="47">
        <v>10</v>
      </c>
      <c r="G2896" s="239">
        <f t="shared" si="104"/>
        <v>15</v>
      </c>
      <c r="H2896" s="193">
        <f t="shared" si="105"/>
        <v>10</v>
      </c>
      <c r="K2896" s="244"/>
      <c r="M2896" s="60"/>
      <c r="N2896" s="60"/>
      <c r="O2896" s="60"/>
    </row>
    <row r="2897" spans="2:15" s="23" customFormat="1" ht="30.2" customHeight="1" thickBot="1" x14ac:dyDescent="0.3">
      <c r="B2897" s="200" t="s">
        <v>223</v>
      </c>
      <c r="C2897" s="232" t="s">
        <v>698</v>
      </c>
      <c r="D2897" s="230">
        <v>1.5</v>
      </c>
      <c r="E2897" s="230">
        <v>1</v>
      </c>
      <c r="F2897" s="47">
        <v>10</v>
      </c>
      <c r="G2897" s="239">
        <f t="shared" si="104"/>
        <v>15</v>
      </c>
      <c r="H2897" s="193">
        <f t="shared" si="105"/>
        <v>10</v>
      </c>
      <c r="K2897" s="244"/>
      <c r="M2897" s="60"/>
      <c r="N2897" s="60"/>
      <c r="O2897" s="60"/>
    </row>
    <row r="2898" spans="2:15" s="23" customFormat="1" ht="30.2" customHeight="1" thickBot="1" x14ac:dyDescent="0.3">
      <c r="B2898" s="200" t="s">
        <v>223</v>
      </c>
      <c r="C2898" s="232" t="s">
        <v>699</v>
      </c>
      <c r="D2898" s="230">
        <v>1.5</v>
      </c>
      <c r="E2898" s="230">
        <v>1</v>
      </c>
      <c r="F2898" s="47">
        <v>10</v>
      </c>
      <c r="G2898" s="239">
        <f t="shared" si="104"/>
        <v>15</v>
      </c>
      <c r="H2898" s="193">
        <f t="shared" si="105"/>
        <v>10</v>
      </c>
      <c r="K2898" s="244"/>
      <c r="M2898" s="60"/>
      <c r="N2898" s="60"/>
      <c r="O2898" s="60"/>
    </row>
    <row r="2899" spans="2:15" s="23" customFormat="1" ht="30.2" customHeight="1" thickBot="1" x14ac:dyDescent="0.3">
      <c r="B2899" s="200" t="s">
        <v>223</v>
      </c>
      <c r="C2899" s="232" t="s">
        <v>703</v>
      </c>
      <c r="D2899" s="230">
        <v>1.5</v>
      </c>
      <c r="E2899" s="230">
        <v>1</v>
      </c>
      <c r="F2899" s="47">
        <v>10</v>
      </c>
      <c r="G2899" s="239">
        <f t="shared" si="104"/>
        <v>15</v>
      </c>
      <c r="H2899" s="193">
        <f t="shared" si="105"/>
        <v>10</v>
      </c>
      <c r="K2899" s="244"/>
      <c r="M2899" s="60"/>
      <c r="N2899" s="60"/>
      <c r="O2899" s="60"/>
    </row>
    <row r="2900" spans="2:15" s="23" customFormat="1" ht="30.2" customHeight="1" thickBot="1" x14ac:dyDescent="0.3">
      <c r="B2900" s="200" t="s">
        <v>223</v>
      </c>
      <c r="C2900" s="232" t="s">
        <v>704</v>
      </c>
      <c r="D2900" s="230">
        <v>1.5</v>
      </c>
      <c r="E2900" s="230">
        <v>1</v>
      </c>
      <c r="F2900" s="47">
        <v>10</v>
      </c>
      <c r="G2900" s="239">
        <f t="shared" si="104"/>
        <v>15</v>
      </c>
      <c r="H2900" s="193">
        <f t="shared" si="105"/>
        <v>10</v>
      </c>
      <c r="K2900" s="244"/>
      <c r="M2900" s="60"/>
      <c r="N2900" s="60"/>
      <c r="O2900" s="60"/>
    </row>
    <row r="2901" spans="2:15" s="23" customFormat="1" ht="30.2" customHeight="1" thickBot="1" x14ac:dyDescent="0.3">
      <c r="B2901" s="200" t="s">
        <v>223</v>
      </c>
      <c r="C2901" s="232" t="s">
        <v>707</v>
      </c>
      <c r="D2901" s="230">
        <v>1.5</v>
      </c>
      <c r="E2901" s="230">
        <v>1</v>
      </c>
      <c r="F2901" s="47">
        <v>10</v>
      </c>
      <c r="G2901" s="239">
        <f t="shared" si="104"/>
        <v>15</v>
      </c>
      <c r="H2901" s="193">
        <f t="shared" si="105"/>
        <v>10</v>
      </c>
      <c r="K2901" s="244"/>
      <c r="M2901" s="60"/>
      <c r="N2901" s="60"/>
      <c r="O2901" s="60"/>
    </row>
    <row r="2902" spans="2:15" s="23" customFormat="1" ht="30.2" customHeight="1" thickBot="1" x14ac:dyDescent="0.3">
      <c r="B2902" s="200" t="s">
        <v>223</v>
      </c>
      <c r="C2902" s="232" t="s">
        <v>708</v>
      </c>
      <c r="D2902" s="230">
        <v>1.5</v>
      </c>
      <c r="E2902" s="230">
        <v>1</v>
      </c>
      <c r="F2902" s="47">
        <v>10</v>
      </c>
      <c r="G2902" s="239">
        <f t="shared" si="104"/>
        <v>15</v>
      </c>
      <c r="H2902" s="193">
        <f t="shared" si="105"/>
        <v>10</v>
      </c>
      <c r="K2902" s="244"/>
      <c r="M2902" s="60"/>
      <c r="N2902" s="60"/>
      <c r="O2902" s="60"/>
    </row>
    <row r="2903" spans="2:15" s="23" customFormat="1" ht="30.2" customHeight="1" thickBot="1" x14ac:dyDescent="0.3">
      <c r="B2903" s="200" t="s">
        <v>223</v>
      </c>
      <c r="C2903" s="232" t="s">
        <v>709</v>
      </c>
      <c r="D2903" s="230">
        <v>1.5</v>
      </c>
      <c r="E2903" s="230">
        <v>1</v>
      </c>
      <c r="F2903" s="47">
        <v>10</v>
      </c>
      <c r="G2903" s="239">
        <f t="shared" si="104"/>
        <v>15</v>
      </c>
      <c r="H2903" s="193">
        <f t="shared" si="105"/>
        <v>10</v>
      </c>
      <c r="K2903" s="244"/>
      <c r="M2903" s="60"/>
      <c r="N2903" s="60"/>
      <c r="O2903" s="60"/>
    </row>
    <row r="2904" spans="2:15" s="23" customFormat="1" ht="30.2" customHeight="1" thickBot="1" x14ac:dyDescent="0.3">
      <c r="B2904" s="200" t="s">
        <v>223</v>
      </c>
      <c r="C2904" s="232" t="s">
        <v>710</v>
      </c>
      <c r="D2904" s="230">
        <v>1.5</v>
      </c>
      <c r="E2904" s="230">
        <v>1</v>
      </c>
      <c r="F2904" s="47">
        <v>10</v>
      </c>
      <c r="G2904" s="239">
        <f t="shared" si="104"/>
        <v>15</v>
      </c>
      <c r="H2904" s="193">
        <f t="shared" si="105"/>
        <v>10</v>
      </c>
      <c r="K2904" s="244"/>
      <c r="M2904" s="60"/>
      <c r="N2904" s="60"/>
      <c r="O2904" s="60"/>
    </row>
    <row r="2905" spans="2:15" s="23" customFormat="1" ht="30.2" customHeight="1" thickBot="1" x14ac:dyDescent="0.3">
      <c r="B2905" s="200" t="s">
        <v>223</v>
      </c>
      <c r="C2905" s="232" t="s">
        <v>711</v>
      </c>
      <c r="D2905" s="230">
        <v>1.5</v>
      </c>
      <c r="E2905" s="230">
        <v>1</v>
      </c>
      <c r="F2905" s="47">
        <v>10</v>
      </c>
      <c r="G2905" s="239">
        <f t="shared" si="104"/>
        <v>15</v>
      </c>
      <c r="H2905" s="193">
        <f t="shared" si="105"/>
        <v>10</v>
      </c>
      <c r="K2905" s="244"/>
      <c r="M2905" s="60"/>
      <c r="N2905" s="60"/>
      <c r="O2905" s="60"/>
    </row>
    <row r="2906" spans="2:15" s="23" customFormat="1" ht="30.2" customHeight="1" thickBot="1" x14ac:dyDescent="0.3">
      <c r="B2906" s="200" t="s">
        <v>223</v>
      </c>
      <c r="C2906" s="232" t="s">
        <v>712</v>
      </c>
      <c r="D2906" s="230">
        <v>1.5</v>
      </c>
      <c r="E2906" s="230">
        <v>1</v>
      </c>
      <c r="F2906" s="47">
        <v>10</v>
      </c>
      <c r="G2906" s="239">
        <f t="shared" si="104"/>
        <v>15</v>
      </c>
      <c r="H2906" s="193">
        <f t="shared" si="105"/>
        <v>10</v>
      </c>
      <c r="K2906" s="244"/>
      <c r="M2906" s="60"/>
      <c r="N2906" s="60"/>
      <c r="O2906" s="60"/>
    </row>
    <row r="2907" spans="2:15" s="23" customFormat="1" ht="30.2" customHeight="1" thickBot="1" x14ac:dyDescent="0.3">
      <c r="B2907" s="200" t="s">
        <v>223</v>
      </c>
      <c r="C2907" s="232" t="s">
        <v>713</v>
      </c>
      <c r="D2907" s="230">
        <v>1.5</v>
      </c>
      <c r="E2907" s="230">
        <v>1</v>
      </c>
      <c r="F2907" s="47">
        <v>10</v>
      </c>
      <c r="G2907" s="239">
        <f t="shared" si="104"/>
        <v>15</v>
      </c>
      <c r="H2907" s="193">
        <f t="shared" si="105"/>
        <v>10</v>
      </c>
      <c r="K2907" s="244"/>
      <c r="M2907" s="60"/>
      <c r="N2907" s="60"/>
      <c r="O2907" s="60"/>
    </row>
    <row r="2908" spans="2:15" s="23" customFormat="1" ht="30.2" customHeight="1" thickBot="1" x14ac:dyDescent="0.3">
      <c r="B2908" s="200" t="s">
        <v>223</v>
      </c>
      <c r="C2908" s="232" t="s">
        <v>714</v>
      </c>
      <c r="D2908" s="230">
        <v>1.5</v>
      </c>
      <c r="E2908" s="230">
        <v>1</v>
      </c>
      <c r="F2908" s="47">
        <v>10</v>
      </c>
      <c r="G2908" s="239">
        <f t="shared" si="104"/>
        <v>15</v>
      </c>
      <c r="H2908" s="193">
        <f t="shared" si="105"/>
        <v>10</v>
      </c>
      <c r="K2908" s="244"/>
      <c r="M2908" s="60"/>
      <c r="N2908" s="60"/>
      <c r="O2908" s="60"/>
    </row>
    <row r="2909" spans="2:15" s="23" customFormat="1" ht="30.2" customHeight="1" thickBot="1" x14ac:dyDescent="0.3">
      <c r="B2909" s="200" t="s">
        <v>223</v>
      </c>
      <c r="C2909" s="232" t="s">
        <v>715</v>
      </c>
      <c r="D2909" s="230">
        <v>1.5</v>
      </c>
      <c r="E2909" s="230">
        <v>1</v>
      </c>
      <c r="F2909" s="47">
        <v>10</v>
      </c>
      <c r="G2909" s="239">
        <f t="shared" si="104"/>
        <v>15</v>
      </c>
      <c r="H2909" s="193">
        <f t="shared" si="105"/>
        <v>10</v>
      </c>
      <c r="K2909" s="244"/>
      <c r="M2909" s="60"/>
      <c r="N2909" s="60"/>
      <c r="O2909" s="60"/>
    </row>
    <row r="2910" spans="2:15" s="23" customFormat="1" ht="30.2" customHeight="1" thickBot="1" x14ac:dyDescent="0.3">
      <c r="B2910" s="200" t="s">
        <v>223</v>
      </c>
      <c r="C2910" s="232" t="s">
        <v>716</v>
      </c>
      <c r="D2910" s="230">
        <v>1.5</v>
      </c>
      <c r="E2910" s="230">
        <v>1</v>
      </c>
      <c r="F2910" s="47">
        <v>10</v>
      </c>
      <c r="G2910" s="239">
        <f t="shared" si="104"/>
        <v>15</v>
      </c>
      <c r="H2910" s="193">
        <f t="shared" si="105"/>
        <v>10</v>
      </c>
      <c r="K2910" s="244"/>
      <c r="M2910" s="60"/>
      <c r="N2910" s="60"/>
      <c r="O2910" s="60"/>
    </row>
    <row r="2911" spans="2:15" s="23" customFormat="1" ht="30.2" customHeight="1" thickBot="1" x14ac:dyDescent="0.3">
      <c r="B2911" s="200" t="s">
        <v>223</v>
      </c>
      <c r="C2911" s="232" t="s">
        <v>717</v>
      </c>
      <c r="D2911" s="230">
        <v>1.5</v>
      </c>
      <c r="E2911" s="230">
        <v>1</v>
      </c>
      <c r="F2911" s="47">
        <v>10</v>
      </c>
      <c r="G2911" s="239">
        <f t="shared" si="104"/>
        <v>15</v>
      </c>
      <c r="H2911" s="193">
        <f t="shared" si="105"/>
        <v>10</v>
      </c>
      <c r="K2911" s="244"/>
      <c r="M2911" s="60"/>
      <c r="N2911" s="60"/>
      <c r="O2911" s="60"/>
    </row>
    <row r="2912" spans="2:15" s="23" customFormat="1" ht="30.2" customHeight="1" thickBot="1" x14ac:dyDescent="0.3">
      <c r="B2912" s="200" t="s">
        <v>223</v>
      </c>
      <c r="C2912" s="232" t="s">
        <v>718</v>
      </c>
      <c r="D2912" s="230">
        <v>1.5</v>
      </c>
      <c r="E2912" s="230">
        <v>1</v>
      </c>
      <c r="F2912" s="47">
        <v>10</v>
      </c>
      <c r="G2912" s="239">
        <f t="shared" si="104"/>
        <v>15</v>
      </c>
      <c r="H2912" s="193">
        <f t="shared" si="105"/>
        <v>10</v>
      </c>
      <c r="K2912" s="244"/>
      <c r="M2912" s="60"/>
      <c r="N2912" s="60"/>
      <c r="O2912" s="60"/>
    </row>
    <row r="2913" spans="2:15" s="23" customFormat="1" ht="30.2" customHeight="1" thickBot="1" x14ac:dyDescent="0.3">
      <c r="B2913" s="200" t="s">
        <v>223</v>
      </c>
      <c r="C2913" s="232" t="s">
        <v>719</v>
      </c>
      <c r="D2913" s="230">
        <v>1.5</v>
      </c>
      <c r="E2913" s="230">
        <v>1</v>
      </c>
      <c r="F2913" s="47">
        <v>10</v>
      </c>
      <c r="G2913" s="239">
        <f t="shared" si="104"/>
        <v>15</v>
      </c>
      <c r="H2913" s="193">
        <f t="shared" si="105"/>
        <v>10</v>
      </c>
      <c r="K2913" s="244"/>
      <c r="M2913" s="60"/>
      <c r="N2913" s="60"/>
      <c r="O2913" s="60"/>
    </row>
    <row r="2914" spans="2:15" s="23" customFormat="1" ht="30.2" customHeight="1" thickBot="1" x14ac:dyDescent="0.3">
      <c r="B2914" s="200" t="s">
        <v>223</v>
      </c>
      <c r="C2914" s="232" t="s">
        <v>720</v>
      </c>
      <c r="D2914" s="230">
        <v>1.5</v>
      </c>
      <c r="E2914" s="230">
        <v>1</v>
      </c>
      <c r="F2914" s="47">
        <v>10</v>
      </c>
      <c r="G2914" s="239">
        <f t="shared" si="104"/>
        <v>15</v>
      </c>
      <c r="H2914" s="193">
        <f t="shared" si="105"/>
        <v>10</v>
      </c>
      <c r="K2914" s="244"/>
      <c r="M2914" s="60"/>
      <c r="N2914" s="60"/>
      <c r="O2914" s="60"/>
    </row>
    <row r="2915" spans="2:15" s="23" customFormat="1" ht="30.2" customHeight="1" thickBot="1" x14ac:dyDescent="0.3">
      <c r="B2915" s="200" t="s">
        <v>223</v>
      </c>
      <c r="C2915" s="232" t="s">
        <v>724</v>
      </c>
      <c r="D2915" s="230">
        <v>1.5</v>
      </c>
      <c r="E2915" s="230">
        <v>1</v>
      </c>
      <c r="F2915" s="47">
        <v>10</v>
      </c>
      <c r="G2915" s="239">
        <f t="shared" si="104"/>
        <v>15</v>
      </c>
      <c r="H2915" s="193">
        <f t="shared" si="105"/>
        <v>10</v>
      </c>
      <c r="K2915" s="244"/>
      <c r="M2915" s="60"/>
      <c r="N2915" s="60"/>
      <c r="O2915" s="60"/>
    </row>
    <row r="2916" spans="2:15" s="23" customFormat="1" ht="30.2" customHeight="1" thickBot="1" x14ac:dyDescent="0.3">
      <c r="B2916" s="200" t="s">
        <v>223</v>
      </c>
      <c r="C2916" s="232" t="s">
        <v>725</v>
      </c>
      <c r="D2916" s="230">
        <v>1.5</v>
      </c>
      <c r="E2916" s="230">
        <v>1</v>
      </c>
      <c r="F2916" s="47">
        <v>10</v>
      </c>
      <c r="G2916" s="239">
        <f t="shared" si="104"/>
        <v>15</v>
      </c>
      <c r="H2916" s="193">
        <f t="shared" si="105"/>
        <v>10</v>
      </c>
      <c r="K2916" s="244"/>
      <c r="M2916" s="60"/>
      <c r="N2916" s="60"/>
      <c r="O2916" s="60"/>
    </row>
    <row r="2917" spans="2:15" s="23" customFormat="1" ht="30.2" customHeight="1" thickBot="1" x14ac:dyDescent="0.3">
      <c r="B2917" s="200" t="s">
        <v>223</v>
      </c>
      <c r="C2917" s="232" t="s">
        <v>726</v>
      </c>
      <c r="D2917" s="230">
        <v>1.5</v>
      </c>
      <c r="E2917" s="230">
        <v>1</v>
      </c>
      <c r="F2917" s="47">
        <v>10</v>
      </c>
      <c r="G2917" s="239">
        <f t="shared" si="104"/>
        <v>15</v>
      </c>
      <c r="H2917" s="193">
        <f t="shared" si="105"/>
        <v>10</v>
      </c>
      <c r="K2917" s="244"/>
      <c r="M2917" s="60"/>
      <c r="N2917" s="60"/>
      <c r="O2917" s="60"/>
    </row>
    <row r="2918" spans="2:15" s="23" customFormat="1" ht="30.2" customHeight="1" thickBot="1" x14ac:dyDescent="0.3">
      <c r="B2918" s="200" t="s">
        <v>223</v>
      </c>
      <c r="C2918" s="232" t="s">
        <v>728</v>
      </c>
      <c r="D2918" s="230">
        <v>1.5</v>
      </c>
      <c r="E2918" s="230">
        <v>1</v>
      </c>
      <c r="F2918" s="47">
        <v>10</v>
      </c>
      <c r="G2918" s="239">
        <f t="shared" si="104"/>
        <v>15</v>
      </c>
      <c r="H2918" s="193">
        <f t="shared" si="105"/>
        <v>10</v>
      </c>
      <c r="K2918" s="244"/>
      <c r="M2918" s="60"/>
      <c r="N2918" s="60"/>
      <c r="O2918" s="60"/>
    </row>
    <row r="2919" spans="2:15" s="23" customFormat="1" ht="30.2" customHeight="1" thickBot="1" x14ac:dyDescent="0.3">
      <c r="B2919" s="200" t="s">
        <v>223</v>
      </c>
      <c r="C2919" s="232" t="s">
        <v>729</v>
      </c>
      <c r="D2919" s="230">
        <v>1.5</v>
      </c>
      <c r="E2919" s="230">
        <v>1</v>
      </c>
      <c r="F2919" s="47">
        <v>10</v>
      </c>
      <c r="G2919" s="239">
        <f t="shared" si="104"/>
        <v>15</v>
      </c>
      <c r="H2919" s="193">
        <f t="shared" si="105"/>
        <v>10</v>
      </c>
      <c r="K2919" s="244"/>
      <c r="M2919" s="60"/>
      <c r="N2919" s="60"/>
      <c r="O2919" s="60"/>
    </row>
    <row r="2920" spans="2:15" s="23" customFormat="1" ht="30.2" customHeight="1" thickBot="1" x14ac:dyDescent="0.3">
      <c r="B2920" s="200" t="s">
        <v>223</v>
      </c>
      <c r="C2920" s="232" t="s">
        <v>730</v>
      </c>
      <c r="D2920" s="230">
        <v>1.5</v>
      </c>
      <c r="E2920" s="230">
        <v>1</v>
      </c>
      <c r="F2920" s="47">
        <v>10</v>
      </c>
      <c r="G2920" s="239">
        <f t="shared" si="104"/>
        <v>15</v>
      </c>
      <c r="H2920" s="193">
        <f t="shared" si="105"/>
        <v>10</v>
      </c>
      <c r="K2920" s="244"/>
      <c r="M2920" s="60"/>
      <c r="N2920" s="60"/>
      <c r="O2920" s="60"/>
    </row>
    <row r="2921" spans="2:15" s="23" customFormat="1" ht="30.2" customHeight="1" thickBot="1" x14ac:dyDescent="0.3">
      <c r="B2921" s="200" t="s">
        <v>223</v>
      </c>
      <c r="C2921" s="232" t="s">
        <v>732</v>
      </c>
      <c r="D2921" s="230">
        <v>1.5</v>
      </c>
      <c r="E2921" s="230">
        <v>1</v>
      </c>
      <c r="F2921" s="47">
        <v>10</v>
      </c>
      <c r="G2921" s="239">
        <f t="shared" si="104"/>
        <v>15</v>
      </c>
      <c r="H2921" s="193">
        <f t="shared" si="105"/>
        <v>10</v>
      </c>
      <c r="K2921" s="244"/>
      <c r="M2921" s="60"/>
      <c r="N2921" s="60"/>
      <c r="O2921" s="60"/>
    </row>
    <row r="2922" spans="2:15" s="23" customFormat="1" ht="30.2" customHeight="1" thickBot="1" x14ac:dyDescent="0.3">
      <c r="B2922" s="200" t="s">
        <v>223</v>
      </c>
      <c r="C2922" s="232" t="s">
        <v>734</v>
      </c>
      <c r="D2922" s="230">
        <v>1.5</v>
      </c>
      <c r="E2922" s="230">
        <v>1</v>
      </c>
      <c r="F2922" s="47">
        <v>10</v>
      </c>
      <c r="G2922" s="239">
        <f t="shared" si="104"/>
        <v>15</v>
      </c>
      <c r="H2922" s="193">
        <f t="shared" si="105"/>
        <v>10</v>
      </c>
      <c r="K2922" s="244"/>
      <c r="M2922" s="60"/>
      <c r="N2922" s="60"/>
      <c r="O2922" s="60"/>
    </row>
    <row r="2923" spans="2:15" s="23" customFormat="1" ht="30.2" customHeight="1" thickBot="1" x14ac:dyDescent="0.3">
      <c r="B2923" s="200" t="s">
        <v>223</v>
      </c>
      <c r="C2923" s="232" t="s">
        <v>735</v>
      </c>
      <c r="D2923" s="230">
        <v>1.5</v>
      </c>
      <c r="E2923" s="230">
        <v>1</v>
      </c>
      <c r="F2923" s="47">
        <v>10</v>
      </c>
      <c r="G2923" s="239">
        <f t="shared" si="104"/>
        <v>15</v>
      </c>
      <c r="H2923" s="193">
        <f t="shared" si="105"/>
        <v>10</v>
      </c>
      <c r="K2923" s="244"/>
      <c r="M2923" s="60"/>
      <c r="N2923" s="60"/>
      <c r="O2923" s="60"/>
    </row>
    <row r="2924" spans="2:15" s="23" customFormat="1" ht="30.2" customHeight="1" thickBot="1" x14ac:dyDescent="0.3">
      <c r="B2924" s="200" t="s">
        <v>223</v>
      </c>
      <c r="C2924" s="232" t="s">
        <v>736</v>
      </c>
      <c r="D2924" s="230">
        <v>1.5</v>
      </c>
      <c r="E2924" s="230">
        <v>1</v>
      </c>
      <c r="F2924" s="47">
        <v>10</v>
      </c>
      <c r="G2924" s="239">
        <f t="shared" si="104"/>
        <v>15</v>
      </c>
      <c r="H2924" s="193">
        <f t="shared" si="105"/>
        <v>10</v>
      </c>
      <c r="K2924" s="244"/>
      <c r="M2924" s="60"/>
      <c r="N2924" s="60"/>
      <c r="O2924" s="60"/>
    </row>
    <row r="2925" spans="2:15" s="23" customFormat="1" ht="30.2" customHeight="1" thickBot="1" x14ac:dyDescent="0.3">
      <c r="B2925" s="200" t="s">
        <v>223</v>
      </c>
      <c r="C2925" s="232" t="s">
        <v>737</v>
      </c>
      <c r="D2925" s="230">
        <v>1.5</v>
      </c>
      <c r="E2925" s="230">
        <v>1</v>
      </c>
      <c r="F2925" s="47">
        <v>10</v>
      </c>
      <c r="G2925" s="239">
        <f t="shared" si="104"/>
        <v>15</v>
      </c>
      <c r="H2925" s="193">
        <f t="shared" si="105"/>
        <v>10</v>
      </c>
      <c r="K2925" s="244"/>
      <c r="M2925" s="60"/>
      <c r="N2925" s="60"/>
      <c r="O2925" s="60"/>
    </row>
    <row r="2926" spans="2:15" s="23" customFormat="1" ht="30.2" customHeight="1" thickBot="1" x14ac:dyDescent="0.3">
      <c r="B2926" s="200" t="s">
        <v>223</v>
      </c>
      <c r="C2926" s="232" t="s">
        <v>1010</v>
      </c>
      <c r="D2926" s="230">
        <v>1.5</v>
      </c>
      <c r="E2926" s="230">
        <v>1</v>
      </c>
      <c r="F2926" s="47">
        <v>10</v>
      </c>
      <c r="G2926" s="239">
        <f t="shared" si="104"/>
        <v>15</v>
      </c>
      <c r="H2926" s="193">
        <f t="shared" si="105"/>
        <v>10</v>
      </c>
      <c r="K2926" s="244"/>
      <c r="M2926" s="60"/>
      <c r="N2926" s="60"/>
      <c r="O2926" s="60"/>
    </row>
    <row r="2927" spans="2:15" s="23" customFormat="1" ht="30.2" customHeight="1" thickBot="1" x14ac:dyDescent="0.3">
      <c r="B2927" s="200" t="s">
        <v>223</v>
      </c>
      <c r="C2927" s="232" t="s">
        <v>1011</v>
      </c>
      <c r="D2927" s="230">
        <v>1.5</v>
      </c>
      <c r="E2927" s="230">
        <v>1</v>
      </c>
      <c r="F2927" s="47">
        <v>10</v>
      </c>
      <c r="G2927" s="239">
        <f t="shared" si="104"/>
        <v>15</v>
      </c>
      <c r="H2927" s="193">
        <f t="shared" si="105"/>
        <v>10</v>
      </c>
      <c r="K2927" s="244"/>
      <c r="M2927" s="60"/>
      <c r="N2927" s="60"/>
      <c r="O2927" s="60"/>
    </row>
    <row r="2928" spans="2:15" s="23" customFormat="1" ht="30.2" customHeight="1" thickBot="1" x14ac:dyDescent="0.3">
      <c r="B2928" s="200" t="s">
        <v>223</v>
      </c>
      <c r="C2928" s="232" t="s">
        <v>739</v>
      </c>
      <c r="D2928" s="230">
        <v>1.5</v>
      </c>
      <c r="E2928" s="230">
        <v>1</v>
      </c>
      <c r="F2928" s="47">
        <v>10</v>
      </c>
      <c r="G2928" s="239">
        <f t="shared" si="104"/>
        <v>15</v>
      </c>
      <c r="H2928" s="193">
        <f t="shared" si="105"/>
        <v>10</v>
      </c>
      <c r="K2928" s="244"/>
      <c r="M2928" s="60"/>
      <c r="N2928" s="60"/>
      <c r="O2928" s="60"/>
    </row>
    <row r="2929" spans="2:15" s="23" customFormat="1" ht="30.2" customHeight="1" thickBot="1" x14ac:dyDescent="0.3">
      <c r="B2929" s="200" t="s">
        <v>223</v>
      </c>
      <c r="C2929" s="232" t="s">
        <v>740</v>
      </c>
      <c r="D2929" s="230">
        <v>1.5</v>
      </c>
      <c r="E2929" s="230">
        <v>1</v>
      </c>
      <c r="F2929" s="47">
        <v>10</v>
      </c>
      <c r="G2929" s="239">
        <f t="shared" ref="G2929:G2940" si="106">ROUND(D2929*F2929,2)</f>
        <v>15</v>
      </c>
      <c r="H2929" s="193">
        <f t="shared" ref="H2929:H2940" si="107">ROUND(E2929*F2929,6)</f>
        <v>10</v>
      </c>
      <c r="K2929" s="244"/>
      <c r="M2929" s="60"/>
      <c r="N2929" s="60"/>
      <c r="O2929" s="60"/>
    </row>
    <row r="2930" spans="2:15" s="23" customFormat="1" ht="30.2" customHeight="1" thickBot="1" x14ac:dyDescent="0.3">
      <c r="B2930" s="200" t="s">
        <v>223</v>
      </c>
      <c r="C2930" s="232" t="s">
        <v>741</v>
      </c>
      <c r="D2930" s="230">
        <v>1.5</v>
      </c>
      <c r="E2930" s="230">
        <v>1</v>
      </c>
      <c r="F2930" s="47">
        <v>10</v>
      </c>
      <c r="G2930" s="239">
        <f t="shared" si="106"/>
        <v>15</v>
      </c>
      <c r="H2930" s="193">
        <f t="shared" si="107"/>
        <v>10</v>
      </c>
      <c r="K2930" s="244"/>
      <c r="M2930" s="60"/>
      <c r="N2930" s="60"/>
      <c r="O2930" s="60"/>
    </row>
    <row r="2931" spans="2:15" s="23" customFormat="1" ht="30.2" customHeight="1" thickBot="1" x14ac:dyDescent="0.3">
      <c r="B2931" s="200" t="s">
        <v>223</v>
      </c>
      <c r="C2931" s="232" t="s">
        <v>742</v>
      </c>
      <c r="D2931" s="230">
        <v>1.5</v>
      </c>
      <c r="E2931" s="230">
        <v>1</v>
      </c>
      <c r="F2931" s="47">
        <v>10</v>
      </c>
      <c r="G2931" s="239">
        <f t="shared" si="106"/>
        <v>15</v>
      </c>
      <c r="H2931" s="193">
        <f t="shared" si="107"/>
        <v>10</v>
      </c>
      <c r="K2931" s="244"/>
      <c r="M2931" s="60"/>
      <c r="N2931" s="60"/>
      <c r="O2931" s="60"/>
    </row>
    <row r="2932" spans="2:15" s="23" customFormat="1" ht="30.2" customHeight="1" thickBot="1" x14ac:dyDescent="0.3">
      <c r="B2932" s="200" t="s">
        <v>223</v>
      </c>
      <c r="C2932" s="232" t="s">
        <v>1146</v>
      </c>
      <c r="D2932" s="230">
        <v>1.5</v>
      </c>
      <c r="E2932" s="230">
        <v>1</v>
      </c>
      <c r="F2932" s="47">
        <v>10</v>
      </c>
      <c r="G2932" s="239">
        <f t="shared" si="106"/>
        <v>15</v>
      </c>
      <c r="H2932" s="193">
        <f t="shared" si="107"/>
        <v>10</v>
      </c>
      <c r="K2932" s="244"/>
      <c r="M2932" s="60"/>
      <c r="N2932" s="60"/>
      <c r="O2932" s="60"/>
    </row>
    <row r="2933" spans="2:15" s="23" customFormat="1" ht="30.2" customHeight="1" thickBot="1" x14ac:dyDescent="0.3">
      <c r="B2933" s="200" t="s">
        <v>223</v>
      </c>
      <c r="C2933" s="232" t="s">
        <v>1147</v>
      </c>
      <c r="D2933" s="230">
        <v>1.5</v>
      </c>
      <c r="E2933" s="230">
        <v>1</v>
      </c>
      <c r="F2933" s="47">
        <v>10</v>
      </c>
      <c r="G2933" s="239">
        <f t="shared" si="106"/>
        <v>15</v>
      </c>
      <c r="H2933" s="193">
        <f t="shared" si="107"/>
        <v>10</v>
      </c>
      <c r="K2933" s="244"/>
      <c r="M2933" s="60"/>
      <c r="N2933" s="60"/>
      <c r="O2933" s="60"/>
    </row>
    <row r="2934" spans="2:15" s="23" customFormat="1" ht="30.2" customHeight="1" thickBot="1" x14ac:dyDescent="0.3">
      <c r="B2934" s="200" t="s">
        <v>223</v>
      </c>
      <c r="C2934" s="232" t="s">
        <v>743</v>
      </c>
      <c r="D2934" s="230">
        <v>1.5</v>
      </c>
      <c r="E2934" s="230">
        <v>1</v>
      </c>
      <c r="F2934" s="47">
        <v>10</v>
      </c>
      <c r="G2934" s="239">
        <f t="shared" si="106"/>
        <v>15</v>
      </c>
      <c r="H2934" s="193">
        <f t="shared" si="107"/>
        <v>10</v>
      </c>
      <c r="K2934" s="244"/>
      <c r="M2934" s="60"/>
      <c r="N2934" s="60"/>
      <c r="O2934" s="60"/>
    </row>
    <row r="2935" spans="2:15" s="23" customFormat="1" ht="30.2" customHeight="1" thickBot="1" x14ac:dyDescent="0.3">
      <c r="B2935" s="200" t="s">
        <v>223</v>
      </c>
      <c r="C2935" s="232" t="s">
        <v>745</v>
      </c>
      <c r="D2935" s="230">
        <v>1.5</v>
      </c>
      <c r="E2935" s="230">
        <v>1</v>
      </c>
      <c r="F2935" s="47">
        <v>10</v>
      </c>
      <c r="G2935" s="239">
        <f t="shared" si="106"/>
        <v>15</v>
      </c>
      <c r="H2935" s="193">
        <f t="shared" si="107"/>
        <v>10</v>
      </c>
      <c r="K2935" s="244"/>
      <c r="M2935" s="60"/>
      <c r="N2935" s="60"/>
      <c r="O2935" s="60"/>
    </row>
    <row r="2936" spans="2:15" s="23" customFormat="1" ht="30.2" customHeight="1" thickBot="1" x14ac:dyDescent="0.3">
      <c r="B2936" s="200" t="s">
        <v>223</v>
      </c>
      <c r="C2936" s="232" t="s">
        <v>1303</v>
      </c>
      <c r="D2936" s="230">
        <v>1.5</v>
      </c>
      <c r="E2936" s="230">
        <v>1</v>
      </c>
      <c r="F2936" s="47">
        <v>10</v>
      </c>
      <c r="G2936" s="239">
        <f t="shared" si="106"/>
        <v>15</v>
      </c>
      <c r="H2936" s="193">
        <f t="shared" si="107"/>
        <v>10</v>
      </c>
      <c r="K2936" s="244"/>
      <c r="M2936" s="60"/>
      <c r="N2936" s="60"/>
      <c r="O2936" s="60"/>
    </row>
    <row r="2937" spans="2:15" s="23" customFormat="1" ht="30.2" customHeight="1" thickBot="1" x14ac:dyDescent="0.3">
      <c r="B2937" s="200" t="s">
        <v>223</v>
      </c>
      <c r="C2937" s="232" t="s">
        <v>1304</v>
      </c>
      <c r="D2937" s="230">
        <v>1.5</v>
      </c>
      <c r="E2937" s="230">
        <v>1</v>
      </c>
      <c r="F2937" s="47">
        <v>10</v>
      </c>
      <c r="G2937" s="239">
        <f t="shared" si="106"/>
        <v>15</v>
      </c>
      <c r="H2937" s="193">
        <f t="shared" si="107"/>
        <v>10</v>
      </c>
      <c r="K2937" s="244"/>
      <c r="M2937" s="60"/>
      <c r="N2937" s="60"/>
      <c r="O2937" s="60"/>
    </row>
    <row r="2938" spans="2:15" s="23" customFormat="1" ht="30.2" customHeight="1" thickBot="1" x14ac:dyDescent="0.3">
      <c r="B2938" s="200" t="s">
        <v>223</v>
      </c>
      <c r="C2938" s="232" t="s">
        <v>1305</v>
      </c>
      <c r="D2938" s="230">
        <v>1.5</v>
      </c>
      <c r="E2938" s="230">
        <v>1</v>
      </c>
      <c r="F2938" s="47">
        <v>10</v>
      </c>
      <c r="G2938" s="239">
        <f t="shared" si="106"/>
        <v>15</v>
      </c>
      <c r="H2938" s="193">
        <f t="shared" si="107"/>
        <v>10</v>
      </c>
      <c r="K2938" s="244"/>
      <c r="M2938" s="60"/>
      <c r="N2938" s="60"/>
      <c r="O2938" s="60"/>
    </row>
    <row r="2939" spans="2:15" s="17" customFormat="1" ht="30.2" customHeight="1" thickBot="1" x14ac:dyDescent="0.3">
      <c r="B2939" s="200" t="s">
        <v>223</v>
      </c>
      <c r="C2939" s="232" t="s">
        <v>1306</v>
      </c>
      <c r="D2939" s="230">
        <v>1.5</v>
      </c>
      <c r="E2939" s="230">
        <v>1</v>
      </c>
      <c r="F2939" s="47">
        <v>10</v>
      </c>
      <c r="G2939" s="239">
        <f t="shared" si="106"/>
        <v>15</v>
      </c>
      <c r="H2939" s="193">
        <f t="shared" si="107"/>
        <v>10</v>
      </c>
      <c r="J2939" s="23"/>
      <c r="K2939" s="243"/>
      <c r="M2939" s="199"/>
      <c r="N2939" s="199"/>
      <c r="O2939" s="199"/>
    </row>
    <row r="2940" spans="2:15" s="17" customFormat="1" ht="30.2" customHeight="1" thickBot="1" x14ac:dyDescent="0.3">
      <c r="B2940" s="201" t="s">
        <v>223</v>
      </c>
      <c r="C2940" s="235" t="s">
        <v>747</v>
      </c>
      <c r="D2940" s="230">
        <v>1.5</v>
      </c>
      <c r="E2940" s="230">
        <v>1</v>
      </c>
      <c r="F2940" s="47">
        <v>10</v>
      </c>
      <c r="G2940" s="65">
        <f t="shared" si="106"/>
        <v>15</v>
      </c>
      <c r="H2940" s="236">
        <f t="shared" si="107"/>
        <v>10</v>
      </c>
      <c r="J2940" s="23"/>
      <c r="K2940" s="243"/>
      <c r="M2940" s="199"/>
      <c r="N2940" s="199"/>
      <c r="O2940" s="199"/>
    </row>
    <row r="2941" spans="2:15" x14ac:dyDescent="0.25">
      <c r="J2941" s="23"/>
    </row>
    <row r="2942" spans="2:15" ht="15.75" thickBot="1" x14ac:dyDescent="0.3">
      <c r="J2942" s="23"/>
    </row>
    <row r="2943" spans="2:15" ht="15.75" thickBot="1" x14ac:dyDescent="0.3">
      <c r="B2943" s="326" t="s">
        <v>266</v>
      </c>
      <c r="C2943" s="338"/>
      <c r="D2943" s="338"/>
      <c r="E2943" s="338"/>
      <c r="F2943" s="338"/>
      <c r="G2943" s="338"/>
      <c r="H2943" s="339"/>
      <c r="J2943" s="23"/>
    </row>
    <row r="2944" spans="2:15" ht="15.75" thickBot="1" x14ac:dyDescent="0.3">
      <c r="B2944" s="329" t="s">
        <v>228</v>
      </c>
      <c r="C2944" s="353" t="s">
        <v>229</v>
      </c>
      <c r="D2944" s="355" t="s">
        <v>257</v>
      </c>
      <c r="E2944" s="355" t="s">
        <v>259</v>
      </c>
      <c r="F2944" s="357" t="s">
        <v>165</v>
      </c>
      <c r="G2944" s="228" t="s">
        <v>258</v>
      </c>
      <c r="H2944" s="192" t="s">
        <v>259</v>
      </c>
      <c r="J2944" s="23"/>
    </row>
    <row r="2945" spans="2:15" ht="15.75" thickBot="1" x14ac:dyDescent="0.3">
      <c r="B2945" s="330"/>
      <c r="C2945" s="354"/>
      <c r="D2945" s="356"/>
      <c r="E2945" s="356"/>
      <c r="F2945" s="358"/>
      <c r="G2945" s="77">
        <f t="shared" ref="G2945:H2945" si="108">SUM(G2946:G3087)</f>
        <v>2130</v>
      </c>
      <c r="H2945" s="78">
        <f t="shared" si="108"/>
        <v>1420</v>
      </c>
      <c r="J2945" s="17"/>
    </row>
    <row r="2946" spans="2:15" s="17" customFormat="1" ht="30.2" customHeight="1" thickBot="1" x14ac:dyDescent="0.3">
      <c r="B2946" s="198" t="s">
        <v>266</v>
      </c>
      <c r="C2946" s="229" t="s">
        <v>303</v>
      </c>
      <c r="D2946" s="230">
        <v>1.5</v>
      </c>
      <c r="E2946" s="230">
        <v>1</v>
      </c>
      <c r="F2946" s="47">
        <v>10</v>
      </c>
      <c r="G2946" s="238">
        <f t="shared" ref="G2946:G3009" si="109">ROUND(D2946*F2946,2)</f>
        <v>15</v>
      </c>
      <c r="H2946" s="16">
        <f t="shared" ref="H2946:H3009" si="110">ROUND(E2946*F2946,6)</f>
        <v>10</v>
      </c>
      <c r="K2946" s="243"/>
      <c r="M2946" s="199"/>
      <c r="N2946" s="199"/>
      <c r="O2946" s="199"/>
    </row>
    <row r="2947" spans="2:15" s="23" customFormat="1" ht="30.2" customHeight="1" thickBot="1" x14ac:dyDescent="0.3">
      <c r="B2947" s="200" t="s">
        <v>266</v>
      </c>
      <c r="C2947" s="232" t="s">
        <v>312</v>
      </c>
      <c r="D2947" s="230">
        <v>1.5</v>
      </c>
      <c r="E2947" s="230">
        <v>1</v>
      </c>
      <c r="F2947" s="47">
        <v>10</v>
      </c>
      <c r="G2947" s="239">
        <f t="shared" si="109"/>
        <v>15</v>
      </c>
      <c r="H2947" s="193">
        <f t="shared" si="110"/>
        <v>10</v>
      </c>
      <c r="J2947"/>
      <c r="K2947" s="244"/>
      <c r="M2947" s="60"/>
      <c r="N2947" s="60"/>
      <c r="O2947" s="60"/>
    </row>
    <row r="2948" spans="2:15" s="23" customFormat="1" ht="30.2" customHeight="1" thickBot="1" x14ac:dyDescent="0.3">
      <c r="B2948" s="200" t="s">
        <v>266</v>
      </c>
      <c r="C2948" s="232" t="s">
        <v>314</v>
      </c>
      <c r="D2948" s="230">
        <v>1.5</v>
      </c>
      <c r="E2948" s="230">
        <v>1</v>
      </c>
      <c r="F2948" s="47">
        <v>10</v>
      </c>
      <c r="G2948" s="239">
        <f t="shared" si="109"/>
        <v>15</v>
      </c>
      <c r="H2948" s="193">
        <f t="shared" si="110"/>
        <v>10</v>
      </c>
      <c r="J2948"/>
      <c r="K2948" s="244"/>
      <c r="M2948" s="60"/>
      <c r="N2948" s="60"/>
      <c r="O2948" s="60"/>
    </row>
    <row r="2949" spans="2:15" s="23" customFormat="1" ht="30.2" customHeight="1" thickBot="1" x14ac:dyDescent="0.3">
      <c r="B2949" s="200" t="s">
        <v>266</v>
      </c>
      <c r="C2949" s="232" t="s">
        <v>317</v>
      </c>
      <c r="D2949" s="230">
        <v>1.5</v>
      </c>
      <c r="E2949" s="230">
        <v>1</v>
      </c>
      <c r="F2949" s="47">
        <v>10</v>
      </c>
      <c r="G2949" s="239">
        <f t="shared" si="109"/>
        <v>15</v>
      </c>
      <c r="H2949" s="193">
        <f t="shared" si="110"/>
        <v>10</v>
      </c>
      <c r="J2949"/>
      <c r="K2949" s="244"/>
      <c r="M2949" s="60"/>
      <c r="N2949" s="60"/>
      <c r="O2949" s="60"/>
    </row>
    <row r="2950" spans="2:15" s="23" customFormat="1" ht="30.2" customHeight="1" thickBot="1" x14ac:dyDescent="0.3">
      <c r="B2950" s="200" t="s">
        <v>266</v>
      </c>
      <c r="C2950" s="232" t="s">
        <v>325</v>
      </c>
      <c r="D2950" s="230">
        <v>1.5</v>
      </c>
      <c r="E2950" s="230">
        <v>1</v>
      </c>
      <c r="F2950" s="47">
        <v>10</v>
      </c>
      <c r="G2950" s="239">
        <f t="shared" si="109"/>
        <v>15</v>
      </c>
      <c r="H2950" s="193">
        <f t="shared" si="110"/>
        <v>10</v>
      </c>
      <c r="J2950"/>
      <c r="K2950" s="244"/>
      <c r="M2950" s="60"/>
      <c r="N2950" s="60"/>
      <c r="O2950" s="60"/>
    </row>
    <row r="2951" spans="2:15" s="23" customFormat="1" ht="30.2" customHeight="1" thickBot="1" x14ac:dyDescent="0.3">
      <c r="B2951" s="200" t="s">
        <v>266</v>
      </c>
      <c r="C2951" s="232" t="s">
        <v>422</v>
      </c>
      <c r="D2951" s="230">
        <v>1.5</v>
      </c>
      <c r="E2951" s="230">
        <v>1</v>
      </c>
      <c r="F2951" s="47">
        <v>10</v>
      </c>
      <c r="G2951" s="239">
        <f t="shared" si="109"/>
        <v>15</v>
      </c>
      <c r="H2951" s="193">
        <f t="shared" si="110"/>
        <v>10</v>
      </c>
      <c r="J2951"/>
      <c r="K2951" s="244"/>
      <c r="M2951" s="60"/>
      <c r="N2951" s="60"/>
      <c r="O2951" s="60"/>
    </row>
    <row r="2952" spans="2:15" s="23" customFormat="1" ht="30.2" customHeight="1" thickBot="1" x14ac:dyDescent="0.3">
      <c r="B2952" s="200" t="s">
        <v>266</v>
      </c>
      <c r="C2952" s="232" t="s">
        <v>1097</v>
      </c>
      <c r="D2952" s="230">
        <v>1.5</v>
      </c>
      <c r="E2952" s="230">
        <v>1</v>
      </c>
      <c r="F2952" s="47">
        <v>10</v>
      </c>
      <c r="G2952" s="239">
        <f t="shared" si="109"/>
        <v>15</v>
      </c>
      <c r="H2952" s="193">
        <f t="shared" si="110"/>
        <v>10</v>
      </c>
      <c r="J2952" s="17"/>
      <c r="K2952" s="244"/>
      <c r="M2952" s="60"/>
      <c r="N2952" s="60"/>
      <c r="O2952" s="60"/>
    </row>
    <row r="2953" spans="2:15" s="23" customFormat="1" ht="30.2" customHeight="1" thickBot="1" x14ac:dyDescent="0.3">
      <c r="B2953" s="200" t="s">
        <v>266</v>
      </c>
      <c r="C2953" s="232" t="s">
        <v>1307</v>
      </c>
      <c r="D2953" s="230">
        <v>1.5</v>
      </c>
      <c r="E2953" s="230">
        <v>1</v>
      </c>
      <c r="F2953" s="47">
        <v>10</v>
      </c>
      <c r="G2953" s="239">
        <f t="shared" si="109"/>
        <v>15</v>
      </c>
      <c r="H2953" s="193">
        <f t="shared" si="110"/>
        <v>10</v>
      </c>
      <c r="K2953" s="244"/>
      <c r="M2953" s="60"/>
      <c r="N2953" s="60"/>
      <c r="O2953" s="60"/>
    </row>
    <row r="2954" spans="2:15" s="23" customFormat="1" ht="30.2" customHeight="1" thickBot="1" x14ac:dyDescent="0.3">
      <c r="B2954" s="200" t="s">
        <v>266</v>
      </c>
      <c r="C2954" s="232" t="s">
        <v>1308</v>
      </c>
      <c r="D2954" s="230">
        <v>1.5</v>
      </c>
      <c r="E2954" s="230">
        <v>1</v>
      </c>
      <c r="F2954" s="47">
        <v>10</v>
      </c>
      <c r="G2954" s="239">
        <f t="shared" si="109"/>
        <v>15</v>
      </c>
      <c r="H2954" s="193">
        <f t="shared" si="110"/>
        <v>10</v>
      </c>
      <c r="K2954" s="244"/>
      <c r="M2954" s="60"/>
      <c r="N2954" s="60"/>
      <c r="O2954" s="60"/>
    </row>
    <row r="2955" spans="2:15" s="23" customFormat="1" ht="30.2" customHeight="1" thickBot="1" x14ac:dyDescent="0.3">
      <c r="B2955" s="200" t="s">
        <v>266</v>
      </c>
      <c r="C2955" s="232" t="s">
        <v>474</v>
      </c>
      <c r="D2955" s="230">
        <v>1.5</v>
      </c>
      <c r="E2955" s="230">
        <v>1</v>
      </c>
      <c r="F2955" s="47">
        <v>10</v>
      </c>
      <c r="G2955" s="239">
        <f t="shared" si="109"/>
        <v>15</v>
      </c>
      <c r="H2955" s="193">
        <f t="shared" si="110"/>
        <v>10</v>
      </c>
      <c r="K2955" s="244"/>
      <c r="M2955" s="60"/>
      <c r="N2955" s="60"/>
      <c r="O2955" s="60"/>
    </row>
    <row r="2956" spans="2:15" s="23" customFormat="1" ht="30.2" customHeight="1" thickBot="1" x14ac:dyDescent="0.3">
      <c r="B2956" s="200" t="s">
        <v>266</v>
      </c>
      <c r="C2956" s="232" t="s">
        <v>476</v>
      </c>
      <c r="D2956" s="230">
        <v>1.5</v>
      </c>
      <c r="E2956" s="230">
        <v>1</v>
      </c>
      <c r="F2956" s="47">
        <v>10</v>
      </c>
      <c r="G2956" s="239">
        <f t="shared" si="109"/>
        <v>15</v>
      </c>
      <c r="H2956" s="193">
        <f t="shared" si="110"/>
        <v>10</v>
      </c>
      <c r="K2956" s="244"/>
      <c r="M2956" s="60"/>
      <c r="N2956" s="60"/>
      <c r="O2956" s="60"/>
    </row>
    <row r="2957" spans="2:15" s="23" customFormat="1" ht="30.2" customHeight="1" thickBot="1" x14ac:dyDescent="0.3">
      <c r="B2957" s="200" t="s">
        <v>266</v>
      </c>
      <c r="C2957" s="232" t="s">
        <v>482</v>
      </c>
      <c r="D2957" s="230">
        <v>1.5</v>
      </c>
      <c r="E2957" s="230">
        <v>1</v>
      </c>
      <c r="F2957" s="47">
        <v>10</v>
      </c>
      <c r="G2957" s="239">
        <f t="shared" si="109"/>
        <v>15</v>
      </c>
      <c r="H2957" s="193">
        <f t="shared" si="110"/>
        <v>10</v>
      </c>
      <c r="K2957" s="244"/>
      <c r="M2957" s="60"/>
      <c r="N2957" s="60"/>
      <c r="O2957" s="60"/>
    </row>
    <row r="2958" spans="2:15" s="23" customFormat="1" ht="30.2" customHeight="1" thickBot="1" x14ac:dyDescent="0.3">
      <c r="B2958" s="200" t="s">
        <v>266</v>
      </c>
      <c r="C2958" s="232" t="s">
        <v>485</v>
      </c>
      <c r="D2958" s="230">
        <v>1.5</v>
      </c>
      <c r="E2958" s="230">
        <v>1</v>
      </c>
      <c r="F2958" s="47">
        <v>10</v>
      </c>
      <c r="G2958" s="239">
        <f t="shared" si="109"/>
        <v>15</v>
      </c>
      <c r="H2958" s="193">
        <f t="shared" si="110"/>
        <v>10</v>
      </c>
      <c r="K2958" s="244"/>
      <c r="M2958" s="60"/>
      <c r="N2958" s="60"/>
      <c r="O2958" s="60"/>
    </row>
    <row r="2959" spans="2:15" s="23" customFormat="1" ht="30.2" customHeight="1" thickBot="1" x14ac:dyDescent="0.3">
      <c r="B2959" s="200" t="s">
        <v>266</v>
      </c>
      <c r="C2959" s="232" t="s">
        <v>491</v>
      </c>
      <c r="D2959" s="230">
        <v>1.5</v>
      </c>
      <c r="E2959" s="230">
        <v>1</v>
      </c>
      <c r="F2959" s="47">
        <v>10</v>
      </c>
      <c r="G2959" s="239">
        <f t="shared" si="109"/>
        <v>15</v>
      </c>
      <c r="H2959" s="193">
        <f t="shared" si="110"/>
        <v>10</v>
      </c>
      <c r="K2959" s="244"/>
      <c r="M2959" s="60"/>
      <c r="N2959" s="60"/>
      <c r="O2959" s="60"/>
    </row>
    <row r="2960" spans="2:15" s="23" customFormat="1" ht="30.2" customHeight="1" thickBot="1" x14ac:dyDescent="0.3">
      <c r="B2960" s="200" t="s">
        <v>266</v>
      </c>
      <c r="C2960" s="232" t="s">
        <v>497</v>
      </c>
      <c r="D2960" s="230">
        <v>1.5</v>
      </c>
      <c r="E2960" s="230">
        <v>1</v>
      </c>
      <c r="F2960" s="47">
        <v>10</v>
      </c>
      <c r="G2960" s="239">
        <f t="shared" si="109"/>
        <v>15</v>
      </c>
      <c r="H2960" s="193">
        <f t="shared" si="110"/>
        <v>10</v>
      </c>
      <c r="K2960" s="244"/>
      <c r="M2960" s="60"/>
      <c r="N2960" s="60"/>
      <c r="O2960" s="60"/>
    </row>
    <row r="2961" spans="2:15" s="23" customFormat="1" ht="30.2" customHeight="1" thickBot="1" x14ac:dyDescent="0.3">
      <c r="B2961" s="200" t="s">
        <v>266</v>
      </c>
      <c r="C2961" s="232" t="s">
        <v>498</v>
      </c>
      <c r="D2961" s="230">
        <v>1.5</v>
      </c>
      <c r="E2961" s="230">
        <v>1</v>
      </c>
      <c r="F2961" s="47">
        <v>10</v>
      </c>
      <c r="G2961" s="239">
        <f t="shared" si="109"/>
        <v>15</v>
      </c>
      <c r="H2961" s="193">
        <f t="shared" si="110"/>
        <v>10</v>
      </c>
      <c r="K2961" s="244"/>
      <c r="M2961" s="60"/>
      <c r="N2961" s="60"/>
      <c r="O2961" s="60"/>
    </row>
    <row r="2962" spans="2:15" s="23" customFormat="1" ht="30.2" customHeight="1" thickBot="1" x14ac:dyDescent="0.3">
      <c r="B2962" s="200" t="s">
        <v>266</v>
      </c>
      <c r="C2962" s="232" t="s">
        <v>500</v>
      </c>
      <c r="D2962" s="230">
        <v>1.5</v>
      </c>
      <c r="E2962" s="230">
        <v>1</v>
      </c>
      <c r="F2962" s="47">
        <v>10</v>
      </c>
      <c r="G2962" s="239">
        <f t="shared" si="109"/>
        <v>15</v>
      </c>
      <c r="H2962" s="193">
        <f t="shared" si="110"/>
        <v>10</v>
      </c>
      <c r="K2962" s="244"/>
      <c r="M2962" s="60"/>
      <c r="N2962" s="60"/>
      <c r="O2962" s="60"/>
    </row>
    <row r="2963" spans="2:15" s="23" customFormat="1" ht="30.2" customHeight="1" thickBot="1" x14ac:dyDescent="0.3">
      <c r="B2963" s="200" t="s">
        <v>266</v>
      </c>
      <c r="C2963" s="232" t="s">
        <v>505</v>
      </c>
      <c r="D2963" s="230">
        <v>1.5</v>
      </c>
      <c r="E2963" s="230">
        <v>1</v>
      </c>
      <c r="F2963" s="47">
        <v>10</v>
      </c>
      <c r="G2963" s="239">
        <f t="shared" si="109"/>
        <v>15</v>
      </c>
      <c r="H2963" s="193">
        <f t="shared" si="110"/>
        <v>10</v>
      </c>
      <c r="K2963" s="244"/>
      <c r="M2963" s="60"/>
      <c r="N2963" s="60"/>
      <c r="O2963" s="60"/>
    </row>
    <row r="2964" spans="2:15" s="23" customFormat="1" ht="30.2" customHeight="1" thickBot="1" x14ac:dyDescent="0.3">
      <c r="B2964" s="200" t="s">
        <v>266</v>
      </c>
      <c r="C2964" s="232" t="s">
        <v>506</v>
      </c>
      <c r="D2964" s="230">
        <v>1.5</v>
      </c>
      <c r="E2964" s="230">
        <v>1</v>
      </c>
      <c r="F2964" s="47">
        <v>10</v>
      </c>
      <c r="G2964" s="239">
        <f t="shared" si="109"/>
        <v>15</v>
      </c>
      <c r="H2964" s="193">
        <f t="shared" si="110"/>
        <v>10</v>
      </c>
      <c r="K2964" s="244"/>
      <c r="M2964" s="60"/>
      <c r="N2964" s="60"/>
      <c r="O2964" s="60"/>
    </row>
    <row r="2965" spans="2:15" s="23" customFormat="1" ht="30.2" customHeight="1" thickBot="1" x14ac:dyDescent="0.3">
      <c r="B2965" s="200" t="s">
        <v>266</v>
      </c>
      <c r="C2965" s="232" t="s">
        <v>507</v>
      </c>
      <c r="D2965" s="230">
        <v>1.5</v>
      </c>
      <c r="E2965" s="230">
        <v>1</v>
      </c>
      <c r="F2965" s="47">
        <v>10</v>
      </c>
      <c r="G2965" s="239">
        <f t="shared" si="109"/>
        <v>15</v>
      </c>
      <c r="H2965" s="193">
        <f t="shared" si="110"/>
        <v>10</v>
      </c>
      <c r="K2965" s="244"/>
      <c r="M2965" s="60"/>
      <c r="N2965" s="60"/>
      <c r="O2965" s="60"/>
    </row>
    <row r="2966" spans="2:15" s="23" customFormat="1" ht="30.2" customHeight="1" thickBot="1" x14ac:dyDescent="0.3">
      <c r="B2966" s="200" t="s">
        <v>266</v>
      </c>
      <c r="C2966" s="232" t="s">
        <v>512</v>
      </c>
      <c r="D2966" s="230">
        <v>1.5</v>
      </c>
      <c r="E2966" s="230">
        <v>1</v>
      </c>
      <c r="F2966" s="47">
        <v>10</v>
      </c>
      <c r="G2966" s="239">
        <f t="shared" si="109"/>
        <v>15</v>
      </c>
      <c r="H2966" s="193">
        <f t="shared" si="110"/>
        <v>10</v>
      </c>
      <c r="K2966" s="244"/>
      <c r="M2966" s="60"/>
      <c r="N2966" s="60"/>
      <c r="O2966" s="60"/>
    </row>
    <row r="2967" spans="2:15" s="23" customFormat="1" ht="30.2" customHeight="1" thickBot="1" x14ac:dyDescent="0.3">
      <c r="B2967" s="200" t="s">
        <v>266</v>
      </c>
      <c r="C2967" s="232" t="s">
        <v>513</v>
      </c>
      <c r="D2967" s="230">
        <v>1.5</v>
      </c>
      <c r="E2967" s="230">
        <v>1</v>
      </c>
      <c r="F2967" s="47">
        <v>10</v>
      </c>
      <c r="G2967" s="239">
        <f t="shared" si="109"/>
        <v>15</v>
      </c>
      <c r="H2967" s="193">
        <f t="shared" si="110"/>
        <v>10</v>
      </c>
      <c r="K2967" s="244"/>
      <c r="M2967" s="60"/>
      <c r="N2967" s="60"/>
      <c r="O2967" s="60"/>
    </row>
    <row r="2968" spans="2:15" s="23" customFormat="1" ht="30.2" customHeight="1" thickBot="1" x14ac:dyDescent="0.3">
      <c r="B2968" s="200" t="s">
        <v>266</v>
      </c>
      <c r="C2968" s="232" t="s">
        <v>516</v>
      </c>
      <c r="D2968" s="230">
        <v>1.5</v>
      </c>
      <c r="E2968" s="230">
        <v>1</v>
      </c>
      <c r="F2968" s="47">
        <v>10</v>
      </c>
      <c r="G2968" s="239">
        <f t="shared" si="109"/>
        <v>15</v>
      </c>
      <c r="H2968" s="193">
        <f t="shared" si="110"/>
        <v>10</v>
      </c>
      <c r="K2968" s="244"/>
      <c r="M2968" s="60"/>
      <c r="N2968" s="60"/>
      <c r="O2968" s="60"/>
    </row>
    <row r="2969" spans="2:15" s="23" customFormat="1" ht="30.2" customHeight="1" thickBot="1" x14ac:dyDescent="0.3">
      <c r="B2969" s="200" t="s">
        <v>266</v>
      </c>
      <c r="C2969" s="232" t="s">
        <v>529</v>
      </c>
      <c r="D2969" s="230">
        <v>1.5</v>
      </c>
      <c r="E2969" s="230">
        <v>1</v>
      </c>
      <c r="F2969" s="47">
        <v>10</v>
      </c>
      <c r="G2969" s="239">
        <f t="shared" si="109"/>
        <v>15</v>
      </c>
      <c r="H2969" s="193">
        <f t="shared" si="110"/>
        <v>10</v>
      </c>
      <c r="K2969" s="244"/>
      <c r="M2969" s="60"/>
      <c r="N2969" s="60"/>
      <c r="O2969" s="60"/>
    </row>
    <row r="2970" spans="2:15" s="23" customFormat="1" ht="30.2" customHeight="1" thickBot="1" x14ac:dyDescent="0.3">
      <c r="B2970" s="200" t="s">
        <v>266</v>
      </c>
      <c r="C2970" s="232" t="s">
        <v>533</v>
      </c>
      <c r="D2970" s="230">
        <v>1.5</v>
      </c>
      <c r="E2970" s="230">
        <v>1</v>
      </c>
      <c r="F2970" s="47">
        <v>10</v>
      </c>
      <c r="G2970" s="239">
        <f t="shared" si="109"/>
        <v>15</v>
      </c>
      <c r="H2970" s="193">
        <f t="shared" si="110"/>
        <v>10</v>
      </c>
      <c r="K2970" s="244"/>
      <c r="M2970" s="60"/>
      <c r="N2970" s="60"/>
      <c r="O2970" s="60"/>
    </row>
    <row r="2971" spans="2:15" s="23" customFormat="1" ht="30.2" customHeight="1" thickBot="1" x14ac:dyDescent="0.3">
      <c r="B2971" s="200" t="s">
        <v>266</v>
      </c>
      <c r="C2971" s="232" t="s">
        <v>535</v>
      </c>
      <c r="D2971" s="230">
        <v>1.5</v>
      </c>
      <c r="E2971" s="230">
        <v>1</v>
      </c>
      <c r="F2971" s="47">
        <v>10</v>
      </c>
      <c r="G2971" s="239">
        <f t="shared" si="109"/>
        <v>15</v>
      </c>
      <c r="H2971" s="193">
        <f t="shared" si="110"/>
        <v>10</v>
      </c>
      <c r="K2971" s="244"/>
      <c r="M2971" s="60"/>
      <c r="N2971" s="60"/>
      <c r="O2971" s="60"/>
    </row>
    <row r="2972" spans="2:15" s="23" customFormat="1" ht="30.2" customHeight="1" thickBot="1" x14ac:dyDescent="0.3">
      <c r="B2972" s="200" t="s">
        <v>266</v>
      </c>
      <c r="C2972" s="232" t="s">
        <v>538</v>
      </c>
      <c r="D2972" s="230">
        <v>1.5</v>
      </c>
      <c r="E2972" s="230">
        <v>1</v>
      </c>
      <c r="F2972" s="47">
        <v>10</v>
      </c>
      <c r="G2972" s="239">
        <f t="shared" si="109"/>
        <v>15</v>
      </c>
      <c r="H2972" s="193">
        <f t="shared" si="110"/>
        <v>10</v>
      </c>
      <c r="K2972" s="244"/>
      <c r="M2972" s="60"/>
      <c r="N2972" s="60"/>
      <c r="O2972" s="60"/>
    </row>
    <row r="2973" spans="2:15" s="23" customFormat="1" ht="30.2" customHeight="1" thickBot="1" x14ac:dyDescent="0.3">
      <c r="B2973" s="200" t="s">
        <v>266</v>
      </c>
      <c r="C2973" s="232" t="s">
        <v>541</v>
      </c>
      <c r="D2973" s="230">
        <v>1.5</v>
      </c>
      <c r="E2973" s="230">
        <v>1</v>
      </c>
      <c r="F2973" s="47">
        <v>10</v>
      </c>
      <c r="G2973" s="239">
        <f t="shared" si="109"/>
        <v>15</v>
      </c>
      <c r="H2973" s="193">
        <f t="shared" si="110"/>
        <v>10</v>
      </c>
      <c r="K2973" s="244"/>
      <c r="M2973" s="60"/>
      <c r="N2973" s="60"/>
      <c r="O2973" s="60"/>
    </row>
    <row r="2974" spans="2:15" s="23" customFormat="1" ht="30.2" customHeight="1" thickBot="1" x14ac:dyDescent="0.3">
      <c r="B2974" s="200" t="s">
        <v>266</v>
      </c>
      <c r="C2974" s="232" t="s">
        <v>543</v>
      </c>
      <c r="D2974" s="230">
        <v>1.5</v>
      </c>
      <c r="E2974" s="230">
        <v>1</v>
      </c>
      <c r="F2974" s="47">
        <v>10</v>
      </c>
      <c r="G2974" s="239">
        <f t="shared" si="109"/>
        <v>15</v>
      </c>
      <c r="H2974" s="193">
        <f t="shared" si="110"/>
        <v>10</v>
      </c>
      <c r="K2974" s="244"/>
      <c r="M2974" s="60"/>
      <c r="N2974" s="60"/>
      <c r="O2974" s="60"/>
    </row>
    <row r="2975" spans="2:15" s="23" customFormat="1" ht="30.2" customHeight="1" thickBot="1" x14ac:dyDescent="0.3">
      <c r="B2975" s="200" t="s">
        <v>266</v>
      </c>
      <c r="C2975" s="232" t="s">
        <v>547</v>
      </c>
      <c r="D2975" s="230">
        <v>1.5</v>
      </c>
      <c r="E2975" s="230">
        <v>1</v>
      </c>
      <c r="F2975" s="47">
        <v>10</v>
      </c>
      <c r="G2975" s="239">
        <f t="shared" si="109"/>
        <v>15</v>
      </c>
      <c r="H2975" s="193">
        <f t="shared" si="110"/>
        <v>10</v>
      </c>
      <c r="K2975" s="244"/>
      <c r="M2975" s="60"/>
      <c r="N2975" s="60"/>
      <c r="O2975" s="60"/>
    </row>
    <row r="2976" spans="2:15" s="23" customFormat="1" ht="30.2" customHeight="1" thickBot="1" x14ac:dyDescent="0.3">
      <c r="B2976" s="200" t="s">
        <v>266</v>
      </c>
      <c r="C2976" s="232" t="s">
        <v>559</v>
      </c>
      <c r="D2976" s="230">
        <v>1.5</v>
      </c>
      <c r="E2976" s="230">
        <v>1</v>
      </c>
      <c r="F2976" s="47">
        <v>10</v>
      </c>
      <c r="G2976" s="239">
        <f t="shared" si="109"/>
        <v>15</v>
      </c>
      <c r="H2976" s="193">
        <f t="shared" si="110"/>
        <v>10</v>
      </c>
      <c r="K2976" s="244"/>
      <c r="M2976" s="60"/>
      <c r="N2976" s="60"/>
      <c r="O2976" s="60"/>
    </row>
    <row r="2977" spans="2:15" s="23" customFormat="1" ht="30.2" customHeight="1" thickBot="1" x14ac:dyDescent="0.3">
      <c r="B2977" s="200" t="s">
        <v>266</v>
      </c>
      <c r="C2977" s="232" t="s">
        <v>560</v>
      </c>
      <c r="D2977" s="230">
        <v>1.5</v>
      </c>
      <c r="E2977" s="230">
        <v>1</v>
      </c>
      <c r="F2977" s="47">
        <v>10</v>
      </c>
      <c r="G2977" s="239">
        <f t="shared" si="109"/>
        <v>15</v>
      </c>
      <c r="H2977" s="193">
        <f t="shared" si="110"/>
        <v>10</v>
      </c>
      <c r="K2977" s="244"/>
      <c r="M2977" s="60"/>
      <c r="N2977" s="60"/>
      <c r="O2977" s="60"/>
    </row>
    <row r="2978" spans="2:15" s="23" customFormat="1" ht="30.2" customHeight="1" thickBot="1" x14ac:dyDescent="0.3">
      <c r="B2978" s="200" t="s">
        <v>266</v>
      </c>
      <c r="C2978" s="232" t="s">
        <v>561</v>
      </c>
      <c r="D2978" s="230">
        <v>1.5</v>
      </c>
      <c r="E2978" s="230">
        <v>1</v>
      </c>
      <c r="F2978" s="47">
        <v>10</v>
      </c>
      <c r="G2978" s="239">
        <f t="shared" si="109"/>
        <v>15</v>
      </c>
      <c r="H2978" s="193">
        <f t="shared" si="110"/>
        <v>10</v>
      </c>
      <c r="K2978" s="244"/>
      <c r="M2978" s="60"/>
      <c r="N2978" s="60"/>
      <c r="O2978" s="60"/>
    </row>
    <row r="2979" spans="2:15" s="23" customFormat="1" ht="30.2" customHeight="1" thickBot="1" x14ac:dyDescent="0.3">
      <c r="B2979" s="200" t="s">
        <v>266</v>
      </c>
      <c r="C2979" s="232" t="s">
        <v>562</v>
      </c>
      <c r="D2979" s="230">
        <v>1.5</v>
      </c>
      <c r="E2979" s="230">
        <v>1</v>
      </c>
      <c r="F2979" s="47">
        <v>10</v>
      </c>
      <c r="G2979" s="239">
        <f t="shared" si="109"/>
        <v>15</v>
      </c>
      <c r="H2979" s="193">
        <f t="shared" si="110"/>
        <v>10</v>
      </c>
      <c r="K2979" s="244"/>
      <c r="M2979" s="60"/>
      <c r="N2979" s="60"/>
      <c r="O2979" s="60"/>
    </row>
    <row r="2980" spans="2:15" s="23" customFormat="1" ht="30.2" customHeight="1" thickBot="1" x14ac:dyDescent="0.3">
      <c r="B2980" s="200" t="s">
        <v>266</v>
      </c>
      <c r="C2980" s="232" t="s">
        <v>563</v>
      </c>
      <c r="D2980" s="230">
        <v>1.5</v>
      </c>
      <c r="E2980" s="230">
        <v>1</v>
      </c>
      <c r="F2980" s="47">
        <v>10</v>
      </c>
      <c r="G2980" s="239">
        <f t="shared" si="109"/>
        <v>15</v>
      </c>
      <c r="H2980" s="193">
        <f t="shared" si="110"/>
        <v>10</v>
      </c>
      <c r="K2980" s="244"/>
      <c r="M2980" s="60"/>
      <c r="N2980" s="60"/>
      <c r="O2980" s="60"/>
    </row>
    <row r="2981" spans="2:15" s="23" customFormat="1" ht="30.2" customHeight="1" thickBot="1" x14ac:dyDescent="0.3">
      <c r="B2981" s="200" t="s">
        <v>266</v>
      </c>
      <c r="C2981" s="232" t="s">
        <v>564</v>
      </c>
      <c r="D2981" s="230">
        <v>1.5</v>
      </c>
      <c r="E2981" s="230">
        <v>1</v>
      </c>
      <c r="F2981" s="47">
        <v>10</v>
      </c>
      <c r="G2981" s="239">
        <f t="shared" si="109"/>
        <v>15</v>
      </c>
      <c r="H2981" s="193">
        <f t="shared" si="110"/>
        <v>10</v>
      </c>
      <c r="K2981" s="244"/>
      <c r="M2981" s="60"/>
      <c r="N2981" s="60"/>
      <c r="O2981" s="60"/>
    </row>
    <row r="2982" spans="2:15" s="23" customFormat="1" ht="30.2" customHeight="1" thickBot="1" x14ac:dyDescent="0.3">
      <c r="B2982" s="200" t="s">
        <v>266</v>
      </c>
      <c r="C2982" s="232" t="s">
        <v>565</v>
      </c>
      <c r="D2982" s="230">
        <v>1.5</v>
      </c>
      <c r="E2982" s="230">
        <v>1</v>
      </c>
      <c r="F2982" s="47">
        <v>10</v>
      </c>
      <c r="G2982" s="239">
        <f t="shared" si="109"/>
        <v>15</v>
      </c>
      <c r="H2982" s="193">
        <f t="shared" si="110"/>
        <v>10</v>
      </c>
      <c r="K2982" s="244"/>
      <c r="M2982" s="60"/>
      <c r="N2982" s="60"/>
      <c r="O2982" s="60"/>
    </row>
    <row r="2983" spans="2:15" s="23" customFormat="1" ht="30.2" customHeight="1" thickBot="1" x14ac:dyDescent="0.3">
      <c r="B2983" s="200" t="s">
        <v>266</v>
      </c>
      <c r="C2983" s="232" t="s">
        <v>566</v>
      </c>
      <c r="D2983" s="230">
        <v>1.5</v>
      </c>
      <c r="E2983" s="230">
        <v>1</v>
      </c>
      <c r="F2983" s="47">
        <v>10</v>
      </c>
      <c r="G2983" s="239">
        <f t="shared" si="109"/>
        <v>15</v>
      </c>
      <c r="H2983" s="193">
        <f t="shared" si="110"/>
        <v>10</v>
      </c>
      <c r="K2983" s="244"/>
      <c r="M2983" s="60"/>
      <c r="N2983" s="60"/>
      <c r="O2983" s="60"/>
    </row>
    <row r="2984" spans="2:15" s="23" customFormat="1" ht="30.2" customHeight="1" thickBot="1" x14ac:dyDescent="0.3">
      <c r="B2984" s="200" t="s">
        <v>266</v>
      </c>
      <c r="C2984" s="232" t="s">
        <v>567</v>
      </c>
      <c r="D2984" s="230">
        <v>1.5</v>
      </c>
      <c r="E2984" s="230">
        <v>1</v>
      </c>
      <c r="F2984" s="47">
        <v>10</v>
      </c>
      <c r="G2984" s="239">
        <f t="shared" si="109"/>
        <v>15</v>
      </c>
      <c r="H2984" s="193">
        <f t="shared" si="110"/>
        <v>10</v>
      </c>
      <c r="K2984" s="244"/>
      <c r="M2984" s="60"/>
      <c r="N2984" s="60"/>
      <c r="O2984" s="60"/>
    </row>
    <row r="2985" spans="2:15" s="23" customFormat="1" ht="30.2" customHeight="1" thickBot="1" x14ac:dyDescent="0.3">
      <c r="B2985" s="200" t="s">
        <v>266</v>
      </c>
      <c r="C2985" s="232" t="s">
        <v>568</v>
      </c>
      <c r="D2985" s="230">
        <v>1.5</v>
      </c>
      <c r="E2985" s="230">
        <v>1</v>
      </c>
      <c r="F2985" s="47">
        <v>10</v>
      </c>
      <c r="G2985" s="239">
        <f t="shared" si="109"/>
        <v>15</v>
      </c>
      <c r="H2985" s="193">
        <f t="shared" si="110"/>
        <v>10</v>
      </c>
      <c r="K2985" s="244"/>
      <c r="M2985" s="60"/>
      <c r="N2985" s="60"/>
      <c r="O2985" s="60"/>
    </row>
    <row r="2986" spans="2:15" s="23" customFormat="1" ht="30.2" customHeight="1" thickBot="1" x14ac:dyDescent="0.3">
      <c r="B2986" s="200" t="s">
        <v>266</v>
      </c>
      <c r="C2986" s="232" t="s">
        <v>569</v>
      </c>
      <c r="D2986" s="230">
        <v>1.5</v>
      </c>
      <c r="E2986" s="230">
        <v>1</v>
      </c>
      <c r="F2986" s="47">
        <v>10</v>
      </c>
      <c r="G2986" s="239">
        <f t="shared" si="109"/>
        <v>15</v>
      </c>
      <c r="H2986" s="193">
        <f t="shared" si="110"/>
        <v>10</v>
      </c>
      <c r="K2986" s="244"/>
      <c r="M2986" s="60"/>
      <c r="N2986" s="60"/>
      <c r="O2986" s="60"/>
    </row>
    <row r="2987" spans="2:15" s="23" customFormat="1" ht="30.2" customHeight="1" thickBot="1" x14ac:dyDescent="0.3">
      <c r="B2987" s="200" t="s">
        <v>266</v>
      </c>
      <c r="C2987" s="232" t="s">
        <v>570</v>
      </c>
      <c r="D2987" s="230">
        <v>1.5</v>
      </c>
      <c r="E2987" s="230">
        <v>1</v>
      </c>
      <c r="F2987" s="47">
        <v>10</v>
      </c>
      <c r="G2987" s="239">
        <f t="shared" si="109"/>
        <v>15</v>
      </c>
      <c r="H2987" s="193">
        <f t="shared" si="110"/>
        <v>10</v>
      </c>
      <c r="K2987" s="244"/>
      <c r="M2987" s="60"/>
      <c r="N2987" s="60"/>
      <c r="O2987" s="60"/>
    </row>
    <row r="2988" spans="2:15" s="23" customFormat="1" ht="30.2" customHeight="1" thickBot="1" x14ac:dyDescent="0.3">
      <c r="B2988" s="200" t="s">
        <v>266</v>
      </c>
      <c r="C2988" s="232" t="s">
        <v>571</v>
      </c>
      <c r="D2988" s="230">
        <v>1.5</v>
      </c>
      <c r="E2988" s="230">
        <v>1</v>
      </c>
      <c r="F2988" s="47">
        <v>10</v>
      </c>
      <c r="G2988" s="239">
        <f t="shared" si="109"/>
        <v>15</v>
      </c>
      <c r="H2988" s="193">
        <f t="shared" si="110"/>
        <v>10</v>
      </c>
      <c r="K2988" s="244"/>
      <c r="M2988" s="60"/>
      <c r="N2988" s="60"/>
      <c r="O2988" s="60"/>
    </row>
    <row r="2989" spans="2:15" s="23" customFormat="1" ht="30.2" customHeight="1" thickBot="1" x14ac:dyDescent="0.3">
      <c r="B2989" s="200" t="s">
        <v>266</v>
      </c>
      <c r="C2989" s="232" t="s">
        <v>572</v>
      </c>
      <c r="D2989" s="230">
        <v>1.5</v>
      </c>
      <c r="E2989" s="230">
        <v>1</v>
      </c>
      <c r="F2989" s="47">
        <v>10</v>
      </c>
      <c r="G2989" s="239">
        <f t="shared" si="109"/>
        <v>15</v>
      </c>
      <c r="H2989" s="193">
        <f t="shared" si="110"/>
        <v>10</v>
      </c>
      <c r="K2989" s="244"/>
      <c r="M2989" s="60"/>
      <c r="N2989" s="60"/>
      <c r="O2989" s="60"/>
    </row>
    <row r="2990" spans="2:15" s="23" customFormat="1" ht="30.2" customHeight="1" thickBot="1" x14ac:dyDescent="0.3">
      <c r="B2990" s="200" t="s">
        <v>266</v>
      </c>
      <c r="C2990" s="232" t="s">
        <v>573</v>
      </c>
      <c r="D2990" s="230">
        <v>1.5</v>
      </c>
      <c r="E2990" s="230">
        <v>1</v>
      </c>
      <c r="F2990" s="47">
        <v>10</v>
      </c>
      <c r="G2990" s="239">
        <f t="shared" si="109"/>
        <v>15</v>
      </c>
      <c r="H2990" s="193">
        <f t="shared" si="110"/>
        <v>10</v>
      </c>
      <c r="K2990" s="244"/>
      <c r="M2990" s="60"/>
      <c r="N2990" s="60"/>
      <c r="O2990" s="60"/>
    </row>
    <row r="2991" spans="2:15" s="23" customFormat="1" ht="30.2" customHeight="1" thickBot="1" x14ac:dyDescent="0.3">
      <c r="B2991" s="200" t="s">
        <v>266</v>
      </c>
      <c r="C2991" s="232" t="s">
        <v>574</v>
      </c>
      <c r="D2991" s="230">
        <v>1.5</v>
      </c>
      <c r="E2991" s="230">
        <v>1</v>
      </c>
      <c r="F2991" s="47">
        <v>10</v>
      </c>
      <c r="G2991" s="239">
        <f t="shared" si="109"/>
        <v>15</v>
      </c>
      <c r="H2991" s="193">
        <f t="shared" si="110"/>
        <v>10</v>
      </c>
      <c r="K2991" s="244"/>
      <c r="M2991" s="60"/>
      <c r="N2991" s="60"/>
      <c r="O2991" s="60"/>
    </row>
    <row r="2992" spans="2:15" s="23" customFormat="1" ht="30.2" customHeight="1" thickBot="1" x14ac:dyDescent="0.3">
      <c r="B2992" s="200" t="s">
        <v>266</v>
      </c>
      <c r="C2992" s="232" t="s">
        <v>590</v>
      </c>
      <c r="D2992" s="230">
        <v>1.5</v>
      </c>
      <c r="E2992" s="230">
        <v>1</v>
      </c>
      <c r="F2992" s="47">
        <v>10</v>
      </c>
      <c r="G2992" s="239">
        <f t="shared" si="109"/>
        <v>15</v>
      </c>
      <c r="H2992" s="193">
        <f t="shared" si="110"/>
        <v>10</v>
      </c>
      <c r="K2992" s="244"/>
      <c r="M2992" s="60"/>
      <c r="N2992" s="60"/>
      <c r="O2992" s="60"/>
    </row>
    <row r="2993" spans="2:15" s="23" customFormat="1" ht="30.2" customHeight="1" thickBot="1" x14ac:dyDescent="0.3">
      <c r="B2993" s="200" t="s">
        <v>266</v>
      </c>
      <c r="C2993" s="232" t="s">
        <v>591</v>
      </c>
      <c r="D2993" s="230">
        <v>1.5</v>
      </c>
      <c r="E2993" s="230">
        <v>1</v>
      </c>
      <c r="F2993" s="47">
        <v>10</v>
      </c>
      <c r="G2993" s="239">
        <f t="shared" si="109"/>
        <v>15</v>
      </c>
      <c r="H2993" s="193">
        <f t="shared" si="110"/>
        <v>10</v>
      </c>
      <c r="K2993" s="244"/>
      <c r="M2993" s="60"/>
      <c r="N2993" s="60"/>
      <c r="O2993" s="60"/>
    </row>
    <row r="2994" spans="2:15" s="23" customFormat="1" ht="30.2" customHeight="1" thickBot="1" x14ac:dyDescent="0.3">
      <c r="B2994" s="200" t="s">
        <v>266</v>
      </c>
      <c r="C2994" s="232" t="s">
        <v>592</v>
      </c>
      <c r="D2994" s="230">
        <v>1.5</v>
      </c>
      <c r="E2994" s="230">
        <v>1</v>
      </c>
      <c r="F2994" s="47">
        <v>10</v>
      </c>
      <c r="G2994" s="239">
        <f t="shared" si="109"/>
        <v>15</v>
      </c>
      <c r="H2994" s="193">
        <f t="shared" si="110"/>
        <v>10</v>
      </c>
      <c r="K2994" s="244"/>
      <c r="M2994" s="60"/>
      <c r="N2994" s="60"/>
      <c r="O2994" s="60"/>
    </row>
    <row r="2995" spans="2:15" s="23" customFormat="1" ht="30.2" customHeight="1" thickBot="1" x14ac:dyDescent="0.3">
      <c r="B2995" s="200" t="s">
        <v>266</v>
      </c>
      <c r="C2995" s="232" t="s">
        <v>593</v>
      </c>
      <c r="D2995" s="230">
        <v>1.5</v>
      </c>
      <c r="E2995" s="230">
        <v>1</v>
      </c>
      <c r="F2995" s="47">
        <v>10</v>
      </c>
      <c r="G2995" s="239">
        <f t="shared" si="109"/>
        <v>15</v>
      </c>
      <c r="H2995" s="193">
        <f t="shared" si="110"/>
        <v>10</v>
      </c>
      <c r="K2995" s="244"/>
      <c r="M2995" s="60"/>
      <c r="N2995" s="60"/>
      <c r="O2995" s="60"/>
    </row>
    <row r="2996" spans="2:15" s="23" customFormat="1" ht="30.2" customHeight="1" thickBot="1" x14ac:dyDescent="0.3">
      <c r="B2996" s="200" t="s">
        <v>266</v>
      </c>
      <c r="C2996" s="232" t="s">
        <v>594</v>
      </c>
      <c r="D2996" s="230">
        <v>1.5</v>
      </c>
      <c r="E2996" s="230">
        <v>1</v>
      </c>
      <c r="F2996" s="47">
        <v>10</v>
      </c>
      <c r="G2996" s="239">
        <f t="shared" si="109"/>
        <v>15</v>
      </c>
      <c r="H2996" s="193">
        <f t="shared" si="110"/>
        <v>10</v>
      </c>
      <c r="K2996" s="244"/>
      <c r="M2996" s="60"/>
      <c r="N2996" s="60"/>
      <c r="O2996" s="60"/>
    </row>
    <row r="2997" spans="2:15" s="23" customFormat="1" ht="30.2" customHeight="1" thickBot="1" x14ac:dyDescent="0.3">
      <c r="B2997" s="200" t="s">
        <v>266</v>
      </c>
      <c r="C2997" s="232" t="s">
        <v>595</v>
      </c>
      <c r="D2997" s="230">
        <v>1.5</v>
      </c>
      <c r="E2997" s="230">
        <v>1</v>
      </c>
      <c r="F2997" s="47">
        <v>10</v>
      </c>
      <c r="G2997" s="239">
        <f t="shared" si="109"/>
        <v>15</v>
      </c>
      <c r="H2997" s="193">
        <f t="shared" si="110"/>
        <v>10</v>
      </c>
      <c r="K2997" s="244"/>
      <c r="M2997" s="60"/>
      <c r="N2997" s="60"/>
      <c r="O2997" s="60"/>
    </row>
    <row r="2998" spans="2:15" s="23" customFormat="1" ht="30.2" customHeight="1" thickBot="1" x14ac:dyDescent="0.3">
      <c r="B2998" s="200" t="s">
        <v>266</v>
      </c>
      <c r="C2998" s="232" t="s">
        <v>596</v>
      </c>
      <c r="D2998" s="230">
        <v>1.5</v>
      </c>
      <c r="E2998" s="230">
        <v>1</v>
      </c>
      <c r="F2998" s="47">
        <v>10</v>
      </c>
      <c r="G2998" s="239">
        <f t="shared" si="109"/>
        <v>15</v>
      </c>
      <c r="H2998" s="193">
        <f t="shared" si="110"/>
        <v>10</v>
      </c>
      <c r="K2998" s="244"/>
      <c r="M2998" s="60"/>
      <c r="N2998" s="60"/>
      <c r="O2998" s="60"/>
    </row>
    <row r="2999" spans="2:15" s="23" customFormat="1" ht="30.2" customHeight="1" thickBot="1" x14ac:dyDescent="0.3">
      <c r="B2999" s="200" t="s">
        <v>266</v>
      </c>
      <c r="C2999" s="232" t="s">
        <v>597</v>
      </c>
      <c r="D2999" s="230">
        <v>1.5</v>
      </c>
      <c r="E2999" s="230">
        <v>1</v>
      </c>
      <c r="F2999" s="47">
        <v>10</v>
      </c>
      <c r="G2999" s="239">
        <f t="shared" si="109"/>
        <v>15</v>
      </c>
      <c r="H2999" s="193">
        <f t="shared" si="110"/>
        <v>10</v>
      </c>
      <c r="K2999" s="244"/>
      <c r="M2999" s="60"/>
      <c r="N2999" s="60"/>
      <c r="O2999" s="60"/>
    </row>
    <row r="3000" spans="2:15" s="23" customFormat="1" ht="30.2" customHeight="1" thickBot="1" x14ac:dyDescent="0.3">
      <c r="B3000" s="200" t="s">
        <v>266</v>
      </c>
      <c r="C3000" s="232" t="s">
        <v>598</v>
      </c>
      <c r="D3000" s="230">
        <v>1.5</v>
      </c>
      <c r="E3000" s="230">
        <v>1</v>
      </c>
      <c r="F3000" s="47">
        <v>10</v>
      </c>
      <c r="G3000" s="239">
        <f t="shared" si="109"/>
        <v>15</v>
      </c>
      <c r="H3000" s="193">
        <f t="shared" si="110"/>
        <v>10</v>
      </c>
      <c r="K3000" s="244"/>
      <c r="M3000" s="60"/>
      <c r="N3000" s="60"/>
      <c r="O3000" s="60"/>
    </row>
    <row r="3001" spans="2:15" s="23" customFormat="1" ht="30.2" customHeight="1" thickBot="1" x14ac:dyDescent="0.3">
      <c r="B3001" s="200" t="s">
        <v>266</v>
      </c>
      <c r="C3001" s="232" t="s">
        <v>599</v>
      </c>
      <c r="D3001" s="230">
        <v>1.5</v>
      </c>
      <c r="E3001" s="230">
        <v>1</v>
      </c>
      <c r="F3001" s="47">
        <v>10</v>
      </c>
      <c r="G3001" s="239">
        <f t="shared" si="109"/>
        <v>15</v>
      </c>
      <c r="H3001" s="193">
        <f t="shared" si="110"/>
        <v>10</v>
      </c>
      <c r="K3001" s="244"/>
      <c r="M3001" s="60"/>
      <c r="N3001" s="60"/>
      <c r="O3001" s="60"/>
    </row>
    <row r="3002" spans="2:15" s="23" customFormat="1" ht="30.2" customHeight="1" thickBot="1" x14ac:dyDescent="0.3">
      <c r="B3002" s="200" t="s">
        <v>266</v>
      </c>
      <c r="C3002" s="232" t="s">
        <v>600</v>
      </c>
      <c r="D3002" s="230">
        <v>1.5</v>
      </c>
      <c r="E3002" s="230">
        <v>1</v>
      </c>
      <c r="F3002" s="47">
        <v>10</v>
      </c>
      <c r="G3002" s="239">
        <f t="shared" si="109"/>
        <v>15</v>
      </c>
      <c r="H3002" s="193">
        <f t="shared" si="110"/>
        <v>10</v>
      </c>
      <c r="K3002" s="244"/>
      <c r="M3002" s="60"/>
      <c r="N3002" s="60"/>
      <c r="O3002" s="60"/>
    </row>
    <row r="3003" spans="2:15" s="23" customFormat="1" ht="30.2" customHeight="1" thickBot="1" x14ac:dyDescent="0.3">
      <c r="B3003" s="200" t="s">
        <v>266</v>
      </c>
      <c r="C3003" s="232" t="s">
        <v>601</v>
      </c>
      <c r="D3003" s="230">
        <v>1.5</v>
      </c>
      <c r="E3003" s="230">
        <v>1</v>
      </c>
      <c r="F3003" s="47">
        <v>10</v>
      </c>
      <c r="G3003" s="239">
        <f t="shared" si="109"/>
        <v>15</v>
      </c>
      <c r="H3003" s="193">
        <f t="shared" si="110"/>
        <v>10</v>
      </c>
      <c r="K3003" s="244"/>
      <c r="M3003" s="60"/>
      <c r="N3003" s="60"/>
      <c r="O3003" s="60"/>
    </row>
    <row r="3004" spans="2:15" s="23" customFormat="1" ht="30.2" customHeight="1" thickBot="1" x14ac:dyDescent="0.3">
      <c r="B3004" s="200" t="s">
        <v>266</v>
      </c>
      <c r="C3004" s="232" t="s">
        <v>602</v>
      </c>
      <c r="D3004" s="230">
        <v>1.5</v>
      </c>
      <c r="E3004" s="230">
        <v>1</v>
      </c>
      <c r="F3004" s="47">
        <v>10</v>
      </c>
      <c r="G3004" s="239">
        <f t="shared" si="109"/>
        <v>15</v>
      </c>
      <c r="H3004" s="193">
        <f t="shared" si="110"/>
        <v>10</v>
      </c>
      <c r="K3004" s="244"/>
      <c r="M3004" s="60"/>
      <c r="N3004" s="60"/>
      <c r="O3004" s="60"/>
    </row>
    <row r="3005" spans="2:15" s="23" customFormat="1" ht="30.2" customHeight="1" thickBot="1" x14ac:dyDescent="0.3">
      <c r="B3005" s="200" t="s">
        <v>266</v>
      </c>
      <c r="C3005" s="232" t="s">
        <v>603</v>
      </c>
      <c r="D3005" s="230">
        <v>1.5</v>
      </c>
      <c r="E3005" s="230">
        <v>1</v>
      </c>
      <c r="F3005" s="47">
        <v>10</v>
      </c>
      <c r="G3005" s="239">
        <f t="shared" si="109"/>
        <v>15</v>
      </c>
      <c r="H3005" s="193">
        <f t="shared" si="110"/>
        <v>10</v>
      </c>
      <c r="K3005" s="244"/>
      <c r="M3005" s="60"/>
      <c r="N3005" s="60"/>
      <c r="O3005" s="60"/>
    </row>
    <row r="3006" spans="2:15" s="23" customFormat="1" ht="30.2" customHeight="1" thickBot="1" x14ac:dyDescent="0.3">
      <c r="B3006" s="200" t="s">
        <v>266</v>
      </c>
      <c r="C3006" s="232" t="s">
        <v>604</v>
      </c>
      <c r="D3006" s="230">
        <v>1.5</v>
      </c>
      <c r="E3006" s="230">
        <v>1</v>
      </c>
      <c r="F3006" s="47">
        <v>10</v>
      </c>
      <c r="G3006" s="239">
        <f t="shared" si="109"/>
        <v>15</v>
      </c>
      <c r="H3006" s="193">
        <f t="shared" si="110"/>
        <v>10</v>
      </c>
      <c r="K3006" s="244"/>
      <c r="M3006" s="60"/>
      <c r="N3006" s="60"/>
      <c r="O3006" s="60"/>
    </row>
    <row r="3007" spans="2:15" s="23" customFormat="1" ht="30.2" customHeight="1" thickBot="1" x14ac:dyDescent="0.3">
      <c r="B3007" s="200" t="s">
        <v>266</v>
      </c>
      <c r="C3007" s="232" t="s">
        <v>605</v>
      </c>
      <c r="D3007" s="230">
        <v>1.5</v>
      </c>
      <c r="E3007" s="230">
        <v>1</v>
      </c>
      <c r="F3007" s="47">
        <v>10</v>
      </c>
      <c r="G3007" s="239">
        <f t="shared" si="109"/>
        <v>15</v>
      </c>
      <c r="H3007" s="193">
        <f t="shared" si="110"/>
        <v>10</v>
      </c>
      <c r="K3007" s="244"/>
      <c r="M3007" s="60"/>
      <c r="N3007" s="60"/>
      <c r="O3007" s="60"/>
    </row>
    <row r="3008" spans="2:15" s="23" customFormat="1" ht="30.2" customHeight="1" thickBot="1" x14ac:dyDescent="0.3">
      <c r="B3008" s="200" t="s">
        <v>266</v>
      </c>
      <c r="C3008" s="232" t="s">
        <v>610</v>
      </c>
      <c r="D3008" s="230">
        <v>1.5</v>
      </c>
      <c r="E3008" s="230">
        <v>1</v>
      </c>
      <c r="F3008" s="47">
        <v>10</v>
      </c>
      <c r="G3008" s="239">
        <f t="shared" si="109"/>
        <v>15</v>
      </c>
      <c r="H3008" s="193">
        <f t="shared" si="110"/>
        <v>10</v>
      </c>
      <c r="K3008" s="244"/>
      <c r="M3008" s="60"/>
      <c r="N3008" s="60"/>
      <c r="O3008" s="60"/>
    </row>
    <row r="3009" spans="2:15" s="23" customFormat="1" ht="30.2" customHeight="1" thickBot="1" x14ac:dyDescent="0.3">
      <c r="B3009" s="200" t="s">
        <v>266</v>
      </c>
      <c r="C3009" s="232" t="s">
        <v>611</v>
      </c>
      <c r="D3009" s="230">
        <v>1.5</v>
      </c>
      <c r="E3009" s="230">
        <v>1</v>
      </c>
      <c r="F3009" s="47">
        <v>10</v>
      </c>
      <c r="G3009" s="239">
        <f t="shared" si="109"/>
        <v>15</v>
      </c>
      <c r="H3009" s="193">
        <f t="shared" si="110"/>
        <v>10</v>
      </c>
      <c r="K3009" s="244"/>
      <c r="M3009" s="60"/>
      <c r="N3009" s="60"/>
      <c r="O3009" s="60"/>
    </row>
    <row r="3010" spans="2:15" s="23" customFormat="1" ht="30.2" customHeight="1" thickBot="1" x14ac:dyDescent="0.3">
      <c r="B3010" s="200" t="s">
        <v>266</v>
      </c>
      <c r="C3010" s="232" t="s">
        <v>612</v>
      </c>
      <c r="D3010" s="230">
        <v>1.5</v>
      </c>
      <c r="E3010" s="230">
        <v>1</v>
      </c>
      <c r="F3010" s="47">
        <v>10</v>
      </c>
      <c r="G3010" s="239">
        <f t="shared" ref="G3010:G3073" si="111">ROUND(D3010*F3010,2)</f>
        <v>15</v>
      </c>
      <c r="H3010" s="193">
        <f t="shared" ref="H3010:H3073" si="112">ROUND(E3010*F3010,6)</f>
        <v>10</v>
      </c>
      <c r="K3010" s="244"/>
      <c r="M3010" s="60"/>
      <c r="N3010" s="60"/>
      <c r="O3010" s="60"/>
    </row>
    <row r="3011" spans="2:15" s="23" customFormat="1" ht="30.2" customHeight="1" thickBot="1" x14ac:dyDescent="0.3">
      <c r="B3011" s="200" t="s">
        <v>266</v>
      </c>
      <c r="C3011" s="232" t="s">
        <v>613</v>
      </c>
      <c r="D3011" s="230">
        <v>1.5</v>
      </c>
      <c r="E3011" s="230">
        <v>1</v>
      </c>
      <c r="F3011" s="47">
        <v>10</v>
      </c>
      <c r="G3011" s="239">
        <f t="shared" si="111"/>
        <v>15</v>
      </c>
      <c r="H3011" s="193">
        <f t="shared" si="112"/>
        <v>10</v>
      </c>
      <c r="K3011" s="244"/>
      <c r="M3011" s="60"/>
      <c r="N3011" s="60"/>
      <c r="O3011" s="60"/>
    </row>
    <row r="3012" spans="2:15" s="23" customFormat="1" ht="30.2" customHeight="1" thickBot="1" x14ac:dyDescent="0.3">
      <c r="B3012" s="200" t="s">
        <v>266</v>
      </c>
      <c r="C3012" s="232" t="s">
        <v>614</v>
      </c>
      <c r="D3012" s="230">
        <v>1.5</v>
      </c>
      <c r="E3012" s="230">
        <v>1</v>
      </c>
      <c r="F3012" s="47">
        <v>10</v>
      </c>
      <c r="G3012" s="239">
        <f t="shared" si="111"/>
        <v>15</v>
      </c>
      <c r="H3012" s="193">
        <f t="shared" si="112"/>
        <v>10</v>
      </c>
      <c r="K3012" s="244"/>
      <c r="M3012" s="60"/>
      <c r="N3012" s="60"/>
      <c r="O3012" s="60"/>
    </row>
    <row r="3013" spans="2:15" s="23" customFormat="1" ht="30.2" customHeight="1" thickBot="1" x14ac:dyDescent="0.3">
      <c r="B3013" s="200" t="s">
        <v>266</v>
      </c>
      <c r="C3013" s="232" t="s">
        <v>615</v>
      </c>
      <c r="D3013" s="230">
        <v>1.5</v>
      </c>
      <c r="E3013" s="230">
        <v>1</v>
      </c>
      <c r="F3013" s="47">
        <v>10</v>
      </c>
      <c r="G3013" s="239">
        <f t="shared" si="111"/>
        <v>15</v>
      </c>
      <c r="H3013" s="193">
        <f t="shared" si="112"/>
        <v>10</v>
      </c>
      <c r="K3013" s="244"/>
      <c r="M3013" s="60"/>
      <c r="N3013" s="60"/>
      <c r="O3013" s="60"/>
    </row>
    <row r="3014" spans="2:15" s="23" customFormat="1" ht="30.2" customHeight="1" thickBot="1" x14ac:dyDescent="0.3">
      <c r="B3014" s="200" t="s">
        <v>266</v>
      </c>
      <c r="C3014" s="232" t="s">
        <v>616</v>
      </c>
      <c r="D3014" s="230">
        <v>1.5</v>
      </c>
      <c r="E3014" s="230">
        <v>1</v>
      </c>
      <c r="F3014" s="47">
        <v>10</v>
      </c>
      <c r="G3014" s="239">
        <f t="shared" si="111"/>
        <v>15</v>
      </c>
      <c r="H3014" s="193">
        <f t="shared" si="112"/>
        <v>10</v>
      </c>
      <c r="K3014" s="244"/>
      <c r="M3014" s="60"/>
      <c r="N3014" s="60"/>
      <c r="O3014" s="60"/>
    </row>
    <row r="3015" spans="2:15" s="23" customFormat="1" ht="30.2" customHeight="1" thickBot="1" x14ac:dyDescent="0.3">
      <c r="B3015" s="200" t="s">
        <v>266</v>
      </c>
      <c r="C3015" s="232" t="s">
        <v>617</v>
      </c>
      <c r="D3015" s="230">
        <v>1.5</v>
      </c>
      <c r="E3015" s="230">
        <v>1</v>
      </c>
      <c r="F3015" s="47">
        <v>10</v>
      </c>
      <c r="G3015" s="239">
        <f t="shared" si="111"/>
        <v>15</v>
      </c>
      <c r="H3015" s="193">
        <f t="shared" si="112"/>
        <v>10</v>
      </c>
      <c r="K3015" s="244"/>
      <c r="M3015" s="60"/>
      <c r="N3015" s="60"/>
      <c r="O3015" s="60"/>
    </row>
    <row r="3016" spans="2:15" s="23" customFormat="1" ht="30.2" customHeight="1" thickBot="1" x14ac:dyDescent="0.3">
      <c r="B3016" s="200" t="s">
        <v>266</v>
      </c>
      <c r="C3016" s="232" t="s">
        <v>618</v>
      </c>
      <c r="D3016" s="230">
        <v>1.5</v>
      </c>
      <c r="E3016" s="230">
        <v>1</v>
      </c>
      <c r="F3016" s="47">
        <v>10</v>
      </c>
      <c r="G3016" s="239">
        <f t="shared" si="111"/>
        <v>15</v>
      </c>
      <c r="H3016" s="193">
        <f t="shared" si="112"/>
        <v>10</v>
      </c>
      <c r="K3016" s="244"/>
      <c r="M3016" s="60"/>
      <c r="N3016" s="60"/>
      <c r="O3016" s="60"/>
    </row>
    <row r="3017" spans="2:15" s="23" customFormat="1" ht="30.2" customHeight="1" thickBot="1" x14ac:dyDescent="0.3">
      <c r="B3017" s="200" t="s">
        <v>266</v>
      </c>
      <c r="C3017" s="232" t="s">
        <v>620</v>
      </c>
      <c r="D3017" s="230">
        <v>1.5</v>
      </c>
      <c r="E3017" s="230">
        <v>1</v>
      </c>
      <c r="F3017" s="47">
        <v>10</v>
      </c>
      <c r="G3017" s="239">
        <f t="shared" si="111"/>
        <v>15</v>
      </c>
      <c r="H3017" s="193">
        <f t="shared" si="112"/>
        <v>10</v>
      </c>
      <c r="K3017" s="244"/>
      <c r="M3017" s="60"/>
      <c r="N3017" s="60"/>
      <c r="O3017" s="60"/>
    </row>
    <row r="3018" spans="2:15" s="23" customFormat="1" ht="30.2" customHeight="1" thickBot="1" x14ac:dyDescent="0.3">
      <c r="B3018" s="200" t="s">
        <v>266</v>
      </c>
      <c r="C3018" s="232" t="s">
        <v>621</v>
      </c>
      <c r="D3018" s="230">
        <v>1.5</v>
      </c>
      <c r="E3018" s="230">
        <v>1</v>
      </c>
      <c r="F3018" s="47">
        <v>10</v>
      </c>
      <c r="G3018" s="239">
        <f t="shared" si="111"/>
        <v>15</v>
      </c>
      <c r="H3018" s="193">
        <f t="shared" si="112"/>
        <v>10</v>
      </c>
      <c r="K3018" s="244"/>
      <c r="M3018" s="60"/>
      <c r="N3018" s="60"/>
      <c r="O3018" s="60"/>
    </row>
    <row r="3019" spans="2:15" s="23" customFormat="1" ht="30.2" customHeight="1" thickBot="1" x14ac:dyDescent="0.3">
      <c r="B3019" s="200" t="s">
        <v>266</v>
      </c>
      <c r="C3019" s="232" t="s">
        <v>622</v>
      </c>
      <c r="D3019" s="230">
        <v>1.5</v>
      </c>
      <c r="E3019" s="230">
        <v>1</v>
      </c>
      <c r="F3019" s="47">
        <v>10</v>
      </c>
      <c r="G3019" s="239">
        <f t="shared" si="111"/>
        <v>15</v>
      </c>
      <c r="H3019" s="193">
        <f t="shared" si="112"/>
        <v>10</v>
      </c>
      <c r="K3019" s="244"/>
      <c r="M3019" s="60"/>
      <c r="N3019" s="60"/>
      <c r="O3019" s="60"/>
    </row>
    <row r="3020" spans="2:15" s="23" customFormat="1" ht="30.2" customHeight="1" thickBot="1" x14ac:dyDescent="0.3">
      <c r="B3020" s="200" t="s">
        <v>266</v>
      </c>
      <c r="C3020" s="232" t="s">
        <v>623</v>
      </c>
      <c r="D3020" s="230">
        <v>1.5</v>
      </c>
      <c r="E3020" s="230">
        <v>1</v>
      </c>
      <c r="F3020" s="47">
        <v>10</v>
      </c>
      <c r="G3020" s="239">
        <f t="shared" si="111"/>
        <v>15</v>
      </c>
      <c r="H3020" s="193">
        <f t="shared" si="112"/>
        <v>10</v>
      </c>
      <c r="K3020" s="244"/>
      <c r="M3020" s="60"/>
      <c r="N3020" s="60"/>
      <c r="O3020" s="60"/>
    </row>
    <row r="3021" spans="2:15" s="23" customFormat="1" ht="30.2" customHeight="1" thickBot="1" x14ac:dyDescent="0.3">
      <c r="B3021" s="200" t="s">
        <v>266</v>
      </c>
      <c r="C3021" s="232" t="s">
        <v>624</v>
      </c>
      <c r="D3021" s="230">
        <v>1.5</v>
      </c>
      <c r="E3021" s="230">
        <v>1</v>
      </c>
      <c r="F3021" s="47">
        <v>10</v>
      </c>
      <c r="G3021" s="239">
        <f t="shared" si="111"/>
        <v>15</v>
      </c>
      <c r="H3021" s="193">
        <f t="shared" si="112"/>
        <v>10</v>
      </c>
      <c r="K3021" s="244"/>
      <c r="M3021" s="60"/>
      <c r="N3021" s="60"/>
      <c r="O3021" s="60"/>
    </row>
    <row r="3022" spans="2:15" s="23" customFormat="1" ht="30.2" customHeight="1" thickBot="1" x14ac:dyDescent="0.3">
      <c r="B3022" s="200" t="s">
        <v>266</v>
      </c>
      <c r="C3022" s="232" t="s">
        <v>625</v>
      </c>
      <c r="D3022" s="230">
        <v>1.5</v>
      </c>
      <c r="E3022" s="230">
        <v>1</v>
      </c>
      <c r="F3022" s="47">
        <v>10</v>
      </c>
      <c r="G3022" s="239">
        <f t="shared" si="111"/>
        <v>15</v>
      </c>
      <c r="H3022" s="193">
        <f t="shared" si="112"/>
        <v>10</v>
      </c>
      <c r="K3022" s="244"/>
      <c r="M3022" s="60"/>
      <c r="N3022" s="60"/>
      <c r="O3022" s="60"/>
    </row>
    <row r="3023" spans="2:15" s="23" customFormat="1" ht="30.2" customHeight="1" thickBot="1" x14ac:dyDescent="0.3">
      <c r="B3023" s="200" t="s">
        <v>266</v>
      </c>
      <c r="C3023" s="232" t="s">
        <v>626</v>
      </c>
      <c r="D3023" s="230">
        <v>1.5</v>
      </c>
      <c r="E3023" s="230">
        <v>1</v>
      </c>
      <c r="F3023" s="47">
        <v>10</v>
      </c>
      <c r="G3023" s="239">
        <f t="shared" si="111"/>
        <v>15</v>
      </c>
      <c r="H3023" s="193">
        <f t="shared" si="112"/>
        <v>10</v>
      </c>
      <c r="K3023" s="244"/>
      <c r="M3023" s="60"/>
      <c r="N3023" s="60"/>
      <c r="O3023" s="60"/>
    </row>
    <row r="3024" spans="2:15" s="23" customFormat="1" ht="30.2" customHeight="1" thickBot="1" x14ac:dyDescent="0.3">
      <c r="B3024" s="200" t="s">
        <v>266</v>
      </c>
      <c r="C3024" s="232" t="s">
        <v>628</v>
      </c>
      <c r="D3024" s="230">
        <v>1.5</v>
      </c>
      <c r="E3024" s="230">
        <v>1</v>
      </c>
      <c r="F3024" s="47">
        <v>10</v>
      </c>
      <c r="G3024" s="239">
        <f t="shared" si="111"/>
        <v>15</v>
      </c>
      <c r="H3024" s="193">
        <f t="shared" si="112"/>
        <v>10</v>
      </c>
      <c r="K3024" s="244"/>
      <c r="M3024" s="60"/>
      <c r="N3024" s="60"/>
      <c r="O3024" s="60"/>
    </row>
    <row r="3025" spans="2:15" s="23" customFormat="1" ht="30.2" customHeight="1" thickBot="1" x14ac:dyDescent="0.3">
      <c r="B3025" s="200" t="s">
        <v>266</v>
      </c>
      <c r="C3025" s="232" t="s">
        <v>629</v>
      </c>
      <c r="D3025" s="230">
        <v>1.5</v>
      </c>
      <c r="E3025" s="230">
        <v>1</v>
      </c>
      <c r="F3025" s="47">
        <v>10</v>
      </c>
      <c r="G3025" s="239">
        <f t="shared" si="111"/>
        <v>15</v>
      </c>
      <c r="H3025" s="193">
        <f t="shared" si="112"/>
        <v>10</v>
      </c>
      <c r="K3025" s="244"/>
      <c r="M3025" s="60"/>
      <c r="N3025" s="60"/>
      <c r="O3025" s="60"/>
    </row>
    <row r="3026" spans="2:15" s="23" customFormat="1" ht="30.2" customHeight="1" thickBot="1" x14ac:dyDescent="0.3">
      <c r="B3026" s="200" t="s">
        <v>266</v>
      </c>
      <c r="C3026" s="232" t="s">
        <v>633</v>
      </c>
      <c r="D3026" s="230">
        <v>1.5</v>
      </c>
      <c r="E3026" s="230">
        <v>1</v>
      </c>
      <c r="F3026" s="47">
        <v>10</v>
      </c>
      <c r="G3026" s="239">
        <f t="shared" si="111"/>
        <v>15</v>
      </c>
      <c r="H3026" s="193">
        <f t="shared" si="112"/>
        <v>10</v>
      </c>
      <c r="K3026" s="244"/>
      <c r="M3026" s="60"/>
      <c r="N3026" s="60"/>
      <c r="O3026" s="60"/>
    </row>
    <row r="3027" spans="2:15" s="23" customFormat="1" ht="30.2" customHeight="1" thickBot="1" x14ac:dyDescent="0.3">
      <c r="B3027" s="200" t="s">
        <v>266</v>
      </c>
      <c r="C3027" s="232" t="s">
        <v>634</v>
      </c>
      <c r="D3027" s="230">
        <v>1.5</v>
      </c>
      <c r="E3027" s="230">
        <v>1</v>
      </c>
      <c r="F3027" s="47">
        <v>10</v>
      </c>
      <c r="G3027" s="239">
        <f t="shared" si="111"/>
        <v>15</v>
      </c>
      <c r="H3027" s="193">
        <f t="shared" si="112"/>
        <v>10</v>
      </c>
      <c r="K3027" s="244"/>
      <c r="M3027" s="60"/>
      <c r="N3027" s="60"/>
      <c r="O3027" s="60"/>
    </row>
    <row r="3028" spans="2:15" s="23" customFormat="1" ht="30.2" customHeight="1" thickBot="1" x14ac:dyDescent="0.3">
      <c r="B3028" s="200" t="s">
        <v>266</v>
      </c>
      <c r="C3028" s="232" t="s">
        <v>635</v>
      </c>
      <c r="D3028" s="230">
        <v>1.5</v>
      </c>
      <c r="E3028" s="230">
        <v>1</v>
      </c>
      <c r="F3028" s="47">
        <v>10</v>
      </c>
      <c r="G3028" s="239">
        <f t="shared" si="111"/>
        <v>15</v>
      </c>
      <c r="H3028" s="193">
        <f t="shared" si="112"/>
        <v>10</v>
      </c>
      <c r="K3028" s="244"/>
      <c r="M3028" s="60"/>
      <c r="N3028" s="60"/>
      <c r="O3028" s="60"/>
    </row>
    <row r="3029" spans="2:15" s="23" customFormat="1" ht="30.2" customHeight="1" thickBot="1" x14ac:dyDescent="0.3">
      <c r="B3029" s="200" t="s">
        <v>266</v>
      </c>
      <c r="C3029" s="232" t="s">
        <v>636</v>
      </c>
      <c r="D3029" s="230">
        <v>1.5</v>
      </c>
      <c r="E3029" s="230">
        <v>1</v>
      </c>
      <c r="F3029" s="47">
        <v>10</v>
      </c>
      <c r="G3029" s="239">
        <f t="shared" si="111"/>
        <v>15</v>
      </c>
      <c r="H3029" s="193">
        <f t="shared" si="112"/>
        <v>10</v>
      </c>
      <c r="K3029" s="244"/>
      <c r="M3029" s="60"/>
      <c r="N3029" s="60"/>
      <c r="O3029" s="60"/>
    </row>
    <row r="3030" spans="2:15" s="23" customFormat="1" ht="30.2" customHeight="1" thickBot="1" x14ac:dyDescent="0.3">
      <c r="B3030" s="200" t="s">
        <v>266</v>
      </c>
      <c r="C3030" s="232" t="s">
        <v>637</v>
      </c>
      <c r="D3030" s="230">
        <v>1.5</v>
      </c>
      <c r="E3030" s="230">
        <v>1</v>
      </c>
      <c r="F3030" s="47">
        <v>10</v>
      </c>
      <c r="G3030" s="239">
        <f t="shared" si="111"/>
        <v>15</v>
      </c>
      <c r="H3030" s="193">
        <f t="shared" si="112"/>
        <v>10</v>
      </c>
      <c r="K3030" s="244"/>
      <c r="M3030" s="60"/>
      <c r="N3030" s="60"/>
      <c r="O3030" s="60"/>
    </row>
    <row r="3031" spans="2:15" s="23" customFormat="1" ht="30.2" customHeight="1" thickBot="1" x14ac:dyDescent="0.3">
      <c r="B3031" s="200" t="s">
        <v>266</v>
      </c>
      <c r="C3031" s="232" t="s">
        <v>639</v>
      </c>
      <c r="D3031" s="230">
        <v>1.5</v>
      </c>
      <c r="E3031" s="230">
        <v>1</v>
      </c>
      <c r="F3031" s="47">
        <v>10</v>
      </c>
      <c r="G3031" s="239">
        <f t="shared" si="111"/>
        <v>15</v>
      </c>
      <c r="H3031" s="193">
        <f t="shared" si="112"/>
        <v>10</v>
      </c>
      <c r="K3031" s="244"/>
      <c r="M3031" s="60"/>
      <c r="N3031" s="60"/>
      <c r="O3031" s="60"/>
    </row>
    <row r="3032" spans="2:15" s="23" customFormat="1" ht="30.2" customHeight="1" thickBot="1" x14ac:dyDescent="0.3">
      <c r="B3032" s="200" t="s">
        <v>266</v>
      </c>
      <c r="C3032" s="232" t="s">
        <v>640</v>
      </c>
      <c r="D3032" s="230">
        <v>1.5</v>
      </c>
      <c r="E3032" s="230">
        <v>1</v>
      </c>
      <c r="F3032" s="47">
        <v>10</v>
      </c>
      <c r="G3032" s="239">
        <f t="shared" si="111"/>
        <v>15</v>
      </c>
      <c r="H3032" s="193">
        <f t="shared" si="112"/>
        <v>10</v>
      </c>
      <c r="K3032" s="244"/>
      <c r="M3032" s="60"/>
      <c r="N3032" s="60"/>
      <c r="O3032" s="60"/>
    </row>
    <row r="3033" spans="2:15" s="23" customFormat="1" ht="30.2" customHeight="1" thickBot="1" x14ac:dyDescent="0.3">
      <c r="B3033" s="200" t="s">
        <v>266</v>
      </c>
      <c r="C3033" s="232" t="s">
        <v>642</v>
      </c>
      <c r="D3033" s="230">
        <v>1.5</v>
      </c>
      <c r="E3033" s="230">
        <v>1</v>
      </c>
      <c r="F3033" s="47">
        <v>10</v>
      </c>
      <c r="G3033" s="239">
        <f t="shared" si="111"/>
        <v>15</v>
      </c>
      <c r="H3033" s="193">
        <f t="shared" si="112"/>
        <v>10</v>
      </c>
      <c r="K3033" s="244"/>
      <c r="M3033" s="60"/>
      <c r="N3033" s="60"/>
      <c r="O3033" s="60"/>
    </row>
    <row r="3034" spans="2:15" s="23" customFormat="1" ht="30.2" customHeight="1" thickBot="1" x14ac:dyDescent="0.3">
      <c r="B3034" s="200" t="s">
        <v>266</v>
      </c>
      <c r="C3034" s="232" t="s">
        <v>643</v>
      </c>
      <c r="D3034" s="230">
        <v>1.5</v>
      </c>
      <c r="E3034" s="230">
        <v>1</v>
      </c>
      <c r="F3034" s="47">
        <v>10</v>
      </c>
      <c r="G3034" s="239">
        <f t="shared" si="111"/>
        <v>15</v>
      </c>
      <c r="H3034" s="193">
        <f t="shared" si="112"/>
        <v>10</v>
      </c>
      <c r="K3034" s="244"/>
      <c r="M3034" s="60"/>
      <c r="N3034" s="60"/>
      <c r="O3034" s="60"/>
    </row>
    <row r="3035" spans="2:15" s="23" customFormat="1" ht="30.2" customHeight="1" thickBot="1" x14ac:dyDescent="0.3">
      <c r="B3035" s="200" t="s">
        <v>266</v>
      </c>
      <c r="C3035" s="232" t="s">
        <v>644</v>
      </c>
      <c r="D3035" s="230">
        <v>1.5</v>
      </c>
      <c r="E3035" s="230">
        <v>1</v>
      </c>
      <c r="F3035" s="47">
        <v>10</v>
      </c>
      <c r="G3035" s="239">
        <f t="shared" si="111"/>
        <v>15</v>
      </c>
      <c r="H3035" s="193">
        <f t="shared" si="112"/>
        <v>10</v>
      </c>
      <c r="K3035" s="244"/>
      <c r="M3035" s="60"/>
      <c r="N3035" s="60"/>
      <c r="O3035" s="60"/>
    </row>
    <row r="3036" spans="2:15" s="23" customFormat="1" ht="30.2" customHeight="1" thickBot="1" x14ac:dyDescent="0.3">
      <c r="B3036" s="200" t="s">
        <v>266</v>
      </c>
      <c r="C3036" s="232" t="s">
        <v>645</v>
      </c>
      <c r="D3036" s="230">
        <v>1.5</v>
      </c>
      <c r="E3036" s="230">
        <v>1</v>
      </c>
      <c r="F3036" s="47">
        <v>10</v>
      </c>
      <c r="G3036" s="239">
        <f t="shared" si="111"/>
        <v>15</v>
      </c>
      <c r="H3036" s="193">
        <f t="shared" si="112"/>
        <v>10</v>
      </c>
      <c r="K3036" s="244"/>
      <c r="M3036" s="60"/>
      <c r="N3036" s="60"/>
      <c r="O3036" s="60"/>
    </row>
    <row r="3037" spans="2:15" s="23" customFormat="1" ht="30.2" customHeight="1" thickBot="1" x14ac:dyDescent="0.3">
      <c r="B3037" s="200" t="s">
        <v>266</v>
      </c>
      <c r="C3037" s="232" t="s">
        <v>647</v>
      </c>
      <c r="D3037" s="230">
        <v>1.5</v>
      </c>
      <c r="E3037" s="230">
        <v>1</v>
      </c>
      <c r="F3037" s="47">
        <v>10</v>
      </c>
      <c r="G3037" s="239">
        <f t="shared" si="111"/>
        <v>15</v>
      </c>
      <c r="H3037" s="193">
        <f t="shared" si="112"/>
        <v>10</v>
      </c>
      <c r="K3037" s="244"/>
      <c r="M3037" s="60"/>
      <c r="N3037" s="60"/>
      <c r="O3037" s="60"/>
    </row>
    <row r="3038" spans="2:15" s="23" customFormat="1" ht="30.2" customHeight="1" thickBot="1" x14ac:dyDescent="0.3">
      <c r="B3038" s="200" t="s">
        <v>266</v>
      </c>
      <c r="C3038" s="232" t="s">
        <v>648</v>
      </c>
      <c r="D3038" s="230">
        <v>1.5</v>
      </c>
      <c r="E3038" s="230">
        <v>1</v>
      </c>
      <c r="F3038" s="47">
        <v>10</v>
      </c>
      <c r="G3038" s="239">
        <f t="shared" si="111"/>
        <v>15</v>
      </c>
      <c r="H3038" s="193">
        <f t="shared" si="112"/>
        <v>10</v>
      </c>
      <c r="K3038" s="244"/>
      <c r="M3038" s="60"/>
      <c r="N3038" s="60"/>
      <c r="O3038" s="60"/>
    </row>
    <row r="3039" spans="2:15" s="23" customFormat="1" ht="30.2" customHeight="1" thickBot="1" x14ac:dyDescent="0.3">
      <c r="B3039" s="200" t="s">
        <v>266</v>
      </c>
      <c r="C3039" s="232" t="s">
        <v>649</v>
      </c>
      <c r="D3039" s="230">
        <v>1.5</v>
      </c>
      <c r="E3039" s="230">
        <v>1</v>
      </c>
      <c r="F3039" s="47">
        <v>10</v>
      </c>
      <c r="G3039" s="239">
        <f t="shared" si="111"/>
        <v>15</v>
      </c>
      <c r="H3039" s="193">
        <f t="shared" si="112"/>
        <v>10</v>
      </c>
      <c r="K3039" s="244"/>
      <c r="M3039" s="60"/>
      <c r="N3039" s="60"/>
      <c r="O3039" s="60"/>
    </row>
    <row r="3040" spans="2:15" s="23" customFormat="1" ht="30.2" customHeight="1" thickBot="1" x14ac:dyDescent="0.3">
      <c r="B3040" s="200" t="s">
        <v>266</v>
      </c>
      <c r="C3040" s="232" t="s">
        <v>650</v>
      </c>
      <c r="D3040" s="230">
        <v>1.5</v>
      </c>
      <c r="E3040" s="230">
        <v>1</v>
      </c>
      <c r="F3040" s="47">
        <v>10</v>
      </c>
      <c r="G3040" s="239">
        <f t="shared" si="111"/>
        <v>15</v>
      </c>
      <c r="H3040" s="193">
        <f t="shared" si="112"/>
        <v>10</v>
      </c>
      <c r="K3040" s="244"/>
      <c r="M3040" s="60"/>
      <c r="N3040" s="60"/>
      <c r="O3040" s="60"/>
    </row>
    <row r="3041" spans="2:15" s="23" customFormat="1" ht="30.2" customHeight="1" thickBot="1" x14ac:dyDescent="0.3">
      <c r="B3041" s="200" t="s">
        <v>266</v>
      </c>
      <c r="C3041" s="232" t="s">
        <v>651</v>
      </c>
      <c r="D3041" s="230">
        <v>1.5</v>
      </c>
      <c r="E3041" s="230">
        <v>1</v>
      </c>
      <c r="F3041" s="47">
        <v>10</v>
      </c>
      <c r="G3041" s="239">
        <f t="shared" si="111"/>
        <v>15</v>
      </c>
      <c r="H3041" s="193">
        <f t="shared" si="112"/>
        <v>10</v>
      </c>
      <c r="K3041" s="244"/>
      <c r="M3041" s="60"/>
      <c r="N3041" s="60"/>
      <c r="O3041" s="60"/>
    </row>
    <row r="3042" spans="2:15" s="23" customFormat="1" ht="30.2" customHeight="1" thickBot="1" x14ac:dyDescent="0.3">
      <c r="B3042" s="200" t="s">
        <v>266</v>
      </c>
      <c r="C3042" s="232" t="s">
        <v>652</v>
      </c>
      <c r="D3042" s="230">
        <v>1.5</v>
      </c>
      <c r="E3042" s="230">
        <v>1</v>
      </c>
      <c r="F3042" s="47">
        <v>10</v>
      </c>
      <c r="G3042" s="239">
        <f t="shared" si="111"/>
        <v>15</v>
      </c>
      <c r="H3042" s="193">
        <f t="shared" si="112"/>
        <v>10</v>
      </c>
      <c r="K3042" s="244"/>
      <c r="M3042" s="60"/>
      <c r="N3042" s="60"/>
      <c r="O3042" s="60"/>
    </row>
    <row r="3043" spans="2:15" s="23" customFormat="1" ht="30.2" customHeight="1" thickBot="1" x14ac:dyDescent="0.3">
      <c r="B3043" s="200" t="s">
        <v>266</v>
      </c>
      <c r="C3043" s="232" t="s">
        <v>654</v>
      </c>
      <c r="D3043" s="230">
        <v>1.5</v>
      </c>
      <c r="E3043" s="230">
        <v>1</v>
      </c>
      <c r="F3043" s="47">
        <v>10</v>
      </c>
      <c r="G3043" s="239">
        <f t="shared" si="111"/>
        <v>15</v>
      </c>
      <c r="H3043" s="193">
        <f t="shared" si="112"/>
        <v>10</v>
      </c>
      <c r="K3043" s="244"/>
      <c r="M3043" s="60"/>
      <c r="N3043" s="60"/>
      <c r="O3043" s="60"/>
    </row>
    <row r="3044" spans="2:15" s="23" customFormat="1" ht="30.2" customHeight="1" thickBot="1" x14ac:dyDescent="0.3">
      <c r="B3044" s="200" t="s">
        <v>266</v>
      </c>
      <c r="C3044" s="232" t="s">
        <v>655</v>
      </c>
      <c r="D3044" s="230">
        <v>1.5</v>
      </c>
      <c r="E3044" s="230">
        <v>1</v>
      </c>
      <c r="F3044" s="47">
        <v>10</v>
      </c>
      <c r="G3044" s="239">
        <f t="shared" si="111"/>
        <v>15</v>
      </c>
      <c r="H3044" s="193">
        <f t="shared" si="112"/>
        <v>10</v>
      </c>
      <c r="K3044" s="244"/>
      <c r="M3044" s="60"/>
      <c r="N3044" s="60"/>
      <c r="O3044" s="60"/>
    </row>
    <row r="3045" spans="2:15" s="23" customFormat="1" ht="30.2" customHeight="1" thickBot="1" x14ac:dyDescent="0.3">
      <c r="B3045" s="200" t="s">
        <v>266</v>
      </c>
      <c r="C3045" s="232" t="s">
        <v>984</v>
      </c>
      <c r="D3045" s="230">
        <v>1.5</v>
      </c>
      <c r="E3045" s="230">
        <v>1</v>
      </c>
      <c r="F3045" s="47">
        <v>10</v>
      </c>
      <c r="G3045" s="239">
        <f t="shared" si="111"/>
        <v>15</v>
      </c>
      <c r="H3045" s="193">
        <f t="shared" si="112"/>
        <v>10</v>
      </c>
      <c r="K3045" s="244"/>
      <c r="M3045" s="60"/>
      <c r="N3045" s="60"/>
      <c r="O3045" s="60"/>
    </row>
    <row r="3046" spans="2:15" s="23" customFormat="1" ht="30.2" customHeight="1" thickBot="1" x14ac:dyDescent="0.3">
      <c r="B3046" s="200" t="s">
        <v>266</v>
      </c>
      <c r="C3046" s="232" t="s">
        <v>985</v>
      </c>
      <c r="D3046" s="230">
        <v>1.5</v>
      </c>
      <c r="E3046" s="230">
        <v>1</v>
      </c>
      <c r="F3046" s="47">
        <v>10</v>
      </c>
      <c r="G3046" s="239">
        <f t="shared" si="111"/>
        <v>15</v>
      </c>
      <c r="H3046" s="193">
        <f t="shared" si="112"/>
        <v>10</v>
      </c>
      <c r="K3046" s="244"/>
      <c r="M3046" s="60"/>
      <c r="N3046" s="60"/>
      <c r="O3046" s="60"/>
    </row>
    <row r="3047" spans="2:15" s="23" customFormat="1" ht="30.2" customHeight="1" thickBot="1" x14ac:dyDescent="0.3">
      <c r="B3047" s="200" t="s">
        <v>266</v>
      </c>
      <c r="C3047" s="232" t="s">
        <v>986</v>
      </c>
      <c r="D3047" s="230">
        <v>1.5</v>
      </c>
      <c r="E3047" s="230">
        <v>1</v>
      </c>
      <c r="F3047" s="47">
        <v>10</v>
      </c>
      <c r="G3047" s="239">
        <f t="shared" si="111"/>
        <v>15</v>
      </c>
      <c r="H3047" s="193">
        <f t="shared" si="112"/>
        <v>10</v>
      </c>
      <c r="K3047" s="244"/>
      <c r="M3047" s="60"/>
      <c r="N3047" s="60"/>
      <c r="O3047" s="60"/>
    </row>
    <row r="3048" spans="2:15" s="23" customFormat="1" ht="30.2" customHeight="1" thickBot="1" x14ac:dyDescent="0.3">
      <c r="B3048" s="200" t="s">
        <v>266</v>
      </c>
      <c r="C3048" s="232" t="s">
        <v>987</v>
      </c>
      <c r="D3048" s="230">
        <v>1.5</v>
      </c>
      <c r="E3048" s="230">
        <v>1</v>
      </c>
      <c r="F3048" s="47">
        <v>10</v>
      </c>
      <c r="G3048" s="239">
        <f t="shared" si="111"/>
        <v>15</v>
      </c>
      <c r="H3048" s="193">
        <f t="shared" si="112"/>
        <v>10</v>
      </c>
      <c r="K3048" s="244"/>
      <c r="M3048" s="60"/>
      <c r="N3048" s="60"/>
      <c r="O3048" s="60"/>
    </row>
    <row r="3049" spans="2:15" s="23" customFormat="1" ht="30.2" customHeight="1" thickBot="1" x14ac:dyDescent="0.3">
      <c r="B3049" s="200" t="s">
        <v>266</v>
      </c>
      <c r="C3049" s="232" t="s">
        <v>988</v>
      </c>
      <c r="D3049" s="230">
        <v>1.5</v>
      </c>
      <c r="E3049" s="230">
        <v>1</v>
      </c>
      <c r="F3049" s="47">
        <v>10</v>
      </c>
      <c r="G3049" s="239">
        <f t="shared" si="111"/>
        <v>15</v>
      </c>
      <c r="H3049" s="193">
        <f t="shared" si="112"/>
        <v>10</v>
      </c>
      <c r="K3049" s="244"/>
      <c r="M3049" s="60"/>
      <c r="N3049" s="60"/>
      <c r="O3049" s="60"/>
    </row>
    <row r="3050" spans="2:15" s="23" customFormat="1" ht="30.2" customHeight="1" thickBot="1" x14ac:dyDescent="0.3">
      <c r="B3050" s="200" t="s">
        <v>266</v>
      </c>
      <c r="C3050" s="232" t="s">
        <v>989</v>
      </c>
      <c r="D3050" s="230">
        <v>1.5</v>
      </c>
      <c r="E3050" s="230">
        <v>1</v>
      </c>
      <c r="F3050" s="47">
        <v>10</v>
      </c>
      <c r="G3050" s="239">
        <f t="shared" si="111"/>
        <v>15</v>
      </c>
      <c r="H3050" s="193">
        <f t="shared" si="112"/>
        <v>10</v>
      </c>
      <c r="K3050" s="244"/>
      <c r="M3050" s="60"/>
      <c r="N3050" s="60"/>
      <c r="O3050" s="60"/>
    </row>
    <row r="3051" spans="2:15" s="23" customFormat="1" ht="30.2" customHeight="1" thickBot="1" x14ac:dyDescent="0.3">
      <c r="B3051" s="200" t="s">
        <v>266</v>
      </c>
      <c r="C3051" s="232" t="s">
        <v>990</v>
      </c>
      <c r="D3051" s="230">
        <v>1.5</v>
      </c>
      <c r="E3051" s="230">
        <v>1</v>
      </c>
      <c r="F3051" s="47">
        <v>10</v>
      </c>
      <c r="G3051" s="239">
        <f t="shared" si="111"/>
        <v>15</v>
      </c>
      <c r="H3051" s="193">
        <f t="shared" si="112"/>
        <v>10</v>
      </c>
      <c r="K3051" s="244"/>
      <c r="M3051" s="60"/>
      <c r="N3051" s="60"/>
      <c r="O3051" s="60"/>
    </row>
    <row r="3052" spans="2:15" s="23" customFormat="1" ht="30.2" customHeight="1" thickBot="1" x14ac:dyDescent="0.3">
      <c r="B3052" s="200" t="s">
        <v>266</v>
      </c>
      <c r="C3052" s="232" t="s">
        <v>991</v>
      </c>
      <c r="D3052" s="230">
        <v>1.5</v>
      </c>
      <c r="E3052" s="230">
        <v>1</v>
      </c>
      <c r="F3052" s="47">
        <v>10</v>
      </c>
      <c r="G3052" s="239">
        <f t="shared" si="111"/>
        <v>15</v>
      </c>
      <c r="H3052" s="193">
        <f t="shared" si="112"/>
        <v>10</v>
      </c>
      <c r="K3052" s="244"/>
      <c r="M3052" s="60"/>
      <c r="N3052" s="60"/>
      <c r="O3052" s="60"/>
    </row>
    <row r="3053" spans="2:15" s="23" customFormat="1" ht="30.2" customHeight="1" thickBot="1" x14ac:dyDescent="0.3">
      <c r="B3053" s="200" t="s">
        <v>266</v>
      </c>
      <c r="C3053" s="232" t="s">
        <v>992</v>
      </c>
      <c r="D3053" s="230">
        <v>1.5</v>
      </c>
      <c r="E3053" s="230">
        <v>1</v>
      </c>
      <c r="F3053" s="47">
        <v>10</v>
      </c>
      <c r="G3053" s="239">
        <f t="shared" si="111"/>
        <v>15</v>
      </c>
      <c r="H3053" s="193">
        <f t="shared" si="112"/>
        <v>10</v>
      </c>
      <c r="K3053" s="244"/>
      <c r="M3053" s="60"/>
      <c r="N3053" s="60"/>
      <c r="O3053" s="60"/>
    </row>
    <row r="3054" spans="2:15" s="23" customFormat="1" ht="30.2" customHeight="1" thickBot="1" x14ac:dyDescent="0.3">
      <c r="B3054" s="200" t="s">
        <v>266</v>
      </c>
      <c r="C3054" s="232" t="s">
        <v>993</v>
      </c>
      <c r="D3054" s="230">
        <v>1.5</v>
      </c>
      <c r="E3054" s="230">
        <v>1</v>
      </c>
      <c r="F3054" s="47">
        <v>10</v>
      </c>
      <c r="G3054" s="239">
        <f t="shared" si="111"/>
        <v>15</v>
      </c>
      <c r="H3054" s="193">
        <f t="shared" si="112"/>
        <v>10</v>
      </c>
      <c r="K3054" s="244"/>
      <c r="M3054" s="60"/>
      <c r="N3054" s="60"/>
      <c r="O3054" s="60"/>
    </row>
    <row r="3055" spans="2:15" s="23" customFormat="1" ht="30.2" customHeight="1" thickBot="1" x14ac:dyDescent="0.3">
      <c r="B3055" s="200" t="s">
        <v>266</v>
      </c>
      <c r="C3055" s="232" t="s">
        <v>994</v>
      </c>
      <c r="D3055" s="230">
        <v>1.5</v>
      </c>
      <c r="E3055" s="230">
        <v>1</v>
      </c>
      <c r="F3055" s="47">
        <v>10</v>
      </c>
      <c r="G3055" s="239">
        <f t="shared" si="111"/>
        <v>15</v>
      </c>
      <c r="H3055" s="193">
        <f t="shared" si="112"/>
        <v>10</v>
      </c>
      <c r="K3055" s="244"/>
      <c r="M3055" s="60"/>
      <c r="N3055" s="60"/>
      <c r="O3055" s="60"/>
    </row>
    <row r="3056" spans="2:15" s="23" customFormat="1" ht="30.2" customHeight="1" thickBot="1" x14ac:dyDescent="0.3">
      <c r="B3056" s="200" t="s">
        <v>266</v>
      </c>
      <c r="C3056" s="232" t="s">
        <v>995</v>
      </c>
      <c r="D3056" s="230">
        <v>1.5</v>
      </c>
      <c r="E3056" s="230">
        <v>1</v>
      </c>
      <c r="F3056" s="47">
        <v>10</v>
      </c>
      <c r="G3056" s="239">
        <f t="shared" si="111"/>
        <v>15</v>
      </c>
      <c r="H3056" s="193">
        <f t="shared" si="112"/>
        <v>10</v>
      </c>
      <c r="K3056" s="244"/>
      <c r="M3056" s="60"/>
      <c r="N3056" s="60"/>
      <c r="O3056" s="60"/>
    </row>
    <row r="3057" spans="2:15" s="23" customFormat="1" ht="30.2" customHeight="1" thickBot="1" x14ac:dyDescent="0.3">
      <c r="B3057" s="200" t="s">
        <v>266</v>
      </c>
      <c r="C3057" s="232" t="s">
        <v>996</v>
      </c>
      <c r="D3057" s="230">
        <v>1.5</v>
      </c>
      <c r="E3057" s="230">
        <v>1</v>
      </c>
      <c r="F3057" s="47">
        <v>10</v>
      </c>
      <c r="G3057" s="239">
        <f t="shared" si="111"/>
        <v>15</v>
      </c>
      <c r="H3057" s="193">
        <f t="shared" si="112"/>
        <v>10</v>
      </c>
      <c r="K3057" s="244"/>
      <c r="M3057" s="60"/>
      <c r="N3057" s="60"/>
      <c r="O3057" s="60"/>
    </row>
    <row r="3058" spans="2:15" s="23" customFormat="1" ht="30.2" customHeight="1" thickBot="1" x14ac:dyDescent="0.3">
      <c r="B3058" s="200" t="s">
        <v>266</v>
      </c>
      <c r="C3058" s="232" t="s">
        <v>997</v>
      </c>
      <c r="D3058" s="230">
        <v>1.5</v>
      </c>
      <c r="E3058" s="230">
        <v>1</v>
      </c>
      <c r="F3058" s="47">
        <v>10</v>
      </c>
      <c r="G3058" s="239">
        <f t="shared" si="111"/>
        <v>15</v>
      </c>
      <c r="H3058" s="193">
        <f t="shared" si="112"/>
        <v>10</v>
      </c>
      <c r="K3058" s="244"/>
      <c r="M3058" s="60"/>
      <c r="N3058" s="60"/>
      <c r="O3058" s="60"/>
    </row>
    <row r="3059" spans="2:15" s="23" customFormat="1" ht="30.2" customHeight="1" thickBot="1" x14ac:dyDescent="0.3">
      <c r="B3059" s="200" t="s">
        <v>266</v>
      </c>
      <c r="C3059" s="232" t="s">
        <v>683</v>
      </c>
      <c r="D3059" s="230">
        <v>1.5</v>
      </c>
      <c r="E3059" s="230">
        <v>1</v>
      </c>
      <c r="F3059" s="47">
        <v>10</v>
      </c>
      <c r="G3059" s="239">
        <f t="shared" si="111"/>
        <v>15</v>
      </c>
      <c r="H3059" s="193">
        <f t="shared" si="112"/>
        <v>10</v>
      </c>
      <c r="K3059" s="244"/>
      <c r="M3059" s="60"/>
      <c r="N3059" s="60"/>
      <c r="O3059" s="60"/>
    </row>
    <row r="3060" spans="2:15" s="23" customFormat="1" ht="30.2" customHeight="1" thickBot="1" x14ac:dyDescent="0.3">
      <c r="B3060" s="200" t="s">
        <v>266</v>
      </c>
      <c r="C3060" s="232" t="s">
        <v>684</v>
      </c>
      <c r="D3060" s="230">
        <v>1.5</v>
      </c>
      <c r="E3060" s="230">
        <v>1</v>
      </c>
      <c r="F3060" s="47">
        <v>10</v>
      </c>
      <c r="G3060" s="239">
        <f t="shared" si="111"/>
        <v>15</v>
      </c>
      <c r="H3060" s="193">
        <f t="shared" si="112"/>
        <v>10</v>
      </c>
      <c r="K3060" s="244"/>
      <c r="M3060" s="60"/>
      <c r="N3060" s="60"/>
      <c r="O3060" s="60"/>
    </row>
    <row r="3061" spans="2:15" s="23" customFormat="1" ht="30.2" customHeight="1" thickBot="1" x14ac:dyDescent="0.3">
      <c r="B3061" s="200" t="s">
        <v>266</v>
      </c>
      <c r="C3061" s="232" t="s">
        <v>685</v>
      </c>
      <c r="D3061" s="230">
        <v>1.5</v>
      </c>
      <c r="E3061" s="230">
        <v>1</v>
      </c>
      <c r="F3061" s="47">
        <v>10</v>
      </c>
      <c r="G3061" s="239">
        <f t="shared" si="111"/>
        <v>15</v>
      </c>
      <c r="H3061" s="193">
        <f t="shared" si="112"/>
        <v>10</v>
      </c>
      <c r="K3061" s="244"/>
      <c r="M3061" s="60"/>
      <c r="N3061" s="60"/>
      <c r="O3061" s="60"/>
    </row>
    <row r="3062" spans="2:15" s="23" customFormat="1" ht="30.2" customHeight="1" thickBot="1" x14ac:dyDescent="0.3">
      <c r="B3062" s="200" t="s">
        <v>266</v>
      </c>
      <c r="C3062" s="232" t="s">
        <v>688</v>
      </c>
      <c r="D3062" s="230">
        <v>1.5</v>
      </c>
      <c r="E3062" s="230">
        <v>1</v>
      </c>
      <c r="F3062" s="47">
        <v>10</v>
      </c>
      <c r="G3062" s="239">
        <f t="shared" si="111"/>
        <v>15</v>
      </c>
      <c r="H3062" s="193">
        <f t="shared" si="112"/>
        <v>10</v>
      </c>
      <c r="K3062" s="244"/>
      <c r="M3062" s="60"/>
      <c r="N3062" s="60"/>
      <c r="O3062" s="60"/>
    </row>
    <row r="3063" spans="2:15" s="23" customFormat="1" ht="30.2" customHeight="1" thickBot="1" x14ac:dyDescent="0.3">
      <c r="B3063" s="200" t="s">
        <v>266</v>
      </c>
      <c r="C3063" s="232" t="s">
        <v>689</v>
      </c>
      <c r="D3063" s="230">
        <v>1.5</v>
      </c>
      <c r="E3063" s="230">
        <v>1</v>
      </c>
      <c r="F3063" s="47">
        <v>10</v>
      </c>
      <c r="G3063" s="239">
        <f t="shared" si="111"/>
        <v>15</v>
      </c>
      <c r="H3063" s="193">
        <f t="shared" si="112"/>
        <v>10</v>
      </c>
      <c r="K3063" s="244"/>
      <c r="M3063" s="60"/>
      <c r="N3063" s="60"/>
      <c r="O3063" s="60"/>
    </row>
    <row r="3064" spans="2:15" s="23" customFormat="1" ht="30.2" customHeight="1" thickBot="1" x14ac:dyDescent="0.3">
      <c r="B3064" s="200" t="s">
        <v>266</v>
      </c>
      <c r="C3064" s="232" t="s">
        <v>690</v>
      </c>
      <c r="D3064" s="230">
        <v>1.5</v>
      </c>
      <c r="E3064" s="230">
        <v>1</v>
      </c>
      <c r="F3064" s="47">
        <v>10</v>
      </c>
      <c r="G3064" s="239">
        <f t="shared" si="111"/>
        <v>15</v>
      </c>
      <c r="H3064" s="193">
        <f t="shared" si="112"/>
        <v>10</v>
      </c>
      <c r="K3064" s="244"/>
      <c r="M3064" s="60"/>
      <c r="N3064" s="60"/>
      <c r="O3064" s="60"/>
    </row>
    <row r="3065" spans="2:15" s="23" customFormat="1" ht="30.2" customHeight="1" thickBot="1" x14ac:dyDescent="0.3">
      <c r="B3065" s="200" t="s">
        <v>266</v>
      </c>
      <c r="C3065" s="232" t="s">
        <v>692</v>
      </c>
      <c r="D3065" s="230">
        <v>1.5</v>
      </c>
      <c r="E3065" s="230">
        <v>1</v>
      </c>
      <c r="F3065" s="47">
        <v>10</v>
      </c>
      <c r="G3065" s="239">
        <f t="shared" si="111"/>
        <v>15</v>
      </c>
      <c r="H3065" s="193">
        <f t="shared" si="112"/>
        <v>10</v>
      </c>
      <c r="K3065" s="244"/>
      <c r="M3065" s="60"/>
      <c r="N3065" s="60"/>
      <c r="O3065" s="60"/>
    </row>
    <row r="3066" spans="2:15" s="23" customFormat="1" ht="30.2" customHeight="1" thickBot="1" x14ac:dyDescent="0.3">
      <c r="B3066" s="200" t="s">
        <v>266</v>
      </c>
      <c r="C3066" s="232" t="s">
        <v>696</v>
      </c>
      <c r="D3066" s="230">
        <v>1.5</v>
      </c>
      <c r="E3066" s="230">
        <v>1</v>
      </c>
      <c r="F3066" s="47">
        <v>10</v>
      </c>
      <c r="G3066" s="239">
        <f t="shared" si="111"/>
        <v>15</v>
      </c>
      <c r="H3066" s="193">
        <f t="shared" si="112"/>
        <v>10</v>
      </c>
      <c r="K3066" s="244"/>
      <c r="M3066" s="60"/>
      <c r="N3066" s="60"/>
      <c r="O3066" s="60"/>
    </row>
    <row r="3067" spans="2:15" s="23" customFormat="1" ht="30.2" customHeight="1" thickBot="1" x14ac:dyDescent="0.3">
      <c r="B3067" s="200" t="s">
        <v>266</v>
      </c>
      <c r="C3067" s="232" t="s">
        <v>697</v>
      </c>
      <c r="D3067" s="230">
        <v>1.5</v>
      </c>
      <c r="E3067" s="230">
        <v>1</v>
      </c>
      <c r="F3067" s="47">
        <v>10</v>
      </c>
      <c r="G3067" s="239">
        <f t="shared" si="111"/>
        <v>15</v>
      </c>
      <c r="H3067" s="193">
        <f t="shared" si="112"/>
        <v>10</v>
      </c>
      <c r="K3067" s="244"/>
      <c r="M3067" s="60"/>
      <c r="N3067" s="60"/>
      <c r="O3067" s="60"/>
    </row>
    <row r="3068" spans="2:15" s="23" customFormat="1" ht="30.2" customHeight="1" thickBot="1" x14ac:dyDescent="0.3">
      <c r="B3068" s="200" t="s">
        <v>266</v>
      </c>
      <c r="C3068" s="232" t="s">
        <v>698</v>
      </c>
      <c r="D3068" s="230">
        <v>1.5</v>
      </c>
      <c r="E3068" s="230">
        <v>1</v>
      </c>
      <c r="F3068" s="47">
        <v>10</v>
      </c>
      <c r="G3068" s="239">
        <f t="shared" si="111"/>
        <v>15</v>
      </c>
      <c r="H3068" s="193">
        <f t="shared" si="112"/>
        <v>10</v>
      </c>
      <c r="K3068" s="244"/>
      <c r="M3068" s="60"/>
      <c r="N3068" s="60"/>
      <c r="O3068" s="60"/>
    </row>
    <row r="3069" spans="2:15" s="23" customFormat="1" ht="30.2" customHeight="1" thickBot="1" x14ac:dyDescent="0.3">
      <c r="B3069" s="200" t="s">
        <v>266</v>
      </c>
      <c r="C3069" s="232" t="s">
        <v>707</v>
      </c>
      <c r="D3069" s="230">
        <v>1.5</v>
      </c>
      <c r="E3069" s="230">
        <v>1</v>
      </c>
      <c r="F3069" s="47">
        <v>10</v>
      </c>
      <c r="G3069" s="239">
        <f t="shared" si="111"/>
        <v>15</v>
      </c>
      <c r="H3069" s="193">
        <f t="shared" si="112"/>
        <v>10</v>
      </c>
      <c r="K3069" s="244"/>
      <c r="M3069" s="60"/>
      <c r="N3069" s="60"/>
      <c r="O3069" s="60"/>
    </row>
    <row r="3070" spans="2:15" s="23" customFormat="1" ht="30.2" customHeight="1" thickBot="1" x14ac:dyDescent="0.3">
      <c r="B3070" s="200" t="s">
        <v>266</v>
      </c>
      <c r="C3070" s="232" t="s">
        <v>708</v>
      </c>
      <c r="D3070" s="230">
        <v>1.5</v>
      </c>
      <c r="E3070" s="230">
        <v>1</v>
      </c>
      <c r="F3070" s="47">
        <v>10</v>
      </c>
      <c r="G3070" s="239">
        <f t="shared" si="111"/>
        <v>15</v>
      </c>
      <c r="H3070" s="193">
        <f t="shared" si="112"/>
        <v>10</v>
      </c>
      <c r="K3070" s="244"/>
      <c r="M3070" s="60"/>
      <c r="N3070" s="60"/>
      <c r="O3070" s="60"/>
    </row>
    <row r="3071" spans="2:15" s="23" customFormat="1" ht="30.2" customHeight="1" thickBot="1" x14ac:dyDescent="0.3">
      <c r="B3071" s="200" t="s">
        <v>266</v>
      </c>
      <c r="C3071" s="232" t="s">
        <v>709</v>
      </c>
      <c r="D3071" s="230">
        <v>1.5</v>
      </c>
      <c r="E3071" s="230">
        <v>1</v>
      </c>
      <c r="F3071" s="47">
        <v>10</v>
      </c>
      <c r="G3071" s="239">
        <f t="shared" si="111"/>
        <v>15</v>
      </c>
      <c r="H3071" s="193">
        <f t="shared" si="112"/>
        <v>10</v>
      </c>
      <c r="K3071" s="244"/>
      <c r="M3071" s="60"/>
      <c r="N3071" s="60"/>
      <c r="O3071" s="60"/>
    </row>
    <row r="3072" spans="2:15" s="23" customFormat="1" ht="30.2" customHeight="1" thickBot="1" x14ac:dyDescent="0.3">
      <c r="B3072" s="200" t="s">
        <v>266</v>
      </c>
      <c r="C3072" s="232" t="s">
        <v>710</v>
      </c>
      <c r="D3072" s="230">
        <v>1.5</v>
      </c>
      <c r="E3072" s="230">
        <v>1</v>
      </c>
      <c r="F3072" s="47">
        <v>10</v>
      </c>
      <c r="G3072" s="239">
        <f t="shared" si="111"/>
        <v>15</v>
      </c>
      <c r="H3072" s="193">
        <f t="shared" si="112"/>
        <v>10</v>
      </c>
      <c r="K3072" s="244"/>
      <c r="M3072" s="60"/>
      <c r="N3072" s="60"/>
      <c r="O3072" s="60"/>
    </row>
    <row r="3073" spans="2:15" s="23" customFormat="1" ht="30.2" customHeight="1" thickBot="1" x14ac:dyDescent="0.3">
      <c r="B3073" s="200" t="s">
        <v>266</v>
      </c>
      <c r="C3073" s="232" t="s">
        <v>711</v>
      </c>
      <c r="D3073" s="230">
        <v>1.5</v>
      </c>
      <c r="E3073" s="230">
        <v>1</v>
      </c>
      <c r="F3073" s="47">
        <v>10</v>
      </c>
      <c r="G3073" s="239">
        <f t="shared" si="111"/>
        <v>15</v>
      </c>
      <c r="H3073" s="193">
        <f t="shared" si="112"/>
        <v>10</v>
      </c>
      <c r="K3073" s="244"/>
      <c r="M3073" s="60"/>
      <c r="N3073" s="60"/>
      <c r="O3073" s="60"/>
    </row>
    <row r="3074" spans="2:15" s="23" customFormat="1" ht="30.2" customHeight="1" thickBot="1" x14ac:dyDescent="0.3">
      <c r="B3074" s="200" t="s">
        <v>266</v>
      </c>
      <c r="C3074" s="232" t="s">
        <v>712</v>
      </c>
      <c r="D3074" s="230">
        <v>1.5</v>
      </c>
      <c r="E3074" s="230">
        <v>1</v>
      </c>
      <c r="F3074" s="47">
        <v>10</v>
      </c>
      <c r="G3074" s="239">
        <f t="shared" ref="G3074:G3087" si="113">ROUND(D3074*F3074,2)</f>
        <v>15</v>
      </c>
      <c r="H3074" s="193">
        <f t="shared" ref="H3074:H3087" si="114">ROUND(E3074*F3074,6)</f>
        <v>10</v>
      </c>
      <c r="K3074" s="244"/>
      <c r="M3074" s="60"/>
      <c r="N3074" s="60"/>
      <c r="O3074" s="60"/>
    </row>
    <row r="3075" spans="2:15" s="23" customFormat="1" ht="30.2" customHeight="1" thickBot="1" x14ac:dyDescent="0.3">
      <c r="B3075" s="200" t="s">
        <v>266</v>
      </c>
      <c r="C3075" s="232" t="s">
        <v>713</v>
      </c>
      <c r="D3075" s="230">
        <v>1.5</v>
      </c>
      <c r="E3075" s="230">
        <v>1</v>
      </c>
      <c r="F3075" s="47">
        <v>10</v>
      </c>
      <c r="G3075" s="239">
        <f t="shared" si="113"/>
        <v>15</v>
      </c>
      <c r="H3075" s="193">
        <f t="shared" si="114"/>
        <v>10</v>
      </c>
      <c r="K3075" s="244"/>
      <c r="M3075" s="60"/>
      <c r="N3075" s="60"/>
      <c r="O3075" s="60"/>
    </row>
    <row r="3076" spans="2:15" s="23" customFormat="1" ht="30.2" customHeight="1" thickBot="1" x14ac:dyDescent="0.3">
      <c r="B3076" s="200" t="s">
        <v>266</v>
      </c>
      <c r="C3076" s="232" t="s">
        <v>715</v>
      </c>
      <c r="D3076" s="230">
        <v>1.5</v>
      </c>
      <c r="E3076" s="230">
        <v>1</v>
      </c>
      <c r="F3076" s="47">
        <v>10</v>
      </c>
      <c r="G3076" s="239">
        <f t="shared" si="113"/>
        <v>15</v>
      </c>
      <c r="H3076" s="193">
        <f t="shared" si="114"/>
        <v>10</v>
      </c>
      <c r="K3076" s="244"/>
      <c r="M3076" s="60"/>
      <c r="N3076" s="60"/>
      <c r="O3076" s="60"/>
    </row>
    <row r="3077" spans="2:15" s="23" customFormat="1" ht="30.2" customHeight="1" thickBot="1" x14ac:dyDescent="0.3">
      <c r="B3077" s="200" t="s">
        <v>266</v>
      </c>
      <c r="C3077" s="232" t="s">
        <v>716</v>
      </c>
      <c r="D3077" s="230">
        <v>1.5</v>
      </c>
      <c r="E3077" s="230">
        <v>1</v>
      </c>
      <c r="F3077" s="47">
        <v>10</v>
      </c>
      <c r="G3077" s="239">
        <f t="shared" si="113"/>
        <v>15</v>
      </c>
      <c r="H3077" s="193">
        <f t="shared" si="114"/>
        <v>10</v>
      </c>
      <c r="K3077" s="244"/>
      <c r="M3077" s="60"/>
      <c r="N3077" s="60"/>
      <c r="O3077" s="60"/>
    </row>
    <row r="3078" spans="2:15" s="23" customFormat="1" ht="30.2" customHeight="1" thickBot="1" x14ac:dyDescent="0.3">
      <c r="B3078" s="200" t="s">
        <v>266</v>
      </c>
      <c r="C3078" s="232" t="s">
        <v>717</v>
      </c>
      <c r="D3078" s="230">
        <v>1.5</v>
      </c>
      <c r="E3078" s="230">
        <v>1</v>
      </c>
      <c r="F3078" s="47">
        <v>10</v>
      </c>
      <c r="G3078" s="239">
        <f t="shared" si="113"/>
        <v>15</v>
      </c>
      <c r="H3078" s="193">
        <f t="shared" si="114"/>
        <v>10</v>
      </c>
      <c r="K3078" s="244"/>
      <c r="M3078" s="60"/>
      <c r="N3078" s="60"/>
      <c r="O3078" s="60"/>
    </row>
    <row r="3079" spans="2:15" s="23" customFormat="1" ht="30.2" customHeight="1" thickBot="1" x14ac:dyDescent="0.3">
      <c r="B3079" s="200" t="s">
        <v>266</v>
      </c>
      <c r="C3079" s="232" t="s">
        <v>718</v>
      </c>
      <c r="D3079" s="230">
        <v>1.5</v>
      </c>
      <c r="E3079" s="230">
        <v>1</v>
      </c>
      <c r="F3079" s="47">
        <v>10</v>
      </c>
      <c r="G3079" s="239">
        <f t="shared" si="113"/>
        <v>15</v>
      </c>
      <c r="H3079" s="193">
        <f t="shared" si="114"/>
        <v>10</v>
      </c>
      <c r="K3079" s="244"/>
      <c r="M3079" s="60"/>
      <c r="N3079" s="60"/>
      <c r="O3079" s="60"/>
    </row>
    <row r="3080" spans="2:15" s="23" customFormat="1" ht="30.2" customHeight="1" thickBot="1" x14ac:dyDescent="0.3">
      <c r="B3080" s="200" t="s">
        <v>266</v>
      </c>
      <c r="C3080" s="232" t="s">
        <v>719</v>
      </c>
      <c r="D3080" s="230">
        <v>1.5</v>
      </c>
      <c r="E3080" s="230">
        <v>1</v>
      </c>
      <c r="F3080" s="47">
        <v>10</v>
      </c>
      <c r="G3080" s="239">
        <f t="shared" si="113"/>
        <v>15</v>
      </c>
      <c r="H3080" s="193">
        <f t="shared" si="114"/>
        <v>10</v>
      </c>
      <c r="K3080" s="244"/>
      <c r="M3080" s="60"/>
      <c r="N3080" s="60"/>
      <c r="O3080" s="60"/>
    </row>
    <row r="3081" spans="2:15" s="23" customFormat="1" ht="30.2" customHeight="1" thickBot="1" x14ac:dyDescent="0.3">
      <c r="B3081" s="200" t="s">
        <v>266</v>
      </c>
      <c r="C3081" s="232" t="s">
        <v>724</v>
      </c>
      <c r="D3081" s="230">
        <v>1.5</v>
      </c>
      <c r="E3081" s="230">
        <v>1</v>
      </c>
      <c r="F3081" s="47">
        <v>10</v>
      </c>
      <c r="G3081" s="239">
        <f t="shared" si="113"/>
        <v>15</v>
      </c>
      <c r="H3081" s="193">
        <f t="shared" si="114"/>
        <v>10</v>
      </c>
      <c r="K3081" s="244"/>
      <c r="M3081" s="60"/>
      <c r="N3081" s="60"/>
      <c r="O3081" s="60"/>
    </row>
    <row r="3082" spans="2:15" s="23" customFormat="1" ht="30.2" customHeight="1" thickBot="1" x14ac:dyDescent="0.3">
      <c r="B3082" s="200" t="s">
        <v>266</v>
      </c>
      <c r="C3082" s="232" t="s">
        <v>725</v>
      </c>
      <c r="D3082" s="230">
        <v>1.5</v>
      </c>
      <c r="E3082" s="230">
        <v>1</v>
      </c>
      <c r="F3082" s="47">
        <v>10</v>
      </c>
      <c r="G3082" s="239">
        <f t="shared" si="113"/>
        <v>15</v>
      </c>
      <c r="H3082" s="193">
        <f t="shared" si="114"/>
        <v>10</v>
      </c>
      <c r="K3082" s="244"/>
      <c r="M3082" s="60"/>
      <c r="N3082" s="60"/>
      <c r="O3082" s="60"/>
    </row>
    <row r="3083" spans="2:15" s="23" customFormat="1" ht="30.2" customHeight="1" thickBot="1" x14ac:dyDescent="0.3">
      <c r="B3083" s="200" t="s">
        <v>266</v>
      </c>
      <c r="C3083" s="232" t="s">
        <v>726</v>
      </c>
      <c r="D3083" s="230">
        <v>1.5</v>
      </c>
      <c r="E3083" s="230">
        <v>1</v>
      </c>
      <c r="F3083" s="47">
        <v>10</v>
      </c>
      <c r="G3083" s="239">
        <f t="shared" si="113"/>
        <v>15</v>
      </c>
      <c r="H3083" s="193">
        <f t="shared" si="114"/>
        <v>10</v>
      </c>
      <c r="K3083" s="244"/>
      <c r="M3083" s="60"/>
      <c r="N3083" s="60"/>
      <c r="O3083" s="60"/>
    </row>
    <row r="3084" spans="2:15" s="23" customFormat="1" ht="30.2" customHeight="1" thickBot="1" x14ac:dyDescent="0.3">
      <c r="B3084" s="200" t="s">
        <v>266</v>
      </c>
      <c r="C3084" s="232" t="s">
        <v>735</v>
      </c>
      <c r="D3084" s="230">
        <v>1.5</v>
      </c>
      <c r="E3084" s="230">
        <v>1</v>
      </c>
      <c r="F3084" s="47">
        <v>10</v>
      </c>
      <c r="G3084" s="239">
        <f t="shared" si="113"/>
        <v>15</v>
      </c>
      <c r="H3084" s="193">
        <f t="shared" si="114"/>
        <v>10</v>
      </c>
      <c r="K3084" s="244"/>
      <c r="M3084" s="60"/>
      <c r="N3084" s="60"/>
      <c r="O3084" s="60"/>
    </row>
    <row r="3085" spans="2:15" s="23" customFormat="1" ht="30.2" customHeight="1" thickBot="1" x14ac:dyDescent="0.3">
      <c r="B3085" s="200" t="s">
        <v>266</v>
      </c>
      <c r="C3085" s="232" t="s">
        <v>736</v>
      </c>
      <c r="D3085" s="230">
        <v>1.5</v>
      </c>
      <c r="E3085" s="230">
        <v>1</v>
      </c>
      <c r="F3085" s="47">
        <v>10</v>
      </c>
      <c r="G3085" s="239">
        <f t="shared" si="113"/>
        <v>15</v>
      </c>
      <c r="H3085" s="193">
        <f t="shared" si="114"/>
        <v>10</v>
      </c>
      <c r="K3085" s="244"/>
      <c r="M3085" s="60"/>
      <c r="N3085" s="60"/>
      <c r="O3085" s="60"/>
    </row>
    <row r="3086" spans="2:15" s="17" customFormat="1" ht="30.2" customHeight="1" thickBot="1" x14ac:dyDescent="0.3">
      <c r="B3086" s="200" t="s">
        <v>266</v>
      </c>
      <c r="C3086" s="232" t="s">
        <v>737</v>
      </c>
      <c r="D3086" s="230">
        <v>1.5</v>
      </c>
      <c r="E3086" s="230">
        <v>1</v>
      </c>
      <c r="F3086" s="47">
        <v>10</v>
      </c>
      <c r="G3086" s="239">
        <f t="shared" si="113"/>
        <v>15</v>
      </c>
      <c r="H3086" s="193">
        <f t="shared" si="114"/>
        <v>10</v>
      </c>
      <c r="J3086" s="23"/>
      <c r="K3086" s="243"/>
      <c r="M3086" s="199"/>
      <c r="N3086" s="199"/>
      <c r="O3086" s="199"/>
    </row>
    <row r="3087" spans="2:15" s="17" customFormat="1" ht="30.2" customHeight="1" thickBot="1" x14ac:dyDescent="0.3">
      <c r="B3087" s="201" t="s">
        <v>266</v>
      </c>
      <c r="C3087" s="235" t="s">
        <v>747</v>
      </c>
      <c r="D3087" s="230">
        <v>1.5</v>
      </c>
      <c r="E3087" s="230">
        <v>1</v>
      </c>
      <c r="F3087" s="47">
        <v>10</v>
      </c>
      <c r="G3087" s="65">
        <f t="shared" si="113"/>
        <v>15</v>
      </c>
      <c r="H3087" s="236">
        <f t="shared" si="114"/>
        <v>10</v>
      </c>
      <c r="J3087" s="23"/>
      <c r="K3087" s="243"/>
      <c r="M3087" s="199"/>
      <c r="N3087" s="199"/>
      <c r="O3087" s="199"/>
    </row>
    <row r="3088" spans="2:15" x14ac:dyDescent="0.25">
      <c r="J3088" s="23"/>
    </row>
    <row r="3089" spans="2:15" ht="15.75" thickBot="1" x14ac:dyDescent="0.3">
      <c r="J3089" s="23"/>
    </row>
    <row r="3090" spans="2:15" ht="15.75" thickBot="1" x14ac:dyDescent="0.3">
      <c r="B3090" s="326" t="s">
        <v>224</v>
      </c>
      <c r="C3090" s="338"/>
      <c r="D3090" s="338"/>
      <c r="E3090" s="338"/>
      <c r="F3090" s="338"/>
      <c r="G3090" s="338"/>
      <c r="H3090" s="339"/>
      <c r="J3090" s="23"/>
    </row>
    <row r="3091" spans="2:15" ht="15.75" thickBot="1" x14ac:dyDescent="0.3">
      <c r="B3091" s="329" t="s">
        <v>228</v>
      </c>
      <c r="C3091" s="353" t="s">
        <v>229</v>
      </c>
      <c r="D3091" s="355" t="s">
        <v>257</v>
      </c>
      <c r="E3091" s="355" t="s">
        <v>259</v>
      </c>
      <c r="F3091" s="357" t="s">
        <v>165</v>
      </c>
      <c r="G3091" s="228" t="s">
        <v>258</v>
      </c>
      <c r="H3091" s="192" t="s">
        <v>259</v>
      </c>
      <c r="J3091" s="23"/>
    </row>
    <row r="3092" spans="2:15" ht="15.75" thickBot="1" x14ac:dyDescent="0.3">
      <c r="B3092" s="330"/>
      <c r="C3092" s="354"/>
      <c r="D3092" s="356"/>
      <c r="E3092" s="356"/>
      <c r="F3092" s="358"/>
      <c r="G3092" s="77">
        <f t="shared" ref="G3092:H3092" si="115">SUM(G3093:G3946)</f>
        <v>12810</v>
      </c>
      <c r="H3092" s="78">
        <f t="shared" si="115"/>
        <v>8540</v>
      </c>
      <c r="J3092" s="17"/>
    </row>
    <row r="3093" spans="2:15" s="17" customFormat="1" ht="30.2" customHeight="1" thickBot="1" x14ac:dyDescent="0.3">
      <c r="B3093" s="198" t="s">
        <v>224</v>
      </c>
      <c r="C3093" s="229" t="s">
        <v>1309</v>
      </c>
      <c r="D3093" s="230">
        <v>1.5</v>
      </c>
      <c r="E3093" s="230">
        <v>1</v>
      </c>
      <c r="F3093" s="47">
        <v>10</v>
      </c>
      <c r="G3093" s="238">
        <f t="shared" ref="G3093:G3156" si="116">ROUND(D3093*F3093,2)</f>
        <v>15</v>
      </c>
      <c r="H3093" s="16">
        <f t="shared" ref="H3093:H3156" si="117">ROUND(E3093*F3093,6)</f>
        <v>10</v>
      </c>
      <c r="K3093" s="243"/>
      <c r="M3093" s="199"/>
      <c r="N3093" s="199"/>
      <c r="O3093" s="199"/>
    </row>
    <row r="3094" spans="2:15" s="23" customFormat="1" ht="30.2" customHeight="1" thickBot="1" x14ac:dyDescent="0.3">
      <c r="B3094" s="200" t="s">
        <v>224</v>
      </c>
      <c r="C3094" s="232" t="s">
        <v>1310</v>
      </c>
      <c r="D3094" s="230">
        <v>1.5</v>
      </c>
      <c r="E3094" s="230">
        <v>1</v>
      </c>
      <c r="F3094" s="47">
        <v>10</v>
      </c>
      <c r="G3094" s="239">
        <f t="shared" si="116"/>
        <v>15</v>
      </c>
      <c r="H3094" s="193">
        <f t="shared" si="117"/>
        <v>10</v>
      </c>
      <c r="J3094"/>
      <c r="K3094" s="244"/>
      <c r="M3094" s="60"/>
      <c r="N3094" s="60"/>
      <c r="O3094" s="60"/>
    </row>
    <row r="3095" spans="2:15" s="23" customFormat="1" ht="30.2" customHeight="1" thickBot="1" x14ac:dyDescent="0.3">
      <c r="B3095" s="200" t="s">
        <v>224</v>
      </c>
      <c r="C3095" s="232" t="s">
        <v>269</v>
      </c>
      <c r="D3095" s="230">
        <v>1.5</v>
      </c>
      <c r="E3095" s="230">
        <v>1</v>
      </c>
      <c r="F3095" s="47">
        <v>10</v>
      </c>
      <c r="G3095" s="239">
        <f t="shared" si="116"/>
        <v>15</v>
      </c>
      <c r="H3095" s="193">
        <f t="shared" si="117"/>
        <v>10</v>
      </c>
      <c r="J3095"/>
      <c r="K3095" s="244"/>
      <c r="M3095" s="60"/>
      <c r="N3095" s="60"/>
      <c r="O3095" s="60"/>
    </row>
    <row r="3096" spans="2:15" s="23" customFormat="1" ht="30.2" customHeight="1" thickBot="1" x14ac:dyDescent="0.3">
      <c r="B3096" s="200" t="s">
        <v>224</v>
      </c>
      <c r="C3096" s="232" t="s">
        <v>763</v>
      </c>
      <c r="D3096" s="230">
        <v>1.5</v>
      </c>
      <c r="E3096" s="230">
        <v>1</v>
      </c>
      <c r="F3096" s="47">
        <v>10</v>
      </c>
      <c r="G3096" s="239">
        <f t="shared" si="116"/>
        <v>15</v>
      </c>
      <c r="H3096" s="193">
        <f t="shared" si="117"/>
        <v>10</v>
      </c>
      <c r="J3096"/>
      <c r="K3096" s="244"/>
      <c r="M3096" s="60"/>
      <c r="N3096" s="60"/>
      <c r="O3096" s="60"/>
    </row>
    <row r="3097" spans="2:15" s="23" customFormat="1" ht="30.2" customHeight="1" thickBot="1" x14ac:dyDescent="0.3">
      <c r="B3097" s="200" t="s">
        <v>224</v>
      </c>
      <c r="C3097" s="232" t="s">
        <v>764</v>
      </c>
      <c r="D3097" s="230">
        <v>1.5</v>
      </c>
      <c r="E3097" s="230">
        <v>1</v>
      </c>
      <c r="F3097" s="47">
        <v>10</v>
      </c>
      <c r="G3097" s="239">
        <f t="shared" si="116"/>
        <v>15</v>
      </c>
      <c r="H3097" s="193">
        <f t="shared" si="117"/>
        <v>10</v>
      </c>
      <c r="J3097"/>
      <c r="K3097" s="244"/>
      <c r="M3097" s="60"/>
      <c r="N3097" s="60"/>
      <c r="O3097" s="60"/>
    </row>
    <row r="3098" spans="2:15" s="23" customFormat="1" ht="30.2" customHeight="1" thickBot="1" x14ac:dyDescent="0.3">
      <c r="B3098" s="200" t="s">
        <v>224</v>
      </c>
      <c r="C3098" s="232" t="s">
        <v>765</v>
      </c>
      <c r="D3098" s="230">
        <v>1.5</v>
      </c>
      <c r="E3098" s="230">
        <v>1</v>
      </c>
      <c r="F3098" s="47">
        <v>10</v>
      </c>
      <c r="G3098" s="239">
        <f t="shared" si="116"/>
        <v>15</v>
      </c>
      <c r="H3098" s="193">
        <f t="shared" si="117"/>
        <v>10</v>
      </c>
      <c r="J3098"/>
      <c r="K3098" s="244"/>
      <c r="M3098" s="60"/>
      <c r="N3098" s="60"/>
      <c r="O3098" s="60"/>
    </row>
    <row r="3099" spans="2:15" s="23" customFormat="1" ht="30.2" customHeight="1" thickBot="1" x14ac:dyDescent="0.3">
      <c r="B3099" s="200" t="s">
        <v>224</v>
      </c>
      <c r="C3099" s="232" t="s">
        <v>766</v>
      </c>
      <c r="D3099" s="230">
        <v>1.5</v>
      </c>
      <c r="E3099" s="230">
        <v>1</v>
      </c>
      <c r="F3099" s="47">
        <v>10</v>
      </c>
      <c r="G3099" s="239">
        <f t="shared" si="116"/>
        <v>15</v>
      </c>
      <c r="H3099" s="193">
        <f t="shared" si="117"/>
        <v>10</v>
      </c>
      <c r="J3099" s="17"/>
      <c r="K3099" s="244"/>
      <c r="M3099" s="60"/>
      <c r="N3099" s="60"/>
      <c r="O3099" s="60"/>
    </row>
    <row r="3100" spans="2:15" s="23" customFormat="1" ht="30.2" customHeight="1" thickBot="1" x14ac:dyDescent="0.3">
      <c r="B3100" s="200" t="s">
        <v>224</v>
      </c>
      <c r="C3100" s="232" t="s">
        <v>767</v>
      </c>
      <c r="D3100" s="230">
        <v>1.5</v>
      </c>
      <c r="E3100" s="230">
        <v>1</v>
      </c>
      <c r="F3100" s="47">
        <v>10</v>
      </c>
      <c r="G3100" s="239">
        <f t="shared" si="116"/>
        <v>15</v>
      </c>
      <c r="H3100" s="193">
        <f t="shared" si="117"/>
        <v>10</v>
      </c>
      <c r="K3100" s="244"/>
      <c r="M3100" s="60"/>
      <c r="N3100" s="60"/>
      <c r="O3100" s="60"/>
    </row>
    <row r="3101" spans="2:15" s="23" customFormat="1" ht="30.2" customHeight="1" thickBot="1" x14ac:dyDescent="0.3">
      <c r="B3101" s="200" t="s">
        <v>224</v>
      </c>
      <c r="C3101" s="232" t="s">
        <v>768</v>
      </c>
      <c r="D3101" s="230">
        <v>1.5</v>
      </c>
      <c r="E3101" s="230">
        <v>1</v>
      </c>
      <c r="F3101" s="47">
        <v>10</v>
      </c>
      <c r="G3101" s="239">
        <f t="shared" si="116"/>
        <v>15</v>
      </c>
      <c r="H3101" s="193">
        <f t="shared" si="117"/>
        <v>10</v>
      </c>
      <c r="K3101" s="244"/>
      <c r="M3101" s="60"/>
      <c r="N3101" s="60"/>
      <c r="O3101" s="60"/>
    </row>
    <row r="3102" spans="2:15" s="23" customFormat="1" ht="30.2" customHeight="1" thickBot="1" x14ac:dyDescent="0.3">
      <c r="B3102" s="200" t="s">
        <v>224</v>
      </c>
      <c r="C3102" s="232" t="s">
        <v>769</v>
      </c>
      <c r="D3102" s="230">
        <v>1.5</v>
      </c>
      <c r="E3102" s="230">
        <v>1</v>
      </c>
      <c r="F3102" s="47">
        <v>10</v>
      </c>
      <c r="G3102" s="239">
        <f t="shared" si="116"/>
        <v>15</v>
      </c>
      <c r="H3102" s="193">
        <f t="shared" si="117"/>
        <v>10</v>
      </c>
      <c r="K3102" s="244"/>
      <c r="M3102" s="60"/>
      <c r="N3102" s="60"/>
      <c r="O3102" s="60"/>
    </row>
    <row r="3103" spans="2:15" s="23" customFormat="1" ht="30.2" customHeight="1" thickBot="1" x14ac:dyDescent="0.3">
      <c r="B3103" s="200" t="s">
        <v>224</v>
      </c>
      <c r="C3103" s="232" t="s">
        <v>770</v>
      </c>
      <c r="D3103" s="230">
        <v>1.5</v>
      </c>
      <c r="E3103" s="230">
        <v>1</v>
      </c>
      <c r="F3103" s="47">
        <v>10</v>
      </c>
      <c r="G3103" s="239">
        <f t="shared" si="116"/>
        <v>15</v>
      </c>
      <c r="H3103" s="193">
        <f t="shared" si="117"/>
        <v>10</v>
      </c>
      <c r="K3103" s="244"/>
      <c r="M3103" s="60"/>
      <c r="N3103" s="60"/>
      <c r="O3103" s="60"/>
    </row>
    <row r="3104" spans="2:15" s="23" customFormat="1" ht="30.2" customHeight="1" thickBot="1" x14ac:dyDescent="0.3">
      <c r="B3104" s="200" t="s">
        <v>224</v>
      </c>
      <c r="C3104" s="232" t="s">
        <v>771</v>
      </c>
      <c r="D3104" s="230">
        <v>1.5</v>
      </c>
      <c r="E3104" s="230">
        <v>1</v>
      </c>
      <c r="F3104" s="47">
        <v>10</v>
      </c>
      <c r="G3104" s="239">
        <f t="shared" si="116"/>
        <v>15</v>
      </c>
      <c r="H3104" s="193">
        <f t="shared" si="117"/>
        <v>10</v>
      </c>
      <c r="K3104" s="244"/>
      <c r="M3104" s="60"/>
      <c r="N3104" s="60"/>
      <c r="O3104" s="60"/>
    </row>
    <row r="3105" spans="2:15" s="23" customFormat="1" ht="30.2" customHeight="1" thickBot="1" x14ac:dyDescent="0.3">
      <c r="B3105" s="200" t="s">
        <v>224</v>
      </c>
      <c r="C3105" s="232" t="s">
        <v>772</v>
      </c>
      <c r="D3105" s="230">
        <v>1.5</v>
      </c>
      <c r="E3105" s="230">
        <v>1</v>
      </c>
      <c r="F3105" s="47">
        <v>10</v>
      </c>
      <c r="G3105" s="239">
        <f t="shared" si="116"/>
        <v>15</v>
      </c>
      <c r="H3105" s="193">
        <f t="shared" si="117"/>
        <v>10</v>
      </c>
      <c r="K3105" s="244"/>
      <c r="M3105" s="60"/>
      <c r="N3105" s="60"/>
      <c r="O3105" s="60"/>
    </row>
    <row r="3106" spans="2:15" s="23" customFormat="1" ht="30.2" customHeight="1" thickBot="1" x14ac:dyDescent="0.3">
      <c r="B3106" s="200" t="s">
        <v>224</v>
      </c>
      <c r="C3106" s="232" t="s">
        <v>773</v>
      </c>
      <c r="D3106" s="230">
        <v>1.5</v>
      </c>
      <c r="E3106" s="230">
        <v>1</v>
      </c>
      <c r="F3106" s="47">
        <v>10</v>
      </c>
      <c r="G3106" s="239">
        <f t="shared" si="116"/>
        <v>15</v>
      </c>
      <c r="H3106" s="193">
        <f t="shared" si="117"/>
        <v>10</v>
      </c>
      <c r="K3106" s="244"/>
      <c r="M3106" s="60"/>
      <c r="N3106" s="60"/>
      <c r="O3106" s="60"/>
    </row>
    <row r="3107" spans="2:15" s="23" customFormat="1" ht="30.2" customHeight="1" thickBot="1" x14ac:dyDescent="0.3">
      <c r="B3107" s="200" t="s">
        <v>224</v>
      </c>
      <c r="C3107" s="232" t="s">
        <v>775</v>
      </c>
      <c r="D3107" s="230">
        <v>1.5</v>
      </c>
      <c r="E3107" s="230">
        <v>1</v>
      </c>
      <c r="F3107" s="47">
        <v>10</v>
      </c>
      <c r="G3107" s="239">
        <f t="shared" si="116"/>
        <v>15</v>
      </c>
      <c r="H3107" s="193">
        <f t="shared" si="117"/>
        <v>10</v>
      </c>
      <c r="K3107" s="244"/>
      <c r="M3107" s="60"/>
      <c r="N3107" s="60"/>
      <c r="O3107" s="60"/>
    </row>
    <row r="3108" spans="2:15" s="23" customFormat="1" ht="30.2" customHeight="1" thickBot="1" x14ac:dyDescent="0.3">
      <c r="B3108" s="200" t="s">
        <v>224</v>
      </c>
      <c r="C3108" s="232" t="s">
        <v>776</v>
      </c>
      <c r="D3108" s="230">
        <v>1.5</v>
      </c>
      <c r="E3108" s="230">
        <v>1</v>
      </c>
      <c r="F3108" s="47">
        <v>10</v>
      </c>
      <c r="G3108" s="239">
        <f t="shared" si="116"/>
        <v>15</v>
      </c>
      <c r="H3108" s="193">
        <f t="shared" si="117"/>
        <v>10</v>
      </c>
      <c r="K3108" s="244"/>
      <c r="M3108" s="60"/>
      <c r="N3108" s="60"/>
      <c r="O3108" s="60"/>
    </row>
    <row r="3109" spans="2:15" s="23" customFormat="1" ht="30.2" customHeight="1" thickBot="1" x14ac:dyDescent="0.3">
      <c r="B3109" s="200" t="s">
        <v>224</v>
      </c>
      <c r="C3109" s="232" t="s">
        <v>777</v>
      </c>
      <c r="D3109" s="230">
        <v>1.5</v>
      </c>
      <c r="E3109" s="230">
        <v>1</v>
      </c>
      <c r="F3109" s="47">
        <v>10</v>
      </c>
      <c r="G3109" s="239">
        <f t="shared" si="116"/>
        <v>15</v>
      </c>
      <c r="H3109" s="193">
        <f t="shared" si="117"/>
        <v>10</v>
      </c>
      <c r="K3109" s="244"/>
      <c r="M3109" s="60"/>
      <c r="N3109" s="60"/>
      <c r="O3109" s="60"/>
    </row>
    <row r="3110" spans="2:15" s="23" customFormat="1" ht="30.2" customHeight="1" thickBot="1" x14ac:dyDescent="0.3">
      <c r="B3110" s="200" t="s">
        <v>224</v>
      </c>
      <c r="C3110" s="232" t="s">
        <v>778</v>
      </c>
      <c r="D3110" s="230">
        <v>1.5</v>
      </c>
      <c r="E3110" s="230">
        <v>1</v>
      </c>
      <c r="F3110" s="47">
        <v>10</v>
      </c>
      <c r="G3110" s="239">
        <f t="shared" si="116"/>
        <v>15</v>
      </c>
      <c r="H3110" s="193">
        <f t="shared" si="117"/>
        <v>10</v>
      </c>
      <c r="K3110" s="244"/>
      <c r="M3110" s="60"/>
      <c r="N3110" s="60"/>
      <c r="O3110" s="60"/>
    </row>
    <row r="3111" spans="2:15" s="23" customFormat="1" ht="30.2" customHeight="1" thickBot="1" x14ac:dyDescent="0.3">
      <c r="B3111" s="200" t="s">
        <v>224</v>
      </c>
      <c r="C3111" s="232" t="s">
        <v>781</v>
      </c>
      <c r="D3111" s="230">
        <v>1.5</v>
      </c>
      <c r="E3111" s="230">
        <v>1</v>
      </c>
      <c r="F3111" s="47">
        <v>10</v>
      </c>
      <c r="G3111" s="239">
        <f t="shared" si="116"/>
        <v>15</v>
      </c>
      <c r="H3111" s="193">
        <f t="shared" si="117"/>
        <v>10</v>
      </c>
      <c r="K3111" s="244"/>
      <c r="M3111" s="60"/>
      <c r="N3111" s="60"/>
      <c r="O3111" s="60"/>
    </row>
    <row r="3112" spans="2:15" s="23" customFormat="1" ht="30.2" customHeight="1" thickBot="1" x14ac:dyDescent="0.3">
      <c r="B3112" s="200" t="s">
        <v>224</v>
      </c>
      <c r="C3112" s="232" t="s">
        <v>782</v>
      </c>
      <c r="D3112" s="230">
        <v>1.5</v>
      </c>
      <c r="E3112" s="230">
        <v>1</v>
      </c>
      <c r="F3112" s="47">
        <v>10</v>
      </c>
      <c r="G3112" s="239">
        <f t="shared" si="116"/>
        <v>15</v>
      </c>
      <c r="H3112" s="193">
        <f t="shared" si="117"/>
        <v>10</v>
      </c>
      <c r="K3112" s="244"/>
      <c r="M3112" s="60"/>
      <c r="N3112" s="60"/>
      <c r="O3112" s="60"/>
    </row>
    <row r="3113" spans="2:15" s="23" customFormat="1" ht="30.2" customHeight="1" thickBot="1" x14ac:dyDescent="0.3">
      <c r="B3113" s="200" t="s">
        <v>224</v>
      </c>
      <c r="C3113" s="232" t="s">
        <v>783</v>
      </c>
      <c r="D3113" s="230">
        <v>1.5</v>
      </c>
      <c r="E3113" s="230">
        <v>1</v>
      </c>
      <c r="F3113" s="47">
        <v>10</v>
      </c>
      <c r="G3113" s="239">
        <f t="shared" si="116"/>
        <v>15</v>
      </c>
      <c r="H3113" s="193">
        <f t="shared" si="117"/>
        <v>10</v>
      </c>
      <c r="K3113" s="244"/>
      <c r="M3113" s="60"/>
      <c r="N3113" s="60"/>
      <c r="O3113" s="60"/>
    </row>
    <row r="3114" spans="2:15" s="23" customFormat="1" ht="30.2" customHeight="1" thickBot="1" x14ac:dyDescent="0.3">
      <c r="B3114" s="200" t="s">
        <v>224</v>
      </c>
      <c r="C3114" s="232" t="s">
        <v>784</v>
      </c>
      <c r="D3114" s="230">
        <v>1.5</v>
      </c>
      <c r="E3114" s="230">
        <v>1</v>
      </c>
      <c r="F3114" s="47">
        <v>10</v>
      </c>
      <c r="G3114" s="239">
        <f t="shared" si="116"/>
        <v>15</v>
      </c>
      <c r="H3114" s="193">
        <f t="shared" si="117"/>
        <v>10</v>
      </c>
      <c r="K3114" s="244"/>
      <c r="M3114" s="60"/>
      <c r="N3114" s="60"/>
      <c r="O3114" s="60"/>
    </row>
    <row r="3115" spans="2:15" s="23" customFormat="1" ht="30.2" customHeight="1" thickBot="1" x14ac:dyDescent="0.3">
      <c r="B3115" s="200" t="s">
        <v>224</v>
      </c>
      <c r="C3115" s="232" t="s">
        <v>785</v>
      </c>
      <c r="D3115" s="230">
        <v>1.5</v>
      </c>
      <c r="E3115" s="230">
        <v>1</v>
      </c>
      <c r="F3115" s="47">
        <v>10</v>
      </c>
      <c r="G3115" s="239">
        <f t="shared" si="116"/>
        <v>15</v>
      </c>
      <c r="H3115" s="193">
        <f t="shared" si="117"/>
        <v>10</v>
      </c>
      <c r="K3115" s="244"/>
      <c r="M3115" s="60"/>
      <c r="N3115" s="60"/>
      <c r="O3115" s="60"/>
    </row>
    <row r="3116" spans="2:15" s="23" customFormat="1" ht="30.2" customHeight="1" thickBot="1" x14ac:dyDescent="0.3">
      <c r="B3116" s="200" t="s">
        <v>224</v>
      </c>
      <c r="C3116" s="232" t="s">
        <v>786</v>
      </c>
      <c r="D3116" s="230">
        <v>1.5</v>
      </c>
      <c r="E3116" s="230">
        <v>1</v>
      </c>
      <c r="F3116" s="47">
        <v>10</v>
      </c>
      <c r="G3116" s="239">
        <f t="shared" si="116"/>
        <v>15</v>
      </c>
      <c r="H3116" s="193">
        <f t="shared" si="117"/>
        <v>10</v>
      </c>
      <c r="K3116" s="244"/>
      <c r="M3116" s="60"/>
      <c r="N3116" s="60"/>
      <c r="O3116" s="60"/>
    </row>
    <row r="3117" spans="2:15" s="23" customFormat="1" ht="30.2" customHeight="1" thickBot="1" x14ac:dyDescent="0.3">
      <c r="B3117" s="200" t="s">
        <v>224</v>
      </c>
      <c r="C3117" s="232" t="s">
        <v>787</v>
      </c>
      <c r="D3117" s="230">
        <v>1.5</v>
      </c>
      <c r="E3117" s="230">
        <v>1</v>
      </c>
      <c r="F3117" s="47">
        <v>10</v>
      </c>
      <c r="G3117" s="239">
        <f t="shared" si="116"/>
        <v>15</v>
      </c>
      <c r="H3117" s="193">
        <f t="shared" si="117"/>
        <v>10</v>
      </c>
      <c r="K3117" s="244"/>
      <c r="M3117" s="60"/>
      <c r="N3117" s="60"/>
      <c r="O3117" s="60"/>
    </row>
    <row r="3118" spans="2:15" s="23" customFormat="1" ht="30.2" customHeight="1" thickBot="1" x14ac:dyDescent="0.3">
      <c r="B3118" s="200" t="s">
        <v>224</v>
      </c>
      <c r="C3118" s="232" t="s">
        <v>788</v>
      </c>
      <c r="D3118" s="230">
        <v>1.5</v>
      </c>
      <c r="E3118" s="230">
        <v>1</v>
      </c>
      <c r="F3118" s="47">
        <v>10</v>
      </c>
      <c r="G3118" s="239">
        <f t="shared" si="116"/>
        <v>15</v>
      </c>
      <c r="H3118" s="193">
        <f t="shared" si="117"/>
        <v>10</v>
      </c>
      <c r="K3118" s="244"/>
      <c r="M3118" s="60"/>
      <c r="N3118" s="60"/>
      <c r="O3118" s="60"/>
    </row>
    <row r="3119" spans="2:15" s="23" customFormat="1" ht="30.2" customHeight="1" thickBot="1" x14ac:dyDescent="0.3">
      <c r="B3119" s="200" t="s">
        <v>224</v>
      </c>
      <c r="C3119" s="232" t="s">
        <v>1311</v>
      </c>
      <c r="D3119" s="230">
        <v>1.5</v>
      </c>
      <c r="E3119" s="230">
        <v>1</v>
      </c>
      <c r="F3119" s="47">
        <v>10</v>
      </c>
      <c r="G3119" s="239">
        <f t="shared" si="116"/>
        <v>15</v>
      </c>
      <c r="H3119" s="193">
        <f t="shared" si="117"/>
        <v>10</v>
      </c>
      <c r="K3119" s="244"/>
      <c r="M3119" s="60"/>
      <c r="N3119" s="60"/>
      <c r="O3119" s="60"/>
    </row>
    <row r="3120" spans="2:15" s="23" customFormat="1" ht="30.2" customHeight="1" thickBot="1" x14ac:dyDescent="0.3">
      <c r="B3120" s="200" t="s">
        <v>224</v>
      </c>
      <c r="C3120" s="232" t="s">
        <v>271</v>
      </c>
      <c r="D3120" s="230">
        <v>1.5</v>
      </c>
      <c r="E3120" s="230">
        <v>1</v>
      </c>
      <c r="F3120" s="47">
        <v>10</v>
      </c>
      <c r="G3120" s="239">
        <f t="shared" si="116"/>
        <v>15</v>
      </c>
      <c r="H3120" s="193">
        <f t="shared" si="117"/>
        <v>10</v>
      </c>
      <c r="K3120" s="244"/>
      <c r="M3120" s="60"/>
      <c r="N3120" s="60"/>
      <c r="O3120" s="60"/>
    </row>
    <row r="3121" spans="2:15" s="23" customFormat="1" ht="30.2" customHeight="1" thickBot="1" x14ac:dyDescent="0.3">
      <c r="B3121" s="200" t="s">
        <v>224</v>
      </c>
      <c r="C3121" s="232" t="s">
        <v>272</v>
      </c>
      <c r="D3121" s="230">
        <v>1.5</v>
      </c>
      <c r="E3121" s="230">
        <v>1</v>
      </c>
      <c r="F3121" s="47">
        <v>10</v>
      </c>
      <c r="G3121" s="239">
        <f t="shared" si="116"/>
        <v>15</v>
      </c>
      <c r="H3121" s="193">
        <f t="shared" si="117"/>
        <v>10</v>
      </c>
      <c r="K3121" s="244"/>
      <c r="M3121" s="60"/>
      <c r="N3121" s="60"/>
      <c r="O3121" s="60"/>
    </row>
    <row r="3122" spans="2:15" s="23" customFormat="1" ht="30.2" customHeight="1" thickBot="1" x14ac:dyDescent="0.3">
      <c r="B3122" s="200" t="s">
        <v>224</v>
      </c>
      <c r="C3122" s="232" t="s">
        <v>273</v>
      </c>
      <c r="D3122" s="230">
        <v>1.5</v>
      </c>
      <c r="E3122" s="230">
        <v>1</v>
      </c>
      <c r="F3122" s="47">
        <v>10</v>
      </c>
      <c r="G3122" s="239">
        <f t="shared" si="116"/>
        <v>15</v>
      </c>
      <c r="H3122" s="193">
        <f t="shared" si="117"/>
        <v>10</v>
      </c>
      <c r="K3122" s="244"/>
      <c r="M3122" s="60"/>
      <c r="N3122" s="60"/>
      <c r="O3122" s="60"/>
    </row>
    <row r="3123" spans="2:15" s="23" customFormat="1" ht="30.2" customHeight="1" thickBot="1" x14ac:dyDescent="0.3">
      <c r="B3123" s="200" t="s">
        <v>224</v>
      </c>
      <c r="C3123" s="232" t="s">
        <v>274</v>
      </c>
      <c r="D3123" s="230">
        <v>1.5</v>
      </c>
      <c r="E3123" s="230">
        <v>1</v>
      </c>
      <c r="F3123" s="47">
        <v>10</v>
      </c>
      <c r="G3123" s="239">
        <f t="shared" si="116"/>
        <v>15</v>
      </c>
      <c r="H3123" s="193">
        <f t="shared" si="117"/>
        <v>10</v>
      </c>
      <c r="K3123" s="244"/>
      <c r="M3123" s="60"/>
      <c r="N3123" s="60"/>
      <c r="O3123" s="60"/>
    </row>
    <row r="3124" spans="2:15" s="23" customFormat="1" ht="30.2" customHeight="1" thickBot="1" x14ac:dyDescent="0.3">
      <c r="B3124" s="200" t="s">
        <v>224</v>
      </c>
      <c r="C3124" s="232" t="s">
        <v>1312</v>
      </c>
      <c r="D3124" s="230">
        <v>1.5</v>
      </c>
      <c r="E3124" s="230">
        <v>1</v>
      </c>
      <c r="F3124" s="47">
        <v>10</v>
      </c>
      <c r="G3124" s="239">
        <f t="shared" si="116"/>
        <v>15</v>
      </c>
      <c r="H3124" s="193">
        <f t="shared" si="117"/>
        <v>10</v>
      </c>
      <c r="K3124" s="244"/>
      <c r="M3124" s="60"/>
      <c r="N3124" s="60"/>
      <c r="O3124" s="60"/>
    </row>
    <row r="3125" spans="2:15" s="23" customFormat="1" ht="30.2" customHeight="1" thickBot="1" x14ac:dyDescent="0.3">
      <c r="B3125" s="200" t="s">
        <v>224</v>
      </c>
      <c r="C3125" s="232" t="s">
        <v>275</v>
      </c>
      <c r="D3125" s="230">
        <v>1.5</v>
      </c>
      <c r="E3125" s="230">
        <v>1</v>
      </c>
      <c r="F3125" s="47">
        <v>10</v>
      </c>
      <c r="G3125" s="239">
        <f t="shared" si="116"/>
        <v>15</v>
      </c>
      <c r="H3125" s="193">
        <f t="shared" si="117"/>
        <v>10</v>
      </c>
      <c r="K3125" s="244"/>
      <c r="M3125" s="60"/>
      <c r="N3125" s="60"/>
      <c r="O3125" s="60"/>
    </row>
    <row r="3126" spans="2:15" s="23" customFormat="1" ht="30.2" customHeight="1" thickBot="1" x14ac:dyDescent="0.3">
      <c r="B3126" s="200" t="s">
        <v>224</v>
      </c>
      <c r="C3126" s="232" t="s">
        <v>1313</v>
      </c>
      <c r="D3126" s="230">
        <v>1.5</v>
      </c>
      <c r="E3126" s="230">
        <v>1</v>
      </c>
      <c r="F3126" s="47">
        <v>10</v>
      </c>
      <c r="G3126" s="239">
        <f t="shared" si="116"/>
        <v>15</v>
      </c>
      <c r="H3126" s="193">
        <f t="shared" si="117"/>
        <v>10</v>
      </c>
      <c r="K3126" s="244"/>
      <c r="M3126" s="60"/>
      <c r="N3126" s="60"/>
      <c r="O3126" s="60"/>
    </row>
    <row r="3127" spans="2:15" s="23" customFormat="1" ht="30.2" customHeight="1" thickBot="1" x14ac:dyDescent="0.3">
      <c r="B3127" s="200" t="s">
        <v>224</v>
      </c>
      <c r="C3127" s="232" t="s">
        <v>276</v>
      </c>
      <c r="D3127" s="230">
        <v>1.5</v>
      </c>
      <c r="E3127" s="230">
        <v>1</v>
      </c>
      <c r="F3127" s="47">
        <v>10</v>
      </c>
      <c r="G3127" s="239">
        <f t="shared" si="116"/>
        <v>15</v>
      </c>
      <c r="H3127" s="193">
        <f t="shared" si="117"/>
        <v>10</v>
      </c>
      <c r="K3127" s="244"/>
      <c r="M3127" s="60"/>
      <c r="N3127" s="60"/>
      <c r="O3127" s="60"/>
    </row>
    <row r="3128" spans="2:15" s="23" customFormat="1" ht="30.2" customHeight="1" thickBot="1" x14ac:dyDescent="0.3">
      <c r="B3128" s="200" t="s">
        <v>224</v>
      </c>
      <c r="C3128" s="232" t="s">
        <v>278</v>
      </c>
      <c r="D3128" s="230">
        <v>1.5</v>
      </c>
      <c r="E3128" s="230">
        <v>1</v>
      </c>
      <c r="F3128" s="47">
        <v>10</v>
      </c>
      <c r="G3128" s="239">
        <f t="shared" si="116"/>
        <v>15</v>
      </c>
      <c r="H3128" s="193">
        <f t="shared" si="117"/>
        <v>10</v>
      </c>
      <c r="K3128" s="244"/>
      <c r="M3128" s="60"/>
      <c r="N3128" s="60"/>
      <c r="O3128" s="60"/>
    </row>
    <row r="3129" spans="2:15" s="23" customFormat="1" ht="30.2" customHeight="1" thickBot="1" x14ac:dyDescent="0.3">
      <c r="B3129" s="200" t="s">
        <v>224</v>
      </c>
      <c r="C3129" s="232" t="s">
        <v>279</v>
      </c>
      <c r="D3129" s="230">
        <v>1.5</v>
      </c>
      <c r="E3129" s="230">
        <v>1</v>
      </c>
      <c r="F3129" s="47">
        <v>10</v>
      </c>
      <c r="G3129" s="239">
        <f t="shared" si="116"/>
        <v>15</v>
      </c>
      <c r="H3129" s="193">
        <f t="shared" si="117"/>
        <v>10</v>
      </c>
      <c r="K3129" s="244"/>
      <c r="M3129" s="60"/>
      <c r="N3129" s="60"/>
      <c r="O3129" s="60"/>
    </row>
    <row r="3130" spans="2:15" s="23" customFormat="1" ht="30.2" customHeight="1" thickBot="1" x14ac:dyDescent="0.3">
      <c r="B3130" s="200" t="s">
        <v>224</v>
      </c>
      <c r="C3130" s="232" t="s">
        <v>280</v>
      </c>
      <c r="D3130" s="230">
        <v>1.5</v>
      </c>
      <c r="E3130" s="230">
        <v>1</v>
      </c>
      <c r="F3130" s="47">
        <v>10</v>
      </c>
      <c r="G3130" s="239">
        <f t="shared" si="116"/>
        <v>15</v>
      </c>
      <c r="H3130" s="193">
        <f t="shared" si="117"/>
        <v>10</v>
      </c>
      <c r="K3130" s="244"/>
      <c r="M3130" s="60"/>
      <c r="N3130" s="60"/>
      <c r="O3130" s="60"/>
    </row>
    <row r="3131" spans="2:15" s="23" customFormat="1" ht="30.2" customHeight="1" thickBot="1" x14ac:dyDescent="0.3">
      <c r="B3131" s="200" t="s">
        <v>224</v>
      </c>
      <c r="C3131" s="232" t="s">
        <v>1314</v>
      </c>
      <c r="D3131" s="230">
        <v>1.5</v>
      </c>
      <c r="E3131" s="230">
        <v>1</v>
      </c>
      <c r="F3131" s="47">
        <v>10</v>
      </c>
      <c r="G3131" s="239">
        <f t="shared" si="116"/>
        <v>15</v>
      </c>
      <c r="H3131" s="193">
        <f t="shared" si="117"/>
        <v>10</v>
      </c>
      <c r="K3131" s="244"/>
      <c r="M3131" s="60"/>
      <c r="N3131" s="60"/>
      <c r="O3131" s="60"/>
    </row>
    <row r="3132" spans="2:15" s="23" customFormat="1" ht="30.2" customHeight="1" thickBot="1" x14ac:dyDescent="0.3">
      <c r="B3132" s="200" t="s">
        <v>224</v>
      </c>
      <c r="C3132" s="232" t="s">
        <v>1315</v>
      </c>
      <c r="D3132" s="230">
        <v>1.5</v>
      </c>
      <c r="E3132" s="230">
        <v>1</v>
      </c>
      <c r="F3132" s="47">
        <v>10</v>
      </c>
      <c r="G3132" s="239">
        <f t="shared" si="116"/>
        <v>15</v>
      </c>
      <c r="H3132" s="193">
        <f t="shared" si="117"/>
        <v>10</v>
      </c>
      <c r="K3132" s="244"/>
      <c r="M3132" s="60"/>
      <c r="N3132" s="60"/>
      <c r="O3132" s="60"/>
    </row>
    <row r="3133" spans="2:15" s="23" customFormat="1" ht="30.2" customHeight="1" thickBot="1" x14ac:dyDescent="0.3">
      <c r="B3133" s="200" t="s">
        <v>224</v>
      </c>
      <c r="C3133" s="232" t="s">
        <v>281</v>
      </c>
      <c r="D3133" s="230">
        <v>1.5</v>
      </c>
      <c r="E3133" s="230">
        <v>1</v>
      </c>
      <c r="F3133" s="47">
        <v>10</v>
      </c>
      <c r="G3133" s="239">
        <f t="shared" si="116"/>
        <v>15</v>
      </c>
      <c r="H3133" s="193">
        <f t="shared" si="117"/>
        <v>10</v>
      </c>
      <c r="K3133" s="244"/>
      <c r="M3133" s="60"/>
      <c r="N3133" s="60"/>
      <c r="O3133" s="60"/>
    </row>
    <row r="3134" spans="2:15" s="23" customFormat="1" ht="30.2" customHeight="1" thickBot="1" x14ac:dyDescent="0.3">
      <c r="B3134" s="200" t="s">
        <v>224</v>
      </c>
      <c r="C3134" s="232" t="s">
        <v>1316</v>
      </c>
      <c r="D3134" s="230">
        <v>1.5</v>
      </c>
      <c r="E3134" s="230">
        <v>1</v>
      </c>
      <c r="F3134" s="47">
        <v>10</v>
      </c>
      <c r="G3134" s="239">
        <f t="shared" si="116"/>
        <v>15</v>
      </c>
      <c r="H3134" s="193">
        <f t="shared" si="117"/>
        <v>10</v>
      </c>
      <c r="K3134" s="244"/>
      <c r="M3134" s="60"/>
      <c r="N3134" s="60"/>
      <c r="O3134" s="60"/>
    </row>
    <row r="3135" spans="2:15" s="23" customFormat="1" ht="30.2" customHeight="1" thickBot="1" x14ac:dyDescent="0.3">
      <c r="B3135" s="200" t="s">
        <v>224</v>
      </c>
      <c r="C3135" s="232" t="s">
        <v>1317</v>
      </c>
      <c r="D3135" s="230">
        <v>1.5</v>
      </c>
      <c r="E3135" s="230">
        <v>1</v>
      </c>
      <c r="F3135" s="47">
        <v>10</v>
      </c>
      <c r="G3135" s="239">
        <f t="shared" si="116"/>
        <v>15</v>
      </c>
      <c r="H3135" s="193">
        <f t="shared" si="117"/>
        <v>10</v>
      </c>
      <c r="K3135" s="244"/>
      <c r="M3135" s="60"/>
      <c r="N3135" s="60"/>
      <c r="O3135" s="60"/>
    </row>
    <row r="3136" spans="2:15" s="23" customFormat="1" ht="30.2" customHeight="1" thickBot="1" x14ac:dyDescent="0.3">
      <c r="B3136" s="200" t="s">
        <v>224</v>
      </c>
      <c r="C3136" s="232" t="s">
        <v>282</v>
      </c>
      <c r="D3136" s="230">
        <v>1.5</v>
      </c>
      <c r="E3136" s="230">
        <v>1</v>
      </c>
      <c r="F3136" s="47">
        <v>10</v>
      </c>
      <c r="G3136" s="239">
        <f t="shared" si="116"/>
        <v>15</v>
      </c>
      <c r="H3136" s="193">
        <f t="shared" si="117"/>
        <v>10</v>
      </c>
      <c r="K3136" s="244"/>
      <c r="M3136" s="60"/>
      <c r="N3136" s="60"/>
      <c r="O3136" s="60"/>
    </row>
    <row r="3137" spans="2:15" s="23" customFormat="1" ht="30.2" customHeight="1" thickBot="1" x14ac:dyDescent="0.3">
      <c r="B3137" s="200" t="s">
        <v>224</v>
      </c>
      <c r="C3137" s="232" t="s">
        <v>1197</v>
      </c>
      <c r="D3137" s="230">
        <v>1.5</v>
      </c>
      <c r="E3137" s="230">
        <v>1</v>
      </c>
      <c r="F3137" s="47">
        <v>10</v>
      </c>
      <c r="G3137" s="239">
        <f t="shared" si="116"/>
        <v>15</v>
      </c>
      <c r="H3137" s="193">
        <f t="shared" si="117"/>
        <v>10</v>
      </c>
      <c r="K3137" s="244"/>
      <c r="M3137" s="60"/>
      <c r="N3137" s="60"/>
      <c r="O3137" s="60"/>
    </row>
    <row r="3138" spans="2:15" s="23" customFormat="1" ht="30.2" customHeight="1" thickBot="1" x14ac:dyDescent="0.3">
      <c r="B3138" s="200" t="s">
        <v>224</v>
      </c>
      <c r="C3138" s="232" t="s">
        <v>283</v>
      </c>
      <c r="D3138" s="230">
        <v>1.5</v>
      </c>
      <c r="E3138" s="230">
        <v>1</v>
      </c>
      <c r="F3138" s="47">
        <v>10</v>
      </c>
      <c r="G3138" s="239">
        <f t="shared" si="116"/>
        <v>15</v>
      </c>
      <c r="H3138" s="193">
        <f t="shared" si="117"/>
        <v>10</v>
      </c>
      <c r="K3138" s="244"/>
      <c r="M3138" s="60"/>
      <c r="N3138" s="60"/>
      <c r="O3138" s="60"/>
    </row>
    <row r="3139" spans="2:15" s="23" customFormat="1" ht="30.2" customHeight="1" thickBot="1" x14ac:dyDescent="0.3">
      <c r="B3139" s="200" t="s">
        <v>224</v>
      </c>
      <c r="C3139" s="232" t="s">
        <v>1318</v>
      </c>
      <c r="D3139" s="230">
        <v>1.5</v>
      </c>
      <c r="E3139" s="230">
        <v>1</v>
      </c>
      <c r="F3139" s="47">
        <v>10</v>
      </c>
      <c r="G3139" s="239">
        <f t="shared" si="116"/>
        <v>15</v>
      </c>
      <c r="H3139" s="193">
        <f t="shared" si="117"/>
        <v>10</v>
      </c>
      <c r="K3139" s="244"/>
      <c r="M3139" s="60"/>
      <c r="N3139" s="60"/>
      <c r="O3139" s="60"/>
    </row>
    <row r="3140" spans="2:15" s="23" customFormat="1" ht="30.2" customHeight="1" thickBot="1" x14ac:dyDescent="0.3">
      <c r="B3140" s="200" t="s">
        <v>224</v>
      </c>
      <c r="C3140" s="232" t="s">
        <v>1319</v>
      </c>
      <c r="D3140" s="230">
        <v>1.5</v>
      </c>
      <c r="E3140" s="230">
        <v>1</v>
      </c>
      <c r="F3140" s="47">
        <v>10</v>
      </c>
      <c r="G3140" s="239">
        <f t="shared" si="116"/>
        <v>15</v>
      </c>
      <c r="H3140" s="193">
        <f t="shared" si="117"/>
        <v>10</v>
      </c>
      <c r="K3140" s="244"/>
      <c r="M3140" s="60"/>
      <c r="N3140" s="60"/>
      <c r="O3140" s="60"/>
    </row>
    <row r="3141" spans="2:15" s="23" customFormat="1" ht="30.2" customHeight="1" thickBot="1" x14ac:dyDescent="0.3">
      <c r="B3141" s="200" t="s">
        <v>224</v>
      </c>
      <c r="C3141" s="232" t="s">
        <v>1320</v>
      </c>
      <c r="D3141" s="230">
        <v>1.5</v>
      </c>
      <c r="E3141" s="230">
        <v>1</v>
      </c>
      <c r="F3141" s="47">
        <v>10</v>
      </c>
      <c r="G3141" s="239">
        <f t="shared" si="116"/>
        <v>15</v>
      </c>
      <c r="H3141" s="193">
        <f t="shared" si="117"/>
        <v>10</v>
      </c>
      <c r="K3141" s="244"/>
      <c r="M3141" s="60"/>
      <c r="N3141" s="60"/>
      <c r="O3141" s="60"/>
    </row>
    <row r="3142" spans="2:15" s="23" customFormat="1" ht="30.2" customHeight="1" thickBot="1" x14ac:dyDescent="0.3">
      <c r="B3142" s="200" t="s">
        <v>224</v>
      </c>
      <c r="C3142" s="232" t="s">
        <v>1321</v>
      </c>
      <c r="D3142" s="230">
        <v>1.5</v>
      </c>
      <c r="E3142" s="230">
        <v>1</v>
      </c>
      <c r="F3142" s="47">
        <v>10</v>
      </c>
      <c r="G3142" s="239">
        <f t="shared" si="116"/>
        <v>15</v>
      </c>
      <c r="H3142" s="193">
        <f t="shared" si="117"/>
        <v>10</v>
      </c>
      <c r="K3142" s="244"/>
      <c r="M3142" s="60"/>
      <c r="N3142" s="60"/>
      <c r="O3142" s="60"/>
    </row>
    <row r="3143" spans="2:15" s="23" customFormat="1" ht="30.2" customHeight="1" thickBot="1" x14ac:dyDescent="0.3">
      <c r="B3143" s="200" t="s">
        <v>224</v>
      </c>
      <c r="C3143" s="232" t="s">
        <v>1322</v>
      </c>
      <c r="D3143" s="230">
        <v>1.5</v>
      </c>
      <c r="E3143" s="230">
        <v>1</v>
      </c>
      <c r="F3143" s="47">
        <v>10</v>
      </c>
      <c r="G3143" s="239">
        <f t="shared" si="116"/>
        <v>15</v>
      </c>
      <c r="H3143" s="193">
        <f t="shared" si="117"/>
        <v>10</v>
      </c>
      <c r="K3143" s="244"/>
      <c r="M3143" s="60"/>
      <c r="N3143" s="60"/>
      <c r="O3143" s="60"/>
    </row>
    <row r="3144" spans="2:15" s="23" customFormat="1" ht="30.2" customHeight="1" thickBot="1" x14ac:dyDescent="0.3">
      <c r="B3144" s="200" t="s">
        <v>224</v>
      </c>
      <c r="C3144" s="232" t="s">
        <v>1323</v>
      </c>
      <c r="D3144" s="230">
        <v>1.5</v>
      </c>
      <c r="E3144" s="230">
        <v>1</v>
      </c>
      <c r="F3144" s="47">
        <v>10</v>
      </c>
      <c r="G3144" s="239">
        <f t="shared" si="116"/>
        <v>15</v>
      </c>
      <c r="H3144" s="193">
        <f t="shared" si="117"/>
        <v>10</v>
      </c>
      <c r="K3144" s="244"/>
      <c r="M3144" s="60"/>
      <c r="N3144" s="60"/>
      <c r="O3144" s="60"/>
    </row>
    <row r="3145" spans="2:15" s="23" customFormat="1" ht="30.2" customHeight="1" thickBot="1" x14ac:dyDescent="0.3">
      <c r="B3145" s="200" t="s">
        <v>224</v>
      </c>
      <c r="C3145" s="232" t="s">
        <v>284</v>
      </c>
      <c r="D3145" s="230">
        <v>1.5</v>
      </c>
      <c r="E3145" s="230">
        <v>1</v>
      </c>
      <c r="F3145" s="47">
        <v>10</v>
      </c>
      <c r="G3145" s="239">
        <f t="shared" si="116"/>
        <v>15</v>
      </c>
      <c r="H3145" s="193">
        <f t="shared" si="117"/>
        <v>10</v>
      </c>
      <c r="K3145" s="244"/>
      <c r="M3145" s="60"/>
      <c r="N3145" s="60"/>
      <c r="O3145" s="60"/>
    </row>
    <row r="3146" spans="2:15" s="23" customFormat="1" ht="30.2" customHeight="1" thickBot="1" x14ac:dyDescent="0.3">
      <c r="B3146" s="200" t="s">
        <v>224</v>
      </c>
      <c r="C3146" s="232" t="s">
        <v>285</v>
      </c>
      <c r="D3146" s="230">
        <v>1.5</v>
      </c>
      <c r="E3146" s="230">
        <v>1</v>
      </c>
      <c r="F3146" s="47">
        <v>10</v>
      </c>
      <c r="G3146" s="239">
        <f t="shared" si="116"/>
        <v>15</v>
      </c>
      <c r="H3146" s="193">
        <f t="shared" si="117"/>
        <v>10</v>
      </c>
      <c r="K3146" s="244"/>
      <c r="M3146" s="60"/>
      <c r="N3146" s="60"/>
      <c r="O3146" s="60"/>
    </row>
    <row r="3147" spans="2:15" s="23" customFormat="1" ht="30.2" customHeight="1" thickBot="1" x14ac:dyDescent="0.3">
      <c r="B3147" s="200" t="s">
        <v>224</v>
      </c>
      <c r="C3147" s="232" t="s">
        <v>286</v>
      </c>
      <c r="D3147" s="230">
        <v>1.5</v>
      </c>
      <c r="E3147" s="230">
        <v>1</v>
      </c>
      <c r="F3147" s="47">
        <v>10</v>
      </c>
      <c r="G3147" s="239">
        <f t="shared" si="116"/>
        <v>15</v>
      </c>
      <c r="H3147" s="193">
        <f t="shared" si="117"/>
        <v>10</v>
      </c>
      <c r="K3147" s="244"/>
      <c r="M3147" s="60"/>
      <c r="N3147" s="60"/>
      <c r="O3147" s="60"/>
    </row>
    <row r="3148" spans="2:15" s="23" customFormat="1" ht="30.2" customHeight="1" thickBot="1" x14ac:dyDescent="0.3">
      <c r="B3148" s="200" t="s">
        <v>224</v>
      </c>
      <c r="C3148" s="232" t="s">
        <v>1324</v>
      </c>
      <c r="D3148" s="230">
        <v>1.5</v>
      </c>
      <c r="E3148" s="230">
        <v>1</v>
      </c>
      <c r="F3148" s="47">
        <v>10</v>
      </c>
      <c r="G3148" s="239">
        <f t="shared" si="116"/>
        <v>15</v>
      </c>
      <c r="H3148" s="193">
        <f t="shared" si="117"/>
        <v>10</v>
      </c>
      <c r="K3148" s="244"/>
      <c r="M3148" s="60"/>
      <c r="N3148" s="60"/>
      <c r="O3148" s="60"/>
    </row>
    <row r="3149" spans="2:15" s="23" customFormat="1" ht="30.2" customHeight="1" thickBot="1" x14ac:dyDescent="0.3">
      <c r="B3149" s="200" t="s">
        <v>224</v>
      </c>
      <c r="C3149" s="232" t="s">
        <v>1325</v>
      </c>
      <c r="D3149" s="230">
        <v>1.5</v>
      </c>
      <c r="E3149" s="230">
        <v>1</v>
      </c>
      <c r="F3149" s="47">
        <v>10</v>
      </c>
      <c r="G3149" s="239">
        <f t="shared" si="116"/>
        <v>15</v>
      </c>
      <c r="H3149" s="193">
        <f t="shared" si="117"/>
        <v>10</v>
      </c>
      <c r="K3149" s="244"/>
      <c r="M3149" s="60"/>
      <c r="N3149" s="60"/>
      <c r="O3149" s="60"/>
    </row>
    <row r="3150" spans="2:15" s="23" customFormat="1" ht="30.2" customHeight="1" thickBot="1" x14ac:dyDescent="0.3">
      <c r="B3150" s="200" t="s">
        <v>224</v>
      </c>
      <c r="C3150" s="232" t="s">
        <v>288</v>
      </c>
      <c r="D3150" s="230">
        <v>1.5</v>
      </c>
      <c r="E3150" s="230">
        <v>1</v>
      </c>
      <c r="F3150" s="47">
        <v>10</v>
      </c>
      <c r="G3150" s="239">
        <f t="shared" si="116"/>
        <v>15</v>
      </c>
      <c r="H3150" s="193">
        <f t="shared" si="117"/>
        <v>10</v>
      </c>
      <c r="K3150" s="244"/>
      <c r="M3150" s="60"/>
      <c r="N3150" s="60"/>
      <c r="O3150" s="60"/>
    </row>
    <row r="3151" spans="2:15" s="23" customFormat="1" ht="30.2" customHeight="1" thickBot="1" x14ac:dyDescent="0.3">
      <c r="B3151" s="200" t="s">
        <v>224</v>
      </c>
      <c r="C3151" s="232" t="s">
        <v>1290</v>
      </c>
      <c r="D3151" s="230">
        <v>1.5</v>
      </c>
      <c r="E3151" s="230">
        <v>1</v>
      </c>
      <c r="F3151" s="47">
        <v>10</v>
      </c>
      <c r="G3151" s="239">
        <f t="shared" si="116"/>
        <v>15</v>
      </c>
      <c r="H3151" s="193">
        <f t="shared" si="117"/>
        <v>10</v>
      </c>
      <c r="K3151" s="244"/>
      <c r="M3151" s="60"/>
      <c r="N3151" s="60"/>
      <c r="O3151" s="60"/>
    </row>
    <row r="3152" spans="2:15" s="23" customFormat="1" ht="30.2" customHeight="1" thickBot="1" x14ac:dyDescent="0.3">
      <c r="B3152" s="200" t="s">
        <v>224</v>
      </c>
      <c r="C3152" s="232" t="s">
        <v>1175</v>
      </c>
      <c r="D3152" s="230">
        <v>1.5</v>
      </c>
      <c r="E3152" s="230">
        <v>1</v>
      </c>
      <c r="F3152" s="47">
        <v>10</v>
      </c>
      <c r="G3152" s="239">
        <f t="shared" si="116"/>
        <v>15</v>
      </c>
      <c r="H3152" s="193">
        <f t="shared" si="117"/>
        <v>10</v>
      </c>
      <c r="K3152" s="244"/>
      <c r="M3152" s="60"/>
      <c r="N3152" s="60"/>
      <c r="O3152" s="60"/>
    </row>
    <row r="3153" spans="2:15" s="23" customFormat="1" ht="30.2" customHeight="1" thickBot="1" x14ac:dyDescent="0.3">
      <c r="B3153" s="200" t="s">
        <v>224</v>
      </c>
      <c r="C3153" s="232" t="s">
        <v>1326</v>
      </c>
      <c r="D3153" s="230">
        <v>1.5</v>
      </c>
      <c r="E3153" s="230">
        <v>1</v>
      </c>
      <c r="F3153" s="47">
        <v>10</v>
      </c>
      <c r="G3153" s="239">
        <f t="shared" si="116"/>
        <v>15</v>
      </c>
      <c r="H3153" s="193">
        <f t="shared" si="117"/>
        <v>10</v>
      </c>
      <c r="K3153" s="244"/>
      <c r="M3153" s="60"/>
      <c r="N3153" s="60"/>
      <c r="O3153" s="60"/>
    </row>
    <row r="3154" spans="2:15" s="23" customFormat="1" ht="30.2" customHeight="1" thickBot="1" x14ac:dyDescent="0.3">
      <c r="B3154" s="200" t="s">
        <v>224</v>
      </c>
      <c r="C3154" s="232" t="s">
        <v>1327</v>
      </c>
      <c r="D3154" s="230">
        <v>1.5</v>
      </c>
      <c r="E3154" s="230">
        <v>1</v>
      </c>
      <c r="F3154" s="47">
        <v>10</v>
      </c>
      <c r="G3154" s="239">
        <f t="shared" si="116"/>
        <v>15</v>
      </c>
      <c r="H3154" s="193">
        <f t="shared" si="117"/>
        <v>10</v>
      </c>
      <c r="K3154" s="244"/>
      <c r="M3154" s="60"/>
      <c r="N3154" s="60"/>
      <c r="O3154" s="60"/>
    </row>
    <row r="3155" spans="2:15" s="23" customFormat="1" ht="30.2" customHeight="1" thickBot="1" x14ac:dyDescent="0.3">
      <c r="B3155" s="200" t="s">
        <v>224</v>
      </c>
      <c r="C3155" s="232" t="s">
        <v>1200</v>
      </c>
      <c r="D3155" s="230">
        <v>1.5</v>
      </c>
      <c r="E3155" s="230">
        <v>1</v>
      </c>
      <c r="F3155" s="47">
        <v>10</v>
      </c>
      <c r="G3155" s="239">
        <f t="shared" si="116"/>
        <v>15</v>
      </c>
      <c r="H3155" s="193">
        <f t="shared" si="117"/>
        <v>10</v>
      </c>
      <c r="K3155" s="244"/>
      <c r="M3155" s="60"/>
      <c r="N3155" s="60"/>
      <c r="O3155" s="60"/>
    </row>
    <row r="3156" spans="2:15" s="23" customFormat="1" ht="30.2" customHeight="1" thickBot="1" x14ac:dyDescent="0.3">
      <c r="B3156" s="200" t="s">
        <v>224</v>
      </c>
      <c r="C3156" s="232" t="s">
        <v>290</v>
      </c>
      <c r="D3156" s="230">
        <v>1.5</v>
      </c>
      <c r="E3156" s="230">
        <v>1</v>
      </c>
      <c r="F3156" s="47">
        <v>10</v>
      </c>
      <c r="G3156" s="239">
        <f t="shared" si="116"/>
        <v>15</v>
      </c>
      <c r="H3156" s="193">
        <f t="shared" si="117"/>
        <v>10</v>
      </c>
      <c r="K3156" s="244"/>
      <c r="M3156" s="60"/>
      <c r="N3156" s="60"/>
      <c r="O3156" s="60"/>
    </row>
    <row r="3157" spans="2:15" s="23" customFormat="1" ht="30.2" customHeight="1" thickBot="1" x14ac:dyDescent="0.3">
      <c r="B3157" s="200" t="s">
        <v>224</v>
      </c>
      <c r="C3157" s="232" t="s">
        <v>291</v>
      </c>
      <c r="D3157" s="230">
        <v>1.5</v>
      </c>
      <c r="E3157" s="230">
        <v>1</v>
      </c>
      <c r="F3157" s="47">
        <v>10</v>
      </c>
      <c r="G3157" s="239">
        <f t="shared" ref="G3157:G3220" si="118">ROUND(D3157*F3157,2)</f>
        <v>15</v>
      </c>
      <c r="H3157" s="193">
        <f t="shared" ref="H3157:H3220" si="119">ROUND(E3157*F3157,6)</f>
        <v>10</v>
      </c>
      <c r="K3157" s="244"/>
      <c r="M3157" s="60"/>
      <c r="N3157" s="60"/>
      <c r="O3157" s="60"/>
    </row>
    <row r="3158" spans="2:15" s="23" customFormat="1" ht="30.2" customHeight="1" thickBot="1" x14ac:dyDescent="0.3">
      <c r="B3158" s="200" t="s">
        <v>224</v>
      </c>
      <c r="C3158" s="232" t="s">
        <v>1328</v>
      </c>
      <c r="D3158" s="230">
        <v>1.5</v>
      </c>
      <c r="E3158" s="230">
        <v>1</v>
      </c>
      <c r="F3158" s="47">
        <v>10</v>
      </c>
      <c r="G3158" s="239">
        <f t="shared" si="118"/>
        <v>15</v>
      </c>
      <c r="H3158" s="193">
        <f t="shared" si="119"/>
        <v>10</v>
      </c>
      <c r="K3158" s="244"/>
      <c r="M3158" s="60"/>
      <c r="N3158" s="60"/>
      <c r="O3158" s="60"/>
    </row>
    <row r="3159" spans="2:15" s="23" customFormat="1" ht="30.2" customHeight="1" thickBot="1" x14ac:dyDescent="0.3">
      <c r="B3159" s="200" t="s">
        <v>224</v>
      </c>
      <c r="C3159" s="232" t="s">
        <v>799</v>
      </c>
      <c r="D3159" s="230">
        <v>1.5</v>
      </c>
      <c r="E3159" s="230">
        <v>1</v>
      </c>
      <c r="F3159" s="47">
        <v>10</v>
      </c>
      <c r="G3159" s="239">
        <f t="shared" si="118"/>
        <v>15</v>
      </c>
      <c r="H3159" s="193">
        <f t="shared" si="119"/>
        <v>10</v>
      </c>
      <c r="K3159" s="244"/>
      <c r="M3159" s="60"/>
      <c r="N3159" s="60"/>
      <c r="O3159" s="60"/>
    </row>
    <row r="3160" spans="2:15" s="23" customFormat="1" ht="30.2" customHeight="1" thickBot="1" x14ac:dyDescent="0.3">
      <c r="B3160" s="200" t="s">
        <v>224</v>
      </c>
      <c r="C3160" s="232" t="s">
        <v>292</v>
      </c>
      <c r="D3160" s="230">
        <v>1.5</v>
      </c>
      <c r="E3160" s="230">
        <v>1</v>
      </c>
      <c r="F3160" s="47">
        <v>10</v>
      </c>
      <c r="G3160" s="239">
        <f t="shared" si="118"/>
        <v>15</v>
      </c>
      <c r="H3160" s="193">
        <f t="shared" si="119"/>
        <v>10</v>
      </c>
      <c r="K3160" s="244"/>
      <c r="M3160" s="60"/>
      <c r="N3160" s="60"/>
      <c r="O3160" s="60"/>
    </row>
    <row r="3161" spans="2:15" s="23" customFormat="1" ht="30.2" customHeight="1" thickBot="1" x14ac:dyDescent="0.3">
      <c r="B3161" s="200" t="s">
        <v>224</v>
      </c>
      <c r="C3161" s="232" t="s">
        <v>293</v>
      </c>
      <c r="D3161" s="230">
        <v>1.5</v>
      </c>
      <c r="E3161" s="230">
        <v>1</v>
      </c>
      <c r="F3161" s="47">
        <v>10</v>
      </c>
      <c r="G3161" s="239">
        <f t="shared" si="118"/>
        <v>15</v>
      </c>
      <c r="H3161" s="193">
        <f t="shared" si="119"/>
        <v>10</v>
      </c>
      <c r="K3161" s="244"/>
      <c r="M3161" s="60"/>
      <c r="N3161" s="60"/>
      <c r="O3161" s="60"/>
    </row>
    <row r="3162" spans="2:15" s="23" customFormat="1" ht="30.2" customHeight="1" thickBot="1" x14ac:dyDescent="0.3">
      <c r="B3162" s="200" t="s">
        <v>224</v>
      </c>
      <c r="C3162" s="232" t="s">
        <v>801</v>
      </c>
      <c r="D3162" s="230">
        <v>1.5</v>
      </c>
      <c r="E3162" s="230">
        <v>1</v>
      </c>
      <c r="F3162" s="47">
        <v>10</v>
      </c>
      <c r="G3162" s="239">
        <f t="shared" si="118"/>
        <v>15</v>
      </c>
      <c r="H3162" s="193">
        <f t="shared" si="119"/>
        <v>10</v>
      </c>
      <c r="K3162" s="244"/>
      <c r="M3162" s="60"/>
      <c r="N3162" s="60"/>
      <c r="O3162" s="60"/>
    </row>
    <row r="3163" spans="2:15" s="23" customFormat="1" ht="30.2" customHeight="1" thickBot="1" x14ac:dyDescent="0.3">
      <c r="B3163" s="200" t="s">
        <v>224</v>
      </c>
      <c r="C3163" s="232" t="s">
        <v>803</v>
      </c>
      <c r="D3163" s="230">
        <v>1.5</v>
      </c>
      <c r="E3163" s="230">
        <v>1</v>
      </c>
      <c r="F3163" s="47">
        <v>10</v>
      </c>
      <c r="G3163" s="239">
        <f t="shared" si="118"/>
        <v>15</v>
      </c>
      <c r="H3163" s="193">
        <f t="shared" si="119"/>
        <v>10</v>
      </c>
      <c r="K3163" s="244"/>
      <c r="M3163" s="60"/>
      <c r="N3163" s="60"/>
      <c r="O3163" s="60"/>
    </row>
    <row r="3164" spans="2:15" s="23" customFormat="1" ht="30.2" customHeight="1" thickBot="1" x14ac:dyDescent="0.3">
      <c r="B3164" s="200" t="s">
        <v>224</v>
      </c>
      <c r="C3164" s="232" t="s">
        <v>1202</v>
      </c>
      <c r="D3164" s="230">
        <v>1.5</v>
      </c>
      <c r="E3164" s="230">
        <v>1</v>
      </c>
      <c r="F3164" s="47">
        <v>10</v>
      </c>
      <c r="G3164" s="239">
        <f t="shared" si="118"/>
        <v>15</v>
      </c>
      <c r="H3164" s="193">
        <f t="shared" si="119"/>
        <v>10</v>
      </c>
      <c r="K3164" s="244"/>
      <c r="M3164" s="60"/>
      <c r="N3164" s="60"/>
      <c r="O3164" s="60"/>
    </row>
    <row r="3165" spans="2:15" s="23" customFormat="1" ht="30.2" customHeight="1" thickBot="1" x14ac:dyDescent="0.3">
      <c r="B3165" s="200" t="s">
        <v>224</v>
      </c>
      <c r="C3165" s="232" t="s">
        <v>806</v>
      </c>
      <c r="D3165" s="230">
        <v>1.5</v>
      </c>
      <c r="E3165" s="230">
        <v>1</v>
      </c>
      <c r="F3165" s="47">
        <v>10</v>
      </c>
      <c r="G3165" s="239">
        <f t="shared" si="118"/>
        <v>15</v>
      </c>
      <c r="H3165" s="193">
        <f t="shared" si="119"/>
        <v>10</v>
      </c>
      <c r="K3165" s="244"/>
      <c r="M3165" s="60"/>
      <c r="N3165" s="60"/>
      <c r="O3165" s="60"/>
    </row>
    <row r="3166" spans="2:15" s="23" customFormat="1" ht="30.2" customHeight="1" thickBot="1" x14ac:dyDescent="0.3">
      <c r="B3166" s="200" t="s">
        <v>224</v>
      </c>
      <c r="C3166" s="232" t="s">
        <v>299</v>
      </c>
      <c r="D3166" s="230">
        <v>1.5</v>
      </c>
      <c r="E3166" s="230">
        <v>1</v>
      </c>
      <c r="F3166" s="47">
        <v>10</v>
      </c>
      <c r="G3166" s="239">
        <f t="shared" si="118"/>
        <v>15</v>
      </c>
      <c r="H3166" s="193">
        <f t="shared" si="119"/>
        <v>10</v>
      </c>
      <c r="K3166" s="244"/>
      <c r="M3166" s="60"/>
      <c r="N3166" s="60"/>
      <c r="O3166" s="60"/>
    </row>
    <row r="3167" spans="2:15" s="23" customFormat="1" ht="30.2" customHeight="1" thickBot="1" x14ac:dyDescent="0.3">
      <c r="B3167" s="200" t="s">
        <v>224</v>
      </c>
      <c r="C3167" s="232" t="s">
        <v>1203</v>
      </c>
      <c r="D3167" s="230">
        <v>1.5</v>
      </c>
      <c r="E3167" s="230">
        <v>1</v>
      </c>
      <c r="F3167" s="47">
        <v>10</v>
      </c>
      <c r="G3167" s="239">
        <f t="shared" si="118"/>
        <v>15</v>
      </c>
      <c r="H3167" s="193">
        <f t="shared" si="119"/>
        <v>10</v>
      </c>
      <c r="K3167" s="244"/>
      <c r="M3167" s="60"/>
      <c r="N3167" s="60"/>
      <c r="O3167" s="60"/>
    </row>
    <row r="3168" spans="2:15" s="23" customFormat="1" ht="30.2" customHeight="1" thickBot="1" x14ac:dyDescent="0.3">
      <c r="B3168" s="200" t="s">
        <v>224</v>
      </c>
      <c r="C3168" s="232" t="s">
        <v>1329</v>
      </c>
      <c r="D3168" s="230">
        <v>1.5</v>
      </c>
      <c r="E3168" s="230">
        <v>1</v>
      </c>
      <c r="F3168" s="47">
        <v>10</v>
      </c>
      <c r="G3168" s="239">
        <f t="shared" si="118"/>
        <v>15</v>
      </c>
      <c r="H3168" s="193">
        <f t="shared" si="119"/>
        <v>10</v>
      </c>
      <c r="K3168" s="244"/>
      <c r="M3168" s="60"/>
      <c r="N3168" s="60"/>
      <c r="O3168" s="60"/>
    </row>
    <row r="3169" spans="2:15" s="23" customFormat="1" ht="30.2" customHeight="1" thickBot="1" x14ac:dyDescent="0.3">
      <c r="B3169" s="200" t="s">
        <v>224</v>
      </c>
      <c r="C3169" s="232" t="s">
        <v>302</v>
      </c>
      <c r="D3169" s="230">
        <v>1.5</v>
      </c>
      <c r="E3169" s="230">
        <v>1</v>
      </c>
      <c r="F3169" s="47">
        <v>10</v>
      </c>
      <c r="G3169" s="239">
        <f t="shared" si="118"/>
        <v>15</v>
      </c>
      <c r="H3169" s="193">
        <f t="shared" si="119"/>
        <v>10</v>
      </c>
      <c r="K3169" s="244"/>
      <c r="M3169" s="60"/>
      <c r="N3169" s="60"/>
      <c r="O3169" s="60"/>
    </row>
    <row r="3170" spans="2:15" s="23" customFormat="1" ht="30.2" customHeight="1" thickBot="1" x14ac:dyDescent="0.3">
      <c r="B3170" s="200" t="s">
        <v>224</v>
      </c>
      <c r="C3170" s="232" t="s">
        <v>749</v>
      </c>
      <c r="D3170" s="230">
        <v>1.5</v>
      </c>
      <c r="E3170" s="230">
        <v>1</v>
      </c>
      <c r="F3170" s="47">
        <v>10</v>
      </c>
      <c r="G3170" s="239">
        <f t="shared" si="118"/>
        <v>15</v>
      </c>
      <c r="H3170" s="193">
        <f t="shared" si="119"/>
        <v>10</v>
      </c>
      <c r="K3170" s="244"/>
      <c r="M3170" s="60"/>
      <c r="N3170" s="60"/>
      <c r="O3170" s="60"/>
    </row>
    <row r="3171" spans="2:15" s="23" customFormat="1" ht="30.2" customHeight="1" thickBot="1" x14ac:dyDescent="0.3">
      <c r="B3171" s="200" t="s">
        <v>224</v>
      </c>
      <c r="C3171" s="232" t="s">
        <v>1330</v>
      </c>
      <c r="D3171" s="230">
        <v>1.5</v>
      </c>
      <c r="E3171" s="230">
        <v>1</v>
      </c>
      <c r="F3171" s="47">
        <v>10</v>
      </c>
      <c r="G3171" s="239">
        <f t="shared" si="118"/>
        <v>15</v>
      </c>
      <c r="H3171" s="193">
        <f t="shared" si="119"/>
        <v>10</v>
      </c>
      <c r="K3171" s="244"/>
      <c r="M3171" s="60"/>
      <c r="N3171" s="60"/>
      <c r="O3171" s="60"/>
    </row>
    <row r="3172" spans="2:15" s="23" customFormat="1" ht="30.2" customHeight="1" thickBot="1" x14ac:dyDescent="0.3">
      <c r="B3172" s="200" t="s">
        <v>224</v>
      </c>
      <c r="C3172" s="232" t="s">
        <v>750</v>
      </c>
      <c r="D3172" s="230">
        <v>1.5</v>
      </c>
      <c r="E3172" s="230">
        <v>1</v>
      </c>
      <c r="F3172" s="47">
        <v>10</v>
      </c>
      <c r="G3172" s="239">
        <f t="shared" si="118"/>
        <v>15</v>
      </c>
      <c r="H3172" s="193">
        <f t="shared" si="119"/>
        <v>10</v>
      </c>
      <c r="K3172" s="244"/>
      <c r="M3172" s="60"/>
      <c r="N3172" s="60"/>
      <c r="O3172" s="60"/>
    </row>
    <row r="3173" spans="2:15" s="23" customFormat="1" ht="30.2" customHeight="1" thickBot="1" x14ac:dyDescent="0.3">
      <c r="B3173" s="200" t="s">
        <v>224</v>
      </c>
      <c r="C3173" s="232" t="s">
        <v>751</v>
      </c>
      <c r="D3173" s="230">
        <v>1.5</v>
      </c>
      <c r="E3173" s="230">
        <v>1</v>
      </c>
      <c r="F3173" s="47">
        <v>10</v>
      </c>
      <c r="G3173" s="239">
        <f t="shared" si="118"/>
        <v>15</v>
      </c>
      <c r="H3173" s="193">
        <f t="shared" si="119"/>
        <v>10</v>
      </c>
      <c r="K3173" s="244"/>
      <c r="M3173" s="60"/>
      <c r="N3173" s="60"/>
      <c r="O3173" s="60"/>
    </row>
    <row r="3174" spans="2:15" s="23" customFormat="1" ht="30.2" customHeight="1" thickBot="1" x14ac:dyDescent="0.3">
      <c r="B3174" s="200" t="s">
        <v>224</v>
      </c>
      <c r="C3174" s="232" t="s">
        <v>303</v>
      </c>
      <c r="D3174" s="230">
        <v>1.5</v>
      </c>
      <c r="E3174" s="230">
        <v>1</v>
      </c>
      <c r="F3174" s="47">
        <v>10</v>
      </c>
      <c r="G3174" s="239">
        <f t="shared" si="118"/>
        <v>15</v>
      </c>
      <c r="H3174" s="193">
        <f t="shared" si="119"/>
        <v>10</v>
      </c>
      <c r="K3174" s="244"/>
      <c r="M3174" s="60"/>
      <c r="N3174" s="60"/>
      <c r="O3174" s="60"/>
    </row>
    <row r="3175" spans="2:15" s="23" customFormat="1" ht="30.2" customHeight="1" thickBot="1" x14ac:dyDescent="0.3">
      <c r="B3175" s="200" t="s">
        <v>224</v>
      </c>
      <c r="C3175" s="232" t="s">
        <v>1331</v>
      </c>
      <c r="D3175" s="230">
        <v>1.5</v>
      </c>
      <c r="E3175" s="230">
        <v>1</v>
      </c>
      <c r="F3175" s="47">
        <v>10</v>
      </c>
      <c r="G3175" s="239">
        <f t="shared" si="118"/>
        <v>15</v>
      </c>
      <c r="H3175" s="193">
        <f t="shared" si="119"/>
        <v>10</v>
      </c>
      <c r="K3175" s="244"/>
      <c r="M3175" s="60"/>
      <c r="N3175" s="60"/>
      <c r="O3175" s="60"/>
    </row>
    <row r="3176" spans="2:15" s="23" customFormat="1" ht="30.2" customHeight="1" thickBot="1" x14ac:dyDescent="0.3">
      <c r="B3176" s="200" t="s">
        <v>224</v>
      </c>
      <c r="C3176" s="232" t="s">
        <v>304</v>
      </c>
      <c r="D3176" s="230">
        <v>1.5</v>
      </c>
      <c r="E3176" s="230">
        <v>1</v>
      </c>
      <c r="F3176" s="47">
        <v>10</v>
      </c>
      <c r="G3176" s="239">
        <f t="shared" si="118"/>
        <v>15</v>
      </c>
      <c r="H3176" s="193">
        <f t="shared" si="119"/>
        <v>10</v>
      </c>
      <c r="K3176" s="244"/>
      <c r="M3176" s="60"/>
      <c r="N3176" s="60"/>
      <c r="O3176" s="60"/>
    </row>
    <row r="3177" spans="2:15" s="23" customFormat="1" ht="30.2" customHeight="1" thickBot="1" x14ac:dyDescent="0.3">
      <c r="B3177" s="200" t="s">
        <v>224</v>
      </c>
      <c r="C3177" s="232" t="s">
        <v>305</v>
      </c>
      <c r="D3177" s="230">
        <v>1.5</v>
      </c>
      <c r="E3177" s="230">
        <v>1</v>
      </c>
      <c r="F3177" s="47">
        <v>10</v>
      </c>
      <c r="G3177" s="239">
        <f t="shared" si="118"/>
        <v>15</v>
      </c>
      <c r="H3177" s="193">
        <f t="shared" si="119"/>
        <v>10</v>
      </c>
      <c r="K3177" s="244"/>
      <c r="M3177" s="60"/>
      <c r="N3177" s="60"/>
      <c r="O3177" s="60"/>
    </row>
    <row r="3178" spans="2:15" s="23" customFormat="1" ht="30.2" customHeight="1" thickBot="1" x14ac:dyDescent="0.3">
      <c r="B3178" s="200" t="s">
        <v>224</v>
      </c>
      <c r="C3178" s="232" t="s">
        <v>306</v>
      </c>
      <c r="D3178" s="230">
        <v>1.5</v>
      </c>
      <c r="E3178" s="230">
        <v>1</v>
      </c>
      <c r="F3178" s="47">
        <v>10</v>
      </c>
      <c r="G3178" s="239">
        <f t="shared" si="118"/>
        <v>15</v>
      </c>
      <c r="H3178" s="193">
        <f t="shared" si="119"/>
        <v>10</v>
      </c>
      <c r="K3178" s="244"/>
      <c r="M3178" s="60"/>
      <c r="N3178" s="60"/>
      <c r="O3178" s="60"/>
    </row>
    <row r="3179" spans="2:15" s="23" customFormat="1" ht="30.2" customHeight="1" thickBot="1" x14ac:dyDescent="0.3">
      <c r="B3179" s="200" t="s">
        <v>224</v>
      </c>
      <c r="C3179" s="232" t="s">
        <v>1332</v>
      </c>
      <c r="D3179" s="230">
        <v>1.5</v>
      </c>
      <c r="E3179" s="230">
        <v>1</v>
      </c>
      <c r="F3179" s="47">
        <v>10</v>
      </c>
      <c r="G3179" s="239">
        <f t="shared" si="118"/>
        <v>15</v>
      </c>
      <c r="H3179" s="193">
        <f t="shared" si="119"/>
        <v>10</v>
      </c>
      <c r="K3179" s="244"/>
      <c r="M3179" s="60"/>
      <c r="N3179" s="60"/>
      <c r="O3179" s="60"/>
    </row>
    <row r="3180" spans="2:15" s="23" customFormat="1" ht="30.2" customHeight="1" thickBot="1" x14ac:dyDescent="0.3">
      <c r="B3180" s="200" t="s">
        <v>224</v>
      </c>
      <c r="C3180" s="232" t="s">
        <v>1333</v>
      </c>
      <c r="D3180" s="230">
        <v>1.5</v>
      </c>
      <c r="E3180" s="230">
        <v>1</v>
      </c>
      <c r="F3180" s="47">
        <v>10</v>
      </c>
      <c r="G3180" s="239">
        <f t="shared" si="118"/>
        <v>15</v>
      </c>
      <c r="H3180" s="193">
        <f t="shared" si="119"/>
        <v>10</v>
      </c>
      <c r="K3180" s="244"/>
      <c r="M3180" s="60"/>
      <c r="N3180" s="60"/>
      <c r="O3180" s="60"/>
    </row>
    <row r="3181" spans="2:15" s="23" customFormat="1" ht="30.2" customHeight="1" thickBot="1" x14ac:dyDescent="0.3">
      <c r="B3181" s="200" t="s">
        <v>224</v>
      </c>
      <c r="C3181" s="232" t="s">
        <v>1048</v>
      </c>
      <c r="D3181" s="230">
        <v>1.5</v>
      </c>
      <c r="E3181" s="230">
        <v>1</v>
      </c>
      <c r="F3181" s="47">
        <v>10</v>
      </c>
      <c r="G3181" s="239">
        <f t="shared" si="118"/>
        <v>15</v>
      </c>
      <c r="H3181" s="193">
        <f t="shared" si="119"/>
        <v>10</v>
      </c>
      <c r="K3181" s="244"/>
      <c r="M3181" s="60"/>
      <c r="N3181" s="60"/>
      <c r="O3181" s="60"/>
    </row>
    <row r="3182" spans="2:15" s="23" customFormat="1" ht="30.2" customHeight="1" thickBot="1" x14ac:dyDescent="0.3">
      <c r="B3182" s="200" t="s">
        <v>224</v>
      </c>
      <c r="C3182" s="232" t="s">
        <v>1334</v>
      </c>
      <c r="D3182" s="230">
        <v>1.5</v>
      </c>
      <c r="E3182" s="230">
        <v>1</v>
      </c>
      <c r="F3182" s="47">
        <v>10</v>
      </c>
      <c r="G3182" s="239">
        <f t="shared" si="118"/>
        <v>15</v>
      </c>
      <c r="H3182" s="193">
        <f t="shared" si="119"/>
        <v>10</v>
      </c>
      <c r="K3182" s="244"/>
      <c r="M3182" s="60"/>
      <c r="N3182" s="60"/>
      <c r="O3182" s="60"/>
    </row>
    <row r="3183" spans="2:15" s="23" customFormat="1" ht="30.2" customHeight="1" thickBot="1" x14ac:dyDescent="0.3">
      <c r="B3183" s="200" t="s">
        <v>224</v>
      </c>
      <c r="C3183" s="232" t="s">
        <v>307</v>
      </c>
      <c r="D3183" s="230">
        <v>1.5</v>
      </c>
      <c r="E3183" s="230">
        <v>1</v>
      </c>
      <c r="F3183" s="47">
        <v>10</v>
      </c>
      <c r="G3183" s="239">
        <f t="shared" si="118"/>
        <v>15</v>
      </c>
      <c r="H3183" s="193">
        <f t="shared" si="119"/>
        <v>10</v>
      </c>
      <c r="K3183" s="244"/>
      <c r="M3183" s="60"/>
      <c r="N3183" s="60"/>
      <c r="O3183" s="60"/>
    </row>
    <row r="3184" spans="2:15" s="23" customFormat="1" ht="30.2" customHeight="1" thickBot="1" x14ac:dyDescent="0.3">
      <c r="B3184" s="200" t="s">
        <v>224</v>
      </c>
      <c r="C3184" s="232" t="s">
        <v>1335</v>
      </c>
      <c r="D3184" s="230">
        <v>1.5</v>
      </c>
      <c r="E3184" s="230">
        <v>1</v>
      </c>
      <c r="F3184" s="47">
        <v>10</v>
      </c>
      <c r="G3184" s="239">
        <f t="shared" si="118"/>
        <v>15</v>
      </c>
      <c r="H3184" s="193">
        <f t="shared" si="119"/>
        <v>10</v>
      </c>
      <c r="K3184" s="244"/>
      <c r="M3184" s="60"/>
      <c r="N3184" s="60"/>
      <c r="O3184" s="60"/>
    </row>
    <row r="3185" spans="2:15" s="23" customFormat="1" ht="30.2" customHeight="1" thickBot="1" x14ac:dyDescent="0.3">
      <c r="B3185" s="200" t="s">
        <v>224</v>
      </c>
      <c r="C3185" s="232" t="s">
        <v>308</v>
      </c>
      <c r="D3185" s="230">
        <v>1.5</v>
      </c>
      <c r="E3185" s="230">
        <v>1</v>
      </c>
      <c r="F3185" s="47">
        <v>10</v>
      </c>
      <c r="G3185" s="239">
        <f t="shared" si="118"/>
        <v>15</v>
      </c>
      <c r="H3185" s="193">
        <f t="shared" si="119"/>
        <v>10</v>
      </c>
      <c r="K3185" s="244"/>
      <c r="M3185" s="60"/>
      <c r="N3185" s="60"/>
      <c r="O3185" s="60"/>
    </row>
    <row r="3186" spans="2:15" s="23" customFormat="1" ht="30.2" customHeight="1" thickBot="1" x14ac:dyDescent="0.3">
      <c r="B3186" s="200" t="s">
        <v>224</v>
      </c>
      <c r="C3186" s="232" t="s">
        <v>1336</v>
      </c>
      <c r="D3186" s="230">
        <v>1.5</v>
      </c>
      <c r="E3186" s="230">
        <v>1</v>
      </c>
      <c r="F3186" s="47">
        <v>10</v>
      </c>
      <c r="G3186" s="239">
        <f t="shared" si="118"/>
        <v>15</v>
      </c>
      <c r="H3186" s="193">
        <f t="shared" si="119"/>
        <v>10</v>
      </c>
      <c r="K3186" s="244"/>
      <c r="M3186" s="60"/>
      <c r="N3186" s="60"/>
      <c r="O3186" s="60"/>
    </row>
    <row r="3187" spans="2:15" s="23" customFormat="1" ht="30.2" customHeight="1" thickBot="1" x14ac:dyDescent="0.3">
      <c r="B3187" s="200" t="s">
        <v>224</v>
      </c>
      <c r="C3187" s="232" t="s">
        <v>1337</v>
      </c>
      <c r="D3187" s="230">
        <v>1.5</v>
      </c>
      <c r="E3187" s="230">
        <v>1</v>
      </c>
      <c r="F3187" s="47">
        <v>10</v>
      </c>
      <c r="G3187" s="239">
        <f t="shared" si="118"/>
        <v>15</v>
      </c>
      <c r="H3187" s="193">
        <f t="shared" si="119"/>
        <v>10</v>
      </c>
      <c r="K3187" s="244"/>
      <c r="M3187" s="60"/>
      <c r="N3187" s="60"/>
      <c r="O3187" s="60"/>
    </row>
    <row r="3188" spans="2:15" s="23" customFormat="1" ht="30.2" customHeight="1" thickBot="1" x14ac:dyDescent="0.3">
      <c r="B3188" s="200" t="s">
        <v>224</v>
      </c>
      <c r="C3188" s="232" t="s">
        <v>1338</v>
      </c>
      <c r="D3188" s="230">
        <v>1.5</v>
      </c>
      <c r="E3188" s="230">
        <v>1</v>
      </c>
      <c r="F3188" s="47">
        <v>10</v>
      </c>
      <c r="G3188" s="239">
        <f t="shared" si="118"/>
        <v>15</v>
      </c>
      <c r="H3188" s="193">
        <f t="shared" si="119"/>
        <v>10</v>
      </c>
      <c r="K3188" s="244"/>
      <c r="M3188" s="60"/>
      <c r="N3188" s="60"/>
      <c r="O3188" s="60"/>
    </row>
    <row r="3189" spans="2:15" s="23" customFormat="1" ht="30.2" customHeight="1" thickBot="1" x14ac:dyDescent="0.3">
      <c r="B3189" s="200" t="s">
        <v>224</v>
      </c>
      <c r="C3189" s="232" t="s">
        <v>309</v>
      </c>
      <c r="D3189" s="230">
        <v>1.5</v>
      </c>
      <c r="E3189" s="230">
        <v>1</v>
      </c>
      <c r="F3189" s="47">
        <v>10</v>
      </c>
      <c r="G3189" s="239">
        <f t="shared" si="118"/>
        <v>15</v>
      </c>
      <c r="H3189" s="193">
        <f t="shared" si="119"/>
        <v>10</v>
      </c>
      <c r="K3189" s="244"/>
      <c r="M3189" s="60"/>
      <c r="N3189" s="60"/>
      <c r="O3189" s="60"/>
    </row>
    <row r="3190" spans="2:15" s="23" customFormat="1" ht="30.2" customHeight="1" thickBot="1" x14ac:dyDescent="0.3">
      <c r="B3190" s="200" t="s">
        <v>224</v>
      </c>
      <c r="C3190" s="232" t="s">
        <v>310</v>
      </c>
      <c r="D3190" s="230">
        <v>1.5</v>
      </c>
      <c r="E3190" s="230">
        <v>1</v>
      </c>
      <c r="F3190" s="47">
        <v>10</v>
      </c>
      <c r="G3190" s="239">
        <f t="shared" si="118"/>
        <v>15</v>
      </c>
      <c r="H3190" s="193">
        <f t="shared" si="119"/>
        <v>10</v>
      </c>
      <c r="K3190" s="244"/>
      <c r="M3190" s="60"/>
      <c r="N3190" s="60"/>
      <c r="O3190" s="60"/>
    </row>
    <row r="3191" spans="2:15" s="23" customFormat="1" ht="30.2" customHeight="1" thickBot="1" x14ac:dyDescent="0.3">
      <c r="B3191" s="200" t="s">
        <v>224</v>
      </c>
      <c r="C3191" s="232" t="s">
        <v>1176</v>
      </c>
      <c r="D3191" s="230">
        <v>1.5</v>
      </c>
      <c r="E3191" s="230">
        <v>1</v>
      </c>
      <c r="F3191" s="47">
        <v>10</v>
      </c>
      <c r="G3191" s="239">
        <f t="shared" si="118"/>
        <v>15</v>
      </c>
      <c r="H3191" s="193">
        <f t="shared" si="119"/>
        <v>10</v>
      </c>
      <c r="K3191" s="244"/>
      <c r="M3191" s="60"/>
      <c r="N3191" s="60"/>
      <c r="O3191" s="60"/>
    </row>
    <row r="3192" spans="2:15" s="23" customFormat="1" ht="30.2" customHeight="1" thickBot="1" x14ac:dyDescent="0.3">
      <c r="B3192" s="200" t="s">
        <v>224</v>
      </c>
      <c r="C3192" s="232" t="s">
        <v>311</v>
      </c>
      <c r="D3192" s="230">
        <v>1.5</v>
      </c>
      <c r="E3192" s="230">
        <v>1</v>
      </c>
      <c r="F3192" s="47">
        <v>10</v>
      </c>
      <c r="G3192" s="239">
        <f t="shared" si="118"/>
        <v>15</v>
      </c>
      <c r="H3192" s="193">
        <f t="shared" si="119"/>
        <v>10</v>
      </c>
      <c r="K3192" s="244"/>
      <c r="M3192" s="60"/>
      <c r="N3192" s="60"/>
      <c r="O3192" s="60"/>
    </row>
    <row r="3193" spans="2:15" s="23" customFormat="1" ht="30.2" customHeight="1" thickBot="1" x14ac:dyDescent="0.3">
      <c r="B3193" s="200" t="s">
        <v>224</v>
      </c>
      <c r="C3193" s="232" t="s">
        <v>1339</v>
      </c>
      <c r="D3193" s="230">
        <v>1.5</v>
      </c>
      <c r="E3193" s="230">
        <v>1</v>
      </c>
      <c r="F3193" s="47">
        <v>10</v>
      </c>
      <c r="G3193" s="239">
        <f t="shared" si="118"/>
        <v>15</v>
      </c>
      <c r="H3193" s="193">
        <f t="shared" si="119"/>
        <v>10</v>
      </c>
      <c r="K3193" s="244"/>
      <c r="M3193" s="60"/>
      <c r="N3193" s="60"/>
      <c r="O3193" s="60"/>
    </row>
    <row r="3194" spans="2:15" s="23" customFormat="1" ht="30.2" customHeight="1" thickBot="1" x14ac:dyDescent="0.3">
      <c r="B3194" s="200" t="s">
        <v>224</v>
      </c>
      <c r="C3194" s="232" t="s">
        <v>1340</v>
      </c>
      <c r="D3194" s="230">
        <v>1.5</v>
      </c>
      <c r="E3194" s="230">
        <v>1</v>
      </c>
      <c r="F3194" s="47">
        <v>10</v>
      </c>
      <c r="G3194" s="239">
        <f t="shared" si="118"/>
        <v>15</v>
      </c>
      <c r="H3194" s="193">
        <f t="shared" si="119"/>
        <v>10</v>
      </c>
      <c r="K3194" s="244"/>
      <c r="M3194" s="60"/>
      <c r="N3194" s="60"/>
      <c r="O3194" s="60"/>
    </row>
    <row r="3195" spans="2:15" s="23" customFormat="1" ht="30.2" customHeight="1" thickBot="1" x14ac:dyDescent="0.3">
      <c r="B3195" s="200" t="s">
        <v>224</v>
      </c>
      <c r="C3195" s="232" t="s">
        <v>1341</v>
      </c>
      <c r="D3195" s="230">
        <v>1.5</v>
      </c>
      <c r="E3195" s="230">
        <v>1</v>
      </c>
      <c r="F3195" s="47">
        <v>10</v>
      </c>
      <c r="G3195" s="239">
        <f t="shared" si="118"/>
        <v>15</v>
      </c>
      <c r="H3195" s="193">
        <f t="shared" si="119"/>
        <v>10</v>
      </c>
      <c r="K3195" s="244"/>
      <c r="M3195" s="60"/>
      <c r="N3195" s="60"/>
      <c r="O3195" s="60"/>
    </row>
    <row r="3196" spans="2:15" s="23" customFormat="1" ht="30.2" customHeight="1" thickBot="1" x14ac:dyDescent="0.3">
      <c r="B3196" s="200" t="s">
        <v>224</v>
      </c>
      <c r="C3196" s="232" t="s">
        <v>811</v>
      </c>
      <c r="D3196" s="230">
        <v>1.5</v>
      </c>
      <c r="E3196" s="230">
        <v>1</v>
      </c>
      <c r="F3196" s="47">
        <v>10</v>
      </c>
      <c r="G3196" s="239">
        <f t="shared" si="118"/>
        <v>15</v>
      </c>
      <c r="H3196" s="193">
        <f t="shared" si="119"/>
        <v>10</v>
      </c>
      <c r="K3196" s="244"/>
      <c r="M3196" s="60"/>
      <c r="N3196" s="60"/>
      <c r="O3196" s="60"/>
    </row>
    <row r="3197" spans="2:15" s="23" customFormat="1" ht="30.2" customHeight="1" thickBot="1" x14ac:dyDescent="0.3">
      <c r="B3197" s="200" t="s">
        <v>224</v>
      </c>
      <c r="C3197" s="232" t="s">
        <v>312</v>
      </c>
      <c r="D3197" s="230">
        <v>1.5</v>
      </c>
      <c r="E3197" s="230">
        <v>1</v>
      </c>
      <c r="F3197" s="47">
        <v>10</v>
      </c>
      <c r="G3197" s="239">
        <f t="shared" si="118"/>
        <v>15</v>
      </c>
      <c r="H3197" s="193">
        <f t="shared" si="119"/>
        <v>10</v>
      </c>
      <c r="K3197" s="244"/>
      <c r="M3197" s="60"/>
      <c r="N3197" s="60"/>
      <c r="O3197" s="60"/>
    </row>
    <row r="3198" spans="2:15" s="23" customFormat="1" ht="30.2" customHeight="1" thickBot="1" x14ac:dyDescent="0.3">
      <c r="B3198" s="200" t="s">
        <v>224</v>
      </c>
      <c r="C3198" s="232" t="s">
        <v>314</v>
      </c>
      <c r="D3198" s="230">
        <v>1.5</v>
      </c>
      <c r="E3198" s="230">
        <v>1</v>
      </c>
      <c r="F3198" s="47">
        <v>10</v>
      </c>
      <c r="G3198" s="239">
        <f t="shared" si="118"/>
        <v>15</v>
      </c>
      <c r="H3198" s="193">
        <f t="shared" si="119"/>
        <v>10</v>
      </c>
      <c r="K3198" s="244"/>
      <c r="M3198" s="60"/>
      <c r="N3198" s="60"/>
      <c r="O3198" s="60"/>
    </row>
    <row r="3199" spans="2:15" s="23" customFormat="1" ht="30.2" customHeight="1" thickBot="1" x14ac:dyDescent="0.3">
      <c r="B3199" s="200" t="s">
        <v>224</v>
      </c>
      <c r="C3199" s="232" t="s">
        <v>1050</v>
      </c>
      <c r="D3199" s="230">
        <v>1.5</v>
      </c>
      <c r="E3199" s="230">
        <v>1</v>
      </c>
      <c r="F3199" s="47">
        <v>10</v>
      </c>
      <c r="G3199" s="239">
        <f t="shared" si="118"/>
        <v>15</v>
      </c>
      <c r="H3199" s="193">
        <f t="shared" si="119"/>
        <v>10</v>
      </c>
      <c r="K3199" s="244"/>
      <c r="M3199" s="60"/>
      <c r="N3199" s="60"/>
      <c r="O3199" s="60"/>
    </row>
    <row r="3200" spans="2:15" s="23" customFormat="1" ht="30.2" customHeight="1" thickBot="1" x14ac:dyDescent="0.3">
      <c r="B3200" s="200" t="s">
        <v>224</v>
      </c>
      <c r="C3200" s="232" t="s">
        <v>315</v>
      </c>
      <c r="D3200" s="230">
        <v>1.5</v>
      </c>
      <c r="E3200" s="230">
        <v>1</v>
      </c>
      <c r="F3200" s="47">
        <v>10</v>
      </c>
      <c r="G3200" s="239">
        <f t="shared" si="118"/>
        <v>15</v>
      </c>
      <c r="H3200" s="193">
        <f t="shared" si="119"/>
        <v>10</v>
      </c>
      <c r="K3200" s="244"/>
      <c r="M3200" s="60"/>
      <c r="N3200" s="60"/>
      <c r="O3200" s="60"/>
    </row>
    <row r="3201" spans="2:15" s="23" customFormat="1" ht="30.2" customHeight="1" thickBot="1" x14ac:dyDescent="0.3">
      <c r="B3201" s="200" t="s">
        <v>224</v>
      </c>
      <c r="C3201" s="232" t="s">
        <v>316</v>
      </c>
      <c r="D3201" s="230">
        <v>1.5</v>
      </c>
      <c r="E3201" s="230">
        <v>1</v>
      </c>
      <c r="F3201" s="47">
        <v>10</v>
      </c>
      <c r="G3201" s="239">
        <f t="shared" si="118"/>
        <v>15</v>
      </c>
      <c r="H3201" s="193">
        <f t="shared" si="119"/>
        <v>10</v>
      </c>
      <c r="K3201" s="244"/>
      <c r="M3201" s="60"/>
      <c r="N3201" s="60"/>
      <c r="O3201" s="60"/>
    </row>
    <row r="3202" spans="2:15" s="23" customFormat="1" ht="30.2" customHeight="1" thickBot="1" x14ac:dyDescent="0.3">
      <c r="B3202" s="200" t="s">
        <v>224</v>
      </c>
      <c r="C3202" s="232" t="s">
        <v>1342</v>
      </c>
      <c r="D3202" s="230">
        <v>1.5</v>
      </c>
      <c r="E3202" s="230">
        <v>1</v>
      </c>
      <c r="F3202" s="47">
        <v>10</v>
      </c>
      <c r="G3202" s="239">
        <f t="shared" si="118"/>
        <v>15</v>
      </c>
      <c r="H3202" s="193">
        <f t="shared" si="119"/>
        <v>10</v>
      </c>
      <c r="K3202" s="244"/>
      <c r="M3202" s="60"/>
      <c r="N3202" s="60"/>
      <c r="O3202" s="60"/>
    </row>
    <row r="3203" spans="2:15" s="23" customFormat="1" ht="30.2" customHeight="1" thickBot="1" x14ac:dyDescent="0.3">
      <c r="B3203" s="200" t="s">
        <v>224</v>
      </c>
      <c r="C3203" s="232" t="s">
        <v>317</v>
      </c>
      <c r="D3203" s="230">
        <v>1.5</v>
      </c>
      <c r="E3203" s="230">
        <v>1</v>
      </c>
      <c r="F3203" s="47">
        <v>10</v>
      </c>
      <c r="G3203" s="239">
        <f t="shared" si="118"/>
        <v>15</v>
      </c>
      <c r="H3203" s="193">
        <f t="shared" si="119"/>
        <v>10</v>
      </c>
      <c r="K3203" s="244"/>
      <c r="M3203" s="60"/>
      <c r="N3203" s="60"/>
      <c r="O3203" s="60"/>
    </row>
    <row r="3204" spans="2:15" s="23" customFormat="1" ht="30.2" customHeight="1" thickBot="1" x14ac:dyDescent="0.3">
      <c r="B3204" s="200" t="s">
        <v>224</v>
      </c>
      <c r="C3204" s="232" t="s">
        <v>1343</v>
      </c>
      <c r="D3204" s="230">
        <v>1.5</v>
      </c>
      <c r="E3204" s="230">
        <v>1</v>
      </c>
      <c r="F3204" s="47">
        <v>10</v>
      </c>
      <c r="G3204" s="239">
        <f t="shared" si="118"/>
        <v>15</v>
      </c>
      <c r="H3204" s="193">
        <f t="shared" si="119"/>
        <v>10</v>
      </c>
      <c r="K3204" s="244"/>
      <c r="M3204" s="60"/>
      <c r="N3204" s="60"/>
      <c r="O3204" s="60"/>
    </row>
    <row r="3205" spans="2:15" s="23" customFormat="1" ht="30.2" customHeight="1" thickBot="1" x14ac:dyDescent="0.3">
      <c r="B3205" s="200" t="s">
        <v>224</v>
      </c>
      <c r="C3205" s="232" t="s">
        <v>318</v>
      </c>
      <c r="D3205" s="230">
        <v>1.5</v>
      </c>
      <c r="E3205" s="230">
        <v>1</v>
      </c>
      <c r="F3205" s="47">
        <v>10</v>
      </c>
      <c r="G3205" s="239">
        <f t="shared" si="118"/>
        <v>15</v>
      </c>
      <c r="H3205" s="193">
        <f t="shared" si="119"/>
        <v>10</v>
      </c>
      <c r="K3205" s="244"/>
      <c r="M3205" s="60"/>
      <c r="N3205" s="60"/>
      <c r="O3205" s="60"/>
    </row>
    <row r="3206" spans="2:15" s="23" customFormat="1" ht="30.2" customHeight="1" thickBot="1" x14ac:dyDescent="0.3">
      <c r="B3206" s="200" t="s">
        <v>224</v>
      </c>
      <c r="C3206" s="232" t="s">
        <v>812</v>
      </c>
      <c r="D3206" s="230">
        <v>1.5</v>
      </c>
      <c r="E3206" s="230">
        <v>1</v>
      </c>
      <c r="F3206" s="47">
        <v>10</v>
      </c>
      <c r="G3206" s="239">
        <f t="shared" si="118"/>
        <v>15</v>
      </c>
      <c r="H3206" s="193">
        <f t="shared" si="119"/>
        <v>10</v>
      </c>
      <c r="K3206" s="244"/>
      <c r="M3206" s="60"/>
      <c r="N3206" s="60"/>
      <c r="O3206" s="60"/>
    </row>
    <row r="3207" spans="2:15" s="23" customFormat="1" ht="30.2" customHeight="1" thickBot="1" x14ac:dyDescent="0.3">
      <c r="B3207" s="200" t="s">
        <v>224</v>
      </c>
      <c r="C3207" s="232" t="s">
        <v>1344</v>
      </c>
      <c r="D3207" s="230">
        <v>1.5</v>
      </c>
      <c r="E3207" s="230">
        <v>1</v>
      </c>
      <c r="F3207" s="47">
        <v>10</v>
      </c>
      <c r="G3207" s="239">
        <f t="shared" si="118"/>
        <v>15</v>
      </c>
      <c r="H3207" s="193">
        <f t="shared" si="119"/>
        <v>10</v>
      </c>
      <c r="K3207" s="244"/>
      <c r="M3207" s="60"/>
      <c r="N3207" s="60"/>
      <c r="O3207" s="60"/>
    </row>
    <row r="3208" spans="2:15" s="23" customFormat="1" ht="30.2" customHeight="1" thickBot="1" x14ac:dyDescent="0.3">
      <c r="B3208" s="200" t="s">
        <v>224</v>
      </c>
      <c r="C3208" s="232" t="s">
        <v>1345</v>
      </c>
      <c r="D3208" s="230">
        <v>1.5</v>
      </c>
      <c r="E3208" s="230">
        <v>1</v>
      </c>
      <c r="F3208" s="47">
        <v>10</v>
      </c>
      <c r="G3208" s="239">
        <f t="shared" si="118"/>
        <v>15</v>
      </c>
      <c r="H3208" s="193">
        <f t="shared" si="119"/>
        <v>10</v>
      </c>
      <c r="K3208" s="244"/>
      <c r="M3208" s="60"/>
      <c r="N3208" s="60"/>
      <c r="O3208" s="60"/>
    </row>
    <row r="3209" spans="2:15" s="23" customFormat="1" ht="30.2" customHeight="1" thickBot="1" x14ac:dyDescent="0.3">
      <c r="B3209" s="200" t="s">
        <v>224</v>
      </c>
      <c r="C3209" s="232" t="s">
        <v>1346</v>
      </c>
      <c r="D3209" s="230">
        <v>1.5</v>
      </c>
      <c r="E3209" s="230">
        <v>1</v>
      </c>
      <c r="F3209" s="47">
        <v>10</v>
      </c>
      <c r="G3209" s="239">
        <f t="shared" si="118"/>
        <v>15</v>
      </c>
      <c r="H3209" s="193">
        <f t="shared" si="119"/>
        <v>10</v>
      </c>
      <c r="K3209" s="244"/>
      <c r="M3209" s="60"/>
      <c r="N3209" s="60"/>
      <c r="O3209" s="60"/>
    </row>
    <row r="3210" spans="2:15" s="23" customFormat="1" ht="30.2" customHeight="1" thickBot="1" x14ac:dyDescent="0.3">
      <c r="B3210" s="200" t="s">
        <v>224</v>
      </c>
      <c r="C3210" s="232" t="s">
        <v>813</v>
      </c>
      <c r="D3210" s="230">
        <v>1.5</v>
      </c>
      <c r="E3210" s="230">
        <v>1</v>
      </c>
      <c r="F3210" s="47">
        <v>10</v>
      </c>
      <c r="G3210" s="239">
        <f t="shared" si="118"/>
        <v>15</v>
      </c>
      <c r="H3210" s="193">
        <f t="shared" si="119"/>
        <v>10</v>
      </c>
      <c r="K3210" s="244"/>
      <c r="M3210" s="60"/>
      <c r="N3210" s="60"/>
      <c r="O3210" s="60"/>
    </row>
    <row r="3211" spans="2:15" s="23" customFormat="1" ht="30.2" customHeight="1" thickBot="1" x14ac:dyDescent="0.3">
      <c r="B3211" s="200" t="s">
        <v>224</v>
      </c>
      <c r="C3211" s="232" t="s">
        <v>1051</v>
      </c>
      <c r="D3211" s="230">
        <v>1.5</v>
      </c>
      <c r="E3211" s="230">
        <v>1</v>
      </c>
      <c r="F3211" s="47">
        <v>10</v>
      </c>
      <c r="G3211" s="239">
        <f t="shared" si="118"/>
        <v>15</v>
      </c>
      <c r="H3211" s="193">
        <f t="shared" si="119"/>
        <v>10</v>
      </c>
      <c r="K3211" s="244"/>
      <c r="M3211" s="60"/>
      <c r="N3211" s="60"/>
      <c r="O3211" s="60"/>
    </row>
    <row r="3212" spans="2:15" s="23" customFormat="1" ht="30.2" customHeight="1" thickBot="1" x14ac:dyDescent="0.3">
      <c r="B3212" s="200" t="s">
        <v>224</v>
      </c>
      <c r="C3212" s="232" t="s">
        <v>1052</v>
      </c>
      <c r="D3212" s="230">
        <v>1.5</v>
      </c>
      <c r="E3212" s="230">
        <v>1</v>
      </c>
      <c r="F3212" s="47">
        <v>10</v>
      </c>
      <c r="G3212" s="239">
        <f t="shared" si="118"/>
        <v>15</v>
      </c>
      <c r="H3212" s="193">
        <f t="shared" si="119"/>
        <v>10</v>
      </c>
      <c r="K3212" s="244"/>
      <c r="M3212" s="60"/>
      <c r="N3212" s="60"/>
      <c r="O3212" s="60"/>
    </row>
    <row r="3213" spans="2:15" s="23" customFormat="1" ht="30.2" customHeight="1" thickBot="1" x14ac:dyDescent="0.3">
      <c r="B3213" s="200" t="s">
        <v>224</v>
      </c>
      <c r="C3213" s="232" t="s">
        <v>320</v>
      </c>
      <c r="D3213" s="230">
        <v>1.5</v>
      </c>
      <c r="E3213" s="230">
        <v>1</v>
      </c>
      <c r="F3213" s="47">
        <v>10</v>
      </c>
      <c r="G3213" s="239">
        <f t="shared" si="118"/>
        <v>15</v>
      </c>
      <c r="H3213" s="193">
        <f t="shared" si="119"/>
        <v>10</v>
      </c>
      <c r="K3213" s="244"/>
      <c r="M3213" s="60"/>
      <c r="N3213" s="60"/>
      <c r="O3213" s="60"/>
    </row>
    <row r="3214" spans="2:15" s="23" customFormat="1" ht="30.2" customHeight="1" thickBot="1" x14ac:dyDescent="0.3">
      <c r="B3214" s="200" t="s">
        <v>224</v>
      </c>
      <c r="C3214" s="232" t="s">
        <v>1347</v>
      </c>
      <c r="D3214" s="230">
        <v>1.5</v>
      </c>
      <c r="E3214" s="230">
        <v>1</v>
      </c>
      <c r="F3214" s="47">
        <v>10</v>
      </c>
      <c r="G3214" s="239">
        <f t="shared" si="118"/>
        <v>15</v>
      </c>
      <c r="H3214" s="193">
        <f t="shared" si="119"/>
        <v>10</v>
      </c>
      <c r="K3214" s="244"/>
      <c r="M3214" s="60"/>
      <c r="N3214" s="60"/>
      <c r="O3214" s="60"/>
    </row>
    <row r="3215" spans="2:15" s="23" customFormat="1" ht="30.2" customHeight="1" thickBot="1" x14ac:dyDescent="0.3">
      <c r="B3215" s="200" t="s">
        <v>224</v>
      </c>
      <c r="C3215" s="232" t="s">
        <v>1348</v>
      </c>
      <c r="D3215" s="230">
        <v>1.5</v>
      </c>
      <c r="E3215" s="230">
        <v>1</v>
      </c>
      <c r="F3215" s="47">
        <v>10</v>
      </c>
      <c r="G3215" s="239">
        <f t="shared" si="118"/>
        <v>15</v>
      </c>
      <c r="H3215" s="193">
        <f t="shared" si="119"/>
        <v>10</v>
      </c>
      <c r="K3215" s="244"/>
      <c r="M3215" s="60"/>
      <c r="N3215" s="60"/>
      <c r="O3215" s="60"/>
    </row>
    <row r="3216" spans="2:15" s="23" customFormat="1" ht="30.2" customHeight="1" thickBot="1" x14ac:dyDescent="0.3">
      <c r="B3216" s="200" t="s">
        <v>224</v>
      </c>
      <c r="C3216" s="232" t="s">
        <v>1349</v>
      </c>
      <c r="D3216" s="230">
        <v>1.5</v>
      </c>
      <c r="E3216" s="230">
        <v>1</v>
      </c>
      <c r="F3216" s="47">
        <v>10</v>
      </c>
      <c r="G3216" s="239">
        <f t="shared" si="118"/>
        <v>15</v>
      </c>
      <c r="H3216" s="193">
        <f t="shared" si="119"/>
        <v>10</v>
      </c>
      <c r="K3216" s="244"/>
      <c r="M3216" s="60"/>
      <c r="N3216" s="60"/>
      <c r="O3216" s="60"/>
    </row>
    <row r="3217" spans="2:15" s="23" customFormat="1" ht="30.2" customHeight="1" thickBot="1" x14ac:dyDescent="0.3">
      <c r="B3217" s="200" t="s">
        <v>224</v>
      </c>
      <c r="C3217" s="232" t="s">
        <v>322</v>
      </c>
      <c r="D3217" s="230">
        <v>1.5</v>
      </c>
      <c r="E3217" s="230">
        <v>1</v>
      </c>
      <c r="F3217" s="47">
        <v>10</v>
      </c>
      <c r="G3217" s="239">
        <f t="shared" si="118"/>
        <v>15</v>
      </c>
      <c r="H3217" s="193">
        <f t="shared" si="119"/>
        <v>10</v>
      </c>
      <c r="K3217" s="244"/>
      <c r="M3217" s="60"/>
      <c r="N3217" s="60"/>
      <c r="O3217" s="60"/>
    </row>
    <row r="3218" spans="2:15" s="23" customFormat="1" ht="30.2" customHeight="1" thickBot="1" x14ac:dyDescent="0.3">
      <c r="B3218" s="200" t="s">
        <v>224</v>
      </c>
      <c r="C3218" s="232" t="s">
        <v>1350</v>
      </c>
      <c r="D3218" s="230">
        <v>1.5</v>
      </c>
      <c r="E3218" s="230">
        <v>1</v>
      </c>
      <c r="F3218" s="47">
        <v>10</v>
      </c>
      <c r="G3218" s="239">
        <f t="shared" si="118"/>
        <v>15</v>
      </c>
      <c r="H3218" s="193">
        <f t="shared" si="119"/>
        <v>10</v>
      </c>
      <c r="K3218" s="244"/>
      <c r="M3218" s="60"/>
      <c r="N3218" s="60"/>
      <c r="O3218" s="60"/>
    </row>
    <row r="3219" spans="2:15" s="23" customFormat="1" ht="30.2" customHeight="1" thickBot="1" x14ac:dyDescent="0.3">
      <c r="B3219" s="200" t="s">
        <v>224</v>
      </c>
      <c r="C3219" s="232" t="s">
        <v>324</v>
      </c>
      <c r="D3219" s="230">
        <v>1.5</v>
      </c>
      <c r="E3219" s="230">
        <v>1</v>
      </c>
      <c r="F3219" s="47">
        <v>10</v>
      </c>
      <c r="G3219" s="239">
        <f t="shared" si="118"/>
        <v>15</v>
      </c>
      <c r="H3219" s="193">
        <f t="shared" si="119"/>
        <v>10</v>
      </c>
      <c r="K3219" s="244"/>
      <c r="M3219" s="60"/>
      <c r="N3219" s="60"/>
      <c r="O3219" s="60"/>
    </row>
    <row r="3220" spans="2:15" s="23" customFormat="1" ht="30.2" customHeight="1" thickBot="1" x14ac:dyDescent="0.3">
      <c r="B3220" s="200" t="s">
        <v>224</v>
      </c>
      <c r="C3220" s="232" t="s">
        <v>1351</v>
      </c>
      <c r="D3220" s="230">
        <v>1.5</v>
      </c>
      <c r="E3220" s="230">
        <v>1</v>
      </c>
      <c r="F3220" s="47">
        <v>10</v>
      </c>
      <c r="G3220" s="239">
        <f t="shared" si="118"/>
        <v>15</v>
      </c>
      <c r="H3220" s="193">
        <f t="shared" si="119"/>
        <v>10</v>
      </c>
      <c r="K3220" s="244"/>
      <c r="M3220" s="60"/>
      <c r="N3220" s="60"/>
      <c r="O3220" s="60"/>
    </row>
    <row r="3221" spans="2:15" s="23" customFormat="1" ht="30.2" customHeight="1" thickBot="1" x14ac:dyDescent="0.3">
      <c r="B3221" s="200" t="s">
        <v>224</v>
      </c>
      <c r="C3221" s="232" t="s">
        <v>1352</v>
      </c>
      <c r="D3221" s="230">
        <v>1.5</v>
      </c>
      <c r="E3221" s="230">
        <v>1</v>
      </c>
      <c r="F3221" s="47">
        <v>10</v>
      </c>
      <c r="G3221" s="239">
        <f t="shared" ref="G3221:G3284" si="120">ROUND(D3221*F3221,2)</f>
        <v>15</v>
      </c>
      <c r="H3221" s="193">
        <f t="shared" ref="H3221:H3284" si="121">ROUND(E3221*F3221,6)</f>
        <v>10</v>
      </c>
      <c r="K3221" s="244"/>
      <c r="M3221" s="60"/>
      <c r="N3221" s="60"/>
      <c r="O3221" s="60"/>
    </row>
    <row r="3222" spans="2:15" s="23" customFormat="1" ht="30.2" customHeight="1" thickBot="1" x14ac:dyDescent="0.3">
      <c r="B3222" s="200" t="s">
        <v>224</v>
      </c>
      <c r="C3222" s="232" t="s">
        <v>1353</v>
      </c>
      <c r="D3222" s="230">
        <v>1.5</v>
      </c>
      <c r="E3222" s="230">
        <v>1</v>
      </c>
      <c r="F3222" s="47">
        <v>10</v>
      </c>
      <c r="G3222" s="239">
        <f t="shared" si="120"/>
        <v>15</v>
      </c>
      <c r="H3222" s="193">
        <f t="shared" si="121"/>
        <v>10</v>
      </c>
      <c r="K3222" s="244"/>
      <c r="M3222" s="60"/>
      <c r="N3222" s="60"/>
      <c r="O3222" s="60"/>
    </row>
    <row r="3223" spans="2:15" s="23" customFormat="1" ht="30.2" customHeight="1" thickBot="1" x14ac:dyDescent="0.3">
      <c r="B3223" s="200" t="s">
        <v>224</v>
      </c>
      <c r="C3223" s="232" t="s">
        <v>1354</v>
      </c>
      <c r="D3223" s="230">
        <v>1.5</v>
      </c>
      <c r="E3223" s="230">
        <v>1</v>
      </c>
      <c r="F3223" s="47">
        <v>10</v>
      </c>
      <c r="G3223" s="239">
        <f t="shared" si="120"/>
        <v>15</v>
      </c>
      <c r="H3223" s="193">
        <f t="shared" si="121"/>
        <v>10</v>
      </c>
      <c r="K3223" s="244"/>
      <c r="M3223" s="60"/>
      <c r="N3223" s="60"/>
      <c r="O3223" s="60"/>
    </row>
    <row r="3224" spans="2:15" s="23" customFormat="1" ht="30.2" customHeight="1" thickBot="1" x14ac:dyDescent="0.3">
      <c r="B3224" s="200" t="s">
        <v>224</v>
      </c>
      <c r="C3224" s="232" t="s">
        <v>1355</v>
      </c>
      <c r="D3224" s="230">
        <v>1.5</v>
      </c>
      <c r="E3224" s="230">
        <v>1</v>
      </c>
      <c r="F3224" s="47">
        <v>10</v>
      </c>
      <c r="G3224" s="239">
        <f t="shared" si="120"/>
        <v>15</v>
      </c>
      <c r="H3224" s="193">
        <f t="shared" si="121"/>
        <v>10</v>
      </c>
      <c r="K3224" s="244"/>
      <c r="M3224" s="60"/>
      <c r="N3224" s="60"/>
      <c r="O3224" s="60"/>
    </row>
    <row r="3225" spans="2:15" s="23" customFormat="1" ht="30.2" customHeight="1" thickBot="1" x14ac:dyDescent="0.3">
      <c r="B3225" s="200" t="s">
        <v>224</v>
      </c>
      <c r="C3225" s="232" t="s">
        <v>1356</v>
      </c>
      <c r="D3225" s="230">
        <v>1.5</v>
      </c>
      <c r="E3225" s="230">
        <v>1</v>
      </c>
      <c r="F3225" s="47">
        <v>10</v>
      </c>
      <c r="G3225" s="239">
        <f t="shared" si="120"/>
        <v>15</v>
      </c>
      <c r="H3225" s="193">
        <f t="shared" si="121"/>
        <v>10</v>
      </c>
      <c r="K3225" s="244"/>
      <c r="M3225" s="60"/>
      <c r="N3225" s="60"/>
      <c r="O3225" s="60"/>
    </row>
    <row r="3226" spans="2:15" s="23" customFormat="1" ht="30.2" customHeight="1" thickBot="1" x14ac:dyDescent="0.3">
      <c r="B3226" s="200" t="s">
        <v>224</v>
      </c>
      <c r="C3226" s="232" t="s">
        <v>816</v>
      </c>
      <c r="D3226" s="230">
        <v>1.5</v>
      </c>
      <c r="E3226" s="230">
        <v>1</v>
      </c>
      <c r="F3226" s="47">
        <v>10</v>
      </c>
      <c r="G3226" s="239">
        <f t="shared" si="120"/>
        <v>15</v>
      </c>
      <c r="H3226" s="193">
        <f t="shared" si="121"/>
        <v>10</v>
      </c>
      <c r="K3226" s="244"/>
      <c r="M3226" s="60"/>
      <c r="N3226" s="60"/>
      <c r="O3226" s="60"/>
    </row>
    <row r="3227" spans="2:15" s="23" customFormat="1" ht="30.2" customHeight="1" thickBot="1" x14ac:dyDescent="0.3">
      <c r="B3227" s="200" t="s">
        <v>224</v>
      </c>
      <c r="C3227" s="232" t="s">
        <v>1053</v>
      </c>
      <c r="D3227" s="230">
        <v>1.5</v>
      </c>
      <c r="E3227" s="230">
        <v>1</v>
      </c>
      <c r="F3227" s="47">
        <v>10</v>
      </c>
      <c r="G3227" s="239">
        <f t="shared" si="120"/>
        <v>15</v>
      </c>
      <c r="H3227" s="193">
        <f t="shared" si="121"/>
        <v>10</v>
      </c>
      <c r="K3227" s="244"/>
      <c r="M3227" s="60"/>
      <c r="N3227" s="60"/>
      <c r="O3227" s="60"/>
    </row>
    <row r="3228" spans="2:15" s="23" customFormat="1" ht="30.2" customHeight="1" thickBot="1" x14ac:dyDescent="0.3">
      <c r="B3228" s="200" t="s">
        <v>224</v>
      </c>
      <c r="C3228" s="232" t="s">
        <v>817</v>
      </c>
      <c r="D3228" s="230">
        <v>1.5</v>
      </c>
      <c r="E3228" s="230">
        <v>1</v>
      </c>
      <c r="F3228" s="47">
        <v>10</v>
      </c>
      <c r="G3228" s="239">
        <f t="shared" si="120"/>
        <v>15</v>
      </c>
      <c r="H3228" s="193">
        <f t="shared" si="121"/>
        <v>10</v>
      </c>
      <c r="K3228" s="244"/>
      <c r="M3228" s="60"/>
      <c r="N3228" s="60"/>
      <c r="O3228" s="60"/>
    </row>
    <row r="3229" spans="2:15" s="23" customFormat="1" ht="30.2" customHeight="1" thickBot="1" x14ac:dyDescent="0.3">
      <c r="B3229" s="200" t="s">
        <v>224</v>
      </c>
      <c r="C3229" s="232" t="s">
        <v>325</v>
      </c>
      <c r="D3229" s="230">
        <v>1.5</v>
      </c>
      <c r="E3229" s="230">
        <v>1</v>
      </c>
      <c r="F3229" s="47">
        <v>10</v>
      </c>
      <c r="G3229" s="239">
        <f t="shared" si="120"/>
        <v>15</v>
      </c>
      <c r="H3229" s="193">
        <f t="shared" si="121"/>
        <v>10</v>
      </c>
      <c r="K3229" s="244"/>
      <c r="M3229" s="60"/>
      <c r="N3229" s="60"/>
      <c r="O3229" s="60"/>
    </row>
    <row r="3230" spans="2:15" s="23" customFormat="1" ht="30.2" customHeight="1" thickBot="1" x14ac:dyDescent="0.3">
      <c r="B3230" s="200" t="s">
        <v>224</v>
      </c>
      <c r="C3230" s="232" t="s">
        <v>1357</v>
      </c>
      <c r="D3230" s="230">
        <v>1.5</v>
      </c>
      <c r="E3230" s="230">
        <v>1</v>
      </c>
      <c r="F3230" s="47">
        <v>10</v>
      </c>
      <c r="G3230" s="239">
        <f t="shared" si="120"/>
        <v>15</v>
      </c>
      <c r="H3230" s="193">
        <f t="shared" si="121"/>
        <v>10</v>
      </c>
      <c r="K3230" s="244"/>
      <c r="M3230" s="60"/>
      <c r="N3230" s="60"/>
      <c r="O3230" s="60"/>
    </row>
    <row r="3231" spans="2:15" s="23" customFormat="1" ht="30.2" customHeight="1" thickBot="1" x14ac:dyDescent="0.3">
      <c r="B3231" s="200" t="s">
        <v>224</v>
      </c>
      <c r="C3231" s="232" t="s">
        <v>1205</v>
      </c>
      <c r="D3231" s="230">
        <v>1.5</v>
      </c>
      <c r="E3231" s="230">
        <v>1</v>
      </c>
      <c r="F3231" s="47">
        <v>10</v>
      </c>
      <c r="G3231" s="239">
        <f t="shared" si="120"/>
        <v>15</v>
      </c>
      <c r="H3231" s="193">
        <f t="shared" si="121"/>
        <v>10</v>
      </c>
      <c r="K3231" s="244"/>
      <c r="M3231" s="60"/>
      <c r="N3231" s="60"/>
      <c r="O3231" s="60"/>
    </row>
    <row r="3232" spans="2:15" s="23" customFormat="1" ht="30.2" customHeight="1" thickBot="1" x14ac:dyDescent="0.3">
      <c r="B3232" s="200" t="s">
        <v>224</v>
      </c>
      <c r="C3232" s="232" t="s">
        <v>326</v>
      </c>
      <c r="D3232" s="230">
        <v>1.5</v>
      </c>
      <c r="E3232" s="230">
        <v>1</v>
      </c>
      <c r="F3232" s="47">
        <v>10</v>
      </c>
      <c r="G3232" s="239">
        <f t="shared" si="120"/>
        <v>15</v>
      </c>
      <c r="H3232" s="193">
        <f t="shared" si="121"/>
        <v>10</v>
      </c>
      <c r="K3232" s="244"/>
      <c r="M3232" s="60"/>
      <c r="N3232" s="60"/>
      <c r="O3232" s="60"/>
    </row>
    <row r="3233" spans="2:15" s="23" customFormat="1" ht="30.2" customHeight="1" thickBot="1" x14ac:dyDescent="0.3">
      <c r="B3233" s="200" t="s">
        <v>224</v>
      </c>
      <c r="C3233" s="232" t="s">
        <v>327</v>
      </c>
      <c r="D3233" s="230">
        <v>1.5</v>
      </c>
      <c r="E3233" s="230">
        <v>1</v>
      </c>
      <c r="F3233" s="47">
        <v>10</v>
      </c>
      <c r="G3233" s="239">
        <f t="shared" si="120"/>
        <v>15</v>
      </c>
      <c r="H3233" s="193">
        <f t="shared" si="121"/>
        <v>10</v>
      </c>
      <c r="K3233" s="244"/>
      <c r="M3233" s="60"/>
      <c r="N3233" s="60"/>
      <c r="O3233" s="60"/>
    </row>
    <row r="3234" spans="2:15" s="23" customFormat="1" ht="30.2" customHeight="1" thickBot="1" x14ac:dyDescent="0.3">
      <c r="B3234" s="200" t="s">
        <v>224</v>
      </c>
      <c r="C3234" s="232" t="s">
        <v>1358</v>
      </c>
      <c r="D3234" s="230">
        <v>1.5</v>
      </c>
      <c r="E3234" s="230">
        <v>1</v>
      </c>
      <c r="F3234" s="47">
        <v>10</v>
      </c>
      <c r="G3234" s="239">
        <f t="shared" si="120"/>
        <v>15</v>
      </c>
      <c r="H3234" s="193">
        <f t="shared" si="121"/>
        <v>10</v>
      </c>
      <c r="K3234" s="244"/>
      <c r="M3234" s="60"/>
      <c r="N3234" s="60"/>
      <c r="O3234" s="60"/>
    </row>
    <row r="3235" spans="2:15" s="23" customFormat="1" ht="30.2" customHeight="1" thickBot="1" x14ac:dyDescent="0.3">
      <c r="B3235" s="200" t="s">
        <v>224</v>
      </c>
      <c r="C3235" s="232" t="s">
        <v>1359</v>
      </c>
      <c r="D3235" s="230">
        <v>1.5</v>
      </c>
      <c r="E3235" s="230">
        <v>1</v>
      </c>
      <c r="F3235" s="47">
        <v>10</v>
      </c>
      <c r="G3235" s="239">
        <f t="shared" si="120"/>
        <v>15</v>
      </c>
      <c r="H3235" s="193">
        <f t="shared" si="121"/>
        <v>10</v>
      </c>
      <c r="K3235" s="244"/>
      <c r="M3235" s="60"/>
      <c r="N3235" s="60"/>
      <c r="O3235" s="60"/>
    </row>
    <row r="3236" spans="2:15" s="23" customFormat="1" ht="30.2" customHeight="1" thickBot="1" x14ac:dyDescent="0.3">
      <c r="B3236" s="200" t="s">
        <v>224</v>
      </c>
      <c r="C3236" s="232" t="s">
        <v>1293</v>
      </c>
      <c r="D3236" s="230">
        <v>1.5</v>
      </c>
      <c r="E3236" s="230">
        <v>1</v>
      </c>
      <c r="F3236" s="47">
        <v>10</v>
      </c>
      <c r="G3236" s="239">
        <f t="shared" si="120"/>
        <v>15</v>
      </c>
      <c r="H3236" s="193">
        <f t="shared" si="121"/>
        <v>10</v>
      </c>
      <c r="K3236" s="244"/>
      <c r="M3236" s="60"/>
      <c r="N3236" s="60"/>
      <c r="O3236" s="60"/>
    </row>
    <row r="3237" spans="2:15" s="23" customFormat="1" ht="30.2" customHeight="1" thickBot="1" x14ac:dyDescent="0.3">
      <c r="B3237" s="200" t="s">
        <v>224</v>
      </c>
      <c r="C3237" s="232" t="s">
        <v>328</v>
      </c>
      <c r="D3237" s="230">
        <v>1.5</v>
      </c>
      <c r="E3237" s="230">
        <v>1</v>
      </c>
      <c r="F3237" s="47">
        <v>10</v>
      </c>
      <c r="G3237" s="239">
        <f t="shared" si="120"/>
        <v>15</v>
      </c>
      <c r="H3237" s="193">
        <f t="shared" si="121"/>
        <v>10</v>
      </c>
      <c r="K3237" s="244"/>
      <c r="M3237" s="60"/>
      <c r="N3237" s="60"/>
      <c r="O3237" s="60"/>
    </row>
    <row r="3238" spans="2:15" s="23" customFormat="1" ht="30.2" customHeight="1" thickBot="1" x14ac:dyDescent="0.3">
      <c r="B3238" s="200" t="s">
        <v>224</v>
      </c>
      <c r="C3238" s="232" t="s">
        <v>1055</v>
      </c>
      <c r="D3238" s="230">
        <v>1.5</v>
      </c>
      <c r="E3238" s="230">
        <v>1</v>
      </c>
      <c r="F3238" s="47">
        <v>10</v>
      </c>
      <c r="G3238" s="239">
        <f t="shared" si="120"/>
        <v>15</v>
      </c>
      <c r="H3238" s="193">
        <f t="shared" si="121"/>
        <v>10</v>
      </c>
      <c r="K3238" s="244"/>
      <c r="M3238" s="60"/>
      <c r="N3238" s="60"/>
      <c r="O3238" s="60"/>
    </row>
    <row r="3239" spans="2:15" s="23" customFormat="1" ht="30.2" customHeight="1" thickBot="1" x14ac:dyDescent="0.3">
      <c r="B3239" s="200" t="s">
        <v>224</v>
      </c>
      <c r="C3239" s="232" t="s">
        <v>1360</v>
      </c>
      <c r="D3239" s="230">
        <v>1.5</v>
      </c>
      <c r="E3239" s="230">
        <v>1</v>
      </c>
      <c r="F3239" s="47">
        <v>10</v>
      </c>
      <c r="G3239" s="239">
        <f t="shared" si="120"/>
        <v>15</v>
      </c>
      <c r="H3239" s="193">
        <f t="shared" si="121"/>
        <v>10</v>
      </c>
      <c r="K3239" s="244"/>
      <c r="M3239" s="60"/>
      <c r="N3239" s="60"/>
      <c r="O3239" s="60"/>
    </row>
    <row r="3240" spans="2:15" s="23" customFormat="1" ht="30.2" customHeight="1" thickBot="1" x14ac:dyDescent="0.3">
      <c r="B3240" s="200" t="s">
        <v>224</v>
      </c>
      <c r="C3240" s="232" t="s">
        <v>1361</v>
      </c>
      <c r="D3240" s="230">
        <v>1.5</v>
      </c>
      <c r="E3240" s="230">
        <v>1</v>
      </c>
      <c r="F3240" s="47">
        <v>10</v>
      </c>
      <c r="G3240" s="239">
        <f t="shared" si="120"/>
        <v>15</v>
      </c>
      <c r="H3240" s="193">
        <f t="shared" si="121"/>
        <v>10</v>
      </c>
      <c r="K3240" s="244"/>
      <c r="M3240" s="60"/>
      <c r="N3240" s="60"/>
      <c r="O3240" s="60"/>
    </row>
    <row r="3241" spans="2:15" s="23" customFormat="1" ht="30.2" customHeight="1" thickBot="1" x14ac:dyDescent="0.3">
      <c r="B3241" s="200" t="s">
        <v>224</v>
      </c>
      <c r="C3241" s="232" t="s">
        <v>1362</v>
      </c>
      <c r="D3241" s="230">
        <v>1.5</v>
      </c>
      <c r="E3241" s="230">
        <v>1</v>
      </c>
      <c r="F3241" s="47">
        <v>10</v>
      </c>
      <c r="G3241" s="239">
        <f t="shared" si="120"/>
        <v>15</v>
      </c>
      <c r="H3241" s="193">
        <f t="shared" si="121"/>
        <v>10</v>
      </c>
      <c r="K3241" s="244"/>
      <c r="M3241" s="60"/>
      <c r="N3241" s="60"/>
      <c r="O3241" s="60"/>
    </row>
    <row r="3242" spans="2:15" s="23" customFormat="1" ht="30.2" customHeight="1" thickBot="1" x14ac:dyDescent="0.3">
      <c r="B3242" s="200" t="s">
        <v>224</v>
      </c>
      <c r="C3242" s="232" t="s">
        <v>329</v>
      </c>
      <c r="D3242" s="230">
        <v>1.5</v>
      </c>
      <c r="E3242" s="230">
        <v>1</v>
      </c>
      <c r="F3242" s="47">
        <v>10</v>
      </c>
      <c r="G3242" s="239">
        <f t="shared" si="120"/>
        <v>15</v>
      </c>
      <c r="H3242" s="193">
        <f t="shared" si="121"/>
        <v>10</v>
      </c>
      <c r="K3242" s="244"/>
      <c r="M3242" s="60"/>
      <c r="N3242" s="60"/>
      <c r="O3242" s="60"/>
    </row>
    <row r="3243" spans="2:15" s="23" customFormat="1" ht="30.2" customHeight="1" thickBot="1" x14ac:dyDescent="0.3">
      <c r="B3243" s="200" t="s">
        <v>224</v>
      </c>
      <c r="C3243" s="232" t="s">
        <v>1363</v>
      </c>
      <c r="D3243" s="230">
        <v>1.5</v>
      </c>
      <c r="E3243" s="230">
        <v>1</v>
      </c>
      <c r="F3243" s="47">
        <v>10</v>
      </c>
      <c r="G3243" s="239">
        <f t="shared" si="120"/>
        <v>15</v>
      </c>
      <c r="H3243" s="193">
        <f t="shared" si="121"/>
        <v>10</v>
      </c>
      <c r="K3243" s="244"/>
      <c r="M3243" s="60"/>
      <c r="N3243" s="60"/>
      <c r="O3243" s="60"/>
    </row>
    <row r="3244" spans="2:15" s="23" customFormat="1" ht="30.2" customHeight="1" thickBot="1" x14ac:dyDescent="0.3">
      <c r="B3244" s="200" t="s">
        <v>224</v>
      </c>
      <c r="C3244" s="232" t="s">
        <v>1364</v>
      </c>
      <c r="D3244" s="230">
        <v>1.5</v>
      </c>
      <c r="E3244" s="230">
        <v>1</v>
      </c>
      <c r="F3244" s="47">
        <v>10</v>
      </c>
      <c r="G3244" s="239">
        <f t="shared" si="120"/>
        <v>15</v>
      </c>
      <c r="H3244" s="193">
        <f t="shared" si="121"/>
        <v>10</v>
      </c>
      <c r="K3244" s="244"/>
      <c r="M3244" s="60"/>
      <c r="N3244" s="60"/>
      <c r="O3244" s="60"/>
    </row>
    <row r="3245" spans="2:15" s="23" customFormat="1" ht="30.2" customHeight="1" thickBot="1" x14ac:dyDescent="0.3">
      <c r="B3245" s="200" t="s">
        <v>224</v>
      </c>
      <c r="C3245" s="232" t="s">
        <v>1365</v>
      </c>
      <c r="D3245" s="230">
        <v>1.5</v>
      </c>
      <c r="E3245" s="230">
        <v>1</v>
      </c>
      <c r="F3245" s="47">
        <v>10</v>
      </c>
      <c r="G3245" s="239">
        <f t="shared" si="120"/>
        <v>15</v>
      </c>
      <c r="H3245" s="193">
        <f t="shared" si="121"/>
        <v>10</v>
      </c>
      <c r="K3245" s="244"/>
      <c r="M3245" s="60"/>
      <c r="N3245" s="60"/>
      <c r="O3245" s="60"/>
    </row>
    <row r="3246" spans="2:15" s="23" customFormat="1" ht="30.2" customHeight="1" thickBot="1" x14ac:dyDescent="0.3">
      <c r="B3246" s="200" t="s">
        <v>224</v>
      </c>
      <c r="C3246" s="232" t="s">
        <v>819</v>
      </c>
      <c r="D3246" s="230">
        <v>1.5</v>
      </c>
      <c r="E3246" s="230">
        <v>1</v>
      </c>
      <c r="F3246" s="47">
        <v>10</v>
      </c>
      <c r="G3246" s="239">
        <f t="shared" si="120"/>
        <v>15</v>
      </c>
      <c r="H3246" s="193">
        <f t="shared" si="121"/>
        <v>10</v>
      </c>
      <c r="K3246" s="244"/>
      <c r="M3246" s="60"/>
      <c r="N3246" s="60"/>
      <c r="O3246" s="60"/>
    </row>
    <row r="3247" spans="2:15" s="23" customFormat="1" ht="30.2" customHeight="1" thickBot="1" x14ac:dyDescent="0.3">
      <c r="B3247" s="200" t="s">
        <v>224</v>
      </c>
      <c r="C3247" s="232" t="s">
        <v>333</v>
      </c>
      <c r="D3247" s="230">
        <v>1.5</v>
      </c>
      <c r="E3247" s="230">
        <v>1</v>
      </c>
      <c r="F3247" s="47">
        <v>10</v>
      </c>
      <c r="G3247" s="239">
        <f t="shared" si="120"/>
        <v>15</v>
      </c>
      <c r="H3247" s="193">
        <f t="shared" si="121"/>
        <v>10</v>
      </c>
      <c r="K3247" s="244"/>
      <c r="M3247" s="60"/>
      <c r="N3247" s="60"/>
      <c r="O3247" s="60"/>
    </row>
    <row r="3248" spans="2:15" s="23" customFormat="1" ht="30.2" customHeight="1" thickBot="1" x14ac:dyDescent="0.3">
      <c r="B3248" s="200" t="s">
        <v>224</v>
      </c>
      <c r="C3248" s="232" t="s">
        <v>335</v>
      </c>
      <c r="D3248" s="230">
        <v>1.5</v>
      </c>
      <c r="E3248" s="230">
        <v>1</v>
      </c>
      <c r="F3248" s="47">
        <v>10</v>
      </c>
      <c r="G3248" s="239">
        <f t="shared" si="120"/>
        <v>15</v>
      </c>
      <c r="H3248" s="193">
        <f t="shared" si="121"/>
        <v>10</v>
      </c>
      <c r="K3248" s="244"/>
      <c r="M3248" s="60"/>
      <c r="N3248" s="60"/>
      <c r="O3248" s="60"/>
    </row>
    <row r="3249" spans="2:15" s="23" customFormat="1" ht="30.2" customHeight="1" thickBot="1" x14ac:dyDescent="0.3">
      <c r="B3249" s="200" t="s">
        <v>224</v>
      </c>
      <c r="C3249" s="232" t="s">
        <v>821</v>
      </c>
      <c r="D3249" s="230">
        <v>1.5</v>
      </c>
      <c r="E3249" s="230">
        <v>1</v>
      </c>
      <c r="F3249" s="47">
        <v>10</v>
      </c>
      <c r="G3249" s="239">
        <f t="shared" si="120"/>
        <v>15</v>
      </c>
      <c r="H3249" s="193">
        <f t="shared" si="121"/>
        <v>10</v>
      </c>
      <c r="K3249" s="244"/>
      <c r="M3249" s="60"/>
      <c r="N3249" s="60"/>
      <c r="O3249" s="60"/>
    </row>
    <row r="3250" spans="2:15" s="23" customFormat="1" ht="30.2" customHeight="1" thickBot="1" x14ac:dyDescent="0.3">
      <c r="B3250" s="200" t="s">
        <v>224</v>
      </c>
      <c r="C3250" s="232" t="s">
        <v>337</v>
      </c>
      <c r="D3250" s="230">
        <v>1.5</v>
      </c>
      <c r="E3250" s="230">
        <v>1</v>
      </c>
      <c r="F3250" s="47">
        <v>10</v>
      </c>
      <c r="G3250" s="239">
        <f t="shared" si="120"/>
        <v>15</v>
      </c>
      <c r="H3250" s="193">
        <f t="shared" si="121"/>
        <v>10</v>
      </c>
      <c r="K3250" s="244"/>
      <c r="M3250" s="60"/>
      <c r="N3250" s="60"/>
      <c r="O3250" s="60"/>
    </row>
    <row r="3251" spans="2:15" s="23" customFormat="1" ht="30.2" customHeight="1" thickBot="1" x14ac:dyDescent="0.3">
      <c r="B3251" s="200" t="s">
        <v>224</v>
      </c>
      <c r="C3251" s="232" t="s">
        <v>1366</v>
      </c>
      <c r="D3251" s="230">
        <v>1.5</v>
      </c>
      <c r="E3251" s="230">
        <v>1</v>
      </c>
      <c r="F3251" s="47">
        <v>10</v>
      </c>
      <c r="G3251" s="239">
        <f t="shared" si="120"/>
        <v>15</v>
      </c>
      <c r="H3251" s="193">
        <f t="shared" si="121"/>
        <v>10</v>
      </c>
      <c r="K3251" s="244"/>
      <c r="M3251" s="60"/>
      <c r="N3251" s="60"/>
      <c r="O3251" s="60"/>
    </row>
    <row r="3252" spans="2:15" s="23" customFormat="1" ht="30.2" customHeight="1" thickBot="1" x14ac:dyDescent="0.3">
      <c r="B3252" s="200" t="s">
        <v>224</v>
      </c>
      <c r="C3252" s="232" t="s">
        <v>1367</v>
      </c>
      <c r="D3252" s="230">
        <v>1.5</v>
      </c>
      <c r="E3252" s="230">
        <v>1</v>
      </c>
      <c r="F3252" s="47">
        <v>10</v>
      </c>
      <c r="G3252" s="239">
        <f t="shared" si="120"/>
        <v>15</v>
      </c>
      <c r="H3252" s="193">
        <f t="shared" si="121"/>
        <v>10</v>
      </c>
      <c r="K3252" s="244"/>
      <c r="M3252" s="60"/>
      <c r="N3252" s="60"/>
      <c r="O3252" s="60"/>
    </row>
    <row r="3253" spans="2:15" s="23" customFormat="1" ht="30.2" customHeight="1" thickBot="1" x14ac:dyDescent="0.3">
      <c r="B3253" s="200" t="s">
        <v>224</v>
      </c>
      <c r="C3253" s="232" t="s">
        <v>1056</v>
      </c>
      <c r="D3253" s="230">
        <v>1.5</v>
      </c>
      <c r="E3253" s="230">
        <v>1</v>
      </c>
      <c r="F3253" s="47">
        <v>10</v>
      </c>
      <c r="G3253" s="239">
        <f t="shared" si="120"/>
        <v>15</v>
      </c>
      <c r="H3253" s="193">
        <f t="shared" si="121"/>
        <v>10</v>
      </c>
      <c r="K3253" s="244"/>
      <c r="M3253" s="60"/>
      <c r="N3253" s="60"/>
      <c r="O3253" s="60"/>
    </row>
    <row r="3254" spans="2:15" s="23" customFormat="1" ht="30.2" customHeight="1" thickBot="1" x14ac:dyDescent="0.3">
      <c r="B3254" s="200" t="s">
        <v>224</v>
      </c>
      <c r="C3254" s="232" t="s">
        <v>340</v>
      </c>
      <c r="D3254" s="230">
        <v>1.5</v>
      </c>
      <c r="E3254" s="230">
        <v>1</v>
      </c>
      <c r="F3254" s="47">
        <v>10</v>
      </c>
      <c r="G3254" s="239">
        <f t="shared" si="120"/>
        <v>15</v>
      </c>
      <c r="H3254" s="193">
        <f t="shared" si="121"/>
        <v>10</v>
      </c>
      <c r="K3254" s="244"/>
      <c r="M3254" s="60"/>
      <c r="N3254" s="60"/>
      <c r="O3254" s="60"/>
    </row>
    <row r="3255" spans="2:15" s="23" customFormat="1" ht="30.2" customHeight="1" thickBot="1" x14ac:dyDescent="0.3">
      <c r="B3255" s="200" t="s">
        <v>224</v>
      </c>
      <c r="C3255" s="232" t="s">
        <v>1368</v>
      </c>
      <c r="D3255" s="230">
        <v>1.5</v>
      </c>
      <c r="E3255" s="230">
        <v>1</v>
      </c>
      <c r="F3255" s="47">
        <v>10</v>
      </c>
      <c r="G3255" s="239">
        <f t="shared" si="120"/>
        <v>15</v>
      </c>
      <c r="H3255" s="193">
        <f t="shared" si="121"/>
        <v>10</v>
      </c>
      <c r="K3255" s="244"/>
      <c r="M3255" s="60"/>
      <c r="N3255" s="60"/>
      <c r="O3255" s="60"/>
    </row>
    <row r="3256" spans="2:15" s="23" customFormat="1" ht="30.2" customHeight="1" thickBot="1" x14ac:dyDescent="0.3">
      <c r="B3256" s="200" t="s">
        <v>224</v>
      </c>
      <c r="C3256" s="232" t="s">
        <v>341</v>
      </c>
      <c r="D3256" s="230">
        <v>1.5</v>
      </c>
      <c r="E3256" s="230">
        <v>1</v>
      </c>
      <c r="F3256" s="47">
        <v>10</v>
      </c>
      <c r="G3256" s="239">
        <f t="shared" si="120"/>
        <v>15</v>
      </c>
      <c r="H3256" s="193">
        <f t="shared" si="121"/>
        <v>10</v>
      </c>
      <c r="K3256" s="244"/>
      <c r="M3256" s="60"/>
      <c r="N3256" s="60"/>
      <c r="O3256" s="60"/>
    </row>
    <row r="3257" spans="2:15" s="23" customFormat="1" ht="30.2" customHeight="1" thickBot="1" x14ac:dyDescent="0.3">
      <c r="B3257" s="200" t="s">
        <v>224</v>
      </c>
      <c r="C3257" s="232" t="s">
        <v>1369</v>
      </c>
      <c r="D3257" s="230">
        <v>1.5</v>
      </c>
      <c r="E3257" s="230">
        <v>1</v>
      </c>
      <c r="F3257" s="47">
        <v>10</v>
      </c>
      <c r="G3257" s="239">
        <f t="shared" si="120"/>
        <v>15</v>
      </c>
      <c r="H3257" s="193">
        <f t="shared" si="121"/>
        <v>10</v>
      </c>
      <c r="K3257" s="244"/>
      <c r="M3257" s="60"/>
      <c r="N3257" s="60"/>
      <c r="O3257" s="60"/>
    </row>
    <row r="3258" spans="2:15" s="23" customFormat="1" ht="30.2" customHeight="1" thickBot="1" x14ac:dyDescent="0.3">
      <c r="B3258" s="200" t="s">
        <v>224</v>
      </c>
      <c r="C3258" s="232" t="s">
        <v>1370</v>
      </c>
      <c r="D3258" s="230">
        <v>1.5</v>
      </c>
      <c r="E3258" s="230">
        <v>1</v>
      </c>
      <c r="F3258" s="47">
        <v>10</v>
      </c>
      <c r="G3258" s="239">
        <f t="shared" si="120"/>
        <v>15</v>
      </c>
      <c r="H3258" s="193">
        <f t="shared" si="121"/>
        <v>10</v>
      </c>
      <c r="K3258" s="244"/>
      <c r="M3258" s="60"/>
      <c r="N3258" s="60"/>
      <c r="O3258" s="60"/>
    </row>
    <row r="3259" spans="2:15" s="23" customFormat="1" ht="30.2" customHeight="1" thickBot="1" x14ac:dyDescent="0.3">
      <c r="B3259" s="200" t="s">
        <v>224</v>
      </c>
      <c r="C3259" s="232" t="s">
        <v>342</v>
      </c>
      <c r="D3259" s="230">
        <v>1.5</v>
      </c>
      <c r="E3259" s="230">
        <v>1</v>
      </c>
      <c r="F3259" s="47">
        <v>10</v>
      </c>
      <c r="G3259" s="239">
        <f t="shared" si="120"/>
        <v>15</v>
      </c>
      <c r="H3259" s="193">
        <f t="shared" si="121"/>
        <v>10</v>
      </c>
      <c r="K3259" s="244"/>
      <c r="M3259" s="60"/>
      <c r="N3259" s="60"/>
      <c r="O3259" s="60"/>
    </row>
    <row r="3260" spans="2:15" s="23" customFormat="1" ht="30.2" customHeight="1" thickBot="1" x14ac:dyDescent="0.3">
      <c r="B3260" s="200" t="s">
        <v>224</v>
      </c>
      <c r="C3260" s="232" t="s">
        <v>1371</v>
      </c>
      <c r="D3260" s="230">
        <v>1.5</v>
      </c>
      <c r="E3260" s="230">
        <v>1</v>
      </c>
      <c r="F3260" s="47">
        <v>10</v>
      </c>
      <c r="G3260" s="239">
        <f t="shared" si="120"/>
        <v>15</v>
      </c>
      <c r="H3260" s="193">
        <f t="shared" si="121"/>
        <v>10</v>
      </c>
      <c r="K3260" s="244"/>
      <c r="M3260" s="60"/>
      <c r="N3260" s="60"/>
      <c r="O3260" s="60"/>
    </row>
    <row r="3261" spans="2:15" s="23" customFormat="1" ht="30.2" customHeight="1" thickBot="1" x14ac:dyDescent="0.3">
      <c r="B3261" s="200" t="s">
        <v>224</v>
      </c>
      <c r="C3261" s="232" t="s">
        <v>829</v>
      </c>
      <c r="D3261" s="230">
        <v>1.5</v>
      </c>
      <c r="E3261" s="230">
        <v>1</v>
      </c>
      <c r="F3261" s="47">
        <v>10</v>
      </c>
      <c r="G3261" s="239">
        <f t="shared" si="120"/>
        <v>15</v>
      </c>
      <c r="H3261" s="193">
        <f t="shared" si="121"/>
        <v>10</v>
      </c>
      <c r="K3261" s="244"/>
      <c r="M3261" s="60"/>
      <c r="N3261" s="60"/>
      <c r="O3261" s="60"/>
    </row>
    <row r="3262" spans="2:15" s="23" customFormat="1" ht="30.2" customHeight="1" thickBot="1" x14ac:dyDescent="0.3">
      <c r="B3262" s="200" t="s">
        <v>224</v>
      </c>
      <c r="C3262" s="232" t="s">
        <v>343</v>
      </c>
      <c r="D3262" s="230">
        <v>1.5</v>
      </c>
      <c r="E3262" s="230">
        <v>1</v>
      </c>
      <c r="F3262" s="47">
        <v>10</v>
      </c>
      <c r="G3262" s="239">
        <f t="shared" si="120"/>
        <v>15</v>
      </c>
      <c r="H3262" s="193">
        <f t="shared" si="121"/>
        <v>10</v>
      </c>
      <c r="K3262" s="244"/>
      <c r="M3262" s="60"/>
      <c r="N3262" s="60"/>
      <c r="O3262" s="60"/>
    </row>
    <row r="3263" spans="2:15" s="23" customFormat="1" ht="30.2" customHeight="1" thickBot="1" x14ac:dyDescent="0.3">
      <c r="B3263" s="200" t="s">
        <v>224</v>
      </c>
      <c r="C3263" s="232" t="s">
        <v>345</v>
      </c>
      <c r="D3263" s="230">
        <v>1.5</v>
      </c>
      <c r="E3263" s="230">
        <v>1</v>
      </c>
      <c r="F3263" s="47">
        <v>10</v>
      </c>
      <c r="G3263" s="239">
        <f t="shared" si="120"/>
        <v>15</v>
      </c>
      <c r="H3263" s="193">
        <f t="shared" si="121"/>
        <v>10</v>
      </c>
      <c r="K3263" s="244"/>
      <c r="M3263" s="60"/>
      <c r="N3263" s="60"/>
      <c r="O3263" s="60"/>
    </row>
    <row r="3264" spans="2:15" s="23" customFormat="1" ht="30.2" customHeight="1" thickBot="1" x14ac:dyDescent="0.3">
      <c r="B3264" s="200" t="s">
        <v>224</v>
      </c>
      <c r="C3264" s="232" t="s">
        <v>830</v>
      </c>
      <c r="D3264" s="230">
        <v>1.5</v>
      </c>
      <c r="E3264" s="230">
        <v>1</v>
      </c>
      <c r="F3264" s="47">
        <v>10</v>
      </c>
      <c r="G3264" s="239">
        <f t="shared" si="120"/>
        <v>15</v>
      </c>
      <c r="H3264" s="193">
        <f t="shared" si="121"/>
        <v>10</v>
      </c>
      <c r="K3264" s="244"/>
      <c r="M3264" s="60"/>
      <c r="N3264" s="60"/>
      <c r="O3264" s="60"/>
    </row>
    <row r="3265" spans="2:15" s="23" customFormat="1" ht="30.2" customHeight="1" thickBot="1" x14ac:dyDescent="0.3">
      <c r="B3265" s="200" t="s">
        <v>224</v>
      </c>
      <c r="C3265" s="232" t="s">
        <v>1372</v>
      </c>
      <c r="D3265" s="230">
        <v>1.5</v>
      </c>
      <c r="E3265" s="230">
        <v>1</v>
      </c>
      <c r="F3265" s="47">
        <v>10</v>
      </c>
      <c r="G3265" s="239">
        <f t="shared" si="120"/>
        <v>15</v>
      </c>
      <c r="H3265" s="193">
        <f t="shared" si="121"/>
        <v>10</v>
      </c>
      <c r="K3265" s="244"/>
      <c r="M3265" s="60"/>
      <c r="N3265" s="60"/>
      <c r="O3265" s="60"/>
    </row>
    <row r="3266" spans="2:15" s="23" customFormat="1" ht="30.2" customHeight="1" thickBot="1" x14ac:dyDescent="0.3">
      <c r="B3266" s="200" t="s">
        <v>224</v>
      </c>
      <c r="C3266" s="232" t="s">
        <v>1373</v>
      </c>
      <c r="D3266" s="230">
        <v>1.5</v>
      </c>
      <c r="E3266" s="230">
        <v>1</v>
      </c>
      <c r="F3266" s="47">
        <v>10</v>
      </c>
      <c r="G3266" s="239">
        <f t="shared" si="120"/>
        <v>15</v>
      </c>
      <c r="H3266" s="193">
        <f t="shared" si="121"/>
        <v>10</v>
      </c>
      <c r="K3266" s="244"/>
      <c r="M3266" s="60"/>
      <c r="N3266" s="60"/>
      <c r="O3266" s="60"/>
    </row>
    <row r="3267" spans="2:15" s="23" customFormat="1" ht="30.2" customHeight="1" thickBot="1" x14ac:dyDescent="0.3">
      <c r="B3267" s="200" t="s">
        <v>224</v>
      </c>
      <c r="C3267" s="232" t="s">
        <v>1374</v>
      </c>
      <c r="D3267" s="230">
        <v>1.5</v>
      </c>
      <c r="E3267" s="230">
        <v>1</v>
      </c>
      <c r="F3267" s="47">
        <v>10</v>
      </c>
      <c r="G3267" s="239">
        <f t="shared" si="120"/>
        <v>15</v>
      </c>
      <c r="H3267" s="193">
        <f t="shared" si="121"/>
        <v>10</v>
      </c>
      <c r="K3267" s="244"/>
      <c r="M3267" s="60"/>
      <c r="N3267" s="60"/>
      <c r="O3267" s="60"/>
    </row>
    <row r="3268" spans="2:15" s="23" customFormat="1" ht="30.2" customHeight="1" thickBot="1" x14ac:dyDescent="0.3">
      <c r="B3268" s="200" t="s">
        <v>224</v>
      </c>
      <c r="C3268" s="232" t="s">
        <v>1062</v>
      </c>
      <c r="D3268" s="230">
        <v>1.5</v>
      </c>
      <c r="E3268" s="230">
        <v>1</v>
      </c>
      <c r="F3268" s="47">
        <v>10</v>
      </c>
      <c r="G3268" s="239">
        <f t="shared" si="120"/>
        <v>15</v>
      </c>
      <c r="H3268" s="193">
        <f t="shared" si="121"/>
        <v>10</v>
      </c>
      <c r="K3268" s="244"/>
      <c r="M3268" s="60"/>
      <c r="N3268" s="60"/>
      <c r="O3268" s="60"/>
    </row>
    <row r="3269" spans="2:15" s="23" customFormat="1" ht="30.2" customHeight="1" thickBot="1" x14ac:dyDescent="0.3">
      <c r="B3269" s="200" t="s">
        <v>224</v>
      </c>
      <c r="C3269" s="232" t="s">
        <v>348</v>
      </c>
      <c r="D3269" s="230">
        <v>1.5</v>
      </c>
      <c r="E3269" s="230">
        <v>1</v>
      </c>
      <c r="F3269" s="47">
        <v>10</v>
      </c>
      <c r="G3269" s="239">
        <f t="shared" si="120"/>
        <v>15</v>
      </c>
      <c r="H3269" s="193">
        <f t="shared" si="121"/>
        <v>10</v>
      </c>
      <c r="K3269" s="244"/>
      <c r="M3269" s="60"/>
      <c r="N3269" s="60"/>
      <c r="O3269" s="60"/>
    </row>
    <row r="3270" spans="2:15" s="23" customFormat="1" ht="30.2" customHeight="1" thickBot="1" x14ac:dyDescent="0.3">
      <c r="B3270" s="200" t="s">
        <v>224</v>
      </c>
      <c r="C3270" s="232" t="s">
        <v>1375</v>
      </c>
      <c r="D3270" s="230">
        <v>1.5</v>
      </c>
      <c r="E3270" s="230">
        <v>1</v>
      </c>
      <c r="F3270" s="47">
        <v>10</v>
      </c>
      <c r="G3270" s="239">
        <f t="shared" si="120"/>
        <v>15</v>
      </c>
      <c r="H3270" s="193">
        <f t="shared" si="121"/>
        <v>10</v>
      </c>
      <c r="K3270" s="244"/>
      <c r="M3270" s="60"/>
      <c r="N3270" s="60"/>
      <c r="O3270" s="60"/>
    </row>
    <row r="3271" spans="2:15" s="23" customFormat="1" ht="30.2" customHeight="1" thickBot="1" x14ac:dyDescent="0.3">
      <c r="B3271" s="200" t="s">
        <v>224</v>
      </c>
      <c r="C3271" s="232" t="s">
        <v>1376</v>
      </c>
      <c r="D3271" s="230">
        <v>1.5</v>
      </c>
      <c r="E3271" s="230">
        <v>1</v>
      </c>
      <c r="F3271" s="47">
        <v>10</v>
      </c>
      <c r="G3271" s="239">
        <f t="shared" si="120"/>
        <v>15</v>
      </c>
      <c r="H3271" s="193">
        <f t="shared" si="121"/>
        <v>10</v>
      </c>
      <c r="K3271" s="244"/>
      <c r="M3271" s="60"/>
      <c r="N3271" s="60"/>
      <c r="O3271" s="60"/>
    </row>
    <row r="3272" spans="2:15" s="23" customFormat="1" ht="30.2" customHeight="1" thickBot="1" x14ac:dyDescent="0.3">
      <c r="B3272" s="200" t="s">
        <v>224</v>
      </c>
      <c r="C3272" s="232" t="s">
        <v>349</v>
      </c>
      <c r="D3272" s="230">
        <v>1.5</v>
      </c>
      <c r="E3272" s="230">
        <v>1</v>
      </c>
      <c r="F3272" s="47">
        <v>10</v>
      </c>
      <c r="G3272" s="239">
        <f t="shared" si="120"/>
        <v>15</v>
      </c>
      <c r="H3272" s="193">
        <f t="shared" si="121"/>
        <v>10</v>
      </c>
      <c r="K3272" s="244"/>
      <c r="M3272" s="60"/>
      <c r="N3272" s="60"/>
      <c r="O3272" s="60"/>
    </row>
    <row r="3273" spans="2:15" s="23" customFormat="1" ht="30.2" customHeight="1" thickBot="1" x14ac:dyDescent="0.3">
      <c r="B3273" s="200" t="s">
        <v>224</v>
      </c>
      <c r="C3273" s="232" t="s">
        <v>1377</v>
      </c>
      <c r="D3273" s="230">
        <v>1.5</v>
      </c>
      <c r="E3273" s="230">
        <v>1</v>
      </c>
      <c r="F3273" s="47">
        <v>10</v>
      </c>
      <c r="G3273" s="239">
        <f t="shared" si="120"/>
        <v>15</v>
      </c>
      <c r="H3273" s="193">
        <f t="shared" si="121"/>
        <v>10</v>
      </c>
      <c r="K3273" s="244"/>
      <c r="M3273" s="60"/>
      <c r="N3273" s="60"/>
      <c r="O3273" s="60"/>
    </row>
    <row r="3274" spans="2:15" s="23" customFormat="1" ht="30.2" customHeight="1" thickBot="1" x14ac:dyDescent="0.3">
      <c r="B3274" s="200" t="s">
        <v>224</v>
      </c>
      <c r="C3274" s="232" t="s">
        <v>1378</v>
      </c>
      <c r="D3274" s="230">
        <v>1.5</v>
      </c>
      <c r="E3274" s="230">
        <v>1</v>
      </c>
      <c r="F3274" s="47">
        <v>10</v>
      </c>
      <c r="G3274" s="239">
        <f t="shared" si="120"/>
        <v>15</v>
      </c>
      <c r="H3274" s="193">
        <f t="shared" si="121"/>
        <v>10</v>
      </c>
      <c r="K3274" s="244"/>
      <c r="M3274" s="60"/>
      <c r="N3274" s="60"/>
      <c r="O3274" s="60"/>
    </row>
    <row r="3275" spans="2:15" s="23" customFormat="1" ht="30.2" customHeight="1" thickBot="1" x14ac:dyDescent="0.3">
      <c r="B3275" s="200" t="s">
        <v>224</v>
      </c>
      <c r="C3275" s="232" t="s">
        <v>1181</v>
      </c>
      <c r="D3275" s="230">
        <v>1.5</v>
      </c>
      <c r="E3275" s="230">
        <v>1</v>
      </c>
      <c r="F3275" s="47">
        <v>10</v>
      </c>
      <c r="G3275" s="239">
        <f t="shared" si="120"/>
        <v>15</v>
      </c>
      <c r="H3275" s="193">
        <f t="shared" si="121"/>
        <v>10</v>
      </c>
      <c r="K3275" s="244"/>
      <c r="M3275" s="60"/>
      <c r="N3275" s="60"/>
      <c r="O3275" s="60"/>
    </row>
    <row r="3276" spans="2:15" s="23" customFormat="1" ht="30.2" customHeight="1" thickBot="1" x14ac:dyDescent="0.3">
      <c r="B3276" s="200" t="s">
        <v>224</v>
      </c>
      <c r="C3276" s="232" t="s">
        <v>1214</v>
      </c>
      <c r="D3276" s="230">
        <v>1.5</v>
      </c>
      <c r="E3276" s="230">
        <v>1</v>
      </c>
      <c r="F3276" s="47">
        <v>10</v>
      </c>
      <c r="G3276" s="239">
        <f t="shared" si="120"/>
        <v>15</v>
      </c>
      <c r="H3276" s="193">
        <f t="shared" si="121"/>
        <v>10</v>
      </c>
      <c r="K3276" s="244"/>
      <c r="M3276" s="60"/>
      <c r="N3276" s="60"/>
      <c r="O3276" s="60"/>
    </row>
    <row r="3277" spans="2:15" s="23" customFormat="1" ht="30.2" customHeight="1" thickBot="1" x14ac:dyDescent="0.3">
      <c r="B3277" s="200" t="s">
        <v>224</v>
      </c>
      <c r="C3277" s="232" t="s">
        <v>833</v>
      </c>
      <c r="D3277" s="230">
        <v>1.5</v>
      </c>
      <c r="E3277" s="230">
        <v>1</v>
      </c>
      <c r="F3277" s="47">
        <v>10</v>
      </c>
      <c r="G3277" s="239">
        <f t="shared" si="120"/>
        <v>15</v>
      </c>
      <c r="H3277" s="193">
        <f t="shared" si="121"/>
        <v>10</v>
      </c>
      <c r="K3277" s="244"/>
      <c r="M3277" s="60"/>
      <c r="N3277" s="60"/>
      <c r="O3277" s="60"/>
    </row>
    <row r="3278" spans="2:15" s="23" customFormat="1" ht="30.2" customHeight="1" thickBot="1" x14ac:dyDescent="0.3">
      <c r="B3278" s="200" t="s">
        <v>224</v>
      </c>
      <c r="C3278" s="232" t="s">
        <v>1379</v>
      </c>
      <c r="D3278" s="230">
        <v>1.5</v>
      </c>
      <c r="E3278" s="230">
        <v>1</v>
      </c>
      <c r="F3278" s="47">
        <v>10</v>
      </c>
      <c r="G3278" s="239">
        <f t="shared" si="120"/>
        <v>15</v>
      </c>
      <c r="H3278" s="193">
        <f t="shared" si="121"/>
        <v>10</v>
      </c>
      <c r="K3278" s="244"/>
      <c r="M3278" s="60"/>
      <c r="N3278" s="60"/>
      <c r="O3278" s="60"/>
    </row>
    <row r="3279" spans="2:15" s="23" customFormat="1" ht="30.2" customHeight="1" thickBot="1" x14ac:dyDescent="0.3">
      <c r="B3279" s="200" t="s">
        <v>224</v>
      </c>
      <c r="C3279" s="232" t="s">
        <v>1064</v>
      </c>
      <c r="D3279" s="230">
        <v>1.5</v>
      </c>
      <c r="E3279" s="230">
        <v>1</v>
      </c>
      <c r="F3279" s="47">
        <v>10</v>
      </c>
      <c r="G3279" s="239">
        <f t="shared" si="120"/>
        <v>15</v>
      </c>
      <c r="H3279" s="193">
        <f t="shared" si="121"/>
        <v>10</v>
      </c>
      <c r="K3279" s="244"/>
      <c r="M3279" s="60"/>
      <c r="N3279" s="60"/>
      <c r="O3279" s="60"/>
    </row>
    <row r="3280" spans="2:15" s="23" customFormat="1" ht="30.2" customHeight="1" thickBot="1" x14ac:dyDescent="0.3">
      <c r="B3280" s="200" t="s">
        <v>224</v>
      </c>
      <c r="C3280" s="232" t="s">
        <v>1380</v>
      </c>
      <c r="D3280" s="230">
        <v>1.5</v>
      </c>
      <c r="E3280" s="230">
        <v>1</v>
      </c>
      <c r="F3280" s="47">
        <v>10</v>
      </c>
      <c r="G3280" s="239">
        <f t="shared" si="120"/>
        <v>15</v>
      </c>
      <c r="H3280" s="193">
        <f t="shared" si="121"/>
        <v>10</v>
      </c>
      <c r="K3280" s="244"/>
      <c r="M3280" s="60"/>
      <c r="N3280" s="60"/>
      <c r="O3280" s="60"/>
    </row>
    <row r="3281" spans="2:15" s="23" customFormat="1" ht="30.2" customHeight="1" thickBot="1" x14ac:dyDescent="0.3">
      <c r="B3281" s="200" t="s">
        <v>224</v>
      </c>
      <c r="C3281" s="232" t="s">
        <v>1381</v>
      </c>
      <c r="D3281" s="230">
        <v>1.5</v>
      </c>
      <c r="E3281" s="230">
        <v>1</v>
      </c>
      <c r="F3281" s="47">
        <v>10</v>
      </c>
      <c r="G3281" s="239">
        <f t="shared" si="120"/>
        <v>15</v>
      </c>
      <c r="H3281" s="193">
        <f t="shared" si="121"/>
        <v>10</v>
      </c>
      <c r="K3281" s="244"/>
      <c r="M3281" s="60"/>
      <c r="N3281" s="60"/>
      <c r="O3281" s="60"/>
    </row>
    <row r="3282" spans="2:15" s="23" customFormat="1" ht="30.2" customHeight="1" thickBot="1" x14ac:dyDescent="0.3">
      <c r="B3282" s="200" t="s">
        <v>224</v>
      </c>
      <c r="C3282" s="232" t="s">
        <v>350</v>
      </c>
      <c r="D3282" s="230">
        <v>1.5</v>
      </c>
      <c r="E3282" s="230">
        <v>1</v>
      </c>
      <c r="F3282" s="47">
        <v>10</v>
      </c>
      <c r="G3282" s="239">
        <f t="shared" si="120"/>
        <v>15</v>
      </c>
      <c r="H3282" s="193">
        <f t="shared" si="121"/>
        <v>10</v>
      </c>
      <c r="K3282" s="244"/>
      <c r="M3282" s="60"/>
      <c r="N3282" s="60"/>
      <c r="O3282" s="60"/>
    </row>
    <row r="3283" spans="2:15" s="23" customFormat="1" ht="30.2" customHeight="1" thickBot="1" x14ac:dyDescent="0.3">
      <c r="B3283" s="200" t="s">
        <v>224</v>
      </c>
      <c r="C3283" s="232" t="s">
        <v>1382</v>
      </c>
      <c r="D3283" s="230">
        <v>1.5</v>
      </c>
      <c r="E3283" s="230">
        <v>1</v>
      </c>
      <c r="F3283" s="47">
        <v>10</v>
      </c>
      <c r="G3283" s="239">
        <f t="shared" si="120"/>
        <v>15</v>
      </c>
      <c r="H3283" s="193">
        <f t="shared" si="121"/>
        <v>10</v>
      </c>
      <c r="K3283" s="244"/>
      <c r="M3283" s="60"/>
      <c r="N3283" s="60"/>
      <c r="O3283" s="60"/>
    </row>
    <row r="3284" spans="2:15" s="23" customFormat="1" ht="30.2" customHeight="1" thickBot="1" x14ac:dyDescent="0.3">
      <c r="B3284" s="200" t="s">
        <v>224</v>
      </c>
      <c r="C3284" s="232" t="s">
        <v>1383</v>
      </c>
      <c r="D3284" s="230">
        <v>1.5</v>
      </c>
      <c r="E3284" s="230">
        <v>1</v>
      </c>
      <c r="F3284" s="47">
        <v>10</v>
      </c>
      <c r="G3284" s="239">
        <f t="shared" si="120"/>
        <v>15</v>
      </c>
      <c r="H3284" s="193">
        <f t="shared" si="121"/>
        <v>10</v>
      </c>
      <c r="K3284" s="244"/>
      <c r="M3284" s="60"/>
      <c r="N3284" s="60"/>
      <c r="O3284" s="60"/>
    </row>
    <row r="3285" spans="2:15" s="23" customFormat="1" ht="30.2" customHeight="1" thickBot="1" x14ac:dyDescent="0.3">
      <c r="B3285" s="200" t="s">
        <v>224</v>
      </c>
      <c r="C3285" s="232" t="s">
        <v>835</v>
      </c>
      <c r="D3285" s="230">
        <v>1.5</v>
      </c>
      <c r="E3285" s="230">
        <v>1</v>
      </c>
      <c r="F3285" s="47">
        <v>10</v>
      </c>
      <c r="G3285" s="239">
        <f t="shared" ref="G3285:G3348" si="122">ROUND(D3285*F3285,2)</f>
        <v>15</v>
      </c>
      <c r="H3285" s="193">
        <f t="shared" ref="H3285:H3348" si="123">ROUND(E3285*F3285,6)</f>
        <v>10</v>
      </c>
      <c r="K3285" s="244"/>
      <c r="M3285" s="60"/>
      <c r="N3285" s="60"/>
      <c r="O3285" s="60"/>
    </row>
    <row r="3286" spans="2:15" s="23" customFormat="1" ht="30.2" customHeight="1" thickBot="1" x14ac:dyDescent="0.3">
      <c r="B3286" s="200" t="s">
        <v>224</v>
      </c>
      <c r="C3286" s="232" t="s">
        <v>354</v>
      </c>
      <c r="D3286" s="230">
        <v>1.5</v>
      </c>
      <c r="E3286" s="230">
        <v>1</v>
      </c>
      <c r="F3286" s="47">
        <v>10</v>
      </c>
      <c r="G3286" s="239">
        <f t="shared" si="122"/>
        <v>15</v>
      </c>
      <c r="H3286" s="193">
        <f t="shared" si="123"/>
        <v>10</v>
      </c>
      <c r="K3286" s="244"/>
      <c r="M3286" s="60"/>
      <c r="N3286" s="60"/>
      <c r="O3286" s="60"/>
    </row>
    <row r="3287" spans="2:15" s="23" customFormat="1" ht="30.2" customHeight="1" thickBot="1" x14ac:dyDescent="0.3">
      <c r="B3287" s="200" t="s">
        <v>224</v>
      </c>
      <c r="C3287" s="232" t="s">
        <v>1384</v>
      </c>
      <c r="D3287" s="230">
        <v>1.5</v>
      </c>
      <c r="E3287" s="230">
        <v>1</v>
      </c>
      <c r="F3287" s="47">
        <v>10</v>
      </c>
      <c r="G3287" s="239">
        <f t="shared" si="122"/>
        <v>15</v>
      </c>
      <c r="H3287" s="193">
        <f t="shared" si="123"/>
        <v>10</v>
      </c>
      <c r="K3287" s="244"/>
      <c r="M3287" s="60"/>
      <c r="N3287" s="60"/>
      <c r="O3287" s="60"/>
    </row>
    <row r="3288" spans="2:15" s="23" customFormat="1" ht="30.2" customHeight="1" thickBot="1" x14ac:dyDescent="0.3">
      <c r="B3288" s="200" t="s">
        <v>224</v>
      </c>
      <c r="C3288" s="232" t="s">
        <v>356</v>
      </c>
      <c r="D3288" s="230">
        <v>1.5</v>
      </c>
      <c r="E3288" s="230">
        <v>1</v>
      </c>
      <c r="F3288" s="47">
        <v>10</v>
      </c>
      <c r="G3288" s="239">
        <f t="shared" si="122"/>
        <v>15</v>
      </c>
      <c r="H3288" s="193">
        <f t="shared" si="123"/>
        <v>10</v>
      </c>
      <c r="K3288" s="244"/>
      <c r="M3288" s="60"/>
      <c r="N3288" s="60"/>
      <c r="O3288" s="60"/>
    </row>
    <row r="3289" spans="2:15" s="23" customFormat="1" ht="30.2" customHeight="1" thickBot="1" x14ac:dyDescent="0.3">
      <c r="B3289" s="200" t="s">
        <v>224</v>
      </c>
      <c r="C3289" s="232" t="s">
        <v>1385</v>
      </c>
      <c r="D3289" s="230">
        <v>1.5</v>
      </c>
      <c r="E3289" s="230">
        <v>1</v>
      </c>
      <c r="F3289" s="47">
        <v>10</v>
      </c>
      <c r="G3289" s="239">
        <f t="shared" si="122"/>
        <v>15</v>
      </c>
      <c r="H3289" s="193">
        <f t="shared" si="123"/>
        <v>10</v>
      </c>
      <c r="K3289" s="244"/>
      <c r="M3289" s="60"/>
      <c r="N3289" s="60"/>
      <c r="O3289" s="60"/>
    </row>
    <row r="3290" spans="2:15" s="23" customFormat="1" ht="30.2" customHeight="1" thickBot="1" x14ac:dyDescent="0.3">
      <c r="B3290" s="200" t="s">
        <v>224</v>
      </c>
      <c r="C3290" s="232" t="s">
        <v>357</v>
      </c>
      <c r="D3290" s="230">
        <v>1.5</v>
      </c>
      <c r="E3290" s="230">
        <v>1</v>
      </c>
      <c r="F3290" s="47">
        <v>10</v>
      </c>
      <c r="G3290" s="239">
        <f t="shared" si="122"/>
        <v>15</v>
      </c>
      <c r="H3290" s="193">
        <f t="shared" si="123"/>
        <v>10</v>
      </c>
      <c r="K3290" s="244"/>
      <c r="M3290" s="60"/>
      <c r="N3290" s="60"/>
      <c r="O3290" s="60"/>
    </row>
    <row r="3291" spans="2:15" s="23" customFormat="1" ht="30.2" customHeight="1" thickBot="1" x14ac:dyDescent="0.3">
      <c r="B3291" s="200" t="s">
        <v>224</v>
      </c>
      <c r="C3291" s="232" t="s">
        <v>1386</v>
      </c>
      <c r="D3291" s="230">
        <v>1.5</v>
      </c>
      <c r="E3291" s="230">
        <v>1</v>
      </c>
      <c r="F3291" s="47">
        <v>10</v>
      </c>
      <c r="G3291" s="239">
        <f t="shared" si="122"/>
        <v>15</v>
      </c>
      <c r="H3291" s="193">
        <f t="shared" si="123"/>
        <v>10</v>
      </c>
      <c r="K3291" s="244"/>
      <c r="M3291" s="60"/>
      <c r="N3291" s="60"/>
      <c r="O3291" s="60"/>
    </row>
    <row r="3292" spans="2:15" s="23" customFormat="1" ht="30.2" customHeight="1" thickBot="1" x14ac:dyDescent="0.3">
      <c r="B3292" s="200" t="s">
        <v>224</v>
      </c>
      <c r="C3292" s="232" t="s">
        <v>1387</v>
      </c>
      <c r="D3292" s="230">
        <v>1.5</v>
      </c>
      <c r="E3292" s="230">
        <v>1</v>
      </c>
      <c r="F3292" s="47">
        <v>10</v>
      </c>
      <c r="G3292" s="239">
        <f t="shared" si="122"/>
        <v>15</v>
      </c>
      <c r="H3292" s="193">
        <f t="shared" si="123"/>
        <v>10</v>
      </c>
      <c r="K3292" s="244"/>
      <c r="M3292" s="60"/>
      <c r="N3292" s="60"/>
      <c r="O3292" s="60"/>
    </row>
    <row r="3293" spans="2:15" s="23" customFormat="1" ht="30.2" customHeight="1" thickBot="1" x14ac:dyDescent="0.3">
      <c r="B3293" s="200" t="s">
        <v>224</v>
      </c>
      <c r="C3293" s="232" t="s">
        <v>1217</v>
      </c>
      <c r="D3293" s="230">
        <v>1.5</v>
      </c>
      <c r="E3293" s="230">
        <v>1</v>
      </c>
      <c r="F3293" s="47">
        <v>10</v>
      </c>
      <c r="G3293" s="239">
        <f t="shared" si="122"/>
        <v>15</v>
      </c>
      <c r="H3293" s="193">
        <f t="shared" si="123"/>
        <v>10</v>
      </c>
      <c r="K3293" s="244"/>
      <c r="M3293" s="60"/>
      <c r="N3293" s="60"/>
      <c r="O3293" s="60"/>
    </row>
    <row r="3294" spans="2:15" s="23" customFormat="1" ht="30.2" customHeight="1" thickBot="1" x14ac:dyDescent="0.3">
      <c r="B3294" s="200" t="s">
        <v>224</v>
      </c>
      <c r="C3294" s="232" t="s">
        <v>1388</v>
      </c>
      <c r="D3294" s="230">
        <v>1.5</v>
      </c>
      <c r="E3294" s="230">
        <v>1</v>
      </c>
      <c r="F3294" s="47">
        <v>10</v>
      </c>
      <c r="G3294" s="239">
        <f t="shared" si="122"/>
        <v>15</v>
      </c>
      <c r="H3294" s="193">
        <f t="shared" si="123"/>
        <v>10</v>
      </c>
      <c r="K3294" s="244"/>
      <c r="M3294" s="60"/>
      <c r="N3294" s="60"/>
      <c r="O3294" s="60"/>
    </row>
    <row r="3295" spans="2:15" s="23" customFormat="1" ht="30.2" customHeight="1" thickBot="1" x14ac:dyDescent="0.3">
      <c r="B3295" s="200" t="s">
        <v>224</v>
      </c>
      <c r="C3295" s="232" t="s">
        <v>1389</v>
      </c>
      <c r="D3295" s="230">
        <v>1.5</v>
      </c>
      <c r="E3295" s="230">
        <v>1</v>
      </c>
      <c r="F3295" s="47">
        <v>10</v>
      </c>
      <c r="G3295" s="239">
        <f t="shared" si="122"/>
        <v>15</v>
      </c>
      <c r="H3295" s="193">
        <f t="shared" si="123"/>
        <v>10</v>
      </c>
      <c r="K3295" s="244"/>
      <c r="M3295" s="60"/>
      <c r="N3295" s="60"/>
      <c r="O3295" s="60"/>
    </row>
    <row r="3296" spans="2:15" s="23" customFormat="1" ht="30.2" customHeight="1" thickBot="1" x14ac:dyDescent="0.3">
      <c r="B3296" s="200" t="s">
        <v>224</v>
      </c>
      <c r="C3296" s="232" t="s">
        <v>1390</v>
      </c>
      <c r="D3296" s="230">
        <v>1.5</v>
      </c>
      <c r="E3296" s="230">
        <v>1</v>
      </c>
      <c r="F3296" s="47">
        <v>10</v>
      </c>
      <c r="G3296" s="239">
        <f t="shared" si="122"/>
        <v>15</v>
      </c>
      <c r="H3296" s="193">
        <f t="shared" si="123"/>
        <v>10</v>
      </c>
      <c r="K3296" s="244"/>
      <c r="M3296" s="60"/>
      <c r="N3296" s="60"/>
      <c r="O3296" s="60"/>
    </row>
    <row r="3297" spans="2:15" s="23" customFormat="1" ht="30.2" customHeight="1" thickBot="1" x14ac:dyDescent="0.3">
      <c r="B3297" s="200" t="s">
        <v>224</v>
      </c>
      <c r="C3297" s="232" t="s">
        <v>1391</v>
      </c>
      <c r="D3297" s="230">
        <v>1.5</v>
      </c>
      <c r="E3297" s="230">
        <v>1</v>
      </c>
      <c r="F3297" s="47">
        <v>10</v>
      </c>
      <c r="G3297" s="239">
        <f t="shared" si="122"/>
        <v>15</v>
      </c>
      <c r="H3297" s="193">
        <f t="shared" si="123"/>
        <v>10</v>
      </c>
      <c r="K3297" s="244"/>
      <c r="M3297" s="60"/>
      <c r="N3297" s="60"/>
      <c r="O3297" s="60"/>
    </row>
    <row r="3298" spans="2:15" s="23" customFormat="1" ht="30.2" customHeight="1" thickBot="1" x14ac:dyDescent="0.3">
      <c r="B3298" s="200" t="s">
        <v>224</v>
      </c>
      <c r="C3298" s="232" t="s">
        <v>358</v>
      </c>
      <c r="D3298" s="230">
        <v>1.5</v>
      </c>
      <c r="E3298" s="230">
        <v>1</v>
      </c>
      <c r="F3298" s="47">
        <v>10</v>
      </c>
      <c r="G3298" s="239">
        <f t="shared" si="122"/>
        <v>15</v>
      </c>
      <c r="H3298" s="193">
        <f t="shared" si="123"/>
        <v>10</v>
      </c>
      <c r="K3298" s="244"/>
      <c r="M3298" s="60"/>
      <c r="N3298" s="60"/>
      <c r="O3298" s="60"/>
    </row>
    <row r="3299" spans="2:15" s="23" customFormat="1" ht="30.2" customHeight="1" thickBot="1" x14ac:dyDescent="0.3">
      <c r="B3299" s="200" t="s">
        <v>224</v>
      </c>
      <c r="C3299" s="232" t="s">
        <v>1392</v>
      </c>
      <c r="D3299" s="230">
        <v>1.5</v>
      </c>
      <c r="E3299" s="230">
        <v>1</v>
      </c>
      <c r="F3299" s="47">
        <v>10</v>
      </c>
      <c r="G3299" s="239">
        <f t="shared" si="122"/>
        <v>15</v>
      </c>
      <c r="H3299" s="193">
        <f t="shared" si="123"/>
        <v>10</v>
      </c>
      <c r="K3299" s="244"/>
      <c r="M3299" s="60"/>
      <c r="N3299" s="60"/>
      <c r="O3299" s="60"/>
    </row>
    <row r="3300" spans="2:15" s="23" customFormat="1" ht="30.2" customHeight="1" thickBot="1" x14ac:dyDescent="0.3">
      <c r="B3300" s="200" t="s">
        <v>224</v>
      </c>
      <c r="C3300" s="232" t="s">
        <v>1393</v>
      </c>
      <c r="D3300" s="230">
        <v>1.5</v>
      </c>
      <c r="E3300" s="230">
        <v>1</v>
      </c>
      <c r="F3300" s="47">
        <v>10</v>
      </c>
      <c r="G3300" s="239">
        <f t="shared" si="122"/>
        <v>15</v>
      </c>
      <c r="H3300" s="193">
        <f t="shared" si="123"/>
        <v>10</v>
      </c>
      <c r="K3300" s="244"/>
      <c r="M3300" s="60"/>
      <c r="N3300" s="60"/>
      <c r="O3300" s="60"/>
    </row>
    <row r="3301" spans="2:15" s="23" customFormat="1" ht="30.2" customHeight="1" thickBot="1" x14ac:dyDescent="0.3">
      <c r="B3301" s="200" t="s">
        <v>224</v>
      </c>
      <c r="C3301" s="232" t="s">
        <v>1394</v>
      </c>
      <c r="D3301" s="230">
        <v>1.5</v>
      </c>
      <c r="E3301" s="230">
        <v>1</v>
      </c>
      <c r="F3301" s="47">
        <v>10</v>
      </c>
      <c r="G3301" s="239">
        <f t="shared" si="122"/>
        <v>15</v>
      </c>
      <c r="H3301" s="193">
        <f t="shared" si="123"/>
        <v>10</v>
      </c>
      <c r="K3301" s="244"/>
      <c r="M3301" s="60"/>
      <c r="N3301" s="60"/>
      <c r="O3301" s="60"/>
    </row>
    <row r="3302" spans="2:15" s="23" customFormat="1" ht="30.2" customHeight="1" thickBot="1" x14ac:dyDescent="0.3">
      <c r="B3302" s="200" t="s">
        <v>224</v>
      </c>
      <c r="C3302" s="232" t="s">
        <v>360</v>
      </c>
      <c r="D3302" s="230">
        <v>1.5</v>
      </c>
      <c r="E3302" s="230">
        <v>1</v>
      </c>
      <c r="F3302" s="47">
        <v>10</v>
      </c>
      <c r="G3302" s="239">
        <f t="shared" si="122"/>
        <v>15</v>
      </c>
      <c r="H3302" s="193">
        <f t="shared" si="123"/>
        <v>10</v>
      </c>
      <c r="K3302" s="244"/>
      <c r="M3302" s="60"/>
      <c r="N3302" s="60"/>
      <c r="O3302" s="60"/>
    </row>
    <row r="3303" spans="2:15" s="23" customFormat="1" ht="30.2" customHeight="1" thickBot="1" x14ac:dyDescent="0.3">
      <c r="B3303" s="200" t="s">
        <v>224</v>
      </c>
      <c r="C3303" s="232" t="s">
        <v>1395</v>
      </c>
      <c r="D3303" s="230">
        <v>1.5</v>
      </c>
      <c r="E3303" s="230">
        <v>1</v>
      </c>
      <c r="F3303" s="47">
        <v>10</v>
      </c>
      <c r="G3303" s="239">
        <f t="shared" si="122"/>
        <v>15</v>
      </c>
      <c r="H3303" s="193">
        <f t="shared" si="123"/>
        <v>10</v>
      </c>
      <c r="K3303" s="244"/>
      <c r="M3303" s="60"/>
      <c r="N3303" s="60"/>
      <c r="O3303" s="60"/>
    </row>
    <row r="3304" spans="2:15" s="23" customFormat="1" ht="30.2" customHeight="1" thickBot="1" x14ac:dyDescent="0.3">
      <c r="B3304" s="200" t="s">
        <v>224</v>
      </c>
      <c r="C3304" s="232" t="s">
        <v>842</v>
      </c>
      <c r="D3304" s="230">
        <v>1.5</v>
      </c>
      <c r="E3304" s="230">
        <v>1</v>
      </c>
      <c r="F3304" s="47">
        <v>10</v>
      </c>
      <c r="G3304" s="239">
        <f t="shared" si="122"/>
        <v>15</v>
      </c>
      <c r="H3304" s="193">
        <f t="shared" si="123"/>
        <v>10</v>
      </c>
      <c r="K3304" s="244"/>
      <c r="M3304" s="60"/>
      <c r="N3304" s="60"/>
      <c r="O3304" s="60"/>
    </row>
    <row r="3305" spans="2:15" s="23" customFormat="1" ht="30.2" customHeight="1" thickBot="1" x14ac:dyDescent="0.3">
      <c r="B3305" s="200" t="s">
        <v>224</v>
      </c>
      <c r="C3305" s="232" t="s">
        <v>1396</v>
      </c>
      <c r="D3305" s="230">
        <v>1.5</v>
      </c>
      <c r="E3305" s="230">
        <v>1</v>
      </c>
      <c r="F3305" s="47">
        <v>10</v>
      </c>
      <c r="G3305" s="239">
        <f t="shared" si="122"/>
        <v>15</v>
      </c>
      <c r="H3305" s="193">
        <f t="shared" si="123"/>
        <v>10</v>
      </c>
      <c r="K3305" s="244"/>
      <c r="M3305" s="60"/>
      <c r="N3305" s="60"/>
      <c r="O3305" s="60"/>
    </row>
    <row r="3306" spans="2:15" s="23" customFormat="1" ht="30.2" customHeight="1" thickBot="1" x14ac:dyDescent="0.3">
      <c r="B3306" s="200" t="s">
        <v>224</v>
      </c>
      <c r="C3306" s="232" t="s">
        <v>1397</v>
      </c>
      <c r="D3306" s="230">
        <v>1.5</v>
      </c>
      <c r="E3306" s="230">
        <v>1</v>
      </c>
      <c r="F3306" s="47">
        <v>10</v>
      </c>
      <c r="G3306" s="239">
        <f t="shared" si="122"/>
        <v>15</v>
      </c>
      <c r="H3306" s="193">
        <f t="shared" si="123"/>
        <v>10</v>
      </c>
      <c r="K3306" s="244"/>
      <c r="M3306" s="60"/>
      <c r="N3306" s="60"/>
      <c r="O3306" s="60"/>
    </row>
    <row r="3307" spans="2:15" s="23" customFormat="1" ht="30.2" customHeight="1" thickBot="1" x14ac:dyDescent="0.3">
      <c r="B3307" s="200" t="s">
        <v>224</v>
      </c>
      <c r="C3307" s="232" t="s">
        <v>1398</v>
      </c>
      <c r="D3307" s="230">
        <v>1.5</v>
      </c>
      <c r="E3307" s="230">
        <v>1</v>
      </c>
      <c r="F3307" s="47">
        <v>10</v>
      </c>
      <c r="G3307" s="239">
        <f t="shared" si="122"/>
        <v>15</v>
      </c>
      <c r="H3307" s="193">
        <f t="shared" si="123"/>
        <v>10</v>
      </c>
      <c r="K3307" s="244"/>
      <c r="M3307" s="60"/>
      <c r="N3307" s="60"/>
      <c r="O3307" s="60"/>
    </row>
    <row r="3308" spans="2:15" s="23" customFormat="1" ht="30.2" customHeight="1" thickBot="1" x14ac:dyDescent="0.3">
      <c r="B3308" s="200" t="s">
        <v>224</v>
      </c>
      <c r="C3308" s="232" t="s">
        <v>362</v>
      </c>
      <c r="D3308" s="230">
        <v>1.5</v>
      </c>
      <c r="E3308" s="230">
        <v>1</v>
      </c>
      <c r="F3308" s="47">
        <v>10</v>
      </c>
      <c r="G3308" s="239">
        <f t="shared" si="122"/>
        <v>15</v>
      </c>
      <c r="H3308" s="193">
        <f t="shared" si="123"/>
        <v>10</v>
      </c>
      <c r="K3308" s="244"/>
      <c r="M3308" s="60"/>
      <c r="N3308" s="60"/>
      <c r="O3308" s="60"/>
    </row>
    <row r="3309" spans="2:15" s="23" customFormat="1" ht="30.2" customHeight="1" thickBot="1" x14ac:dyDescent="0.3">
      <c r="B3309" s="200" t="s">
        <v>224</v>
      </c>
      <c r="C3309" s="232" t="s">
        <v>1399</v>
      </c>
      <c r="D3309" s="230">
        <v>1.5</v>
      </c>
      <c r="E3309" s="230">
        <v>1</v>
      </c>
      <c r="F3309" s="47">
        <v>10</v>
      </c>
      <c r="G3309" s="239">
        <f t="shared" si="122"/>
        <v>15</v>
      </c>
      <c r="H3309" s="193">
        <f t="shared" si="123"/>
        <v>10</v>
      </c>
      <c r="K3309" s="244"/>
      <c r="M3309" s="60"/>
      <c r="N3309" s="60"/>
      <c r="O3309" s="60"/>
    </row>
    <row r="3310" spans="2:15" s="23" customFormat="1" ht="30.2" customHeight="1" thickBot="1" x14ac:dyDescent="0.3">
      <c r="B3310" s="200" t="s">
        <v>224</v>
      </c>
      <c r="C3310" s="232" t="s">
        <v>1400</v>
      </c>
      <c r="D3310" s="230">
        <v>1.5</v>
      </c>
      <c r="E3310" s="230">
        <v>1</v>
      </c>
      <c r="F3310" s="47">
        <v>10</v>
      </c>
      <c r="G3310" s="239">
        <f t="shared" si="122"/>
        <v>15</v>
      </c>
      <c r="H3310" s="193">
        <f t="shared" si="123"/>
        <v>10</v>
      </c>
      <c r="K3310" s="244"/>
      <c r="M3310" s="60"/>
      <c r="N3310" s="60"/>
      <c r="O3310" s="60"/>
    </row>
    <row r="3311" spans="2:15" s="23" customFormat="1" ht="30.2" customHeight="1" thickBot="1" x14ac:dyDescent="0.3">
      <c r="B3311" s="200" t="s">
        <v>224</v>
      </c>
      <c r="C3311" s="232" t="s">
        <v>1072</v>
      </c>
      <c r="D3311" s="230">
        <v>1.5</v>
      </c>
      <c r="E3311" s="230">
        <v>1</v>
      </c>
      <c r="F3311" s="47">
        <v>10</v>
      </c>
      <c r="G3311" s="239">
        <f t="shared" si="122"/>
        <v>15</v>
      </c>
      <c r="H3311" s="193">
        <f t="shared" si="123"/>
        <v>10</v>
      </c>
      <c r="K3311" s="244"/>
      <c r="M3311" s="60"/>
      <c r="N3311" s="60"/>
      <c r="O3311" s="60"/>
    </row>
    <row r="3312" spans="2:15" s="23" customFormat="1" ht="30.2" customHeight="1" thickBot="1" x14ac:dyDescent="0.3">
      <c r="B3312" s="200" t="s">
        <v>224</v>
      </c>
      <c r="C3312" s="232" t="s">
        <v>1401</v>
      </c>
      <c r="D3312" s="230">
        <v>1.5</v>
      </c>
      <c r="E3312" s="230">
        <v>1</v>
      </c>
      <c r="F3312" s="47">
        <v>10</v>
      </c>
      <c r="G3312" s="239">
        <f t="shared" si="122"/>
        <v>15</v>
      </c>
      <c r="H3312" s="193">
        <f t="shared" si="123"/>
        <v>10</v>
      </c>
      <c r="K3312" s="244"/>
      <c r="M3312" s="60"/>
      <c r="N3312" s="60"/>
      <c r="O3312" s="60"/>
    </row>
    <row r="3313" spans="2:15" s="23" customFormat="1" ht="30.2" customHeight="1" thickBot="1" x14ac:dyDescent="0.3">
      <c r="B3313" s="200" t="s">
        <v>224</v>
      </c>
      <c r="C3313" s="232" t="s">
        <v>1402</v>
      </c>
      <c r="D3313" s="230">
        <v>1.5</v>
      </c>
      <c r="E3313" s="230">
        <v>1</v>
      </c>
      <c r="F3313" s="47">
        <v>10</v>
      </c>
      <c r="G3313" s="239">
        <f t="shared" si="122"/>
        <v>15</v>
      </c>
      <c r="H3313" s="193">
        <f t="shared" si="123"/>
        <v>10</v>
      </c>
      <c r="K3313" s="244"/>
      <c r="M3313" s="60"/>
      <c r="N3313" s="60"/>
      <c r="O3313" s="60"/>
    </row>
    <row r="3314" spans="2:15" s="23" customFormat="1" ht="30.2" customHeight="1" thickBot="1" x14ac:dyDescent="0.3">
      <c r="B3314" s="200" t="s">
        <v>224</v>
      </c>
      <c r="C3314" s="232" t="s">
        <v>1403</v>
      </c>
      <c r="D3314" s="230">
        <v>1.5</v>
      </c>
      <c r="E3314" s="230">
        <v>1</v>
      </c>
      <c r="F3314" s="47">
        <v>10</v>
      </c>
      <c r="G3314" s="239">
        <f t="shared" si="122"/>
        <v>15</v>
      </c>
      <c r="H3314" s="193">
        <f t="shared" si="123"/>
        <v>10</v>
      </c>
      <c r="K3314" s="244"/>
      <c r="M3314" s="60"/>
      <c r="N3314" s="60"/>
      <c r="O3314" s="60"/>
    </row>
    <row r="3315" spans="2:15" s="23" customFormat="1" ht="30.2" customHeight="1" thickBot="1" x14ac:dyDescent="0.3">
      <c r="B3315" s="200" t="s">
        <v>224</v>
      </c>
      <c r="C3315" s="232" t="s">
        <v>1404</v>
      </c>
      <c r="D3315" s="230">
        <v>1.5</v>
      </c>
      <c r="E3315" s="230">
        <v>1</v>
      </c>
      <c r="F3315" s="47">
        <v>10</v>
      </c>
      <c r="G3315" s="239">
        <f t="shared" si="122"/>
        <v>15</v>
      </c>
      <c r="H3315" s="193">
        <f t="shared" si="123"/>
        <v>10</v>
      </c>
      <c r="K3315" s="244"/>
      <c r="M3315" s="60"/>
      <c r="N3315" s="60"/>
      <c r="O3315" s="60"/>
    </row>
    <row r="3316" spans="2:15" s="23" customFormat="1" ht="30.2" customHeight="1" thickBot="1" x14ac:dyDescent="0.3">
      <c r="B3316" s="200" t="s">
        <v>224</v>
      </c>
      <c r="C3316" s="232" t="s">
        <v>1405</v>
      </c>
      <c r="D3316" s="230">
        <v>1.5</v>
      </c>
      <c r="E3316" s="230">
        <v>1</v>
      </c>
      <c r="F3316" s="47">
        <v>10</v>
      </c>
      <c r="G3316" s="239">
        <f t="shared" si="122"/>
        <v>15</v>
      </c>
      <c r="H3316" s="193">
        <f t="shared" si="123"/>
        <v>10</v>
      </c>
      <c r="K3316" s="244"/>
      <c r="M3316" s="60"/>
      <c r="N3316" s="60"/>
      <c r="O3316" s="60"/>
    </row>
    <row r="3317" spans="2:15" s="23" customFormat="1" ht="30.2" customHeight="1" thickBot="1" x14ac:dyDescent="0.3">
      <c r="B3317" s="200" t="s">
        <v>224</v>
      </c>
      <c r="C3317" s="232" t="s">
        <v>854</v>
      </c>
      <c r="D3317" s="230">
        <v>1.5</v>
      </c>
      <c r="E3317" s="230">
        <v>1</v>
      </c>
      <c r="F3317" s="47">
        <v>10</v>
      </c>
      <c r="G3317" s="239">
        <f t="shared" si="122"/>
        <v>15</v>
      </c>
      <c r="H3317" s="193">
        <f t="shared" si="123"/>
        <v>10</v>
      </c>
      <c r="K3317" s="244"/>
      <c r="M3317" s="60"/>
      <c r="N3317" s="60"/>
      <c r="O3317" s="60"/>
    </row>
    <row r="3318" spans="2:15" s="23" customFormat="1" ht="30.2" customHeight="1" thickBot="1" x14ac:dyDescent="0.3">
      <c r="B3318" s="200" t="s">
        <v>224</v>
      </c>
      <c r="C3318" s="232" t="s">
        <v>855</v>
      </c>
      <c r="D3318" s="230">
        <v>1.5</v>
      </c>
      <c r="E3318" s="230">
        <v>1</v>
      </c>
      <c r="F3318" s="47">
        <v>10</v>
      </c>
      <c r="G3318" s="239">
        <f t="shared" si="122"/>
        <v>15</v>
      </c>
      <c r="H3318" s="193">
        <f t="shared" si="123"/>
        <v>10</v>
      </c>
      <c r="K3318" s="244"/>
      <c r="M3318" s="60"/>
      <c r="N3318" s="60"/>
      <c r="O3318" s="60"/>
    </row>
    <row r="3319" spans="2:15" s="23" customFormat="1" ht="30.2" customHeight="1" thickBot="1" x14ac:dyDescent="0.3">
      <c r="B3319" s="200" t="s">
        <v>224</v>
      </c>
      <c r="C3319" s="232" t="s">
        <v>856</v>
      </c>
      <c r="D3319" s="230">
        <v>1.5</v>
      </c>
      <c r="E3319" s="230">
        <v>1</v>
      </c>
      <c r="F3319" s="47">
        <v>10</v>
      </c>
      <c r="G3319" s="239">
        <f t="shared" si="122"/>
        <v>15</v>
      </c>
      <c r="H3319" s="193">
        <f t="shared" si="123"/>
        <v>10</v>
      </c>
      <c r="K3319" s="244"/>
      <c r="M3319" s="60"/>
      <c r="N3319" s="60"/>
      <c r="O3319" s="60"/>
    </row>
    <row r="3320" spans="2:15" s="23" customFormat="1" ht="30.2" customHeight="1" thickBot="1" x14ac:dyDescent="0.3">
      <c r="B3320" s="200" t="s">
        <v>224</v>
      </c>
      <c r="C3320" s="232" t="s">
        <v>366</v>
      </c>
      <c r="D3320" s="230">
        <v>1.5</v>
      </c>
      <c r="E3320" s="230">
        <v>1</v>
      </c>
      <c r="F3320" s="47">
        <v>10</v>
      </c>
      <c r="G3320" s="239">
        <f t="shared" si="122"/>
        <v>15</v>
      </c>
      <c r="H3320" s="193">
        <f t="shared" si="123"/>
        <v>10</v>
      </c>
      <c r="K3320" s="244"/>
      <c r="M3320" s="60"/>
      <c r="N3320" s="60"/>
      <c r="O3320" s="60"/>
    </row>
    <row r="3321" spans="2:15" s="23" customFormat="1" ht="30.2" customHeight="1" thickBot="1" x14ac:dyDescent="0.3">
      <c r="B3321" s="200" t="s">
        <v>224</v>
      </c>
      <c r="C3321" s="232" t="s">
        <v>1078</v>
      </c>
      <c r="D3321" s="230">
        <v>1.5</v>
      </c>
      <c r="E3321" s="230">
        <v>1</v>
      </c>
      <c r="F3321" s="47">
        <v>10</v>
      </c>
      <c r="G3321" s="239">
        <f t="shared" si="122"/>
        <v>15</v>
      </c>
      <c r="H3321" s="193">
        <f t="shared" si="123"/>
        <v>10</v>
      </c>
      <c r="K3321" s="244"/>
      <c r="M3321" s="60"/>
      <c r="N3321" s="60"/>
      <c r="O3321" s="60"/>
    </row>
    <row r="3322" spans="2:15" s="23" customFormat="1" ht="30.2" customHeight="1" thickBot="1" x14ac:dyDescent="0.3">
      <c r="B3322" s="200" t="s">
        <v>224</v>
      </c>
      <c r="C3322" s="232" t="s">
        <v>1406</v>
      </c>
      <c r="D3322" s="230">
        <v>1.5</v>
      </c>
      <c r="E3322" s="230">
        <v>1</v>
      </c>
      <c r="F3322" s="47">
        <v>10</v>
      </c>
      <c r="G3322" s="239">
        <f t="shared" si="122"/>
        <v>15</v>
      </c>
      <c r="H3322" s="193">
        <f t="shared" si="123"/>
        <v>10</v>
      </c>
      <c r="K3322" s="244"/>
      <c r="M3322" s="60"/>
      <c r="N3322" s="60"/>
      <c r="O3322" s="60"/>
    </row>
    <row r="3323" spans="2:15" s="23" customFormat="1" ht="30.2" customHeight="1" thickBot="1" x14ac:dyDescent="0.3">
      <c r="B3323" s="200" t="s">
        <v>224</v>
      </c>
      <c r="C3323" s="232" t="s">
        <v>1407</v>
      </c>
      <c r="D3323" s="230">
        <v>1.5</v>
      </c>
      <c r="E3323" s="230">
        <v>1</v>
      </c>
      <c r="F3323" s="47">
        <v>10</v>
      </c>
      <c r="G3323" s="239">
        <f t="shared" si="122"/>
        <v>15</v>
      </c>
      <c r="H3323" s="193">
        <f t="shared" si="123"/>
        <v>10</v>
      </c>
      <c r="K3323" s="244"/>
      <c r="M3323" s="60"/>
      <c r="N3323" s="60"/>
      <c r="O3323" s="60"/>
    </row>
    <row r="3324" spans="2:15" s="23" customFormat="1" ht="30.2" customHeight="1" thickBot="1" x14ac:dyDescent="0.3">
      <c r="B3324" s="200" t="s">
        <v>224</v>
      </c>
      <c r="C3324" s="232" t="s">
        <v>370</v>
      </c>
      <c r="D3324" s="230">
        <v>1.5</v>
      </c>
      <c r="E3324" s="230">
        <v>1</v>
      </c>
      <c r="F3324" s="47">
        <v>10</v>
      </c>
      <c r="G3324" s="239">
        <f t="shared" si="122"/>
        <v>15</v>
      </c>
      <c r="H3324" s="193">
        <f t="shared" si="123"/>
        <v>10</v>
      </c>
      <c r="K3324" s="244"/>
      <c r="M3324" s="60"/>
      <c r="N3324" s="60"/>
      <c r="O3324" s="60"/>
    </row>
    <row r="3325" spans="2:15" s="23" customFormat="1" ht="30.2" customHeight="1" thickBot="1" x14ac:dyDescent="0.3">
      <c r="B3325" s="200" t="s">
        <v>224</v>
      </c>
      <c r="C3325" s="232" t="s">
        <v>372</v>
      </c>
      <c r="D3325" s="230">
        <v>1.5</v>
      </c>
      <c r="E3325" s="230">
        <v>1</v>
      </c>
      <c r="F3325" s="47">
        <v>10</v>
      </c>
      <c r="G3325" s="239">
        <f t="shared" si="122"/>
        <v>15</v>
      </c>
      <c r="H3325" s="193">
        <f t="shared" si="123"/>
        <v>10</v>
      </c>
      <c r="K3325" s="244"/>
      <c r="M3325" s="60"/>
      <c r="N3325" s="60"/>
      <c r="O3325" s="60"/>
    </row>
    <row r="3326" spans="2:15" s="23" customFormat="1" ht="30.2" customHeight="1" thickBot="1" x14ac:dyDescent="0.3">
      <c r="B3326" s="200" t="s">
        <v>224</v>
      </c>
      <c r="C3326" s="232" t="s">
        <v>376</v>
      </c>
      <c r="D3326" s="230">
        <v>1.5</v>
      </c>
      <c r="E3326" s="230">
        <v>1</v>
      </c>
      <c r="F3326" s="47">
        <v>10</v>
      </c>
      <c r="G3326" s="239">
        <f t="shared" si="122"/>
        <v>15</v>
      </c>
      <c r="H3326" s="193">
        <f t="shared" si="123"/>
        <v>10</v>
      </c>
      <c r="K3326" s="244"/>
      <c r="M3326" s="60"/>
      <c r="N3326" s="60"/>
      <c r="O3326" s="60"/>
    </row>
    <row r="3327" spans="2:15" s="23" customFormat="1" ht="30.2" customHeight="1" thickBot="1" x14ac:dyDescent="0.3">
      <c r="B3327" s="200" t="s">
        <v>224</v>
      </c>
      <c r="C3327" s="232" t="s">
        <v>377</v>
      </c>
      <c r="D3327" s="230">
        <v>1.5</v>
      </c>
      <c r="E3327" s="230">
        <v>1</v>
      </c>
      <c r="F3327" s="47">
        <v>10</v>
      </c>
      <c r="G3327" s="239">
        <f t="shared" si="122"/>
        <v>15</v>
      </c>
      <c r="H3327" s="193">
        <f t="shared" si="123"/>
        <v>10</v>
      </c>
      <c r="K3327" s="244"/>
      <c r="M3327" s="60"/>
      <c r="N3327" s="60"/>
      <c r="O3327" s="60"/>
    </row>
    <row r="3328" spans="2:15" s="23" customFormat="1" ht="30.2" customHeight="1" thickBot="1" x14ac:dyDescent="0.3">
      <c r="B3328" s="200" t="s">
        <v>224</v>
      </c>
      <c r="C3328" s="232" t="s">
        <v>758</v>
      </c>
      <c r="D3328" s="230">
        <v>1.5</v>
      </c>
      <c r="E3328" s="230">
        <v>1</v>
      </c>
      <c r="F3328" s="47">
        <v>10</v>
      </c>
      <c r="G3328" s="239">
        <f t="shared" si="122"/>
        <v>15</v>
      </c>
      <c r="H3328" s="193">
        <f t="shared" si="123"/>
        <v>10</v>
      </c>
      <c r="K3328" s="244"/>
      <c r="M3328" s="60"/>
      <c r="N3328" s="60"/>
      <c r="O3328" s="60"/>
    </row>
    <row r="3329" spans="2:15" s="23" customFormat="1" ht="30.2" customHeight="1" thickBot="1" x14ac:dyDescent="0.3">
      <c r="B3329" s="200" t="s">
        <v>224</v>
      </c>
      <c r="C3329" s="232" t="s">
        <v>378</v>
      </c>
      <c r="D3329" s="230">
        <v>1.5</v>
      </c>
      <c r="E3329" s="230">
        <v>1</v>
      </c>
      <c r="F3329" s="47">
        <v>10</v>
      </c>
      <c r="G3329" s="239">
        <f t="shared" si="122"/>
        <v>15</v>
      </c>
      <c r="H3329" s="193">
        <f t="shared" si="123"/>
        <v>10</v>
      </c>
      <c r="K3329" s="244"/>
      <c r="M3329" s="60"/>
      <c r="N3329" s="60"/>
      <c r="O3329" s="60"/>
    </row>
    <row r="3330" spans="2:15" s="23" customFormat="1" ht="30.2" customHeight="1" thickBot="1" x14ac:dyDescent="0.3">
      <c r="B3330" s="200" t="s">
        <v>224</v>
      </c>
      <c r="C3330" s="232" t="s">
        <v>379</v>
      </c>
      <c r="D3330" s="230">
        <v>1.5</v>
      </c>
      <c r="E3330" s="230">
        <v>1</v>
      </c>
      <c r="F3330" s="47">
        <v>10</v>
      </c>
      <c r="G3330" s="239">
        <f t="shared" si="122"/>
        <v>15</v>
      </c>
      <c r="H3330" s="193">
        <f t="shared" si="123"/>
        <v>10</v>
      </c>
      <c r="K3330" s="244"/>
      <c r="M3330" s="60"/>
      <c r="N3330" s="60"/>
      <c r="O3330" s="60"/>
    </row>
    <row r="3331" spans="2:15" s="23" customFormat="1" ht="30.2" customHeight="1" thickBot="1" x14ac:dyDescent="0.3">
      <c r="B3331" s="200" t="s">
        <v>224</v>
      </c>
      <c r="C3331" s="232" t="s">
        <v>380</v>
      </c>
      <c r="D3331" s="230">
        <v>1.5</v>
      </c>
      <c r="E3331" s="230">
        <v>1</v>
      </c>
      <c r="F3331" s="47">
        <v>10</v>
      </c>
      <c r="G3331" s="239">
        <f t="shared" si="122"/>
        <v>15</v>
      </c>
      <c r="H3331" s="193">
        <f t="shared" si="123"/>
        <v>10</v>
      </c>
      <c r="K3331" s="244"/>
      <c r="M3331" s="60"/>
      <c r="N3331" s="60"/>
      <c r="O3331" s="60"/>
    </row>
    <row r="3332" spans="2:15" s="23" customFormat="1" ht="30.2" customHeight="1" thickBot="1" x14ac:dyDescent="0.3">
      <c r="B3332" s="200" t="s">
        <v>224</v>
      </c>
      <c r="C3332" s="232" t="s">
        <v>381</v>
      </c>
      <c r="D3332" s="230">
        <v>1.5</v>
      </c>
      <c r="E3332" s="230">
        <v>1</v>
      </c>
      <c r="F3332" s="47">
        <v>10</v>
      </c>
      <c r="G3332" s="239">
        <f t="shared" si="122"/>
        <v>15</v>
      </c>
      <c r="H3332" s="193">
        <f t="shared" si="123"/>
        <v>10</v>
      </c>
      <c r="K3332" s="244"/>
      <c r="M3332" s="60"/>
      <c r="N3332" s="60"/>
      <c r="O3332" s="60"/>
    </row>
    <row r="3333" spans="2:15" s="23" customFormat="1" ht="30.2" customHeight="1" thickBot="1" x14ac:dyDescent="0.3">
      <c r="B3333" s="200" t="s">
        <v>224</v>
      </c>
      <c r="C3333" s="232" t="s">
        <v>382</v>
      </c>
      <c r="D3333" s="230">
        <v>1.5</v>
      </c>
      <c r="E3333" s="230">
        <v>1</v>
      </c>
      <c r="F3333" s="47">
        <v>10</v>
      </c>
      <c r="G3333" s="239">
        <f t="shared" si="122"/>
        <v>15</v>
      </c>
      <c r="H3333" s="193">
        <f t="shared" si="123"/>
        <v>10</v>
      </c>
      <c r="K3333" s="244"/>
      <c r="M3333" s="60"/>
      <c r="N3333" s="60"/>
      <c r="O3333" s="60"/>
    </row>
    <row r="3334" spans="2:15" s="23" customFormat="1" ht="30.2" customHeight="1" thickBot="1" x14ac:dyDescent="0.3">
      <c r="B3334" s="200" t="s">
        <v>224</v>
      </c>
      <c r="C3334" s="232" t="s">
        <v>383</v>
      </c>
      <c r="D3334" s="230">
        <v>1.5</v>
      </c>
      <c r="E3334" s="230">
        <v>1</v>
      </c>
      <c r="F3334" s="47">
        <v>10</v>
      </c>
      <c r="G3334" s="239">
        <f t="shared" si="122"/>
        <v>15</v>
      </c>
      <c r="H3334" s="193">
        <f t="shared" si="123"/>
        <v>10</v>
      </c>
      <c r="K3334" s="244"/>
      <c r="M3334" s="60"/>
      <c r="N3334" s="60"/>
      <c r="O3334" s="60"/>
    </row>
    <row r="3335" spans="2:15" s="23" customFormat="1" ht="30.2" customHeight="1" thickBot="1" x14ac:dyDescent="0.3">
      <c r="B3335" s="200" t="s">
        <v>224</v>
      </c>
      <c r="C3335" s="232" t="s">
        <v>386</v>
      </c>
      <c r="D3335" s="230">
        <v>1.5</v>
      </c>
      <c r="E3335" s="230">
        <v>1</v>
      </c>
      <c r="F3335" s="47">
        <v>10</v>
      </c>
      <c r="G3335" s="239">
        <f t="shared" si="122"/>
        <v>15</v>
      </c>
      <c r="H3335" s="193">
        <f t="shared" si="123"/>
        <v>10</v>
      </c>
      <c r="K3335" s="244"/>
      <c r="M3335" s="60"/>
      <c r="N3335" s="60"/>
      <c r="O3335" s="60"/>
    </row>
    <row r="3336" spans="2:15" s="23" customFormat="1" ht="30.2" customHeight="1" thickBot="1" x14ac:dyDescent="0.3">
      <c r="B3336" s="200" t="s">
        <v>224</v>
      </c>
      <c r="C3336" s="232" t="s">
        <v>871</v>
      </c>
      <c r="D3336" s="230">
        <v>1.5</v>
      </c>
      <c r="E3336" s="230">
        <v>1</v>
      </c>
      <c r="F3336" s="47">
        <v>10</v>
      </c>
      <c r="G3336" s="239">
        <f t="shared" si="122"/>
        <v>15</v>
      </c>
      <c r="H3336" s="193">
        <f t="shared" si="123"/>
        <v>10</v>
      </c>
      <c r="K3336" s="244"/>
      <c r="M3336" s="60"/>
      <c r="N3336" s="60"/>
      <c r="O3336" s="60"/>
    </row>
    <row r="3337" spans="2:15" s="23" customFormat="1" ht="30.2" customHeight="1" thickBot="1" x14ac:dyDescent="0.3">
      <c r="B3337" s="200" t="s">
        <v>224</v>
      </c>
      <c r="C3337" s="232" t="s">
        <v>387</v>
      </c>
      <c r="D3337" s="230">
        <v>1.5</v>
      </c>
      <c r="E3337" s="230">
        <v>1</v>
      </c>
      <c r="F3337" s="47">
        <v>10</v>
      </c>
      <c r="G3337" s="239">
        <f t="shared" si="122"/>
        <v>15</v>
      </c>
      <c r="H3337" s="193">
        <f t="shared" si="123"/>
        <v>10</v>
      </c>
      <c r="K3337" s="244"/>
      <c r="M3337" s="60"/>
      <c r="N3337" s="60"/>
      <c r="O3337" s="60"/>
    </row>
    <row r="3338" spans="2:15" s="23" customFormat="1" ht="30.2" customHeight="1" thickBot="1" x14ac:dyDescent="0.3">
      <c r="B3338" s="200" t="s">
        <v>224</v>
      </c>
      <c r="C3338" s="232" t="s">
        <v>1408</v>
      </c>
      <c r="D3338" s="230">
        <v>1.5</v>
      </c>
      <c r="E3338" s="230">
        <v>1</v>
      </c>
      <c r="F3338" s="47">
        <v>10</v>
      </c>
      <c r="G3338" s="239">
        <f t="shared" si="122"/>
        <v>15</v>
      </c>
      <c r="H3338" s="193">
        <f t="shared" si="123"/>
        <v>10</v>
      </c>
      <c r="K3338" s="244"/>
      <c r="M3338" s="60"/>
      <c r="N3338" s="60"/>
      <c r="O3338" s="60"/>
    </row>
    <row r="3339" spans="2:15" s="23" customFormat="1" ht="30.2" customHeight="1" thickBot="1" x14ac:dyDescent="0.3">
      <c r="B3339" s="200" t="s">
        <v>224</v>
      </c>
      <c r="C3339" s="232" t="s">
        <v>392</v>
      </c>
      <c r="D3339" s="230">
        <v>1.5</v>
      </c>
      <c r="E3339" s="230">
        <v>1</v>
      </c>
      <c r="F3339" s="47">
        <v>10</v>
      </c>
      <c r="G3339" s="239">
        <f t="shared" si="122"/>
        <v>15</v>
      </c>
      <c r="H3339" s="193">
        <f t="shared" si="123"/>
        <v>10</v>
      </c>
      <c r="K3339" s="244"/>
      <c r="M3339" s="60"/>
      <c r="N3339" s="60"/>
      <c r="O3339" s="60"/>
    </row>
    <row r="3340" spans="2:15" s="23" customFormat="1" ht="30.2" customHeight="1" thickBot="1" x14ac:dyDescent="0.3">
      <c r="B3340" s="200" t="s">
        <v>224</v>
      </c>
      <c r="C3340" s="232" t="s">
        <v>1409</v>
      </c>
      <c r="D3340" s="230">
        <v>1.5</v>
      </c>
      <c r="E3340" s="230">
        <v>1</v>
      </c>
      <c r="F3340" s="47">
        <v>10</v>
      </c>
      <c r="G3340" s="239">
        <f t="shared" si="122"/>
        <v>15</v>
      </c>
      <c r="H3340" s="193">
        <f t="shared" si="123"/>
        <v>10</v>
      </c>
      <c r="K3340" s="244"/>
      <c r="M3340" s="60"/>
      <c r="N3340" s="60"/>
      <c r="O3340" s="60"/>
    </row>
    <row r="3341" spans="2:15" s="23" customFormat="1" ht="30.2" customHeight="1" thickBot="1" x14ac:dyDescent="0.3">
      <c r="B3341" s="200" t="s">
        <v>224</v>
      </c>
      <c r="C3341" s="232" t="s">
        <v>1410</v>
      </c>
      <c r="D3341" s="230">
        <v>1.5</v>
      </c>
      <c r="E3341" s="230">
        <v>1</v>
      </c>
      <c r="F3341" s="47">
        <v>10</v>
      </c>
      <c r="G3341" s="239">
        <f t="shared" si="122"/>
        <v>15</v>
      </c>
      <c r="H3341" s="193">
        <f t="shared" si="123"/>
        <v>10</v>
      </c>
      <c r="K3341" s="244"/>
      <c r="M3341" s="60"/>
      <c r="N3341" s="60"/>
      <c r="O3341" s="60"/>
    </row>
    <row r="3342" spans="2:15" s="23" customFormat="1" ht="30.2" customHeight="1" thickBot="1" x14ac:dyDescent="0.3">
      <c r="B3342" s="200" t="s">
        <v>224</v>
      </c>
      <c r="C3342" s="232" t="s">
        <v>395</v>
      </c>
      <c r="D3342" s="230">
        <v>1.5</v>
      </c>
      <c r="E3342" s="230">
        <v>1</v>
      </c>
      <c r="F3342" s="47">
        <v>10</v>
      </c>
      <c r="G3342" s="239">
        <f t="shared" si="122"/>
        <v>15</v>
      </c>
      <c r="H3342" s="193">
        <f t="shared" si="123"/>
        <v>10</v>
      </c>
      <c r="K3342" s="244"/>
      <c r="M3342" s="60"/>
      <c r="N3342" s="60"/>
      <c r="O3342" s="60"/>
    </row>
    <row r="3343" spans="2:15" s="23" customFormat="1" ht="30.2" customHeight="1" thickBot="1" x14ac:dyDescent="0.3">
      <c r="B3343" s="200" t="s">
        <v>224</v>
      </c>
      <c r="C3343" s="232" t="s">
        <v>396</v>
      </c>
      <c r="D3343" s="230">
        <v>1.5</v>
      </c>
      <c r="E3343" s="230">
        <v>1</v>
      </c>
      <c r="F3343" s="47">
        <v>10</v>
      </c>
      <c r="G3343" s="239">
        <f t="shared" si="122"/>
        <v>15</v>
      </c>
      <c r="H3343" s="193">
        <f t="shared" si="123"/>
        <v>10</v>
      </c>
      <c r="K3343" s="244"/>
      <c r="M3343" s="60"/>
      <c r="N3343" s="60"/>
      <c r="O3343" s="60"/>
    </row>
    <row r="3344" spans="2:15" s="23" customFormat="1" ht="30.2" customHeight="1" thickBot="1" x14ac:dyDescent="0.3">
      <c r="B3344" s="200" t="s">
        <v>224</v>
      </c>
      <c r="C3344" s="232" t="s">
        <v>397</v>
      </c>
      <c r="D3344" s="230">
        <v>1.5</v>
      </c>
      <c r="E3344" s="230">
        <v>1</v>
      </c>
      <c r="F3344" s="47">
        <v>10</v>
      </c>
      <c r="G3344" s="239">
        <f t="shared" si="122"/>
        <v>15</v>
      </c>
      <c r="H3344" s="193">
        <f t="shared" si="123"/>
        <v>10</v>
      </c>
      <c r="K3344" s="244"/>
      <c r="M3344" s="60"/>
      <c r="N3344" s="60"/>
      <c r="O3344" s="60"/>
    </row>
    <row r="3345" spans="2:15" s="23" customFormat="1" ht="30.2" customHeight="1" thickBot="1" x14ac:dyDescent="0.3">
      <c r="B3345" s="200" t="s">
        <v>224</v>
      </c>
      <c r="C3345" s="232" t="s">
        <v>1229</v>
      </c>
      <c r="D3345" s="230">
        <v>1.5</v>
      </c>
      <c r="E3345" s="230">
        <v>1</v>
      </c>
      <c r="F3345" s="47">
        <v>10</v>
      </c>
      <c r="G3345" s="239">
        <f t="shared" si="122"/>
        <v>15</v>
      </c>
      <c r="H3345" s="193">
        <f t="shared" si="123"/>
        <v>10</v>
      </c>
      <c r="K3345" s="244"/>
      <c r="M3345" s="60"/>
      <c r="N3345" s="60"/>
      <c r="O3345" s="60"/>
    </row>
    <row r="3346" spans="2:15" s="23" customFormat="1" ht="30.2" customHeight="1" thickBot="1" x14ac:dyDescent="0.3">
      <c r="B3346" s="200" t="s">
        <v>224</v>
      </c>
      <c r="C3346" s="232" t="s">
        <v>1411</v>
      </c>
      <c r="D3346" s="230">
        <v>1.5</v>
      </c>
      <c r="E3346" s="230">
        <v>1</v>
      </c>
      <c r="F3346" s="47">
        <v>10</v>
      </c>
      <c r="G3346" s="239">
        <f t="shared" si="122"/>
        <v>15</v>
      </c>
      <c r="H3346" s="193">
        <f t="shared" si="123"/>
        <v>10</v>
      </c>
      <c r="K3346" s="244"/>
      <c r="M3346" s="60"/>
      <c r="N3346" s="60"/>
      <c r="O3346" s="60"/>
    </row>
    <row r="3347" spans="2:15" s="23" customFormat="1" ht="30.2" customHeight="1" thickBot="1" x14ac:dyDescent="0.3">
      <c r="B3347" s="200" t="s">
        <v>224</v>
      </c>
      <c r="C3347" s="232" t="s">
        <v>1412</v>
      </c>
      <c r="D3347" s="230">
        <v>1.5</v>
      </c>
      <c r="E3347" s="230">
        <v>1</v>
      </c>
      <c r="F3347" s="47">
        <v>10</v>
      </c>
      <c r="G3347" s="239">
        <f t="shared" si="122"/>
        <v>15</v>
      </c>
      <c r="H3347" s="193">
        <f t="shared" si="123"/>
        <v>10</v>
      </c>
      <c r="K3347" s="244"/>
      <c r="M3347" s="60"/>
      <c r="N3347" s="60"/>
      <c r="O3347" s="60"/>
    </row>
    <row r="3348" spans="2:15" s="23" customFormat="1" ht="30.2" customHeight="1" thickBot="1" x14ac:dyDescent="0.3">
      <c r="B3348" s="200" t="s">
        <v>224</v>
      </c>
      <c r="C3348" s="232" t="s">
        <v>1413</v>
      </c>
      <c r="D3348" s="230">
        <v>1.5</v>
      </c>
      <c r="E3348" s="230">
        <v>1</v>
      </c>
      <c r="F3348" s="47">
        <v>10</v>
      </c>
      <c r="G3348" s="239">
        <f t="shared" si="122"/>
        <v>15</v>
      </c>
      <c r="H3348" s="193">
        <f t="shared" si="123"/>
        <v>10</v>
      </c>
      <c r="K3348" s="244"/>
      <c r="M3348" s="60"/>
      <c r="N3348" s="60"/>
      <c r="O3348" s="60"/>
    </row>
    <row r="3349" spans="2:15" s="23" customFormat="1" ht="30.2" customHeight="1" thickBot="1" x14ac:dyDescent="0.3">
      <c r="B3349" s="200" t="s">
        <v>224</v>
      </c>
      <c r="C3349" s="232" t="s">
        <v>1414</v>
      </c>
      <c r="D3349" s="230">
        <v>1.5</v>
      </c>
      <c r="E3349" s="230">
        <v>1</v>
      </c>
      <c r="F3349" s="47">
        <v>10</v>
      </c>
      <c r="G3349" s="239">
        <f t="shared" ref="G3349:G3412" si="124">ROUND(D3349*F3349,2)</f>
        <v>15</v>
      </c>
      <c r="H3349" s="193">
        <f t="shared" ref="H3349:H3412" si="125">ROUND(E3349*F3349,6)</f>
        <v>10</v>
      </c>
      <c r="K3349" s="244"/>
      <c r="M3349" s="60"/>
      <c r="N3349" s="60"/>
      <c r="O3349" s="60"/>
    </row>
    <row r="3350" spans="2:15" s="23" customFormat="1" ht="30.2" customHeight="1" thickBot="1" x14ac:dyDescent="0.3">
      <c r="B3350" s="200" t="s">
        <v>224</v>
      </c>
      <c r="C3350" s="232" t="s">
        <v>1415</v>
      </c>
      <c r="D3350" s="230">
        <v>1.5</v>
      </c>
      <c r="E3350" s="230">
        <v>1</v>
      </c>
      <c r="F3350" s="47">
        <v>10</v>
      </c>
      <c r="G3350" s="239">
        <f t="shared" si="124"/>
        <v>15</v>
      </c>
      <c r="H3350" s="193">
        <f t="shared" si="125"/>
        <v>10</v>
      </c>
      <c r="K3350" s="244"/>
      <c r="M3350" s="60"/>
      <c r="N3350" s="60"/>
      <c r="O3350" s="60"/>
    </row>
    <row r="3351" spans="2:15" s="23" customFormat="1" ht="30.2" customHeight="1" thickBot="1" x14ac:dyDescent="0.3">
      <c r="B3351" s="200" t="s">
        <v>224</v>
      </c>
      <c r="C3351" s="232" t="s">
        <v>1416</v>
      </c>
      <c r="D3351" s="230">
        <v>1.5</v>
      </c>
      <c r="E3351" s="230">
        <v>1</v>
      </c>
      <c r="F3351" s="47">
        <v>10</v>
      </c>
      <c r="G3351" s="239">
        <f t="shared" si="124"/>
        <v>15</v>
      </c>
      <c r="H3351" s="193">
        <f t="shared" si="125"/>
        <v>10</v>
      </c>
      <c r="K3351" s="244"/>
      <c r="M3351" s="60"/>
      <c r="N3351" s="60"/>
      <c r="O3351" s="60"/>
    </row>
    <row r="3352" spans="2:15" s="23" customFormat="1" ht="30.2" customHeight="1" thickBot="1" x14ac:dyDescent="0.3">
      <c r="B3352" s="200" t="s">
        <v>224</v>
      </c>
      <c r="C3352" s="232" t="s">
        <v>1417</v>
      </c>
      <c r="D3352" s="230">
        <v>1.5</v>
      </c>
      <c r="E3352" s="230">
        <v>1</v>
      </c>
      <c r="F3352" s="47">
        <v>10</v>
      </c>
      <c r="G3352" s="239">
        <f t="shared" si="124"/>
        <v>15</v>
      </c>
      <c r="H3352" s="193">
        <f t="shared" si="125"/>
        <v>10</v>
      </c>
      <c r="K3352" s="244"/>
      <c r="M3352" s="60"/>
      <c r="N3352" s="60"/>
      <c r="O3352" s="60"/>
    </row>
    <row r="3353" spans="2:15" s="23" customFormat="1" ht="30.2" customHeight="1" thickBot="1" x14ac:dyDescent="0.3">
      <c r="B3353" s="200" t="s">
        <v>224</v>
      </c>
      <c r="C3353" s="232" t="s">
        <v>876</v>
      </c>
      <c r="D3353" s="230">
        <v>1.5</v>
      </c>
      <c r="E3353" s="230">
        <v>1</v>
      </c>
      <c r="F3353" s="47">
        <v>10</v>
      </c>
      <c r="G3353" s="239">
        <f t="shared" si="124"/>
        <v>15</v>
      </c>
      <c r="H3353" s="193">
        <f t="shared" si="125"/>
        <v>10</v>
      </c>
      <c r="K3353" s="244"/>
      <c r="M3353" s="60"/>
      <c r="N3353" s="60"/>
      <c r="O3353" s="60"/>
    </row>
    <row r="3354" spans="2:15" s="23" customFormat="1" ht="30.2" customHeight="1" thickBot="1" x14ac:dyDescent="0.3">
      <c r="B3354" s="200" t="s">
        <v>224</v>
      </c>
      <c r="C3354" s="232" t="s">
        <v>1418</v>
      </c>
      <c r="D3354" s="230">
        <v>1.5</v>
      </c>
      <c r="E3354" s="230">
        <v>1</v>
      </c>
      <c r="F3354" s="47">
        <v>10</v>
      </c>
      <c r="G3354" s="239">
        <f t="shared" si="124"/>
        <v>15</v>
      </c>
      <c r="H3354" s="193">
        <f t="shared" si="125"/>
        <v>10</v>
      </c>
      <c r="K3354" s="244"/>
      <c r="M3354" s="60"/>
      <c r="N3354" s="60"/>
      <c r="O3354" s="60"/>
    </row>
    <row r="3355" spans="2:15" s="23" customFormat="1" ht="30.2" customHeight="1" thickBot="1" x14ac:dyDescent="0.3">
      <c r="B3355" s="200" t="s">
        <v>224</v>
      </c>
      <c r="C3355" s="232" t="s">
        <v>877</v>
      </c>
      <c r="D3355" s="230">
        <v>1.5</v>
      </c>
      <c r="E3355" s="230">
        <v>1</v>
      </c>
      <c r="F3355" s="47">
        <v>10</v>
      </c>
      <c r="G3355" s="239">
        <f t="shared" si="124"/>
        <v>15</v>
      </c>
      <c r="H3355" s="193">
        <f t="shared" si="125"/>
        <v>10</v>
      </c>
      <c r="K3355" s="244"/>
      <c r="M3355" s="60"/>
      <c r="N3355" s="60"/>
      <c r="O3355" s="60"/>
    </row>
    <row r="3356" spans="2:15" s="23" customFormat="1" ht="30.2" customHeight="1" thickBot="1" x14ac:dyDescent="0.3">
      <c r="B3356" s="200" t="s">
        <v>224</v>
      </c>
      <c r="C3356" s="232" t="s">
        <v>1419</v>
      </c>
      <c r="D3356" s="230">
        <v>1.5</v>
      </c>
      <c r="E3356" s="230">
        <v>1</v>
      </c>
      <c r="F3356" s="47">
        <v>10</v>
      </c>
      <c r="G3356" s="239">
        <f t="shared" si="124"/>
        <v>15</v>
      </c>
      <c r="H3356" s="193">
        <f t="shared" si="125"/>
        <v>10</v>
      </c>
      <c r="K3356" s="244"/>
      <c r="M3356" s="60"/>
      <c r="N3356" s="60"/>
      <c r="O3356" s="60"/>
    </row>
    <row r="3357" spans="2:15" s="23" customFormat="1" ht="30.2" customHeight="1" thickBot="1" x14ac:dyDescent="0.3">
      <c r="B3357" s="200" t="s">
        <v>224</v>
      </c>
      <c r="C3357" s="232" t="s">
        <v>407</v>
      </c>
      <c r="D3357" s="230">
        <v>1.5</v>
      </c>
      <c r="E3357" s="230">
        <v>1</v>
      </c>
      <c r="F3357" s="47">
        <v>10</v>
      </c>
      <c r="G3357" s="239">
        <f t="shared" si="124"/>
        <v>15</v>
      </c>
      <c r="H3357" s="193">
        <f t="shared" si="125"/>
        <v>10</v>
      </c>
      <c r="K3357" s="244"/>
      <c r="M3357" s="60"/>
      <c r="N3357" s="60"/>
      <c r="O3357" s="60"/>
    </row>
    <row r="3358" spans="2:15" s="23" customFormat="1" ht="30.2" customHeight="1" thickBot="1" x14ac:dyDescent="0.3">
      <c r="B3358" s="200" t="s">
        <v>224</v>
      </c>
      <c r="C3358" s="232" t="s">
        <v>1420</v>
      </c>
      <c r="D3358" s="230">
        <v>1.5</v>
      </c>
      <c r="E3358" s="230">
        <v>1</v>
      </c>
      <c r="F3358" s="47">
        <v>10</v>
      </c>
      <c r="G3358" s="239">
        <f t="shared" si="124"/>
        <v>15</v>
      </c>
      <c r="H3358" s="193">
        <f t="shared" si="125"/>
        <v>10</v>
      </c>
      <c r="K3358" s="244"/>
      <c r="M3358" s="60"/>
      <c r="N3358" s="60"/>
      <c r="O3358" s="60"/>
    </row>
    <row r="3359" spans="2:15" s="23" customFormat="1" ht="30.2" customHeight="1" thickBot="1" x14ac:dyDescent="0.3">
      <c r="B3359" s="200" t="s">
        <v>224</v>
      </c>
      <c r="C3359" s="232" t="s">
        <v>408</v>
      </c>
      <c r="D3359" s="230">
        <v>1.5</v>
      </c>
      <c r="E3359" s="230">
        <v>1</v>
      </c>
      <c r="F3359" s="47">
        <v>10</v>
      </c>
      <c r="G3359" s="239">
        <f t="shared" si="124"/>
        <v>15</v>
      </c>
      <c r="H3359" s="193">
        <f t="shared" si="125"/>
        <v>10</v>
      </c>
      <c r="K3359" s="244"/>
      <c r="M3359" s="60"/>
      <c r="N3359" s="60"/>
      <c r="O3359" s="60"/>
    </row>
    <row r="3360" spans="2:15" s="23" customFormat="1" ht="30.2" customHeight="1" thickBot="1" x14ac:dyDescent="0.3">
      <c r="B3360" s="200" t="s">
        <v>224</v>
      </c>
      <c r="C3360" s="232" t="s">
        <v>1421</v>
      </c>
      <c r="D3360" s="230">
        <v>1.5</v>
      </c>
      <c r="E3360" s="230">
        <v>1</v>
      </c>
      <c r="F3360" s="47">
        <v>10</v>
      </c>
      <c r="G3360" s="239">
        <f t="shared" si="124"/>
        <v>15</v>
      </c>
      <c r="H3360" s="193">
        <f t="shared" si="125"/>
        <v>10</v>
      </c>
      <c r="K3360" s="244"/>
      <c r="M3360" s="60"/>
      <c r="N3360" s="60"/>
      <c r="O3360" s="60"/>
    </row>
    <row r="3361" spans="2:15" s="23" customFormat="1" ht="30.2" customHeight="1" thickBot="1" x14ac:dyDescent="0.3">
      <c r="B3361" s="200" t="s">
        <v>224</v>
      </c>
      <c r="C3361" s="232" t="s">
        <v>878</v>
      </c>
      <c r="D3361" s="230">
        <v>1.5</v>
      </c>
      <c r="E3361" s="230">
        <v>1</v>
      </c>
      <c r="F3361" s="47">
        <v>10</v>
      </c>
      <c r="G3361" s="239">
        <f t="shared" si="124"/>
        <v>15</v>
      </c>
      <c r="H3361" s="193">
        <f t="shared" si="125"/>
        <v>10</v>
      </c>
      <c r="K3361" s="244"/>
      <c r="M3361" s="60"/>
      <c r="N3361" s="60"/>
      <c r="O3361" s="60"/>
    </row>
    <row r="3362" spans="2:15" s="23" customFormat="1" ht="30.2" customHeight="1" thickBot="1" x14ac:dyDescent="0.3">
      <c r="B3362" s="200" t="s">
        <v>224</v>
      </c>
      <c r="C3362" s="232" t="s">
        <v>879</v>
      </c>
      <c r="D3362" s="230">
        <v>1.5</v>
      </c>
      <c r="E3362" s="230">
        <v>1</v>
      </c>
      <c r="F3362" s="47">
        <v>10</v>
      </c>
      <c r="G3362" s="239">
        <f t="shared" si="124"/>
        <v>15</v>
      </c>
      <c r="H3362" s="193">
        <f t="shared" si="125"/>
        <v>10</v>
      </c>
      <c r="K3362" s="244"/>
      <c r="M3362" s="60"/>
      <c r="N3362" s="60"/>
      <c r="O3362" s="60"/>
    </row>
    <row r="3363" spans="2:15" s="23" customFormat="1" ht="30.2" customHeight="1" thickBot="1" x14ac:dyDescent="0.3">
      <c r="B3363" s="200" t="s">
        <v>224</v>
      </c>
      <c r="C3363" s="232" t="s">
        <v>409</v>
      </c>
      <c r="D3363" s="230">
        <v>1.5</v>
      </c>
      <c r="E3363" s="230">
        <v>1</v>
      </c>
      <c r="F3363" s="47">
        <v>10</v>
      </c>
      <c r="G3363" s="239">
        <f t="shared" si="124"/>
        <v>15</v>
      </c>
      <c r="H3363" s="193">
        <f t="shared" si="125"/>
        <v>10</v>
      </c>
      <c r="K3363" s="244"/>
      <c r="M3363" s="60"/>
      <c r="N3363" s="60"/>
      <c r="O3363" s="60"/>
    </row>
    <row r="3364" spans="2:15" s="23" customFormat="1" ht="30.2" customHeight="1" thickBot="1" x14ac:dyDescent="0.3">
      <c r="B3364" s="200" t="s">
        <v>224</v>
      </c>
      <c r="C3364" s="232" t="s">
        <v>1422</v>
      </c>
      <c r="D3364" s="230">
        <v>1.5</v>
      </c>
      <c r="E3364" s="230">
        <v>1</v>
      </c>
      <c r="F3364" s="47">
        <v>10</v>
      </c>
      <c r="G3364" s="239">
        <f t="shared" si="124"/>
        <v>15</v>
      </c>
      <c r="H3364" s="193">
        <f t="shared" si="125"/>
        <v>10</v>
      </c>
      <c r="K3364" s="244"/>
      <c r="M3364" s="60"/>
      <c r="N3364" s="60"/>
      <c r="O3364" s="60"/>
    </row>
    <row r="3365" spans="2:15" s="23" customFormat="1" ht="30.2" customHeight="1" thickBot="1" x14ac:dyDescent="0.3">
      <c r="B3365" s="200" t="s">
        <v>224</v>
      </c>
      <c r="C3365" s="232" t="s">
        <v>880</v>
      </c>
      <c r="D3365" s="230">
        <v>1.5</v>
      </c>
      <c r="E3365" s="230">
        <v>1</v>
      </c>
      <c r="F3365" s="47">
        <v>10</v>
      </c>
      <c r="G3365" s="239">
        <f t="shared" si="124"/>
        <v>15</v>
      </c>
      <c r="H3365" s="193">
        <f t="shared" si="125"/>
        <v>10</v>
      </c>
      <c r="K3365" s="244"/>
      <c r="M3365" s="60"/>
      <c r="N3365" s="60"/>
      <c r="O3365" s="60"/>
    </row>
    <row r="3366" spans="2:15" s="23" customFormat="1" ht="30.2" customHeight="1" thickBot="1" x14ac:dyDescent="0.3">
      <c r="B3366" s="200" t="s">
        <v>224</v>
      </c>
      <c r="C3366" s="232" t="s">
        <v>412</v>
      </c>
      <c r="D3366" s="230">
        <v>1.5</v>
      </c>
      <c r="E3366" s="230">
        <v>1</v>
      </c>
      <c r="F3366" s="47">
        <v>10</v>
      </c>
      <c r="G3366" s="239">
        <f t="shared" si="124"/>
        <v>15</v>
      </c>
      <c r="H3366" s="193">
        <f t="shared" si="125"/>
        <v>10</v>
      </c>
      <c r="K3366" s="244"/>
      <c r="M3366" s="60"/>
      <c r="N3366" s="60"/>
      <c r="O3366" s="60"/>
    </row>
    <row r="3367" spans="2:15" s="23" customFormat="1" ht="30.2" customHeight="1" thickBot="1" x14ac:dyDescent="0.3">
      <c r="B3367" s="200" t="s">
        <v>224</v>
      </c>
      <c r="C3367" s="232" t="s">
        <v>884</v>
      </c>
      <c r="D3367" s="230">
        <v>1.5</v>
      </c>
      <c r="E3367" s="230">
        <v>1</v>
      </c>
      <c r="F3367" s="47">
        <v>10</v>
      </c>
      <c r="G3367" s="239">
        <f t="shared" si="124"/>
        <v>15</v>
      </c>
      <c r="H3367" s="193">
        <f t="shared" si="125"/>
        <v>10</v>
      </c>
      <c r="K3367" s="244"/>
      <c r="M3367" s="60"/>
      <c r="N3367" s="60"/>
      <c r="O3367" s="60"/>
    </row>
    <row r="3368" spans="2:15" s="23" customFormat="1" ht="30.2" customHeight="1" thickBot="1" x14ac:dyDescent="0.3">
      <c r="B3368" s="200" t="s">
        <v>224</v>
      </c>
      <c r="C3368" s="232" t="s">
        <v>1423</v>
      </c>
      <c r="D3368" s="230">
        <v>1.5</v>
      </c>
      <c r="E3368" s="230">
        <v>1</v>
      </c>
      <c r="F3368" s="47">
        <v>10</v>
      </c>
      <c r="G3368" s="239">
        <f t="shared" si="124"/>
        <v>15</v>
      </c>
      <c r="H3368" s="193">
        <f t="shared" si="125"/>
        <v>10</v>
      </c>
      <c r="K3368" s="244"/>
      <c r="M3368" s="60"/>
      <c r="N3368" s="60"/>
      <c r="O3368" s="60"/>
    </row>
    <row r="3369" spans="2:15" s="23" customFormat="1" ht="30.2" customHeight="1" thickBot="1" x14ac:dyDescent="0.3">
      <c r="B3369" s="200" t="s">
        <v>224</v>
      </c>
      <c r="C3369" s="232" t="s">
        <v>1424</v>
      </c>
      <c r="D3369" s="230">
        <v>1.5</v>
      </c>
      <c r="E3369" s="230">
        <v>1</v>
      </c>
      <c r="F3369" s="47">
        <v>10</v>
      </c>
      <c r="G3369" s="239">
        <f t="shared" si="124"/>
        <v>15</v>
      </c>
      <c r="H3369" s="193">
        <f t="shared" si="125"/>
        <v>10</v>
      </c>
      <c r="K3369" s="244"/>
      <c r="M3369" s="60"/>
      <c r="N3369" s="60"/>
      <c r="O3369" s="60"/>
    </row>
    <row r="3370" spans="2:15" s="23" customFormat="1" ht="30.2" customHeight="1" thickBot="1" x14ac:dyDescent="0.3">
      <c r="B3370" s="200" t="s">
        <v>224</v>
      </c>
      <c r="C3370" s="232" t="s">
        <v>1425</v>
      </c>
      <c r="D3370" s="230">
        <v>1.5</v>
      </c>
      <c r="E3370" s="230">
        <v>1</v>
      </c>
      <c r="F3370" s="47">
        <v>10</v>
      </c>
      <c r="G3370" s="233">
        <f t="shared" si="124"/>
        <v>15</v>
      </c>
      <c r="H3370" s="193">
        <f t="shared" si="125"/>
        <v>10</v>
      </c>
      <c r="K3370" s="244"/>
      <c r="M3370" s="60"/>
      <c r="N3370" s="60"/>
      <c r="O3370" s="60"/>
    </row>
    <row r="3371" spans="2:15" s="23" customFormat="1" ht="30.2" customHeight="1" thickBot="1" x14ac:dyDescent="0.3">
      <c r="B3371" s="200" t="s">
        <v>224</v>
      </c>
      <c r="C3371" s="232" t="s">
        <v>1426</v>
      </c>
      <c r="D3371" s="230">
        <v>1.5</v>
      </c>
      <c r="E3371" s="230">
        <v>1</v>
      </c>
      <c r="F3371" s="47">
        <v>10</v>
      </c>
      <c r="G3371" s="233">
        <f t="shared" si="124"/>
        <v>15</v>
      </c>
      <c r="H3371" s="193">
        <f t="shared" si="125"/>
        <v>10</v>
      </c>
      <c r="K3371" s="244"/>
      <c r="M3371" s="60"/>
      <c r="N3371" s="60"/>
      <c r="O3371" s="60"/>
    </row>
    <row r="3372" spans="2:15" s="23" customFormat="1" ht="30.2" customHeight="1" thickBot="1" x14ac:dyDescent="0.3">
      <c r="B3372" s="200" t="s">
        <v>224</v>
      </c>
      <c r="C3372" s="232" t="s">
        <v>888</v>
      </c>
      <c r="D3372" s="230">
        <v>1.5</v>
      </c>
      <c r="E3372" s="230">
        <v>1</v>
      </c>
      <c r="F3372" s="47">
        <v>10</v>
      </c>
      <c r="G3372" s="234">
        <f t="shared" si="124"/>
        <v>15</v>
      </c>
      <c r="H3372" s="22">
        <f t="shared" si="125"/>
        <v>10</v>
      </c>
      <c r="K3372" s="244"/>
      <c r="M3372" s="60"/>
      <c r="N3372" s="60"/>
      <c r="O3372" s="60"/>
    </row>
    <row r="3373" spans="2:15" s="23" customFormat="1" ht="30.2" customHeight="1" thickBot="1" x14ac:dyDescent="0.3">
      <c r="B3373" s="200" t="s">
        <v>224</v>
      </c>
      <c r="C3373" s="232" t="s">
        <v>1089</v>
      </c>
      <c r="D3373" s="230">
        <v>1.5</v>
      </c>
      <c r="E3373" s="230">
        <v>1</v>
      </c>
      <c r="F3373" s="47">
        <v>10</v>
      </c>
      <c r="G3373" s="234">
        <f t="shared" si="124"/>
        <v>15</v>
      </c>
      <c r="H3373" s="22">
        <f t="shared" si="125"/>
        <v>10</v>
      </c>
      <c r="K3373" s="244"/>
      <c r="M3373" s="60"/>
      <c r="N3373" s="60"/>
      <c r="O3373" s="60"/>
    </row>
    <row r="3374" spans="2:15" s="23" customFormat="1" ht="30.2" customHeight="1" thickBot="1" x14ac:dyDescent="0.3">
      <c r="B3374" s="200" t="s">
        <v>224</v>
      </c>
      <c r="C3374" s="232" t="s">
        <v>415</v>
      </c>
      <c r="D3374" s="230">
        <v>1.5</v>
      </c>
      <c r="E3374" s="230">
        <v>1</v>
      </c>
      <c r="F3374" s="47">
        <v>10</v>
      </c>
      <c r="G3374" s="234">
        <f t="shared" si="124"/>
        <v>15</v>
      </c>
      <c r="H3374" s="22">
        <f t="shared" si="125"/>
        <v>10</v>
      </c>
      <c r="K3374" s="244"/>
      <c r="M3374" s="60"/>
      <c r="N3374" s="60"/>
      <c r="O3374" s="60"/>
    </row>
    <row r="3375" spans="2:15" s="23" customFormat="1" ht="30.2" customHeight="1" thickBot="1" x14ac:dyDescent="0.3">
      <c r="B3375" s="200" t="s">
        <v>224</v>
      </c>
      <c r="C3375" s="232" t="s">
        <v>1095</v>
      </c>
      <c r="D3375" s="230">
        <v>1.5</v>
      </c>
      <c r="E3375" s="230">
        <v>1</v>
      </c>
      <c r="F3375" s="47">
        <v>10</v>
      </c>
      <c r="G3375" s="234">
        <f t="shared" si="124"/>
        <v>15</v>
      </c>
      <c r="H3375" s="22">
        <f t="shared" si="125"/>
        <v>10</v>
      </c>
      <c r="K3375" s="244"/>
      <c r="M3375" s="60"/>
      <c r="N3375" s="60"/>
      <c r="O3375" s="60"/>
    </row>
    <row r="3376" spans="2:15" s="23" customFormat="1" ht="30.2" customHeight="1" thickBot="1" x14ac:dyDescent="0.3">
      <c r="B3376" s="200" t="s">
        <v>224</v>
      </c>
      <c r="C3376" s="232" t="s">
        <v>1427</v>
      </c>
      <c r="D3376" s="230">
        <v>1.5</v>
      </c>
      <c r="E3376" s="230">
        <v>1</v>
      </c>
      <c r="F3376" s="47">
        <v>10</v>
      </c>
      <c r="G3376" s="234">
        <f t="shared" si="124"/>
        <v>15</v>
      </c>
      <c r="H3376" s="22">
        <f t="shared" si="125"/>
        <v>10</v>
      </c>
      <c r="K3376" s="244"/>
      <c r="M3376" s="60"/>
      <c r="N3376" s="60"/>
      <c r="O3376" s="60"/>
    </row>
    <row r="3377" spans="2:15" s="23" customFormat="1" ht="30.2" customHeight="1" thickBot="1" x14ac:dyDescent="0.3">
      <c r="B3377" s="200" t="s">
        <v>224</v>
      </c>
      <c r="C3377" s="232" t="s">
        <v>419</v>
      </c>
      <c r="D3377" s="230">
        <v>1.5</v>
      </c>
      <c r="E3377" s="230">
        <v>1</v>
      </c>
      <c r="F3377" s="47">
        <v>10</v>
      </c>
      <c r="G3377" s="234">
        <f t="shared" si="124"/>
        <v>15</v>
      </c>
      <c r="H3377" s="22">
        <f t="shared" si="125"/>
        <v>10</v>
      </c>
      <c r="K3377" s="244"/>
      <c r="M3377" s="60"/>
      <c r="N3377" s="60"/>
      <c r="O3377" s="60"/>
    </row>
    <row r="3378" spans="2:15" s="23" customFormat="1" ht="30.2" customHeight="1" thickBot="1" x14ac:dyDescent="0.3">
      <c r="B3378" s="200" t="s">
        <v>224</v>
      </c>
      <c r="C3378" s="232" t="s">
        <v>1428</v>
      </c>
      <c r="D3378" s="230">
        <v>1.5</v>
      </c>
      <c r="E3378" s="230">
        <v>1</v>
      </c>
      <c r="F3378" s="47">
        <v>10</v>
      </c>
      <c r="G3378" s="234">
        <f t="shared" si="124"/>
        <v>15</v>
      </c>
      <c r="H3378" s="22">
        <f t="shared" si="125"/>
        <v>10</v>
      </c>
      <c r="K3378" s="244"/>
      <c r="M3378" s="60"/>
      <c r="N3378" s="60"/>
      <c r="O3378" s="60"/>
    </row>
    <row r="3379" spans="2:15" s="23" customFormat="1" ht="30.2" customHeight="1" thickBot="1" x14ac:dyDescent="0.3">
      <c r="B3379" s="200" t="s">
        <v>224</v>
      </c>
      <c r="C3379" s="232" t="s">
        <v>1429</v>
      </c>
      <c r="D3379" s="230">
        <v>1.5</v>
      </c>
      <c r="E3379" s="230">
        <v>1</v>
      </c>
      <c r="F3379" s="47">
        <v>10</v>
      </c>
      <c r="G3379" s="234">
        <f t="shared" si="124"/>
        <v>15</v>
      </c>
      <c r="H3379" s="22">
        <f t="shared" si="125"/>
        <v>10</v>
      </c>
      <c r="K3379" s="244"/>
      <c r="M3379" s="60"/>
      <c r="N3379" s="60"/>
      <c r="O3379" s="60"/>
    </row>
    <row r="3380" spans="2:15" s="23" customFormat="1" ht="30.2" customHeight="1" thickBot="1" x14ac:dyDescent="0.3">
      <c r="B3380" s="200" t="s">
        <v>224</v>
      </c>
      <c r="C3380" s="232" t="s">
        <v>420</v>
      </c>
      <c r="D3380" s="230">
        <v>1.5</v>
      </c>
      <c r="E3380" s="230">
        <v>1</v>
      </c>
      <c r="F3380" s="47">
        <v>10</v>
      </c>
      <c r="G3380" s="234">
        <f t="shared" si="124"/>
        <v>15</v>
      </c>
      <c r="H3380" s="22">
        <f t="shared" si="125"/>
        <v>10</v>
      </c>
      <c r="K3380" s="244"/>
      <c r="M3380" s="60"/>
      <c r="N3380" s="60"/>
      <c r="O3380" s="60"/>
    </row>
    <row r="3381" spans="2:15" s="23" customFormat="1" ht="30.2" customHeight="1" thickBot="1" x14ac:dyDescent="0.3">
      <c r="B3381" s="200" t="s">
        <v>224</v>
      </c>
      <c r="C3381" s="232" t="s">
        <v>1430</v>
      </c>
      <c r="D3381" s="230">
        <v>1.5</v>
      </c>
      <c r="E3381" s="230">
        <v>1</v>
      </c>
      <c r="F3381" s="47">
        <v>10</v>
      </c>
      <c r="G3381" s="234">
        <f t="shared" si="124"/>
        <v>15</v>
      </c>
      <c r="H3381" s="22">
        <f t="shared" si="125"/>
        <v>10</v>
      </c>
      <c r="K3381" s="244"/>
      <c r="M3381" s="60"/>
      <c r="N3381" s="60"/>
      <c r="O3381" s="60"/>
    </row>
    <row r="3382" spans="2:15" s="23" customFormat="1" ht="30.2" customHeight="1" thickBot="1" x14ac:dyDescent="0.3">
      <c r="B3382" s="200" t="s">
        <v>224</v>
      </c>
      <c r="C3382" s="232" t="s">
        <v>1431</v>
      </c>
      <c r="D3382" s="230">
        <v>1.5</v>
      </c>
      <c r="E3382" s="230">
        <v>1</v>
      </c>
      <c r="F3382" s="47">
        <v>10</v>
      </c>
      <c r="G3382" s="234">
        <f t="shared" si="124"/>
        <v>15</v>
      </c>
      <c r="H3382" s="22">
        <f t="shared" si="125"/>
        <v>10</v>
      </c>
      <c r="K3382" s="244"/>
      <c r="M3382" s="60"/>
      <c r="N3382" s="60"/>
      <c r="O3382" s="60"/>
    </row>
    <row r="3383" spans="2:15" s="23" customFormat="1" ht="30.2" customHeight="1" thickBot="1" x14ac:dyDescent="0.3">
      <c r="B3383" s="200" t="s">
        <v>224</v>
      </c>
      <c r="C3383" s="232" t="s">
        <v>1298</v>
      </c>
      <c r="D3383" s="230">
        <v>1.5</v>
      </c>
      <c r="E3383" s="230">
        <v>1</v>
      </c>
      <c r="F3383" s="47">
        <v>10</v>
      </c>
      <c r="G3383" s="234">
        <f t="shared" si="124"/>
        <v>15</v>
      </c>
      <c r="H3383" s="22">
        <f t="shared" si="125"/>
        <v>10</v>
      </c>
      <c r="K3383" s="244"/>
      <c r="M3383" s="60"/>
      <c r="N3383" s="60"/>
      <c r="O3383" s="60"/>
    </row>
    <row r="3384" spans="2:15" s="23" customFormat="1" ht="30.2" customHeight="1" thickBot="1" x14ac:dyDescent="0.3">
      <c r="B3384" s="200" t="s">
        <v>224</v>
      </c>
      <c r="C3384" s="232" t="s">
        <v>890</v>
      </c>
      <c r="D3384" s="230">
        <v>1.5</v>
      </c>
      <c r="E3384" s="230">
        <v>1</v>
      </c>
      <c r="F3384" s="47">
        <v>10</v>
      </c>
      <c r="G3384" s="234">
        <f t="shared" si="124"/>
        <v>15</v>
      </c>
      <c r="H3384" s="22">
        <f t="shared" si="125"/>
        <v>10</v>
      </c>
      <c r="K3384" s="244"/>
      <c r="M3384" s="60"/>
      <c r="N3384" s="60"/>
      <c r="O3384" s="60"/>
    </row>
    <row r="3385" spans="2:15" s="23" customFormat="1" ht="30.2" customHeight="1" thickBot="1" x14ac:dyDescent="0.3">
      <c r="B3385" s="200" t="s">
        <v>224</v>
      </c>
      <c r="C3385" s="232" t="s">
        <v>1432</v>
      </c>
      <c r="D3385" s="230">
        <v>1.5</v>
      </c>
      <c r="E3385" s="230">
        <v>1</v>
      </c>
      <c r="F3385" s="47">
        <v>10</v>
      </c>
      <c r="G3385" s="234">
        <f t="shared" si="124"/>
        <v>15</v>
      </c>
      <c r="H3385" s="22">
        <f t="shared" si="125"/>
        <v>10</v>
      </c>
      <c r="K3385" s="244"/>
      <c r="M3385" s="60"/>
      <c r="N3385" s="60"/>
      <c r="O3385" s="60"/>
    </row>
    <row r="3386" spans="2:15" s="23" customFormat="1" ht="30.2" customHeight="1" thickBot="1" x14ac:dyDescent="0.3">
      <c r="B3386" s="200" t="s">
        <v>224</v>
      </c>
      <c r="C3386" s="232" t="s">
        <v>1433</v>
      </c>
      <c r="D3386" s="230">
        <v>1.5</v>
      </c>
      <c r="E3386" s="230">
        <v>1</v>
      </c>
      <c r="F3386" s="47">
        <v>10</v>
      </c>
      <c r="G3386" s="234">
        <f t="shared" si="124"/>
        <v>15</v>
      </c>
      <c r="H3386" s="22">
        <f t="shared" si="125"/>
        <v>10</v>
      </c>
      <c r="K3386" s="244"/>
      <c r="M3386" s="60"/>
      <c r="N3386" s="60"/>
      <c r="O3386" s="60"/>
    </row>
    <row r="3387" spans="2:15" s="23" customFormat="1" ht="30.2" customHeight="1" thickBot="1" x14ac:dyDescent="0.3">
      <c r="B3387" s="200" t="s">
        <v>224</v>
      </c>
      <c r="C3387" s="232" t="s">
        <v>422</v>
      </c>
      <c r="D3387" s="230">
        <v>1.5</v>
      </c>
      <c r="E3387" s="230">
        <v>1</v>
      </c>
      <c r="F3387" s="47">
        <v>10</v>
      </c>
      <c r="G3387" s="234">
        <f t="shared" si="124"/>
        <v>15</v>
      </c>
      <c r="H3387" s="22">
        <f t="shared" si="125"/>
        <v>10</v>
      </c>
      <c r="K3387" s="244"/>
      <c r="M3387" s="60"/>
      <c r="N3387" s="60"/>
      <c r="O3387" s="60"/>
    </row>
    <row r="3388" spans="2:15" s="23" customFormat="1" ht="30.2" customHeight="1" thickBot="1" x14ac:dyDescent="0.3">
      <c r="B3388" s="200" t="s">
        <v>224</v>
      </c>
      <c r="C3388" s="232" t="s">
        <v>1096</v>
      </c>
      <c r="D3388" s="230">
        <v>1.5</v>
      </c>
      <c r="E3388" s="230">
        <v>1</v>
      </c>
      <c r="F3388" s="47">
        <v>10</v>
      </c>
      <c r="G3388" s="234">
        <f t="shared" si="124"/>
        <v>15</v>
      </c>
      <c r="H3388" s="22">
        <f t="shared" si="125"/>
        <v>10</v>
      </c>
      <c r="K3388" s="244"/>
      <c r="M3388" s="60"/>
      <c r="N3388" s="60"/>
      <c r="O3388" s="60"/>
    </row>
    <row r="3389" spans="2:15" s="23" customFormat="1" ht="30.2" customHeight="1" thickBot="1" x14ac:dyDescent="0.3">
      <c r="B3389" s="200" t="s">
        <v>224</v>
      </c>
      <c r="C3389" s="232" t="s">
        <v>424</v>
      </c>
      <c r="D3389" s="230">
        <v>1.5</v>
      </c>
      <c r="E3389" s="230">
        <v>1</v>
      </c>
      <c r="F3389" s="47">
        <v>10</v>
      </c>
      <c r="G3389" s="234">
        <f t="shared" si="124"/>
        <v>15</v>
      </c>
      <c r="H3389" s="22">
        <f t="shared" si="125"/>
        <v>10</v>
      </c>
      <c r="K3389" s="244"/>
      <c r="M3389" s="60"/>
      <c r="N3389" s="60"/>
      <c r="O3389" s="60"/>
    </row>
    <row r="3390" spans="2:15" s="23" customFormat="1" ht="30.2" customHeight="1" thickBot="1" x14ac:dyDescent="0.3">
      <c r="B3390" s="200" t="s">
        <v>224</v>
      </c>
      <c r="C3390" s="232" t="s">
        <v>891</v>
      </c>
      <c r="D3390" s="230">
        <v>1.5</v>
      </c>
      <c r="E3390" s="230">
        <v>1</v>
      </c>
      <c r="F3390" s="47">
        <v>10</v>
      </c>
      <c r="G3390" s="234">
        <f t="shared" si="124"/>
        <v>15</v>
      </c>
      <c r="H3390" s="22">
        <f t="shared" si="125"/>
        <v>10</v>
      </c>
      <c r="K3390" s="244"/>
      <c r="M3390" s="60"/>
      <c r="N3390" s="60"/>
      <c r="O3390" s="60"/>
    </row>
    <row r="3391" spans="2:15" s="23" customFormat="1" ht="30.2" customHeight="1" thickBot="1" x14ac:dyDescent="0.3">
      <c r="B3391" s="200" t="s">
        <v>224</v>
      </c>
      <c r="C3391" s="232" t="s">
        <v>1097</v>
      </c>
      <c r="D3391" s="230">
        <v>1.5</v>
      </c>
      <c r="E3391" s="230">
        <v>1</v>
      </c>
      <c r="F3391" s="47">
        <v>10</v>
      </c>
      <c r="G3391" s="234">
        <f t="shared" si="124"/>
        <v>15</v>
      </c>
      <c r="H3391" s="22">
        <f t="shared" si="125"/>
        <v>10</v>
      </c>
      <c r="K3391" s="244"/>
      <c r="M3391" s="60"/>
      <c r="N3391" s="60"/>
      <c r="O3391" s="60"/>
    </row>
    <row r="3392" spans="2:15" s="23" customFormat="1" ht="30.2" customHeight="1" thickBot="1" x14ac:dyDescent="0.3">
      <c r="B3392" s="200" t="s">
        <v>224</v>
      </c>
      <c r="C3392" s="232" t="s">
        <v>425</v>
      </c>
      <c r="D3392" s="230">
        <v>1.5</v>
      </c>
      <c r="E3392" s="230">
        <v>1</v>
      </c>
      <c r="F3392" s="47">
        <v>10</v>
      </c>
      <c r="G3392" s="234">
        <f t="shared" si="124"/>
        <v>15</v>
      </c>
      <c r="H3392" s="22">
        <f t="shared" si="125"/>
        <v>10</v>
      </c>
      <c r="K3392" s="244"/>
      <c r="M3392" s="60"/>
      <c r="N3392" s="60"/>
      <c r="O3392" s="60"/>
    </row>
    <row r="3393" spans="2:15" s="23" customFormat="1" ht="30.2" customHeight="1" thickBot="1" x14ac:dyDescent="0.3">
      <c r="B3393" s="200" t="s">
        <v>224</v>
      </c>
      <c r="C3393" s="232" t="s">
        <v>426</v>
      </c>
      <c r="D3393" s="230">
        <v>1.5</v>
      </c>
      <c r="E3393" s="230">
        <v>1</v>
      </c>
      <c r="F3393" s="47">
        <v>10</v>
      </c>
      <c r="G3393" s="234">
        <f t="shared" si="124"/>
        <v>15</v>
      </c>
      <c r="H3393" s="22">
        <f t="shared" si="125"/>
        <v>10</v>
      </c>
      <c r="K3393" s="244"/>
      <c r="M3393" s="60"/>
      <c r="N3393" s="60"/>
      <c r="O3393" s="60"/>
    </row>
    <row r="3394" spans="2:15" s="23" customFormat="1" ht="30.2" customHeight="1" thickBot="1" x14ac:dyDescent="0.3">
      <c r="B3394" s="200" t="s">
        <v>224</v>
      </c>
      <c r="C3394" s="232" t="s">
        <v>427</v>
      </c>
      <c r="D3394" s="230">
        <v>1.5</v>
      </c>
      <c r="E3394" s="230">
        <v>1</v>
      </c>
      <c r="F3394" s="47">
        <v>10</v>
      </c>
      <c r="G3394" s="234">
        <f t="shared" si="124"/>
        <v>15</v>
      </c>
      <c r="H3394" s="22">
        <f t="shared" si="125"/>
        <v>10</v>
      </c>
      <c r="K3394" s="244"/>
      <c r="M3394" s="60"/>
      <c r="N3394" s="60"/>
      <c r="O3394" s="60"/>
    </row>
    <row r="3395" spans="2:15" s="23" customFormat="1" ht="30.2" customHeight="1" thickBot="1" x14ac:dyDescent="0.3">
      <c r="B3395" s="200" t="s">
        <v>224</v>
      </c>
      <c r="C3395" s="232" t="s">
        <v>1434</v>
      </c>
      <c r="D3395" s="230">
        <v>1.5</v>
      </c>
      <c r="E3395" s="230">
        <v>1</v>
      </c>
      <c r="F3395" s="47">
        <v>10</v>
      </c>
      <c r="G3395" s="234">
        <f t="shared" si="124"/>
        <v>15</v>
      </c>
      <c r="H3395" s="22">
        <f t="shared" si="125"/>
        <v>10</v>
      </c>
      <c r="K3395" s="244"/>
      <c r="M3395" s="60"/>
      <c r="N3395" s="60"/>
      <c r="O3395" s="60"/>
    </row>
    <row r="3396" spans="2:15" s="23" customFormat="1" ht="30.2" customHeight="1" thickBot="1" x14ac:dyDescent="0.3">
      <c r="B3396" s="200" t="s">
        <v>224</v>
      </c>
      <c r="C3396" s="232" t="s">
        <v>893</v>
      </c>
      <c r="D3396" s="230">
        <v>1.5</v>
      </c>
      <c r="E3396" s="230">
        <v>1</v>
      </c>
      <c r="F3396" s="47">
        <v>10</v>
      </c>
      <c r="G3396" s="234">
        <f t="shared" si="124"/>
        <v>15</v>
      </c>
      <c r="H3396" s="22">
        <f t="shared" si="125"/>
        <v>10</v>
      </c>
      <c r="K3396" s="244"/>
      <c r="M3396" s="60"/>
      <c r="N3396" s="60"/>
      <c r="O3396" s="60"/>
    </row>
    <row r="3397" spans="2:15" s="23" customFormat="1" ht="30.2" customHeight="1" thickBot="1" x14ac:dyDescent="0.3">
      <c r="B3397" s="200" t="s">
        <v>224</v>
      </c>
      <c r="C3397" s="232" t="s">
        <v>894</v>
      </c>
      <c r="D3397" s="230">
        <v>1.5</v>
      </c>
      <c r="E3397" s="230">
        <v>1</v>
      </c>
      <c r="F3397" s="47">
        <v>10</v>
      </c>
      <c r="G3397" s="234">
        <f t="shared" si="124"/>
        <v>15</v>
      </c>
      <c r="H3397" s="22">
        <f t="shared" si="125"/>
        <v>10</v>
      </c>
      <c r="K3397" s="244"/>
      <c r="M3397" s="60"/>
      <c r="N3397" s="60"/>
      <c r="O3397" s="60"/>
    </row>
    <row r="3398" spans="2:15" s="23" customFormat="1" ht="30.2" customHeight="1" thickBot="1" x14ac:dyDescent="0.3">
      <c r="B3398" s="200" t="s">
        <v>224</v>
      </c>
      <c r="C3398" s="232" t="s">
        <v>1233</v>
      </c>
      <c r="D3398" s="230">
        <v>1.5</v>
      </c>
      <c r="E3398" s="230">
        <v>1</v>
      </c>
      <c r="F3398" s="47">
        <v>10</v>
      </c>
      <c r="G3398" s="234">
        <f t="shared" si="124"/>
        <v>15</v>
      </c>
      <c r="H3398" s="22">
        <f t="shared" si="125"/>
        <v>10</v>
      </c>
      <c r="K3398" s="244"/>
      <c r="M3398" s="60"/>
      <c r="N3398" s="60"/>
      <c r="O3398" s="60"/>
    </row>
    <row r="3399" spans="2:15" s="23" customFormat="1" ht="30.2" customHeight="1" thickBot="1" x14ac:dyDescent="0.3">
      <c r="B3399" s="200" t="s">
        <v>224</v>
      </c>
      <c r="C3399" s="232" t="s">
        <v>1098</v>
      </c>
      <c r="D3399" s="230">
        <v>1.5</v>
      </c>
      <c r="E3399" s="230">
        <v>1</v>
      </c>
      <c r="F3399" s="47">
        <v>10</v>
      </c>
      <c r="G3399" s="234">
        <f t="shared" si="124"/>
        <v>15</v>
      </c>
      <c r="H3399" s="22">
        <f t="shared" si="125"/>
        <v>10</v>
      </c>
      <c r="K3399" s="244"/>
      <c r="M3399" s="60"/>
      <c r="N3399" s="60"/>
      <c r="O3399" s="60"/>
    </row>
    <row r="3400" spans="2:15" s="23" customFormat="1" ht="30.2" customHeight="1" thickBot="1" x14ac:dyDescent="0.3">
      <c r="B3400" s="200" t="s">
        <v>224</v>
      </c>
      <c r="C3400" s="232" t="s">
        <v>429</v>
      </c>
      <c r="D3400" s="230">
        <v>1.5</v>
      </c>
      <c r="E3400" s="230">
        <v>1</v>
      </c>
      <c r="F3400" s="47">
        <v>10</v>
      </c>
      <c r="G3400" s="234">
        <f t="shared" si="124"/>
        <v>15</v>
      </c>
      <c r="H3400" s="22">
        <f t="shared" si="125"/>
        <v>10</v>
      </c>
      <c r="K3400" s="244"/>
      <c r="M3400" s="60"/>
      <c r="N3400" s="60"/>
      <c r="O3400" s="60"/>
    </row>
    <row r="3401" spans="2:15" s="23" customFormat="1" ht="30.2" customHeight="1" thickBot="1" x14ac:dyDescent="0.3">
      <c r="B3401" s="200" t="s">
        <v>224</v>
      </c>
      <c r="C3401" s="232" t="s">
        <v>895</v>
      </c>
      <c r="D3401" s="230">
        <v>1.5</v>
      </c>
      <c r="E3401" s="230">
        <v>1</v>
      </c>
      <c r="F3401" s="47">
        <v>10</v>
      </c>
      <c r="G3401" s="234">
        <f t="shared" si="124"/>
        <v>15</v>
      </c>
      <c r="H3401" s="22">
        <f t="shared" si="125"/>
        <v>10</v>
      </c>
      <c r="K3401" s="244"/>
      <c r="M3401" s="60"/>
      <c r="N3401" s="60"/>
      <c r="O3401" s="60"/>
    </row>
    <row r="3402" spans="2:15" s="23" customFormat="1" ht="30.2" customHeight="1" thickBot="1" x14ac:dyDescent="0.3">
      <c r="B3402" s="200" t="s">
        <v>224</v>
      </c>
      <c r="C3402" s="232" t="s">
        <v>430</v>
      </c>
      <c r="D3402" s="230">
        <v>1.5</v>
      </c>
      <c r="E3402" s="230">
        <v>1</v>
      </c>
      <c r="F3402" s="47">
        <v>10</v>
      </c>
      <c r="G3402" s="234">
        <f t="shared" si="124"/>
        <v>15</v>
      </c>
      <c r="H3402" s="22">
        <f t="shared" si="125"/>
        <v>10</v>
      </c>
      <c r="K3402" s="244"/>
      <c r="M3402" s="60"/>
      <c r="N3402" s="60"/>
      <c r="O3402" s="60"/>
    </row>
    <row r="3403" spans="2:15" s="23" customFormat="1" ht="30.2" customHeight="1" thickBot="1" x14ac:dyDescent="0.3">
      <c r="B3403" s="200" t="s">
        <v>224</v>
      </c>
      <c r="C3403" s="232" t="s">
        <v>431</v>
      </c>
      <c r="D3403" s="230">
        <v>1.5</v>
      </c>
      <c r="E3403" s="230">
        <v>1</v>
      </c>
      <c r="F3403" s="47">
        <v>10</v>
      </c>
      <c r="G3403" s="234">
        <f t="shared" si="124"/>
        <v>15</v>
      </c>
      <c r="H3403" s="22">
        <f t="shared" si="125"/>
        <v>10</v>
      </c>
      <c r="K3403" s="244"/>
      <c r="M3403" s="60"/>
      <c r="N3403" s="60"/>
      <c r="O3403" s="60"/>
    </row>
    <row r="3404" spans="2:15" s="23" customFormat="1" ht="30.2" customHeight="1" thickBot="1" x14ac:dyDescent="0.3">
      <c r="B3404" s="200" t="s">
        <v>224</v>
      </c>
      <c r="C3404" s="232" t="s">
        <v>432</v>
      </c>
      <c r="D3404" s="230">
        <v>1.5</v>
      </c>
      <c r="E3404" s="230">
        <v>1</v>
      </c>
      <c r="F3404" s="47">
        <v>10</v>
      </c>
      <c r="G3404" s="234">
        <f t="shared" si="124"/>
        <v>15</v>
      </c>
      <c r="H3404" s="22">
        <f t="shared" si="125"/>
        <v>10</v>
      </c>
      <c r="K3404" s="244"/>
      <c r="M3404" s="60"/>
      <c r="N3404" s="60"/>
      <c r="O3404" s="60"/>
    </row>
    <row r="3405" spans="2:15" s="23" customFormat="1" ht="30.2" customHeight="1" thickBot="1" x14ac:dyDescent="0.3">
      <c r="B3405" s="200" t="s">
        <v>224</v>
      </c>
      <c r="C3405" s="232" t="s">
        <v>1435</v>
      </c>
      <c r="D3405" s="230">
        <v>1.5</v>
      </c>
      <c r="E3405" s="230">
        <v>1</v>
      </c>
      <c r="F3405" s="47">
        <v>10</v>
      </c>
      <c r="G3405" s="234">
        <f t="shared" si="124"/>
        <v>15</v>
      </c>
      <c r="H3405" s="22">
        <f t="shared" si="125"/>
        <v>10</v>
      </c>
      <c r="K3405" s="244"/>
      <c r="M3405" s="60"/>
      <c r="N3405" s="60"/>
      <c r="O3405" s="60"/>
    </row>
    <row r="3406" spans="2:15" s="23" customFormat="1" ht="30.2" customHeight="1" thickBot="1" x14ac:dyDescent="0.3">
      <c r="B3406" s="200" t="s">
        <v>224</v>
      </c>
      <c r="C3406" s="232" t="s">
        <v>896</v>
      </c>
      <c r="D3406" s="230">
        <v>1.5</v>
      </c>
      <c r="E3406" s="230">
        <v>1</v>
      </c>
      <c r="F3406" s="47">
        <v>10</v>
      </c>
      <c r="G3406" s="234">
        <f t="shared" si="124"/>
        <v>15</v>
      </c>
      <c r="H3406" s="22">
        <f t="shared" si="125"/>
        <v>10</v>
      </c>
      <c r="K3406" s="244"/>
      <c r="M3406" s="60"/>
      <c r="N3406" s="60"/>
      <c r="O3406" s="60"/>
    </row>
    <row r="3407" spans="2:15" s="23" customFormat="1" ht="30.2" customHeight="1" thickBot="1" x14ac:dyDescent="0.3">
      <c r="B3407" s="200" t="s">
        <v>224</v>
      </c>
      <c r="C3407" s="232" t="s">
        <v>1436</v>
      </c>
      <c r="D3407" s="230">
        <v>1.5</v>
      </c>
      <c r="E3407" s="230">
        <v>1</v>
      </c>
      <c r="F3407" s="47">
        <v>10</v>
      </c>
      <c r="G3407" s="234">
        <f t="shared" si="124"/>
        <v>15</v>
      </c>
      <c r="H3407" s="22">
        <f t="shared" si="125"/>
        <v>10</v>
      </c>
      <c r="K3407" s="244"/>
      <c r="M3407" s="60"/>
      <c r="N3407" s="60"/>
      <c r="O3407" s="60"/>
    </row>
    <row r="3408" spans="2:15" s="23" customFormat="1" ht="30.2" customHeight="1" thickBot="1" x14ac:dyDescent="0.3">
      <c r="B3408" s="200" t="s">
        <v>224</v>
      </c>
      <c r="C3408" s="232" t="s">
        <v>897</v>
      </c>
      <c r="D3408" s="230">
        <v>1.5</v>
      </c>
      <c r="E3408" s="230">
        <v>1</v>
      </c>
      <c r="F3408" s="47">
        <v>10</v>
      </c>
      <c r="G3408" s="234">
        <f t="shared" si="124"/>
        <v>15</v>
      </c>
      <c r="H3408" s="22">
        <f t="shared" si="125"/>
        <v>10</v>
      </c>
      <c r="K3408" s="244"/>
      <c r="M3408" s="60"/>
      <c r="N3408" s="60"/>
      <c r="O3408" s="60"/>
    </row>
    <row r="3409" spans="2:15" s="23" customFormat="1" ht="30.2" customHeight="1" thickBot="1" x14ac:dyDescent="0.3">
      <c r="B3409" s="200" t="s">
        <v>224</v>
      </c>
      <c r="C3409" s="232" t="s">
        <v>1101</v>
      </c>
      <c r="D3409" s="230">
        <v>1.5</v>
      </c>
      <c r="E3409" s="230">
        <v>1</v>
      </c>
      <c r="F3409" s="47">
        <v>10</v>
      </c>
      <c r="G3409" s="234">
        <f t="shared" si="124"/>
        <v>15</v>
      </c>
      <c r="H3409" s="22">
        <f t="shared" si="125"/>
        <v>10</v>
      </c>
      <c r="K3409" s="244"/>
      <c r="M3409" s="60"/>
      <c r="N3409" s="60"/>
      <c r="O3409" s="60"/>
    </row>
    <row r="3410" spans="2:15" s="23" customFormat="1" ht="30.2" customHeight="1" thickBot="1" x14ac:dyDescent="0.3">
      <c r="B3410" s="200" t="s">
        <v>224</v>
      </c>
      <c r="C3410" s="232" t="s">
        <v>1102</v>
      </c>
      <c r="D3410" s="230">
        <v>1.5</v>
      </c>
      <c r="E3410" s="230">
        <v>1</v>
      </c>
      <c r="F3410" s="47">
        <v>10</v>
      </c>
      <c r="G3410" s="234">
        <f t="shared" si="124"/>
        <v>15</v>
      </c>
      <c r="H3410" s="22">
        <f t="shared" si="125"/>
        <v>10</v>
      </c>
      <c r="K3410" s="244"/>
      <c r="M3410" s="60"/>
      <c r="N3410" s="60"/>
      <c r="O3410" s="60"/>
    </row>
    <row r="3411" spans="2:15" s="23" customFormat="1" ht="30.2" customHeight="1" thickBot="1" x14ac:dyDescent="0.3">
      <c r="B3411" s="200" t="s">
        <v>224</v>
      </c>
      <c r="C3411" s="232" t="s">
        <v>1437</v>
      </c>
      <c r="D3411" s="230">
        <v>1.5</v>
      </c>
      <c r="E3411" s="230">
        <v>1</v>
      </c>
      <c r="F3411" s="47">
        <v>10</v>
      </c>
      <c r="G3411" s="234">
        <f t="shared" si="124"/>
        <v>15</v>
      </c>
      <c r="H3411" s="22">
        <f t="shared" si="125"/>
        <v>10</v>
      </c>
      <c r="K3411" s="244"/>
      <c r="M3411" s="60"/>
      <c r="N3411" s="60"/>
      <c r="O3411" s="60"/>
    </row>
    <row r="3412" spans="2:15" s="23" customFormat="1" ht="30.2" customHeight="1" thickBot="1" x14ac:dyDescent="0.3">
      <c r="B3412" s="200" t="s">
        <v>224</v>
      </c>
      <c r="C3412" s="232" t="s">
        <v>1438</v>
      </c>
      <c r="D3412" s="230">
        <v>1.5</v>
      </c>
      <c r="E3412" s="230">
        <v>1</v>
      </c>
      <c r="F3412" s="47">
        <v>10</v>
      </c>
      <c r="G3412" s="234">
        <f t="shared" si="124"/>
        <v>15</v>
      </c>
      <c r="H3412" s="22">
        <f t="shared" si="125"/>
        <v>10</v>
      </c>
      <c r="K3412" s="244"/>
      <c r="M3412" s="60"/>
      <c r="N3412" s="60"/>
      <c r="O3412" s="60"/>
    </row>
    <row r="3413" spans="2:15" s="23" customFormat="1" ht="30.2" customHeight="1" thickBot="1" x14ac:dyDescent="0.3">
      <c r="B3413" s="200" t="s">
        <v>224</v>
      </c>
      <c r="C3413" s="232" t="s">
        <v>1439</v>
      </c>
      <c r="D3413" s="230">
        <v>1.5</v>
      </c>
      <c r="E3413" s="230">
        <v>1</v>
      </c>
      <c r="F3413" s="47">
        <v>10</v>
      </c>
      <c r="G3413" s="234">
        <f t="shared" ref="G3413:G3476" si="126">ROUND(D3413*F3413,2)</f>
        <v>15</v>
      </c>
      <c r="H3413" s="22">
        <f t="shared" ref="H3413:H3476" si="127">ROUND(E3413*F3413,6)</f>
        <v>10</v>
      </c>
      <c r="K3413" s="244"/>
      <c r="M3413" s="60"/>
      <c r="N3413" s="60"/>
      <c r="O3413" s="60"/>
    </row>
    <row r="3414" spans="2:15" s="23" customFormat="1" ht="30.2" customHeight="1" thickBot="1" x14ac:dyDescent="0.3">
      <c r="B3414" s="200" t="s">
        <v>224</v>
      </c>
      <c r="C3414" s="232" t="s">
        <v>899</v>
      </c>
      <c r="D3414" s="230">
        <v>1.5</v>
      </c>
      <c r="E3414" s="230">
        <v>1</v>
      </c>
      <c r="F3414" s="47">
        <v>10</v>
      </c>
      <c r="G3414" s="234">
        <f t="shared" si="126"/>
        <v>15</v>
      </c>
      <c r="H3414" s="22">
        <f t="shared" si="127"/>
        <v>10</v>
      </c>
      <c r="K3414" s="244"/>
      <c r="M3414" s="60"/>
      <c r="N3414" s="60"/>
      <c r="O3414" s="60"/>
    </row>
    <row r="3415" spans="2:15" s="23" customFormat="1" ht="30.2" customHeight="1" thickBot="1" x14ac:dyDescent="0.3">
      <c r="B3415" s="200" t="s">
        <v>224</v>
      </c>
      <c r="C3415" s="232" t="s">
        <v>1440</v>
      </c>
      <c r="D3415" s="230">
        <v>1.5</v>
      </c>
      <c r="E3415" s="230">
        <v>1</v>
      </c>
      <c r="F3415" s="47">
        <v>10</v>
      </c>
      <c r="G3415" s="234">
        <f t="shared" si="126"/>
        <v>15</v>
      </c>
      <c r="H3415" s="22">
        <f t="shared" si="127"/>
        <v>10</v>
      </c>
      <c r="K3415" s="244"/>
      <c r="M3415" s="60"/>
      <c r="N3415" s="60"/>
      <c r="O3415" s="60"/>
    </row>
    <row r="3416" spans="2:15" s="23" customFormat="1" ht="30.2" customHeight="1" thickBot="1" x14ac:dyDescent="0.3">
      <c r="B3416" s="200" t="s">
        <v>224</v>
      </c>
      <c r="C3416" s="232" t="s">
        <v>1441</v>
      </c>
      <c r="D3416" s="230">
        <v>1.5</v>
      </c>
      <c r="E3416" s="230">
        <v>1</v>
      </c>
      <c r="F3416" s="47">
        <v>10</v>
      </c>
      <c r="G3416" s="234">
        <f t="shared" si="126"/>
        <v>15</v>
      </c>
      <c r="H3416" s="22">
        <f t="shared" si="127"/>
        <v>10</v>
      </c>
      <c r="K3416" s="244"/>
      <c r="M3416" s="60"/>
      <c r="N3416" s="60"/>
      <c r="O3416" s="60"/>
    </row>
    <row r="3417" spans="2:15" s="23" customFormat="1" ht="30.2" customHeight="1" thickBot="1" x14ac:dyDescent="0.3">
      <c r="B3417" s="200" t="s">
        <v>224</v>
      </c>
      <c r="C3417" s="232" t="s">
        <v>1106</v>
      </c>
      <c r="D3417" s="230">
        <v>1.5</v>
      </c>
      <c r="E3417" s="230">
        <v>1</v>
      </c>
      <c r="F3417" s="47">
        <v>10</v>
      </c>
      <c r="G3417" s="234">
        <f t="shared" si="126"/>
        <v>15</v>
      </c>
      <c r="H3417" s="22">
        <f t="shared" si="127"/>
        <v>10</v>
      </c>
      <c r="K3417" s="244"/>
      <c r="M3417" s="60"/>
      <c r="N3417" s="60"/>
      <c r="O3417" s="60"/>
    </row>
    <row r="3418" spans="2:15" s="23" customFormat="1" ht="30.2" customHeight="1" thickBot="1" x14ac:dyDescent="0.3">
      <c r="B3418" s="200" t="s">
        <v>224</v>
      </c>
      <c r="C3418" s="232" t="s">
        <v>1442</v>
      </c>
      <c r="D3418" s="230">
        <v>1.5</v>
      </c>
      <c r="E3418" s="230">
        <v>1</v>
      </c>
      <c r="F3418" s="47">
        <v>10</v>
      </c>
      <c r="G3418" s="234">
        <f t="shared" si="126"/>
        <v>15</v>
      </c>
      <c r="H3418" s="22">
        <f t="shared" si="127"/>
        <v>10</v>
      </c>
      <c r="K3418" s="244"/>
      <c r="M3418" s="60"/>
      <c r="N3418" s="60"/>
      <c r="O3418" s="60"/>
    </row>
    <row r="3419" spans="2:15" s="23" customFormat="1" ht="30.2" customHeight="1" thickBot="1" x14ac:dyDescent="0.3">
      <c r="B3419" s="200" t="s">
        <v>224</v>
      </c>
      <c r="C3419" s="232" t="s">
        <v>1443</v>
      </c>
      <c r="D3419" s="230">
        <v>1.5</v>
      </c>
      <c r="E3419" s="230">
        <v>1</v>
      </c>
      <c r="F3419" s="47">
        <v>10</v>
      </c>
      <c r="G3419" s="234">
        <f t="shared" si="126"/>
        <v>15</v>
      </c>
      <c r="H3419" s="22">
        <f t="shared" si="127"/>
        <v>10</v>
      </c>
      <c r="K3419" s="244"/>
      <c r="M3419" s="60"/>
      <c r="N3419" s="60"/>
      <c r="O3419" s="60"/>
    </row>
    <row r="3420" spans="2:15" s="23" customFormat="1" ht="30.2" customHeight="1" thickBot="1" x14ac:dyDescent="0.3">
      <c r="B3420" s="200" t="s">
        <v>224</v>
      </c>
      <c r="C3420" s="232" t="s">
        <v>1185</v>
      </c>
      <c r="D3420" s="230">
        <v>1.5</v>
      </c>
      <c r="E3420" s="230">
        <v>1</v>
      </c>
      <c r="F3420" s="47">
        <v>10</v>
      </c>
      <c r="G3420" s="234">
        <f t="shared" si="126"/>
        <v>15</v>
      </c>
      <c r="H3420" s="22">
        <f t="shared" si="127"/>
        <v>10</v>
      </c>
      <c r="K3420" s="244"/>
      <c r="M3420" s="60"/>
      <c r="N3420" s="60"/>
      <c r="O3420" s="60"/>
    </row>
    <row r="3421" spans="2:15" s="23" customFormat="1" ht="30.2" customHeight="1" thickBot="1" x14ac:dyDescent="0.3">
      <c r="B3421" s="200" t="s">
        <v>224</v>
      </c>
      <c r="C3421" s="232" t="s">
        <v>1444</v>
      </c>
      <c r="D3421" s="230">
        <v>1.5</v>
      </c>
      <c r="E3421" s="230">
        <v>1</v>
      </c>
      <c r="F3421" s="47">
        <v>10</v>
      </c>
      <c r="G3421" s="234">
        <f t="shared" si="126"/>
        <v>15</v>
      </c>
      <c r="H3421" s="22">
        <f t="shared" si="127"/>
        <v>10</v>
      </c>
      <c r="K3421" s="244"/>
      <c r="M3421" s="60"/>
      <c r="N3421" s="60"/>
      <c r="O3421" s="60"/>
    </row>
    <row r="3422" spans="2:15" s="23" customFormat="1" ht="30.2" customHeight="1" thickBot="1" x14ac:dyDescent="0.3">
      <c r="B3422" s="200" t="s">
        <v>224</v>
      </c>
      <c r="C3422" s="232" t="s">
        <v>1445</v>
      </c>
      <c r="D3422" s="230">
        <v>1.5</v>
      </c>
      <c r="E3422" s="230">
        <v>1</v>
      </c>
      <c r="F3422" s="47">
        <v>10</v>
      </c>
      <c r="G3422" s="234">
        <f t="shared" si="126"/>
        <v>15</v>
      </c>
      <c r="H3422" s="22">
        <f t="shared" si="127"/>
        <v>10</v>
      </c>
      <c r="K3422" s="244"/>
      <c r="M3422" s="60"/>
      <c r="N3422" s="60"/>
      <c r="O3422" s="60"/>
    </row>
    <row r="3423" spans="2:15" s="23" customFormat="1" ht="30.2" customHeight="1" thickBot="1" x14ac:dyDescent="0.3">
      <c r="B3423" s="200" t="s">
        <v>224</v>
      </c>
      <c r="C3423" s="232" t="s">
        <v>901</v>
      </c>
      <c r="D3423" s="230">
        <v>1.5</v>
      </c>
      <c r="E3423" s="230">
        <v>1</v>
      </c>
      <c r="F3423" s="47">
        <v>10</v>
      </c>
      <c r="G3423" s="234">
        <f t="shared" si="126"/>
        <v>15</v>
      </c>
      <c r="H3423" s="22">
        <f t="shared" si="127"/>
        <v>10</v>
      </c>
      <c r="K3423" s="244"/>
      <c r="M3423" s="60"/>
      <c r="N3423" s="60"/>
      <c r="O3423" s="60"/>
    </row>
    <row r="3424" spans="2:15" s="23" customFormat="1" ht="30.2" customHeight="1" thickBot="1" x14ac:dyDescent="0.3">
      <c r="B3424" s="200" t="s">
        <v>224</v>
      </c>
      <c r="C3424" s="232" t="s">
        <v>902</v>
      </c>
      <c r="D3424" s="230">
        <v>1.5</v>
      </c>
      <c r="E3424" s="230">
        <v>1</v>
      </c>
      <c r="F3424" s="47">
        <v>10</v>
      </c>
      <c r="G3424" s="234">
        <f t="shared" si="126"/>
        <v>15</v>
      </c>
      <c r="H3424" s="22">
        <f t="shared" si="127"/>
        <v>10</v>
      </c>
      <c r="K3424" s="244"/>
      <c r="M3424" s="60"/>
      <c r="N3424" s="60"/>
      <c r="O3424" s="60"/>
    </row>
    <row r="3425" spans="2:15" s="23" customFormat="1" ht="30.2" customHeight="1" thickBot="1" x14ac:dyDescent="0.3">
      <c r="B3425" s="200" t="s">
        <v>224</v>
      </c>
      <c r="C3425" s="232" t="s">
        <v>435</v>
      </c>
      <c r="D3425" s="230">
        <v>1.5</v>
      </c>
      <c r="E3425" s="230">
        <v>1</v>
      </c>
      <c r="F3425" s="47">
        <v>10</v>
      </c>
      <c r="G3425" s="234">
        <f t="shared" si="126"/>
        <v>15</v>
      </c>
      <c r="H3425" s="22">
        <f t="shared" si="127"/>
        <v>10</v>
      </c>
      <c r="K3425" s="244"/>
      <c r="M3425" s="60"/>
      <c r="N3425" s="60"/>
      <c r="O3425" s="60"/>
    </row>
    <row r="3426" spans="2:15" s="23" customFormat="1" ht="30.2" customHeight="1" thickBot="1" x14ac:dyDescent="0.3">
      <c r="B3426" s="200" t="s">
        <v>224</v>
      </c>
      <c r="C3426" s="232" t="s">
        <v>436</v>
      </c>
      <c r="D3426" s="230">
        <v>1.5</v>
      </c>
      <c r="E3426" s="230">
        <v>1</v>
      </c>
      <c r="F3426" s="47">
        <v>10</v>
      </c>
      <c r="G3426" s="234">
        <f t="shared" si="126"/>
        <v>15</v>
      </c>
      <c r="H3426" s="22">
        <f t="shared" si="127"/>
        <v>10</v>
      </c>
      <c r="K3426" s="244"/>
      <c r="M3426" s="60"/>
      <c r="N3426" s="60"/>
      <c r="O3426" s="60"/>
    </row>
    <row r="3427" spans="2:15" s="23" customFormat="1" ht="30.2" customHeight="1" thickBot="1" x14ac:dyDescent="0.3">
      <c r="B3427" s="200" t="s">
        <v>224</v>
      </c>
      <c r="C3427" s="232" t="s">
        <v>444</v>
      </c>
      <c r="D3427" s="230">
        <v>1.5</v>
      </c>
      <c r="E3427" s="230">
        <v>1</v>
      </c>
      <c r="F3427" s="47">
        <v>10</v>
      </c>
      <c r="G3427" s="234">
        <f t="shared" si="126"/>
        <v>15</v>
      </c>
      <c r="H3427" s="22">
        <f t="shared" si="127"/>
        <v>10</v>
      </c>
      <c r="K3427" s="244"/>
      <c r="M3427" s="60"/>
      <c r="N3427" s="60"/>
      <c r="O3427" s="60"/>
    </row>
    <row r="3428" spans="2:15" s="23" customFormat="1" ht="30.2" customHeight="1" thickBot="1" x14ac:dyDescent="0.3">
      <c r="B3428" s="200" t="s">
        <v>224</v>
      </c>
      <c r="C3428" s="232" t="s">
        <v>445</v>
      </c>
      <c r="D3428" s="230">
        <v>1.5</v>
      </c>
      <c r="E3428" s="230">
        <v>1</v>
      </c>
      <c r="F3428" s="47">
        <v>10</v>
      </c>
      <c r="G3428" s="234">
        <f t="shared" si="126"/>
        <v>15</v>
      </c>
      <c r="H3428" s="22">
        <f t="shared" si="127"/>
        <v>10</v>
      </c>
      <c r="K3428" s="244"/>
      <c r="M3428" s="60"/>
      <c r="N3428" s="60"/>
      <c r="O3428" s="60"/>
    </row>
    <row r="3429" spans="2:15" s="23" customFormat="1" ht="30.2" customHeight="1" thickBot="1" x14ac:dyDescent="0.3">
      <c r="B3429" s="200" t="s">
        <v>224</v>
      </c>
      <c r="C3429" s="232" t="s">
        <v>916</v>
      </c>
      <c r="D3429" s="230">
        <v>1.5</v>
      </c>
      <c r="E3429" s="230">
        <v>1</v>
      </c>
      <c r="F3429" s="47">
        <v>10</v>
      </c>
      <c r="G3429" s="234">
        <f t="shared" si="126"/>
        <v>15</v>
      </c>
      <c r="H3429" s="22">
        <f t="shared" si="127"/>
        <v>10</v>
      </c>
      <c r="K3429" s="244"/>
      <c r="M3429" s="60"/>
      <c r="N3429" s="60"/>
      <c r="O3429" s="60"/>
    </row>
    <row r="3430" spans="2:15" s="23" customFormat="1" ht="30.2" customHeight="1" thickBot="1" x14ac:dyDescent="0.3">
      <c r="B3430" s="200" t="s">
        <v>224</v>
      </c>
      <c r="C3430" s="232" t="s">
        <v>917</v>
      </c>
      <c r="D3430" s="230">
        <v>1.5</v>
      </c>
      <c r="E3430" s="230">
        <v>1</v>
      </c>
      <c r="F3430" s="47">
        <v>10</v>
      </c>
      <c r="G3430" s="234">
        <f t="shared" si="126"/>
        <v>15</v>
      </c>
      <c r="H3430" s="22">
        <f t="shared" si="127"/>
        <v>10</v>
      </c>
      <c r="K3430" s="244"/>
      <c r="M3430" s="60"/>
      <c r="N3430" s="60"/>
      <c r="O3430" s="60"/>
    </row>
    <row r="3431" spans="2:15" s="23" customFormat="1" ht="30.2" customHeight="1" thickBot="1" x14ac:dyDescent="0.3">
      <c r="B3431" s="200" t="s">
        <v>224</v>
      </c>
      <c r="C3431" s="232" t="s">
        <v>924</v>
      </c>
      <c r="D3431" s="230">
        <v>1.5</v>
      </c>
      <c r="E3431" s="230">
        <v>1</v>
      </c>
      <c r="F3431" s="47">
        <v>10</v>
      </c>
      <c r="G3431" s="234">
        <f t="shared" si="126"/>
        <v>15</v>
      </c>
      <c r="H3431" s="22">
        <f t="shared" si="127"/>
        <v>10</v>
      </c>
      <c r="K3431" s="244"/>
      <c r="M3431" s="60"/>
      <c r="N3431" s="60"/>
      <c r="O3431" s="60"/>
    </row>
    <row r="3432" spans="2:15" s="23" customFormat="1" ht="30.2" customHeight="1" thickBot="1" x14ac:dyDescent="0.3">
      <c r="B3432" s="200" t="s">
        <v>224</v>
      </c>
      <c r="C3432" s="232" t="s">
        <v>470</v>
      </c>
      <c r="D3432" s="230">
        <v>1.5</v>
      </c>
      <c r="E3432" s="230">
        <v>1</v>
      </c>
      <c r="F3432" s="47">
        <v>10</v>
      </c>
      <c r="G3432" s="234">
        <f t="shared" si="126"/>
        <v>15</v>
      </c>
      <c r="H3432" s="22">
        <f t="shared" si="127"/>
        <v>10</v>
      </c>
      <c r="K3432" s="244"/>
      <c r="M3432" s="60"/>
      <c r="N3432" s="60"/>
      <c r="O3432" s="60"/>
    </row>
    <row r="3433" spans="2:15" s="23" customFormat="1" ht="30.2" customHeight="1" thickBot="1" x14ac:dyDescent="0.3">
      <c r="B3433" s="200" t="s">
        <v>224</v>
      </c>
      <c r="C3433" s="232" t="s">
        <v>925</v>
      </c>
      <c r="D3433" s="230">
        <v>1.5</v>
      </c>
      <c r="E3433" s="230">
        <v>1</v>
      </c>
      <c r="F3433" s="47">
        <v>10</v>
      </c>
      <c r="G3433" s="234">
        <f t="shared" si="126"/>
        <v>15</v>
      </c>
      <c r="H3433" s="22">
        <f t="shared" si="127"/>
        <v>10</v>
      </c>
      <c r="K3433" s="244"/>
      <c r="M3433" s="60"/>
      <c r="N3433" s="60"/>
      <c r="O3433" s="60"/>
    </row>
    <row r="3434" spans="2:15" s="23" customFormat="1" ht="30.2" customHeight="1" thickBot="1" x14ac:dyDescent="0.3">
      <c r="B3434" s="200" t="s">
        <v>224</v>
      </c>
      <c r="C3434" s="232" t="s">
        <v>1118</v>
      </c>
      <c r="D3434" s="230">
        <v>1.5</v>
      </c>
      <c r="E3434" s="230">
        <v>1</v>
      </c>
      <c r="F3434" s="47">
        <v>10</v>
      </c>
      <c r="G3434" s="234">
        <f t="shared" si="126"/>
        <v>15</v>
      </c>
      <c r="H3434" s="22">
        <f t="shared" si="127"/>
        <v>10</v>
      </c>
      <c r="K3434" s="244"/>
      <c r="M3434" s="60"/>
      <c r="N3434" s="60"/>
      <c r="O3434" s="60"/>
    </row>
    <row r="3435" spans="2:15" s="23" customFormat="1" ht="30.2" customHeight="1" thickBot="1" x14ac:dyDescent="0.3">
      <c r="B3435" s="200" t="s">
        <v>224</v>
      </c>
      <c r="C3435" s="232" t="s">
        <v>471</v>
      </c>
      <c r="D3435" s="230">
        <v>1.5</v>
      </c>
      <c r="E3435" s="230">
        <v>1</v>
      </c>
      <c r="F3435" s="47">
        <v>10</v>
      </c>
      <c r="G3435" s="234">
        <f t="shared" si="126"/>
        <v>15</v>
      </c>
      <c r="H3435" s="22">
        <f t="shared" si="127"/>
        <v>10</v>
      </c>
      <c r="K3435" s="244"/>
      <c r="M3435" s="60"/>
      <c r="N3435" s="60"/>
      <c r="O3435" s="60"/>
    </row>
    <row r="3436" spans="2:15" s="23" customFormat="1" ht="30.2" customHeight="1" thickBot="1" x14ac:dyDescent="0.3">
      <c r="B3436" s="200" t="s">
        <v>224</v>
      </c>
      <c r="C3436" s="232" t="s">
        <v>472</v>
      </c>
      <c r="D3436" s="230">
        <v>1.5</v>
      </c>
      <c r="E3436" s="230">
        <v>1</v>
      </c>
      <c r="F3436" s="47">
        <v>10</v>
      </c>
      <c r="G3436" s="234">
        <f t="shared" si="126"/>
        <v>15</v>
      </c>
      <c r="H3436" s="22">
        <f t="shared" si="127"/>
        <v>10</v>
      </c>
      <c r="K3436" s="244"/>
      <c r="M3436" s="60"/>
      <c r="N3436" s="60"/>
      <c r="O3436" s="60"/>
    </row>
    <row r="3437" spans="2:15" s="23" customFormat="1" ht="30.2" customHeight="1" thickBot="1" x14ac:dyDescent="0.3">
      <c r="B3437" s="200" t="s">
        <v>224</v>
      </c>
      <c r="C3437" s="232" t="s">
        <v>926</v>
      </c>
      <c r="D3437" s="230">
        <v>1.5</v>
      </c>
      <c r="E3437" s="230">
        <v>1</v>
      </c>
      <c r="F3437" s="47">
        <v>10</v>
      </c>
      <c r="G3437" s="234">
        <f t="shared" si="126"/>
        <v>15</v>
      </c>
      <c r="H3437" s="22">
        <f t="shared" si="127"/>
        <v>10</v>
      </c>
      <c r="K3437" s="244"/>
      <c r="M3437" s="60"/>
      <c r="N3437" s="60"/>
      <c r="O3437" s="60"/>
    </row>
    <row r="3438" spans="2:15" s="23" customFormat="1" ht="30.2" customHeight="1" thickBot="1" x14ac:dyDescent="0.3">
      <c r="B3438" s="200" t="s">
        <v>224</v>
      </c>
      <c r="C3438" s="232" t="s">
        <v>1446</v>
      </c>
      <c r="D3438" s="230">
        <v>1.5</v>
      </c>
      <c r="E3438" s="230">
        <v>1</v>
      </c>
      <c r="F3438" s="47">
        <v>10</v>
      </c>
      <c r="G3438" s="234">
        <f t="shared" si="126"/>
        <v>15</v>
      </c>
      <c r="H3438" s="22">
        <f t="shared" si="127"/>
        <v>10</v>
      </c>
      <c r="K3438" s="244"/>
      <c r="M3438" s="60"/>
      <c r="N3438" s="60"/>
      <c r="O3438" s="60"/>
    </row>
    <row r="3439" spans="2:15" s="23" customFormat="1" ht="30.2" customHeight="1" thickBot="1" x14ac:dyDescent="0.3">
      <c r="B3439" s="200" t="s">
        <v>224</v>
      </c>
      <c r="C3439" s="232" t="s">
        <v>927</v>
      </c>
      <c r="D3439" s="230">
        <v>1.5</v>
      </c>
      <c r="E3439" s="230">
        <v>1</v>
      </c>
      <c r="F3439" s="47">
        <v>10</v>
      </c>
      <c r="G3439" s="234">
        <f t="shared" si="126"/>
        <v>15</v>
      </c>
      <c r="H3439" s="22">
        <f t="shared" si="127"/>
        <v>10</v>
      </c>
      <c r="K3439" s="244"/>
      <c r="M3439" s="60"/>
      <c r="N3439" s="60"/>
      <c r="O3439" s="60"/>
    </row>
    <row r="3440" spans="2:15" s="23" customFormat="1" ht="30.2" customHeight="1" thickBot="1" x14ac:dyDescent="0.3">
      <c r="B3440" s="200" t="s">
        <v>224</v>
      </c>
      <c r="C3440" s="232" t="s">
        <v>928</v>
      </c>
      <c r="D3440" s="230">
        <v>1.5</v>
      </c>
      <c r="E3440" s="230">
        <v>1</v>
      </c>
      <c r="F3440" s="47">
        <v>10</v>
      </c>
      <c r="G3440" s="234">
        <f t="shared" si="126"/>
        <v>15</v>
      </c>
      <c r="H3440" s="22">
        <f t="shared" si="127"/>
        <v>10</v>
      </c>
      <c r="K3440" s="244"/>
      <c r="M3440" s="60"/>
      <c r="N3440" s="60"/>
      <c r="O3440" s="60"/>
    </row>
    <row r="3441" spans="2:15" s="23" customFormat="1" ht="30.2" customHeight="1" thickBot="1" x14ac:dyDescent="0.3">
      <c r="B3441" s="200" t="s">
        <v>224</v>
      </c>
      <c r="C3441" s="232" t="s">
        <v>1447</v>
      </c>
      <c r="D3441" s="230">
        <v>1.5</v>
      </c>
      <c r="E3441" s="230">
        <v>1</v>
      </c>
      <c r="F3441" s="47">
        <v>10</v>
      </c>
      <c r="G3441" s="234">
        <f t="shared" si="126"/>
        <v>15</v>
      </c>
      <c r="H3441" s="22">
        <f t="shared" si="127"/>
        <v>10</v>
      </c>
      <c r="K3441" s="244"/>
      <c r="M3441" s="60"/>
      <c r="N3441" s="60"/>
      <c r="O3441" s="60"/>
    </row>
    <row r="3442" spans="2:15" s="23" customFormat="1" ht="30.2" customHeight="1" thickBot="1" x14ac:dyDescent="0.3">
      <c r="B3442" s="200" t="s">
        <v>224</v>
      </c>
      <c r="C3442" s="232" t="s">
        <v>1157</v>
      </c>
      <c r="D3442" s="230">
        <v>1.5</v>
      </c>
      <c r="E3442" s="230">
        <v>1</v>
      </c>
      <c r="F3442" s="47">
        <v>10</v>
      </c>
      <c r="G3442" s="234">
        <f t="shared" si="126"/>
        <v>15</v>
      </c>
      <c r="H3442" s="22">
        <f t="shared" si="127"/>
        <v>10</v>
      </c>
      <c r="K3442" s="244"/>
      <c r="M3442" s="60"/>
      <c r="N3442" s="60"/>
      <c r="O3442" s="60"/>
    </row>
    <row r="3443" spans="2:15" s="23" customFormat="1" ht="30.2" customHeight="1" thickBot="1" x14ac:dyDescent="0.3">
      <c r="B3443" s="200" t="s">
        <v>224</v>
      </c>
      <c r="C3443" s="232" t="s">
        <v>1245</v>
      </c>
      <c r="D3443" s="230">
        <v>1.5</v>
      </c>
      <c r="E3443" s="230">
        <v>1</v>
      </c>
      <c r="F3443" s="47">
        <v>10</v>
      </c>
      <c r="G3443" s="234">
        <f t="shared" si="126"/>
        <v>15</v>
      </c>
      <c r="H3443" s="22">
        <f t="shared" si="127"/>
        <v>10</v>
      </c>
      <c r="K3443" s="244"/>
      <c r="M3443" s="60"/>
      <c r="N3443" s="60"/>
      <c r="O3443" s="60"/>
    </row>
    <row r="3444" spans="2:15" s="23" customFormat="1" ht="30.2" customHeight="1" thickBot="1" x14ac:dyDescent="0.3">
      <c r="B3444" s="200" t="s">
        <v>224</v>
      </c>
      <c r="C3444" s="232" t="s">
        <v>1448</v>
      </c>
      <c r="D3444" s="230">
        <v>1.5</v>
      </c>
      <c r="E3444" s="230">
        <v>1</v>
      </c>
      <c r="F3444" s="47">
        <v>10</v>
      </c>
      <c r="G3444" s="234">
        <f t="shared" si="126"/>
        <v>15</v>
      </c>
      <c r="H3444" s="22">
        <f t="shared" si="127"/>
        <v>10</v>
      </c>
      <c r="K3444" s="244"/>
      <c r="M3444" s="60"/>
      <c r="N3444" s="60"/>
      <c r="O3444" s="60"/>
    </row>
    <row r="3445" spans="2:15" s="23" customFormat="1" ht="30.2" customHeight="1" thickBot="1" x14ac:dyDescent="0.3">
      <c r="B3445" s="200" t="s">
        <v>224</v>
      </c>
      <c r="C3445" s="232" t="s">
        <v>1449</v>
      </c>
      <c r="D3445" s="230">
        <v>1.5</v>
      </c>
      <c r="E3445" s="230">
        <v>1</v>
      </c>
      <c r="F3445" s="47">
        <v>10</v>
      </c>
      <c r="G3445" s="234">
        <f t="shared" si="126"/>
        <v>15</v>
      </c>
      <c r="H3445" s="22">
        <f t="shared" si="127"/>
        <v>10</v>
      </c>
      <c r="K3445" s="244"/>
      <c r="M3445" s="60"/>
      <c r="N3445" s="60"/>
      <c r="O3445" s="60"/>
    </row>
    <row r="3446" spans="2:15" s="23" customFormat="1" ht="30.2" customHeight="1" thickBot="1" x14ac:dyDescent="0.3">
      <c r="B3446" s="200" t="s">
        <v>224</v>
      </c>
      <c r="C3446" s="232" t="s">
        <v>1301</v>
      </c>
      <c r="D3446" s="230">
        <v>1.5</v>
      </c>
      <c r="E3446" s="230">
        <v>1</v>
      </c>
      <c r="F3446" s="47">
        <v>10</v>
      </c>
      <c r="G3446" s="234">
        <f t="shared" si="126"/>
        <v>15</v>
      </c>
      <c r="H3446" s="22">
        <f t="shared" si="127"/>
        <v>10</v>
      </c>
      <c r="K3446" s="244"/>
      <c r="M3446" s="60"/>
      <c r="N3446" s="60"/>
      <c r="O3446" s="60"/>
    </row>
    <row r="3447" spans="2:15" s="23" customFormat="1" ht="30.2" customHeight="1" thickBot="1" x14ac:dyDescent="0.3">
      <c r="B3447" s="200" t="s">
        <v>224</v>
      </c>
      <c r="C3447" s="232" t="s">
        <v>1450</v>
      </c>
      <c r="D3447" s="230">
        <v>1.5</v>
      </c>
      <c r="E3447" s="230">
        <v>1</v>
      </c>
      <c r="F3447" s="47">
        <v>10</v>
      </c>
      <c r="G3447" s="234">
        <f t="shared" si="126"/>
        <v>15</v>
      </c>
      <c r="H3447" s="22">
        <f t="shared" si="127"/>
        <v>10</v>
      </c>
      <c r="K3447" s="244"/>
      <c r="M3447" s="60"/>
      <c r="N3447" s="60"/>
      <c r="O3447" s="60"/>
    </row>
    <row r="3448" spans="2:15" s="23" customFormat="1" ht="30.2" customHeight="1" thickBot="1" x14ac:dyDescent="0.3">
      <c r="B3448" s="200" t="s">
        <v>224</v>
      </c>
      <c r="C3448" s="232" t="s">
        <v>474</v>
      </c>
      <c r="D3448" s="230">
        <v>1.5</v>
      </c>
      <c r="E3448" s="230">
        <v>1</v>
      </c>
      <c r="F3448" s="47">
        <v>10</v>
      </c>
      <c r="G3448" s="234">
        <f t="shared" si="126"/>
        <v>15</v>
      </c>
      <c r="H3448" s="22">
        <f t="shared" si="127"/>
        <v>10</v>
      </c>
      <c r="K3448" s="244"/>
      <c r="M3448" s="60"/>
      <c r="N3448" s="60"/>
      <c r="O3448" s="60"/>
    </row>
    <row r="3449" spans="2:15" s="23" customFormat="1" ht="30.2" customHeight="1" thickBot="1" x14ac:dyDescent="0.3">
      <c r="B3449" s="200" t="s">
        <v>224</v>
      </c>
      <c r="C3449" s="232" t="s">
        <v>475</v>
      </c>
      <c r="D3449" s="230">
        <v>1.5</v>
      </c>
      <c r="E3449" s="230">
        <v>1</v>
      </c>
      <c r="F3449" s="47">
        <v>10</v>
      </c>
      <c r="G3449" s="234">
        <f t="shared" si="126"/>
        <v>15</v>
      </c>
      <c r="H3449" s="22">
        <f t="shared" si="127"/>
        <v>10</v>
      </c>
      <c r="K3449" s="244"/>
      <c r="M3449" s="60"/>
      <c r="N3449" s="60"/>
      <c r="O3449" s="60"/>
    </row>
    <row r="3450" spans="2:15" s="23" customFormat="1" ht="30.2" customHeight="1" thickBot="1" x14ac:dyDescent="0.3">
      <c r="B3450" s="200" t="s">
        <v>224</v>
      </c>
      <c r="C3450" s="232" t="s">
        <v>1451</v>
      </c>
      <c r="D3450" s="230">
        <v>1.5</v>
      </c>
      <c r="E3450" s="230">
        <v>1</v>
      </c>
      <c r="F3450" s="47">
        <v>10</v>
      </c>
      <c r="G3450" s="234">
        <f t="shared" si="126"/>
        <v>15</v>
      </c>
      <c r="H3450" s="22">
        <f t="shared" si="127"/>
        <v>10</v>
      </c>
      <c r="K3450" s="244"/>
      <c r="M3450" s="60"/>
      <c r="N3450" s="60"/>
      <c r="O3450" s="60"/>
    </row>
    <row r="3451" spans="2:15" s="23" customFormat="1" ht="30.2" customHeight="1" thickBot="1" x14ac:dyDescent="0.3">
      <c r="B3451" s="200" t="s">
        <v>224</v>
      </c>
      <c r="C3451" s="232" t="s">
        <v>476</v>
      </c>
      <c r="D3451" s="230">
        <v>1.5</v>
      </c>
      <c r="E3451" s="230">
        <v>1</v>
      </c>
      <c r="F3451" s="47">
        <v>10</v>
      </c>
      <c r="G3451" s="234">
        <f t="shared" si="126"/>
        <v>15</v>
      </c>
      <c r="H3451" s="22">
        <f t="shared" si="127"/>
        <v>10</v>
      </c>
      <c r="K3451" s="244"/>
      <c r="M3451" s="60"/>
      <c r="N3451" s="60"/>
      <c r="O3451" s="60"/>
    </row>
    <row r="3452" spans="2:15" s="23" customFormat="1" ht="30.2" customHeight="1" thickBot="1" x14ac:dyDescent="0.3">
      <c r="B3452" s="200" t="s">
        <v>224</v>
      </c>
      <c r="C3452" s="232" t="s">
        <v>477</v>
      </c>
      <c r="D3452" s="230">
        <v>1.5</v>
      </c>
      <c r="E3452" s="230">
        <v>1</v>
      </c>
      <c r="F3452" s="47">
        <v>10</v>
      </c>
      <c r="G3452" s="234">
        <f t="shared" si="126"/>
        <v>15</v>
      </c>
      <c r="H3452" s="22">
        <f t="shared" si="127"/>
        <v>10</v>
      </c>
      <c r="K3452" s="244"/>
      <c r="M3452" s="60"/>
      <c r="N3452" s="60"/>
      <c r="O3452" s="60"/>
    </row>
    <row r="3453" spans="2:15" s="23" customFormat="1" ht="30.2" customHeight="1" thickBot="1" x14ac:dyDescent="0.3">
      <c r="B3453" s="200" t="s">
        <v>224</v>
      </c>
      <c r="C3453" s="232" t="s">
        <v>761</v>
      </c>
      <c r="D3453" s="230">
        <v>1.5</v>
      </c>
      <c r="E3453" s="230">
        <v>1</v>
      </c>
      <c r="F3453" s="47">
        <v>10</v>
      </c>
      <c r="G3453" s="234">
        <f t="shared" si="126"/>
        <v>15</v>
      </c>
      <c r="H3453" s="22">
        <f t="shared" si="127"/>
        <v>10</v>
      </c>
      <c r="K3453" s="244"/>
      <c r="M3453" s="60"/>
      <c r="N3453" s="60"/>
      <c r="O3453" s="60"/>
    </row>
    <row r="3454" spans="2:15" s="23" customFormat="1" ht="30.2" customHeight="1" thickBot="1" x14ac:dyDescent="0.3">
      <c r="B3454" s="200" t="s">
        <v>224</v>
      </c>
      <c r="C3454" s="232" t="s">
        <v>941</v>
      </c>
      <c r="D3454" s="230">
        <v>1.5</v>
      </c>
      <c r="E3454" s="230">
        <v>1</v>
      </c>
      <c r="F3454" s="47">
        <v>10</v>
      </c>
      <c r="G3454" s="234">
        <f t="shared" si="126"/>
        <v>15</v>
      </c>
      <c r="H3454" s="22">
        <f t="shared" si="127"/>
        <v>10</v>
      </c>
      <c r="K3454" s="244"/>
      <c r="M3454" s="60"/>
      <c r="N3454" s="60"/>
      <c r="O3454" s="60"/>
    </row>
    <row r="3455" spans="2:15" s="23" customFormat="1" ht="30.2" customHeight="1" thickBot="1" x14ac:dyDescent="0.3">
      <c r="B3455" s="200" t="s">
        <v>224</v>
      </c>
      <c r="C3455" s="232" t="s">
        <v>479</v>
      </c>
      <c r="D3455" s="230">
        <v>1.5</v>
      </c>
      <c r="E3455" s="230">
        <v>1</v>
      </c>
      <c r="F3455" s="47">
        <v>10</v>
      </c>
      <c r="G3455" s="234">
        <f t="shared" si="126"/>
        <v>15</v>
      </c>
      <c r="H3455" s="22">
        <f t="shared" si="127"/>
        <v>10</v>
      </c>
      <c r="K3455" s="244"/>
      <c r="M3455" s="60"/>
      <c r="N3455" s="60"/>
      <c r="O3455" s="60"/>
    </row>
    <row r="3456" spans="2:15" s="23" customFormat="1" ht="30.2" customHeight="1" thickBot="1" x14ac:dyDescent="0.3">
      <c r="B3456" s="200" t="s">
        <v>224</v>
      </c>
      <c r="C3456" s="232" t="s">
        <v>1452</v>
      </c>
      <c r="D3456" s="230">
        <v>1.5</v>
      </c>
      <c r="E3456" s="230">
        <v>1</v>
      </c>
      <c r="F3456" s="47">
        <v>10</v>
      </c>
      <c r="G3456" s="234">
        <f t="shared" si="126"/>
        <v>15</v>
      </c>
      <c r="H3456" s="22">
        <f t="shared" si="127"/>
        <v>10</v>
      </c>
      <c r="K3456" s="244"/>
      <c r="M3456" s="60"/>
      <c r="N3456" s="60"/>
      <c r="O3456" s="60"/>
    </row>
    <row r="3457" spans="2:15" s="23" customFormat="1" ht="30.2" customHeight="1" thickBot="1" x14ac:dyDescent="0.3">
      <c r="B3457" s="200" t="s">
        <v>224</v>
      </c>
      <c r="C3457" s="232" t="s">
        <v>942</v>
      </c>
      <c r="D3457" s="230">
        <v>1.5</v>
      </c>
      <c r="E3457" s="230">
        <v>1</v>
      </c>
      <c r="F3457" s="47">
        <v>10</v>
      </c>
      <c r="G3457" s="234">
        <f t="shared" si="126"/>
        <v>15</v>
      </c>
      <c r="H3457" s="22">
        <f t="shared" si="127"/>
        <v>10</v>
      </c>
      <c r="K3457" s="244"/>
      <c r="M3457" s="60"/>
      <c r="N3457" s="60"/>
      <c r="O3457" s="60"/>
    </row>
    <row r="3458" spans="2:15" s="23" customFormat="1" ht="30.2" customHeight="1" thickBot="1" x14ac:dyDescent="0.3">
      <c r="B3458" s="200" t="s">
        <v>224</v>
      </c>
      <c r="C3458" s="232" t="s">
        <v>1453</v>
      </c>
      <c r="D3458" s="230">
        <v>1.5</v>
      </c>
      <c r="E3458" s="230">
        <v>1</v>
      </c>
      <c r="F3458" s="47">
        <v>10</v>
      </c>
      <c r="G3458" s="234">
        <f t="shared" si="126"/>
        <v>15</v>
      </c>
      <c r="H3458" s="22">
        <f t="shared" si="127"/>
        <v>10</v>
      </c>
      <c r="K3458" s="244"/>
      <c r="M3458" s="60"/>
      <c r="N3458" s="60"/>
      <c r="O3458" s="60"/>
    </row>
    <row r="3459" spans="2:15" s="23" customFormat="1" ht="30.2" customHeight="1" thickBot="1" x14ac:dyDescent="0.3">
      <c r="B3459" s="200" t="s">
        <v>224</v>
      </c>
      <c r="C3459" s="232" t="s">
        <v>480</v>
      </c>
      <c r="D3459" s="230">
        <v>1.5</v>
      </c>
      <c r="E3459" s="230">
        <v>1</v>
      </c>
      <c r="F3459" s="47">
        <v>10</v>
      </c>
      <c r="G3459" s="234">
        <f t="shared" si="126"/>
        <v>15</v>
      </c>
      <c r="H3459" s="22">
        <f t="shared" si="127"/>
        <v>10</v>
      </c>
      <c r="K3459" s="244"/>
      <c r="M3459" s="60"/>
      <c r="N3459" s="60"/>
      <c r="O3459" s="60"/>
    </row>
    <row r="3460" spans="2:15" s="23" customFormat="1" ht="30.2" customHeight="1" thickBot="1" x14ac:dyDescent="0.3">
      <c r="B3460" s="200" t="s">
        <v>224</v>
      </c>
      <c r="C3460" s="232" t="s">
        <v>481</v>
      </c>
      <c r="D3460" s="230">
        <v>1.5</v>
      </c>
      <c r="E3460" s="230">
        <v>1</v>
      </c>
      <c r="F3460" s="47">
        <v>10</v>
      </c>
      <c r="G3460" s="234">
        <f t="shared" si="126"/>
        <v>15</v>
      </c>
      <c r="H3460" s="22">
        <f t="shared" si="127"/>
        <v>10</v>
      </c>
      <c r="K3460" s="244"/>
      <c r="M3460" s="60"/>
      <c r="N3460" s="60"/>
      <c r="O3460" s="60"/>
    </row>
    <row r="3461" spans="2:15" s="23" customFormat="1" ht="30.2" customHeight="1" thickBot="1" x14ac:dyDescent="0.3">
      <c r="B3461" s="200" t="s">
        <v>224</v>
      </c>
      <c r="C3461" s="232" t="s">
        <v>1454</v>
      </c>
      <c r="D3461" s="230">
        <v>1.5</v>
      </c>
      <c r="E3461" s="230">
        <v>1</v>
      </c>
      <c r="F3461" s="47">
        <v>10</v>
      </c>
      <c r="G3461" s="234">
        <f t="shared" si="126"/>
        <v>15</v>
      </c>
      <c r="H3461" s="22">
        <f t="shared" si="127"/>
        <v>10</v>
      </c>
      <c r="K3461" s="244"/>
      <c r="M3461" s="60"/>
      <c r="N3461" s="60"/>
      <c r="O3461" s="60"/>
    </row>
    <row r="3462" spans="2:15" s="23" customFormat="1" ht="30.2" customHeight="1" thickBot="1" x14ac:dyDescent="0.3">
      <c r="B3462" s="200" t="s">
        <v>224</v>
      </c>
      <c r="C3462" s="232" t="s">
        <v>482</v>
      </c>
      <c r="D3462" s="230">
        <v>1.5</v>
      </c>
      <c r="E3462" s="230">
        <v>1</v>
      </c>
      <c r="F3462" s="47">
        <v>10</v>
      </c>
      <c r="G3462" s="234">
        <f t="shared" si="126"/>
        <v>15</v>
      </c>
      <c r="H3462" s="22">
        <f t="shared" si="127"/>
        <v>10</v>
      </c>
      <c r="K3462" s="244"/>
      <c r="M3462" s="60"/>
      <c r="N3462" s="60"/>
      <c r="O3462" s="60"/>
    </row>
    <row r="3463" spans="2:15" s="23" customFormat="1" ht="30.2" customHeight="1" thickBot="1" x14ac:dyDescent="0.3">
      <c r="B3463" s="200" t="s">
        <v>224</v>
      </c>
      <c r="C3463" s="232" t="s">
        <v>1455</v>
      </c>
      <c r="D3463" s="230">
        <v>1.5</v>
      </c>
      <c r="E3463" s="230">
        <v>1</v>
      </c>
      <c r="F3463" s="47">
        <v>10</v>
      </c>
      <c r="G3463" s="234">
        <f t="shared" si="126"/>
        <v>15</v>
      </c>
      <c r="H3463" s="22">
        <f t="shared" si="127"/>
        <v>10</v>
      </c>
      <c r="K3463" s="244"/>
      <c r="M3463" s="60"/>
      <c r="N3463" s="60"/>
      <c r="O3463" s="60"/>
    </row>
    <row r="3464" spans="2:15" s="23" customFormat="1" ht="30.2" customHeight="1" thickBot="1" x14ac:dyDescent="0.3">
      <c r="B3464" s="200" t="s">
        <v>224</v>
      </c>
      <c r="C3464" s="232" t="s">
        <v>483</v>
      </c>
      <c r="D3464" s="230">
        <v>1.5</v>
      </c>
      <c r="E3464" s="230">
        <v>1</v>
      </c>
      <c r="F3464" s="47">
        <v>10</v>
      </c>
      <c r="G3464" s="234">
        <f t="shared" si="126"/>
        <v>15</v>
      </c>
      <c r="H3464" s="22">
        <f t="shared" si="127"/>
        <v>10</v>
      </c>
      <c r="K3464" s="244"/>
      <c r="M3464" s="60"/>
      <c r="N3464" s="60"/>
      <c r="O3464" s="60"/>
    </row>
    <row r="3465" spans="2:15" s="23" customFormat="1" ht="30.2" customHeight="1" thickBot="1" x14ac:dyDescent="0.3">
      <c r="B3465" s="200" t="s">
        <v>224</v>
      </c>
      <c r="C3465" s="232" t="s">
        <v>484</v>
      </c>
      <c r="D3465" s="230">
        <v>1.5</v>
      </c>
      <c r="E3465" s="230">
        <v>1</v>
      </c>
      <c r="F3465" s="47">
        <v>10</v>
      </c>
      <c r="G3465" s="234">
        <f t="shared" si="126"/>
        <v>15</v>
      </c>
      <c r="H3465" s="22">
        <f t="shared" si="127"/>
        <v>10</v>
      </c>
      <c r="K3465" s="244"/>
      <c r="M3465" s="60"/>
      <c r="N3465" s="60"/>
      <c r="O3465" s="60"/>
    </row>
    <row r="3466" spans="2:15" s="23" customFormat="1" ht="30.2" customHeight="1" thickBot="1" x14ac:dyDescent="0.3">
      <c r="B3466" s="200" t="s">
        <v>224</v>
      </c>
      <c r="C3466" s="232" t="s">
        <v>485</v>
      </c>
      <c r="D3466" s="230">
        <v>1.5</v>
      </c>
      <c r="E3466" s="230">
        <v>1</v>
      </c>
      <c r="F3466" s="47">
        <v>10</v>
      </c>
      <c r="G3466" s="234">
        <f t="shared" si="126"/>
        <v>15</v>
      </c>
      <c r="H3466" s="22">
        <f t="shared" si="127"/>
        <v>10</v>
      </c>
      <c r="K3466" s="244"/>
      <c r="M3466" s="60"/>
      <c r="N3466" s="60"/>
      <c r="O3466" s="60"/>
    </row>
    <row r="3467" spans="2:15" s="23" customFormat="1" ht="30.2" customHeight="1" thickBot="1" x14ac:dyDescent="0.3">
      <c r="B3467" s="200" t="s">
        <v>224</v>
      </c>
      <c r="C3467" s="232" t="s">
        <v>943</v>
      </c>
      <c r="D3467" s="230">
        <v>1.5</v>
      </c>
      <c r="E3467" s="230">
        <v>1</v>
      </c>
      <c r="F3467" s="47">
        <v>10</v>
      </c>
      <c r="G3467" s="234">
        <f t="shared" si="126"/>
        <v>15</v>
      </c>
      <c r="H3467" s="22">
        <f t="shared" si="127"/>
        <v>10</v>
      </c>
      <c r="K3467" s="244"/>
      <c r="M3467" s="60"/>
      <c r="N3467" s="60"/>
      <c r="O3467" s="60"/>
    </row>
    <row r="3468" spans="2:15" s="23" customFormat="1" ht="30.2" customHeight="1" thickBot="1" x14ac:dyDescent="0.3">
      <c r="B3468" s="200" t="s">
        <v>224</v>
      </c>
      <c r="C3468" s="232" t="s">
        <v>486</v>
      </c>
      <c r="D3468" s="230">
        <v>1.5</v>
      </c>
      <c r="E3468" s="230">
        <v>1</v>
      </c>
      <c r="F3468" s="47">
        <v>10</v>
      </c>
      <c r="G3468" s="234">
        <f t="shared" si="126"/>
        <v>15</v>
      </c>
      <c r="H3468" s="22">
        <f t="shared" si="127"/>
        <v>10</v>
      </c>
      <c r="K3468" s="244"/>
      <c r="M3468" s="60"/>
      <c r="N3468" s="60"/>
      <c r="O3468" s="60"/>
    </row>
    <row r="3469" spans="2:15" s="23" customFormat="1" ht="30.2" customHeight="1" thickBot="1" x14ac:dyDescent="0.3">
      <c r="B3469" s="200" t="s">
        <v>224</v>
      </c>
      <c r="C3469" s="232" t="s">
        <v>487</v>
      </c>
      <c r="D3469" s="230">
        <v>1.5</v>
      </c>
      <c r="E3469" s="230">
        <v>1</v>
      </c>
      <c r="F3469" s="47">
        <v>10</v>
      </c>
      <c r="G3469" s="234">
        <f t="shared" si="126"/>
        <v>15</v>
      </c>
      <c r="H3469" s="22">
        <f t="shared" si="127"/>
        <v>10</v>
      </c>
      <c r="K3469" s="244"/>
      <c r="M3469" s="60"/>
      <c r="N3469" s="60"/>
      <c r="O3469" s="60"/>
    </row>
    <row r="3470" spans="2:15" s="23" customFormat="1" ht="30.2" customHeight="1" thickBot="1" x14ac:dyDescent="0.3">
      <c r="B3470" s="200" t="s">
        <v>224</v>
      </c>
      <c r="C3470" s="232" t="s">
        <v>488</v>
      </c>
      <c r="D3470" s="230">
        <v>1.5</v>
      </c>
      <c r="E3470" s="230">
        <v>1</v>
      </c>
      <c r="F3470" s="47">
        <v>10</v>
      </c>
      <c r="G3470" s="234">
        <f t="shared" si="126"/>
        <v>15</v>
      </c>
      <c r="H3470" s="22">
        <f t="shared" si="127"/>
        <v>10</v>
      </c>
      <c r="K3470" s="244"/>
      <c r="M3470" s="60"/>
      <c r="N3470" s="60"/>
      <c r="O3470" s="60"/>
    </row>
    <row r="3471" spans="2:15" s="23" customFormat="1" ht="30.2" customHeight="1" thickBot="1" x14ac:dyDescent="0.3">
      <c r="B3471" s="200" t="s">
        <v>224</v>
      </c>
      <c r="C3471" s="232" t="s">
        <v>1120</v>
      </c>
      <c r="D3471" s="230">
        <v>1.5</v>
      </c>
      <c r="E3471" s="230">
        <v>1</v>
      </c>
      <c r="F3471" s="47">
        <v>10</v>
      </c>
      <c r="G3471" s="234">
        <f t="shared" si="126"/>
        <v>15</v>
      </c>
      <c r="H3471" s="22">
        <f t="shared" si="127"/>
        <v>10</v>
      </c>
      <c r="K3471" s="244"/>
      <c r="M3471" s="60"/>
      <c r="N3471" s="60"/>
      <c r="O3471" s="60"/>
    </row>
    <row r="3472" spans="2:15" s="23" customFormat="1" ht="30.2" customHeight="1" thickBot="1" x14ac:dyDescent="0.3">
      <c r="B3472" s="200" t="s">
        <v>224</v>
      </c>
      <c r="C3472" s="232" t="s">
        <v>489</v>
      </c>
      <c r="D3472" s="230">
        <v>1.5</v>
      </c>
      <c r="E3472" s="230">
        <v>1</v>
      </c>
      <c r="F3472" s="47">
        <v>10</v>
      </c>
      <c r="G3472" s="234">
        <f t="shared" si="126"/>
        <v>15</v>
      </c>
      <c r="H3472" s="22">
        <f t="shared" si="127"/>
        <v>10</v>
      </c>
      <c r="K3472" s="244"/>
      <c r="M3472" s="60"/>
      <c r="N3472" s="60"/>
      <c r="O3472" s="60"/>
    </row>
    <row r="3473" spans="2:15" s="23" customFormat="1" ht="30.2" customHeight="1" thickBot="1" x14ac:dyDescent="0.3">
      <c r="B3473" s="200" t="s">
        <v>224</v>
      </c>
      <c r="C3473" s="232" t="s">
        <v>1456</v>
      </c>
      <c r="D3473" s="230">
        <v>1.5</v>
      </c>
      <c r="E3473" s="230">
        <v>1</v>
      </c>
      <c r="F3473" s="47">
        <v>10</v>
      </c>
      <c r="G3473" s="234">
        <f t="shared" si="126"/>
        <v>15</v>
      </c>
      <c r="H3473" s="22">
        <f t="shared" si="127"/>
        <v>10</v>
      </c>
      <c r="K3473" s="244"/>
      <c r="M3473" s="60"/>
      <c r="N3473" s="60"/>
      <c r="O3473" s="60"/>
    </row>
    <row r="3474" spans="2:15" s="23" customFormat="1" ht="30.2" customHeight="1" thickBot="1" x14ac:dyDescent="0.3">
      <c r="B3474" s="200" t="s">
        <v>224</v>
      </c>
      <c r="C3474" s="232" t="s">
        <v>490</v>
      </c>
      <c r="D3474" s="230">
        <v>1.5</v>
      </c>
      <c r="E3474" s="230">
        <v>1</v>
      </c>
      <c r="F3474" s="47">
        <v>10</v>
      </c>
      <c r="G3474" s="234">
        <f t="shared" si="126"/>
        <v>15</v>
      </c>
      <c r="H3474" s="22">
        <f t="shared" si="127"/>
        <v>10</v>
      </c>
      <c r="K3474" s="244"/>
      <c r="M3474" s="60"/>
      <c r="N3474" s="60"/>
      <c r="O3474" s="60"/>
    </row>
    <row r="3475" spans="2:15" s="23" customFormat="1" ht="30.2" customHeight="1" thickBot="1" x14ac:dyDescent="0.3">
      <c r="B3475" s="200" t="s">
        <v>224</v>
      </c>
      <c r="C3475" s="232" t="s">
        <v>491</v>
      </c>
      <c r="D3475" s="230">
        <v>1.5</v>
      </c>
      <c r="E3475" s="230">
        <v>1</v>
      </c>
      <c r="F3475" s="47">
        <v>10</v>
      </c>
      <c r="G3475" s="234">
        <f t="shared" si="126"/>
        <v>15</v>
      </c>
      <c r="H3475" s="22">
        <f t="shared" si="127"/>
        <v>10</v>
      </c>
      <c r="K3475" s="244"/>
      <c r="M3475" s="60"/>
      <c r="N3475" s="60"/>
      <c r="O3475" s="60"/>
    </row>
    <row r="3476" spans="2:15" s="23" customFormat="1" ht="30.2" customHeight="1" thickBot="1" x14ac:dyDescent="0.3">
      <c r="B3476" s="200" t="s">
        <v>224</v>
      </c>
      <c r="C3476" s="232" t="s">
        <v>492</v>
      </c>
      <c r="D3476" s="230">
        <v>1.5</v>
      </c>
      <c r="E3476" s="230">
        <v>1</v>
      </c>
      <c r="F3476" s="47">
        <v>10</v>
      </c>
      <c r="G3476" s="234">
        <f t="shared" si="126"/>
        <v>15</v>
      </c>
      <c r="H3476" s="22">
        <f t="shared" si="127"/>
        <v>10</v>
      </c>
      <c r="K3476" s="244"/>
      <c r="M3476" s="60"/>
      <c r="N3476" s="60"/>
      <c r="O3476" s="60"/>
    </row>
    <row r="3477" spans="2:15" s="23" customFormat="1" ht="30.2" customHeight="1" thickBot="1" x14ac:dyDescent="0.3">
      <c r="B3477" s="200" t="s">
        <v>224</v>
      </c>
      <c r="C3477" s="232" t="s">
        <v>493</v>
      </c>
      <c r="D3477" s="230">
        <v>1.5</v>
      </c>
      <c r="E3477" s="230">
        <v>1</v>
      </c>
      <c r="F3477" s="47">
        <v>10</v>
      </c>
      <c r="G3477" s="234">
        <f t="shared" ref="G3477:G3540" si="128">ROUND(D3477*F3477,2)</f>
        <v>15</v>
      </c>
      <c r="H3477" s="22">
        <f t="shared" ref="H3477:H3540" si="129">ROUND(E3477*F3477,6)</f>
        <v>10</v>
      </c>
      <c r="K3477" s="244"/>
      <c r="M3477" s="60"/>
      <c r="N3477" s="60"/>
      <c r="O3477" s="60"/>
    </row>
    <row r="3478" spans="2:15" s="23" customFormat="1" ht="30.2" customHeight="1" thickBot="1" x14ac:dyDescent="0.3">
      <c r="B3478" s="200" t="s">
        <v>224</v>
      </c>
      <c r="C3478" s="232" t="s">
        <v>494</v>
      </c>
      <c r="D3478" s="230">
        <v>1.5</v>
      </c>
      <c r="E3478" s="230">
        <v>1</v>
      </c>
      <c r="F3478" s="47">
        <v>10</v>
      </c>
      <c r="G3478" s="234">
        <f t="shared" si="128"/>
        <v>15</v>
      </c>
      <c r="H3478" s="22">
        <f t="shared" si="129"/>
        <v>10</v>
      </c>
      <c r="K3478" s="244"/>
      <c r="M3478" s="60"/>
      <c r="N3478" s="60"/>
      <c r="O3478" s="60"/>
    </row>
    <row r="3479" spans="2:15" s="23" customFormat="1" ht="30.2" customHeight="1" thickBot="1" x14ac:dyDescent="0.3">
      <c r="B3479" s="200" t="s">
        <v>224</v>
      </c>
      <c r="C3479" s="232" t="s">
        <v>495</v>
      </c>
      <c r="D3479" s="230">
        <v>1.5</v>
      </c>
      <c r="E3479" s="230">
        <v>1</v>
      </c>
      <c r="F3479" s="47">
        <v>10</v>
      </c>
      <c r="G3479" s="234">
        <f t="shared" si="128"/>
        <v>15</v>
      </c>
      <c r="H3479" s="22">
        <f t="shared" si="129"/>
        <v>10</v>
      </c>
      <c r="K3479" s="244"/>
      <c r="M3479" s="60"/>
      <c r="N3479" s="60"/>
      <c r="O3479" s="60"/>
    </row>
    <row r="3480" spans="2:15" s="23" customFormat="1" ht="30.2" customHeight="1" thickBot="1" x14ac:dyDescent="0.3">
      <c r="B3480" s="200" t="s">
        <v>224</v>
      </c>
      <c r="C3480" s="232" t="s">
        <v>496</v>
      </c>
      <c r="D3480" s="230">
        <v>1.5</v>
      </c>
      <c r="E3480" s="230">
        <v>1</v>
      </c>
      <c r="F3480" s="47">
        <v>10</v>
      </c>
      <c r="G3480" s="234">
        <f t="shared" si="128"/>
        <v>15</v>
      </c>
      <c r="H3480" s="22">
        <f t="shared" si="129"/>
        <v>10</v>
      </c>
      <c r="K3480" s="244"/>
      <c r="M3480" s="60"/>
      <c r="N3480" s="60"/>
      <c r="O3480" s="60"/>
    </row>
    <row r="3481" spans="2:15" s="23" customFormat="1" ht="30.2" customHeight="1" thickBot="1" x14ac:dyDescent="0.3">
      <c r="B3481" s="200" t="s">
        <v>224</v>
      </c>
      <c r="C3481" s="232" t="s">
        <v>497</v>
      </c>
      <c r="D3481" s="230">
        <v>1.5</v>
      </c>
      <c r="E3481" s="230">
        <v>1</v>
      </c>
      <c r="F3481" s="47">
        <v>10</v>
      </c>
      <c r="G3481" s="234">
        <f t="shared" si="128"/>
        <v>15</v>
      </c>
      <c r="H3481" s="22">
        <f t="shared" si="129"/>
        <v>10</v>
      </c>
      <c r="K3481" s="244"/>
      <c r="M3481" s="60"/>
      <c r="N3481" s="60"/>
      <c r="O3481" s="60"/>
    </row>
    <row r="3482" spans="2:15" s="23" customFormat="1" ht="30.2" customHeight="1" thickBot="1" x14ac:dyDescent="0.3">
      <c r="B3482" s="200" t="s">
        <v>224</v>
      </c>
      <c r="C3482" s="232" t="s">
        <v>498</v>
      </c>
      <c r="D3482" s="230">
        <v>1.5</v>
      </c>
      <c r="E3482" s="230">
        <v>1</v>
      </c>
      <c r="F3482" s="47">
        <v>10</v>
      </c>
      <c r="G3482" s="234">
        <f t="shared" si="128"/>
        <v>15</v>
      </c>
      <c r="H3482" s="22">
        <f t="shared" si="129"/>
        <v>10</v>
      </c>
      <c r="K3482" s="244"/>
      <c r="M3482" s="60"/>
      <c r="N3482" s="60"/>
      <c r="O3482" s="60"/>
    </row>
    <row r="3483" spans="2:15" s="23" customFormat="1" ht="30.2" customHeight="1" thickBot="1" x14ac:dyDescent="0.3">
      <c r="B3483" s="200" t="s">
        <v>224</v>
      </c>
      <c r="C3483" s="232" t="s">
        <v>499</v>
      </c>
      <c r="D3483" s="230">
        <v>1.5</v>
      </c>
      <c r="E3483" s="230">
        <v>1</v>
      </c>
      <c r="F3483" s="47">
        <v>10</v>
      </c>
      <c r="G3483" s="234">
        <f t="shared" si="128"/>
        <v>15</v>
      </c>
      <c r="H3483" s="22">
        <f t="shared" si="129"/>
        <v>10</v>
      </c>
      <c r="K3483" s="244"/>
      <c r="M3483" s="60"/>
      <c r="N3483" s="60"/>
      <c r="O3483" s="60"/>
    </row>
    <row r="3484" spans="2:15" s="23" customFormat="1" ht="30.2" customHeight="1" thickBot="1" x14ac:dyDescent="0.3">
      <c r="B3484" s="200" t="s">
        <v>224</v>
      </c>
      <c r="C3484" s="232" t="s">
        <v>500</v>
      </c>
      <c r="D3484" s="230">
        <v>1.5</v>
      </c>
      <c r="E3484" s="230">
        <v>1</v>
      </c>
      <c r="F3484" s="47">
        <v>10</v>
      </c>
      <c r="G3484" s="234">
        <f t="shared" si="128"/>
        <v>15</v>
      </c>
      <c r="H3484" s="22">
        <f t="shared" si="129"/>
        <v>10</v>
      </c>
      <c r="K3484" s="244"/>
      <c r="M3484" s="60"/>
      <c r="N3484" s="60"/>
      <c r="O3484" s="60"/>
    </row>
    <row r="3485" spans="2:15" s="23" customFormat="1" ht="30.2" customHeight="1" thickBot="1" x14ac:dyDescent="0.3">
      <c r="B3485" s="200" t="s">
        <v>224</v>
      </c>
      <c r="C3485" s="232" t="s">
        <v>501</v>
      </c>
      <c r="D3485" s="230">
        <v>1.5</v>
      </c>
      <c r="E3485" s="230">
        <v>1</v>
      </c>
      <c r="F3485" s="47">
        <v>10</v>
      </c>
      <c r="G3485" s="234">
        <f t="shared" si="128"/>
        <v>15</v>
      </c>
      <c r="H3485" s="22">
        <f t="shared" si="129"/>
        <v>10</v>
      </c>
      <c r="K3485" s="244"/>
      <c r="M3485" s="60"/>
      <c r="N3485" s="60"/>
      <c r="O3485" s="60"/>
    </row>
    <row r="3486" spans="2:15" s="23" customFormat="1" ht="30.2" customHeight="1" thickBot="1" x14ac:dyDescent="0.3">
      <c r="B3486" s="200" t="s">
        <v>224</v>
      </c>
      <c r="C3486" s="232" t="s">
        <v>502</v>
      </c>
      <c r="D3486" s="230">
        <v>1.5</v>
      </c>
      <c r="E3486" s="230">
        <v>1</v>
      </c>
      <c r="F3486" s="47">
        <v>10</v>
      </c>
      <c r="G3486" s="234">
        <f t="shared" si="128"/>
        <v>15</v>
      </c>
      <c r="H3486" s="22">
        <f t="shared" si="129"/>
        <v>10</v>
      </c>
      <c r="K3486" s="244"/>
      <c r="M3486" s="60"/>
      <c r="N3486" s="60"/>
      <c r="O3486" s="60"/>
    </row>
    <row r="3487" spans="2:15" s="23" customFormat="1" ht="30.2" customHeight="1" thickBot="1" x14ac:dyDescent="0.3">
      <c r="B3487" s="200" t="s">
        <v>224</v>
      </c>
      <c r="C3487" s="232" t="s">
        <v>503</v>
      </c>
      <c r="D3487" s="230">
        <v>1.5</v>
      </c>
      <c r="E3487" s="230">
        <v>1</v>
      </c>
      <c r="F3487" s="47">
        <v>10</v>
      </c>
      <c r="G3487" s="234">
        <f t="shared" si="128"/>
        <v>15</v>
      </c>
      <c r="H3487" s="22">
        <f t="shared" si="129"/>
        <v>10</v>
      </c>
      <c r="K3487" s="244"/>
      <c r="M3487" s="60"/>
      <c r="N3487" s="60"/>
      <c r="O3487" s="60"/>
    </row>
    <row r="3488" spans="2:15" s="23" customFormat="1" ht="30.2" customHeight="1" thickBot="1" x14ac:dyDescent="0.3">
      <c r="B3488" s="200" t="s">
        <v>224</v>
      </c>
      <c r="C3488" s="232" t="s">
        <v>762</v>
      </c>
      <c r="D3488" s="230">
        <v>1.5</v>
      </c>
      <c r="E3488" s="230">
        <v>1</v>
      </c>
      <c r="F3488" s="47">
        <v>10</v>
      </c>
      <c r="G3488" s="234">
        <f t="shared" si="128"/>
        <v>15</v>
      </c>
      <c r="H3488" s="22">
        <f t="shared" si="129"/>
        <v>10</v>
      </c>
      <c r="K3488" s="244"/>
      <c r="M3488" s="60"/>
      <c r="N3488" s="60"/>
      <c r="O3488" s="60"/>
    </row>
    <row r="3489" spans="2:15" s="23" customFormat="1" ht="30.2" customHeight="1" thickBot="1" x14ac:dyDescent="0.3">
      <c r="B3489" s="200" t="s">
        <v>224</v>
      </c>
      <c r="C3489" s="232" t="s">
        <v>1128</v>
      </c>
      <c r="D3489" s="230">
        <v>1.5</v>
      </c>
      <c r="E3489" s="230">
        <v>1</v>
      </c>
      <c r="F3489" s="47">
        <v>10</v>
      </c>
      <c r="G3489" s="234">
        <f t="shared" si="128"/>
        <v>15</v>
      </c>
      <c r="H3489" s="22">
        <f t="shared" si="129"/>
        <v>10</v>
      </c>
      <c r="K3489" s="244"/>
      <c r="M3489" s="60"/>
      <c r="N3489" s="60"/>
      <c r="O3489" s="60"/>
    </row>
    <row r="3490" spans="2:15" s="23" customFormat="1" ht="30.2" customHeight="1" thickBot="1" x14ac:dyDescent="0.3">
      <c r="B3490" s="200" t="s">
        <v>224</v>
      </c>
      <c r="C3490" s="232" t="s">
        <v>504</v>
      </c>
      <c r="D3490" s="230">
        <v>1.5</v>
      </c>
      <c r="E3490" s="230">
        <v>1</v>
      </c>
      <c r="F3490" s="47">
        <v>10</v>
      </c>
      <c r="G3490" s="234">
        <f t="shared" si="128"/>
        <v>15</v>
      </c>
      <c r="H3490" s="22">
        <f t="shared" si="129"/>
        <v>10</v>
      </c>
      <c r="K3490" s="244"/>
      <c r="M3490" s="60"/>
      <c r="N3490" s="60"/>
      <c r="O3490" s="60"/>
    </row>
    <row r="3491" spans="2:15" s="23" customFormat="1" ht="30.2" customHeight="1" thickBot="1" x14ac:dyDescent="0.3">
      <c r="B3491" s="200" t="s">
        <v>224</v>
      </c>
      <c r="C3491" s="232" t="s">
        <v>1457</v>
      </c>
      <c r="D3491" s="230">
        <v>1.5</v>
      </c>
      <c r="E3491" s="230">
        <v>1</v>
      </c>
      <c r="F3491" s="47">
        <v>10</v>
      </c>
      <c r="G3491" s="234">
        <f t="shared" si="128"/>
        <v>15</v>
      </c>
      <c r="H3491" s="22">
        <f t="shared" si="129"/>
        <v>10</v>
      </c>
      <c r="K3491" s="244"/>
      <c r="M3491" s="60"/>
      <c r="N3491" s="60"/>
      <c r="O3491" s="60"/>
    </row>
    <row r="3492" spans="2:15" s="23" customFormat="1" ht="30.2" customHeight="1" thickBot="1" x14ac:dyDescent="0.3">
      <c r="B3492" s="200" t="s">
        <v>224</v>
      </c>
      <c r="C3492" s="232" t="s">
        <v>505</v>
      </c>
      <c r="D3492" s="230">
        <v>1.5</v>
      </c>
      <c r="E3492" s="230">
        <v>1</v>
      </c>
      <c r="F3492" s="47">
        <v>10</v>
      </c>
      <c r="G3492" s="234">
        <f t="shared" si="128"/>
        <v>15</v>
      </c>
      <c r="H3492" s="22">
        <f t="shared" si="129"/>
        <v>10</v>
      </c>
      <c r="K3492" s="244"/>
      <c r="M3492" s="60"/>
      <c r="N3492" s="60"/>
      <c r="O3492" s="60"/>
    </row>
    <row r="3493" spans="2:15" s="23" customFormat="1" ht="30.2" customHeight="1" thickBot="1" x14ac:dyDescent="0.3">
      <c r="B3493" s="200" t="s">
        <v>224</v>
      </c>
      <c r="C3493" s="232" t="s">
        <v>506</v>
      </c>
      <c r="D3493" s="230">
        <v>1.5</v>
      </c>
      <c r="E3493" s="230">
        <v>1</v>
      </c>
      <c r="F3493" s="47">
        <v>10</v>
      </c>
      <c r="G3493" s="234">
        <f t="shared" si="128"/>
        <v>15</v>
      </c>
      <c r="H3493" s="22">
        <f t="shared" si="129"/>
        <v>10</v>
      </c>
      <c r="K3493" s="244"/>
      <c r="M3493" s="60"/>
      <c r="N3493" s="60"/>
      <c r="O3493" s="60"/>
    </row>
    <row r="3494" spans="2:15" s="23" customFormat="1" ht="30.2" customHeight="1" thickBot="1" x14ac:dyDescent="0.3">
      <c r="B3494" s="200" t="s">
        <v>224</v>
      </c>
      <c r="C3494" s="232" t="s">
        <v>507</v>
      </c>
      <c r="D3494" s="230">
        <v>1.5</v>
      </c>
      <c r="E3494" s="230">
        <v>1</v>
      </c>
      <c r="F3494" s="47">
        <v>10</v>
      </c>
      <c r="G3494" s="234">
        <f t="shared" si="128"/>
        <v>15</v>
      </c>
      <c r="H3494" s="22">
        <f t="shared" si="129"/>
        <v>10</v>
      </c>
      <c r="K3494" s="244"/>
      <c r="M3494" s="60"/>
      <c r="N3494" s="60"/>
      <c r="O3494" s="60"/>
    </row>
    <row r="3495" spans="2:15" s="23" customFormat="1" ht="30.2" customHeight="1" thickBot="1" x14ac:dyDescent="0.3">
      <c r="B3495" s="200" t="s">
        <v>224</v>
      </c>
      <c r="C3495" s="232" t="s">
        <v>1458</v>
      </c>
      <c r="D3495" s="230">
        <v>1.5</v>
      </c>
      <c r="E3495" s="230">
        <v>1</v>
      </c>
      <c r="F3495" s="47">
        <v>10</v>
      </c>
      <c r="G3495" s="234">
        <f t="shared" si="128"/>
        <v>15</v>
      </c>
      <c r="H3495" s="22">
        <f t="shared" si="129"/>
        <v>10</v>
      </c>
      <c r="K3495" s="244"/>
      <c r="M3495" s="60"/>
      <c r="N3495" s="60"/>
      <c r="O3495" s="60"/>
    </row>
    <row r="3496" spans="2:15" s="23" customFormat="1" ht="30.2" customHeight="1" thickBot="1" x14ac:dyDescent="0.3">
      <c r="B3496" s="200" t="s">
        <v>224</v>
      </c>
      <c r="C3496" s="232" t="s">
        <v>1459</v>
      </c>
      <c r="D3496" s="230">
        <v>1.5</v>
      </c>
      <c r="E3496" s="230">
        <v>1</v>
      </c>
      <c r="F3496" s="47">
        <v>10</v>
      </c>
      <c r="G3496" s="234">
        <f t="shared" si="128"/>
        <v>15</v>
      </c>
      <c r="H3496" s="22">
        <f t="shared" si="129"/>
        <v>10</v>
      </c>
      <c r="K3496" s="244"/>
      <c r="M3496" s="60"/>
      <c r="N3496" s="60"/>
      <c r="O3496" s="60"/>
    </row>
    <row r="3497" spans="2:15" s="23" customFormat="1" ht="30.2" customHeight="1" thickBot="1" x14ac:dyDescent="0.3">
      <c r="B3497" s="200" t="s">
        <v>224</v>
      </c>
      <c r="C3497" s="232" t="s">
        <v>510</v>
      </c>
      <c r="D3497" s="230">
        <v>1.5</v>
      </c>
      <c r="E3497" s="230">
        <v>1</v>
      </c>
      <c r="F3497" s="47">
        <v>10</v>
      </c>
      <c r="G3497" s="234">
        <f t="shared" si="128"/>
        <v>15</v>
      </c>
      <c r="H3497" s="22">
        <f t="shared" si="129"/>
        <v>10</v>
      </c>
      <c r="K3497" s="244"/>
      <c r="M3497" s="60"/>
      <c r="N3497" s="60"/>
      <c r="O3497" s="60"/>
    </row>
    <row r="3498" spans="2:15" s="23" customFormat="1" ht="30.2" customHeight="1" thickBot="1" x14ac:dyDescent="0.3">
      <c r="B3498" s="200" t="s">
        <v>224</v>
      </c>
      <c r="C3498" s="232" t="s">
        <v>511</v>
      </c>
      <c r="D3498" s="230">
        <v>1.5</v>
      </c>
      <c r="E3498" s="230">
        <v>1</v>
      </c>
      <c r="F3498" s="47">
        <v>10</v>
      </c>
      <c r="G3498" s="234">
        <f t="shared" si="128"/>
        <v>15</v>
      </c>
      <c r="H3498" s="22">
        <f t="shared" si="129"/>
        <v>10</v>
      </c>
      <c r="K3498" s="244"/>
      <c r="M3498" s="60"/>
      <c r="N3498" s="60"/>
      <c r="O3498" s="60"/>
    </row>
    <row r="3499" spans="2:15" s="23" customFormat="1" ht="30.2" customHeight="1" thickBot="1" x14ac:dyDescent="0.3">
      <c r="B3499" s="200" t="s">
        <v>224</v>
      </c>
      <c r="C3499" s="232" t="s">
        <v>512</v>
      </c>
      <c r="D3499" s="230">
        <v>1.5</v>
      </c>
      <c r="E3499" s="230">
        <v>1</v>
      </c>
      <c r="F3499" s="47">
        <v>10</v>
      </c>
      <c r="G3499" s="234">
        <f t="shared" si="128"/>
        <v>15</v>
      </c>
      <c r="H3499" s="22">
        <f t="shared" si="129"/>
        <v>10</v>
      </c>
      <c r="K3499" s="244"/>
      <c r="M3499" s="60"/>
      <c r="N3499" s="60"/>
      <c r="O3499" s="60"/>
    </row>
    <row r="3500" spans="2:15" s="23" customFormat="1" ht="30.2" customHeight="1" thickBot="1" x14ac:dyDescent="0.3">
      <c r="B3500" s="200" t="s">
        <v>224</v>
      </c>
      <c r="C3500" s="232" t="s">
        <v>1460</v>
      </c>
      <c r="D3500" s="230">
        <v>1.5</v>
      </c>
      <c r="E3500" s="230">
        <v>1</v>
      </c>
      <c r="F3500" s="47">
        <v>10</v>
      </c>
      <c r="G3500" s="234">
        <f t="shared" si="128"/>
        <v>15</v>
      </c>
      <c r="H3500" s="22">
        <f t="shared" si="129"/>
        <v>10</v>
      </c>
      <c r="K3500" s="244"/>
      <c r="M3500" s="60"/>
      <c r="N3500" s="60"/>
      <c r="O3500" s="60"/>
    </row>
    <row r="3501" spans="2:15" s="23" customFormat="1" ht="30.2" customHeight="1" thickBot="1" x14ac:dyDescent="0.3">
      <c r="B3501" s="200" t="s">
        <v>224</v>
      </c>
      <c r="C3501" s="232" t="s">
        <v>1461</v>
      </c>
      <c r="D3501" s="230">
        <v>1.5</v>
      </c>
      <c r="E3501" s="230">
        <v>1</v>
      </c>
      <c r="F3501" s="47">
        <v>10</v>
      </c>
      <c r="G3501" s="234">
        <f t="shared" si="128"/>
        <v>15</v>
      </c>
      <c r="H3501" s="22">
        <f t="shared" si="129"/>
        <v>10</v>
      </c>
      <c r="K3501" s="244"/>
      <c r="M3501" s="60"/>
      <c r="N3501" s="60"/>
      <c r="O3501" s="60"/>
    </row>
    <row r="3502" spans="2:15" s="23" customFormat="1" ht="30.2" customHeight="1" thickBot="1" x14ac:dyDescent="0.3">
      <c r="B3502" s="200" t="s">
        <v>224</v>
      </c>
      <c r="C3502" s="232" t="s">
        <v>1462</v>
      </c>
      <c r="D3502" s="230">
        <v>1.5</v>
      </c>
      <c r="E3502" s="230">
        <v>1</v>
      </c>
      <c r="F3502" s="47">
        <v>10</v>
      </c>
      <c r="G3502" s="234">
        <f t="shared" si="128"/>
        <v>15</v>
      </c>
      <c r="H3502" s="22">
        <f t="shared" si="129"/>
        <v>10</v>
      </c>
      <c r="K3502" s="244"/>
      <c r="M3502" s="60"/>
      <c r="N3502" s="60"/>
      <c r="O3502" s="60"/>
    </row>
    <row r="3503" spans="2:15" s="23" customFormat="1" ht="30.2" customHeight="1" thickBot="1" x14ac:dyDescent="0.3">
      <c r="B3503" s="200" t="s">
        <v>224</v>
      </c>
      <c r="C3503" s="232" t="s">
        <v>513</v>
      </c>
      <c r="D3503" s="230">
        <v>1.5</v>
      </c>
      <c r="E3503" s="230">
        <v>1</v>
      </c>
      <c r="F3503" s="47">
        <v>10</v>
      </c>
      <c r="G3503" s="234">
        <f t="shared" si="128"/>
        <v>15</v>
      </c>
      <c r="H3503" s="22">
        <f t="shared" si="129"/>
        <v>10</v>
      </c>
      <c r="K3503" s="244"/>
      <c r="M3503" s="60"/>
      <c r="N3503" s="60"/>
      <c r="O3503" s="60"/>
    </row>
    <row r="3504" spans="2:15" s="23" customFormat="1" ht="30.2" customHeight="1" thickBot="1" x14ac:dyDescent="0.3">
      <c r="B3504" s="200" t="s">
        <v>224</v>
      </c>
      <c r="C3504" s="232" t="s">
        <v>1463</v>
      </c>
      <c r="D3504" s="230">
        <v>1.5</v>
      </c>
      <c r="E3504" s="230">
        <v>1</v>
      </c>
      <c r="F3504" s="47">
        <v>10</v>
      </c>
      <c r="G3504" s="234">
        <f t="shared" si="128"/>
        <v>15</v>
      </c>
      <c r="H3504" s="22">
        <f t="shared" si="129"/>
        <v>10</v>
      </c>
      <c r="K3504" s="244"/>
      <c r="M3504" s="60"/>
      <c r="N3504" s="60"/>
      <c r="O3504" s="60"/>
    </row>
    <row r="3505" spans="2:15" s="23" customFormat="1" ht="30.2" customHeight="1" thickBot="1" x14ac:dyDescent="0.3">
      <c r="B3505" s="200" t="s">
        <v>224</v>
      </c>
      <c r="C3505" s="232" t="s">
        <v>1464</v>
      </c>
      <c r="D3505" s="230">
        <v>1.5</v>
      </c>
      <c r="E3505" s="230">
        <v>1</v>
      </c>
      <c r="F3505" s="47">
        <v>10</v>
      </c>
      <c r="G3505" s="234">
        <f t="shared" si="128"/>
        <v>15</v>
      </c>
      <c r="H3505" s="22">
        <f t="shared" si="129"/>
        <v>10</v>
      </c>
      <c r="K3505" s="244"/>
      <c r="M3505" s="60"/>
      <c r="N3505" s="60"/>
      <c r="O3505" s="60"/>
    </row>
    <row r="3506" spans="2:15" s="23" customFormat="1" ht="30.2" customHeight="1" thickBot="1" x14ac:dyDescent="0.3">
      <c r="B3506" s="200" t="s">
        <v>224</v>
      </c>
      <c r="C3506" s="232" t="s">
        <v>1465</v>
      </c>
      <c r="D3506" s="230">
        <v>1.5</v>
      </c>
      <c r="E3506" s="230">
        <v>1</v>
      </c>
      <c r="F3506" s="47">
        <v>10</v>
      </c>
      <c r="G3506" s="234">
        <f t="shared" si="128"/>
        <v>15</v>
      </c>
      <c r="H3506" s="22">
        <f t="shared" si="129"/>
        <v>10</v>
      </c>
      <c r="K3506" s="244"/>
      <c r="M3506" s="60"/>
      <c r="N3506" s="60"/>
      <c r="O3506" s="60"/>
    </row>
    <row r="3507" spans="2:15" s="23" customFormat="1" ht="30.2" customHeight="1" thickBot="1" x14ac:dyDescent="0.3">
      <c r="B3507" s="200" t="s">
        <v>224</v>
      </c>
      <c r="C3507" s="232" t="s">
        <v>1466</v>
      </c>
      <c r="D3507" s="230">
        <v>1.5</v>
      </c>
      <c r="E3507" s="230">
        <v>1</v>
      </c>
      <c r="F3507" s="47">
        <v>10</v>
      </c>
      <c r="G3507" s="234">
        <f t="shared" si="128"/>
        <v>15</v>
      </c>
      <c r="H3507" s="22">
        <f t="shared" si="129"/>
        <v>10</v>
      </c>
      <c r="K3507" s="244"/>
      <c r="M3507" s="60"/>
      <c r="N3507" s="60"/>
      <c r="O3507" s="60"/>
    </row>
    <row r="3508" spans="2:15" s="23" customFormat="1" ht="30.2" customHeight="1" thickBot="1" x14ac:dyDescent="0.3">
      <c r="B3508" s="200" t="s">
        <v>224</v>
      </c>
      <c r="C3508" s="232" t="s">
        <v>1467</v>
      </c>
      <c r="D3508" s="230">
        <v>1.5</v>
      </c>
      <c r="E3508" s="230">
        <v>1</v>
      </c>
      <c r="F3508" s="47">
        <v>10</v>
      </c>
      <c r="G3508" s="234">
        <f t="shared" si="128"/>
        <v>15</v>
      </c>
      <c r="H3508" s="22">
        <f t="shared" si="129"/>
        <v>10</v>
      </c>
      <c r="K3508" s="244"/>
      <c r="M3508" s="60"/>
      <c r="N3508" s="60"/>
      <c r="O3508" s="60"/>
    </row>
    <row r="3509" spans="2:15" s="23" customFormat="1" ht="30.2" customHeight="1" thickBot="1" x14ac:dyDescent="0.3">
      <c r="B3509" s="200" t="s">
        <v>224</v>
      </c>
      <c r="C3509" s="232" t="s">
        <v>1468</v>
      </c>
      <c r="D3509" s="230">
        <v>1.5</v>
      </c>
      <c r="E3509" s="230">
        <v>1</v>
      </c>
      <c r="F3509" s="47">
        <v>10</v>
      </c>
      <c r="G3509" s="234">
        <f t="shared" si="128"/>
        <v>15</v>
      </c>
      <c r="H3509" s="22">
        <f t="shared" si="129"/>
        <v>10</v>
      </c>
      <c r="K3509" s="244"/>
      <c r="M3509" s="60"/>
      <c r="N3509" s="60"/>
      <c r="O3509" s="60"/>
    </row>
    <row r="3510" spans="2:15" s="23" customFormat="1" ht="30.2" customHeight="1" thickBot="1" x14ac:dyDescent="0.3">
      <c r="B3510" s="200" t="s">
        <v>224</v>
      </c>
      <c r="C3510" s="232" t="s">
        <v>1469</v>
      </c>
      <c r="D3510" s="230">
        <v>1.5</v>
      </c>
      <c r="E3510" s="230">
        <v>1</v>
      </c>
      <c r="F3510" s="47">
        <v>10</v>
      </c>
      <c r="G3510" s="234">
        <f t="shared" si="128"/>
        <v>15</v>
      </c>
      <c r="H3510" s="22">
        <f t="shared" si="129"/>
        <v>10</v>
      </c>
      <c r="K3510" s="244"/>
      <c r="M3510" s="60"/>
      <c r="N3510" s="60"/>
      <c r="O3510" s="60"/>
    </row>
    <row r="3511" spans="2:15" s="23" customFormat="1" ht="30.2" customHeight="1" thickBot="1" x14ac:dyDescent="0.3">
      <c r="B3511" s="200" t="s">
        <v>224</v>
      </c>
      <c r="C3511" s="232" t="s">
        <v>953</v>
      </c>
      <c r="D3511" s="230">
        <v>1.5</v>
      </c>
      <c r="E3511" s="230">
        <v>1</v>
      </c>
      <c r="F3511" s="47">
        <v>10</v>
      </c>
      <c r="G3511" s="234">
        <f t="shared" si="128"/>
        <v>15</v>
      </c>
      <c r="H3511" s="22">
        <f t="shared" si="129"/>
        <v>10</v>
      </c>
      <c r="K3511" s="244"/>
      <c r="M3511" s="60"/>
      <c r="N3511" s="60"/>
      <c r="O3511" s="60"/>
    </row>
    <row r="3512" spans="2:15" s="23" customFormat="1" ht="30.2" customHeight="1" thickBot="1" x14ac:dyDescent="0.3">
      <c r="B3512" s="200" t="s">
        <v>224</v>
      </c>
      <c r="C3512" s="232" t="s">
        <v>954</v>
      </c>
      <c r="D3512" s="230">
        <v>1.5</v>
      </c>
      <c r="E3512" s="230">
        <v>1</v>
      </c>
      <c r="F3512" s="47">
        <v>10</v>
      </c>
      <c r="G3512" s="234">
        <f t="shared" si="128"/>
        <v>15</v>
      </c>
      <c r="H3512" s="22">
        <f t="shared" si="129"/>
        <v>10</v>
      </c>
      <c r="K3512" s="244"/>
      <c r="M3512" s="60"/>
      <c r="N3512" s="60"/>
      <c r="O3512" s="60"/>
    </row>
    <row r="3513" spans="2:15" s="23" customFormat="1" ht="30.2" customHeight="1" thickBot="1" x14ac:dyDescent="0.3">
      <c r="B3513" s="200" t="s">
        <v>224</v>
      </c>
      <c r="C3513" s="232" t="s">
        <v>956</v>
      </c>
      <c r="D3513" s="230">
        <v>1.5</v>
      </c>
      <c r="E3513" s="230">
        <v>1</v>
      </c>
      <c r="F3513" s="47">
        <v>10</v>
      </c>
      <c r="G3513" s="234">
        <f t="shared" si="128"/>
        <v>15</v>
      </c>
      <c r="H3513" s="22">
        <f t="shared" si="129"/>
        <v>10</v>
      </c>
      <c r="K3513" s="244"/>
      <c r="M3513" s="60"/>
      <c r="N3513" s="60"/>
      <c r="O3513" s="60"/>
    </row>
    <row r="3514" spans="2:15" s="23" customFormat="1" ht="30.2" customHeight="1" thickBot="1" x14ac:dyDescent="0.3">
      <c r="B3514" s="200" t="s">
        <v>224</v>
      </c>
      <c r="C3514" s="232" t="s">
        <v>1470</v>
      </c>
      <c r="D3514" s="230">
        <v>1.5</v>
      </c>
      <c r="E3514" s="230">
        <v>1</v>
      </c>
      <c r="F3514" s="47">
        <v>10</v>
      </c>
      <c r="G3514" s="234">
        <f t="shared" si="128"/>
        <v>15</v>
      </c>
      <c r="H3514" s="22">
        <f t="shared" si="129"/>
        <v>10</v>
      </c>
      <c r="K3514" s="244"/>
      <c r="M3514" s="60"/>
      <c r="N3514" s="60"/>
      <c r="O3514" s="60"/>
    </row>
    <row r="3515" spans="2:15" s="23" customFormat="1" ht="30.2" customHeight="1" thickBot="1" x14ac:dyDescent="0.3">
      <c r="B3515" s="200" t="s">
        <v>224</v>
      </c>
      <c r="C3515" s="232" t="s">
        <v>514</v>
      </c>
      <c r="D3515" s="230">
        <v>1.5</v>
      </c>
      <c r="E3515" s="230">
        <v>1</v>
      </c>
      <c r="F3515" s="47">
        <v>10</v>
      </c>
      <c r="G3515" s="234">
        <f t="shared" si="128"/>
        <v>15</v>
      </c>
      <c r="H3515" s="22">
        <f t="shared" si="129"/>
        <v>10</v>
      </c>
      <c r="K3515" s="244"/>
      <c r="M3515" s="60"/>
      <c r="N3515" s="60"/>
      <c r="O3515" s="60"/>
    </row>
    <row r="3516" spans="2:15" s="23" customFormat="1" ht="30.2" customHeight="1" thickBot="1" x14ac:dyDescent="0.3">
      <c r="B3516" s="200" t="s">
        <v>224</v>
      </c>
      <c r="C3516" s="232" t="s">
        <v>515</v>
      </c>
      <c r="D3516" s="230">
        <v>1.5</v>
      </c>
      <c r="E3516" s="230">
        <v>1</v>
      </c>
      <c r="F3516" s="47">
        <v>10</v>
      </c>
      <c r="G3516" s="234">
        <f t="shared" si="128"/>
        <v>15</v>
      </c>
      <c r="H3516" s="22">
        <f t="shared" si="129"/>
        <v>10</v>
      </c>
      <c r="K3516" s="244"/>
      <c r="M3516" s="60"/>
      <c r="N3516" s="60"/>
      <c r="O3516" s="60"/>
    </row>
    <row r="3517" spans="2:15" s="23" customFormat="1" ht="30.2" customHeight="1" thickBot="1" x14ac:dyDescent="0.3">
      <c r="B3517" s="200" t="s">
        <v>224</v>
      </c>
      <c r="C3517" s="232" t="s">
        <v>516</v>
      </c>
      <c r="D3517" s="230">
        <v>1.5</v>
      </c>
      <c r="E3517" s="230">
        <v>1</v>
      </c>
      <c r="F3517" s="47">
        <v>10</v>
      </c>
      <c r="G3517" s="234">
        <f t="shared" si="128"/>
        <v>15</v>
      </c>
      <c r="H3517" s="22">
        <f t="shared" si="129"/>
        <v>10</v>
      </c>
      <c r="K3517" s="244"/>
      <c r="M3517" s="60"/>
      <c r="N3517" s="60"/>
      <c r="O3517" s="60"/>
    </row>
    <row r="3518" spans="2:15" s="23" customFormat="1" ht="30.2" customHeight="1" thickBot="1" x14ac:dyDescent="0.3">
      <c r="B3518" s="200" t="s">
        <v>224</v>
      </c>
      <c r="C3518" s="232" t="s">
        <v>517</v>
      </c>
      <c r="D3518" s="230">
        <v>1.5</v>
      </c>
      <c r="E3518" s="230">
        <v>1</v>
      </c>
      <c r="F3518" s="47">
        <v>10</v>
      </c>
      <c r="G3518" s="234">
        <f t="shared" si="128"/>
        <v>15</v>
      </c>
      <c r="H3518" s="22">
        <f t="shared" si="129"/>
        <v>10</v>
      </c>
      <c r="K3518" s="244"/>
      <c r="M3518" s="60"/>
      <c r="N3518" s="60"/>
      <c r="O3518" s="60"/>
    </row>
    <row r="3519" spans="2:15" s="23" customFormat="1" ht="30.2" customHeight="1" thickBot="1" x14ac:dyDescent="0.3">
      <c r="B3519" s="200" t="s">
        <v>224</v>
      </c>
      <c r="C3519" s="232" t="s">
        <v>1262</v>
      </c>
      <c r="D3519" s="230">
        <v>1.5</v>
      </c>
      <c r="E3519" s="230">
        <v>1</v>
      </c>
      <c r="F3519" s="47">
        <v>10</v>
      </c>
      <c r="G3519" s="234">
        <f t="shared" si="128"/>
        <v>15</v>
      </c>
      <c r="H3519" s="22">
        <f t="shared" si="129"/>
        <v>10</v>
      </c>
      <c r="K3519" s="244"/>
      <c r="M3519" s="60"/>
      <c r="N3519" s="60"/>
      <c r="O3519" s="60"/>
    </row>
    <row r="3520" spans="2:15" s="23" customFormat="1" ht="30.2" customHeight="1" thickBot="1" x14ac:dyDescent="0.3">
      <c r="B3520" s="200" t="s">
        <v>224</v>
      </c>
      <c r="C3520" s="232" t="s">
        <v>518</v>
      </c>
      <c r="D3520" s="230">
        <v>1.5</v>
      </c>
      <c r="E3520" s="230">
        <v>1</v>
      </c>
      <c r="F3520" s="47">
        <v>10</v>
      </c>
      <c r="G3520" s="234">
        <f t="shared" si="128"/>
        <v>15</v>
      </c>
      <c r="H3520" s="22">
        <f t="shared" si="129"/>
        <v>10</v>
      </c>
      <c r="K3520" s="244"/>
      <c r="M3520" s="60"/>
      <c r="N3520" s="60"/>
      <c r="O3520" s="60"/>
    </row>
    <row r="3521" spans="2:15" s="23" customFormat="1" ht="30.2" customHeight="1" thickBot="1" x14ac:dyDescent="0.3">
      <c r="B3521" s="200" t="s">
        <v>224</v>
      </c>
      <c r="C3521" s="232" t="s">
        <v>519</v>
      </c>
      <c r="D3521" s="230">
        <v>1.5</v>
      </c>
      <c r="E3521" s="230">
        <v>1</v>
      </c>
      <c r="F3521" s="47">
        <v>10</v>
      </c>
      <c r="G3521" s="234">
        <f t="shared" si="128"/>
        <v>15</v>
      </c>
      <c r="H3521" s="22">
        <f t="shared" si="129"/>
        <v>10</v>
      </c>
      <c r="K3521" s="244"/>
      <c r="M3521" s="60"/>
      <c r="N3521" s="60"/>
      <c r="O3521" s="60"/>
    </row>
    <row r="3522" spans="2:15" s="23" customFormat="1" ht="30.2" customHeight="1" thickBot="1" x14ac:dyDescent="0.3">
      <c r="B3522" s="200" t="s">
        <v>224</v>
      </c>
      <c r="C3522" s="232" t="s">
        <v>520</v>
      </c>
      <c r="D3522" s="230">
        <v>1.5</v>
      </c>
      <c r="E3522" s="230">
        <v>1</v>
      </c>
      <c r="F3522" s="47">
        <v>10</v>
      </c>
      <c r="G3522" s="234">
        <f t="shared" si="128"/>
        <v>15</v>
      </c>
      <c r="H3522" s="22">
        <f t="shared" si="129"/>
        <v>10</v>
      </c>
      <c r="K3522" s="244"/>
      <c r="M3522" s="60"/>
      <c r="N3522" s="60"/>
      <c r="O3522" s="60"/>
    </row>
    <row r="3523" spans="2:15" s="23" customFormat="1" ht="30.2" customHeight="1" thickBot="1" x14ac:dyDescent="0.3">
      <c r="B3523" s="200" t="s">
        <v>224</v>
      </c>
      <c r="C3523" s="232" t="s">
        <v>521</v>
      </c>
      <c r="D3523" s="230">
        <v>1.5</v>
      </c>
      <c r="E3523" s="230">
        <v>1</v>
      </c>
      <c r="F3523" s="47">
        <v>10</v>
      </c>
      <c r="G3523" s="234">
        <f t="shared" si="128"/>
        <v>15</v>
      </c>
      <c r="H3523" s="22">
        <f t="shared" si="129"/>
        <v>10</v>
      </c>
      <c r="K3523" s="244"/>
      <c r="M3523" s="60"/>
      <c r="N3523" s="60"/>
      <c r="O3523" s="60"/>
    </row>
    <row r="3524" spans="2:15" s="23" customFormat="1" ht="30.2" customHeight="1" thickBot="1" x14ac:dyDescent="0.3">
      <c r="B3524" s="200" t="s">
        <v>224</v>
      </c>
      <c r="C3524" s="232" t="s">
        <v>522</v>
      </c>
      <c r="D3524" s="230">
        <v>1.5</v>
      </c>
      <c r="E3524" s="230">
        <v>1</v>
      </c>
      <c r="F3524" s="47">
        <v>10</v>
      </c>
      <c r="G3524" s="234">
        <f t="shared" si="128"/>
        <v>15</v>
      </c>
      <c r="H3524" s="22">
        <f t="shared" si="129"/>
        <v>10</v>
      </c>
      <c r="K3524" s="244"/>
      <c r="M3524" s="60"/>
      <c r="N3524" s="60"/>
      <c r="O3524" s="60"/>
    </row>
    <row r="3525" spans="2:15" s="23" customFormat="1" ht="30.2" customHeight="1" thickBot="1" x14ac:dyDescent="0.3">
      <c r="B3525" s="200" t="s">
        <v>224</v>
      </c>
      <c r="C3525" s="232" t="s">
        <v>523</v>
      </c>
      <c r="D3525" s="230">
        <v>1.5</v>
      </c>
      <c r="E3525" s="230">
        <v>1</v>
      </c>
      <c r="F3525" s="47">
        <v>10</v>
      </c>
      <c r="G3525" s="234">
        <f t="shared" si="128"/>
        <v>15</v>
      </c>
      <c r="H3525" s="22">
        <f t="shared" si="129"/>
        <v>10</v>
      </c>
      <c r="K3525" s="244"/>
      <c r="M3525" s="60"/>
      <c r="N3525" s="60"/>
      <c r="O3525" s="60"/>
    </row>
    <row r="3526" spans="2:15" s="23" customFormat="1" ht="30.2" customHeight="1" thickBot="1" x14ac:dyDescent="0.3">
      <c r="B3526" s="200" t="s">
        <v>224</v>
      </c>
      <c r="C3526" s="232" t="s">
        <v>524</v>
      </c>
      <c r="D3526" s="230">
        <v>1.5</v>
      </c>
      <c r="E3526" s="230">
        <v>1</v>
      </c>
      <c r="F3526" s="47">
        <v>10</v>
      </c>
      <c r="G3526" s="234">
        <f t="shared" si="128"/>
        <v>15</v>
      </c>
      <c r="H3526" s="22">
        <f t="shared" si="129"/>
        <v>10</v>
      </c>
      <c r="K3526" s="244"/>
      <c r="M3526" s="60"/>
      <c r="N3526" s="60"/>
      <c r="O3526" s="60"/>
    </row>
    <row r="3527" spans="2:15" s="23" customFormat="1" ht="30.2" customHeight="1" thickBot="1" x14ac:dyDescent="0.3">
      <c r="B3527" s="200" t="s">
        <v>224</v>
      </c>
      <c r="C3527" s="232" t="s">
        <v>525</v>
      </c>
      <c r="D3527" s="230">
        <v>1.5</v>
      </c>
      <c r="E3527" s="230">
        <v>1</v>
      </c>
      <c r="F3527" s="47">
        <v>10</v>
      </c>
      <c r="G3527" s="234">
        <f t="shared" si="128"/>
        <v>15</v>
      </c>
      <c r="H3527" s="22">
        <f t="shared" si="129"/>
        <v>10</v>
      </c>
      <c r="K3527" s="244"/>
      <c r="M3527" s="60"/>
      <c r="N3527" s="60"/>
      <c r="O3527" s="60"/>
    </row>
    <row r="3528" spans="2:15" s="23" customFormat="1" ht="30.2" customHeight="1" thickBot="1" x14ac:dyDescent="0.3">
      <c r="B3528" s="200" t="s">
        <v>224</v>
      </c>
      <c r="C3528" s="232" t="s">
        <v>526</v>
      </c>
      <c r="D3528" s="230">
        <v>1.5</v>
      </c>
      <c r="E3528" s="230">
        <v>1</v>
      </c>
      <c r="F3528" s="47">
        <v>10</v>
      </c>
      <c r="G3528" s="234">
        <f t="shared" si="128"/>
        <v>15</v>
      </c>
      <c r="H3528" s="22">
        <f t="shared" si="129"/>
        <v>10</v>
      </c>
      <c r="K3528" s="244"/>
      <c r="M3528" s="60"/>
      <c r="N3528" s="60"/>
      <c r="O3528" s="60"/>
    </row>
    <row r="3529" spans="2:15" s="23" customFormat="1" ht="30.2" customHeight="1" thickBot="1" x14ac:dyDescent="0.3">
      <c r="B3529" s="200" t="s">
        <v>224</v>
      </c>
      <c r="C3529" s="232" t="s">
        <v>527</v>
      </c>
      <c r="D3529" s="230">
        <v>1.5</v>
      </c>
      <c r="E3529" s="230">
        <v>1</v>
      </c>
      <c r="F3529" s="47">
        <v>10</v>
      </c>
      <c r="G3529" s="234">
        <f t="shared" si="128"/>
        <v>15</v>
      </c>
      <c r="H3529" s="22">
        <f t="shared" si="129"/>
        <v>10</v>
      </c>
      <c r="K3529" s="244"/>
      <c r="M3529" s="60"/>
      <c r="N3529" s="60"/>
      <c r="O3529" s="60"/>
    </row>
    <row r="3530" spans="2:15" s="23" customFormat="1" ht="30.2" customHeight="1" thickBot="1" x14ac:dyDescent="0.3">
      <c r="B3530" s="200" t="s">
        <v>224</v>
      </c>
      <c r="C3530" s="232" t="s">
        <v>528</v>
      </c>
      <c r="D3530" s="230">
        <v>1.5</v>
      </c>
      <c r="E3530" s="230">
        <v>1</v>
      </c>
      <c r="F3530" s="47">
        <v>10</v>
      </c>
      <c r="G3530" s="234">
        <f t="shared" si="128"/>
        <v>15</v>
      </c>
      <c r="H3530" s="22">
        <f t="shared" si="129"/>
        <v>10</v>
      </c>
      <c r="K3530" s="244"/>
      <c r="M3530" s="60"/>
      <c r="N3530" s="60"/>
      <c r="O3530" s="60"/>
    </row>
    <row r="3531" spans="2:15" s="23" customFormat="1" ht="30.2" customHeight="1" thickBot="1" x14ac:dyDescent="0.3">
      <c r="B3531" s="200" t="s">
        <v>224</v>
      </c>
      <c r="C3531" s="232" t="s">
        <v>529</v>
      </c>
      <c r="D3531" s="230">
        <v>1.5</v>
      </c>
      <c r="E3531" s="230">
        <v>1</v>
      </c>
      <c r="F3531" s="47">
        <v>10</v>
      </c>
      <c r="G3531" s="234">
        <f t="shared" si="128"/>
        <v>15</v>
      </c>
      <c r="H3531" s="22">
        <f t="shared" si="129"/>
        <v>10</v>
      </c>
      <c r="K3531" s="244"/>
      <c r="M3531" s="60"/>
      <c r="N3531" s="60"/>
      <c r="O3531" s="60"/>
    </row>
    <row r="3532" spans="2:15" s="23" customFormat="1" ht="30.2" customHeight="1" thickBot="1" x14ac:dyDescent="0.3">
      <c r="B3532" s="200" t="s">
        <v>224</v>
      </c>
      <c r="C3532" s="232" t="s">
        <v>530</v>
      </c>
      <c r="D3532" s="230">
        <v>1.5</v>
      </c>
      <c r="E3532" s="230">
        <v>1</v>
      </c>
      <c r="F3532" s="47">
        <v>10</v>
      </c>
      <c r="G3532" s="234">
        <f t="shared" si="128"/>
        <v>15</v>
      </c>
      <c r="H3532" s="22">
        <f t="shared" si="129"/>
        <v>10</v>
      </c>
      <c r="K3532" s="244"/>
      <c r="M3532" s="60"/>
      <c r="N3532" s="60"/>
      <c r="O3532" s="60"/>
    </row>
    <row r="3533" spans="2:15" s="23" customFormat="1" ht="30.2" customHeight="1" thickBot="1" x14ac:dyDescent="0.3">
      <c r="B3533" s="200" t="s">
        <v>224</v>
      </c>
      <c r="C3533" s="232" t="s">
        <v>531</v>
      </c>
      <c r="D3533" s="230">
        <v>1.5</v>
      </c>
      <c r="E3533" s="230">
        <v>1</v>
      </c>
      <c r="F3533" s="47">
        <v>10</v>
      </c>
      <c r="G3533" s="234">
        <f t="shared" si="128"/>
        <v>15</v>
      </c>
      <c r="H3533" s="22">
        <f t="shared" si="129"/>
        <v>10</v>
      </c>
      <c r="K3533" s="244"/>
      <c r="M3533" s="60"/>
      <c r="N3533" s="60"/>
      <c r="O3533" s="60"/>
    </row>
    <row r="3534" spans="2:15" s="23" customFormat="1" ht="30.2" customHeight="1" thickBot="1" x14ac:dyDescent="0.3">
      <c r="B3534" s="200" t="s">
        <v>224</v>
      </c>
      <c r="C3534" s="232" t="s">
        <v>532</v>
      </c>
      <c r="D3534" s="230">
        <v>1.5</v>
      </c>
      <c r="E3534" s="230">
        <v>1</v>
      </c>
      <c r="F3534" s="47">
        <v>10</v>
      </c>
      <c r="G3534" s="234">
        <f t="shared" si="128"/>
        <v>15</v>
      </c>
      <c r="H3534" s="22">
        <f t="shared" si="129"/>
        <v>10</v>
      </c>
      <c r="K3534" s="244"/>
      <c r="M3534" s="60"/>
      <c r="N3534" s="60"/>
      <c r="O3534" s="60"/>
    </row>
    <row r="3535" spans="2:15" s="23" customFormat="1" ht="30.2" customHeight="1" thickBot="1" x14ac:dyDescent="0.3">
      <c r="B3535" s="200" t="s">
        <v>224</v>
      </c>
      <c r="C3535" s="232" t="s">
        <v>533</v>
      </c>
      <c r="D3535" s="230">
        <v>1.5</v>
      </c>
      <c r="E3535" s="230">
        <v>1</v>
      </c>
      <c r="F3535" s="47">
        <v>10</v>
      </c>
      <c r="G3535" s="234">
        <f t="shared" si="128"/>
        <v>15</v>
      </c>
      <c r="H3535" s="22">
        <f t="shared" si="129"/>
        <v>10</v>
      </c>
      <c r="K3535" s="244"/>
      <c r="M3535" s="60"/>
      <c r="N3535" s="60"/>
      <c r="O3535" s="60"/>
    </row>
    <row r="3536" spans="2:15" s="23" customFormat="1" ht="30.2" customHeight="1" thickBot="1" x14ac:dyDescent="0.3">
      <c r="B3536" s="200" t="s">
        <v>224</v>
      </c>
      <c r="C3536" s="232" t="s">
        <v>534</v>
      </c>
      <c r="D3536" s="230">
        <v>1.5</v>
      </c>
      <c r="E3536" s="230">
        <v>1</v>
      </c>
      <c r="F3536" s="47">
        <v>10</v>
      </c>
      <c r="G3536" s="234">
        <f t="shared" si="128"/>
        <v>15</v>
      </c>
      <c r="H3536" s="22">
        <f t="shared" si="129"/>
        <v>10</v>
      </c>
      <c r="K3536" s="244"/>
      <c r="M3536" s="60"/>
      <c r="N3536" s="60"/>
      <c r="O3536" s="60"/>
    </row>
    <row r="3537" spans="2:15" s="23" customFormat="1" ht="30.2" customHeight="1" thickBot="1" x14ac:dyDescent="0.3">
      <c r="B3537" s="200" t="s">
        <v>224</v>
      </c>
      <c r="C3537" s="232" t="s">
        <v>535</v>
      </c>
      <c r="D3537" s="230">
        <v>1.5</v>
      </c>
      <c r="E3537" s="230">
        <v>1</v>
      </c>
      <c r="F3537" s="47">
        <v>10</v>
      </c>
      <c r="G3537" s="234">
        <f t="shared" si="128"/>
        <v>15</v>
      </c>
      <c r="H3537" s="22">
        <f t="shared" si="129"/>
        <v>10</v>
      </c>
      <c r="K3537" s="244"/>
      <c r="M3537" s="60"/>
      <c r="N3537" s="60"/>
      <c r="O3537" s="60"/>
    </row>
    <row r="3538" spans="2:15" s="23" customFormat="1" ht="30.2" customHeight="1" thickBot="1" x14ac:dyDescent="0.3">
      <c r="B3538" s="200" t="s">
        <v>224</v>
      </c>
      <c r="C3538" s="232" t="s">
        <v>536</v>
      </c>
      <c r="D3538" s="230">
        <v>1.5</v>
      </c>
      <c r="E3538" s="230">
        <v>1</v>
      </c>
      <c r="F3538" s="47">
        <v>10</v>
      </c>
      <c r="G3538" s="234">
        <f t="shared" si="128"/>
        <v>15</v>
      </c>
      <c r="H3538" s="22">
        <f t="shared" si="129"/>
        <v>10</v>
      </c>
      <c r="K3538" s="244"/>
      <c r="M3538" s="60"/>
      <c r="N3538" s="60"/>
      <c r="O3538" s="60"/>
    </row>
    <row r="3539" spans="2:15" s="23" customFormat="1" ht="30.2" customHeight="1" thickBot="1" x14ac:dyDescent="0.3">
      <c r="B3539" s="200" t="s">
        <v>224</v>
      </c>
      <c r="C3539" s="232" t="s">
        <v>537</v>
      </c>
      <c r="D3539" s="230">
        <v>1.5</v>
      </c>
      <c r="E3539" s="230">
        <v>1</v>
      </c>
      <c r="F3539" s="47">
        <v>10</v>
      </c>
      <c r="G3539" s="234">
        <f t="shared" si="128"/>
        <v>15</v>
      </c>
      <c r="H3539" s="22">
        <f t="shared" si="129"/>
        <v>10</v>
      </c>
      <c r="K3539" s="244"/>
      <c r="M3539" s="60"/>
      <c r="N3539" s="60"/>
      <c r="O3539" s="60"/>
    </row>
    <row r="3540" spans="2:15" s="23" customFormat="1" ht="30.2" customHeight="1" thickBot="1" x14ac:dyDescent="0.3">
      <c r="B3540" s="200" t="s">
        <v>224</v>
      </c>
      <c r="C3540" s="232" t="s">
        <v>957</v>
      </c>
      <c r="D3540" s="230">
        <v>1.5</v>
      </c>
      <c r="E3540" s="230">
        <v>1</v>
      </c>
      <c r="F3540" s="47">
        <v>10</v>
      </c>
      <c r="G3540" s="234">
        <f t="shared" si="128"/>
        <v>15</v>
      </c>
      <c r="H3540" s="22">
        <f t="shared" si="129"/>
        <v>10</v>
      </c>
      <c r="K3540" s="244"/>
      <c r="M3540" s="60"/>
      <c r="N3540" s="60"/>
      <c r="O3540" s="60"/>
    </row>
    <row r="3541" spans="2:15" s="23" customFormat="1" ht="30.2" customHeight="1" thickBot="1" x14ac:dyDescent="0.3">
      <c r="B3541" s="200" t="s">
        <v>224</v>
      </c>
      <c r="C3541" s="232" t="s">
        <v>958</v>
      </c>
      <c r="D3541" s="230">
        <v>1.5</v>
      </c>
      <c r="E3541" s="230">
        <v>1</v>
      </c>
      <c r="F3541" s="47">
        <v>10</v>
      </c>
      <c r="G3541" s="234">
        <f t="shared" ref="G3541:G3604" si="130">ROUND(D3541*F3541,2)</f>
        <v>15</v>
      </c>
      <c r="H3541" s="22">
        <f t="shared" ref="H3541:H3604" si="131">ROUND(E3541*F3541,6)</f>
        <v>10</v>
      </c>
      <c r="K3541" s="244"/>
      <c r="M3541" s="60"/>
      <c r="N3541" s="60"/>
      <c r="O3541" s="60"/>
    </row>
    <row r="3542" spans="2:15" s="23" customFormat="1" ht="30.2" customHeight="1" thickBot="1" x14ac:dyDescent="0.3">
      <c r="B3542" s="200" t="s">
        <v>224</v>
      </c>
      <c r="C3542" s="232" t="s">
        <v>1471</v>
      </c>
      <c r="D3542" s="230">
        <v>1.5</v>
      </c>
      <c r="E3542" s="230">
        <v>1</v>
      </c>
      <c r="F3542" s="47">
        <v>10</v>
      </c>
      <c r="G3542" s="234">
        <f t="shared" si="130"/>
        <v>15</v>
      </c>
      <c r="H3542" s="22">
        <f t="shared" si="131"/>
        <v>10</v>
      </c>
      <c r="K3542" s="244"/>
      <c r="M3542" s="60"/>
      <c r="N3542" s="60"/>
      <c r="O3542" s="60"/>
    </row>
    <row r="3543" spans="2:15" s="23" customFormat="1" ht="30.2" customHeight="1" thickBot="1" x14ac:dyDescent="0.3">
      <c r="B3543" s="200" t="s">
        <v>224</v>
      </c>
      <c r="C3543" s="232" t="s">
        <v>1472</v>
      </c>
      <c r="D3543" s="230">
        <v>1.5</v>
      </c>
      <c r="E3543" s="230">
        <v>1</v>
      </c>
      <c r="F3543" s="47">
        <v>10</v>
      </c>
      <c r="G3543" s="234">
        <f t="shared" si="130"/>
        <v>15</v>
      </c>
      <c r="H3543" s="22">
        <f t="shared" si="131"/>
        <v>10</v>
      </c>
      <c r="K3543" s="244"/>
      <c r="M3543" s="60"/>
      <c r="N3543" s="60"/>
      <c r="O3543" s="60"/>
    </row>
    <row r="3544" spans="2:15" s="23" customFormat="1" ht="30.2" customHeight="1" thickBot="1" x14ac:dyDescent="0.3">
      <c r="B3544" s="200" t="s">
        <v>224</v>
      </c>
      <c r="C3544" s="232" t="s">
        <v>1473</v>
      </c>
      <c r="D3544" s="230">
        <v>1.5</v>
      </c>
      <c r="E3544" s="230">
        <v>1</v>
      </c>
      <c r="F3544" s="47">
        <v>10</v>
      </c>
      <c r="G3544" s="234">
        <f t="shared" si="130"/>
        <v>15</v>
      </c>
      <c r="H3544" s="22">
        <f t="shared" si="131"/>
        <v>10</v>
      </c>
      <c r="K3544" s="244"/>
      <c r="M3544" s="60"/>
      <c r="N3544" s="60"/>
      <c r="O3544" s="60"/>
    </row>
    <row r="3545" spans="2:15" s="23" customFormat="1" ht="30.2" customHeight="1" thickBot="1" x14ac:dyDescent="0.3">
      <c r="B3545" s="200" t="s">
        <v>224</v>
      </c>
      <c r="C3545" s="232" t="s">
        <v>538</v>
      </c>
      <c r="D3545" s="230">
        <v>1.5</v>
      </c>
      <c r="E3545" s="230">
        <v>1</v>
      </c>
      <c r="F3545" s="47">
        <v>10</v>
      </c>
      <c r="G3545" s="234">
        <f t="shared" si="130"/>
        <v>15</v>
      </c>
      <c r="H3545" s="22">
        <f t="shared" si="131"/>
        <v>10</v>
      </c>
      <c r="K3545" s="244"/>
      <c r="M3545" s="60"/>
      <c r="N3545" s="60"/>
      <c r="O3545" s="60"/>
    </row>
    <row r="3546" spans="2:15" s="23" customFormat="1" ht="30.2" customHeight="1" thickBot="1" x14ac:dyDescent="0.3">
      <c r="B3546" s="200" t="s">
        <v>224</v>
      </c>
      <c r="C3546" s="232" t="s">
        <v>539</v>
      </c>
      <c r="D3546" s="230">
        <v>1.5</v>
      </c>
      <c r="E3546" s="230">
        <v>1</v>
      </c>
      <c r="F3546" s="47">
        <v>10</v>
      </c>
      <c r="G3546" s="234">
        <f t="shared" si="130"/>
        <v>15</v>
      </c>
      <c r="H3546" s="22">
        <f t="shared" si="131"/>
        <v>10</v>
      </c>
      <c r="K3546" s="244"/>
      <c r="M3546" s="60"/>
      <c r="N3546" s="60"/>
      <c r="O3546" s="60"/>
    </row>
    <row r="3547" spans="2:15" s="23" customFormat="1" ht="30.2" customHeight="1" thickBot="1" x14ac:dyDescent="0.3">
      <c r="B3547" s="200" t="s">
        <v>224</v>
      </c>
      <c r="C3547" s="232" t="s">
        <v>1263</v>
      </c>
      <c r="D3547" s="230">
        <v>1.5</v>
      </c>
      <c r="E3547" s="230">
        <v>1</v>
      </c>
      <c r="F3547" s="47">
        <v>10</v>
      </c>
      <c r="G3547" s="234">
        <f t="shared" si="130"/>
        <v>15</v>
      </c>
      <c r="H3547" s="22">
        <f t="shared" si="131"/>
        <v>10</v>
      </c>
      <c r="K3547" s="244"/>
      <c r="M3547" s="60"/>
      <c r="N3547" s="60"/>
      <c r="O3547" s="60"/>
    </row>
    <row r="3548" spans="2:15" s="23" customFormat="1" ht="30.2" customHeight="1" thickBot="1" x14ac:dyDescent="0.3">
      <c r="B3548" s="200" t="s">
        <v>224</v>
      </c>
      <c r="C3548" s="232" t="s">
        <v>541</v>
      </c>
      <c r="D3548" s="230">
        <v>1.5</v>
      </c>
      <c r="E3548" s="230">
        <v>1</v>
      </c>
      <c r="F3548" s="47">
        <v>10</v>
      </c>
      <c r="G3548" s="234">
        <f t="shared" si="130"/>
        <v>15</v>
      </c>
      <c r="H3548" s="22">
        <f t="shared" si="131"/>
        <v>10</v>
      </c>
      <c r="K3548" s="244"/>
      <c r="M3548" s="60"/>
      <c r="N3548" s="60"/>
      <c r="O3548" s="60"/>
    </row>
    <row r="3549" spans="2:15" s="23" customFormat="1" ht="30.2" customHeight="1" thickBot="1" x14ac:dyDescent="0.3">
      <c r="B3549" s="200" t="s">
        <v>224</v>
      </c>
      <c r="C3549" s="232" t="s">
        <v>542</v>
      </c>
      <c r="D3549" s="230">
        <v>1.5</v>
      </c>
      <c r="E3549" s="230">
        <v>1</v>
      </c>
      <c r="F3549" s="47">
        <v>10</v>
      </c>
      <c r="G3549" s="234">
        <f t="shared" si="130"/>
        <v>15</v>
      </c>
      <c r="H3549" s="22">
        <f t="shared" si="131"/>
        <v>10</v>
      </c>
      <c r="K3549" s="244"/>
      <c r="M3549" s="60"/>
      <c r="N3549" s="60"/>
      <c r="O3549" s="60"/>
    </row>
    <row r="3550" spans="2:15" s="23" customFormat="1" ht="30.2" customHeight="1" thickBot="1" x14ac:dyDescent="0.3">
      <c r="B3550" s="200" t="s">
        <v>224</v>
      </c>
      <c r="C3550" s="232" t="s">
        <v>1474</v>
      </c>
      <c r="D3550" s="230">
        <v>1.5</v>
      </c>
      <c r="E3550" s="230">
        <v>1</v>
      </c>
      <c r="F3550" s="47">
        <v>10</v>
      </c>
      <c r="G3550" s="234">
        <f t="shared" si="130"/>
        <v>15</v>
      </c>
      <c r="H3550" s="22">
        <f t="shared" si="131"/>
        <v>10</v>
      </c>
      <c r="K3550" s="244"/>
      <c r="M3550" s="60"/>
      <c r="N3550" s="60"/>
      <c r="O3550" s="60"/>
    </row>
    <row r="3551" spans="2:15" s="23" customFormat="1" ht="30.2" customHeight="1" thickBot="1" x14ac:dyDescent="0.3">
      <c r="B3551" s="200" t="s">
        <v>224</v>
      </c>
      <c r="C3551" s="232" t="s">
        <v>543</v>
      </c>
      <c r="D3551" s="230">
        <v>1.5</v>
      </c>
      <c r="E3551" s="230">
        <v>1</v>
      </c>
      <c r="F3551" s="47">
        <v>10</v>
      </c>
      <c r="G3551" s="234">
        <f t="shared" si="130"/>
        <v>15</v>
      </c>
      <c r="H3551" s="22">
        <f t="shared" si="131"/>
        <v>10</v>
      </c>
      <c r="K3551" s="244"/>
      <c r="M3551" s="60"/>
      <c r="N3551" s="60"/>
      <c r="O3551" s="60"/>
    </row>
    <row r="3552" spans="2:15" s="23" customFormat="1" ht="30.2" customHeight="1" thickBot="1" x14ac:dyDescent="0.3">
      <c r="B3552" s="200" t="s">
        <v>224</v>
      </c>
      <c r="C3552" s="232" t="s">
        <v>1140</v>
      </c>
      <c r="D3552" s="230">
        <v>1.5</v>
      </c>
      <c r="E3552" s="230">
        <v>1</v>
      </c>
      <c r="F3552" s="47">
        <v>10</v>
      </c>
      <c r="G3552" s="234">
        <f t="shared" si="130"/>
        <v>15</v>
      </c>
      <c r="H3552" s="22">
        <f t="shared" si="131"/>
        <v>10</v>
      </c>
      <c r="K3552" s="244"/>
      <c r="M3552" s="60"/>
      <c r="N3552" s="60"/>
      <c r="O3552" s="60"/>
    </row>
    <row r="3553" spans="2:15" s="23" customFormat="1" ht="30.2" customHeight="1" thickBot="1" x14ac:dyDescent="0.3">
      <c r="B3553" s="200" t="s">
        <v>224</v>
      </c>
      <c r="C3553" s="232" t="s">
        <v>1264</v>
      </c>
      <c r="D3553" s="230">
        <v>1.5</v>
      </c>
      <c r="E3553" s="230">
        <v>1</v>
      </c>
      <c r="F3553" s="47">
        <v>10</v>
      </c>
      <c r="G3553" s="234">
        <f t="shared" si="130"/>
        <v>15</v>
      </c>
      <c r="H3553" s="22">
        <f t="shared" si="131"/>
        <v>10</v>
      </c>
      <c r="K3553" s="244"/>
      <c r="M3553" s="60"/>
      <c r="N3553" s="60"/>
      <c r="O3553" s="60"/>
    </row>
    <row r="3554" spans="2:15" s="23" customFormat="1" ht="30.2" customHeight="1" thickBot="1" x14ac:dyDescent="0.3">
      <c r="B3554" s="200" t="s">
        <v>224</v>
      </c>
      <c r="C3554" s="232" t="s">
        <v>1475</v>
      </c>
      <c r="D3554" s="230">
        <v>1.5</v>
      </c>
      <c r="E3554" s="230">
        <v>1</v>
      </c>
      <c r="F3554" s="47">
        <v>10</v>
      </c>
      <c r="G3554" s="234">
        <f t="shared" si="130"/>
        <v>15</v>
      </c>
      <c r="H3554" s="22">
        <f t="shared" si="131"/>
        <v>10</v>
      </c>
      <c r="K3554" s="244"/>
      <c r="M3554" s="60"/>
      <c r="N3554" s="60"/>
      <c r="O3554" s="60"/>
    </row>
    <row r="3555" spans="2:15" s="23" customFormat="1" ht="30.2" customHeight="1" thickBot="1" x14ac:dyDescent="0.3">
      <c r="B3555" s="200" t="s">
        <v>224</v>
      </c>
      <c r="C3555" s="232" t="s">
        <v>544</v>
      </c>
      <c r="D3555" s="230">
        <v>1.5</v>
      </c>
      <c r="E3555" s="230">
        <v>1</v>
      </c>
      <c r="F3555" s="47">
        <v>10</v>
      </c>
      <c r="G3555" s="234">
        <f t="shared" si="130"/>
        <v>15</v>
      </c>
      <c r="H3555" s="22">
        <f t="shared" si="131"/>
        <v>10</v>
      </c>
      <c r="K3555" s="244"/>
      <c r="M3555" s="60"/>
      <c r="N3555" s="60"/>
      <c r="O3555" s="60"/>
    </row>
    <row r="3556" spans="2:15" s="23" customFormat="1" ht="30.2" customHeight="1" thickBot="1" x14ac:dyDescent="0.3">
      <c r="B3556" s="200" t="s">
        <v>224</v>
      </c>
      <c r="C3556" s="232" t="s">
        <v>1265</v>
      </c>
      <c r="D3556" s="230">
        <v>1.5</v>
      </c>
      <c r="E3556" s="230">
        <v>1</v>
      </c>
      <c r="F3556" s="47">
        <v>10</v>
      </c>
      <c r="G3556" s="234">
        <f t="shared" si="130"/>
        <v>15</v>
      </c>
      <c r="H3556" s="22">
        <f t="shared" si="131"/>
        <v>10</v>
      </c>
      <c r="K3556" s="244"/>
      <c r="M3556" s="60"/>
      <c r="N3556" s="60"/>
      <c r="O3556" s="60"/>
    </row>
    <row r="3557" spans="2:15" s="23" customFormat="1" ht="30.2" customHeight="1" thickBot="1" x14ac:dyDescent="0.3">
      <c r="B3557" s="200" t="s">
        <v>224</v>
      </c>
      <c r="C3557" s="232" t="s">
        <v>545</v>
      </c>
      <c r="D3557" s="230">
        <v>1.5</v>
      </c>
      <c r="E3557" s="230">
        <v>1</v>
      </c>
      <c r="F3557" s="47">
        <v>10</v>
      </c>
      <c r="G3557" s="234">
        <f t="shared" si="130"/>
        <v>15</v>
      </c>
      <c r="H3557" s="22">
        <f t="shared" si="131"/>
        <v>10</v>
      </c>
      <c r="K3557" s="244"/>
      <c r="M3557" s="60"/>
      <c r="N3557" s="60"/>
      <c r="O3557" s="60"/>
    </row>
    <row r="3558" spans="2:15" s="23" customFormat="1" ht="30.2" customHeight="1" thickBot="1" x14ac:dyDescent="0.3">
      <c r="B3558" s="200" t="s">
        <v>224</v>
      </c>
      <c r="C3558" s="232" t="s">
        <v>546</v>
      </c>
      <c r="D3558" s="230">
        <v>1.5</v>
      </c>
      <c r="E3558" s="230">
        <v>1</v>
      </c>
      <c r="F3558" s="47">
        <v>10</v>
      </c>
      <c r="G3558" s="234">
        <f t="shared" si="130"/>
        <v>15</v>
      </c>
      <c r="H3558" s="22">
        <f t="shared" si="131"/>
        <v>10</v>
      </c>
      <c r="K3558" s="244"/>
      <c r="M3558" s="60"/>
      <c r="N3558" s="60"/>
      <c r="O3558" s="60"/>
    </row>
    <row r="3559" spans="2:15" s="23" customFormat="1" ht="30.2" customHeight="1" thickBot="1" x14ac:dyDescent="0.3">
      <c r="B3559" s="200" t="s">
        <v>224</v>
      </c>
      <c r="C3559" s="232" t="s">
        <v>959</v>
      </c>
      <c r="D3559" s="230">
        <v>1.5</v>
      </c>
      <c r="E3559" s="230">
        <v>1</v>
      </c>
      <c r="F3559" s="47">
        <v>10</v>
      </c>
      <c r="G3559" s="234">
        <f t="shared" si="130"/>
        <v>15</v>
      </c>
      <c r="H3559" s="22">
        <f t="shared" si="131"/>
        <v>10</v>
      </c>
      <c r="K3559" s="244"/>
      <c r="M3559" s="60"/>
      <c r="N3559" s="60"/>
      <c r="O3559" s="60"/>
    </row>
    <row r="3560" spans="2:15" s="23" customFormat="1" ht="30.2" customHeight="1" thickBot="1" x14ac:dyDescent="0.3">
      <c r="B3560" s="200" t="s">
        <v>224</v>
      </c>
      <c r="C3560" s="232" t="s">
        <v>547</v>
      </c>
      <c r="D3560" s="230">
        <v>1.5</v>
      </c>
      <c r="E3560" s="230">
        <v>1</v>
      </c>
      <c r="F3560" s="47">
        <v>10</v>
      </c>
      <c r="G3560" s="234">
        <f t="shared" si="130"/>
        <v>15</v>
      </c>
      <c r="H3560" s="22">
        <f t="shared" si="131"/>
        <v>10</v>
      </c>
      <c r="K3560" s="244"/>
      <c r="M3560" s="60"/>
      <c r="N3560" s="60"/>
      <c r="O3560" s="60"/>
    </row>
    <row r="3561" spans="2:15" s="23" customFormat="1" ht="30.2" customHeight="1" thickBot="1" x14ac:dyDescent="0.3">
      <c r="B3561" s="200" t="s">
        <v>224</v>
      </c>
      <c r="C3561" s="232" t="s">
        <v>1266</v>
      </c>
      <c r="D3561" s="230">
        <v>1.5</v>
      </c>
      <c r="E3561" s="230">
        <v>1</v>
      </c>
      <c r="F3561" s="47">
        <v>10</v>
      </c>
      <c r="G3561" s="234">
        <f t="shared" si="130"/>
        <v>15</v>
      </c>
      <c r="H3561" s="22">
        <f t="shared" si="131"/>
        <v>10</v>
      </c>
      <c r="K3561" s="244"/>
      <c r="M3561" s="60"/>
      <c r="N3561" s="60"/>
      <c r="O3561" s="60"/>
    </row>
    <row r="3562" spans="2:15" s="23" customFormat="1" ht="30.2" customHeight="1" thickBot="1" x14ac:dyDescent="0.3">
      <c r="B3562" s="200" t="s">
        <v>224</v>
      </c>
      <c r="C3562" s="232" t="s">
        <v>548</v>
      </c>
      <c r="D3562" s="230">
        <v>1.5</v>
      </c>
      <c r="E3562" s="230">
        <v>1</v>
      </c>
      <c r="F3562" s="47">
        <v>10</v>
      </c>
      <c r="G3562" s="234">
        <f t="shared" si="130"/>
        <v>15</v>
      </c>
      <c r="H3562" s="22">
        <f t="shared" si="131"/>
        <v>10</v>
      </c>
      <c r="K3562" s="244"/>
      <c r="M3562" s="60"/>
      <c r="N3562" s="60"/>
      <c r="O3562" s="60"/>
    </row>
    <row r="3563" spans="2:15" s="23" customFormat="1" ht="30.2" customHeight="1" thickBot="1" x14ac:dyDescent="0.3">
      <c r="B3563" s="200" t="s">
        <v>224</v>
      </c>
      <c r="C3563" s="232" t="s">
        <v>549</v>
      </c>
      <c r="D3563" s="230">
        <v>1.5</v>
      </c>
      <c r="E3563" s="230">
        <v>1</v>
      </c>
      <c r="F3563" s="47">
        <v>10</v>
      </c>
      <c r="G3563" s="234">
        <f t="shared" si="130"/>
        <v>15</v>
      </c>
      <c r="H3563" s="22">
        <f t="shared" si="131"/>
        <v>10</v>
      </c>
      <c r="K3563" s="244"/>
      <c r="M3563" s="60"/>
      <c r="N3563" s="60"/>
      <c r="O3563" s="60"/>
    </row>
    <row r="3564" spans="2:15" s="23" customFormat="1" ht="30.2" customHeight="1" thickBot="1" x14ac:dyDescent="0.3">
      <c r="B3564" s="200" t="s">
        <v>224</v>
      </c>
      <c r="C3564" s="232" t="s">
        <v>550</v>
      </c>
      <c r="D3564" s="230">
        <v>1.5</v>
      </c>
      <c r="E3564" s="230">
        <v>1</v>
      </c>
      <c r="F3564" s="47">
        <v>10</v>
      </c>
      <c r="G3564" s="234">
        <f t="shared" si="130"/>
        <v>15</v>
      </c>
      <c r="H3564" s="22">
        <f t="shared" si="131"/>
        <v>10</v>
      </c>
      <c r="K3564" s="244"/>
      <c r="M3564" s="60"/>
      <c r="N3564" s="60"/>
      <c r="O3564" s="60"/>
    </row>
    <row r="3565" spans="2:15" s="23" customFormat="1" ht="30.2" customHeight="1" thickBot="1" x14ac:dyDescent="0.3">
      <c r="B3565" s="200" t="s">
        <v>224</v>
      </c>
      <c r="C3565" s="232" t="s">
        <v>1267</v>
      </c>
      <c r="D3565" s="230">
        <v>1.5</v>
      </c>
      <c r="E3565" s="230">
        <v>1</v>
      </c>
      <c r="F3565" s="47">
        <v>10</v>
      </c>
      <c r="G3565" s="234">
        <f t="shared" si="130"/>
        <v>15</v>
      </c>
      <c r="H3565" s="22">
        <f t="shared" si="131"/>
        <v>10</v>
      </c>
      <c r="K3565" s="244"/>
      <c r="M3565" s="60"/>
      <c r="N3565" s="60"/>
      <c r="O3565" s="60"/>
    </row>
    <row r="3566" spans="2:15" s="23" customFormat="1" ht="30.2" customHeight="1" thickBot="1" x14ac:dyDescent="0.3">
      <c r="B3566" s="200" t="s">
        <v>224</v>
      </c>
      <c r="C3566" s="232" t="s">
        <v>960</v>
      </c>
      <c r="D3566" s="230">
        <v>1.5</v>
      </c>
      <c r="E3566" s="230">
        <v>1</v>
      </c>
      <c r="F3566" s="47">
        <v>10</v>
      </c>
      <c r="G3566" s="234">
        <f t="shared" si="130"/>
        <v>15</v>
      </c>
      <c r="H3566" s="22">
        <f t="shared" si="131"/>
        <v>10</v>
      </c>
      <c r="K3566" s="244"/>
      <c r="M3566" s="60"/>
      <c r="N3566" s="60"/>
      <c r="O3566" s="60"/>
    </row>
    <row r="3567" spans="2:15" s="23" customFormat="1" ht="30.2" customHeight="1" thickBot="1" x14ac:dyDescent="0.3">
      <c r="B3567" s="200" t="s">
        <v>224</v>
      </c>
      <c r="C3567" s="232" t="s">
        <v>551</v>
      </c>
      <c r="D3567" s="230">
        <v>1.5</v>
      </c>
      <c r="E3567" s="230">
        <v>1</v>
      </c>
      <c r="F3567" s="47">
        <v>10</v>
      </c>
      <c r="G3567" s="234">
        <f t="shared" si="130"/>
        <v>15</v>
      </c>
      <c r="H3567" s="22">
        <f t="shared" si="131"/>
        <v>10</v>
      </c>
      <c r="K3567" s="244"/>
      <c r="M3567" s="60"/>
      <c r="N3567" s="60"/>
      <c r="O3567" s="60"/>
    </row>
    <row r="3568" spans="2:15" s="23" customFormat="1" ht="30.2" customHeight="1" thickBot="1" x14ac:dyDescent="0.3">
      <c r="B3568" s="200" t="s">
        <v>224</v>
      </c>
      <c r="C3568" s="232" t="s">
        <v>1141</v>
      </c>
      <c r="D3568" s="230">
        <v>1.5</v>
      </c>
      <c r="E3568" s="230">
        <v>1</v>
      </c>
      <c r="F3568" s="47">
        <v>10</v>
      </c>
      <c r="G3568" s="234">
        <f t="shared" si="130"/>
        <v>15</v>
      </c>
      <c r="H3568" s="22">
        <f t="shared" si="131"/>
        <v>10</v>
      </c>
      <c r="K3568" s="244"/>
      <c r="M3568" s="60"/>
      <c r="N3568" s="60"/>
      <c r="O3568" s="60"/>
    </row>
    <row r="3569" spans="2:15" s="23" customFormat="1" ht="30.2" customHeight="1" thickBot="1" x14ac:dyDescent="0.3">
      <c r="B3569" s="200" t="s">
        <v>224</v>
      </c>
      <c r="C3569" s="232" t="s">
        <v>559</v>
      </c>
      <c r="D3569" s="230">
        <v>1.5</v>
      </c>
      <c r="E3569" s="230">
        <v>1</v>
      </c>
      <c r="F3569" s="47">
        <v>10</v>
      </c>
      <c r="G3569" s="234">
        <f t="shared" si="130"/>
        <v>15</v>
      </c>
      <c r="H3569" s="22">
        <f t="shared" si="131"/>
        <v>10</v>
      </c>
      <c r="K3569" s="244"/>
      <c r="M3569" s="60"/>
      <c r="N3569" s="60"/>
      <c r="O3569" s="60"/>
    </row>
    <row r="3570" spans="2:15" s="23" customFormat="1" ht="30.2" customHeight="1" thickBot="1" x14ac:dyDescent="0.3">
      <c r="B3570" s="200" t="s">
        <v>224</v>
      </c>
      <c r="C3570" s="232" t="s">
        <v>560</v>
      </c>
      <c r="D3570" s="230">
        <v>1.5</v>
      </c>
      <c r="E3570" s="230">
        <v>1</v>
      </c>
      <c r="F3570" s="47">
        <v>10</v>
      </c>
      <c r="G3570" s="234">
        <f t="shared" si="130"/>
        <v>15</v>
      </c>
      <c r="H3570" s="22">
        <f t="shared" si="131"/>
        <v>10</v>
      </c>
      <c r="K3570" s="244"/>
      <c r="M3570" s="60"/>
      <c r="N3570" s="60"/>
      <c r="O3570" s="60"/>
    </row>
    <row r="3571" spans="2:15" s="23" customFormat="1" ht="30.2" customHeight="1" thickBot="1" x14ac:dyDescent="0.3">
      <c r="B3571" s="200" t="s">
        <v>224</v>
      </c>
      <c r="C3571" s="232" t="s">
        <v>561</v>
      </c>
      <c r="D3571" s="230">
        <v>1.5</v>
      </c>
      <c r="E3571" s="230">
        <v>1</v>
      </c>
      <c r="F3571" s="47">
        <v>10</v>
      </c>
      <c r="G3571" s="234">
        <f t="shared" si="130"/>
        <v>15</v>
      </c>
      <c r="H3571" s="22">
        <f t="shared" si="131"/>
        <v>10</v>
      </c>
      <c r="K3571" s="244"/>
      <c r="M3571" s="60"/>
      <c r="N3571" s="60"/>
      <c r="O3571" s="60"/>
    </row>
    <row r="3572" spans="2:15" s="23" customFormat="1" ht="30.2" customHeight="1" thickBot="1" x14ac:dyDescent="0.3">
      <c r="B3572" s="200" t="s">
        <v>224</v>
      </c>
      <c r="C3572" s="232" t="s">
        <v>562</v>
      </c>
      <c r="D3572" s="230">
        <v>1.5</v>
      </c>
      <c r="E3572" s="230">
        <v>1</v>
      </c>
      <c r="F3572" s="47">
        <v>10</v>
      </c>
      <c r="G3572" s="234">
        <f t="shared" si="130"/>
        <v>15</v>
      </c>
      <c r="H3572" s="22">
        <f t="shared" si="131"/>
        <v>10</v>
      </c>
      <c r="K3572" s="244"/>
      <c r="M3572" s="60"/>
      <c r="N3572" s="60"/>
      <c r="O3572" s="60"/>
    </row>
    <row r="3573" spans="2:15" s="23" customFormat="1" ht="30.2" customHeight="1" thickBot="1" x14ac:dyDescent="0.3">
      <c r="B3573" s="200" t="s">
        <v>224</v>
      </c>
      <c r="C3573" s="232" t="s">
        <v>563</v>
      </c>
      <c r="D3573" s="230">
        <v>1.5</v>
      </c>
      <c r="E3573" s="230">
        <v>1</v>
      </c>
      <c r="F3573" s="47">
        <v>10</v>
      </c>
      <c r="G3573" s="234">
        <f t="shared" si="130"/>
        <v>15</v>
      </c>
      <c r="H3573" s="22">
        <f t="shared" si="131"/>
        <v>10</v>
      </c>
      <c r="K3573" s="244"/>
      <c r="M3573" s="60"/>
      <c r="N3573" s="60"/>
      <c r="O3573" s="60"/>
    </row>
    <row r="3574" spans="2:15" s="23" customFormat="1" ht="30.2" customHeight="1" thickBot="1" x14ac:dyDescent="0.3">
      <c r="B3574" s="200" t="s">
        <v>224</v>
      </c>
      <c r="C3574" s="232" t="s">
        <v>564</v>
      </c>
      <c r="D3574" s="230">
        <v>1.5</v>
      </c>
      <c r="E3574" s="230">
        <v>1</v>
      </c>
      <c r="F3574" s="47">
        <v>10</v>
      </c>
      <c r="G3574" s="234">
        <f t="shared" si="130"/>
        <v>15</v>
      </c>
      <c r="H3574" s="22">
        <f t="shared" si="131"/>
        <v>10</v>
      </c>
      <c r="K3574" s="244"/>
      <c r="M3574" s="60"/>
      <c r="N3574" s="60"/>
      <c r="O3574" s="60"/>
    </row>
    <row r="3575" spans="2:15" s="23" customFormat="1" ht="30.2" customHeight="1" thickBot="1" x14ac:dyDescent="0.3">
      <c r="B3575" s="200" t="s">
        <v>224</v>
      </c>
      <c r="C3575" s="232" t="s">
        <v>565</v>
      </c>
      <c r="D3575" s="230">
        <v>1.5</v>
      </c>
      <c r="E3575" s="230">
        <v>1</v>
      </c>
      <c r="F3575" s="47">
        <v>10</v>
      </c>
      <c r="G3575" s="234">
        <f t="shared" si="130"/>
        <v>15</v>
      </c>
      <c r="H3575" s="22">
        <f t="shared" si="131"/>
        <v>10</v>
      </c>
      <c r="K3575" s="244"/>
      <c r="M3575" s="60"/>
      <c r="N3575" s="60"/>
      <c r="O3575" s="60"/>
    </row>
    <row r="3576" spans="2:15" s="23" customFormat="1" ht="30.2" customHeight="1" thickBot="1" x14ac:dyDescent="0.3">
      <c r="B3576" s="200" t="s">
        <v>224</v>
      </c>
      <c r="C3576" s="232" t="s">
        <v>566</v>
      </c>
      <c r="D3576" s="230">
        <v>1.5</v>
      </c>
      <c r="E3576" s="230">
        <v>1</v>
      </c>
      <c r="F3576" s="47">
        <v>10</v>
      </c>
      <c r="G3576" s="234">
        <f t="shared" si="130"/>
        <v>15</v>
      </c>
      <c r="H3576" s="22">
        <f t="shared" si="131"/>
        <v>10</v>
      </c>
      <c r="K3576" s="244"/>
      <c r="M3576" s="60"/>
      <c r="N3576" s="60"/>
      <c r="O3576" s="60"/>
    </row>
    <row r="3577" spans="2:15" s="23" customFormat="1" ht="30.2" customHeight="1" thickBot="1" x14ac:dyDescent="0.3">
      <c r="B3577" s="200" t="s">
        <v>224</v>
      </c>
      <c r="C3577" s="232" t="s">
        <v>567</v>
      </c>
      <c r="D3577" s="230">
        <v>1.5</v>
      </c>
      <c r="E3577" s="230">
        <v>1</v>
      </c>
      <c r="F3577" s="47">
        <v>10</v>
      </c>
      <c r="G3577" s="234">
        <f t="shared" si="130"/>
        <v>15</v>
      </c>
      <c r="H3577" s="22">
        <f t="shared" si="131"/>
        <v>10</v>
      </c>
      <c r="K3577" s="244"/>
      <c r="M3577" s="60"/>
      <c r="N3577" s="60"/>
      <c r="O3577" s="60"/>
    </row>
    <row r="3578" spans="2:15" s="23" customFormat="1" ht="30.2" customHeight="1" thickBot="1" x14ac:dyDescent="0.3">
      <c r="B3578" s="200" t="s">
        <v>224</v>
      </c>
      <c r="C3578" s="232" t="s">
        <v>568</v>
      </c>
      <c r="D3578" s="230">
        <v>1.5</v>
      </c>
      <c r="E3578" s="230">
        <v>1</v>
      </c>
      <c r="F3578" s="47">
        <v>10</v>
      </c>
      <c r="G3578" s="234">
        <f t="shared" si="130"/>
        <v>15</v>
      </c>
      <c r="H3578" s="22">
        <f t="shared" si="131"/>
        <v>10</v>
      </c>
      <c r="K3578" s="244"/>
      <c r="M3578" s="60"/>
      <c r="N3578" s="60"/>
      <c r="O3578" s="60"/>
    </row>
    <row r="3579" spans="2:15" s="23" customFormat="1" ht="30.2" customHeight="1" thickBot="1" x14ac:dyDescent="0.3">
      <c r="B3579" s="200" t="s">
        <v>224</v>
      </c>
      <c r="C3579" s="232" t="s">
        <v>569</v>
      </c>
      <c r="D3579" s="230">
        <v>1.5</v>
      </c>
      <c r="E3579" s="230">
        <v>1</v>
      </c>
      <c r="F3579" s="47">
        <v>10</v>
      </c>
      <c r="G3579" s="234">
        <f t="shared" si="130"/>
        <v>15</v>
      </c>
      <c r="H3579" s="22">
        <f t="shared" si="131"/>
        <v>10</v>
      </c>
      <c r="K3579" s="244"/>
      <c r="M3579" s="60"/>
      <c r="N3579" s="60"/>
      <c r="O3579" s="60"/>
    </row>
    <row r="3580" spans="2:15" s="23" customFormat="1" ht="30.2" customHeight="1" thickBot="1" x14ac:dyDescent="0.3">
      <c r="B3580" s="200" t="s">
        <v>224</v>
      </c>
      <c r="C3580" s="232" t="s">
        <v>1476</v>
      </c>
      <c r="D3580" s="230">
        <v>1.5</v>
      </c>
      <c r="E3580" s="230">
        <v>1</v>
      </c>
      <c r="F3580" s="47">
        <v>10</v>
      </c>
      <c r="G3580" s="234">
        <f t="shared" si="130"/>
        <v>15</v>
      </c>
      <c r="H3580" s="22">
        <f t="shared" si="131"/>
        <v>10</v>
      </c>
      <c r="K3580" s="244"/>
      <c r="M3580" s="60"/>
      <c r="N3580" s="60"/>
      <c r="O3580" s="60"/>
    </row>
    <row r="3581" spans="2:15" s="23" customFormat="1" ht="30.2" customHeight="1" thickBot="1" x14ac:dyDescent="0.3">
      <c r="B3581" s="200" t="s">
        <v>224</v>
      </c>
      <c r="C3581" s="232" t="s">
        <v>1477</v>
      </c>
      <c r="D3581" s="230">
        <v>1.5</v>
      </c>
      <c r="E3581" s="230">
        <v>1</v>
      </c>
      <c r="F3581" s="47">
        <v>10</v>
      </c>
      <c r="G3581" s="234">
        <f t="shared" si="130"/>
        <v>15</v>
      </c>
      <c r="H3581" s="22">
        <f t="shared" si="131"/>
        <v>10</v>
      </c>
      <c r="K3581" s="244"/>
      <c r="M3581" s="60"/>
      <c r="N3581" s="60"/>
      <c r="O3581" s="60"/>
    </row>
    <row r="3582" spans="2:15" s="23" customFormat="1" ht="30.2" customHeight="1" thickBot="1" x14ac:dyDescent="0.3">
      <c r="B3582" s="200" t="s">
        <v>224</v>
      </c>
      <c r="C3582" s="232" t="s">
        <v>570</v>
      </c>
      <c r="D3582" s="230">
        <v>1.5</v>
      </c>
      <c r="E3582" s="230">
        <v>1</v>
      </c>
      <c r="F3582" s="47">
        <v>10</v>
      </c>
      <c r="G3582" s="234">
        <f t="shared" si="130"/>
        <v>15</v>
      </c>
      <c r="H3582" s="22">
        <f t="shared" si="131"/>
        <v>10</v>
      </c>
      <c r="K3582" s="244"/>
      <c r="M3582" s="60"/>
      <c r="N3582" s="60"/>
      <c r="O3582" s="60"/>
    </row>
    <row r="3583" spans="2:15" s="23" customFormat="1" ht="30.2" customHeight="1" thickBot="1" x14ac:dyDescent="0.3">
      <c r="B3583" s="200" t="s">
        <v>224</v>
      </c>
      <c r="C3583" s="232" t="s">
        <v>571</v>
      </c>
      <c r="D3583" s="230">
        <v>1.5</v>
      </c>
      <c r="E3583" s="230">
        <v>1</v>
      </c>
      <c r="F3583" s="47">
        <v>10</v>
      </c>
      <c r="G3583" s="234">
        <f t="shared" si="130"/>
        <v>15</v>
      </c>
      <c r="H3583" s="22">
        <f t="shared" si="131"/>
        <v>10</v>
      </c>
      <c r="K3583" s="244"/>
      <c r="M3583" s="60"/>
      <c r="N3583" s="60"/>
      <c r="O3583" s="60"/>
    </row>
    <row r="3584" spans="2:15" s="23" customFormat="1" ht="30.2" customHeight="1" thickBot="1" x14ac:dyDescent="0.3">
      <c r="B3584" s="200" t="s">
        <v>224</v>
      </c>
      <c r="C3584" s="232" t="s">
        <v>572</v>
      </c>
      <c r="D3584" s="230">
        <v>1.5</v>
      </c>
      <c r="E3584" s="230">
        <v>1</v>
      </c>
      <c r="F3584" s="47">
        <v>10</v>
      </c>
      <c r="G3584" s="234">
        <f t="shared" si="130"/>
        <v>15</v>
      </c>
      <c r="H3584" s="22">
        <f t="shared" si="131"/>
        <v>10</v>
      </c>
      <c r="K3584" s="244"/>
      <c r="M3584" s="60"/>
      <c r="N3584" s="60"/>
      <c r="O3584" s="60"/>
    </row>
    <row r="3585" spans="2:15" s="23" customFormat="1" ht="30.2" customHeight="1" thickBot="1" x14ac:dyDescent="0.3">
      <c r="B3585" s="200" t="s">
        <v>224</v>
      </c>
      <c r="C3585" s="232" t="s">
        <v>573</v>
      </c>
      <c r="D3585" s="230">
        <v>1.5</v>
      </c>
      <c r="E3585" s="230">
        <v>1</v>
      </c>
      <c r="F3585" s="47">
        <v>10</v>
      </c>
      <c r="G3585" s="234">
        <f t="shared" si="130"/>
        <v>15</v>
      </c>
      <c r="H3585" s="22">
        <f t="shared" si="131"/>
        <v>10</v>
      </c>
      <c r="K3585" s="244"/>
      <c r="M3585" s="60"/>
      <c r="N3585" s="60"/>
      <c r="O3585" s="60"/>
    </row>
    <row r="3586" spans="2:15" s="23" customFormat="1" ht="30.2" customHeight="1" thickBot="1" x14ac:dyDescent="0.3">
      <c r="B3586" s="200" t="s">
        <v>224</v>
      </c>
      <c r="C3586" s="232" t="s">
        <v>574</v>
      </c>
      <c r="D3586" s="230">
        <v>1.5</v>
      </c>
      <c r="E3586" s="230">
        <v>1</v>
      </c>
      <c r="F3586" s="47">
        <v>10</v>
      </c>
      <c r="G3586" s="234">
        <f t="shared" si="130"/>
        <v>15</v>
      </c>
      <c r="H3586" s="22">
        <f t="shared" si="131"/>
        <v>10</v>
      </c>
      <c r="K3586" s="244"/>
      <c r="M3586" s="60"/>
      <c r="N3586" s="60"/>
      <c r="O3586" s="60"/>
    </row>
    <row r="3587" spans="2:15" s="23" customFormat="1" ht="30.2" customHeight="1" thickBot="1" x14ac:dyDescent="0.3">
      <c r="B3587" s="200" t="s">
        <v>224</v>
      </c>
      <c r="C3587" s="232" t="s">
        <v>575</v>
      </c>
      <c r="D3587" s="230">
        <v>1.5</v>
      </c>
      <c r="E3587" s="230">
        <v>1</v>
      </c>
      <c r="F3587" s="47">
        <v>10</v>
      </c>
      <c r="G3587" s="234">
        <f t="shared" si="130"/>
        <v>15</v>
      </c>
      <c r="H3587" s="22">
        <f t="shared" si="131"/>
        <v>10</v>
      </c>
      <c r="K3587" s="244"/>
      <c r="M3587" s="60"/>
      <c r="N3587" s="60"/>
      <c r="O3587" s="60"/>
    </row>
    <row r="3588" spans="2:15" s="23" customFormat="1" ht="30.2" customHeight="1" thickBot="1" x14ac:dyDescent="0.3">
      <c r="B3588" s="200" t="s">
        <v>224</v>
      </c>
      <c r="C3588" s="232" t="s">
        <v>576</v>
      </c>
      <c r="D3588" s="230">
        <v>1.5</v>
      </c>
      <c r="E3588" s="230">
        <v>1</v>
      </c>
      <c r="F3588" s="47">
        <v>10</v>
      </c>
      <c r="G3588" s="234">
        <f t="shared" si="130"/>
        <v>15</v>
      </c>
      <c r="H3588" s="22">
        <f t="shared" si="131"/>
        <v>10</v>
      </c>
      <c r="K3588" s="244"/>
      <c r="M3588" s="60"/>
      <c r="N3588" s="60"/>
      <c r="O3588" s="60"/>
    </row>
    <row r="3589" spans="2:15" s="23" customFormat="1" ht="30.2" customHeight="1" thickBot="1" x14ac:dyDescent="0.3">
      <c r="B3589" s="200" t="s">
        <v>224</v>
      </c>
      <c r="C3589" s="232" t="s">
        <v>577</v>
      </c>
      <c r="D3589" s="230">
        <v>1.5</v>
      </c>
      <c r="E3589" s="230">
        <v>1</v>
      </c>
      <c r="F3589" s="47">
        <v>10</v>
      </c>
      <c r="G3589" s="234">
        <f t="shared" si="130"/>
        <v>15</v>
      </c>
      <c r="H3589" s="22">
        <f t="shared" si="131"/>
        <v>10</v>
      </c>
      <c r="K3589" s="244"/>
      <c r="M3589" s="60"/>
      <c r="N3589" s="60"/>
      <c r="O3589" s="60"/>
    </row>
    <row r="3590" spans="2:15" s="23" customFormat="1" ht="30.2" customHeight="1" thickBot="1" x14ac:dyDescent="0.3">
      <c r="B3590" s="200" t="s">
        <v>224</v>
      </c>
      <c r="C3590" s="232" t="s">
        <v>578</v>
      </c>
      <c r="D3590" s="230">
        <v>1.5</v>
      </c>
      <c r="E3590" s="230">
        <v>1</v>
      </c>
      <c r="F3590" s="47">
        <v>10</v>
      </c>
      <c r="G3590" s="234">
        <f t="shared" si="130"/>
        <v>15</v>
      </c>
      <c r="H3590" s="22">
        <f t="shared" si="131"/>
        <v>10</v>
      </c>
      <c r="K3590" s="244"/>
      <c r="M3590" s="60"/>
      <c r="N3590" s="60"/>
      <c r="O3590" s="60"/>
    </row>
    <row r="3591" spans="2:15" s="23" customFormat="1" ht="30.2" customHeight="1" thickBot="1" x14ac:dyDescent="0.3">
      <c r="B3591" s="200" t="s">
        <v>224</v>
      </c>
      <c r="C3591" s="232" t="s">
        <v>579</v>
      </c>
      <c r="D3591" s="230">
        <v>1.5</v>
      </c>
      <c r="E3591" s="230">
        <v>1</v>
      </c>
      <c r="F3591" s="47">
        <v>10</v>
      </c>
      <c r="G3591" s="234">
        <f t="shared" si="130"/>
        <v>15</v>
      </c>
      <c r="H3591" s="22">
        <f t="shared" si="131"/>
        <v>10</v>
      </c>
      <c r="K3591" s="244"/>
      <c r="M3591" s="60"/>
      <c r="N3591" s="60"/>
      <c r="O3591" s="60"/>
    </row>
    <row r="3592" spans="2:15" s="23" customFormat="1" ht="30.2" customHeight="1" thickBot="1" x14ac:dyDescent="0.3">
      <c r="B3592" s="200" t="s">
        <v>224</v>
      </c>
      <c r="C3592" s="232" t="s">
        <v>580</v>
      </c>
      <c r="D3592" s="230">
        <v>1.5</v>
      </c>
      <c r="E3592" s="230">
        <v>1</v>
      </c>
      <c r="F3592" s="47">
        <v>10</v>
      </c>
      <c r="G3592" s="234">
        <f t="shared" si="130"/>
        <v>15</v>
      </c>
      <c r="H3592" s="22">
        <f t="shared" si="131"/>
        <v>10</v>
      </c>
      <c r="K3592" s="244"/>
      <c r="M3592" s="60"/>
      <c r="N3592" s="60"/>
      <c r="O3592" s="60"/>
    </row>
    <row r="3593" spans="2:15" s="23" customFormat="1" ht="30.2" customHeight="1" thickBot="1" x14ac:dyDescent="0.3">
      <c r="B3593" s="200" t="s">
        <v>224</v>
      </c>
      <c r="C3593" s="232" t="s">
        <v>581</v>
      </c>
      <c r="D3593" s="230">
        <v>1.5</v>
      </c>
      <c r="E3593" s="230">
        <v>1</v>
      </c>
      <c r="F3593" s="47">
        <v>10</v>
      </c>
      <c r="G3593" s="234">
        <f t="shared" si="130"/>
        <v>15</v>
      </c>
      <c r="H3593" s="22">
        <f t="shared" si="131"/>
        <v>10</v>
      </c>
      <c r="K3593" s="244"/>
      <c r="M3593" s="60"/>
      <c r="N3593" s="60"/>
      <c r="O3593" s="60"/>
    </row>
    <row r="3594" spans="2:15" s="23" customFormat="1" ht="30.2" customHeight="1" thickBot="1" x14ac:dyDescent="0.3">
      <c r="B3594" s="200" t="s">
        <v>224</v>
      </c>
      <c r="C3594" s="232" t="s">
        <v>582</v>
      </c>
      <c r="D3594" s="230">
        <v>1.5</v>
      </c>
      <c r="E3594" s="230">
        <v>1</v>
      </c>
      <c r="F3594" s="47">
        <v>10</v>
      </c>
      <c r="G3594" s="234">
        <f t="shared" si="130"/>
        <v>15</v>
      </c>
      <c r="H3594" s="22">
        <f t="shared" si="131"/>
        <v>10</v>
      </c>
      <c r="K3594" s="244"/>
      <c r="M3594" s="60"/>
      <c r="N3594" s="60"/>
      <c r="O3594" s="60"/>
    </row>
    <row r="3595" spans="2:15" s="23" customFormat="1" ht="30.2" customHeight="1" thickBot="1" x14ac:dyDescent="0.3">
      <c r="B3595" s="200" t="s">
        <v>224</v>
      </c>
      <c r="C3595" s="232" t="s">
        <v>583</v>
      </c>
      <c r="D3595" s="230">
        <v>1.5</v>
      </c>
      <c r="E3595" s="230">
        <v>1</v>
      </c>
      <c r="F3595" s="47">
        <v>10</v>
      </c>
      <c r="G3595" s="234">
        <f t="shared" si="130"/>
        <v>15</v>
      </c>
      <c r="H3595" s="22">
        <f t="shared" si="131"/>
        <v>10</v>
      </c>
      <c r="K3595" s="244"/>
      <c r="M3595" s="60"/>
      <c r="N3595" s="60"/>
      <c r="O3595" s="60"/>
    </row>
    <row r="3596" spans="2:15" s="23" customFormat="1" ht="30.2" customHeight="1" thickBot="1" x14ac:dyDescent="0.3">
      <c r="B3596" s="200" t="s">
        <v>224</v>
      </c>
      <c r="C3596" s="232" t="s">
        <v>584</v>
      </c>
      <c r="D3596" s="230">
        <v>1.5</v>
      </c>
      <c r="E3596" s="230">
        <v>1</v>
      </c>
      <c r="F3596" s="47">
        <v>10</v>
      </c>
      <c r="G3596" s="234">
        <f t="shared" si="130"/>
        <v>15</v>
      </c>
      <c r="H3596" s="22">
        <f t="shared" si="131"/>
        <v>10</v>
      </c>
      <c r="K3596" s="244"/>
      <c r="M3596" s="60"/>
      <c r="N3596" s="60"/>
      <c r="O3596" s="60"/>
    </row>
    <row r="3597" spans="2:15" s="23" customFormat="1" ht="30.2" customHeight="1" thickBot="1" x14ac:dyDescent="0.3">
      <c r="B3597" s="200" t="s">
        <v>224</v>
      </c>
      <c r="C3597" s="232" t="s">
        <v>585</v>
      </c>
      <c r="D3597" s="230">
        <v>1.5</v>
      </c>
      <c r="E3597" s="230">
        <v>1</v>
      </c>
      <c r="F3597" s="47">
        <v>10</v>
      </c>
      <c r="G3597" s="234">
        <f t="shared" si="130"/>
        <v>15</v>
      </c>
      <c r="H3597" s="22">
        <f t="shared" si="131"/>
        <v>10</v>
      </c>
      <c r="K3597" s="244"/>
      <c r="M3597" s="60"/>
      <c r="N3597" s="60"/>
      <c r="O3597" s="60"/>
    </row>
    <row r="3598" spans="2:15" s="23" customFormat="1" ht="30.2" customHeight="1" thickBot="1" x14ac:dyDescent="0.3">
      <c r="B3598" s="200" t="s">
        <v>224</v>
      </c>
      <c r="C3598" s="232" t="s">
        <v>586</v>
      </c>
      <c r="D3598" s="230">
        <v>1.5</v>
      </c>
      <c r="E3598" s="230">
        <v>1</v>
      </c>
      <c r="F3598" s="47">
        <v>10</v>
      </c>
      <c r="G3598" s="234">
        <f t="shared" si="130"/>
        <v>15</v>
      </c>
      <c r="H3598" s="22">
        <f t="shared" si="131"/>
        <v>10</v>
      </c>
      <c r="K3598" s="244"/>
      <c r="M3598" s="60"/>
      <c r="N3598" s="60"/>
      <c r="O3598" s="60"/>
    </row>
    <row r="3599" spans="2:15" s="23" customFormat="1" ht="30.2" customHeight="1" thickBot="1" x14ac:dyDescent="0.3">
      <c r="B3599" s="200" t="s">
        <v>224</v>
      </c>
      <c r="C3599" s="232" t="s">
        <v>587</v>
      </c>
      <c r="D3599" s="230">
        <v>1.5</v>
      </c>
      <c r="E3599" s="230">
        <v>1</v>
      </c>
      <c r="F3599" s="47">
        <v>10</v>
      </c>
      <c r="G3599" s="234">
        <f t="shared" si="130"/>
        <v>15</v>
      </c>
      <c r="H3599" s="22">
        <f t="shared" si="131"/>
        <v>10</v>
      </c>
      <c r="K3599" s="244"/>
      <c r="M3599" s="60"/>
      <c r="N3599" s="60"/>
      <c r="O3599" s="60"/>
    </row>
    <row r="3600" spans="2:15" s="23" customFormat="1" ht="30.2" customHeight="1" thickBot="1" x14ac:dyDescent="0.3">
      <c r="B3600" s="200" t="s">
        <v>224</v>
      </c>
      <c r="C3600" s="232" t="s">
        <v>588</v>
      </c>
      <c r="D3600" s="230">
        <v>1.5</v>
      </c>
      <c r="E3600" s="230">
        <v>1</v>
      </c>
      <c r="F3600" s="47">
        <v>10</v>
      </c>
      <c r="G3600" s="234">
        <f t="shared" si="130"/>
        <v>15</v>
      </c>
      <c r="H3600" s="22">
        <f t="shared" si="131"/>
        <v>10</v>
      </c>
      <c r="K3600" s="244"/>
      <c r="M3600" s="60"/>
      <c r="N3600" s="60"/>
      <c r="O3600" s="60"/>
    </row>
    <row r="3601" spans="2:15" s="23" customFormat="1" ht="30.2" customHeight="1" thickBot="1" x14ac:dyDescent="0.3">
      <c r="B3601" s="200" t="s">
        <v>224</v>
      </c>
      <c r="C3601" s="232" t="s">
        <v>589</v>
      </c>
      <c r="D3601" s="230">
        <v>1.5</v>
      </c>
      <c r="E3601" s="230">
        <v>1</v>
      </c>
      <c r="F3601" s="47">
        <v>10</v>
      </c>
      <c r="G3601" s="234">
        <f t="shared" si="130"/>
        <v>15</v>
      </c>
      <c r="H3601" s="22">
        <f t="shared" si="131"/>
        <v>10</v>
      </c>
      <c r="K3601" s="244"/>
      <c r="M3601" s="60"/>
      <c r="N3601" s="60"/>
      <c r="O3601" s="60"/>
    </row>
    <row r="3602" spans="2:15" s="23" customFormat="1" ht="30.2" customHeight="1" thickBot="1" x14ac:dyDescent="0.3">
      <c r="B3602" s="200" t="s">
        <v>224</v>
      </c>
      <c r="C3602" s="232" t="s">
        <v>1478</v>
      </c>
      <c r="D3602" s="230">
        <v>1.5</v>
      </c>
      <c r="E3602" s="230">
        <v>1</v>
      </c>
      <c r="F3602" s="47">
        <v>10</v>
      </c>
      <c r="G3602" s="234">
        <f t="shared" si="130"/>
        <v>15</v>
      </c>
      <c r="H3602" s="22">
        <f t="shared" si="131"/>
        <v>10</v>
      </c>
      <c r="K3602" s="244"/>
      <c r="M3602" s="60"/>
      <c r="N3602" s="60"/>
      <c r="O3602" s="60"/>
    </row>
    <row r="3603" spans="2:15" s="23" customFormat="1" ht="30.2" customHeight="1" thickBot="1" x14ac:dyDescent="0.3">
      <c r="B3603" s="200" t="s">
        <v>224</v>
      </c>
      <c r="C3603" s="232" t="s">
        <v>1479</v>
      </c>
      <c r="D3603" s="230">
        <v>1.5</v>
      </c>
      <c r="E3603" s="230">
        <v>1</v>
      </c>
      <c r="F3603" s="47">
        <v>10</v>
      </c>
      <c r="G3603" s="234">
        <f t="shared" si="130"/>
        <v>15</v>
      </c>
      <c r="H3603" s="22">
        <f t="shared" si="131"/>
        <v>10</v>
      </c>
      <c r="K3603" s="244"/>
      <c r="M3603" s="60"/>
      <c r="N3603" s="60"/>
      <c r="O3603" s="60"/>
    </row>
    <row r="3604" spans="2:15" s="23" customFormat="1" ht="30.2" customHeight="1" thickBot="1" x14ac:dyDescent="0.3">
      <c r="B3604" s="200" t="s">
        <v>224</v>
      </c>
      <c r="C3604" s="232" t="s">
        <v>1480</v>
      </c>
      <c r="D3604" s="230">
        <v>1.5</v>
      </c>
      <c r="E3604" s="230">
        <v>1</v>
      </c>
      <c r="F3604" s="47">
        <v>10</v>
      </c>
      <c r="G3604" s="234">
        <f t="shared" si="130"/>
        <v>15</v>
      </c>
      <c r="H3604" s="22">
        <f t="shared" si="131"/>
        <v>10</v>
      </c>
      <c r="K3604" s="244"/>
      <c r="M3604" s="60"/>
      <c r="N3604" s="60"/>
      <c r="O3604" s="60"/>
    </row>
    <row r="3605" spans="2:15" s="23" customFormat="1" ht="30.2" customHeight="1" thickBot="1" x14ac:dyDescent="0.3">
      <c r="B3605" s="200" t="s">
        <v>224</v>
      </c>
      <c r="C3605" s="232" t="s">
        <v>1481</v>
      </c>
      <c r="D3605" s="230">
        <v>1.5</v>
      </c>
      <c r="E3605" s="230">
        <v>1</v>
      </c>
      <c r="F3605" s="47">
        <v>10</v>
      </c>
      <c r="G3605" s="234">
        <f t="shared" ref="G3605:G3668" si="132">ROUND(D3605*F3605,2)</f>
        <v>15</v>
      </c>
      <c r="H3605" s="22">
        <f t="shared" ref="H3605:H3668" si="133">ROUND(E3605*F3605,6)</f>
        <v>10</v>
      </c>
      <c r="K3605" s="244"/>
      <c r="M3605" s="60"/>
      <c r="N3605" s="60"/>
      <c r="O3605" s="60"/>
    </row>
    <row r="3606" spans="2:15" s="23" customFormat="1" ht="30.2" customHeight="1" thickBot="1" x14ac:dyDescent="0.3">
      <c r="B3606" s="200" t="s">
        <v>224</v>
      </c>
      <c r="C3606" s="232" t="s">
        <v>1482</v>
      </c>
      <c r="D3606" s="230">
        <v>1.5</v>
      </c>
      <c r="E3606" s="230">
        <v>1</v>
      </c>
      <c r="F3606" s="47">
        <v>10</v>
      </c>
      <c r="G3606" s="234">
        <f t="shared" si="132"/>
        <v>15</v>
      </c>
      <c r="H3606" s="22">
        <f t="shared" si="133"/>
        <v>10</v>
      </c>
      <c r="K3606" s="244"/>
      <c r="M3606" s="60"/>
      <c r="N3606" s="60"/>
      <c r="O3606" s="60"/>
    </row>
    <row r="3607" spans="2:15" s="23" customFormat="1" ht="30.2" customHeight="1" thickBot="1" x14ac:dyDescent="0.3">
      <c r="B3607" s="200" t="s">
        <v>224</v>
      </c>
      <c r="C3607" s="232" t="s">
        <v>1483</v>
      </c>
      <c r="D3607" s="230">
        <v>1.5</v>
      </c>
      <c r="E3607" s="230">
        <v>1</v>
      </c>
      <c r="F3607" s="47">
        <v>10</v>
      </c>
      <c r="G3607" s="234">
        <f t="shared" si="132"/>
        <v>15</v>
      </c>
      <c r="H3607" s="22">
        <f t="shared" si="133"/>
        <v>10</v>
      </c>
      <c r="K3607" s="244"/>
      <c r="M3607" s="60"/>
      <c r="N3607" s="60"/>
      <c r="O3607" s="60"/>
    </row>
    <row r="3608" spans="2:15" s="23" customFormat="1" ht="30.2" customHeight="1" thickBot="1" x14ac:dyDescent="0.3">
      <c r="B3608" s="200" t="s">
        <v>224</v>
      </c>
      <c r="C3608" s="232" t="s">
        <v>1484</v>
      </c>
      <c r="D3608" s="230">
        <v>1.5</v>
      </c>
      <c r="E3608" s="230">
        <v>1</v>
      </c>
      <c r="F3608" s="47">
        <v>10</v>
      </c>
      <c r="G3608" s="234">
        <f t="shared" si="132"/>
        <v>15</v>
      </c>
      <c r="H3608" s="22">
        <f t="shared" si="133"/>
        <v>10</v>
      </c>
      <c r="K3608" s="244"/>
      <c r="M3608" s="60"/>
      <c r="N3608" s="60"/>
      <c r="O3608" s="60"/>
    </row>
    <row r="3609" spans="2:15" s="23" customFormat="1" ht="30.2" customHeight="1" thickBot="1" x14ac:dyDescent="0.3">
      <c r="B3609" s="200" t="s">
        <v>224</v>
      </c>
      <c r="C3609" s="232" t="s">
        <v>1485</v>
      </c>
      <c r="D3609" s="230">
        <v>1.5</v>
      </c>
      <c r="E3609" s="230">
        <v>1</v>
      </c>
      <c r="F3609" s="47">
        <v>10</v>
      </c>
      <c r="G3609" s="234">
        <f t="shared" si="132"/>
        <v>15</v>
      </c>
      <c r="H3609" s="22">
        <f t="shared" si="133"/>
        <v>10</v>
      </c>
      <c r="K3609" s="244"/>
      <c r="M3609" s="60"/>
      <c r="N3609" s="60"/>
      <c r="O3609" s="60"/>
    </row>
    <row r="3610" spans="2:15" s="23" customFormat="1" ht="30.2" customHeight="1" thickBot="1" x14ac:dyDescent="0.3">
      <c r="B3610" s="200" t="s">
        <v>224</v>
      </c>
      <c r="C3610" s="232" t="s">
        <v>1486</v>
      </c>
      <c r="D3610" s="230">
        <v>1.5</v>
      </c>
      <c r="E3610" s="230">
        <v>1</v>
      </c>
      <c r="F3610" s="47">
        <v>10</v>
      </c>
      <c r="G3610" s="234">
        <f t="shared" si="132"/>
        <v>15</v>
      </c>
      <c r="H3610" s="22">
        <f t="shared" si="133"/>
        <v>10</v>
      </c>
      <c r="K3610" s="244"/>
      <c r="M3610" s="60"/>
      <c r="N3610" s="60"/>
      <c r="O3610" s="60"/>
    </row>
    <row r="3611" spans="2:15" s="23" customFormat="1" ht="30.2" customHeight="1" thickBot="1" x14ac:dyDescent="0.3">
      <c r="B3611" s="200" t="s">
        <v>224</v>
      </c>
      <c r="C3611" s="232" t="s">
        <v>1487</v>
      </c>
      <c r="D3611" s="230">
        <v>1.5</v>
      </c>
      <c r="E3611" s="230">
        <v>1</v>
      </c>
      <c r="F3611" s="47">
        <v>10</v>
      </c>
      <c r="G3611" s="234">
        <f t="shared" si="132"/>
        <v>15</v>
      </c>
      <c r="H3611" s="22">
        <f t="shared" si="133"/>
        <v>10</v>
      </c>
      <c r="K3611" s="244"/>
      <c r="M3611" s="60"/>
      <c r="N3611" s="60"/>
      <c r="O3611" s="60"/>
    </row>
    <row r="3612" spans="2:15" s="23" customFormat="1" ht="30.2" customHeight="1" thickBot="1" x14ac:dyDescent="0.3">
      <c r="B3612" s="200" t="s">
        <v>224</v>
      </c>
      <c r="C3612" s="232" t="s">
        <v>1488</v>
      </c>
      <c r="D3612" s="230">
        <v>1.5</v>
      </c>
      <c r="E3612" s="230">
        <v>1</v>
      </c>
      <c r="F3612" s="47">
        <v>10</v>
      </c>
      <c r="G3612" s="234">
        <f t="shared" si="132"/>
        <v>15</v>
      </c>
      <c r="H3612" s="22">
        <f t="shared" si="133"/>
        <v>10</v>
      </c>
      <c r="K3612" s="244"/>
      <c r="M3612" s="60"/>
      <c r="N3612" s="60"/>
      <c r="O3612" s="60"/>
    </row>
    <row r="3613" spans="2:15" s="23" customFormat="1" ht="30.2" customHeight="1" thickBot="1" x14ac:dyDescent="0.3">
      <c r="B3613" s="200" t="s">
        <v>224</v>
      </c>
      <c r="C3613" s="232" t="s">
        <v>963</v>
      </c>
      <c r="D3613" s="230">
        <v>1.5</v>
      </c>
      <c r="E3613" s="230">
        <v>1</v>
      </c>
      <c r="F3613" s="47">
        <v>10</v>
      </c>
      <c r="G3613" s="234">
        <f t="shared" si="132"/>
        <v>15</v>
      </c>
      <c r="H3613" s="22">
        <f t="shared" si="133"/>
        <v>10</v>
      </c>
      <c r="K3613" s="244"/>
      <c r="M3613" s="60"/>
      <c r="N3613" s="60"/>
      <c r="O3613" s="60"/>
    </row>
    <row r="3614" spans="2:15" s="23" customFormat="1" ht="30.2" customHeight="1" thickBot="1" x14ac:dyDescent="0.3">
      <c r="B3614" s="200" t="s">
        <v>224</v>
      </c>
      <c r="C3614" s="232" t="s">
        <v>1489</v>
      </c>
      <c r="D3614" s="230">
        <v>1.5</v>
      </c>
      <c r="E3614" s="230">
        <v>1</v>
      </c>
      <c r="F3614" s="47">
        <v>10</v>
      </c>
      <c r="G3614" s="234">
        <f t="shared" si="132"/>
        <v>15</v>
      </c>
      <c r="H3614" s="22">
        <f t="shared" si="133"/>
        <v>10</v>
      </c>
      <c r="K3614" s="244"/>
      <c r="M3614" s="60"/>
      <c r="N3614" s="60"/>
      <c r="O3614" s="60"/>
    </row>
    <row r="3615" spans="2:15" s="23" customFormat="1" ht="30.2" customHeight="1" thickBot="1" x14ac:dyDescent="0.3">
      <c r="B3615" s="200" t="s">
        <v>224</v>
      </c>
      <c r="C3615" s="232" t="s">
        <v>1490</v>
      </c>
      <c r="D3615" s="230">
        <v>1.5</v>
      </c>
      <c r="E3615" s="230">
        <v>1</v>
      </c>
      <c r="F3615" s="47">
        <v>10</v>
      </c>
      <c r="G3615" s="234">
        <f t="shared" si="132"/>
        <v>15</v>
      </c>
      <c r="H3615" s="22">
        <f t="shared" si="133"/>
        <v>10</v>
      </c>
      <c r="K3615" s="244"/>
      <c r="M3615" s="60"/>
      <c r="N3615" s="60"/>
      <c r="O3615" s="60"/>
    </row>
    <row r="3616" spans="2:15" s="23" customFormat="1" ht="30.2" customHeight="1" thickBot="1" x14ac:dyDescent="0.3">
      <c r="B3616" s="200" t="s">
        <v>224</v>
      </c>
      <c r="C3616" s="232" t="s">
        <v>1491</v>
      </c>
      <c r="D3616" s="230">
        <v>1.5</v>
      </c>
      <c r="E3616" s="230">
        <v>1</v>
      </c>
      <c r="F3616" s="47">
        <v>10</v>
      </c>
      <c r="G3616" s="234">
        <f t="shared" si="132"/>
        <v>15</v>
      </c>
      <c r="H3616" s="22">
        <f t="shared" si="133"/>
        <v>10</v>
      </c>
      <c r="K3616" s="244"/>
      <c r="M3616" s="60"/>
      <c r="N3616" s="60"/>
      <c r="O3616" s="60"/>
    </row>
    <row r="3617" spans="2:15" s="23" customFormat="1" ht="30.2" customHeight="1" thickBot="1" x14ac:dyDescent="0.3">
      <c r="B3617" s="200" t="s">
        <v>224</v>
      </c>
      <c r="C3617" s="232" t="s">
        <v>590</v>
      </c>
      <c r="D3617" s="230">
        <v>1.5</v>
      </c>
      <c r="E3617" s="230">
        <v>1</v>
      </c>
      <c r="F3617" s="47">
        <v>10</v>
      </c>
      <c r="G3617" s="234">
        <f t="shared" si="132"/>
        <v>15</v>
      </c>
      <c r="H3617" s="22">
        <f t="shared" si="133"/>
        <v>10</v>
      </c>
      <c r="K3617" s="244"/>
      <c r="M3617" s="60"/>
      <c r="N3617" s="60"/>
      <c r="O3617" s="60"/>
    </row>
    <row r="3618" spans="2:15" s="23" customFormat="1" ht="30.2" customHeight="1" thickBot="1" x14ac:dyDescent="0.3">
      <c r="B3618" s="200" t="s">
        <v>224</v>
      </c>
      <c r="C3618" s="232" t="s">
        <v>591</v>
      </c>
      <c r="D3618" s="230">
        <v>1.5</v>
      </c>
      <c r="E3618" s="230">
        <v>1</v>
      </c>
      <c r="F3618" s="47">
        <v>10</v>
      </c>
      <c r="G3618" s="234">
        <f t="shared" si="132"/>
        <v>15</v>
      </c>
      <c r="H3618" s="22">
        <f t="shared" si="133"/>
        <v>10</v>
      </c>
      <c r="K3618" s="244"/>
      <c r="M3618" s="60"/>
      <c r="N3618" s="60"/>
      <c r="O3618" s="60"/>
    </row>
    <row r="3619" spans="2:15" s="23" customFormat="1" ht="30.2" customHeight="1" thickBot="1" x14ac:dyDescent="0.3">
      <c r="B3619" s="200" t="s">
        <v>224</v>
      </c>
      <c r="C3619" s="232" t="s">
        <v>592</v>
      </c>
      <c r="D3619" s="230">
        <v>1.5</v>
      </c>
      <c r="E3619" s="230">
        <v>1</v>
      </c>
      <c r="F3619" s="47">
        <v>10</v>
      </c>
      <c r="G3619" s="234">
        <f t="shared" si="132"/>
        <v>15</v>
      </c>
      <c r="H3619" s="22">
        <f t="shared" si="133"/>
        <v>10</v>
      </c>
      <c r="K3619" s="244"/>
      <c r="M3619" s="60"/>
      <c r="N3619" s="60"/>
      <c r="O3619" s="60"/>
    </row>
    <row r="3620" spans="2:15" s="23" customFormat="1" ht="30.2" customHeight="1" thickBot="1" x14ac:dyDescent="0.3">
      <c r="B3620" s="200" t="s">
        <v>224</v>
      </c>
      <c r="C3620" s="232" t="s">
        <v>593</v>
      </c>
      <c r="D3620" s="230">
        <v>1.5</v>
      </c>
      <c r="E3620" s="230">
        <v>1</v>
      </c>
      <c r="F3620" s="47">
        <v>10</v>
      </c>
      <c r="G3620" s="234">
        <f t="shared" si="132"/>
        <v>15</v>
      </c>
      <c r="H3620" s="22">
        <f t="shared" si="133"/>
        <v>10</v>
      </c>
      <c r="K3620" s="244"/>
      <c r="M3620" s="60"/>
      <c r="N3620" s="60"/>
      <c r="O3620" s="60"/>
    </row>
    <row r="3621" spans="2:15" s="23" customFormat="1" ht="30.2" customHeight="1" thickBot="1" x14ac:dyDescent="0.3">
      <c r="B3621" s="200" t="s">
        <v>224</v>
      </c>
      <c r="C3621" s="232" t="s">
        <v>594</v>
      </c>
      <c r="D3621" s="230">
        <v>1.5</v>
      </c>
      <c r="E3621" s="230">
        <v>1</v>
      </c>
      <c r="F3621" s="47">
        <v>10</v>
      </c>
      <c r="G3621" s="234">
        <f t="shared" si="132"/>
        <v>15</v>
      </c>
      <c r="H3621" s="22">
        <f t="shared" si="133"/>
        <v>10</v>
      </c>
      <c r="K3621" s="244"/>
      <c r="M3621" s="60"/>
      <c r="N3621" s="60"/>
      <c r="O3621" s="60"/>
    </row>
    <row r="3622" spans="2:15" s="23" customFormat="1" ht="30.2" customHeight="1" thickBot="1" x14ac:dyDescent="0.3">
      <c r="B3622" s="200" t="s">
        <v>224</v>
      </c>
      <c r="C3622" s="232" t="s">
        <v>595</v>
      </c>
      <c r="D3622" s="230">
        <v>1.5</v>
      </c>
      <c r="E3622" s="230">
        <v>1</v>
      </c>
      <c r="F3622" s="47">
        <v>10</v>
      </c>
      <c r="G3622" s="234">
        <f t="shared" si="132"/>
        <v>15</v>
      </c>
      <c r="H3622" s="22">
        <f t="shared" si="133"/>
        <v>10</v>
      </c>
      <c r="K3622" s="244"/>
      <c r="M3622" s="60"/>
      <c r="N3622" s="60"/>
      <c r="O3622" s="60"/>
    </row>
    <row r="3623" spans="2:15" s="23" customFormat="1" ht="30.2" customHeight="1" thickBot="1" x14ac:dyDescent="0.3">
      <c r="B3623" s="200" t="s">
        <v>224</v>
      </c>
      <c r="C3623" s="232" t="s">
        <v>596</v>
      </c>
      <c r="D3623" s="230">
        <v>1.5</v>
      </c>
      <c r="E3623" s="230">
        <v>1</v>
      </c>
      <c r="F3623" s="47">
        <v>10</v>
      </c>
      <c r="G3623" s="234">
        <f t="shared" si="132"/>
        <v>15</v>
      </c>
      <c r="H3623" s="22">
        <f t="shared" si="133"/>
        <v>10</v>
      </c>
      <c r="K3623" s="244"/>
      <c r="M3623" s="60"/>
      <c r="N3623" s="60"/>
      <c r="O3623" s="60"/>
    </row>
    <row r="3624" spans="2:15" s="23" customFormat="1" ht="30.2" customHeight="1" thickBot="1" x14ac:dyDescent="0.3">
      <c r="B3624" s="200" t="s">
        <v>224</v>
      </c>
      <c r="C3624" s="232" t="s">
        <v>597</v>
      </c>
      <c r="D3624" s="230">
        <v>1.5</v>
      </c>
      <c r="E3624" s="230">
        <v>1</v>
      </c>
      <c r="F3624" s="47">
        <v>10</v>
      </c>
      <c r="G3624" s="234">
        <f t="shared" si="132"/>
        <v>15</v>
      </c>
      <c r="H3624" s="22">
        <f t="shared" si="133"/>
        <v>10</v>
      </c>
      <c r="K3624" s="244"/>
      <c r="M3624" s="60"/>
      <c r="N3624" s="60"/>
      <c r="O3624" s="60"/>
    </row>
    <row r="3625" spans="2:15" s="23" customFormat="1" ht="30.2" customHeight="1" thickBot="1" x14ac:dyDescent="0.3">
      <c r="B3625" s="200" t="s">
        <v>224</v>
      </c>
      <c r="C3625" s="232" t="s">
        <v>598</v>
      </c>
      <c r="D3625" s="230">
        <v>1.5</v>
      </c>
      <c r="E3625" s="230">
        <v>1</v>
      </c>
      <c r="F3625" s="47">
        <v>10</v>
      </c>
      <c r="G3625" s="234">
        <f t="shared" si="132"/>
        <v>15</v>
      </c>
      <c r="H3625" s="22">
        <f t="shared" si="133"/>
        <v>10</v>
      </c>
      <c r="K3625" s="244"/>
      <c r="M3625" s="60"/>
      <c r="N3625" s="60"/>
      <c r="O3625" s="60"/>
    </row>
    <row r="3626" spans="2:15" s="23" customFormat="1" ht="30.2" customHeight="1" thickBot="1" x14ac:dyDescent="0.3">
      <c r="B3626" s="200" t="s">
        <v>224</v>
      </c>
      <c r="C3626" s="232" t="s">
        <v>599</v>
      </c>
      <c r="D3626" s="230">
        <v>1.5</v>
      </c>
      <c r="E3626" s="230">
        <v>1</v>
      </c>
      <c r="F3626" s="47">
        <v>10</v>
      </c>
      <c r="G3626" s="234">
        <f t="shared" si="132"/>
        <v>15</v>
      </c>
      <c r="H3626" s="22">
        <f t="shared" si="133"/>
        <v>10</v>
      </c>
      <c r="K3626" s="244"/>
      <c r="M3626" s="60"/>
      <c r="N3626" s="60"/>
      <c r="O3626" s="60"/>
    </row>
    <row r="3627" spans="2:15" s="23" customFormat="1" ht="30.2" customHeight="1" thickBot="1" x14ac:dyDescent="0.3">
      <c r="B3627" s="200" t="s">
        <v>224</v>
      </c>
      <c r="C3627" s="232" t="s">
        <v>600</v>
      </c>
      <c r="D3627" s="230">
        <v>1.5</v>
      </c>
      <c r="E3627" s="230">
        <v>1</v>
      </c>
      <c r="F3627" s="47">
        <v>10</v>
      </c>
      <c r="G3627" s="234">
        <f t="shared" si="132"/>
        <v>15</v>
      </c>
      <c r="H3627" s="22">
        <f t="shared" si="133"/>
        <v>10</v>
      </c>
      <c r="K3627" s="244"/>
      <c r="M3627" s="60"/>
      <c r="N3627" s="60"/>
      <c r="O3627" s="60"/>
    </row>
    <row r="3628" spans="2:15" s="23" customFormat="1" ht="30.2" customHeight="1" thickBot="1" x14ac:dyDescent="0.3">
      <c r="B3628" s="200" t="s">
        <v>224</v>
      </c>
      <c r="C3628" s="232" t="s">
        <v>1492</v>
      </c>
      <c r="D3628" s="230">
        <v>1.5</v>
      </c>
      <c r="E3628" s="230">
        <v>1</v>
      </c>
      <c r="F3628" s="47">
        <v>10</v>
      </c>
      <c r="G3628" s="234">
        <f t="shared" si="132"/>
        <v>15</v>
      </c>
      <c r="H3628" s="22">
        <f t="shared" si="133"/>
        <v>10</v>
      </c>
      <c r="K3628" s="244"/>
      <c r="M3628" s="60"/>
      <c r="N3628" s="60"/>
      <c r="O3628" s="60"/>
    </row>
    <row r="3629" spans="2:15" s="23" customFormat="1" ht="30.2" customHeight="1" thickBot="1" x14ac:dyDescent="0.3">
      <c r="B3629" s="200" t="s">
        <v>224</v>
      </c>
      <c r="C3629" s="232" t="s">
        <v>601</v>
      </c>
      <c r="D3629" s="230">
        <v>1.5</v>
      </c>
      <c r="E3629" s="230">
        <v>1</v>
      </c>
      <c r="F3629" s="47">
        <v>10</v>
      </c>
      <c r="G3629" s="234">
        <f t="shared" si="132"/>
        <v>15</v>
      </c>
      <c r="H3629" s="22">
        <f t="shared" si="133"/>
        <v>10</v>
      </c>
      <c r="K3629" s="244"/>
      <c r="M3629" s="60"/>
      <c r="N3629" s="60"/>
      <c r="O3629" s="60"/>
    </row>
    <row r="3630" spans="2:15" s="23" customFormat="1" ht="30.2" customHeight="1" thickBot="1" x14ac:dyDescent="0.3">
      <c r="B3630" s="200" t="s">
        <v>224</v>
      </c>
      <c r="C3630" s="232" t="s">
        <v>602</v>
      </c>
      <c r="D3630" s="230">
        <v>1.5</v>
      </c>
      <c r="E3630" s="230">
        <v>1</v>
      </c>
      <c r="F3630" s="47">
        <v>10</v>
      </c>
      <c r="G3630" s="234">
        <f t="shared" si="132"/>
        <v>15</v>
      </c>
      <c r="H3630" s="22">
        <f t="shared" si="133"/>
        <v>10</v>
      </c>
      <c r="K3630" s="244"/>
      <c r="M3630" s="60"/>
      <c r="N3630" s="60"/>
      <c r="O3630" s="60"/>
    </row>
    <row r="3631" spans="2:15" s="23" customFormat="1" ht="30.2" customHeight="1" thickBot="1" x14ac:dyDescent="0.3">
      <c r="B3631" s="200" t="s">
        <v>224</v>
      </c>
      <c r="C3631" s="232" t="s">
        <v>603</v>
      </c>
      <c r="D3631" s="230">
        <v>1.5</v>
      </c>
      <c r="E3631" s="230">
        <v>1</v>
      </c>
      <c r="F3631" s="47">
        <v>10</v>
      </c>
      <c r="G3631" s="234">
        <f t="shared" si="132"/>
        <v>15</v>
      </c>
      <c r="H3631" s="22">
        <f t="shared" si="133"/>
        <v>10</v>
      </c>
      <c r="K3631" s="244"/>
      <c r="M3631" s="60"/>
      <c r="N3631" s="60"/>
      <c r="O3631" s="60"/>
    </row>
    <row r="3632" spans="2:15" s="23" customFormat="1" ht="30.2" customHeight="1" thickBot="1" x14ac:dyDescent="0.3">
      <c r="B3632" s="200" t="s">
        <v>224</v>
      </c>
      <c r="C3632" s="232" t="s">
        <v>604</v>
      </c>
      <c r="D3632" s="230">
        <v>1.5</v>
      </c>
      <c r="E3632" s="230">
        <v>1</v>
      </c>
      <c r="F3632" s="47">
        <v>10</v>
      </c>
      <c r="G3632" s="234">
        <f t="shared" si="132"/>
        <v>15</v>
      </c>
      <c r="H3632" s="22">
        <f t="shared" si="133"/>
        <v>10</v>
      </c>
      <c r="K3632" s="244"/>
      <c r="M3632" s="60"/>
      <c r="N3632" s="60"/>
      <c r="O3632" s="60"/>
    </row>
    <row r="3633" spans="2:15" s="23" customFormat="1" ht="30.2" customHeight="1" thickBot="1" x14ac:dyDescent="0.3">
      <c r="B3633" s="200" t="s">
        <v>224</v>
      </c>
      <c r="C3633" s="232" t="s">
        <v>605</v>
      </c>
      <c r="D3633" s="230">
        <v>1.5</v>
      </c>
      <c r="E3633" s="230">
        <v>1</v>
      </c>
      <c r="F3633" s="47">
        <v>10</v>
      </c>
      <c r="G3633" s="234">
        <f t="shared" si="132"/>
        <v>15</v>
      </c>
      <c r="H3633" s="22">
        <f t="shared" si="133"/>
        <v>10</v>
      </c>
      <c r="K3633" s="244"/>
      <c r="M3633" s="60"/>
      <c r="N3633" s="60"/>
      <c r="O3633" s="60"/>
    </row>
    <row r="3634" spans="2:15" s="23" customFormat="1" ht="30.2" customHeight="1" thickBot="1" x14ac:dyDescent="0.3">
      <c r="B3634" s="200" t="s">
        <v>224</v>
      </c>
      <c r="C3634" s="232" t="s">
        <v>1493</v>
      </c>
      <c r="D3634" s="230">
        <v>1.5</v>
      </c>
      <c r="E3634" s="230">
        <v>1</v>
      </c>
      <c r="F3634" s="47">
        <v>10</v>
      </c>
      <c r="G3634" s="234">
        <f t="shared" si="132"/>
        <v>15</v>
      </c>
      <c r="H3634" s="22">
        <f t="shared" si="133"/>
        <v>10</v>
      </c>
      <c r="K3634" s="244"/>
      <c r="M3634" s="60"/>
      <c r="N3634" s="60"/>
      <c r="O3634" s="60"/>
    </row>
    <row r="3635" spans="2:15" s="23" customFormat="1" ht="30.2" customHeight="1" thickBot="1" x14ac:dyDescent="0.3">
      <c r="B3635" s="200" t="s">
        <v>224</v>
      </c>
      <c r="C3635" s="232" t="s">
        <v>606</v>
      </c>
      <c r="D3635" s="230">
        <v>1.5</v>
      </c>
      <c r="E3635" s="230">
        <v>1</v>
      </c>
      <c r="F3635" s="47">
        <v>10</v>
      </c>
      <c r="G3635" s="234">
        <f t="shared" si="132"/>
        <v>15</v>
      </c>
      <c r="H3635" s="22">
        <f t="shared" si="133"/>
        <v>10</v>
      </c>
      <c r="K3635" s="244"/>
      <c r="M3635" s="60"/>
      <c r="N3635" s="60"/>
      <c r="O3635" s="60"/>
    </row>
    <row r="3636" spans="2:15" s="23" customFormat="1" ht="30.2" customHeight="1" thickBot="1" x14ac:dyDescent="0.3">
      <c r="B3636" s="200" t="s">
        <v>224</v>
      </c>
      <c r="C3636" s="232" t="s">
        <v>1494</v>
      </c>
      <c r="D3636" s="230">
        <v>1.5</v>
      </c>
      <c r="E3636" s="230">
        <v>1</v>
      </c>
      <c r="F3636" s="47">
        <v>10</v>
      </c>
      <c r="G3636" s="234">
        <f t="shared" si="132"/>
        <v>15</v>
      </c>
      <c r="H3636" s="22">
        <f t="shared" si="133"/>
        <v>10</v>
      </c>
      <c r="K3636" s="244"/>
      <c r="M3636" s="60"/>
      <c r="N3636" s="60"/>
      <c r="O3636" s="60"/>
    </row>
    <row r="3637" spans="2:15" s="23" customFormat="1" ht="30.2" customHeight="1" thickBot="1" x14ac:dyDescent="0.3">
      <c r="B3637" s="200" t="s">
        <v>224</v>
      </c>
      <c r="C3637" s="232" t="s">
        <v>607</v>
      </c>
      <c r="D3637" s="230">
        <v>1.5</v>
      </c>
      <c r="E3637" s="230">
        <v>1</v>
      </c>
      <c r="F3637" s="47">
        <v>10</v>
      </c>
      <c r="G3637" s="234">
        <f t="shared" si="132"/>
        <v>15</v>
      </c>
      <c r="H3637" s="22">
        <f t="shared" si="133"/>
        <v>10</v>
      </c>
      <c r="K3637" s="244"/>
      <c r="M3637" s="60"/>
      <c r="N3637" s="60"/>
      <c r="O3637" s="60"/>
    </row>
    <row r="3638" spans="2:15" s="23" customFormat="1" ht="30.2" customHeight="1" thickBot="1" x14ac:dyDescent="0.3">
      <c r="B3638" s="200" t="s">
        <v>224</v>
      </c>
      <c r="C3638" s="232" t="s">
        <v>608</v>
      </c>
      <c r="D3638" s="230">
        <v>1.5</v>
      </c>
      <c r="E3638" s="230">
        <v>1</v>
      </c>
      <c r="F3638" s="47">
        <v>10</v>
      </c>
      <c r="G3638" s="234">
        <f t="shared" si="132"/>
        <v>15</v>
      </c>
      <c r="H3638" s="22">
        <f t="shared" si="133"/>
        <v>10</v>
      </c>
      <c r="K3638" s="244"/>
      <c r="M3638" s="60"/>
      <c r="N3638" s="60"/>
      <c r="O3638" s="60"/>
    </row>
    <row r="3639" spans="2:15" s="23" customFormat="1" ht="30.2" customHeight="1" thickBot="1" x14ac:dyDescent="0.3">
      <c r="B3639" s="200" t="s">
        <v>224</v>
      </c>
      <c r="C3639" s="232" t="s">
        <v>609</v>
      </c>
      <c r="D3639" s="230">
        <v>1.5</v>
      </c>
      <c r="E3639" s="230">
        <v>1</v>
      </c>
      <c r="F3639" s="47">
        <v>10</v>
      </c>
      <c r="G3639" s="234">
        <f t="shared" si="132"/>
        <v>15</v>
      </c>
      <c r="H3639" s="22">
        <f t="shared" si="133"/>
        <v>10</v>
      </c>
      <c r="K3639" s="244"/>
      <c r="M3639" s="60"/>
      <c r="N3639" s="60"/>
      <c r="O3639" s="60"/>
    </row>
    <row r="3640" spans="2:15" s="23" customFormat="1" ht="30.2" customHeight="1" thickBot="1" x14ac:dyDescent="0.3">
      <c r="B3640" s="200" t="s">
        <v>224</v>
      </c>
      <c r="C3640" s="232" t="s">
        <v>1269</v>
      </c>
      <c r="D3640" s="230">
        <v>1.5</v>
      </c>
      <c r="E3640" s="230">
        <v>1</v>
      </c>
      <c r="F3640" s="47">
        <v>10</v>
      </c>
      <c r="G3640" s="234">
        <f t="shared" si="132"/>
        <v>15</v>
      </c>
      <c r="H3640" s="22">
        <f t="shared" si="133"/>
        <v>10</v>
      </c>
      <c r="K3640" s="244"/>
      <c r="M3640" s="60"/>
      <c r="N3640" s="60"/>
      <c r="O3640" s="60"/>
    </row>
    <row r="3641" spans="2:15" s="23" customFormat="1" ht="30.2" customHeight="1" thickBot="1" x14ac:dyDescent="0.3">
      <c r="B3641" s="200" t="s">
        <v>224</v>
      </c>
      <c r="C3641" s="232" t="s">
        <v>1495</v>
      </c>
      <c r="D3641" s="230">
        <v>1.5</v>
      </c>
      <c r="E3641" s="230">
        <v>1</v>
      </c>
      <c r="F3641" s="47">
        <v>10</v>
      </c>
      <c r="G3641" s="234">
        <f t="shared" si="132"/>
        <v>15</v>
      </c>
      <c r="H3641" s="22">
        <f t="shared" si="133"/>
        <v>10</v>
      </c>
      <c r="K3641" s="244"/>
      <c r="M3641" s="60"/>
      <c r="N3641" s="60"/>
      <c r="O3641" s="60"/>
    </row>
    <row r="3642" spans="2:15" s="23" customFormat="1" ht="30.2" customHeight="1" thickBot="1" x14ac:dyDescent="0.3">
      <c r="B3642" s="200" t="s">
        <v>224</v>
      </c>
      <c r="C3642" s="232" t="s">
        <v>1142</v>
      </c>
      <c r="D3642" s="230">
        <v>1.5</v>
      </c>
      <c r="E3642" s="230">
        <v>1</v>
      </c>
      <c r="F3642" s="47">
        <v>10</v>
      </c>
      <c r="G3642" s="234">
        <f t="shared" si="132"/>
        <v>15</v>
      </c>
      <c r="H3642" s="22">
        <f t="shared" si="133"/>
        <v>10</v>
      </c>
      <c r="K3642" s="244"/>
      <c r="M3642" s="60"/>
      <c r="N3642" s="60"/>
      <c r="O3642" s="60"/>
    </row>
    <row r="3643" spans="2:15" s="23" customFormat="1" ht="30.2" customHeight="1" thickBot="1" x14ac:dyDescent="0.3">
      <c r="B3643" s="200" t="s">
        <v>224</v>
      </c>
      <c r="C3643" s="232" t="s">
        <v>610</v>
      </c>
      <c r="D3643" s="230">
        <v>1.5</v>
      </c>
      <c r="E3643" s="230">
        <v>1</v>
      </c>
      <c r="F3643" s="47">
        <v>10</v>
      </c>
      <c r="G3643" s="234">
        <f t="shared" si="132"/>
        <v>15</v>
      </c>
      <c r="H3643" s="22">
        <f t="shared" si="133"/>
        <v>10</v>
      </c>
      <c r="K3643" s="244"/>
      <c r="M3643" s="60"/>
      <c r="N3643" s="60"/>
      <c r="O3643" s="60"/>
    </row>
    <row r="3644" spans="2:15" s="23" customFormat="1" ht="30.2" customHeight="1" thickBot="1" x14ac:dyDescent="0.3">
      <c r="B3644" s="200" t="s">
        <v>224</v>
      </c>
      <c r="C3644" s="232" t="s">
        <v>611</v>
      </c>
      <c r="D3644" s="230">
        <v>1.5</v>
      </c>
      <c r="E3644" s="230">
        <v>1</v>
      </c>
      <c r="F3644" s="47">
        <v>10</v>
      </c>
      <c r="G3644" s="234">
        <f t="shared" si="132"/>
        <v>15</v>
      </c>
      <c r="H3644" s="22">
        <f t="shared" si="133"/>
        <v>10</v>
      </c>
      <c r="K3644" s="244"/>
      <c r="M3644" s="60"/>
      <c r="N3644" s="60"/>
      <c r="O3644" s="60"/>
    </row>
    <row r="3645" spans="2:15" s="23" customFormat="1" ht="30.2" customHeight="1" thickBot="1" x14ac:dyDescent="0.3">
      <c r="B3645" s="200" t="s">
        <v>224</v>
      </c>
      <c r="C3645" s="232" t="s">
        <v>1143</v>
      </c>
      <c r="D3645" s="230">
        <v>1.5</v>
      </c>
      <c r="E3645" s="230">
        <v>1</v>
      </c>
      <c r="F3645" s="47">
        <v>10</v>
      </c>
      <c r="G3645" s="234">
        <f t="shared" si="132"/>
        <v>15</v>
      </c>
      <c r="H3645" s="22">
        <f t="shared" si="133"/>
        <v>10</v>
      </c>
      <c r="K3645" s="244"/>
      <c r="M3645" s="60"/>
      <c r="N3645" s="60"/>
      <c r="O3645" s="60"/>
    </row>
    <row r="3646" spans="2:15" s="23" customFormat="1" ht="30.2" customHeight="1" thickBot="1" x14ac:dyDescent="0.3">
      <c r="B3646" s="200" t="s">
        <v>224</v>
      </c>
      <c r="C3646" s="232" t="s">
        <v>1496</v>
      </c>
      <c r="D3646" s="230">
        <v>1.5</v>
      </c>
      <c r="E3646" s="230">
        <v>1</v>
      </c>
      <c r="F3646" s="47">
        <v>10</v>
      </c>
      <c r="G3646" s="234">
        <f t="shared" si="132"/>
        <v>15</v>
      </c>
      <c r="H3646" s="22">
        <f t="shared" si="133"/>
        <v>10</v>
      </c>
      <c r="K3646" s="244"/>
      <c r="M3646" s="60"/>
      <c r="N3646" s="60"/>
      <c r="O3646" s="60"/>
    </row>
    <row r="3647" spans="2:15" s="23" customFormat="1" ht="30.2" customHeight="1" thickBot="1" x14ac:dyDescent="0.3">
      <c r="B3647" s="200" t="s">
        <v>224</v>
      </c>
      <c r="C3647" s="232" t="s">
        <v>612</v>
      </c>
      <c r="D3647" s="230">
        <v>1.5</v>
      </c>
      <c r="E3647" s="230">
        <v>1</v>
      </c>
      <c r="F3647" s="47">
        <v>10</v>
      </c>
      <c r="G3647" s="234">
        <f t="shared" si="132"/>
        <v>15</v>
      </c>
      <c r="H3647" s="22">
        <f t="shared" si="133"/>
        <v>10</v>
      </c>
      <c r="K3647" s="244"/>
      <c r="M3647" s="60"/>
      <c r="N3647" s="60"/>
      <c r="O3647" s="60"/>
    </row>
    <row r="3648" spans="2:15" s="23" customFormat="1" ht="30.2" customHeight="1" thickBot="1" x14ac:dyDescent="0.3">
      <c r="B3648" s="200" t="s">
        <v>224</v>
      </c>
      <c r="C3648" s="232" t="s">
        <v>1144</v>
      </c>
      <c r="D3648" s="230">
        <v>1.5</v>
      </c>
      <c r="E3648" s="230">
        <v>1</v>
      </c>
      <c r="F3648" s="47">
        <v>10</v>
      </c>
      <c r="G3648" s="234">
        <f t="shared" si="132"/>
        <v>15</v>
      </c>
      <c r="H3648" s="22">
        <f t="shared" si="133"/>
        <v>10</v>
      </c>
      <c r="K3648" s="244"/>
      <c r="M3648" s="60"/>
      <c r="N3648" s="60"/>
      <c r="O3648" s="60"/>
    </row>
    <row r="3649" spans="2:15" s="23" customFormat="1" ht="30.2" customHeight="1" thickBot="1" x14ac:dyDescent="0.3">
      <c r="B3649" s="200" t="s">
        <v>224</v>
      </c>
      <c r="C3649" s="232" t="s">
        <v>1497</v>
      </c>
      <c r="D3649" s="230">
        <v>1.5</v>
      </c>
      <c r="E3649" s="230">
        <v>1</v>
      </c>
      <c r="F3649" s="47">
        <v>10</v>
      </c>
      <c r="G3649" s="234">
        <f t="shared" si="132"/>
        <v>15</v>
      </c>
      <c r="H3649" s="22">
        <f t="shared" si="133"/>
        <v>10</v>
      </c>
      <c r="K3649" s="244"/>
      <c r="M3649" s="60"/>
      <c r="N3649" s="60"/>
      <c r="O3649" s="60"/>
    </row>
    <row r="3650" spans="2:15" s="23" customFormat="1" ht="30.2" customHeight="1" thickBot="1" x14ac:dyDescent="0.3">
      <c r="B3650" s="200" t="s">
        <v>224</v>
      </c>
      <c r="C3650" s="232" t="s">
        <v>1498</v>
      </c>
      <c r="D3650" s="230">
        <v>1.5</v>
      </c>
      <c r="E3650" s="230">
        <v>1</v>
      </c>
      <c r="F3650" s="47">
        <v>10</v>
      </c>
      <c r="G3650" s="234">
        <f t="shared" si="132"/>
        <v>15</v>
      </c>
      <c r="H3650" s="22">
        <f t="shared" si="133"/>
        <v>10</v>
      </c>
      <c r="K3650" s="244"/>
      <c r="M3650" s="60"/>
      <c r="N3650" s="60"/>
      <c r="O3650" s="60"/>
    </row>
    <row r="3651" spans="2:15" s="23" customFormat="1" ht="30.2" customHeight="1" thickBot="1" x14ac:dyDescent="0.3">
      <c r="B3651" s="200" t="s">
        <v>224</v>
      </c>
      <c r="C3651" s="232" t="s">
        <v>1499</v>
      </c>
      <c r="D3651" s="230">
        <v>1.5</v>
      </c>
      <c r="E3651" s="230">
        <v>1</v>
      </c>
      <c r="F3651" s="47">
        <v>10</v>
      </c>
      <c r="G3651" s="234">
        <f t="shared" si="132"/>
        <v>15</v>
      </c>
      <c r="H3651" s="22">
        <f t="shared" si="133"/>
        <v>10</v>
      </c>
      <c r="K3651" s="244"/>
      <c r="M3651" s="60"/>
      <c r="N3651" s="60"/>
      <c r="O3651" s="60"/>
    </row>
    <row r="3652" spans="2:15" s="23" customFormat="1" ht="30.2" customHeight="1" thickBot="1" x14ac:dyDescent="0.3">
      <c r="B3652" s="200" t="s">
        <v>224</v>
      </c>
      <c r="C3652" s="232" t="s">
        <v>1500</v>
      </c>
      <c r="D3652" s="230">
        <v>1.5</v>
      </c>
      <c r="E3652" s="230">
        <v>1</v>
      </c>
      <c r="F3652" s="47">
        <v>10</v>
      </c>
      <c r="G3652" s="234">
        <f t="shared" si="132"/>
        <v>15</v>
      </c>
      <c r="H3652" s="22">
        <f t="shared" si="133"/>
        <v>10</v>
      </c>
      <c r="K3652" s="244"/>
      <c r="M3652" s="60"/>
      <c r="N3652" s="60"/>
      <c r="O3652" s="60"/>
    </row>
    <row r="3653" spans="2:15" s="23" customFormat="1" ht="30.2" customHeight="1" thickBot="1" x14ac:dyDescent="0.3">
      <c r="B3653" s="200" t="s">
        <v>224</v>
      </c>
      <c r="C3653" s="232" t="s">
        <v>1501</v>
      </c>
      <c r="D3653" s="230">
        <v>1.5</v>
      </c>
      <c r="E3653" s="230">
        <v>1</v>
      </c>
      <c r="F3653" s="47">
        <v>10</v>
      </c>
      <c r="G3653" s="234">
        <f t="shared" si="132"/>
        <v>15</v>
      </c>
      <c r="H3653" s="22">
        <f t="shared" si="133"/>
        <v>10</v>
      </c>
      <c r="K3653" s="244"/>
      <c r="M3653" s="60"/>
      <c r="N3653" s="60"/>
      <c r="O3653" s="60"/>
    </row>
    <row r="3654" spans="2:15" s="23" customFormat="1" ht="30.2" customHeight="1" thickBot="1" x14ac:dyDescent="0.3">
      <c r="B3654" s="200" t="s">
        <v>224</v>
      </c>
      <c r="C3654" s="232" t="s">
        <v>1502</v>
      </c>
      <c r="D3654" s="230">
        <v>1.5</v>
      </c>
      <c r="E3654" s="230">
        <v>1</v>
      </c>
      <c r="F3654" s="47">
        <v>10</v>
      </c>
      <c r="G3654" s="234">
        <f t="shared" si="132"/>
        <v>15</v>
      </c>
      <c r="H3654" s="22">
        <f t="shared" si="133"/>
        <v>10</v>
      </c>
      <c r="K3654" s="244"/>
      <c r="M3654" s="60"/>
      <c r="N3654" s="60"/>
      <c r="O3654" s="60"/>
    </row>
    <row r="3655" spans="2:15" s="23" customFormat="1" ht="30.2" customHeight="1" thickBot="1" x14ac:dyDescent="0.3">
      <c r="B3655" s="200" t="s">
        <v>224</v>
      </c>
      <c r="C3655" s="232" t="s">
        <v>1503</v>
      </c>
      <c r="D3655" s="230">
        <v>1.5</v>
      </c>
      <c r="E3655" s="230">
        <v>1</v>
      </c>
      <c r="F3655" s="47">
        <v>10</v>
      </c>
      <c r="G3655" s="234">
        <f t="shared" si="132"/>
        <v>15</v>
      </c>
      <c r="H3655" s="22">
        <f t="shared" si="133"/>
        <v>10</v>
      </c>
      <c r="K3655" s="244"/>
      <c r="M3655" s="60"/>
      <c r="N3655" s="60"/>
      <c r="O3655" s="60"/>
    </row>
    <row r="3656" spans="2:15" s="23" customFormat="1" ht="30.2" customHeight="1" thickBot="1" x14ac:dyDescent="0.3">
      <c r="B3656" s="200" t="s">
        <v>224</v>
      </c>
      <c r="C3656" s="232" t="s">
        <v>1504</v>
      </c>
      <c r="D3656" s="230">
        <v>1.5</v>
      </c>
      <c r="E3656" s="230">
        <v>1</v>
      </c>
      <c r="F3656" s="47">
        <v>10</v>
      </c>
      <c r="G3656" s="234">
        <f t="shared" si="132"/>
        <v>15</v>
      </c>
      <c r="H3656" s="22">
        <f t="shared" si="133"/>
        <v>10</v>
      </c>
      <c r="K3656" s="244"/>
      <c r="M3656" s="60"/>
      <c r="N3656" s="60"/>
      <c r="O3656" s="60"/>
    </row>
    <row r="3657" spans="2:15" s="23" customFormat="1" ht="30.2" customHeight="1" thickBot="1" x14ac:dyDescent="0.3">
      <c r="B3657" s="200" t="s">
        <v>224</v>
      </c>
      <c r="C3657" s="232" t="s">
        <v>1505</v>
      </c>
      <c r="D3657" s="230">
        <v>1.5</v>
      </c>
      <c r="E3657" s="230">
        <v>1</v>
      </c>
      <c r="F3657" s="47">
        <v>10</v>
      </c>
      <c r="G3657" s="234">
        <f t="shared" si="132"/>
        <v>15</v>
      </c>
      <c r="H3657" s="22">
        <f t="shared" si="133"/>
        <v>10</v>
      </c>
      <c r="K3657" s="244"/>
      <c r="M3657" s="60"/>
      <c r="N3657" s="60"/>
      <c r="O3657" s="60"/>
    </row>
    <row r="3658" spans="2:15" s="23" customFormat="1" ht="30.2" customHeight="1" thickBot="1" x14ac:dyDescent="0.3">
      <c r="B3658" s="200" t="s">
        <v>224</v>
      </c>
      <c r="C3658" s="232" t="s">
        <v>1506</v>
      </c>
      <c r="D3658" s="230">
        <v>1.5</v>
      </c>
      <c r="E3658" s="230">
        <v>1</v>
      </c>
      <c r="F3658" s="47">
        <v>10</v>
      </c>
      <c r="G3658" s="234">
        <f t="shared" si="132"/>
        <v>15</v>
      </c>
      <c r="H3658" s="22">
        <f t="shared" si="133"/>
        <v>10</v>
      </c>
      <c r="K3658" s="244"/>
      <c r="M3658" s="60"/>
      <c r="N3658" s="60"/>
      <c r="O3658" s="60"/>
    </row>
    <row r="3659" spans="2:15" s="23" customFormat="1" ht="30.2" customHeight="1" thickBot="1" x14ac:dyDescent="0.3">
      <c r="B3659" s="200" t="s">
        <v>224</v>
      </c>
      <c r="C3659" s="232" t="s">
        <v>1507</v>
      </c>
      <c r="D3659" s="230">
        <v>1.5</v>
      </c>
      <c r="E3659" s="230">
        <v>1</v>
      </c>
      <c r="F3659" s="47">
        <v>10</v>
      </c>
      <c r="G3659" s="234">
        <f t="shared" si="132"/>
        <v>15</v>
      </c>
      <c r="H3659" s="22">
        <f t="shared" si="133"/>
        <v>10</v>
      </c>
      <c r="K3659" s="244"/>
      <c r="M3659" s="60"/>
      <c r="N3659" s="60"/>
      <c r="O3659" s="60"/>
    </row>
    <row r="3660" spans="2:15" s="23" customFormat="1" ht="30.2" customHeight="1" thickBot="1" x14ac:dyDescent="0.3">
      <c r="B3660" s="200" t="s">
        <v>224</v>
      </c>
      <c r="C3660" s="232" t="s">
        <v>1508</v>
      </c>
      <c r="D3660" s="230">
        <v>1.5</v>
      </c>
      <c r="E3660" s="230">
        <v>1</v>
      </c>
      <c r="F3660" s="47">
        <v>10</v>
      </c>
      <c r="G3660" s="234">
        <f t="shared" si="132"/>
        <v>15</v>
      </c>
      <c r="H3660" s="22">
        <f t="shared" si="133"/>
        <v>10</v>
      </c>
      <c r="K3660" s="244"/>
      <c r="M3660" s="60"/>
      <c r="N3660" s="60"/>
      <c r="O3660" s="60"/>
    </row>
    <row r="3661" spans="2:15" s="23" customFormat="1" ht="30.2" customHeight="1" thickBot="1" x14ac:dyDescent="0.3">
      <c r="B3661" s="200" t="s">
        <v>224</v>
      </c>
      <c r="C3661" s="232" t="s">
        <v>1509</v>
      </c>
      <c r="D3661" s="230">
        <v>1.5</v>
      </c>
      <c r="E3661" s="230">
        <v>1</v>
      </c>
      <c r="F3661" s="47">
        <v>10</v>
      </c>
      <c r="G3661" s="234">
        <f t="shared" si="132"/>
        <v>15</v>
      </c>
      <c r="H3661" s="22">
        <f t="shared" si="133"/>
        <v>10</v>
      </c>
      <c r="K3661" s="244"/>
      <c r="M3661" s="60"/>
      <c r="N3661" s="60"/>
      <c r="O3661" s="60"/>
    </row>
    <row r="3662" spans="2:15" s="23" customFormat="1" ht="30.2" customHeight="1" thickBot="1" x14ac:dyDescent="0.3">
      <c r="B3662" s="200" t="s">
        <v>224</v>
      </c>
      <c r="C3662" s="232" t="s">
        <v>1510</v>
      </c>
      <c r="D3662" s="230">
        <v>1.5</v>
      </c>
      <c r="E3662" s="230">
        <v>1</v>
      </c>
      <c r="F3662" s="47">
        <v>10</v>
      </c>
      <c r="G3662" s="234">
        <f t="shared" si="132"/>
        <v>15</v>
      </c>
      <c r="H3662" s="22">
        <f t="shared" si="133"/>
        <v>10</v>
      </c>
      <c r="K3662" s="244"/>
      <c r="M3662" s="60"/>
      <c r="N3662" s="60"/>
      <c r="O3662" s="60"/>
    </row>
    <row r="3663" spans="2:15" s="23" customFormat="1" ht="30.2" customHeight="1" thickBot="1" x14ac:dyDescent="0.3">
      <c r="B3663" s="200" t="s">
        <v>224</v>
      </c>
      <c r="C3663" s="232" t="s">
        <v>1511</v>
      </c>
      <c r="D3663" s="230">
        <v>1.5</v>
      </c>
      <c r="E3663" s="230">
        <v>1</v>
      </c>
      <c r="F3663" s="47">
        <v>10</v>
      </c>
      <c r="G3663" s="234">
        <f t="shared" si="132"/>
        <v>15</v>
      </c>
      <c r="H3663" s="22">
        <f t="shared" si="133"/>
        <v>10</v>
      </c>
      <c r="K3663" s="244"/>
      <c r="M3663" s="60"/>
      <c r="N3663" s="60"/>
      <c r="O3663" s="60"/>
    </row>
    <row r="3664" spans="2:15" s="23" customFormat="1" ht="30.2" customHeight="1" thickBot="1" x14ac:dyDescent="0.3">
      <c r="B3664" s="200" t="s">
        <v>224</v>
      </c>
      <c r="C3664" s="232" t="s">
        <v>1512</v>
      </c>
      <c r="D3664" s="230">
        <v>1.5</v>
      </c>
      <c r="E3664" s="230">
        <v>1</v>
      </c>
      <c r="F3664" s="47">
        <v>10</v>
      </c>
      <c r="G3664" s="234">
        <f t="shared" si="132"/>
        <v>15</v>
      </c>
      <c r="H3664" s="22">
        <f t="shared" si="133"/>
        <v>10</v>
      </c>
      <c r="K3664" s="244"/>
      <c r="M3664" s="60"/>
      <c r="N3664" s="60"/>
      <c r="O3664" s="60"/>
    </row>
    <row r="3665" spans="2:15" s="23" customFormat="1" ht="30.2" customHeight="1" thickBot="1" x14ac:dyDescent="0.3">
      <c r="B3665" s="200" t="s">
        <v>224</v>
      </c>
      <c r="C3665" s="232" t="s">
        <v>1513</v>
      </c>
      <c r="D3665" s="230">
        <v>1.5</v>
      </c>
      <c r="E3665" s="230">
        <v>1</v>
      </c>
      <c r="F3665" s="47">
        <v>10</v>
      </c>
      <c r="G3665" s="234">
        <f t="shared" si="132"/>
        <v>15</v>
      </c>
      <c r="H3665" s="22">
        <f t="shared" si="133"/>
        <v>10</v>
      </c>
      <c r="K3665" s="244"/>
      <c r="M3665" s="60"/>
      <c r="N3665" s="60"/>
      <c r="O3665" s="60"/>
    </row>
    <row r="3666" spans="2:15" s="23" customFormat="1" ht="30.2" customHeight="1" thickBot="1" x14ac:dyDescent="0.3">
      <c r="B3666" s="200" t="s">
        <v>224</v>
      </c>
      <c r="C3666" s="232" t="s">
        <v>969</v>
      </c>
      <c r="D3666" s="230">
        <v>1.5</v>
      </c>
      <c r="E3666" s="230">
        <v>1</v>
      </c>
      <c r="F3666" s="47">
        <v>10</v>
      </c>
      <c r="G3666" s="234">
        <f t="shared" si="132"/>
        <v>15</v>
      </c>
      <c r="H3666" s="22">
        <f t="shared" si="133"/>
        <v>10</v>
      </c>
      <c r="K3666" s="244"/>
      <c r="M3666" s="60"/>
      <c r="N3666" s="60"/>
      <c r="O3666" s="60"/>
    </row>
    <row r="3667" spans="2:15" s="23" customFormat="1" ht="30.2" customHeight="1" thickBot="1" x14ac:dyDescent="0.3">
      <c r="B3667" s="200" t="s">
        <v>224</v>
      </c>
      <c r="C3667" s="232" t="s">
        <v>1272</v>
      </c>
      <c r="D3667" s="230">
        <v>1.5</v>
      </c>
      <c r="E3667" s="230">
        <v>1</v>
      </c>
      <c r="F3667" s="47">
        <v>10</v>
      </c>
      <c r="G3667" s="234">
        <f t="shared" si="132"/>
        <v>15</v>
      </c>
      <c r="H3667" s="22">
        <f t="shared" si="133"/>
        <v>10</v>
      </c>
      <c r="K3667" s="244"/>
      <c r="M3667" s="60"/>
      <c r="N3667" s="60"/>
      <c r="O3667" s="60"/>
    </row>
    <row r="3668" spans="2:15" s="23" customFormat="1" ht="30.2" customHeight="1" thickBot="1" x14ac:dyDescent="0.3">
      <c r="B3668" s="200" t="s">
        <v>224</v>
      </c>
      <c r="C3668" s="232" t="s">
        <v>613</v>
      </c>
      <c r="D3668" s="230">
        <v>1.5</v>
      </c>
      <c r="E3668" s="230">
        <v>1</v>
      </c>
      <c r="F3668" s="47">
        <v>10</v>
      </c>
      <c r="G3668" s="234">
        <f t="shared" si="132"/>
        <v>15</v>
      </c>
      <c r="H3668" s="22">
        <f t="shared" si="133"/>
        <v>10</v>
      </c>
      <c r="K3668" s="244"/>
      <c r="M3668" s="60"/>
      <c r="N3668" s="60"/>
      <c r="O3668" s="60"/>
    </row>
    <row r="3669" spans="2:15" s="23" customFormat="1" ht="30.2" customHeight="1" thickBot="1" x14ac:dyDescent="0.3">
      <c r="B3669" s="200" t="s">
        <v>224</v>
      </c>
      <c r="C3669" s="232" t="s">
        <v>614</v>
      </c>
      <c r="D3669" s="230">
        <v>1.5</v>
      </c>
      <c r="E3669" s="230">
        <v>1</v>
      </c>
      <c r="F3669" s="47">
        <v>10</v>
      </c>
      <c r="G3669" s="234">
        <f t="shared" ref="G3669:G3732" si="134">ROUND(D3669*F3669,2)</f>
        <v>15</v>
      </c>
      <c r="H3669" s="22">
        <f t="shared" ref="H3669:H3732" si="135">ROUND(E3669*F3669,6)</f>
        <v>10</v>
      </c>
      <c r="K3669" s="244"/>
      <c r="M3669" s="60"/>
      <c r="N3669" s="60"/>
      <c r="O3669" s="60"/>
    </row>
    <row r="3670" spans="2:15" s="23" customFormat="1" ht="30.2" customHeight="1" thickBot="1" x14ac:dyDescent="0.3">
      <c r="B3670" s="200" t="s">
        <v>224</v>
      </c>
      <c r="C3670" s="232" t="s">
        <v>615</v>
      </c>
      <c r="D3670" s="230">
        <v>1.5</v>
      </c>
      <c r="E3670" s="230">
        <v>1</v>
      </c>
      <c r="F3670" s="47">
        <v>10</v>
      </c>
      <c r="G3670" s="234">
        <f t="shared" si="134"/>
        <v>15</v>
      </c>
      <c r="H3670" s="22">
        <f t="shared" si="135"/>
        <v>10</v>
      </c>
      <c r="K3670" s="244"/>
      <c r="M3670" s="60"/>
      <c r="N3670" s="60"/>
      <c r="O3670" s="60"/>
    </row>
    <row r="3671" spans="2:15" s="23" customFormat="1" ht="30.2" customHeight="1" thickBot="1" x14ac:dyDescent="0.3">
      <c r="B3671" s="200" t="s">
        <v>224</v>
      </c>
      <c r="C3671" s="232" t="s">
        <v>616</v>
      </c>
      <c r="D3671" s="230">
        <v>1.5</v>
      </c>
      <c r="E3671" s="230">
        <v>1</v>
      </c>
      <c r="F3671" s="47">
        <v>10</v>
      </c>
      <c r="G3671" s="234">
        <f t="shared" si="134"/>
        <v>15</v>
      </c>
      <c r="H3671" s="22">
        <f t="shared" si="135"/>
        <v>10</v>
      </c>
      <c r="K3671" s="244"/>
      <c r="M3671" s="60"/>
      <c r="N3671" s="60"/>
      <c r="O3671" s="60"/>
    </row>
    <row r="3672" spans="2:15" s="23" customFormat="1" ht="30.2" customHeight="1" thickBot="1" x14ac:dyDescent="0.3">
      <c r="B3672" s="200" t="s">
        <v>224</v>
      </c>
      <c r="C3672" s="232" t="s">
        <v>617</v>
      </c>
      <c r="D3672" s="230">
        <v>1.5</v>
      </c>
      <c r="E3672" s="230">
        <v>1</v>
      </c>
      <c r="F3672" s="47">
        <v>10</v>
      </c>
      <c r="G3672" s="234">
        <f t="shared" si="134"/>
        <v>15</v>
      </c>
      <c r="H3672" s="22">
        <f t="shared" si="135"/>
        <v>10</v>
      </c>
      <c r="K3672" s="244"/>
      <c r="M3672" s="60"/>
      <c r="N3672" s="60"/>
      <c r="O3672" s="60"/>
    </row>
    <row r="3673" spans="2:15" s="23" customFormat="1" ht="30.2" customHeight="1" thickBot="1" x14ac:dyDescent="0.3">
      <c r="B3673" s="200" t="s">
        <v>224</v>
      </c>
      <c r="C3673" s="232" t="s">
        <v>618</v>
      </c>
      <c r="D3673" s="230">
        <v>1.5</v>
      </c>
      <c r="E3673" s="230">
        <v>1</v>
      </c>
      <c r="F3673" s="47">
        <v>10</v>
      </c>
      <c r="G3673" s="234">
        <f t="shared" si="134"/>
        <v>15</v>
      </c>
      <c r="H3673" s="22">
        <f t="shared" si="135"/>
        <v>10</v>
      </c>
      <c r="K3673" s="244"/>
      <c r="M3673" s="60"/>
      <c r="N3673" s="60"/>
      <c r="O3673" s="60"/>
    </row>
    <row r="3674" spans="2:15" s="23" customFormat="1" ht="30.2" customHeight="1" thickBot="1" x14ac:dyDescent="0.3">
      <c r="B3674" s="200" t="s">
        <v>224</v>
      </c>
      <c r="C3674" s="232" t="s">
        <v>619</v>
      </c>
      <c r="D3674" s="230">
        <v>1.5</v>
      </c>
      <c r="E3674" s="230">
        <v>1</v>
      </c>
      <c r="F3674" s="47">
        <v>10</v>
      </c>
      <c r="G3674" s="234">
        <f t="shared" si="134"/>
        <v>15</v>
      </c>
      <c r="H3674" s="22">
        <f t="shared" si="135"/>
        <v>10</v>
      </c>
      <c r="K3674" s="244"/>
      <c r="M3674" s="60"/>
      <c r="N3674" s="60"/>
      <c r="O3674" s="60"/>
    </row>
    <row r="3675" spans="2:15" s="23" customFormat="1" ht="30.2" customHeight="1" thickBot="1" x14ac:dyDescent="0.3">
      <c r="B3675" s="200" t="s">
        <v>224</v>
      </c>
      <c r="C3675" s="232" t="s">
        <v>620</v>
      </c>
      <c r="D3675" s="230">
        <v>1.5</v>
      </c>
      <c r="E3675" s="230">
        <v>1</v>
      </c>
      <c r="F3675" s="47">
        <v>10</v>
      </c>
      <c r="G3675" s="234">
        <f t="shared" si="134"/>
        <v>15</v>
      </c>
      <c r="H3675" s="22">
        <f t="shared" si="135"/>
        <v>10</v>
      </c>
      <c r="K3675" s="244"/>
      <c r="M3675" s="60"/>
      <c r="N3675" s="60"/>
      <c r="O3675" s="60"/>
    </row>
    <row r="3676" spans="2:15" s="23" customFormat="1" ht="30.2" customHeight="1" thickBot="1" x14ac:dyDescent="0.3">
      <c r="B3676" s="200" t="s">
        <v>224</v>
      </c>
      <c r="C3676" s="232" t="s">
        <v>621</v>
      </c>
      <c r="D3676" s="230">
        <v>1.5</v>
      </c>
      <c r="E3676" s="230">
        <v>1</v>
      </c>
      <c r="F3676" s="47">
        <v>10</v>
      </c>
      <c r="G3676" s="234">
        <f t="shared" si="134"/>
        <v>15</v>
      </c>
      <c r="H3676" s="22">
        <f t="shared" si="135"/>
        <v>10</v>
      </c>
      <c r="K3676" s="244"/>
      <c r="M3676" s="60"/>
      <c r="N3676" s="60"/>
      <c r="O3676" s="60"/>
    </row>
    <row r="3677" spans="2:15" s="23" customFormat="1" ht="30.2" customHeight="1" thickBot="1" x14ac:dyDescent="0.3">
      <c r="B3677" s="200" t="s">
        <v>224</v>
      </c>
      <c r="C3677" s="232" t="s">
        <v>622</v>
      </c>
      <c r="D3677" s="230">
        <v>1.5</v>
      </c>
      <c r="E3677" s="230">
        <v>1</v>
      </c>
      <c r="F3677" s="47">
        <v>10</v>
      </c>
      <c r="G3677" s="234">
        <f t="shared" si="134"/>
        <v>15</v>
      </c>
      <c r="H3677" s="22">
        <f t="shared" si="135"/>
        <v>10</v>
      </c>
      <c r="K3677" s="244"/>
      <c r="M3677" s="60"/>
      <c r="N3677" s="60"/>
      <c r="O3677" s="60"/>
    </row>
    <row r="3678" spans="2:15" s="23" customFormat="1" ht="30.2" customHeight="1" thickBot="1" x14ac:dyDescent="0.3">
      <c r="B3678" s="200" t="s">
        <v>224</v>
      </c>
      <c r="C3678" s="232" t="s">
        <v>623</v>
      </c>
      <c r="D3678" s="230">
        <v>1.5</v>
      </c>
      <c r="E3678" s="230">
        <v>1</v>
      </c>
      <c r="F3678" s="47">
        <v>10</v>
      </c>
      <c r="G3678" s="234">
        <f t="shared" si="134"/>
        <v>15</v>
      </c>
      <c r="H3678" s="22">
        <f t="shared" si="135"/>
        <v>10</v>
      </c>
      <c r="K3678" s="244"/>
      <c r="M3678" s="60"/>
      <c r="N3678" s="60"/>
      <c r="O3678" s="60"/>
    </row>
    <row r="3679" spans="2:15" s="23" customFormat="1" ht="30.2" customHeight="1" thickBot="1" x14ac:dyDescent="0.3">
      <c r="B3679" s="200" t="s">
        <v>224</v>
      </c>
      <c r="C3679" s="232" t="s">
        <v>624</v>
      </c>
      <c r="D3679" s="230">
        <v>1.5</v>
      </c>
      <c r="E3679" s="230">
        <v>1</v>
      </c>
      <c r="F3679" s="47">
        <v>10</v>
      </c>
      <c r="G3679" s="234">
        <f t="shared" si="134"/>
        <v>15</v>
      </c>
      <c r="H3679" s="22">
        <f t="shared" si="135"/>
        <v>10</v>
      </c>
      <c r="K3679" s="244"/>
      <c r="M3679" s="60"/>
      <c r="N3679" s="60"/>
      <c r="O3679" s="60"/>
    </row>
    <row r="3680" spans="2:15" s="23" customFormat="1" ht="30.2" customHeight="1" thickBot="1" x14ac:dyDescent="0.3">
      <c r="B3680" s="200" t="s">
        <v>224</v>
      </c>
      <c r="C3680" s="232" t="s">
        <v>625</v>
      </c>
      <c r="D3680" s="230">
        <v>1.5</v>
      </c>
      <c r="E3680" s="230">
        <v>1</v>
      </c>
      <c r="F3680" s="47">
        <v>10</v>
      </c>
      <c r="G3680" s="234">
        <f t="shared" si="134"/>
        <v>15</v>
      </c>
      <c r="H3680" s="22">
        <f t="shared" si="135"/>
        <v>10</v>
      </c>
      <c r="K3680" s="244"/>
      <c r="M3680" s="60"/>
      <c r="N3680" s="60"/>
      <c r="O3680" s="60"/>
    </row>
    <row r="3681" spans="2:15" s="23" customFormat="1" ht="30.2" customHeight="1" thickBot="1" x14ac:dyDescent="0.3">
      <c r="B3681" s="200" t="s">
        <v>224</v>
      </c>
      <c r="C3681" s="232" t="s">
        <v>626</v>
      </c>
      <c r="D3681" s="230">
        <v>1.5</v>
      </c>
      <c r="E3681" s="230">
        <v>1</v>
      </c>
      <c r="F3681" s="47">
        <v>10</v>
      </c>
      <c r="G3681" s="234">
        <f t="shared" si="134"/>
        <v>15</v>
      </c>
      <c r="H3681" s="22">
        <f t="shared" si="135"/>
        <v>10</v>
      </c>
      <c r="K3681" s="244"/>
      <c r="M3681" s="60"/>
      <c r="N3681" s="60"/>
      <c r="O3681" s="60"/>
    </row>
    <row r="3682" spans="2:15" s="23" customFormat="1" ht="30.2" customHeight="1" thickBot="1" x14ac:dyDescent="0.3">
      <c r="B3682" s="200" t="s">
        <v>224</v>
      </c>
      <c r="C3682" s="232" t="s">
        <v>627</v>
      </c>
      <c r="D3682" s="230">
        <v>1.5</v>
      </c>
      <c r="E3682" s="230">
        <v>1</v>
      </c>
      <c r="F3682" s="47">
        <v>10</v>
      </c>
      <c r="G3682" s="234">
        <f t="shared" si="134"/>
        <v>15</v>
      </c>
      <c r="H3682" s="22">
        <f t="shared" si="135"/>
        <v>10</v>
      </c>
      <c r="K3682" s="244"/>
      <c r="M3682" s="60"/>
      <c r="N3682" s="60"/>
      <c r="O3682" s="60"/>
    </row>
    <row r="3683" spans="2:15" s="23" customFormat="1" ht="30.2" customHeight="1" thickBot="1" x14ac:dyDescent="0.3">
      <c r="B3683" s="200" t="s">
        <v>224</v>
      </c>
      <c r="C3683" s="232" t="s">
        <v>628</v>
      </c>
      <c r="D3683" s="230">
        <v>1.5</v>
      </c>
      <c r="E3683" s="230">
        <v>1</v>
      </c>
      <c r="F3683" s="47">
        <v>10</v>
      </c>
      <c r="G3683" s="234">
        <f t="shared" si="134"/>
        <v>15</v>
      </c>
      <c r="H3683" s="22">
        <f t="shared" si="135"/>
        <v>10</v>
      </c>
      <c r="K3683" s="244"/>
      <c r="M3683" s="60"/>
      <c r="N3683" s="60"/>
      <c r="O3683" s="60"/>
    </row>
    <row r="3684" spans="2:15" s="23" customFormat="1" ht="30.2" customHeight="1" thickBot="1" x14ac:dyDescent="0.3">
      <c r="B3684" s="200" t="s">
        <v>224</v>
      </c>
      <c r="C3684" s="232" t="s">
        <v>629</v>
      </c>
      <c r="D3684" s="230">
        <v>1.5</v>
      </c>
      <c r="E3684" s="230">
        <v>1</v>
      </c>
      <c r="F3684" s="47">
        <v>10</v>
      </c>
      <c r="G3684" s="234">
        <f t="shared" si="134"/>
        <v>15</v>
      </c>
      <c r="H3684" s="22">
        <f t="shared" si="135"/>
        <v>10</v>
      </c>
      <c r="K3684" s="244"/>
      <c r="M3684" s="60"/>
      <c r="N3684" s="60"/>
      <c r="O3684" s="60"/>
    </row>
    <row r="3685" spans="2:15" s="23" customFormat="1" ht="30.2" customHeight="1" thickBot="1" x14ac:dyDescent="0.3">
      <c r="B3685" s="200" t="s">
        <v>224</v>
      </c>
      <c r="C3685" s="232" t="s">
        <v>1514</v>
      </c>
      <c r="D3685" s="230">
        <v>1.5</v>
      </c>
      <c r="E3685" s="230">
        <v>1</v>
      </c>
      <c r="F3685" s="47">
        <v>10</v>
      </c>
      <c r="G3685" s="234">
        <f t="shared" si="134"/>
        <v>15</v>
      </c>
      <c r="H3685" s="22">
        <f t="shared" si="135"/>
        <v>10</v>
      </c>
      <c r="K3685" s="244"/>
      <c r="M3685" s="60"/>
      <c r="N3685" s="60"/>
      <c r="O3685" s="60"/>
    </row>
    <row r="3686" spans="2:15" s="23" customFormat="1" ht="30.2" customHeight="1" thickBot="1" x14ac:dyDescent="0.3">
      <c r="B3686" s="200" t="s">
        <v>224</v>
      </c>
      <c r="C3686" s="232" t="s">
        <v>1515</v>
      </c>
      <c r="D3686" s="230">
        <v>1.5</v>
      </c>
      <c r="E3686" s="230">
        <v>1</v>
      </c>
      <c r="F3686" s="47">
        <v>10</v>
      </c>
      <c r="G3686" s="234">
        <f t="shared" si="134"/>
        <v>15</v>
      </c>
      <c r="H3686" s="22">
        <f t="shared" si="135"/>
        <v>10</v>
      </c>
      <c r="K3686" s="244"/>
      <c r="M3686" s="60"/>
      <c r="N3686" s="60"/>
      <c r="O3686" s="60"/>
    </row>
    <row r="3687" spans="2:15" s="23" customFormat="1" ht="30.2" customHeight="1" thickBot="1" x14ac:dyDescent="0.3">
      <c r="B3687" s="200" t="s">
        <v>224</v>
      </c>
      <c r="C3687" s="232" t="s">
        <v>1516</v>
      </c>
      <c r="D3687" s="230">
        <v>1.5</v>
      </c>
      <c r="E3687" s="230">
        <v>1</v>
      </c>
      <c r="F3687" s="47">
        <v>10</v>
      </c>
      <c r="G3687" s="234">
        <f t="shared" si="134"/>
        <v>15</v>
      </c>
      <c r="H3687" s="22">
        <f t="shared" si="135"/>
        <v>10</v>
      </c>
      <c r="K3687" s="244"/>
      <c r="M3687" s="60"/>
      <c r="N3687" s="60"/>
      <c r="O3687" s="60"/>
    </row>
    <row r="3688" spans="2:15" s="23" customFormat="1" ht="30.2" customHeight="1" thickBot="1" x14ac:dyDescent="0.3">
      <c r="B3688" s="200" t="s">
        <v>224</v>
      </c>
      <c r="C3688" s="232" t="s">
        <v>1517</v>
      </c>
      <c r="D3688" s="230">
        <v>1.5</v>
      </c>
      <c r="E3688" s="230">
        <v>1</v>
      </c>
      <c r="F3688" s="47">
        <v>10</v>
      </c>
      <c r="G3688" s="234">
        <f t="shared" si="134"/>
        <v>15</v>
      </c>
      <c r="H3688" s="22">
        <f t="shared" si="135"/>
        <v>10</v>
      </c>
      <c r="K3688" s="244"/>
      <c r="M3688" s="60"/>
      <c r="N3688" s="60"/>
      <c r="O3688" s="60"/>
    </row>
    <row r="3689" spans="2:15" s="23" customFormat="1" ht="30.2" customHeight="1" thickBot="1" x14ac:dyDescent="0.3">
      <c r="B3689" s="200" t="s">
        <v>224</v>
      </c>
      <c r="C3689" s="232" t="s">
        <v>1518</v>
      </c>
      <c r="D3689" s="230">
        <v>1.5</v>
      </c>
      <c r="E3689" s="230">
        <v>1</v>
      </c>
      <c r="F3689" s="47">
        <v>10</v>
      </c>
      <c r="G3689" s="234">
        <f t="shared" si="134"/>
        <v>15</v>
      </c>
      <c r="H3689" s="22">
        <f t="shared" si="135"/>
        <v>10</v>
      </c>
      <c r="K3689" s="244"/>
      <c r="M3689" s="60"/>
      <c r="N3689" s="60"/>
      <c r="O3689" s="60"/>
    </row>
    <row r="3690" spans="2:15" s="23" customFormat="1" ht="30.2" customHeight="1" thickBot="1" x14ac:dyDescent="0.3">
      <c r="B3690" s="200" t="s">
        <v>224</v>
      </c>
      <c r="C3690" s="232" t="s">
        <v>1519</v>
      </c>
      <c r="D3690" s="230">
        <v>1.5</v>
      </c>
      <c r="E3690" s="230">
        <v>1</v>
      </c>
      <c r="F3690" s="47">
        <v>10</v>
      </c>
      <c r="G3690" s="234">
        <f t="shared" si="134"/>
        <v>15</v>
      </c>
      <c r="H3690" s="22">
        <f t="shared" si="135"/>
        <v>10</v>
      </c>
      <c r="K3690" s="244"/>
      <c r="M3690" s="60"/>
      <c r="N3690" s="60"/>
      <c r="O3690" s="60"/>
    </row>
    <row r="3691" spans="2:15" s="23" customFormat="1" ht="30.2" customHeight="1" thickBot="1" x14ac:dyDescent="0.3">
      <c r="B3691" s="200" t="s">
        <v>224</v>
      </c>
      <c r="C3691" s="232" t="s">
        <v>1520</v>
      </c>
      <c r="D3691" s="230">
        <v>1.5</v>
      </c>
      <c r="E3691" s="230">
        <v>1</v>
      </c>
      <c r="F3691" s="47">
        <v>10</v>
      </c>
      <c r="G3691" s="234">
        <f t="shared" si="134"/>
        <v>15</v>
      </c>
      <c r="H3691" s="22">
        <f t="shared" si="135"/>
        <v>10</v>
      </c>
      <c r="K3691" s="244"/>
      <c r="M3691" s="60"/>
      <c r="N3691" s="60"/>
      <c r="O3691" s="60"/>
    </row>
    <row r="3692" spans="2:15" s="23" customFormat="1" ht="30.2" customHeight="1" thickBot="1" x14ac:dyDescent="0.3">
      <c r="B3692" s="200" t="s">
        <v>224</v>
      </c>
      <c r="C3692" s="232" t="s">
        <v>1521</v>
      </c>
      <c r="D3692" s="230">
        <v>1.5</v>
      </c>
      <c r="E3692" s="230">
        <v>1</v>
      </c>
      <c r="F3692" s="47">
        <v>10</v>
      </c>
      <c r="G3692" s="234">
        <f t="shared" si="134"/>
        <v>15</v>
      </c>
      <c r="H3692" s="22">
        <f t="shared" si="135"/>
        <v>10</v>
      </c>
      <c r="K3692" s="244"/>
      <c r="M3692" s="60"/>
      <c r="N3692" s="60"/>
      <c r="O3692" s="60"/>
    </row>
    <row r="3693" spans="2:15" s="23" customFormat="1" ht="30.2" customHeight="1" thickBot="1" x14ac:dyDescent="0.3">
      <c r="B3693" s="200" t="s">
        <v>224</v>
      </c>
      <c r="C3693" s="232" t="s">
        <v>1522</v>
      </c>
      <c r="D3693" s="230">
        <v>1.5</v>
      </c>
      <c r="E3693" s="230">
        <v>1</v>
      </c>
      <c r="F3693" s="47">
        <v>10</v>
      </c>
      <c r="G3693" s="234">
        <f t="shared" si="134"/>
        <v>15</v>
      </c>
      <c r="H3693" s="22">
        <f t="shared" si="135"/>
        <v>10</v>
      </c>
      <c r="K3693" s="244"/>
      <c r="M3693" s="60"/>
      <c r="N3693" s="60"/>
      <c r="O3693" s="60"/>
    </row>
    <row r="3694" spans="2:15" s="23" customFormat="1" ht="30.2" customHeight="1" thickBot="1" x14ac:dyDescent="0.3">
      <c r="B3694" s="200" t="s">
        <v>224</v>
      </c>
      <c r="C3694" s="232" t="s">
        <v>1523</v>
      </c>
      <c r="D3694" s="230">
        <v>1.5</v>
      </c>
      <c r="E3694" s="230">
        <v>1</v>
      </c>
      <c r="F3694" s="47">
        <v>10</v>
      </c>
      <c r="G3694" s="234">
        <f t="shared" si="134"/>
        <v>15</v>
      </c>
      <c r="H3694" s="22">
        <f t="shared" si="135"/>
        <v>10</v>
      </c>
      <c r="K3694" s="244"/>
      <c r="M3694" s="60"/>
      <c r="N3694" s="60"/>
      <c r="O3694" s="60"/>
    </row>
    <row r="3695" spans="2:15" s="23" customFormat="1" ht="30.2" customHeight="1" thickBot="1" x14ac:dyDescent="0.3">
      <c r="B3695" s="200" t="s">
        <v>224</v>
      </c>
      <c r="C3695" s="232" t="s">
        <v>1524</v>
      </c>
      <c r="D3695" s="230">
        <v>1.5</v>
      </c>
      <c r="E3695" s="230">
        <v>1</v>
      </c>
      <c r="F3695" s="47">
        <v>10</v>
      </c>
      <c r="G3695" s="234">
        <f t="shared" si="134"/>
        <v>15</v>
      </c>
      <c r="H3695" s="22">
        <f t="shared" si="135"/>
        <v>10</v>
      </c>
      <c r="K3695" s="244"/>
      <c r="M3695" s="60"/>
      <c r="N3695" s="60"/>
      <c r="O3695" s="60"/>
    </row>
    <row r="3696" spans="2:15" s="23" customFormat="1" ht="30.2" customHeight="1" thickBot="1" x14ac:dyDescent="0.3">
      <c r="B3696" s="200" t="s">
        <v>224</v>
      </c>
      <c r="C3696" s="232" t="s">
        <v>1525</v>
      </c>
      <c r="D3696" s="230">
        <v>1.5</v>
      </c>
      <c r="E3696" s="230">
        <v>1</v>
      </c>
      <c r="F3696" s="47">
        <v>10</v>
      </c>
      <c r="G3696" s="234">
        <f t="shared" si="134"/>
        <v>15</v>
      </c>
      <c r="H3696" s="22">
        <f t="shared" si="135"/>
        <v>10</v>
      </c>
      <c r="K3696" s="244"/>
      <c r="M3696" s="60"/>
      <c r="N3696" s="60"/>
      <c r="O3696" s="60"/>
    </row>
    <row r="3697" spans="2:15" s="23" customFormat="1" ht="30.2" customHeight="1" thickBot="1" x14ac:dyDescent="0.3">
      <c r="B3697" s="200" t="s">
        <v>224</v>
      </c>
      <c r="C3697" s="232" t="s">
        <v>1526</v>
      </c>
      <c r="D3697" s="230">
        <v>1.5</v>
      </c>
      <c r="E3697" s="230">
        <v>1</v>
      </c>
      <c r="F3697" s="47">
        <v>10</v>
      </c>
      <c r="G3697" s="234">
        <f t="shared" si="134"/>
        <v>15</v>
      </c>
      <c r="H3697" s="22">
        <f t="shared" si="135"/>
        <v>10</v>
      </c>
      <c r="K3697" s="244"/>
      <c r="M3697" s="60"/>
      <c r="N3697" s="60"/>
      <c r="O3697" s="60"/>
    </row>
    <row r="3698" spans="2:15" s="23" customFormat="1" ht="30.2" customHeight="1" thickBot="1" x14ac:dyDescent="0.3">
      <c r="B3698" s="200" t="s">
        <v>224</v>
      </c>
      <c r="C3698" s="232" t="s">
        <v>630</v>
      </c>
      <c r="D3698" s="230">
        <v>1.5</v>
      </c>
      <c r="E3698" s="230">
        <v>1</v>
      </c>
      <c r="F3698" s="47">
        <v>10</v>
      </c>
      <c r="G3698" s="234">
        <f t="shared" si="134"/>
        <v>15</v>
      </c>
      <c r="H3698" s="22">
        <f t="shared" si="135"/>
        <v>10</v>
      </c>
      <c r="K3698" s="244"/>
      <c r="M3698" s="60"/>
      <c r="N3698" s="60"/>
      <c r="O3698" s="60"/>
    </row>
    <row r="3699" spans="2:15" s="23" customFormat="1" ht="30.2" customHeight="1" thickBot="1" x14ac:dyDescent="0.3">
      <c r="B3699" s="200" t="s">
        <v>224</v>
      </c>
      <c r="C3699" s="232" t="s">
        <v>1527</v>
      </c>
      <c r="D3699" s="230">
        <v>1.5</v>
      </c>
      <c r="E3699" s="230">
        <v>1</v>
      </c>
      <c r="F3699" s="47">
        <v>10</v>
      </c>
      <c r="G3699" s="234">
        <f t="shared" si="134"/>
        <v>15</v>
      </c>
      <c r="H3699" s="22">
        <f t="shared" si="135"/>
        <v>10</v>
      </c>
      <c r="K3699" s="244"/>
      <c r="M3699" s="60"/>
      <c r="N3699" s="60"/>
      <c r="O3699" s="60"/>
    </row>
    <row r="3700" spans="2:15" s="23" customFormat="1" ht="30.2" customHeight="1" thickBot="1" x14ac:dyDescent="0.3">
      <c r="B3700" s="200" t="s">
        <v>224</v>
      </c>
      <c r="C3700" s="232" t="s">
        <v>1528</v>
      </c>
      <c r="D3700" s="230">
        <v>1.5</v>
      </c>
      <c r="E3700" s="230">
        <v>1</v>
      </c>
      <c r="F3700" s="47">
        <v>10</v>
      </c>
      <c r="G3700" s="234">
        <f t="shared" si="134"/>
        <v>15</v>
      </c>
      <c r="H3700" s="22">
        <f t="shared" si="135"/>
        <v>10</v>
      </c>
      <c r="K3700" s="244"/>
      <c r="M3700" s="60"/>
      <c r="N3700" s="60"/>
      <c r="O3700" s="60"/>
    </row>
    <row r="3701" spans="2:15" s="23" customFormat="1" ht="30.2" customHeight="1" thickBot="1" x14ac:dyDescent="0.3">
      <c r="B3701" s="200" t="s">
        <v>224</v>
      </c>
      <c r="C3701" s="232" t="s">
        <v>1529</v>
      </c>
      <c r="D3701" s="230">
        <v>1.5</v>
      </c>
      <c r="E3701" s="230">
        <v>1</v>
      </c>
      <c r="F3701" s="47">
        <v>10</v>
      </c>
      <c r="G3701" s="234">
        <f t="shared" si="134"/>
        <v>15</v>
      </c>
      <c r="H3701" s="22">
        <f t="shared" si="135"/>
        <v>10</v>
      </c>
      <c r="K3701" s="244"/>
      <c r="M3701" s="60"/>
      <c r="N3701" s="60"/>
      <c r="O3701" s="60"/>
    </row>
    <row r="3702" spans="2:15" s="23" customFormat="1" ht="30.2" customHeight="1" thickBot="1" x14ac:dyDescent="0.3">
      <c r="B3702" s="200" t="s">
        <v>224</v>
      </c>
      <c r="C3702" s="232" t="s">
        <v>1530</v>
      </c>
      <c r="D3702" s="230">
        <v>1.5</v>
      </c>
      <c r="E3702" s="230">
        <v>1</v>
      </c>
      <c r="F3702" s="47">
        <v>10</v>
      </c>
      <c r="G3702" s="234">
        <f t="shared" si="134"/>
        <v>15</v>
      </c>
      <c r="H3702" s="22">
        <f t="shared" si="135"/>
        <v>10</v>
      </c>
      <c r="K3702" s="244"/>
      <c r="M3702" s="60"/>
      <c r="N3702" s="60"/>
      <c r="O3702" s="60"/>
    </row>
    <row r="3703" spans="2:15" s="23" customFormat="1" ht="30.2" customHeight="1" thickBot="1" x14ac:dyDescent="0.3">
      <c r="B3703" s="200" t="s">
        <v>224</v>
      </c>
      <c r="C3703" s="232" t="s">
        <v>1531</v>
      </c>
      <c r="D3703" s="230">
        <v>1.5</v>
      </c>
      <c r="E3703" s="230">
        <v>1</v>
      </c>
      <c r="F3703" s="47">
        <v>10</v>
      </c>
      <c r="G3703" s="234">
        <f t="shared" si="134"/>
        <v>15</v>
      </c>
      <c r="H3703" s="22">
        <f t="shared" si="135"/>
        <v>10</v>
      </c>
      <c r="K3703" s="244"/>
      <c r="M3703" s="60"/>
      <c r="N3703" s="60"/>
      <c r="O3703" s="60"/>
    </row>
    <row r="3704" spans="2:15" s="23" customFormat="1" ht="30.2" customHeight="1" thickBot="1" x14ac:dyDescent="0.3">
      <c r="B3704" s="200" t="s">
        <v>224</v>
      </c>
      <c r="C3704" s="232" t="s">
        <v>1532</v>
      </c>
      <c r="D3704" s="230">
        <v>1.5</v>
      </c>
      <c r="E3704" s="230">
        <v>1</v>
      </c>
      <c r="F3704" s="47">
        <v>10</v>
      </c>
      <c r="G3704" s="234">
        <f t="shared" si="134"/>
        <v>15</v>
      </c>
      <c r="H3704" s="22">
        <f t="shared" si="135"/>
        <v>10</v>
      </c>
      <c r="K3704" s="244"/>
      <c r="M3704" s="60"/>
      <c r="N3704" s="60"/>
      <c r="O3704" s="60"/>
    </row>
    <row r="3705" spans="2:15" s="23" customFormat="1" ht="30.2" customHeight="1" thickBot="1" x14ac:dyDescent="0.3">
      <c r="B3705" s="200" t="s">
        <v>224</v>
      </c>
      <c r="C3705" s="232" t="s">
        <v>1533</v>
      </c>
      <c r="D3705" s="230">
        <v>1.5</v>
      </c>
      <c r="E3705" s="230">
        <v>1</v>
      </c>
      <c r="F3705" s="47">
        <v>10</v>
      </c>
      <c r="G3705" s="234">
        <f t="shared" si="134"/>
        <v>15</v>
      </c>
      <c r="H3705" s="22">
        <f t="shared" si="135"/>
        <v>10</v>
      </c>
      <c r="K3705" s="244"/>
      <c r="M3705" s="60"/>
      <c r="N3705" s="60"/>
      <c r="O3705" s="60"/>
    </row>
    <row r="3706" spans="2:15" s="23" customFormat="1" ht="30.2" customHeight="1" thickBot="1" x14ac:dyDescent="0.3">
      <c r="B3706" s="200" t="s">
        <v>224</v>
      </c>
      <c r="C3706" s="232" t="s">
        <v>631</v>
      </c>
      <c r="D3706" s="230">
        <v>1.5</v>
      </c>
      <c r="E3706" s="230">
        <v>1</v>
      </c>
      <c r="F3706" s="47">
        <v>10</v>
      </c>
      <c r="G3706" s="234">
        <f t="shared" si="134"/>
        <v>15</v>
      </c>
      <c r="H3706" s="22">
        <f t="shared" si="135"/>
        <v>10</v>
      </c>
      <c r="K3706" s="244"/>
      <c r="M3706" s="60"/>
      <c r="N3706" s="60"/>
      <c r="O3706" s="60"/>
    </row>
    <row r="3707" spans="2:15" s="23" customFormat="1" ht="30.2" customHeight="1" thickBot="1" x14ac:dyDescent="0.3">
      <c r="B3707" s="200" t="s">
        <v>224</v>
      </c>
      <c r="C3707" s="232" t="s">
        <v>1534</v>
      </c>
      <c r="D3707" s="230">
        <v>1.5</v>
      </c>
      <c r="E3707" s="230">
        <v>1</v>
      </c>
      <c r="F3707" s="47">
        <v>10</v>
      </c>
      <c r="G3707" s="234">
        <f t="shared" si="134"/>
        <v>15</v>
      </c>
      <c r="H3707" s="22">
        <f t="shared" si="135"/>
        <v>10</v>
      </c>
      <c r="K3707" s="244"/>
      <c r="M3707" s="60"/>
      <c r="N3707" s="60"/>
      <c r="O3707" s="60"/>
    </row>
    <row r="3708" spans="2:15" s="23" customFormat="1" ht="30.2" customHeight="1" thickBot="1" x14ac:dyDescent="0.3">
      <c r="B3708" s="200" t="s">
        <v>224</v>
      </c>
      <c r="C3708" s="232" t="s">
        <v>1535</v>
      </c>
      <c r="D3708" s="230">
        <v>1.5</v>
      </c>
      <c r="E3708" s="230">
        <v>1</v>
      </c>
      <c r="F3708" s="47">
        <v>10</v>
      </c>
      <c r="G3708" s="234">
        <f t="shared" si="134"/>
        <v>15</v>
      </c>
      <c r="H3708" s="22">
        <f t="shared" si="135"/>
        <v>10</v>
      </c>
      <c r="K3708" s="244"/>
      <c r="M3708" s="60"/>
      <c r="N3708" s="60"/>
      <c r="O3708" s="60"/>
    </row>
    <row r="3709" spans="2:15" s="23" customFormat="1" ht="30.2" customHeight="1" thickBot="1" x14ac:dyDescent="0.3">
      <c r="B3709" s="200" t="s">
        <v>224</v>
      </c>
      <c r="C3709" s="232" t="s">
        <v>970</v>
      </c>
      <c r="D3709" s="230">
        <v>1.5</v>
      </c>
      <c r="E3709" s="230">
        <v>1</v>
      </c>
      <c r="F3709" s="47">
        <v>10</v>
      </c>
      <c r="G3709" s="234">
        <f t="shared" si="134"/>
        <v>15</v>
      </c>
      <c r="H3709" s="22">
        <f t="shared" si="135"/>
        <v>10</v>
      </c>
      <c r="K3709" s="244"/>
      <c r="M3709" s="60"/>
      <c r="N3709" s="60"/>
      <c r="O3709" s="60"/>
    </row>
    <row r="3710" spans="2:15" s="23" customFormat="1" ht="30.2" customHeight="1" thickBot="1" x14ac:dyDescent="0.3">
      <c r="B3710" s="200" t="s">
        <v>224</v>
      </c>
      <c r="C3710" s="232" t="s">
        <v>971</v>
      </c>
      <c r="D3710" s="230">
        <v>1.5</v>
      </c>
      <c r="E3710" s="230">
        <v>1</v>
      </c>
      <c r="F3710" s="47">
        <v>10</v>
      </c>
      <c r="G3710" s="234">
        <f t="shared" si="134"/>
        <v>15</v>
      </c>
      <c r="H3710" s="22">
        <f t="shared" si="135"/>
        <v>10</v>
      </c>
      <c r="K3710" s="244"/>
      <c r="M3710" s="60"/>
      <c r="N3710" s="60"/>
      <c r="O3710" s="60"/>
    </row>
    <row r="3711" spans="2:15" s="23" customFormat="1" ht="30.2" customHeight="1" thickBot="1" x14ac:dyDescent="0.3">
      <c r="B3711" s="200" t="s">
        <v>224</v>
      </c>
      <c r="C3711" s="232" t="s">
        <v>972</v>
      </c>
      <c r="D3711" s="230">
        <v>1.5</v>
      </c>
      <c r="E3711" s="230">
        <v>1</v>
      </c>
      <c r="F3711" s="47">
        <v>10</v>
      </c>
      <c r="G3711" s="234">
        <f t="shared" si="134"/>
        <v>15</v>
      </c>
      <c r="H3711" s="22">
        <f t="shared" si="135"/>
        <v>10</v>
      </c>
      <c r="K3711" s="244"/>
      <c r="M3711" s="60"/>
      <c r="N3711" s="60"/>
      <c r="O3711" s="60"/>
    </row>
    <row r="3712" spans="2:15" s="23" customFormat="1" ht="30.2" customHeight="1" thickBot="1" x14ac:dyDescent="0.3">
      <c r="B3712" s="200" t="s">
        <v>224</v>
      </c>
      <c r="C3712" s="232" t="s">
        <v>973</v>
      </c>
      <c r="D3712" s="230">
        <v>1.5</v>
      </c>
      <c r="E3712" s="230">
        <v>1</v>
      </c>
      <c r="F3712" s="47">
        <v>10</v>
      </c>
      <c r="G3712" s="234">
        <f t="shared" si="134"/>
        <v>15</v>
      </c>
      <c r="H3712" s="22">
        <f t="shared" si="135"/>
        <v>10</v>
      </c>
      <c r="K3712" s="244"/>
      <c r="M3712" s="60"/>
      <c r="N3712" s="60"/>
      <c r="O3712" s="60"/>
    </row>
    <row r="3713" spans="2:15" s="23" customFormat="1" ht="30.2" customHeight="1" thickBot="1" x14ac:dyDescent="0.3">
      <c r="B3713" s="200" t="s">
        <v>224</v>
      </c>
      <c r="C3713" s="232" t="s">
        <v>974</v>
      </c>
      <c r="D3713" s="230">
        <v>1.5</v>
      </c>
      <c r="E3713" s="230">
        <v>1</v>
      </c>
      <c r="F3713" s="47">
        <v>10</v>
      </c>
      <c r="G3713" s="234">
        <f t="shared" si="134"/>
        <v>15</v>
      </c>
      <c r="H3713" s="22">
        <f t="shared" si="135"/>
        <v>10</v>
      </c>
      <c r="K3713" s="244"/>
      <c r="M3713" s="60"/>
      <c r="N3713" s="60"/>
      <c r="O3713" s="60"/>
    </row>
    <row r="3714" spans="2:15" s="23" customFormat="1" ht="30.2" customHeight="1" thickBot="1" x14ac:dyDescent="0.3">
      <c r="B3714" s="200" t="s">
        <v>224</v>
      </c>
      <c r="C3714" s="232" t="s">
        <v>975</v>
      </c>
      <c r="D3714" s="230">
        <v>1.5</v>
      </c>
      <c r="E3714" s="230">
        <v>1</v>
      </c>
      <c r="F3714" s="47">
        <v>10</v>
      </c>
      <c r="G3714" s="234">
        <f t="shared" si="134"/>
        <v>15</v>
      </c>
      <c r="H3714" s="22">
        <f t="shared" si="135"/>
        <v>10</v>
      </c>
      <c r="K3714" s="244"/>
      <c r="M3714" s="60"/>
      <c r="N3714" s="60"/>
      <c r="O3714" s="60"/>
    </row>
    <row r="3715" spans="2:15" s="23" customFormat="1" ht="30.2" customHeight="1" thickBot="1" x14ac:dyDescent="0.3">
      <c r="B3715" s="200" t="s">
        <v>224</v>
      </c>
      <c r="C3715" s="232" t="s">
        <v>1273</v>
      </c>
      <c r="D3715" s="230">
        <v>1.5</v>
      </c>
      <c r="E3715" s="230">
        <v>1</v>
      </c>
      <c r="F3715" s="47">
        <v>10</v>
      </c>
      <c r="G3715" s="234">
        <f t="shared" si="134"/>
        <v>15</v>
      </c>
      <c r="H3715" s="22">
        <f t="shared" si="135"/>
        <v>10</v>
      </c>
      <c r="K3715" s="244"/>
      <c r="M3715" s="60"/>
      <c r="N3715" s="60"/>
      <c r="O3715" s="60"/>
    </row>
    <row r="3716" spans="2:15" s="23" customFormat="1" ht="30.2" customHeight="1" thickBot="1" x14ac:dyDescent="0.3">
      <c r="B3716" s="200" t="s">
        <v>224</v>
      </c>
      <c r="C3716" s="232" t="s">
        <v>976</v>
      </c>
      <c r="D3716" s="230">
        <v>1.5</v>
      </c>
      <c r="E3716" s="230">
        <v>1</v>
      </c>
      <c r="F3716" s="47">
        <v>10</v>
      </c>
      <c r="G3716" s="234">
        <f t="shared" si="134"/>
        <v>15</v>
      </c>
      <c r="H3716" s="22">
        <f t="shared" si="135"/>
        <v>10</v>
      </c>
      <c r="K3716" s="244"/>
      <c r="M3716" s="60"/>
      <c r="N3716" s="60"/>
      <c r="O3716" s="60"/>
    </row>
    <row r="3717" spans="2:15" s="23" customFormat="1" ht="30.2" customHeight="1" thickBot="1" x14ac:dyDescent="0.3">
      <c r="B3717" s="200" t="s">
        <v>224</v>
      </c>
      <c r="C3717" s="232" t="s">
        <v>977</v>
      </c>
      <c r="D3717" s="230">
        <v>1.5</v>
      </c>
      <c r="E3717" s="230">
        <v>1</v>
      </c>
      <c r="F3717" s="47">
        <v>10</v>
      </c>
      <c r="G3717" s="234">
        <f t="shared" si="134"/>
        <v>15</v>
      </c>
      <c r="H3717" s="22">
        <f t="shared" si="135"/>
        <v>10</v>
      </c>
      <c r="K3717" s="244"/>
      <c r="M3717" s="60"/>
      <c r="N3717" s="60"/>
      <c r="O3717" s="60"/>
    </row>
    <row r="3718" spans="2:15" s="23" customFormat="1" ht="30.2" customHeight="1" thickBot="1" x14ac:dyDescent="0.3">
      <c r="B3718" s="200" t="s">
        <v>224</v>
      </c>
      <c r="C3718" s="232" t="s">
        <v>978</v>
      </c>
      <c r="D3718" s="230">
        <v>1.5</v>
      </c>
      <c r="E3718" s="230">
        <v>1</v>
      </c>
      <c r="F3718" s="47">
        <v>10</v>
      </c>
      <c r="G3718" s="234">
        <f t="shared" si="134"/>
        <v>15</v>
      </c>
      <c r="H3718" s="22">
        <f t="shared" si="135"/>
        <v>10</v>
      </c>
      <c r="K3718" s="244"/>
      <c r="M3718" s="60"/>
      <c r="N3718" s="60"/>
      <c r="O3718" s="60"/>
    </row>
    <row r="3719" spans="2:15" s="23" customFormat="1" ht="30.2" customHeight="1" thickBot="1" x14ac:dyDescent="0.3">
      <c r="B3719" s="200" t="s">
        <v>224</v>
      </c>
      <c r="C3719" s="232" t="s">
        <v>979</v>
      </c>
      <c r="D3719" s="230">
        <v>1.5</v>
      </c>
      <c r="E3719" s="230">
        <v>1</v>
      </c>
      <c r="F3719" s="47">
        <v>10</v>
      </c>
      <c r="G3719" s="234">
        <f t="shared" si="134"/>
        <v>15</v>
      </c>
      <c r="H3719" s="22">
        <f t="shared" si="135"/>
        <v>10</v>
      </c>
      <c r="K3719" s="244"/>
      <c r="M3719" s="60"/>
      <c r="N3719" s="60"/>
      <c r="O3719" s="60"/>
    </row>
    <row r="3720" spans="2:15" s="23" customFormat="1" ht="30.2" customHeight="1" thickBot="1" x14ac:dyDescent="0.3">
      <c r="B3720" s="200" t="s">
        <v>224</v>
      </c>
      <c r="C3720" s="232" t="s">
        <v>980</v>
      </c>
      <c r="D3720" s="230">
        <v>1.5</v>
      </c>
      <c r="E3720" s="230">
        <v>1</v>
      </c>
      <c r="F3720" s="47">
        <v>10</v>
      </c>
      <c r="G3720" s="234">
        <f t="shared" si="134"/>
        <v>15</v>
      </c>
      <c r="H3720" s="22">
        <f t="shared" si="135"/>
        <v>10</v>
      </c>
      <c r="K3720" s="244"/>
      <c r="M3720" s="60"/>
      <c r="N3720" s="60"/>
      <c r="O3720" s="60"/>
    </row>
    <row r="3721" spans="2:15" s="23" customFormat="1" ht="30.2" customHeight="1" thickBot="1" x14ac:dyDescent="0.3">
      <c r="B3721" s="200" t="s">
        <v>224</v>
      </c>
      <c r="C3721" s="232" t="s">
        <v>981</v>
      </c>
      <c r="D3721" s="230">
        <v>1.5</v>
      </c>
      <c r="E3721" s="230">
        <v>1</v>
      </c>
      <c r="F3721" s="47">
        <v>10</v>
      </c>
      <c r="G3721" s="234">
        <f t="shared" si="134"/>
        <v>15</v>
      </c>
      <c r="H3721" s="22">
        <f t="shared" si="135"/>
        <v>10</v>
      </c>
      <c r="K3721" s="244"/>
      <c r="M3721" s="60"/>
      <c r="N3721" s="60"/>
      <c r="O3721" s="60"/>
    </row>
    <row r="3722" spans="2:15" s="23" customFormat="1" ht="30.2" customHeight="1" thickBot="1" x14ac:dyDescent="0.3">
      <c r="B3722" s="200" t="s">
        <v>224</v>
      </c>
      <c r="C3722" s="232" t="s">
        <v>632</v>
      </c>
      <c r="D3722" s="230">
        <v>1.5</v>
      </c>
      <c r="E3722" s="230">
        <v>1</v>
      </c>
      <c r="F3722" s="47">
        <v>10</v>
      </c>
      <c r="G3722" s="234">
        <f t="shared" si="134"/>
        <v>15</v>
      </c>
      <c r="H3722" s="22">
        <f t="shared" si="135"/>
        <v>10</v>
      </c>
      <c r="K3722" s="244"/>
      <c r="M3722" s="60"/>
      <c r="N3722" s="60"/>
      <c r="O3722" s="60"/>
    </row>
    <row r="3723" spans="2:15" s="23" customFormat="1" ht="30.2" customHeight="1" thickBot="1" x14ac:dyDescent="0.3">
      <c r="B3723" s="200" t="s">
        <v>224</v>
      </c>
      <c r="C3723" s="232" t="s">
        <v>982</v>
      </c>
      <c r="D3723" s="230">
        <v>1.5</v>
      </c>
      <c r="E3723" s="230">
        <v>1</v>
      </c>
      <c r="F3723" s="47">
        <v>10</v>
      </c>
      <c r="G3723" s="234">
        <f t="shared" si="134"/>
        <v>15</v>
      </c>
      <c r="H3723" s="22">
        <f t="shared" si="135"/>
        <v>10</v>
      </c>
      <c r="K3723" s="244"/>
      <c r="M3723" s="60"/>
      <c r="N3723" s="60"/>
      <c r="O3723" s="60"/>
    </row>
    <row r="3724" spans="2:15" s="23" customFormat="1" ht="30.2" customHeight="1" thickBot="1" x14ac:dyDescent="0.3">
      <c r="B3724" s="200" t="s">
        <v>224</v>
      </c>
      <c r="C3724" s="232" t="s">
        <v>983</v>
      </c>
      <c r="D3724" s="230">
        <v>1.5</v>
      </c>
      <c r="E3724" s="230">
        <v>1</v>
      </c>
      <c r="F3724" s="47">
        <v>10</v>
      </c>
      <c r="G3724" s="234">
        <f t="shared" si="134"/>
        <v>15</v>
      </c>
      <c r="H3724" s="22">
        <f t="shared" si="135"/>
        <v>10</v>
      </c>
      <c r="K3724" s="244"/>
      <c r="M3724" s="60"/>
      <c r="N3724" s="60"/>
      <c r="O3724" s="60"/>
    </row>
    <row r="3725" spans="2:15" s="23" customFormat="1" ht="30.2" customHeight="1" thickBot="1" x14ac:dyDescent="0.3">
      <c r="B3725" s="200" t="s">
        <v>224</v>
      </c>
      <c r="C3725" s="232" t="s">
        <v>1536</v>
      </c>
      <c r="D3725" s="230">
        <v>1.5</v>
      </c>
      <c r="E3725" s="230">
        <v>1</v>
      </c>
      <c r="F3725" s="47">
        <v>10</v>
      </c>
      <c r="G3725" s="234">
        <f t="shared" si="134"/>
        <v>15</v>
      </c>
      <c r="H3725" s="22">
        <f t="shared" si="135"/>
        <v>10</v>
      </c>
      <c r="K3725" s="244"/>
      <c r="M3725" s="60"/>
      <c r="N3725" s="60"/>
      <c r="O3725" s="60"/>
    </row>
    <row r="3726" spans="2:15" s="23" customFormat="1" ht="30.2" customHeight="1" thickBot="1" x14ac:dyDescent="0.3">
      <c r="B3726" s="200" t="s">
        <v>224</v>
      </c>
      <c r="C3726" s="232" t="s">
        <v>633</v>
      </c>
      <c r="D3726" s="230">
        <v>1.5</v>
      </c>
      <c r="E3726" s="230">
        <v>1</v>
      </c>
      <c r="F3726" s="47">
        <v>10</v>
      </c>
      <c r="G3726" s="234">
        <f t="shared" si="134"/>
        <v>15</v>
      </c>
      <c r="H3726" s="22">
        <f t="shared" si="135"/>
        <v>10</v>
      </c>
      <c r="K3726" s="244"/>
      <c r="M3726" s="60"/>
      <c r="N3726" s="60"/>
      <c r="O3726" s="60"/>
    </row>
    <row r="3727" spans="2:15" s="23" customFormat="1" ht="30.2" customHeight="1" thickBot="1" x14ac:dyDescent="0.3">
      <c r="B3727" s="200" t="s">
        <v>224</v>
      </c>
      <c r="C3727" s="232" t="s">
        <v>1537</v>
      </c>
      <c r="D3727" s="230">
        <v>1.5</v>
      </c>
      <c r="E3727" s="230">
        <v>1</v>
      </c>
      <c r="F3727" s="47">
        <v>10</v>
      </c>
      <c r="G3727" s="234">
        <f t="shared" si="134"/>
        <v>15</v>
      </c>
      <c r="H3727" s="22">
        <f t="shared" si="135"/>
        <v>10</v>
      </c>
      <c r="K3727" s="244"/>
      <c r="M3727" s="60"/>
      <c r="N3727" s="60"/>
      <c r="O3727" s="60"/>
    </row>
    <row r="3728" spans="2:15" s="23" customFormat="1" ht="30.2" customHeight="1" thickBot="1" x14ac:dyDescent="0.3">
      <c r="B3728" s="200" t="s">
        <v>224</v>
      </c>
      <c r="C3728" s="232" t="s">
        <v>1274</v>
      </c>
      <c r="D3728" s="230">
        <v>1.5</v>
      </c>
      <c r="E3728" s="230">
        <v>1</v>
      </c>
      <c r="F3728" s="47">
        <v>10</v>
      </c>
      <c r="G3728" s="234">
        <f t="shared" si="134"/>
        <v>15</v>
      </c>
      <c r="H3728" s="22">
        <f t="shared" si="135"/>
        <v>10</v>
      </c>
      <c r="K3728" s="244"/>
      <c r="M3728" s="60"/>
      <c r="N3728" s="60"/>
      <c r="O3728" s="60"/>
    </row>
    <row r="3729" spans="2:15" s="23" customFormat="1" ht="30.2" customHeight="1" thickBot="1" x14ac:dyDescent="0.3">
      <c r="B3729" s="200" t="s">
        <v>224</v>
      </c>
      <c r="C3729" s="232" t="s">
        <v>1538</v>
      </c>
      <c r="D3729" s="230">
        <v>1.5</v>
      </c>
      <c r="E3729" s="230">
        <v>1</v>
      </c>
      <c r="F3729" s="47">
        <v>10</v>
      </c>
      <c r="G3729" s="234">
        <f t="shared" si="134"/>
        <v>15</v>
      </c>
      <c r="H3729" s="22">
        <f t="shared" si="135"/>
        <v>10</v>
      </c>
      <c r="K3729" s="244"/>
      <c r="M3729" s="60"/>
      <c r="N3729" s="60"/>
      <c r="O3729" s="60"/>
    </row>
    <row r="3730" spans="2:15" s="23" customFormat="1" ht="30.2" customHeight="1" thickBot="1" x14ac:dyDescent="0.3">
      <c r="B3730" s="200" t="s">
        <v>224</v>
      </c>
      <c r="C3730" s="232" t="s">
        <v>634</v>
      </c>
      <c r="D3730" s="230">
        <v>1.5</v>
      </c>
      <c r="E3730" s="230">
        <v>1</v>
      </c>
      <c r="F3730" s="47">
        <v>10</v>
      </c>
      <c r="G3730" s="234">
        <f t="shared" si="134"/>
        <v>15</v>
      </c>
      <c r="H3730" s="22">
        <f t="shared" si="135"/>
        <v>10</v>
      </c>
      <c r="K3730" s="244"/>
      <c r="M3730" s="60"/>
      <c r="N3730" s="60"/>
      <c r="O3730" s="60"/>
    </row>
    <row r="3731" spans="2:15" s="23" customFormat="1" ht="30.2" customHeight="1" thickBot="1" x14ac:dyDescent="0.3">
      <c r="B3731" s="200" t="s">
        <v>224</v>
      </c>
      <c r="C3731" s="232" t="s">
        <v>1145</v>
      </c>
      <c r="D3731" s="230">
        <v>1.5</v>
      </c>
      <c r="E3731" s="230">
        <v>1</v>
      </c>
      <c r="F3731" s="47">
        <v>10</v>
      </c>
      <c r="G3731" s="234">
        <f t="shared" si="134"/>
        <v>15</v>
      </c>
      <c r="H3731" s="22">
        <f t="shared" si="135"/>
        <v>10</v>
      </c>
      <c r="K3731" s="244"/>
      <c r="M3731" s="60"/>
      <c r="N3731" s="60"/>
      <c r="O3731" s="60"/>
    </row>
    <row r="3732" spans="2:15" s="23" customFormat="1" ht="30.2" customHeight="1" thickBot="1" x14ac:dyDescent="0.3">
      <c r="B3732" s="200" t="s">
        <v>224</v>
      </c>
      <c r="C3732" s="232" t="s">
        <v>1275</v>
      </c>
      <c r="D3732" s="230">
        <v>1.5</v>
      </c>
      <c r="E3732" s="230">
        <v>1</v>
      </c>
      <c r="F3732" s="47">
        <v>10</v>
      </c>
      <c r="G3732" s="234">
        <f t="shared" si="134"/>
        <v>15</v>
      </c>
      <c r="H3732" s="22">
        <f t="shared" si="135"/>
        <v>10</v>
      </c>
      <c r="K3732" s="244"/>
      <c r="M3732" s="60"/>
      <c r="N3732" s="60"/>
      <c r="O3732" s="60"/>
    </row>
    <row r="3733" spans="2:15" s="23" customFormat="1" ht="30.2" customHeight="1" thickBot="1" x14ac:dyDescent="0.3">
      <c r="B3733" s="200" t="s">
        <v>224</v>
      </c>
      <c r="C3733" s="232" t="s">
        <v>635</v>
      </c>
      <c r="D3733" s="230">
        <v>1.5</v>
      </c>
      <c r="E3733" s="230">
        <v>1</v>
      </c>
      <c r="F3733" s="47">
        <v>10</v>
      </c>
      <c r="G3733" s="234">
        <f t="shared" ref="G3733:G3796" si="136">ROUND(D3733*F3733,2)</f>
        <v>15</v>
      </c>
      <c r="H3733" s="22">
        <f t="shared" ref="H3733:H3796" si="137">ROUND(E3733*F3733,6)</f>
        <v>10</v>
      </c>
      <c r="K3733" s="244"/>
      <c r="M3733" s="60"/>
      <c r="N3733" s="60"/>
      <c r="O3733" s="60"/>
    </row>
    <row r="3734" spans="2:15" s="23" customFormat="1" ht="30.2" customHeight="1" thickBot="1" x14ac:dyDescent="0.3">
      <c r="B3734" s="200" t="s">
        <v>224</v>
      </c>
      <c r="C3734" s="232" t="s">
        <v>636</v>
      </c>
      <c r="D3734" s="230">
        <v>1.5</v>
      </c>
      <c r="E3734" s="230">
        <v>1</v>
      </c>
      <c r="F3734" s="47">
        <v>10</v>
      </c>
      <c r="G3734" s="234">
        <f t="shared" si="136"/>
        <v>15</v>
      </c>
      <c r="H3734" s="22">
        <f t="shared" si="137"/>
        <v>10</v>
      </c>
      <c r="K3734" s="244"/>
      <c r="M3734" s="60"/>
      <c r="N3734" s="60"/>
      <c r="O3734" s="60"/>
    </row>
    <row r="3735" spans="2:15" s="23" customFormat="1" ht="30.2" customHeight="1" thickBot="1" x14ac:dyDescent="0.3">
      <c r="B3735" s="200" t="s">
        <v>224</v>
      </c>
      <c r="C3735" s="232" t="s">
        <v>637</v>
      </c>
      <c r="D3735" s="230">
        <v>1.5</v>
      </c>
      <c r="E3735" s="230">
        <v>1</v>
      </c>
      <c r="F3735" s="47">
        <v>10</v>
      </c>
      <c r="G3735" s="234">
        <f t="shared" si="136"/>
        <v>15</v>
      </c>
      <c r="H3735" s="22">
        <f t="shared" si="137"/>
        <v>10</v>
      </c>
      <c r="K3735" s="244"/>
      <c r="M3735" s="60"/>
      <c r="N3735" s="60"/>
      <c r="O3735" s="60"/>
    </row>
    <row r="3736" spans="2:15" s="23" customFormat="1" ht="30.2" customHeight="1" thickBot="1" x14ac:dyDescent="0.3">
      <c r="B3736" s="200" t="s">
        <v>224</v>
      </c>
      <c r="C3736" s="232" t="s">
        <v>638</v>
      </c>
      <c r="D3736" s="230">
        <v>1.5</v>
      </c>
      <c r="E3736" s="230">
        <v>1</v>
      </c>
      <c r="F3736" s="47">
        <v>10</v>
      </c>
      <c r="G3736" s="234">
        <f t="shared" si="136"/>
        <v>15</v>
      </c>
      <c r="H3736" s="22">
        <f t="shared" si="137"/>
        <v>10</v>
      </c>
      <c r="K3736" s="244"/>
      <c r="M3736" s="60"/>
      <c r="N3736" s="60"/>
      <c r="O3736" s="60"/>
    </row>
    <row r="3737" spans="2:15" s="23" customFormat="1" ht="30.2" customHeight="1" thickBot="1" x14ac:dyDescent="0.3">
      <c r="B3737" s="200" t="s">
        <v>224</v>
      </c>
      <c r="C3737" s="232" t="s">
        <v>639</v>
      </c>
      <c r="D3737" s="230">
        <v>1.5</v>
      </c>
      <c r="E3737" s="230">
        <v>1</v>
      </c>
      <c r="F3737" s="47">
        <v>10</v>
      </c>
      <c r="G3737" s="234">
        <f t="shared" si="136"/>
        <v>15</v>
      </c>
      <c r="H3737" s="22">
        <f t="shared" si="137"/>
        <v>10</v>
      </c>
      <c r="K3737" s="244"/>
      <c r="M3737" s="60"/>
      <c r="N3737" s="60"/>
      <c r="O3737" s="60"/>
    </row>
    <row r="3738" spans="2:15" s="23" customFormat="1" ht="30.2" customHeight="1" thickBot="1" x14ac:dyDescent="0.3">
      <c r="B3738" s="200" t="s">
        <v>224</v>
      </c>
      <c r="C3738" s="232" t="s">
        <v>640</v>
      </c>
      <c r="D3738" s="230">
        <v>1.5</v>
      </c>
      <c r="E3738" s="230">
        <v>1</v>
      </c>
      <c r="F3738" s="47">
        <v>10</v>
      </c>
      <c r="G3738" s="234">
        <f t="shared" si="136"/>
        <v>15</v>
      </c>
      <c r="H3738" s="22">
        <f t="shared" si="137"/>
        <v>10</v>
      </c>
      <c r="K3738" s="244"/>
      <c r="M3738" s="60"/>
      <c r="N3738" s="60"/>
      <c r="O3738" s="60"/>
    </row>
    <row r="3739" spans="2:15" s="23" customFormat="1" ht="30.2" customHeight="1" thickBot="1" x14ac:dyDescent="0.3">
      <c r="B3739" s="200" t="s">
        <v>224</v>
      </c>
      <c r="C3739" s="232" t="s">
        <v>641</v>
      </c>
      <c r="D3739" s="230">
        <v>1.5</v>
      </c>
      <c r="E3739" s="230">
        <v>1</v>
      </c>
      <c r="F3739" s="47">
        <v>10</v>
      </c>
      <c r="G3739" s="234">
        <f t="shared" si="136"/>
        <v>15</v>
      </c>
      <c r="H3739" s="22">
        <f t="shared" si="137"/>
        <v>10</v>
      </c>
      <c r="K3739" s="244"/>
      <c r="M3739" s="60"/>
      <c r="N3739" s="60"/>
      <c r="O3739" s="60"/>
    </row>
    <row r="3740" spans="2:15" s="23" customFormat="1" ht="30.2" customHeight="1" thickBot="1" x14ac:dyDescent="0.3">
      <c r="B3740" s="200" t="s">
        <v>224</v>
      </c>
      <c r="C3740" s="232" t="s">
        <v>642</v>
      </c>
      <c r="D3740" s="230">
        <v>1.5</v>
      </c>
      <c r="E3740" s="230">
        <v>1</v>
      </c>
      <c r="F3740" s="47">
        <v>10</v>
      </c>
      <c r="G3740" s="234">
        <f t="shared" si="136"/>
        <v>15</v>
      </c>
      <c r="H3740" s="22">
        <f t="shared" si="137"/>
        <v>10</v>
      </c>
      <c r="K3740" s="244"/>
      <c r="M3740" s="60"/>
      <c r="N3740" s="60"/>
      <c r="O3740" s="60"/>
    </row>
    <row r="3741" spans="2:15" s="23" customFormat="1" ht="30.2" customHeight="1" thickBot="1" x14ac:dyDescent="0.3">
      <c r="B3741" s="200" t="s">
        <v>224</v>
      </c>
      <c r="C3741" s="232" t="s">
        <v>643</v>
      </c>
      <c r="D3741" s="230">
        <v>1.5</v>
      </c>
      <c r="E3741" s="230">
        <v>1</v>
      </c>
      <c r="F3741" s="47">
        <v>10</v>
      </c>
      <c r="G3741" s="234">
        <f t="shared" si="136"/>
        <v>15</v>
      </c>
      <c r="H3741" s="22">
        <f t="shared" si="137"/>
        <v>10</v>
      </c>
      <c r="K3741" s="244"/>
      <c r="M3741" s="60"/>
      <c r="N3741" s="60"/>
      <c r="O3741" s="60"/>
    </row>
    <row r="3742" spans="2:15" s="23" customFormat="1" ht="30.2" customHeight="1" thickBot="1" x14ac:dyDescent="0.3">
      <c r="B3742" s="200" t="s">
        <v>224</v>
      </c>
      <c r="C3742" s="232" t="s">
        <v>644</v>
      </c>
      <c r="D3742" s="230">
        <v>1.5</v>
      </c>
      <c r="E3742" s="230">
        <v>1</v>
      </c>
      <c r="F3742" s="47">
        <v>10</v>
      </c>
      <c r="G3742" s="234">
        <f t="shared" si="136"/>
        <v>15</v>
      </c>
      <c r="H3742" s="22">
        <f t="shared" si="137"/>
        <v>10</v>
      </c>
      <c r="K3742" s="244"/>
      <c r="M3742" s="60"/>
      <c r="N3742" s="60"/>
      <c r="O3742" s="60"/>
    </row>
    <row r="3743" spans="2:15" s="23" customFormat="1" ht="30.2" customHeight="1" thickBot="1" x14ac:dyDescent="0.3">
      <c r="B3743" s="200" t="s">
        <v>224</v>
      </c>
      <c r="C3743" s="232" t="s">
        <v>645</v>
      </c>
      <c r="D3743" s="230">
        <v>1.5</v>
      </c>
      <c r="E3743" s="230">
        <v>1</v>
      </c>
      <c r="F3743" s="47">
        <v>10</v>
      </c>
      <c r="G3743" s="234">
        <f t="shared" si="136"/>
        <v>15</v>
      </c>
      <c r="H3743" s="22">
        <f t="shared" si="137"/>
        <v>10</v>
      </c>
      <c r="K3743" s="244"/>
      <c r="M3743" s="60"/>
      <c r="N3743" s="60"/>
      <c r="O3743" s="60"/>
    </row>
    <row r="3744" spans="2:15" s="23" customFormat="1" ht="30.2" customHeight="1" thickBot="1" x14ac:dyDescent="0.3">
      <c r="B3744" s="200" t="s">
        <v>224</v>
      </c>
      <c r="C3744" s="232" t="s">
        <v>646</v>
      </c>
      <c r="D3744" s="230">
        <v>1.5</v>
      </c>
      <c r="E3744" s="230">
        <v>1</v>
      </c>
      <c r="F3744" s="47">
        <v>10</v>
      </c>
      <c r="G3744" s="234">
        <f t="shared" si="136"/>
        <v>15</v>
      </c>
      <c r="H3744" s="22">
        <f t="shared" si="137"/>
        <v>10</v>
      </c>
      <c r="K3744" s="244"/>
      <c r="M3744" s="60"/>
      <c r="N3744" s="60"/>
      <c r="O3744" s="60"/>
    </row>
    <row r="3745" spans="2:15" s="23" customFormat="1" ht="30.2" customHeight="1" thickBot="1" x14ac:dyDescent="0.3">
      <c r="B3745" s="200" t="s">
        <v>224</v>
      </c>
      <c r="C3745" s="232" t="s">
        <v>647</v>
      </c>
      <c r="D3745" s="230">
        <v>1.5</v>
      </c>
      <c r="E3745" s="230">
        <v>1</v>
      </c>
      <c r="F3745" s="47">
        <v>10</v>
      </c>
      <c r="G3745" s="234">
        <f t="shared" si="136"/>
        <v>15</v>
      </c>
      <c r="H3745" s="22">
        <f t="shared" si="137"/>
        <v>10</v>
      </c>
      <c r="K3745" s="244"/>
      <c r="M3745" s="60"/>
      <c r="N3745" s="60"/>
      <c r="O3745" s="60"/>
    </row>
    <row r="3746" spans="2:15" s="23" customFormat="1" ht="30.2" customHeight="1" thickBot="1" x14ac:dyDescent="0.3">
      <c r="B3746" s="200" t="s">
        <v>224</v>
      </c>
      <c r="C3746" s="232" t="s">
        <v>648</v>
      </c>
      <c r="D3746" s="230">
        <v>1.5</v>
      </c>
      <c r="E3746" s="230">
        <v>1</v>
      </c>
      <c r="F3746" s="47">
        <v>10</v>
      </c>
      <c r="G3746" s="234">
        <f t="shared" si="136"/>
        <v>15</v>
      </c>
      <c r="H3746" s="22">
        <f t="shared" si="137"/>
        <v>10</v>
      </c>
      <c r="K3746" s="244"/>
      <c r="M3746" s="60"/>
      <c r="N3746" s="60"/>
      <c r="O3746" s="60"/>
    </row>
    <row r="3747" spans="2:15" s="23" customFormat="1" ht="30.2" customHeight="1" thickBot="1" x14ac:dyDescent="0.3">
      <c r="B3747" s="200" t="s">
        <v>224</v>
      </c>
      <c r="C3747" s="232" t="s">
        <v>649</v>
      </c>
      <c r="D3747" s="230">
        <v>1.5</v>
      </c>
      <c r="E3747" s="230">
        <v>1</v>
      </c>
      <c r="F3747" s="47">
        <v>10</v>
      </c>
      <c r="G3747" s="234">
        <f t="shared" si="136"/>
        <v>15</v>
      </c>
      <c r="H3747" s="22">
        <f t="shared" si="137"/>
        <v>10</v>
      </c>
      <c r="K3747" s="244"/>
      <c r="M3747" s="60"/>
      <c r="N3747" s="60"/>
      <c r="O3747" s="60"/>
    </row>
    <row r="3748" spans="2:15" s="23" customFormat="1" ht="30.2" customHeight="1" thickBot="1" x14ac:dyDescent="0.3">
      <c r="B3748" s="200" t="s">
        <v>224</v>
      </c>
      <c r="C3748" s="232" t="s">
        <v>650</v>
      </c>
      <c r="D3748" s="230">
        <v>1.5</v>
      </c>
      <c r="E3748" s="230">
        <v>1</v>
      </c>
      <c r="F3748" s="47">
        <v>10</v>
      </c>
      <c r="G3748" s="234">
        <f t="shared" si="136"/>
        <v>15</v>
      </c>
      <c r="H3748" s="22">
        <f t="shared" si="137"/>
        <v>10</v>
      </c>
      <c r="K3748" s="244"/>
      <c r="M3748" s="60"/>
      <c r="N3748" s="60"/>
      <c r="O3748" s="60"/>
    </row>
    <row r="3749" spans="2:15" s="23" customFormat="1" ht="30.2" customHeight="1" thickBot="1" x14ac:dyDescent="0.3">
      <c r="B3749" s="200" t="s">
        <v>224</v>
      </c>
      <c r="C3749" s="232" t="s">
        <v>651</v>
      </c>
      <c r="D3749" s="230">
        <v>1.5</v>
      </c>
      <c r="E3749" s="230">
        <v>1</v>
      </c>
      <c r="F3749" s="47">
        <v>10</v>
      </c>
      <c r="G3749" s="234">
        <f t="shared" si="136"/>
        <v>15</v>
      </c>
      <c r="H3749" s="22">
        <f t="shared" si="137"/>
        <v>10</v>
      </c>
      <c r="K3749" s="244"/>
      <c r="M3749" s="60"/>
      <c r="N3749" s="60"/>
      <c r="O3749" s="60"/>
    </row>
    <row r="3750" spans="2:15" s="23" customFormat="1" ht="30.2" customHeight="1" thickBot="1" x14ac:dyDescent="0.3">
      <c r="B3750" s="200" t="s">
        <v>224</v>
      </c>
      <c r="C3750" s="232" t="s">
        <v>652</v>
      </c>
      <c r="D3750" s="230">
        <v>1.5</v>
      </c>
      <c r="E3750" s="230">
        <v>1</v>
      </c>
      <c r="F3750" s="47">
        <v>10</v>
      </c>
      <c r="G3750" s="234">
        <f t="shared" si="136"/>
        <v>15</v>
      </c>
      <c r="H3750" s="22">
        <f t="shared" si="137"/>
        <v>10</v>
      </c>
      <c r="K3750" s="244"/>
      <c r="M3750" s="60"/>
      <c r="N3750" s="60"/>
      <c r="O3750" s="60"/>
    </row>
    <row r="3751" spans="2:15" s="23" customFormat="1" ht="30.2" customHeight="1" thickBot="1" x14ac:dyDescent="0.3">
      <c r="B3751" s="200" t="s">
        <v>224</v>
      </c>
      <c r="C3751" s="232" t="s">
        <v>653</v>
      </c>
      <c r="D3751" s="230">
        <v>1.5</v>
      </c>
      <c r="E3751" s="230">
        <v>1</v>
      </c>
      <c r="F3751" s="47">
        <v>10</v>
      </c>
      <c r="G3751" s="234">
        <f t="shared" si="136"/>
        <v>15</v>
      </c>
      <c r="H3751" s="22">
        <f t="shared" si="137"/>
        <v>10</v>
      </c>
      <c r="K3751" s="244"/>
      <c r="M3751" s="60"/>
      <c r="N3751" s="60"/>
      <c r="O3751" s="60"/>
    </row>
    <row r="3752" spans="2:15" s="23" customFormat="1" ht="30.2" customHeight="1" thickBot="1" x14ac:dyDescent="0.3">
      <c r="B3752" s="200" t="s">
        <v>224</v>
      </c>
      <c r="C3752" s="232" t="s">
        <v>654</v>
      </c>
      <c r="D3752" s="230">
        <v>1.5</v>
      </c>
      <c r="E3752" s="230">
        <v>1</v>
      </c>
      <c r="F3752" s="47">
        <v>10</v>
      </c>
      <c r="G3752" s="234">
        <f t="shared" si="136"/>
        <v>15</v>
      </c>
      <c r="H3752" s="22">
        <f t="shared" si="137"/>
        <v>10</v>
      </c>
      <c r="K3752" s="244"/>
      <c r="M3752" s="60"/>
      <c r="N3752" s="60"/>
      <c r="O3752" s="60"/>
    </row>
    <row r="3753" spans="2:15" s="23" customFormat="1" ht="30.2" customHeight="1" thickBot="1" x14ac:dyDescent="0.3">
      <c r="B3753" s="200" t="s">
        <v>224</v>
      </c>
      <c r="C3753" s="232" t="s">
        <v>655</v>
      </c>
      <c r="D3753" s="230">
        <v>1.5</v>
      </c>
      <c r="E3753" s="230">
        <v>1</v>
      </c>
      <c r="F3753" s="47">
        <v>10</v>
      </c>
      <c r="G3753" s="234">
        <f t="shared" si="136"/>
        <v>15</v>
      </c>
      <c r="H3753" s="22">
        <f t="shared" si="137"/>
        <v>10</v>
      </c>
      <c r="K3753" s="244"/>
      <c r="M3753" s="60"/>
      <c r="N3753" s="60"/>
      <c r="O3753" s="60"/>
    </row>
    <row r="3754" spans="2:15" s="23" customFormat="1" ht="30.2" customHeight="1" thickBot="1" x14ac:dyDescent="0.3">
      <c r="B3754" s="200" t="s">
        <v>224</v>
      </c>
      <c r="C3754" s="232" t="s">
        <v>656</v>
      </c>
      <c r="D3754" s="230">
        <v>1.5</v>
      </c>
      <c r="E3754" s="230">
        <v>1</v>
      </c>
      <c r="F3754" s="47">
        <v>10</v>
      </c>
      <c r="G3754" s="234">
        <f t="shared" si="136"/>
        <v>15</v>
      </c>
      <c r="H3754" s="22">
        <f t="shared" si="137"/>
        <v>10</v>
      </c>
      <c r="K3754" s="244"/>
      <c r="M3754" s="60"/>
      <c r="N3754" s="60"/>
      <c r="O3754" s="60"/>
    </row>
    <row r="3755" spans="2:15" s="23" customFormat="1" ht="30.2" customHeight="1" thickBot="1" x14ac:dyDescent="0.3">
      <c r="B3755" s="200" t="s">
        <v>224</v>
      </c>
      <c r="C3755" s="232" t="s">
        <v>1539</v>
      </c>
      <c r="D3755" s="230">
        <v>1.5</v>
      </c>
      <c r="E3755" s="230">
        <v>1</v>
      </c>
      <c r="F3755" s="47">
        <v>10</v>
      </c>
      <c r="G3755" s="234">
        <f t="shared" si="136"/>
        <v>15</v>
      </c>
      <c r="H3755" s="22">
        <f t="shared" si="137"/>
        <v>10</v>
      </c>
      <c r="K3755" s="244"/>
      <c r="M3755" s="60"/>
      <c r="N3755" s="60"/>
      <c r="O3755" s="60"/>
    </row>
    <row r="3756" spans="2:15" s="23" customFormat="1" ht="30.2" customHeight="1" thickBot="1" x14ac:dyDescent="0.3">
      <c r="B3756" s="200" t="s">
        <v>224</v>
      </c>
      <c r="C3756" s="232" t="s">
        <v>657</v>
      </c>
      <c r="D3756" s="230">
        <v>1.5</v>
      </c>
      <c r="E3756" s="230">
        <v>1</v>
      </c>
      <c r="F3756" s="47">
        <v>10</v>
      </c>
      <c r="G3756" s="234">
        <f t="shared" si="136"/>
        <v>15</v>
      </c>
      <c r="H3756" s="22">
        <f t="shared" si="137"/>
        <v>10</v>
      </c>
      <c r="K3756" s="244"/>
      <c r="M3756" s="60"/>
      <c r="N3756" s="60"/>
      <c r="O3756" s="60"/>
    </row>
    <row r="3757" spans="2:15" s="23" customFormat="1" ht="30.2" customHeight="1" thickBot="1" x14ac:dyDescent="0.3">
      <c r="B3757" s="200" t="s">
        <v>224</v>
      </c>
      <c r="C3757" s="232" t="s">
        <v>658</v>
      </c>
      <c r="D3757" s="230">
        <v>1.5</v>
      </c>
      <c r="E3757" s="230">
        <v>1</v>
      </c>
      <c r="F3757" s="47">
        <v>10</v>
      </c>
      <c r="G3757" s="234">
        <f t="shared" si="136"/>
        <v>15</v>
      </c>
      <c r="H3757" s="22">
        <f t="shared" si="137"/>
        <v>10</v>
      </c>
      <c r="K3757" s="244"/>
      <c r="M3757" s="60"/>
      <c r="N3757" s="60"/>
      <c r="O3757" s="60"/>
    </row>
    <row r="3758" spans="2:15" s="23" customFormat="1" ht="30.2" customHeight="1" thickBot="1" x14ac:dyDescent="0.3">
      <c r="B3758" s="200" t="s">
        <v>224</v>
      </c>
      <c r="C3758" s="232" t="s">
        <v>659</v>
      </c>
      <c r="D3758" s="230">
        <v>1.5</v>
      </c>
      <c r="E3758" s="230">
        <v>1</v>
      </c>
      <c r="F3758" s="47">
        <v>10</v>
      </c>
      <c r="G3758" s="234">
        <f t="shared" si="136"/>
        <v>15</v>
      </c>
      <c r="H3758" s="22">
        <f t="shared" si="137"/>
        <v>10</v>
      </c>
      <c r="K3758" s="244"/>
      <c r="M3758" s="60"/>
      <c r="N3758" s="60"/>
      <c r="O3758" s="60"/>
    </row>
    <row r="3759" spans="2:15" s="23" customFormat="1" ht="30.2" customHeight="1" thickBot="1" x14ac:dyDescent="0.3">
      <c r="B3759" s="200" t="s">
        <v>224</v>
      </c>
      <c r="C3759" s="232" t="s">
        <v>660</v>
      </c>
      <c r="D3759" s="230">
        <v>1.5</v>
      </c>
      <c r="E3759" s="230">
        <v>1</v>
      </c>
      <c r="F3759" s="47">
        <v>10</v>
      </c>
      <c r="G3759" s="234">
        <f t="shared" si="136"/>
        <v>15</v>
      </c>
      <c r="H3759" s="22">
        <f t="shared" si="137"/>
        <v>10</v>
      </c>
      <c r="K3759" s="244"/>
      <c r="M3759" s="60"/>
      <c r="N3759" s="60"/>
      <c r="O3759" s="60"/>
    </row>
    <row r="3760" spans="2:15" s="23" customFormat="1" ht="30.2" customHeight="1" thickBot="1" x14ac:dyDescent="0.3">
      <c r="B3760" s="200" t="s">
        <v>224</v>
      </c>
      <c r="C3760" s="232" t="s">
        <v>1540</v>
      </c>
      <c r="D3760" s="230">
        <v>1.5</v>
      </c>
      <c r="E3760" s="230">
        <v>1</v>
      </c>
      <c r="F3760" s="47">
        <v>10</v>
      </c>
      <c r="G3760" s="234">
        <f t="shared" si="136"/>
        <v>15</v>
      </c>
      <c r="H3760" s="22">
        <f t="shared" si="137"/>
        <v>10</v>
      </c>
      <c r="K3760" s="244"/>
      <c r="M3760" s="60"/>
      <c r="N3760" s="60"/>
      <c r="O3760" s="60"/>
    </row>
    <row r="3761" spans="2:15" s="23" customFormat="1" ht="30.2" customHeight="1" thickBot="1" x14ac:dyDescent="0.3">
      <c r="B3761" s="200" t="s">
        <v>224</v>
      </c>
      <c r="C3761" s="232" t="s">
        <v>661</v>
      </c>
      <c r="D3761" s="230">
        <v>1.5</v>
      </c>
      <c r="E3761" s="230">
        <v>1</v>
      </c>
      <c r="F3761" s="47">
        <v>10</v>
      </c>
      <c r="G3761" s="234">
        <f t="shared" si="136"/>
        <v>15</v>
      </c>
      <c r="H3761" s="22">
        <f t="shared" si="137"/>
        <v>10</v>
      </c>
      <c r="K3761" s="244"/>
      <c r="M3761" s="60"/>
      <c r="N3761" s="60"/>
      <c r="O3761" s="60"/>
    </row>
    <row r="3762" spans="2:15" s="23" customFormat="1" ht="30.2" customHeight="1" thickBot="1" x14ac:dyDescent="0.3">
      <c r="B3762" s="200" t="s">
        <v>224</v>
      </c>
      <c r="C3762" s="232" t="s">
        <v>662</v>
      </c>
      <c r="D3762" s="230">
        <v>1.5</v>
      </c>
      <c r="E3762" s="230">
        <v>1</v>
      </c>
      <c r="F3762" s="47">
        <v>10</v>
      </c>
      <c r="G3762" s="234">
        <f t="shared" si="136"/>
        <v>15</v>
      </c>
      <c r="H3762" s="22">
        <f t="shared" si="137"/>
        <v>10</v>
      </c>
      <c r="K3762" s="244"/>
      <c r="M3762" s="60"/>
      <c r="N3762" s="60"/>
      <c r="O3762" s="60"/>
    </row>
    <row r="3763" spans="2:15" s="17" customFormat="1" ht="30.2" customHeight="1" thickBot="1" x14ac:dyDescent="0.3">
      <c r="B3763" s="200" t="s">
        <v>224</v>
      </c>
      <c r="C3763" s="232" t="s">
        <v>663</v>
      </c>
      <c r="D3763" s="230">
        <v>1.5</v>
      </c>
      <c r="E3763" s="230">
        <v>1</v>
      </c>
      <c r="F3763" s="47">
        <v>10</v>
      </c>
      <c r="G3763" s="234">
        <f t="shared" si="136"/>
        <v>15</v>
      </c>
      <c r="H3763" s="22">
        <f t="shared" si="137"/>
        <v>10</v>
      </c>
      <c r="J3763" s="23"/>
      <c r="K3763" s="243"/>
      <c r="M3763" s="199"/>
      <c r="N3763" s="199"/>
      <c r="O3763" s="199"/>
    </row>
    <row r="3764" spans="2:15" s="17" customFormat="1" ht="30.2" customHeight="1" thickBot="1" x14ac:dyDescent="0.3">
      <c r="B3764" s="200" t="s">
        <v>224</v>
      </c>
      <c r="C3764" s="232" t="s">
        <v>664</v>
      </c>
      <c r="D3764" s="230">
        <v>1.5</v>
      </c>
      <c r="E3764" s="230">
        <v>1</v>
      </c>
      <c r="F3764" s="47">
        <v>10</v>
      </c>
      <c r="G3764" s="234">
        <f t="shared" si="136"/>
        <v>15</v>
      </c>
      <c r="H3764" s="22">
        <f t="shared" si="137"/>
        <v>10</v>
      </c>
      <c r="J3764" s="23"/>
      <c r="K3764" s="243"/>
      <c r="M3764" s="199"/>
      <c r="N3764" s="199"/>
      <c r="O3764" s="199"/>
    </row>
    <row r="3765" spans="2:15" s="17" customFormat="1" ht="30.2" customHeight="1" thickBot="1" x14ac:dyDescent="0.3">
      <c r="B3765" s="200" t="s">
        <v>224</v>
      </c>
      <c r="C3765" s="232" t="s">
        <v>665</v>
      </c>
      <c r="D3765" s="230">
        <v>1.5</v>
      </c>
      <c r="E3765" s="230">
        <v>1</v>
      </c>
      <c r="F3765" s="47">
        <v>10</v>
      </c>
      <c r="G3765" s="234">
        <f t="shared" si="136"/>
        <v>15</v>
      </c>
      <c r="H3765" s="22">
        <f t="shared" si="137"/>
        <v>10</v>
      </c>
      <c r="J3765" s="23"/>
      <c r="K3765" s="243"/>
      <c r="M3765" s="199"/>
      <c r="N3765" s="199"/>
      <c r="O3765" s="199"/>
    </row>
    <row r="3766" spans="2:15" s="17" customFormat="1" ht="30.2" customHeight="1" thickBot="1" x14ac:dyDescent="0.3">
      <c r="B3766" s="200" t="s">
        <v>224</v>
      </c>
      <c r="C3766" s="232" t="s">
        <v>666</v>
      </c>
      <c r="D3766" s="230">
        <v>1.5</v>
      </c>
      <c r="E3766" s="230">
        <v>1</v>
      </c>
      <c r="F3766" s="47">
        <v>10</v>
      </c>
      <c r="G3766" s="234">
        <f t="shared" si="136"/>
        <v>15</v>
      </c>
      <c r="H3766" s="22">
        <f t="shared" si="137"/>
        <v>10</v>
      </c>
      <c r="J3766" s="23"/>
      <c r="K3766" s="243"/>
      <c r="M3766" s="199"/>
      <c r="N3766" s="199"/>
      <c r="O3766" s="199"/>
    </row>
    <row r="3767" spans="2:15" s="17" customFormat="1" ht="30.2" customHeight="1" thickBot="1" x14ac:dyDescent="0.3">
      <c r="B3767" s="200" t="s">
        <v>224</v>
      </c>
      <c r="C3767" s="232" t="s">
        <v>667</v>
      </c>
      <c r="D3767" s="230">
        <v>1.5</v>
      </c>
      <c r="E3767" s="230">
        <v>1</v>
      </c>
      <c r="F3767" s="47">
        <v>10</v>
      </c>
      <c r="G3767" s="234">
        <f t="shared" si="136"/>
        <v>15</v>
      </c>
      <c r="H3767" s="22">
        <f t="shared" si="137"/>
        <v>10</v>
      </c>
      <c r="J3767" s="23"/>
      <c r="K3767" s="243"/>
      <c r="M3767" s="199"/>
      <c r="N3767" s="199"/>
      <c r="O3767" s="199"/>
    </row>
    <row r="3768" spans="2:15" s="17" customFormat="1" ht="30.2" customHeight="1" thickBot="1" x14ac:dyDescent="0.3">
      <c r="B3768" s="200" t="s">
        <v>224</v>
      </c>
      <c r="C3768" s="232" t="s">
        <v>668</v>
      </c>
      <c r="D3768" s="230">
        <v>1.5</v>
      </c>
      <c r="E3768" s="230">
        <v>1</v>
      </c>
      <c r="F3768" s="47">
        <v>10</v>
      </c>
      <c r="G3768" s="234">
        <f t="shared" si="136"/>
        <v>15</v>
      </c>
      <c r="H3768" s="22">
        <f t="shared" si="137"/>
        <v>10</v>
      </c>
      <c r="J3768" s="23"/>
      <c r="K3768" s="243"/>
      <c r="M3768" s="199"/>
      <c r="N3768" s="199"/>
      <c r="O3768" s="199"/>
    </row>
    <row r="3769" spans="2:15" s="17" customFormat="1" ht="30.2" customHeight="1" thickBot="1" x14ac:dyDescent="0.3">
      <c r="B3769" s="200" t="s">
        <v>224</v>
      </c>
      <c r="C3769" s="232" t="s">
        <v>669</v>
      </c>
      <c r="D3769" s="230">
        <v>1.5</v>
      </c>
      <c r="E3769" s="230">
        <v>1</v>
      </c>
      <c r="F3769" s="47">
        <v>10</v>
      </c>
      <c r="G3769" s="234">
        <f t="shared" si="136"/>
        <v>15</v>
      </c>
      <c r="H3769" s="22">
        <f t="shared" si="137"/>
        <v>10</v>
      </c>
      <c r="K3769" s="243"/>
      <c r="M3769" s="199"/>
      <c r="N3769" s="199"/>
      <c r="O3769" s="199"/>
    </row>
    <row r="3770" spans="2:15" s="17" customFormat="1" ht="30.2" customHeight="1" thickBot="1" x14ac:dyDescent="0.3">
      <c r="B3770" s="200" t="s">
        <v>224</v>
      </c>
      <c r="C3770" s="232" t="s">
        <v>670</v>
      </c>
      <c r="D3770" s="230">
        <v>1.5</v>
      </c>
      <c r="E3770" s="230">
        <v>1</v>
      </c>
      <c r="F3770" s="47">
        <v>10</v>
      </c>
      <c r="G3770" s="234">
        <f t="shared" si="136"/>
        <v>15</v>
      </c>
      <c r="H3770" s="22">
        <f t="shared" si="137"/>
        <v>10</v>
      </c>
      <c r="K3770" s="243"/>
      <c r="M3770" s="199"/>
      <c r="N3770" s="199"/>
      <c r="O3770" s="199"/>
    </row>
    <row r="3771" spans="2:15" s="17" customFormat="1" ht="30.2" customHeight="1" thickBot="1" x14ac:dyDescent="0.3">
      <c r="B3771" s="200" t="s">
        <v>224</v>
      </c>
      <c r="C3771" s="232" t="s">
        <v>671</v>
      </c>
      <c r="D3771" s="230">
        <v>1.5</v>
      </c>
      <c r="E3771" s="230">
        <v>1</v>
      </c>
      <c r="F3771" s="47">
        <v>10</v>
      </c>
      <c r="G3771" s="234">
        <f t="shared" si="136"/>
        <v>15</v>
      </c>
      <c r="H3771" s="22">
        <f t="shared" si="137"/>
        <v>10</v>
      </c>
      <c r="K3771" s="243"/>
      <c r="M3771" s="199"/>
      <c r="N3771" s="199"/>
      <c r="O3771" s="199"/>
    </row>
    <row r="3772" spans="2:15" s="17" customFormat="1" ht="30.2" customHeight="1" thickBot="1" x14ac:dyDescent="0.3">
      <c r="B3772" s="200" t="s">
        <v>224</v>
      </c>
      <c r="C3772" s="232" t="s">
        <v>672</v>
      </c>
      <c r="D3772" s="230">
        <v>1.5</v>
      </c>
      <c r="E3772" s="230">
        <v>1</v>
      </c>
      <c r="F3772" s="47">
        <v>10</v>
      </c>
      <c r="G3772" s="234">
        <f t="shared" si="136"/>
        <v>15</v>
      </c>
      <c r="H3772" s="22">
        <f t="shared" si="137"/>
        <v>10</v>
      </c>
      <c r="K3772" s="243"/>
      <c r="M3772" s="199"/>
      <c r="N3772" s="199"/>
      <c r="O3772" s="199"/>
    </row>
    <row r="3773" spans="2:15" s="17" customFormat="1" ht="30.2" customHeight="1" thickBot="1" x14ac:dyDescent="0.3">
      <c r="B3773" s="200" t="s">
        <v>224</v>
      </c>
      <c r="C3773" s="232" t="s">
        <v>673</v>
      </c>
      <c r="D3773" s="230">
        <v>1.5</v>
      </c>
      <c r="E3773" s="230">
        <v>1</v>
      </c>
      <c r="F3773" s="47">
        <v>10</v>
      </c>
      <c r="G3773" s="234">
        <f t="shared" si="136"/>
        <v>15</v>
      </c>
      <c r="H3773" s="22">
        <f t="shared" si="137"/>
        <v>10</v>
      </c>
      <c r="K3773" s="243"/>
      <c r="M3773" s="199"/>
      <c r="N3773" s="199"/>
      <c r="O3773" s="199"/>
    </row>
    <row r="3774" spans="2:15" s="17" customFormat="1" ht="30.2" customHeight="1" thickBot="1" x14ac:dyDescent="0.3">
      <c r="B3774" s="200" t="s">
        <v>224</v>
      </c>
      <c r="C3774" s="232" t="s">
        <v>674</v>
      </c>
      <c r="D3774" s="230">
        <v>1.5</v>
      </c>
      <c r="E3774" s="230">
        <v>1</v>
      </c>
      <c r="F3774" s="47">
        <v>10</v>
      </c>
      <c r="G3774" s="234">
        <f t="shared" si="136"/>
        <v>15</v>
      </c>
      <c r="H3774" s="22">
        <f t="shared" si="137"/>
        <v>10</v>
      </c>
      <c r="K3774" s="243"/>
      <c r="M3774" s="199"/>
      <c r="N3774" s="199"/>
      <c r="O3774" s="199"/>
    </row>
    <row r="3775" spans="2:15" s="17" customFormat="1" ht="30.2" customHeight="1" thickBot="1" x14ac:dyDescent="0.3">
      <c r="B3775" s="200" t="s">
        <v>224</v>
      </c>
      <c r="C3775" s="232" t="s">
        <v>675</v>
      </c>
      <c r="D3775" s="230">
        <v>1.5</v>
      </c>
      <c r="E3775" s="230">
        <v>1</v>
      </c>
      <c r="F3775" s="47">
        <v>10</v>
      </c>
      <c r="G3775" s="234">
        <f t="shared" si="136"/>
        <v>15</v>
      </c>
      <c r="H3775" s="22">
        <f t="shared" si="137"/>
        <v>10</v>
      </c>
      <c r="K3775" s="243"/>
      <c r="M3775" s="199"/>
      <c r="N3775" s="199"/>
      <c r="O3775" s="199"/>
    </row>
    <row r="3776" spans="2:15" s="17" customFormat="1" ht="30.2" customHeight="1" thickBot="1" x14ac:dyDescent="0.3">
      <c r="B3776" s="200" t="s">
        <v>224</v>
      </c>
      <c r="C3776" s="232" t="s">
        <v>676</v>
      </c>
      <c r="D3776" s="230">
        <v>1.5</v>
      </c>
      <c r="E3776" s="230">
        <v>1</v>
      </c>
      <c r="F3776" s="47">
        <v>10</v>
      </c>
      <c r="G3776" s="234">
        <f t="shared" si="136"/>
        <v>15</v>
      </c>
      <c r="H3776" s="22">
        <f t="shared" si="137"/>
        <v>10</v>
      </c>
      <c r="K3776" s="243"/>
      <c r="M3776" s="199"/>
      <c r="N3776" s="199"/>
      <c r="O3776" s="199"/>
    </row>
    <row r="3777" spans="2:15" s="17" customFormat="1" ht="30.2" customHeight="1" thickBot="1" x14ac:dyDescent="0.3">
      <c r="B3777" s="200" t="s">
        <v>224</v>
      </c>
      <c r="C3777" s="232" t="s">
        <v>677</v>
      </c>
      <c r="D3777" s="230">
        <v>1.5</v>
      </c>
      <c r="E3777" s="230">
        <v>1</v>
      </c>
      <c r="F3777" s="47">
        <v>10</v>
      </c>
      <c r="G3777" s="234">
        <f t="shared" si="136"/>
        <v>15</v>
      </c>
      <c r="H3777" s="22">
        <f t="shared" si="137"/>
        <v>10</v>
      </c>
      <c r="K3777" s="243"/>
      <c r="M3777" s="199"/>
      <c r="N3777" s="199"/>
      <c r="O3777" s="199"/>
    </row>
    <row r="3778" spans="2:15" s="17" customFormat="1" ht="30.2" customHeight="1" thickBot="1" x14ac:dyDescent="0.3">
      <c r="B3778" s="200" t="s">
        <v>224</v>
      </c>
      <c r="C3778" s="232" t="s">
        <v>678</v>
      </c>
      <c r="D3778" s="230">
        <v>1.5</v>
      </c>
      <c r="E3778" s="230">
        <v>1</v>
      </c>
      <c r="F3778" s="47">
        <v>10</v>
      </c>
      <c r="G3778" s="234">
        <f t="shared" si="136"/>
        <v>15</v>
      </c>
      <c r="H3778" s="22">
        <f t="shared" si="137"/>
        <v>10</v>
      </c>
      <c r="K3778" s="243"/>
      <c r="M3778" s="199"/>
      <c r="N3778" s="199"/>
      <c r="O3778" s="199"/>
    </row>
    <row r="3779" spans="2:15" s="17" customFormat="1" ht="30.2" customHeight="1" thickBot="1" x14ac:dyDescent="0.3">
      <c r="B3779" s="200" t="s">
        <v>224</v>
      </c>
      <c r="C3779" s="232" t="s">
        <v>679</v>
      </c>
      <c r="D3779" s="230">
        <v>1.5</v>
      </c>
      <c r="E3779" s="230">
        <v>1</v>
      </c>
      <c r="F3779" s="47">
        <v>10</v>
      </c>
      <c r="G3779" s="234">
        <f t="shared" si="136"/>
        <v>15</v>
      </c>
      <c r="H3779" s="22">
        <f t="shared" si="137"/>
        <v>10</v>
      </c>
      <c r="K3779" s="243"/>
      <c r="M3779" s="199"/>
      <c r="N3779" s="199"/>
      <c r="O3779" s="199"/>
    </row>
    <row r="3780" spans="2:15" s="17" customFormat="1" ht="30.2" customHeight="1" thickBot="1" x14ac:dyDescent="0.3">
      <c r="B3780" s="200" t="s">
        <v>224</v>
      </c>
      <c r="C3780" s="232" t="s">
        <v>680</v>
      </c>
      <c r="D3780" s="230">
        <v>1.5</v>
      </c>
      <c r="E3780" s="230">
        <v>1</v>
      </c>
      <c r="F3780" s="47">
        <v>10</v>
      </c>
      <c r="G3780" s="234">
        <f t="shared" si="136"/>
        <v>15</v>
      </c>
      <c r="H3780" s="22">
        <f t="shared" si="137"/>
        <v>10</v>
      </c>
      <c r="K3780" s="243"/>
      <c r="M3780" s="199"/>
      <c r="N3780" s="199"/>
      <c r="O3780" s="199"/>
    </row>
    <row r="3781" spans="2:15" s="17" customFormat="1" ht="30.2" customHeight="1" thickBot="1" x14ac:dyDescent="0.3">
      <c r="B3781" s="200" t="s">
        <v>224</v>
      </c>
      <c r="C3781" s="232" t="s">
        <v>681</v>
      </c>
      <c r="D3781" s="230">
        <v>1.5</v>
      </c>
      <c r="E3781" s="230">
        <v>1</v>
      </c>
      <c r="F3781" s="47">
        <v>10</v>
      </c>
      <c r="G3781" s="234">
        <f t="shared" si="136"/>
        <v>15</v>
      </c>
      <c r="H3781" s="22">
        <f t="shared" si="137"/>
        <v>10</v>
      </c>
      <c r="K3781" s="243"/>
      <c r="M3781" s="199"/>
      <c r="N3781" s="199"/>
      <c r="O3781" s="199"/>
    </row>
    <row r="3782" spans="2:15" s="17" customFormat="1" ht="30.2" customHeight="1" thickBot="1" x14ac:dyDescent="0.3">
      <c r="B3782" s="200" t="s">
        <v>224</v>
      </c>
      <c r="C3782" s="232" t="s">
        <v>682</v>
      </c>
      <c r="D3782" s="230">
        <v>1.5</v>
      </c>
      <c r="E3782" s="230">
        <v>1</v>
      </c>
      <c r="F3782" s="47">
        <v>10</v>
      </c>
      <c r="G3782" s="234">
        <f t="shared" si="136"/>
        <v>15</v>
      </c>
      <c r="H3782" s="22">
        <f t="shared" si="137"/>
        <v>10</v>
      </c>
      <c r="K3782" s="243"/>
      <c r="M3782" s="199"/>
      <c r="N3782" s="199"/>
      <c r="O3782" s="199"/>
    </row>
    <row r="3783" spans="2:15" s="17" customFormat="1" ht="30.2" customHeight="1" thickBot="1" x14ac:dyDescent="0.3">
      <c r="B3783" s="200" t="s">
        <v>224</v>
      </c>
      <c r="C3783" s="232" t="s">
        <v>984</v>
      </c>
      <c r="D3783" s="230">
        <v>1.5</v>
      </c>
      <c r="E3783" s="230">
        <v>1</v>
      </c>
      <c r="F3783" s="47">
        <v>10</v>
      </c>
      <c r="G3783" s="234">
        <f t="shared" si="136"/>
        <v>15</v>
      </c>
      <c r="H3783" s="22">
        <f t="shared" si="137"/>
        <v>10</v>
      </c>
      <c r="K3783" s="243"/>
      <c r="M3783" s="199"/>
      <c r="N3783" s="199"/>
      <c r="O3783" s="199"/>
    </row>
    <row r="3784" spans="2:15" s="17" customFormat="1" ht="30.2" customHeight="1" thickBot="1" x14ac:dyDescent="0.3">
      <c r="B3784" s="200" t="s">
        <v>224</v>
      </c>
      <c r="C3784" s="232" t="s">
        <v>1541</v>
      </c>
      <c r="D3784" s="230">
        <v>1.5</v>
      </c>
      <c r="E3784" s="230">
        <v>1</v>
      </c>
      <c r="F3784" s="47">
        <v>10</v>
      </c>
      <c r="G3784" s="234">
        <f t="shared" si="136"/>
        <v>15</v>
      </c>
      <c r="H3784" s="22">
        <f t="shared" si="137"/>
        <v>10</v>
      </c>
      <c r="K3784" s="243"/>
      <c r="M3784" s="199"/>
      <c r="N3784" s="199"/>
      <c r="O3784" s="199"/>
    </row>
    <row r="3785" spans="2:15" s="17" customFormat="1" ht="30.2" customHeight="1" thickBot="1" x14ac:dyDescent="0.3">
      <c r="B3785" s="200" t="s">
        <v>224</v>
      </c>
      <c r="C3785" s="232" t="s">
        <v>985</v>
      </c>
      <c r="D3785" s="230">
        <v>1.5</v>
      </c>
      <c r="E3785" s="230">
        <v>1</v>
      </c>
      <c r="F3785" s="47">
        <v>10</v>
      </c>
      <c r="G3785" s="234">
        <f t="shared" si="136"/>
        <v>15</v>
      </c>
      <c r="H3785" s="22">
        <f t="shared" si="137"/>
        <v>10</v>
      </c>
      <c r="K3785" s="243"/>
      <c r="M3785" s="199"/>
      <c r="N3785" s="199"/>
      <c r="O3785" s="199"/>
    </row>
    <row r="3786" spans="2:15" s="17" customFormat="1" ht="30.2" customHeight="1" thickBot="1" x14ac:dyDescent="0.3">
      <c r="B3786" s="200" t="s">
        <v>224</v>
      </c>
      <c r="C3786" s="232" t="s">
        <v>986</v>
      </c>
      <c r="D3786" s="230">
        <v>1.5</v>
      </c>
      <c r="E3786" s="230">
        <v>1</v>
      </c>
      <c r="F3786" s="47">
        <v>10</v>
      </c>
      <c r="G3786" s="234">
        <f t="shared" si="136"/>
        <v>15</v>
      </c>
      <c r="H3786" s="22">
        <f t="shared" si="137"/>
        <v>10</v>
      </c>
      <c r="K3786" s="243"/>
      <c r="M3786" s="199"/>
      <c r="N3786" s="199"/>
      <c r="O3786" s="199"/>
    </row>
    <row r="3787" spans="2:15" s="17" customFormat="1" ht="30.2" customHeight="1" thickBot="1" x14ac:dyDescent="0.3">
      <c r="B3787" s="200" t="s">
        <v>224</v>
      </c>
      <c r="C3787" s="232" t="s">
        <v>987</v>
      </c>
      <c r="D3787" s="230">
        <v>1.5</v>
      </c>
      <c r="E3787" s="230">
        <v>1</v>
      </c>
      <c r="F3787" s="47">
        <v>10</v>
      </c>
      <c r="G3787" s="234">
        <f t="shared" si="136"/>
        <v>15</v>
      </c>
      <c r="H3787" s="22">
        <f t="shared" si="137"/>
        <v>10</v>
      </c>
      <c r="K3787" s="243"/>
      <c r="M3787" s="199"/>
      <c r="N3787" s="199"/>
      <c r="O3787" s="199"/>
    </row>
    <row r="3788" spans="2:15" s="17" customFormat="1" ht="30.2" customHeight="1" thickBot="1" x14ac:dyDescent="0.3">
      <c r="B3788" s="200" t="s">
        <v>224</v>
      </c>
      <c r="C3788" s="232" t="s">
        <v>988</v>
      </c>
      <c r="D3788" s="230">
        <v>1.5</v>
      </c>
      <c r="E3788" s="230">
        <v>1</v>
      </c>
      <c r="F3788" s="47">
        <v>10</v>
      </c>
      <c r="G3788" s="234">
        <f t="shared" si="136"/>
        <v>15</v>
      </c>
      <c r="H3788" s="22">
        <f t="shared" si="137"/>
        <v>10</v>
      </c>
      <c r="K3788" s="243"/>
      <c r="M3788" s="199"/>
      <c r="N3788" s="199"/>
      <c r="O3788" s="199"/>
    </row>
    <row r="3789" spans="2:15" s="17" customFormat="1" ht="30.2" customHeight="1" thickBot="1" x14ac:dyDescent="0.3">
      <c r="B3789" s="200" t="s">
        <v>224</v>
      </c>
      <c r="C3789" s="232" t="s">
        <v>1276</v>
      </c>
      <c r="D3789" s="230">
        <v>1.5</v>
      </c>
      <c r="E3789" s="230">
        <v>1</v>
      </c>
      <c r="F3789" s="47">
        <v>10</v>
      </c>
      <c r="G3789" s="234">
        <f t="shared" si="136"/>
        <v>15</v>
      </c>
      <c r="H3789" s="22">
        <f t="shared" si="137"/>
        <v>10</v>
      </c>
      <c r="K3789" s="243"/>
      <c r="M3789" s="199"/>
      <c r="N3789" s="199"/>
      <c r="O3789" s="199"/>
    </row>
    <row r="3790" spans="2:15" s="23" customFormat="1" ht="30.2" customHeight="1" thickBot="1" x14ac:dyDescent="0.3">
      <c r="B3790" s="200" t="s">
        <v>224</v>
      </c>
      <c r="C3790" s="232" t="s">
        <v>989</v>
      </c>
      <c r="D3790" s="230">
        <v>1.5</v>
      </c>
      <c r="E3790" s="230">
        <v>1</v>
      </c>
      <c r="F3790" s="47">
        <v>10</v>
      </c>
      <c r="G3790" s="234">
        <f t="shared" si="136"/>
        <v>15</v>
      </c>
      <c r="H3790" s="22">
        <f t="shared" si="137"/>
        <v>10</v>
      </c>
      <c r="J3790" s="17"/>
      <c r="K3790" s="244"/>
      <c r="M3790" s="60"/>
      <c r="N3790" s="60"/>
      <c r="O3790" s="60"/>
    </row>
    <row r="3791" spans="2:15" s="23" customFormat="1" ht="30.2" customHeight="1" thickBot="1" x14ac:dyDescent="0.3">
      <c r="B3791" s="200" t="s">
        <v>224</v>
      </c>
      <c r="C3791" s="232" t="s">
        <v>990</v>
      </c>
      <c r="D3791" s="230">
        <v>1.5</v>
      </c>
      <c r="E3791" s="230">
        <v>1</v>
      </c>
      <c r="F3791" s="47">
        <v>10</v>
      </c>
      <c r="G3791" s="234">
        <f t="shared" si="136"/>
        <v>15</v>
      </c>
      <c r="H3791" s="22">
        <f t="shared" si="137"/>
        <v>10</v>
      </c>
      <c r="J3791" s="17"/>
      <c r="K3791" s="244"/>
      <c r="M3791" s="60"/>
      <c r="N3791" s="60"/>
      <c r="O3791" s="60"/>
    </row>
    <row r="3792" spans="2:15" s="17" customFormat="1" ht="30.2" customHeight="1" thickBot="1" x14ac:dyDescent="0.3">
      <c r="B3792" s="200" t="s">
        <v>224</v>
      </c>
      <c r="C3792" s="232" t="s">
        <v>991</v>
      </c>
      <c r="D3792" s="230">
        <v>1.5</v>
      </c>
      <c r="E3792" s="230">
        <v>1</v>
      </c>
      <c r="F3792" s="47">
        <v>10</v>
      </c>
      <c r="G3792" s="234">
        <f t="shared" si="136"/>
        <v>15</v>
      </c>
      <c r="H3792" s="22">
        <f t="shared" si="137"/>
        <v>10</v>
      </c>
      <c r="K3792" s="243"/>
      <c r="M3792" s="199"/>
      <c r="N3792" s="199"/>
      <c r="O3792" s="199"/>
    </row>
    <row r="3793" spans="2:15" s="17" customFormat="1" ht="30.2" customHeight="1" thickBot="1" x14ac:dyDescent="0.3">
      <c r="B3793" s="200" t="s">
        <v>224</v>
      </c>
      <c r="C3793" s="232" t="s">
        <v>992</v>
      </c>
      <c r="D3793" s="230">
        <v>1.5</v>
      </c>
      <c r="E3793" s="230">
        <v>1</v>
      </c>
      <c r="F3793" s="47">
        <v>10</v>
      </c>
      <c r="G3793" s="234">
        <f t="shared" si="136"/>
        <v>15</v>
      </c>
      <c r="H3793" s="22">
        <f t="shared" si="137"/>
        <v>10</v>
      </c>
      <c r="K3793" s="243"/>
      <c r="M3793" s="199"/>
      <c r="N3793" s="199"/>
      <c r="O3793" s="199"/>
    </row>
    <row r="3794" spans="2:15" s="17" customFormat="1" ht="30.2" customHeight="1" thickBot="1" x14ac:dyDescent="0.3">
      <c r="B3794" s="200" t="s">
        <v>224</v>
      </c>
      <c r="C3794" s="232" t="s">
        <v>993</v>
      </c>
      <c r="D3794" s="230">
        <v>1.5</v>
      </c>
      <c r="E3794" s="230">
        <v>1</v>
      </c>
      <c r="F3794" s="47">
        <v>10</v>
      </c>
      <c r="G3794" s="234">
        <f t="shared" si="136"/>
        <v>15</v>
      </c>
      <c r="H3794" s="22">
        <f t="shared" si="137"/>
        <v>10</v>
      </c>
      <c r="K3794" s="243"/>
      <c r="M3794" s="199"/>
      <c r="N3794" s="199"/>
      <c r="O3794" s="199"/>
    </row>
    <row r="3795" spans="2:15" s="17" customFormat="1" ht="30.2" customHeight="1" thickBot="1" x14ac:dyDescent="0.3">
      <c r="B3795" s="200" t="s">
        <v>224</v>
      </c>
      <c r="C3795" s="232" t="s">
        <v>994</v>
      </c>
      <c r="D3795" s="230">
        <v>1.5</v>
      </c>
      <c r="E3795" s="230">
        <v>1</v>
      </c>
      <c r="F3795" s="47">
        <v>10</v>
      </c>
      <c r="G3795" s="234">
        <f t="shared" si="136"/>
        <v>15</v>
      </c>
      <c r="H3795" s="22">
        <f t="shared" si="137"/>
        <v>10</v>
      </c>
      <c r="K3795" s="243"/>
      <c r="M3795" s="199"/>
      <c r="N3795" s="199"/>
      <c r="O3795" s="199"/>
    </row>
    <row r="3796" spans="2:15" s="17" customFormat="1" ht="30.2" customHeight="1" thickBot="1" x14ac:dyDescent="0.3">
      <c r="B3796" s="200" t="s">
        <v>224</v>
      </c>
      <c r="C3796" s="232" t="s">
        <v>995</v>
      </c>
      <c r="D3796" s="230">
        <v>1.5</v>
      </c>
      <c r="E3796" s="230">
        <v>1</v>
      </c>
      <c r="F3796" s="47">
        <v>10</v>
      </c>
      <c r="G3796" s="234">
        <f t="shared" si="136"/>
        <v>15</v>
      </c>
      <c r="H3796" s="22">
        <f t="shared" si="137"/>
        <v>10</v>
      </c>
      <c r="J3796" s="23"/>
      <c r="K3796" s="243"/>
      <c r="M3796" s="199"/>
      <c r="N3796" s="199"/>
      <c r="O3796" s="199"/>
    </row>
    <row r="3797" spans="2:15" s="17" customFormat="1" ht="30.2" customHeight="1" thickBot="1" x14ac:dyDescent="0.3">
      <c r="B3797" s="200" t="s">
        <v>224</v>
      </c>
      <c r="C3797" s="232" t="s">
        <v>996</v>
      </c>
      <c r="D3797" s="230">
        <v>1.5</v>
      </c>
      <c r="E3797" s="230">
        <v>1</v>
      </c>
      <c r="F3797" s="47">
        <v>10</v>
      </c>
      <c r="G3797" s="234">
        <f t="shared" ref="G3797:G3860" si="138">ROUND(D3797*F3797,2)</f>
        <v>15</v>
      </c>
      <c r="H3797" s="22">
        <f t="shared" ref="H3797:H3860" si="139">ROUND(E3797*F3797,6)</f>
        <v>10</v>
      </c>
      <c r="J3797" s="23"/>
      <c r="K3797" s="243"/>
      <c r="M3797" s="199"/>
      <c r="N3797" s="199"/>
      <c r="O3797" s="199"/>
    </row>
    <row r="3798" spans="2:15" s="17" customFormat="1" ht="30.2" customHeight="1" thickBot="1" x14ac:dyDescent="0.3">
      <c r="B3798" s="200" t="s">
        <v>224</v>
      </c>
      <c r="C3798" s="232" t="s">
        <v>997</v>
      </c>
      <c r="D3798" s="230">
        <v>1.5</v>
      </c>
      <c r="E3798" s="230">
        <v>1</v>
      </c>
      <c r="F3798" s="47">
        <v>10</v>
      </c>
      <c r="G3798" s="234">
        <f t="shared" si="138"/>
        <v>15</v>
      </c>
      <c r="H3798" s="22">
        <f t="shared" si="139"/>
        <v>10</v>
      </c>
      <c r="K3798" s="243"/>
      <c r="M3798" s="199"/>
      <c r="N3798" s="199"/>
      <c r="O3798" s="199"/>
    </row>
    <row r="3799" spans="2:15" s="17" customFormat="1" ht="30.2" customHeight="1" thickBot="1" x14ac:dyDescent="0.3">
      <c r="B3799" s="200" t="s">
        <v>224</v>
      </c>
      <c r="C3799" s="232" t="s">
        <v>998</v>
      </c>
      <c r="D3799" s="230">
        <v>1.5</v>
      </c>
      <c r="E3799" s="230">
        <v>1</v>
      </c>
      <c r="F3799" s="47">
        <v>10</v>
      </c>
      <c r="G3799" s="234">
        <f t="shared" si="138"/>
        <v>15</v>
      </c>
      <c r="H3799" s="22">
        <f t="shared" si="139"/>
        <v>10</v>
      </c>
      <c r="K3799" s="243"/>
      <c r="M3799" s="199"/>
      <c r="N3799" s="199"/>
      <c r="O3799" s="199"/>
    </row>
    <row r="3800" spans="2:15" s="17" customFormat="1" ht="30.2" customHeight="1" thickBot="1" x14ac:dyDescent="0.3">
      <c r="B3800" s="200" t="s">
        <v>224</v>
      </c>
      <c r="C3800" s="232" t="s">
        <v>1277</v>
      </c>
      <c r="D3800" s="230">
        <v>1.5</v>
      </c>
      <c r="E3800" s="230">
        <v>1</v>
      </c>
      <c r="F3800" s="47">
        <v>10</v>
      </c>
      <c r="G3800" s="234">
        <f t="shared" si="138"/>
        <v>15</v>
      </c>
      <c r="H3800" s="22">
        <f t="shared" si="139"/>
        <v>10</v>
      </c>
      <c r="K3800" s="243"/>
      <c r="M3800" s="199"/>
      <c r="N3800" s="199"/>
      <c r="O3800" s="199"/>
    </row>
    <row r="3801" spans="2:15" s="17" customFormat="1" ht="30.2" customHeight="1" thickBot="1" x14ac:dyDescent="0.3">
      <c r="B3801" s="200" t="s">
        <v>224</v>
      </c>
      <c r="C3801" s="232" t="s">
        <v>1542</v>
      </c>
      <c r="D3801" s="230">
        <v>1.5</v>
      </c>
      <c r="E3801" s="230">
        <v>1</v>
      </c>
      <c r="F3801" s="47">
        <v>10</v>
      </c>
      <c r="G3801" s="234">
        <f t="shared" si="138"/>
        <v>15</v>
      </c>
      <c r="H3801" s="22">
        <f t="shared" si="139"/>
        <v>10</v>
      </c>
      <c r="K3801" s="243"/>
      <c r="M3801" s="199"/>
      <c r="N3801" s="199"/>
      <c r="O3801" s="199"/>
    </row>
    <row r="3802" spans="2:15" s="17" customFormat="1" ht="30.2" customHeight="1" thickBot="1" x14ac:dyDescent="0.3">
      <c r="B3802" s="200" t="s">
        <v>224</v>
      </c>
      <c r="C3802" s="232" t="s">
        <v>1543</v>
      </c>
      <c r="D3802" s="230">
        <v>1.5</v>
      </c>
      <c r="E3802" s="230">
        <v>1</v>
      </c>
      <c r="F3802" s="47">
        <v>10</v>
      </c>
      <c r="G3802" s="234">
        <f t="shared" si="138"/>
        <v>15</v>
      </c>
      <c r="H3802" s="22">
        <f t="shared" si="139"/>
        <v>10</v>
      </c>
      <c r="K3802" s="243"/>
      <c r="M3802" s="199"/>
      <c r="N3802" s="199"/>
      <c r="O3802" s="199"/>
    </row>
    <row r="3803" spans="2:15" s="17" customFormat="1" ht="30.2" customHeight="1" thickBot="1" x14ac:dyDescent="0.3">
      <c r="B3803" s="200" t="s">
        <v>224</v>
      </c>
      <c r="C3803" s="232" t="s">
        <v>1544</v>
      </c>
      <c r="D3803" s="230">
        <v>1.5</v>
      </c>
      <c r="E3803" s="230">
        <v>1</v>
      </c>
      <c r="F3803" s="47">
        <v>10</v>
      </c>
      <c r="G3803" s="234">
        <f t="shared" si="138"/>
        <v>15</v>
      </c>
      <c r="H3803" s="22">
        <f t="shared" si="139"/>
        <v>10</v>
      </c>
      <c r="K3803" s="243"/>
      <c r="M3803" s="199"/>
      <c r="N3803" s="199"/>
      <c r="O3803" s="199"/>
    </row>
    <row r="3804" spans="2:15" s="17" customFormat="1" ht="30.2" customHeight="1" thickBot="1" x14ac:dyDescent="0.3">
      <c r="B3804" s="200" t="s">
        <v>224</v>
      </c>
      <c r="C3804" s="232" t="s">
        <v>1545</v>
      </c>
      <c r="D3804" s="230">
        <v>1.5</v>
      </c>
      <c r="E3804" s="230">
        <v>1</v>
      </c>
      <c r="F3804" s="47">
        <v>10</v>
      </c>
      <c r="G3804" s="234">
        <f t="shared" si="138"/>
        <v>15</v>
      </c>
      <c r="H3804" s="22">
        <f t="shared" si="139"/>
        <v>10</v>
      </c>
      <c r="K3804" s="243"/>
      <c r="M3804" s="199"/>
      <c r="N3804" s="199"/>
      <c r="O3804" s="199"/>
    </row>
    <row r="3805" spans="2:15" s="17" customFormat="1" ht="30.2" customHeight="1" thickBot="1" x14ac:dyDescent="0.3">
      <c r="B3805" s="200" t="s">
        <v>224</v>
      </c>
      <c r="C3805" s="232" t="s">
        <v>1546</v>
      </c>
      <c r="D3805" s="230">
        <v>1.5</v>
      </c>
      <c r="E3805" s="230">
        <v>1</v>
      </c>
      <c r="F3805" s="47">
        <v>10</v>
      </c>
      <c r="G3805" s="234">
        <f t="shared" si="138"/>
        <v>15</v>
      </c>
      <c r="H3805" s="22">
        <f t="shared" si="139"/>
        <v>10</v>
      </c>
      <c r="K3805" s="243"/>
      <c r="M3805" s="199"/>
      <c r="N3805" s="199"/>
      <c r="O3805" s="199"/>
    </row>
    <row r="3806" spans="2:15" s="17" customFormat="1" ht="30.2" customHeight="1" thickBot="1" x14ac:dyDescent="0.3">
      <c r="B3806" s="200" t="s">
        <v>224</v>
      </c>
      <c r="C3806" s="232" t="s">
        <v>1547</v>
      </c>
      <c r="D3806" s="230">
        <v>1.5</v>
      </c>
      <c r="E3806" s="230">
        <v>1</v>
      </c>
      <c r="F3806" s="47">
        <v>10</v>
      </c>
      <c r="G3806" s="234">
        <f t="shared" si="138"/>
        <v>15</v>
      </c>
      <c r="H3806" s="22">
        <f t="shared" si="139"/>
        <v>10</v>
      </c>
      <c r="K3806" s="243"/>
      <c r="M3806" s="199"/>
      <c r="N3806" s="199"/>
      <c r="O3806" s="199"/>
    </row>
    <row r="3807" spans="2:15" s="17" customFormat="1" ht="30.2" customHeight="1" thickBot="1" x14ac:dyDescent="0.3">
      <c r="B3807" s="200" t="s">
        <v>224</v>
      </c>
      <c r="C3807" s="232" t="s">
        <v>1548</v>
      </c>
      <c r="D3807" s="230">
        <v>1.5</v>
      </c>
      <c r="E3807" s="230">
        <v>1</v>
      </c>
      <c r="F3807" s="47">
        <v>10</v>
      </c>
      <c r="G3807" s="234">
        <f t="shared" si="138"/>
        <v>15</v>
      </c>
      <c r="H3807" s="22">
        <f t="shared" si="139"/>
        <v>10</v>
      </c>
      <c r="K3807" s="243"/>
      <c r="M3807" s="199"/>
      <c r="N3807" s="199"/>
      <c r="O3807" s="199"/>
    </row>
    <row r="3808" spans="2:15" s="17" customFormat="1" ht="30.2" customHeight="1" thickBot="1" x14ac:dyDescent="0.3">
      <c r="B3808" s="200" t="s">
        <v>224</v>
      </c>
      <c r="C3808" s="232" t="s">
        <v>1549</v>
      </c>
      <c r="D3808" s="230">
        <v>1.5</v>
      </c>
      <c r="E3808" s="230">
        <v>1</v>
      </c>
      <c r="F3808" s="47">
        <v>10</v>
      </c>
      <c r="G3808" s="234">
        <f t="shared" si="138"/>
        <v>15</v>
      </c>
      <c r="H3808" s="22">
        <f t="shared" si="139"/>
        <v>10</v>
      </c>
      <c r="K3808" s="243"/>
      <c r="M3808" s="199"/>
      <c r="N3808" s="199"/>
      <c r="O3808" s="199"/>
    </row>
    <row r="3809" spans="2:15" s="17" customFormat="1" ht="30.2" customHeight="1" thickBot="1" x14ac:dyDescent="0.3">
      <c r="B3809" s="200" t="s">
        <v>224</v>
      </c>
      <c r="C3809" s="232" t="s">
        <v>1550</v>
      </c>
      <c r="D3809" s="230">
        <v>1.5</v>
      </c>
      <c r="E3809" s="230">
        <v>1</v>
      </c>
      <c r="F3809" s="47">
        <v>10</v>
      </c>
      <c r="G3809" s="234">
        <f t="shared" si="138"/>
        <v>15</v>
      </c>
      <c r="H3809" s="22">
        <f t="shared" si="139"/>
        <v>10</v>
      </c>
      <c r="K3809" s="243"/>
      <c r="M3809" s="199"/>
      <c r="N3809" s="199"/>
      <c r="O3809" s="199"/>
    </row>
    <row r="3810" spans="2:15" s="17" customFormat="1" ht="30.2" customHeight="1" thickBot="1" x14ac:dyDescent="0.3">
      <c r="B3810" s="200" t="s">
        <v>224</v>
      </c>
      <c r="C3810" s="232" t="s">
        <v>1551</v>
      </c>
      <c r="D3810" s="230">
        <v>1.5</v>
      </c>
      <c r="E3810" s="230">
        <v>1</v>
      </c>
      <c r="F3810" s="47">
        <v>10</v>
      </c>
      <c r="G3810" s="234">
        <f t="shared" si="138"/>
        <v>15</v>
      </c>
      <c r="H3810" s="22">
        <f t="shared" si="139"/>
        <v>10</v>
      </c>
      <c r="K3810" s="243"/>
      <c r="M3810" s="199"/>
      <c r="N3810" s="199"/>
      <c r="O3810" s="199"/>
    </row>
    <row r="3811" spans="2:15" s="17" customFormat="1" ht="30.2" customHeight="1" thickBot="1" x14ac:dyDescent="0.3">
      <c r="B3811" s="200" t="s">
        <v>224</v>
      </c>
      <c r="C3811" s="232" t="s">
        <v>1552</v>
      </c>
      <c r="D3811" s="230">
        <v>1.5</v>
      </c>
      <c r="E3811" s="230">
        <v>1</v>
      </c>
      <c r="F3811" s="47">
        <v>10</v>
      </c>
      <c r="G3811" s="234">
        <f t="shared" si="138"/>
        <v>15</v>
      </c>
      <c r="H3811" s="22">
        <f t="shared" si="139"/>
        <v>10</v>
      </c>
      <c r="K3811" s="243"/>
      <c r="M3811" s="199"/>
      <c r="N3811" s="199"/>
      <c r="O3811" s="199"/>
    </row>
    <row r="3812" spans="2:15" s="17" customFormat="1" ht="30.2" customHeight="1" thickBot="1" x14ac:dyDescent="0.3">
      <c r="B3812" s="200" t="s">
        <v>224</v>
      </c>
      <c r="C3812" s="232" t="s">
        <v>1553</v>
      </c>
      <c r="D3812" s="230">
        <v>1.5</v>
      </c>
      <c r="E3812" s="230">
        <v>1</v>
      </c>
      <c r="F3812" s="47">
        <v>10</v>
      </c>
      <c r="G3812" s="234">
        <f t="shared" si="138"/>
        <v>15</v>
      </c>
      <c r="H3812" s="22">
        <f t="shared" si="139"/>
        <v>10</v>
      </c>
      <c r="K3812" s="243"/>
      <c r="M3812" s="199"/>
      <c r="N3812" s="199"/>
      <c r="O3812" s="199"/>
    </row>
    <row r="3813" spans="2:15" s="17" customFormat="1" ht="30.2" customHeight="1" thickBot="1" x14ac:dyDescent="0.3">
      <c r="B3813" s="200" t="s">
        <v>224</v>
      </c>
      <c r="C3813" s="232" t="s">
        <v>1554</v>
      </c>
      <c r="D3813" s="230">
        <v>1.5</v>
      </c>
      <c r="E3813" s="230">
        <v>1</v>
      </c>
      <c r="F3813" s="47">
        <v>10</v>
      </c>
      <c r="G3813" s="234">
        <f t="shared" si="138"/>
        <v>15</v>
      </c>
      <c r="H3813" s="22">
        <f t="shared" si="139"/>
        <v>10</v>
      </c>
      <c r="K3813" s="243"/>
      <c r="M3813" s="199"/>
      <c r="N3813" s="199"/>
      <c r="O3813" s="199"/>
    </row>
    <row r="3814" spans="2:15" s="17" customFormat="1" ht="30.2" customHeight="1" thickBot="1" x14ac:dyDescent="0.3">
      <c r="B3814" s="200" t="s">
        <v>224</v>
      </c>
      <c r="C3814" s="232" t="s">
        <v>1555</v>
      </c>
      <c r="D3814" s="230">
        <v>1.5</v>
      </c>
      <c r="E3814" s="230">
        <v>1</v>
      </c>
      <c r="F3814" s="47">
        <v>10</v>
      </c>
      <c r="G3814" s="234">
        <f t="shared" si="138"/>
        <v>15</v>
      </c>
      <c r="H3814" s="22">
        <f t="shared" si="139"/>
        <v>10</v>
      </c>
      <c r="K3814" s="243"/>
      <c r="M3814" s="199"/>
      <c r="N3814" s="199"/>
      <c r="O3814" s="199"/>
    </row>
    <row r="3815" spans="2:15" s="17" customFormat="1" ht="30.2" customHeight="1" thickBot="1" x14ac:dyDescent="0.3">
      <c r="B3815" s="200" t="s">
        <v>224</v>
      </c>
      <c r="C3815" s="232" t="s">
        <v>1556</v>
      </c>
      <c r="D3815" s="230">
        <v>1.5</v>
      </c>
      <c r="E3815" s="230">
        <v>1</v>
      </c>
      <c r="F3815" s="47">
        <v>10</v>
      </c>
      <c r="G3815" s="234">
        <f t="shared" si="138"/>
        <v>15</v>
      </c>
      <c r="H3815" s="22">
        <f t="shared" si="139"/>
        <v>10</v>
      </c>
      <c r="K3815" s="243"/>
      <c r="M3815" s="199"/>
      <c r="N3815" s="199"/>
      <c r="O3815" s="199"/>
    </row>
    <row r="3816" spans="2:15" s="17" customFormat="1" ht="30.2" customHeight="1" thickBot="1" x14ac:dyDescent="0.3">
      <c r="B3816" s="200" t="s">
        <v>224</v>
      </c>
      <c r="C3816" s="232" t="s">
        <v>1557</v>
      </c>
      <c r="D3816" s="230">
        <v>1.5</v>
      </c>
      <c r="E3816" s="230">
        <v>1</v>
      </c>
      <c r="F3816" s="47">
        <v>10</v>
      </c>
      <c r="G3816" s="234">
        <f t="shared" si="138"/>
        <v>15</v>
      </c>
      <c r="H3816" s="22">
        <f t="shared" si="139"/>
        <v>10</v>
      </c>
      <c r="K3816" s="243"/>
      <c r="M3816" s="199"/>
      <c r="N3816" s="199"/>
      <c r="O3816" s="199"/>
    </row>
    <row r="3817" spans="2:15" s="17" customFormat="1" ht="30.2" customHeight="1" thickBot="1" x14ac:dyDescent="0.3">
      <c r="B3817" s="200" t="s">
        <v>224</v>
      </c>
      <c r="C3817" s="232" t="s">
        <v>1558</v>
      </c>
      <c r="D3817" s="230">
        <v>1.5</v>
      </c>
      <c r="E3817" s="230">
        <v>1</v>
      </c>
      <c r="F3817" s="47">
        <v>10</v>
      </c>
      <c r="G3817" s="234">
        <f t="shared" si="138"/>
        <v>15</v>
      </c>
      <c r="H3817" s="22">
        <f t="shared" si="139"/>
        <v>10</v>
      </c>
      <c r="K3817" s="243"/>
      <c r="M3817" s="199"/>
      <c r="N3817" s="199"/>
      <c r="O3817" s="199"/>
    </row>
    <row r="3818" spans="2:15" s="17" customFormat="1" ht="30.2" customHeight="1" thickBot="1" x14ac:dyDescent="0.3">
      <c r="B3818" s="200" t="s">
        <v>224</v>
      </c>
      <c r="C3818" s="232" t="s">
        <v>683</v>
      </c>
      <c r="D3818" s="230">
        <v>1.5</v>
      </c>
      <c r="E3818" s="230">
        <v>1</v>
      </c>
      <c r="F3818" s="47">
        <v>10</v>
      </c>
      <c r="G3818" s="234">
        <f t="shared" si="138"/>
        <v>15</v>
      </c>
      <c r="H3818" s="22">
        <f t="shared" si="139"/>
        <v>10</v>
      </c>
      <c r="K3818" s="243"/>
      <c r="M3818" s="199"/>
      <c r="N3818" s="199"/>
      <c r="O3818" s="199"/>
    </row>
    <row r="3819" spans="2:15" s="23" customFormat="1" ht="30.2" customHeight="1" thickBot="1" x14ac:dyDescent="0.3">
      <c r="B3819" s="200" t="s">
        <v>224</v>
      </c>
      <c r="C3819" s="232" t="s">
        <v>684</v>
      </c>
      <c r="D3819" s="230">
        <v>1.5</v>
      </c>
      <c r="E3819" s="230">
        <v>1</v>
      </c>
      <c r="F3819" s="47">
        <v>10</v>
      </c>
      <c r="G3819" s="234">
        <f t="shared" si="138"/>
        <v>15</v>
      </c>
      <c r="H3819" s="22">
        <f t="shared" si="139"/>
        <v>10</v>
      </c>
      <c r="J3819" s="17"/>
      <c r="K3819" s="244"/>
      <c r="M3819" s="60"/>
      <c r="N3819" s="60"/>
      <c r="O3819" s="60"/>
    </row>
    <row r="3820" spans="2:15" s="23" customFormat="1" ht="30.2" customHeight="1" thickBot="1" x14ac:dyDescent="0.3">
      <c r="B3820" s="200" t="s">
        <v>224</v>
      </c>
      <c r="C3820" s="232" t="s">
        <v>685</v>
      </c>
      <c r="D3820" s="230">
        <v>1.5</v>
      </c>
      <c r="E3820" s="230">
        <v>1</v>
      </c>
      <c r="F3820" s="47">
        <v>10</v>
      </c>
      <c r="G3820" s="234">
        <f t="shared" si="138"/>
        <v>15</v>
      </c>
      <c r="H3820" s="22">
        <f t="shared" si="139"/>
        <v>10</v>
      </c>
      <c r="J3820" s="17"/>
      <c r="K3820" s="244"/>
      <c r="M3820" s="60"/>
      <c r="N3820" s="60"/>
      <c r="O3820" s="60"/>
    </row>
    <row r="3821" spans="2:15" s="17" customFormat="1" ht="30.2" customHeight="1" thickBot="1" x14ac:dyDescent="0.3">
      <c r="B3821" s="200" t="s">
        <v>224</v>
      </c>
      <c r="C3821" s="232" t="s">
        <v>686</v>
      </c>
      <c r="D3821" s="230">
        <v>1.5</v>
      </c>
      <c r="E3821" s="230">
        <v>1</v>
      </c>
      <c r="F3821" s="47">
        <v>10</v>
      </c>
      <c r="G3821" s="234">
        <f t="shared" si="138"/>
        <v>15</v>
      </c>
      <c r="H3821" s="22">
        <f t="shared" si="139"/>
        <v>10</v>
      </c>
      <c r="K3821" s="243"/>
      <c r="M3821" s="199"/>
      <c r="N3821" s="199"/>
      <c r="O3821" s="199"/>
    </row>
    <row r="3822" spans="2:15" s="17" customFormat="1" ht="30.2" customHeight="1" thickBot="1" x14ac:dyDescent="0.3">
      <c r="B3822" s="200" t="s">
        <v>224</v>
      </c>
      <c r="C3822" s="232" t="s">
        <v>687</v>
      </c>
      <c r="D3822" s="230">
        <v>1.5</v>
      </c>
      <c r="E3822" s="230">
        <v>1</v>
      </c>
      <c r="F3822" s="47">
        <v>10</v>
      </c>
      <c r="G3822" s="234">
        <f t="shared" si="138"/>
        <v>15</v>
      </c>
      <c r="H3822" s="22">
        <f t="shared" si="139"/>
        <v>10</v>
      </c>
      <c r="K3822" s="243"/>
      <c r="M3822" s="199"/>
      <c r="N3822" s="199"/>
      <c r="O3822" s="199"/>
    </row>
    <row r="3823" spans="2:15" s="17" customFormat="1" ht="30.2" customHeight="1" thickBot="1" x14ac:dyDescent="0.3">
      <c r="B3823" s="200" t="s">
        <v>224</v>
      </c>
      <c r="C3823" s="232" t="s">
        <v>1559</v>
      </c>
      <c r="D3823" s="230">
        <v>1.5</v>
      </c>
      <c r="E3823" s="230">
        <v>1</v>
      </c>
      <c r="F3823" s="47">
        <v>10</v>
      </c>
      <c r="G3823" s="234">
        <f t="shared" si="138"/>
        <v>15</v>
      </c>
      <c r="H3823" s="22">
        <f t="shared" si="139"/>
        <v>10</v>
      </c>
      <c r="K3823" s="243"/>
      <c r="M3823" s="199"/>
      <c r="N3823" s="199"/>
      <c r="O3823" s="199"/>
    </row>
    <row r="3824" spans="2:15" s="17" customFormat="1" ht="30.2" customHeight="1" thickBot="1" x14ac:dyDescent="0.3">
      <c r="B3824" s="200" t="s">
        <v>224</v>
      </c>
      <c r="C3824" s="232" t="s">
        <v>1560</v>
      </c>
      <c r="D3824" s="230">
        <v>1.5</v>
      </c>
      <c r="E3824" s="230">
        <v>1</v>
      </c>
      <c r="F3824" s="47">
        <v>10</v>
      </c>
      <c r="G3824" s="234">
        <f t="shared" si="138"/>
        <v>15</v>
      </c>
      <c r="H3824" s="22">
        <f t="shared" si="139"/>
        <v>10</v>
      </c>
      <c r="K3824" s="243"/>
      <c r="M3824" s="199"/>
      <c r="N3824" s="199"/>
      <c r="O3824" s="199"/>
    </row>
    <row r="3825" spans="2:15" s="17" customFormat="1" ht="30.2" customHeight="1" thickBot="1" x14ac:dyDescent="0.3">
      <c r="B3825" s="200" t="s">
        <v>224</v>
      </c>
      <c r="C3825" s="232" t="s">
        <v>688</v>
      </c>
      <c r="D3825" s="230">
        <v>1.5</v>
      </c>
      <c r="E3825" s="230">
        <v>1</v>
      </c>
      <c r="F3825" s="47">
        <v>10</v>
      </c>
      <c r="G3825" s="234">
        <f t="shared" si="138"/>
        <v>15</v>
      </c>
      <c r="H3825" s="22">
        <f t="shared" si="139"/>
        <v>10</v>
      </c>
      <c r="J3825" s="23"/>
      <c r="K3825" s="243"/>
      <c r="M3825" s="199"/>
      <c r="N3825" s="199"/>
      <c r="O3825" s="199"/>
    </row>
    <row r="3826" spans="2:15" s="17" customFormat="1" ht="30.2" customHeight="1" thickBot="1" x14ac:dyDescent="0.3">
      <c r="B3826" s="200" t="s">
        <v>224</v>
      </c>
      <c r="C3826" s="232" t="s">
        <v>1561</v>
      </c>
      <c r="D3826" s="230">
        <v>1.5</v>
      </c>
      <c r="E3826" s="230">
        <v>1</v>
      </c>
      <c r="F3826" s="47">
        <v>10</v>
      </c>
      <c r="G3826" s="234">
        <f t="shared" si="138"/>
        <v>15</v>
      </c>
      <c r="H3826" s="22">
        <f t="shared" si="139"/>
        <v>10</v>
      </c>
      <c r="J3826" s="23"/>
      <c r="K3826" s="243"/>
      <c r="M3826" s="199"/>
      <c r="N3826" s="199"/>
      <c r="O3826" s="199"/>
    </row>
    <row r="3827" spans="2:15" s="17" customFormat="1" ht="30.2" customHeight="1" thickBot="1" x14ac:dyDescent="0.3">
      <c r="B3827" s="200" t="s">
        <v>224</v>
      </c>
      <c r="C3827" s="232" t="s">
        <v>999</v>
      </c>
      <c r="D3827" s="230">
        <v>1.5</v>
      </c>
      <c r="E3827" s="230">
        <v>1</v>
      </c>
      <c r="F3827" s="47">
        <v>10</v>
      </c>
      <c r="G3827" s="234">
        <f t="shared" si="138"/>
        <v>15</v>
      </c>
      <c r="H3827" s="22">
        <f t="shared" si="139"/>
        <v>10</v>
      </c>
      <c r="K3827" s="243"/>
      <c r="M3827" s="199"/>
      <c r="N3827" s="199"/>
      <c r="O3827" s="199"/>
    </row>
    <row r="3828" spans="2:15" s="17" customFormat="1" ht="30.2" customHeight="1" thickBot="1" x14ac:dyDescent="0.3">
      <c r="B3828" s="200" t="s">
        <v>224</v>
      </c>
      <c r="C3828" s="232" t="s">
        <v>689</v>
      </c>
      <c r="D3828" s="230">
        <v>1.5</v>
      </c>
      <c r="E3828" s="230">
        <v>1</v>
      </c>
      <c r="F3828" s="47">
        <v>10</v>
      </c>
      <c r="G3828" s="234">
        <f t="shared" si="138"/>
        <v>15</v>
      </c>
      <c r="H3828" s="22">
        <f t="shared" si="139"/>
        <v>10</v>
      </c>
      <c r="K3828" s="243"/>
      <c r="M3828" s="199"/>
      <c r="N3828" s="199"/>
      <c r="O3828" s="199"/>
    </row>
    <row r="3829" spans="2:15" s="17" customFormat="1" ht="30.2" customHeight="1" thickBot="1" x14ac:dyDescent="0.3">
      <c r="B3829" s="200" t="s">
        <v>224</v>
      </c>
      <c r="C3829" s="232" t="s">
        <v>690</v>
      </c>
      <c r="D3829" s="230">
        <v>1.5</v>
      </c>
      <c r="E3829" s="230">
        <v>1</v>
      </c>
      <c r="F3829" s="47">
        <v>10</v>
      </c>
      <c r="G3829" s="234">
        <f t="shared" si="138"/>
        <v>15</v>
      </c>
      <c r="H3829" s="22">
        <f t="shared" si="139"/>
        <v>10</v>
      </c>
      <c r="K3829" s="243"/>
      <c r="M3829" s="199"/>
      <c r="N3829" s="199"/>
      <c r="O3829" s="199"/>
    </row>
    <row r="3830" spans="2:15" s="17" customFormat="1" ht="30.2" customHeight="1" thickBot="1" x14ac:dyDescent="0.3">
      <c r="B3830" s="200" t="s">
        <v>224</v>
      </c>
      <c r="C3830" s="232" t="s">
        <v>691</v>
      </c>
      <c r="D3830" s="230">
        <v>1.5</v>
      </c>
      <c r="E3830" s="230">
        <v>1</v>
      </c>
      <c r="F3830" s="47">
        <v>10</v>
      </c>
      <c r="G3830" s="234">
        <f t="shared" si="138"/>
        <v>15</v>
      </c>
      <c r="H3830" s="22">
        <f t="shared" si="139"/>
        <v>10</v>
      </c>
      <c r="K3830" s="243"/>
      <c r="M3830" s="199"/>
      <c r="N3830" s="199"/>
      <c r="O3830" s="199"/>
    </row>
    <row r="3831" spans="2:15" s="17" customFormat="1" ht="30.2" customHeight="1" thickBot="1" x14ac:dyDescent="0.3">
      <c r="B3831" s="200" t="s">
        <v>224</v>
      </c>
      <c r="C3831" s="232" t="s">
        <v>692</v>
      </c>
      <c r="D3831" s="230">
        <v>1.5</v>
      </c>
      <c r="E3831" s="230">
        <v>1</v>
      </c>
      <c r="F3831" s="47">
        <v>10</v>
      </c>
      <c r="G3831" s="234">
        <f t="shared" si="138"/>
        <v>15</v>
      </c>
      <c r="H3831" s="22">
        <f t="shared" si="139"/>
        <v>10</v>
      </c>
      <c r="K3831" s="243"/>
      <c r="M3831" s="199"/>
      <c r="N3831" s="199"/>
      <c r="O3831" s="199"/>
    </row>
    <row r="3832" spans="2:15" s="17" customFormat="1" ht="30.2" customHeight="1" thickBot="1" x14ac:dyDescent="0.3">
      <c r="B3832" s="200" t="s">
        <v>224</v>
      </c>
      <c r="C3832" s="232" t="s">
        <v>1562</v>
      </c>
      <c r="D3832" s="230">
        <v>1.5</v>
      </c>
      <c r="E3832" s="230">
        <v>1</v>
      </c>
      <c r="F3832" s="47">
        <v>10</v>
      </c>
      <c r="G3832" s="234">
        <f t="shared" si="138"/>
        <v>15</v>
      </c>
      <c r="H3832" s="22">
        <f t="shared" si="139"/>
        <v>10</v>
      </c>
      <c r="K3832" s="243"/>
      <c r="M3832" s="199"/>
      <c r="N3832" s="199"/>
      <c r="O3832" s="199"/>
    </row>
    <row r="3833" spans="2:15" s="17" customFormat="1" ht="30.2" customHeight="1" thickBot="1" x14ac:dyDescent="0.3">
      <c r="B3833" s="200" t="s">
        <v>224</v>
      </c>
      <c r="C3833" s="232" t="s">
        <v>693</v>
      </c>
      <c r="D3833" s="230">
        <v>1.5</v>
      </c>
      <c r="E3833" s="230">
        <v>1</v>
      </c>
      <c r="F3833" s="47">
        <v>10</v>
      </c>
      <c r="G3833" s="234">
        <f t="shared" si="138"/>
        <v>15</v>
      </c>
      <c r="H3833" s="22">
        <f t="shared" si="139"/>
        <v>10</v>
      </c>
      <c r="K3833" s="243"/>
      <c r="M3833" s="199"/>
      <c r="N3833" s="199"/>
      <c r="O3833" s="199"/>
    </row>
    <row r="3834" spans="2:15" s="17" customFormat="1" ht="30.2" customHeight="1" thickBot="1" x14ac:dyDescent="0.3">
      <c r="B3834" s="200" t="s">
        <v>224</v>
      </c>
      <c r="C3834" s="232" t="s">
        <v>694</v>
      </c>
      <c r="D3834" s="230">
        <v>1.5</v>
      </c>
      <c r="E3834" s="230">
        <v>1</v>
      </c>
      <c r="F3834" s="47">
        <v>10</v>
      </c>
      <c r="G3834" s="234">
        <f t="shared" si="138"/>
        <v>15</v>
      </c>
      <c r="H3834" s="22">
        <f t="shared" si="139"/>
        <v>10</v>
      </c>
      <c r="K3834" s="243"/>
      <c r="M3834" s="199"/>
      <c r="N3834" s="199"/>
      <c r="O3834" s="199"/>
    </row>
    <row r="3835" spans="2:15" s="17" customFormat="1" ht="30.2" customHeight="1" thickBot="1" x14ac:dyDescent="0.3">
      <c r="B3835" s="200" t="s">
        <v>224</v>
      </c>
      <c r="C3835" s="232" t="s">
        <v>695</v>
      </c>
      <c r="D3835" s="230">
        <v>1.5</v>
      </c>
      <c r="E3835" s="230">
        <v>1</v>
      </c>
      <c r="F3835" s="47">
        <v>10</v>
      </c>
      <c r="G3835" s="234">
        <f t="shared" si="138"/>
        <v>15</v>
      </c>
      <c r="H3835" s="22">
        <f t="shared" si="139"/>
        <v>10</v>
      </c>
      <c r="K3835" s="243"/>
      <c r="M3835" s="199"/>
      <c r="N3835" s="199"/>
      <c r="O3835" s="199"/>
    </row>
    <row r="3836" spans="2:15" s="17" customFormat="1" ht="30.2" customHeight="1" thickBot="1" x14ac:dyDescent="0.3">
      <c r="B3836" s="200" t="s">
        <v>224</v>
      </c>
      <c r="C3836" s="232" t="s">
        <v>1563</v>
      </c>
      <c r="D3836" s="230">
        <v>1.5</v>
      </c>
      <c r="E3836" s="230">
        <v>1</v>
      </c>
      <c r="F3836" s="47">
        <v>10</v>
      </c>
      <c r="G3836" s="234">
        <f t="shared" si="138"/>
        <v>15</v>
      </c>
      <c r="H3836" s="22">
        <f t="shared" si="139"/>
        <v>10</v>
      </c>
      <c r="K3836" s="243"/>
      <c r="M3836" s="199"/>
      <c r="N3836" s="199"/>
      <c r="O3836" s="199"/>
    </row>
    <row r="3837" spans="2:15" s="17" customFormat="1" ht="30.2" customHeight="1" thickBot="1" x14ac:dyDescent="0.3">
      <c r="B3837" s="200" t="s">
        <v>224</v>
      </c>
      <c r="C3837" s="232" t="s">
        <v>1564</v>
      </c>
      <c r="D3837" s="230">
        <v>1.5</v>
      </c>
      <c r="E3837" s="230">
        <v>1</v>
      </c>
      <c r="F3837" s="47">
        <v>10</v>
      </c>
      <c r="G3837" s="234">
        <f t="shared" si="138"/>
        <v>15</v>
      </c>
      <c r="H3837" s="22">
        <f t="shared" si="139"/>
        <v>10</v>
      </c>
      <c r="K3837" s="243"/>
      <c r="M3837" s="199"/>
      <c r="N3837" s="199"/>
      <c r="O3837" s="199"/>
    </row>
    <row r="3838" spans="2:15" s="17" customFormat="1" ht="30.2" customHeight="1" thickBot="1" x14ac:dyDescent="0.3">
      <c r="B3838" s="200" t="s">
        <v>224</v>
      </c>
      <c r="C3838" s="232" t="s">
        <v>1565</v>
      </c>
      <c r="D3838" s="230">
        <v>1.5</v>
      </c>
      <c r="E3838" s="230">
        <v>1</v>
      </c>
      <c r="F3838" s="47">
        <v>10</v>
      </c>
      <c r="G3838" s="234">
        <f t="shared" si="138"/>
        <v>15</v>
      </c>
      <c r="H3838" s="22">
        <f t="shared" si="139"/>
        <v>10</v>
      </c>
      <c r="K3838" s="243"/>
      <c r="M3838" s="199"/>
      <c r="N3838" s="199"/>
      <c r="O3838" s="199"/>
    </row>
    <row r="3839" spans="2:15" s="17" customFormat="1" ht="30.2" customHeight="1" thickBot="1" x14ac:dyDescent="0.3">
      <c r="B3839" s="200" t="s">
        <v>224</v>
      </c>
      <c r="C3839" s="232" t="s">
        <v>1566</v>
      </c>
      <c r="D3839" s="230">
        <v>1.5</v>
      </c>
      <c r="E3839" s="230">
        <v>1</v>
      </c>
      <c r="F3839" s="47">
        <v>10</v>
      </c>
      <c r="G3839" s="234">
        <f t="shared" si="138"/>
        <v>15</v>
      </c>
      <c r="H3839" s="22">
        <f t="shared" si="139"/>
        <v>10</v>
      </c>
      <c r="K3839" s="243"/>
      <c r="M3839" s="199"/>
      <c r="N3839" s="199"/>
      <c r="O3839" s="199"/>
    </row>
    <row r="3840" spans="2:15" s="17" customFormat="1" ht="30.2" customHeight="1" thickBot="1" x14ac:dyDescent="0.3">
      <c r="B3840" s="200" t="s">
        <v>224</v>
      </c>
      <c r="C3840" s="232" t="s">
        <v>1567</v>
      </c>
      <c r="D3840" s="230">
        <v>1.5</v>
      </c>
      <c r="E3840" s="230">
        <v>1</v>
      </c>
      <c r="F3840" s="47">
        <v>10</v>
      </c>
      <c r="G3840" s="234">
        <f t="shared" si="138"/>
        <v>15</v>
      </c>
      <c r="H3840" s="22">
        <f t="shared" si="139"/>
        <v>10</v>
      </c>
      <c r="K3840" s="243"/>
      <c r="M3840" s="199"/>
      <c r="N3840" s="199"/>
      <c r="O3840" s="199"/>
    </row>
    <row r="3841" spans="2:15" s="23" customFormat="1" ht="30.2" customHeight="1" thickBot="1" x14ac:dyDescent="0.3">
      <c r="B3841" s="200" t="s">
        <v>224</v>
      </c>
      <c r="C3841" s="232" t="s">
        <v>696</v>
      </c>
      <c r="D3841" s="230">
        <v>1.5</v>
      </c>
      <c r="E3841" s="230">
        <v>1</v>
      </c>
      <c r="F3841" s="47">
        <v>10</v>
      </c>
      <c r="G3841" s="234">
        <f t="shared" si="138"/>
        <v>15</v>
      </c>
      <c r="H3841" s="22">
        <f t="shared" si="139"/>
        <v>10</v>
      </c>
      <c r="J3841" s="17"/>
      <c r="K3841" s="244"/>
      <c r="M3841" s="60"/>
      <c r="N3841" s="60"/>
      <c r="O3841" s="60"/>
    </row>
    <row r="3842" spans="2:15" s="17" customFormat="1" ht="30.2" customHeight="1" thickBot="1" x14ac:dyDescent="0.3">
      <c r="B3842" s="200" t="s">
        <v>224</v>
      </c>
      <c r="C3842" s="232" t="s">
        <v>697</v>
      </c>
      <c r="D3842" s="230">
        <v>1.5</v>
      </c>
      <c r="E3842" s="230">
        <v>1</v>
      </c>
      <c r="F3842" s="47">
        <v>10</v>
      </c>
      <c r="G3842" s="234">
        <f t="shared" si="138"/>
        <v>15</v>
      </c>
      <c r="H3842" s="22">
        <f t="shared" si="139"/>
        <v>10</v>
      </c>
      <c r="K3842" s="243"/>
      <c r="M3842" s="199"/>
      <c r="N3842" s="199"/>
      <c r="O3842" s="199"/>
    </row>
    <row r="3843" spans="2:15" s="17" customFormat="1" ht="30.2" customHeight="1" thickBot="1" x14ac:dyDescent="0.3">
      <c r="B3843" s="200" t="s">
        <v>224</v>
      </c>
      <c r="C3843" s="232" t="s">
        <v>698</v>
      </c>
      <c r="D3843" s="230">
        <v>1.5</v>
      </c>
      <c r="E3843" s="230">
        <v>1</v>
      </c>
      <c r="F3843" s="47">
        <v>10</v>
      </c>
      <c r="G3843" s="234">
        <f t="shared" si="138"/>
        <v>15</v>
      </c>
      <c r="H3843" s="22">
        <f t="shared" si="139"/>
        <v>10</v>
      </c>
      <c r="K3843" s="243"/>
      <c r="M3843" s="199"/>
      <c r="N3843" s="199"/>
      <c r="O3843" s="199"/>
    </row>
    <row r="3844" spans="2:15" s="17" customFormat="1" ht="30.2" customHeight="1" thickBot="1" x14ac:dyDescent="0.3">
      <c r="B3844" s="200" t="s">
        <v>224</v>
      </c>
      <c r="C3844" s="232" t="s">
        <v>699</v>
      </c>
      <c r="D3844" s="230">
        <v>1.5</v>
      </c>
      <c r="E3844" s="230">
        <v>1</v>
      </c>
      <c r="F3844" s="47">
        <v>10</v>
      </c>
      <c r="G3844" s="234">
        <f t="shared" si="138"/>
        <v>15</v>
      </c>
      <c r="H3844" s="22">
        <f t="shared" si="139"/>
        <v>10</v>
      </c>
      <c r="K3844" s="243"/>
      <c r="M3844" s="199"/>
      <c r="N3844" s="199"/>
      <c r="O3844" s="199"/>
    </row>
    <row r="3845" spans="2:15" s="17" customFormat="1" ht="30.2" customHeight="1" thickBot="1" x14ac:dyDescent="0.3">
      <c r="B3845" s="200" t="s">
        <v>224</v>
      </c>
      <c r="C3845" s="232" t="s">
        <v>1568</v>
      </c>
      <c r="D3845" s="230">
        <v>1.5</v>
      </c>
      <c r="E3845" s="230">
        <v>1</v>
      </c>
      <c r="F3845" s="47">
        <v>10</v>
      </c>
      <c r="G3845" s="234">
        <f t="shared" si="138"/>
        <v>15</v>
      </c>
      <c r="H3845" s="22">
        <f t="shared" si="139"/>
        <v>10</v>
      </c>
      <c r="K3845" s="243"/>
      <c r="M3845" s="199"/>
      <c r="N3845" s="199"/>
      <c r="O3845" s="199"/>
    </row>
    <row r="3846" spans="2:15" s="17" customFormat="1" ht="30.2" customHeight="1" thickBot="1" x14ac:dyDescent="0.3">
      <c r="B3846" s="200" t="s">
        <v>224</v>
      </c>
      <c r="C3846" s="232" t="s">
        <v>1569</v>
      </c>
      <c r="D3846" s="230">
        <v>1.5</v>
      </c>
      <c r="E3846" s="230">
        <v>1</v>
      </c>
      <c r="F3846" s="47">
        <v>10</v>
      </c>
      <c r="G3846" s="234">
        <f t="shared" si="138"/>
        <v>15</v>
      </c>
      <c r="H3846" s="22">
        <f t="shared" si="139"/>
        <v>10</v>
      </c>
      <c r="K3846" s="243"/>
      <c r="M3846" s="199"/>
      <c r="N3846" s="199"/>
      <c r="O3846" s="199"/>
    </row>
    <row r="3847" spans="2:15" s="17" customFormat="1" ht="30.2" customHeight="1" thickBot="1" x14ac:dyDescent="0.3">
      <c r="B3847" s="200" t="s">
        <v>224</v>
      </c>
      <c r="C3847" s="232" t="s">
        <v>1570</v>
      </c>
      <c r="D3847" s="230">
        <v>1.5</v>
      </c>
      <c r="E3847" s="230">
        <v>1</v>
      </c>
      <c r="F3847" s="47">
        <v>10</v>
      </c>
      <c r="G3847" s="234">
        <f t="shared" si="138"/>
        <v>15</v>
      </c>
      <c r="H3847" s="22">
        <f t="shared" si="139"/>
        <v>10</v>
      </c>
      <c r="J3847" s="23"/>
      <c r="K3847" s="243"/>
      <c r="M3847" s="199"/>
      <c r="N3847" s="199"/>
      <c r="O3847" s="199"/>
    </row>
    <row r="3848" spans="2:15" s="17" customFormat="1" ht="30.2" customHeight="1" thickBot="1" x14ac:dyDescent="0.3">
      <c r="B3848" s="200" t="s">
        <v>224</v>
      </c>
      <c r="C3848" s="232" t="s">
        <v>1571</v>
      </c>
      <c r="D3848" s="230">
        <v>1.5</v>
      </c>
      <c r="E3848" s="230">
        <v>1</v>
      </c>
      <c r="F3848" s="47">
        <v>10</v>
      </c>
      <c r="G3848" s="234">
        <f t="shared" si="138"/>
        <v>15</v>
      </c>
      <c r="H3848" s="22">
        <f t="shared" si="139"/>
        <v>10</v>
      </c>
      <c r="K3848" s="243"/>
      <c r="M3848" s="199"/>
      <c r="N3848" s="199"/>
      <c r="O3848" s="199"/>
    </row>
    <row r="3849" spans="2:15" s="17" customFormat="1" ht="30.2" customHeight="1" thickBot="1" x14ac:dyDescent="0.3">
      <c r="B3849" s="200" t="s">
        <v>224</v>
      </c>
      <c r="C3849" s="232" t="s">
        <v>1572</v>
      </c>
      <c r="D3849" s="230">
        <v>1.5</v>
      </c>
      <c r="E3849" s="230">
        <v>1</v>
      </c>
      <c r="F3849" s="47">
        <v>10</v>
      </c>
      <c r="G3849" s="234">
        <f t="shared" si="138"/>
        <v>15</v>
      </c>
      <c r="H3849" s="22">
        <f t="shared" si="139"/>
        <v>10</v>
      </c>
      <c r="K3849" s="243"/>
      <c r="M3849" s="199"/>
      <c r="N3849" s="199"/>
      <c r="O3849" s="199"/>
    </row>
    <row r="3850" spans="2:15" s="17" customFormat="1" ht="30.2" customHeight="1" thickBot="1" x14ac:dyDescent="0.3">
      <c r="B3850" s="200" t="s">
        <v>224</v>
      </c>
      <c r="C3850" s="232" t="s">
        <v>1573</v>
      </c>
      <c r="D3850" s="230">
        <v>1.5</v>
      </c>
      <c r="E3850" s="230">
        <v>1</v>
      </c>
      <c r="F3850" s="47">
        <v>10</v>
      </c>
      <c r="G3850" s="234">
        <f t="shared" si="138"/>
        <v>15</v>
      </c>
      <c r="H3850" s="22">
        <f t="shared" si="139"/>
        <v>10</v>
      </c>
      <c r="K3850" s="243"/>
      <c r="M3850" s="199"/>
      <c r="N3850" s="199"/>
      <c r="O3850" s="199"/>
    </row>
    <row r="3851" spans="2:15" s="17" customFormat="1" ht="30.2" customHeight="1" thickBot="1" x14ac:dyDescent="0.3">
      <c r="B3851" s="200" t="s">
        <v>224</v>
      </c>
      <c r="C3851" s="232" t="s">
        <v>1574</v>
      </c>
      <c r="D3851" s="230">
        <v>1.5</v>
      </c>
      <c r="E3851" s="230">
        <v>1</v>
      </c>
      <c r="F3851" s="47">
        <v>10</v>
      </c>
      <c r="G3851" s="234">
        <f t="shared" si="138"/>
        <v>15</v>
      </c>
      <c r="H3851" s="22">
        <f t="shared" si="139"/>
        <v>10</v>
      </c>
      <c r="K3851" s="243"/>
      <c r="M3851" s="199"/>
      <c r="N3851" s="199"/>
      <c r="O3851" s="199"/>
    </row>
    <row r="3852" spans="2:15" s="17" customFormat="1" ht="30.2" customHeight="1" thickBot="1" x14ac:dyDescent="0.3">
      <c r="B3852" s="200" t="s">
        <v>224</v>
      </c>
      <c r="C3852" s="232" t="s">
        <v>1278</v>
      </c>
      <c r="D3852" s="230">
        <v>1.5</v>
      </c>
      <c r="E3852" s="230">
        <v>1</v>
      </c>
      <c r="F3852" s="47">
        <v>10</v>
      </c>
      <c r="G3852" s="234">
        <f t="shared" si="138"/>
        <v>15</v>
      </c>
      <c r="H3852" s="22">
        <f t="shared" si="139"/>
        <v>10</v>
      </c>
      <c r="K3852" s="243"/>
      <c r="M3852" s="199"/>
      <c r="N3852" s="199"/>
      <c r="O3852" s="199"/>
    </row>
    <row r="3853" spans="2:15" s="17" customFormat="1" ht="30.2" customHeight="1" thickBot="1" x14ac:dyDescent="0.3">
      <c r="B3853" s="200" t="s">
        <v>224</v>
      </c>
      <c r="C3853" s="232" t="s">
        <v>1007</v>
      </c>
      <c r="D3853" s="230">
        <v>1.5</v>
      </c>
      <c r="E3853" s="230">
        <v>1</v>
      </c>
      <c r="F3853" s="47">
        <v>10</v>
      </c>
      <c r="G3853" s="234">
        <f t="shared" si="138"/>
        <v>15</v>
      </c>
      <c r="H3853" s="22">
        <f t="shared" si="139"/>
        <v>10</v>
      </c>
      <c r="K3853" s="243"/>
      <c r="M3853" s="199"/>
      <c r="N3853" s="199"/>
      <c r="O3853" s="199"/>
    </row>
    <row r="3854" spans="2:15" s="17" customFormat="1" ht="30.2" customHeight="1" thickBot="1" x14ac:dyDescent="0.3">
      <c r="B3854" s="200" t="s">
        <v>224</v>
      </c>
      <c r="C3854" s="232" t="s">
        <v>703</v>
      </c>
      <c r="D3854" s="230">
        <v>1.5</v>
      </c>
      <c r="E3854" s="230">
        <v>1</v>
      </c>
      <c r="F3854" s="47">
        <v>10</v>
      </c>
      <c r="G3854" s="234">
        <f t="shared" si="138"/>
        <v>15</v>
      </c>
      <c r="H3854" s="22">
        <f t="shared" si="139"/>
        <v>10</v>
      </c>
      <c r="K3854" s="243"/>
      <c r="M3854" s="199"/>
      <c r="N3854" s="199"/>
      <c r="O3854" s="199"/>
    </row>
    <row r="3855" spans="2:15" s="17" customFormat="1" ht="30.2" customHeight="1" thickBot="1" x14ac:dyDescent="0.3">
      <c r="B3855" s="200" t="s">
        <v>224</v>
      </c>
      <c r="C3855" s="232" t="s">
        <v>1008</v>
      </c>
      <c r="D3855" s="230">
        <v>1.5</v>
      </c>
      <c r="E3855" s="230">
        <v>1</v>
      </c>
      <c r="F3855" s="47">
        <v>10</v>
      </c>
      <c r="G3855" s="234">
        <f t="shared" si="138"/>
        <v>15</v>
      </c>
      <c r="H3855" s="22">
        <f t="shared" si="139"/>
        <v>10</v>
      </c>
      <c r="K3855" s="243"/>
      <c r="M3855" s="199"/>
      <c r="N3855" s="199"/>
      <c r="O3855" s="199"/>
    </row>
    <row r="3856" spans="2:15" s="17" customFormat="1" ht="30.2" customHeight="1" thickBot="1" x14ac:dyDescent="0.3">
      <c r="B3856" s="200" t="s">
        <v>224</v>
      </c>
      <c r="C3856" s="232" t="s">
        <v>1279</v>
      </c>
      <c r="D3856" s="230">
        <v>1.5</v>
      </c>
      <c r="E3856" s="230">
        <v>1</v>
      </c>
      <c r="F3856" s="47">
        <v>10</v>
      </c>
      <c r="G3856" s="234">
        <f t="shared" si="138"/>
        <v>15</v>
      </c>
      <c r="H3856" s="22">
        <f t="shared" si="139"/>
        <v>10</v>
      </c>
      <c r="K3856" s="243"/>
      <c r="M3856" s="199"/>
      <c r="N3856" s="199"/>
      <c r="O3856" s="199"/>
    </row>
    <row r="3857" spans="2:15" s="17" customFormat="1" ht="30.2" customHeight="1" thickBot="1" x14ac:dyDescent="0.3">
      <c r="B3857" s="200" t="s">
        <v>224</v>
      </c>
      <c r="C3857" s="232" t="s">
        <v>704</v>
      </c>
      <c r="D3857" s="230">
        <v>1.5</v>
      </c>
      <c r="E3857" s="230">
        <v>1</v>
      </c>
      <c r="F3857" s="47">
        <v>10</v>
      </c>
      <c r="G3857" s="234">
        <f t="shared" si="138"/>
        <v>15</v>
      </c>
      <c r="H3857" s="22">
        <f t="shared" si="139"/>
        <v>10</v>
      </c>
      <c r="K3857" s="243"/>
      <c r="M3857" s="199"/>
      <c r="N3857" s="199"/>
      <c r="O3857" s="199"/>
    </row>
    <row r="3858" spans="2:15" s="17" customFormat="1" ht="30.2" customHeight="1" thickBot="1" x14ac:dyDescent="0.3">
      <c r="B3858" s="200" t="s">
        <v>224</v>
      </c>
      <c r="C3858" s="232" t="s">
        <v>705</v>
      </c>
      <c r="D3858" s="230">
        <v>1.5</v>
      </c>
      <c r="E3858" s="230">
        <v>1</v>
      </c>
      <c r="F3858" s="47">
        <v>10</v>
      </c>
      <c r="G3858" s="234">
        <f t="shared" si="138"/>
        <v>15</v>
      </c>
      <c r="H3858" s="22">
        <f t="shared" si="139"/>
        <v>10</v>
      </c>
      <c r="K3858" s="243"/>
      <c r="M3858" s="199"/>
      <c r="N3858" s="199"/>
      <c r="O3858" s="199"/>
    </row>
    <row r="3859" spans="2:15" s="17" customFormat="1" ht="30.2" customHeight="1" thickBot="1" x14ac:dyDescent="0.3">
      <c r="B3859" s="200" t="s">
        <v>224</v>
      </c>
      <c r="C3859" s="232" t="s">
        <v>706</v>
      </c>
      <c r="D3859" s="230">
        <v>1.5</v>
      </c>
      <c r="E3859" s="230">
        <v>1</v>
      </c>
      <c r="F3859" s="47">
        <v>10</v>
      </c>
      <c r="G3859" s="234">
        <f t="shared" si="138"/>
        <v>15</v>
      </c>
      <c r="H3859" s="22">
        <f t="shared" si="139"/>
        <v>10</v>
      </c>
      <c r="K3859" s="243"/>
      <c r="M3859" s="199"/>
      <c r="N3859" s="199"/>
      <c r="O3859" s="199"/>
    </row>
    <row r="3860" spans="2:15" s="17" customFormat="1" ht="30.2" customHeight="1" thickBot="1" x14ac:dyDescent="0.3">
      <c r="B3860" s="200" t="s">
        <v>224</v>
      </c>
      <c r="C3860" s="232" t="s">
        <v>1575</v>
      </c>
      <c r="D3860" s="230">
        <v>1.5</v>
      </c>
      <c r="E3860" s="230">
        <v>1</v>
      </c>
      <c r="F3860" s="47">
        <v>10</v>
      </c>
      <c r="G3860" s="234">
        <f t="shared" si="138"/>
        <v>15</v>
      </c>
      <c r="H3860" s="22">
        <f t="shared" si="139"/>
        <v>10</v>
      </c>
      <c r="K3860" s="243"/>
      <c r="M3860" s="199"/>
      <c r="N3860" s="199"/>
      <c r="O3860" s="199"/>
    </row>
    <row r="3861" spans="2:15" s="17" customFormat="1" ht="30.2" customHeight="1" thickBot="1" x14ac:dyDescent="0.3">
      <c r="B3861" s="200" t="s">
        <v>224</v>
      </c>
      <c r="C3861" s="232" t="s">
        <v>707</v>
      </c>
      <c r="D3861" s="230">
        <v>1.5</v>
      </c>
      <c r="E3861" s="230">
        <v>1</v>
      </c>
      <c r="F3861" s="47">
        <v>10</v>
      </c>
      <c r="G3861" s="234">
        <f t="shared" ref="G3861:G3924" si="140">ROUND(D3861*F3861,2)</f>
        <v>15</v>
      </c>
      <c r="H3861" s="22">
        <f t="shared" ref="H3861:H3924" si="141">ROUND(E3861*F3861,6)</f>
        <v>10</v>
      </c>
      <c r="K3861" s="243"/>
      <c r="M3861" s="199"/>
      <c r="N3861" s="199"/>
      <c r="O3861" s="199"/>
    </row>
    <row r="3862" spans="2:15" s="17" customFormat="1" ht="30.2" customHeight="1" thickBot="1" x14ac:dyDescent="0.3">
      <c r="B3862" s="200" t="s">
        <v>224</v>
      </c>
      <c r="C3862" s="232" t="s">
        <v>708</v>
      </c>
      <c r="D3862" s="230">
        <v>1.5</v>
      </c>
      <c r="E3862" s="230">
        <v>1</v>
      </c>
      <c r="F3862" s="47">
        <v>10</v>
      </c>
      <c r="G3862" s="234">
        <f t="shared" si="140"/>
        <v>15</v>
      </c>
      <c r="H3862" s="22">
        <f t="shared" si="141"/>
        <v>10</v>
      </c>
      <c r="K3862" s="243"/>
      <c r="M3862" s="199"/>
      <c r="N3862" s="199"/>
      <c r="O3862" s="199"/>
    </row>
    <row r="3863" spans="2:15" s="17" customFormat="1" ht="30.2" customHeight="1" thickBot="1" x14ac:dyDescent="0.3">
      <c r="B3863" s="200" t="s">
        <v>224</v>
      </c>
      <c r="C3863" s="232" t="s">
        <v>709</v>
      </c>
      <c r="D3863" s="230">
        <v>1.5</v>
      </c>
      <c r="E3863" s="230">
        <v>1</v>
      </c>
      <c r="F3863" s="47">
        <v>10</v>
      </c>
      <c r="G3863" s="234">
        <f t="shared" si="140"/>
        <v>15</v>
      </c>
      <c r="H3863" s="22">
        <f t="shared" si="141"/>
        <v>10</v>
      </c>
      <c r="K3863" s="243"/>
      <c r="M3863" s="199"/>
      <c r="N3863" s="199"/>
      <c r="O3863" s="199"/>
    </row>
    <row r="3864" spans="2:15" s="17" customFormat="1" ht="30.2" customHeight="1" thickBot="1" x14ac:dyDescent="0.3">
      <c r="B3864" s="200" t="s">
        <v>224</v>
      </c>
      <c r="C3864" s="232" t="s">
        <v>710</v>
      </c>
      <c r="D3864" s="230">
        <v>1.5</v>
      </c>
      <c r="E3864" s="230">
        <v>1</v>
      </c>
      <c r="F3864" s="47">
        <v>10</v>
      </c>
      <c r="G3864" s="234">
        <f t="shared" si="140"/>
        <v>15</v>
      </c>
      <c r="H3864" s="22">
        <f t="shared" si="141"/>
        <v>10</v>
      </c>
      <c r="K3864" s="243"/>
      <c r="M3864" s="199"/>
      <c r="N3864" s="199"/>
      <c r="O3864" s="199"/>
    </row>
    <row r="3865" spans="2:15" s="17" customFormat="1" ht="30.2" customHeight="1" thickBot="1" x14ac:dyDescent="0.3">
      <c r="B3865" s="200" t="s">
        <v>224</v>
      </c>
      <c r="C3865" s="232" t="s">
        <v>711</v>
      </c>
      <c r="D3865" s="230">
        <v>1.5</v>
      </c>
      <c r="E3865" s="230">
        <v>1</v>
      </c>
      <c r="F3865" s="47">
        <v>10</v>
      </c>
      <c r="G3865" s="234">
        <f t="shared" si="140"/>
        <v>15</v>
      </c>
      <c r="H3865" s="22">
        <f t="shared" si="141"/>
        <v>10</v>
      </c>
      <c r="K3865" s="243"/>
      <c r="M3865" s="199"/>
      <c r="N3865" s="199"/>
      <c r="O3865" s="199"/>
    </row>
    <row r="3866" spans="2:15" s="17" customFormat="1" ht="30.2" customHeight="1" thickBot="1" x14ac:dyDescent="0.3">
      <c r="B3866" s="200" t="s">
        <v>224</v>
      </c>
      <c r="C3866" s="232" t="s">
        <v>712</v>
      </c>
      <c r="D3866" s="230">
        <v>1.5</v>
      </c>
      <c r="E3866" s="230">
        <v>1</v>
      </c>
      <c r="F3866" s="47">
        <v>10</v>
      </c>
      <c r="G3866" s="234">
        <f t="shared" si="140"/>
        <v>15</v>
      </c>
      <c r="H3866" s="22">
        <f t="shared" si="141"/>
        <v>10</v>
      </c>
      <c r="K3866" s="243"/>
      <c r="M3866" s="199"/>
      <c r="N3866" s="199"/>
      <c r="O3866" s="199"/>
    </row>
    <row r="3867" spans="2:15" s="17" customFormat="1" ht="30.2" customHeight="1" thickBot="1" x14ac:dyDescent="0.3">
      <c r="B3867" s="200" t="s">
        <v>224</v>
      </c>
      <c r="C3867" s="232" t="s">
        <v>713</v>
      </c>
      <c r="D3867" s="230">
        <v>1.5</v>
      </c>
      <c r="E3867" s="230">
        <v>1</v>
      </c>
      <c r="F3867" s="47">
        <v>10</v>
      </c>
      <c r="G3867" s="234">
        <f t="shared" si="140"/>
        <v>15</v>
      </c>
      <c r="H3867" s="22">
        <f t="shared" si="141"/>
        <v>10</v>
      </c>
      <c r="K3867" s="243"/>
      <c r="M3867" s="199"/>
      <c r="N3867" s="199"/>
      <c r="O3867" s="199"/>
    </row>
    <row r="3868" spans="2:15" s="17" customFormat="1" ht="30.2" customHeight="1" thickBot="1" x14ac:dyDescent="0.3">
      <c r="B3868" s="200" t="s">
        <v>224</v>
      </c>
      <c r="C3868" s="232" t="s">
        <v>714</v>
      </c>
      <c r="D3868" s="230">
        <v>1.5</v>
      </c>
      <c r="E3868" s="230">
        <v>1</v>
      </c>
      <c r="F3868" s="47">
        <v>10</v>
      </c>
      <c r="G3868" s="234">
        <f t="shared" si="140"/>
        <v>15</v>
      </c>
      <c r="H3868" s="22">
        <f t="shared" si="141"/>
        <v>10</v>
      </c>
      <c r="K3868" s="243"/>
      <c r="M3868" s="199"/>
      <c r="N3868" s="199"/>
      <c r="O3868" s="199"/>
    </row>
    <row r="3869" spans="2:15" s="23" customFormat="1" ht="30.2" customHeight="1" thickBot="1" x14ac:dyDescent="0.3">
      <c r="B3869" s="200" t="s">
        <v>224</v>
      </c>
      <c r="C3869" s="232" t="s">
        <v>715</v>
      </c>
      <c r="D3869" s="230">
        <v>1.5</v>
      </c>
      <c r="E3869" s="230">
        <v>1</v>
      </c>
      <c r="F3869" s="47">
        <v>10</v>
      </c>
      <c r="G3869" s="234">
        <f t="shared" si="140"/>
        <v>15</v>
      </c>
      <c r="H3869" s="22">
        <f t="shared" si="141"/>
        <v>10</v>
      </c>
      <c r="J3869" s="17"/>
      <c r="K3869" s="244"/>
      <c r="M3869" s="60"/>
      <c r="N3869" s="60"/>
      <c r="O3869" s="60"/>
    </row>
    <row r="3870" spans="2:15" s="23" customFormat="1" ht="30.2" customHeight="1" thickBot="1" x14ac:dyDescent="0.3">
      <c r="B3870" s="200" t="s">
        <v>224</v>
      </c>
      <c r="C3870" s="232" t="s">
        <v>716</v>
      </c>
      <c r="D3870" s="230">
        <v>1.5</v>
      </c>
      <c r="E3870" s="230">
        <v>1</v>
      </c>
      <c r="F3870" s="47">
        <v>10</v>
      </c>
      <c r="G3870" s="234">
        <f t="shared" si="140"/>
        <v>15</v>
      </c>
      <c r="H3870" s="22">
        <f t="shared" si="141"/>
        <v>10</v>
      </c>
      <c r="J3870" s="17"/>
      <c r="K3870" s="244"/>
      <c r="M3870" s="60"/>
      <c r="N3870" s="60"/>
      <c r="O3870" s="60"/>
    </row>
    <row r="3871" spans="2:15" s="17" customFormat="1" ht="30.2" customHeight="1" thickBot="1" x14ac:dyDescent="0.3">
      <c r="B3871" s="200" t="s">
        <v>224</v>
      </c>
      <c r="C3871" s="232" t="s">
        <v>717</v>
      </c>
      <c r="D3871" s="230">
        <v>1.5</v>
      </c>
      <c r="E3871" s="230">
        <v>1</v>
      </c>
      <c r="F3871" s="47">
        <v>10</v>
      </c>
      <c r="G3871" s="234">
        <f t="shared" si="140"/>
        <v>15</v>
      </c>
      <c r="H3871" s="22">
        <f t="shared" si="141"/>
        <v>10</v>
      </c>
      <c r="K3871" s="243"/>
      <c r="M3871" s="199"/>
      <c r="N3871" s="199"/>
      <c r="O3871" s="199"/>
    </row>
    <row r="3872" spans="2:15" s="17" customFormat="1" ht="30.2" customHeight="1" thickBot="1" x14ac:dyDescent="0.3">
      <c r="B3872" s="200" t="s">
        <v>224</v>
      </c>
      <c r="C3872" s="232" t="s">
        <v>718</v>
      </c>
      <c r="D3872" s="230">
        <v>1.5</v>
      </c>
      <c r="E3872" s="230">
        <v>1</v>
      </c>
      <c r="F3872" s="47">
        <v>10</v>
      </c>
      <c r="G3872" s="234">
        <f t="shared" si="140"/>
        <v>15</v>
      </c>
      <c r="H3872" s="22">
        <f t="shared" si="141"/>
        <v>10</v>
      </c>
      <c r="K3872" s="243"/>
      <c r="M3872" s="199"/>
      <c r="N3872" s="199"/>
      <c r="O3872" s="199"/>
    </row>
    <row r="3873" spans="2:15" s="17" customFormat="1" ht="30.2" customHeight="1" thickBot="1" x14ac:dyDescent="0.3">
      <c r="B3873" s="200" t="s">
        <v>224</v>
      </c>
      <c r="C3873" s="232" t="s">
        <v>719</v>
      </c>
      <c r="D3873" s="230">
        <v>1.5</v>
      </c>
      <c r="E3873" s="230">
        <v>1</v>
      </c>
      <c r="F3873" s="47">
        <v>10</v>
      </c>
      <c r="G3873" s="234">
        <f t="shared" si="140"/>
        <v>15</v>
      </c>
      <c r="H3873" s="22">
        <f t="shared" si="141"/>
        <v>10</v>
      </c>
      <c r="K3873" s="243"/>
      <c r="M3873" s="199"/>
      <c r="N3873" s="199"/>
      <c r="O3873" s="199"/>
    </row>
    <row r="3874" spans="2:15" s="17" customFormat="1" ht="30.2" customHeight="1" thickBot="1" x14ac:dyDescent="0.3">
      <c r="B3874" s="200" t="s">
        <v>224</v>
      </c>
      <c r="C3874" s="232" t="s">
        <v>720</v>
      </c>
      <c r="D3874" s="230">
        <v>1.5</v>
      </c>
      <c r="E3874" s="230">
        <v>1</v>
      </c>
      <c r="F3874" s="47">
        <v>10</v>
      </c>
      <c r="G3874" s="234">
        <f t="shared" si="140"/>
        <v>15</v>
      </c>
      <c r="H3874" s="22">
        <f t="shared" si="141"/>
        <v>10</v>
      </c>
      <c r="K3874" s="243"/>
      <c r="M3874" s="199"/>
      <c r="N3874" s="199"/>
      <c r="O3874" s="199"/>
    </row>
    <row r="3875" spans="2:15" s="17" customFormat="1" ht="30.2" customHeight="1" thickBot="1" x14ac:dyDescent="0.3">
      <c r="B3875" s="200" t="s">
        <v>224</v>
      </c>
      <c r="C3875" s="232" t="s">
        <v>721</v>
      </c>
      <c r="D3875" s="230">
        <v>1.5</v>
      </c>
      <c r="E3875" s="230">
        <v>1</v>
      </c>
      <c r="F3875" s="47">
        <v>10</v>
      </c>
      <c r="G3875" s="234">
        <f t="shared" si="140"/>
        <v>15</v>
      </c>
      <c r="H3875" s="22">
        <f t="shared" si="141"/>
        <v>10</v>
      </c>
      <c r="J3875" s="23"/>
      <c r="K3875" s="243"/>
      <c r="M3875" s="199"/>
      <c r="N3875" s="199"/>
      <c r="O3875" s="199"/>
    </row>
    <row r="3876" spans="2:15" s="17" customFormat="1" ht="30.2" customHeight="1" thickBot="1" x14ac:dyDescent="0.3">
      <c r="B3876" s="200" t="s">
        <v>224</v>
      </c>
      <c r="C3876" s="232" t="s">
        <v>1009</v>
      </c>
      <c r="D3876" s="230">
        <v>1.5</v>
      </c>
      <c r="E3876" s="230">
        <v>1</v>
      </c>
      <c r="F3876" s="47">
        <v>10</v>
      </c>
      <c r="G3876" s="234">
        <f t="shared" si="140"/>
        <v>15</v>
      </c>
      <c r="H3876" s="22">
        <f t="shared" si="141"/>
        <v>10</v>
      </c>
      <c r="J3876" s="23"/>
      <c r="K3876" s="243"/>
      <c r="M3876" s="199"/>
      <c r="N3876" s="199"/>
      <c r="O3876" s="199"/>
    </row>
    <row r="3877" spans="2:15" s="17" customFormat="1" ht="30.2" customHeight="1" thickBot="1" x14ac:dyDescent="0.3">
      <c r="B3877" s="200" t="s">
        <v>224</v>
      </c>
      <c r="C3877" s="232" t="s">
        <v>1576</v>
      </c>
      <c r="D3877" s="230">
        <v>1.5</v>
      </c>
      <c r="E3877" s="230">
        <v>1</v>
      </c>
      <c r="F3877" s="47">
        <v>10</v>
      </c>
      <c r="G3877" s="234">
        <f t="shared" si="140"/>
        <v>15</v>
      </c>
      <c r="H3877" s="22">
        <f t="shared" si="141"/>
        <v>10</v>
      </c>
      <c r="K3877" s="243"/>
      <c r="M3877" s="199"/>
      <c r="N3877" s="199"/>
      <c r="O3877" s="199"/>
    </row>
    <row r="3878" spans="2:15" s="17" customFormat="1" ht="30.2" customHeight="1" thickBot="1" x14ac:dyDescent="0.3">
      <c r="B3878" s="200" t="s">
        <v>224</v>
      </c>
      <c r="C3878" s="232" t="s">
        <v>723</v>
      </c>
      <c r="D3878" s="230">
        <v>1.5</v>
      </c>
      <c r="E3878" s="230">
        <v>1</v>
      </c>
      <c r="F3878" s="47">
        <v>10</v>
      </c>
      <c r="G3878" s="234">
        <f t="shared" si="140"/>
        <v>15</v>
      </c>
      <c r="H3878" s="22">
        <f t="shared" si="141"/>
        <v>10</v>
      </c>
      <c r="K3878" s="243"/>
      <c r="M3878" s="199"/>
      <c r="N3878" s="199"/>
      <c r="O3878" s="199"/>
    </row>
    <row r="3879" spans="2:15" s="17" customFormat="1" ht="30.2" customHeight="1" thickBot="1" x14ac:dyDescent="0.3">
      <c r="B3879" s="200" t="s">
        <v>224</v>
      </c>
      <c r="C3879" s="232" t="s">
        <v>1280</v>
      </c>
      <c r="D3879" s="230">
        <v>1.5</v>
      </c>
      <c r="E3879" s="230">
        <v>1</v>
      </c>
      <c r="F3879" s="47">
        <v>10</v>
      </c>
      <c r="G3879" s="234">
        <f t="shared" si="140"/>
        <v>15</v>
      </c>
      <c r="H3879" s="22">
        <f t="shared" si="141"/>
        <v>10</v>
      </c>
      <c r="K3879" s="243"/>
      <c r="M3879" s="199"/>
      <c r="N3879" s="199"/>
      <c r="O3879" s="199"/>
    </row>
    <row r="3880" spans="2:15" s="17" customFormat="1" ht="30.2" customHeight="1" thickBot="1" x14ac:dyDescent="0.3">
      <c r="B3880" s="200" t="s">
        <v>224</v>
      </c>
      <c r="C3880" s="232" t="s">
        <v>724</v>
      </c>
      <c r="D3880" s="230">
        <v>1.5</v>
      </c>
      <c r="E3880" s="230">
        <v>1</v>
      </c>
      <c r="F3880" s="47">
        <v>10</v>
      </c>
      <c r="G3880" s="234">
        <f t="shared" si="140"/>
        <v>15</v>
      </c>
      <c r="H3880" s="22">
        <f t="shared" si="141"/>
        <v>10</v>
      </c>
      <c r="K3880" s="243"/>
      <c r="M3880" s="199"/>
      <c r="N3880" s="199"/>
      <c r="O3880" s="199"/>
    </row>
    <row r="3881" spans="2:15" s="17" customFormat="1" ht="30.2" customHeight="1" thickBot="1" x14ac:dyDescent="0.3">
      <c r="B3881" s="200" t="s">
        <v>224</v>
      </c>
      <c r="C3881" s="232" t="s">
        <v>1577</v>
      </c>
      <c r="D3881" s="230">
        <v>1.5</v>
      </c>
      <c r="E3881" s="230">
        <v>1</v>
      </c>
      <c r="F3881" s="47">
        <v>10</v>
      </c>
      <c r="G3881" s="234">
        <f t="shared" si="140"/>
        <v>15</v>
      </c>
      <c r="H3881" s="22">
        <f t="shared" si="141"/>
        <v>10</v>
      </c>
      <c r="K3881" s="243"/>
      <c r="M3881" s="199"/>
      <c r="N3881" s="199"/>
      <c r="O3881" s="199"/>
    </row>
    <row r="3882" spans="2:15" s="17" customFormat="1" ht="30.2" customHeight="1" thickBot="1" x14ac:dyDescent="0.3">
      <c r="B3882" s="200" t="s">
        <v>224</v>
      </c>
      <c r="C3882" s="232" t="s">
        <v>725</v>
      </c>
      <c r="D3882" s="230">
        <v>1.5</v>
      </c>
      <c r="E3882" s="230">
        <v>1</v>
      </c>
      <c r="F3882" s="47">
        <v>10</v>
      </c>
      <c r="G3882" s="234">
        <f t="shared" si="140"/>
        <v>15</v>
      </c>
      <c r="H3882" s="22">
        <f t="shared" si="141"/>
        <v>10</v>
      </c>
      <c r="K3882" s="243"/>
      <c r="M3882" s="199"/>
      <c r="N3882" s="199"/>
      <c r="O3882" s="199"/>
    </row>
    <row r="3883" spans="2:15" s="17" customFormat="1" ht="30.2" customHeight="1" thickBot="1" x14ac:dyDescent="0.3">
      <c r="B3883" s="200" t="s">
        <v>224</v>
      </c>
      <c r="C3883" s="232" t="s">
        <v>1281</v>
      </c>
      <c r="D3883" s="230">
        <v>1.5</v>
      </c>
      <c r="E3883" s="230">
        <v>1</v>
      </c>
      <c r="F3883" s="47">
        <v>10</v>
      </c>
      <c r="G3883" s="234">
        <f t="shared" si="140"/>
        <v>15</v>
      </c>
      <c r="H3883" s="22">
        <f t="shared" si="141"/>
        <v>10</v>
      </c>
      <c r="K3883" s="243"/>
      <c r="M3883" s="199"/>
      <c r="N3883" s="199"/>
      <c r="O3883" s="199"/>
    </row>
    <row r="3884" spans="2:15" s="17" customFormat="1" ht="30.2" customHeight="1" thickBot="1" x14ac:dyDescent="0.3">
      <c r="B3884" s="200" t="s">
        <v>224</v>
      </c>
      <c r="C3884" s="232" t="s">
        <v>1578</v>
      </c>
      <c r="D3884" s="230">
        <v>1.5</v>
      </c>
      <c r="E3884" s="230">
        <v>1</v>
      </c>
      <c r="F3884" s="47">
        <v>10</v>
      </c>
      <c r="G3884" s="234">
        <f t="shared" si="140"/>
        <v>15</v>
      </c>
      <c r="H3884" s="22">
        <f t="shared" si="141"/>
        <v>10</v>
      </c>
      <c r="K3884" s="243"/>
      <c r="M3884" s="199"/>
      <c r="N3884" s="199"/>
      <c r="O3884" s="199"/>
    </row>
    <row r="3885" spans="2:15" s="17" customFormat="1" ht="30.2" customHeight="1" thickBot="1" x14ac:dyDescent="0.3">
      <c r="B3885" s="200" t="s">
        <v>224</v>
      </c>
      <c r="C3885" s="232" t="s">
        <v>1579</v>
      </c>
      <c r="D3885" s="230">
        <v>1.5</v>
      </c>
      <c r="E3885" s="230">
        <v>1</v>
      </c>
      <c r="F3885" s="47">
        <v>10</v>
      </c>
      <c r="G3885" s="234">
        <f t="shared" si="140"/>
        <v>15</v>
      </c>
      <c r="H3885" s="22">
        <f t="shared" si="141"/>
        <v>10</v>
      </c>
      <c r="K3885" s="243"/>
      <c r="M3885" s="199"/>
      <c r="N3885" s="199"/>
      <c r="O3885" s="199"/>
    </row>
    <row r="3886" spans="2:15" s="17" customFormat="1" ht="30.2" customHeight="1" thickBot="1" x14ac:dyDescent="0.3">
      <c r="B3886" s="200" t="s">
        <v>224</v>
      </c>
      <c r="C3886" s="232" t="s">
        <v>726</v>
      </c>
      <c r="D3886" s="230">
        <v>1.5</v>
      </c>
      <c r="E3886" s="230">
        <v>1</v>
      </c>
      <c r="F3886" s="47">
        <v>10</v>
      </c>
      <c r="G3886" s="234">
        <f t="shared" si="140"/>
        <v>15</v>
      </c>
      <c r="H3886" s="22">
        <f t="shared" si="141"/>
        <v>10</v>
      </c>
      <c r="K3886" s="243"/>
      <c r="M3886" s="199"/>
      <c r="N3886" s="199"/>
      <c r="O3886" s="199"/>
    </row>
    <row r="3887" spans="2:15" s="17" customFormat="1" ht="30.2" customHeight="1" thickBot="1" x14ac:dyDescent="0.3">
      <c r="B3887" s="200" t="s">
        <v>224</v>
      </c>
      <c r="C3887" s="232" t="s">
        <v>727</v>
      </c>
      <c r="D3887" s="230">
        <v>1.5</v>
      </c>
      <c r="E3887" s="230">
        <v>1</v>
      </c>
      <c r="F3887" s="47">
        <v>10</v>
      </c>
      <c r="G3887" s="234">
        <f t="shared" si="140"/>
        <v>15</v>
      </c>
      <c r="H3887" s="22">
        <f t="shared" si="141"/>
        <v>10</v>
      </c>
      <c r="K3887" s="243"/>
      <c r="M3887" s="199"/>
      <c r="N3887" s="199"/>
      <c r="O3887" s="199"/>
    </row>
    <row r="3888" spans="2:15" s="17" customFormat="1" ht="30.2" customHeight="1" thickBot="1" x14ac:dyDescent="0.3">
      <c r="B3888" s="200" t="s">
        <v>224</v>
      </c>
      <c r="C3888" s="232" t="s">
        <v>1282</v>
      </c>
      <c r="D3888" s="230">
        <v>1.5</v>
      </c>
      <c r="E3888" s="230">
        <v>1</v>
      </c>
      <c r="F3888" s="47">
        <v>10</v>
      </c>
      <c r="G3888" s="234">
        <f t="shared" si="140"/>
        <v>15</v>
      </c>
      <c r="H3888" s="22">
        <f t="shared" si="141"/>
        <v>10</v>
      </c>
      <c r="K3888" s="243"/>
      <c r="M3888" s="199"/>
      <c r="N3888" s="199"/>
      <c r="O3888" s="199"/>
    </row>
    <row r="3889" spans="2:15" s="17" customFormat="1" ht="30.2" customHeight="1" thickBot="1" x14ac:dyDescent="0.3">
      <c r="B3889" s="200" t="s">
        <v>224</v>
      </c>
      <c r="C3889" s="232" t="s">
        <v>728</v>
      </c>
      <c r="D3889" s="230">
        <v>1.5</v>
      </c>
      <c r="E3889" s="230">
        <v>1</v>
      </c>
      <c r="F3889" s="47">
        <v>10</v>
      </c>
      <c r="G3889" s="234">
        <f t="shared" si="140"/>
        <v>15</v>
      </c>
      <c r="H3889" s="22">
        <f t="shared" si="141"/>
        <v>10</v>
      </c>
      <c r="K3889" s="243"/>
      <c r="M3889" s="199"/>
      <c r="N3889" s="199"/>
      <c r="O3889" s="199"/>
    </row>
    <row r="3890" spans="2:15" s="17" customFormat="1" ht="30.2" customHeight="1" thickBot="1" x14ac:dyDescent="0.3">
      <c r="B3890" s="200" t="s">
        <v>224</v>
      </c>
      <c r="C3890" s="232" t="s">
        <v>729</v>
      </c>
      <c r="D3890" s="230">
        <v>1.5</v>
      </c>
      <c r="E3890" s="230">
        <v>1</v>
      </c>
      <c r="F3890" s="47">
        <v>10</v>
      </c>
      <c r="G3890" s="234">
        <f t="shared" si="140"/>
        <v>15</v>
      </c>
      <c r="H3890" s="22">
        <f t="shared" si="141"/>
        <v>10</v>
      </c>
      <c r="K3890" s="243"/>
      <c r="M3890" s="199"/>
      <c r="N3890" s="199"/>
      <c r="O3890" s="199"/>
    </row>
    <row r="3891" spans="2:15" s="17" customFormat="1" ht="30.2" customHeight="1" thickBot="1" x14ac:dyDescent="0.3">
      <c r="B3891" s="200" t="s">
        <v>224</v>
      </c>
      <c r="C3891" s="232" t="s">
        <v>730</v>
      </c>
      <c r="D3891" s="230">
        <v>1.5</v>
      </c>
      <c r="E3891" s="230">
        <v>1</v>
      </c>
      <c r="F3891" s="47">
        <v>10</v>
      </c>
      <c r="G3891" s="234">
        <f t="shared" si="140"/>
        <v>15</v>
      </c>
      <c r="H3891" s="22">
        <f t="shared" si="141"/>
        <v>10</v>
      </c>
      <c r="K3891" s="243"/>
      <c r="M3891" s="199"/>
      <c r="N3891" s="199"/>
      <c r="O3891" s="199"/>
    </row>
    <row r="3892" spans="2:15" s="17" customFormat="1" ht="30.2" customHeight="1" thickBot="1" x14ac:dyDescent="0.3">
      <c r="B3892" s="200" t="s">
        <v>224</v>
      </c>
      <c r="C3892" s="232" t="s">
        <v>734</v>
      </c>
      <c r="D3892" s="230">
        <v>1.5</v>
      </c>
      <c r="E3892" s="230">
        <v>1</v>
      </c>
      <c r="F3892" s="47">
        <v>10</v>
      </c>
      <c r="G3892" s="234">
        <f t="shared" si="140"/>
        <v>15</v>
      </c>
      <c r="H3892" s="22">
        <f t="shared" si="141"/>
        <v>10</v>
      </c>
      <c r="K3892" s="243"/>
      <c r="M3892" s="199"/>
      <c r="N3892" s="199"/>
      <c r="O3892" s="199"/>
    </row>
    <row r="3893" spans="2:15" s="17" customFormat="1" ht="30.2" customHeight="1" thickBot="1" x14ac:dyDescent="0.3">
      <c r="B3893" s="200" t="s">
        <v>224</v>
      </c>
      <c r="C3893" s="232" t="s">
        <v>1580</v>
      </c>
      <c r="D3893" s="230">
        <v>1.5</v>
      </c>
      <c r="E3893" s="230">
        <v>1</v>
      </c>
      <c r="F3893" s="47">
        <v>10</v>
      </c>
      <c r="G3893" s="234">
        <f t="shared" si="140"/>
        <v>15</v>
      </c>
      <c r="H3893" s="22">
        <f t="shared" si="141"/>
        <v>10</v>
      </c>
      <c r="K3893" s="243"/>
      <c r="M3893" s="199"/>
      <c r="N3893" s="199"/>
      <c r="O3893" s="199"/>
    </row>
    <row r="3894" spans="2:15" s="17" customFormat="1" ht="30.2" customHeight="1" thickBot="1" x14ac:dyDescent="0.3">
      <c r="B3894" s="200" t="s">
        <v>224</v>
      </c>
      <c r="C3894" s="232" t="s">
        <v>1581</v>
      </c>
      <c r="D3894" s="230">
        <v>1.5</v>
      </c>
      <c r="E3894" s="230">
        <v>1</v>
      </c>
      <c r="F3894" s="47">
        <v>10</v>
      </c>
      <c r="G3894" s="234">
        <f t="shared" si="140"/>
        <v>15</v>
      </c>
      <c r="H3894" s="22">
        <f t="shared" si="141"/>
        <v>10</v>
      </c>
      <c r="K3894" s="243"/>
      <c r="M3894" s="199"/>
      <c r="N3894" s="199"/>
      <c r="O3894" s="199"/>
    </row>
    <row r="3895" spans="2:15" s="17" customFormat="1" ht="30.2" customHeight="1" thickBot="1" x14ac:dyDescent="0.3">
      <c r="B3895" s="200" t="s">
        <v>224</v>
      </c>
      <c r="C3895" s="232" t="s">
        <v>1582</v>
      </c>
      <c r="D3895" s="230">
        <v>1.5</v>
      </c>
      <c r="E3895" s="230">
        <v>1</v>
      </c>
      <c r="F3895" s="47">
        <v>10</v>
      </c>
      <c r="G3895" s="234">
        <f t="shared" si="140"/>
        <v>15</v>
      </c>
      <c r="H3895" s="22">
        <f t="shared" si="141"/>
        <v>10</v>
      </c>
      <c r="K3895" s="243"/>
      <c r="M3895" s="199"/>
      <c r="N3895" s="199"/>
      <c r="O3895" s="199"/>
    </row>
    <row r="3896" spans="2:15" s="17" customFormat="1" ht="30.2" customHeight="1" thickBot="1" x14ac:dyDescent="0.3">
      <c r="B3896" s="200" t="s">
        <v>224</v>
      </c>
      <c r="C3896" s="232" t="s">
        <v>1583</v>
      </c>
      <c r="D3896" s="230">
        <v>1.5</v>
      </c>
      <c r="E3896" s="230">
        <v>1</v>
      </c>
      <c r="F3896" s="47">
        <v>10</v>
      </c>
      <c r="G3896" s="234">
        <f t="shared" si="140"/>
        <v>15</v>
      </c>
      <c r="H3896" s="22">
        <f t="shared" si="141"/>
        <v>10</v>
      </c>
      <c r="K3896" s="243"/>
      <c r="M3896" s="199"/>
      <c r="N3896" s="199"/>
      <c r="O3896" s="199"/>
    </row>
    <row r="3897" spans="2:15" s="17" customFormat="1" ht="30.2" customHeight="1" thickBot="1" x14ac:dyDescent="0.3">
      <c r="B3897" s="200" t="s">
        <v>224</v>
      </c>
      <c r="C3897" s="232" t="s">
        <v>1584</v>
      </c>
      <c r="D3897" s="230">
        <v>1.5</v>
      </c>
      <c r="E3897" s="230">
        <v>1</v>
      </c>
      <c r="F3897" s="47">
        <v>10</v>
      </c>
      <c r="G3897" s="234">
        <f t="shared" si="140"/>
        <v>15</v>
      </c>
      <c r="H3897" s="22">
        <f t="shared" si="141"/>
        <v>10</v>
      </c>
      <c r="K3897" s="243"/>
      <c r="M3897" s="199"/>
      <c r="N3897" s="199"/>
      <c r="O3897" s="199"/>
    </row>
    <row r="3898" spans="2:15" s="17" customFormat="1" ht="30.2" customHeight="1" thickBot="1" x14ac:dyDescent="0.3">
      <c r="B3898" s="200" t="s">
        <v>224</v>
      </c>
      <c r="C3898" s="232" t="s">
        <v>735</v>
      </c>
      <c r="D3898" s="230">
        <v>1.5</v>
      </c>
      <c r="E3898" s="230">
        <v>1</v>
      </c>
      <c r="F3898" s="47">
        <v>10</v>
      </c>
      <c r="G3898" s="234">
        <f t="shared" si="140"/>
        <v>15</v>
      </c>
      <c r="H3898" s="22">
        <f t="shared" si="141"/>
        <v>10</v>
      </c>
      <c r="K3898" s="243"/>
      <c r="M3898" s="199"/>
      <c r="N3898" s="199"/>
      <c r="O3898" s="199"/>
    </row>
    <row r="3899" spans="2:15" s="17" customFormat="1" ht="30.2" customHeight="1" thickBot="1" x14ac:dyDescent="0.3">
      <c r="B3899" s="200" t="s">
        <v>224</v>
      </c>
      <c r="C3899" s="232" t="s">
        <v>1585</v>
      </c>
      <c r="D3899" s="230">
        <v>1.5</v>
      </c>
      <c r="E3899" s="230">
        <v>1</v>
      </c>
      <c r="F3899" s="47">
        <v>10</v>
      </c>
      <c r="G3899" s="234">
        <f t="shared" si="140"/>
        <v>15</v>
      </c>
      <c r="H3899" s="22">
        <f t="shared" si="141"/>
        <v>10</v>
      </c>
      <c r="K3899" s="243"/>
      <c r="M3899" s="199"/>
      <c r="N3899" s="199"/>
      <c r="O3899" s="199"/>
    </row>
    <row r="3900" spans="2:15" s="17" customFormat="1" ht="30.2" customHeight="1" thickBot="1" x14ac:dyDescent="0.3">
      <c r="B3900" s="200" t="s">
        <v>224</v>
      </c>
      <c r="C3900" s="232" t="s">
        <v>1586</v>
      </c>
      <c r="D3900" s="230">
        <v>1.5</v>
      </c>
      <c r="E3900" s="230">
        <v>1</v>
      </c>
      <c r="F3900" s="47">
        <v>10</v>
      </c>
      <c r="G3900" s="234">
        <f t="shared" si="140"/>
        <v>15</v>
      </c>
      <c r="H3900" s="22">
        <f t="shared" si="141"/>
        <v>10</v>
      </c>
      <c r="K3900" s="243"/>
      <c r="M3900" s="199"/>
      <c r="N3900" s="199"/>
      <c r="O3900" s="199"/>
    </row>
    <row r="3901" spans="2:15" s="23" customFormat="1" ht="30.2" customHeight="1" thickBot="1" x14ac:dyDescent="0.3">
      <c r="B3901" s="200" t="s">
        <v>224</v>
      </c>
      <c r="C3901" s="232" t="s">
        <v>1587</v>
      </c>
      <c r="D3901" s="230">
        <v>1.5</v>
      </c>
      <c r="E3901" s="230">
        <v>1</v>
      </c>
      <c r="F3901" s="47">
        <v>10</v>
      </c>
      <c r="G3901" s="234">
        <f t="shared" si="140"/>
        <v>15</v>
      </c>
      <c r="H3901" s="22">
        <f t="shared" si="141"/>
        <v>10</v>
      </c>
      <c r="J3901" s="17"/>
      <c r="K3901" s="244"/>
      <c r="M3901" s="60"/>
      <c r="N3901" s="60"/>
      <c r="O3901" s="60"/>
    </row>
    <row r="3902" spans="2:15" s="23" customFormat="1" ht="30.2" customHeight="1" thickBot="1" x14ac:dyDescent="0.3">
      <c r="B3902" s="200" t="s">
        <v>224</v>
      </c>
      <c r="C3902" s="232" t="s">
        <v>1588</v>
      </c>
      <c r="D3902" s="230">
        <v>1.5</v>
      </c>
      <c r="E3902" s="230">
        <v>1</v>
      </c>
      <c r="F3902" s="47">
        <v>10</v>
      </c>
      <c r="G3902" s="234">
        <f t="shared" si="140"/>
        <v>15</v>
      </c>
      <c r="H3902" s="22">
        <f t="shared" si="141"/>
        <v>10</v>
      </c>
      <c r="J3902" s="17"/>
      <c r="K3902" s="244"/>
      <c r="M3902" s="60"/>
      <c r="N3902" s="60"/>
      <c r="O3902" s="60"/>
    </row>
    <row r="3903" spans="2:15" s="23" customFormat="1" ht="30.2" customHeight="1" thickBot="1" x14ac:dyDescent="0.3">
      <c r="B3903" s="200" t="s">
        <v>224</v>
      </c>
      <c r="C3903" s="232" t="s">
        <v>1283</v>
      </c>
      <c r="D3903" s="230">
        <v>1.5</v>
      </c>
      <c r="E3903" s="230">
        <v>1</v>
      </c>
      <c r="F3903" s="47">
        <v>10</v>
      </c>
      <c r="G3903" s="234">
        <f t="shared" si="140"/>
        <v>15</v>
      </c>
      <c r="H3903" s="22">
        <f t="shared" si="141"/>
        <v>10</v>
      </c>
      <c r="J3903" s="17"/>
      <c r="K3903" s="244"/>
      <c r="M3903" s="60"/>
      <c r="N3903" s="60"/>
      <c r="O3903" s="60"/>
    </row>
    <row r="3904" spans="2:15" s="23" customFormat="1" ht="30.2" customHeight="1" thickBot="1" x14ac:dyDescent="0.3">
      <c r="B3904" s="200" t="s">
        <v>224</v>
      </c>
      <c r="C3904" s="232" t="s">
        <v>736</v>
      </c>
      <c r="D3904" s="230">
        <v>1.5</v>
      </c>
      <c r="E3904" s="230">
        <v>1</v>
      </c>
      <c r="F3904" s="47">
        <v>10</v>
      </c>
      <c r="G3904" s="234">
        <f t="shared" si="140"/>
        <v>15</v>
      </c>
      <c r="H3904" s="22">
        <f t="shared" si="141"/>
        <v>10</v>
      </c>
      <c r="J3904" s="17"/>
      <c r="K3904" s="244"/>
      <c r="M3904" s="60"/>
      <c r="N3904" s="60"/>
      <c r="O3904" s="60"/>
    </row>
    <row r="3905" spans="2:15" s="23" customFormat="1" ht="30.2" customHeight="1" thickBot="1" x14ac:dyDescent="0.3">
      <c r="B3905" s="200" t="s">
        <v>224</v>
      </c>
      <c r="C3905" s="232" t="s">
        <v>737</v>
      </c>
      <c r="D3905" s="230">
        <v>1.5</v>
      </c>
      <c r="E3905" s="230">
        <v>1</v>
      </c>
      <c r="F3905" s="47">
        <v>10</v>
      </c>
      <c r="G3905" s="234">
        <f t="shared" si="140"/>
        <v>15</v>
      </c>
      <c r="H3905" s="22">
        <f t="shared" si="141"/>
        <v>10</v>
      </c>
      <c r="J3905" s="17"/>
      <c r="K3905" s="244"/>
      <c r="M3905" s="60"/>
      <c r="N3905" s="60"/>
      <c r="O3905" s="60"/>
    </row>
    <row r="3906" spans="2:15" s="23" customFormat="1" ht="30.2" customHeight="1" thickBot="1" x14ac:dyDescent="0.3">
      <c r="B3906" s="200" t="s">
        <v>224</v>
      </c>
      <c r="C3906" s="232" t="s">
        <v>1589</v>
      </c>
      <c r="D3906" s="230">
        <v>1.5</v>
      </c>
      <c r="E3906" s="230">
        <v>1</v>
      </c>
      <c r="F3906" s="47">
        <v>10</v>
      </c>
      <c r="G3906" s="234">
        <f t="shared" si="140"/>
        <v>15</v>
      </c>
      <c r="H3906" s="22">
        <f t="shared" si="141"/>
        <v>10</v>
      </c>
      <c r="J3906" s="17"/>
      <c r="K3906" s="244"/>
      <c r="M3906" s="60"/>
      <c r="N3906" s="60"/>
      <c r="O3906" s="60"/>
    </row>
    <row r="3907" spans="2:15" s="23" customFormat="1" ht="30.2" customHeight="1" thickBot="1" x14ac:dyDescent="0.3">
      <c r="B3907" s="200" t="s">
        <v>224</v>
      </c>
      <c r="C3907" s="232" t="s">
        <v>1590</v>
      </c>
      <c r="D3907" s="230">
        <v>1.5</v>
      </c>
      <c r="E3907" s="230">
        <v>1</v>
      </c>
      <c r="F3907" s="47">
        <v>10</v>
      </c>
      <c r="G3907" s="234">
        <f t="shared" si="140"/>
        <v>15</v>
      </c>
      <c r="H3907" s="22">
        <f t="shared" si="141"/>
        <v>10</v>
      </c>
      <c r="K3907" s="244"/>
      <c r="M3907" s="60"/>
      <c r="N3907" s="60"/>
      <c r="O3907" s="60"/>
    </row>
    <row r="3908" spans="2:15" s="23" customFormat="1" ht="30.2" customHeight="1" thickBot="1" x14ac:dyDescent="0.3">
      <c r="B3908" s="200" t="s">
        <v>224</v>
      </c>
      <c r="C3908" s="232" t="s">
        <v>1010</v>
      </c>
      <c r="D3908" s="230">
        <v>1.5</v>
      </c>
      <c r="E3908" s="230">
        <v>1</v>
      </c>
      <c r="F3908" s="47">
        <v>10</v>
      </c>
      <c r="G3908" s="234">
        <f t="shared" si="140"/>
        <v>15</v>
      </c>
      <c r="H3908" s="22">
        <f t="shared" si="141"/>
        <v>10</v>
      </c>
      <c r="K3908" s="244"/>
      <c r="M3908" s="60"/>
      <c r="N3908" s="60"/>
      <c r="O3908" s="60"/>
    </row>
    <row r="3909" spans="2:15" s="23" customFormat="1" ht="30.2" customHeight="1" thickBot="1" x14ac:dyDescent="0.3">
      <c r="B3909" s="200" t="s">
        <v>224</v>
      </c>
      <c r="C3909" s="232" t="s">
        <v>738</v>
      </c>
      <c r="D3909" s="230">
        <v>1.5</v>
      </c>
      <c r="E3909" s="230">
        <v>1</v>
      </c>
      <c r="F3909" s="47">
        <v>10</v>
      </c>
      <c r="G3909" s="234">
        <f t="shared" si="140"/>
        <v>15</v>
      </c>
      <c r="H3909" s="22">
        <f t="shared" si="141"/>
        <v>10</v>
      </c>
      <c r="K3909" s="244"/>
      <c r="M3909" s="60"/>
      <c r="N3909" s="60"/>
      <c r="O3909" s="60"/>
    </row>
    <row r="3910" spans="2:15" s="23" customFormat="1" ht="30.2" customHeight="1" thickBot="1" x14ac:dyDescent="0.3">
      <c r="B3910" s="200" t="s">
        <v>224</v>
      </c>
      <c r="C3910" s="232" t="s">
        <v>1591</v>
      </c>
      <c r="D3910" s="230">
        <v>1.5</v>
      </c>
      <c r="E3910" s="230">
        <v>1</v>
      </c>
      <c r="F3910" s="47">
        <v>10</v>
      </c>
      <c r="G3910" s="234">
        <f t="shared" si="140"/>
        <v>15</v>
      </c>
      <c r="H3910" s="22">
        <f t="shared" si="141"/>
        <v>10</v>
      </c>
      <c r="K3910" s="244"/>
      <c r="M3910" s="60"/>
      <c r="N3910" s="60"/>
      <c r="O3910" s="60"/>
    </row>
    <row r="3911" spans="2:15" s="23" customFormat="1" ht="30.2" customHeight="1" thickBot="1" x14ac:dyDescent="0.3">
      <c r="B3911" s="200" t="s">
        <v>224</v>
      </c>
      <c r="C3911" s="232" t="s">
        <v>1011</v>
      </c>
      <c r="D3911" s="230">
        <v>1.5</v>
      </c>
      <c r="E3911" s="230">
        <v>1</v>
      </c>
      <c r="F3911" s="47">
        <v>10</v>
      </c>
      <c r="G3911" s="234">
        <f t="shared" si="140"/>
        <v>15</v>
      </c>
      <c r="H3911" s="22">
        <f t="shared" si="141"/>
        <v>10</v>
      </c>
      <c r="K3911" s="244"/>
      <c r="M3911" s="60"/>
      <c r="N3911" s="60"/>
      <c r="O3911" s="60"/>
    </row>
    <row r="3912" spans="2:15" s="23" customFormat="1" ht="30.2" customHeight="1" thickBot="1" x14ac:dyDescent="0.3">
      <c r="B3912" s="200" t="s">
        <v>224</v>
      </c>
      <c r="C3912" s="232" t="s">
        <v>739</v>
      </c>
      <c r="D3912" s="230">
        <v>1.5</v>
      </c>
      <c r="E3912" s="230">
        <v>1</v>
      </c>
      <c r="F3912" s="47">
        <v>10</v>
      </c>
      <c r="G3912" s="234">
        <f t="shared" si="140"/>
        <v>15</v>
      </c>
      <c r="H3912" s="22">
        <f t="shared" si="141"/>
        <v>10</v>
      </c>
      <c r="K3912" s="244"/>
      <c r="M3912" s="60"/>
      <c r="N3912" s="60"/>
      <c r="O3912" s="60"/>
    </row>
    <row r="3913" spans="2:15" s="23" customFormat="1" ht="30.2" customHeight="1" thickBot="1" x14ac:dyDescent="0.3">
      <c r="B3913" s="200" t="s">
        <v>224</v>
      </c>
      <c r="C3913" s="232" t="s">
        <v>740</v>
      </c>
      <c r="D3913" s="230">
        <v>1.5</v>
      </c>
      <c r="E3913" s="230">
        <v>1</v>
      </c>
      <c r="F3913" s="47">
        <v>10</v>
      </c>
      <c r="G3913" s="234">
        <f t="shared" si="140"/>
        <v>15</v>
      </c>
      <c r="H3913" s="22">
        <f t="shared" si="141"/>
        <v>10</v>
      </c>
      <c r="K3913" s="244"/>
      <c r="M3913" s="60"/>
      <c r="N3913" s="60"/>
      <c r="O3913" s="60"/>
    </row>
    <row r="3914" spans="2:15" s="23" customFormat="1" ht="30.2" customHeight="1" thickBot="1" x14ac:dyDescent="0.3">
      <c r="B3914" s="200" t="s">
        <v>224</v>
      </c>
      <c r="C3914" s="232" t="s">
        <v>1012</v>
      </c>
      <c r="D3914" s="230">
        <v>1.5</v>
      </c>
      <c r="E3914" s="230">
        <v>1</v>
      </c>
      <c r="F3914" s="47">
        <v>10</v>
      </c>
      <c r="G3914" s="234">
        <f t="shared" si="140"/>
        <v>15</v>
      </c>
      <c r="H3914" s="22">
        <f t="shared" si="141"/>
        <v>10</v>
      </c>
      <c r="K3914" s="244"/>
      <c r="M3914" s="60"/>
      <c r="N3914" s="60"/>
      <c r="O3914" s="60"/>
    </row>
    <row r="3915" spans="2:15" s="23" customFormat="1" ht="30.2" customHeight="1" thickBot="1" x14ac:dyDescent="0.3">
      <c r="B3915" s="200" t="s">
        <v>224</v>
      </c>
      <c r="C3915" s="232" t="s">
        <v>1013</v>
      </c>
      <c r="D3915" s="230">
        <v>1.5</v>
      </c>
      <c r="E3915" s="230">
        <v>1</v>
      </c>
      <c r="F3915" s="47">
        <v>10</v>
      </c>
      <c r="G3915" s="234">
        <f t="shared" si="140"/>
        <v>15</v>
      </c>
      <c r="H3915" s="22">
        <f t="shared" si="141"/>
        <v>10</v>
      </c>
      <c r="K3915" s="244"/>
      <c r="M3915" s="60"/>
      <c r="N3915" s="60"/>
      <c r="O3915" s="60"/>
    </row>
    <row r="3916" spans="2:15" s="23" customFormat="1" ht="30.2" customHeight="1" thickBot="1" x14ac:dyDescent="0.3">
      <c r="B3916" s="200" t="s">
        <v>224</v>
      </c>
      <c r="C3916" s="232" t="s">
        <v>1592</v>
      </c>
      <c r="D3916" s="230">
        <v>1.5</v>
      </c>
      <c r="E3916" s="230">
        <v>1</v>
      </c>
      <c r="F3916" s="47">
        <v>10</v>
      </c>
      <c r="G3916" s="234">
        <f t="shared" si="140"/>
        <v>15</v>
      </c>
      <c r="H3916" s="22">
        <f t="shared" si="141"/>
        <v>10</v>
      </c>
      <c r="K3916" s="244"/>
      <c r="M3916" s="60"/>
      <c r="N3916" s="60"/>
      <c r="O3916" s="60"/>
    </row>
    <row r="3917" spans="2:15" s="23" customFormat="1" ht="30.2" customHeight="1" thickBot="1" x14ac:dyDescent="0.3">
      <c r="B3917" s="200" t="s">
        <v>224</v>
      </c>
      <c r="C3917" s="232" t="s">
        <v>1593</v>
      </c>
      <c r="D3917" s="230">
        <v>1.5</v>
      </c>
      <c r="E3917" s="230">
        <v>1</v>
      </c>
      <c r="F3917" s="47">
        <v>10</v>
      </c>
      <c r="G3917" s="234">
        <f t="shared" si="140"/>
        <v>15</v>
      </c>
      <c r="H3917" s="22">
        <f t="shared" si="141"/>
        <v>10</v>
      </c>
      <c r="K3917" s="244"/>
      <c r="M3917" s="60"/>
      <c r="N3917" s="60"/>
      <c r="O3917" s="60"/>
    </row>
    <row r="3918" spans="2:15" s="23" customFormat="1" ht="30.2" customHeight="1" thickBot="1" x14ac:dyDescent="0.3">
      <c r="B3918" s="200" t="s">
        <v>224</v>
      </c>
      <c r="C3918" s="232" t="s">
        <v>1594</v>
      </c>
      <c r="D3918" s="230">
        <v>1.5</v>
      </c>
      <c r="E3918" s="230">
        <v>1</v>
      </c>
      <c r="F3918" s="47">
        <v>10</v>
      </c>
      <c r="G3918" s="234">
        <f t="shared" si="140"/>
        <v>15</v>
      </c>
      <c r="H3918" s="22">
        <f t="shared" si="141"/>
        <v>10</v>
      </c>
      <c r="K3918" s="244"/>
      <c r="M3918" s="60"/>
      <c r="N3918" s="60"/>
      <c r="O3918" s="60"/>
    </row>
    <row r="3919" spans="2:15" s="23" customFormat="1" ht="30.2" customHeight="1" thickBot="1" x14ac:dyDescent="0.3">
      <c r="B3919" s="200" t="s">
        <v>224</v>
      </c>
      <c r="C3919" s="232" t="s">
        <v>1595</v>
      </c>
      <c r="D3919" s="230">
        <v>1.5</v>
      </c>
      <c r="E3919" s="230">
        <v>1</v>
      </c>
      <c r="F3919" s="47">
        <v>10</v>
      </c>
      <c r="G3919" s="234">
        <f t="shared" si="140"/>
        <v>15</v>
      </c>
      <c r="H3919" s="22">
        <f t="shared" si="141"/>
        <v>10</v>
      </c>
      <c r="K3919" s="244"/>
      <c r="M3919" s="60"/>
      <c r="N3919" s="60"/>
      <c r="O3919" s="60"/>
    </row>
    <row r="3920" spans="2:15" s="23" customFormat="1" ht="30.2" customHeight="1" thickBot="1" x14ac:dyDescent="0.3">
      <c r="B3920" s="200" t="s">
        <v>224</v>
      </c>
      <c r="C3920" s="232" t="s">
        <v>1014</v>
      </c>
      <c r="D3920" s="230">
        <v>1.5</v>
      </c>
      <c r="E3920" s="230">
        <v>1</v>
      </c>
      <c r="F3920" s="47">
        <v>10</v>
      </c>
      <c r="G3920" s="234">
        <f t="shared" si="140"/>
        <v>15</v>
      </c>
      <c r="H3920" s="22">
        <f t="shared" si="141"/>
        <v>10</v>
      </c>
      <c r="K3920" s="244"/>
      <c r="M3920" s="60"/>
      <c r="N3920" s="60"/>
      <c r="O3920" s="60"/>
    </row>
    <row r="3921" spans="2:15" s="23" customFormat="1" ht="30.2" customHeight="1" thickBot="1" x14ac:dyDescent="0.3">
      <c r="B3921" s="200" t="s">
        <v>224</v>
      </c>
      <c r="C3921" s="232" t="s">
        <v>1015</v>
      </c>
      <c r="D3921" s="230">
        <v>1.5</v>
      </c>
      <c r="E3921" s="230">
        <v>1</v>
      </c>
      <c r="F3921" s="47">
        <v>10</v>
      </c>
      <c r="G3921" s="234">
        <f t="shared" si="140"/>
        <v>15</v>
      </c>
      <c r="H3921" s="22">
        <f t="shared" si="141"/>
        <v>10</v>
      </c>
      <c r="K3921" s="244"/>
      <c r="M3921" s="60"/>
      <c r="N3921" s="60"/>
      <c r="O3921" s="60"/>
    </row>
    <row r="3922" spans="2:15" s="23" customFormat="1" ht="30.2" customHeight="1" thickBot="1" x14ac:dyDescent="0.3">
      <c r="B3922" s="200" t="s">
        <v>224</v>
      </c>
      <c r="C3922" s="232" t="s">
        <v>1016</v>
      </c>
      <c r="D3922" s="230">
        <v>1.5</v>
      </c>
      <c r="E3922" s="230">
        <v>1</v>
      </c>
      <c r="F3922" s="47">
        <v>10</v>
      </c>
      <c r="G3922" s="234">
        <f t="shared" si="140"/>
        <v>15</v>
      </c>
      <c r="H3922" s="22">
        <f t="shared" si="141"/>
        <v>10</v>
      </c>
      <c r="K3922" s="244"/>
      <c r="M3922" s="60"/>
      <c r="N3922" s="60"/>
      <c r="O3922" s="60"/>
    </row>
    <row r="3923" spans="2:15" s="23" customFormat="1" ht="30.2" customHeight="1" thickBot="1" x14ac:dyDescent="0.3">
      <c r="B3923" s="200" t="s">
        <v>224</v>
      </c>
      <c r="C3923" s="232" t="s">
        <v>1017</v>
      </c>
      <c r="D3923" s="230">
        <v>1.5</v>
      </c>
      <c r="E3923" s="230">
        <v>1</v>
      </c>
      <c r="F3923" s="47">
        <v>10</v>
      </c>
      <c r="G3923" s="234">
        <f t="shared" si="140"/>
        <v>15</v>
      </c>
      <c r="H3923" s="22">
        <f t="shared" si="141"/>
        <v>10</v>
      </c>
      <c r="K3923" s="244"/>
      <c r="M3923" s="60"/>
      <c r="N3923" s="60"/>
      <c r="O3923" s="60"/>
    </row>
    <row r="3924" spans="2:15" s="23" customFormat="1" ht="30.2" customHeight="1" thickBot="1" x14ac:dyDescent="0.3">
      <c r="B3924" s="200" t="s">
        <v>224</v>
      </c>
      <c r="C3924" s="232" t="s">
        <v>1596</v>
      </c>
      <c r="D3924" s="230">
        <v>1.5</v>
      </c>
      <c r="E3924" s="230">
        <v>1</v>
      </c>
      <c r="F3924" s="47">
        <v>10</v>
      </c>
      <c r="G3924" s="234">
        <f t="shared" si="140"/>
        <v>15</v>
      </c>
      <c r="H3924" s="22">
        <f t="shared" si="141"/>
        <v>10</v>
      </c>
      <c r="K3924" s="244"/>
      <c r="M3924" s="60"/>
      <c r="N3924" s="60"/>
      <c r="O3924" s="60"/>
    </row>
    <row r="3925" spans="2:15" s="23" customFormat="1" ht="30.2" customHeight="1" thickBot="1" x14ac:dyDescent="0.3">
      <c r="B3925" s="200" t="s">
        <v>224</v>
      </c>
      <c r="C3925" s="232" t="s">
        <v>741</v>
      </c>
      <c r="D3925" s="230">
        <v>1.5</v>
      </c>
      <c r="E3925" s="230">
        <v>1</v>
      </c>
      <c r="F3925" s="47">
        <v>10</v>
      </c>
      <c r="G3925" s="234">
        <f t="shared" ref="G3925:G3946" si="142">ROUND(D3925*F3925,2)</f>
        <v>15</v>
      </c>
      <c r="H3925" s="22">
        <f t="shared" ref="H3925:H3946" si="143">ROUND(E3925*F3925,6)</f>
        <v>10</v>
      </c>
      <c r="K3925" s="244"/>
      <c r="M3925" s="60"/>
      <c r="N3925" s="60"/>
      <c r="O3925" s="60"/>
    </row>
    <row r="3926" spans="2:15" s="23" customFormat="1" ht="30.2" customHeight="1" thickBot="1" x14ac:dyDescent="0.3">
      <c r="B3926" s="200" t="s">
        <v>224</v>
      </c>
      <c r="C3926" s="232" t="s">
        <v>1597</v>
      </c>
      <c r="D3926" s="230">
        <v>1.5</v>
      </c>
      <c r="E3926" s="230">
        <v>1</v>
      </c>
      <c r="F3926" s="47">
        <v>10</v>
      </c>
      <c r="G3926" s="234">
        <f t="shared" si="142"/>
        <v>15</v>
      </c>
      <c r="H3926" s="22">
        <f t="shared" si="143"/>
        <v>10</v>
      </c>
      <c r="K3926" s="244"/>
      <c r="M3926" s="60"/>
      <c r="N3926" s="60"/>
      <c r="O3926" s="60"/>
    </row>
    <row r="3927" spans="2:15" s="23" customFormat="1" ht="30.2" customHeight="1" thickBot="1" x14ac:dyDescent="0.3">
      <c r="B3927" s="200" t="s">
        <v>224</v>
      </c>
      <c r="C3927" s="232" t="s">
        <v>742</v>
      </c>
      <c r="D3927" s="230">
        <v>1.5</v>
      </c>
      <c r="E3927" s="230">
        <v>1</v>
      </c>
      <c r="F3927" s="47">
        <v>10</v>
      </c>
      <c r="G3927" s="234">
        <f t="shared" si="142"/>
        <v>15</v>
      </c>
      <c r="H3927" s="22">
        <f t="shared" si="143"/>
        <v>10</v>
      </c>
      <c r="K3927" s="244"/>
      <c r="M3927" s="60"/>
      <c r="N3927" s="60"/>
      <c r="O3927" s="60"/>
    </row>
    <row r="3928" spans="2:15" s="23" customFormat="1" ht="30.2" customHeight="1" thickBot="1" x14ac:dyDescent="0.3">
      <c r="B3928" s="200" t="s">
        <v>224</v>
      </c>
      <c r="C3928" s="232" t="s">
        <v>1598</v>
      </c>
      <c r="D3928" s="230">
        <v>1.5</v>
      </c>
      <c r="E3928" s="230">
        <v>1</v>
      </c>
      <c r="F3928" s="47">
        <v>10</v>
      </c>
      <c r="G3928" s="234">
        <f t="shared" si="142"/>
        <v>15</v>
      </c>
      <c r="H3928" s="22">
        <f t="shared" si="143"/>
        <v>10</v>
      </c>
      <c r="K3928" s="244"/>
      <c r="M3928" s="60"/>
      <c r="N3928" s="60"/>
      <c r="O3928" s="60"/>
    </row>
    <row r="3929" spans="2:15" s="23" customFormat="1" ht="30.2" customHeight="1" thickBot="1" x14ac:dyDescent="0.3">
      <c r="B3929" s="200" t="s">
        <v>224</v>
      </c>
      <c r="C3929" s="232" t="s">
        <v>1146</v>
      </c>
      <c r="D3929" s="230">
        <v>1.5</v>
      </c>
      <c r="E3929" s="230">
        <v>1</v>
      </c>
      <c r="F3929" s="47">
        <v>10</v>
      </c>
      <c r="G3929" s="234">
        <f t="shared" si="142"/>
        <v>15</v>
      </c>
      <c r="H3929" s="22">
        <f t="shared" si="143"/>
        <v>10</v>
      </c>
      <c r="K3929" s="244"/>
      <c r="M3929" s="60"/>
      <c r="N3929" s="60"/>
      <c r="O3929" s="60"/>
    </row>
    <row r="3930" spans="2:15" s="23" customFormat="1" ht="30.2" customHeight="1" thickBot="1" x14ac:dyDescent="0.3">
      <c r="B3930" s="200" t="s">
        <v>224</v>
      </c>
      <c r="C3930" s="232" t="s">
        <v>1018</v>
      </c>
      <c r="D3930" s="230">
        <v>1.5</v>
      </c>
      <c r="E3930" s="230">
        <v>1</v>
      </c>
      <c r="F3930" s="47">
        <v>10</v>
      </c>
      <c r="G3930" s="234">
        <f t="shared" si="142"/>
        <v>15</v>
      </c>
      <c r="H3930" s="22">
        <f t="shared" si="143"/>
        <v>10</v>
      </c>
      <c r="K3930" s="244"/>
      <c r="M3930" s="60"/>
      <c r="N3930" s="60"/>
      <c r="O3930" s="60"/>
    </row>
    <row r="3931" spans="2:15" s="23" customFormat="1" ht="30.2" customHeight="1" thickBot="1" x14ac:dyDescent="0.3">
      <c r="B3931" s="200" t="s">
        <v>224</v>
      </c>
      <c r="C3931" s="232" t="s">
        <v>1599</v>
      </c>
      <c r="D3931" s="230">
        <v>1.5</v>
      </c>
      <c r="E3931" s="230">
        <v>1</v>
      </c>
      <c r="F3931" s="47">
        <v>10</v>
      </c>
      <c r="G3931" s="234">
        <f t="shared" si="142"/>
        <v>15</v>
      </c>
      <c r="H3931" s="22">
        <f t="shared" si="143"/>
        <v>10</v>
      </c>
      <c r="K3931" s="244"/>
      <c r="M3931" s="60"/>
      <c r="N3931" s="60"/>
      <c r="O3931" s="60"/>
    </row>
    <row r="3932" spans="2:15" s="23" customFormat="1" ht="30.2" customHeight="1" thickBot="1" x14ac:dyDescent="0.3">
      <c r="B3932" s="200" t="s">
        <v>224</v>
      </c>
      <c r="C3932" s="232" t="s">
        <v>1600</v>
      </c>
      <c r="D3932" s="230">
        <v>1.5</v>
      </c>
      <c r="E3932" s="230">
        <v>1</v>
      </c>
      <c r="F3932" s="47">
        <v>10</v>
      </c>
      <c r="G3932" s="234">
        <f t="shared" si="142"/>
        <v>15</v>
      </c>
      <c r="H3932" s="22">
        <f t="shared" si="143"/>
        <v>10</v>
      </c>
      <c r="K3932" s="244"/>
      <c r="M3932" s="60"/>
      <c r="N3932" s="60"/>
      <c r="O3932" s="60"/>
    </row>
    <row r="3933" spans="2:15" s="23" customFormat="1" ht="30.2" customHeight="1" thickBot="1" x14ac:dyDescent="0.3">
      <c r="B3933" s="200" t="s">
        <v>224</v>
      </c>
      <c r="C3933" s="232" t="s">
        <v>1601</v>
      </c>
      <c r="D3933" s="230">
        <v>1.5</v>
      </c>
      <c r="E3933" s="230">
        <v>1</v>
      </c>
      <c r="F3933" s="47">
        <v>10</v>
      </c>
      <c r="G3933" s="234">
        <f t="shared" si="142"/>
        <v>15</v>
      </c>
      <c r="H3933" s="22">
        <f t="shared" si="143"/>
        <v>10</v>
      </c>
      <c r="K3933" s="244"/>
      <c r="M3933" s="60"/>
      <c r="N3933" s="60"/>
      <c r="O3933" s="60"/>
    </row>
    <row r="3934" spans="2:15" s="23" customFormat="1" ht="30.2" customHeight="1" thickBot="1" x14ac:dyDescent="0.3">
      <c r="B3934" s="200" t="s">
        <v>224</v>
      </c>
      <c r="C3934" s="232" t="s">
        <v>1147</v>
      </c>
      <c r="D3934" s="230">
        <v>1.5</v>
      </c>
      <c r="E3934" s="230">
        <v>1</v>
      </c>
      <c r="F3934" s="47">
        <v>10</v>
      </c>
      <c r="G3934" s="234">
        <f t="shared" si="142"/>
        <v>15</v>
      </c>
      <c r="H3934" s="22">
        <f t="shared" si="143"/>
        <v>10</v>
      </c>
      <c r="K3934" s="244"/>
      <c r="M3934" s="60"/>
      <c r="N3934" s="60"/>
      <c r="O3934" s="60"/>
    </row>
    <row r="3935" spans="2:15" s="23" customFormat="1" ht="30.2" customHeight="1" thickBot="1" x14ac:dyDescent="0.3">
      <c r="B3935" s="200" t="s">
        <v>224</v>
      </c>
      <c r="C3935" s="232" t="s">
        <v>1602</v>
      </c>
      <c r="D3935" s="230">
        <v>1.5</v>
      </c>
      <c r="E3935" s="230">
        <v>1</v>
      </c>
      <c r="F3935" s="47">
        <v>10</v>
      </c>
      <c r="G3935" s="234">
        <f t="shared" si="142"/>
        <v>15</v>
      </c>
      <c r="H3935" s="22">
        <f t="shared" si="143"/>
        <v>10</v>
      </c>
      <c r="K3935" s="244"/>
      <c r="M3935" s="60"/>
      <c r="N3935" s="60"/>
      <c r="O3935" s="60"/>
    </row>
    <row r="3936" spans="2:15" s="23" customFormat="1" ht="30.2" customHeight="1" thickBot="1" x14ac:dyDescent="0.3">
      <c r="B3936" s="200" t="s">
        <v>224</v>
      </c>
      <c r="C3936" s="232" t="s">
        <v>743</v>
      </c>
      <c r="D3936" s="230">
        <v>1.5</v>
      </c>
      <c r="E3936" s="230">
        <v>1</v>
      </c>
      <c r="F3936" s="47">
        <v>10</v>
      </c>
      <c r="G3936" s="234">
        <f t="shared" si="142"/>
        <v>15</v>
      </c>
      <c r="H3936" s="22">
        <f t="shared" si="143"/>
        <v>10</v>
      </c>
      <c r="K3936" s="244"/>
      <c r="M3936" s="60"/>
      <c r="N3936" s="60"/>
      <c r="O3936" s="60"/>
    </row>
    <row r="3937" spans="2:15" s="23" customFormat="1" ht="30.2" customHeight="1" thickBot="1" x14ac:dyDescent="0.3">
      <c r="B3937" s="200" t="s">
        <v>224</v>
      </c>
      <c r="C3937" s="232" t="s">
        <v>1603</v>
      </c>
      <c r="D3937" s="230">
        <v>1.5</v>
      </c>
      <c r="E3937" s="230">
        <v>1</v>
      </c>
      <c r="F3937" s="47">
        <v>10</v>
      </c>
      <c r="G3937" s="234">
        <f t="shared" si="142"/>
        <v>15</v>
      </c>
      <c r="H3937" s="22">
        <f t="shared" si="143"/>
        <v>10</v>
      </c>
      <c r="K3937" s="244"/>
      <c r="M3937" s="60"/>
      <c r="N3937" s="60"/>
      <c r="O3937" s="60"/>
    </row>
    <row r="3938" spans="2:15" s="23" customFormat="1" ht="30.2" customHeight="1" thickBot="1" x14ac:dyDescent="0.3">
      <c r="B3938" s="200" t="s">
        <v>224</v>
      </c>
      <c r="C3938" s="232" t="s">
        <v>1604</v>
      </c>
      <c r="D3938" s="230">
        <v>1.5</v>
      </c>
      <c r="E3938" s="230">
        <v>1</v>
      </c>
      <c r="F3938" s="47">
        <v>10</v>
      </c>
      <c r="G3938" s="234">
        <f t="shared" si="142"/>
        <v>15</v>
      </c>
      <c r="H3938" s="22">
        <f t="shared" si="143"/>
        <v>10</v>
      </c>
      <c r="K3938" s="244"/>
      <c r="M3938" s="60"/>
      <c r="N3938" s="60"/>
      <c r="O3938" s="60"/>
    </row>
    <row r="3939" spans="2:15" s="23" customFormat="1" ht="30.2" customHeight="1" thickBot="1" x14ac:dyDescent="0.3">
      <c r="B3939" s="200" t="s">
        <v>224</v>
      </c>
      <c r="C3939" s="232" t="s">
        <v>744</v>
      </c>
      <c r="D3939" s="230">
        <v>1.5</v>
      </c>
      <c r="E3939" s="230">
        <v>1</v>
      </c>
      <c r="F3939" s="47">
        <v>10</v>
      </c>
      <c r="G3939" s="234">
        <f t="shared" si="142"/>
        <v>15</v>
      </c>
      <c r="H3939" s="22">
        <f t="shared" si="143"/>
        <v>10</v>
      </c>
      <c r="K3939" s="244"/>
      <c r="M3939" s="60"/>
      <c r="N3939" s="60"/>
      <c r="O3939" s="60"/>
    </row>
    <row r="3940" spans="2:15" s="23" customFormat="1" ht="30.2" customHeight="1" thickBot="1" x14ac:dyDescent="0.3">
      <c r="B3940" s="200" t="s">
        <v>224</v>
      </c>
      <c r="C3940" s="232" t="s">
        <v>745</v>
      </c>
      <c r="D3940" s="230">
        <v>1.5</v>
      </c>
      <c r="E3940" s="230">
        <v>1</v>
      </c>
      <c r="F3940" s="47">
        <v>10</v>
      </c>
      <c r="G3940" s="234">
        <f t="shared" si="142"/>
        <v>15</v>
      </c>
      <c r="H3940" s="22">
        <f t="shared" si="143"/>
        <v>10</v>
      </c>
      <c r="K3940" s="244"/>
      <c r="M3940" s="60"/>
      <c r="N3940" s="60"/>
      <c r="O3940" s="60"/>
    </row>
    <row r="3941" spans="2:15" s="23" customFormat="1" ht="30.2" customHeight="1" thickBot="1" x14ac:dyDescent="0.3">
      <c r="B3941" s="200" t="s">
        <v>224</v>
      </c>
      <c r="C3941" s="232" t="s">
        <v>1605</v>
      </c>
      <c r="D3941" s="230">
        <v>1.5</v>
      </c>
      <c r="E3941" s="230">
        <v>1</v>
      </c>
      <c r="F3941" s="47">
        <v>10</v>
      </c>
      <c r="G3941" s="234">
        <f t="shared" si="142"/>
        <v>15</v>
      </c>
      <c r="H3941" s="22">
        <f t="shared" si="143"/>
        <v>10</v>
      </c>
      <c r="K3941" s="244"/>
      <c r="M3941" s="60"/>
      <c r="N3941" s="60"/>
      <c r="O3941" s="60"/>
    </row>
    <row r="3942" spans="2:15" s="23" customFormat="1" ht="30.2" customHeight="1" thickBot="1" x14ac:dyDescent="0.3">
      <c r="B3942" s="200" t="s">
        <v>224</v>
      </c>
      <c r="C3942" s="232" t="s">
        <v>1606</v>
      </c>
      <c r="D3942" s="230">
        <v>1.5</v>
      </c>
      <c r="E3942" s="230">
        <v>1</v>
      </c>
      <c r="F3942" s="47">
        <v>10</v>
      </c>
      <c r="G3942" s="234">
        <f t="shared" si="142"/>
        <v>15</v>
      </c>
      <c r="H3942" s="22">
        <f t="shared" si="143"/>
        <v>10</v>
      </c>
      <c r="K3942" s="244"/>
      <c r="M3942" s="60"/>
      <c r="N3942" s="60"/>
      <c r="O3942" s="60"/>
    </row>
    <row r="3943" spans="2:15" s="23" customFormat="1" ht="30.2" customHeight="1" thickBot="1" x14ac:dyDescent="0.3">
      <c r="B3943" s="200" t="s">
        <v>224</v>
      </c>
      <c r="C3943" s="232" t="s">
        <v>1023</v>
      </c>
      <c r="D3943" s="230">
        <v>1.5</v>
      </c>
      <c r="E3943" s="230">
        <v>1</v>
      </c>
      <c r="F3943" s="47">
        <v>10</v>
      </c>
      <c r="G3943" s="234">
        <f t="shared" si="142"/>
        <v>15</v>
      </c>
      <c r="H3943" s="22">
        <f t="shared" si="143"/>
        <v>10</v>
      </c>
      <c r="K3943" s="244"/>
      <c r="M3943" s="60"/>
      <c r="N3943" s="60"/>
      <c r="O3943" s="60"/>
    </row>
    <row r="3944" spans="2:15" s="23" customFormat="1" ht="30.2" customHeight="1" thickBot="1" x14ac:dyDescent="0.3">
      <c r="B3944" s="200" t="s">
        <v>224</v>
      </c>
      <c r="C3944" s="232" t="s">
        <v>1024</v>
      </c>
      <c r="D3944" s="230">
        <v>1.5</v>
      </c>
      <c r="E3944" s="230">
        <v>1</v>
      </c>
      <c r="F3944" s="47">
        <v>10</v>
      </c>
      <c r="G3944" s="234">
        <f t="shared" si="142"/>
        <v>15</v>
      </c>
      <c r="H3944" s="22">
        <f t="shared" si="143"/>
        <v>10</v>
      </c>
      <c r="K3944" s="244"/>
      <c r="M3944" s="60"/>
      <c r="N3944" s="60"/>
      <c r="O3944" s="60"/>
    </row>
    <row r="3945" spans="2:15" s="17" customFormat="1" ht="30.2" customHeight="1" thickBot="1" x14ac:dyDescent="0.3">
      <c r="B3945" s="200" t="s">
        <v>224</v>
      </c>
      <c r="C3945" s="232" t="s">
        <v>1607</v>
      </c>
      <c r="D3945" s="230">
        <v>1.5</v>
      </c>
      <c r="E3945" s="230">
        <v>1</v>
      </c>
      <c r="F3945" s="47">
        <v>10</v>
      </c>
      <c r="G3945" s="234">
        <f t="shared" si="142"/>
        <v>15</v>
      </c>
      <c r="H3945" s="22">
        <f t="shared" si="143"/>
        <v>10</v>
      </c>
      <c r="J3945" s="23"/>
      <c r="K3945" s="243"/>
      <c r="M3945" s="199"/>
      <c r="N3945" s="199"/>
      <c r="O3945" s="199"/>
    </row>
    <row r="3946" spans="2:15" s="17" customFormat="1" ht="30.2" customHeight="1" thickBot="1" x14ac:dyDescent="0.3">
      <c r="B3946" s="201" t="s">
        <v>224</v>
      </c>
      <c r="C3946" s="235" t="s">
        <v>747</v>
      </c>
      <c r="D3946" s="230">
        <v>1.5</v>
      </c>
      <c r="E3946" s="230">
        <v>1</v>
      </c>
      <c r="F3946" s="47">
        <v>10</v>
      </c>
      <c r="G3946" s="237">
        <f t="shared" si="142"/>
        <v>15</v>
      </c>
      <c r="H3946" s="236">
        <f t="shared" si="143"/>
        <v>10</v>
      </c>
      <c r="J3946" s="23"/>
      <c r="K3946" s="243"/>
      <c r="M3946" s="199"/>
      <c r="N3946" s="199"/>
      <c r="O3946" s="199"/>
    </row>
    <row r="3947" spans="2:15" x14ac:dyDescent="0.25">
      <c r="J3947" s="23"/>
    </row>
    <row r="3948" spans="2:15" ht="15.75" thickBot="1" x14ac:dyDescent="0.3">
      <c r="J3948" s="23"/>
    </row>
    <row r="3949" spans="2:15" ht="15.75" thickBot="1" x14ac:dyDescent="0.3">
      <c r="B3949" s="326" t="s">
        <v>225</v>
      </c>
      <c r="C3949" s="338"/>
      <c r="D3949" s="338"/>
      <c r="E3949" s="338"/>
      <c r="F3949" s="338"/>
      <c r="G3949" s="338"/>
      <c r="H3949" s="339"/>
      <c r="J3949" s="23"/>
    </row>
    <row r="3950" spans="2:15" ht="15.75" thickBot="1" x14ac:dyDescent="0.3">
      <c r="B3950" s="329" t="s">
        <v>228</v>
      </c>
      <c r="C3950" s="353" t="s">
        <v>229</v>
      </c>
      <c r="D3950" s="355" t="s">
        <v>257</v>
      </c>
      <c r="E3950" s="355" t="s">
        <v>259</v>
      </c>
      <c r="F3950" s="357" t="s">
        <v>165</v>
      </c>
      <c r="G3950" s="228" t="s">
        <v>258</v>
      </c>
      <c r="H3950" s="192" t="s">
        <v>259</v>
      </c>
      <c r="J3950" s="23"/>
    </row>
    <row r="3951" spans="2:15" ht="15.75" thickBot="1" x14ac:dyDescent="0.3">
      <c r="B3951" s="330"/>
      <c r="C3951" s="354"/>
      <c r="D3951" s="356"/>
      <c r="E3951" s="356"/>
      <c r="F3951" s="358"/>
      <c r="G3951" s="77">
        <f t="shared" ref="G3951:H3951" si="144">SUM(G3952:G4745)</f>
        <v>11910</v>
      </c>
      <c r="H3951" s="78">
        <f t="shared" si="144"/>
        <v>7940</v>
      </c>
      <c r="J3951" s="17"/>
    </row>
    <row r="3952" spans="2:15" s="17" customFormat="1" ht="30.2" customHeight="1" thickBot="1" x14ac:dyDescent="0.3">
      <c r="B3952" s="198" t="s">
        <v>225</v>
      </c>
      <c r="C3952" s="229" t="s">
        <v>269</v>
      </c>
      <c r="D3952" s="230">
        <v>1.5</v>
      </c>
      <c r="E3952" s="230">
        <v>1</v>
      </c>
      <c r="F3952" s="47">
        <v>10</v>
      </c>
      <c r="G3952" s="231">
        <f t="shared" ref="G3952:G4015" si="145">ROUND(D3952*F3952,2)</f>
        <v>15</v>
      </c>
      <c r="H3952" s="16">
        <f t="shared" ref="H3952:H4015" si="146">ROUND(E3952*F3952,6)</f>
        <v>10</v>
      </c>
      <c r="K3952" s="243"/>
      <c r="M3952" s="199"/>
      <c r="N3952" s="199"/>
      <c r="O3952" s="199"/>
    </row>
    <row r="3953" spans="2:15" s="23" customFormat="1" ht="30.2" customHeight="1" thickBot="1" x14ac:dyDescent="0.3">
      <c r="B3953" s="200" t="s">
        <v>225</v>
      </c>
      <c r="C3953" s="232" t="s">
        <v>1608</v>
      </c>
      <c r="D3953" s="230">
        <v>1.5</v>
      </c>
      <c r="E3953" s="230">
        <v>1</v>
      </c>
      <c r="F3953" s="47">
        <v>10</v>
      </c>
      <c r="G3953" s="233">
        <f t="shared" si="145"/>
        <v>15</v>
      </c>
      <c r="H3953" s="193">
        <f t="shared" si="146"/>
        <v>10</v>
      </c>
      <c r="J3953"/>
      <c r="K3953" s="244"/>
      <c r="M3953" s="60"/>
      <c r="N3953" s="60"/>
      <c r="O3953" s="60"/>
    </row>
    <row r="3954" spans="2:15" s="23" customFormat="1" ht="30.2" customHeight="1" thickBot="1" x14ac:dyDescent="0.3">
      <c r="B3954" s="200" t="s">
        <v>225</v>
      </c>
      <c r="C3954" s="232" t="s">
        <v>763</v>
      </c>
      <c r="D3954" s="230">
        <v>1.5</v>
      </c>
      <c r="E3954" s="230">
        <v>1</v>
      </c>
      <c r="F3954" s="47">
        <v>10</v>
      </c>
      <c r="G3954" s="233">
        <f t="shared" si="145"/>
        <v>15</v>
      </c>
      <c r="H3954" s="193">
        <f t="shared" si="146"/>
        <v>10</v>
      </c>
      <c r="J3954"/>
      <c r="K3954" s="244"/>
      <c r="M3954" s="60"/>
      <c r="N3954" s="60"/>
      <c r="O3954" s="60"/>
    </row>
    <row r="3955" spans="2:15" s="23" customFormat="1" ht="30.2" customHeight="1" thickBot="1" x14ac:dyDescent="0.3">
      <c r="B3955" s="200" t="s">
        <v>225</v>
      </c>
      <c r="C3955" s="232" t="s">
        <v>770</v>
      </c>
      <c r="D3955" s="230">
        <v>1.5</v>
      </c>
      <c r="E3955" s="230">
        <v>1</v>
      </c>
      <c r="F3955" s="47">
        <v>10</v>
      </c>
      <c r="G3955" s="233">
        <f t="shared" si="145"/>
        <v>15</v>
      </c>
      <c r="H3955" s="193">
        <f t="shared" si="146"/>
        <v>10</v>
      </c>
      <c r="J3955"/>
      <c r="K3955" s="244"/>
      <c r="M3955" s="60"/>
      <c r="N3955" s="60"/>
      <c r="O3955" s="60"/>
    </row>
    <row r="3956" spans="2:15" s="23" customFormat="1" ht="30.2" customHeight="1" thickBot="1" x14ac:dyDescent="0.3">
      <c r="B3956" s="200" t="s">
        <v>225</v>
      </c>
      <c r="C3956" s="232" t="s">
        <v>775</v>
      </c>
      <c r="D3956" s="230">
        <v>1.5</v>
      </c>
      <c r="E3956" s="230">
        <v>1</v>
      </c>
      <c r="F3956" s="47">
        <v>10</v>
      </c>
      <c r="G3956" s="233">
        <f t="shared" si="145"/>
        <v>15</v>
      </c>
      <c r="H3956" s="193">
        <f t="shared" si="146"/>
        <v>10</v>
      </c>
      <c r="J3956"/>
      <c r="K3956" s="244"/>
      <c r="M3956" s="60"/>
      <c r="N3956" s="60"/>
      <c r="O3956" s="60"/>
    </row>
    <row r="3957" spans="2:15" s="23" customFormat="1" ht="30.2" customHeight="1" thickBot="1" x14ac:dyDescent="0.3">
      <c r="B3957" s="200" t="s">
        <v>225</v>
      </c>
      <c r="C3957" s="232" t="s">
        <v>782</v>
      </c>
      <c r="D3957" s="230">
        <v>1.5</v>
      </c>
      <c r="E3957" s="230">
        <v>1</v>
      </c>
      <c r="F3957" s="47">
        <v>10</v>
      </c>
      <c r="G3957" s="233">
        <f t="shared" si="145"/>
        <v>15</v>
      </c>
      <c r="H3957" s="193">
        <f t="shared" si="146"/>
        <v>10</v>
      </c>
      <c r="J3957"/>
      <c r="K3957" s="244"/>
      <c r="M3957" s="60"/>
      <c r="N3957" s="60"/>
      <c r="O3957" s="60"/>
    </row>
    <row r="3958" spans="2:15" s="23" customFormat="1" ht="30.2" customHeight="1" thickBot="1" x14ac:dyDescent="0.3">
      <c r="B3958" s="200" t="s">
        <v>225</v>
      </c>
      <c r="C3958" s="232" t="s">
        <v>1609</v>
      </c>
      <c r="D3958" s="230">
        <v>1.5</v>
      </c>
      <c r="E3958" s="230">
        <v>1</v>
      </c>
      <c r="F3958" s="47">
        <v>10</v>
      </c>
      <c r="G3958" s="233">
        <f t="shared" si="145"/>
        <v>15</v>
      </c>
      <c r="H3958" s="193">
        <f t="shared" si="146"/>
        <v>10</v>
      </c>
      <c r="J3958" s="17"/>
      <c r="K3958" s="244"/>
      <c r="M3958" s="60"/>
      <c r="N3958" s="60"/>
      <c r="O3958" s="60"/>
    </row>
    <row r="3959" spans="2:15" s="23" customFormat="1" ht="30.2" customHeight="1" thickBot="1" x14ac:dyDescent="0.3">
      <c r="B3959" s="200" t="s">
        <v>225</v>
      </c>
      <c r="C3959" s="232" t="s">
        <v>1046</v>
      </c>
      <c r="D3959" s="230">
        <v>1.5</v>
      </c>
      <c r="E3959" s="230">
        <v>1</v>
      </c>
      <c r="F3959" s="47">
        <v>10</v>
      </c>
      <c r="G3959" s="233">
        <f t="shared" si="145"/>
        <v>15</v>
      </c>
      <c r="H3959" s="193">
        <f t="shared" si="146"/>
        <v>10</v>
      </c>
      <c r="K3959" s="244"/>
      <c r="M3959" s="60"/>
      <c r="N3959" s="60"/>
      <c r="O3959" s="60"/>
    </row>
    <row r="3960" spans="2:15" s="23" customFormat="1" ht="30.2" customHeight="1" thickBot="1" x14ac:dyDescent="0.3">
      <c r="B3960" s="200" t="s">
        <v>225</v>
      </c>
      <c r="C3960" s="232" t="s">
        <v>1311</v>
      </c>
      <c r="D3960" s="230">
        <v>1.5</v>
      </c>
      <c r="E3960" s="230">
        <v>1</v>
      </c>
      <c r="F3960" s="47">
        <v>10</v>
      </c>
      <c r="G3960" s="233">
        <f t="shared" si="145"/>
        <v>15</v>
      </c>
      <c r="H3960" s="193">
        <f t="shared" si="146"/>
        <v>10</v>
      </c>
      <c r="K3960" s="244"/>
      <c r="M3960" s="60"/>
      <c r="N3960" s="60"/>
      <c r="O3960" s="60"/>
    </row>
    <row r="3961" spans="2:15" s="23" customFormat="1" ht="30.2" customHeight="1" thickBot="1" x14ac:dyDescent="0.3">
      <c r="B3961" s="200" t="s">
        <v>225</v>
      </c>
      <c r="C3961" s="232" t="s">
        <v>271</v>
      </c>
      <c r="D3961" s="230">
        <v>1.5</v>
      </c>
      <c r="E3961" s="230">
        <v>1</v>
      </c>
      <c r="F3961" s="47">
        <v>10</v>
      </c>
      <c r="G3961" s="233">
        <f t="shared" si="145"/>
        <v>15</v>
      </c>
      <c r="H3961" s="193">
        <f t="shared" si="146"/>
        <v>10</v>
      </c>
      <c r="K3961" s="244"/>
      <c r="M3961" s="60"/>
      <c r="N3961" s="60"/>
      <c r="O3961" s="60"/>
    </row>
    <row r="3962" spans="2:15" s="23" customFormat="1" ht="30.2" customHeight="1" thickBot="1" x14ac:dyDescent="0.3">
      <c r="B3962" s="200" t="s">
        <v>225</v>
      </c>
      <c r="C3962" s="232" t="s">
        <v>272</v>
      </c>
      <c r="D3962" s="230">
        <v>1.5</v>
      </c>
      <c r="E3962" s="230">
        <v>1</v>
      </c>
      <c r="F3962" s="47">
        <v>10</v>
      </c>
      <c r="G3962" s="233">
        <f t="shared" si="145"/>
        <v>15</v>
      </c>
      <c r="H3962" s="193">
        <f t="shared" si="146"/>
        <v>10</v>
      </c>
      <c r="K3962" s="244"/>
      <c r="M3962" s="60"/>
      <c r="N3962" s="60"/>
      <c r="O3962" s="60"/>
    </row>
    <row r="3963" spans="2:15" s="23" customFormat="1" ht="30.2" customHeight="1" thickBot="1" x14ac:dyDescent="0.3">
      <c r="B3963" s="200" t="s">
        <v>225</v>
      </c>
      <c r="C3963" s="232" t="s">
        <v>790</v>
      </c>
      <c r="D3963" s="230">
        <v>1.5</v>
      </c>
      <c r="E3963" s="230">
        <v>1</v>
      </c>
      <c r="F3963" s="47">
        <v>10</v>
      </c>
      <c r="G3963" s="233">
        <f t="shared" si="145"/>
        <v>15</v>
      </c>
      <c r="H3963" s="193">
        <f t="shared" si="146"/>
        <v>10</v>
      </c>
      <c r="K3963" s="244"/>
      <c r="M3963" s="60"/>
      <c r="N3963" s="60"/>
      <c r="O3963" s="60"/>
    </row>
    <row r="3964" spans="2:15" s="23" customFormat="1" ht="30.2" customHeight="1" thickBot="1" x14ac:dyDescent="0.3">
      <c r="B3964" s="200" t="s">
        <v>225</v>
      </c>
      <c r="C3964" s="232" t="s">
        <v>273</v>
      </c>
      <c r="D3964" s="230">
        <v>1.5</v>
      </c>
      <c r="E3964" s="230">
        <v>1</v>
      </c>
      <c r="F3964" s="47">
        <v>10</v>
      </c>
      <c r="G3964" s="233">
        <f t="shared" si="145"/>
        <v>15</v>
      </c>
      <c r="H3964" s="193">
        <f t="shared" si="146"/>
        <v>10</v>
      </c>
      <c r="K3964" s="244"/>
      <c r="M3964" s="60"/>
      <c r="N3964" s="60"/>
      <c r="O3964" s="60"/>
    </row>
    <row r="3965" spans="2:15" s="23" customFormat="1" ht="30.2" customHeight="1" thickBot="1" x14ac:dyDescent="0.3">
      <c r="B3965" s="200" t="s">
        <v>225</v>
      </c>
      <c r="C3965" s="232" t="s">
        <v>274</v>
      </c>
      <c r="D3965" s="230">
        <v>1.5</v>
      </c>
      <c r="E3965" s="230">
        <v>1</v>
      </c>
      <c r="F3965" s="47">
        <v>10</v>
      </c>
      <c r="G3965" s="233">
        <f t="shared" si="145"/>
        <v>15</v>
      </c>
      <c r="H3965" s="193">
        <f t="shared" si="146"/>
        <v>10</v>
      </c>
      <c r="K3965" s="244"/>
      <c r="M3965" s="60"/>
      <c r="N3965" s="60"/>
      <c r="O3965" s="60"/>
    </row>
    <row r="3966" spans="2:15" s="23" customFormat="1" ht="30.2" customHeight="1" thickBot="1" x14ac:dyDescent="0.3">
      <c r="B3966" s="200" t="s">
        <v>225</v>
      </c>
      <c r="C3966" s="232" t="s">
        <v>275</v>
      </c>
      <c r="D3966" s="230">
        <v>1.5</v>
      </c>
      <c r="E3966" s="230">
        <v>1</v>
      </c>
      <c r="F3966" s="47">
        <v>10</v>
      </c>
      <c r="G3966" s="233">
        <f t="shared" si="145"/>
        <v>15</v>
      </c>
      <c r="H3966" s="193">
        <f t="shared" si="146"/>
        <v>10</v>
      </c>
      <c r="K3966" s="244"/>
      <c r="M3966" s="60"/>
      <c r="N3966" s="60"/>
      <c r="O3966" s="60"/>
    </row>
    <row r="3967" spans="2:15" s="23" customFormat="1" ht="30.2" customHeight="1" thickBot="1" x14ac:dyDescent="0.3">
      <c r="B3967" s="200" t="s">
        <v>225</v>
      </c>
      <c r="C3967" s="232" t="s">
        <v>791</v>
      </c>
      <c r="D3967" s="230">
        <v>1.5</v>
      </c>
      <c r="E3967" s="230">
        <v>1</v>
      </c>
      <c r="F3967" s="47">
        <v>10</v>
      </c>
      <c r="G3967" s="233">
        <f t="shared" si="145"/>
        <v>15</v>
      </c>
      <c r="H3967" s="193">
        <f t="shared" si="146"/>
        <v>10</v>
      </c>
      <c r="K3967" s="244"/>
      <c r="M3967" s="60"/>
      <c r="N3967" s="60"/>
      <c r="O3967" s="60"/>
    </row>
    <row r="3968" spans="2:15" s="23" customFormat="1" ht="30.2" customHeight="1" thickBot="1" x14ac:dyDescent="0.3">
      <c r="B3968" s="200" t="s">
        <v>225</v>
      </c>
      <c r="C3968" s="232" t="s">
        <v>276</v>
      </c>
      <c r="D3968" s="230">
        <v>1.5</v>
      </c>
      <c r="E3968" s="230">
        <v>1</v>
      </c>
      <c r="F3968" s="47">
        <v>10</v>
      </c>
      <c r="G3968" s="233">
        <f t="shared" si="145"/>
        <v>15</v>
      </c>
      <c r="H3968" s="193">
        <f t="shared" si="146"/>
        <v>10</v>
      </c>
      <c r="K3968" s="244"/>
      <c r="M3968" s="60"/>
      <c r="N3968" s="60"/>
      <c r="O3968" s="60"/>
    </row>
    <row r="3969" spans="2:15" s="23" customFormat="1" ht="30.2" customHeight="1" thickBot="1" x14ac:dyDescent="0.3">
      <c r="B3969" s="200" t="s">
        <v>225</v>
      </c>
      <c r="C3969" s="232" t="s">
        <v>278</v>
      </c>
      <c r="D3969" s="230">
        <v>1.5</v>
      </c>
      <c r="E3969" s="230">
        <v>1</v>
      </c>
      <c r="F3969" s="47">
        <v>10</v>
      </c>
      <c r="G3969" s="233">
        <f t="shared" si="145"/>
        <v>15</v>
      </c>
      <c r="H3969" s="193">
        <f t="shared" si="146"/>
        <v>10</v>
      </c>
      <c r="K3969" s="244"/>
      <c r="M3969" s="60"/>
      <c r="N3969" s="60"/>
      <c r="O3969" s="60"/>
    </row>
    <row r="3970" spans="2:15" s="23" customFormat="1" ht="30.2" customHeight="1" thickBot="1" x14ac:dyDescent="0.3">
      <c r="B3970" s="200" t="s">
        <v>225</v>
      </c>
      <c r="C3970" s="232" t="s">
        <v>279</v>
      </c>
      <c r="D3970" s="230">
        <v>1.5</v>
      </c>
      <c r="E3970" s="230">
        <v>1</v>
      </c>
      <c r="F3970" s="47">
        <v>10</v>
      </c>
      <c r="G3970" s="233">
        <f t="shared" si="145"/>
        <v>15</v>
      </c>
      <c r="H3970" s="193">
        <f t="shared" si="146"/>
        <v>10</v>
      </c>
      <c r="K3970" s="244"/>
      <c r="M3970" s="60"/>
      <c r="N3970" s="60"/>
      <c r="O3970" s="60"/>
    </row>
    <row r="3971" spans="2:15" s="23" customFormat="1" ht="30.2" customHeight="1" thickBot="1" x14ac:dyDescent="0.3">
      <c r="B3971" s="200" t="s">
        <v>225</v>
      </c>
      <c r="C3971" s="232" t="s">
        <v>280</v>
      </c>
      <c r="D3971" s="230">
        <v>1.5</v>
      </c>
      <c r="E3971" s="230">
        <v>1</v>
      </c>
      <c r="F3971" s="47">
        <v>10</v>
      </c>
      <c r="G3971" s="233">
        <f t="shared" si="145"/>
        <v>15</v>
      </c>
      <c r="H3971" s="193">
        <f t="shared" si="146"/>
        <v>10</v>
      </c>
      <c r="K3971" s="244"/>
      <c r="M3971" s="60"/>
      <c r="N3971" s="60"/>
      <c r="O3971" s="60"/>
    </row>
    <row r="3972" spans="2:15" s="23" customFormat="1" ht="30.2" customHeight="1" thickBot="1" x14ac:dyDescent="0.3">
      <c r="B3972" s="200" t="s">
        <v>225</v>
      </c>
      <c r="C3972" s="232" t="s">
        <v>281</v>
      </c>
      <c r="D3972" s="230">
        <v>1.5</v>
      </c>
      <c r="E3972" s="230">
        <v>1</v>
      </c>
      <c r="F3972" s="47">
        <v>10</v>
      </c>
      <c r="G3972" s="233">
        <f t="shared" si="145"/>
        <v>15</v>
      </c>
      <c r="H3972" s="193">
        <f t="shared" si="146"/>
        <v>10</v>
      </c>
      <c r="K3972" s="244"/>
      <c r="M3972" s="60"/>
      <c r="N3972" s="60"/>
      <c r="O3972" s="60"/>
    </row>
    <row r="3973" spans="2:15" s="23" customFormat="1" ht="30.2" customHeight="1" thickBot="1" x14ac:dyDescent="0.3">
      <c r="B3973" s="200" t="s">
        <v>225</v>
      </c>
      <c r="C3973" s="232" t="s">
        <v>282</v>
      </c>
      <c r="D3973" s="230">
        <v>1.5</v>
      </c>
      <c r="E3973" s="230">
        <v>1</v>
      </c>
      <c r="F3973" s="47">
        <v>10</v>
      </c>
      <c r="G3973" s="233">
        <f t="shared" si="145"/>
        <v>15</v>
      </c>
      <c r="H3973" s="193">
        <f t="shared" si="146"/>
        <v>10</v>
      </c>
      <c r="K3973" s="244"/>
      <c r="M3973" s="60"/>
      <c r="N3973" s="60"/>
      <c r="O3973" s="60"/>
    </row>
    <row r="3974" spans="2:15" s="23" customFormat="1" ht="30.2" customHeight="1" thickBot="1" x14ac:dyDescent="0.3">
      <c r="B3974" s="200" t="s">
        <v>225</v>
      </c>
      <c r="C3974" s="232" t="s">
        <v>283</v>
      </c>
      <c r="D3974" s="230">
        <v>1.5</v>
      </c>
      <c r="E3974" s="230">
        <v>1</v>
      </c>
      <c r="F3974" s="47">
        <v>10</v>
      </c>
      <c r="G3974" s="233">
        <f t="shared" si="145"/>
        <v>15</v>
      </c>
      <c r="H3974" s="193">
        <f t="shared" si="146"/>
        <v>10</v>
      </c>
      <c r="K3974" s="244"/>
      <c r="M3974" s="60"/>
      <c r="N3974" s="60"/>
      <c r="O3974" s="60"/>
    </row>
    <row r="3975" spans="2:15" s="23" customFormat="1" ht="30.2" customHeight="1" thickBot="1" x14ac:dyDescent="0.3">
      <c r="B3975" s="200" t="s">
        <v>225</v>
      </c>
      <c r="C3975" s="232" t="s">
        <v>284</v>
      </c>
      <c r="D3975" s="230">
        <v>1.5</v>
      </c>
      <c r="E3975" s="230">
        <v>1</v>
      </c>
      <c r="F3975" s="47">
        <v>10</v>
      </c>
      <c r="G3975" s="233">
        <f t="shared" si="145"/>
        <v>15</v>
      </c>
      <c r="H3975" s="193">
        <f t="shared" si="146"/>
        <v>10</v>
      </c>
      <c r="K3975" s="244"/>
      <c r="M3975" s="60"/>
      <c r="N3975" s="60"/>
      <c r="O3975" s="60"/>
    </row>
    <row r="3976" spans="2:15" s="23" customFormat="1" ht="30.2" customHeight="1" thickBot="1" x14ac:dyDescent="0.3">
      <c r="B3976" s="200" t="s">
        <v>225</v>
      </c>
      <c r="C3976" s="232" t="s">
        <v>285</v>
      </c>
      <c r="D3976" s="230">
        <v>1.5</v>
      </c>
      <c r="E3976" s="230">
        <v>1</v>
      </c>
      <c r="F3976" s="47">
        <v>10</v>
      </c>
      <c r="G3976" s="233">
        <f t="shared" si="145"/>
        <v>15</v>
      </c>
      <c r="H3976" s="193">
        <f t="shared" si="146"/>
        <v>10</v>
      </c>
      <c r="K3976" s="244"/>
      <c r="M3976" s="60"/>
      <c r="N3976" s="60"/>
      <c r="O3976" s="60"/>
    </row>
    <row r="3977" spans="2:15" s="23" customFormat="1" ht="30.2" customHeight="1" thickBot="1" x14ac:dyDescent="0.3">
      <c r="B3977" s="200" t="s">
        <v>225</v>
      </c>
      <c r="C3977" s="232" t="s">
        <v>286</v>
      </c>
      <c r="D3977" s="230">
        <v>1.5</v>
      </c>
      <c r="E3977" s="230">
        <v>1</v>
      </c>
      <c r="F3977" s="47">
        <v>10</v>
      </c>
      <c r="G3977" s="233">
        <f t="shared" si="145"/>
        <v>15</v>
      </c>
      <c r="H3977" s="193">
        <f t="shared" si="146"/>
        <v>10</v>
      </c>
      <c r="K3977" s="244"/>
      <c r="M3977" s="60"/>
      <c r="N3977" s="60"/>
      <c r="O3977" s="60"/>
    </row>
    <row r="3978" spans="2:15" s="23" customFormat="1" ht="30.2" customHeight="1" thickBot="1" x14ac:dyDescent="0.3">
      <c r="B3978" s="200" t="s">
        <v>225</v>
      </c>
      <c r="C3978" s="232" t="s">
        <v>1324</v>
      </c>
      <c r="D3978" s="230">
        <v>1.5</v>
      </c>
      <c r="E3978" s="230">
        <v>1</v>
      </c>
      <c r="F3978" s="47">
        <v>10</v>
      </c>
      <c r="G3978" s="233">
        <f t="shared" si="145"/>
        <v>15</v>
      </c>
      <c r="H3978" s="193">
        <f t="shared" si="146"/>
        <v>10</v>
      </c>
      <c r="K3978" s="244"/>
      <c r="M3978" s="60"/>
      <c r="N3978" s="60"/>
      <c r="O3978" s="60"/>
    </row>
    <row r="3979" spans="2:15" s="23" customFormat="1" ht="30.2" customHeight="1" thickBot="1" x14ac:dyDescent="0.3">
      <c r="B3979" s="200" t="s">
        <v>225</v>
      </c>
      <c r="C3979" s="232" t="s">
        <v>1610</v>
      </c>
      <c r="D3979" s="230">
        <v>1.5</v>
      </c>
      <c r="E3979" s="230">
        <v>1</v>
      </c>
      <c r="F3979" s="47">
        <v>10</v>
      </c>
      <c r="G3979" s="233">
        <f t="shared" si="145"/>
        <v>15</v>
      </c>
      <c r="H3979" s="193">
        <f t="shared" si="146"/>
        <v>10</v>
      </c>
      <c r="K3979" s="244"/>
      <c r="M3979" s="60"/>
      <c r="N3979" s="60"/>
      <c r="O3979" s="60"/>
    </row>
    <row r="3980" spans="2:15" s="23" customFormat="1" ht="30.2" customHeight="1" thickBot="1" x14ac:dyDescent="0.3">
      <c r="B3980" s="200" t="s">
        <v>225</v>
      </c>
      <c r="C3980" s="232" t="s">
        <v>792</v>
      </c>
      <c r="D3980" s="230">
        <v>1.5</v>
      </c>
      <c r="E3980" s="230">
        <v>1</v>
      </c>
      <c r="F3980" s="47">
        <v>10</v>
      </c>
      <c r="G3980" s="233">
        <f t="shared" si="145"/>
        <v>15</v>
      </c>
      <c r="H3980" s="193">
        <f t="shared" si="146"/>
        <v>10</v>
      </c>
      <c r="K3980" s="244"/>
      <c r="M3980" s="60"/>
      <c r="N3980" s="60"/>
      <c r="O3980" s="60"/>
    </row>
    <row r="3981" spans="2:15" s="23" customFormat="1" ht="30.2" customHeight="1" thickBot="1" x14ac:dyDescent="0.3">
      <c r="B3981" s="200" t="s">
        <v>225</v>
      </c>
      <c r="C3981" s="232" t="s">
        <v>287</v>
      </c>
      <c r="D3981" s="230">
        <v>1.5</v>
      </c>
      <c r="E3981" s="230">
        <v>1</v>
      </c>
      <c r="F3981" s="47">
        <v>10</v>
      </c>
      <c r="G3981" s="233">
        <f t="shared" si="145"/>
        <v>15</v>
      </c>
      <c r="H3981" s="193">
        <f t="shared" si="146"/>
        <v>10</v>
      </c>
      <c r="K3981" s="244"/>
      <c r="M3981" s="60"/>
      <c r="N3981" s="60"/>
      <c r="O3981" s="60"/>
    </row>
    <row r="3982" spans="2:15" s="23" customFormat="1" ht="30.2" customHeight="1" thickBot="1" x14ac:dyDescent="0.3">
      <c r="B3982" s="200" t="s">
        <v>225</v>
      </c>
      <c r="C3982" s="232" t="s">
        <v>1611</v>
      </c>
      <c r="D3982" s="230">
        <v>1.5</v>
      </c>
      <c r="E3982" s="230">
        <v>1</v>
      </c>
      <c r="F3982" s="47">
        <v>10</v>
      </c>
      <c r="G3982" s="233">
        <f t="shared" si="145"/>
        <v>15</v>
      </c>
      <c r="H3982" s="193">
        <f t="shared" si="146"/>
        <v>10</v>
      </c>
      <c r="K3982" s="244"/>
      <c r="M3982" s="60"/>
      <c r="N3982" s="60"/>
      <c r="O3982" s="60"/>
    </row>
    <row r="3983" spans="2:15" s="23" customFormat="1" ht="30.2" customHeight="1" thickBot="1" x14ac:dyDescent="0.3">
      <c r="B3983" s="200" t="s">
        <v>225</v>
      </c>
      <c r="C3983" s="232" t="s">
        <v>1612</v>
      </c>
      <c r="D3983" s="230">
        <v>1.5</v>
      </c>
      <c r="E3983" s="230">
        <v>1</v>
      </c>
      <c r="F3983" s="47">
        <v>10</v>
      </c>
      <c r="G3983" s="233">
        <f t="shared" si="145"/>
        <v>15</v>
      </c>
      <c r="H3983" s="193">
        <f t="shared" si="146"/>
        <v>10</v>
      </c>
      <c r="K3983" s="244"/>
      <c r="M3983" s="60"/>
      <c r="N3983" s="60"/>
      <c r="O3983" s="60"/>
    </row>
    <row r="3984" spans="2:15" s="23" customFormat="1" ht="30.2" customHeight="1" thickBot="1" x14ac:dyDescent="0.3">
      <c r="B3984" s="200" t="s">
        <v>225</v>
      </c>
      <c r="C3984" s="232" t="s">
        <v>288</v>
      </c>
      <c r="D3984" s="230">
        <v>1.5</v>
      </c>
      <c r="E3984" s="230">
        <v>1</v>
      </c>
      <c r="F3984" s="47">
        <v>10</v>
      </c>
      <c r="G3984" s="233">
        <f t="shared" si="145"/>
        <v>15</v>
      </c>
      <c r="H3984" s="193">
        <f t="shared" si="146"/>
        <v>10</v>
      </c>
      <c r="K3984" s="244"/>
      <c r="M3984" s="60"/>
      <c r="N3984" s="60"/>
      <c r="O3984" s="60"/>
    </row>
    <row r="3985" spans="2:15" s="23" customFormat="1" ht="30.2" customHeight="1" thickBot="1" x14ac:dyDescent="0.3">
      <c r="B3985" s="200" t="s">
        <v>225</v>
      </c>
      <c r="C3985" s="232" t="s">
        <v>1290</v>
      </c>
      <c r="D3985" s="230">
        <v>1.5</v>
      </c>
      <c r="E3985" s="230">
        <v>1</v>
      </c>
      <c r="F3985" s="47">
        <v>10</v>
      </c>
      <c r="G3985" s="233">
        <f t="shared" si="145"/>
        <v>15</v>
      </c>
      <c r="H3985" s="193">
        <f t="shared" si="146"/>
        <v>10</v>
      </c>
      <c r="K3985" s="244"/>
      <c r="M3985" s="60"/>
      <c r="N3985" s="60"/>
      <c r="O3985" s="60"/>
    </row>
    <row r="3986" spans="2:15" s="23" customFormat="1" ht="30.2" customHeight="1" thickBot="1" x14ac:dyDescent="0.3">
      <c r="B3986" s="200" t="s">
        <v>225</v>
      </c>
      <c r="C3986" s="232" t="s">
        <v>289</v>
      </c>
      <c r="D3986" s="230">
        <v>1.5</v>
      </c>
      <c r="E3986" s="230">
        <v>1</v>
      </c>
      <c r="F3986" s="47">
        <v>10</v>
      </c>
      <c r="G3986" s="233">
        <f t="shared" si="145"/>
        <v>15</v>
      </c>
      <c r="H3986" s="193">
        <f t="shared" si="146"/>
        <v>10</v>
      </c>
      <c r="K3986" s="244"/>
      <c r="M3986" s="60"/>
      <c r="N3986" s="60"/>
      <c r="O3986" s="60"/>
    </row>
    <row r="3987" spans="2:15" s="23" customFormat="1" ht="30.2" customHeight="1" thickBot="1" x14ac:dyDescent="0.3">
      <c r="B3987" s="200" t="s">
        <v>225</v>
      </c>
      <c r="C3987" s="232" t="s">
        <v>1613</v>
      </c>
      <c r="D3987" s="230">
        <v>1.5</v>
      </c>
      <c r="E3987" s="230">
        <v>1</v>
      </c>
      <c r="F3987" s="47">
        <v>10</v>
      </c>
      <c r="G3987" s="233">
        <f t="shared" si="145"/>
        <v>15</v>
      </c>
      <c r="H3987" s="193">
        <f t="shared" si="146"/>
        <v>10</v>
      </c>
      <c r="K3987" s="244"/>
      <c r="M3987" s="60"/>
      <c r="N3987" s="60"/>
      <c r="O3987" s="60"/>
    </row>
    <row r="3988" spans="2:15" s="23" customFormat="1" ht="30.2" customHeight="1" thickBot="1" x14ac:dyDescent="0.3">
      <c r="B3988" s="200" t="s">
        <v>225</v>
      </c>
      <c r="C3988" s="232" t="s">
        <v>1327</v>
      </c>
      <c r="D3988" s="230">
        <v>1.5</v>
      </c>
      <c r="E3988" s="230">
        <v>1</v>
      </c>
      <c r="F3988" s="47">
        <v>10</v>
      </c>
      <c r="G3988" s="233">
        <f t="shared" si="145"/>
        <v>15</v>
      </c>
      <c r="H3988" s="193">
        <f t="shared" si="146"/>
        <v>10</v>
      </c>
      <c r="K3988" s="244"/>
      <c r="M3988" s="60"/>
      <c r="N3988" s="60"/>
      <c r="O3988" s="60"/>
    </row>
    <row r="3989" spans="2:15" s="23" customFormat="1" ht="30.2" customHeight="1" thickBot="1" x14ac:dyDescent="0.3">
      <c r="B3989" s="200" t="s">
        <v>225</v>
      </c>
      <c r="C3989" s="232" t="s">
        <v>796</v>
      </c>
      <c r="D3989" s="230">
        <v>1.5</v>
      </c>
      <c r="E3989" s="230">
        <v>1</v>
      </c>
      <c r="F3989" s="47">
        <v>10</v>
      </c>
      <c r="G3989" s="233">
        <f t="shared" si="145"/>
        <v>15</v>
      </c>
      <c r="H3989" s="193">
        <f t="shared" si="146"/>
        <v>10</v>
      </c>
      <c r="K3989" s="244"/>
      <c r="M3989" s="60"/>
      <c r="N3989" s="60"/>
      <c r="O3989" s="60"/>
    </row>
    <row r="3990" spans="2:15" s="23" customFormat="1" ht="30.2" customHeight="1" thickBot="1" x14ac:dyDescent="0.3">
      <c r="B3990" s="200" t="s">
        <v>225</v>
      </c>
      <c r="C3990" s="232" t="s">
        <v>290</v>
      </c>
      <c r="D3990" s="230">
        <v>1.5</v>
      </c>
      <c r="E3990" s="230">
        <v>1</v>
      </c>
      <c r="F3990" s="47">
        <v>10</v>
      </c>
      <c r="G3990" s="233">
        <f t="shared" si="145"/>
        <v>15</v>
      </c>
      <c r="H3990" s="193">
        <f t="shared" si="146"/>
        <v>10</v>
      </c>
      <c r="K3990" s="244"/>
      <c r="M3990" s="60"/>
      <c r="N3990" s="60"/>
      <c r="O3990" s="60"/>
    </row>
    <row r="3991" spans="2:15" s="23" customFormat="1" ht="30.2" customHeight="1" thickBot="1" x14ac:dyDescent="0.3">
      <c r="B3991" s="200" t="s">
        <v>225</v>
      </c>
      <c r="C3991" s="232" t="s">
        <v>1614</v>
      </c>
      <c r="D3991" s="230">
        <v>1.5</v>
      </c>
      <c r="E3991" s="230">
        <v>1</v>
      </c>
      <c r="F3991" s="47">
        <v>10</v>
      </c>
      <c r="G3991" s="233">
        <f t="shared" si="145"/>
        <v>15</v>
      </c>
      <c r="H3991" s="193">
        <f t="shared" si="146"/>
        <v>10</v>
      </c>
      <c r="K3991" s="244"/>
      <c r="M3991" s="60"/>
      <c r="N3991" s="60"/>
      <c r="O3991" s="60"/>
    </row>
    <row r="3992" spans="2:15" s="23" customFormat="1" ht="30.2" customHeight="1" thickBot="1" x14ac:dyDescent="0.3">
      <c r="B3992" s="200" t="s">
        <v>225</v>
      </c>
      <c r="C3992" s="232" t="s">
        <v>291</v>
      </c>
      <c r="D3992" s="230">
        <v>1.5</v>
      </c>
      <c r="E3992" s="230">
        <v>1</v>
      </c>
      <c r="F3992" s="47">
        <v>10</v>
      </c>
      <c r="G3992" s="233">
        <f t="shared" si="145"/>
        <v>15</v>
      </c>
      <c r="H3992" s="193">
        <f t="shared" si="146"/>
        <v>10</v>
      </c>
      <c r="K3992" s="244"/>
      <c r="M3992" s="60"/>
      <c r="N3992" s="60"/>
      <c r="O3992" s="60"/>
    </row>
    <row r="3993" spans="2:15" s="23" customFormat="1" ht="30.2" customHeight="1" thickBot="1" x14ac:dyDescent="0.3">
      <c r="B3993" s="200" t="s">
        <v>225</v>
      </c>
      <c r="C3993" s="232" t="s">
        <v>292</v>
      </c>
      <c r="D3993" s="230">
        <v>1.5</v>
      </c>
      <c r="E3993" s="230">
        <v>1</v>
      </c>
      <c r="F3993" s="47">
        <v>10</v>
      </c>
      <c r="G3993" s="233">
        <f t="shared" si="145"/>
        <v>15</v>
      </c>
      <c r="H3993" s="193">
        <f t="shared" si="146"/>
        <v>10</v>
      </c>
      <c r="K3993" s="244"/>
      <c r="M3993" s="60"/>
      <c r="N3993" s="60"/>
      <c r="O3993" s="60"/>
    </row>
    <row r="3994" spans="2:15" s="23" customFormat="1" ht="30.2" customHeight="1" thickBot="1" x14ac:dyDescent="0.3">
      <c r="B3994" s="200" t="s">
        <v>225</v>
      </c>
      <c r="C3994" s="232" t="s">
        <v>293</v>
      </c>
      <c r="D3994" s="230">
        <v>1.5</v>
      </c>
      <c r="E3994" s="230">
        <v>1</v>
      </c>
      <c r="F3994" s="47">
        <v>10</v>
      </c>
      <c r="G3994" s="233">
        <f t="shared" si="145"/>
        <v>15</v>
      </c>
      <c r="H3994" s="193">
        <f t="shared" si="146"/>
        <v>10</v>
      </c>
      <c r="K3994" s="244"/>
      <c r="M3994" s="60"/>
      <c r="N3994" s="60"/>
      <c r="O3994" s="60"/>
    </row>
    <row r="3995" spans="2:15" s="23" customFormat="1" ht="30.2" customHeight="1" thickBot="1" x14ac:dyDescent="0.3">
      <c r="B3995" s="200" t="s">
        <v>225</v>
      </c>
      <c r="C3995" s="232" t="s">
        <v>800</v>
      </c>
      <c r="D3995" s="230">
        <v>1.5</v>
      </c>
      <c r="E3995" s="230">
        <v>1</v>
      </c>
      <c r="F3995" s="47">
        <v>10</v>
      </c>
      <c r="G3995" s="233">
        <f t="shared" si="145"/>
        <v>15</v>
      </c>
      <c r="H3995" s="193">
        <f t="shared" si="146"/>
        <v>10</v>
      </c>
      <c r="K3995" s="244"/>
      <c r="M3995" s="60"/>
      <c r="N3995" s="60"/>
      <c r="O3995" s="60"/>
    </row>
    <row r="3996" spans="2:15" s="23" customFormat="1" ht="30.2" customHeight="1" thickBot="1" x14ac:dyDescent="0.3">
      <c r="B3996" s="200" t="s">
        <v>225</v>
      </c>
      <c r="C3996" s="232" t="s">
        <v>1615</v>
      </c>
      <c r="D3996" s="230">
        <v>1.5</v>
      </c>
      <c r="E3996" s="230">
        <v>1</v>
      </c>
      <c r="F3996" s="47">
        <v>10</v>
      </c>
      <c r="G3996" s="233">
        <f t="shared" si="145"/>
        <v>15</v>
      </c>
      <c r="H3996" s="193">
        <f t="shared" si="146"/>
        <v>10</v>
      </c>
      <c r="K3996" s="244"/>
      <c r="M3996" s="60"/>
      <c r="N3996" s="60"/>
      <c r="O3996" s="60"/>
    </row>
    <row r="3997" spans="2:15" s="23" customFormat="1" ht="30.2" customHeight="1" thickBot="1" x14ac:dyDescent="0.3">
      <c r="B3997" s="200" t="s">
        <v>225</v>
      </c>
      <c r="C3997" s="232" t="s">
        <v>1616</v>
      </c>
      <c r="D3997" s="230">
        <v>1.5</v>
      </c>
      <c r="E3997" s="230">
        <v>1</v>
      </c>
      <c r="F3997" s="47">
        <v>10</v>
      </c>
      <c r="G3997" s="233">
        <f t="shared" si="145"/>
        <v>15</v>
      </c>
      <c r="H3997" s="193">
        <f t="shared" si="146"/>
        <v>10</v>
      </c>
      <c r="K3997" s="244"/>
      <c r="M3997" s="60"/>
      <c r="N3997" s="60"/>
      <c r="O3997" s="60"/>
    </row>
    <row r="3998" spans="2:15" s="23" customFormat="1" ht="30.2" customHeight="1" thickBot="1" x14ac:dyDescent="0.3">
      <c r="B3998" s="200" t="s">
        <v>225</v>
      </c>
      <c r="C3998" s="232" t="s">
        <v>803</v>
      </c>
      <c r="D3998" s="230">
        <v>1.5</v>
      </c>
      <c r="E3998" s="230">
        <v>1</v>
      </c>
      <c r="F3998" s="47">
        <v>10</v>
      </c>
      <c r="G3998" s="233">
        <f t="shared" si="145"/>
        <v>15</v>
      </c>
      <c r="H3998" s="193">
        <f t="shared" si="146"/>
        <v>10</v>
      </c>
      <c r="K3998" s="244"/>
      <c r="M3998" s="60"/>
      <c r="N3998" s="60"/>
      <c r="O3998" s="60"/>
    </row>
    <row r="3999" spans="2:15" s="23" customFormat="1" ht="30.2" customHeight="1" thickBot="1" x14ac:dyDescent="0.3">
      <c r="B3999" s="200" t="s">
        <v>225</v>
      </c>
      <c r="C3999" s="232" t="s">
        <v>806</v>
      </c>
      <c r="D3999" s="230">
        <v>1.5</v>
      </c>
      <c r="E3999" s="230">
        <v>1</v>
      </c>
      <c r="F3999" s="47">
        <v>10</v>
      </c>
      <c r="G3999" s="233">
        <f t="shared" si="145"/>
        <v>15</v>
      </c>
      <c r="H3999" s="193">
        <f t="shared" si="146"/>
        <v>10</v>
      </c>
      <c r="K3999" s="244"/>
      <c r="M3999" s="60"/>
      <c r="N3999" s="60"/>
      <c r="O3999" s="60"/>
    </row>
    <row r="4000" spans="2:15" s="23" customFormat="1" ht="30.2" customHeight="1" thickBot="1" x14ac:dyDescent="0.3">
      <c r="B4000" s="200" t="s">
        <v>225</v>
      </c>
      <c r="C4000" s="232" t="s">
        <v>299</v>
      </c>
      <c r="D4000" s="230">
        <v>1.5</v>
      </c>
      <c r="E4000" s="230">
        <v>1</v>
      </c>
      <c r="F4000" s="47">
        <v>10</v>
      </c>
      <c r="G4000" s="233">
        <f t="shared" si="145"/>
        <v>15</v>
      </c>
      <c r="H4000" s="193">
        <f t="shared" si="146"/>
        <v>10</v>
      </c>
      <c r="K4000" s="244"/>
      <c r="M4000" s="60"/>
      <c r="N4000" s="60"/>
      <c r="O4000" s="60"/>
    </row>
    <row r="4001" spans="2:15" s="23" customFormat="1" ht="30.2" customHeight="1" thickBot="1" x14ac:dyDescent="0.3">
      <c r="B4001" s="200" t="s">
        <v>225</v>
      </c>
      <c r="C4001" s="232" t="s">
        <v>807</v>
      </c>
      <c r="D4001" s="230">
        <v>1.5</v>
      </c>
      <c r="E4001" s="230">
        <v>1</v>
      </c>
      <c r="F4001" s="47">
        <v>10</v>
      </c>
      <c r="G4001" s="233">
        <f t="shared" si="145"/>
        <v>15</v>
      </c>
      <c r="H4001" s="193">
        <f t="shared" si="146"/>
        <v>10</v>
      </c>
      <c r="K4001" s="244"/>
      <c r="M4001" s="60"/>
      <c r="N4001" s="60"/>
      <c r="O4001" s="60"/>
    </row>
    <row r="4002" spans="2:15" s="23" customFormat="1" ht="30.2" customHeight="1" thickBot="1" x14ac:dyDescent="0.3">
      <c r="B4002" s="200" t="s">
        <v>225</v>
      </c>
      <c r="C4002" s="232" t="s">
        <v>1617</v>
      </c>
      <c r="D4002" s="230">
        <v>1.5</v>
      </c>
      <c r="E4002" s="230">
        <v>1</v>
      </c>
      <c r="F4002" s="47">
        <v>10</v>
      </c>
      <c r="G4002" s="233">
        <f t="shared" si="145"/>
        <v>15</v>
      </c>
      <c r="H4002" s="193">
        <f t="shared" si="146"/>
        <v>10</v>
      </c>
      <c r="K4002" s="244"/>
      <c r="M4002" s="60"/>
      <c r="N4002" s="60"/>
      <c r="O4002" s="60"/>
    </row>
    <row r="4003" spans="2:15" s="23" customFormat="1" ht="30.2" customHeight="1" thickBot="1" x14ac:dyDescent="0.3">
      <c r="B4003" s="200" t="s">
        <v>225</v>
      </c>
      <c r="C4003" s="232" t="s">
        <v>1618</v>
      </c>
      <c r="D4003" s="230">
        <v>1.5</v>
      </c>
      <c r="E4003" s="230">
        <v>1</v>
      </c>
      <c r="F4003" s="47">
        <v>10</v>
      </c>
      <c r="G4003" s="233">
        <f t="shared" si="145"/>
        <v>15</v>
      </c>
      <c r="H4003" s="193">
        <f t="shared" si="146"/>
        <v>10</v>
      </c>
      <c r="K4003" s="244"/>
      <c r="M4003" s="60"/>
      <c r="N4003" s="60"/>
      <c r="O4003" s="60"/>
    </row>
    <row r="4004" spans="2:15" s="23" customFormat="1" ht="30.2" customHeight="1" thickBot="1" x14ac:dyDescent="0.3">
      <c r="B4004" s="200" t="s">
        <v>225</v>
      </c>
      <c r="C4004" s="232" t="s">
        <v>1619</v>
      </c>
      <c r="D4004" s="230">
        <v>1.5</v>
      </c>
      <c r="E4004" s="230">
        <v>1</v>
      </c>
      <c r="F4004" s="47">
        <v>10</v>
      </c>
      <c r="G4004" s="233">
        <f t="shared" si="145"/>
        <v>15</v>
      </c>
      <c r="H4004" s="193">
        <f t="shared" si="146"/>
        <v>10</v>
      </c>
      <c r="K4004" s="244"/>
      <c r="M4004" s="60"/>
      <c r="N4004" s="60"/>
      <c r="O4004" s="60"/>
    </row>
    <row r="4005" spans="2:15" s="23" customFormat="1" ht="30.2" customHeight="1" thickBot="1" x14ac:dyDescent="0.3">
      <c r="B4005" s="200" t="s">
        <v>225</v>
      </c>
      <c r="C4005" s="232" t="s">
        <v>1620</v>
      </c>
      <c r="D4005" s="230">
        <v>1.5</v>
      </c>
      <c r="E4005" s="230">
        <v>1</v>
      </c>
      <c r="F4005" s="47">
        <v>10</v>
      </c>
      <c r="G4005" s="233">
        <f t="shared" si="145"/>
        <v>15</v>
      </c>
      <c r="H4005" s="193">
        <f t="shared" si="146"/>
        <v>10</v>
      </c>
      <c r="K4005" s="244"/>
      <c r="M4005" s="60"/>
      <c r="N4005" s="60"/>
      <c r="O4005" s="60"/>
    </row>
    <row r="4006" spans="2:15" s="23" customFormat="1" ht="30.2" customHeight="1" thickBot="1" x14ac:dyDescent="0.3">
      <c r="B4006" s="200" t="s">
        <v>225</v>
      </c>
      <c r="C4006" s="232" t="s">
        <v>1621</v>
      </c>
      <c r="D4006" s="230">
        <v>1.5</v>
      </c>
      <c r="E4006" s="230">
        <v>1</v>
      </c>
      <c r="F4006" s="47">
        <v>10</v>
      </c>
      <c r="G4006" s="233">
        <f t="shared" si="145"/>
        <v>15</v>
      </c>
      <c r="H4006" s="193">
        <f t="shared" si="146"/>
        <v>10</v>
      </c>
      <c r="K4006" s="244"/>
      <c r="M4006" s="60"/>
      <c r="N4006" s="60"/>
      <c r="O4006" s="60"/>
    </row>
    <row r="4007" spans="2:15" s="23" customFormat="1" ht="30.2" customHeight="1" thickBot="1" x14ac:dyDescent="0.3">
      <c r="B4007" s="200" t="s">
        <v>225</v>
      </c>
      <c r="C4007" s="232" t="s">
        <v>1622</v>
      </c>
      <c r="D4007" s="230">
        <v>1.5</v>
      </c>
      <c r="E4007" s="230">
        <v>1</v>
      </c>
      <c r="F4007" s="47">
        <v>10</v>
      </c>
      <c r="G4007" s="233">
        <f t="shared" si="145"/>
        <v>15</v>
      </c>
      <c r="H4007" s="193">
        <f t="shared" si="146"/>
        <v>10</v>
      </c>
      <c r="K4007" s="244"/>
      <c r="M4007" s="60"/>
      <c r="N4007" s="60"/>
      <c r="O4007" s="60"/>
    </row>
    <row r="4008" spans="2:15" s="23" customFormat="1" ht="30.2" customHeight="1" thickBot="1" x14ac:dyDescent="0.3">
      <c r="B4008" s="200" t="s">
        <v>225</v>
      </c>
      <c r="C4008" s="232" t="s">
        <v>1623</v>
      </c>
      <c r="D4008" s="230">
        <v>1.5</v>
      </c>
      <c r="E4008" s="230">
        <v>1</v>
      </c>
      <c r="F4008" s="47">
        <v>10</v>
      </c>
      <c r="G4008" s="233">
        <f t="shared" si="145"/>
        <v>15</v>
      </c>
      <c r="H4008" s="193">
        <f t="shared" si="146"/>
        <v>10</v>
      </c>
      <c r="K4008" s="244"/>
      <c r="M4008" s="60"/>
      <c r="N4008" s="60"/>
      <c r="O4008" s="60"/>
    </row>
    <row r="4009" spans="2:15" s="23" customFormat="1" ht="30.2" customHeight="1" thickBot="1" x14ac:dyDescent="0.3">
      <c r="B4009" s="200" t="s">
        <v>225</v>
      </c>
      <c r="C4009" s="232" t="s">
        <v>1624</v>
      </c>
      <c r="D4009" s="230">
        <v>1.5</v>
      </c>
      <c r="E4009" s="230">
        <v>1</v>
      </c>
      <c r="F4009" s="47">
        <v>10</v>
      </c>
      <c r="G4009" s="233">
        <f t="shared" si="145"/>
        <v>15</v>
      </c>
      <c r="H4009" s="193">
        <f t="shared" si="146"/>
        <v>10</v>
      </c>
      <c r="K4009" s="244"/>
      <c r="M4009" s="60"/>
      <c r="N4009" s="60"/>
      <c r="O4009" s="60"/>
    </row>
    <row r="4010" spans="2:15" s="23" customFormat="1" ht="30.2" customHeight="1" thickBot="1" x14ac:dyDescent="0.3">
      <c r="B4010" s="200" t="s">
        <v>225</v>
      </c>
      <c r="C4010" s="232" t="s">
        <v>1625</v>
      </c>
      <c r="D4010" s="230">
        <v>1.5</v>
      </c>
      <c r="E4010" s="230">
        <v>1</v>
      </c>
      <c r="F4010" s="47">
        <v>10</v>
      </c>
      <c r="G4010" s="233">
        <f t="shared" si="145"/>
        <v>15</v>
      </c>
      <c r="H4010" s="193">
        <f t="shared" si="146"/>
        <v>10</v>
      </c>
      <c r="K4010" s="244"/>
      <c r="M4010" s="60"/>
      <c r="N4010" s="60"/>
      <c r="O4010" s="60"/>
    </row>
    <row r="4011" spans="2:15" s="23" customFormat="1" ht="30.2" customHeight="1" thickBot="1" x14ac:dyDescent="0.3">
      <c r="B4011" s="200" t="s">
        <v>225</v>
      </c>
      <c r="C4011" s="232" t="s">
        <v>1626</v>
      </c>
      <c r="D4011" s="230">
        <v>1.5</v>
      </c>
      <c r="E4011" s="230">
        <v>1</v>
      </c>
      <c r="F4011" s="47">
        <v>10</v>
      </c>
      <c r="G4011" s="233">
        <f t="shared" si="145"/>
        <v>15</v>
      </c>
      <c r="H4011" s="193">
        <f t="shared" si="146"/>
        <v>10</v>
      </c>
      <c r="K4011" s="244"/>
      <c r="M4011" s="60"/>
      <c r="N4011" s="60"/>
      <c r="O4011" s="60"/>
    </row>
    <row r="4012" spans="2:15" s="23" customFormat="1" ht="30.2" customHeight="1" thickBot="1" x14ac:dyDescent="0.3">
      <c r="B4012" s="200" t="s">
        <v>225</v>
      </c>
      <c r="C4012" s="232" t="s">
        <v>1627</v>
      </c>
      <c r="D4012" s="230">
        <v>1.5</v>
      </c>
      <c r="E4012" s="230">
        <v>1</v>
      </c>
      <c r="F4012" s="47">
        <v>10</v>
      </c>
      <c r="G4012" s="233">
        <f t="shared" si="145"/>
        <v>15</v>
      </c>
      <c r="H4012" s="193">
        <f t="shared" si="146"/>
        <v>10</v>
      </c>
      <c r="K4012" s="244"/>
      <c r="M4012" s="60"/>
      <c r="N4012" s="60"/>
      <c r="O4012" s="60"/>
    </row>
    <row r="4013" spans="2:15" s="23" customFormat="1" ht="30.2" customHeight="1" thickBot="1" x14ac:dyDescent="0.3">
      <c r="B4013" s="200" t="s">
        <v>225</v>
      </c>
      <c r="C4013" s="232" t="s">
        <v>1628</v>
      </c>
      <c r="D4013" s="230">
        <v>1.5</v>
      </c>
      <c r="E4013" s="230">
        <v>1</v>
      </c>
      <c r="F4013" s="47">
        <v>10</v>
      </c>
      <c r="G4013" s="233">
        <f t="shared" si="145"/>
        <v>15</v>
      </c>
      <c r="H4013" s="193">
        <f t="shared" si="146"/>
        <v>10</v>
      </c>
      <c r="K4013" s="244"/>
      <c r="M4013" s="60"/>
      <c r="N4013" s="60"/>
      <c r="O4013" s="60"/>
    </row>
    <row r="4014" spans="2:15" s="23" customFormat="1" ht="30.2" customHeight="1" thickBot="1" x14ac:dyDescent="0.3">
      <c r="B4014" s="200" t="s">
        <v>225</v>
      </c>
      <c r="C4014" s="232" t="s">
        <v>1629</v>
      </c>
      <c r="D4014" s="230">
        <v>1.5</v>
      </c>
      <c r="E4014" s="230">
        <v>1</v>
      </c>
      <c r="F4014" s="47">
        <v>10</v>
      </c>
      <c r="G4014" s="233">
        <f t="shared" si="145"/>
        <v>15</v>
      </c>
      <c r="H4014" s="193">
        <f t="shared" si="146"/>
        <v>10</v>
      </c>
      <c r="K4014" s="244"/>
      <c r="M4014" s="60"/>
      <c r="N4014" s="60"/>
      <c r="O4014" s="60"/>
    </row>
    <row r="4015" spans="2:15" s="23" customFormat="1" ht="30.2" customHeight="1" thickBot="1" x14ac:dyDescent="0.3">
      <c r="B4015" s="200" t="s">
        <v>225</v>
      </c>
      <c r="C4015" s="232" t="s">
        <v>1630</v>
      </c>
      <c r="D4015" s="230">
        <v>1.5</v>
      </c>
      <c r="E4015" s="230">
        <v>1</v>
      </c>
      <c r="F4015" s="47">
        <v>10</v>
      </c>
      <c r="G4015" s="233">
        <f t="shared" si="145"/>
        <v>15</v>
      </c>
      <c r="H4015" s="193">
        <f t="shared" si="146"/>
        <v>10</v>
      </c>
      <c r="K4015" s="244"/>
      <c r="M4015" s="60"/>
      <c r="N4015" s="60"/>
      <c r="O4015" s="60"/>
    </row>
    <row r="4016" spans="2:15" s="23" customFormat="1" ht="30.2" customHeight="1" thickBot="1" x14ac:dyDescent="0.3">
      <c r="B4016" s="200" t="s">
        <v>225</v>
      </c>
      <c r="C4016" s="232" t="s">
        <v>1631</v>
      </c>
      <c r="D4016" s="230">
        <v>1.5</v>
      </c>
      <c r="E4016" s="230">
        <v>1</v>
      </c>
      <c r="F4016" s="47">
        <v>10</v>
      </c>
      <c r="G4016" s="233">
        <f t="shared" ref="G4016:G4079" si="147">ROUND(D4016*F4016,2)</f>
        <v>15</v>
      </c>
      <c r="H4016" s="193">
        <f t="shared" ref="H4016:H4079" si="148">ROUND(E4016*F4016,6)</f>
        <v>10</v>
      </c>
      <c r="K4016" s="244"/>
      <c r="M4016" s="60"/>
      <c r="N4016" s="60"/>
      <c r="O4016" s="60"/>
    </row>
    <row r="4017" spans="2:15" s="23" customFormat="1" ht="30.2" customHeight="1" thickBot="1" x14ac:dyDescent="0.3">
      <c r="B4017" s="200" t="s">
        <v>225</v>
      </c>
      <c r="C4017" s="232" t="s">
        <v>1632</v>
      </c>
      <c r="D4017" s="230">
        <v>1.5</v>
      </c>
      <c r="E4017" s="230">
        <v>1</v>
      </c>
      <c r="F4017" s="47">
        <v>10</v>
      </c>
      <c r="G4017" s="233">
        <f t="shared" si="147"/>
        <v>15</v>
      </c>
      <c r="H4017" s="193">
        <f t="shared" si="148"/>
        <v>10</v>
      </c>
      <c r="K4017" s="244"/>
      <c r="M4017" s="60"/>
      <c r="N4017" s="60"/>
      <c r="O4017" s="60"/>
    </row>
    <row r="4018" spans="2:15" s="23" customFormat="1" ht="30.2" customHeight="1" thickBot="1" x14ac:dyDescent="0.3">
      <c r="B4018" s="200" t="s">
        <v>225</v>
      </c>
      <c r="C4018" s="232" t="s">
        <v>1633</v>
      </c>
      <c r="D4018" s="230">
        <v>1.5</v>
      </c>
      <c r="E4018" s="230">
        <v>1</v>
      </c>
      <c r="F4018" s="47">
        <v>10</v>
      </c>
      <c r="G4018" s="233">
        <f t="shared" si="147"/>
        <v>15</v>
      </c>
      <c r="H4018" s="193">
        <f t="shared" si="148"/>
        <v>10</v>
      </c>
      <c r="K4018" s="244"/>
      <c r="M4018" s="60"/>
      <c r="N4018" s="60"/>
      <c r="O4018" s="60"/>
    </row>
    <row r="4019" spans="2:15" s="23" customFormat="1" ht="30.2" customHeight="1" thickBot="1" x14ac:dyDescent="0.3">
      <c r="B4019" s="200" t="s">
        <v>225</v>
      </c>
      <c r="C4019" s="232" t="s">
        <v>1634</v>
      </c>
      <c r="D4019" s="230">
        <v>1.5</v>
      </c>
      <c r="E4019" s="230">
        <v>1</v>
      </c>
      <c r="F4019" s="47">
        <v>10</v>
      </c>
      <c r="G4019" s="233">
        <f t="shared" si="147"/>
        <v>15</v>
      </c>
      <c r="H4019" s="193">
        <f t="shared" si="148"/>
        <v>10</v>
      </c>
      <c r="K4019" s="244"/>
      <c r="M4019" s="60"/>
      <c r="N4019" s="60"/>
      <c r="O4019" s="60"/>
    </row>
    <row r="4020" spans="2:15" s="23" customFormat="1" ht="30.2" customHeight="1" thickBot="1" x14ac:dyDescent="0.3">
      <c r="B4020" s="200" t="s">
        <v>225</v>
      </c>
      <c r="C4020" s="232" t="s">
        <v>1635</v>
      </c>
      <c r="D4020" s="230">
        <v>1.5</v>
      </c>
      <c r="E4020" s="230">
        <v>1</v>
      </c>
      <c r="F4020" s="47">
        <v>10</v>
      </c>
      <c r="G4020" s="233">
        <f t="shared" si="147"/>
        <v>15</v>
      </c>
      <c r="H4020" s="193">
        <f t="shared" si="148"/>
        <v>10</v>
      </c>
      <c r="K4020" s="244"/>
      <c r="M4020" s="60"/>
      <c r="N4020" s="60"/>
      <c r="O4020" s="60"/>
    </row>
    <row r="4021" spans="2:15" s="23" customFormat="1" ht="30.2" customHeight="1" thickBot="1" x14ac:dyDescent="0.3">
      <c r="B4021" s="200" t="s">
        <v>225</v>
      </c>
      <c r="C4021" s="232" t="s">
        <v>1636</v>
      </c>
      <c r="D4021" s="230">
        <v>1.5</v>
      </c>
      <c r="E4021" s="230">
        <v>1</v>
      </c>
      <c r="F4021" s="47">
        <v>10</v>
      </c>
      <c r="G4021" s="233">
        <f t="shared" si="147"/>
        <v>15</v>
      </c>
      <c r="H4021" s="193">
        <f t="shared" si="148"/>
        <v>10</v>
      </c>
      <c r="K4021" s="244"/>
      <c r="M4021" s="60"/>
      <c r="N4021" s="60"/>
      <c r="O4021" s="60"/>
    </row>
    <row r="4022" spans="2:15" s="23" customFormat="1" ht="30.2" customHeight="1" thickBot="1" x14ac:dyDescent="0.3">
      <c r="B4022" s="200" t="s">
        <v>225</v>
      </c>
      <c r="C4022" s="232" t="s">
        <v>1637</v>
      </c>
      <c r="D4022" s="230">
        <v>1.5</v>
      </c>
      <c r="E4022" s="230">
        <v>1</v>
      </c>
      <c r="F4022" s="47">
        <v>10</v>
      </c>
      <c r="G4022" s="233">
        <f t="shared" si="147"/>
        <v>15</v>
      </c>
      <c r="H4022" s="193">
        <f t="shared" si="148"/>
        <v>10</v>
      </c>
      <c r="K4022" s="244"/>
      <c r="M4022" s="60"/>
      <c r="N4022" s="60"/>
      <c r="O4022" s="60"/>
    </row>
    <row r="4023" spans="2:15" s="23" customFormat="1" ht="30.2" customHeight="1" thickBot="1" x14ac:dyDescent="0.3">
      <c r="B4023" s="200" t="s">
        <v>225</v>
      </c>
      <c r="C4023" s="232" t="s">
        <v>1638</v>
      </c>
      <c r="D4023" s="230">
        <v>1.5</v>
      </c>
      <c r="E4023" s="230">
        <v>1</v>
      </c>
      <c r="F4023" s="47">
        <v>10</v>
      </c>
      <c r="G4023" s="233">
        <f t="shared" si="147"/>
        <v>15</v>
      </c>
      <c r="H4023" s="193">
        <f t="shared" si="148"/>
        <v>10</v>
      </c>
      <c r="K4023" s="244"/>
      <c r="M4023" s="60"/>
      <c r="N4023" s="60"/>
      <c r="O4023" s="60"/>
    </row>
    <row r="4024" spans="2:15" s="23" customFormat="1" ht="30.2" customHeight="1" thickBot="1" x14ac:dyDescent="0.3">
      <c r="B4024" s="200" t="s">
        <v>225</v>
      </c>
      <c r="C4024" s="232" t="s">
        <v>1329</v>
      </c>
      <c r="D4024" s="230">
        <v>1.5</v>
      </c>
      <c r="E4024" s="230">
        <v>1</v>
      </c>
      <c r="F4024" s="47">
        <v>10</v>
      </c>
      <c r="G4024" s="233">
        <f t="shared" si="147"/>
        <v>15</v>
      </c>
      <c r="H4024" s="193">
        <f t="shared" si="148"/>
        <v>10</v>
      </c>
      <c r="K4024" s="244"/>
      <c r="M4024" s="60"/>
      <c r="N4024" s="60"/>
      <c r="O4024" s="60"/>
    </row>
    <row r="4025" spans="2:15" s="23" customFormat="1" ht="30.2" customHeight="1" thickBot="1" x14ac:dyDescent="0.3">
      <c r="B4025" s="200" t="s">
        <v>225</v>
      </c>
      <c r="C4025" s="232" t="s">
        <v>1639</v>
      </c>
      <c r="D4025" s="230">
        <v>1.5</v>
      </c>
      <c r="E4025" s="230">
        <v>1</v>
      </c>
      <c r="F4025" s="47">
        <v>10</v>
      </c>
      <c r="G4025" s="233">
        <f t="shared" si="147"/>
        <v>15</v>
      </c>
      <c r="H4025" s="193">
        <f t="shared" si="148"/>
        <v>10</v>
      </c>
      <c r="K4025" s="244"/>
      <c r="M4025" s="60"/>
      <c r="N4025" s="60"/>
      <c r="O4025" s="60"/>
    </row>
    <row r="4026" spans="2:15" s="23" customFormat="1" ht="30.2" customHeight="1" thickBot="1" x14ac:dyDescent="0.3">
      <c r="B4026" s="200" t="s">
        <v>225</v>
      </c>
      <c r="C4026" s="232" t="s">
        <v>1640</v>
      </c>
      <c r="D4026" s="230">
        <v>1.5</v>
      </c>
      <c r="E4026" s="230">
        <v>1</v>
      </c>
      <c r="F4026" s="47">
        <v>10</v>
      </c>
      <c r="G4026" s="233">
        <f t="shared" si="147"/>
        <v>15</v>
      </c>
      <c r="H4026" s="193">
        <f t="shared" si="148"/>
        <v>10</v>
      </c>
      <c r="K4026" s="244"/>
      <c r="M4026" s="60"/>
      <c r="N4026" s="60"/>
      <c r="O4026" s="60"/>
    </row>
    <row r="4027" spans="2:15" s="23" customFormat="1" ht="30.2" customHeight="1" thickBot="1" x14ac:dyDescent="0.3">
      <c r="B4027" s="200" t="s">
        <v>225</v>
      </c>
      <c r="C4027" s="232" t="s">
        <v>1641</v>
      </c>
      <c r="D4027" s="230">
        <v>1.5</v>
      </c>
      <c r="E4027" s="230">
        <v>1</v>
      </c>
      <c r="F4027" s="47">
        <v>10</v>
      </c>
      <c r="G4027" s="233">
        <f t="shared" si="147"/>
        <v>15</v>
      </c>
      <c r="H4027" s="193">
        <f t="shared" si="148"/>
        <v>10</v>
      </c>
      <c r="K4027" s="244"/>
      <c r="M4027" s="60"/>
      <c r="N4027" s="60"/>
      <c r="O4027" s="60"/>
    </row>
    <row r="4028" spans="2:15" s="23" customFormat="1" ht="30.2" customHeight="1" thickBot="1" x14ac:dyDescent="0.3">
      <c r="B4028" s="200" t="s">
        <v>225</v>
      </c>
      <c r="C4028" s="232" t="s">
        <v>1642</v>
      </c>
      <c r="D4028" s="230">
        <v>1.5</v>
      </c>
      <c r="E4028" s="230">
        <v>1</v>
      </c>
      <c r="F4028" s="47">
        <v>10</v>
      </c>
      <c r="G4028" s="233">
        <f t="shared" si="147"/>
        <v>15</v>
      </c>
      <c r="H4028" s="193">
        <f t="shared" si="148"/>
        <v>10</v>
      </c>
      <c r="K4028" s="244"/>
      <c r="M4028" s="60"/>
      <c r="N4028" s="60"/>
      <c r="O4028" s="60"/>
    </row>
    <row r="4029" spans="2:15" s="23" customFormat="1" ht="30.2" customHeight="1" thickBot="1" x14ac:dyDescent="0.3">
      <c r="B4029" s="200" t="s">
        <v>225</v>
      </c>
      <c r="C4029" s="232" t="s">
        <v>1643</v>
      </c>
      <c r="D4029" s="230">
        <v>1.5</v>
      </c>
      <c r="E4029" s="230">
        <v>1</v>
      </c>
      <c r="F4029" s="47">
        <v>10</v>
      </c>
      <c r="G4029" s="233">
        <f t="shared" si="147"/>
        <v>15</v>
      </c>
      <c r="H4029" s="193">
        <f t="shared" si="148"/>
        <v>10</v>
      </c>
      <c r="K4029" s="244"/>
      <c r="M4029" s="60"/>
      <c r="N4029" s="60"/>
      <c r="O4029" s="60"/>
    </row>
    <row r="4030" spans="2:15" s="23" customFormat="1" ht="30.2" customHeight="1" thickBot="1" x14ac:dyDescent="0.3">
      <c r="B4030" s="200" t="s">
        <v>225</v>
      </c>
      <c r="C4030" s="232" t="s">
        <v>1644</v>
      </c>
      <c r="D4030" s="230">
        <v>1.5</v>
      </c>
      <c r="E4030" s="230">
        <v>1</v>
      </c>
      <c r="F4030" s="47">
        <v>10</v>
      </c>
      <c r="G4030" s="233">
        <f t="shared" si="147"/>
        <v>15</v>
      </c>
      <c r="H4030" s="193">
        <f t="shared" si="148"/>
        <v>10</v>
      </c>
      <c r="K4030" s="244"/>
      <c r="M4030" s="60"/>
      <c r="N4030" s="60"/>
      <c r="O4030" s="60"/>
    </row>
    <row r="4031" spans="2:15" s="23" customFormat="1" ht="30.2" customHeight="1" thickBot="1" x14ac:dyDescent="0.3">
      <c r="B4031" s="200" t="s">
        <v>225</v>
      </c>
      <c r="C4031" s="232" t="s">
        <v>1645</v>
      </c>
      <c r="D4031" s="230">
        <v>1.5</v>
      </c>
      <c r="E4031" s="230">
        <v>1</v>
      </c>
      <c r="F4031" s="47">
        <v>10</v>
      </c>
      <c r="G4031" s="233">
        <f t="shared" si="147"/>
        <v>15</v>
      </c>
      <c r="H4031" s="193">
        <f t="shared" si="148"/>
        <v>10</v>
      </c>
      <c r="K4031" s="244"/>
      <c r="M4031" s="60"/>
      <c r="N4031" s="60"/>
      <c r="O4031" s="60"/>
    </row>
    <row r="4032" spans="2:15" s="23" customFormat="1" ht="30.2" customHeight="1" thickBot="1" x14ac:dyDescent="0.3">
      <c r="B4032" s="200" t="s">
        <v>225</v>
      </c>
      <c r="C4032" s="232" t="s">
        <v>1646</v>
      </c>
      <c r="D4032" s="230">
        <v>1.5</v>
      </c>
      <c r="E4032" s="230">
        <v>1</v>
      </c>
      <c r="F4032" s="47">
        <v>10</v>
      </c>
      <c r="G4032" s="233">
        <f t="shared" si="147"/>
        <v>15</v>
      </c>
      <c r="H4032" s="193">
        <f t="shared" si="148"/>
        <v>10</v>
      </c>
      <c r="K4032" s="244"/>
      <c r="M4032" s="60"/>
      <c r="N4032" s="60"/>
      <c r="O4032" s="60"/>
    </row>
    <row r="4033" spans="2:15" s="23" customFormat="1" ht="30.2" customHeight="1" thickBot="1" x14ac:dyDescent="0.3">
      <c r="B4033" s="200" t="s">
        <v>225</v>
      </c>
      <c r="C4033" s="232" t="s">
        <v>1647</v>
      </c>
      <c r="D4033" s="230">
        <v>1.5</v>
      </c>
      <c r="E4033" s="230">
        <v>1</v>
      </c>
      <c r="F4033" s="47">
        <v>10</v>
      </c>
      <c r="G4033" s="233">
        <f t="shared" si="147"/>
        <v>15</v>
      </c>
      <c r="H4033" s="193">
        <f t="shared" si="148"/>
        <v>10</v>
      </c>
      <c r="K4033" s="244"/>
      <c r="M4033" s="60"/>
      <c r="N4033" s="60"/>
      <c r="O4033" s="60"/>
    </row>
    <row r="4034" spans="2:15" s="23" customFormat="1" ht="30.2" customHeight="1" thickBot="1" x14ac:dyDescent="0.3">
      <c r="B4034" s="200" t="s">
        <v>225</v>
      </c>
      <c r="C4034" s="232" t="s">
        <v>1648</v>
      </c>
      <c r="D4034" s="230">
        <v>1.5</v>
      </c>
      <c r="E4034" s="230">
        <v>1</v>
      </c>
      <c r="F4034" s="47">
        <v>10</v>
      </c>
      <c r="G4034" s="233">
        <f t="shared" si="147"/>
        <v>15</v>
      </c>
      <c r="H4034" s="193">
        <f t="shared" si="148"/>
        <v>10</v>
      </c>
      <c r="K4034" s="244"/>
      <c r="M4034" s="60"/>
      <c r="N4034" s="60"/>
      <c r="O4034" s="60"/>
    </row>
    <row r="4035" spans="2:15" s="23" customFormat="1" ht="30.2" customHeight="1" thickBot="1" x14ac:dyDescent="0.3">
      <c r="B4035" s="200" t="s">
        <v>225</v>
      </c>
      <c r="C4035" s="232" t="s">
        <v>1649</v>
      </c>
      <c r="D4035" s="230">
        <v>1.5</v>
      </c>
      <c r="E4035" s="230">
        <v>1</v>
      </c>
      <c r="F4035" s="47">
        <v>10</v>
      </c>
      <c r="G4035" s="233">
        <f t="shared" si="147"/>
        <v>15</v>
      </c>
      <c r="H4035" s="193">
        <f t="shared" si="148"/>
        <v>10</v>
      </c>
      <c r="K4035" s="244"/>
      <c r="M4035" s="60"/>
      <c r="N4035" s="60"/>
      <c r="O4035" s="60"/>
    </row>
    <row r="4036" spans="2:15" s="23" customFormat="1" ht="30.2" customHeight="1" thickBot="1" x14ac:dyDescent="0.3">
      <c r="B4036" s="200" t="s">
        <v>225</v>
      </c>
      <c r="C4036" s="232" t="s">
        <v>1650</v>
      </c>
      <c r="D4036" s="230">
        <v>1.5</v>
      </c>
      <c r="E4036" s="230">
        <v>1</v>
      </c>
      <c r="F4036" s="47">
        <v>10</v>
      </c>
      <c r="G4036" s="233">
        <f t="shared" si="147"/>
        <v>15</v>
      </c>
      <c r="H4036" s="193">
        <f t="shared" si="148"/>
        <v>10</v>
      </c>
      <c r="K4036" s="244"/>
      <c r="M4036" s="60"/>
      <c r="N4036" s="60"/>
      <c r="O4036" s="60"/>
    </row>
    <row r="4037" spans="2:15" s="23" customFormat="1" ht="30.2" customHeight="1" thickBot="1" x14ac:dyDescent="0.3">
      <c r="B4037" s="200" t="s">
        <v>225</v>
      </c>
      <c r="C4037" s="232" t="s">
        <v>1651</v>
      </c>
      <c r="D4037" s="230">
        <v>1.5</v>
      </c>
      <c r="E4037" s="230">
        <v>1</v>
      </c>
      <c r="F4037" s="47">
        <v>10</v>
      </c>
      <c r="G4037" s="233">
        <f t="shared" si="147"/>
        <v>15</v>
      </c>
      <c r="H4037" s="193">
        <f t="shared" si="148"/>
        <v>10</v>
      </c>
      <c r="K4037" s="244"/>
      <c r="M4037" s="60"/>
      <c r="N4037" s="60"/>
      <c r="O4037" s="60"/>
    </row>
    <row r="4038" spans="2:15" s="23" customFormat="1" ht="30.2" customHeight="1" thickBot="1" x14ac:dyDescent="0.3">
      <c r="B4038" s="200" t="s">
        <v>225</v>
      </c>
      <c r="C4038" s="232" t="s">
        <v>1652</v>
      </c>
      <c r="D4038" s="230">
        <v>1.5</v>
      </c>
      <c r="E4038" s="230">
        <v>1</v>
      </c>
      <c r="F4038" s="47">
        <v>10</v>
      </c>
      <c r="G4038" s="233">
        <f t="shared" si="147"/>
        <v>15</v>
      </c>
      <c r="H4038" s="193">
        <f t="shared" si="148"/>
        <v>10</v>
      </c>
      <c r="K4038" s="244"/>
      <c r="M4038" s="60"/>
      <c r="N4038" s="60"/>
      <c r="O4038" s="60"/>
    </row>
    <row r="4039" spans="2:15" s="23" customFormat="1" ht="30.2" customHeight="1" thickBot="1" x14ac:dyDescent="0.3">
      <c r="B4039" s="200" t="s">
        <v>225</v>
      </c>
      <c r="C4039" s="232" t="s">
        <v>1653</v>
      </c>
      <c r="D4039" s="230">
        <v>1.5</v>
      </c>
      <c r="E4039" s="230">
        <v>1</v>
      </c>
      <c r="F4039" s="47">
        <v>10</v>
      </c>
      <c r="G4039" s="233">
        <f t="shared" si="147"/>
        <v>15</v>
      </c>
      <c r="H4039" s="193">
        <f t="shared" si="148"/>
        <v>10</v>
      </c>
      <c r="K4039" s="244"/>
      <c r="M4039" s="60"/>
      <c r="N4039" s="60"/>
      <c r="O4039" s="60"/>
    </row>
    <row r="4040" spans="2:15" s="23" customFormat="1" ht="30.2" customHeight="1" thickBot="1" x14ac:dyDescent="0.3">
      <c r="B4040" s="200" t="s">
        <v>225</v>
      </c>
      <c r="C4040" s="232" t="s">
        <v>1654</v>
      </c>
      <c r="D4040" s="230">
        <v>1.5</v>
      </c>
      <c r="E4040" s="230">
        <v>1</v>
      </c>
      <c r="F4040" s="47">
        <v>10</v>
      </c>
      <c r="G4040" s="233">
        <f t="shared" si="147"/>
        <v>15</v>
      </c>
      <c r="H4040" s="193">
        <f t="shared" si="148"/>
        <v>10</v>
      </c>
      <c r="K4040" s="244"/>
      <c r="M4040" s="60"/>
      <c r="N4040" s="60"/>
      <c r="O4040" s="60"/>
    </row>
    <row r="4041" spans="2:15" s="23" customFormat="1" ht="30.2" customHeight="1" thickBot="1" x14ac:dyDescent="0.3">
      <c r="B4041" s="200" t="s">
        <v>225</v>
      </c>
      <c r="C4041" s="232" t="s">
        <v>1655</v>
      </c>
      <c r="D4041" s="230">
        <v>1.5</v>
      </c>
      <c r="E4041" s="230">
        <v>1</v>
      </c>
      <c r="F4041" s="47">
        <v>10</v>
      </c>
      <c r="G4041" s="233">
        <f t="shared" si="147"/>
        <v>15</v>
      </c>
      <c r="H4041" s="193">
        <f t="shared" si="148"/>
        <v>10</v>
      </c>
      <c r="K4041" s="244"/>
      <c r="M4041" s="60"/>
      <c r="N4041" s="60"/>
      <c r="O4041" s="60"/>
    </row>
    <row r="4042" spans="2:15" s="23" customFormat="1" ht="30.2" customHeight="1" thickBot="1" x14ac:dyDescent="0.3">
      <c r="B4042" s="200" t="s">
        <v>225</v>
      </c>
      <c r="C4042" s="232" t="s">
        <v>1656</v>
      </c>
      <c r="D4042" s="230">
        <v>1.5</v>
      </c>
      <c r="E4042" s="230">
        <v>1</v>
      </c>
      <c r="F4042" s="47">
        <v>10</v>
      </c>
      <c r="G4042" s="233">
        <f t="shared" si="147"/>
        <v>15</v>
      </c>
      <c r="H4042" s="193">
        <f t="shared" si="148"/>
        <v>10</v>
      </c>
      <c r="K4042" s="244"/>
      <c r="M4042" s="60"/>
      <c r="N4042" s="60"/>
      <c r="O4042" s="60"/>
    </row>
    <row r="4043" spans="2:15" s="23" customFormat="1" ht="30.2" customHeight="1" thickBot="1" x14ac:dyDescent="0.3">
      <c r="B4043" s="200" t="s">
        <v>225</v>
      </c>
      <c r="C4043" s="232" t="s">
        <v>1657</v>
      </c>
      <c r="D4043" s="230">
        <v>1.5</v>
      </c>
      <c r="E4043" s="230">
        <v>1</v>
      </c>
      <c r="F4043" s="47">
        <v>10</v>
      </c>
      <c r="G4043" s="233">
        <f t="shared" si="147"/>
        <v>15</v>
      </c>
      <c r="H4043" s="193">
        <f t="shared" si="148"/>
        <v>10</v>
      </c>
      <c r="K4043" s="244"/>
      <c r="M4043" s="60"/>
      <c r="N4043" s="60"/>
      <c r="O4043" s="60"/>
    </row>
    <row r="4044" spans="2:15" s="23" customFormat="1" ht="30.2" customHeight="1" thickBot="1" x14ac:dyDescent="0.3">
      <c r="B4044" s="200" t="s">
        <v>225</v>
      </c>
      <c r="C4044" s="232" t="s">
        <v>1658</v>
      </c>
      <c r="D4044" s="230">
        <v>1.5</v>
      </c>
      <c r="E4044" s="230">
        <v>1</v>
      </c>
      <c r="F4044" s="47">
        <v>10</v>
      </c>
      <c r="G4044" s="233">
        <f t="shared" si="147"/>
        <v>15</v>
      </c>
      <c r="H4044" s="193">
        <f t="shared" si="148"/>
        <v>10</v>
      </c>
      <c r="K4044" s="244"/>
      <c r="M4044" s="60"/>
      <c r="N4044" s="60"/>
      <c r="O4044" s="60"/>
    </row>
    <row r="4045" spans="2:15" s="23" customFormat="1" ht="30.2" customHeight="1" thickBot="1" x14ac:dyDescent="0.3">
      <c r="B4045" s="200" t="s">
        <v>225</v>
      </c>
      <c r="C4045" s="232" t="s">
        <v>1659</v>
      </c>
      <c r="D4045" s="230">
        <v>1.5</v>
      </c>
      <c r="E4045" s="230">
        <v>1</v>
      </c>
      <c r="F4045" s="47">
        <v>10</v>
      </c>
      <c r="G4045" s="233">
        <f t="shared" si="147"/>
        <v>15</v>
      </c>
      <c r="H4045" s="193">
        <f t="shared" si="148"/>
        <v>10</v>
      </c>
      <c r="K4045" s="244"/>
      <c r="M4045" s="60"/>
      <c r="N4045" s="60"/>
      <c r="O4045" s="60"/>
    </row>
    <row r="4046" spans="2:15" s="23" customFormat="1" ht="30.2" customHeight="1" thickBot="1" x14ac:dyDescent="0.3">
      <c r="B4046" s="200" t="s">
        <v>225</v>
      </c>
      <c r="C4046" s="232" t="s">
        <v>301</v>
      </c>
      <c r="D4046" s="230">
        <v>1.5</v>
      </c>
      <c r="E4046" s="230">
        <v>1</v>
      </c>
      <c r="F4046" s="47">
        <v>10</v>
      </c>
      <c r="G4046" s="233">
        <f t="shared" si="147"/>
        <v>15</v>
      </c>
      <c r="H4046" s="193">
        <f t="shared" si="148"/>
        <v>10</v>
      </c>
      <c r="K4046" s="244"/>
      <c r="M4046" s="60"/>
      <c r="N4046" s="60"/>
      <c r="O4046" s="60"/>
    </row>
    <row r="4047" spans="2:15" s="23" customFormat="1" ht="30.2" customHeight="1" thickBot="1" x14ac:dyDescent="0.3">
      <c r="B4047" s="200" t="s">
        <v>225</v>
      </c>
      <c r="C4047" s="232" t="s">
        <v>1660</v>
      </c>
      <c r="D4047" s="230">
        <v>1.5</v>
      </c>
      <c r="E4047" s="230">
        <v>1</v>
      </c>
      <c r="F4047" s="47">
        <v>10</v>
      </c>
      <c r="G4047" s="233">
        <f t="shared" si="147"/>
        <v>15</v>
      </c>
      <c r="H4047" s="193">
        <f t="shared" si="148"/>
        <v>10</v>
      </c>
      <c r="K4047" s="244"/>
      <c r="M4047" s="60"/>
      <c r="N4047" s="60"/>
      <c r="O4047" s="60"/>
    </row>
    <row r="4048" spans="2:15" s="23" customFormat="1" ht="30.2" customHeight="1" thickBot="1" x14ac:dyDescent="0.3">
      <c r="B4048" s="200" t="s">
        <v>225</v>
      </c>
      <c r="C4048" s="232" t="s">
        <v>1661</v>
      </c>
      <c r="D4048" s="230">
        <v>1.5</v>
      </c>
      <c r="E4048" s="230">
        <v>1</v>
      </c>
      <c r="F4048" s="47">
        <v>10</v>
      </c>
      <c r="G4048" s="233">
        <f t="shared" si="147"/>
        <v>15</v>
      </c>
      <c r="H4048" s="193">
        <f t="shared" si="148"/>
        <v>10</v>
      </c>
      <c r="K4048" s="244"/>
      <c r="M4048" s="60"/>
      <c r="N4048" s="60"/>
      <c r="O4048" s="60"/>
    </row>
    <row r="4049" spans="2:15" s="23" customFormat="1" ht="30.2" customHeight="1" thickBot="1" x14ac:dyDescent="0.3">
      <c r="B4049" s="200" t="s">
        <v>225</v>
      </c>
      <c r="C4049" s="232" t="s">
        <v>1662</v>
      </c>
      <c r="D4049" s="230">
        <v>1.5</v>
      </c>
      <c r="E4049" s="230">
        <v>1</v>
      </c>
      <c r="F4049" s="47">
        <v>10</v>
      </c>
      <c r="G4049" s="233">
        <f t="shared" si="147"/>
        <v>15</v>
      </c>
      <c r="H4049" s="193">
        <f t="shared" si="148"/>
        <v>10</v>
      </c>
      <c r="K4049" s="244"/>
      <c r="M4049" s="60"/>
      <c r="N4049" s="60"/>
      <c r="O4049" s="60"/>
    </row>
    <row r="4050" spans="2:15" s="23" customFormat="1" ht="30.2" customHeight="1" thickBot="1" x14ac:dyDescent="0.3">
      <c r="B4050" s="200" t="s">
        <v>225</v>
      </c>
      <c r="C4050" s="232" t="s">
        <v>1663</v>
      </c>
      <c r="D4050" s="230">
        <v>1.5</v>
      </c>
      <c r="E4050" s="230">
        <v>1</v>
      </c>
      <c r="F4050" s="47">
        <v>10</v>
      </c>
      <c r="G4050" s="233">
        <f t="shared" si="147"/>
        <v>15</v>
      </c>
      <c r="H4050" s="193">
        <f t="shared" si="148"/>
        <v>10</v>
      </c>
      <c r="K4050" s="244"/>
      <c r="M4050" s="60"/>
      <c r="N4050" s="60"/>
      <c r="O4050" s="60"/>
    </row>
    <row r="4051" spans="2:15" s="23" customFormat="1" ht="30.2" customHeight="1" thickBot="1" x14ac:dyDescent="0.3">
      <c r="B4051" s="200" t="s">
        <v>225</v>
      </c>
      <c r="C4051" s="232" t="s">
        <v>1664</v>
      </c>
      <c r="D4051" s="230">
        <v>1.5</v>
      </c>
      <c r="E4051" s="230">
        <v>1</v>
      </c>
      <c r="F4051" s="47">
        <v>10</v>
      </c>
      <c r="G4051" s="233">
        <f t="shared" si="147"/>
        <v>15</v>
      </c>
      <c r="H4051" s="193">
        <f t="shared" si="148"/>
        <v>10</v>
      </c>
      <c r="K4051" s="244"/>
      <c r="M4051" s="60"/>
      <c r="N4051" s="60"/>
      <c r="O4051" s="60"/>
    </row>
    <row r="4052" spans="2:15" s="23" customFormat="1" ht="30.2" customHeight="1" thickBot="1" x14ac:dyDescent="0.3">
      <c r="B4052" s="200" t="s">
        <v>225</v>
      </c>
      <c r="C4052" s="232" t="s">
        <v>1665</v>
      </c>
      <c r="D4052" s="230">
        <v>1.5</v>
      </c>
      <c r="E4052" s="230">
        <v>1</v>
      </c>
      <c r="F4052" s="47">
        <v>10</v>
      </c>
      <c r="G4052" s="233">
        <f t="shared" si="147"/>
        <v>15</v>
      </c>
      <c r="H4052" s="193">
        <f t="shared" si="148"/>
        <v>10</v>
      </c>
      <c r="K4052" s="244"/>
      <c r="M4052" s="60"/>
      <c r="N4052" s="60"/>
      <c r="O4052" s="60"/>
    </row>
    <row r="4053" spans="2:15" s="23" customFormat="1" ht="30.2" customHeight="1" thickBot="1" x14ac:dyDescent="0.3">
      <c r="B4053" s="200" t="s">
        <v>225</v>
      </c>
      <c r="C4053" s="232" t="s">
        <v>1666</v>
      </c>
      <c r="D4053" s="230">
        <v>1.5</v>
      </c>
      <c r="E4053" s="230">
        <v>1</v>
      </c>
      <c r="F4053" s="47">
        <v>10</v>
      </c>
      <c r="G4053" s="233">
        <f t="shared" si="147"/>
        <v>15</v>
      </c>
      <c r="H4053" s="193">
        <f t="shared" si="148"/>
        <v>10</v>
      </c>
      <c r="K4053" s="244"/>
      <c r="M4053" s="60"/>
      <c r="N4053" s="60"/>
      <c r="O4053" s="60"/>
    </row>
    <row r="4054" spans="2:15" s="23" customFormat="1" ht="30.2" customHeight="1" thickBot="1" x14ac:dyDescent="0.3">
      <c r="B4054" s="200" t="s">
        <v>225</v>
      </c>
      <c r="C4054" s="232" t="s">
        <v>1667</v>
      </c>
      <c r="D4054" s="230">
        <v>1.5</v>
      </c>
      <c r="E4054" s="230">
        <v>1</v>
      </c>
      <c r="F4054" s="47">
        <v>10</v>
      </c>
      <c r="G4054" s="233">
        <f t="shared" si="147"/>
        <v>15</v>
      </c>
      <c r="H4054" s="193">
        <f t="shared" si="148"/>
        <v>10</v>
      </c>
      <c r="K4054" s="244"/>
      <c r="M4054" s="60"/>
      <c r="N4054" s="60"/>
      <c r="O4054" s="60"/>
    </row>
    <row r="4055" spans="2:15" s="23" customFormat="1" ht="30.2" customHeight="1" thickBot="1" x14ac:dyDescent="0.3">
      <c r="B4055" s="200" t="s">
        <v>225</v>
      </c>
      <c r="C4055" s="232" t="s">
        <v>1668</v>
      </c>
      <c r="D4055" s="230">
        <v>1.5</v>
      </c>
      <c r="E4055" s="230">
        <v>1</v>
      </c>
      <c r="F4055" s="47">
        <v>10</v>
      </c>
      <c r="G4055" s="233">
        <f t="shared" si="147"/>
        <v>15</v>
      </c>
      <c r="H4055" s="193">
        <f t="shared" si="148"/>
        <v>10</v>
      </c>
      <c r="K4055" s="244"/>
      <c r="M4055" s="60"/>
      <c r="N4055" s="60"/>
      <c r="O4055" s="60"/>
    </row>
    <row r="4056" spans="2:15" s="23" customFormat="1" ht="30.2" customHeight="1" thickBot="1" x14ac:dyDescent="0.3">
      <c r="B4056" s="200" t="s">
        <v>225</v>
      </c>
      <c r="C4056" s="232" t="s">
        <v>1669</v>
      </c>
      <c r="D4056" s="230">
        <v>1.5</v>
      </c>
      <c r="E4056" s="230">
        <v>1</v>
      </c>
      <c r="F4056" s="47">
        <v>10</v>
      </c>
      <c r="G4056" s="233">
        <f t="shared" si="147"/>
        <v>15</v>
      </c>
      <c r="H4056" s="193">
        <f t="shared" si="148"/>
        <v>10</v>
      </c>
      <c r="K4056" s="244"/>
      <c r="M4056" s="60"/>
      <c r="N4056" s="60"/>
      <c r="O4056" s="60"/>
    </row>
    <row r="4057" spans="2:15" s="23" customFormat="1" ht="30.2" customHeight="1" thickBot="1" x14ac:dyDescent="0.3">
      <c r="B4057" s="200" t="s">
        <v>225</v>
      </c>
      <c r="C4057" s="232" t="s">
        <v>1670</v>
      </c>
      <c r="D4057" s="230">
        <v>1.5</v>
      </c>
      <c r="E4057" s="230">
        <v>1</v>
      </c>
      <c r="F4057" s="47">
        <v>10</v>
      </c>
      <c r="G4057" s="233">
        <f t="shared" si="147"/>
        <v>15</v>
      </c>
      <c r="H4057" s="193">
        <f t="shared" si="148"/>
        <v>10</v>
      </c>
      <c r="K4057" s="244"/>
      <c r="M4057" s="60"/>
      <c r="N4057" s="60"/>
      <c r="O4057" s="60"/>
    </row>
    <row r="4058" spans="2:15" s="23" customFormat="1" ht="30.2" customHeight="1" thickBot="1" x14ac:dyDescent="0.3">
      <c r="B4058" s="200" t="s">
        <v>225</v>
      </c>
      <c r="C4058" s="232" t="s">
        <v>1671</v>
      </c>
      <c r="D4058" s="230">
        <v>1.5</v>
      </c>
      <c r="E4058" s="230">
        <v>1</v>
      </c>
      <c r="F4058" s="47">
        <v>10</v>
      </c>
      <c r="G4058" s="233">
        <f t="shared" si="147"/>
        <v>15</v>
      </c>
      <c r="H4058" s="193">
        <f t="shared" si="148"/>
        <v>10</v>
      </c>
      <c r="K4058" s="244"/>
      <c r="M4058" s="60"/>
      <c r="N4058" s="60"/>
      <c r="O4058" s="60"/>
    </row>
    <row r="4059" spans="2:15" s="23" customFormat="1" ht="30.2" customHeight="1" thickBot="1" x14ac:dyDescent="0.3">
      <c r="B4059" s="200" t="s">
        <v>225</v>
      </c>
      <c r="C4059" s="232" t="s">
        <v>1672</v>
      </c>
      <c r="D4059" s="230">
        <v>1.5</v>
      </c>
      <c r="E4059" s="230">
        <v>1</v>
      </c>
      <c r="F4059" s="47">
        <v>10</v>
      </c>
      <c r="G4059" s="233">
        <f t="shared" si="147"/>
        <v>15</v>
      </c>
      <c r="H4059" s="193">
        <f t="shared" si="148"/>
        <v>10</v>
      </c>
      <c r="K4059" s="244"/>
      <c r="M4059" s="60"/>
      <c r="N4059" s="60"/>
      <c r="O4059" s="60"/>
    </row>
    <row r="4060" spans="2:15" s="23" customFormat="1" ht="30.2" customHeight="1" thickBot="1" x14ac:dyDescent="0.3">
      <c r="B4060" s="200" t="s">
        <v>225</v>
      </c>
      <c r="C4060" s="232" t="s">
        <v>1673</v>
      </c>
      <c r="D4060" s="230">
        <v>1.5</v>
      </c>
      <c r="E4060" s="230">
        <v>1</v>
      </c>
      <c r="F4060" s="47">
        <v>10</v>
      </c>
      <c r="G4060" s="233">
        <f t="shared" si="147"/>
        <v>15</v>
      </c>
      <c r="H4060" s="193">
        <f t="shared" si="148"/>
        <v>10</v>
      </c>
      <c r="K4060" s="244"/>
      <c r="M4060" s="60"/>
      <c r="N4060" s="60"/>
      <c r="O4060" s="60"/>
    </row>
    <row r="4061" spans="2:15" s="23" customFormat="1" ht="30.2" customHeight="1" thickBot="1" x14ac:dyDescent="0.3">
      <c r="B4061" s="200" t="s">
        <v>225</v>
      </c>
      <c r="C4061" s="232" t="s">
        <v>302</v>
      </c>
      <c r="D4061" s="230">
        <v>1.5</v>
      </c>
      <c r="E4061" s="230">
        <v>1</v>
      </c>
      <c r="F4061" s="47">
        <v>10</v>
      </c>
      <c r="G4061" s="233">
        <f t="shared" si="147"/>
        <v>15</v>
      </c>
      <c r="H4061" s="193">
        <f t="shared" si="148"/>
        <v>10</v>
      </c>
      <c r="K4061" s="244"/>
      <c r="M4061" s="60"/>
      <c r="N4061" s="60"/>
      <c r="O4061" s="60"/>
    </row>
    <row r="4062" spans="2:15" s="23" customFormat="1" ht="30.2" customHeight="1" thickBot="1" x14ac:dyDescent="0.3">
      <c r="B4062" s="200" t="s">
        <v>225</v>
      </c>
      <c r="C4062" s="232" t="s">
        <v>749</v>
      </c>
      <c r="D4062" s="230">
        <v>1.5</v>
      </c>
      <c r="E4062" s="230">
        <v>1</v>
      </c>
      <c r="F4062" s="47">
        <v>10</v>
      </c>
      <c r="G4062" s="233">
        <f t="shared" si="147"/>
        <v>15</v>
      </c>
      <c r="H4062" s="193">
        <f t="shared" si="148"/>
        <v>10</v>
      </c>
      <c r="K4062" s="244"/>
      <c r="M4062" s="60"/>
      <c r="N4062" s="60"/>
      <c r="O4062" s="60"/>
    </row>
    <row r="4063" spans="2:15" s="23" customFormat="1" ht="30.2" customHeight="1" thickBot="1" x14ac:dyDescent="0.3">
      <c r="B4063" s="200" t="s">
        <v>225</v>
      </c>
      <c r="C4063" s="232" t="s">
        <v>1330</v>
      </c>
      <c r="D4063" s="230">
        <v>1.5</v>
      </c>
      <c r="E4063" s="230">
        <v>1</v>
      </c>
      <c r="F4063" s="47">
        <v>10</v>
      </c>
      <c r="G4063" s="233">
        <f t="shared" si="147"/>
        <v>15</v>
      </c>
      <c r="H4063" s="193">
        <f t="shared" si="148"/>
        <v>10</v>
      </c>
      <c r="K4063" s="244"/>
      <c r="M4063" s="60"/>
      <c r="N4063" s="60"/>
      <c r="O4063" s="60"/>
    </row>
    <row r="4064" spans="2:15" s="23" customFormat="1" ht="30.2" customHeight="1" thickBot="1" x14ac:dyDescent="0.3">
      <c r="B4064" s="200" t="s">
        <v>225</v>
      </c>
      <c r="C4064" s="232" t="s">
        <v>750</v>
      </c>
      <c r="D4064" s="230">
        <v>1.5</v>
      </c>
      <c r="E4064" s="230">
        <v>1</v>
      </c>
      <c r="F4064" s="47">
        <v>10</v>
      </c>
      <c r="G4064" s="233">
        <f t="shared" si="147"/>
        <v>15</v>
      </c>
      <c r="H4064" s="193">
        <f t="shared" si="148"/>
        <v>10</v>
      </c>
      <c r="K4064" s="244"/>
      <c r="M4064" s="60"/>
      <c r="N4064" s="60"/>
      <c r="O4064" s="60"/>
    </row>
    <row r="4065" spans="2:15" s="23" customFormat="1" ht="30.2" customHeight="1" thickBot="1" x14ac:dyDescent="0.3">
      <c r="B4065" s="200" t="s">
        <v>225</v>
      </c>
      <c r="C4065" s="232" t="s">
        <v>751</v>
      </c>
      <c r="D4065" s="230">
        <v>1.5</v>
      </c>
      <c r="E4065" s="230">
        <v>1</v>
      </c>
      <c r="F4065" s="47">
        <v>10</v>
      </c>
      <c r="G4065" s="233">
        <f t="shared" si="147"/>
        <v>15</v>
      </c>
      <c r="H4065" s="193">
        <f t="shared" si="148"/>
        <v>10</v>
      </c>
      <c r="K4065" s="244"/>
      <c r="M4065" s="60"/>
      <c r="N4065" s="60"/>
      <c r="O4065" s="60"/>
    </row>
    <row r="4066" spans="2:15" s="23" customFormat="1" ht="30.2" customHeight="1" thickBot="1" x14ac:dyDescent="0.3">
      <c r="B4066" s="200" t="s">
        <v>225</v>
      </c>
      <c r="C4066" s="232" t="s">
        <v>303</v>
      </c>
      <c r="D4066" s="230">
        <v>1.5</v>
      </c>
      <c r="E4066" s="230">
        <v>1</v>
      </c>
      <c r="F4066" s="47">
        <v>10</v>
      </c>
      <c r="G4066" s="233">
        <f t="shared" si="147"/>
        <v>15</v>
      </c>
      <c r="H4066" s="193">
        <f t="shared" si="148"/>
        <v>10</v>
      </c>
      <c r="K4066" s="244"/>
      <c r="M4066" s="60"/>
      <c r="N4066" s="60"/>
      <c r="O4066" s="60"/>
    </row>
    <row r="4067" spans="2:15" s="23" customFormat="1" ht="30.2" customHeight="1" thickBot="1" x14ac:dyDescent="0.3">
      <c r="B4067" s="200" t="s">
        <v>225</v>
      </c>
      <c r="C4067" s="232" t="s">
        <v>304</v>
      </c>
      <c r="D4067" s="230">
        <v>1.5</v>
      </c>
      <c r="E4067" s="230">
        <v>1</v>
      </c>
      <c r="F4067" s="47">
        <v>10</v>
      </c>
      <c r="G4067" s="233">
        <f t="shared" si="147"/>
        <v>15</v>
      </c>
      <c r="H4067" s="193">
        <f t="shared" si="148"/>
        <v>10</v>
      </c>
      <c r="K4067" s="244"/>
      <c r="M4067" s="60"/>
      <c r="N4067" s="60"/>
      <c r="O4067" s="60"/>
    </row>
    <row r="4068" spans="2:15" s="23" customFormat="1" ht="30.2" customHeight="1" thickBot="1" x14ac:dyDescent="0.3">
      <c r="B4068" s="200" t="s">
        <v>225</v>
      </c>
      <c r="C4068" s="232" t="s">
        <v>305</v>
      </c>
      <c r="D4068" s="230">
        <v>1.5</v>
      </c>
      <c r="E4068" s="230">
        <v>1</v>
      </c>
      <c r="F4068" s="47">
        <v>10</v>
      </c>
      <c r="G4068" s="233">
        <f t="shared" si="147"/>
        <v>15</v>
      </c>
      <c r="H4068" s="193">
        <f t="shared" si="148"/>
        <v>10</v>
      </c>
      <c r="K4068" s="244"/>
      <c r="M4068" s="60"/>
      <c r="N4068" s="60"/>
      <c r="O4068" s="60"/>
    </row>
    <row r="4069" spans="2:15" s="23" customFormat="1" ht="30.2" customHeight="1" thickBot="1" x14ac:dyDescent="0.3">
      <c r="B4069" s="200" t="s">
        <v>225</v>
      </c>
      <c r="C4069" s="232" t="s">
        <v>306</v>
      </c>
      <c r="D4069" s="230">
        <v>1.5</v>
      </c>
      <c r="E4069" s="230">
        <v>1</v>
      </c>
      <c r="F4069" s="47">
        <v>10</v>
      </c>
      <c r="G4069" s="233">
        <f t="shared" si="147"/>
        <v>15</v>
      </c>
      <c r="H4069" s="193">
        <f t="shared" si="148"/>
        <v>10</v>
      </c>
      <c r="K4069" s="244"/>
      <c r="M4069" s="60"/>
      <c r="N4069" s="60"/>
      <c r="O4069" s="60"/>
    </row>
    <row r="4070" spans="2:15" s="23" customFormat="1" ht="30.2" customHeight="1" thickBot="1" x14ac:dyDescent="0.3">
      <c r="B4070" s="200" t="s">
        <v>225</v>
      </c>
      <c r="C4070" s="232" t="s">
        <v>1048</v>
      </c>
      <c r="D4070" s="230">
        <v>1.5</v>
      </c>
      <c r="E4070" s="230">
        <v>1</v>
      </c>
      <c r="F4070" s="47">
        <v>10</v>
      </c>
      <c r="G4070" s="233">
        <f t="shared" si="147"/>
        <v>15</v>
      </c>
      <c r="H4070" s="193">
        <f t="shared" si="148"/>
        <v>10</v>
      </c>
      <c r="K4070" s="244"/>
      <c r="M4070" s="60"/>
      <c r="N4070" s="60"/>
      <c r="O4070" s="60"/>
    </row>
    <row r="4071" spans="2:15" s="23" customFormat="1" ht="30.2" customHeight="1" thickBot="1" x14ac:dyDescent="0.3">
      <c r="B4071" s="200" t="s">
        <v>225</v>
      </c>
      <c r="C4071" s="232" t="s">
        <v>307</v>
      </c>
      <c r="D4071" s="230">
        <v>1.5</v>
      </c>
      <c r="E4071" s="230">
        <v>1</v>
      </c>
      <c r="F4071" s="47">
        <v>10</v>
      </c>
      <c r="G4071" s="233">
        <f t="shared" si="147"/>
        <v>15</v>
      </c>
      <c r="H4071" s="193">
        <f t="shared" si="148"/>
        <v>10</v>
      </c>
      <c r="K4071" s="244"/>
      <c r="M4071" s="60"/>
      <c r="N4071" s="60"/>
      <c r="O4071" s="60"/>
    </row>
    <row r="4072" spans="2:15" s="23" customFormat="1" ht="30.2" customHeight="1" thickBot="1" x14ac:dyDescent="0.3">
      <c r="B4072" s="200" t="s">
        <v>225</v>
      </c>
      <c r="C4072" s="232" t="s">
        <v>308</v>
      </c>
      <c r="D4072" s="230">
        <v>1.5</v>
      </c>
      <c r="E4072" s="230">
        <v>1</v>
      </c>
      <c r="F4072" s="47">
        <v>10</v>
      </c>
      <c r="G4072" s="233">
        <f t="shared" si="147"/>
        <v>15</v>
      </c>
      <c r="H4072" s="193">
        <f t="shared" si="148"/>
        <v>10</v>
      </c>
      <c r="K4072" s="244"/>
      <c r="M4072" s="60"/>
      <c r="N4072" s="60"/>
      <c r="O4072" s="60"/>
    </row>
    <row r="4073" spans="2:15" s="23" customFormat="1" ht="30.2" customHeight="1" thickBot="1" x14ac:dyDescent="0.3">
      <c r="B4073" s="200" t="s">
        <v>225</v>
      </c>
      <c r="C4073" s="232" t="s">
        <v>1049</v>
      </c>
      <c r="D4073" s="230">
        <v>1.5</v>
      </c>
      <c r="E4073" s="230">
        <v>1</v>
      </c>
      <c r="F4073" s="47">
        <v>10</v>
      </c>
      <c r="G4073" s="233">
        <f t="shared" si="147"/>
        <v>15</v>
      </c>
      <c r="H4073" s="193">
        <f t="shared" si="148"/>
        <v>10</v>
      </c>
      <c r="K4073" s="244"/>
      <c r="M4073" s="60"/>
      <c r="N4073" s="60"/>
      <c r="O4073" s="60"/>
    </row>
    <row r="4074" spans="2:15" s="23" customFormat="1" ht="30.2" customHeight="1" thickBot="1" x14ac:dyDescent="0.3">
      <c r="B4074" s="200" t="s">
        <v>225</v>
      </c>
      <c r="C4074" s="232" t="s">
        <v>1674</v>
      </c>
      <c r="D4074" s="230">
        <v>1.5</v>
      </c>
      <c r="E4074" s="230">
        <v>1</v>
      </c>
      <c r="F4074" s="47">
        <v>10</v>
      </c>
      <c r="G4074" s="233">
        <f t="shared" si="147"/>
        <v>15</v>
      </c>
      <c r="H4074" s="193">
        <f t="shared" si="148"/>
        <v>10</v>
      </c>
      <c r="K4074" s="244"/>
      <c r="M4074" s="60"/>
      <c r="N4074" s="60"/>
      <c r="O4074" s="60"/>
    </row>
    <row r="4075" spans="2:15" s="23" customFormat="1" ht="30.2" customHeight="1" thickBot="1" x14ac:dyDescent="0.3">
      <c r="B4075" s="200" t="s">
        <v>225</v>
      </c>
      <c r="C4075" s="232" t="s">
        <v>1338</v>
      </c>
      <c r="D4075" s="230">
        <v>1.5</v>
      </c>
      <c r="E4075" s="230">
        <v>1</v>
      </c>
      <c r="F4075" s="47">
        <v>10</v>
      </c>
      <c r="G4075" s="233">
        <f t="shared" si="147"/>
        <v>15</v>
      </c>
      <c r="H4075" s="193">
        <f t="shared" si="148"/>
        <v>10</v>
      </c>
      <c r="K4075" s="244"/>
      <c r="M4075" s="60"/>
      <c r="N4075" s="60"/>
      <c r="O4075" s="60"/>
    </row>
    <row r="4076" spans="2:15" s="23" customFormat="1" ht="30.2" customHeight="1" thickBot="1" x14ac:dyDescent="0.3">
      <c r="B4076" s="200" t="s">
        <v>225</v>
      </c>
      <c r="C4076" s="232" t="s">
        <v>309</v>
      </c>
      <c r="D4076" s="230">
        <v>1.5</v>
      </c>
      <c r="E4076" s="230">
        <v>1</v>
      </c>
      <c r="F4076" s="47">
        <v>10</v>
      </c>
      <c r="G4076" s="233">
        <f t="shared" si="147"/>
        <v>15</v>
      </c>
      <c r="H4076" s="193">
        <f t="shared" si="148"/>
        <v>10</v>
      </c>
      <c r="K4076" s="244"/>
      <c r="M4076" s="60"/>
      <c r="N4076" s="60"/>
      <c r="O4076" s="60"/>
    </row>
    <row r="4077" spans="2:15" s="23" customFormat="1" ht="30.2" customHeight="1" thickBot="1" x14ac:dyDescent="0.3">
      <c r="B4077" s="200" t="s">
        <v>225</v>
      </c>
      <c r="C4077" s="232" t="s">
        <v>310</v>
      </c>
      <c r="D4077" s="230">
        <v>1.5</v>
      </c>
      <c r="E4077" s="230">
        <v>1</v>
      </c>
      <c r="F4077" s="47">
        <v>10</v>
      </c>
      <c r="G4077" s="233">
        <f t="shared" si="147"/>
        <v>15</v>
      </c>
      <c r="H4077" s="193">
        <f t="shared" si="148"/>
        <v>10</v>
      </c>
      <c r="K4077" s="244"/>
      <c r="M4077" s="60"/>
      <c r="N4077" s="60"/>
      <c r="O4077" s="60"/>
    </row>
    <row r="4078" spans="2:15" s="23" customFormat="1" ht="30.2" customHeight="1" thickBot="1" x14ac:dyDescent="0.3">
      <c r="B4078" s="200" t="s">
        <v>225</v>
      </c>
      <c r="C4078" s="232" t="s">
        <v>311</v>
      </c>
      <c r="D4078" s="230">
        <v>1.5</v>
      </c>
      <c r="E4078" s="230">
        <v>1</v>
      </c>
      <c r="F4078" s="47">
        <v>10</v>
      </c>
      <c r="G4078" s="233">
        <f t="shared" si="147"/>
        <v>15</v>
      </c>
      <c r="H4078" s="193">
        <f t="shared" si="148"/>
        <v>10</v>
      </c>
      <c r="K4078" s="244"/>
      <c r="M4078" s="60"/>
      <c r="N4078" s="60"/>
      <c r="O4078" s="60"/>
    </row>
    <row r="4079" spans="2:15" s="23" customFormat="1" ht="30.2" customHeight="1" thickBot="1" x14ac:dyDescent="0.3">
      <c r="B4079" s="200" t="s">
        <v>225</v>
      </c>
      <c r="C4079" s="232" t="s">
        <v>1341</v>
      </c>
      <c r="D4079" s="230">
        <v>1.5</v>
      </c>
      <c r="E4079" s="230">
        <v>1</v>
      </c>
      <c r="F4079" s="47">
        <v>10</v>
      </c>
      <c r="G4079" s="233">
        <f t="shared" si="147"/>
        <v>15</v>
      </c>
      <c r="H4079" s="193">
        <f t="shared" si="148"/>
        <v>10</v>
      </c>
      <c r="K4079" s="244"/>
      <c r="M4079" s="60"/>
      <c r="N4079" s="60"/>
      <c r="O4079" s="60"/>
    </row>
    <row r="4080" spans="2:15" s="23" customFormat="1" ht="30.2" customHeight="1" thickBot="1" x14ac:dyDescent="0.3">
      <c r="B4080" s="200" t="s">
        <v>225</v>
      </c>
      <c r="C4080" s="232" t="s">
        <v>1675</v>
      </c>
      <c r="D4080" s="230">
        <v>1.5</v>
      </c>
      <c r="E4080" s="230">
        <v>1</v>
      </c>
      <c r="F4080" s="47">
        <v>10</v>
      </c>
      <c r="G4080" s="233">
        <f t="shared" ref="G4080:G4143" si="149">ROUND(D4080*F4080,2)</f>
        <v>15</v>
      </c>
      <c r="H4080" s="193">
        <f t="shared" ref="H4080:H4143" si="150">ROUND(E4080*F4080,6)</f>
        <v>10</v>
      </c>
      <c r="K4080" s="244"/>
      <c r="M4080" s="60"/>
      <c r="N4080" s="60"/>
      <c r="O4080" s="60"/>
    </row>
    <row r="4081" spans="2:15" s="23" customFormat="1" ht="30.2" customHeight="1" thickBot="1" x14ac:dyDescent="0.3">
      <c r="B4081" s="200" t="s">
        <v>225</v>
      </c>
      <c r="C4081" s="232" t="s">
        <v>1676</v>
      </c>
      <c r="D4081" s="230">
        <v>1.5</v>
      </c>
      <c r="E4081" s="230">
        <v>1</v>
      </c>
      <c r="F4081" s="47">
        <v>10</v>
      </c>
      <c r="G4081" s="233">
        <f t="shared" si="149"/>
        <v>15</v>
      </c>
      <c r="H4081" s="193">
        <f t="shared" si="150"/>
        <v>10</v>
      </c>
      <c r="K4081" s="244"/>
      <c r="M4081" s="60"/>
      <c r="N4081" s="60"/>
      <c r="O4081" s="60"/>
    </row>
    <row r="4082" spans="2:15" s="23" customFormat="1" ht="30.2" customHeight="1" thickBot="1" x14ac:dyDescent="0.3">
      <c r="B4082" s="200" t="s">
        <v>225</v>
      </c>
      <c r="C4082" s="232" t="s">
        <v>811</v>
      </c>
      <c r="D4082" s="230">
        <v>1.5</v>
      </c>
      <c r="E4082" s="230">
        <v>1</v>
      </c>
      <c r="F4082" s="47">
        <v>10</v>
      </c>
      <c r="G4082" s="233">
        <f t="shared" si="149"/>
        <v>15</v>
      </c>
      <c r="H4082" s="193">
        <f t="shared" si="150"/>
        <v>10</v>
      </c>
      <c r="K4082" s="244"/>
      <c r="M4082" s="60"/>
      <c r="N4082" s="60"/>
      <c r="O4082" s="60"/>
    </row>
    <row r="4083" spans="2:15" s="23" customFormat="1" ht="30.2" customHeight="1" thickBot="1" x14ac:dyDescent="0.3">
      <c r="B4083" s="200" t="s">
        <v>225</v>
      </c>
      <c r="C4083" s="232" t="s">
        <v>312</v>
      </c>
      <c r="D4083" s="230">
        <v>1.5</v>
      </c>
      <c r="E4083" s="230">
        <v>1</v>
      </c>
      <c r="F4083" s="47">
        <v>10</v>
      </c>
      <c r="G4083" s="233">
        <f t="shared" si="149"/>
        <v>15</v>
      </c>
      <c r="H4083" s="193">
        <f t="shared" si="150"/>
        <v>10</v>
      </c>
      <c r="K4083" s="244"/>
      <c r="M4083" s="60"/>
      <c r="N4083" s="60"/>
      <c r="O4083" s="60"/>
    </row>
    <row r="4084" spans="2:15" s="23" customFormat="1" ht="30.2" customHeight="1" thickBot="1" x14ac:dyDescent="0.3">
      <c r="B4084" s="200" t="s">
        <v>225</v>
      </c>
      <c r="C4084" s="232" t="s">
        <v>313</v>
      </c>
      <c r="D4084" s="230">
        <v>1.5</v>
      </c>
      <c r="E4084" s="230">
        <v>1</v>
      </c>
      <c r="F4084" s="47">
        <v>10</v>
      </c>
      <c r="G4084" s="233">
        <f t="shared" si="149"/>
        <v>15</v>
      </c>
      <c r="H4084" s="193">
        <f t="shared" si="150"/>
        <v>10</v>
      </c>
      <c r="K4084" s="244"/>
      <c r="M4084" s="60"/>
      <c r="N4084" s="60"/>
      <c r="O4084" s="60"/>
    </row>
    <row r="4085" spans="2:15" s="23" customFormat="1" ht="30.2" customHeight="1" thickBot="1" x14ac:dyDescent="0.3">
      <c r="B4085" s="200" t="s">
        <v>225</v>
      </c>
      <c r="C4085" s="232" t="s">
        <v>1677</v>
      </c>
      <c r="D4085" s="230">
        <v>1.5</v>
      </c>
      <c r="E4085" s="230">
        <v>1</v>
      </c>
      <c r="F4085" s="47">
        <v>10</v>
      </c>
      <c r="G4085" s="233">
        <f t="shared" si="149"/>
        <v>15</v>
      </c>
      <c r="H4085" s="193">
        <f t="shared" si="150"/>
        <v>10</v>
      </c>
      <c r="K4085" s="244"/>
      <c r="M4085" s="60"/>
      <c r="N4085" s="60"/>
      <c r="O4085" s="60"/>
    </row>
    <row r="4086" spans="2:15" s="23" customFormat="1" ht="30.2" customHeight="1" thickBot="1" x14ac:dyDescent="0.3">
      <c r="B4086" s="200" t="s">
        <v>225</v>
      </c>
      <c r="C4086" s="232" t="s">
        <v>314</v>
      </c>
      <c r="D4086" s="230">
        <v>1.5</v>
      </c>
      <c r="E4086" s="230">
        <v>1</v>
      </c>
      <c r="F4086" s="47">
        <v>10</v>
      </c>
      <c r="G4086" s="233">
        <f t="shared" si="149"/>
        <v>15</v>
      </c>
      <c r="H4086" s="193">
        <f t="shared" si="150"/>
        <v>10</v>
      </c>
      <c r="K4086" s="244"/>
      <c r="M4086" s="60"/>
      <c r="N4086" s="60"/>
      <c r="O4086" s="60"/>
    </row>
    <row r="4087" spans="2:15" s="23" customFormat="1" ht="30.2" customHeight="1" thickBot="1" x14ac:dyDescent="0.3">
      <c r="B4087" s="200" t="s">
        <v>225</v>
      </c>
      <c r="C4087" s="232" t="s">
        <v>1050</v>
      </c>
      <c r="D4087" s="230">
        <v>1.5</v>
      </c>
      <c r="E4087" s="230">
        <v>1</v>
      </c>
      <c r="F4087" s="47">
        <v>10</v>
      </c>
      <c r="G4087" s="233">
        <f t="shared" si="149"/>
        <v>15</v>
      </c>
      <c r="H4087" s="193">
        <f t="shared" si="150"/>
        <v>10</v>
      </c>
      <c r="K4087" s="244"/>
      <c r="M4087" s="60"/>
      <c r="N4087" s="60"/>
      <c r="O4087" s="60"/>
    </row>
    <row r="4088" spans="2:15" s="23" customFormat="1" ht="30.2" customHeight="1" thickBot="1" x14ac:dyDescent="0.3">
      <c r="B4088" s="200" t="s">
        <v>225</v>
      </c>
      <c r="C4088" s="232" t="s">
        <v>315</v>
      </c>
      <c r="D4088" s="230">
        <v>1.5</v>
      </c>
      <c r="E4088" s="230">
        <v>1</v>
      </c>
      <c r="F4088" s="47">
        <v>10</v>
      </c>
      <c r="G4088" s="233">
        <f t="shared" si="149"/>
        <v>15</v>
      </c>
      <c r="H4088" s="193">
        <f t="shared" si="150"/>
        <v>10</v>
      </c>
      <c r="K4088" s="244"/>
      <c r="M4088" s="60"/>
      <c r="N4088" s="60"/>
      <c r="O4088" s="60"/>
    </row>
    <row r="4089" spans="2:15" s="23" customFormat="1" ht="30.2" customHeight="1" thickBot="1" x14ac:dyDescent="0.3">
      <c r="B4089" s="200" t="s">
        <v>225</v>
      </c>
      <c r="C4089" s="232" t="s">
        <v>316</v>
      </c>
      <c r="D4089" s="230">
        <v>1.5</v>
      </c>
      <c r="E4089" s="230">
        <v>1</v>
      </c>
      <c r="F4089" s="47">
        <v>10</v>
      </c>
      <c r="G4089" s="233">
        <f t="shared" si="149"/>
        <v>15</v>
      </c>
      <c r="H4089" s="193">
        <f t="shared" si="150"/>
        <v>10</v>
      </c>
      <c r="K4089" s="244"/>
      <c r="M4089" s="60"/>
      <c r="N4089" s="60"/>
      <c r="O4089" s="60"/>
    </row>
    <row r="4090" spans="2:15" s="23" customFormat="1" ht="30.2" customHeight="1" thickBot="1" x14ac:dyDescent="0.3">
      <c r="B4090" s="200" t="s">
        <v>225</v>
      </c>
      <c r="C4090" s="232" t="s">
        <v>317</v>
      </c>
      <c r="D4090" s="230">
        <v>1.5</v>
      </c>
      <c r="E4090" s="230">
        <v>1</v>
      </c>
      <c r="F4090" s="47">
        <v>10</v>
      </c>
      <c r="G4090" s="233">
        <f t="shared" si="149"/>
        <v>15</v>
      </c>
      <c r="H4090" s="193">
        <f t="shared" si="150"/>
        <v>10</v>
      </c>
      <c r="K4090" s="244"/>
      <c r="M4090" s="60"/>
      <c r="N4090" s="60"/>
      <c r="O4090" s="60"/>
    </row>
    <row r="4091" spans="2:15" s="23" customFormat="1" ht="30.2" customHeight="1" thickBot="1" x14ac:dyDescent="0.3">
      <c r="B4091" s="200" t="s">
        <v>225</v>
      </c>
      <c r="C4091" s="232" t="s">
        <v>318</v>
      </c>
      <c r="D4091" s="230">
        <v>1.5</v>
      </c>
      <c r="E4091" s="230">
        <v>1</v>
      </c>
      <c r="F4091" s="47">
        <v>10</v>
      </c>
      <c r="G4091" s="233">
        <f t="shared" si="149"/>
        <v>15</v>
      </c>
      <c r="H4091" s="193">
        <f t="shared" si="150"/>
        <v>10</v>
      </c>
      <c r="K4091" s="244"/>
      <c r="M4091" s="60"/>
      <c r="N4091" s="60"/>
      <c r="O4091" s="60"/>
    </row>
    <row r="4092" spans="2:15" s="23" customFormat="1" ht="30.2" customHeight="1" thickBot="1" x14ac:dyDescent="0.3">
      <c r="B4092" s="200" t="s">
        <v>225</v>
      </c>
      <c r="C4092" s="232" t="s">
        <v>1051</v>
      </c>
      <c r="D4092" s="230">
        <v>1.5</v>
      </c>
      <c r="E4092" s="230">
        <v>1</v>
      </c>
      <c r="F4092" s="47">
        <v>10</v>
      </c>
      <c r="G4092" s="233">
        <f t="shared" si="149"/>
        <v>15</v>
      </c>
      <c r="H4092" s="193">
        <f t="shared" si="150"/>
        <v>10</v>
      </c>
      <c r="K4092" s="244"/>
      <c r="M4092" s="60"/>
      <c r="N4092" s="60"/>
      <c r="O4092" s="60"/>
    </row>
    <row r="4093" spans="2:15" s="23" customFormat="1" ht="30.2" customHeight="1" thickBot="1" x14ac:dyDescent="0.3">
      <c r="B4093" s="200" t="s">
        <v>225</v>
      </c>
      <c r="C4093" s="232" t="s">
        <v>320</v>
      </c>
      <c r="D4093" s="230">
        <v>1.5</v>
      </c>
      <c r="E4093" s="230">
        <v>1</v>
      </c>
      <c r="F4093" s="47">
        <v>10</v>
      </c>
      <c r="G4093" s="233">
        <f t="shared" si="149"/>
        <v>15</v>
      </c>
      <c r="H4093" s="193">
        <f t="shared" si="150"/>
        <v>10</v>
      </c>
      <c r="K4093" s="244"/>
      <c r="M4093" s="60"/>
      <c r="N4093" s="60"/>
      <c r="O4093" s="60"/>
    </row>
    <row r="4094" spans="2:15" s="23" customFormat="1" ht="30.2" customHeight="1" thickBot="1" x14ac:dyDescent="0.3">
      <c r="B4094" s="200" t="s">
        <v>225</v>
      </c>
      <c r="C4094" s="232" t="s">
        <v>1349</v>
      </c>
      <c r="D4094" s="230">
        <v>1.5</v>
      </c>
      <c r="E4094" s="230">
        <v>1</v>
      </c>
      <c r="F4094" s="47">
        <v>10</v>
      </c>
      <c r="G4094" s="233">
        <f t="shared" si="149"/>
        <v>15</v>
      </c>
      <c r="H4094" s="193">
        <f t="shared" si="150"/>
        <v>10</v>
      </c>
      <c r="K4094" s="244"/>
      <c r="M4094" s="60"/>
      <c r="N4094" s="60"/>
      <c r="O4094" s="60"/>
    </row>
    <row r="4095" spans="2:15" s="23" customFormat="1" ht="30.2" customHeight="1" thickBot="1" x14ac:dyDescent="0.3">
      <c r="B4095" s="200" t="s">
        <v>225</v>
      </c>
      <c r="C4095" s="232" t="s">
        <v>321</v>
      </c>
      <c r="D4095" s="230">
        <v>1.5</v>
      </c>
      <c r="E4095" s="230">
        <v>1</v>
      </c>
      <c r="F4095" s="47">
        <v>10</v>
      </c>
      <c r="G4095" s="233">
        <f t="shared" si="149"/>
        <v>15</v>
      </c>
      <c r="H4095" s="193">
        <f t="shared" si="150"/>
        <v>10</v>
      </c>
      <c r="K4095" s="244"/>
      <c r="M4095" s="60"/>
      <c r="N4095" s="60"/>
      <c r="O4095" s="60"/>
    </row>
    <row r="4096" spans="2:15" s="23" customFormat="1" ht="30.2" customHeight="1" thickBot="1" x14ac:dyDescent="0.3">
      <c r="B4096" s="200" t="s">
        <v>225</v>
      </c>
      <c r="C4096" s="232" t="s">
        <v>322</v>
      </c>
      <c r="D4096" s="230">
        <v>1.5</v>
      </c>
      <c r="E4096" s="230">
        <v>1</v>
      </c>
      <c r="F4096" s="47">
        <v>10</v>
      </c>
      <c r="G4096" s="233">
        <f t="shared" si="149"/>
        <v>15</v>
      </c>
      <c r="H4096" s="193">
        <f t="shared" si="150"/>
        <v>10</v>
      </c>
      <c r="K4096" s="244"/>
      <c r="M4096" s="60"/>
      <c r="N4096" s="60"/>
      <c r="O4096" s="60"/>
    </row>
    <row r="4097" spans="2:15" s="23" customFormat="1" ht="30.2" customHeight="1" thickBot="1" x14ac:dyDescent="0.3">
      <c r="B4097" s="200" t="s">
        <v>225</v>
      </c>
      <c r="C4097" s="232" t="s">
        <v>1678</v>
      </c>
      <c r="D4097" s="230">
        <v>1.5</v>
      </c>
      <c r="E4097" s="230">
        <v>1</v>
      </c>
      <c r="F4097" s="47">
        <v>10</v>
      </c>
      <c r="G4097" s="233">
        <f t="shared" si="149"/>
        <v>15</v>
      </c>
      <c r="H4097" s="193">
        <f t="shared" si="150"/>
        <v>10</v>
      </c>
      <c r="K4097" s="244"/>
      <c r="M4097" s="60"/>
      <c r="N4097" s="60"/>
      <c r="O4097" s="60"/>
    </row>
    <row r="4098" spans="2:15" s="23" customFormat="1" ht="30.2" customHeight="1" thickBot="1" x14ac:dyDescent="0.3">
      <c r="B4098" s="200" t="s">
        <v>225</v>
      </c>
      <c r="C4098" s="232" t="s">
        <v>324</v>
      </c>
      <c r="D4098" s="230">
        <v>1.5</v>
      </c>
      <c r="E4098" s="230">
        <v>1</v>
      </c>
      <c r="F4098" s="47">
        <v>10</v>
      </c>
      <c r="G4098" s="233">
        <f t="shared" si="149"/>
        <v>15</v>
      </c>
      <c r="H4098" s="193">
        <f t="shared" si="150"/>
        <v>10</v>
      </c>
      <c r="K4098" s="244"/>
      <c r="M4098" s="60"/>
      <c r="N4098" s="60"/>
      <c r="O4098" s="60"/>
    </row>
    <row r="4099" spans="2:15" s="23" customFormat="1" ht="30.2" customHeight="1" thickBot="1" x14ac:dyDescent="0.3">
      <c r="B4099" s="200" t="s">
        <v>225</v>
      </c>
      <c r="C4099" s="232" t="s">
        <v>1679</v>
      </c>
      <c r="D4099" s="230">
        <v>1.5</v>
      </c>
      <c r="E4099" s="230">
        <v>1</v>
      </c>
      <c r="F4099" s="47">
        <v>10</v>
      </c>
      <c r="G4099" s="233">
        <f t="shared" si="149"/>
        <v>15</v>
      </c>
      <c r="H4099" s="193">
        <f t="shared" si="150"/>
        <v>10</v>
      </c>
      <c r="K4099" s="244"/>
      <c r="M4099" s="60"/>
      <c r="N4099" s="60"/>
      <c r="O4099" s="60"/>
    </row>
    <row r="4100" spans="2:15" s="23" customFormat="1" ht="30.2" customHeight="1" thickBot="1" x14ac:dyDescent="0.3">
      <c r="B4100" s="200" t="s">
        <v>225</v>
      </c>
      <c r="C4100" s="232" t="s">
        <v>1680</v>
      </c>
      <c r="D4100" s="230">
        <v>1.5</v>
      </c>
      <c r="E4100" s="230">
        <v>1</v>
      </c>
      <c r="F4100" s="47">
        <v>10</v>
      </c>
      <c r="G4100" s="233">
        <f t="shared" si="149"/>
        <v>15</v>
      </c>
      <c r="H4100" s="193">
        <f t="shared" si="150"/>
        <v>10</v>
      </c>
      <c r="K4100" s="244"/>
      <c r="M4100" s="60"/>
      <c r="N4100" s="60"/>
      <c r="O4100" s="60"/>
    </row>
    <row r="4101" spans="2:15" s="23" customFormat="1" ht="30.2" customHeight="1" thickBot="1" x14ac:dyDescent="0.3">
      <c r="B4101" s="200" t="s">
        <v>225</v>
      </c>
      <c r="C4101" s="232" t="s">
        <v>1053</v>
      </c>
      <c r="D4101" s="230">
        <v>1.5</v>
      </c>
      <c r="E4101" s="230">
        <v>1</v>
      </c>
      <c r="F4101" s="47">
        <v>10</v>
      </c>
      <c r="G4101" s="233">
        <f t="shared" si="149"/>
        <v>15</v>
      </c>
      <c r="H4101" s="193">
        <f t="shared" si="150"/>
        <v>10</v>
      </c>
      <c r="K4101" s="244"/>
      <c r="M4101" s="60"/>
      <c r="N4101" s="60"/>
      <c r="O4101" s="60"/>
    </row>
    <row r="4102" spans="2:15" s="23" customFormat="1" ht="30.2" customHeight="1" thickBot="1" x14ac:dyDescent="0.3">
      <c r="B4102" s="200" t="s">
        <v>225</v>
      </c>
      <c r="C4102" s="232" t="s">
        <v>325</v>
      </c>
      <c r="D4102" s="230">
        <v>1.5</v>
      </c>
      <c r="E4102" s="230">
        <v>1</v>
      </c>
      <c r="F4102" s="47">
        <v>10</v>
      </c>
      <c r="G4102" s="233">
        <f t="shared" si="149"/>
        <v>15</v>
      </c>
      <c r="H4102" s="193">
        <f t="shared" si="150"/>
        <v>10</v>
      </c>
      <c r="K4102" s="244"/>
      <c r="M4102" s="60"/>
      <c r="N4102" s="60"/>
      <c r="O4102" s="60"/>
    </row>
    <row r="4103" spans="2:15" s="23" customFormat="1" ht="30.2" customHeight="1" thickBot="1" x14ac:dyDescent="0.3">
      <c r="B4103" s="200" t="s">
        <v>225</v>
      </c>
      <c r="C4103" s="232" t="s">
        <v>1357</v>
      </c>
      <c r="D4103" s="230">
        <v>1.5</v>
      </c>
      <c r="E4103" s="230">
        <v>1</v>
      </c>
      <c r="F4103" s="47">
        <v>10</v>
      </c>
      <c r="G4103" s="233">
        <f t="shared" si="149"/>
        <v>15</v>
      </c>
      <c r="H4103" s="193">
        <f t="shared" si="150"/>
        <v>10</v>
      </c>
      <c r="K4103" s="244"/>
      <c r="M4103" s="60"/>
      <c r="N4103" s="60"/>
      <c r="O4103" s="60"/>
    </row>
    <row r="4104" spans="2:15" s="23" customFormat="1" ht="30.2" customHeight="1" thickBot="1" x14ac:dyDescent="0.3">
      <c r="B4104" s="200" t="s">
        <v>225</v>
      </c>
      <c r="C4104" s="232" t="s">
        <v>1205</v>
      </c>
      <c r="D4104" s="230">
        <v>1.5</v>
      </c>
      <c r="E4104" s="230">
        <v>1</v>
      </c>
      <c r="F4104" s="47">
        <v>10</v>
      </c>
      <c r="G4104" s="233">
        <f t="shared" si="149"/>
        <v>15</v>
      </c>
      <c r="H4104" s="193">
        <f t="shared" si="150"/>
        <v>10</v>
      </c>
      <c r="K4104" s="244"/>
      <c r="M4104" s="60"/>
      <c r="N4104" s="60"/>
      <c r="O4104" s="60"/>
    </row>
    <row r="4105" spans="2:15" s="23" customFormat="1" ht="30.2" customHeight="1" thickBot="1" x14ac:dyDescent="0.3">
      <c r="B4105" s="200" t="s">
        <v>225</v>
      </c>
      <c r="C4105" s="232" t="s">
        <v>326</v>
      </c>
      <c r="D4105" s="230">
        <v>1.5</v>
      </c>
      <c r="E4105" s="230">
        <v>1</v>
      </c>
      <c r="F4105" s="47">
        <v>10</v>
      </c>
      <c r="G4105" s="233">
        <f t="shared" si="149"/>
        <v>15</v>
      </c>
      <c r="H4105" s="193">
        <f t="shared" si="150"/>
        <v>10</v>
      </c>
      <c r="K4105" s="244"/>
      <c r="M4105" s="60"/>
      <c r="N4105" s="60"/>
      <c r="O4105" s="60"/>
    </row>
    <row r="4106" spans="2:15" s="23" customFormat="1" ht="30.2" customHeight="1" thickBot="1" x14ac:dyDescent="0.3">
      <c r="B4106" s="200" t="s">
        <v>225</v>
      </c>
      <c r="C4106" s="232" t="s">
        <v>327</v>
      </c>
      <c r="D4106" s="230">
        <v>1.5</v>
      </c>
      <c r="E4106" s="230">
        <v>1</v>
      </c>
      <c r="F4106" s="47">
        <v>10</v>
      </c>
      <c r="G4106" s="233">
        <f t="shared" si="149"/>
        <v>15</v>
      </c>
      <c r="H4106" s="193">
        <f t="shared" si="150"/>
        <v>10</v>
      </c>
      <c r="K4106" s="244"/>
      <c r="M4106" s="60"/>
      <c r="N4106" s="60"/>
      <c r="O4106" s="60"/>
    </row>
    <row r="4107" spans="2:15" s="23" customFormat="1" ht="30.2" customHeight="1" thickBot="1" x14ac:dyDescent="0.3">
      <c r="B4107" s="200" t="s">
        <v>225</v>
      </c>
      <c r="C4107" s="232" t="s">
        <v>328</v>
      </c>
      <c r="D4107" s="230">
        <v>1.5</v>
      </c>
      <c r="E4107" s="230">
        <v>1</v>
      </c>
      <c r="F4107" s="47">
        <v>10</v>
      </c>
      <c r="G4107" s="233">
        <f t="shared" si="149"/>
        <v>15</v>
      </c>
      <c r="H4107" s="193">
        <f t="shared" si="150"/>
        <v>10</v>
      </c>
      <c r="K4107" s="244"/>
      <c r="M4107" s="60"/>
      <c r="N4107" s="60"/>
      <c r="O4107" s="60"/>
    </row>
    <row r="4108" spans="2:15" s="23" customFormat="1" ht="30.2" customHeight="1" thickBot="1" x14ac:dyDescent="0.3">
      <c r="B4108" s="200" t="s">
        <v>225</v>
      </c>
      <c r="C4108" s="232" t="s">
        <v>329</v>
      </c>
      <c r="D4108" s="230">
        <v>1.5</v>
      </c>
      <c r="E4108" s="230">
        <v>1</v>
      </c>
      <c r="F4108" s="47">
        <v>10</v>
      </c>
      <c r="G4108" s="233">
        <f t="shared" si="149"/>
        <v>15</v>
      </c>
      <c r="H4108" s="193">
        <f t="shared" si="150"/>
        <v>10</v>
      </c>
      <c r="K4108" s="244"/>
      <c r="M4108" s="60"/>
      <c r="N4108" s="60"/>
      <c r="O4108" s="60"/>
    </row>
    <row r="4109" spans="2:15" s="23" customFormat="1" ht="30.2" customHeight="1" thickBot="1" x14ac:dyDescent="0.3">
      <c r="B4109" s="200" t="s">
        <v>225</v>
      </c>
      <c r="C4109" s="232" t="s">
        <v>1681</v>
      </c>
      <c r="D4109" s="230">
        <v>1.5</v>
      </c>
      <c r="E4109" s="230">
        <v>1</v>
      </c>
      <c r="F4109" s="47">
        <v>10</v>
      </c>
      <c r="G4109" s="233">
        <f t="shared" si="149"/>
        <v>15</v>
      </c>
      <c r="H4109" s="193">
        <f t="shared" si="150"/>
        <v>10</v>
      </c>
      <c r="K4109" s="244"/>
      <c r="M4109" s="60"/>
      <c r="N4109" s="60"/>
      <c r="O4109" s="60"/>
    </row>
    <row r="4110" spans="2:15" s="23" customFormat="1" ht="30.2" customHeight="1" thickBot="1" x14ac:dyDescent="0.3">
      <c r="B4110" s="200" t="s">
        <v>225</v>
      </c>
      <c r="C4110" s="232" t="s">
        <v>819</v>
      </c>
      <c r="D4110" s="230">
        <v>1.5</v>
      </c>
      <c r="E4110" s="230">
        <v>1</v>
      </c>
      <c r="F4110" s="47">
        <v>10</v>
      </c>
      <c r="G4110" s="233">
        <f t="shared" si="149"/>
        <v>15</v>
      </c>
      <c r="H4110" s="193">
        <f t="shared" si="150"/>
        <v>10</v>
      </c>
      <c r="K4110" s="244"/>
      <c r="M4110" s="60"/>
      <c r="N4110" s="60"/>
      <c r="O4110" s="60"/>
    </row>
    <row r="4111" spans="2:15" s="23" customFormat="1" ht="30.2" customHeight="1" thickBot="1" x14ac:dyDescent="0.3">
      <c r="B4111" s="200" t="s">
        <v>225</v>
      </c>
      <c r="C4111" s="232" t="s">
        <v>333</v>
      </c>
      <c r="D4111" s="230">
        <v>1.5</v>
      </c>
      <c r="E4111" s="230">
        <v>1</v>
      </c>
      <c r="F4111" s="47">
        <v>10</v>
      </c>
      <c r="G4111" s="233">
        <f t="shared" si="149"/>
        <v>15</v>
      </c>
      <c r="H4111" s="193">
        <f t="shared" si="150"/>
        <v>10</v>
      </c>
      <c r="K4111" s="244"/>
      <c r="M4111" s="60"/>
      <c r="N4111" s="60"/>
      <c r="O4111" s="60"/>
    </row>
    <row r="4112" spans="2:15" s="23" customFormat="1" ht="30.2" customHeight="1" thickBot="1" x14ac:dyDescent="0.3">
      <c r="B4112" s="200" t="s">
        <v>225</v>
      </c>
      <c r="C4112" s="232" t="s">
        <v>334</v>
      </c>
      <c r="D4112" s="230">
        <v>1.5</v>
      </c>
      <c r="E4112" s="230">
        <v>1</v>
      </c>
      <c r="F4112" s="47">
        <v>10</v>
      </c>
      <c r="G4112" s="233">
        <f t="shared" si="149"/>
        <v>15</v>
      </c>
      <c r="H4112" s="193">
        <f t="shared" si="150"/>
        <v>10</v>
      </c>
      <c r="K4112" s="244"/>
      <c r="M4112" s="60"/>
      <c r="N4112" s="60"/>
      <c r="O4112" s="60"/>
    </row>
    <row r="4113" spans="2:15" s="23" customFormat="1" ht="30.2" customHeight="1" thickBot="1" x14ac:dyDescent="0.3">
      <c r="B4113" s="200" t="s">
        <v>225</v>
      </c>
      <c r="C4113" s="232" t="s">
        <v>335</v>
      </c>
      <c r="D4113" s="230">
        <v>1.5</v>
      </c>
      <c r="E4113" s="230">
        <v>1</v>
      </c>
      <c r="F4113" s="47">
        <v>10</v>
      </c>
      <c r="G4113" s="233">
        <f t="shared" si="149"/>
        <v>15</v>
      </c>
      <c r="H4113" s="193">
        <f t="shared" si="150"/>
        <v>10</v>
      </c>
      <c r="K4113" s="244"/>
      <c r="M4113" s="60"/>
      <c r="N4113" s="60"/>
      <c r="O4113" s="60"/>
    </row>
    <row r="4114" spans="2:15" s="23" customFormat="1" ht="30.2" customHeight="1" thickBot="1" x14ac:dyDescent="0.3">
      <c r="B4114" s="200" t="s">
        <v>225</v>
      </c>
      <c r="C4114" s="232" t="s">
        <v>1682</v>
      </c>
      <c r="D4114" s="230">
        <v>1.5</v>
      </c>
      <c r="E4114" s="230">
        <v>1</v>
      </c>
      <c r="F4114" s="47">
        <v>10</v>
      </c>
      <c r="G4114" s="233">
        <f t="shared" si="149"/>
        <v>15</v>
      </c>
      <c r="H4114" s="193">
        <f t="shared" si="150"/>
        <v>10</v>
      </c>
      <c r="K4114" s="244"/>
      <c r="M4114" s="60"/>
      <c r="N4114" s="60"/>
      <c r="O4114" s="60"/>
    </row>
    <row r="4115" spans="2:15" s="23" customFormat="1" ht="30.2" customHeight="1" thickBot="1" x14ac:dyDescent="0.3">
      <c r="B4115" s="200" t="s">
        <v>225</v>
      </c>
      <c r="C4115" s="232" t="s">
        <v>1683</v>
      </c>
      <c r="D4115" s="230">
        <v>1.5</v>
      </c>
      <c r="E4115" s="230">
        <v>1</v>
      </c>
      <c r="F4115" s="47">
        <v>10</v>
      </c>
      <c r="G4115" s="233">
        <f t="shared" si="149"/>
        <v>15</v>
      </c>
      <c r="H4115" s="193">
        <f t="shared" si="150"/>
        <v>10</v>
      </c>
      <c r="K4115" s="244"/>
      <c r="M4115" s="60"/>
      <c r="N4115" s="60"/>
      <c r="O4115" s="60"/>
    </row>
    <row r="4116" spans="2:15" s="23" customFormat="1" ht="30.2" customHeight="1" thickBot="1" x14ac:dyDescent="0.3">
      <c r="B4116" s="200" t="s">
        <v>225</v>
      </c>
      <c r="C4116" s="232" t="s">
        <v>1056</v>
      </c>
      <c r="D4116" s="230">
        <v>1.5</v>
      </c>
      <c r="E4116" s="230">
        <v>1</v>
      </c>
      <c r="F4116" s="47">
        <v>10</v>
      </c>
      <c r="G4116" s="233">
        <f t="shared" si="149"/>
        <v>15</v>
      </c>
      <c r="H4116" s="193">
        <f t="shared" si="150"/>
        <v>10</v>
      </c>
      <c r="K4116" s="244"/>
      <c r="M4116" s="60"/>
      <c r="N4116" s="60"/>
      <c r="O4116" s="60"/>
    </row>
    <row r="4117" spans="2:15" s="23" customFormat="1" ht="30.2" customHeight="1" thickBot="1" x14ac:dyDescent="0.3">
      <c r="B4117" s="200" t="s">
        <v>225</v>
      </c>
      <c r="C4117" s="232" t="s">
        <v>1684</v>
      </c>
      <c r="D4117" s="230">
        <v>1.5</v>
      </c>
      <c r="E4117" s="230">
        <v>1</v>
      </c>
      <c r="F4117" s="47">
        <v>10</v>
      </c>
      <c r="G4117" s="233">
        <f t="shared" si="149"/>
        <v>15</v>
      </c>
      <c r="H4117" s="193">
        <f t="shared" si="150"/>
        <v>10</v>
      </c>
      <c r="K4117" s="244"/>
      <c r="M4117" s="60"/>
      <c r="N4117" s="60"/>
      <c r="O4117" s="60"/>
    </row>
    <row r="4118" spans="2:15" s="23" customFormat="1" ht="30.2" customHeight="1" thickBot="1" x14ac:dyDescent="0.3">
      <c r="B4118" s="200" t="s">
        <v>225</v>
      </c>
      <c r="C4118" s="232" t="s">
        <v>340</v>
      </c>
      <c r="D4118" s="230">
        <v>1.5</v>
      </c>
      <c r="E4118" s="230">
        <v>1</v>
      </c>
      <c r="F4118" s="47">
        <v>10</v>
      </c>
      <c r="G4118" s="233">
        <f t="shared" si="149"/>
        <v>15</v>
      </c>
      <c r="H4118" s="193">
        <f t="shared" si="150"/>
        <v>10</v>
      </c>
      <c r="K4118" s="244"/>
      <c r="M4118" s="60"/>
      <c r="N4118" s="60"/>
      <c r="O4118" s="60"/>
    </row>
    <row r="4119" spans="2:15" s="23" customFormat="1" ht="30.2" customHeight="1" thickBot="1" x14ac:dyDescent="0.3">
      <c r="B4119" s="200" t="s">
        <v>225</v>
      </c>
      <c r="C4119" s="232" t="s">
        <v>1368</v>
      </c>
      <c r="D4119" s="230">
        <v>1.5</v>
      </c>
      <c r="E4119" s="230">
        <v>1</v>
      </c>
      <c r="F4119" s="47">
        <v>10</v>
      </c>
      <c r="G4119" s="233">
        <f t="shared" si="149"/>
        <v>15</v>
      </c>
      <c r="H4119" s="193">
        <f t="shared" si="150"/>
        <v>10</v>
      </c>
      <c r="K4119" s="244"/>
      <c r="M4119" s="60"/>
      <c r="N4119" s="60"/>
      <c r="O4119" s="60"/>
    </row>
    <row r="4120" spans="2:15" s="23" customFormat="1" ht="30.2" customHeight="1" thickBot="1" x14ac:dyDescent="0.3">
      <c r="B4120" s="200" t="s">
        <v>225</v>
      </c>
      <c r="C4120" s="232" t="s">
        <v>1685</v>
      </c>
      <c r="D4120" s="230">
        <v>1.5</v>
      </c>
      <c r="E4120" s="230">
        <v>1</v>
      </c>
      <c r="F4120" s="47">
        <v>10</v>
      </c>
      <c r="G4120" s="233">
        <f t="shared" si="149"/>
        <v>15</v>
      </c>
      <c r="H4120" s="193">
        <f t="shared" si="150"/>
        <v>10</v>
      </c>
      <c r="K4120" s="244"/>
      <c r="M4120" s="60"/>
      <c r="N4120" s="60"/>
      <c r="O4120" s="60"/>
    </row>
    <row r="4121" spans="2:15" s="23" customFormat="1" ht="30.2" customHeight="1" thickBot="1" x14ac:dyDescent="0.3">
      <c r="B4121" s="200" t="s">
        <v>225</v>
      </c>
      <c r="C4121" s="232" t="s">
        <v>1686</v>
      </c>
      <c r="D4121" s="230">
        <v>1.5</v>
      </c>
      <c r="E4121" s="230">
        <v>1</v>
      </c>
      <c r="F4121" s="47">
        <v>10</v>
      </c>
      <c r="G4121" s="233">
        <f t="shared" si="149"/>
        <v>15</v>
      </c>
      <c r="H4121" s="193">
        <f t="shared" si="150"/>
        <v>10</v>
      </c>
      <c r="K4121" s="244"/>
      <c r="M4121" s="60"/>
      <c r="N4121" s="60"/>
      <c r="O4121" s="60"/>
    </row>
    <row r="4122" spans="2:15" s="23" customFormat="1" ht="30.2" customHeight="1" thickBot="1" x14ac:dyDescent="0.3">
      <c r="B4122" s="200" t="s">
        <v>225</v>
      </c>
      <c r="C4122" s="232" t="s">
        <v>1687</v>
      </c>
      <c r="D4122" s="230">
        <v>1.5</v>
      </c>
      <c r="E4122" s="230">
        <v>1</v>
      </c>
      <c r="F4122" s="47">
        <v>10</v>
      </c>
      <c r="G4122" s="233">
        <f t="shared" si="149"/>
        <v>15</v>
      </c>
      <c r="H4122" s="193">
        <f t="shared" si="150"/>
        <v>10</v>
      </c>
      <c r="K4122" s="244"/>
      <c r="M4122" s="60"/>
      <c r="N4122" s="60"/>
      <c r="O4122" s="60"/>
    </row>
    <row r="4123" spans="2:15" s="23" customFormat="1" ht="30.2" customHeight="1" thickBot="1" x14ac:dyDescent="0.3">
      <c r="B4123" s="200" t="s">
        <v>225</v>
      </c>
      <c r="C4123" s="232" t="s">
        <v>341</v>
      </c>
      <c r="D4123" s="230">
        <v>1.5</v>
      </c>
      <c r="E4123" s="230">
        <v>1</v>
      </c>
      <c r="F4123" s="47">
        <v>10</v>
      </c>
      <c r="G4123" s="233">
        <f t="shared" si="149"/>
        <v>15</v>
      </c>
      <c r="H4123" s="193">
        <f t="shared" si="150"/>
        <v>10</v>
      </c>
      <c r="K4123" s="244"/>
      <c r="M4123" s="60"/>
      <c r="N4123" s="60"/>
      <c r="O4123" s="60"/>
    </row>
    <row r="4124" spans="2:15" s="23" customFormat="1" ht="30.2" customHeight="1" thickBot="1" x14ac:dyDescent="0.3">
      <c r="B4124" s="200" t="s">
        <v>225</v>
      </c>
      <c r="C4124" s="232" t="s">
        <v>1148</v>
      </c>
      <c r="D4124" s="230">
        <v>1.5</v>
      </c>
      <c r="E4124" s="230">
        <v>1</v>
      </c>
      <c r="F4124" s="47">
        <v>10</v>
      </c>
      <c r="G4124" s="233">
        <f t="shared" si="149"/>
        <v>15</v>
      </c>
      <c r="H4124" s="193">
        <f t="shared" si="150"/>
        <v>10</v>
      </c>
      <c r="K4124" s="244"/>
      <c r="M4124" s="60"/>
      <c r="N4124" s="60"/>
      <c r="O4124" s="60"/>
    </row>
    <row r="4125" spans="2:15" s="23" customFormat="1" ht="30.2" customHeight="1" thickBot="1" x14ac:dyDescent="0.3">
      <c r="B4125" s="200" t="s">
        <v>225</v>
      </c>
      <c r="C4125" s="232" t="s">
        <v>1688</v>
      </c>
      <c r="D4125" s="230">
        <v>1.5</v>
      </c>
      <c r="E4125" s="230">
        <v>1</v>
      </c>
      <c r="F4125" s="47">
        <v>10</v>
      </c>
      <c r="G4125" s="233">
        <f t="shared" si="149"/>
        <v>15</v>
      </c>
      <c r="H4125" s="193">
        <f t="shared" si="150"/>
        <v>10</v>
      </c>
      <c r="K4125" s="244"/>
      <c r="M4125" s="60"/>
      <c r="N4125" s="60"/>
      <c r="O4125" s="60"/>
    </row>
    <row r="4126" spans="2:15" s="23" customFormat="1" ht="30.2" customHeight="1" thickBot="1" x14ac:dyDescent="0.3">
      <c r="B4126" s="200" t="s">
        <v>225</v>
      </c>
      <c r="C4126" s="232" t="s">
        <v>1369</v>
      </c>
      <c r="D4126" s="230">
        <v>1.5</v>
      </c>
      <c r="E4126" s="230">
        <v>1</v>
      </c>
      <c r="F4126" s="47">
        <v>10</v>
      </c>
      <c r="G4126" s="233">
        <f t="shared" si="149"/>
        <v>15</v>
      </c>
      <c r="H4126" s="193">
        <f t="shared" si="150"/>
        <v>10</v>
      </c>
      <c r="K4126" s="244"/>
      <c r="M4126" s="60"/>
      <c r="N4126" s="60"/>
      <c r="O4126" s="60"/>
    </row>
    <row r="4127" spans="2:15" s="23" customFormat="1" ht="30.2" customHeight="1" thickBot="1" x14ac:dyDescent="0.3">
      <c r="B4127" s="200" t="s">
        <v>225</v>
      </c>
      <c r="C4127" s="232" t="s">
        <v>1689</v>
      </c>
      <c r="D4127" s="230">
        <v>1.5</v>
      </c>
      <c r="E4127" s="230">
        <v>1</v>
      </c>
      <c r="F4127" s="47">
        <v>10</v>
      </c>
      <c r="G4127" s="233">
        <f t="shared" si="149"/>
        <v>15</v>
      </c>
      <c r="H4127" s="193">
        <f t="shared" si="150"/>
        <v>10</v>
      </c>
      <c r="K4127" s="244"/>
      <c r="M4127" s="60"/>
      <c r="N4127" s="60"/>
      <c r="O4127" s="60"/>
    </row>
    <row r="4128" spans="2:15" s="23" customFormat="1" ht="30.2" customHeight="1" thickBot="1" x14ac:dyDescent="0.3">
      <c r="B4128" s="200" t="s">
        <v>225</v>
      </c>
      <c r="C4128" s="232" t="s">
        <v>1370</v>
      </c>
      <c r="D4128" s="230">
        <v>1.5</v>
      </c>
      <c r="E4128" s="230">
        <v>1</v>
      </c>
      <c r="F4128" s="47">
        <v>10</v>
      </c>
      <c r="G4128" s="233">
        <f t="shared" si="149"/>
        <v>15</v>
      </c>
      <c r="H4128" s="193">
        <f t="shared" si="150"/>
        <v>10</v>
      </c>
      <c r="K4128" s="244"/>
      <c r="M4128" s="60"/>
      <c r="N4128" s="60"/>
      <c r="O4128" s="60"/>
    </row>
    <row r="4129" spans="2:15" s="23" customFormat="1" ht="30.2" customHeight="1" thickBot="1" x14ac:dyDescent="0.3">
      <c r="B4129" s="200" t="s">
        <v>225</v>
      </c>
      <c r="C4129" s="232" t="s">
        <v>343</v>
      </c>
      <c r="D4129" s="230">
        <v>1.5</v>
      </c>
      <c r="E4129" s="230">
        <v>1</v>
      </c>
      <c r="F4129" s="47">
        <v>10</v>
      </c>
      <c r="G4129" s="233">
        <f t="shared" si="149"/>
        <v>15</v>
      </c>
      <c r="H4129" s="193">
        <f t="shared" si="150"/>
        <v>10</v>
      </c>
      <c r="K4129" s="244"/>
      <c r="M4129" s="60"/>
      <c r="N4129" s="60"/>
      <c r="O4129" s="60"/>
    </row>
    <row r="4130" spans="2:15" s="23" customFormat="1" ht="30.2" customHeight="1" thickBot="1" x14ac:dyDescent="0.3">
      <c r="B4130" s="200" t="s">
        <v>225</v>
      </c>
      <c r="C4130" s="232" t="s">
        <v>345</v>
      </c>
      <c r="D4130" s="230">
        <v>1.5</v>
      </c>
      <c r="E4130" s="230">
        <v>1</v>
      </c>
      <c r="F4130" s="47">
        <v>10</v>
      </c>
      <c r="G4130" s="233">
        <f t="shared" si="149"/>
        <v>15</v>
      </c>
      <c r="H4130" s="193">
        <f t="shared" si="150"/>
        <v>10</v>
      </c>
      <c r="K4130" s="244"/>
      <c r="M4130" s="60"/>
      <c r="N4130" s="60"/>
      <c r="O4130" s="60"/>
    </row>
    <row r="4131" spans="2:15" s="23" customFormat="1" ht="30.2" customHeight="1" thickBot="1" x14ac:dyDescent="0.3">
      <c r="B4131" s="200" t="s">
        <v>225</v>
      </c>
      <c r="C4131" s="232" t="s">
        <v>1690</v>
      </c>
      <c r="D4131" s="230">
        <v>1.5</v>
      </c>
      <c r="E4131" s="230">
        <v>1</v>
      </c>
      <c r="F4131" s="47">
        <v>10</v>
      </c>
      <c r="G4131" s="233">
        <f t="shared" si="149"/>
        <v>15</v>
      </c>
      <c r="H4131" s="193">
        <f t="shared" si="150"/>
        <v>10</v>
      </c>
      <c r="K4131" s="244"/>
      <c r="M4131" s="60"/>
      <c r="N4131" s="60"/>
      <c r="O4131" s="60"/>
    </row>
    <row r="4132" spans="2:15" s="23" customFormat="1" ht="30.2" customHeight="1" thickBot="1" x14ac:dyDescent="0.3">
      <c r="B4132" s="200" t="s">
        <v>225</v>
      </c>
      <c r="C4132" s="232" t="s">
        <v>1211</v>
      </c>
      <c r="D4132" s="230">
        <v>1.5</v>
      </c>
      <c r="E4132" s="230">
        <v>1</v>
      </c>
      <c r="F4132" s="47">
        <v>10</v>
      </c>
      <c r="G4132" s="233">
        <f t="shared" si="149"/>
        <v>15</v>
      </c>
      <c r="H4132" s="193">
        <f t="shared" si="150"/>
        <v>10</v>
      </c>
      <c r="K4132" s="244"/>
      <c r="M4132" s="60"/>
      <c r="N4132" s="60"/>
      <c r="O4132" s="60"/>
    </row>
    <row r="4133" spans="2:15" s="23" customFormat="1" ht="30.2" customHeight="1" thickBot="1" x14ac:dyDescent="0.3">
      <c r="B4133" s="200" t="s">
        <v>225</v>
      </c>
      <c r="C4133" s="232" t="s">
        <v>1691</v>
      </c>
      <c r="D4133" s="230">
        <v>1.5</v>
      </c>
      <c r="E4133" s="230">
        <v>1</v>
      </c>
      <c r="F4133" s="47">
        <v>10</v>
      </c>
      <c r="G4133" s="233">
        <f t="shared" si="149"/>
        <v>15</v>
      </c>
      <c r="H4133" s="193">
        <f t="shared" si="150"/>
        <v>10</v>
      </c>
      <c r="K4133" s="244"/>
      <c r="M4133" s="60"/>
      <c r="N4133" s="60"/>
      <c r="O4133" s="60"/>
    </row>
    <row r="4134" spans="2:15" s="23" customFormat="1" ht="30.2" customHeight="1" thickBot="1" x14ac:dyDescent="0.3">
      <c r="B4134" s="200" t="s">
        <v>225</v>
      </c>
      <c r="C4134" s="232" t="s">
        <v>1692</v>
      </c>
      <c r="D4134" s="230">
        <v>1.5</v>
      </c>
      <c r="E4134" s="230">
        <v>1</v>
      </c>
      <c r="F4134" s="47">
        <v>10</v>
      </c>
      <c r="G4134" s="233">
        <f t="shared" si="149"/>
        <v>15</v>
      </c>
      <c r="H4134" s="193">
        <f t="shared" si="150"/>
        <v>10</v>
      </c>
      <c r="K4134" s="244"/>
      <c r="M4134" s="60"/>
      <c r="N4134" s="60"/>
      <c r="O4134" s="60"/>
    </row>
    <row r="4135" spans="2:15" s="23" customFormat="1" ht="30.2" customHeight="1" thickBot="1" x14ac:dyDescent="0.3">
      <c r="B4135" s="200" t="s">
        <v>225</v>
      </c>
      <c r="C4135" s="232" t="s">
        <v>830</v>
      </c>
      <c r="D4135" s="230">
        <v>1.5</v>
      </c>
      <c r="E4135" s="230">
        <v>1</v>
      </c>
      <c r="F4135" s="47">
        <v>10</v>
      </c>
      <c r="G4135" s="233">
        <f t="shared" si="149"/>
        <v>15</v>
      </c>
      <c r="H4135" s="193">
        <f t="shared" si="150"/>
        <v>10</v>
      </c>
      <c r="K4135" s="244"/>
      <c r="M4135" s="60"/>
      <c r="N4135" s="60"/>
      <c r="O4135" s="60"/>
    </row>
    <row r="4136" spans="2:15" s="23" customFormat="1" ht="30.2" customHeight="1" thickBot="1" x14ac:dyDescent="0.3">
      <c r="B4136" s="200" t="s">
        <v>225</v>
      </c>
      <c r="C4136" s="232" t="s">
        <v>1693</v>
      </c>
      <c r="D4136" s="230">
        <v>1.5</v>
      </c>
      <c r="E4136" s="230">
        <v>1</v>
      </c>
      <c r="F4136" s="47">
        <v>10</v>
      </c>
      <c r="G4136" s="233">
        <f t="shared" si="149"/>
        <v>15</v>
      </c>
      <c r="H4136" s="193">
        <f t="shared" si="150"/>
        <v>10</v>
      </c>
      <c r="K4136" s="244"/>
      <c r="M4136" s="60"/>
      <c r="N4136" s="60"/>
      <c r="O4136" s="60"/>
    </row>
    <row r="4137" spans="2:15" s="23" customFormat="1" ht="30.2" customHeight="1" thickBot="1" x14ac:dyDescent="0.3">
      <c r="B4137" s="200" t="s">
        <v>225</v>
      </c>
      <c r="C4137" s="232" t="s">
        <v>1694</v>
      </c>
      <c r="D4137" s="230">
        <v>1.5</v>
      </c>
      <c r="E4137" s="230">
        <v>1</v>
      </c>
      <c r="F4137" s="47">
        <v>10</v>
      </c>
      <c r="G4137" s="233">
        <f t="shared" si="149"/>
        <v>15</v>
      </c>
      <c r="H4137" s="193">
        <f t="shared" si="150"/>
        <v>10</v>
      </c>
      <c r="K4137" s="244"/>
      <c r="M4137" s="60"/>
      <c r="N4137" s="60"/>
      <c r="O4137" s="60"/>
    </row>
    <row r="4138" spans="2:15" s="23" customFormat="1" ht="30.2" customHeight="1" thickBot="1" x14ac:dyDescent="0.3">
      <c r="B4138" s="200" t="s">
        <v>225</v>
      </c>
      <c r="C4138" s="232" t="s">
        <v>1212</v>
      </c>
      <c r="D4138" s="230">
        <v>1.5</v>
      </c>
      <c r="E4138" s="230">
        <v>1</v>
      </c>
      <c r="F4138" s="47">
        <v>10</v>
      </c>
      <c r="G4138" s="233">
        <f t="shared" si="149"/>
        <v>15</v>
      </c>
      <c r="H4138" s="193">
        <f t="shared" si="150"/>
        <v>10</v>
      </c>
      <c r="K4138" s="244"/>
      <c r="M4138" s="60"/>
      <c r="N4138" s="60"/>
      <c r="O4138" s="60"/>
    </row>
    <row r="4139" spans="2:15" s="23" customFormat="1" ht="30.2" customHeight="1" thickBot="1" x14ac:dyDescent="0.3">
      <c r="B4139" s="200" t="s">
        <v>225</v>
      </c>
      <c r="C4139" s="232" t="s">
        <v>833</v>
      </c>
      <c r="D4139" s="230">
        <v>1.5</v>
      </c>
      <c r="E4139" s="230">
        <v>1</v>
      </c>
      <c r="F4139" s="47">
        <v>10</v>
      </c>
      <c r="G4139" s="233">
        <f t="shared" si="149"/>
        <v>15</v>
      </c>
      <c r="H4139" s="193">
        <f t="shared" si="150"/>
        <v>10</v>
      </c>
      <c r="K4139" s="244"/>
      <c r="M4139" s="60"/>
      <c r="N4139" s="60"/>
      <c r="O4139" s="60"/>
    </row>
    <row r="4140" spans="2:15" s="23" customFormat="1" ht="30.2" customHeight="1" thickBot="1" x14ac:dyDescent="0.3">
      <c r="B4140" s="200" t="s">
        <v>225</v>
      </c>
      <c r="C4140" s="232" t="s">
        <v>1695</v>
      </c>
      <c r="D4140" s="230">
        <v>1.5</v>
      </c>
      <c r="E4140" s="230">
        <v>1</v>
      </c>
      <c r="F4140" s="47">
        <v>10</v>
      </c>
      <c r="G4140" s="233">
        <f t="shared" si="149"/>
        <v>15</v>
      </c>
      <c r="H4140" s="193">
        <f t="shared" si="150"/>
        <v>10</v>
      </c>
      <c r="K4140" s="244"/>
      <c r="M4140" s="60"/>
      <c r="N4140" s="60"/>
      <c r="O4140" s="60"/>
    </row>
    <row r="4141" spans="2:15" s="23" customFormat="1" ht="30.2" customHeight="1" thickBot="1" x14ac:dyDescent="0.3">
      <c r="B4141" s="200" t="s">
        <v>225</v>
      </c>
      <c r="C4141" s="232" t="s">
        <v>1696</v>
      </c>
      <c r="D4141" s="230">
        <v>1.5</v>
      </c>
      <c r="E4141" s="230">
        <v>1</v>
      </c>
      <c r="F4141" s="47">
        <v>10</v>
      </c>
      <c r="G4141" s="233">
        <f t="shared" si="149"/>
        <v>15</v>
      </c>
      <c r="H4141" s="193">
        <f t="shared" si="150"/>
        <v>10</v>
      </c>
      <c r="K4141" s="244"/>
      <c r="M4141" s="60"/>
      <c r="N4141" s="60"/>
      <c r="O4141" s="60"/>
    </row>
    <row r="4142" spans="2:15" s="23" customFormat="1" ht="30.2" customHeight="1" thickBot="1" x14ac:dyDescent="0.3">
      <c r="B4142" s="200" t="s">
        <v>225</v>
      </c>
      <c r="C4142" s="232" t="s">
        <v>1379</v>
      </c>
      <c r="D4142" s="230">
        <v>1.5</v>
      </c>
      <c r="E4142" s="230">
        <v>1</v>
      </c>
      <c r="F4142" s="47">
        <v>10</v>
      </c>
      <c r="G4142" s="233">
        <f t="shared" si="149"/>
        <v>15</v>
      </c>
      <c r="H4142" s="193">
        <f t="shared" si="150"/>
        <v>10</v>
      </c>
      <c r="K4142" s="244"/>
      <c r="M4142" s="60"/>
      <c r="N4142" s="60"/>
      <c r="O4142" s="60"/>
    </row>
    <row r="4143" spans="2:15" s="23" customFormat="1" ht="30.2" customHeight="1" thickBot="1" x14ac:dyDescent="0.3">
      <c r="B4143" s="200" t="s">
        <v>225</v>
      </c>
      <c r="C4143" s="232" t="s">
        <v>1697</v>
      </c>
      <c r="D4143" s="230">
        <v>1.5</v>
      </c>
      <c r="E4143" s="230">
        <v>1</v>
      </c>
      <c r="F4143" s="47">
        <v>10</v>
      </c>
      <c r="G4143" s="233">
        <f t="shared" si="149"/>
        <v>15</v>
      </c>
      <c r="H4143" s="193">
        <f t="shared" si="150"/>
        <v>10</v>
      </c>
      <c r="K4143" s="244"/>
      <c r="M4143" s="60"/>
      <c r="N4143" s="60"/>
      <c r="O4143" s="60"/>
    </row>
    <row r="4144" spans="2:15" s="23" customFormat="1" ht="30.2" customHeight="1" thickBot="1" x14ac:dyDescent="0.3">
      <c r="B4144" s="200" t="s">
        <v>225</v>
      </c>
      <c r="C4144" s="232" t="s">
        <v>1698</v>
      </c>
      <c r="D4144" s="230">
        <v>1.5</v>
      </c>
      <c r="E4144" s="230">
        <v>1</v>
      </c>
      <c r="F4144" s="47">
        <v>10</v>
      </c>
      <c r="G4144" s="233">
        <f t="shared" ref="G4144:G4207" si="151">ROUND(D4144*F4144,2)</f>
        <v>15</v>
      </c>
      <c r="H4144" s="193">
        <f t="shared" ref="H4144:H4207" si="152">ROUND(E4144*F4144,6)</f>
        <v>10</v>
      </c>
      <c r="K4144" s="244"/>
      <c r="M4144" s="60"/>
      <c r="N4144" s="60"/>
      <c r="O4144" s="60"/>
    </row>
    <row r="4145" spans="2:15" s="23" customFormat="1" ht="30.2" customHeight="1" thickBot="1" x14ac:dyDescent="0.3">
      <c r="B4145" s="200" t="s">
        <v>225</v>
      </c>
      <c r="C4145" s="232" t="s">
        <v>351</v>
      </c>
      <c r="D4145" s="230">
        <v>1.5</v>
      </c>
      <c r="E4145" s="230">
        <v>1</v>
      </c>
      <c r="F4145" s="47">
        <v>10</v>
      </c>
      <c r="G4145" s="233">
        <f t="shared" si="151"/>
        <v>15</v>
      </c>
      <c r="H4145" s="193">
        <f t="shared" si="152"/>
        <v>10</v>
      </c>
      <c r="K4145" s="244"/>
      <c r="M4145" s="60"/>
      <c r="N4145" s="60"/>
      <c r="O4145" s="60"/>
    </row>
    <row r="4146" spans="2:15" s="23" customFormat="1" ht="30.2" customHeight="1" thickBot="1" x14ac:dyDescent="0.3">
      <c r="B4146" s="200" t="s">
        <v>225</v>
      </c>
      <c r="C4146" s="232" t="s">
        <v>1182</v>
      </c>
      <c r="D4146" s="230">
        <v>1.5</v>
      </c>
      <c r="E4146" s="230">
        <v>1</v>
      </c>
      <c r="F4146" s="47">
        <v>10</v>
      </c>
      <c r="G4146" s="233">
        <f t="shared" si="151"/>
        <v>15</v>
      </c>
      <c r="H4146" s="193">
        <f t="shared" si="152"/>
        <v>10</v>
      </c>
      <c r="K4146" s="244"/>
      <c r="M4146" s="60"/>
      <c r="N4146" s="60"/>
      <c r="O4146" s="60"/>
    </row>
    <row r="4147" spans="2:15" s="23" customFormat="1" ht="30.2" customHeight="1" thickBot="1" x14ac:dyDescent="0.3">
      <c r="B4147" s="200" t="s">
        <v>225</v>
      </c>
      <c r="C4147" s="232" t="s">
        <v>1699</v>
      </c>
      <c r="D4147" s="230">
        <v>1.5</v>
      </c>
      <c r="E4147" s="230">
        <v>1</v>
      </c>
      <c r="F4147" s="47">
        <v>10</v>
      </c>
      <c r="G4147" s="233">
        <f t="shared" si="151"/>
        <v>15</v>
      </c>
      <c r="H4147" s="193">
        <f t="shared" si="152"/>
        <v>10</v>
      </c>
      <c r="K4147" s="244"/>
      <c r="M4147" s="60"/>
      <c r="N4147" s="60"/>
      <c r="O4147" s="60"/>
    </row>
    <row r="4148" spans="2:15" s="23" customFormat="1" ht="30.2" customHeight="1" thickBot="1" x14ac:dyDescent="0.3">
      <c r="B4148" s="200" t="s">
        <v>225</v>
      </c>
      <c r="C4148" s="232" t="s">
        <v>352</v>
      </c>
      <c r="D4148" s="230">
        <v>1.5</v>
      </c>
      <c r="E4148" s="230">
        <v>1</v>
      </c>
      <c r="F4148" s="47">
        <v>10</v>
      </c>
      <c r="G4148" s="233">
        <f t="shared" si="151"/>
        <v>15</v>
      </c>
      <c r="H4148" s="193">
        <f t="shared" si="152"/>
        <v>10</v>
      </c>
      <c r="K4148" s="244"/>
      <c r="M4148" s="60"/>
      <c r="N4148" s="60"/>
      <c r="O4148" s="60"/>
    </row>
    <row r="4149" spans="2:15" s="23" customFormat="1" ht="30.2" customHeight="1" thickBot="1" x14ac:dyDescent="0.3">
      <c r="B4149" s="200" t="s">
        <v>225</v>
      </c>
      <c r="C4149" s="232" t="s">
        <v>1700</v>
      </c>
      <c r="D4149" s="230">
        <v>1.5</v>
      </c>
      <c r="E4149" s="230">
        <v>1</v>
      </c>
      <c r="F4149" s="47">
        <v>10</v>
      </c>
      <c r="G4149" s="233">
        <f t="shared" si="151"/>
        <v>15</v>
      </c>
      <c r="H4149" s="193">
        <f t="shared" si="152"/>
        <v>10</v>
      </c>
      <c r="K4149" s="244"/>
      <c r="M4149" s="60"/>
      <c r="N4149" s="60"/>
      <c r="O4149" s="60"/>
    </row>
    <row r="4150" spans="2:15" s="23" customFormat="1" ht="30.2" customHeight="1" thickBot="1" x14ac:dyDescent="0.3">
      <c r="B4150" s="200" t="s">
        <v>225</v>
      </c>
      <c r="C4150" s="232" t="s">
        <v>354</v>
      </c>
      <c r="D4150" s="230">
        <v>1.5</v>
      </c>
      <c r="E4150" s="230">
        <v>1</v>
      </c>
      <c r="F4150" s="47">
        <v>10</v>
      </c>
      <c r="G4150" s="233">
        <f t="shared" si="151"/>
        <v>15</v>
      </c>
      <c r="H4150" s="193">
        <f t="shared" si="152"/>
        <v>10</v>
      </c>
      <c r="K4150" s="244"/>
      <c r="M4150" s="60"/>
      <c r="N4150" s="60"/>
      <c r="O4150" s="60"/>
    </row>
    <row r="4151" spans="2:15" s="23" customFormat="1" ht="30.2" customHeight="1" thickBot="1" x14ac:dyDescent="0.3">
      <c r="B4151" s="200" t="s">
        <v>225</v>
      </c>
      <c r="C4151" s="232" t="s">
        <v>1701</v>
      </c>
      <c r="D4151" s="230">
        <v>1.5</v>
      </c>
      <c r="E4151" s="230">
        <v>1</v>
      </c>
      <c r="F4151" s="47">
        <v>10</v>
      </c>
      <c r="G4151" s="233">
        <f t="shared" si="151"/>
        <v>15</v>
      </c>
      <c r="H4151" s="193">
        <f t="shared" si="152"/>
        <v>10</v>
      </c>
      <c r="K4151" s="244"/>
      <c r="M4151" s="60"/>
      <c r="N4151" s="60"/>
      <c r="O4151" s="60"/>
    </row>
    <row r="4152" spans="2:15" s="23" customFormat="1" ht="30.2" customHeight="1" thickBot="1" x14ac:dyDescent="0.3">
      <c r="B4152" s="200" t="s">
        <v>225</v>
      </c>
      <c r="C4152" s="232" t="s">
        <v>1702</v>
      </c>
      <c r="D4152" s="230">
        <v>1.5</v>
      </c>
      <c r="E4152" s="230">
        <v>1</v>
      </c>
      <c r="F4152" s="47">
        <v>10</v>
      </c>
      <c r="G4152" s="233">
        <f t="shared" si="151"/>
        <v>15</v>
      </c>
      <c r="H4152" s="193">
        <f t="shared" si="152"/>
        <v>10</v>
      </c>
      <c r="K4152" s="244"/>
      <c r="M4152" s="60"/>
      <c r="N4152" s="60"/>
      <c r="O4152" s="60"/>
    </row>
    <row r="4153" spans="2:15" s="23" customFormat="1" ht="30.2" customHeight="1" thickBot="1" x14ac:dyDescent="0.3">
      <c r="B4153" s="200" t="s">
        <v>225</v>
      </c>
      <c r="C4153" s="232" t="s">
        <v>1386</v>
      </c>
      <c r="D4153" s="230">
        <v>1.5</v>
      </c>
      <c r="E4153" s="230">
        <v>1</v>
      </c>
      <c r="F4153" s="47">
        <v>10</v>
      </c>
      <c r="G4153" s="233">
        <f t="shared" si="151"/>
        <v>15</v>
      </c>
      <c r="H4153" s="193">
        <f t="shared" si="152"/>
        <v>10</v>
      </c>
      <c r="K4153" s="244"/>
      <c r="M4153" s="60"/>
      <c r="N4153" s="60"/>
      <c r="O4153" s="60"/>
    </row>
    <row r="4154" spans="2:15" s="23" customFormat="1" ht="30.2" customHeight="1" thickBot="1" x14ac:dyDescent="0.3">
      <c r="B4154" s="200" t="s">
        <v>225</v>
      </c>
      <c r="C4154" s="232" t="s">
        <v>1389</v>
      </c>
      <c r="D4154" s="230">
        <v>1.5</v>
      </c>
      <c r="E4154" s="230">
        <v>1</v>
      </c>
      <c r="F4154" s="47">
        <v>10</v>
      </c>
      <c r="G4154" s="233">
        <f t="shared" si="151"/>
        <v>15</v>
      </c>
      <c r="H4154" s="193">
        <f t="shared" si="152"/>
        <v>10</v>
      </c>
      <c r="K4154" s="244"/>
      <c r="M4154" s="60"/>
      <c r="N4154" s="60"/>
      <c r="O4154" s="60"/>
    </row>
    <row r="4155" spans="2:15" s="23" customFormat="1" ht="30.2" customHeight="1" thickBot="1" x14ac:dyDescent="0.3">
      <c r="B4155" s="200" t="s">
        <v>225</v>
      </c>
      <c r="C4155" s="232" t="s">
        <v>1703</v>
      </c>
      <c r="D4155" s="230">
        <v>1.5</v>
      </c>
      <c r="E4155" s="230">
        <v>1</v>
      </c>
      <c r="F4155" s="47">
        <v>10</v>
      </c>
      <c r="G4155" s="233">
        <f t="shared" si="151"/>
        <v>15</v>
      </c>
      <c r="H4155" s="193">
        <f t="shared" si="152"/>
        <v>10</v>
      </c>
      <c r="K4155" s="244"/>
      <c r="M4155" s="60"/>
      <c r="N4155" s="60"/>
      <c r="O4155" s="60"/>
    </row>
    <row r="4156" spans="2:15" s="23" customFormat="1" ht="30.2" customHeight="1" thickBot="1" x14ac:dyDescent="0.3">
      <c r="B4156" s="200" t="s">
        <v>225</v>
      </c>
      <c r="C4156" s="232" t="s">
        <v>1704</v>
      </c>
      <c r="D4156" s="230">
        <v>1.5</v>
      </c>
      <c r="E4156" s="230">
        <v>1</v>
      </c>
      <c r="F4156" s="47">
        <v>10</v>
      </c>
      <c r="G4156" s="233">
        <f t="shared" si="151"/>
        <v>15</v>
      </c>
      <c r="H4156" s="193">
        <f t="shared" si="152"/>
        <v>10</v>
      </c>
      <c r="K4156" s="244"/>
      <c r="M4156" s="60"/>
      <c r="N4156" s="60"/>
      <c r="O4156" s="60"/>
    </row>
    <row r="4157" spans="2:15" s="23" customFormat="1" ht="30.2" customHeight="1" thickBot="1" x14ac:dyDescent="0.3">
      <c r="B4157" s="200" t="s">
        <v>225</v>
      </c>
      <c r="C4157" s="232" t="s">
        <v>1705</v>
      </c>
      <c r="D4157" s="230">
        <v>1.5</v>
      </c>
      <c r="E4157" s="230">
        <v>1</v>
      </c>
      <c r="F4157" s="47">
        <v>10</v>
      </c>
      <c r="G4157" s="233">
        <f t="shared" si="151"/>
        <v>15</v>
      </c>
      <c r="H4157" s="193">
        <f t="shared" si="152"/>
        <v>10</v>
      </c>
      <c r="K4157" s="244"/>
      <c r="M4157" s="60"/>
      <c r="N4157" s="60"/>
      <c r="O4157" s="60"/>
    </row>
    <row r="4158" spans="2:15" s="23" customFormat="1" ht="30.2" customHeight="1" thickBot="1" x14ac:dyDescent="0.3">
      <c r="B4158" s="200" t="s">
        <v>225</v>
      </c>
      <c r="C4158" s="232" t="s">
        <v>358</v>
      </c>
      <c r="D4158" s="230">
        <v>1.5</v>
      </c>
      <c r="E4158" s="230">
        <v>1</v>
      </c>
      <c r="F4158" s="47">
        <v>10</v>
      </c>
      <c r="G4158" s="233">
        <f t="shared" si="151"/>
        <v>15</v>
      </c>
      <c r="H4158" s="193">
        <f t="shared" si="152"/>
        <v>10</v>
      </c>
      <c r="K4158" s="244"/>
      <c r="M4158" s="60"/>
      <c r="N4158" s="60"/>
      <c r="O4158" s="60"/>
    </row>
    <row r="4159" spans="2:15" s="23" customFormat="1" ht="30.2" customHeight="1" thickBot="1" x14ac:dyDescent="0.3">
      <c r="B4159" s="200" t="s">
        <v>225</v>
      </c>
      <c r="C4159" s="232" t="s">
        <v>1706</v>
      </c>
      <c r="D4159" s="230">
        <v>1.5</v>
      </c>
      <c r="E4159" s="230">
        <v>1</v>
      </c>
      <c r="F4159" s="47">
        <v>10</v>
      </c>
      <c r="G4159" s="233">
        <f t="shared" si="151"/>
        <v>15</v>
      </c>
      <c r="H4159" s="193">
        <f t="shared" si="152"/>
        <v>10</v>
      </c>
      <c r="K4159" s="244"/>
      <c r="M4159" s="60"/>
      <c r="N4159" s="60"/>
      <c r="O4159" s="60"/>
    </row>
    <row r="4160" spans="2:15" s="23" customFormat="1" ht="30.2" customHeight="1" thickBot="1" x14ac:dyDescent="0.3">
      <c r="B4160" s="200" t="s">
        <v>225</v>
      </c>
      <c r="C4160" s="232" t="s">
        <v>1707</v>
      </c>
      <c r="D4160" s="230">
        <v>1.5</v>
      </c>
      <c r="E4160" s="230">
        <v>1</v>
      </c>
      <c r="F4160" s="47">
        <v>10</v>
      </c>
      <c r="G4160" s="233">
        <f t="shared" si="151"/>
        <v>15</v>
      </c>
      <c r="H4160" s="193">
        <f t="shared" si="152"/>
        <v>10</v>
      </c>
      <c r="K4160" s="244"/>
      <c r="M4160" s="60"/>
      <c r="N4160" s="60"/>
      <c r="O4160" s="60"/>
    </row>
    <row r="4161" spans="2:15" s="23" customFormat="1" ht="30.2" customHeight="1" thickBot="1" x14ac:dyDescent="0.3">
      <c r="B4161" s="200" t="s">
        <v>225</v>
      </c>
      <c r="C4161" s="232" t="s">
        <v>1708</v>
      </c>
      <c r="D4161" s="230">
        <v>1.5</v>
      </c>
      <c r="E4161" s="230">
        <v>1</v>
      </c>
      <c r="F4161" s="47">
        <v>10</v>
      </c>
      <c r="G4161" s="233">
        <f t="shared" si="151"/>
        <v>15</v>
      </c>
      <c r="H4161" s="193">
        <f t="shared" si="152"/>
        <v>10</v>
      </c>
      <c r="K4161" s="244"/>
      <c r="M4161" s="60"/>
      <c r="N4161" s="60"/>
      <c r="O4161" s="60"/>
    </row>
    <row r="4162" spans="2:15" s="23" customFormat="1" ht="30.2" customHeight="1" thickBot="1" x14ac:dyDescent="0.3">
      <c r="B4162" s="200" t="s">
        <v>225</v>
      </c>
      <c r="C4162" s="232" t="s">
        <v>1709</v>
      </c>
      <c r="D4162" s="230">
        <v>1.5</v>
      </c>
      <c r="E4162" s="230">
        <v>1</v>
      </c>
      <c r="F4162" s="47">
        <v>10</v>
      </c>
      <c r="G4162" s="233">
        <f t="shared" si="151"/>
        <v>15</v>
      </c>
      <c r="H4162" s="193">
        <f t="shared" si="152"/>
        <v>10</v>
      </c>
      <c r="K4162" s="244"/>
      <c r="M4162" s="60"/>
      <c r="N4162" s="60"/>
      <c r="O4162" s="60"/>
    </row>
    <row r="4163" spans="2:15" s="23" customFormat="1" ht="30.2" customHeight="1" thickBot="1" x14ac:dyDescent="0.3">
      <c r="B4163" s="200" t="s">
        <v>225</v>
      </c>
      <c r="C4163" s="232" t="s">
        <v>1710</v>
      </c>
      <c r="D4163" s="230">
        <v>1.5</v>
      </c>
      <c r="E4163" s="230">
        <v>1</v>
      </c>
      <c r="F4163" s="47">
        <v>10</v>
      </c>
      <c r="G4163" s="233">
        <f t="shared" si="151"/>
        <v>15</v>
      </c>
      <c r="H4163" s="193">
        <f t="shared" si="152"/>
        <v>10</v>
      </c>
      <c r="K4163" s="244"/>
      <c r="M4163" s="60"/>
      <c r="N4163" s="60"/>
      <c r="O4163" s="60"/>
    </row>
    <row r="4164" spans="2:15" s="23" customFormat="1" ht="30.2" customHeight="1" thickBot="1" x14ac:dyDescent="0.3">
      <c r="B4164" s="200" t="s">
        <v>225</v>
      </c>
      <c r="C4164" s="232" t="s">
        <v>756</v>
      </c>
      <c r="D4164" s="230">
        <v>1.5</v>
      </c>
      <c r="E4164" s="230">
        <v>1</v>
      </c>
      <c r="F4164" s="47">
        <v>10</v>
      </c>
      <c r="G4164" s="233">
        <f t="shared" si="151"/>
        <v>15</v>
      </c>
      <c r="H4164" s="193">
        <f t="shared" si="152"/>
        <v>10</v>
      </c>
      <c r="K4164" s="244"/>
      <c r="M4164" s="60"/>
      <c r="N4164" s="60"/>
      <c r="O4164" s="60"/>
    </row>
    <row r="4165" spans="2:15" s="23" customFormat="1" ht="30.2" customHeight="1" thickBot="1" x14ac:dyDescent="0.3">
      <c r="B4165" s="200" t="s">
        <v>225</v>
      </c>
      <c r="C4165" s="232" t="s">
        <v>1711</v>
      </c>
      <c r="D4165" s="230">
        <v>1.5</v>
      </c>
      <c r="E4165" s="230">
        <v>1</v>
      </c>
      <c r="F4165" s="47">
        <v>10</v>
      </c>
      <c r="G4165" s="233">
        <f t="shared" si="151"/>
        <v>15</v>
      </c>
      <c r="H4165" s="193">
        <f t="shared" si="152"/>
        <v>10</v>
      </c>
      <c r="K4165" s="244"/>
      <c r="M4165" s="60"/>
      <c r="N4165" s="60"/>
      <c r="O4165" s="60"/>
    </row>
    <row r="4166" spans="2:15" s="23" customFormat="1" ht="30.2" customHeight="1" thickBot="1" x14ac:dyDescent="0.3">
      <c r="B4166" s="200" t="s">
        <v>225</v>
      </c>
      <c r="C4166" s="232" t="s">
        <v>1712</v>
      </c>
      <c r="D4166" s="230">
        <v>1.5</v>
      </c>
      <c r="E4166" s="230">
        <v>1</v>
      </c>
      <c r="F4166" s="47">
        <v>10</v>
      </c>
      <c r="G4166" s="233">
        <f t="shared" si="151"/>
        <v>15</v>
      </c>
      <c r="H4166" s="193">
        <f t="shared" si="152"/>
        <v>10</v>
      </c>
      <c r="K4166" s="244"/>
      <c r="M4166" s="60"/>
      <c r="N4166" s="60"/>
      <c r="O4166" s="60"/>
    </row>
    <row r="4167" spans="2:15" s="23" customFormat="1" ht="30.2" customHeight="1" thickBot="1" x14ac:dyDescent="0.3">
      <c r="B4167" s="200" t="s">
        <v>225</v>
      </c>
      <c r="C4167" s="232" t="s">
        <v>1713</v>
      </c>
      <c r="D4167" s="230">
        <v>1.5</v>
      </c>
      <c r="E4167" s="230">
        <v>1</v>
      </c>
      <c r="F4167" s="47">
        <v>10</v>
      </c>
      <c r="G4167" s="233">
        <f t="shared" si="151"/>
        <v>15</v>
      </c>
      <c r="H4167" s="193">
        <f t="shared" si="152"/>
        <v>10</v>
      </c>
      <c r="K4167" s="244"/>
      <c r="M4167" s="60"/>
      <c r="N4167" s="60"/>
      <c r="O4167" s="60"/>
    </row>
    <row r="4168" spans="2:15" s="23" customFormat="1" ht="30.2" customHeight="1" thickBot="1" x14ac:dyDescent="0.3">
      <c r="B4168" s="200" t="s">
        <v>225</v>
      </c>
      <c r="C4168" s="232" t="s">
        <v>1714</v>
      </c>
      <c r="D4168" s="230">
        <v>1.5</v>
      </c>
      <c r="E4168" s="230">
        <v>1</v>
      </c>
      <c r="F4168" s="47">
        <v>10</v>
      </c>
      <c r="G4168" s="233">
        <f t="shared" si="151"/>
        <v>15</v>
      </c>
      <c r="H4168" s="193">
        <f t="shared" si="152"/>
        <v>10</v>
      </c>
      <c r="K4168" s="244"/>
      <c r="M4168" s="60"/>
      <c r="N4168" s="60"/>
      <c r="O4168" s="60"/>
    </row>
    <row r="4169" spans="2:15" s="23" customFormat="1" ht="30.2" customHeight="1" thickBot="1" x14ac:dyDescent="0.3">
      <c r="B4169" s="200" t="s">
        <v>225</v>
      </c>
      <c r="C4169" s="232" t="s">
        <v>1715</v>
      </c>
      <c r="D4169" s="230">
        <v>1.5</v>
      </c>
      <c r="E4169" s="230">
        <v>1</v>
      </c>
      <c r="F4169" s="47">
        <v>10</v>
      </c>
      <c r="G4169" s="233">
        <f t="shared" si="151"/>
        <v>15</v>
      </c>
      <c r="H4169" s="193">
        <f t="shared" si="152"/>
        <v>10</v>
      </c>
      <c r="K4169" s="244"/>
      <c r="M4169" s="60"/>
      <c r="N4169" s="60"/>
      <c r="O4169" s="60"/>
    </row>
    <row r="4170" spans="2:15" s="23" customFormat="1" ht="30.2" customHeight="1" thickBot="1" x14ac:dyDescent="0.3">
      <c r="B4170" s="200" t="s">
        <v>225</v>
      </c>
      <c r="C4170" s="232" t="s">
        <v>1183</v>
      </c>
      <c r="D4170" s="230">
        <v>1.5</v>
      </c>
      <c r="E4170" s="230">
        <v>1</v>
      </c>
      <c r="F4170" s="47">
        <v>10</v>
      </c>
      <c r="G4170" s="233">
        <f t="shared" si="151"/>
        <v>15</v>
      </c>
      <c r="H4170" s="193">
        <f t="shared" si="152"/>
        <v>10</v>
      </c>
      <c r="K4170" s="244"/>
      <c r="M4170" s="60"/>
      <c r="N4170" s="60"/>
      <c r="O4170" s="60"/>
    </row>
    <row r="4171" spans="2:15" s="23" customFormat="1" ht="30.2" customHeight="1" thickBot="1" x14ac:dyDescent="0.3">
      <c r="B4171" s="200" t="s">
        <v>225</v>
      </c>
      <c r="C4171" s="232" t="s">
        <v>1394</v>
      </c>
      <c r="D4171" s="230">
        <v>1.5</v>
      </c>
      <c r="E4171" s="230">
        <v>1</v>
      </c>
      <c r="F4171" s="47">
        <v>10</v>
      </c>
      <c r="G4171" s="233">
        <f t="shared" si="151"/>
        <v>15</v>
      </c>
      <c r="H4171" s="193">
        <f t="shared" si="152"/>
        <v>10</v>
      </c>
      <c r="K4171" s="244"/>
      <c r="M4171" s="60"/>
      <c r="N4171" s="60"/>
      <c r="O4171" s="60"/>
    </row>
    <row r="4172" spans="2:15" s="23" customFormat="1" ht="30.2" customHeight="1" thickBot="1" x14ac:dyDescent="0.3">
      <c r="B4172" s="200" t="s">
        <v>225</v>
      </c>
      <c r="C4172" s="232" t="s">
        <v>362</v>
      </c>
      <c r="D4172" s="230">
        <v>1.5</v>
      </c>
      <c r="E4172" s="230">
        <v>1</v>
      </c>
      <c r="F4172" s="47">
        <v>10</v>
      </c>
      <c r="G4172" s="233">
        <f t="shared" si="151"/>
        <v>15</v>
      </c>
      <c r="H4172" s="193">
        <f t="shared" si="152"/>
        <v>10</v>
      </c>
      <c r="K4172" s="244"/>
      <c r="M4172" s="60"/>
      <c r="N4172" s="60"/>
      <c r="O4172" s="60"/>
    </row>
    <row r="4173" spans="2:15" s="23" customFormat="1" ht="30.2" customHeight="1" thickBot="1" x14ac:dyDescent="0.3">
      <c r="B4173" s="200" t="s">
        <v>225</v>
      </c>
      <c r="C4173" s="232" t="s">
        <v>1399</v>
      </c>
      <c r="D4173" s="230">
        <v>1.5</v>
      </c>
      <c r="E4173" s="230">
        <v>1</v>
      </c>
      <c r="F4173" s="47">
        <v>10</v>
      </c>
      <c r="G4173" s="233">
        <f t="shared" si="151"/>
        <v>15</v>
      </c>
      <c r="H4173" s="193">
        <f t="shared" si="152"/>
        <v>10</v>
      </c>
      <c r="K4173" s="244"/>
      <c r="M4173" s="60"/>
      <c r="N4173" s="60"/>
      <c r="O4173" s="60"/>
    </row>
    <row r="4174" spans="2:15" s="23" customFormat="1" ht="30.2" customHeight="1" thickBot="1" x14ac:dyDescent="0.3">
      <c r="B4174" s="200" t="s">
        <v>225</v>
      </c>
      <c r="C4174" s="232" t="s">
        <v>364</v>
      </c>
      <c r="D4174" s="230">
        <v>1.5</v>
      </c>
      <c r="E4174" s="230">
        <v>1</v>
      </c>
      <c r="F4174" s="47">
        <v>10</v>
      </c>
      <c r="G4174" s="233">
        <f t="shared" si="151"/>
        <v>15</v>
      </c>
      <c r="H4174" s="193">
        <f t="shared" si="152"/>
        <v>10</v>
      </c>
      <c r="K4174" s="244"/>
      <c r="M4174" s="60"/>
      <c r="N4174" s="60"/>
      <c r="O4174" s="60"/>
    </row>
    <row r="4175" spans="2:15" s="23" customFormat="1" ht="30.2" customHeight="1" thickBot="1" x14ac:dyDescent="0.3">
      <c r="B4175" s="200" t="s">
        <v>225</v>
      </c>
      <c r="C4175" s="232" t="s">
        <v>1716</v>
      </c>
      <c r="D4175" s="230">
        <v>1.5</v>
      </c>
      <c r="E4175" s="230">
        <v>1</v>
      </c>
      <c r="F4175" s="47">
        <v>10</v>
      </c>
      <c r="G4175" s="233">
        <f t="shared" si="151"/>
        <v>15</v>
      </c>
      <c r="H4175" s="193">
        <f t="shared" si="152"/>
        <v>10</v>
      </c>
      <c r="K4175" s="244"/>
      <c r="M4175" s="60"/>
      <c r="N4175" s="60"/>
      <c r="O4175" s="60"/>
    </row>
    <row r="4176" spans="2:15" s="23" customFormat="1" ht="30.2" customHeight="1" thickBot="1" x14ac:dyDescent="0.3">
      <c r="B4176" s="200" t="s">
        <v>225</v>
      </c>
      <c r="C4176" s="232" t="s">
        <v>1717</v>
      </c>
      <c r="D4176" s="230">
        <v>1.5</v>
      </c>
      <c r="E4176" s="230">
        <v>1</v>
      </c>
      <c r="F4176" s="47">
        <v>10</v>
      </c>
      <c r="G4176" s="233">
        <f t="shared" si="151"/>
        <v>15</v>
      </c>
      <c r="H4176" s="193">
        <f t="shared" si="152"/>
        <v>10</v>
      </c>
      <c r="K4176" s="244"/>
      <c r="M4176" s="60"/>
      <c r="N4176" s="60"/>
      <c r="O4176" s="60"/>
    </row>
    <row r="4177" spans="2:15" s="23" customFormat="1" ht="30.2" customHeight="1" thickBot="1" x14ac:dyDescent="0.3">
      <c r="B4177" s="200" t="s">
        <v>225</v>
      </c>
      <c r="C4177" s="232" t="s">
        <v>1718</v>
      </c>
      <c r="D4177" s="230">
        <v>1.5</v>
      </c>
      <c r="E4177" s="230">
        <v>1</v>
      </c>
      <c r="F4177" s="47">
        <v>10</v>
      </c>
      <c r="G4177" s="233">
        <f t="shared" si="151"/>
        <v>15</v>
      </c>
      <c r="H4177" s="193">
        <f t="shared" si="152"/>
        <v>10</v>
      </c>
      <c r="K4177" s="244"/>
      <c r="M4177" s="60"/>
      <c r="N4177" s="60"/>
      <c r="O4177" s="60"/>
    </row>
    <row r="4178" spans="2:15" s="23" customFormat="1" ht="30.2" customHeight="1" thickBot="1" x14ac:dyDescent="0.3">
      <c r="B4178" s="200" t="s">
        <v>225</v>
      </c>
      <c r="C4178" s="232" t="s">
        <v>1719</v>
      </c>
      <c r="D4178" s="230">
        <v>1.5</v>
      </c>
      <c r="E4178" s="230">
        <v>1</v>
      </c>
      <c r="F4178" s="47">
        <v>10</v>
      </c>
      <c r="G4178" s="233">
        <f t="shared" si="151"/>
        <v>15</v>
      </c>
      <c r="H4178" s="193">
        <f t="shared" si="152"/>
        <v>10</v>
      </c>
      <c r="K4178" s="244"/>
      <c r="M4178" s="60"/>
      <c r="N4178" s="60"/>
      <c r="O4178" s="60"/>
    </row>
    <row r="4179" spans="2:15" s="23" customFormat="1" ht="30.2" customHeight="1" thickBot="1" x14ac:dyDescent="0.3">
      <c r="B4179" s="200" t="s">
        <v>225</v>
      </c>
      <c r="C4179" s="232" t="s">
        <v>1720</v>
      </c>
      <c r="D4179" s="230">
        <v>1.5</v>
      </c>
      <c r="E4179" s="230">
        <v>1</v>
      </c>
      <c r="F4179" s="47">
        <v>10</v>
      </c>
      <c r="G4179" s="233">
        <f t="shared" si="151"/>
        <v>15</v>
      </c>
      <c r="H4179" s="193">
        <f t="shared" si="152"/>
        <v>10</v>
      </c>
      <c r="K4179" s="244"/>
      <c r="M4179" s="60"/>
      <c r="N4179" s="60"/>
      <c r="O4179" s="60"/>
    </row>
    <row r="4180" spans="2:15" s="23" customFormat="1" ht="30.2" customHeight="1" thickBot="1" x14ac:dyDescent="0.3">
      <c r="B4180" s="200" t="s">
        <v>225</v>
      </c>
      <c r="C4180" s="232" t="s">
        <v>1721</v>
      </c>
      <c r="D4180" s="230">
        <v>1.5</v>
      </c>
      <c r="E4180" s="230">
        <v>1</v>
      </c>
      <c r="F4180" s="47">
        <v>10</v>
      </c>
      <c r="G4180" s="233">
        <f t="shared" si="151"/>
        <v>15</v>
      </c>
      <c r="H4180" s="193">
        <f t="shared" si="152"/>
        <v>10</v>
      </c>
      <c r="K4180" s="244"/>
      <c r="M4180" s="60"/>
      <c r="N4180" s="60"/>
      <c r="O4180" s="60"/>
    </row>
    <row r="4181" spans="2:15" s="23" customFormat="1" ht="30.2" customHeight="1" thickBot="1" x14ac:dyDescent="0.3">
      <c r="B4181" s="200" t="s">
        <v>225</v>
      </c>
      <c r="C4181" s="232" t="s">
        <v>1400</v>
      </c>
      <c r="D4181" s="230">
        <v>1.5</v>
      </c>
      <c r="E4181" s="230">
        <v>1</v>
      </c>
      <c r="F4181" s="47">
        <v>10</v>
      </c>
      <c r="G4181" s="233">
        <f t="shared" si="151"/>
        <v>15</v>
      </c>
      <c r="H4181" s="193">
        <f t="shared" si="152"/>
        <v>10</v>
      </c>
      <c r="K4181" s="244"/>
      <c r="M4181" s="60"/>
      <c r="N4181" s="60"/>
      <c r="O4181" s="60"/>
    </row>
    <row r="4182" spans="2:15" s="23" customFormat="1" ht="30.2" customHeight="1" thickBot="1" x14ac:dyDescent="0.3">
      <c r="B4182" s="200" t="s">
        <v>225</v>
      </c>
      <c r="C4182" s="232" t="s">
        <v>1722</v>
      </c>
      <c r="D4182" s="230">
        <v>1.5</v>
      </c>
      <c r="E4182" s="230">
        <v>1</v>
      </c>
      <c r="F4182" s="47">
        <v>10</v>
      </c>
      <c r="G4182" s="233">
        <f t="shared" si="151"/>
        <v>15</v>
      </c>
      <c r="H4182" s="193">
        <f t="shared" si="152"/>
        <v>10</v>
      </c>
      <c r="K4182" s="244"/>
      <c r="M4182" s="60"/>
      <c r="N4182" s="60"/>
      <c r="O4182" s="60"/>
    </row>
    <row r="4183" spans="2:15" s="23" customFormat="1" ht="30.2" customHeight="1" thickBot="1" x14ac:dyDescent="0.3">
      <c r="B4183" s="200" t="s">
        <v>225</v>
      </c>
      <c r="C4183" s="232" t="s">
        <v>850</v>
      </c>
      <c r="D4183" s="230">
        <v>1.5</v>
      </c>
      <c r="E4183" s="230">
        <v>1</v>
      </c>
      <c r="F4183" s="47">
        <v>10</v>
      </c>
      <c r="G4183" s="233">
        <f t="shared" si="151"/>
        <v>15</v>
      </c>
      <c r="H4183" s="193">
        <f t="shared" si="152"/>
        <v>10</v>
      </c>
      <c r="K4183" s="244"/>
      <c r="M4183" s="60"/>
      <c r="N4183" s="60"/>
      <c r="O4183" s="60"/>
    </row>
    <row r="4184" spans="2:15" s="23" customFormat="1" ht="30.2" customHeight="1" thickBot="1" x14ac:dyDescent="0.3">
      <c r="B4184" s="200" t="s">
        <v>225</v>
      </c>
      <c r="C4184" s="232" t="s">
        <v>1723</v>
      </c>
      <c r="D4184" s="230">
        <v>1.5</v>
      </c>
      <c r="E4184" s="230">
        <v>1</v>
      </c>
      <c r="F4184" s="47">
        <v>10</v>
      </c>
      <c r="G4184" s="233">
        <f t="shared" si="151"/>
        <v>15</v>
      </c>
      <c r="H4184" s="193">
        <f t="shared" si="152"/>
        <v>10</v>
      </c>
      <c r="K4184" s="244"/>
      <c r="M4184" s="60"/>
      <c r="N4184" s="60"/>
      <c r="O4184" s="60"/>
    </row>
    <row r="4185" spans="2:15" s="23" customFormat="1" ht="30.2" customHeight="1" thickBot="1" x14ac:dyDescent="0.3">
      <c r="B4185" s="200" t="s">
        <v>225</v>
      </c>
      <c r="C4185" s="232" t="s">
        <v>1724</v>
      </c>
      <c r="D4185" s="230">
        <v>1.5</v>
      </c>
      <c r="E4185" s="230">
        <v>1</v>
      </c>
      <c r="F4185" s="47">
        <v>10</v>
      </c>
      <c r="G4185" s="233">
        <f t="shared" si="151"/>
        <v>15</v>
      </c>
      <c r="H4185" s="193">
        <f t="shared" si="152"/>
        <v>10</v>
      </c>
      <c r="K4185" s="244"/>
      <c r="M4185" s="60"/>
      <c r="N4185" s="60"/>
      <c r="O4185" s="60"/>
    </row>
    <row r="4186" spans="2:15" s="23" customFormat="1" ht="30.2" customHeight="1" thickBot="1" x14ac:dyDescent="0.3">
      <c r="B4186" s="200" t="s">
        <v>225</v>
      </c>
      <c r="C4186" s="232" t="s">
        <v>1725</v>
      </c>
      <c r="D4186" s="230">
        <v>1.5</v>
      </c>
      <c r="E4186" s="230">
        <v>1</v>
      </c>
      <c r="F4186" s="47">
        <v>10</v>
      </c>
      <c r="G4186" s="233">
        <f t="shared" si="151"/>
        <v>15</v>
      </c>
      <c r="H4186" s="193">
        <f t="shared" si="152"/>
        <v>10</v>
      </c>
      <c r="K4186" s="244"/>
      <c r="M4186" s="60"/>
      <c r="N4186" s="60"/>
      <c r="O4186" s="60"/>
    </row>
    <row r="4187" spans="2:15" s="23" customFormat="1" ht="30.2" customHeight="1" thickBot="1" x14ac:dyDescent="0.3">
      <c r="B4187" s="200" t="s">
        <v>225</v>
      </c>
      <c r="C4187" s="232" t="s">
        <v>1726</v>
      </c>
      <c r="D4187" s="230">
        <v>1.5</v>
      </c>
      <c r="E4187" s="230">
        <v>1</v>
      </c>
      <c r="F4187" s="47">
        <v>10</v>
      </c>
      <c r="G4187" s="233">
        <f t="shared" si="151"/>
        <v>15</v>
      </c>
      <c r="H4187" s="193">
        <f t="shared" si="152"/>
        <v>10</v>
      </c>
      <c r="K4187" s="244"/>
      <c r="M4187" s="60"/>
      <c r="N4187" s="60"/>
      <c r="O4187" s="60"/>
    </row>
    <row r="4188" spans="2:15" s="23" customFormat="1" ht="30.2" customHeight="1" thickBot="1" x14ac:dyDescent="0.3">
      <c r="B4188" s="200" t="s">
        <v>225</v>
      </c>
      <c r="C4188" s="232" t="s">
        <v>1727</v>
      </c>
      <c r="D4188" s="230">
        <v>1.5</v>
      </c>
      <c r="E4188" s="230">
        <v>1</v>
      </c>
      <c r="F4188" s="47">
        <v>10</v>
      </c>
      <c r="G4188" s="233">
        <f t="shared" si="151"/>
        <v>15</v>
      </c>
      <c r="H4188" s="193">
        <f t="shared" si="152"/>
        <v>10</v>
      </c>
      <c r="K4188" s="244"/>
      <c r="M4188" s="60"/>
      <c r="N4188" s="60"/>
      <c r="O4188" s="60"/>
    </row>
    <row r="4189" spans="2:15" s="23" customFormat="1" ht="30.2" customHeight="1" thickBot="1" x14ac:dyDescent="0.3">
      <c r="B4189" s="200" t="s">
        <v>225</v>
      </c>
      <c r="C4189" s="232" t="s">
        <v>1728</v>
      </c>
      <c r="D4189" s="230">
        <v>1.5</v>
      </c>
      <c r="E4189" s="230">
        <v>1</v>
      </c>
      <c r="F4189" s="47">
        <v>10</v>
      </c>
      <c r="G4189" s="233">
        <f t="shared" si="151"/>
        <v>15</v>
      </c>
      <c r="H4189" s="193">
        <f t="shared" si="152"/>
        <v>10</v>
      </c>
      <c r="K4189" s="244"/>
      <c r="M4189" s="60"/>
      <c r="N4189" s="60"/>
      <c r="O4189" s="60"/>
    </row>
    <row r="4190" spans="2:15" s="23" customFormat="1" ht="30.2" customHeight="1" thickBot="1" x14ac:dyDescent="0.3">
      <c r="B4190" s="200" t="s">
        <v>225</v>
      </c>
      <c r="C4190" s="232" t="s">
        <v>1405</v>
      </c>
      <c r="D4190" s="230">
        <v>1.5</v>
      </c>
      <c r="E4190" s="230">
        <v>1</v>
      </c>
      <c r="F4190" s="47">
        <v>10</v>
      </c>
      <c r="G4190" s="233">
        <f t="shared" si="151"/>
        <v>15</v>
      </c>
      <c r="H4190" s="193">
        <f t="shared" si="152"/>
        <v>10</v>
      </c>
      <c r="K4190" s="244"/>
      <c r="M4190" s="60"/>
      <c r="N4190" s="60"/>
      <c r="O4190" s="60"/>
    </row>
    <row r="4191" spans="2:15" s="23" customFormat="1" ht="30.2" customHeight="1" thickBot="1" x14ac:dyDescent="0.3">
      <c r="B4191" s="200" t="s">
        <v>225</v>
      </c>
      <c r="C4191" s="232" t="s">
        <v>1729</v>
      </c>
      <c r="D4191" s="230">
        <v>1.5</v>
      </c>
      <c r="E4191" s="230">
        <v>1</v>
      </c>
      <c r="F4191" s="47">
        <v>10</v>
      </c>
      <c r="G4191" s="233">
        <f t="shared" si="151"/>
        <v>15</v>
      </c>
      <c r="H4191" s="193">
        <f t="shared" si="152"/>
        <v>10</v>
      </c>
      <c r="K4191" s="244"/>
      <c r="M4191" s="60"/>
      <c r="N4191" s="60"/>
      <c r="O4191" s="60"/>
    </row>
    <row r="4192" spans="2:15" s="23" customFormat="1" ht="30.2" customHeight="1" thickBot="1" x14ac:dyDescent="0.3">
      <c r="B4192" s="200" t="s">
        <v>225</v>
      </c>
      <c r="C4192" s="232" t="s">
        <v>1075</v>
      </c>
      <c r="D4192" s="230">
        <v>1.5</v>
      </c>
      <c r="E4192" s="230">
        <v>1</v>
      </c>
      <c r="F4192" s="47">
        <v>10</v>
      </c>
      <c r="G4192" s="233">
        <f t="shared" si="151"/>
        <v>15</v>
      </c>
      <c r="H4192" s="193">
        <f t="shared" si="152"/>
        <v>10</v>
      </c>
      <c r="K4192" s="244"/>
      <c r="M4192" s="60"/>
      <c r="N4192" s="60"/>
      <c r="O4192" s="60"/>
    </row>
    <row r="4193" spans="2:15" s="23" customFormat="1" ht="30.2" customHeight="1" thickBot="1" x14ac:dyDescent="0.3">
      <c r="B4193" s="200" t="s">
        <v>225</v>
      </c>
      <c r="C4193" s="232" t="s">
        <v>855</v>
      </c>
      <c r="D4193" s="230">
        <v>1.5</v>
      </c>
      <c r="E4193" s="230">
        <v>1</v>
      </c>
      <c r="F4193" s="47">
        <v>10</v>
      </c>
      <c r="G4193" s="233">
        <f t="shared" si="151"/>
        <v>15</v>
      </c>
      <c r="H4193" s="193">
        <f t="shared" si="152"/>
        <v>10</v>
      </c>
      <c r="K4193" s="244"/>
      <c r="M4193" s="60"/>
      <c r="N4193" s="60"/>
      <c r="O4193" s="60"/>
    </row>
    <row r="4194" spans="2:15" s="23" customFormat="1" ht="30.2" customHeight="1" thickBot="1" x14ac:dyDescent="0.3">
      <c r="B4194" s="200" t="s">
        <v>225</v>
      </c>
      <c r="C4194" s="232" t="s">
        <v>1730</v>
      </c>
      <c r="D4194" s="230">
        <v>1.5</v>
      </c>
      <c r="E4194" s="230">
        <v>1</v>
      </c>
      <c r="F4194" s="47">
        <v>10</v>
      </c>
      <c r="G4194" s="233">
        <f t="shared" si="151"/>
        <v>15</v>
      </c>
      <c r="H4194" s="193">
        <f t="shared" si="152"/>
        <v>10</v>
      </c>
      <c r="K4194" s="244"/>
      <c r="M4194" s="60"/>
      <c r="N4194" s="60"/>
      <c r="O4194" s="60"/>
    </row>
    <row r="4195" spans="2:15" s="23" customFormat="1" ht="30.2" customHeight="1" thickBot="1" x14ac:dyDescent="0.3">
      <c r="B4195" s="200" t="s">
        <v>225</v>
      </c>
      <c r="C4195" s="232" t="s">
        <v>1731</v>
      </c>
      <c r="D4195" s="230">
        <v>1.5</v>
      </c>
      <c r="E4195" s="230">
        <v>1</v>
      </c>
      <c r="F4195" s="47">
        <v>10</v>
      </c>
      <c r="G4195" s="233">
        <f t="shared" si="151"/>
        <v>15</v>
      </c>
      <c r="H4195" s="193">
        <f t="shared" si="152"/>
        <v>10</v>
      </c>
      <c r="K4195" s="244"/>
      <c r="M4195" s="60"/>
      <c r="N4195" s="60"/>
      <c r="O4195" s="60"/>
    </row>
    <row r="4196" spans="2:15" s="23" customFormat="1" ht="30.2" customHeight="1" thickBot="1" x14ac:dyDescent="0.3">
      <c r="B4196" s="200" t="s">
        <v>225</v>
      </c>
      <c r="C4196" s="232" t="s">
        <v>856</v>
      </c>
      <c r="D4196" s="230">
        <v>1.5</v>
      </c>
      <c r="E4196" s="230">
        <v>1</v>
      </c>
      <c r="F4196" s="47">
        <v>10</v>
      </c>
      <c r="G4196" s="233">
        <f t="shared" si="151"/>
        <v>15</v>
      </c>
      <c r="H4196" s="193">
        <f t="shared" si="152"/>
        <v>10</v>
      </c>
      <c r="K4196" s="244"/>
      <c r="M4196" s="60"/>
      <c r="N4196" s="60"/>
      <c r="O4196" s="60"/>
    </row>
    <row r="4197" spans="2:15" s="23" customFormat="1" ht="30.2" customHeight="1" thickBot="1" x14ac:dyDescent="0.3">
      <c r="B4197" s="200" t="s">
        <v>225</v>
      </c>
      <c r="C4197" s="232" t="s">
        <v>366</v>
      </c>
      <c r="D4197" s="230">
        <v>1.5</v>
      </c>
      <c r="E4197" s="230">
        <v>1</v>
      </c>
      <c r="F4197" s="47">
        <v>10</v>
      </c>
      <c r="G4197" s="233">
        <f t="shared" si="151"/>
        <v>15</v>
      </c>
      <c r="H4197" s="193">
        <f t="shared" si="152"/>
        <v>10</v>
      </c>
      <c r="K4197" s="244"/>
      <c r="M4197" s="60"/>
      <c r="N4197" s="60"/>
      <c r="O4197" s="60"/>
    </row>
    <row r="4198" spans="2:15" s="23" customFormat="1" ht="30.2" customHeight="1" thickBot="1" x14ac:dyDescent="0.3">
      <c r="B4198" s="200" t="s">
        <v>225</v>
      </c>
      <c r="C4198" s="232" t="s">
        <v>367</v>
      </c>
      <c r="D4198" s="230">
        <v>1.5</v>
      </c>
      <c r="E4198" s="230">
        <v>1</v>
      </c>
      <c r="F4198" s="47">
        <v>10</v>
      </c>
      <c r="G4198" s="233">
        <f t="shared" si="151"/>
        <v>15</v>
      </c>
      <c r="H4198" s="193">
        <f t="shared" si="152"/>
        <v>10</v>
      </c>
      <c r="K4198" s="244"/>
      <c r="M4198" s="60"/>
      <c r="N4198" s="60"/>
      <c r="O4198" s="60"/>
    </row>
    <row r="4199" spans="2:15" s="23" customFormat="1" ht="30.2" customHeight="1" thickBot="1" x14ac:dyDescent="0.3">
      <c r="B4199" s="200" t="s">
        <v>225</v>
      </c>
      <c r="C4199" s="232" t="s">
        <v>1225</v>
      </c>
      <c r="D4199" s="230">
        <v>1.5</v>
      </c>
      <c r="E4199" s="230">
        <v>1</v>
      </c>
      <c r="F4199" s="47">
        <v>10</v>
      </c>
      <c r="G4199" s="233">
        <f t="shared" si="151"/>
        <v>15</v>
      </c>
      <c r="H4199" s="193">
        <f t="shared" si="152"/>
        <v>10</v>
      </c>
      <c r="K4199" s="244"/>
      <c r="M4199" s="60"/>
      <c r="N4199" s="60"/>
      <c r="O4199" s="60"/>
    </row>
    <row r="4200" spans="2:15" s="23" customFormat="1" ht="30.2" customHeight="1" thickBot="1" x14ac:dyDescent="0.3">
      <c r="B4200" s="200" t="s">
        <v>225</v>
      </c>
      <c r="C4200" s="232" t="s">
        <v>861</v>
      </c>
      <c r="D4200" s="230">
        <v>1.5</v>
      </c>
      <c r="E4200" s="230">
        <v>1</v>
      </c>
      <c r="F4200" s="47">
        <v>10</v>
      </c>
      <c r="G4200" s="233">
        <f t="shared" si="151"/>
        <v>15</v>
      </c>
      <c r="H4200" s="193">
        <f t="shared" si="152"/>
        <v>10</v>
      </c>
      <c r="K4200" s="244"/>
      <c r="M4200" s="60"/>
      <c r="N4200" s="60"/>
      <c r="O4200" s="60"/>
    </row>
    <row r="4201" spans="2:15" s="23" customFormat="1" ht="30.2" customHeight="1" thickBot="1" x14ac:dyDescent="0.3">
      <c r="B4201" s="200" t="s">
        <v>225</v>
      </c>
      <c r="C4201" s="232" t="s">
        <v>368</v>
      </c>
      <c r="D4201" s="230">
        <v>1.5</v>
      </c>
      <c r="E4201" s="230">
        <v>1</v>
      </c>
      <c r="F4201" s="47">
        <v>10</v>
      </c>
      <c r="G4201" s="233">
        <f t="shared" si="151"/>
        <v>15</v>
      </c>
      <c r="H4201" s="193">
        <f t="shared" si="152"/>
        <v>10</v>
      </c>
      <c r="K4201" s="244"/>
      <c r="M4201" s="60"/>
      <c r="N4201" s="60"/>
      <c r="O4201" s="60"/>
    </row>
    <row r="4202" spans="2:15" s="23" customFormat="1" ht="30.2" customHeight="1" thickBot="1" x14ac:dyDescent="0.3">
      <c r="B4202" s="200" t="s">
        <v>225</v>
      </c>
      <c r="C4202" s="232" t="s">
        <v>370</v>
      </c>
      <c r="D4202" s="230">
        <v>1.5</v>
      </c>
      <c r="E4202" s="230">
        <v>1</v>
      </c>
      <c r="F4202" s="47">
        <v>10</v>
      </c>
      <c r="G4202" s="233">
        <f t="shared" si="151"/>
        <v>15</v>
      </c>
      <c r="H4202" s="193">
        <f t="shared" si="152"/>
        <v>10</v>
      </c>
      <c r="K4202" s="244"/>
      <c r="M4202" s="60"/>
      <c r="N4202" s="60"/>
      <c r="O4202" s="60"/>
    </row>
    <row r="4203" spans="2:15" s="23" customFormat="1" ht="30.2" customHeight="1" thickBot="1" x14ac:dyDescent="0.3">
      <c r="B4203" s="200" t="s">
        <v>225</v>
      </c>
      <c r="C4203" s="232" t="s">
        <v>371</v>
      </c>
      <c r="D4203" s="230">
        <v>1.5</v>
      </c>
      <c r="E4203" s="230">
        <v>1</v>
      </c>
      <c r="F4203" s="47">
        <v>10</v>
      </c>
      <c r="G4203" s="233">
        <f t="shared" si="151"/>
        <v>15</v>
      </c>
      <c r="H4203" s="193">
        <f t="shared" si="152"/>
        <v>10</v>
      </c>
      <c r="K4203" s="244"/>
      <c r="M4203" s="60"/>
      <c r="N4203" s="60"/>
      <c r="O4203" s="60"/>
    </row>
    <row r="4204" spans="2:15" s="23" customFormat="1" ht="30.2" customHeight="1" thickBot="1" x14ac:dyDescent="0.3">
      <c r="B4204" s="200" t="s">
        <v>225</v>
      </c>
      <c r="C4204" s="232" t="s">
        <v>372</v>
      </c>
      <c r="D4204" s="230">
        <v>1.5</v>
      </c>
      <c r="E4204" s="230">
        <v>1</v>
      </c>
      <c r="F4204" s="47">
        <v>10</v>
      </c>
      <c r="G4204" s="233">
        <f t="shared" si="151"/>
        <v>15</v>
      </c>
      <c r="H4204" s="193">
        <f t="shared" si="152"/>
        <v>10</v>
      </c>
      <c r="K4204" s="244"/>
      <c r="M4204" s="60"/>
      <c r="N4204" s="60"/>
      <c r="O4204" s="60"/>
    </row>
    <row r="4205" spans="2:15" s="23" customFormat="1" ht="30.2" customHeight="1" thickBot="1" x14ac:dyDescent="0.3">
      <c r="B4205" s="200" t="s">
        <v>225</v>
      </c>
      <c r="C4205" s="232" t="s">
        <v>1732</v>
      </c>
      <c r="D4205" s="230">
        <v>1.5</v>
      </c>
      <c r="E4205" s="230">
        <v>1</v>
      </c>
      <c r="F4205" s="47">
        <v>10</v>
      </c>
      <c r="G4205" s="233">
        <f t="shared" si="151"/>
        <v>15</v>
      </c>
      <c r="H4205" s="193">
        <f t="shared" si="152"/>
        <v>10</v>
      </c>
      <c r="K4205" s="244"/>
      <c r="M4205" s="60"/>
      <c r="N4205" s="60"/>
      <c r="O4205" s="60"/>
    </row>
    <row r="4206" spans="2:15" s="23" customFormat="1" ht="30.2" customHeight="1" thickBot="1" x14ac:dyDescent="0.3">
      <c r="B4206" s="200" t="s">
        <v>225</v>
      </c>
      <c r="C4206" s="232" t="s">
        <v>1733</v>
      </c>
      <c r="D4206" s="230">
        <v>1.5</v>
      </c>
      <c r="E4206" s="230">
        <v>1</v>
      </c>
      <c r="F4206" s="47">
        <v>10</v>
      </c>
      <c r="G4206" s="233">
        <f t="shared" si="151"/>
        <v>15</v>
      </c>
      <c r="H4206" s="193">
        <f t="shared" si="152"/>
        <v>10</v>
      </c>
      <c r="K4206" s="244"/>
      <c r="M4206" s="60"/>
      <c r="N4206" s="60"/>
      <c r="O4206" s="60"/>
    </row>
    <row r="4207" spans="2:15" s="23" customFormat="1" ht="30.2" customHeight="1" thickBot="1" x14ac:dyDescent="0.3">
      <c r="B4207" s="200" t="s">
        <v>225</v>
      </c>
      <c r="C4207" s="232" t="s">
        <v>1734</v>
      </c>
      <c r="D4207" s="230">
        <v>1.5</v>
      </c>
      <c r="E4207" s="230">
        <v>1</v>
      </c>
      <c r="F4207" s="47">
        <v>10</v>
      </c>
      <c r="G4207" s="233">
        <f t="shared" si="151"/>
        <v>15</v>
      </c>
      <c r="H4207" s="193">
        <f t="shared" si="152"/>
        <v>10</v>
      </c>
      <c r="K4207" s="244"/>
      <c r="M4207" s="60"/>
      <c r="N4207" s="60"/>
      <c r="O4207" s="60"/>
    </row>
    <row r="4208" spans="2:15" s="23" customFormat="1" ht="30.2" customHeight="1" thickBot="1" x14ac:dyDescent="0.3">
      <c r="B4208" s="200" t="s">
        <v>225</v>
      </c>
      <c r="C4208" s="232" t="s">
        <v>375</v>
      </c>
      <c r="D4208" s="230">
        <v>1.5</v>
      </c>
      <c r="E4208" s="230">
        <v>1</v>
      </c>
      <c r="F4208" s="47">
        <v>10</v>
      </c>
      <c r="G4208" s="233">
        <f t="shared" ref="G4208:G4271" si="153">ROUND(D4208*F4208,2)</f>
        <v>15</v>
      </c>
      <c r="H4208" s="193">
        <f t="shared" ref="H4208:H4271" si="154">ROUND(E4208*F4208,6)</f>
        <v>10</v>
      </c>
      <c r="K4208" s="244"/>
      <c r="M4208" s="60"/>
      <c r="N4208" s="60"/>
      <c r="O4208" s="60"/>
    </row>
    <row r="4209" spans="2:15" s="23" customFormat="1" ht="30.2" customHeight="1" thickBot="1" x14ac:dyDescent="0.3">
      <c r="B4209" s="200" t="s">
        <v>225</v>
      </c>
      <c r="C4209" s="232" t="s">
        <v>1735</v>
      </c>
      <c r="D4209" s="230">
        <v>1.5</v>
      </c>
      <c r="E4209" s="230">
        <v>1</v>
      </c>
      <c r="F4209" s="47">
        <v>10</v>
      </c>
      <c r="G4209" s="233">
        <f t="shared" si="153"/>
        <v>15</v>
      </c>
      <c r="H4209" s="193">
        <f t="shared" si="154"/>
        <v>10</v>
      </c>
      <c r="K4209" s="244"/>
      <c r="M4209" s="60"/>
      <c r="N4209" s="60"/>
      <c r="O4209" s="60"/>
    </row>
    <row r="4210" spans="2:15" s="23" customFormat="1" ht="30.2" customHeight="1" thickBot="1" x14ac:dyDescent="0.3">
      <c r="B4210" s="200" t="s">
        <v>225</v>
      </c>
      <c r="C4210" s="232" t="s">
        <v>376</v>
      </c>
      <c r="D4210" s="230">
        <v>1.5</v>
      </c>
      <c r="E4210" s="230">
        <v>1</v>
      </c>
      <c r="F4210" s="47">
        <v>10</v>
      </c>
      <c r="G4210" s="233">
        <f t="shared" si="153"/>
        <v>15</v>
      </c>
      <c r="H4210" s="193">
        <f t="shared" si="154"/>
        <v>10</v>
      </c>
      <c r="K4210" s="244"/>
      <c r="M4210" s="60"/>
      <c r="N4210" s="60"/>
      <c r="O4210" s="60"/>
    </row>
    <row r="4211" spans="2:15" s="23" customFormat="1" ht="30.2" customHeight="1" thickBot="1" x14ac:dyDescent="0.3">
      <c r="B4211" s="200" t="s">
        <v>225</v>
      </c>
      <c r="C4211" s="232" t="s">
        <v>757</v>
      </c>
      <c r="D4211" s="230">
        <v>1.5</v>
      </c>
      <c r="E4211" s="230">
        <v>1</v>
      </c>
      <c r="F4211" s="47">
        <v>10</v>
      </c>
      <c r="G4211" s="233">
        <f t="shared" si="153"/>
        <v>15</v>
      </c>
      <c r="H4211" s="193">
        <f t="shared" si="154"/>
        <v>10</v>
      </c>
      <c r="K4211" s="244"/>
      <c r="M4211" s="60"/>
      <c r="N4211" s="60"/>
      <c r="O4211" s="60"/>
    </row>
    <row r="4212" spans="2:15" s="23" customFormat="1" ht="30.2" customHeight="1" thickBot="1" x14ac:dyDescent="0.3">
      <c r="B4212" s="200" t="s">
        <v>225</v>
      </c>
      <c r="C4212" s="232" t="s">
        <v>377</v>
      </c>
      <c r="D4212" s="230">
        <v>1.5</v>
      </c>
      <c r="E4212" s="230">
        <v>1</v>
      </c>
      <c r="F4212" s="47">
        <v>10</v>
      </c>
      <c r="G4212" s="233">
        <f t="shared" si="153"/>
        <v>15</v>
      </c>
      <c r="H4212" s="193">
        <f t="shared" si="154"/>
        <v>10</v>
      </c>
      <c r="K4212" s="244"/>
      <c r="M4212" s="60"/>
      <c r="N4212" s="60"/>
      <c r="O4212" s="60"/>
    </row>
    <row r="4213" spans="2:15" s="23" customFormat="1" ht="30.2" customHeight="1" thickBot="1" x14ac:dyDescent="0.3">
      <c r="B4213" s="200" t="s">
        <v>225</v>
      </c>
      <c r="C4213" s="232" t="s">
        <v>758</v>
      </c>
      <c r="D4213" s="230">
        <v>1.5</v>
      </c>
      <c r="E4213" s="230">
        <v>1</v>
      </c>
      <c r="F4213" s="47">
        <v>10</v>
      </c>
      <c r="G4213" s="233">
        <f t="shared" si="153"/>
        <v>15</v>
      </c>
      <c r="H4213" s="193">
        <f t="shared" si="154"/>
        <v>10</v>
      </c>
      <c r="K4213" s="244"/>
      <c r="M4213" s="60"/>
      <c r="N4213" s="60"/>
      <c r="O4213" s="60"/>
    </row>
    <row r="4214" spans="2:15" s="23" customFormat="1" ht="30.2" customHeight="1" thickBot="1" x14ac:dyDescent="0.3">
      <c r="B4214" s="200" t="s">
        <v>225</v>
      </c>
      <c r="C4214" s="232" t="s">
        <v>863</v>
      </c>
      <c r="D4214" s="230">
        <v>1.5</v>
      </c>
      <c r="E4214" s="230">
        <v>1</v>
      </c>
      <c r="F4214" s="47">
        <v>10</v>
      </c>
      <c r="G4214" s="233">
        <f t="shared" si="153"/>
        <v>15</v>
      </c>
      <c r="H4214" s="193">
        <f t="shared" si="154"/>
        <v>10</v>
      </c>
      <c r="K4214" s="244"/>
      <c r="M4214" s="60"/>
      <c r="N4214" s="60"/>
      <c r="O4214" s="60"/>
    </row>
    <row r="4215" spans="2:15" s="23" customFormat="1" ht="30.2" customHeight="1" thickBot="1" x14ac:dyDescent="0.3">
      <c r="B4215" s="200" t="s">
        <v>225</v>
      </c>
      <c r="C4215" s="232" t="s">
        <v>1736</v>
      </c>
      <c r="D4215" s="230">
        <v>1.5</v>
      </c>
      <c r="E4215" s="230">
        <v>1</v>
      </c>
      <c r="F4215" s="47">
        <v>10</v>
      </c>
      <c r="G4215" s="233">
        <f t="shared" si="153"/>
        <v>15</v>
      </c>
      <c r="H4215" s="193">
        <f t="shared" si="154"/>
        <v>10</v>
      </c>
      <c r="K4215" s="244"/>
      <c r="M4215" s="60"/>
      <c r="N4215" s="60"/>
      <c r="O4215" s="60"/>
    </row>
    <row r="4216" spans="2:15" s="23" customFormat="1" ht="30.2" customHeight="1" thickBot="1" x14ac:dyDescent="0.3">
      <c r="B4216" s="200" t="s">
        <v>225</v>
      </c>
      <c r="C4216" s="232" t="s">
        <v>378</v>
      </c>
      <c r="D4216" s="230">
        <v>1.5</v>
      </c>
      <c r="E4216" s="230">
        <v>1</v>
      </c>
      <c r="F4216" s="47">
        <v>10</v>
      </c>
      <c r="G4216" s="233">
        <f t="shared" si="153"/>
        <v>15</v>
      </c>
      <c r="H4216" s="193">
        <f t="shared" si="154"/>
        <v>10</v>
      </c>
      <c r="K4216" s="244"/>
      <c r="M4216" s="60"/>
      <c r="N4216" s="60"/>
      <c r="O4216" s="60"/>
    </row>
    <row r="4217" spans="2:15" s="23" customFormat="1" ht="30.2" customHeight="1" thickBot="1" x14ac:dyDescent="0.3">
      <c r="B4217" s="200" t="s">
        <v>225</v>
      </c>
      <c r="C4217" s="232" t="s">
        <v>379</v>
      </c>
      <c r="D4217" s="230">
        <v>1.5</v>
      </c>
      <c r="E4217" s="230">
        <v>1</v>
      </c>
      <c r="F4217" s="47">
        <v>10</v>
      </c>
      <c r="G4217" s="233">
        <f t="shared" si="153"/>
        <v>15</v>
      </c>
      <c r="H4217" s="193">
        <f t="shared" si="154"/>
        <v>10</v>
      </c>
      <c r="K4217" s="244"/>
      <c r="M4217" s="60"/>
      <c r="N4217" s="60"/>
      <c r="O4217" s="60"/>
    </row>
    <row r="4218" spans="2:15" s="23" customFormat="1" ht="30.2" customHeight="1" thickBot="1" x14ac:dyDescent="0.3">
      <c r="B4218" s="200" t="s">
        <v>225</v>
      </c>
      <c r="C4218" s="232" t="s">
        <v>380</v>
      </c>
      <c r="D4218" s="230">
        <v>1.5</v>
      </c>
      <c r="E4218" s="230">
        <v>1</v>
      </c>
      <c r="F4218" s="47">
        <v>10</v>
      </c>
      <c r="G4218" s="233">
        <f t="shared" si="153"/>
        <v>15</v>
      </c>
      <c r="H4218" s="193">
        <f t="shared" si="154"/>
        <v>10</v>
      </c>
      <c r="K4218" s="244"/>
      <c r="M4218" s="60"/>
      <c r="N4218" s="60"/>
      <c r="O4218" s="60"/>
    </row>
    <row r="4219" spans="2:15" s="23" customFormat="1" ht="30.2" customHeight="1" thickBot="1" x14ac:dyDescent="0.3">
      <c r="B4219" s="200" t="s">
        <v>225</v>
      </c>
      <c r="C4219" s="232" t="s">
        <v>381</v>
      </c>
      <c r="D4219" s="230">
        <v>1.5</v>
      </c>
      <c r="E4219" s="230">
        <v>1</v>
      </c>
      <c r="F4219" s="47">
        <v>10</v>
      </c>
      <c r="G4219" s="233">
        <f t="shared" si="153"/>
        <v>15</v>
      </c>
      <c r="H4219" s="193">
        <f t="shared" si="154"/>
        <v>10</v>
      </c>
      <c r="K4219" s="244"/>
      <c r="M4219" s="60"/>
      <c r="N4219" s="60"/>
      <c r="O4219" s="60"/>
    </row>
    <row r="4220" spans="2:15" s="23" customFormat="1" ht="30.2" customHeight="1" thickBot="1" x14ac:dyDescent="0.3">
      <c r="B4220" s="200" t="s">
        <v>225</v>
      </c>
      <c r="C4220" s="232" t="s">
        <v>1737</v>
      </c>
      <c r="D4220" s="230">
        <v>1.5</v>
      </c>
      <c r="E4220" s="230">
        <v>1</v>
      </c>
      <c r="F4220" s="47">
        <v>10</v>
      </c>
      <c r="G4220" s="233">
        <f t="shared" si="153"/>
        <v>15</v>
      </c>
      <c r="H4220" s="193">
        <f t="shared" si="154"/>
        <v>10</v>
      </c>
      <c r="K4220" s="244"/>
      <c r="M4220" s="60"/>
      <c r="N4220" s="60"/>
      <c r="O4220" s="60"/>
    </row>
    <row r="4221" spans="2:15" s="23" customFormat="1" ht="30.2" customHeight="1" thickBot="1" x14ac:dyDescent="0.3">
      <c r="B4221" s="200" t="s">
        <v>225</v>
      </c>
      <c r="C4221" s="232" t="s">
        <v>1079</v>
      </c>
      <c r="D4221" s="230">
        <v>1.5</v>
      </c>
      <c r="E4221" s="230">
        <v>1</v>
      </c>
      <c r="F4221" s="47">
        <v>10</v>
      </c>
      <c r="G4221" s="233">
        <f t="shared" si="153"/>
        <v>15</v>
      </c>
      <c r="H4221" s="193">
        <f t="shared" si="154"/>
        <v>10</v>
      </c>
      <c r="K4221" s="244"/>
      <c r="M4221" s="60"/>
      <c r="N4221" s="60"/>
      <c r="O4221" s="60"/>
    </row>
    <row r="4222" spans="2:15" s="23" customFormat="1" ht="30.2" customHeight="1" thickBot="1" x14ac:dyDescent="0.3">
      <c r="B4222" s="200" t="s">
        <v>225</v>
      </c>
      <c r="C4222" s="232" t="s">
        <v>865</v>
      </c>
      <c r="D4222" s="230">
        <v>1.5</v>
      </c>
      <c r="E4222" s="230">
        <v>1</v>
      </c>
      <c r="F4222" s="47">
        <v>10</v>
      </c>
      <c r="G4222" s="233">
        <f t="shared" si="153"/>
        <v>15</v>
      </c>
      <c r="H4222" s="193">
        <f t="shared" si="154"/>
        <v>10</v>
      </c>
      <c r="K4222" s="244"/>
      <c r="M4222" s="60"/>
      <c r="N4222" s="60"/>
      <c r="O4222" s="60"/>
    </row>
    <row r="4223" spans="2:15" s="23" customFormat="1" ht="30.2" customHeight="1" thickBot="1" x14ac:dyDescent="0.3">
      <c r="B4223" s="200" t="s">
        <v>225</v>
      </c>
      <c r="C4223" s="232" t="s">
        <v>866</v>
      </c>
      <c r="D4223" s="230">
        <v>1.5</v>
      </c>
      <c r="E4223" s="230">
        <v>1</v>
      </c>
      <c r="F4223" s="47">
        <v>10</v>
      </c>
      <c r="G4223" s="233">
        <f t="shared" si="153"/>
        <v>15</v>
      </c>
      <c r="H4223" s="193">
        <f t="shared" si="154"/>
        <v>10</v>
      </c>
      <c r="K4223" s="244"/>
      <c r="M4223" s="60"/>
      <c r="N4223" s="60"/>
      <c r="O4223" s="60"/>
    </row>
    <row r="4224" spans="2:15" s="23" customFormat="1" ht="30.2" customHeight="1" thickBot="1" x14ac:dyDescent="0.3">
      <c r="B4224" s="200" t="s">
        <v>225</v>
      </c>
      <c r="C4224" s="232" t="s">
        <v>1738</v>
      </c>
      <c r="D4224" s="230">
        <v>1.5</v>
      </c>
      <c r="E4224" s="230">
        <v>1</v>
      </c>
      <c r="F4224" s="47">
        <v>10</v>
      </c>
      <c r="G4224" s="233">
        <f t="shared" si="153"/>
        <v>15</v>
      </c>
      <c r="H4224" s="193">
        <f t="shared" si="154"/>
        <v>10</v>
      </c>
      <c r="K4224" s="244"/>
      <c r="M4224" s="60"/>
      <c r="N4224" s="60"/>
      <c r="O4224" s="60"/>
    </row>
    <row r="4225" spans="2:15" s="23" customFormat="1" ht="30.2" customHeight="1" thickBot="1" x14ac:dyDescent="0.3">
      <c r="B4225" s="200" t="s">
        <v>225</v>
      </c>
      <c r="C4225" s="232" t="s">
        <v>382</v>
      </c>
      <c r="D4225" s="230">
        <v>1.5</v>
      </c>
      <c r="E4225" s="230">
        <v>1</v>
      </c>
      <c r="F4225" s="47">
        <v>10</v>
      </c>
      <c r="G4225" s="233">
        <f t="shared" si="153"/>
        <v>15</v>
      </c>
      <c r="H4225" s="193">
        <f t="shared" si="154"/>
        <v>10</v>
      </c>
      <c r="K4225" s="244"/>
      <c r="M4225" s="60"/>
      <c r="N4225" s="60"/>
      <c r="O4225" s="60"/>
    </row>
    <row r="4226" spans="2:15" s="23" customFormat="1" ht="30.2" customHeight="1" thickBot="1" x14ac:dyDescent="0.3">
      <c r="B4226" s="200" t="s">
        <v>225</v>
      </c>
      <c r="C4226" s="232" t="s">
        <v>1739</v>
      </c>
      <c r="D4226" s="230">
        <v>1.5</v>
      </c>
      <c r="E4226" s="230">
        <v>1</v>
      </c>
      <c r="F4226" s="47">
        <v>10</v>
      </c>
      <c r="G4226" s="233">
        <f t="shared" si="153"/>
        <v>15</v>
      </c>
      <c r="H4226" s="193">
        <f t="shared" si="154"/>
        <v>10</v>
      </c>
      <c r="K4226" s="244"/>
      <c r="M4226" s="60"/>
      <c r="N4226" s="60"/>
      <c r="O4226" s="60"/>
    </row>
    <row r="4227" spans="2:15" s="23" customFormat="1" ht="30.2" customHeight="1" thickBot="1" x14ac:dyDescent="0.3">
      <c r="B4227" s="200" t="s">
        <v>225</v>
      </c>
      <c r="C4227" s="232" t="s">
        <v>868</v>
      </c>
      <c r="D4227" s="230">
        <v>1.5</v>
      </c>
      <c r="E4227" s="230">
        <v>1</v>
      </c>
      <c r="F4227" s="47">
        <v>10</v>
      </c>
      <c r="G4227" s="233">
        <f t="shared" si="153"/>
        <v>15</v>
      </c>
      <c r="H4227" s="193">
        <f t="shared" si="154"/>
        <v>10</v>
      </c>
      <c r="K4227" s="244"/>
      <c r="M4227" s="60"/>
      <c r="N4227" s="60"/>
      <c r="O4227" s="60"/>
    </row>
    <row r="4228" spans="2:15" s="23" customFormat="1" ht="30.2" customHeight="1" thickBot="1" x14ac:dyDescent="0.3">
      <c r="B4228" s="200" t="s">
        <v>225</v>
      </c>
      <c r="C4228" s="232" t="s">
        <v>1740</v>
      </c>
      <c r="D4228" s="230">
        <v>1.5</v>
      </c>
      <c r="E4228" s="230">
        <v>1</v>
      </c>
      <c r="F4228" s="47">
        <v>10</v>
      </c>
      <c r="G4228" s="233">
        <f t="shared" si="153"/>
        <v>15</v>
      </c>
      <c r="H4228" s="193">
        <f t="shared" si="154"/>
        <v>10</v>
      </c>
      <c r="K4228" s="244"/>
      <c r="M4228" s="60"/>
      <c r="N4228" s="60"/>
      <c r="O4228" s="60"/>
    </row>
    <row r="4229" spans="2:15" s="23" customFormat="1" ht="30.2" customHeight="1" thickBot="1" x14ac:dyDescent="0.3">
      <c r="B4229" s="200" t="s">
        <v>225</v>
      </c>
      <c r="C4229" s="232" t="s">
        <v>1741</v>
      </c>
      <c r="D4229" s="230">
        <v>1.5</v>
      </c>
      <c r="E4229" s="230">
        <v>1</v>
      </c>
      <c r="F4229" s="47">
        <v>10</v>
      </c>
      <c r="G4229" s="233">
        <f t="shared" si="153"/>
        <v>15</v>
      </c>
      <c r="H4229" s="193">
        <f t="shared" si="154"/>
        <v>10</v>
      </c>
      <c r="K4229" s="244"/>
      <c r="M4229" s="60"/>
      <c r="N4229" s="60"/>
      <c r="O4229" s="60"/>
    </row>
    <row r="4230" spans="2:15" s="23" customFormat="1" ht="30.2" customHeight="1" thickBot="1" x14ac:dyDescent="0.3">
      <c r="B4230" s="200" t="s">
        <v>225</v>
      </c>
      <c r="C4230" s="232" t="s">
        <v>1742</v>
      </c>
      <c r="D4230" s="230">
        <v>1.5</v>
      </c>
      <c r="E4230" s="230">
        <v>1</v>
      </c>
      <c r="F4230" s="47">
        <v>10</v>
      </c>
      <c r="G4230" s="233">
        <f t="shared" si="153"/>
        <v>15</v>
      </c>
      <c r="H4230" s="193">
        <f t="shared" si="154"/>
        <v>10</v>
      </c>
      <c r="K4230" s="244"/>
      <c r="M4230" s="60"/>
      <c r="N4230" s="60"/>
      <c r="O4230" s="60"/>
    </row>
    <row r="4231" spans="2:15" s="23" customFormat="1" ht="30.2" customHeight="1" thickBot="1" x14ac:dyDescent="0.3">
      <c r="B4231" s="200" t="s">
        <v>225</v>
      </c>
      <c r="C4231" s="232" t="s">
        <v>1743</v>
      </c>
      <c r="D4231" s="230">
        <v>1.5</v>
      </c>
      <c r="E4231" s="230">
        <v>1</v>
      </c>
      <c r="F4231" s="47">
        <v>10</v>
      </c>
      <c r="G4231" s="234">
        <f t="shared" si="153"/>
        <v>15</v>
      </c>
      <c r="H4231" s="22">
        <f t="shared" si="154"/>
        <v>10</v>
      </c>
      <c r="K4231" s="244"/>
      <c r="M4231" s="60"/>
      <c r="N4231" s="60"/>
      <c r="O4231" s="60"/>
    </row>
    <row r="4232" spans="2:15" s="23" customFormat="1" ht="30.2" customHeight="1" thickBot="1" x14ac:dyDescent="0.3">
      <c r="B4232" s="200" t="s">
        <v>225</v>
      </c>
      <c r="C4232" s="232" t="s">
        <v>1744</v>
      </c>
      <c r="D4232" s="230">
        <v>1.5</v>
      </c>
      <c r="E4232" s="230">
        <v>1</v>
      </c>
      <c r="F4232" s="47">
        <v>10</v>
      </c>
      <c r="G4232" s="234">
        <f t="shared" si="153"/>
        <v>15</v>
      </c>
      <c r="H4232" s="22">
        <f t="shared" si="154"/>
        <v>10</v>
      </c>
      <c r="K4232" s="244"/>
      <c r="M4232" s="60"/>
      <c r="N4232" s="60"/>
      <c r="O4232" s="60"/>
    </row>
    <row r="4233" spans="2:15" s="23" customFormat="1" ht="30.2" customHeight="1" thickBot="1" x14ac:dyDescent="0.3">
      <c r="B4233" s="200" t="s">
        <v>225</v>
      </c>
      <c r="C4233" s="232" t="s">
        <v>1745</v>
      </c>
      <c r="D4233" s="230">
        <v>1.5</v>
      </c>
      <c r="E4233" s="230">
        <v>1</v>
      </c>
      <c r="F4233" s="47">
        <v>10</v>
      </c>
      <c r="G4233" s="234">
        <f t="shared" si="153"/>
        <v>15</v>
      </c>
      <c r="H4233" s="22">
        <f t="shared" si="154"/>
        <v>10</v>
      </c>
      <c r="K4233" s="244"/>
      <c r="M4233" s="60"/>
      <c r="N4233" s="60"/>
      <c r="O4233" s="60"/>
    </row>
    <row r="4234" spans="2:15" s="23" customFormat="1" ht="30.2" customHeight="1" thickBot="1" x14ac:dyDescent="0.3">
      <c r="B4234" s="200" t="s">
        <v>225</v>
      </c>
      <c r="C4234" s="232" t="s">
        <v>1746</v>
      </c>
      <c r="D4234" s="230">
        <v>1.5</v>
      </c>
      <c r="E4234" s="230">
        <v>1</v>
      </c>
      <c r="F4234" s="47">
        <v>10</v>
      </c>
      <c r="G4234" s="234">
        <f t="shared" si="153"/>
        <v>15</v>
      </c>
      <c r="H4234" s="22">
        <f t="shared" si="154"/>
        <v>10</v>
      </c>
      <c r="K4234" s="244"/>
      <c r="M4234" s="60"/>
      <c r="N4234" s="60"/>
      <c r="O4234" s="60"/>
    </row>
    <row r="4235" spans="2:15" s="23" customFormat="1" ht="30.2" customHeight="1" thickBot="1" x14ac:dyDescent="0.3">
      <c r="B4235" s="200" t="s">
        <v>225</v>
      </c>
      <c r="C4235" s="232" t="s">
        <v>386</v>
      </c>
      <c r="D4235" s="230">
        <v>1.5</v>
      </c>
      <c r="E4235" s="230">
        <v>1</v>
      </c>
      <c r="F4235" s="47">
        <v>10</v>
      </c>
      <c r="G4235" s="234">
        <f t="shared" si="153"/>
        <v>15</v>
      </c>
      <c r="H4235" s="22">
        <f t="shared" si="154"/>
        <v>10</v>
      </c>
      <c r="K4235" s="244"/>
      <c r="M4235" s="60"/>
      <c r="N4235" s="60"/>
      <c r="O4235" s="60"/>
    </row>
    <row r="4236" spans="2:15" s="23" customFormat="1" ht="30.2" customHeight="1" thickBot="1" x14ac:dyDescent="0.3">
      <c r="B4236" s="200" t="s">
        <v>225</v>
      </c>
      <c r="C4236" s="232" t="s">
        <v>1747</v>
      </c>
      <c r="D4236" s="230">
        <v>1.5</v>
      </c>
      <c r="E4236" s="230">
        <v>1</v>
      </c>
      <c r="F4236" s="47">
        <v>10</v>
      </c>
      <c r="G4236" s="234">
        <f t="shared" si="153"/>
        <v>15</v>
      </c>
      <c r="H4236" s="22">
        <f t="shared" si="154"/>
        <v>10</v>
      </c>
      <c r="K4236" s="244"/>
      <c r="M4236" s="60"/>
      <c r="N4236" s="60"/>
      <c r="O4236" s="60"/>
    </row>
    <row r="4237" spans="2:15" s="23" customFormat="1" ht="30.2" customHeight="1" thickBot="1" x14ac:dyDescent="0.3">
      <c r="B4237" s="200" t="s">
        <v>225</v>
      </c>
      <c r="C4237" s="232" t="s">
        <v>1155</v>
      </c>
      <c r="D4237" s="230">
        <v>1.5</v>
      </c>
      <c r="E4237" s="230">
        <v>1</v>
      </c>
      <c r="F4237" s="47">
        <v>10</v>
      </c>
      <c r="G4237" s="234">
        <f t="shared" si="153"/>
        <v>15</v>
      </c>
      <c r="H4237" s="22">
        <f t="shared" si="154"/>
        <v>10</v>
      </c>
      <c r="K4237" s="244"/>
      <c r="M4237" s="60"/>
      <c r="N4237" s="60"/>
      <c r="O4237" s="60"/>
    </row>
    <row r="4238" spans="2:15" s="23" customFormat="1" ht="30.2" customHeight="1" thickBot="1" x14ac:dyDescent="0.3">
      <c r="B4238" s="200" t="s">
        <v>225</v>
      </c>
      <c r="C4238" s="232" t="s">
        <v>870</v>
      </c>
      <c r="D4238" s="230">
        <v>1.5</v>
      </c>
      <c r="E4238" s="230">
        <v>1</v>
      </c>
      <c r="F4238" s="47">
        <v>10</v>
      </c>
      <c r="G4238" s="234">
        <f t="shared" si="153"/>
        <v>15</v>
      </c>
      <c r="H4238" s="22">
        <f t="shared" si="154"/>
        <v>10</v>
      </c>
      <c r="K4238" s="244"/>
      <c r="M4238" s="60"/>
      <c r="N4238" s="60"/>
      <c r="O4238" s="60"/>
    </row>
    <row r="4239" spans="2:15" s="23" customFormat="1" ht="30.2" customHeight="1" thickBot="1" x14ac:dyDescent="0.3">
      <c r="B4239" s="200" t="s">
        <v>225</v>
      </c>
      <c r="C4239" s="232" t="s">
        <v>760</v>
      </c>
      <c r="D4239" s="230">
        <v>1.5</v>
      </c>
      <c r="E4239" s="230">
        <v>1</v>
      </c>
      <c r="F4239" s="47">
        <v>10</v>
      </c>
      <c r="G4239" s="234">
        <f t="shared" si="153"/>
        <v>15</v>
      </c>
      <c r="H4239" s="22">
        <f t="shared" si="154"/>
        <v>10</v>
      </c>
      <c r="K4239" s="244"/>
      <c r="M4239" s="60"/>
      <c r="N4239" s="60"/>
      <c r="O4239" s="60"/>
    </row>
    <row r="4240" spans="2:15" s="23" customFormat="1" ht="30.2" customHeight="1" thickBot="1" x14ac:dyDescent="0.3">
      <c r="B4240" s="200" t="s">
        <v>225</v>
      </c>
      <c r="C4240" s="232" t="s">
        <v>1748</v>
      </c>
      <c r="D4240" s="230">
        <v>1.5</v>
      </c>
      <c r="E4240" s="230">
        <v>1</v>
      </c>
      <c r="F4240" s="47">
        <v>10</v>
      </c>
      <c r="G4240" s="234">
        <f t="shared" si="153"/>
        <v>15</v>
      </c>
      <c r="H4240" s="22">
        <f t="shared" si="154"/>
        <v>10</v>
      </c>
      <c r="K4240" s="244"/>
      <c r="M4240" s="60"/>
      <c r="N4240" s="60"/>
      <c r="O4240" s="60"/>
    </row>
    <row r="4241" spans="2:15" s="23" customFormat="1" ht="30.2" customHeight="1" thickBot="1" x14ac:dyDescent="0.3">
      <c r="B4241" s="200" t="s">
        <v>225</v>
      </c>
      <c r="C4241" s="232" t="s">
        <v>871</v>
      </c>
      <c r="D4241" s="230">
        <v>1.5</v>
      </c>
      <c r="E4241" s="230">
        <v>1</v>
      </c>
      <c r="F4241" s="47">
        <v>10</v>
      </c>
      <c r="G4241" s="234">
        <f t="shared" si="153"/>
        <v>15</v>
      </c>
      <c r="H4241" s="22">
        <f t="shared" si="154"/>
        <v>10</v>
      </c>
      <c r="K4241" s="244"/>
      <c r="M4241" s="60"/>
      <c r="N4241" s="60"/>
      <c r="O4241" s="60"/>
    </row>
    <row r="4242" spans="2:15" s="23" customFormat="1" ht="30.2" customHeight="1" thickBot="1" x14ac:dyDescent="0.3">
      <c r="B4242" s="200" t="s">
        <v>225</v>
      </c>
      <c r="C4242" s="232" t="s">
        <v>1749</v>
      </c>
      <c r="D4242" s="230">
        <v>1.5</v>
      </c>
      <c r="E4242" s="230">
        <v>1</v>
      </c>
      <c r="F4242" s="47">
        <v>10</v>
      </c>
      <c r="G4242" s="234">
        <f t="shared" si="153"/>
        <v>15</v>
      </c>
      <c r="H4242" s="22">
        <f t="shared" si="154"/>
        <v>10</v>
      </c>
      <c r="K4242" s="244"/>
      <c r="M4242" s="60"/>
      <c r="N4242" s="60"/>
      <c r="O4242" s="60"/>
    </row>
    <row r="4243" spans="2:15" s="23" customFormat="1" ht="30.2" customHeight="1" thickBot="1" x14ac:dyDescent="0.3">
      <c r="B4243" s="200" t="s">
        <v>225</v>
      </c>
      <c r="C4243" s="232" t="s">
        <v>1750</v>
      </c>
      <c r="D4243" s="230">
        <v>1.5</v>
      </c>
      <c r="E4243" s="230">
        <v>1</v>
      </c>
      <c r="F4243" s="47">
        <v>10</v>
      </c>
      <c r="G4243" s="234">
        <f t="shared" si="153"/>
        <v>15</v>
      </c>
      <c r="H4243" s="22">
        <f t="shared" si="154"/>
        <v>10</v>
      </c>
      <c r="K4243" s="244"/>
      <c r="M4243" s="60"/>
      <c r="N4243" s="60"/>
      <c r="O4243" s="60"/>
    </row>
    <row r="4244" spans="2:15" s="23" customFormat="1" ht="30.2" customHeight="1" thickBot="1" x14ac:dyDescent="0.3">
      <c r="B4244" s="200" t="s">
        <v>225</v>
      </c>
      <c r="C4244" s="232" t="s">
        <v>1751</v>
      </c>
      <c r="D4244" s="230">
        <v>1.5</v>
      </c>
      <c r="E4244" s="230">
        <v>1</v>
      </c>
      <c r="F4244" s="47">
        <v>10</v>
      </c>
      <c r="G4244" s="234">
        <f t="shared" si="153"/>
        <v>15</v>
      </c>
      <c r="H4244" s="22">
        <f t="shared" si="154"/>
        <v>10</v>
      </c>
      <c r="K4244" s="244"/>
      <c r="M4244" s="60"/>
      <c r="N4244" s="60"/>
      <c r="O4244" s="60"/>
    </row>
    <row r="4245" spans="2:15" s="23" customFormat="1" ht="30.2" customHeight="1" thickBot="1" x14ac:dyDescent="0.3">
      <c r="B4245" s="200" t="s">
        <v>225</v>
      </c>
      <c r="C4245" s="232" t="s">
        <v>1752</v>
      </c>
      <c r="D4245" s="230">
        <v>1.5</v>
      </c>
      <c r="E4245" s="230">
        <v>1</v>
      </c>
      <c r="F4245" s="47">
        <v>10</v>
      </c>
      <c r="G4245" s="234">
        <f t="shared" si="153"/>
        <v>15</v>
      </c>
      <c r="H4245" s="22">
        <f t="shared" si="154"/>
        <v>10</v>
      </c>
      <c r="K4245" s="244"/>
      <c r="M4245" s="60"/>
      <c r="N4245" s="60"/>
      <c r="O4245" s="60"/>
    </row>
    <row r="4246" spans="2:15" s="23" customFormat="1" ht="30.2" customHeight="1" thickBot="1" x14ac:dyDescent="0.3">
      <c r="B4246" s="200" t="s">
        <v>225</v>
      </c>
      <c r="C4246" s="232" t="s">
        <v>387</v>
      </c>
      <c r="D4246" s="230">
        <v>1.5</v>
      </c>
      <c r="E4246" s="230">
        <v>1</v>
      </c>
      <c r="F4246" s="47">
        <v>10</v>
      </c>
      <c r="G4246" s="234">
        <f t="shared" si="153"/>
        <v>15</v>
      </c>
      <c r="H4246" s="22">
        <f t="shared" si="154"/>
        <v>10</v>
      </c>
      <c r="K4246" s="244"/>
      <c r="M4246" s="60"/>
      <c r="N4246" s="60"/>
      <c r="O4246" s="60"/>
    </row>
    <row r="4247" spans="2:15" s="23" customFormat="1" ht="30.2" customHeight="1" thickBot="1" x14ac:dyDescent="0.3">
      <c r="B4247" s="200" t="s">
        <v>225</v>
      </c>
      <c r="C4247" s="232" t="s">
        <v>388</v>
      </c>
      <c r="D4247" s="230">
        <v>1.5</v>
      </c>
      <c r="E4247" s="230">
        <v>1</v>
      </c>
      <c r="F4247" s="47">
        <v>10</v>
      </c>
      <c r="G4247" s="234">
        <f t="shared" si="153"/>
        <v>15</v>
      </c>
      <c r="H4247" s="22">
        <f t="shared" si="154"/>
        <v>10</v>
      </c>
      <c r="K4247" s="244"/>
      <c r="M4247" s="60"/>
      <c r="N4247" s="60"/>
      <c r="O4247" s="60"/>
    </row>
    <row r="4248" spans="2:15" s="23" customFormat="1" ht="30.2" customHeight="1" thickBot="1" x14ac:dyDescent="0.3">
      <c r="B4248" s="200" t="s">
        <v>225</v>
      </c>
      <c r="C4248" s="232" t="s">
        <v>392</v>
      </c>
      <c r="D4248" s="230">
        <v>1.5</v>
      </c>
      <c r="E4248" s="230">
        <v>1</v>
      </c>
      <c r="F4248" s="47">
        <v>10</v>
      </c>
      <c r="G4248" s="234">
        <f t="shared" si="153"/>
        <v>15</v>
      </c>
      <c r="H4248" s="22">
        <f t="shared" si="154"/>
        <v>10</v>
      </c>
      <c r="K4248" s="244"/>
      <c r="M4248" s="60"/>
      <c r="N4248" s="60"/>
      <c r="O4248" s="60"/>
    </row>
    <row r="4249" spans="2:15" s="23" customFormat="1" ht="30.2" customHeight="1" thickBot="1" x14ac:dyDescent="0.3">
      <c r="B4249" s="200" t="s">
        <v>225</v>
      </c>
      <c r="C4249" s="232" t="s">
        <v>393</v>
      </c>
      <c r="D4249" s="230">
        <v>1.5</v>
      </c>
      <c r="E4249" s="230">
        <v>1</v>
      </c>
      <c r="F4249" s="47">
        <v>10</v>
      </c>
      <c r="G4249" s="234">
        <f t="shared" si="153"/>
        <v>15</v>
      </c>
      <c r="H4249" s="22">
        <f t="shared" si="154"/>
        <v>10</v>
      </c>
      <c r="K4249" s="244"/>
      <c r="M4249" s="60"/>
      <c r="N4249" s="60"/>
      <c r="O4249" s="60"/>
    </row>
    <row r="4250" spans="2:15" s="23" customFormat="1" ht="30.2" customHeight="1" thickBot="1" x14ac:dyDescent="0.3">
      <c r="B4250" s="200" t="s">
        <v>225</v>
      </c>
      <c r="C4250" s="232" t="s">
        <v>396</v>
      </c>
      <c r="D4250" s="230">
        <v>1.5</v>
      </c>
      <c r="E4250" s="230">
        <v>1</v>
      </c>
      <c r="F4250" s="47">
        <v>10</v>
      </c>
      <c r="G4250" s="234">
        <f t="shared" si="153"/>
        <v>15</v>
      </c>
      <c r="H4250" s="22">
        <f t="shared" si="154"/>
        <v>10</v>
      </c>
      <c r="K4250" s="244"/>
      <c r="M4250" s="60"/>
      <c r="N4250" s="60"/>
      <c r="O4250" s="60"/>
    </row>
    <row r="4251" spans="2:15" s="23" customFormat="1" ht="30.2" customHeight="1" thickBot="1" x14ac:dyDescent="0.3">
      <c r="B4251" s="200" t="s">
        <v>225</v>
      </c>
      <c r="C4251" s="232" t="s">
        <v>1080</v>
      </c>
      <c r="D4251" s="230">
        <v>1.5</v>
      </c>
      <c r="E4251" s="230">
        <v>1</v>
      </c>
      <c r="F4251" s="47">
        <v>10</v>
      </c>
      <c r="G4251" s="234">
        <f t="shared" si="153"/>
        <v>15</v>
      </c>
      <c r="H4251" s="22">
        <f t="shared" si="154"/>
        <v>10</v>
      </c>
      <c r="K4251" s="244"/>
      <c r="M4251" s="60"/>
      <c r="N4251" s="60"/>
      <c r="O4251" s="60"/>
    </row>
    <row r="4252" spans="2:15" s="23" customFormat="1" ht="30.2" customHeight="1" thickBot="1" x14ac:dyDescent="0.3">
      <c r="B4252" s="200" t="s">
        <v>225</v>
      </c>
      <c r="C4252" s="232" t="s">
        <v>1753</v>
      </c>
      <c r="D4252" s="230">
        <v>1.5</v>
      </c>
      <c r="E4252" s="230">
        <v>1</v>
      </c>
      <c r="F4252" s="47">
        <v>10</v>
      </c>
      <c r="G4252" s="234">
        <f t="shared" si="153"/>
        <v>15</v>
      </c>
      <c r="H4252" s="22">
        <f t="shared" si="154"/>
        <v>10</v>
      </c>
      <c r="K4252" s="244"/>
      <c r="M4252" s="60"/>
      <c r="N4252" s="60"/>
      <c r="O4252" s="60"/>
    </row>
    <row r="4253" spans="2:15" s="23" customFormat="1" ht="30.2" customHeight="1" thickBot="1" x14ac:dyDescent="0.3">
      <c r="B4253" s="200" t="s">
        <v>225</v>
      </c>
      <c r="C4253" s="232" t="s">
        <v>1081</v>
      </c>
      <c r="D4253" s="230">
        <v>1.5</v>
      </c>
      <c r="E4253" s="230">
        <v>1</v>
      </c>
      <c r="F4253" s="47">
        <v>10</v>
      </c>
      <c r="G4253" s="234">
        <f t="shared" si="153"/>
        <v>15</v>
      </c>
      <c r="H4253" s="22">
        <f t="shared" si="154"/>
        <v>10</v>
      </c>
      <c r="K4253" s="244"/>
      <c r="M4253" s="60"/>
      <c r="N4253" s="60"/>
      <c r="O4253" s="60"/>
    </row>
    <row r="4254" spans="2:15" s="23" customFormat="1" ht="30.2" customHeight="1" thickBot="1" x14ac:dyDescent="0.3">
      <c r="B4254" s="200" t="s">
        <v>225</v>
      </c>
      <c r="C4254" s="232" t="s">
        <v>1083</v>
      </c>
      <c r="D4254" s="230">
        <v>1.5</v>
      </c>
      <c r="E4254" s="230">
        <v>1</v>
      </c>
      <c r="F4254" s="47">
        <v>10</v>
      </c>
      <c r="G4254" s="234">
        <f t="shared" si="153"/>
        <v>15</v>
      </c>
      <c r="H4254" s="22">
        <f t="shared" si="154"/>
        <v>10</v>
      </c>
      <c r="K4254" s="244"/>
      <c r="M4254" s="60"/>
      <c r="N4254" s="60"/>
      <c r="O4254" s="60"/>
    </row>
    <row r="4255" spans="2:15" s="23" customFormat="1" ht="30.2" customHeight="1" thickBot="1" x14ac:dyDescent="0.3">
      <c r="B4255" s="200" t="s">
        <v>225</v>
      </c>
      <c r="C4255" s="232" t="s">
        <v>1085</v>
      </c>
      <c r="D4255" s="230">
        <v>1.5</v>
      </c>
      <c r="E4255" s="230">
        <v>1</v>
      </c>
      <c r="F4255" s="47">
        <v>10</v>
      </c>
      <c r="G4255" s="234">
        <f t="shared" si="153"/>
        <v>15</v>
      </c>
      <c r="H4255" s="22">
        <f t="shared" si="154"/>
        <v>10</v>
      </c>
      <c r="K4255" s="244"/>
      <c r="M4255" s="60"/>
      <c r="N4255" s="60"/>
      <c r="O4255" s="60"/>
    </row>
    <row r="4256" spans="2:15" s="23" customFormat="1" ht="30.2" customHeight="1" thickBot="1" x14ac:dyDescent="0.3">
      <c r="B4256" s="200" t="s">
        <v>225</v>
      </c>
      <c r="C4256" s="232" t="s">
        <v>1754</v>
      </c>
      <c r="D4256" s="230">
        <v>1.5</v>
      </c>
      <c r="E4256" s="230">
        <v>1</v>
      </c>
      <c r="F4256" s="47">
        <v>10</v>
      </c>
      <c r="G4256" s="234">
        <f t="shared" si="153"/>
        <v>15</v>
      </c>
      <c r="H4256" s="22">
        <f t="shared" si="154"/>
        <v>10</v>
      </c>
      <c r="K4256" s="244"/>
      <c r="M4256" s="60"/>
      <c r="N4256" s="60"/>
      <c r="O4256" s="60"/>
    </row>
    <row r="4257" spans="2:15" s="23" customFormat="1" ht="30.2" customHeight="1" thickBot="1" x14ac:dyDescent="0.3">
      <c r="B4257" s="200" t="s">
        <v>225</v>
      </c>
      <c r="C4257" s="232" t="s">
        <v>1412</v>
      </c>
      <c r="D4257" s="230">
        <v>1.5</v>
      </c>
      <c r="E4257" s="230">
        <v>1</v>
      </c>
      <c r="F4257" s="47">
        <v>10</v>
      </c>
      <c r="G4257" s="234">
        <f t="shared" si="153"/>
        <v>15</v>
      </c>
      <c r="H4257" s="22">
        <f t="shared" si="154"/>
        <v>10</v>
      </c>
      <c r="K4257" s="244"/>
      <c r="M4257" s="60"/>
      <c r="N4257" s="60"/>
      <c r="O4257" s="60"/>
    </row>
    <row r="4258" spans="2:15" s="23" customFormat="1" ht="30.2" customHeight="1" thickBot="1" x14ac:dyDescent="0.3">
      <c r="B4258" s="200" t="s">
        <v>225</v>
      </c>
      <c r="C4258" s="232" t="s">
        <v>1755</v>
      </c>
      <c r="D4258" s="230">
        <v>1.5</v>
      </c>
      <c r="E4258" s="230">
        <v>1</v>
      </c>
      <c r="F4258" s="47">
        <v>10</v>
      </c>
      <c r="G4258" s="234">
        <f t="shared" si="153"/>
        <v>15</v>
      </c>
      <c r="H4258" s="22">
        <f t="shared" si="154"/>
        <v>10</v>
      </c>
      <c r="K4258" s="244"/>
      <c r="M4258" s="60"/>
      <c r="N4258" s="60"/>
      <c r="O4258" s="60"/>
    </row>
    <row r="4259" spans="2:15" s="23" customFormat="1" ht="30.2" customHeight="1" thickBot="1" x14ac:dyDescent="0.3">
      <c r="B4259" s="200" t="s">
        <v>225</v>
      </c>
      <c r="C4259" s="232" t="s">
        <v>1756</v>
      </c>
      <c r="D4259" s="230">
        <v>1.5</v>
      </c>
      <c r="E4259" s="230">
        <v>1</v>
      </c>
      <c r="F4259" s="47">
        <v>10</v>
      </c>
      <c r="G4259" s="234">
        <f t="shared" si="153"/>
        <v>15</v>
      </c>
      <c r="H4259" s="22">
        <f t="shared" si="154"/>
        <v>10</v>
      </c>
      <c r="K4259" s="244"/>
      <c r="M4259" s="60"/>
      <c r="N4259" s="60"/>
      <c r="O4259" s="60"/>
    </row>
    <row r="4260" spans="2:15" s="23" customFormat="1" ht="30.2" customHeight="1" thickBot="1" x14ac:dyDescent="0.3">
      <c r="B4260" s="200" t="s">
        <v>225</v>
      </c>
      <c r="C4260" s="232" t="s">
        <v>405</v>
      </c>
      <c r="D4260" s="230">
        <v>1.5</v>
      </c>
      <c r="E4260" s="230">
        <v>1</v>
      </c>
      <c r="F4260" s="47">
        <v>10</v>
      </c>
      <c r="G4260" s="234">
        <f t="shared" si="153"/>
        <v>15</v>
      </c>
      <c r="H4260" s="22">
        <f t="shared" si="154"/>
        <v>10</v>
      </c>
      <c r="K4260" s="244"/>
      <c r="M4260" s="60"/>
      <c r="N4260" s="60"/>
      <c r="O4260" s="60"/>
    </row>
    <row r="4261" spans="2:15" s="23" customFormat="1" ht="30.2" customHeight="1" thickBot="1" x14ac:dyDescent="0.3">
      <c r="B4261" s="200" t="s">
        <v>225</v>
      </c>
      <c r="C4261" s="232" t="s">
        <v>872</v>
      </c>
      <c r="D4261" s="230">
        <v>1.5</v>
      </c>
      <c r="E4261" s="230">
        <v>1</v>
      </c>
      <c r="F4261" s="47">
        <v>10</v>
      </c>
      <c r="G4261" s="234">
        <f t="shared" si="153"/>
        <v>15</v>
      </c>
      <c r="H4261" s="22">
        <f t="shared" si="154"/>
        <v>10</v>
      </c>
      <c r="K4261" s="244"/>
      <c r="M4261" s="60"/>
      <c r="N4261" s="60"/>
      <c r="O4261" s="60"/>
    </row>
    <row r="4262" spans="2:15" s="23" customFormat="1" ht="30.2" customHeight="1" thickBot="1" x14ac:dyDescent="0.3">
      <c r="B4262" s="200" t="s">
        <v>225</v>
      </c>
      <c r="C4262" s="232" t="s">
        <v>1757</v>
      </c>
      <c r="D4262" s="230">
        <v>1.5</v>
      </c>
      <c r="E4262" s="230">
        <v>1</v>
      </c>
      <c r="F4262" s="47">
        <v>10</v>
      </c>
      <c r="G4262" s="234">
        <f t="shared" si="153"/>
        <v>15</v>
      </c>
      <c r="H4262" s="22">
        <f t="shared" si="154"/>
        <v>10</v>
      </c>
      <c r="K4262" s="244"/>
      <c r="M4262" s="60"/>
      <c r="N4262" s="60"/>
      <c r="O4262" s="60"/>
    </row>
    <row r="4263" spans="2:15" s="23" customFormat="1" ht="30.2" customHeight="1" thickBot="1" x14ac:dyDescent="0.3">
      <c r="B4263" s="200" t="s">
        <v>225</v>
      </c>
      <c r="C4263" s="232" t="s">
        <v>1758</v>
      </c>
      <c r="D4263" s="230">
        <v>1.5</v>
      </c>
      <c r="E4263" s="230">
        <v>1</v>
      </c>
      <c r="F4263" s="47">
        <v>10</v>
      </c>
      <c r="G4263" s="234">
        <f t="shared" si="153"/>
        <v>15</v>
      </c>
      <c r="H4263" s="22">
        <f t="shared" si="154"/>
        <v>10</v>
      </c>
      <c r="K4263" s="244"/>
      <c r="M4263" s="60"/>
      <c r="N4263" s="60"/>
      <c r="O4263" s="60"/>
    </row>
    <row r="4264" spans="2:15" s="23" customFormat="1" ht="30.2" customHeight="1" thickBot="1" x14ac:dyDescent="0.3">
      <c r="B4264" s="200" t="s">
        <v>225</v>
      </c>
      <c r="C4264" s="232" t="s">
        <v>1759</v>
      </c>
      <c r="D4264" s="230">
        <v>1.5</v>
      </c>
      <c r="E4264" s="230">
        <v>1</v>
      </c>
      <c r="F4264" s="47">
        <v>10</v>
      </c>
      <c r="G4264" s="234">
        <f t="shared" si="153"/>
        <v>15</v>
      </c>
      <c r="H4264" s="22">
        <f t="shared" si="154"/>
        <v>10</v>
      </c>
      <c r="K4264" s="244"/>
      <c r="M4264" s="60"/>
      <c r="N4264" s="60"/>
      <c r="O4264" s="60"/>
    </row>
    <row r="4265" spans="2:15" s="23" customFormat="1" ht="30.2" customHeight="1" thickBot="1" x14ac:dyDescent="0.3">
      <c r="B4265" s="200" t="s">
        <v>225</v>
      </c>
      <c r="C4265" s="232" t="s">
        <v>1760</v>
      </c>
      <c r="D4265" s="230">
        <v>1.5</v>
      </c>
      <c r="E4265" s="230">
        <v>1</v>
      </c>
      <c r="F4265" s="47">
        <v>10</v>
      </c>
      <c r="G4265" s="234">
        <f t="shared" si="153"/>
        <v>15</v>
      </c>
      <c r="H4265" s="22">
        <f t="shared" si="154"/>
        <v>10</v>
      </c>
      <c r="K4265" s="244"/>
      <c r="M4265" s="60"/>
      <c r="N4265" s="60"/>
      <c r="O4265" s="60"/>
    </row>
    <row r="4266" spans="2:15" s="23" customFormat="1" ht="30.2" customHeight="1" thickBot="1" x14ac:dyDescent="0.3">
      <c r="B4266" s="200" t="s">
        <v>225</v>
      </c>
      <c r="C4266" s="232" t="s">
        <v>873</v>
      </c>
      <c r="D4266" s="230">
        <v>1.5</v>
      </c>
      <c r="E4266" s="230">
        <v>1</v>
      </c>
      <c r="F4266" s="47">
        <v>10</v>
      </c>
      <c r="G4266" s="234">
        <f t="shared" si="153"/>
        <v>15</v>
      </c>
      <c r="H4266" s="22">
        <f t="shared" si="154"/>
        <v>10</v>
      </c>
      <c r="K4266" s="244"/>
      <c r="M4266" s="60"/>
      <c r="N4266" s="60"/>
      <c r="O4266" s="60"/>
    </row>
    <row r="4267" spans="2:15" s="23" customFormat="1" ht="30.2" customHeight="1" thickBot="1" x14ac:dyDescent="0.3">
      <c r="B4267" s="200" t="s">
        <v>225</v>
      </c>
      <c r="C4267" s="232" t="s">
        <v>1087</v>
      </c>
      <c r="D4267" s="230">
        <v>1.5</v>
      </c>
      <c r="E4267" s="230">
        <v>1</v>
      </c>
      <c r="F4267" s="47">
        <v>10</v>
      </c>
      <c r="G4267" s="234">
        <f t="shared" si="153"/>
        <v>15</v>
      </c>
      <c r="H4267" s="22">
        <f t="shared" si="154"/>
        <v>10</v>
      </c>
      <c r="K4267" s="244"/>
      <c r="M4267" s="60"/>
      <c r="N4267" s="60"/>
      <c r="O4267" s="60"/>
    </row>
    <row r="4268" spans="2:15" s="23" customFormat="1" ht="30.2" customHeight="1" thickBot="1" x14ac:dyDescent="0.3">
      <c r="B4268" s="200" t="s">
        <v>225</v>
      </c>
      <c r="C4268" s="232" t="s">
        <v>406</v>
      </c>
      <c r="D4268" s="230">
        <v>1.5</v>
      </c>
      <c r="E4268" s="230">
        <v>1</v>
      </c>
      <c r="F4268" s="47">
        <v>10</v>
      </c>
      <c r="G4268" s="234">
        <f t="shared" si="153"/>
        <v>15</v>
      </c>
      <c r="H4268" s="22">
        <f t="shared" si="154"/>
        <v>10</v>
      </c>
      <c r="K4268" s="244"/>
      <c r="M4268" s="60"/>
      <c r="N4268" s="60"/>
      <c r="O4268" s="60"/>
    </row>
    <row r="4269" spans="2:15" s="23" customFormat="1" ht="30.2" customHeight="1" thickBot="1" x14ac:dyDescent="0.3">
      <c r="B4269" s="200" t="s">
        <v>225</v>
      </c>
      <c r="C4269" s="232" t="s">
        <v>1295</v>
      </c>
      <c r="D4269" s="230">
        <v>1.5</v>
      </c>
      <c r="E4269" s="230">
        <v>1</v>
      </c>
      <c r="F4269" s="47">
        <v>10</v>
      </c>
      <c r="G4269" s="234">
        <f t="shared" si="153"/>
        <v>15</v>
      </c>
      <c r="H4269" s="22">
        <f t="shared" si="154"/>
        <v>10</v>
      </c>
      <c r="K4269" s="244"/>
      <c r="M4269" s="60"/>
      <c r="N4269" s="60"/>
      <c r="O4269" s="60"/>
    </row>
    <row r="4270" spans="2:15" s="23" customFormat="1" ht="30.2" customHeight="1" thickBot="1" x14ac:dyDescent="0.3">
      <c r="B4270" s="200" t="s">
        <v>225</v>
      </c>
      <c r="C4270" s="232" t="s">
        <v>412</v>
      </c>
      <c r="D4270" s="230">
        <v>1.5</v>
      </c>
      <c r="E4270" s="230">
        <v>1</v>
      </c>
      <c r="F4270" s="47">
        <v>10</v>
      </c>
      <c r="G4270" s="234">
        <f t="shared" si="153"/>
        <v>15</v>
      </c>
      <c r="H4270" s="22">
        <f t="shared" si="154"/>
        <v>10</v>
      </c>
      <c r="K4270" s="244"/>
      <c r="M4270" s="60"/>
      <c r="N4270" s="60"/>
      <c r="O4270" s="60"/>
    </row>
    <row r="4271" spans="2:15" s="23" customFormat="1" ht="30.2" customHeight="1" thickBot="1" x14ac:dyDescent="0.3">
      <c r="B4271" s="200" t="s">
        <v>225</v>
      </c>
      <c r="C4271" s="232" t="s">
        <v>884</v>
      </c>
      <c r="D4271" s="230">
        <v>1.5</v>
      </c>
      <c r="E4271" s="230">
        <v>1</v>
      </c>
      <c r="F4271" s="47">
        <v>10</v>
      </c>
      <c r="G4271" s="234">
        <f t="shared" si="153"/>
        <v>15</v>
      </c>
      <c r="H4271" s="22">
        <f t="shared" si="154"/>
        <v>10</v>
      </c>
      <c r="K4271" s="244"/>
      <c r="M4271" s="60"/>
      <c r="N4271" s="60"/>
      <c r="O4271" s="60"/>
    </row>
    <row r="4272" spans="2:15" s="23" customFormat="1" ht="30.2" customHeight="1" thickBot="1" x14ac:dyDescent="0.3">
      <c r="B4272" s="200" t="s">
        <v>225</v>
      </c>
      <c r="C4272" s="232" t="s">
        <v>1761</v>
      </c>
      <c r="D4272" s="230">
        <v>1.5</v>
      </c>
      <c r="E4272" s="230">
        <v>1</v>
      </c>
      <c r="F4272" s="47">
        <v>10</v>
      </c>
      <c r="G4272" s="234">
        <f t="shared" ref="G4272:G4335" si="155">ROUND(D4272*F4272,2)</f>
        <v>15</v>
      </c>
      <c r="H4272" s="22">
        <f t="shared" ref="H4272:H4335" si="156">ROUND(E4272*F4272,6)</f>
        <v>10</v>
      </c>
      <c r="K4272" s="244"/>
      <c r="M4272" s="60"/>
      <c r="N4272" s="60"/>
      <c r="O4272" s="60"/>
    </row>
    <row r="4273" spans="2:15" s="23" customFormat="1" ht="30.2" customHeight="1" thickBot="1" x14ac:dyDescent="0.3">
      <c r="B4273" s="200" t="s">
        <v>225</v>
      </c>
      <c r="C4273" s="232" t="s">
        <v>1762</v>
      </c>
      <c r="D4273" s="230">
        <v>1.5</v>
      </c>
      <c r="E4273" s="230">
        <v>1</v>
      </c>
      <c r="F4273" s="47">
        <v>10</v>
      </c>
      <c r="G4273" s="234">
        <f t="shared" si="155"/>
        <v>15</v>
      </c>
      <c r="H4273" s="22">
        <f t="shared" si="156"/>
        <v>10</v>
      </c>
      <c r="K4273" s="244"/>
      <c r="M4273" s="60"/>
      <c r="N4273" s="60"/>
      <c r="O4273" s="60"/>
    </row>
    <row r="4274" spans="2:15" s="23" customFormat="1" ht="30.2" customHeight="1" thickBot="1" x14ac:dyDescent="0.3">
      <c r="B4274" s="200" t="s">
        <v>225</v>
      </c>
      <c r="C4274" s="232" t="s">
        <v>1763</v>
      </c>
      <c r="D4274" s="230">
        <v>1.5</v>
      </c>
      <c r="E4274" s="230">
        <v>1</v>
      </c>
      <c r="F4274" s="47">
        <v>10</v>
      </c>
      <c r="G4274" s="234">
        <f t="shared" si="155"/>
        <v>15</v>
      </c>
      <c r="H4274" s="22">
        <f t="shared" si="156"/>
        <v>10</v>
      </c>
      <c r="K4274" s="244"/>
      <c r="M4274" s="60"/>
      <c r="N4274" s="60"/>
      <c r="O4274" s="60"/>
    </row>
    <row r="4275" spans="2:15" s="23" customFormat="1" ht="30.2" customHeight="1" thickBot="1" x14ac:dyDescent="0.3">
      <c r="B4275" s="200" t="s">
        <v>225</v>
      </c>
      <c r="C4275" s="232" t="s">
        <v>1764</v>
      </c>
      <c r="D4275" s="230">
        <v>1.5</v>
      </c>
      <c r="E4275" s="230">
        <v>1</v>
      </c>
      <c r="F4275" s="47">
        <v>10</v>
      </c>
      <c r="G4275" s="234">
        <f t="shared" si="155"/>
        <v>15</v>
      </c>
      <c r="H4275" s="22">
        <f t="shared" si="156"/>
        <v>10</v>
      </c>
      <c r="K4275" s="244"/>
      <c r="M4275" s="60"/>
      <c r="N4275" s="60"/>
      <c r="O4275" s="60"/>
    </row>
    <row r="4276" spans="2:15" s="23" customFormat="1" ht="30.2" customHeight="1" thickBot="1" x14ac:dyDescent="0.3">
      <c r="B4276" s="200" t="s">
        <v>225</v>
      </c>
      <c r="C4276" s="232" t="s">
        <v>1425</v>
      </c>
      <c r="D4276" s="230">
        <v>1.5</v>
      </c>
      <c r="E4276" s="230">
        <v>1</v>
      </c>
      <c r="F4276" s="47">
        <v>10</v>
      </c>
      <c r="G4276" s="234">
        <f t="shared" si="155"/>
        <v>15</v>
      </c>
      <c r="H4276" s="22">
        <f t="shared" si="156"/>
        <v>10</v>
      </c>
      <c r="K4276" s="244"/>
      <c r="M4276" s="60"/>
      <c r="N4276" s="60"/>
      <c r="O4276" s="60"/>
    </row>
    <row r="4277" spans="2:15" s="23" customFormat="1" ht="30.2" customHeight="1" thickBot="1" x14ac:dyDescent="0.3">
      <c r="B4277" s="200" t="s">
        <v>225</v>
      </c>
      <c r="C4277" s="232" t="s">
        <v>1765</v>
      </c>
      <c r="D4277" s="230">
        <v>1.5</v>
      </c>
      <c r="E4277" s="230">
        <v>1</v>
      </c>
      <c r="F4277" s="47">
        <v>10</v>
      </c>
      <c r="G4277" s="234">
        <f t="shared" si="155"/>
        <v>15</v>
      </c>
      <c r="H4277" s="22">
        <f t="shared" si="156"/>
        <v>10</v>
      </c>
      <c r="K4277" s="244"/>
      <c r="M4277" s="60"/>
      <c r="N4277" s="60"/>
      <c r="O4277" s="60"/>
    </row>
    <row r="4278" spans="2:15" s="23" customFormat="1" ht="30.2" customHeight="1" thickBot="1" x14ac:dyDescent="0.3">
      <c r="B4278" s="200" t="s">
        <v>225</v>
      </c>
      <c r="C4278" s="232" t="s">
        <v>886</v>
      </c>
      <c r="D4278" s="230">
        <v>1.5</v>
      </c>
      <c r="E4278" s="230">
        <v>1</v>
      </c>
      <c r="F4278" s="47">
        <v>10</v>
      </c>
      <c r="G4278" s="234">
        <f t="shared" si="155"/>
        <v>15</v>
      </c>
      <c r="H4278" s="22">
        <f t="shared" si="156"/>
        <v>10</v>
      </c>
      <c r="K4278" s="244"/>
      <c r="M4278" s="60"/>
      <c r="N4278" s="60"/>
      <c r="O4278" s="60"/>
    </row>
    <row r="4279" spans="2:15" s="23" customFormat="1" ht="30.2" customHeight="1" thickBot="1" x14ac:dyDescent="0.3">
      <c r="B4279" s="200" t="s">
        <v>225</v>
      </c>
      <c r="C4279" s="232" t="s">
        <v>1766</v>
      </c>
      <c r="D4279" s="230">
        <v>1.5</v>
      </c>
      <c r="E4279" s="230">
        <v>1</v>
      </c>
      <c r="F4279" s="47">
        <v>10</v>
      </c>
      <c r="G4279" s="234">
        <f t="shared" si="155"/>
        <v>15</v>
      </c>
      <c r="H4279" s="22">
        <f t="shared" si="156"/>
        <v>10</v>
      </c>
      <c r="K4279" s="244"/>
      <c r="M4279" s="60"/>
      <c r="N4279" s="60"/>
      <c r="O4279" s="60"/>
    </row>
    <row r="4280" spans="2:15" s="23" customFormat="1" ht="30.2" customHeight="1" thickBot="1" x14ac:dyDescent="0.3">
      <c r="B4280" s="200" t="s">
        <v>225</v>
      </c>
      <c r="C4280" s="232" t="s">
        <v>887</v>
      </c>
      <c r="D4280" s="230">
        <v>1.5</v>
      </c>
      <c r="E4280" s="230">
        <v>1</v>
      </c>
      <c r="F4280" s="47">
        <v>10</v>
      </c>
      <c r="G4280" s="234">
        <f t="shared" si="155"/>
        <v>15</v>
      </c>
      <c r="H4280" s="22">
        <f t="shared" si="156"/>
        <v>10</v>
      </c>
      <c r="K4280" s="244"/>
      <c r="M4280" s="60"/>
      <c r="N4280" s="60"/>
      <c r="O4280" s="60"/>
    </row>
    <row r="4281" spans="2:15" s="23" customFormat="1" ht="30.2" customHeight="1" thickBot="1" x14ac:dyDescent="0.3">
      <c r="B4281" s="200" t="s">
        <v>225</v>
      </c>
      <c r="C4281" s="232" t="s">
        <v>1767</v>
      </c>
      <c r="D4281" s="230">
        <v>1.5</v>
      </c>
      <c r="E4281" s="230">
        <v>1</v>
      </c>
      <c r="F4281" s="47">
        <v>10</v>
      </c>
      <c r="G4281" s="234">
        <f t="shared" si="155"/>
        <v>15</v>
      </c>
      <c r="H4281" s="22">
        <f t="shared" si="156"/>
        <v>10</v>
      </c>
      <c r="K4281" s="244"/>
      <c r="M4281" s="60"/>
      <c r="N4281" s="60"/>
      <c r="O4281" s="60"/>
    </row>
    <row r="4282" spans="2:15" s="23" customFormat="1" ht="30.2" customHeight="1" thickBot="1" x14ac:dyDescent="0.3">
      <c r="B4282" s="200" t="s">
        <v>225</v>
      </c>
      <c r="C4282" s="232" t="s">
        <v>1768</v>
      </c>
      <c r="D4282" s="230">
        <v>1.5</v>
      </c>
      <c r="E4282" s="230">
        <v>1</v>
      </c>
      <c r="F4282" s="47">
        <v>10</v>
      </c>
      <c r="G4282" s="234">
        <f t="shared" si="155"/>
        <v>15</v>
      </c>
      <c r="H4282" s="22">
        <f t="shared" si="156"/>
        <v>10</v>
      </c>
      <c r="K4282" s="244"/>
      <c r="M4282" s="60"/>
      <c r="N4282" s="60"/>
      <c r="O4282" s="60"/>
    </row>
    <row r="4283" spans="2:15" s="23" customFormat="1" ht="30.2" customHeight="1" thickBot="1" x14ac:dyDescent="0.3">
      <c r="B4283" s="200" t="s">
        <v>225</v>
      </c>
      <c r="C4283" s="232" t="s">
        <v>1769</v>
      </c>
      <c r="D4283" s="230">
        <v>1.5</v>
      </c>
      <c r="E4283" s="230">
        <v>1</v>
      </c>
      <c r="F4283" s="47">
        <v>10</v>
      </c>
      <c r="G4283" s="234">
        <f t="shared" si="155"/>
        <v>15</v>
      </c>
      <c r="H4283" s="22">
        <f t="shared" si="156"/>
        <v>10</v>
      </c>
      <c r="K4283" s="244"/>
      <c r="M4283" s="60"/>
      <c r="N4283" s="60"/>
      <c r="O4283" s="60"/>
    </row>
    <row r="4284" spans="2:15" s="23" customFormat="1" ht="30.2" customHeight="1" thickBot="1" x14ac:dyDescent="0.3">
      <c r="B4284" s="200" t="s">
        <v>225</v>
      </c>
      <c r="C4284" s="232" t="s">
        <v>1770</v>
      </c>
      <c r="D4284" s="230">
        <v>1.5</v>
      </c>
      <c r="E4284" s="230">
        <v>1</v>
      </c>
      <c r="F4284" s="47">
        <v>10</v>
      </c>
      <c r="G4284" s="234">
        <f t="shared" si="155"/>
        <v>15</v>
      </c>
      <c r="H4284" s="22">
        <f t="shared" si="156"/>
        <v>10</v>
      </c>
      <c r="K4284" s="244"/>
      <c r="M4284" s="60"/>
      <c r="N4284" s="60"/>
      <c r="O4284" s="60"/>
    </row>
    <row r="4285" spans="2:15" s="23" customFormat="1" ht="30.2" customHeight="1" thickBot="1" x14ac:dyDescent="0.3">
      <c r="B4285" s="200" t="s">
        <v>225</v>
      </c>
      <c r="C4285" s="232" t="s">
        <v>1771</v>
      </c>
      <c r="D4285" s="230">
        <v>1.5</v>
      </c>
      <c r="E4285" s="230">
        <v>1</v>
      </c>
      <c r="F4285" s="47">
        <v>10</v>
      </c>
      <c r="G4285" s="234">
        <f t="shared" si="155"/>
        <v>15</v>
      </c>
      <c r="H4285" s="22">
        <f t="shared" si="156"/>
        <v>10</v>
      </c>
      <c r="K4285" s="244"/>
      <c r="M4285" s="60"/>
      <c r="N4285" s="60"/>
      <c r="O4285" s="60"/>
    </row>
    <row r="4286" spans="2:15" s="23" customFormat="1" ht="30.2" customHeight="1" thickBot="1" x14ac:dyDescent="0.3">
      <c r="B4286" s="200" t="s">
        <v>225</v>
      </c>
      <c r="C4286" s="232" t="s">
        <v>888</v>
      </c>
      <c r="D4286" s="230">
        <v>1.5</v>
      </c>
      <c r="E4286" s="230">
        <v>1</v>
      </c>
      <c r="F4286" s="47">
        <v>10</v>
      </c>
      <c r="G4286" s="234">
        <f t="shared" si="155"/>
        <v>15</v>
      </c>
      <c r="H4286" s="22">
        <f t="shared" si="156"/>
        <v>10</v>
      </c>
      <c r="K4286" s="244"/>
      <c r="M4286" s="60"/>
      <c r="N4286" s="60"/>
      <c r="O4286" s="60"/>
    </row>
    <row r="4287" spans="2:15" s="23" customFormat="1" ht="30.2" customHeight="1" thickBot="1" x14ac:dyDescent="0.3">
      <c r="B4287" s="200" t="s">
        <v>225</v>
      </c>
      <c r="C4287" s="232" t="s">
        <v>413</v>
      </c>
      <c r="D4287" s="230">
        <v>1.5</v>
      </c>
      <c r="E4287" s="230">
        <v>1</v>
      </c>
      <c r="F4287" s="47">
        <v>10</v>
      </c>
      <c r="G4287" s="234">
        <f t="shared" si="155"/>
        <v>15</v>
      </c>
      <c r="H4287" s="22">
        <f t="shared" si="156"/>
        <v>10</v>
      </c>
      <c r="K4287" s="244"/>
      <c r="M4287" s="60"/>
      <c r="N4287" s="60"/>
      <c r="O4287" s="60"/>
    </row>
    <row r="4288" spans="2:15" s="23" customFormat="1" ht="30.2" customHeight="1" thickBot="1" x14ac:dyDescent="0.3">
      <c r="B4288" s="200" t="s">
        <v>225</v>
      </c>
      <c r="C4288" s="232" t="s">
        <v>414</v>
      </c>
      <c r="D4288" s="230">
        <v>1.5</v>
      </c>
      <c r="E4288" s="230">
        <v>1</v>
      </c>
      <c r="F4288" s="47">
        <v>10</v>
      </c>
      <c r="G4288" s="234">
        <f t="shared" si="155"/>
        <v>15</v>
      </c>
      <c r="H4288" s="22">
        <f t="shared" si="156"/>
        <v>10</v>
      </c>
      <c r="K4288" s="244"/>
      <c r="M4288" s="60"/>
      <c r="N4288" s="60"/>
      <c r="O4288" s="60"/>
    </row>
    <row r="4289" spans="2:15" s="23" customFormat="1" ht="30.2" customHeight="1" thickBot="1" x14ac:dyDescent="0.3">
      <c r="B4289" s="200" t="s">
        <v>225</v>
      </c>
      <c r="C4289" s="232" t="s">
        <v>415</v>
      </c>
      <c r="D4289" s="230">
        <v>1.5</v>
      </c>
      <c r="E4289" s="230">
        <v>1</v>
      </c>
      <c r="F4289" s="47">
        <v>10</v>
      </c>
      <c r="G4289" s="234">
        <f t="shared" si="155"/>
        <v>15</v>
      </c>
      <c r="H4289" s="22">
        <f t="shared" si="156"/>
        <v>10</v>
      </c>
      <c r="K4289" s="244"/>
      <c r="M4289" s="60"/>
      <c r="N4289" s="60"/>
      <c r="O4289" s="60"/>
    </row>
    <row r="4290" spans="2:15" s="23" customFormat="1" ht="30.2" customHeight="1" thickBot="1" x14ac:dyDescent="0.3">
      <c r="B4290" s="200" t="s">
        <v>225</v>
      </c>
      <c r="C4290" s="232" t="s">
        <v>416</v>
      </c>
      <c r="D4290" s="230">
        <v>1.5</v>
      </c>
      <c r="E4290" s="230">
        <v>1</v>
      </c>
      <c r="F4290" s="47">
        <v>10</v>
      </c>
      <c r="G4290" s="234">
        <f t="shared" si="155"/>
        <v>15</v>
      </c>
      <c r="H4290" s="22">
        <f t="shared" si="156"/>
        <v>10</v>
      </c>
      <c r="K4290" s="244"/>
      <c r="M4290" s="60"/>
      <c r="N4290" s="60"/>
      <c r="O4290" s="60"/>
    </row>
    <row r="4291" spans="2:15" s="23" customFormat="1" ht="30.2" customHeight="1" thickBot="1" x14ac:dyDescent="0.3">
      <c r="B4291" s="200" t="s">
        <v>225</v>
      </c>
      <c r="C4291" s="232" t="s">
        <v>417</v>
      </c>
      <c r="D4291" s="230">
        <v>1.5</v>
      </c>
      <c r="E4291" s="230">
        <v>1</v>
      </c>
      <c r="F4291" s="47">
        <v>10</v>
      </c>
      <c r="G4291" s="234">
        <f t="shared" si="155"/>
        <v>15</v>
      </c>
      <c r="H4291" s="22">
        <f t="shared" si="156"/>
        <v>10</v>
      </c>
      <c r="K4291" s="244"/>
      <c r="M4291" s="60"/>
      <c r="N4291" s="60"/>
      <c r="O4291" s="60"/>
    </row>
    <row r="4292" spans="2:15" s="23" customFormat="1" ht="30.2" customHeight="1" thickBot="1" x14ac:dyDescent="0.3">
      <c r="B4292" s="200" t="s">
        <v>225</v>
      </c>
      <c r="C4292" s="232" t="s">
        <v>1092</v>
      </c>
      <c r="D4292" s="230">
        <v>1.5</v>
      </c>
      <c r="E4292" s="230">
        <v>1</v>
      </c>
      <c r="F4292" s="47">
        <v>10</v>
      </c>
      <c r="G4292" s="234">
        <f t="shared" si="155"/>
        <v>15</v>
      </c>
      <c r="H4292" s="22">
        <f t="shared" si="156"/>
        <v>10</v>
      </c>
      <c r="K4292" s="244"/>
      <c r="M4292" s="60"/>
      <c r="N4292" s="60"/>
      <c r="O4292" s="60"/>
    </row>
    <row r="4293" spans="2:15" s="23" customFormat="1" ht="30.2" customHeight="1" thickBot="1" x14ac:dyDescent="0.3">
      <c r="B4293" s="200" t="s">
        <v>225</v>
      </c>
      <c r="C4293" s="232" t="s">
        <v>1093</v>
      </c>
      <c r="D4293" s="230">
        <v>1.5</v>
      </c>
      <c r="E4293" s="230">
        <v>1</v>
      </c>
      <c r="F4293" s="47">
        <v>10</v>
      </c>
      <c r="G4293" s="234">
        <f t="shared" si="155"/>
        <v>15</v>
      </c>
      <c r="H4293" s="22">
        <f t="shared" si="156"/>
        <v>10</v>
      </c>
      <c r="K4293" s="244"/>
      <c r="M4293" s="60"/>
      <c r="N4293" s="60"/>
      <c r="O4293" s="60"/>
    </row>
    <row r="4294" spans="2:15" s="23" customFormat="1" ht="30.2" customHeight="1" thickBot="1" x14ac:dyDescent="0.3">
      <c r="B4294" s="200" t="s">
        <v>225</v>
      </c>
      <c r="C4294" s="232" t="s">
        <v>1772</v>
      </c>
      <c r="D4294" s="230">
        <v>1.5</v>
      </c>
      <c r="E4294" s="230">
        <v>1</v>
      </c>
      <c r="F4294" s="47">
        <v>10</v>
      </c>
      <c r="G4294" s="234">
        <f t="shared" si="155"/>
        <v>15</v>
      </c>
      <c r="H4294" s="22">
        <f t="shared" si="156"/>
        <v>10</v>
      </c>
      <c r="K4294" s="244"/>
      <c r="M4294" s="60"/>
      <c r="N4294" s="60"/>
      <c r="O4294" s="60"/>
    </row>
    <row r="4295" spans="2:15" s="23" customFormat="1" ht="30.2" customHeight="1" thickBot="1" x14ac:dyDescent="0.3">
      <c r="B4295" s="200" t="s">
        <v>225</v>
      </c>
      <c r="C4295" s="232" t="s">
        <v>1095</v>
      </c>
      <c r="D4295" s="230">
        <v>1.5</v>
      </c>
      <c r="E4295" s="230">
        <v>1</v>
      </c>
      <c r="F4295" s="47">
        <v>10</v>
      </c>
      <c r="G4295" s="234">
        <f t="shared" si="155"/>
        <v>15</v>
      </c>
      <c r="H4295" s="22">
        <f t="shared" si="156"/>
        <v>10</v>
      </c>
      <c r="K4295" s="244"/>
      <c r="M4295" s="60"/>
      <c r="N4295" s="60"/>
      <c r="O4295" s="60"/>
    </row>
    <row r="4296" spans="2:15" s="23" customFormat="1" ht="30.2" customHeight="1" thickBot="1" x14ac:dyDescent="0.3">
      <c r="B4296" s="200" t="s">
        <v>225</v>
      </c>
      <c r="C4296" s="232" t="s">
        <v>418</v>
      </c>
      <c r="D4296" s="230">
        <v>1.5</v>
      </c>
      <c r="E4296" s="230">
        <v>1</v>
      </c>
      <c r="F4296" s="47">
        <v>10</v>
      </c>
      <c r="G4296" s="234">
        <f t="shared" si="155"/>
        <v>15</v>
      </c>
      <c r="H4296" s="22">
        <f t="shared" si="156"/>
        <v>10</v>
      </c>
      <c r="K4296" s="244"/>
      <c r="M4296" s="60"/>
      <c r="N4296" s="60"/>
      <c r="O4296" s="60"/>
    </row>
    <row r="4297" spans="2:15" s="23" customFormat="1" ht="30.2" customHeight="1" thickBot="1" x14ac:dyDescent="0.3">
      <c r="B4297" s="200" t="s">
        <v>225</v>
      </c>
      <c r="C4297" s="232" t="s">
        <v>889</v>
      </c>
      <c r="D4297" s="230">
        <v>1.5</v>
      </c>
      <c r="E4297" s="230">
        <v>1</v>
      </c>
      <c r="F4297" s="47">
        <v>10</v>
      </c>
      <c r="G4297" s="234">
        <f t="shared" si="155"/>
        <v>15</v>
      </c>
      <c r="H4297" s="22">
        <f t="shared" si="156"/>
        <v>10</v>
      </c>
      <c r="K4297" s="244"/>
      <c r="M4297" s="60"/>
      <c r="N4297" s="60"/>
      <c r="O4297" s="60"/>
    </row>
    <row r="4298" spans="2:15" s="23" customFormat="1" ht="30.2" customHeight="1" thickBot="1" x14ac:dyDescent="0.3">
      <c r="B4298" s="200" t="s">
        <v>225</v>
      </c>
      <c r="C4298" s="232" t="s">
        <v>419</v>
      </c>
      <c r="D4298" s="230">
        <v>1.5</v>
      </c>
      <c r="E4298" s="230">
        <v>1</v>
      </c>
      <c r="F4298" s="47">
        <v>10</v>
      </c>
      <c r="G4298" s="234">
        <f t="shared" si="155"/>
        <v>15</v>
      </c>
      <c r="H4298" s="22">
        <f t="shared" si="156"/>
        <v>10</v>
      </c>
      <c r="K4298" s="244"/>
      <c r="M4298" s="60"/>
      <c r="N4298" s="60"/>
      <c r="O4298" s="60"/>
    </row>
    <row r="4299" spans="2:15" s="23" customFormat="1" ht="30.2" customHeight="1" thickBot="1" x14ac:dyDescent="0.3">
      <c r="B4299" s="200" t="s">
        <v>225</v>
      </c>
      <c r="C4299" s="232" t="s">
        <v>420</v>
      </c>
      <c r="D4299" s="230">
        <v>1.5</v>
      </c>
      <c r="E4299" s="230">
        <v>1</v>
      </c>
      <c r="F4299" s="47">
        <v>10</v>
      </c>
      <c r="G4299" s="234">
        <f t="shared" si="155"/>
        <v>15</v>
      </c>
      <c r="H4299" s="22">
        <f t="shared" si="156"/>
        <v>10</v>
      </c>
      <c r="K4299" s="244"/>
      <c r="M4299" s="60"/>
      <c r="N4299" s="60"/>
      <c r="O4299" s="60"/>
    </row>
    <row r="4300" spans="2:15" s="23" customFormat="1" ht="30.2" customHeight="1" thickBot="1" x14ac:dyDescent="0.3">
      <c r="B4300" s="200" t="s">
        <v>225</v>
      </c>
      <c r="C4300" s="232" t="s">
        <v>422</v>
      </c>
      <c r="D4300" s="230">
        <v>1.5</v>
      </c>
      <c r="E4300" s="230">
        <v>1</v>
      </c>
      <c r="F4300" s="47">
        <v>10</v>
      </c>
      <c r="G4300" s="234">
        <f t="shared" si="155"/>
        <v>15</v>
      </c>
      <c r="H4300" s="22">
        <f t="shared" si="156"/>
        <v>10</v>
      </c>
      <c r="K4300" s="244"/>
      <c r="M4300" s="60"/>
      <c r="N4300" s="60"/>
      <c r="O4300" s="60"/>
    </row>
    <row r="4301" spans="2:15" s="23" customFormat="1" ht="30.2" customHeight="1" thickBot="1" x14ac:dyDescent="0.3">
      <c r="B4301" s="200" t="s">
        <v>225</v>
      </c>
      <c r="C4301" s="232" t="s">
        <v>1097</v>
      </c>
      <c r="D4301" s="230">
        <v>1.5</v>
      </c>
      <c r="E4301" s="230">
        <v>1</v>
      </c>
      <c r="F4301" s="47">
        <v>10</v>
      </c>
      <c r="G4301" s="234">
        <f t="shared" si="155"/>
        <v>15</v>
      </c>
      <c r="H4301" s="22">
        <f t="shared" si="156"/>
        <v>10</v>
      </c>
      <c r="K4301" s="244"/>
      <c r="M4301" s="60"/>
      <c r="N4301" s="60"/>
      <c r="O4301" s="60"/>
    </row>
    <row r="4302" spans="2:15" s="23" customFormat="1" ht="30.2" customHeight="1" thickBot="1" x14ac:dyDescent="0.3">
      <c r="B4302" s="200" t="s">
        <v>225</v>
      </c>
      <c r="C4302" s="232" t="s">
        <v>425</v>
      </c>
      <c r="D4302" s="230">
        <v>1.5</v>
      </c>
      <c r="E4302" s="230">
        <v>1</v>
      </c>
      <c r="F4302" s="47">
        <v>10</v>
      </c>
      <c r="G4302" s="234">
        <f t="shared" si="155"/>
        <v>15</v>
      </c>
      <c r="H4302" s="22">
        <f t="shared" si="156"/>
        <v>10</v>
      </c>
      <c r="K4302" s="244"/>
      <c r="M4302" s="60"/>
      <c r="N4302" s="60"/>
      <c r="O4302" s="60"/>
    </row>
    <row r="4303" spans="2:15" s="23" customFormat="1" ht="30.2" customHeight="1" thickBot="1" x14ac:dyDescent="0.3">
      <c r="B4303" s="200" t="s">
        <v>225</v>
      </c>
      <c r="C4303" s="232" t="s">
        <v>426</v>
      </c>
      <c r="D4303" s="230">
        <v>1.5</v>
      </c>
      <c r="E4303" s="230">
        <v>1</v>
      </c>
      <c r="F4303" s="47">
        <v>10</v>
      </c>
      <c r="G4303" s="234">
        <f t="shared" si="155"/>
        <v>15</v>
      </c>
      <c r="H4303" s="22">
        <f t="shared" si="156"/>
        <v>10</v>
      </c>
      <c r="K4303" s="244"/>
      <c r="M4303" s="60"/>
      <c r="N4303" s="60"/>
      <c r="O4303" s="60"/>
    </row>
    <row r="4304" spans="2:15" s="23" customFormat="1" ht="30.2" customHeight="1" thickBot="1" x14ac:dyDescent="0.3">
      <c r="B4304" s="200" t="s">
        <v>225</v>
      </c>
      <c r="C4304" s="232" t="s">
        <v>427</v>
      </c>
      <c r="D4304" s="230">
        <v>1.5</v>
      </c>
      <c r="E4304" s="230">
        <v>1</v>
      </c>
      <c r="F4304" s="47">
        <v>10</v>
      </c>
      <c r="G4304" s="234">
        <f t="shared" si="155"/>
        <v>15</v>
      </c>
      <c r="H4304" s="22">
        <f t="shared" si="156"/>
        <v>10</v>
      </c>
      <c r="K4304" s="244"/>
      <c r="M4304" s="60"/>
      <c r="N4304" s="60"/>
      <c r="O4304" s="60"/>
    </row>
    <row r="4305" spans="2:15" s="23" customFormat="1" ht="30.2" customHeight="1" thickBot="1" x14ac:dyDescent="0.3">
      <c r="B4305" s="200" t="s">
        <v>225</v>
      </c>
      <c r="C4305" s="232" t="s">
        <v>893</v>
      </c>
      <c r="D4305" s="230">
        <v>1.5</v>
      </c>
      <c r="E4305" s="230">
        <v>1</v>
      </c>
      <c r="F4305" s="47">
        <v>10</v>
      </c>
      <c r="G4305" s="234">
        <f t="shared" si="155"/>
        <v>15</v>
      </c>
      <c r="H4305" s="22">
        <f t="shared" si="156"/>
        <v>10</v>
      </c>
      <c r="K4305" s="244"/>
      <c r="M4305" s="60"/>
      <c r="N4305" s="60"/>
      <c r="O4305" s="60"/>
    </row>
    <row r="4306" spans="2:15" s="23" customFormat="1" ht="30.2" customHeight="1" thickBot="1" x14ac:dyDescent="0.3">
      <c r="B4306" s="200" t="s">
        <v>225</v>
      </c>
      <c r="C4306" s="232" t="s">
        <v>430</v>
      </c>
      <c r="D4306" s="230">
        <v>1.5</v>
      </c>
      <c r="E4306" s="230">
        <v>1</v>
      </c>
      <c r="F4306" s="47">
        <v>10</v>
      </c>
      <c r="G4306" s="234">
        <f t="shared" si="155"/>
        <v>15</v>
      </c>
      <c r="H4306" s="22">
        <f t="shared" si="156"/>
        <v>10</v>
      </c>
      <c r="K4306" s="244"/>
      <c r="M4306" s="60"/>
      <c r="N4306" s="60"/>
      <c r="O4306" s="60"/>
    </row>
    <row r="4307" spans="2:15" s="23" customFormat="1" ht="30.2" customHeight="1" thickBot="1" x14ac:dyDescent="0.3">
      <c r="B4307" s="200" t="s">
        <v>225</v>
      </c>
      <c r="C4307" s="232" t="s">
        <v>431</v>
      </c>
      <c r="D4307" s="230">
        <v>1.5</v>
      </c>
      <c r="E4307" s="230">
        <v>1</v>
      </c>
      <c r="F4307" s="47">
        <v>10</v>
      </c>
      <c r="G4307" s="234">
        <f t="shared" si="155"/>
        <v>15</v>
      </c>
      <c r="H4307" s="22">
        <f t="shared" si="156"/>
        <v>10</v>
      </c>
      <c r="K4307" s="244"/>
      <c r="M4307" s="60"/>
      <c r="N4307" s="60"/>
      <c r="O4307" s="60"/>
    </row>
    <row r="4308" spans="2:15" s="23" customFormat="1" ht="30.2" customHeight="1" thickBot="1" x14ac:dyDescent="0.3">
      <c r="B4308" s="200" t="s">
        <v>225</v>
      </c>
      <c r="C4308" s="232" t="s">
        <v>432</v>
      </c>
      <c r="D4308" s="230">
        <v>1.5</v>
      </c>
      <c r="E4308" s="230">
        <v>1</v>
      </c>
      <c r="F4308" s="47">
        <v>10</v>
      </c>
      <c r="G4308" s="234">
        <f t="shared" si="155"/>
        <v>15</v>
      </c>
      <c r="H4308" s="22">
        <f t="shared" si="156"/>
        <v>10</v>
      </c>
      <c r="K4308" s="244"/>
      <c r="M4308" s="60"/>
      <c r="N4308" s="60"/>
      <c r="O4308" s="60"/>
    </row>
    <row r="4309" spans="2:15" s="23" customFormat="1" ht="30.2" customHeight="1" thickBot="1" x14ac:dyDescent="0.3">
      <c r="B4309" s="200" t="s">
        <v>225</v>
      </c>
      <c r="C4309" s="232" t="s">
        <v>897</v>
      </c>
      <c r="D4309" s="230">
        <v>1.5</v>
      </c>
      <c r="E4309" s="230">
        <v>1</v>
      </c>
      <c r="F4309" s="47">
        <v>10</v>
      </c>
      <c r="G4309" s="234">
        <f t="shared" si="155"/>
        <v>15</v>
      </c>
      <c r="H4309" s="22">
        <f t="shared" si="156"/>
        <v>10</v>
      </c>
      <c r="K4309" s="244"/>
      <c r="M4309" s="60"/>
      <c r="N4309" s="60"/>
      <c r="O4309" s="60"/>
    </row>
    <row r="4310" spans="2:15" s="23" customFormat="1" ht="30.2" customHeight="1" thickBot="1" x14ac:dyDescent="0.3">
      <c r="B4310" s="200" t="s">
        <v>225</v>
      </c>
      <c r="C4310" s="232" t="s">
        <v>1101</v>
      </c>
      <c r="D4310" s="230">
        <v>1.5</v>
      </c>
      <c r="E4310" s="230">
        <v>1</v>
      </c>
      <c r="F4310" s="47">
        <v>10</v>
      </c>
      <c r="G4310" s="234">
        <f t="shared" si="155"/>
        <v>15</v>
      </c>
      <c r="H4310" s="22">
        <f t="shared" si="156"/>
        <v>10</v>
      </c>
      <c r="K4310" s="244"/>
      <c r="M4310" s="60"/>
      <c r="N4310" s="60"/>
      <c r="O4310" s="60"/>
    </row>
    <row r="4311" spans="2:15" s="23" customFormat="1" ht="30.2" customHeight="1" thickBot="1" x14ac:dyDescent="0.3">
      <c r="B4311" s="200" t="s">
        <v>225</v>
      </c>
      <c r="C4311" s="232" t="s">
        <v>1773</v>
      </c>
      <c r="D4311" s="230">
        <v>1.5</v>
      </c>
      <c r="E4311" s="230">
        <v>1</v>
      </c>
      <c r="F4311" s="47">
        <v>10</v>
      </c>
      <c r="G4311" s="234">
        <f t="shared" si="155"/>
        <v>15</v>
      </c>
      <c r="H4311" s="22">
        <f t="shared" si="156"/>
        <v>10</v>
      </c>
      <c r="K4311" s="244"/>
      <c r="M4311" s="60"/>
      <c r="N4311" s="60"/>
      <c r="O4311" s="60"/>
    </row>
    <row r="4312" spans="2:15" s="23" customFormat="1" ht="30.2" customHeight="1" thickBot="1" x14ac:dyDescent="0.3">
      <c r="B4312" s="200" t="s">
        <v>225</v>
      </c>
      <c r="C4312" s="232" t="s">
        <v>898</v>
      </c>
      <c r="D4312" s="230">
        <v>1.5</v>
      </c>
      <c r="E4312" s="230">
        <v>1</v>
      </c>
      <c r="F4312" s="47">
        <v>10</v>
      </c>
      <c r="G4312" s="234">
        <f t="shared" si="155"/>
        <v>15</v>
      </c>
      <c r="H4312" s="22">
        <f t="shared" si="156"/>
        <v>10</v>
      </c>
      <c r="K4312" s="244"/>
      <c r="M4312" s="60"/>
      <c r="N4312" s="60"/>
      <c r="O4312" s="60"/>
    </row>
    <row r="4313" spans="2:15" s="23" customFormat="1" ht="30.2" customHeight="1" thickBot="1" x14ac:dyDescent="0.3">
      <c r="B4313" s="200" t="s">
        <v>225</v>
      </c>
      <c r="C4313" s="232" t="s">
        <v>899</v>
      </c>
      <c r="D4313" s="230">
        <v>1.5</v>
      </c>
      <c r="E4313" s="230">
        <v>1</v>
      </c>
      <c r="F4313" s="47">
        <v>10</v>
      </c>
      <c r="G4313" s="234">
        <f t="shared" si="155"/>
        <v>15</v>
      </c>
      <c r="H4313" s="22">
        <f t="shared" si="156"/>
        <v>10</v>
      </c>
      <c r="K4313" s="244"/>
      <c r="M4313" s="60"/>
      <c r="N4313" s="60"/>
      <c r="O4313" s="60"/>
    </row>
    <row r="4314" spans="2:15" s="23" customFormat="1" ht="30.2" customHeight="1" thickBot="1" x14ac:dyDescent="0.3">
      <c r="B4314" s="200" t="s">
        <v>225</v>
      </c>
      <c r="C4314" s="232" t="s">
        <v>433</v>
      </c>
      <c r="D4314" s="230">
        <v>1.5</v>
      </c>
      <c r="E4314" s="230">
        <v>1</v>
      </c>
      <c r="F4314" s="47">
        <v>10</v>
      </c>
      <c r="G4314" s="234">
        <f t="shared" si="155"/>
        <v>15</v>
      </c>
      <c r="H4314" s="22">
        <f t="shared" si="156"/>
        <v>10</v>
      </c>
      <c r="K4314" s="244"/>
      <c r="M4314" s="60"/>
      <c r="N4314" s="60"/>
      <c r="O4314" s="60"/>
    </row>
    <row r="4315" spans="2:15" s="23" customFormat="1" ht="30.2" customHeight="1" thickBot="1" x14ac:dyDescent="0.3">
      <c r="B4315" s="200" t="s">
        <v>225</v>
      </c>
      <c r="C4315" s="232" t="s">
        <v>1234</v>
      </c>
      <c r="D4315" s="230">
        <v>1.5</v>
      </c>
      <c r="E4315" s="230">
        <v>1</v>
      </c>
      <c r="F4315" s="47">
        <v>10</v>
      </c>
      <c r="G4315" s="234">
        <f t="shared" si="155"/>
        <v>15</v>
      </c>
      <c r="H4315" s="22">
        <f t="shared" si="156"/>
        <v>10</v>
      </c>
      <c r="K4315" s="244"/>
      <c r="M4315" s="60"/>
      <c r="N4315" s="60"/>
      <c r="O4315" s="60"/>
    </row>
    <row r="4316" spans="2:15" s="23" customFormat="1" ht="30.2" customHeight="1" thickBot="1" x14ac:dyDescent="0.3">
      <c r="B4316" s="200" t="s">
        <v>225</v>
      </c>
      <c r="C4316" s="232" t="s">
        <v>1105</v>
      </c>
      <c r="D4316" s="230">
        <v>1.5</v>
      </c>
      <c r="E4316" s="230">
        <v>1</v>
      </c>
      <c r="F4316" s="47">
        <v>10</v>
      </c>
      <c r="G4316" s="234">
        <f t="shared" si="155"/>
        <v>15</v>
      </c>
      <c r="H4316" s="22">
        <f t="shared" si="156"/>
        <v>10</v>
      </c>
      <c r="K4316" s="244"/>
      <c r="M4316" s="60"/>
      <c r="N4316" s="60"/>
      <c r="O4316" s="60"/>
    </row>
    <row r="4317" spans="2:15" s="23" customFormat="1" ht="30.2" customHeight="1" thickBot="1" x14ac:dyDescent="0.3">
      <c r="B4317" s="200" t="s">
        <v>225</v>
      </c>
      <c r="C4317" s="232" t="s">
        <v>1774</v>
      </c>
      <c r="D4317" s="230">
        <v>1.5</v>
      </c>
      <c r="E4317" s="230">
        <v>1</v>
      </c>
      <c r="F4317" s="47">
        <v>10</v>
      </c>
      <c r="G4317" s="234">
        <f t="shared" si="155"/>
        <v>15</v>
      </c>
      <c r="H4317" s="22">
        <f t="shared" si="156"/>
        <v>10</v>
      </c>
      <c r="K4317" s="244"/>
      <c r="M4317" s="60"/>
      <c r="N4317" s="60"/>
      <c r="O4317" s="60"/>
    </row>
    <row r="4318" spans="2:15" s="23" customFormat="1" ht="30.2" customHeight="1" thickBot="1" x14ac:dyDescent="0.3">
      <c r="B4318" s="200" t="s">
        <v>225</v>
      </c>
      <c r="C4318" s="232" t="s">
        <v>1443</v>
      </c>
      <c r="D4318" s="230">
        <v>1.5</v>
      </c>
      <c r="E4318" s="230">
        <v>1</v>
      </c>
      <c r="F4318" s="47">
        <v>10</v>
      </c>
      <c r="G4318" s="234">
        <f t="shared" si="155"/>
        <v>15</v>
      </c>
      <c r="H4318" s="22">
        <f t="shared" si="156"/>
        <v>10</v>
      </c>
      <c r="K4318" s="244"/>
      <c r="M4318" s="60"/>
      <c r="N4318" s="60"/>
      <c r="O4318" s="60"/>
    </row>
    <row r="4319" spans="2:15" s="23" customFormat="1" ht="30.2" customHeight="1" thickBot="1" x14ac:dyDescent="0.3">
      <c r="B4319" s="200" t="s">
        <v>225</v>
      </c>
      <c r="C4319" s="232" t="s">
        <v>1775</v>
      </c>
      <c r="D4319" s="230">
        <v>1.5</v>
      </c>
      <c r="E4319" s="230">
        <v>1</v>
      </c>
      <c r="F4319" s="47">
        <v>10</v>
      </c>
      <c r="G4319" s="234">
        <f t="shared" si="155"/>
        <v>15</v>
      </c>
      <c r="H4319" s="22">
        <f t="shared" si="156"/>
        <v>10</v>
      </c>
      <c r="K4319" s="244"/>
      <c r="M4319" s="60"/>
      <c r="N4319" s="60"/>
      <c r="O4319" s="60"/>
    </row>
    <row r="4320" spans="2:15" s="23" customFormat="1" ht="30.2" customHeight="1" thickBot="1" x14ac:dyDescent="0.3">
      <c r="B4320" s="200" t="s">
        <v>225</v>
      </c>
      <c r="C4320" s="232" t="s">
        <v>1776</v>
      </c>
      <c r="D4320" s="230">
        <v>1.5</v>
      </c>
      <c r="E4320" s="230">
        <v>1</v>
      </c>
      <c r="F4320" s="47">
        <v>10</v>
      </c>
      <c r="G4320" s="234">
        <f t="shared" si="155"/>
        <v>15</v>
      </c>
      <c r="H4320" s="22">
        <f t="shared" si="156"/>
        <v>10</v>
      </c>
      <c r="K4320" s="244"/>
      <c r="M4320" s="60"/>
      <c r="N4320" s="60"/>
      <c r="O4320" s="60"/>
    </row>
    <row r="4321" spans="2:15" s="23" customFormat="1" ht="30.2" customHeight="1" thickBot="1" x14ac:dyDescent="0.3">
      <c r="B4321" s="200" t="s">
        <v>225</v>
      </c>
      <c r="C4321" s="232" t="s">
        <v>1777</v>
      </c>
      <c r="D4321" s="230">
        <v>1.5</v>
      </c>
      <c r="E4321" s="230">
        <v>1</v>
      </c>
      <c r="F4321" s="47">
        <v>10</v>
      </c>
      <c r="G4321" s="234">
        <f t="shared" si="155"/>
        <v>15</v>
      </c>
      <c r="H4321" s="22">
        <f t="shared" si="156"/>
        <v>10</v>
      </c>
      <c r="K4321" s="244"/>
      <c r="M4321" s="60"/>
      <c r="N4321" s="60"/>
      <c r="O4321" s="60"/>
    </row>
    <row r="4322" spans="2:15" s="23" customFormat="1" ht="30.2" customHeight="1" thickBot="1" x14ac:dyDescent="0.3">
      <c r="B4322" s="200" t="s">
        <v>225</v>
      </c>
      <c r="C4322" s="232" t="s">
        <v>1778</v>
      </c>
      <c r="D4322" s="230">
        <v>1.5</v>
      </c>
      <c r="E4322" s="230">
        <v>1</v>
      </c>
      <c r="F4322" s="47">
        <v>10</v>
      </c>
      <c r="G4322" s="234">
        <f t="shared" si="155"/>
        <v>15</v>
      </c>
      <c r="H4322" s="22">
        <f t="shared" si="156"/>
        <v>10</v>
      </c>
      <c r="K4322" s="244"/>
      <c r="M4322" s="60"/>
      <c r="N4322" s="60"/>
      <c r="O4322" s="60"/>
    </row>
    <row r="4323" spans="2:15" s="23" customFormat="1" ht="30.2" customHeight="1" thickBot="1" x14ac:dyDescent="0.3">
      <c r="B4323" s="200" t="s">
        <v>225</v>
      </c>
      <c r="C4323" s="232" t="s">
        <v>435</v>
      </c>
      <c r="D4323" s="230">
        <v>1.5</v>
      </c>
      <c r="E4323" s="230">
        <v>1</v>
      </c>
      <c r="F4323" s="47">
        <v>10</v>
      </c>
      <c r="G4323" s="234">
        <f t="shared" si="155"/>
        <v>15</v>
      </c>
      <c r="H4323" s="22">
        <f t="shared" si="156"/>
        <v>10</v>
      </c>
      <c r="K4323" s="244"/>
      <c r="M4323" s="60"/>
      <c r="N4323" s="60"/>
      <c r="O4323" s="60"/>
    </row>
    <row r="4324" spans="2:15" s="23" customFormat="1" ht="30.2" customHeight="1" thickBot="1" x14ac:dyDescent="0.3">
      <c r="B4324" s="200" t="s">
        <v>225</v>
      </c>
      <c r="C4324" s="232" t="s">
        <v>436</v>
      </c>
      <c r="D4324" s="230">
        <v>1.5</v>
      </c>
      <c r="E4324" s="230">
        <v>1</v>
      </c>
      <c r="F4324" s="47">
        <v>10</v>
      </c>
      <c r="G4324" s="234">
        <f t="shared" si="155"/>
        <v>15</v>
      </c>
      <c r="H4324" s="22">
        <f t="shared" si="156"/>
        <v>10</v>
      </c>
      <c r="K4324" s="244"/>
      <c r="M4324" s="60"/>
      <c r="N4324" s="60"/>
      <c r="O4324" s="60"/>
    </row>
    <row r="4325" spans="2:15" s="23" customFormat="1" ht="30.2" customHeight="1" thickBot="1" x14ac:dyDescent="0.3">
      <c r="B4325" s="200" t="s">
        <v>225</v>
      </c>
      <c r="C4325" s="232" t="s">
        <v>911</v>
      </c>
      <c r="D4325" s="230">
        <v>1.5</v>
      </c>
      <c r="E4325" s="230">
        <v>1</v>
      </c>
      <c r="F4325" s="47">
        <v>10</v>
      </c>
      <c r="G4325" s="234">
        <f t="shared" si="155"/>
        <v>15</v>
      </c>
      <c r="H4325" s="22">
        <f t="shared" si="156"/>
        <v>10</v>
      </c>
      <c r="K4325" s="244"/>
      <c r="M4325" s="60"/>
      <c r="N4325" s="60"/>
      <c r="O4325" s="60"/>
    </row>
    <row r="4326" spans="2:15" s="23" customFormat="1" ht="30.2" customHeight="1" thickBot="1" x14ac:dyDescent="0.3">
      <c r="B4326" s="200" t="s">
        <v>225</v>
      </c>
      <c r="C4326" s="232" t="s">
        <v>912</v>
      </c>
      <c r="D4326" s="230">
        <v>1.5</v>
      </c>
      <c r="E4326" s="230">
        <v>1</v>
      </c>
      <c r="F4326" s="47">
        <v>10</v>
      </c>
      <c r="G4326" s="234">
        <f t="shared" si="155"/>
        <v>15</v>
      </c>
      <c r="H4326" s="22">
        <f t="shared" si="156"/>
        <v>10</v>
      </c>
      <c r="K4326" s="244"/>
      <c r="M4326" s="60"/>
      <c r="N4326" s="60"/>
      <c r="O4326" s="60"/>
    </row>
    <row r="4327" spans="2:15" s="23" customFormat="1" ht="30.2" customHeight="1" thickBot="1" x14ac:dyDescent="0.3">
      <c r="B4327" s="200" t="s">
        <v>225</v>
      </c>
      <c r="C4327" s="232" t="s">
        <v>913</v>
      </c>
      <c r="D4327" s="230">
        <v>1.5</v>
      </c>
      <c r="E4327" s="230">
        <v>1</v>
      </c>
      <c r="F4327" s="47">
        <v>10</v>
      </c>
      <c r="G4327" s="234">
        <f t="shared" si="155"/>
        <v>15</v>
      </c>
      <c r="H4327" s="22">
        <f t="shared" si="156"/>
        <v>10</v>
      </c>
      <c r="K4327" s="244"/>
      <c r="M4327" s="60"/>
      <c r="N4327" s="60"/>
      <c r="O4327" s="60"/>
    </row>
    <row r="4328" spans="2:15" s="23" customFormat="1" ht="30.2" customHeight="1" thickBot="1" x14ac:dyDescent="0.3">
      <c r="B4328" s="200" t="s">
        <v>225</v>
      </c>
      <c r="C4328" s="232" t="s">
        <v>1779</v>
      </c>
      <c r="D4328" s="230">
        <v>1.5</v>
      </c>
      <c r="E4328" s="230">
        <v>1</v>
      </c>
      <c r="F4328" s="47">
        <v>10</v>
      </c>
      <c r="G4328" s="234">
        <f t="shared" si="155"/>
        <v>15</v>
      </c>
      <c r="H4328" s="22">
        <f t="shared" si="156"/>
        <v>10</v>
      </c>
      <c r="K4328" s="244"/>
      <c r="M4328" s="60"/>
      <c r="N4328" s="60"/>
      <c r="O4328" s="60"/>
    </row>
    <row r="4329" spans="2:15" s="23" customFormat="1" ht="30.2" customHeight="1" thickBot="1" x14ac:dyDescent="0.3">
      <c r="B4329" s="200" t="s">
        <v>225</v>
      </c>
      <c r="C4329" s="232" t="s">
        <v>444</v>
      </c>
      <c r="D4329" s="230">
        <v>1.5</v>
      </c>
      <c r="E4329" s="230">
        <v>1</v>
      </c>
      <c r="F4329" s="47">
        <v>10</v>
      </c>
      <c r="G4329" s="234">
        <f t="shared" si="155"/>
        <v>15</v>
      </c>
      <c r="H4329" s="22">
        <f t="shared" si="156"/>
        <v>10</v>
      </c>
      <c r="K4329" s="244"/>
      <c r="M4329" s="60"/>
      <c r="N4329" s="60"/>
      <c r="O4329" s="60"/>
    </row>
    <row r="4330" spans="2:15" s="23" customFormat="1" ht="30.2" customHeight="1" thickBot="1" x14ac:dyDescent="0.3">
      <c r="B4330" s="200" t="s">
        <v>225</v>
      </c>
      <c r="C4330" s="232" t="s">
        <v>445</v>
      </c>
      <c r="D4330" s="230">
        <v>1.5</v>
      </c>
      <c r="E4330" s="230">
        <v>1</v>
      </c>
      <c r="F4330" s="47">
        <v>10</v>
      </c>
      <c r="G4330" s="234">
        <f t="shared" si="155"/>
        <v>15</v>
      </c>
      <c r="H4330" s="22">
        <f t="shared" si="156"/>
        <v>10</v>
      </c>
      <c r="K4330" s="244"/>
      <c r="M4330" s="60"/>
      <c r="N4330" s="60"/>
      <c r="O4330" s="60"/>
    </row>
    <row r="4331" spans="2:15" s="23" customFormat="1" ht="30.2" customHeight="1" thickBot="1" x14ac:dyDescent="0.3">
      <c r="B4331" s="200" t="s">
        <v>225</v>
      </c>
      <c r="C4331" s="232" t="s">
        <v>446</v>
      </c>
      <c r="D4331" s="230">
        <v>1.5</v>
      </c>
      <c r="E4331" s="230">
        <v>1</v>
      </c>
      <c r="F4331" s="47">
        <v>10</v>
      </c>
      <c r="G4331" s="234">
        <f t="shared" si="155"/>
        <v>15</v>
      </c>
      <c r="H4331" s="22">
        <f t="shared" si="156"/>
        <v>10</v>
      </c>
      <c r="K4331" s="244"/>
      <c r="M4331" s="60"/>
      <c r="N4331" s="60"/>
      <c r="O4331" s="60"/>
    </row>
    <row r="4332" spans="2:15" s="23" customFormat="1" ht="30.2" customHeight="1" thickBot="1" x14ac:dyDescent="0.3">
      <c r="B4332" s="200" t="s">
        <v>225</v>
      </c>
      <c r="C4332" s="232" t="s">
        <v>447</v>
      </c>
      <c r="D4332" s="230">
        <v>1.5</v>
      </c>
      <c r="E4332" s="230">
        <v>1</v>
      </c>
      <c r="F4332" s="47">
        <v>10</v>
      </c>
      <c r="G4332" s="234">
        <f t="shared" si="155"/>
        <v>15</v>
      </c>
      <c r="H4332" s="22">
        <f t="shared" si="156"/>
        <v>10</v>
      </c>
      <c r="K4332" s="244"/>
      <c r="M4332" s="60"/>
      <c r="N4332" s="60"/>
      <c r="O4332" s="60"/>
    </row>
    <row r="4333" spans="2:15" s="23" customFormat="1" ht="30.2" customHeight="1" thickBot="1" x14ac:dyDescent="0.3">
      <c r="B4333" s="200" t="s">
        <v>225</v>
      </c>
      <c r="C4333" s="232" t="s">
        <v>1780</v>
      </c>
      <c r="D4333" s="230">
        <v>1.5</v>
      </c>
      <c r="E4333" s="230">
        <v>1</v>
      </c>
      <c r="F4333" s="47">
        <v>10</v>
      </c>
      <c r="G4333" s="234">
        <f t="shared" si="155"/>
        <v>15</v>
      </c>
      <c r="H4333" s="22">
        <f t="shared" si="156"/>
        <v>10</v>
      </c>
      <c r="K4333" s="244"/>
      <c r="M4333" s="60"/>
      <c r="N4333" s="60"/>
      <c r="O4333" s="60"/>
    </row>
    <row r="4334" spans="2:15" s="23" customFormat="1" ht="30.2" customHeight="1" thickBot="1" x14ac:dyDescent="0.3">
      <c r="B4334" s="200" t="s">
        <v>225</v>
      </c>
      <c r="C4334" s="232" t="s">
        <v>1781</v>
      </c>
      <c r="D4334" s="230">
        <v>1.5</v>
      </c>
      <c r="E4334" s="230">
        <v>1</v>
      </c>
      <c r="F4334" s="47">
        <v>10</v>
      </c>
      <c r="G4334" s="234">
        <f t="shared" si="155"/>
        <v>15</v>
      </c>
      <c r="H4334" s="22">
        <f t="shared" si="156"/>
        <v>10</v>
      </c>
      <c r="K4334" s="244"/>
      <c r="M4334" s="60"/>
      <c r="N4334" s="60"/>
      <c r="O4334" s="60"/>
    </row>
    <row r="4335" spans="2:15" s="23" customFormat="1" ht="30.2" customHeight="1" thickBot="1" x14ac:dyDescent="0.3">
      <c r="B4335" s="200" t="s">
        <v>225</v>
      </c>
      <c r="C4335" s="232" t="s">
        <v>1782</v>
      </c>
      <c r="D4335" s="230">
        <v>1.5</v>
      </c>
      <c r="E4335" s="230">
        <v>1</v>
      </c>
      <c r="F4335" s="47">
        <v>10</v>
      </c>
      <c r="G4335" s="234">
        <f t="shared" si="155"/>
        <v>15</v>
      </c>
      <c r="H4335" s="22">
        <f t="shared" si="156"/>
        <v>10</v>
      </c>
      <c r="K4335" s="244"/>
      <c r="M4335" s="60"/>
      <c r="N4335" s="60"/>
      <c r="O4335" s="60"/>
    </row>
    <row r="4336" spans="2:15" s="23" customFormat="1" ht="30.2" customHeight="1" thickBot="1" x14ac:dyDescent="0.3">
      <c r="B4336" s="200" t="s">
        <v>225</v>
      </c>
      <c r="C4336" s="232" t="s">
        <v>1783</v>
      </c>
      <c r="D4336" s="230">
        <v>1.5</v>
      </c>
      <c r="E4336" s="230">
        <v>1</v>
      </c>
      <c r="F4336" s="47">
        <v>10</v>
      </c>
      <c r="G4336" s="234">
        <f t="shared" ref="G4336:G4399" si="157">ROUND(D4336*F4336,2)</f>
        <v>15</v>
      </c>
      <c r="H4336" s="22">
        <f t="shared" ref="H4336:H4399" si="158">ROUND(E4336*F4336,6)</f>
        <v>10</v>
      </c>
      <c r="K4336" s="244"/>
      <c r="M4336" s="60"/>
      <c r="N4336" s="60"/>
      <c r="O4336" s="60"/>
    </row>
    <row r="4337" spans="2:15" s="23" customFormat="1" ht="30.2" customHeight="1" thickBot="1" x14ac:dyDescent="0.3">
      <c r="B4337" s="200" t="s">
        <v>225</v>
      </c>
      <c r="C4337" s="232" t="s">
        <v>454</v>
      </c>
      <c r="D4337" s="230">
        <v>1.5</v>
      </c>
      <c r="E4337" s="230">
        <v>1</v>
      </c>
      <c r="F4337" s="47">
        <v>10</v>
      </c>
      <c r="G4337" s="234">
        <f t="shared" si="157"/>
        <v>15</v>
      </c>
      <c r="H4337" s="22">
        <f t="shared" si="158"/>
        <v>10</v>
      </c>
      <c r="K4337" s="244"/>
      <c r="M4337" s="60"/>
      <c r="N4337" s="60"/>
      <c r="O4337" s="60"/>
    </row>
    <row r="4338" spans="2:15" s="23" customFormat="1" ht="30.2" customHeight="1" thickBot="1" x14ac:dyDescent="0.3">
      <c r="B4338" s="200" t="s">
        <v>225</v>
      </c>
      <c r="C4338" s="232" t="s">
        <v>918</v>
      </c>
      <c r="D4338" s="230">
        <v>1.5</v>
      </c>
      <c r="E4338" s="230">
        <v>1</v>
      </c>
      <c r="F4338" s="47">
        <v>10</v>
      </c>
      <c r="G4338" s="234">
        <f t="shared" si="157"/>
        <v>15</v>
      </c>
      <c r="H4338" s="22">
        <f t="shared" si="158"/>
        <v>10</v>
      </c>
      <c r="K4338" s="244"/>
      <c r="M4338" s="60"/>
      <c r="N4338" s="60"/>
      <c r="O4338" s="60"/>
    </row>
    <row r="4339" spans="2:15" s="23" customFormat="1" ht="30.2" customHeight="1" thickBot="1" x14ac:dyDescent="0.3">
      <c r="B4339" s="200" t="s">
        <v>225</v>
      </c>
      <c r="C4339" s="232" t="s">
        <v>455</v>
      </c>
      <c r="D4339" s="230">
        <v>1.5</v>
      </c>
      <c r="E4339" s="230">
        <v>1</v>
      </c>
      <c r="F4339" s="47">
        <v>10</v>
      </c>
      <c r="G4339" s="234">
        <f t="shared" si="157"/>
        <v>15</v>
      </c>
      <c r="H4339" s="22">
        <f t="shared" si="158"/>
        <v>10</v>
      </c>
      <c r="K4339" s="244"/>
      <c r="M4339" s="60"/>
      <c r="N4339" s="60"/>
      <c r="O4339" s="60"/>
    </row>
    <row r="4340" spans="2:15" s="23" customFormat="1" ht="30.2" customHeight="1" thickBot="1" x14ac:dyDescent="0.3">
      <c r="B4340" s="200" t="s">
        <v>225</v>
      </c>
      <c r="C4340" s="232" t="s">
        <v>1784</v>
      </c>
      <c r="D4340" s="230">
        <v>1.5</v>
      </c>
      <c r="E4340" s="230">
        <v>1</v>
      </c>
      <c r="F4340" s="47">
        <v>10</v>
      </c>
      <c r="G4340" s="234">
        <f t="shared" si="157"/>
        <v>15</v>
      </c>
      <c r="H4340" s="22">
        <f t="shared" si="158"/>
        <v>10</v>
      </c>
      <c r="K4340" s="244"/>
      <c r="M4340" s="60"/>
      <c r="N4340" s="60"/>
      <c r="O4340" s="60"/>
    </row>
    <row r="4341" spans="2:15" s="23" customFormat="1" ht="30.2" customHeight="1" thickBot="1" x14ac:dyDescent="0.3">
      <c r="B4341" s="200" t="s">
        <v>225</v>
      </c>
      <c r="C4341" s="232" t="s">
        <v>1785</v>
      </c>
      <c r="D4341" s="230">
        <v>1.5</v>
      </c>
      <c r="E4341" s="230">
        <v>1</v>
      </c>
      <c r="F4341" s="47">
        <v>10</v>
      </c>
      <c r="G4341" s="234">
        <f t="shared" si="157"/>
        <v>15</v>
      </c>
      <c r="H4341" s="22">
        <f t="shared" si="158"/>
        <v>10</v>
      </c>
      <c r="K4341" s="244"/>
      <c r="M4341" s="60"/>
      <c r="N4341" s="60"/>
      <c r="O4341" s="60"/>
    </row>
    <row r="4342" spans="2:15" s="23" customFormat="1" ht="30.2" customHeight="1" thickBot="1" x14ac:dyDescent="0.3">
      <c r="B4342" s="200" t="s">
        <v>225</v>
      </c>
      <c r="C4342" s="232" t="s">
        <v>1786</v>
      </c>
      <c r="D4342" s="230">
        <v>1.5</v>
      </c>
      <c r="E4342" s="230">
        <v>1</v>
      </c>
      <c r="F4342" s="47">
        <v>10</v>
      </c>
      <c r="G4342" s="234">
        <f t="shared" si="157"/>
        <v>15</v>
      </c>
      <c r="H4342" s="22">
        <f t="shared" si="158"/>
        <v>10</v>
      </c>
      <c r="K4342" s="244"/>
      <c r="M4342" s="60"/>
      <c r="N4342" s="60"/>
      <c r="O4342" s="60"/>
    </row>
    <row r="4343" spans="2:15" s="23" customFormat="1" ht="30.2" customHeight="1" thickBot="1" x14ac:dyDescent="0.3">
      <c r="B4343" s="200" t="s">
        <v>225</v>
      </c>
      <c r="C4343" s="232" t="s">
        <v>1787</v>
      </c>
      <c r="D4343" s="230">
        <v>1.5</v>
      </c>
      <c r="E4343" s="230">
        <v>1</v>
      </c>
      <c r="F4343" s="47">
        <v>10</v>
      </c>
      <c r="G4343" s="234">
        <f t="shared" si="157"/>
        <v>15</v>
      </c>
      <c r="H4343" s="22">
        <f t="shared" si="158"/>
        <v>10</v>
      </c>
      <c r="K4343" s="244"/>
      <c r="M4343" s="60"/>
      <c r="N4343" s="60"/>
      <c r="O4343" s="60"/>
    </row>
    <row r="4344" spans="2:15" s="23" customFormat="1" ht="30.2" customHeight="1" thickBot="1" x14ac:dyDescent="0.3">
      <c r="B4344" s="200" t="s">
        <v>225</v>
      </c>
      <c r="C4344" s="232" t="s">
        <v>1788</v>
      </c>
      <c r="D4344" s="230">
        <v>1.5</v>
      </c>
      <c r="E4344" s="230">
        <v>1</v>
      </c>
      <c r="F4344" s="47">
        <v>10</v>
      </c>
      <c r="G4344" s="234">
        <f t="shared" si="157"/>
        <v>15</v>
      </c>
      <c r="H4344" s="22">
        <f t="shared" si="158"/>
        <v>10</v>
      </c>
      <c r="K4344" s="244"/>
      <c r="M4344" s="60"/>
      <c r="N4344" s="60"/>
      <c r="O4344" s="60"/>
    </row>
    <row r="4345" spans="2:15" s="23" customFormat="1" ht="30.2" customHeight="1" thickBot="1" x14ac:dyDescent="0.3">
      <c r="B4345" s="200" t="s">
        <v>225</v>
      </c>
      <c r="C4345" s="232" t="s">
        <v>1789</v>
      </c>
      <c r="D4345" s="230">
        <v>1.5</v>
      </c>
      <c r="E4345" s="230">
        <v>1</v>
      </c>
      <c r="F4345" s="47">
        <v>10</v>
      </c>
      <c r="G4345" s="234">
        <f t="shared" si="157"/>
        <v>15</v>
      </c>
      <c r="H4345" s="22">
        <f t="shared" si="158"/>
        <v>10</v>
      </c>
      <c r="K4345" s="244"/>
      <c r="M4345" s="60"/>
      <c r="N4345" s="60"/>
      <c r="O4345" s="60"/>
    </row>
    <row r="4346" spans="2:15" s="23" customFormat="1" ht="30.2" customHeight="1" thickBot="1" x14ac:dyDescent="0.3">
      <c r="B4346" s="200" t="s">
        <v>225</v>
      </c>
      <c r="C4346" s="232" t="s">
        <v>1790</v>
      </c>
      <c r="D4346" s="230">
        <v>1.5</v>
      </c>
      <c r="E4346" s="230">
        <v>1</v>
      </c>
      <c r="F4346" s="47">
        <v>10</v>
      </c>
      <c r="G4346" s="234">
        <f t="shared" si="157"/>
        <v>15</v>
      </c>
      <c r="H4346" s="22">
        <f t="shared" si="158"/>
        <v>10</v>
      </c>
      <c r="K4346" s="244"/>
      <c r="M4346" s="60"/>
      <c r="N4346" s="60"/>
      <c r="O4346" s="60"/>
    </row>
    <row r="4347" spans="2:15" s="23" customFormat="1" ht="30.2" customHeight="1" thickBot="1" x14ac:dyDescent="0.3">
      <c r="B4347" s="200" t="s">
        <v>225</v>
      </c>
      <c r="C4347" s="232" t="s">
        <v>919</v>
      </c>
      <c r="D4347" s="230">
        <v>1.5</v>
      </c>
      <c r="E4347" s="230">
        <v>1</v>
      </c>
      <c r="F4347" s="47">
        <v>10</v>
      </c>
      <c r="G4347" s="234">
        <f t="shared" si="157"/>
        <v>15</v>
      </c>
      <c r="H4347" s="22">
        <f t="shared" si="158"/>
        <v>10</v>
      </c>
      <c r="K4347" s="244"/>
      <c r="M4347" s="60"/>
      <c r="N4347" s="60"/>
      <c r="O4347" s="60"/>
    </row>
    <row r="4348" spans="2:15" s="23" customFormat="1" ht="30.2" customHeight="1" thickBot="1" x14ac:dyDescent="0.3">
      <c r="B4348" s="200" t="s">
        <v>225</v>
      </c>
      <c r="C4348" s="232" t="s">
        <v>1791</v>
      </c>
      <c r="D4348" s="230">
        <v>1.5</v>
      </c>
      <c r="E4348" s="230">
        <v>1</v>
      </c>
      <c r="F4348" s="47">
        <v>10</v>
      </c>
      <c r="G4348" s="234">
        <f t="shared" si="157"/>
        <v>15</v>
      </c>
      <c r="H4348" s="22">
        <f t="shared" si="158"/>
        <v>10</v>
      </c>
      <c r="K4348" s="244"/>
      <c r="M4348" s="60"/>
      <c r="N4348" s="60"/>
      <c r="O4348" s="60"/>
    </row>
    <row r="4349" spans="2:15" s="23" customFormat="1" ht="30.2" customHeight="1" thickBot="1" x14ac:dyDescent="0.3">
      <c r="B4349" s="200" t="s">
        <v>225</v>
      </c>
      <c r="C4349" s="232" t="s">
        <v>1792</v>
      </c>
      <c r="D4349" s="230">
        <v>1.5</v>
      </c>
      <c r="E4349" s="230">
        <v>1</v>
      </c>
      <c r="F4349" s="47">
        <v>10</v>
      </c>
      <c r="G4349" s="234">
        <f t="shared" si="157"/>
        <v>15</v>
      </c>
      <c r="H4349" s="22">
        <f t="shared" si="158"/>
        <v>10</v>
      </c>
      <c r="K4349" s="244"/>
      <c r="M4349" s="60"/>
      <c r="N4349" s="60"/>
      <c r="O4349" s="60"/>
    </row>
    <row r="4350" spans="2:15" s="23" customFormat="1" ht="30.2" customHeight="1" thickBot="1" x14ac:dyDescent="0.3">
      <c r="B4350" s="200" t="s">
        <v>225</v>
      </c>
      <c r="C4350" s="232" t="s">
        <v>1793</v>
      </c>
      <c r="D4350" s="230">
        <v>1.5</v>
      </c>
      <c r="E4350" s="230">
        <v>1</v>
      </c>
      <c r="F4350" s="47">
        <v>10</v>
      </c>
      <c r="G4350" s="234">
        <f t="shared" si="157"/>
        <v>15</v>
      </c>
      <c r="H4350" s="22">
        <f t="shared" si="158"/>
        <v>10</v>
      </c>
      <c r="K4350" s="244"/>
      <c r="M4350" s="60"/>
      <c r="N4350" s="60"/>
      <c r="O4350" s="60"/>
    </row>
    <row r="4351" spans="2:15" s="23" customFormat="1" ht="30.2" customHeight="1" thickBot="1" x14ac:dyDescent="0.3">
      <c r="B4351" s="200" t="s">
        <v>225</v>
      </c>
      <c r="C4351" s="232" t="s">
        <v>1794</v>
      </c>
      <c r="D4351" s="230">
        <v>1.5</v>
      </c>
      <c r="E4351" s="230">
        <v>1</v>
      </c>
      <c r="F4351" s="47">
        <v>10</v>
      </c>
      <c r="G4351" s="234">
        <f t="shared" si="157"/>
        <v>15</v>
      </c>
      <c r="H4351" s="22">
        <f t="shared" si="158"/>
        <v>10</v>
      </c>
      <c r="K4351" s="244"/>
      <c r="M4351" s="60"/>
      <c r="N4351" s="60"/>
      <c r="O4351" s="60"/>
    </row>
    <row r="4352" spans="2:15" s="23" customFormat="1" ht="30.2" customHeight="1" thickBot="1" x14ac:dyDescent="0.3">
      <c r="B4352" s="200" t="s">
        <v>225</v>
      </c>
      <c r="C4352" s="232" t="s">
        <v>1795</v>
      </c>
      <c r="D4352" s="230">
        <v>1.5</v>
      </c>
      <c r="E4352" s="230">
        <v>1</v>
      </c>
      <c r="F4352" s="47">
        <v>10</v>
      </c>
      <c r="G4352" s="234">
        <f t="shared" si="157"/>
        <v>15</v>
      </c>
      <c r="H4352" s="22">
        <f t="shared" si="158"/>
        <v>10</v>
      </c>
      <c r="K4352" s="244"/>
      <c r="M4352" s="60"/>
      <c r="N4352" s="60"/>
      <c r="O4352" s="60"/>
    </row>
    <row r="4353" spans="2:15" s="23" customFormat="1" ht="30.2" customHeight="1" thickBot="1" x14ac:dyDescent="0.3">
      <c r="B4353" s="200" t="s">
        <v>225</v>
      </c>
      <c r="C4353" s="232" t="s">
        <v>1796</v>
      </c>
      <c r="D4353" s="230">
        <v>1.5</v>
      </c>
      <c r="E4353" s="230">
        <v>1</v>
      </c>
      <c r="F4353" s="47">
        <v>10</v>
      </c>
      <c r="G4353" s="234">
        <f t="shared" si="157"/>
        <v>15</v>
      </c>
      <c r="H4353" s="22">
        <f t="shared" si="158"/>
        <v>10</v>
      </c>
      <c r="K4353" s="244"/>
      <c r="M4353" s="60"/>
      <c r="N4353" s="60"/>
      <c r="O4353" s="60"/>
    </row>
    <row r="4354" spans="2:15" s="23" customFormat="1" ht="30.2" customHeight="1" thickBot="1" x14ac:dyDescent="0.3">
      <c r="B4354" s="200" t="s">
        <v>225</v>
      </c>
      <c r="C4354" s="232" t="s">
        <v>1797</v>
      </c>
      <c r="D4354" s="230">
        <v>1.5</v>
      </c>
      <c r="E4354" s="230">
        <v>1</v>
      </c>
      <c r="F4354" s="47">
        <v>10</v>
      </c>
      <c r="G4354" s="234">
        <f t="shared" si="157"/>
        <v>15</v>
      </c>
      <c r="H4354" s="22">
        <f t="shared" si="158"/>
        <v>10</v>
      </c>
      <c r="K4354" s="244"/>
      <c r="M4354" s="60"/>
      <c r="N4354" s="60"/>
      <c r="O4354" s="60"/>
    </row>
    <row r="4355" spans="2:15" s="23" customFormat="1" ht="30.2" customHeight="1" thickBot="1" x14ac:dyDescent="0.3">
      <c r="B4355" s="200" t="s">
        <v>225</v>
      </c>
      <c r="C4355" s="232" t="s">
        <v>463</v>
      </c>
      <c r="D4355" s="230">
        <v>1.5</v>
      </c>
      <c r="E4355" s="230">
        <v>1</v>
      </c>
      <c r="F4355" s="47">
        <v>10</v>
      </c>
      <c r="G4355" s="234">
        <f t="shared" si="157"/>
        <v>15</v>
      </c>
      <c r="H4355" s="22">
        <f t="shared" si="158"/>
        <v>10</v>
      </c>
      <c r="K4355" s="244"/>
      <c r="M4355" s="60"/>
      <c r="N4355" s="60"/>
      <c r="O4355" s="60"/>
    </row>
    <row r="4356" spans="2:15" s="23" customFormat="1" ht="30.2" customHeight="1" thickBot="1" x14ac:dyDescent="0.3">
      <c r="B4356" s="200" t="s">
        <v>225</v>
      </c>
      <c r="C4356" s="232" t="s">
        <v>1111</v>
      </c>
      <c r="D4356" s="230">
        <v>1.5</v>
      </c>
      <c r="E4356" s="230">
        <v>1</v>
      </c>
      <c r="F4356" s="47">
        <v>10</v>
      </c>
      <c r="G4356" s="234">
        <f t="shared" si="157"/>
        <v>15</v>
      </c>
      <c r="H4356" s="22">
        <f t="shared" si="158"/>
        <v>10</v>
      </c>
      <c r="K4356" s="244"/>
      <c r="M4356" s="60"/>
      <c r="N4356" s="60"/>
      <c r="O4356" s="60"/>
    </row>
    <row r="4357" spans="2:15" s="23" customFormat="1" ht="30.2" customHeight="1" thickBot="1" x14ac:dyDescent="0.3">
      <c r="B4357" s="200" t="s">
        <v>225</v>
      </c>
      <c r="C4357" s="232" t="s">
        <v>1798</v>
      </c>
      <c r="D4357" s="230">
        <v>1.5</v>
      </c>
      <c r="E4357" s="230">
        <v>1</v>
      </c>
      <c r="F4357" s="47">
        <v>10</v>
      </c>
      <c r="G4357" s="234">
        <f t="shared" si="157"/>
        <v>15</v>
      </c>
      <c r="H4357" s="22">
        <f t="shared" si="158"/>
        <v>10</v>
      </c>
      <c r="K4357" s="244"/>
      <c r="M4357" s="60"/>
      <c r="N4357" s="60"/>
      <c r="O4357" s="60"/>
    </row>
    <row r="4358" spans="2:15" s="23" customFormat="1" ht="30.2" customHeight="1" thickBot="1" x14ac:dyDescent="0.3">
      <c r="B4358" s="200" t="s">
        <v>225</v>
      </c>
      <c r="C4358" s="232" t="s">
        <v>1799</v>
      </c>
      <c r="D4358" s="230">
        <v>1.5</v>
      </c>
      <c r="E4358" s="230">
        <v>1</v>
      </c>
      <c r="F4358" s="47">
        <v>10</v>
      </c>
      <c r="G4358" s="234">
        <f t="shared" si="157"/>
        <v>15</v>
      </c>
      <c r="H4358" s="22">
        <f t="shared" si="158"/>
        <v>10</v>
      </c>
      <c r="K4358" s="244"/>
      <c r="M4358" s="60"/>
      <c r="N4358" s="60"/>
      <c r="O4358" s="60"/>
    </row>
    <row r="4359" spans="2:15" s="23" customFormat="1" ht="30.2" customHeight="1" thickBot="1" x14ac:dyDescent="0.3">
      <c r="B4359" s="200" t="s">
        <v>225</v>
      </c>
      <c r="C4359" s="232" t="s">
        <v>923</v>
      </c>
      <c r="D4359" s="230">
        <v>1.5</v>
      </c>
      <c r="E4359" s="230">
        <v>1</v>
      </c>
      <c r="F4359" s="47">
        <v>10</v>
      </c>
      <c r="G4359" s="234">
        <f t="shared" si="157"/>
        <v>15</v>
      </c>
      <c r="H4359" s="22">
        <f t="shared" si="158"/>
        <v>10</v>
      </c>
      <c r="K4359" s="244"/>
      <c r="M4359" s="60"/>
      <c r="N4359" s="60"/>
      <c r="O4359" s="60"/>
    </row>
    <row r="4360" spans="2:15" s="23" customFormat="1" ht="30.2" customHeight="1" thickBot="1" x14ac:dyDescent="0.3">
      <c r="B4360" s="200" t="s">
        <v>225</v>
      </c>
      <c r="C4360" s="232" t="s">
        <v>1800</v>
      </c>
      <c r="D4360" s="230">
        <v>1.5</v>
      </c>
      <c r="E4360" s="230">
        <v>1</v>
      </c>
      <c r="F4360" s="47">
        <v>10</v>
      </c>
      <c r="G4360" s="234">
        <f t="shared" si="157"/>
        <v>15</v>
      </c>
      <c r="H4360" s="22">
        <f t="shared" si="158"/>
        <v>10</v>
      </c>
      <c r="K4360" s="244"/>
      <c r="M4360" s="60"/>
      <c r="N4360" s="60"/>
      <c r="O4360" s="60"/>
    </row>
    <row r="4361" spans="2:15" s="23" customFormat="1" ht="30.2" customHeight="1" thickBot="1" x14ac:dyDescent="0.3">
      <c r="B4361" s="200" t="s">
        <v>225</v>
      </c>
      <c r="C4361" s="232" t="s">
        <v>924</v>
      </c>
      <c r="D4361" s="230">
        <v>1.5</v>
      </c>
      <c r="E4361" s="230">
        <v>1</v>
      </c>
      <c r="F4361" s="47">
        <v>10</v>
      </c>
      <c r="G4361" s="234">
        <f t="shared" si="157"/>
        <v>15</v>
      </c>
      <c r="H4361" s="22">
        <f t="shared" si="158"/>
        <v>10</v>
      </c>
      <c r="K4361" s="244"/>
      <c r="M4361" s="60"/>
      <c r="N4361" s="60"/>
      <c r="O4361" s="60"/>
    </row>
    <row r="4362" spans="2:15" s="23" customFormat="1" ht="30.2" customHeight="1" thickBot="1" x14ac:dyDescent="0.3">
      <c r="B4362" s="200" t="s">
        <v>225</v>
      </c>
      <c r="C4362" s="232" t="s">
        <v>470</v>
      </c>
      <c r="D4362" s="230">
        <v>1.5</v>
      </c>
      <c r="E4362" s="230">
        <v>1</v>
      </c>
      <c r="F4362" s="47">
        <v>10</v>
      </c>
      <c r="G4362" s="234">
        <f t="shared" si="157"/>
        <v>15</v>
      </c>
      <c r="H4362" s="22">
        <f t="shared" si="158"/>
        <v>10</v>
      </c>
      <c r="K4362" s="244"/>
      <c r="M4362" s="60"/>
      <c r="N4362" s="60"/>
      <c r="O4362" s="60"/>
    </row>
    <row r="4363" spans="2:15" s="23" customFormat="1" ht="30.2" customHeight="1" thickBot="1" x14ac:dyDescent="0.3">
      <c r="B4363" s="200" t="s">
        <v>225</v>
      </c>
      <c r="C4363" s="232" t="s">
        <v>925</v>
      </c>
      <c r="D4363" s="230">
        <v>1.5</v>
      </c>
      <c r="E4363" s="230">
        <v>1</v>
      </c>
      <c r="F4363" s="47">
        <v>10</v>
      </c>
      <c r="G4363" s="234">
        <f t="shared" si="157"/>
        <v>15</v>
      </c>
      <c r="H4363" s="22">
        <f t="shared" si="158"/>
        <v>10</v>
      </c>
      <c r="K4363" s="244"/>
      <c r="M4363" s="60"/>
      <c r="N4363" s="60"/>
      <c r="O4363" s="60"/>
    </row>
    <row r="4364" spans="2:15" s="23" customFormat="1" ht="30.2" customHeight="1" thickBot="1" x14ac:dyDescent="0.3">
      <c r="B4364" s="200" t="s">
        <v>225</v>
      </c>
      <c r="C4364" s="232" t="s">
        <v>1801</v>
      </c>
      <c r="D4364" s="230">
        <v>1.5</v>
      </c>
      <c r="E4364" s="230">
        <v>1</v>
      </c>
      <c r="F4364" s="47">
        <v>10</v>
      </c>
      <c r="G4364" s="234">
        <f t="shared" si="157"/>
        <v>15</v>
      </c>
      <c r="H4364" s="22">
        <f t="shared" si="158"/>
        <v>10</v>
      </c>
      <c r="K4364" s="244"/>
      <c r="M4364" s="60"/>
      <c r="N4364" s="60"/>
      <c r="O4364" s="60"/>
    </row>
    <row r="4365" spans="2:15" s="23" customFormat="1" ht="30.2" customHeight="1" thickBot="1" x14ac:dyDescent="0.3">
      <c r="B4365" s="200" t="s">
        <v>225</v>
      </c>
      <c r="C4365" s="232" t="s">
        <v>1802</v>
      </c>
      <c r="D4365" s="230">
        <v>1.5</v>
      </c>
      <c r="E4365" s="230">
        <v>1</v>
      </c>
      <c r="F4365" s="47">
        <v>10</v>
      </c>
      <c r="G4365" s="234">
        <f t="shared" si="157"/>
        <v>15</v>
      </c>
      <c r="H4365" s="22">
        <f t="shared" si="158"/>
        <v>10</v>
      </c>
      <c r="K4365" s="244"/>
      <c r="M4365" s="60"/>
      <c r="N4365" s="60"/>
      <c r="O4365" s="60"/>
    </row>
    <row r="4366" spans="2:15" s="23" customFormat="1" ht="30.2" customHeight="1" thickBot="1" x14ac:dyDescent="0.3">
      <c r="B4366" s="200" t="s">
        <v>225</v>
      </c>
      <c r="C4366" s="232" t="s">
        <v>1803</v>
      </c>
      <c r="D4366" s="230">
        <v>1.5</v>
      </c>
      <c r="E4366" s="230">
        <v>1</v>
      </c>
      <c r="F4366" s="47">
        <v>10</v>
      </c>
      <c r="G4366" s="234">
        <f t="shared" si="157"/>
        <v>15</v>
      </c>
      <c r="H4366" s="22">
        <f t="shared" si="158"/>
        <v>10</v>
      </c>
      <c r="K4366" s="244"/>
      <c r="M4366" s="60"/>
      <c r="N4366" s="60"/>
      <c r="O4366" s="60"/>
    </row>
    <row r="4367" spans="2:15" s="23" customFormat="1" ht="30.2" customHeight="1" thickBot="1" x14ac:dyDescent="0.3">
      <c r="B4367" s="200" t="s">
        <v>225</v>
      </c>
      <c r="C4367" s="232" t="s">
        <v>1804</v>
      </c>
      <c r="D4367" s="230">
        <v>1.5</v>
      </c>
      <c r="E4367" s="230">
        <v>1</v>
      </c>
      <c r="F4367" s="47">
        <v>10</v>
      </c>
      <c r="G4367" s="234">
        <f t="shared" si="157"/>
        <v>15</v>
      </c>
      <c r="H4367" s="22">
        <f t="shared" si="158"/>
        <v>10</v>
      </c>
      <c r="K4367" s="244"/>
      <c r="M4367" s="60"/>
      <c r="N4367" s="60"/>
      <c r="O4367" s="60"/>
    </row>
    <row r="4368" spans="2:15" s="23" customFormat="1" ht="30.2" customHeight="1" thickBot="1" x14ac:dyDescent="0.3">
      <c r="B4368" s="200" t="s">
        <v>225</v>
      </c>
      <c r="C4368" s="232" t="s">
        <v>1115</v>
      </c>
      <c r="D4368" s="230">
        <v>1.5</v>
      </c>
      <c r="E4368" s="230">
        <v>1</v>
      </c>
      <c r="F4368" s="47">
        <v>10</v>
      </c>
      <c r="G4368" s="234">
        <f t="shared" si="157"/>
        <v>15</v>
      </c>
      <c r="H4368" s="22">
        <f t="shared" si="158"/>
        <v>10</v>
      </c>
      <c r="K4368" s="244"/>
      <c r="M4368" s="60"/>
      <c r="N4368" s="60"/>
      <c r="O4368" s="60"/>
    </row>
    <row r="4369" spans="2:15" s="23" customFormat="1" ht="30.2" customHeight="1" thickBot="1" x14ac:dyDescent="0.3">
      <c r="B4369" s="200" t="s">
        <v>225</v>
      </c>
      <c r="C4369" s="232" t="s">
        <v>1116</v>
      </c>
      <c r="D4369" s="230">
        <v>1.5</v>
      </c>
      <c r="E4369" s="230">
        <v>1</v>
      </c>
      <c r="F4369" s="47">
        <v>10</v>
      </c>
      <c r="G4369" s="234">
        <f t="shared" si="157"/>
        <v>15</v>
      </c>
      <c r="H4369" s="22">
        <f t="shared" si="158"/>
        <v>10</v>
      </c>
      <c r="K4369" s="244"/>
      <c r="M4369" s="60"/>
      <c r="N4369" s="60"/>
      <c r="O4369" s="60"/>
    </row>
    <row r="4370" spans="2:15" s="23" customFormat="1" ht="30.2" customHeight="1" thickBot="1" x14ac:dyDescent="0.3">
      <c r="B4370" s="200" t="s">
        <v>225</v>
      </c>
      <c r="C4370" s="232" t="s">
        <v>1117</v>
      </c>
      <c r="D4370" s="230">
        <v>1.5</v>
      </c>
      <c r="E4370" s="230">
        <v>1</v>
      </c>
      <c r="F4370" s="47">
        <v>10</v>
      </c>
      <c r="G4370" s="234">
        <f t="shared" si="157"/>
        <v>15</v>
      </c>
      <c r="H4370" s="22">
        <f t="shared" si="158"/>
        <v>10</v>
      </c>
      <c r="K4370" s="244"/>
      <c r="M4370" s="60"/>
      <c r="N4370" s="60"/>
      <c r="O4370" s="60"/>
    </row>
    <row r="4371" spans="2:15" s="23" customFormat="1" ht="30.2" customHeight="1" thickBot="1" x14ac:dyDescent="0.3">
      <c r="B4371" s="200" t="s">
        <v>225</v>
      </c>
      <c r="C4371" s="232" t="s">
        <v>471</v>
      </c>
      <c r="D4371" s="230">
        <v>1.5</v>
      </c>
      <c r="E4371" s="230">
        <v>1</v>
      </c>
      <c r="F4371" s="47">
        <v>10</v>
      </c>
      <c r="G4371" s="234">
        <f t="shared" si="157"/>
        <v>15</v>
      </c>
      <c r="H4371" s="22">
        <f t="shared" si="158"/>
        <v>10</v>
      </c>
      <c r="K4371" s="244"/>
      <c r="M4371" s="60"/>
      <c r="N4371" s="60"/>
      <c r="O4371" s="60"/>
    </row>
    <row r="4372" spans="2:15" s="23" customFormat="1" ht="30.2" customHeight="1" thickBot="1" x14ac:dyDescent="0.3">
      <c r="B4372" s="200" t="s">
        <v>225</v>
      </c>
      <c r="C4372" s="232" t="s">
        <v>472</v>
      </c>
      <c r="D4372" s="230">
        <v>1.5</v>
      </c>
      <c r="E4372" s="230">
        <v>1</v>
      </c>
      <c r="F4372" s="47">
        <v>10</v>
      </c>
      <c r="G4372" s="234">
        <f t="shared" si="157"/>
        <v>15</v>
      </c>
      <c r="H4372" s="22">
        <f t="shared" si="158"/>
        <v>10</v>
      </c>
      <c r="K4372" s="244"/>
      <c r="M4372" s="60"/>
      <c r="N4372" s="60"/>
      <c r="O4372" s="60"/>
    </row>
    <row r="4373" spans="2:15" s="23" customFormat="1" ht="30.2" customHeight="1" thickBot="1" x14ac:dyDescent="0.3">
      <c r="B4373" s="200" t="s">
        <v>225</v>
      </c>
      <c r="C4373" s="232" t="s">
        <v>926</v>
      </c>
      <c r="D4373" s="230">
        <v>1.5</v>
      </c>
      <c r="E4373" s="230">
        <v>1</v>
      </c>
      <c r="F4373" s="47">
        <v>10</v>
      </c>
      <c r="G4373" s="234">
        <f t="shared" si="157"/>
        <v>15</v>
      </c>
      <c r="H4373" s="22">
        <f t="shared" si="158"/>
        <v>10</v>
      </c>
      <c r="K4373" s="244"/>
      <c r="M4373" s="60"/>
      <c r="N4373" s="60"/>
      <c r="O4373" s="60"/>
    </row>
    <row r="4374" spans="2:15" s="23" customFormat="1" ht="30.2" customHeight="1" thickBot="1" x14ac:dyDescent="0.3">
      <c r="B4374" s="200" t="s">
        <v>225</v>
      </c>
      <c r="C4374" s="232" t="s">
        <v>473</v>
      </c>
      <c r="D4374" s="230">
        <v>1.5</v>
      </c>
      <c r="E4374" s="230">
        <v>1</v>
      </c>
      <c r="F4374" s="47">
        <v>10</v>
      </c>
      <c r="G4374" s="234">
        <f t="shared" si="157"/>
        <v>15</v>
      </c>
      <c r="H4374" s="22">
        <f t="shared" si="158"/>
        <v>10</v>
      </c>
      <c r="K4374" s="244"/>
      <c r="M4374" s="60"/>
      <c r="N4374" s="60"/>
      <c r="O4374" s="60"/>
    </row>
    <row r="4375" spans="2:15" s="23" customFormat="1" ht="30.2" customHeight="1" thickBot="1" x14ac:dyDescent="0.3">
      <c r="B4375" s="200" t="s">
        <v>225</v>
      </c>
      <c r="C4375" s="232" t="s">
        <v>1805</v>
      </c>
      <c r="D4375" s="230">
        <v>1.5</v>
      </c>
      <c r="E4375" s="230">
        <v>1</v>
      </c>
      <c r="F4375" s="47">
        <v>10</v>
      </c>
      <c r="G4375" s="234">
        <f t="shared" si="157"/>
        <v>15</v>
      </c>
      <c r="H4375" s="22">
        <f t="shared" si="158"/>
        <v>10</v>
      </c>
      <c r="K4375" s="244"/>
      <c r="M4375" s="60"/>
      <c r="N4375" s="60"/>
      <c r="O4375" s="60"/>
    </row>
    <row r="4376" spans="2:15" s="23" customFormat="1" ht="30.2" customHeight="1" thickBot="1" x14ac:dyDescent="0.3">
      <c r="B4376" s="200" t="s">
        <v>225</v>
      </c>
      <c r="C4376" s="232" t="s">
        <v>1806</v>
      </c>
      <c r="D4376" s="230">
        <v>1.5</v>
      </c>
      <c r="E4376" s="230">
        <v>1</v>
      </c>
      <c r="F4376" s="47">
        <v>10</v>
      </c>
      <c r="G4376" s="234">
        <f t="shared" si="157"/>
        <v>15</v>
      </c>
      <c r="H4376" s="22">
        <f t="shared" si="158"/>
        <v>10</v>
      </c>
      <c r="K4376" s="244"/>
      <c r="M4376" s="60"/>
      <c r="N4376" s="60"/>
      <c r="O4376" s="60"/>
    </row>
    <row r="4377" spans="2:15" s="23" customFormat="1" ht="30.2" customHeight="1" thickBot="1" x14ac:dyDescent="0.3">
      <c r="B4377" s="200" t="s">
        <v>225</v>
      </c>
      <c r="C4377" s="232" t="s">
        <v>1807</v>
      </c>
      <c r="D4377" s="230">
        <v>1.5</v>
      </c>
      <c r="E4377" s="230">
        <v>1</v>
      </c>
      <c r="F4377" s="47">
        <v>10</v>
      </c>
      <c r="G4377" s="234">
        <f t="shared" si="157"/>
        <v>15</v>
      </c>
      <c r="H4377" s="22">
        <f t="shared" si="158"/>
        <v>10</v>
      </c>
      <c r="K4377" s="244"/>
      <c r="M4377" s="60"/>
      <c r="N4377" s="60"/>
      <c r="O4377" s="60"/>
    </row>
    <row r="4378" spans="2:15" s="23" customFormat="1" ht="30.2" customHeight="1" thickBot="1" x14ac:dyDescent="0.3">
      <c r="B4378" s="200" t="s">
        <v>225</v>
      </c>
      <c r="C4378" s="232" t="s">
        <v>474</v>
      </c>
      <c r="D4378" s="230">
        <v>1.5</v>
      </c>
      <c r="E4378" s="230">
        <v>1</v>
      </c>
      <c r="F4378" s="47">
        <v>10</v>
      </c>
      <c r="G4378" s="234">
        <f t="shared" si="157"/>
        <v>15</v>
      </c>
      <c r="H4378" s="22">
        <f t="shared" si="158"/>
        <v>10</v>
      </c>
      <c r="K4378" s="244"/>
      <c r="M4378" s="60"/>
      <c r="N4378" s="60"/>
      <c r="O4378" s="60"/>
    </row>
    <row r="4379" spans="2:15" s="23" customFormat="1" ht="30.2" customHeight="1" thickBot="1" x14ac:dyDescent="0.3">
      <c r="B4379" s="200" t="s">
        <v>225</v>
      </c>
      <c r="C4379" s="232" t="s">
        <v>476</v>
      </c>
      <c r="D4379" s="230">
        <v>1.5</v>
      </c>
      <c r="E4379" s="230">
        <v>1</v>
      </c>
      <c r="F4379" s="47">
        <v>10</v>
      </c>
      <c r="G4379" s="234">
        <f t="shared" si="157"/>
        <v>15</v>
      </c>
      <c r="H4379" s="22">
        <f t="shared" si="158"/>
        <v>10</v>
      </c>
      <c r="K4379" s="244"/>
      <c r="M4379" s="60"/>
      <c r="N4379" s="60"/>
      <c r="O4379" s="60"/>
    </row>
    <row r="4380" spans="2:15" s="23" customFormat="1" ht="30.2" customHeight="1" thickBot="1" x14ac:dyDescent="0.3">
      <c r="B4380" s="200" t="s">
        <v>225</v>
      </c>
      <c r="C4380" s="232" t="s">
        <v>477</v>
      </c>
      <c r="D4380" s="230">
        <v>1.5</v>
      </c>
      <c r="E4380" s="230">
        <v>1</v>
      </c>
      <c r="F4380" s="47">
        <v>10</v>
      </c>
      <c r="G4380" s="234">
        <f t="shared" si="157"/>
        <v>15</v>
      </c>
      <c r="H4380" s="22">
        <f t="shared" si="158"/>
        <v>10</v>
      </c>
      <c r="K4380" s="244"/>
      <c r="M4380" s="60"/>
      <c r="N4380" s="60"/>
      <c r="O4380" s="60"/>
    </row>
    <row r="4381" spans="2:15" s="23" customFormat="1" ht="30.2" customHeight="1" thickBot="1" x14ac:dyDescent="0.3">
      <c r="B4381" s="200" t="s">
        <v>225</v>
      </c>
      <c r="C4381" s="232" t="s">
        <v>942</v>
      </c>
      <c r="D4381" s="230">
        <v>1.5</v>
      </c>
      <c r="E4381" s="230">
        <v>1</v>
      </c>
      <c r="F4381" s="47">
        <v>10</v>
      </c>
      <c r="G4381" s="234">
        <f t="shared" si="157"/>
        <v>15</v>
      </c>
      <c r="H4381" s="22">
        <f t="shared" si="158"/>
        <v>10</v>
      </c>
      <c r="K4381" s="244"/>
      <c r="M4381" s="60"/>
      <c r="N4381" s="60"/>
      <c r="O4381" s="60"/>
    </row>
    <row r="4382" spans="2:15" s="23" customFormat="1" ht="30.2" customHeight="1" thickBot="1" x14ac:dyDescent="0.3">
      <c r="B4382" s="200" t="s">
        <v>225</v>
      </c>
      <c r="C4382" s="232" t="s">
        <v>480</v>
      </c>
      <c r="D4382" s="230">
        <v>1.5</v>
      </c>
      <c r="E4382" s="230">
        <v>1</v>
      </c>
      <c r="F4382" s="47">
        <v>10</v>
      </c>
      <c r="G4382" s="234">
        <f t="shared" si="157"/>
        <v>15</v>
      </c>
      <c r="H4382" s="22">
        <f t="shared" si="158"/>
        <v>10</v>
      </c>
      <c r="K4382" s="244"/>
      <c r="M4382" s="60"/>
      <c r="N4382" s="60"/>
      <c r="O4382" s="60"/>
    </row>
    <row r="4383" spans="2:15" s="23" customFormat="1" ht="30.2" customHeight="1" thickBot="1" x14ac:dyDescent="0.3">
      <c r="B4383" s="200" t="s">
        <v>225</v>
      </c>
      <c r="C4383" s="232" t="s">
        <v>481</v>
      </c>
      <c r="D4383" s="230">
        <v>1.5</v>
      </c>
      <c r="E4383" s="230">
        <v>1</v>
      </c>
      <c r="F4383" s="47">
        <v>10</v>
      </c>
      <c r="G4383" s="234">
        <f t="shared" si="157"/>
        <v>15</v>
      </c>
      <c r="H4383" s="22">
        <f t="shared" si="158"/>
        <v>10</v>
      </c>
      <c r="K4383" s="244"/>
      <c r="M4383" s="60"/>
      <c r="N4383" s="60"/>
      <c r="O4383" s="60"/>
    </row>
    <row r="4384" spans="2:15" s="23" customFormat="1" ht="30.2" customHeight="1" thickBot="1" x14ac:dyDescent="0.3">
      <c r="B4384" s="200" t="s">
        <v>225</v>
      </c>
      <c r="C4384" s="232" t="s">
        <v>482</v>
      </c>
      <c r="D4384" s="230">
        <v>1.5</v>
      </c>
      <c r="E4384" s="230">
        <v>1</v>
      </c>
      <c r="F4384" s="47">
        <v>10</v>
      </c>
      <c r="G4384" s="234">
        <f t="shared" si="157"/>
        <v>15</v>
      </c>
      <c r="H4384" s="22">
        <f t="shared" si="158"/>
        <v>10</v>
      </c>
      <c r="K4384" s="244"/>
      <c r="M4384" s="60"/>
      <c r="N4384" s="60"/>
      <c r="O4384" s="60"/>
    </row>
    <row r="4385" spans="2:15" s="23" customFormat="1" ht="30.2" customHeight="1" thickBot="1" x14ac:dyDescent="0.3">
      <c r="B4385" s="200" t="s">
        <v>225</v>
      </c>
      <c r="C4385" s="232" t="s">
        <v>483</v>
      </c>
      <c r="D4385" s="230">
        <v>1.5</v>
      </c>
      <c r="E4385" s="230">
        <v>1</v>
      </c>
      <c r="F4385" s="47">
        <v>10</v>
      </c>
      <c r="G4385" s="234">
        <f t="shared" si="157"/>
        <v>15</v>
      </c>
      <c r="H4385" s="22">
        <f t="shared" si="158"/>
        <v>10</v>
      </c>
      <c r="K4385" s="244"/>
      <c r="M4385" s="60"/>
      <c r="N4385" s="60"/>
      <c r="O4385" s="60"/>
    </row>
    <row r="4386" spans="2:15" s="23" customFormat="1" ht="30.2" customHeight="1" thickBot="1" x14ac:dyDescent="0.3">
      <c r="B4386" s="200" t="s">
        <v>225</v>
      </c>
      <c r="C4386" s="232" t="s">
        <v>484</v>
      </c>
      <c r="D4386" s="230">
        <v>1.5</v>
      </c>
      <c r="E4386" s="230">
        <v>1</v>
      </c>
      <c r="F4386" s="47">
        <v>10</v>
      </c>
      <c r="G4386" s="234">
        <f t="shared" si="157"/>
        <v>15</v>
      </c>
      <c r="H4386" s="22">
        <f t="shared" si="158"/>
        <v>10</v>
      </c>
      <c r="K4386" s="244"/>
      <c r="M4386" s="60"/>
      <c r="N4386" s="60"/>
      <c r="O4386" s="60"/>
    </row>
    <row r="4387" spans="2:15" s="23" customFormat="1" ht="30.2" customHeight="1" thickBot="1" x14ac:dyDescent="0.3">
      <c r="B4387" s="200" t="s">
        <v>225</v>
      </c>
      <c r="C4387" s="232" t="s">
        <v>485</v>
      </c>
      <c r="D4387" s="230">
        <v>1.5</v>
      </c>
      <c r="E4387" s="230">
        <v>1</v>
      </c>
      <c r="F4387" s="47">
        <v>10</v>
      </c>
      <c r="G4387" s="234">
        <f t="shared" si="157"/>
        <v>15</v>
      </c>
      <c r="H4387" s="22">
        <f t="shared" si="158"/>
        <v>10</v>
      </c>
      <c r="K4387" s="244"/>
      <c r="M4387" s="60"/>
      <c r="N4387" s="60"/>
      <c r="O4387" s="60"/>
    </row>
    <row r="4388" spans="2:15" s="23" customFormat="1" ht="30.2" customHeight="1" thickBot="1" x14ac:dyDescent="0.3">
      <c r="B4388" s="200" t="s">
        <v>225</v>
      </c>
      <c r="C4388" s="232" t="s">
        <v>943</v>
      </c>
      <c r="D4388" s="230">
        <v>1.5</v>
      </c>
      <c r="E4388" s="230">
        <v>1</v>
      </c>
      <c r="F4388" s="47">
        <v>10</v>
      </c>
      <c r="G4388" s="234">
        <f t="shared" si="157"/>
        <v>15</v>
      </c>
      <c r="H4388" s="22">
        <f t="shared" si="158"/>
        <v>10</v>
      </c>
      <c r="K4388" s="244"/>
      <c r="M4388" s="60"/>
      <c r="N4388" s="60"/>
      <c r="O4388" s="60"/>
    </row>
    <row r="4389" spans="2:15" s="23" customFormat="1" ht="30.2" customHeight="1" thickBot="1" x14ac:dyDescent="0.3">
      <c r="B4389" s="200" t="s">
        <v>225</v>
      </c>
      <c r="C4389" s="232" t="s">
        <v>486</v>
      </c>
      <c r="D4389" s="230">
        <v>1.5</v>
      </c>
      <c r="E4389" s="230">
        <v>1</v>
      </c>
      <c r="F4389" s="47">
        <v>10</v>
      </c>
      <c r="G4389" s="234">
        <f t="shared" si="157"/>
        <v>15</v>
      </c>
      <c r="H4389" s="22">
        <f t="shared" si="158"/>
        <v>10</v>
      </c>
      <c r="K4389" s="244"/>
      <c r="M4389" s="60"/>
      <c r="N4389" s="60"/>
      <c r="O4389" s="60"/>
    </row>
    <row r="4390" spans="2:15" s="23" customFormat="1" ht="30.2" customHeight="1" thickBot="1" x14ac:dyDescent="0.3">
      <c r="B4390" s="200" t="s">
        <v>225</v>
      </c>
      <c r="C4390" s="232" t="s">
        <v>487</v>
      </c>
      <c r="D4390" s="230">
        <v>1.5</v>
      </c>
      <c r="E4390" s="230">
        <v>1</v>
      </c>
      <c r="F4390" s="47">
        <v>10</v>
      </c>
      <c r="G4390" s="234">
        <f t="shared" si="157"/>
        <v>15</v>
      </c>
      <c r="H4390" s="22">
        <f t="shared" si="158"/>
        <v>10</v>
      </c>
      <c r="K4390" s="244"/>
      <c r="M4390" s="60"/>
      <c r="N4390" s="60"/>
      <c r="O4390" s="60"/>
    </row>
    <row r="4391" spans="2:15" s="23" customFormat="1" ht="30.2" customHeight="1" thickBot="1" x14ac:dyDescent="0.3">
      <c r="B4391" s="200" t="s">
        <v>225</v>
      </c>
      <c r="C4391" s="232" t="s">
        <v>488</v>
      </c>
      <c r="D4391" s="230">
        <v>1.5</v>
      </c>
      <c r="E4391" s="230">
        <v>1</v>
      </c>
      <c r="F4391" s="47">
        <v>10</v>
      </c>
      <c r="G4391" s="234">
        <f t="shared" si="157"/>
        <v>15</v>
      </c>
      <c r="H4391" s="22">
        <f t="shared" si="158"/>
        <v>10</v>
      </c>
      <c r="K4391" s="244"/>
      <c r="M4391" s="60"/>
      <c r="N4391" s="60"/>
      <c r="O4391" s="60"/>
    </row>
    <row r="4392" spans="2:15" s="23" customFormat="1" ht="30.2" customHeight="1" thickBot="1" x14ac:dyDescent="0.3">
      <c r="B4392" s="200" t="s">
        <v>225</v>
      </c>
      <c r="C4392" s="232" t="s">
        <v>1120</v>
      </c>
      <c r="D4392" s="230">
        <v>1.5</v>
      </c>
      <c r="E4392" s="230">
        <v>1</v>
      </c>
      <c r="F4392" s="47">
        <v>10</v>
      </c>
      <c r="G4392" s="234">
        <f t="shared" si="157"/>
        <v>15</v>
      </c>
      <c r="H4392" s="22">
        <f t="shared" si="158"/>
        <v>10</v>
      </c>
      <c r="K4392" s="244"/>
      <c r="M4392" s="60"/>
      <c r="N4392" s="60"/>
      <c r="O4392" s="60"/>
    </row>
    <row r="4393" spans="2:15" s="23" customFormat="1" ht="30.2" customHeight="1" thickBot="1" x14ac:dyDescent="0.3">
      <c r="B4393" s="200" t="s">
        <v>225</v>
      </c>
      <c r="C4393" s="232" t="s">
        <v>489</v>
      </c>
      <c r="D4393" s="230">
        <v>1.5</v>
      </c>
      <c r="E4393" s="230">
        <v>1</v>
      </c>
      <c r="F4393" s="47">
        <v>10</v>
      </c>
      <c r="G4393" s="234">
        <f t="shared" si="157"/>
        <v>15</v>
      </c>
      <c r="H4393" s="22">
        <f t="shared" si="158"/>
        <v>10</v>
      </c>
      <c r="K4393" s="244"/>
      <c r="M4393" s="60"/>
      <c r="N4393" s="60"/>
      <c r="O4393" s="60"/>
    </row>
    <row r="4394" spans="2:15" s="23" customFormat="1" ht="30.2" customHeight="1" thickBot="1" x14ac:dyDescent="0.3">
      <c r="B4394" s="200" t="s">
        <v>225</v>
      </c>
      <c r="C4394" s="232" t="s">
        <v>944</v>
      </c>
      <c r="D4394" s="230">
        <v>1.5</v>
      </c>
      <c r="E4394" s="230">
        <v>1</v>
      </c>
      <c r="F4394" s="47">
        <v>10</v>
      </c>
      <c r="G4394" s="234">
        <f t="shared" si="157"/>
        <v>15</v>
      </c>
      <c r="H4394" s="22">
        <f t="shared" si="158"/>
        <v>10</v>
      </c>
      <c r="K4394" s="244"/>
      <c r="M4394" s="60"/>
      <c r="N4394" s="60"/>
      <c r="O4394" s="60"/>
    </row>
    <row r="4395" spans="2:15" s="23" customFormat="1" ht="30.2" customHeight="1" thickBot="1" x14ac:dyDescent="0.3">
      <c r="B4395" s="200" t="s">
        <v>225</v>
      </c>
      <c r="C4395" s="232" t="s">
        <v>490</v>
      </c>
      <c r="D4395" s="230">
        <v>1.5</v>
      </c>
      <c r="E4395" s="230">
        <v>1</v>
      </c>
      <c r="F4395" s="47">
        <v>10</v>
      </c>
      <c r="G4395" s="234">
        <f t="shared" si="157"/>
        <v>15</v>
      </c>
      <c r="H4395" s="22">
        <f t="shared" si="158"/>
        <v>10</v>
      </c>
      <c r="K4395" s="244"/>
      <c r="M4395" s="60"/>
      <c r="N4395" s="60"/>
      <c r="O4395" s="60"/>
    </row>
    <row r="4396" spans="2:15" s="23" customFormat="1" ht="30.2" customHeight="1" thickBot="1" x14ac:dyDescent="0.3">
      <c r="B4396" s="200" t="s">
        <v>225</v>
      </c>
      <c r="C4396" s="232" t="s">
        <v>491</v>
      </c>
      <c r="D4396" s="230">
        <v>1.5</v>
      </c>
      <c r="E4396" s="230">
        <v>1</v>
      </c>
      <c r="F4396" s="47">
        <v>10</v>
      </c>
      <c r="G4396" s="234">
        <f t="shared" si="157"/>
        <v>15</v>
      </c>
      <c r="H4396" s="22">
        <f t="shared" si="158"/>
        <v>10</v>
      </c>
      <c r="K4396" s="244"/>
      <c r="M4396" s="60"/>
      <c r="N4396" s="60"/>
      <c r="O4396" s="60"/>
    </row>
    <row r="4397" spans="2:15" s="23" customFormat="1" ht="30.2" customHeight="1" thickBot="1" x14ac:dyDescent="0.3">
      <c r="B4397" s="200" t="s">
        <v>225</v>
      </c>
      <c r="C4397" s="232" t="s">
        <v>492</v>
      </c>
      <c r="D4397" s="230">
        <v>1.5</v>
      </c>
      <c r="E4397" s="230">
        <v>1</v>
      </c>
      <c r="F4397" s="47">
        <v>10</v>
      </c>
      <c r="G4397" s="234">
        <f t="shared" si="157"/>
        <v>15</v>
      </c>
      <c r="H4397" s="22">
        <f t="shared" si="158"/>
        <v>10</v>
      </c>
      <c r="K4397" s="244"/>
      <c r="M4397" s="60"/>
      <c r="N4397" s="60"/>
      <c r="O4397" s="60"/>
    </row>
    <row r="4398" spans="2:15" s="23" customFormat="1" ht="30.2" customHeight="1" thickBot="1" x14ac:dyDescent="0.3">
      <c r="B4398" s="200" t="s">
        <v>225</v>
      </c>
      <c r="C4398" s="232" t="s">
        <v>494</v>
      </c>
      <c r="D4398" s="230">
        <v>1.5</v>
      </c>
      <c r="E4398" s="230">
        <v>1</v>
      </c>
      <c r="F4398" s="47">
        <v>10</v>
      </c>
      <c r="G4398" s="234">
        <f t="shared" si="157"/>
        <v>15</v>
      </c>
      <c r="H4398" s="22">
        <f t="shared" si="158"/>
        <v>10</v>
      </c>
      <c r="K4398" s="244"/>
      <c r="M4398" s="60"/>
      <c r="N4398" s="60"/>
      <c r="O4398" s="60"/>
    </row>
    <row r="4399" spans="2:15" s="23" customFormat="1" ht="30.2" customHeight="1" thickBot="1" x14ac:dyDescent="0.3">
      <c r="B4399" s="200" t="s">
        <v>225</v>
      </c>
      <c r="C4399" s="232" t="s">
        <v>1808</v>
      </c>
      <c r="D4399" s="230">
        <v>1.5</v>
      </c>
      <c r="E4399" s="230">
        <v>1</v>
      </c>
      <c r="F4399" s="47">
        <v>10</v>
      </c>
      <c r="G4399" s="234">
        <f t="shared" si="157"/>
        <v>15</v>
      </c>
      <c r="H4399" s="22">
        <f t="shared" si="158"/>
        <v>10</v>
      </c>
      <c r="K4399" s="244"/>
      <c r="M4399" s="60"/>
      <c r="N4399" s="60"/>
      <c r="O4399" s="60"/>
    </row>
    <row r="4400" spans="2:15" s="23" customFormat="1" ht="30.2" customHeight="1" thickBot="1" x14ac:dyDescent="0.3">
      <c r="B4400" s="200" t="s">
        <v>225</v>
      </c>
      <c r="C4400" s="232" t="s">
        <v>495</v>
      </c>
      <c r="D4400" s="230">
        <v>1.5</v>
      </c>
      <c r="E4400" s="230">
        <v>1</v>
      </c>
      <c r="F4400" s="47">
        <v>10</v>
      </c>
      <c r="G4400" s="234">
        <f t="shared" ref="G4400:G4463" si="159">ROUND(D4400*F4400,2)</f>
        <v>15</v>
      </c>
      <c r="H4400" s="22">
        <f t="shared" ref="H4400:H4463" si="160">ROUND(E4400*F4400,6)</f>
        <v>10</v>
      </c>
      <c r="K4400" s="244"/>
      <c r="M4400" s="60"/>
      <c r="N4400" s="60"/>
      <c r="O4400" s="60"/>
    </row>
    <row r="4401" spans="2:15" s="23" customFormat="1" ht="30.2" customHeight="1" thickBot="1" x14ac:dyDescent="0.3">
      <c r="B4401" s="200" t="s">
        <v>225</v>
      </c>
      <c r="C4401" s="232" t="s">
        <v>496</v>
      </c>
      <c r="D4401" s="230">
        <v>1.5</v>
      </c>
      <c r="E4401" s="230">
        <v>1</v>
      </c>
      <c r="F4401" s="47">
        <v>10</v>
      </c>
      <c r="G4401" s="234">
        <f t="shared" si="159"/>
        <v>15</v>
      </c>
      <c r="H4401" s="22">
        <f t="shared" si="160"/>
        <v>10</v>
      </c>
      <c r="K4401" s="244"/>
      <c r="M4401" s="60"/>
      <c r="N4401" s="60"/>
      <c r="O4401" s="60"/>
    </row>
    <row r="4402" spans="2:15" s="23" customFormat="1" ht="30.2" customHeight="1" thickBot="1" x14ac:dyDescent="0.3">
      <c r="B4402" s="200" t="s">
        <v>225</v>
      </c>
      <c r="C4402" s="232" t="s">
        <v>1809</v>
      </c>
      <c r="D4402" s="230">
        <v>1.5</v>
      </c>
      <c r="E4402" s="230">
        <v>1</v>
      </c>
      <c r="F4402" s="47">
        <v>10</v>
      </c>
      <c r="G4402" s="234">
        <f t="shared" si="159"/>
        <v>15</v>
      </c>
      <c r="H4402" s="22">
        <f t="shared" si="160"/>
        <v>10</v>
      </c>
      <c r="K4402" s="244"/>
      <c r="M4402" s="60"/>
      <c r="N4402" s="60"/>
      <c r="O4402" s="60"/>
    </row>
    <row r="4403" spans="2:15" s="23" customFormat="1" ht="30.2" customHeight="1" thickBot="1" x14ac:dyDescent="0.3">
      <c r="B4403" s="200" t="s">
        <v>225</v>
      </c>
      <c r="C4403" s="232" t="s">
        <v>497</v>
      </c>
      <c r="D4403" s="230">
        <v>1.5</v>
      </c>
      <c r="E4403" s="230">
        <v>1</v>
      </c>
      <c r="F4403" s="47">
        <v>10</v>
      </c>
      <c r="G4403" s="234">
        <f t="shared" si="159"/>
        <v>15</v>
      </c>
      <c r="H4403" s="22">
        <f t="shared" si="160"/>
        <v>10</v>
      </c>
      <c r="K4403" s="244"/>
      <c r="M4403" s="60"/>
      <c r="N4403" s="60"/>
      <c r="O4403" s="60"/>
    </row>
    <row r="4404" spans="2:15" s="23" customFormat="1" ht="30.2" customHeight="1" thickBot="1" x14ac:dyDescent="0.3">
      <c r="B4404" s="200" t="s">
        <v>225</v>
      </c>
      <c r="C4404" s="232" t="s">
        <v>946</v>
      </c>
      <c r="D4404" s="230">
        <v>1.5</v>
      </c>
      <c r="E4404" s="230">
        <v>1</v>
      </c>
      <c r="F4404" s="47">
        <v>10</v>
      </c>
      <c r="G4404" s="234">
        <f t="shared" si="159"/>
        <v>15</v>
      </c>
      <c r="H4404" s="22">
        <f t="shared" si="160"/>
        <v>10</v>
      </c>
      <c r="K4404" s="244"/>
      <c r="M4404" s="60"/>
      <c r="N4404" s="60"/>
      <c r="O4404" s="60"/>
    </row>
    <row r="4405" spans="2:15" s="23" customFormat="1" ht="30.2" customHeight="1" thickBot="1" x14ac:dyDescent="0.3">
      <c r="B4405" s="200" t="s">
        <v>225</v>
      </c>
      <c r="C4405" s="232" t="s">
        <v>1810</v>
      </c>
      <c r="D4405" s="230">
        <v>1.5</v>
      </c>
      <c r="E4405" s="230">
        <v>1</v>
      </c>
      <c r="F4405" s="47">
        <v>10</v>
      </c>
      <c r="G4405" s="234">
        <f t="shared" si="159"/>
        <v>15</v>
      </c>
      <c r="H4405" s="22">
        <f t="shared" si="160"/>
        <v>10</v>
      </c>
      <c r="K4405" s="244"/>
      <c r="M4405" s="60"/>
      <c r="N4405" s="60"/>
      <c r="O4405" s="60"/>
    </row>
    <row r="4406" spans="2:15" s="23" customFormat="1" ht="30.2" customHeight="1" thickBot="1" x14ac:dyDescent="0.3">
      <c r="B4406" s="200" t="s">
        <v>225</v>
      </c>
      <c r="C4406" s="232" t="s">
        <v>498</v>
      </c>
      <c r="D4406" s="230">
        <v>1.5</v>
      </c>
      <c r="E4406" s="230">
        <v>1</v>
      </c>
      <c r="F4406" s="47">
        <v>10</v>
      </c>
      <c r="G4406" s="234">
        <f t="shared" si="159"/>
        <v>15</v>
      </c>
      <c r="H4406" s="22">
        <f t="shared" si="160"/>
        <v>10</v>
      </c>
      <c r="K4406" s="244"/>
      <c r="M4406" s="60"/>
      <c r="N4406" s="60"/>
      <c r="O4406" s="60"/>
    </row>
    <row r="4407" spans="2:15" s="23" customFormat="1" ht="30.2" customHeight="1" thickBot="1" x14ac:dyDescent="0.3">
      <c r="B4407" s="200" t="s">
        <v>225</v>
      </c>
      <c r="C4407" s="232" t="s">
        <v>1811</v>
      </c>
      <c r="D4407" s="230">
        <v>1.5</v>
      </c>
      <c r="E4407" s="230">
        <v>1</v>
      </c>
      <c r="F4407" s="47">
        <v>10</v>
      </c>
      <c r="G4407" s="234">
        <f t="shared" si="159"/>
        <v>15</v>
      </c>
      <c r="H4407" s="22">
        <f t="shared" si="160"/>
        <v>10</v>
      </c>
      <c r="K4407" s="244"/>
      <c r="M4407" s="60"/>
      <c r="N4407" s="60"/>
      <c r="O4407" s="60"/>
    </row>
    <row r="4408" spans="2:15" s="23" customFormat="1" ht="30.2" customHeight="1" thickBot="1" x14ac:dyDescent="0.3">
      <c r="B4408" s="200" t="s">
        <v>225</v>
      </c>
      <c r="C4408" s="232" t="s">
        <v>1812</v>
      </c>
      <c r="D4408" s="230">
        <v>1.5</v>
      </c>
      <c r="E4408" s="230">
        <v>1</v>
      </c>
      <c r="F4408" s="47">
        <v>10</v>
      </c>
      <c r="G4408" s="234">
        <f t="shared" si="159"/>
        <v>15</v>
      </c>
      <c r="H4408" s="22">
        <f t="shared" si="160"/>
        <v>10</v>
      </c>
      <c r="K4408" s="244"/>
      <c r="M4408" s="60"/>
      <c r="N4408" s="60"/>
      <c r="O4408" s="60"/>
    </row>
    <row r="4409" spans="2:15" s="23" customFormat="1" ht="30.2" customHeight="1" thickBot="1" x14ac:dyDescent="0.3">
      <c r="B4409" s="200" t="s">
        <v>225</v>
      </c>
      <c r="C4409" s="232" t="s">
        <v>500</v>
      </c>
      <c r="D4409" s="230">
        <v>1.5</v>
      </c>
      <c r="E4409" s="230">
        <v>1</v>
      </c>
      <c r="F4409" s="47">
        <v>10</v>
      </c>
      <c r="G4409" s="234">
        <f t="shared" si="159"/>
        <v>15</v>
      </c>
      <c r="H4409" s="22">
        <f t="shared" si="160"/>
        <v>10</v>
      </c>
      <c r="K4409" s="244"/>
      <c r="M4409" s="60"/>
      <c r="N4409" s="60"/>
      <c r="O4409" s="60"/>
    </row>
    <row r="4410" spans="2:15" s="23" customFormat="1" ht="30.2" customHeight="1" thickBot="1" x14ac:dyDescent="0.3">
      <c r="B4410" s="200" t="s">
        <v>225</v>
      </c>
      <c r="C4410" s="232" t="s">
        <v>1813</v>
      </c>
      <c r="D4410" s="230">
        <v>1.5</v>
      </c>
      <c r="E4410" s="230">
        <v>1</v>
      </c>
      <c r="F4410" s="47">
        <v>10</v>
      </c>
      <c r="G4410" s="234">
        <f t="shared" si="159"/>
        <v>15</v>
      </c>
      <c r="H4410" s="22">
        <f t="shared" si="160"/>
        <v>10</v>
      </c>
      <c r="K4410" s="244"/>
      <c r="M4410" s="60"/>
      <c r="N4410" s="60"/>
      <c r="O4410" s="60"/>
    </row>
    <row r="4411" spans="2:15" s="23" customFormat="1" ht="30.2" customHeight="1" thickBot="1" x14ac:dyDescent="0.3">
      <c r="B4411" s="200" t="s">
        <v>225</v>
      </c>
      <c r="C4411" s="232" t="s">
        <v>502</v>
      </c>
      <c r="D4411" s="230">
        <v>1.5</v>
      </c>
      <c r="E4411" s="230">
        <v>1</v>
      </c>
      <c r="F4411" s="47">
        <v>10</v>
      </c>
      <c r="G4411" s="234">
        <f t="shared" si="159"/>
        <v>15</v>
      </c>
      <c r="H4411" s="22">
        <f t="shared" si="160"/>
        <v>10</v>
      </c>
      <c r="K4411" s="244"/>
      <c r="M4411" s="60"/>
      <c r="N4411" s="60"/>
      <c r="O4411" s="60"/>
    </row>
    <row r="4412" spans="2:15" s="23" customFormat="1" ht="30.2" customHeight="1" thickBot="1" x14ac:dyDescent="0.3">
      <c r="B4412" s="200" t="s">
        <v>225</v>
      </c>
      <c r="C4412" s="232" t="s">
        <v>503</v>
      </c>
      <c r="D4412" s="230">
        <v>1.5</v>
      </c>
      <c r="E4412" s="230">
        <v>1</v>
      </c>
      <c r="F4412" s="47">
        <v>10</v>
      </c>
      <c r="G4412" s="234">
        <f t="shared" si="159"/>
        <v>15</v>
      </c>
      <c r="H4412" s="22">
        <f t="shared" si="160"/>
        <v>10</v>
      </c>
      <c r="K4412" s="244"/>
      <c r="M4412" s="60"/>
      <c r="N4412" s="60"/>
      <c r="O4412" s="60"/>
    </row>
    <row r="4413" spans="2:15" s="23" customFormat="1" ht="30.2" customHeight="1" thickBot="1" x14ac:dyDescent="0.3">
      <c r="B4413" s="200" t="s">
        <v>225</v>
      </c>
      <c r="C4413" s="232" t="s">
        <v>1127</v>
      </c>
      <c r="D4413" s="230">
        <v>1.5</v>
      </c>
      <c r="E4413" s="230">
        <v>1</v>
      </c>
      <c r="F4413" s="47">
        <v>10</v>
      </c>
      <c r="G4413" s="234">
        <f t="shared" si="159"/>
        <v>15</v>
      </c>
      <c r="H4413" s="22">
        <f t="shared" si="160"/>
        <v>10</v>
      </c>
      <c r="K4413" s="244"/>
      <c r="M4413" s="60"/>
      <c r="N4413" s="60"/>
      <c r="O4413" s="60"/>
    </row>
    <row r="4414" spans="2:15" s="23" customFormat="1" ht="30.2" customHeight="1" thickBot="1" x14ac:dyDescent="0.3">
      <c r="B4414" s="200" t="s">
        <v>225</v>
      </c>
      <c r="C4414" s="232" t="s">
        <v>949</v>
      </c>
      <c r="D4414" s="230">
        <v>1.5</v>
      </c>
      <c r="E4414" s="230">
        <v>1</v>
      </c>
      <c r="F4414" s="47">
        <v>10</v>
      </c>
      <c r="G4414" s="234">
        <f t="shared" si="159"/>
        <v>15</v>
      </c>
      <c r="H4414" s="22">
        <f t="shared" si="160"/>
        <v>10</v>
      </c>
      <c r="K4414" s="244"/>
      <c r="M4414" s="60"/>
      <c r="N4414" s="60"/>
      <c r="O4414" s="60"/>
    </row>
    <row r="4415" spans="2:15" s="23" customFormat="1" ht="30.2" customHeight="1" thickBot="1" x14ac:dyDescent="0.3">
      <c r="B4415" s="200" t="s">
        <v>225</v>
      </c>
      <c r="C4415" s="232" t="s">
        <v>1128</v>
      </c>
      <c r="D4415" s="230">
        <v>1.5</v>
      </c>
      <c r="E4415" s="230">
        <v>1</v>
      </c>
      <c r="F4415" s="47">
        <v>10</v>
      </c>
      <c r="G4415" s="234">
        <f t="shared" si="159"/>
        <v>15</v>
      </c>
      <c r="H4415" s="22">
        <f t="shared" si="160"/>
        <v>10</v>
      </c>
      <c r="K4415" s="244"/>
      <c r="M4415" s="60"/>
      <c r="N4415" s="60"/>
      <c r="O4415" s="60"/>
    </row>
    <row r="4416" spans="2:15" s="23" customFormat="1" ht="30.2" customHeight="1" thickBot="1" x14ac:dyDescent="0.3">
      <c r="B4416" s="200" t="s">
        <v>225</v>
      </c>
      <c r="C4416" s="232" t="s">
        <v>1814</v>
      </c>
      <c r="D4416" s="230">
        <v>1.5</v>
      </c>
      <c r="E4416" s="230">
        <v>1</v>
      </c>
      <c r="F4416" s="47">
        <v>10</v>
      </c>
      <c r="G4416" s="234">
        <f t="shared" si="159"/>
        <v>15</v>
      </c>
      <c r="H4416" s="22">
        <f t="shared" si="160"/>
        <v>10</v>
      </c>
      <c r="K4416" s="244"/>
      <c r="M4416" s="60"/>
      <c r="N4416" s="60"/>
      <c r="O4416" s="60"/>
    </row>
    <row r="4417" spans="2:15" s="23" customFormat="1" ht="30.2" customHeight="1" thickBot="1" x14ac:dyDescent="0.3">
      <c r="B4417" s="200" t="s">
        <v>225</v>
      </c>
      <c r="C4417" s="232" t="s">
        <v>504</v>
      </c>
      <c r="D4417" s="230">
        <v>1.5</v>
      </c>
      <c r="E4417" s="230">
        <v>1</v>
      </c>
      <c r="F4417" s="47">
        <v>10</v>
      </c>
      <c r="G4417" s="234">
        <f t="shared" si="159"/>
        <v>15</v>
      </c>
      <c r="H4417" s="22">
        <f t="shared" si="160"/>
        <v>10</v>
      </c>
      <c r="K4417" s="244"/>
      <c r="M4417" s="60"/>
      <c r="N4417" s="60"/>
      <c r="O4417" s="60"/>
    </row>
    <row r="4418" spans="2:15" s="23" customFormat="1" ht="30.2" customHeight="1" thickBot="1" x14ac:dyDescent="0.3">
      <c r="B4418" s="200" t="s">
        <v>225</v>
      </c>
      <c r="C4418" s="232" t="s">
        <v>1815</v>
      </c>
      <c r="D4418" s="230">
        <v>1.5</v>
      </c>
      <c r="E4418" s="230">
        <v>1</v>
      </c>
      <c r="F4418" s="47">
        <v>10</v>
      </c>
      <c r="G4418" s="234">
        <f t="shared" si="159"/>
        <v>15</v>
      </c>
      <c r="H4418" s="22">
        <f t="shared" si="160"/>
        <v>10</v>
      </c>
      <c r="K4418" s="244"/>
      <c r="M4418" s="60"/>
      <c r="N4418" s="60"/>
      <c r="O4418" s="60"/>
    </row>
    <row r="4419" spans="2:15" s="23" customFormat="1" ht="30.2" customHeight="1" thickBot="1" x14ac:dyDescent="0.3">
      <c r="B4419" s="200" t="s">
        <v>225</v>
      </c>
      <c r="C4419" s="232" t="s">
        <v>505</v>
      </c>
      <c r="D4419" s="230">
        <v>1.5</v>
      </c>
      <c r="E4419" s="230">
        <v>1</v>
      </c>
      <c r="F4419" s="47">
        <v>10</v>
      </c>
      <c r="G4419" s="234">
        <f t="shared" si="159"/>
        <v>15</v>
      </c>
      <c r="H4419" s="22">
        <f t="shared" si="160"/>
        <v>10</v>
      </c>
      <c r="K4419" s="244"/>
      <c r="M4419" s="60"/>
      <c r="N4419" s="60"/>
      <c r="O4419" s="60"/>
    </row>
    <row r="4420" spans="2:15" s="23" customFormat="1" ht="30.2" customHeight="1" thickBot="1" x14ac:dyDescent="0.3">
      <c r="B4420" s="200" t="s">
        <v>225</v>
      </c>
      <c r="C4420" s="232" t="s">
        <v>950</v>
      </c>
      <c r="D4420" s="230">
        <v>1.5</v>
      </c>
      <c r="E4420" s="230">
        <v>1</v>
      </c>
      <c r="F4420" s="47">
        <v>10</v>
      </c>
      <c r="G4420" s="234">
        <f t="shared" si="159"/>
        <v>15</v>
      </c>
      <c r="H4420" s="22">
        <f t="shared" si="160"/>
        <v>10</v>
      </c>
      <c r="K4420" s="244"/>
      <c r="M4420" s="60"/>
      <c r="N4420" s="60"/>
      <c r="O4420" s="60"/>
    </row>
    <row r="4421" spans="2:15" s="23" customFormat="1" ht="30.2" customHeight="1" thickBot="1" x14ac:dyDescent="0.3">
      <c r="B4421" s="200" t="s">
        <v>225</v>
      </c>
      <c r="C4421" s="232" t="s">
        <v>506</v>
      </c>
      <c r="D4421" s="230">
        <v>1.5</v>
      </c>
      <c r="E4421" s="230">
        <v>1</v>
      </c>
      <c r="F4421" s="47">
        <v>10</v>
      </c>
      <c r="G4421" s="234">
        <f t="shared" si="159"/>
        <v>15</v>
      </c>
      <c r="H4421" s="22">
        <f t="shared" si="160"/>
        <v>10</v>
      </c>
      <c r="K4421" s="244"/>
      <c r="M4421" s="60"/>
      <c r="N4421" s="60"/>
      <c r="O4421" s="60"/>
    </row>
    <row r="4422" spans="2:15" s="23" customFormat="1" ht="30.2" customHeight="1" thickBot="1" x14ac:dyDescent="0.3">
      <c r="B4422" s="200" t="s">
        <v>225</v>
      </c>
      <c r="C4422" s="232" t="s">
        <v>507</v>
      </c>
      <c r="D4422" s="230">
        <v>1.5</v>
      </c>
      <c r="E4422" s="230">
        <v>1</v>
      </c>
      <c r="F4422" s="47">
        <v>10</v>
      </c>
      <c r="G4422" s="234">
        <f t="shared" si="159"/>
        <v>15</v>
      </c>
      <c r="H4422" s="22">
        <f t="shared" si="160"/>
        <v>10</v>
      </c>
      <c r="K4422" s="244"/>
      <c r="M4422" s="60"/>
      <c r="N4422" s="60"/>
      <c r="O4422" s="60"/>
    </row>
    <row r="4423" spans="2:15" s="23" customFormat="1" ht="30.2" customHeight="1" thickBot="1" x14ac:dyDescent="0.3">
      <c r="B4423" s="200" t="s">
        <v>225</v>
      </c>
      <c r="C4423" s="232" t="s">
        <v>1816</v>
      </c>
      <c r="D4423" s="230">
        <v>1.5</v>
      </c>
      <c r="E4423" s="230">
        <v>1</v>
      </c>
      <c r="F4423" s="47">
        <v>10</v>
      </c>
      <c r="G4423" s="234">
        <f t="shared" si="159"/>
        <v>15</v>
      </c>
      <c r="H4423" s="22">
        <f t="shared" si="160"/>
        <v>10</v>
      </c>
      <c r="K4423" s="244"/>
      <c r="M4423" s="60"/>
      <c r="N4423" s="60"/>
      <c r="O4423" s="60"/>
    </row>
    <row r="4424" spans="2:15" s="23" customFormat="1" ht="30.2" customHeight="1" thickBot="1" x14ac:dyDescent="0.3">
      <c r="B4424" s="200" t="s">
        <v>225</v>
      </c>
      <c r="C4424" s="232" t="s">
        <v>1130</v>
      </c>
      <c r="D4424" s="230">
        <v>1.5</v>
      </c>
      <c r="E4424" s="230">
        <v>1</v>
      </c>
      <c r="F4424" s="47">
        <v>10</v>
      </c>
      <c r="G4424" s="234">
        <f t="shared" si="159"/>
        <v>15</v>
      </c>
      <c r="H4424" s="22">
        <f t="shared" si="160"/>
        <v>10</v>
      </c>
      <c r="K4424" s="244"/>
      <c r="M4424" s="60"/>
      <c r="N4424" s="60"/>
      <c r="O4424" s="60"/>
    </row>
    <row r="4425" spans="2:15" s="23" customFormat="1" ht="30.2" customHeight="1" thickBot="1" x14ac:dyDescent="0.3">
      <c r="B4425" s="200" t="s">
        <v>225</v>
      </c>
      <c r="C4425" s="232" t="s">
        <v>1817</v>
      </c>
      <c r="D4425" s="230">
        <v>1.5</v>
      </c>
      <c r="E4425" s="230">
        <v>1</v>
      </c>
      <c r="F4425" s="47">
        <v>10</v>
      </c>
      <c r="G4425" s="234">
        <f t="shared" si="159"/>
        <v>15</v>
      </c>
      <c r="H4425" s="22">
        <f t="shared" si="160"/>
        <v>10</v>
      </c>
      <c r="K4425" s="244"/>
      <c r="M4425" s="60"/>
      <c r="N4425" s="60"/>
      <c r="O4425" s="60"/>
    </row>
    <row r="4426" spans="2:15" s="23" customFormat="1" ht="30.2" customHeight="1" thickBot="1" x14ac:dyDescent="0.3">
      <c r="B4426" s="200" t="s">
        <v>225</v>
      </c>
      <c r="C4426" s="232" t="s">
        <v>509</v>
      </c>
      <c r="D4426" s="230">
        <v>1.5</v>
      </c>
      <c r="E4426" s="230">
        <v>1</v>
      </c>
      <c r="F4426" s="47">
        <v>10</v>
      </c>
      <c r="G4426" s="234">
        <f t="shared" si="159"/>
        <v>15</v>
      </c>
      <c r="H4426" s="22">
        <f t="shared" si="160"/>
        <v>10</v>
      </c>
      <c r="K4426" s="244"/>
      <c r="M4426" s="60"/>
      <c r="N4426" s="60"/>
      <c r="O4426" s="60"/>
    </row>
    <row r="4427" spans="2:15" s="23" customFormat="1" ht="30.2" customHeight="1" thickBot="1" x14ac:dyDescent="0.3">
      <c r="B4427" s="200" t="s">
        <v>225</v>
      </c>
      <c r="C4427" s="232" t="s">
        <v>1134</v>
      </c>
      <c r="D4427" s="230">
        <v>1.5</v>
      </c>
      <c r="E4427" s="230">
        <v>1</v>
      </c>
      <c r="F4427" s="47">
        <v>10</v>
      </c>
      <c r="G4427" s="234">
        <f t="shared" si="159"/>
        <v>15</v>
      </c>
      <c r="H4427" s="22">
        <f t="shared" si="160"/>
        <v>10</v>
      </c>
      <c r="K4427" s="244"/>
      <c r="M4427" s="60"/>
      <c r="N4427" s="60"/>
      <c r="O4427" s="60"/>
    </row>
    <row r="4428" spans="2:15" s="23" customFormat="1" ht="30.2" customHeight="1" thickBot="1" x14ac:dyDescent="0.3">
      <c r="B4428" s="200" t="s">
        <v>225</v>
      </c>
      <c r="C4428" s="232" t="s">
        <v>510</v>
      </c>
      <c r="D4428" s="230">
        <v>1.5</v>
      </c>
      <c r="E4428" s="230">
        <v>1</v>
      </c>
      <c r="F4428" s="47">
        <v>10</v>
      </c>
      <c r="G4428" s="234">
        <f t="shared" si="159"/>
        <v>15</v>
      </c>
      <c r="H4428" s="22">
        <f t="shared" si="160"/>
        <v>10</v>
      </c>
      <c r="K4428" s="244"/>
      <c r="M4428" s="60"/>
      <c r="N4428" s="60"/>
      <c r="O4428" s="60"/>
    </row>
    <row r="4429" spans="2:15" s="23" customFormat="1" ht="30.2" customHeight="1" thickBot="1" x14ac:dyDescent="0.3">
      <c r="B4429" s="200" t="s">
        <v>225</v>
      </c>
      <c r="C4429" s="232" t="s">
        <v>511</v>
      </c>
      <c r="D4429" s="230">
        <v>1.5</v>
      </c>
      <c r="E4429" s="230">
        <v>1</v>
      </c>
      <c r="F4429" s="47">
        <v>10</v>
      </c>
      <c r="G4429" s="234">
        <f t="shared" si="159"/>
        <v>15</v>
      </c>
      <c r="H4429" s="22">
        <f t="shared" si="160"/>
        <v>10</v>
      </c>
      <c r="K4429" s="244"/>
      <c r="M4429" s="60"/>
      <c r="N4429" s="60"/>
      <c r="O4429" s="60"/>
    </row>
    <row r="4430" spans="2:15" s="23" customFormat="1" ht="30.2" customHeight="1" thickBot="1" x14ac:dyDescent="0.3">
      <c r="B4430" s="200" t="s">
        <v>225</v>
      </c>
      <c r="C4430" s="232" t="s">
        <v>512</v>
      </c>
      <c r="D4430" s="230">
        <v>1.5</v>
      </c>
      <c r="E4430" s="230">
        <v>1</v>
      </c>
      <c r="F4430" s="47">
        <v>10</v>
      </c>
      <c r="G4430" s="234">
        <f t="shared" si="159"/>
        <v>15</v>
      </c>
      <c r="H4430" s="22">
        <f t="shared" si="160"/>
        <v>10</v>
      </c>
      <c r="K4430" s="244"/>
      <c r="M4430" s="60"/>
      <c r="N4430" s="60"/>
      <c r="O4430" s="60"/>
    </row>
    <row r="4431" spans="2:15" s="23" customFormat="1" ht="30.2" customHeight="1" thickBot="1" x14ac:dyDescent="0.3">
      <c r="B4431" s="200" t="s">
        <v>225</v>
      </c>
      <c r="C4431" s="232" t="s">
        <v>513</v>
      </c>
      <c r="D4431" s="230">
        <v>1.5</v>
      </c>
      <c r="E4431" s="230">
        <v>1</v>
      </c>
      <c r="F4431" s="47">
        <v>10</v>
      </c>
      <c r="G4431" s="234">
        <f t="shared" si="159"/>
        <v>15</v>
      </c>
      <c r="H4431" s="22">
        <f t="shared" si="160"/>
        <v>10</v>
      </c>
      <c r="K4431" s="244"/>
      <c r="M4431" s="60"/>
      <c r="N4431" s="60"/>
      <c r="O4431" s="60"/>
    </row>
    <row r="4432" spans="2:15" s="23" customFormat="1" ht="30.2" customHeight="1" thickBot="1" x14ac:dyDescent="0.3">
      <c r="B4432" s="200" t="s">
        <v>225</v>
      </c>
      <c r="C4432" s="232" t="s">
        <v>1464</v>
      </c>
      <c r="D4432" s="230">
        <v>1.5</v>
      </c>
      <c r="E4432" s="230">
        <v>1</v>
      </c>
      <c r="F4432" s="47">
        <v>10</v>
      </c>
      <c r="G4432" s="234">
        <f t="shared" si="159"/>
        <v>15</v>
      </c>
      <c r="H4432" s="22">
        <f t="shared" si="160"/>
        <v>10</v>
      </c>
      <c r="K4432" s="244"/>
      <c r="M4432" s="60"/>
      <c r="N4432" s="60"/>
      <c r="O4432" s="60"/>
    </row>
    <row r="4433" spans="2:15" s="23" customFormat="1" ht="30.2" customHeight="1" thickBot="1" x14ac:dyDescent="0.3">
      <c r="B4433" s="200" t="s">
        <v>225</v>
      </c>
      <c r="C4433" s="232" t="s">
        <v>1247</v>
      </c>
      <c r="D4433" s="230">
        <v>1.5</v>
      </c>
      <c r="E4433" s="230">
        <v>1</v>
      </c>
      <c r="F4433" s="47">
        <v>10</v>
      </c>
      <c r="G4433" s="234">
        <f t="shared" si="159"/>
        <v>15</v>
      </c>
      <c r="H4433" s="22">
        <f t="shared" si="160"/>
        <v>10</v>
      </c>
      <c r="K4433" s="244"/>
      <c r="M4433" s="60"/>
      <c r="N4433" s="60"/>
      <c r="O4433" s="60"/>
    </row>
    <row r="4434" spans="2:15" s="23" customFormat="1" ht="30.2" customHeight="1" thickBot="1" x14ac:dyDescent="0.3">
      <c r="B4434" s="200" t="s">
        <v>225</v>
      </c>
      <c r="C4434" s="232" t="s">
        <v>1302</v>
      </c>
      <c r="D4434" s="230">
        <v>1.5</v>
      </c>
      <c r="E4434" s="230">
        <v>1</v>
      </c>
      <c r="F4434" s="47">
        <v>10</v>
      </c>
      <c r="G4434" s="234">
        <f t="shared" si="159"/>
        <v>15</v>
      </c>
      <c r="H4434" s="22">
        <f t="shared" si="160"/>
        <v>10</v>
      </c>
      <c r="K4434" s="244"/>
      <c r="M4434" s="60"/>
      <c r="N4434" s="60"/>
      <c r="O4434" s="60"/>
    </row>
    <row r="4435" spans="2:15" s="23" customFormat="1" ht="30.2" customHeight="1" thickBot="1" x14ac:dyDescent="0.3">
      <c r="B4435" s="200" t="s">
        <v>225</v>
      </c>
      <c r="C4435" s="232" t="s">
        <v>1818</v>
      </c>
      <c r="D4435" s="230">
        <v>1.5</v>
      </c>
      <c r="E4435" s="230">
        <v>1</v>
      </c>
      <c r="F4435" s="47">
        <v>10</v>
      </c>
      <c r="G4435" s="234">
        <f t="shared" si="159"/>
        <v>15</v>
      </c>
      <c r="H4435" s="22">
        <f t="shared" si="160"/>
        <v>10</v>
      </c>
      <c r="K4435" s="244"/>
      <c r="M4435" s="60"/>
      <c r="N4435" s="60"/>
      <c r="O4435" s="60"/>
    </row>
    <row r="4436" spans="2:15" s="23" customFormat="1" ht="30.2" customHeight="1" thickBot="1" x14ac:dyDescent="0.3">
      <c r="B4436" s="200" t="s">
        <v>225</v>
      </c>
      <c r="C4436" s="232" t="s">
        <v>1248</v>
      </c>
      <c r="D4436" s="230">
        <v>1.5</v>
      </c>
      <c r="E4436" s="230">
        <v>1</v>
      </c>
      <c r="F4436" s="47">
        <v>10</v>
      </c>
      <c r="G4436" s="234">
        <f t="shared" si="159"/>
        <v>15</v>
      </c>
      <c r="H4436" s="22">
        <f t="shared" si="160"/>
        <v>10</v>
      </c>
      <c r="K4436" s="244"/>
      <c r="M4436" s="60"/>
      <c r="N4436" s="60"/>
      <c r="O4436" s="60"/>
    </row>
    <row r="4437" spans="2:15" s="23" customFormat="1" ht="30.2" customHeight="1" thickBot="1" x14ac:dyDescent="0.3">
      <c r="B4437" s="200" t="s">
        <v>225</v>
      </c>
      <c r="C4437" s="232" t="s">
        <v>1250</v>
      </c>
      <c r="D4437" s="230">
        <v>1.5</v>
      </c>
      <c r="E4437" s="230">
        <v>1</v>
      </c>
      <c r="F4437" s="47">
        <v>10</v>
      </c>
      <c r="G4437" s="234">
        <f t="shared" si="159"/>
        <v>15</v>
      </c>
      <c r="H4437" s="22">
        <f t="shared" si="160"/>
        <v>10</v>
      </c>
      <c r="K4437" s="244"/>
      <c r="M4437" s="60"/>
      <c r="N4437" s="60"/>
      <c r="O4437" s="60"/>
    </row>
    <row r="4438" spans="2:15" s="23" customFormat="1" ht="30.2" customHeight="1" thickBot="1" x14ac:dyDescent="0.3">
      <c r="B4438" s="200" t="s">
        <v>225</v>
      </c>
      <c r="C4438" s="232" t="s">
        <v>1819</v>
      </c>
      <c r="D4438" s="230">
        <v>1.5</v>
      </c>
      <c r="E4438" s="230">
        <v>1</v>
      </c>
      <c r="F4438" s="47">
        <v>10</v>
      </c>
      <c r="G4438" s="234">
        <f t="shared" si="159"/>
        <v>15</v>
      </c>
      <c r="H4438" s="22">
        <f t="shared" si="160"/>
        <v>10</v>
      </c>
      <c r="K4438" s="244"/>
      <c r="M4438" s="60"/>
      <c r="N4438" s="60"/>
      <c r="O4438" s="60"/>
    </row>
    <row r="4439" spans="2:15" s="23" customFormat="1" ht="30.2" customHeight="1" thickBot="1" x14ac:dyDescent="0.3">
      <c r="B4439" s="200" t="s">
        <v>225</v>
      </c>
      <c r="C4439" s="232" t="s">
        <v>1820</v>
      </c>
      <c r="D4439" s="230">
        <v>1.5</v>
      </c>
      <c r="E4439" s="230">
        <v>1</v>
      </c>
      <c r="F4439" s="47">
        <v>10</v>
      </c>
      <c r="G4439" s="234">
        <f t="shared" si="159"/>
        <v>15</v>
      </c>
      <c r="H4439" s="22">
        <f t="shared" si="160"/>
        <v>10</v>
      </c>
      <c r="K4439" s="244"/>
      <c r="M4439" s="60"/>
      <c r="N4439" s="60"/>
      <c r="O4439" s="60"/>
    </row>
    <row r="4440" spans="2:15" s="23" customFormat="1" ht="30.2" customHeight="1" thickBot="1" x14ac:dyDescent="0.3">
      <c r="B4440" s="200" t="s">
        <v>225</v>
      </c>
      <c r="C4440" s="232" t="s">
        <v>1252</v>
      </c>
      <c r="D4440" s="230">
        <v>1.5</v>
      </c>
      <c r="E4440" s="230">
        <v>1</v>
      </c>
      <c r="F4440" s="47">
        <v>10</v>
      </c>
      <c r="G4440" s="234">
        <f t="shared" si="159"/>
        <v>15</v>
      </c>
      <c r="H4440" s="22">
        <f t="shared" si="160"/>
        <v>10</v>
      </c>
      <c r="K4440" s="244"/>
      <c r="M4440" s="60"/>
      <c r="N4440" s="60"/>
      <c r="O4440" s="60"/>
    </row>
    <row r="4441" spans="2:15" s="23" customFormat="1" ht="30.2" customHeight="1" thickBot="1" x14ac:dyDescent="0.3">
      <c r="B4441" s="200" t="s">
        <v>225</v>
      </c>
      <c r="C4441" s="232" t="s">
        <v>1821</v>
      </c>
      <c r="D4441" s="230">
        <v>1.5</v>
      </c>
      <c r="E4441" s="230">
        <v>1</v>
      </c>
      <c r="F4441" s="47">
        <v>10</v>
      </c>
      <c r="G4441" s="234">
        <f t="shared" si="159"/>
        <v>15</v>
      </c>
      <c r="H4441" s="22">
        <f t="shared" si="160"/>
        <v>10</v>
      </c>
      <c r="K4441" s="244"/>
      <c r="M4441" s="60"/>
      <c r="N4441" s="60"/>
      <c r="O4441" s="60"/>
    </row>
    <row r="4442" spans="2:15" s="23" customFormat="1" ht="30.2" customHeight="1" thickBot="1" x14ac:dyDescent="0.3">
      <c r="B4442" s="200" t="s">
        <v>225</v>
      </c>
      <c r="C4442" s="232" t="s">
        <v>1822</v>
      </c>
      <c r="D4442" s="230">
        <v>1.5</v>
      </c>
      <c r="E4442" s="230">
        <v>1</v>
      </c>
      <c r="F4442" s="47">
        <v>10</v>
      </c>
      <c r="G4442" s="234">
        <f t="shared" si="159"/>
        <v>15</v>
      </c>
      <c r="H4442" s="22">
        <f t="shared" si="160"/>
        <v>10</v>
      </c>
      <c r="K4442" s="244"/>
      <c r="M4442" s="60"/>
      <c r="N4442" s="60"/>
      <c r="O4442" s="60"/>
    </row>
    <row r="4443" spans="2:15" s="23" customFormat="1" ht="30.2" customHeight="1" thickBot="1" x14ac:dyDescent="0.3">
      <c r="B4443" s="200" t="s">
        <v>225</v>
      </c>
      <c r="C4443" s="232" t="s">
        <v>1823</v>
      </c>
      <c r="D4443" s="230">
        <v>1.5</v>
      </c>
      <c r="E4443" s="230">
        <v>1</v>
      </c>
      <c r="F4443" s="47">
        <v>10</v>
      </c>
      <c r="G4443" s="234">
        <f t="shared" si="159"/>
        <v>15</v>
      </c>
      <c r="H4443" s="22">
        <f t="shared" si="160"/>
        <v>10</v>
      </c>
      <c r="K4443" s="244"/>
      <c r="M4443" s="60"/>
      <c r="N4443" s="60"/>
      <c r="O4443" s="60"/>
    </row>
    <row r="4444" spans="2:15" s="23" customFormat="1" ht="30.2" customHeight="1" thickBot="1" x14ac:dyDescent="0.3">
      <c r="B4444" s="200" t="s">
        <v>225</v>
      </c>
      <c r="C4444" s="232" t="s">
        <v>1824</v>
      </c>
      <c r="D4444" s="230">
        <v>1.5</v>
      </c>
      <c r="E4444" s="230">
        <v>1</v>
      </c>
      <c r="F4444" s="47">
        <v>10</v>
      </c>
      <c r="G4444" s="234">
        <f t="shared" si="159"/>
        <v>15</v>
      </c>
      <c r="H4444" s="22">
        <f t="shared" si="160"/>
        <v>10</v>
      </c>
      <c r="K4444" s="244"/>
      <c r="M4444" s="60"/>
      <c r="N4444" s="60"/>
      <c r="O4444" s="60"/>
    </row>
    <row r="4445" spans="2:15" s="23" customFormat="1" ht="30.2" customHeight="1" thickBot="1" x14ac:dyDescent="0.3">
      <c r="B4445" s="200" t="s">
        <v>225</v>
      </c>
      <c r="C4445" s="232" t="s">
        <v>1825</v>
      </c>
      <c r="D4445" s="230">
        <v>1.5</v>
      </c>
      <c r="E4445" s="230">
        <v>1</v>
      </c>
      <c r="F4445" s="47">
        <v>10</v>
      </c>
      <c r="G4445" s="234">
        <f t="shared" si="159"/>
        <v>15</v>
      </c>
      <c r="H4445" s="22">
        <f t="shared" si="160"/>
        <v>10</v>
      </c>
      <c r="K4445" s="244"/>
      <c r="M4445" s="60"/>
      <c r="N4445" s="60"/>
      <c r="O4445" s="60"/>
    </row>
    <row r="4446" spans="2:15" s="23" customFormat="1" ht="30.2" customHeight="1" thickBot="1" x14ac:dyDescent="0.3">
      <c r="B4446" s="200" t="s">
        <v>225</v>
      </c>
      <c r="C4446" s="232" t="s">
        <v>1826</v>
      </c>
      <c r="D4446" s="230">
        <v>1.5</v>
      </c>
      <c r="E4446" s="230">
        <v>1</v>
      </c>
      <c r="F4446" s="47">
        <v>10</v>
      </c>
      <c r="G4446" s="234">
        <f t="shared" si="159"/>
        <v>15</v>
      </c>
      <c r="H4446" s="22">
        <f t="shared" si="160"/>
        <v>10</v>
      </c>
      <c r="K4446" s="244"/>
      <c r="M4446" s="60"/>
      <c r="N4446" s="60"/>
      <c r="O4446" s="60"/>
    </row>
    <row r="4447" spans="2:15" s="23" customFormat="1" ht="30.2" customHeight="1" thickBot="1" x14ac:dyDescent="0.3">
      <c r="B4447" s="200" t="s">
        <v>225</v>
      </c>
      <c r="C4447" s="232" t="s">
        <v>1827</v>
      </c>
      <c r="D4447" s="230">
        <v>1.5</v>
      </c>
      <c r="E4447" s="230">
        <v>1</v>
      </c>
      <c r="F4447" s="47">
        <v>10</v>
      </c>
      <c r="G4447" s="234">
        <f t="shared" si="159"/>
        <v>15</v>
      </c>
      <c r="H4447" s="22">
        <f t="shared" si="160"/>
        <v>10</v>
      </c>
      <c r="K4447" s="244"/>
      <c r="M4447" s="60"/>
      <c r="N4447" s="60"/>
      <c r="O4447" s="60"/>
    </row>
    <row r="4448" spans="2:15" s="23" customFormat="1" ht="30.2" customHeight="1" thickBot="1" x14ac:dyDescent="0.3">
      <c r="B4448" s="200" t="s">
        <v>225</v>
      </c>
      <c r="C4448" s="232" t="s">
        <v>1828</v>
      </c>
      <c r="D4448" s="230">
        <v>1.5</v>
      </c>
      <c r="E4448" s="230">
        <v>1</v>
      </c>
      <c r="F4448" s="47">
        <v>10</v>
      </c>
      <c r="G4448" s="234">
        <f t="shared" si="159"/>
        <v>15</v>
      </c>
      <c r="H4448" s="22">
        <f t="shared" si="160"/>
        <v>10</v>
      </c>
      <c r="K4448" s="244"/>
      <c r="M4448" s="60"/>
      <c r="N4448" s="60"/>
      <c r="O4448" s="60"/>
    </row>
    <row r="4449" spans="2:15" s="23" customFormat="1" ht="30.2" customHeight="1" thickBot="1" x14ac:dyDescent="0.3">
      <c r="B4449" s="200" t="s">
        <v>225</v>
      </c>
      <c r="C4449" s="232" t="s">
        <v>1829</v>
      </c>
      <c r="D4449" s="230">
        <v>1.5</v>
      </c>
      <c r="E4449" s="230">
        <v>1</v>
      </c>
      <c r="F4449" s="47">
        <v>10</v>
      </c>
      <c r="G4449" s="234">
        <f t="shared" si="159"/>
        <v>15</v>
      </c>
      <c r="H4449" s="22">
        <f t="shared" si="160"/>
        <v>10</v>
      </c>
      <c r="K4449" s="244"/>
      <c r="M4449" s="60"/>
      <c r="N4449" s="60"/>
      <c r="O4449" s="60"/>
    </row>
    <row r="4450" spans="2:15" s="23" customFormat="1" ht="30.2" customHeight="1" thickBot="1" x14ac:dyDescent="0.3">
      <c r="B4450" s="200" t="s">
        <v>225</v>
      </c>
      <c r="C4450" s="232" t="s">
        <v>1830</v>
      </c>
      <c r="D4450" s="230">
        <v>1.5</v>
      </c>
      <c r="E4450" s="230">
        <v>1</v>
      </c>
      <c r="F4450" s="47">
        <v>10</v>
      </c>
      <c r="G4450" s="234">
        <f t="shared" si="159"/>
        <v>15</v>
      </c>
      <c r="H4450" s="22">
        <f t="shared" si="160"/>
        <v>10</v>
      </c>
      <c r="K4450" s="244"/>
      <c r="M4450" s="60"/>
      <c r="N4450" s="60"/>
      <c r="O4450" s="60"/>
    </row>
    <row r="4451" spans="2:15" s="23" customFormat="1" ht="30.2" customHeight="1" thickBot="1" x14ac:dyDescent="0.3">
      <c r="B4451" s="200" t="s">
        <v>225</v>
      </c>
      <c r="C4451" s="232" t="s">
        <v>1831</v>
      </c>
      <c r="D4451" s="230">
        <v>1.5</v>
      </c>
      <c r="E4451" s="230">
        <v>1</v>
      </c>
      <c r="F4451" s="47">
        <v>10</v>
      </c>
      <c r="G4451" s="234">
        <f t="shared" si="159"/>
        <v>15</v>
      </c>
      <c r="H4451" s="22">
        <f t="shared" si="160"/>
        <v>10</v>
      </c>
      <c r="K4451" s="244"/>
      <c r="M4451" s="60"/>
      <c r="N4451" s="60"/>
      <c r="O4451" s="60"/>
    </row>
    <row r="4452" spans="2:15" s="23" customFormat="1" ht="30.2" customHeight="1" thickBot="1" x14ac:dyDescent="0.3">
      <c r="B4452" s="200" t="s">
        <v>225</v>
      </c>
      <c r="C4452" s="232" t="s">
        <v>1832</v>
      </c>
      <c r="D4452" s="230">
        <v>1.5</v>
      </c>
      <c r="E4452" s="230">
        <v>1</v>
      </c>
      <c r="F4452" s="47">
        <v>10</v>
      </c>
      <c r="G4452" s="234">
        <f t="shared" si="159"/>
        <v>15</v>
      </c>
      <c r="H4452" s="22">
        <f t="shared" si="160"/>
        <v>10</v>
      </c>
      <c r="K4452" s="244"/>
      <c r="M4452" s="60"/>
      <c r="N4452" s="60"/>
      <c r="O4452" s="60"/>
    </row>
    <row r="4453" spans="2:15" s="23" customFormat="1" ht="30.2" customHeight="1" thickBot="1" x14ac:dyDescent="0.3">
      <c r="B4453" s="200" t="s">
        <v>225</v>
      </c>
      <c r="C4453" s="232" t="s">
        <v>514</v>
      </c>
      <c r="D4453" s="230">
        <v>1.5</v>
      </c>
      <c r="E4453" s="230">
        <v>1</v>
      </c>
      <c r="F4453" s="47">
        <v>10</v>
      </c>
      <c r="G4453" s="234">
        <f t="shared" si="159"/>
        <v>15</v>
      </c>
      <c r="H4453" s="22">
        <f t="shared" si="160"/>
        <v>10</v>
      </c>
      <c r="K4453" s="244"/>
      <c r="M4453" s="60"/>
      <c r="N4453" s="60"/>
      <c r="O4453" s="60"/>
    </row>
    <row r="4454" spans="2:15" s="23" customFormat="1" ht="30.2" customHeight="1" thickBot="1" x14ac:dyDescent="0.3">
      <c r="B4454" s="200" t="s">
        <v>225</v>
      </c>
      <c r="C4454" s="232" t="s">
        <v>515</v>
      </c>
      <c r="D4454" s="230">
        <v>1.5</v>
      </c>
      <c r="E4454" s="230">
        <v>1</v>
      </c>
      <c r="F4454" s="47">
        <v>10</v>
      </c>
      <c r="G4454" s="234">
        <f t="shared" si="159"/>
        <v>15</v>
      </c>
      <c r="H4454" s="22">
        <f t="shared" si="160"/>
        <v>10</v>
      </c>
      <c r="K4454" s="244"/>
      <c r="M4454" s="60"/>
      <c r="N4454" s="60"/>
      <c r="O4454" s="60"/>
    </row>
    <row r="4455" spans="2:15" s="23" customFormat="1" ht="30.2" customHeight="1" thickBot="1" x14ac:dyDescent="0.3">
      <c r="B4455" s="200" t="s">
        <v>225</v>
      </c>
      <c r="C4455" s="232" t="s">
        <v>516</v>
      </c>
      <c r="D4455" s="230">
        <v>1.5</v>
      </c>
      <c r="E4455" s="230">
        <v>1</v>
      </c>
      <c r="F4455" s="47">
        <v>10</v>
      </c>
      <c r="G4455" s="234">
        <f t="shared" si="159"/>
        <v>15</v>
      </c>
      <c r="H4455" s="22">
        <f t="shared" si="160"/>
        <v>10</v>
      </c>
      <c r="K4455" s="244"/>
      <c r="M4455" s="60"/>
      <c r="N4455" s="60"/>
      <c r="O4455" s="60"/>
    </row>
    <row r="4456" spans="2:15" s="23" customFormat="1" ht="30.2" customHeight="1" thickBot="1" x14ac:dyDescent="0.3">
      <c r="B4456" s="200" t="s">
        <v>225</v>
      </c>
      <c r="C4456" s="232" t="s">
        <v>517</v>
      </c>
      <c r="D4456" s="230">
        <v>1.5</v>
      </c>
      <c r="E4456" s="230">
        <v>1</v>
      </c>
      <c r="F4456" s="47">
        <v>10</v>
      </c>
      <c r="G4456" s="234">
        <f t="shared" si="159"/>
        <v>15</v>
      </c>
      <c r="H4456" s="22">
        <f t="shared" si="160"/>
        <v>10</v>
      </c>
      <c r="K4456" s="244"/>
      <c r="M4456" s="60"/>
      <c r="N4456" s="60"/>
      <c r="O4456" s="60"/>
    </row>
    <row r="4457" spans="2:15" s="23" customFormat="1" ht="30.2" customHeight="1" thickBot="1" x14ac:dyDescent="0.3">
      <c r="B4457" s="200" t="s">
        <v>225</v>
      </c>
      <c r="C4457" s="232" t="s">
        <v>1833</v>
      </c>
      <c r="D4457" s="230">
        <v>1.5</v>
      </c>
      <c r="E4457" s="230">
        <v>1</v>
      </c>
      <c r="F4457" s="47">
        <v>10</v>
      </c>
      <c r="G4457" s="234">
        <f t="shared" si="159"/>
        <v>15</v>
      </c>
      <c r="H4457" s="22">
        <f t="shared" si="160"/>
        <v>10</v>
      </c>
      <c r="K4457" s="244"/>
      <c r="M4457" s="60"/>
      <c r="N4457" s="60"/>
      <c r="O4457" s="60"/>
    </row>
    <row r="4458" spans="2:15" s="23" customFormat="1" ht="30.2" customHeight="1" thickBot="1" x14ac:dyDescent="0.3">
      <c r="B4458" s="200" t="s">
        <v>225</v>
      </c>
      <c r="C4458" s="232" t="s">
        <v>518</v>
      </c>
      <c r="D4458" s="230">
        <v>1.5</v>
      </c>
      <c r="E4458" s="230">
        <v>1</v>
      </c>
      <c r="F4458" s="47">
        <v>10</v>
      </c>
      <c r="G4458" s="234">
        <f t="shared" si="159"/>
        <v>15</v>
      </c>
      <c r="H4458" s="22">
        <f t="shared" si="160"/>
        <v>10</v>
      </c>
      <c r="K4458" s="244"/>
      <c r="M4458" s="60"/>
      <c r="N4458" s="60"/>
      <c r="O4458" s="60"/>
    </row>
    <row r="4459" spans="2:15" s="23" customFormat="1" ht="30.2" customHeight="1" thickBot="1" x14ac:dyDescent="0.3">
      <c r="B4459" s="200" t="s">
        <v>225</v>
      </c>
      <c r="C4459" s="232" t="s">
        <v>519</v>
      </c>
      <c r="D4459" s="230">
        <v>1.5</v>
      </c>
      <c r="E4459" s="230">
        <v>1</v>
      </c>
      <c r="F4459" s="47">
        <v>10</v>
      </c>
      <c r="G4459" s="234">
        <f t="shared" si="159"/>
        <v>15</v>
      </c>
      <c r="H4459" s="22">
        <f t="shared" si="160"/>
        <v>10</v>
      </c>
      <c r="K4459" s="244"/>
      <c r="M4459" s="60"/>
      <c r="N4459" s="60"/>
      <c r="O4459" s="60"/>
    </row>
    <row r="4460" spans="2:15" s="23" customFormat="1" ht="30.2" customHeight="1" thickBot="1" x14ac:dyDescent="0.3">
      <c r="B4460" s="200" t="s">
        <v>225</v>
      </c>
      <c r="C4460" s="232" t="s">
        <v>520</v>
      </c>
      <c r="D4460" s="230">
        <v>1.5</v>
      </c>
      <c r="E4460" s="230">
        <v>1</v>
      </c>
      <c r="F4460" s="47">
        <v>10</v>
      </c>
      <c r="G4460" s="234">
        <f t="shared" si="159"/>
        <v>15</v>
      </c>
      <c r="H4460" s="22">
        <f t="shared" si="160"/>
        <v>10</v>
      </c>
      <c r="K4460" s="244"/>
      <c r="M4460" s="60"/>
      <c r="N4460" s="60"/>
      <c r="O4460" s="60"/>
    </row>
    <row r="4461" spans="2:15" s="23" customFormat="1" ht="30.2" customHeight="1" thickBot="1" x14ac:dyDescent="0.3">
      <c r="B4461" s="200" t="s">
        <v>225</v>
      </c>
      <c r="C4461" s="232" t="s">
        <v>521</v>
      </c>
      <c r="D4461" s="230">
        <v>1.5</v>
      </c>
      <c r="E4461" s="230">
        <v>1</v>
      </c>
      <c r="F4461" s="47">
        <v>10</v>
      </c>
      <c r="G4461" s="234">
        <f t="shared" si="159"/>
        <v>15</v>
      </c>
      <c r="H4461" s="22">
        <f t="shared" si="160"/>
        <v>10</v>
      </c>
      <c r="K4461" s="244"/>
      <c r="M4461" s="60"/>
      <c r="N4461" s="60"/>
      <c r="O4461" s="60"/>
    </row>
    <row r="4462" spans="2:15" s="23" customFormat="1" ht="30.2" customHeight="1" thickBot="1" x14ac:dyDescent="0.3">
      <c r="B4462" s="200" t="s">
        <v>225</v>
      </c>
      <c r="C4462" s="232" t="s">
        <v>522</v>
      </c>
      <c r="D4462" s="230">
        <v>1.5</v>
      </c>
      <c r="E4462" s="230">
        <v>1</v>
      </c>
      <c r="F4462" s="47">
        <v>10</v>
      </c>
      <c r="G4462" s="234">
        <f t="shared" si="159"/>
        <v>15</v>
      </c>
      <c r="H4462" s="22">
        <f t="shared" si="160"/>
        <v>10</v>
      </c>
      <c r="K4462" s="244"/>
      <c r="M4462" s="60"/>
      <c r="N4462" s="60"/>
      <c r="O4462" s="60"/>
    </row>
    <row r="4463" spans="2:15" s="23" customFormat="1" ht="30.2" customHeight="1" thickBot="1" x14ac:dyDescent="0.3">
      <c r="B4463" s="200" t="s">
        <v>225</v>
      </c>
      <c r="C4463" s="232" t="s">
        <v>523</v>
      </c>
      <c r="D4463" s="230">
        <v>1.5</v>
      </c>
      <c r="E4463" s="230">
        <v>1</v>
      </c>
      <c r="F4463" s="47">
        <v>10</v>
      </c>
      <c r="G4463" s="234">
        <f t="shared" si="159"/>
        <v>15</v>
      </c>
      <c r="H4463" s="22">
        <f t="shared" si="160"/>
        <v>10</v>
      </c>
      <c r="K4463" s="244"/>
      <c r="M4463" s="60"/>
      <c r="N4463" s="60"/>
      <c r="O4463" s="60"/>
    </row>
    <row r="4464" spans="2:15" s="23" customFormat="1" ht="30.2" customHeight="1" thickBot="1" x14ac:dyDescent="0.3">
      <c r="B4464" s="200" t="s">
        <v>225</v>
      </c>
      <c r="C4464" s="232" t="s">
        <v>524</v>
      </c>
      <c r="D4464" s="230">
        <v>1.5</v>
      </c>
      <c r="E4464" s="230">
        <v>1</v>
      </c>
      <c r="F4464" s="47">
        <v>10</v>
      </c>
      <c r="G4464" s="234">
        <f t="shared" ref="G4464:G4527" si="161">ROUND(D4464*F4464,2)</f>
        <v>15</v>
      </c>
      <c r="H4464" s="22">
        <f t="shared" ref="H4464:H4527" si="162">ROUND(E4464*F4464,6)</f>
        <v>10</v>
      </c>
      <c r="K4464" s="244"/>
      <c r="M4464" s="60"/>
      <c r="N4464" s="60"/>
      <c r="O4464" s="60"/>
    </row>
    <row r="4465" spans="2:15" s="23" customFormat="1" ht="30.2" customHeight="1" thickBot="1" x14ac:dyDescent="0.3">
      <c r="B4465" s="200" t="s">
        <v>225</v>
      </c>
      <c r="C4465" s="232" t="s">
        <v>525</v>
      </c>
      <c r="D4465" s="230">
        <v>1.5</v>
      </c>
      <c r="E4465" s="230">
        <v>1</v>
      </c>
      <c r="F4465" s="47">
        <v>10</v>
      </c>
      <c r="G4465" s="234">
        <f t="shared" si="161"/>
        <v>15</v>
      </c>
      <c r="H4465" s="22">
        <f t="shared" si="162"/>
        <v>10</v>
      </c>
      <c r="K4465" s="244"/>
      <c r="M4465" s="60"/>
      <c r="N4465" s="60"/>
      <c r="O4465" s="60"/>
    </row>
    <row r="4466" spans="2:15" s="23" customFormat="1" ht="30.2" customHeight="1" thickBot="1" x14ac:dyDescent="0.3">
      <c r="B4466" s="200" t="s">
        <v>225</v>
      </c>
      <c r="C4466" s="232" t="s">
        <v>526</v>
      </c>
      <c r="D4466" s="230">
        <v>1.5</v>
      </c>
      <c r="E4466" s="230">
        <v>1</v>
      </c>
      <c r="F4466" s="47">
        <v>10</v>
      </c>
      <c r="G4466" s="234">
        <f t="shared" si="161"/>
        <v>15</v>
      </c>
      <c r="H4466" s="22">
        <f t="shared" si="162"/>
        <v>10</v>
      </c>
      <c r="K4466" s="244"/>
      <c r="M4466" s="60"/>
      <c r="N4466" s="60"/>
      <c r="O4466" s="60"/>
    </row>
    <row r="4467" spans="2:15" s="23" customFormat="1" ht="30.2" customHeight="1" thickBot="1" x14ac:dyDescent="0.3">
      <c r="B4467" s="200" t="s">
        <v>225</v>
      </c>
      <c r="C4467" s="232" t="s">
        <v>527</v>
      </c>
      <c r="D4467" s="230">
        <v>1.5</v>
      </c>
      <c r="E4467" s="230">
        <v>1</v>
      </c>
      <c r="F4467" s="47">
        <v>10</v>
      </c>
      <c r="G4467" s="234">
        <f t="shared" si="161"/>
        <v>15</v>
      </c>
      <c r="H4467" s="22">
        <f t="shared" si="162"/>
        <v>10</v>
      </c>
      <c r="K4467" s="244"/>
      <c r="M4467" s="60"/>
      <c r="N4467" s="60"/>
      <c r="O4467" s="60"/>
    </row>
    <row r="4468" spans="2:15" s="23" customFormat="1" ht="30.2" customHeight="1" thickBot="1" x14ac:dyDescent="0.3">
      <c r="B4468" s="200" t="s">
        <v>225</v>
      </c>
      <c r="C4468" s="232" t="s">
        <v>528</v>
      </c>
      <c r="D4468" s="230">
        <v>1.5</v>
      </c>
      <c r="E4468" s="230">
        <v>1</v>
      </c>
      <c r="F4468" s="47">
        <v>10</v>
      </c>
      <c r="G4468" s="234">
        <f t="shared" si="161"/>
        <v>15</v>
      </c>
      <c r="H4468" s="22">
        <f t="shared" si="162"/>
        <v>10</v>
      </c>
      <c r="K4468" s="244"/>
      <c r="M4468" s="60"/>
      <c r="N4468" s="60"/>
      <c r="O4468" s="60"/>
    </row>
    <row r="4469" spans="2:15" s="23" customFormat="1" ht="30.2" customHeight="1" thickBot="1" x14ac:dyDescent="0.3">
      <c r="B4469" s="200" t="s">
        <v>225</v>
      </c>
      <c r="C4469" s="232" t="s">
        <v>529</v>
      </c>
      <c r="D4469" s="230">
        <v>1.5</v>
      </c>
      <c r="E4469" s="230">
        <v>1</v>
      </c>
      <c r="F4469" s="47">
        <v>10</v>
      </c>
      <c r="G4469" s="234">
        <f t="shared" si="161"/>
        <v>15</v>
      </c>
      <c r="H4469" s="22">
        <f t="shared" si="162"/>
        <v>10</v>
      </c>
      <c r="K4469" s="244"/>
      <c r="M4469" s="60"/>
      <c r="N4469" s="60"/>
      <c r="O4469" s="60"/>
    </row>
    <row r="4470" spans="2:15" s="23" customFormat="1" ht="30.2" customHeight="1" thickBot="1" x14ac:dyDescent="0.3">
      <c r="B4470" s="200" t="s">
        <v>225</v>
      </c>
      <c r="C4470" s="232" t="s">
        <v>530</v>
      </c>
      <c r="D4470" s="230">
        <v>1.5</v>
      </c>
      <c r="E4470" s="230">
        <v>1</v>
      </c>
      <c r="F4470" s="47">
        <v>10</v>
      </c>
      <c r="G4470" s="234">
        <f t="shared" si="161"/>
        <v>15</v>
      </c>
      <c r="H4470" s="22">
        <f t="shared" si="162"/>
        <v>10</v>
      </c>
      <c r="K4470" s="244"/>
      <c r="M4470" s="60"/>
      <c r="N4470" s="60"/>
      <c r="O4470" s="60"/>
    </row>
    <row r="4471" spans="2:15" s="23" customFormat="1" ht="30.2" customHeight="1" thickBot="1" x14ac:dyDescent="0.3">
      <c r="B4471" s="200" t="s">
        <v>225</v>
      </c>
      <c r="C4471" s="232" t="s">
        <v>531</v>
      </c>
      <c r="D4471" s="230">
        <v>1.5</v>
      </c>
      <c r="E4471" s="230">
        <v>1</v>
      </c>
      <c r="F4471" s="47">
        <v>10</v>
      </c>
      <c r="G4471" s="234">
        <f t="shared" si="161"/>
        <v>15</v>
      </c>
      <c r="H4471" s="22">
        <f t="shared" si="162"/>
        <v>10</v>
      </c>
      <c r="K4471" s="244"/>
      <c r="M4471" s="60"/>
      <c r="N4471" s="60"/>
      <c r="O4471" s="60"/>
    </row>
    <row r="4472" spans="2:15" s="23" customFormat="1" ht="30.2" customHeight="1" thickBot="1" x14ac:dyDescent="0.3">
      <c r="B4472" s="200" t="s">
        <v>225</v>
      </c>
      <c r="C4472" s="232" t="s">
        <v>532</v>
      </c>
      <c r="D4472" s="230">
        <v>1.5</v>
      </c>
      <c r="E4472" s="230">
        <v>1</v>
      </c>
      <c r="F4472" s="47">
        <v>10</v>
      </c>
      <c r="G4472" s="234">
        <f t="shared" si="161"/>
        <v>15</v>
      </c>
      <c r="H4472" s="22">
        <f t="shared" si="162"/>
        <v>10</v>
      </c>
      <c r="K4472" s="244"/>
      <c r="M4472" s="60"/>
      <c r="N4472" s="60"/>
      <c r="O4472" s="60"/>
    </row>
    <row r="4473" spans="2:15" s="23" customFormat="1" ht="30.2" customHeight="1" thickBot="1" x14ac:dyDescent="0.3">
      <c r="B4473" s="200" t="s">
        <v>225</v>
      </c>
      <c r="C4473" s="232" t="s">
        <v>533</v>
      </c>
      <c r="D4473" s="230">
        <v>1.5</v>
      </c>
      <c r="E4473" s="230">
        <v>1</v>
      </c>
      <c r="F4473" s="47">
        <v>10</v>
      </c>
      <c r="G4473" s="234">
        <f t="shared" si="161"/>
        <v>15</v>
      </c>
      <c r="H4473" s="22">
        <f t="shared" si="162"/>
        <v>10</v>
      </c>
      <c r="K4473" s="244"/>
      <c r="M4473" s="60"/>
      <c r="N4473" s="60"/>
      <c r="O4473" s="60"/>
    </row>
    <row r="4474" spans="2:15" s="23" customFormat="1" ht="30.2" customHeight="1" thickBot="1" x14ac:dyDescent="0.3">
      <c r="B4474" s="200" t="s">
        <v>225</v>
      </c>
      <c r="C4474" s="232" t="s">
        <v>534</v>
      </c>
      <c r="D4474" s="230">
        <v>1.5</v>
      </c>
      <c r="E4474" s="230">
        <v>1</v>
      </c>
      <c r="F4474" s="47">
        <v>10</v>
      </c>
      <c r="G4474" s="234">
        <f t="shared" si="161"/>
        <v>15</v>
      </c>
      <c r="H4474" s="22">
        <f t="shared" si="162"/>
        <v>10</v>
      </c>
      <c r="K4474" s="244"/>
      <c r="M4474" s="60"/>
      <c r="N4474" s="60"/>
      <c r="O4474" s="60"/>
    </row>
    <row r="4475" spans="2:15" s="23" customFormat="1" ht="30.2" customHeight="1" thickBot="1" x14ac:dyDescent="0.3">
      <c r="B4475" s="200" t="s">
        <v>225</v>
      </c>
      <c r="C4475" s="232" t="s">
        <v>535</v>
      </c>
      <c r="D4475" s="230">
        <v>1.5</v>
      </c>
      <c r="E4475" s="230">
        <v>1</v>
      </c>
      <c r="F4475" s="47">
        <v>10</v>
      </c>
      <c r="G4475" s="234">
        <f t="shared" si="161"/>
        <v>15</v>
      </c>
      <c r="H4475" s="22">
        <f t="shared" si="162"/>
        <v>10</v>
      </c>
      <c r="K4475" s="244"/>
      <c r="M4475" s="60"/>
      <c r="N4475" s="60"/>
      <c r="O4475" s="60"/>
    </row>
    <row r="4476" spans="2:15" s="23" customFormat="1" ht="30.2" customHeight="1" thickBot="1" x14ac:dyDescent="0.3">
      <c r="B4476" s="200" t="s">
        <v>225</v>
      </c>
      <c r="C4476" s="232" t="s">
        <v>536</v>
      </c>
      <c r="D4476" s="230">
        <v>1.5</v>
      </c>
      <c r="E4476" s="230">
        <v>1</v>
      </c>
      <c r="F4476" s="47">
        <v>10</v>
      </c>
      <c r="G4476" s="234">
        <f t="shared" si="161"/>
        <v>15</v>
      </c>
      <c r="H4476" s="22">
        <f t="shared" si="162"/>
        <v>10</v>
      </c>
      <c r="K4476" s="244"/>
      <c r="M4476" s="60"/>
      <c r="N4476" s="60"/>
      <c r="O4476" s="60"/>
    </row>
    <row r="4477" spans="2:15" s="23" customFormat="1" ht="30.2" customHeight="1" thickBot="1" x14ac:dyDescent="0.3">
      <c r="B4477" s="200" t="s">
        <v>225</v>
      </c>
      <c r="C4477" s="232" t="s">
        <v>537</v>
      </c>
      <c r="D4477" s="230">
        <v>1.5</v>
      </c>
      <c r="E4477" s="230">
        <v>1</v>
      </c>
      <c r="F4477" s="47">
        <v>10</v>
      </c>
      <c r="G4477" s="234">
        <f t="shared" si="161"/>
        <v>15</v>
      </c>
      <c r="H4477" s="22">
        <f t="shared" si="162"/>
        <v>10</v>
      </c>
      <c r="K4477" s="244"/>
      <c r="M4477" s="60"/>
      <c r="N4477" s="60"/>
      <c r="O4477" s="60"/>
    </row>
    <row r="4478" spans="2:15" s="23" customFormat="1" ht="30.2" customHeight="1" thickBot="1" x14ac:dyDescent="0.3">
      <c r="B4478" s="200" t="s">
        <v>225</v>
      </c>
      <c r="C4478" s="232" t="s">
        <v>538</v>
      </c>
      <c r="D4478" s="230">
        <v>1.5</v>
      </c>
      <c r="E4478" s="230">
        <v>1</v>
      </c>
      <c r="F4478" s="47">
        <v>10</v>
      </c>
      <c r="G4478" s="234">
        <f t="shared" si="161"/>
        <v>15</v>
      </c>
      <c r="H4478" s="22">
        <f t="shared" si="162"/>
        <v>10</v>
      </c>
      <c r="K4478" s="244"/>
      <c r="M4478" s="60"/>
      <c r="N4478" s="60"/>
      <c r="O4478" s="60"/>
    </row>
    <row r="4479" spans="2:15" s="23" customFormat="1" ht="30.2" customHeight="1" thickBot="1" x14ac:dyDescent="0.3">
      <c r="B4479" s="200" t="s">
        <v>225</v>
      </c>
      <c r="C4479" s="232" t="s">
        <v>539</v>
      </c>
      <c r="D4479" s="230">
        <v>1.5</v>
      </c>
      <c r="E4479" s="230">
        <v>1</v>
      </c>
      <c r="F4479" s="47">
        <v>10</v>
      </c>
      <c r="G4479" s="234">
        <f t="shared" si="161"/>
        <v>15</v>
      </c>
      <c r="H4479" s="22">
        <f t="shared" si="162"/>
        <v>10</v>
      </c>
      <c r="K4479" s="244"/>
      <c r="M4479" s="60"/>
      <c r="N4479" s="60"/>
      <c r="O4479" s="60"/>
    </row>
    <row r="4480" spans="2:15" s="23" customFormat="1" ht="30.2" customHeight="1" thickBot="1" x14ac:dyDescent="0.3">
      <c r="B4480" s="200" t="s">
        <v>225</v>
      </c>
      <c r="C4480" s="232" t="s">
        <v>1263</v>
      </c>
      <c r="D4480" s="230">
        <v>1.5</v>
      </c>
      <c r="E4480" s="230">
        <v>1</v>
      </c>
      <c r="F4480" s="47">
        <v>10</v>
      </c>
      <c r="G4480" s="234">
        <f t="shared" si="161"/>
        <v>15</v>
      </c>
      <c r="H4480" s="22">
        <f t="shared" si="162"/>
        <v>10</v>
      </c>
      <c r="K4480" s="244"/>
      <c r="M4480" s="60"/>
      <c r="N4480" s="60"/>
      <c r="O4480" s="60"/>
    </row>
    <row r="4481" spans="2:15" s="23" customFormat="1" ht="30.2" customHeight="1" thickBot="1" x14ac:dyDescent="0.3">
      <c r="B4481" s="200" t="s">
        <v>225</v>
      </c>
      <c r="C4481" s="232" t="s">
        <v>541</v>
      </c>
      <c r="D4481" s="230">
        <v>1.5</v>
      </c>
      <c r="E4481" s="230">
        <v>1</v>
      </c>
      <c r="F4481" s="47">
        <v>10</v>
      </c>
      <c r="G4481" s="234">
        <f t="shared" si="161"/>
        <v>15</v>
      </c>
      <c r="H4481" s="22">
        <f t="shared" si="162"/>
        <v>10</v>
      </c>
      <c r="K4481" s="244"/>
      <c r="M4481" s="60"/>
      <c r="N4481" s="60"/>
      <c r="O4481" s="60"/>
    </row>
    <row r="4482" spans="2:15" s="23" customFormat="1" ht="30.2" customHeight="1" thickBot="1" x14ac:dyDescent="0.3">
      <c r="B4482" s="200" t="s">
        <v>225</v>
      </c>
      <c r="C4482" s="232" t="s">
        <v>542</v>
      </c>
      <c r="D4482" s="230">
        <v>1.5</v>
      </c>
      <c r="E4482" s="230">
        <v>1</v>
      </c>
      <c r="F4482" s="47">
        <v>10</v>
      </c>
      <c r="G4482" s="234">
        <f t="shared" si="161"/>
        <v>15</v>
      </c>
      <c r="H4482" s="22">
        <f t="shared" si="162"/>
        <v>10</v>
      </c>
      <c r="K4482" s="244"/>
      <c r="M4482" s="60"/>
      <c r="N4482" s="60"/>
      <c r="O4482" s="60"/>
    </row>
    <row r="4483" spans="2:15" s="23" customFormat="1" ht="30.2" customHeight="1" thickBot="1" x14ac:dyDescent="0.3">
      <c r="B4483" s="200" t="s">
        <v>225</v>
      </c>
      <c r="C4483" s="232" t="s">
        <v>543</v>
      </c>
      <c r="D4483" s="230">
        <v>1.5</v>
      </c>
      <c r="E4483" s="230">
        <v>1</v>
      </c>
      <c r="F4483" s="47">
        <v>10</v>
      </c>
      <c r="G4483" s="234">
        <f t="shared" si="161"/>
        <v>15</v>
      </c>
      <c r="H4483" s="22">
        <f t="shared" si="162"/>
        <v>10</v>
      </c>
      <c r="K4483" s="244"/>
      <c r="M4483" s="60"/>
      <c r="N4483" s="60"/>
      <c r="O4483" s="60"/>
    </row>
    <row r="4484" spans="2:15" s="23" customFormat="1" ht="30.2" customHeight="1" thickBot="1" x14ac:dyDescent="0.3">
      <c r="B4484" s="200" t="s">
        <v>225</v>
      </c>
      <c r="C4484" s="232" t="s">
        <v>1140</v>
      </c>
      <c r="D4484" s="230">
        <v>1.5</v>
      </c>
      <c r="E4484" s="230">
        <v>1</v>
      </c>
      <c r="F4484" s="47">
        <v>10</v>
      </c>
      <c r="G4484" s="234">
        <f t="shared" si="161"/>
        <v>15</v>
      </c>
      <c r="H4484" s="22">
        <f t="shared" si="162"/>
        <v>10</v>
      </c>
      <c r="K4484" s="244"/>
      <c r="M4484" s="60"/>
      <c r="N4484" s="60"/>
      <c r="O4484" s="60"/>
    </row>
    <row r="4485" spans="2:15" s="23" customFormat="1" ht="30.2" customHeight="1" thickBot="1" x14ac:dyDescent="0.3">
      <c r="B4485" s="200" t="s">
        <v>225</v>
      </c>
      <c r="C4485" s="232" t="s">
        <v>544</v>
      </c>
      <c r="D4485" s="230">
        <v>1.5</v>
      </c>
      <c r="E4485" s="230">
        <v>1</v>
      </c>
      <c r="F4485" s="47">
        <v>10</v>
      </c>
      <c r="G4485" s="234">
        <f t="shared" si="161"/>
        <v>15</v>
      </c>
      <c r="H4485" s="22">
        <f t="shared" si="162"/>
        <v>10</v>
      </c>
      <c r="K4485" s="244"/>
      <c r="M4485" s="60"/>
      <c r="N4485" s="60"/>
      <c r="O4485" s="60"/>
    </row>
    <row r="4486" spans="2:15" s="23" customFormat="1" ht="30.2" customHeight="1" thickBot="1" x14ac:dyDescent="0.3">
      <c r="B4486" s="200" t="s">
        <v>225</v>
      </c>
      <c r="C4486" s="232" t="s">
        <v>545</v>
      </c>
      <c r="D4486" s="230">
        <v>1.5</v>
      </c>
      <c r="E4486" s="230">
        <v>1</v>
      </c>
      <c r="F4486" s="47">
        <v>10</v>
      </c>
      <c r="G4486" s="234">
        <f t="shared" si="161"/>
        <v>15</v>
      </c>
      <c r="H4486" s="22">
        <f t="shared" si="162"/>
        <v>10</v>
      </c>
      <c r="K4486" s="244"/>
      <c r="M4486" s="60"/>
      <c r="N4486" s="60"/>
      <c r="O4486" s="60"/>
    </row>
    <row r="4487" spans="2:15" s="23" customFormat="1" ht="30.2" customHeight="1" thickBot="1" x14ac:dyDescent="0.3">
      <c r="B4487" s="200" t="s">
        <v>225</v>
      </c>
      <c r="C4487" s="232" t="s">
        <v>546</v>
      </c>
      <c r="D4487" s="230">
        <v>1.5</v>
      </c>
      <c r="E4487" s="230">
        <v>1</v>
      </c>
      <c r="F4487" s="47">
        <v>10</v>
      </c>
      <c r="G4487" s="234">
        <f t="shared" si="161"/>
        <v>15</v>
      </c>
      <c r="H4487" s="22">
        <f t="shared" si="162"/>
        <v>10</v>
      </c>
      <c r="K4487" s="244"/>
      <c r="M4487" s="60"/>
      <c r="N4487" s="60"/>
      <c r="O4487" s="60"/>
    </row>
    <row r="4488" spans="2:15" s="23" customFormat="1" ht="30.2" customHeight="1" thickBot="1" x14ac:dyDescent="0.3">
      <c r="B4488" s="200" t="s">
        <v>225</v>
      </c>
      <c r="C4488" s="232" t="s">
        <v>547</v>
      </c>
      <c r="D4488" s="230">
        <v>1.5</v>
      </c>
      <c r="E4488" s="230">
        <v>1</v>
      </c>
      <c r="F4488" s="47">
        <v>10</v>
      </c>
      <c r="G4488" s="234">
        <f t="shared" si="161"/>
        <v>15</v>
      </c>
      <c r="H4488" s="22">
        <f t="shared" si="162"/>
        <v>10</v>
      </c>
      <c r="K4488" s="244"/>
      <c r="M4488" s="60"/>
      <c r="N4488" s="60"/>
      <c r="O4488" s="60"/>
    </row>
    <row r="4489" spans="2:15" s="23" customFormat="1" ht="30.2" customHeight="1" thickBot="1" x14ac:dyDescent="0.3">
      <c r="B4489" s="200" t="s">
        <v>225</v>
      </c>
      <c r="C4489" s="232" t="s">
        <v>1266</v>
      </c>
      <c r="D4489" s="230">
        <v>1.5</v>
      </c>
      <c r="E4489" s="230">
        <v>1</v>
      </c>
      <c r="F4489" s="47">
        <v>10</v>
      </c>
      <c r="G4489" s="234">
        <f t="shared" si="161"/>
        <v>15</v>
      </c>
      <c r="H4489" s="22">
        <f t="shared" si="162"/>
        <v>10</v>
      </c>
      <c r="K4489" s="244"/>
      <c r="M4489" s="60"/>
      <c r="N4489" s="60"/>
      <c r="O4489" s="60"/>
    </row>
    <row r="4490" spans="2:15" s="23" customFormat="1" ht="30.2" customHeight="1" thickBot="1" x14ac:dyDescent="0.3">
      <c r="B4490" s="200" t="s">
        <v>225</v>
      </c>
      <c r="C4490" s="232" t="s">
        <v>548</v>
      </c>
      <c r="D4490" s="230">
        <v>1.5</v>
      </c>
      <c r="E4490" s="230">
        <v>1</v>
      </c>
      <c r="F4490" s="47">
        <v>10</v>
      </c>
      <c r="G4490" s="234">
        <f t="shared" si="161"/>
        <v>15</v>
      </c>
      <c r="H4490" s="22">
        <f t="shared" si="162"/>
        <v>10</v>
      </c>
      <c r="K4490" s="244"/>
      <c r="M4490" s="60"/>
      <c r="N4490" s="60"/>
      <c r="O4490" s="60"/>
    </row>
    <row r="4491" spans="2:15" s="23" customFormat="1" ht="30.2" customHeight="1" thickBot="1" x14ac:dyDescent="0.3">
      <c r="B4491" s="200" t="s">
        <v>225</v>
      </c>
      <c r="C4491" s="232" t="s">
        <v>549</v>
      </c>
      <c r="D4491" s="230">
        <v>1.5</v>
      </c>
      <c r="E4491" s="230">
        <v>1</v>
      </c>
      <c r="F4491" s="47">
        <v>10</v>
      </c>
      <c r="G4491" s="234">
        <f t="shared" si="161"/>
        <v>15</v>
      </c>
      <c r="H4491" s="22">
        <f t="shared" si="162"/>
        <v>10</v>
      </c>
      <c r="K4491" s="244"/>
      <c r="M4491" s="60"/>
      <c r="N4491" s="60"/>
      <c r="O4491" s="60"/>
    </row>
    <row r="4492" spans="2:15" s="23" customFormat="1" ht="30.2" customHeight="1" thickBot="1" x14ac:dyDescent="0.3">
      <c r="B4492" s="200" t="s">
        <v>225</v>
      </c>
      <c r="C4492" s="232" t="s">
        <v>550</v>
      </c>
      <c r="D4492" s="230">
        <v>1.5</v>
      </c>
      <c r="E4492" s="230">
        <v>1</v>
      </c>
      <c r="F4492" s="47">
        <v>10</v>
      </c>
      <c r="G4492" s="234">
        <f t="shared" si="161"/>
        <v>15</v>
      </c>
      <c r="H4492" s="22">
        <f t="shared" si="162"/>
        <v>10</v>
      </c>
      <c r="K4492" s="244"/>
      <c r="M4492" s="60"/>
      <c r="N4492" s="60"/>
      <c r="O4492" s="60"/>
    </row>
    <row r="4493" spans="2:15" s="23" customFormat="1" ht="30.2" customHeight="1" thickBot="1" x14ac:dyDescent="0.3">
      <c r="B4493" s="200" t="s">
        <v>225</v>
      </c>
      <c r="C4493" s="232" t="s">
        <v>556</v>
      </c>
      <c r="D4493" s="230">
        <v>1.5</v>
      </c>
      <c r="E4493" s="230">
        <v>1</v>
      </c>
      <c r="F4493" s="47">
        <v>10</v>
      </c>
      <c r="G4493" s="234">
        <f t="shared" si="161"/>
        <v>15</v>
      </c>
      <c r="H4493" s="22">
        <f t="shared" si="162"/>
        <v>10</v>
      </c>
      <c r="K4493" s="244"/>
      <c r="M4493" s="60"/>
      <c r="N4493" s="60"/>
      <c r="O4493" s="60"/>
    </row>
    <row r="4494" spans="2:15" s="23" customFormat="1" ht="30.2" customHeight="1" thickBot="1" x14ac:dyDescent="0.3">
      <c r="B4494" s="200" t="s">
        <v>225</v>
      </c>
      <c r="C4494" s="232" t="s">
        <v>557</v>
      </c>
      <c r="D4494" s="230">
        <v>1.5</v>
      </c>
      <c r="E4494" s="230">
        <v>1</v>
      </c>
      <c r="F4494" s="47">
        <v>10</v>
      </c>
      <c r="G4494" s="234">
        <f t="shared" si="161"/>
        <v>15</v>
      </c>
      <c r="H4494" s="22">
        <f t="shared" si="162"/>
        <v>10</v>
      </c>
      <c r="K4494" s="244"/>
      <c r="M4494" s="60"/>
      <c r="N4494" s="60"/>
      <c r="O4494" s="60"/>
    </row>
    <row r="4495" spans="2:15" s="23" customFormat="1" ht="30.2" customHeight="1" thickBot="1" x14ac:dyDescent="0.3">
      <c r="B4495" s="200" t="s">
        <v>225</v>
      </c>
      <c r="C4495" s="232" t="s">
        <v>961</v>
      </c>
      <c r="D4495" s="230">
        <v>1.5</v>
      </c>
      <c r="E4495" s="230">
        <v>1</v>
      </c>
      <c r="F4495" s="47">
        <v>10</v>
      </c>
      <c r="G4495" s="234">
        <f t="shared" si="161"/>
        <v>15</v>
      </c>
      <c r="H4495" s="22">
        <f t="shared" si="162"/>
        <v>10</v>
      </c>
      <c r="K4495" s="244"/>
      <c r="M4495" s="60"/>
      <c r="N4495" s="60"/>
      <c r="O4495" s="60"/>
    </row>
    <row r="4496" spans="2:15" s="23" customFormat="1" ht="30.2" customHeight="1" thickBot="1" x14ac:dyDescent="0.3">
      <c r="B4496" s="200" t="s">
        <v>225</v>
      </c>
      <c r="C4496" s="232" t="s">
        <v>558</v>
      </c>
      <c r="D4496" s="230">
        <v>1.5</v>
      </c>
      <c r="E4496" s="230">
        <v>1</v>
      </c>
      <c r="F4496" s="47">
        <v>10</v>
      </c>
      <c r="G4496" s="234">
        <f t="shared" si="161"/>
        <v>15</v>
      </c>
      <c r="H4496" s="22">
        <f t="shared" si="162"/>
        <v>10</v>
      </c>
      <c r="K4496" s="244"/>
      <c r="M4496" s="60"/>
      <c r="N4496" s="60"/>
      <c r="O4496" s="60"/>
    </row>
    <row r="4497" spans="2:15" s="23" customFormat="1" ht="30.2" customHeight="1" thickBot="1" x14ac:dyDescent="0.3">
      <c r="B4497" s="200" t="s">
        <v>225</v>
      </c>
      <c r="C4497" s="232" t="s">
        <v>559</v>
      </c>
      <c r="D4497" s="230">
        <v>1.5</v>
      </c>
      <c r="E4497" s="230">
        <v>1</v>
      </c>
      <c r="F4497" s="47">
        <v>10</v>
      </c>
      <c r="G4497" s="234">
        <f t="shared" si="161"/>
        <v>15</v>
      </c>
      <c r="H4497" s="22">
        <f t="shared" si="162"/>
        <v>10</v>
      </c>
      <c r="K4497" s="244"/>
      <c r="M4497" s="60"/>
      <c r="N4497" s="60"/>
      <c r="O4497" s="60"/>
    </row>
    <row r="4498" spans="2:15" s="23" customFormat="1" ht="30.2" customHeight="1" thickBot="1" x14ac:dyDescent="0.3">
      <c r="B4498" s="200" t="s">
        <v>225</v>
      </c>
      <c r="C4498" s="232" t="s">
        <v>560</v>
      </c>
      <c r="D4498" s="230">
        <v>1.5</v>
      </c>
      <c r="E4498" s="230">
        <v>1</v>
      </c>
      <c r="F4498" s="47">
        <v>10</v>
      </c>
      <c r="G4498" s="234">
        <f t="shared" si="161"/>
        <v>15</v>
      </c>
      <c r="H4498" s="22">
        <f t="shared" si="162"/>
        <v>10</v>
      </c>
      <c r="K4498" s="244"/>
      <c r="M4498" s="60"/>
      <c r="N4498" s="60"/>
      <c r="O4498" s="60"/>
    </row>
    <row r="4499" spans="2:15" s="23" customFormat="1" ht="30.2" customHeight="1" thickBot="1" x14ac:dyDescent="0.3">
      <c r="B4499" s="200" t="s">
        <v>225</v>
      </c>
      <c r="C4499" s="232" t="s">
        <v>561</v>
      </c>
      <c r="D4499" s="230">
        <v>1.5</v>
      </c>
      <c r="E4499" s="230">
        <v>1</v>
      </c>
      <c r="F4499" s="47">
        <v>10</v>
      </c>
      <c r="G4499" s="234">
        <f t="shared" si="161"/>
        <v>15</v>
      </c>
      <c r="H4499" s="22">
        <f t="shared" si="162"/>
        <v>10</v>
      </c>
      <c r="K4499" s="244"/>
      <c r="M4499" s="60"/>
      <c r="N4499" s="60"/>
      <c r="O4499" s="60"/>
    </row>
    <row r="4500" spans="2:15" s="23" customFormat="1" ht="30.2" customHeight="1" thickBot="1" x14ac:dyDescent="0.3">
      <c r="B4500" s="200" t="s">
        <v>225</v>
      </c>
      <c r="C4500" s="232" t="s">
        <v>562</v>
      </c>
      <c r="D4500" s="230">
        <v>1.5</v>
      </c>
      <c r="E4500" s="230">
        <v>1</v>
      </c>
      <c r="F4500" s="47">
        <v>10</v>
      </c>
      <c r="G4500" s="234">
        <f t="shared" si="161"/>
        <v>15</v>
      </c>
      <c r="H4500" s="22">
        <f t="shared" si="162"/>
        <v>10</v>
      </c>
      <c r="K4500" s="244"/>
      <c r="M4500" s="60"/>
      <c r="N4500" s="60"/>
      <c r="O4500" s="60"/>
    </row>
    <row r="4501" spans="2:15" s="23" customFormat="1" ht="30.2" customHeight="1" thickBot="1" x14ac:dyDescent="0.3">
      <c r="B4501" s="200" t="s">
        <v>225</v>
      </c>
      <c r="C4501" s="232" t="s">
        <v>563</v>
      </c>
      <c r="D4501" s="230">
        <v>1.5</v>
      </c>
      <c r="E4501" s="230">
        <v>1</v>
      </c>
      <c r="F4501" s="47">
        <v>10</v>
      </c>
      <c r="G4501" s="234">
        <f t="shared" si="161"/>
        <v>15</v>
      </c>
      <c r="H4501" s="22">
        <f t="shared" si="162"/>
        <v>10</v>
      </c>
      <c r="K4501" s="244"/>
      <c r="M4501" s="60"/>
      <c r="N4501" s="60"/>
      <c r="O4501" s="60"/>
    </row>
    <row r="4502" spans="2:15" s="23" customFormat="1" ht="30.2" customHeight="1" thickBot="1" x14ac:dyDescent="0.3">
      <c r="B4502" s="200" t="s">
        <v>225</v>
      </c>
      <c r="C4502" s="232" t="s">
        <v>564</v>
      </c>
      <c r="D4502" s="230">
        <v>1.5</v>
      </c>
      <c r="E4502" s="230">
        <v>1</v>
      </c>
      <c r="F4502" s="47">
        <v>10</v>
      </c>
      <c r="G4502" s="234">
        <f t="shared" si="161"/>
        <v>15</v>
      </c>
      <c r="H4502" s="22">
        <f t="shared" si="162"/>
        <v>10</v>
      </c>
      <c r="K4502" s="244"/>
      <c r="M4502" s="60"/>
      <c r="N4502" s="60"/>
      <c r="O4502" s="60"/>
    </row>
    <row r="4503" spans="2:15" s="23" customFormat="1" ht="30.2" customHeight="1" thickBot="1" x14ac:dyDescent="0.3">
      <c r="B4503" s="200" t="s">
        <v>225</v>
      </c>
      <c r="C4503" s="232" t="s">
        <v>565</v>
      </c>
      <c r="D4503" s="230">
        <v>1.5</v>
      </c>
      <c r="E4503" s="230">
        <v>1</v>
      </c>
      <c r="F4503" s="47">
        <v>10</v>
      </c>
      <c r="G4503" s="234">
        <f t="shared" si="161"/>
        <v>15</v>
      </c>
      <c r="H4503" s="22">
        <f t="shared" si="162"/>
        <v>10</v>
      </c>
      <c r="K4503" s="244"/>
      <c r="M4503" s="60"/>
      <c r="N4503" s="60"/>
      <c r="O4503" s="60"/>
    </row>
    <row r="4504" spans="2:15" s="23" customFormat="1" ht="30.2" customHeight="1" thickBot="1" x14ac:dyDescent="0.3">
      <c r="B4504" s="200" t="s">
        <v>225</v>
      </c>
      <c r="C4504" s="232" t="s">
        <v>566</v>
      </c>
      <c r="D4504" s="230">
        <v>1.5</v>
      </c>
      <c r="E4504" s="230">
        <v>1</v>
      </c>
      <c r="F4504" s="47">
        <v>10</v>
      </c>
      <c r="G4504" s="234">
        <f t="shared" si="161"/>
        <v>15</v>
      </c>
      <c r="H4504" s="22">
        <f t="shared" si="162"/>
        <v>10</v>
      </c>
      <c r="K4504" s="244"/>
      <c r="M4504" s="60"/>
      <c r="N4504" s="60"/>
      <c r="O4504" s="60"/>
    </row>
    <row r="4505" spans="2:15" s="23" customFormat="1" ht="30.2" customHeight="1" thickBot="1" x14ac:dyDescent="0.3">
      <c r="B4505" s="200" t="s">
        <v>225</v>
      </c>
      <c r="C4505" s="232" t="s">
        <v>567</v>
      </c>
      <c r="D4505" s="230">
        <v>1.5</v>
      </c>
      <c r="E4505" s="230">
        <v>1</v>
      </c>
      <c r="F4505" s="47">
        <v>10</v>
      </c>
      <c r="G4505" s="234">
        <f t="shared" si="161"/>
        <v>15</v>
      </c>
      <c r="H4505" s="22">
        <f t="shared" si="162"/>
        <v>10</v>
      </c>
      <c r="K4505" s="244"/>
      <c r="M4505" s="60"/>
      <c r="N4505" s="60"/>
      <c r="O4505" s="60"/>
    </row>
    <row r="4506" spans="2:15" s="23" customFormat="1" ht="30.2" customHeight="1" thickBot="1" x14ac:dyDescent="0.3">
      <c r="B4506" s="200" t="s">
        <v>225</v>
      </c>
      <c r="C4506" s="232" t="s">
        <v>568</v>
      </c>
      <c r="D4506" s="230">
        <v>1.5</v>
      </c>
      <c r="E4506" s="230">
        <v>1</v>
      </c>
      <c r="F4506" s="47">
        <v>10</v>
      </c>
      <c r="G4506" s="234">
        <f t="shared" si="161"/>
        <v>15</v>
      </c>
      <c r="H4506" s="22">
        <f t="shared" si="162"/>
        <v>10</v>
      </c>
      <c r="K4506" s="244"/>
      <c r="M4506" s="60"/>
      <c r="N4506" s="60"/>
      <c r="O4506" s="60"/>
    </row>
    <row r="4507" spans="2:15" s="23" customFormat="1" ht="30.2" customHeight="1" thickBot="1" x14ac:dyDescent="0.3">
      <c r="B4507" s="200" t="s">
        <v>225</v>
      </c>
      <c r="C4507" s="232" t="s">
        <v>569</v>
      </c>
      <c r="D4507" s="230">
        <v>1.5</v>
      </c>
      <c r="E4507" s="230">
        <v>1</v>
      </c>
      <c r="F4507" s="47">
        <v>10</v>
      </c>
      <c r="G4507" s="234">
        <f t="shared" si="161"/>
        <v>15</v>
      </c>
      <c r="H4507" s="22">
        <f t="shared" si="162"/>
        <v>10</v>
      </c>
      <c r="K4507" s="244"/>
      <c r="M4507" s="60"/>
      <c r="N4507" s="60"/>
      <c r="O4507" s="60"/>
    </row>
    <row r="4508" spans="2:15" s="23" customFormat="1" ht="30.2" customHeight="1" thickBot="1" x14ac:dyDescent="0.3">
      <c r="B4508" s="200" t="s">
        <v>225</v>
      </c>
      <c r="C4508" s="232" t="s">
        <v>570</v>
      </c>
      <c r="D4508" s="230">
        <v>1.5</v>
      </c>
      <c r="E4508" s="230">
        <v>1</v>
      </c>
      <c r="F4508" s="47">
        <v>10</v>
      </c>
      <c r="G4508" s="234">
        <f t="shared" si="161"/>
        <v>15</v>
      </c>
      <c r="H4508" s="22">
        <f t="shared" si="162"/>
        <v>10</v>
      </c>
      <c r="K4508" s="244"/>
      <c r="M4508" s="60"/>
      <c r="N4508" s="60"/>
      <c r="O4508" s="60"/>
    </row>
    <row r="4509" spans="2:15" s="23" customFormat="1" ht="30.2" customHeight="1" thickBot="1" x14ac:dyDescent="0.3">
      <c r="B4509" s="200" t="s">
        <v>225</v>
      </c>
      <c r="C4509" s="232" t="s">
        <v>571</v>
      </c>
      <c r="D4509" s="230">
        <v>1.5</v>
      </c>
      <c r="E4509" s="230">
        <v>1</v>
      </c>
      <c r="F4509" s="47">
        <v>10</v>
      </c>
      <c r="G4509" s="234">
        <f t="shared" si="161"/>
        <v>15</v>
      </c>
      <c r="H4509" s="22">
        <f t="shared" si="162"/>
        <v>10</v>
      </c>
      <c r="K4509" s="244"/>
      <c r="M4509" s="60"/>
      <c r="N4509" s="60"/>
      <c r="O4509" s="60"/>
    </row>
    <row r="4510" spans="2:15" s="23" customFormat="1" ht="30.2" customHeight="1" thickBot="1" x14ac:dyDescent="0.3">
      <c r="B4510" s="200" t="s">
        <v>225</v>
      </c>
      <c r="C4510" s="232" t="s">
        <v>572</v>
      </c>
      <c r="D4510" s="230">
        <v>1.5</v>
      </c>
      <c r="E4510" s="230">
        <v>1</v>
      </c>
      <c r="F4510" s="47">
        <v>10</v>
      </c>
      <c r="G4510" s="234">
        <f t="shared" si="161"/>
        <v>15</v>
      </c>
      <c r="H4510" s="22">
        <f t="shared" si="162"/>
        <v>10</v>
      </c>
      <c r="K4510" s="244"/>
      <c r="M4510" s="60"/>
      <c r="N4510" s="60"/>
      <c r="O4510" s="60"/>
    </row>
    <row r="4511" spans="2:15" s="23" customFormat="1" ht="30.2" customHeight="1" thickBot="1" x14ac:dyDescent="0.3">
      <c r="B4511" s="200" t="s">
        <v>225</v>
      </c>
      <c r="C4511" s="232" t="s">
        <v>573</v>
      </c>
      <c r="D4511" s="230">
        <v>1.5</v>
      </c>
      <c r="E4511" s="230">
        <v>1</v>
      </c>
      <c r="F4511" s="47">
        <v>10</v>
      </c>
      <c r="G4511" s="234">
        <f t="shared" si="161"/>
        <v>15</v>
      </c>
      <c r="H4511" s="22">
        <f t="shared" si="162"/>
        <v>10</v>
      </c>
      <c r="K4511" s="244"/>
      <c r="M4511" s="60"/>
      <c r="N4511" s="60"/>
      <c r="O4511" s="60"/>
    </row>
    <row r="4512" spans="2:15" s="23" customFormat="1" ht="30.2" customHeight="1" thickBot="1" x14ac:dyDescent="0.3">
      <c r="B4512" s="200" t="s">
        <v>225</v>
      </c>
      <c r="C4512" s="232" t="s">
        <v>574</v>
      </c>
      <c r="D4512" s="230">
        <v>1.5</v>
      </c>
      <c r="E4512" s="230">
        <v>1</v>
      </c>
      <c r="F4512" s="47">
        <v>10</v>
      </c>
      <c r="G4512" s="234">
        <f t="shared" si="161"/>
        <v>15</v>
      </c>
      <c r="H4512" s="22">
        <f t="shared" si="162"/>
        <v>10</v>
      </c>
      <c r="K4512" s="244"/>
      <c r="M4512" s="60"/>
      <c r="N4512" s="60"/>
      <c r="O4512" s="60"/>
    </row>
    <row r="4513" spans="2:15" s="23" customFormat="1" ht="30.2" customHeight="1" thickBot="1" x14ac:dyDescent="0.3">
      <c r="B4513" s="200" t="s">
        <v>225</v>
      </c>
      <c r="C4513" s="232" t="s">
        <v>575</v>
      </c>
      <c r="D4513" s="230">
        <v>1.5</v>
      </c>
      <c r="E4513" s="230">
        <v>1</v>
      </c>
      <c r="F4513" s="47">
        <v>10</v>
      </c>
      <c r="G4513" s="234">
        <f t="shared" si="161"/>
        <v>15</v>
      </c>
      <c r="H4513" s="22">
        <f t="shared" si="162"/>
        <v>10</v>
      </c>
      <c r="K4513" s="244"/>
      <c r="M4513" s="60"/>
      <c r="N4513" s="60"/>
      <c r="O4513" s="60"/>
    </row>
    <row r="4514" spans="2:15" s="23" customFormat="1" ht="30.2" customHeight="1" thickBot="1" x14ac:dyDescent="0.3">
      <c r="B4514" s="200" t="s">
        <v>225</v>
      </c>
      <c r="C4514" s="232" t="s">
        <v>576</v>
      </c>
      <c r="D4514" s="230">
        <v>1.5</v>
      </c>
      <c r="E4514" s="230">
        <v>1</v>
      </c>
      <c r="F4514" s="47">
        <v>10</v>
      </c>
      <c r="G4514" s="234">
        <f t="shared" si="161"/>
        <v>15</v>
      </c>
      <c r="H4514" s="22">
        <f t="shared" si="162"/>
        <v>10</v>
      </c>
      <c r="K4514" s="244"/>
      <c r="M4514" s="60"/>
      <c r="N4514" s="60"/>
      <c r="O4514" s="60"/>
    </row>
    <row r="4515" spans="2:15" s="23" customFormat="1" ht="30.2" customHeight="1" thickBot="1" x14ac:dyDescent="0.3">
      <c r="B4515" s="200" t="s">
        <v>225</v>
      </c>
      <c r="C4515" s="232" t="s">
        <v>577</v>
      </c>
      <c r="D4515" s="230">
        <v>1.5</v>
      </c>
      <c r="E4515" s="230">
        <v>1</v>
      </c>
      <c r="F4515" s="47">
        <v>10</v>
      </c>
      <c r="G4515" s="234">
        <f t="shared" si="161"/>
        <v>15</v>
      </c>
      <c r="H4515" s="22">
        <f t="shared" si="162"/>
        <v>10</v>
      </c>
      <c r="K4515" s="244"/>
      <c r="M4515" s="60"/>
      <c r="N4515" s="60"/>
      <c r="O4515" s="60"/>
    </row>
    <row r="4516" spans="2:15" s="23" customFormat="1" ht="30.2" customHeight="1" thickBot="1" x14ac:dyDescent="0.3">
      <c r="B4516" s="200" t="s">
        <v>225</v>
      </c>
      <c r="C4516" s="232" t="s">
        <v>578</v>
      </c>
      <c r="D4516" s="230">
        <v>1.5</v>
      </c>
      <c r="E4516" s="230">
        <v>1</v>
      </c>
      <c r="F4516" s="47">
        <v>10</v>
      </c>
      <c r="G4516" s="234">
        <f t="shared" si="161"/>
        <v>15</v>
      </c>
      <c r="H4516" s="22">
        <f t="shared" si="162"/>
        <v>10</v>
      </c>
      <c r="K4516" s="244"/>
      <c r="M4516" s="60"/>
      <c r="N4516" s="60"/>
      <c r="O4516" s="60"/>
    </row>
    <row r="4517" spans="2:15" s="23" customFormat="1" ht="30.2" customHeight="1" thickBot="1" x14ac:dyDescent="0.3">
      <c r="B4517" s="200" t="s">
        <v>225</v>
      </c>
      <c r="C4517" s="232" t="s">
        <v>579</v>
      </c>
      <c r="D4517" s="230">
        <v>1.5</v>
      </c>
      <c r="E4517" s="230">
        <v>1</v>
      </c>
      <c r="F4517" s="47">
        <v>10</v>
      </c>
      <c r="G4517" s="234">
        <f t="shared" si="161"/>
        <v>15</v>
      </c>
      <c r="H4517" s="22">
        <f t="shared" si="162"/>
        <v>10</v>
      </c>
      <c r="K4517" s="244"/>
      <c r="M4517" s="60"/>
      <c r="N4517" s="60"/>
      <c r="O4517" s="60"/>
    </row>
    <row r="4518" spans="2:15" s="23" customFormat="1" ht="30.2" customHeight="1" thickBot="1" x14ac:dyDescent="0.3">
      <c r="B4518" s="200" t="s">
        <v>225</v>
      </c>
      <c r="C4518" s="232" t="s">
        <v>580</v>
      </c>
      <c r="D4518" s="230">
        <v>1.5</v>
      </c>
      <c r="E4518" s="230">
        <v>1</v>
      </c>
      <c r="F4518" s="47">
        <v>10</v>
      </c>
      <c r="G4518" s="234">
        <f t="shared" si="161"/>
        <v>15</v>
      </c>
      <c r="H4518" s="22">
        <f t="shared" si="162"/>
        <v>10</v>
      </c>
      <c r="K4518" s="244"/>
      <c r="M4518" s="60"/>
      <c r="N4518" s="60"/>
      <c r="O4518" s="60"/>
    </row>
    <row r="4519" spans="2:15" s="23" customFormat="1" ht="30.2" customHeight="1" thickBot="1" x14ac:dyDescent="0.3">
      <c r="B4519" s="200" t="s">
        <v>225</v>
      </c>
      <c r="C4519" s="232" t="s">
        <v>581</v>
      </c>
      <c r="D4519" s="230">
        <v>1.5</v>
      </c>
      <c r="E4519" s="230">
        <v>1</v>
      </c>
      <c r="F4519" s="47">
        <v>10</v>
      </c>
      <c r="G4519" s="234">
        <f t="shared" si="161"/>
        <v>15</v>
      </c>
      <c r="H4519" s="22">
        <f t="shared" si="162"/>
        <v>10</v>
      </c>
      <c r="K4519" s="244"/>
      <c r="M4519" s="60"/>
      <c r="N4519" s="60"/>
      <c r="O4519" s="60"/>
    </row>
    <row r="4520" spans="2:15" s="23" customFormat="1" ht="30.2" customHeight="1" thickBot="1" x14ac:dyDescent="0.3">
      <c r="B4520" s="200" t="s">
        <v>225</v>
      </c>
      <c r="C4520" s="232" t="s">
        <v>582</v>
      </c>
      <c r="D4520" s="230">
        <v>1.5</v>
      </c>
      <c r="E4520" s="230">
        <v>1</v>
      </c>
      <c r="F4520" s="47">
        <v>10</v>
      </c>
      <c r="G4520" s="234">
        <f t="shared" si="161"/>
        <v>15</v>
      </c>
      <c r="H4520" s="22">
        <f t="shared" si="162"/>
        <v>10</v>
      </c>
      <c r="K4520" s="244"/>
      <c r="M4520" s="60"/>
      <c r="N4520" s="60"/>
      <c r="O4520" s="60"/>
    </row>
    <row r="4521" spans="2:15" s="23" customFormat="1" ht="30.2" customHeight="1" thickBot="1" x14ac:dyDescent="0.3">
      <c r="B4521" s="200" t="s">
        <v>225</v>
      </c>
      <c r="C4521" s="232" t="s">
        <v>583</v>
      </c>
      <c r="D4521" s="230">
        <v>1.5</v>
      </c>
      <c r="E4521" s="230">
        <v>1</v>
      </c>
      <c r="F4521" s="47">
        <v>10</v>
      </c>
      <c r="G4521" s="234">
        <f t="shared" si="161"/>
        <v>15</v>
      </c>
      <c r="H4521" s="22">
        <f t="shared" si="162"/>
        <v>10</v>
      </c>
      <c r="K4521" s="244"/>
      <c r="M4521" s="60"/>
      <c r="N4521" s="60"/>
      <c r="O4521" s="60"/>
    </row>
    <row r="4522" spans="2:15" s="23" customFormat="1" ht="30.2" customHeight="1" thickBot="1" x14ac:dyDescent="0.3">
      <c r="B4522" s="200" t="s">
        <v>225</v>
      </c>
      <c r="C4522" s="232" t="s">
        <v>584</v>
      </c>
      <c r="D4522" s="230">
        <v>1.5</v>
      </c>
      <c r="E4522" s="230">
        <v>1</v>
      </c>
      <c r="F4522" s="47">
        <v>10</v>
      </c>
      <c r="G4522" s="234">
        <f t="shared" si="161"/>
        <v>15</v>
      </c>
      <c r="H4522" s="22">
        <f t="shared" si="162"/>
        <v>10</v>
      </c>
      <c r="K4522" s="244"/>
      <c r="M4522" s="60"/>
      <c r="N4522" s="60"/>
      <c r="O4522" s="60"/>
    </row>
    <row r="4523" spans="2:15" s="23" customFormat="1" ht="30.2" customHeight="1" thickBot="1" x14ac:dyDescent="0.3">
      <c r="B4523" s="200" t="s">
        <v>225</v>
      </c>
      <c r="C4523" s="232" t="s">
        <v>585</v>
      </c>
      <c r="D4523" s="230">
        <v>1.5</v>
      </c>
      <c r="E4523" s="230">
        <v>1</v>
      </c>
      <c r="F4523" s="47">
        <v>10</v>
      </c>
      <c r="G4523" s="234">
        <f t="shared" si="161"/>
        <v>15</v>
      </c>
      <c r="H4523" s="22">
        <f t="shared" si="162"/>
        <v>10</v>
      </c>
      <c r="K4523" s="244"/>
      <c r="M4523" s="60"/>
      <c r="N4523" s="60"/>
      <c r="O4523" s="60"/>
    </row>
    <row r="4524" spans="2:15" s="23" customFormat="1" ht="30.2" customHeight="1" thickBot="1" x14ac:dyDescent="0.3">
      <c r="B4524" s="200" t="s">
        <v>225</v>
      </c>
      <c r="C4524" s="232" t="s">
        <v>586</v>
      </c>
      <c r="D4524" s="230">
        <v>1.5</v>
      </c>
      <c r="E4524" s="230">
        <v>1</v>
      </c>
      <c r="F4524" s="47">
        <v>10</v>
      </c>
      <c r="G4524" s="234">
        <f t="shared" si="161"/>
        <v>15</v>
      </c>
      <c r="H4524" s="22">
        <f t="shared" si="162"/>
        <v>10</v>
      </c>
      <c r="K4524" s="244"/>
      <c r="M4524" s="60"/>
      <c r="N4524" s="60"/>
      <c r="O4524" s="60"/>
    </row>
    <row r="4525" spans="2:15" s="23" customFormat="1" ht="30.2" customHeight="1" thickBot="1" x14ac:dyDescent="0.3">
      <c r="B4525" s="200" t="s">
        <v>225</v>
      </c>
      <c r="C4525" s="232" t="s">
        <v>587</v>
      </c>
      <c r="D4525" s="230">
        <v>1.5</v>
      </c>
      <c r="E4525" s="230">
        <v>1</v>
      </c>
      <c r="F4525" s="47">
        <v>10</v>
      </c>
      <c r="G4525" s="234">
        <f t="shared" si="161"/>
        <v>15</v>
      </c>
      <c r="H4525" s="22">
        <f t="shared" si="162"/>
        <v>10</v>
      </c>
      <c r="K4525" s="244"/>
      <c r="M4525" s="60"/>
      <c r="N4525" s="60"/>
      <c r="O4525" s="60"/>
    </row>
    <row r="4526" spans="2:15" s="23" customFormat="1" ht="30.2" customHeight="1" thickBot="1" x14ac:dyDescent="0.3">
      <c r="B4526" s="200" t="s">
        <v>225</v>
      </c>
      <c r="C4526" s="232" t="s">
        <v>588</v>
      </c>
      <c r="D4526" s="230">
        <v>1.5</v>
      </c>
      <c r="E4526" s="230">
        <v>1</v>
      </c>
      <c r="F4526" s="47">
        <v>10</v>
      </c>
      <c r="G4526" s="234">
        <f t="shared" si="161"/>
        <v>15</v>
      </c>
      <c r="H4526" s="22">
        <f t="shared" si="162"/>
        <v>10</v>
      </c>
      <c r="K4526" s="244"/>
      <c r="M4526" s="60"/>
      <c r="N4526" s="60"/>
      <c r="O4526" s="60"/>
    </row>
    <row r="4527" spans="2:15" s="23" customFormat="1" ht="30.2" customHeight="1" thickBot="1" x14ac:dyDescent="0.3">
      <c r="B4527" s="200" t="s">
        <v>225</v>
      </c>
      <c r="C4527" s="232" t="s">
        <v>589</v>
      </c>
      <c r="D4527" s="230">
        <v>1.5</v>
      </c>
      <c r="E4527" s="230">
        <v>1</v>
      </c>
      <c r="F4527" s="47">
        <v>10</v>
      </c>
      <c r="G4527" s="234">
        <f t="shared" si="161"/>
        <v>15</v>
      </c>
      <c r="H4527" s="22">
        <f t="shared" si="162"/>
        <v>10</v>
      </c>
      <c r="K4527" s="244"/>
      <c r="M4527" s="60"/>
      <c r="N4527" s="60"/>
      <c r="O4527" s="60"/>
    </row>
    <row r="4528" spans="2:15" s="23" customFormat="1" ht="30.2" customHeight="1" thickBot="1" x14ac:dyDescent="0.3">
      <c r="B4528" s="200" t="s">
        <v>225</v>
      </c>
      <c r="C4528" s="232" t="s">
        <v>1478</v>
      </c>
      <c r="D4528" s="230">
        <v>1.5</v>
      </c>
      <c r="E4528" s="230">
        <v>1</v>
      </c>
      <c r="F4528" s="47">
        <v>10</v>
      </c>
      <c r="G4528" s="234">
        <f t="shared" ref="G4528:G4591" si="163">ROUND(D4528*F4528,2)</f>
        <v>15</v>
      </c>
      <c r="H4528" s="22">
        <f t="shared" ref="H4528:H4591" si="164">ROUND(E4528*F4528,6)</f>
        <v>10</v>
      </c>
      <c r="K4528" s="244"/>
      <c r="M4528" s="60"/>
      <c r="N4528" s="60"/>
      <c r="O4528" s="60"/>
    </row>
    <row r="4529" spans="2:15" s="23" customFormat="1" ht="30.2" customHeight="1" thickBot="1" x14ac:dyDescent="0.3">
      <c r="B4529" s="200" t="s">
        <v>225</v>
      </c>
      <c r="C4529" s="232" t="s">
        <v>1479</v>
      </c>
      <c r="D4529" s="230">
        <v>1.5</v>
      </c>
      <c r="E4529" s="230">
        <v>1</v>
      </c>
      <c r="F4529" s="47">
        <v>10</v>
      </c>
      <c r="G4529" s="234">
        <f t="shared" si="163"/>
        <v>15</v>
      </c>
      <c r="H4529" s="22">
        <f t="shared" si="164"/>
        <v>10</v>
      </c>
      <c r="K4529" s="244"/>
      <c r="M4529" s="60"/>
      <c r="N4529" s="60"/>
      <c r="O4529" s="60"/>
    </row>
    <row r="4530" spans="2:15" s="23" customFormat="1" ht="30.2" customHeight="1" thickBot="1" x14ac:dyDescent="0.3">
      <c r="B4530" s="200" t="s">
        <v>225</v>
      </c>
      <c r="C4530" s="232" t="s">
        <v>1480</v>
      </c>
      <c r="D4530" s="230">
        <v>1.5</v>
      </c>
      <c r="E4530" s="230">
        <v>1</v>
      </c>
      <c r="F4530" s="47">
        <v>10</v>
      </c>
      <c r="G4530" s="234">
        <f t="shared" si="163"/>
        <v>15</v>
      </c>
      <c r="H4530" s="22">
        <f t="shared" si="164"/>
        <v>10</v>
      </c>
      <c r="K4530" s="244"/>
      <c r="M4530" s="60"/>
      <c r="N4530" s="60"/>
      <c r="O4530" s="60"/>
    </row>
    <row r="4531" spans="2:15" s="23" customFormat="1" ht="30.2" customHeight="1" thickBot="1" x14ac:dyDescent="0.3">
      <c r="B4531" s="200" t="s">
        <v>225</v>
      </c>
      <c r="C4531" s="232" t="s">
        <v>1481</v>
      </c>
      <c r="D4531" s="230">
        <v>1.5</v>
      </c>
      <c r="E4531" s="230">
        <v>1</v>
      </c>
      <c r="F4531" s="47">
        <v>10</v>
      </c>
      <c r="G4531" s="234">
        <f t="shared" si="163"/>
        <v>15</v>
      </c>
      <c r="H4531" s="22">
        <f t="shared" si="164"/>
        <v>10</v>
      </c>
      <c r="K4531" s="244"/>
      <c r="M4531" s="60"/>
      <c r="N4531" s="60"/>
      <c r="O4531" s="60"/>
    </row>
    <row r="4532" spans="2:15" s="23" customFormat="1" ht="30.2" customHeight="1" thickBot="1" x14ac:dyDescent="0.3">
      <c r="B4532" s="200" t="s">
        <v>225</v>
      </c>
      <c r="C4532" s="232" t="s">
        <v>1482</v>
      </c>
      <c r="D4532" s="230">
        <v>1.5</v>
      </c>
      <c r="E4532" s="230">
        <v>1</v>
      </c>
      <c r="F4532" s="47">
        <v>10</v>
      </c>
      <c r="G4532" s="234">
        <f t="shared" si="163"/>
        <v>15</v>
      </c>
      <c r="H4532" s="22">
        <f t="shared" si="164"/>
        <v>10</v>
      </c>
      <c r="K4532" s="244"/>
      <c r="M4532" s="60"/>
      <c r="N4532" s="60"/>
      <c r="O4532" s="60"/>
    </row>
    <row r="4533" spans="2:15" s="23" customFormat="1" ht="30.2" customHeight="1" thickBot="1" x14ac:dyDescent="0.3">
      <c r="B4533" s="200" t="s">
        <v>225</v>
      </c>
      <c r="C4533" s="232" t="s">
        <v>1483</v>
      </c>
      <c r="D4533" s="230">
        <v>1.5</v>
      </c>
      <c r="E4533" s="230">
        <v>1</v>
      </c>
      <c r="F4533" s="47">
        <v>10</v>
      </c>
      <c r="G4533" s="234">
        <f t="shared" si="163"/>
        <v>15</v>
      </c>
      <c r="H4533" s="22">
        <f t="shared" si="164"/>
        <v>10</v>
      </c>
      <c r="K4533" s="244"/>
      <c r="M4533" s="60"/>
      <c r="N4533" s="60"/>
      <c r="O4533" s="60"/>
    </row>
    <row r="4534" spans="2:15" s="23" customFormat="1" ht="30.2" customHeight="1" thickBot="1" x14ac:dyDescent="0.3">
      <c r="B4534" s="200" t="s">
        <v>225</v>
      </c>
      <c r="C4534" s="232" t="s">
        <v>1484</v>
      </c>
      <c r="D4534" s="230">
        <v>1.5</v>
      </c>
      <c r="E4534" s="230">
        <v>1</v>
      </c>
      <c r="F4534" s="47">
        <v>10</v>
      </c>
      <c r="G4534" s="234">
        <f t="shared" si="163"/>
        <v>15</v>
      </c>
      <c r="H4534" s="22">
        <f t="shared" si="164"/>
        <v>10</v>
      </c>
      <c r="K4534" s="244"/>
      <c r="M4534" s="60"/>
      <c r="N4534" s="60"/>
      <c r="O4534" s="60"/>
    </row>
    <row r="4535" spans="2:15" s="23" customFormat="1" ht="30.2" customHeight="1" thickBot="1" x14ac:dyDescent="0.3">
      <c r="B4535" s="200" t="s">
        <v>225</v>
      </c>
      <c r="C4535" s="232" t="s">
        <v>1485</v>
      </c>
      <c r="D4535" s="230">
        <v>1.5</v>
      </c>
      <c r="E4535" s="230">
        <v>1</v>
      </c>
      <c r="F4535" s="47">
        <v>10</v>
      </c>
      <c r="G4535" s="234">
        <f t="shared" si="163"/>
        <v>15</v>
      </c>
      <c r="H4535" s="22">
        <f t="shared" si="164"/>
        <v>10</v>
      </c>
      <c r="K4535" s="244"/>
      <c r="M4535" s="60"/>
      <c r="N4535" s="60"/>
      <c r="O4535" s="60"/>
    </row>
    <row r="4536" spans="2:15" s="23" customFormat="1" ht="30.2" customHeight="1" thickBot="1" x14ac:dyDescent="0.3">
      <c r="B4536" s="200" t="s">
        <v>225</v>
      </c>
      <c r="C4536" s="232" t="s">
        <v>1486</v>
      </c>
      <c r="D4536" s="230">
        <v>1.5</v>
      </c>
      <c r="E4536" s="230">
        <v>1</v>
      </c>
      <c r="F4536" s="47">
        <v>10</v>
      </c>
      <c r="G4536" s="234">
        <f t="shared" si="163"/>
        <v>15</v>
      </c>
      <c r="H4536" s="22">
        <f t="shared" si="164"/>
        <v>10</v>
      </c>
      <c r="K4536" s="244"/>
      <c r="M4536" s="60"/>
      <c r="N4536" s="60"/>
      <c r="O4536" s="60"/>
    </row>
    <row r="4537" spans="2:15" s="23" customFormat="1" ht="30.2" customHeight="1" thickBot="1" x14ac:dyDescent="0.3">
      <c r="B4537" s="200" t="s">
        <v>225</v>
      </c>
      <c r="C4537" s="232" t="s">
        <v>1487</v>
      </c>
      <c r="D4537" s="230">
        <v>1.5</v>
      </c>
      <c r="E4537" s="230">
        <v>1</v>
      </c>
      <c r="F4537" s="47">
        <v>10</v>
      </c>
      <c r="G4537" s="234">
        <f t="shared" si="163"/>
        <v>15</v>
      </c>
      <c r="H4537" s="22">
        <f t="shared" si="164"/>
        <v>10</v>
      </c>
      <c r="K4537" s="244"/>
      <c r="M4537" s="60"/>
      <c r="N4537" s="60"/>
      <c r="O4537" s="60"/>
    </row>
    <row r="4538" spans="2:15" s="23" customFormat="1" ht="30.2" customHeight="1" thickBot="1" x14ac:dyDescent="0.3">
      <c r="B4538" s="200" t="s">
        <v>225</v>
      </c>
      <c r="C4538" s="232" t="s">
        <v>1488</v>
      </c>
      <c r="D4538" s="230">
        <v>1.5</v>
      </c>
      <c r="E4538" s="230">
        <v>1</v>
      </c>
      <c r="F4538" s="47">
        <v>10</v>
      </c>
      <c r="G4538" s="234">
        <f t="shared" si="163"/>
        <v>15</v>
      </c>
      <c r="H4538" s="22">
        <f t="shared" si="164"/>
        <v>10</v>
      </c>
      <c r="K4538" s="244"/>
      <c r="M4538" s="60"/>
      <c r="N4538" s="60"/>
      <c r="O4538" s="60"/>
    </row>
    <row r="4539" spans="2:15" s="23" customFormat="1" ht="30.2" customHeight="1" thickBot="1" x14ac:dyDescent="0.3">
      <c r="B4539" s="200" t="s">
        <v>225</v>
      </c>
      <c r="C4539" s="232" t="s">
        <v>963</v>
      </c>
      <c r="D4539" s="230">
        <v>1.5</v>
      </c>
      <c r="E4539" s="230">
        <v>1</v>
      </c>
      <c r="F4539" s="47">
        <v>10</v>
      </c>
      <c r="G4539" s="234">
        <f t="shared" si="163"/>
        <v>15</v>
      </c>
      <c r="H4539" s="22">
        <f t="shared" si="164"/>
        <v>10</v>
      </c>
      <c r="K4539" s="244"/>
      <c r="M4539" s="60"/>
      <c r="N4539" s="60"/>
      <c r="O4539" s="60"/>
    </row>
    <row r="4540" spans="2:15" s="23" customFormat="1" ht="30.2" customHeight="1" thickBot="1" x14ac:dyDescent="0.3">
      <c r="B4540" s="200" t="s">
        <v>225</v>
      </c>
      <c r="C4540" s="232" t="s">
        <v>1489</v>
      </c>
      <c r="D4540" s="230">
        <v>1.5</v>
      </c>
      <c r="E4540" s="230">
        <v>1</v>
      </c>
      <c r="F4540" s="47">
        <v>10</v>
      </c>
      <c r="G4540" s="234">
        <f t="shared" si="163"/>
        <v>15</v>
      </c>
      <c r="H4540" s="22">
        <f t="shared" si="164"/>
        <v>10</v>
      </c>
      <c r="K4540" s="244"/>
      <c r="M4540" s="60"/>
      <c r="N4540" s="60"/>
      <c r="O4540" s="60"/>
    </row>
    <row r="4541" spans="2:15" s="23" customFormat="1" ht="30.2" customHeight="1" thickBot="1" x14ac:dyDescent="0.3">
      <c r="B4541" s="200" t="s">
        <v>225</v>
      </c>
      <c r="C4541" s="232" t="s">
        <v>1490</v>
      </c>
      <c r="D4541" s="230">
        <v>1.5</v>
      </c>
      <c r="E4541" s="230">
        <v>1</v>
      </c>
      <c r="F4541" s="47">
        <v>10</v>
      </c>
      <c r="G4541" s="234">
        <f t="shared" si="163"/>
        <v>15</v>
      </c>
      <c r="H4541" s="22">
        <f t="shared" si="164"/>
        <v>10</v>
      </c>
      <c r="K4541" s="244"/>
      <c r="M4541" s="60"/>
      <c r="N4541" s="60"/>
      <c r="O4541" s="60"/>
    </row>
    <row r="4542" spans="2:15" s="23" customFormat="1" ht="30.2" customHeight="1" thickBot="1" x14ac:dyDescent="0.3">
      <c r="B4542" s="200" t="s">
        <v>225</v>
      </c>
      <c r="C4542" s="232" t="s">
        <v>1491</v>
      </c>
      <c r="D4542" s="230">
        <v>1.5</v>
      </c>
      <c r="E4542" s="230">
        <v>1</v>
      </c>
      <c r="F4542" s="47">
        <v>10</v>
      </c>
      <c r="G4542" s="234">
        <f t="shared" si="163"/>
        <v>15</v>
      </c>
      <c r="H4542" s="22">
        <f t="shared" si="164"/>
        <v>10</v>
      </c>
      <c r="K4542" s="244"/>
      <c r="M4542" s="60"/>
      <c r="N4542" s="60"/>
      <c r="O4542" s="60"/>
    </row>
    <row r="4543" spans="2:15" s="23" customFormat="1" ht="30.2" customHeight="1" thickBot="1" x14ac:dyDescent="0.3">
      <c r="B4543" s="200" t="s">
        <v>225</v>
      </c>
      <c r="C4543" s="232" t="s">
        <v>590</v>
      </c>
      <c r="D4543" s="230">
        <v>1.5</v>
      </c>
      <c r="E4543" s="230">
        <v>1</v>
      </c>
      <c r="F4543" s="47">
        <v>10</v>
      </c>
      <c r="G4543" s="234">
        <f t="shared" si="163"/>
        <v>15</v>
      </c>
      <c r="H4543" s="22">
        <f t="shared" si="164"/>
        <v>10</v>
      </c>
      <c r="K4543" s="244"/>
      <c r="M4543" s="60"/>
      <c r="N4543" s="60"/>
      <c r="O4543" s="60"/>
    </row>
    <row r="4544" spans="2:15" s="23" customFormat="1" ht="30.2" customHeight="1" thickBot="1" x14ac:dyDescent="0.3">
      <c r="B4544" s="200" t="s">
        <v>225</v>
      </c>
      <c r="C4544" s="232" t="s">
        <v>591</v>
      </c>
      <c r="D4544" s="230">
        <v>1.5</v>
      </c>
      <c r="E4544" s="230">
        <v>1</v>
      </c>
      <c r="F4544" s="47">
        <v>10</v>
      </c>
      <c r="G4544" s="234">
        <f t="shared" si="163"/>
        <v>15</v>
      </c>
      <c r="H4544" s="22">
        <f t="shared" si="164"/>
        <v>10</v>
      </c>
      <c r="K4544" s="244"/>
      <c r="M4544" s="60"/>
      <c r="N4544" s="60"/>
      <c r="O4544" s="60"/>
    </row>
    <row r="4545" spans="2:15" s="23" customFormat="1" ht="30.2" customHeight="1" thickBot="1" x14ac:dyDescent="0.3">
      <c r="B4545" s="200" t="s">
        <v>225</v>
      </c>
      <c r="C4545" s="232" t="s">
        <v>592</v>
      </c>
      <c r="D4545" s="230">
        <v>1.5</v>
      </c>
      <c r="E4545" s="230">
        <v>1</v>
      </c>
      <c r="F4545" s="47">
        <v>10</v>
      </c>
      <c r="G4545" s="234">
        <f t="shared" si="163"/>
        <v>15</v>
      </c>
      <c r="H4545" s="22">
        <f t="shared" si="164"/>
        <v>10</v>
      </c>
      <c r="K4545" s="244"/>
      <c r="M4545" s="60"/>
      <c r="N4545" s="60"/>
      <c r="O4545" s="60"/>
    </row>
    <row r="4546" spans="2:15" s="23" customFormat="1" ht="30.2" customHeight="1" thickBot="1" x14ac:dyDescent="0.3">
      <c r="B4546" s="200" t="s">
        <v>225</v>
      </c>
      <c r="C4546" s="232" t="s">
        <v>593</v>
      </c>
      <c r="D4546" s="230">
        <v>1.5</v>
      </c>
      <c r="E4546" s="230">
        <v>1</v>
      </c>
      <c r="F4546" s="47">
        <v>10</v>
      </c>
      <c r="G4546" s="234">
        <f t="shared" si="163"/>
        <v>15</v>
      </c>
      <c r="H4546" s="22">
        <f t="shared" si="164"/>
        <v>10</v>
      </c>
      <c r="K4546" s="244"/>
      <c r="M4546" s="60"/>
      <c r="N4546" s="60"/>
      <c r="O4546" s="60"/>
    </row>
    <row r="4547" spans="2:15" s="23" customFormat="1" ht="30.2" customHeight="1" thickBot="1" x14ac:dyDescent="0.3">
      <c r="B4547" s="200" t="s">
        <v>225</v>
      </c>
      <c r="C4547" s="232" t="s">
        <v>594</v>
      </c>
      <c r="D4547" s="230">
        <v>1.5</v>
      </c>
      <c r="E4547" s="230">
        <v>1</v>
      </c>
      <c r="F4547" s="47">
        <v>10</v>
      </c>
      <c r="G4547" s="234">
        <f t="shared" si="163"/>
        <v>15</v>
      </c>
      <c r="H4547" s="22">
        <f t="shared" si="164"/>
        <v>10</v>
      </c>
      <c r="K4547" s="244"/>
      <c r="M4547" s="60"/>
      <c r="N4547" s="60"/>
      <c r="O4547" s="60"/>
    </row>
    <row r="4548" spans="2:15" s="23" customFormat="1" ht="30.2" customHeight="1" thickBot="1" x14ac:dyDescent="0.3">
      <c r="B4548" s="200" t="s">
        <v>225</v>
      </c>
      <c r="C4548" s="232" t="s">
        <v>595</v>
      </c>
      <c r="D4548" s="230">
        <v>1.5</v>
      </c>
      <c r="E4548" s="230">
        <v>1</v>
      </c>
      <c r="F4548" s="47">
        <v>10</v>
      </c>
      <c r="G4548" s="234">
        <f t="shared" si="163"/>
        <v>15</v>
      </c>
      <c r="H4548" s="22">
        <f t="shared" si="164"/>
        <v>10</v>
      </c>
      <c r="K4548" s="244"/>
      <c r="M4548" s="60"/>
      <c r="N4548" s="60"/>
      <c r="O4548" s="60"/>
    </row>
    <row r="4549" spans="2:15" s="23" customFormat="1" ht="30.2" customHeight="1" thickBot="1" x14ac:dyDescent="0.3">
      <c r="B4549" s="200" t="s">
        <v>225</v>
      </c>
      <c r="C4549" s="232" t="s">
        <v>596</v>
      </c>
      <c r="D4549" s="230">
        <v>1.5</v>
      </c>
      <c r="E4549" s="230">
        <v>1</v>
      </c>
      <c r="F4549" s="47">
        <v>10</v>
      </c>
      <c r="G4549" s="234">
        <f t="shared" si="163"/>
        <v>15</v>
      </c>
      <c r="H4549" s="22">
        <f t="shared" si="164"/>
        <v>10</v>
      </c>
      <c r="K4549" s="244"/>
      <c r="M4549" s="60"/>
      <c r="N4549" s="60"/>
      <c r="O4549" s="60"/>
    </row>
    <row r="4550" spans="2:15" s="23" customFormat="1" ht="30.2" customHeight="1" thickBot="1" x14ac:dyDescent="0.3">
      <c r="B4550" s="200" t="s">
        <v>225</v>
      </c>
      <c r="C4550" s="232" t="s">
        <v>597</v>
      </c>
      <c r="D4550" s="230">
        <v>1.5</v>
      </c>
      <c r="E4550" s="230">
        <v>1</v>
      </c>
      <c r="F4550" s="47">
        <v>10</v>
      </c>
      <c r="G4550" s="234">
        <f t="shared" si="163"/>
        <v>15</v>
      </c>
      <c r="H4550" s="22">
        <f t="shared" si="164"/>
        <v>10</v>
      </c>
      <c r="K4550" s="244"/>
      <c r="M4550" s="60"/>
      <c r="N4550" s="60"/>
      <c r="O4550" s="60"/>
    </row>
    <row r="4551" spans="2:15" s="23" customFormat="1" ht="30.2" customHeight="1" thickBot="1" x14ac:dyDescent="0.3">
      <c r="B4551" s="200" t="s">
        <v>225</v>
      </c>
      <c r="C4551" s="232" t="s">
        <v>598</v>
      </c>
      <c r="D4551" s="230">
        <v>1.5</v>
      </c>
      <c r="E4551" s="230">
        <v>1</v>
      </c>
      <c r="F4551" s="47">
        <v>10</v>
      </c>
      <c r="G4551" s="234">
        <f t="shared" si="163"/>
        <v>15</v>
      </c>
      <c r="H4551" s="22">
        <f t="shared" si="164"/>
        <v>10</v>
      </c>
      <c r="K4551" s="244"/>
      <c r="M4551" s="60"/>
      <c r="N4551" s="60"/>
      <c r="O4551" s="60"/>
    </row>
    <row r="4552" spans="2:15" s="23" customFormat="1" ht="30.2" customHeight="1" thickBot="1" x14ac:dyDescent="0.3">
      <c r="B4552" s="200" t="s">
        <v>225</v>
      </c>
      <c r="C4552" s="232" t="s">
        <v>599</v>
      </c>
      <c r="D4552" s="230">
        <v>1.5</v>
      </c>
      <c r="E4552" s="230">
        <v>1</v>
      </c>
      <c r="F4552" s="47">
        <v>10</v>
      </c>
      <c r="G4552" s="234">
        <f t="shared" si="163"/>
        <v>15</v>
      </c>
      <c r="H4552" s="22">
        <f t="shared" si="164"/>
        <v>10</v>
      </c>
      <c r="K4552" s="244"/>
      <c r="M4552" s="60"/>
      <c r="N4552" s="60"/>
      <c r="O4552" s="60"/>
    </row>
    <row r="4553" spans="2:15" s="23" customFormat="1" ht="30.2" customHeight="1" thickBot="1" x14ac:dyDescent="0.3">
      <c r="B4553" s="200" t="s">
        <v>225</v>
      </c>
      <c r="C4553" s="232" t="s">
        <v>600</v>
      </c>
      <c r="D4553" s="230">
        <v>1.5</v>
      </c>
      <c r="E4553" s="230">
        <v>1</v>
      </c>
      <c r="F4553" s="47">
        <v>10</v>
      </c>
      <c r="G4553" s="234">
        <f t="shared" si="163"/>
        <v>15</v>
      </c>
      <c r="H4553" s="22">
        <f t="shared" si="164"/>
        <v>10</v>
      </c>
      <c r="K4553" s="244"/>
      <c r="M4553" s="60"/>
      <c r="N4553" s="60"/>
      <c r="O4553" s="60"/>
    </row>
    <row r="4554" spans="2:15" s="23" customFormat="1" ht="30.2" customHeight="1" thickBot="1" x14ac:dyDescent="0.3">
      <c r="B4554" s="200" t="s">
        <v>225</v>
      </c>
      <c r="C4554" s="232" t="s">
        <v>601</v>
      </c>
      <c r="D4554" s="230">
        <v>1.5</v>
      </c>
      <c r="E4554" s="230">
        <v>1</v>
      </c>
      <c r="F4554" s="47">
        <v>10</v>
      </c>
      <c r="G4554" s="234">
        <f t="shared" si="163"/>
        <v>15</v>
      </c>
      <c r="H4554" s="22">
        <f t="shared" si="164"/>
        <v>10</v>
      </c>
      <c r="K4554" s="244"/>
      <c r="M4554" s="60"/>
      <c r="N4554" s="60"/>
      <c r="O4554" s="60"/>
    </row>
    <row r="4555" spans="2:15" s="23" customFormat="1" ht="30.2" customHeight="1" thickBot="1" x14ac:dyDescent="0.3">
      <c r="B4555" s="200" t="s">
        <v>225</v>
      </c>
      <c r="C4555" s="232" t="s">
        <v>602</v>
      </c>
      <c r="D4555" s="230">
        <v>1.5</v>
      </c>
      <c r="E4555" s="230">
        <v>1</v>
      </c>
      <c r="F4555" s="47">
        <v>10</v>
      </c>
      <c r="G4555" s="234">
        <f t="shared" si="163"/>
        <v>15</v>
      </c>
      <c r="H4555" s="22">
        <f t="shared" si="164"/>
        <v>10</v>
      </c>
      <c r="K4555" s="244"/>
      <c r="M4555" s="60"/>
      <c r="N4555" s="60"/>
      <c r="O4555" s="60"/>
    </row>
    <row r="4556" spans="2:15" s="23" customFormat="1" ht="30.2" customHeight="1" thickBot="1" x14ac:dyDescent="0.3">
      <c r="B4556" s="200" t="s">
        <v>225</v>
      </c>
      <c r="C4556" s="232" t="s">
        <v>603</v>
      </c>
      <c r="D4556" s="230">
        <v>1.5</v>
      </c>
      <c r="E4556" s="230">
        <v>1</v>
      </c>
      <c r="F4556" s="47">
        <v>10</v>
      </c>
      <c r="G4556" s="234">
        <f t="shared" si="163"/>
        <v>15</v>
      </c>
      <c r="H4556" s="22">
        <f t="shared" si="164"/>
        <v>10</v>
      </c>
      <c r="K4556" s="244"/>
      <c r="M4556" s="60"/>
      <c r="N4556" s="60"/>
      <c r="O4556" s="60"/>
    </row>
    <row r="4557" spans="2:15" s="23" customFormat="1" ht="30.2" customHeight="1" thickBot="1" x14ac:dyDescent="0.3">
      <c r="B4557" s="200" t="s">
        <v>225</v>
      </c>
      <c r="C4557" s="232" t="s">
        <v>604</v>
      </c>
      <c r="D4557" s="230">
        <v>1.5</v>
      </c>
      <c r="E4557" s="230">
        <v>1</v>
      </c>
      <c r="F4557" s="47">
        <v>10</v>
      </c>
      <c r="G4557" s="234">
        <f t="shared" si="163"/>
        <v>15</v>
      </c>
      <c r="H4557" s="22">
        <f t="shared" si="164"/>
        <v>10</v>
      </c>
      <c r="K4557" s="244"/>
      <c r="M4557" s="60"/>
      <c r="N4557" s="60"/>
      <c r="O4557" s="60"/>
    </row>
    <row r="4558" spans="2:15" s="23" customFormat="1" ht="30.2" customHeight="1" thickBot="1" x14ac:dyDescent="0.3">
      <c r="B4558" s="200" t="s">
        <v>225</v>
      </c>
      <c r="C4558" s="232" t="s">
        <v>605</v>
      </c>
      <c r="D4558" s="230">
        <v>1.5</v>
      </c>
      <c r="E4558" s="230">
        <v>1</v>
      </c>
      <c r="F4558" s="47">
        <v>10</v>
      </c>
      <c r="G4558" s="234">
        <f t="shared" si="163"/>
        <v>15</v>
      </c>
      <c r="H4558" s="22">
        <f t="shared" si="164"/>
        <v>10</v>
      </c>
      <c r="K4558" s="244"/>
      <c r="M4558" s="60"/>
      <c r="N4558" s="60"/>
      <c r="O4558" s="60"/>
    </row>
    <row r="4559" spans="2:15" s="23" customFormat="1" ht="30.2" customHeight="1" thickBot="1" x14ac:dyDescent="0.3">
      <c r="B4559" s="200" t="s">
        <v>225</v>
      </c>
      <c r="C4559" s="232" t="s">
        <v>964</v>
      </c>
      <c r="D4559" s="230">
        <v>1.5</v>
      </c>
      <c r="E4559" s="230">
        <v>1</v>
      </c>
      <c r="F4559" s="47">
        <v>10</v>
      </c>
      <c r="G4559" s="234">
        <f t="shared" si="163"/>
        <v>15</v>
      </c>
      <c r="H4559" s="22">
        <f t="shared" si="164"/>
        <v>10</v>
      </c>
      <c r="K4559" s="244"/>
      <c r="M4559" s="60"/>
      <c r="N4559" s="60"/>
      <c r="O4559" s="60"/>
    </row>
    <row r="4560" spans="2:15" s="23" customFormat="1" ht="30.2" customHeight="1" thickBot="1" x14ac:dyDescent="0.3">
      <c r="B4560" s="200" t="s">
        <v>225</v>
      </c>
      <c r="C4560" s="232" t="s">
        <v>607</v>
      </c>
      <c r="D4560" s="230">
        <v>1.5</v>
      </c>
      <c r="E4560" s="230">
        <v>1</v>
      </c>
      <c r="F4560" s="47">
        <v>10</v>
      </c>
      <c r="G4560" s="234">
        <f t="shared" si="163"/>
        <v>15</v>
      </c>
      <c r="H4560" s="22">
        <f t="shared" si="164"/>
        <v>10</v>
      </c>
      <c r="K4560" s="244"/>
      <c r="M4560" s="60"/>
      <c r="N4560" s="60"/>
      <c r="O4560" s="60"/>
    </row>
    <row r="4561" spans="2:15" s="23" customFormat="1" ht="30.2" customHeight="1" thickBot="1" x14ac:dyDescent="0.3">
      <c r="B4561" s="200" t="s">
        <v>225</v>
      </c>
      <c r="C4561" s="232" t="s">
        <v>608</v>
      </c>
      <c r="D4561" s="230">
        <v>1.5</v>
      </c>
      <c r="E4561" s="230">
        <v>1</v>
      </c>
      <c r="F4561" s="47">
        <v>10</v>
      </c>
      <c r="G4561" s="234">
        <f t="shared" si="163"/>
        <v>15</v>
      </c>
      <c r="H4561" s="22">
        <f t="shared" si="164"/>
        <v>10</v>
      </c>
      <c r="K4561" s="244"/>
      <c r="M4561" s="60"/>
      <c r="N4561" s="60"/>
      <c r="O4561" s="60"/>
    </row>
    <row r="4562" spans="2:15" s="23" customFormat="1" ht="30.2" customHeight="1" thickBot="1" x14ac:dyDescent="0.3">
      <c r="B4562" s="200" t="s">
        <v>225</v>
      </c>
      <c r="C4562" s="232" t="s">
        <v>1834</v>
      </c>
      <c r="D4562" s="230">
        <v>1.5</v>
      </c>
      <c r="E4562" s="230">
        <v>1</v>
      </c>
      <c r="F4562" s="47">
        <v>10</v>
      </c>
      <c r="G4562" s="234">
        <f t="shared" si="163"/>
        <v>15</v>
      </c>
      <c r="H4562" s="22">
        <f t="shared" si="164"/>
        <v>10</v>
      </c>
      <c r="K4562" s="244"/>
      <c r="M4562" s="60"/>
      <c r="N4562" s="60"/>
      <c r="O4562" s="60"/>
    </row>
    <row r="4563" spans="2:15" s="23" customFormat="1" ht="30.2" customHeight="1" thickBot="1" x14ac:dyDescent="0.3">
      <c r="B4563" s="200" t="s">
        <v>225</v>
      </c>
      <c r="C4563" s="232" t="s">
        <v>609</v>
      </c>
      <c r="D4563" s="230">
        <v>1.5</v>
      </c>
      <c r="E4563" s="230">
        <v>1</v>
      </c>
      <c r="F4563" s="47">
        <v>10</v>
      </c>
      <c r="G4563" s="234">
        <f t="shared" si="163"/>
        <v>15</v>
      </c>
      <c r="H4563" s="22">
        <f t="shared" si="164"/>
        <v>10</v>
      </c>
      <c r="K4563" s="244"/>
      <c r="M4563" s="60"/>
      <c r="N4563" s="60"/>
      <c r="O4563" s="60"/>
    </row>
    <row r="4564" spans="2:15" s="23" customFormat="1" ht="30.2" customHeight="1" thickBot="1" x14ac:dyDescent="0.3">
      <c r="B4564" s="200" t="s">
        <v>225</v>
      </c>
      <c r="C4564" s="232" t="s">
        <v>1269</v>
      </c>
      <c r="D4564" s="230">
        <v>1.5</v>
      </c>
      <c r="E4564" s="230">
        <v>1</v>
      </c>
      <c r="F4564" s="47">
        <v>10</v>
      </c>
      <c r="G4564" s="234">
        <f t="shared" si="163"/>
        <v>15</v>
      </c>
      <c r="H4564" s="22">
        <f t="shared" si="164"/>
        <v>10</v>
      </c>
      <c r="K4564" s="244"/>
      <c r="M4564" s="60"/>
      <c r="N4564" s="60"/>
      <c r="O4564" s="60"/>
    </row>
    <row r="4565" spans="2:15" s="23" customFormat="1" ht="30.2" customHeight="1" thickBot="1" x14ac:dyDescent="0.3">
      <c r="B4565" s="200" t="s">
        <v>225</v>
      </c>
      <c r="C4565" s="232" t="s">
        <v>1142</v>
      </c>
      <c r="D4565" s="230">
        <v>1.5</v>
      </c>
      <c r="E4565" s="230">
        <v>1</v>
      </c>
      <c r="F4565" s="47">
        <v>10</v>
      </c>
      <c r="G4565" s="234">
        <f t="shared" si="163"/>
        <v>15</v>
      </c>
      <c r="H4565" s="22">
        <f t="shared" si="164"/>
        <v>10</v>
      </c>
      <c r="K4565" s="244"/>
      <c r="M4565" s="60"/>
      <c r="N4565" s="60"/>
      <c r="O4565" s="60"/>
    </row>
    <row r="4566" spans="2:15" s="23" customFormat="1" ht="30.2" customHeight="1" thickBot="1" x14ac:dyDescent="0.3">
      <c r="B4566" s="200" t="s">
        <v>225</v>
      </c>
      <c r="C4566" s="232" t="s">
        <v>610</v>
      </c>
      <c r="D4566" s="230">
        <v>1.5</v>
      </c>
      <c r="E4566" s="230">
        <v>1</v>
      </c>
      <c r="F4566" s="47">
        <v>10</v>
      </c>
      <c r="G4566" s="234">
        <f t="shared" si="163"/>
        <v>15</v>
      </c>
      <c r="H4566" s="22">
        <f t="shared" si="164"/>
        <v>10</v>
      </c>
      <c r="K4566" s="244"/>
      <c r="M4566" s="60"/>
      <c r="N4566" s="60"/>
      <c r="O4566" s="60"/>
    </row>
    <row r="4567" spans="2:15" s="23" customFormat="1" ht="30.2" customHeight="1" thickBot="1" x14ac:dyDescent="0.3">
      <c r="B4567" s="200" t="s">
        <v>225</v>
      </c>
      <c r="C4567" s="232" t="s">
        <v>611</v>
      </c>
      <c r="D4567" s="230">
        <v>1.5</v>
      </c>
      <c r="E4567" s="230">
        <v>1</v>
      </c>
      <c r="F4567" s="47">
        <v>10</v>
      </c>
      <c r="G4567" s="234">
        <f t="shared" si="163"/>
        <v>15</v>
      </c>
      <c r="H4567" s="22">
        <f t="shared" si="164"/>
        <v>10</v>
      </c>
      <c r="K4567" s="244"/>
      <c r="M4567" s="60"/>
      <c r="N4567" s="60"/>
      <c r="O4567" s="60"/>
    </row>
    <row r="4568" spans="2:15" s="23" customFormat="1" ht="30.2" customHeight="1" thickBot="1" x14ac:dyDescent="0.3">
      <c r="B4568" s="200" t="s">
        <v>225</v>
      </c>
      <c r="C4568" s="232" t="s">
        <v>1835</v>
      </c>
      <c r="D4568" s="230">
        <v>1.5</v>
      </c>
      <c r="E4568" s="230">
        <v>1</v>
      </c>
      <c r="F4568" s="47">
        <v>10</v>
      </c>
      <c r="G4568" s="234">
        <f t="shared" si="163"/>
        <v>15</v>
      </c>
      <c r="H4568" s="22">
        <f t="shared" si="164"/>
        <v>10</v>
      </c>
      <c r="K4568" s="244"/>
      <c r="M4568" s="60"/>
      <c r="N4568" s="60"/>
      <c r="O4568" s="60"/>
    </row>
    <row r="4569" spans="2:15" s="23" customFormat="1" ht="30.2" customHeight="1" thickBot="1" x14ac:dyDescent="0.3">
      <c r="B4569" s="200" t="s">
        <v>225</v>
      </c>
      <c r="C4569" s="232" t="s">
        <v>1143</v>
      </c>
      <c r="D4569" s="230">
        <v>1.5</v>
      </c>
      <c r="E4569" s="230">
        <v>1</v>
      </c>
      <c r="F4569" s="47">
        <v>10</v>
      </c>
      <c r="G4569" s="234">
        <f t="shared" si="163"/>
        <v>15</v>
      </c>
      <c r="H4569" s="22">
        <f t="shared" si="164"/>
        <v>10</v>
      </c>
      <c r="K4569" s="244"/>
      <c r="M4569" s="60"/>
      <c r="N4569" s="60"/>
      <c r="O4569" s="60"/>
    </row>
    <row r="4570" spans="2:15" s="23" customFormat="1" ht="30.2" customHeight="1" thickBot="1" x14ac:dyDescent="0.3">
      <c r="B4570" s="200" t="s">
        <v>225</v>
      </c>
      <c r="C4570" s="232" t="s">
        <v>612</v>
      </c>
      <c r="D4570" s="230">
        <v>1.5</v>
      </c>
      <c r="E4570" s="230">
        <v>1</v>
      </c>
      <c r="F4570" s="47">
        <v>10</v>
      </c>
      <c r="G4570" s="234">
        <f t="shared" si="163"/>
        <v>15</v>
      </c>
      <c r="H4570" s="22">
        <f t="shared" si="164"/>
        <v>10</v>
      </c>
      <c r="K4570" s="244"/>
      <c r="M4570" s="60"/>
      <c r="N4570" s="60"/>
      <c r="O4570" s="60"/>
    </row>
    <row r="4571" spans="2:15" s="23" customFormat="1" ht="30.2" customHeight="1" thickBot="1" x14ac:dyDescent="0.3">
      <c r="B4571" s="200" t="s">
        <v>225</v>
      </c>
      <c r="C4571" s="232" t="s">
        <v>1144</v>
      </c>
      <c r="D4571" s="230">
        <v>1.5</v>
      </c>
      <c r="E4571" s="230">
        <v>1</v>
      </c>
      <c r="F4571" s="47">
        <v>10</v>
      </c>
      <c r="G4571" s="234">
        <f t="shared" si="163"/>
        <v>15</v>
      </c>
      <c r="H4571" s="22">
        <f t="shared" si="164"/>
        <v>10</v>
      </c>
      <c r="K4571" s="244"/>
      <c r="M4571" s="60"/>
      <c r="N4571" s="60"/>
      <c r="O4571" s="60"/>
    </row>
    <row r="4572" spans="2:15" s="23" customFormat="1" ht="30.2" customHeight="1" thickBot="1" x14ac:dyDescent="0.3">
      <c r="B4572" s="200" t="s">
        <v>225</v>
      </c>
      <c r="C4572" s="232" t="s">
        <v>969</v>
      </c>
      <c r="D4572" s="230">
        <v>1.5</v>
      </c>
      <c r="E4572" s="230">
        <v>1</v>
      </c>
      <c r="F4572" s="47">
        <v>10</v>
      </c>
      <c r="G4572" s="234">
        <f t="shared" si="163"/>
        <v>15</v>
      </c>
      <c r="H4572" s="22">
        <f t="shared" si="164"/>
        <v>10</v>
      </c>
      <c r="K4572" s="244"/>
      <c r="M4572" s="60"/>
      <c r="N4572" s="60"/>
      <c r="O4572" s="60"/>
    </row>
    <row r="4573" spans="2:15" s="23" customFormat="1" ht="30.2" customHeight="1" thickBot="1" x14ac:dyDescent="0.3">
      <c r="B4573" s="200" t="s">
        <v>225</v>
      </c>
      <c r="C4573" s="232" t="s">
        <v>1272</v>
      </c>
      <c r="D4573" s="230">
        <v>1.5</v>
      </c>
      <c r="E4573" s="230">
        <v>1</v>
      </c>
      <c r="F4573" s="47">
        <v>10</v>
      </c>
      <c r="G4573" s="234">
        <f t="shared" si="163"/>
        <v>15</v>
      </c>
      <c r="H4573" s="22">
        <f t="shared" si="164"/>
        <v>10</v>
      </c>
      <c r="K4573" s="244"/>
      <c r="M4573" s="60"/>
      <c r="N4573" s="60"/>
      <c r="O4573" s="60"/>
    </row>
    <row r="4574" spans="2:15" s="23" customFormat="1" ht="30.2" customHeight="1" thickBot="1" x14ac:dyDescent="0.3">
      <c r="B4574" s="200" t="s">
        <v>225</v>
      </c>
      <c r="C4574" s="232" t="s">
        <v>613</v>
      </c>
      <c r="D4574" s="230">
        <v>1.5</v>
      </c>
      <c r="E4574" s="230">
        <v>1</v>
      </c>
      <c r="F4574" s="47">
        <v>10</v>
      </c>
      <c r="G4574" s="234">
        <f t="shared" si="163"/>
        <v>15</v>
      </c>
      <c r="H4574" s="22">
        <f t="shared" si="164"/>
        <v>10</v>
      </c>
      <c r="K4574" s="244"/>
      <c r="M4574" s="60"/>
      <c r="N4574" s="60"/>
      <c r="O4574" s="60"/>
    </row>
    <row r="4575" spans="2:15" s="23" customFormat="1" ht="30.2" customHeight="1" thickBot="1" x14ac:dyDescent="0.3">
      <c r="B4575" s="200" t="s">
        <v>225</v>
      </c>
      <c r="C4575" s="232" t="s">
        <v>614</v>
      </c>
      <c r="D4575" s="230">
        <v>1.5</v>
      </c>
      <c r="E4575" s="230">
        <v>1</v>
      </c>
      <c r="F4575" s="47">
        <v>10</v>
      </c>
      <c r="G4575" s="234">
        <f t="shared" si="163"/>
        <v>15</v>
      </c>
      <c r="H4575" s="22">
        <f t="shared" si="164"/>
        <v>10</v>
      </c>
      <c r="K4575" s="244"/>
      <c r="M4575" s="60"/>
      <c r="N4575" s="60"/>
      <c r="O4575" s="60"/>
    </row>
    <row r="4576" spans="2:15" s="23" customFormat="1" ht="30.2" customHeight="1" thickBot="1" x14ac:dyDescent="0.3">
      <c r="B4576" s="200" t="s">
        <v>225</v>
      </c>
      <c r="C4576" s="232" t="s">
        <v>615</v>
      </c>
      <c r="D4576" s="230">
        <v>1.5</v>
      </c>
      <c r="E4576" s="230">
        <v>1</v>
      </c>
      <c r="F4576" s="47">
        <v>10</v>
      </c>
      <c r="G4576" s="234">
        <f t="shared" si="163"/>
        <v>15</v>
      </c>
      <c r="H4576" s="22">
        <f t="shared" si="164"/>
        <v>10</v>
      </c>
      <c r="K4576" s="244"/>
      <c r="M4576" s="60"/>
      <c r="N4576" s="60"/>
      <c r="O4576" s="60"/>
    </row>
    <row r="4577" spans="2:15" s="23" customFormat="1" ht="30.2" customHeight="1" thickBot="1" x14ac:dyDescent="0.3">
      <c r="B4577" s="200" t="s">
        <v>225</v>
      </c>
      <c r="C4577" s="232" t="s">
        <v>616</v>
      </c>
      <c r="D4577" s="230">
        <v>1.5</v>
      </c>
      <c r="E4577" s="230">
        <v>1</v>
      </c>
      <c r="F4577" s="47">
        <v>10</v>
      </c>
      <c r="G4577" s="234">
        <f t="shared" si="163"/>
        <v>15</v>
      </c>
      <c r="H4577" s="22">
        <f t="shared" si="164"/>
        <v>10</v>
      </c>
      <c r="K4577" s="244"/>
      <c r="M4577" s="60"/>
      <c r="N4577" s="60"/>
      <c r="O4577" s="60"/>
    </row>
    <row r="4578" spans="2:15" s="23" customFormat="1" ht="30.2" customHeight="1" thickBot="1" x14ac:dyDescent="0.3">
      <c r="B4578" s="200" t="s">
        <v>225</v>
      </c>
      <c r="C4578" s="232" t="s">
        <v>617</v>
      </c>
      <c r="D4578" s="230">
        <v>1.5</v>
      </c>
      <c r="E4578" s="230">
        <v>1</v>
      </c>
      <c r="F4578" s="47">
        <v>10</v>
      </c>
      <c r="G4578" s="234">
        <f t="shared" si="163"/>
        <v>15</v>
      </c>
      <c r="H4578" s="22">
        <f t="shared" si="164"/>
        <v>10</v>
      </c>
      <c r="K4578" s="244"/>
      <c r="M4578" s="60"/>
      <c r="N4578" s="60"/>
      <c r="O4578" s="60"/>
    </row>
    <row r="4579" spans="2:15" s="23" customFormat="1" ht="30.2" customHeight="1" thickBot="1" x14ac:dyDescent="0.3">
      <c r="B4579" s="200" t="s">
        <v>225</v>
      </c>
      <c r="C4579" s="232" t="s">
        <v>618</v>
      </c>
      <c r="D4579" s="230">
        <v>1.5</v>
      </c>
      <c r="E4579" s="230">
        <v>1</v>
      </c>
      <c r="F4579" s="47">
        <v>10</v>
      </c>
      <c r="G4579" s="234">
        <f t="shared" si="163"/>
        <v>15</v>
      </c>
      <c r="H4579" s="22">
        <f t="shared" si="164"/>
        <v>10</v>
      </c>
      <c r="K4579" s="244"/>
      <c r="M4579" s="60"/>
      <c r="N4579" s="60"/>
      <c r="O4579" s="60"/>
    </row>
    <row r="4580" spans="2:15" s="23" customFormat="1" ht="30.2" customHeight="1" thickBot="1" x14ac:dyDescent="0.3">
      <c r="B4580" s="200" t="s">
        <v>225</v>
      </c>
      <c r="C4580" s="232" t="s">
        <v>619</v>
      </c>
      <c r="D4580" s="230">
        <v>1.5</v>
      </c>
      <c r="E4580" s="230">
        <v>1</v>
      </c>
      <c r="F4580" s="47">
        <v>10</v>
      </c>
      <c r="G4580" s="234">
        <f t="shared" si="163"/>
        <v>15</v>
      </c>
      <c r="H4580" s="22">
        <f t="shared" si="164"/>
        <v>10</v>
      </c>
      <c r="K4580" s="244"/>
      <c r="M4580" s="60"/>
      <c r="N4580" s="60"/>
      <c r="O4580" s="60"/>
    </row>
    <row r="4581" spans="2:15" s="23" customFormat="1" ht="30.2" customHeight="1" thickBot="1" x14ac:dyDescent="0.3">
      <c r="B4581" s="200" t="s">
        <v>225</v>
      </c>
      <c r="C4581" s="232" t="s">
        <v>620</v>
      </c>
      <c r="D4581" s="230">
        <v>1.5</v>
      </c>
      <c r="E4581" s="230">
        <v>1</v>
      </c>
      <c r="F4581" s="47">
        <v>10</v>
      </c>
      <c r="G4581" s="234">
        <f t="shared" si="163"/>
        <v>15</v>
      </c>
      <c r="H4581" s="22">
        <f t="shared" si="164"/>
        <v>10</v>
      </c>
      <c r="K4581" s="244"/>
      <c r="M4581" s="60"/>
      <c r="N4581" s="60"/>
      <c r="O4581" s="60"/>
    </row>
    <row r="4582" spans="2:15" s="23" customFormat="1" ht="30.2" customHeight="1" thickBot="1" x14ac:dyDescent="0.3">
      <c r="B4582" s="200" t="s">
        <v>225</v>
      </c>
      <c r="C4582" s="232" t="s">
        <v>621</v>
      </c>
      <c r="D4582" s="230">
        <v>1.5</v>
      </c>
      <c r="E4582" s="230">
        <v>1</v>
      </c>
      <c r="F4582" s="47">
        <v>10</v>
      </c>
      <c r="G4582" s="234">
        <f t="shared" si="163"/>
        <v>15</v>
      </c>
      <c r="H4582" s="22">
        <f t="shared" si="164"/>
        <v>10</v>
      </c>
      <c r="K4582" s="244"/>
      <c r="M4582" s="60"/>
      <c r="N4582" s="60"/>
      <c r="O4582" s="60"/>
    </row>
    <row r="4583" spans="2:15" s="23" customFormat="1" ht="30.2" customHeight="1" thickBot="1" x14ac:dyDescent="0.3">
      <c r="B4583" s="200" t="s">
        <v>225</v>
      </c>
      <c r="C4583" s="232" t="s">
        <v>622</v>
      </c>
      <c r="D4583" s="230">
        <v>1.5</v>
      </c>
      <c r="E4583" s="230">
        <v>1</v>
      </c>
      <c r="F4583" s="47">
        <v>10</v>
      </c>
      <c r="G4583" s="234">
        <f t="shared" si="163"/>
        <v>15</v>
      </c>
      <c r="H4583" s="22">
        <f t="shared" si="164"/>
        <v>10</v>
      </c>
      <c r="K4583" s="244"/>
      <c r="M4583" s="60"/>
      <c r="N4583" s="60"/>
      <c r="O4583" s="60"/>
    </row>
    <row r="4584" spans="2:15" s="23" customFormat="1" ht="30.2" customHeight="1" thickBot="1" x14ac:dyDescent="0.3">
      <c r="B4584" s="200" t="s">
        <v>225</v>
      </c>
      <c r="C4584" s="232" t="s">
        <v>623</v>
      </c>
      <c r="D4584" s="230">
        <v>1.5</v>
      </c>
      <c r="E4584" s="230">
        <v>1</v>
      </c>
      <c r="F4584" s="47">
        <v>10</v>
      </c>
      <c r="G4584" s="234">
        <f t="shared" si="163"/>
        <v>15</v>
      </c>
      <c r="H4584" s="22">
        <f t="shared" si="164"/>
        <v>10</v>
      </c>
      <c r="K4584" s="244"/>
      <c r="M4584" s="60"/>
      <c r="N4584" s="60"/>
      <c r="O4584" s="60"/>
    </row>
    <row r="4585" spans="2:15" s="23" customFormat="1" ht="30.2" customHeight="1" thickBot="1" x14ac:dyDescent="0.3">
      <c r="B4585" s="200" t="s">
        <v>225</v>
      </c>
      <c r="C4585" s="232" t="s">
        <v>624</v>
      </c>
      <c r="D4585" s="230">
        <v>1.5</v>
      </c>
      <c r="E4585" s="230">
        <v>1</v>
      </c>
      <c r="F4585" s="47">
        <v>10</v>
      </c>
      <c r="G4585" s="234">
        <f t="shared" si="163"/>
        <v>15</v>
      </c>
      <c r="H4585" s="22">
        <f t="shared" si="164"/>
        <v>10</v>
      </c>
      <c r="K4585" s="244"/>
      <c r="M4585" s="60"/>
      <c r="N4585" s="60"/>
      <c r="O4585" s="60"/>
    </row>
    <row r="4586" spans="2:15" s="23" customFormat="1" ht="30.2" customHeight="1" thickBot="1" x14ac:dyDescent="0.3">
      <c r="B4586" s="200" t="s">
        <v>225</v>
      </c>
      <c r="C4586" s="232" t="s">
        <v>625</v>
      </c>
      <c r="D4586" s="230">
        <v>1.5</v>
      </c>
      <c r="E4586" s="230">
        <v>1</v>
      </c>
      <c r="F4586" s="47">
        <v>10</v>
      </c>
      <c r="G4586" s="234">
        <f t="shared" si="163"/>
        <v>15</v>
      </c>
      <c r="H4586" s="22">
        <f t="shared" si="164"/>
        <v>10</v>
      </c>
      <c r="K4586" s="244"/>
      <c r="M4586" s="60"/>
      <c r="N4586" s="60"/>
      <c r="O4586" s="60"/>
    </row>
    <row r="4587" spans="2:15" s="23" customFormat="1" ht="30.2" customHeight="1" thickBot="1" x14ac:dyDescent="0.3">
      <c r="B4587" s="200" t="s">
        <v>225</v>
      </c>
      <c r="C4587" s="232" t="s">
        <v>626</v>
      </c>
      <c r="D4587" s="230">
        <v>1.5</v>
      </c>
      <c r="E4587" s="230">
        <v>1</v>
      </c>
      <c r="F4587" s="47">
        <v>10</v>
      </c>
      <c r="G4587" s="234">
        <f t="shared" si="163"/>
        <v>15</v>
      </c>
      <c r="H4587" s="22">
        <f t="shared" si="164"/>
        <v>10</v>
      </c>
      <c r="K4587" s="244"/>
      <c r="M4587" s="60"/>
      <c r="N4587" s="60"/>
      <c r="O4587" s="60"/>
    </row>
    <row r="4588" spans="2:15" s="23" customFormat="1" ht="30.2" customHeight="1" thickBot="1" x14ac:dyDescent="0.3">
      <c r="B4588" s="200" t="s">
        <v>225</v>
      </c>
      <c r="C4588" s="232" t="s">
        <v>627</v>
      </c>
      <c r="D4588" s="230">
        <v>1.5</v>
      </c>
      <c r="E4588" s="230">
        <v>1</v>
      </c>
      <c r="F4588" s="47">
        <v>10</v>
      </c>
      <c r="G4588" s="234">
        <f t="shared" si="163"/>
        <v>15</v>
      </c>
      <c r="H4588" s="22">
        <f t="shared" si="164"/>
        <v>10</v>
      </c>
      <c r="K4588" s="244"/>
      <c r="M4588" s="60"/>
      <c r="N4588" s="60"/>
      <c r="O4588" s="60"/>
    </row>
    <row r="4589" spans="2:15" s="23" customFormat="1" ht="30.2" customHeight="1" thickBot="1" x14ac:dyDescent="0.3">
      <c r="B4589" s="200" t="s">
        <v>225</v>
      </c>
      <c r="C4589" s="232" t="s">
        <v>628</v>
      </c>
      <c r="D4589" s="230">
        <v>1.5</v>
      </c>
      <c r="E4589" s="230">
        <v>1</v>
      </c>
      <c r="F4589" s="47">
        <v>10</v>
      </c>
      <c r="G4589" s="234">
        <f t="shared" si="163"/>
        <v>15</v>
      </c>
      <c r="H4589" s="22">
        <f t="shared" si="164"/>
        <v>10</v>
      </c>
      <c r="K4589" s="244"/>
      <c r="M4589" s="60"/>
      <c r="N4589" s="60"/>
      <c r="O4589" s="60"/>
    </row>
    <row r="4590" spans="2:15" s="23" customFormat="1" ht="30.2" customHeight="1" thickBot="1" x14ac:dyDescent="0.3">
      <c r="B4590" s="200" t="s">
        <v>225</v>
      </c>
      <c r="C4590" s="232" t="s">
        <v>629</v>
      </c>
      <c r="D4590" s="230">
        <v>1.5</v>
      </c>
      <c r="E4590" s="230">
        <v>1</v>
      </c>
      <c r="F4590" s="47">
        <v>10</v>
      </c>
      <c r="G4590" s="234">
        <f t="shared" si="163"/>
        <v>15</v>
      </c>
      <c r="H4590" s="22">
        <f t="shared" si="164"/>
        <v>10</v>
      </c>
      <c r="K4590" s="244"/>
      <c r="M4590" s="60"/>
      <c r="N4590" s="60"/>
      <c r="O4590" s="60"/>
    </row>
    <row r="4591" spans="2:15" s="23" customFormat="1" ht="30.2" customHeight="1" thickBot="1" x14ac:dyDescent="0.3">
      <c r="B4591" s="200" t="s">
        <v>225</v>
      </c>
      <c r="C4591" s="232" t="s">
        <v>630</v>
      </c>
      <c r="D4591" s="230">
        <v>1.5</v>
      </c>
      <c r="E4591" s="230">
        <v>1</v>
      </c>
      <c r="F4591" s="47">
        <v>10</v>
      </c>
      <c r="G4591" s="234">
        <f t="shared" si="163"/>
        <v>15</v>
      </c>
      <c r="H4591" s="22">
        <f t="shared" si="164"/>
        <v>10</v>
      </c>
      <c r="K4591" s="244"/>
      <c r="M4591" s="60"/>
      <c r="N4591" s="60"/>
      <c r="O4591" s="60"/>
    </row>
    <row r="4592" spans="2:15" s="23" customFormat="1" ht="30.2" customHeight="1" thickBot="1" x14ac:dyDescent="0.3">
      <c r="B4592" s="200" t="s">
        <v>225</v>
      </c>
      <c r="C4592" s="232" t="s">
        <v>970</v>
      </c>
      <c r="D4592" s="230">
        <v>1.5</v>
      </c>
      <c r="E4592" s="230">
        <v>1</v>
      </c>
      <c r="F4592" s="47">
        <v>10</v>
      </c>
      <c r="G4592" s="234">
        <f t="shared" ref="G4592:G4655" si="165">ROUND(D4592*F4592,2)</f>
        <v>15</v>
      </c>
      <c r="H4592" s="22">
        <f t="shared" ref="H4592:H4655" si="166">ROUND(E4592*F4592,6)</f>
        <v>10</v>
      </c>
      <c r="K4592" s="244"/>
      <c r="M4592" s="60"/>
      <c r="N4592" s="60"/>
      <c r="O4592" s="60"/>
    </row>
    <row r="4593" spans="2:15" s="23" customFormat="1" ht="30.2" customHeight="1" thickBot="1" x14ac:dyDescent="0.3">
      <c r="B4593" s="200" t="s">
        <v>225</v>
      </c>
      <c r="C4593" s="232" t="s">
        <v>971</v>
      </c>
      <c r="D4593" s="230">
        <v>1.5</v>
      </c>
      <c r="E4593" s="230">
        <v>1</v>
      </c>
      <c r="F4593" s="47">
        <v>10</v>
      </c>
      <c r="G4593" s="234">
        <f t="shared" si="165"/>
        <v>15</v>
      </c>
      <c r="H4593" s="22">
        <f t="shared" si="166"/>
        <v>10</v>
      </c>
      <c r="K4593" s="244"/>
      <c r="M4593" s="60"/>
      <c r="N4593" s="60"/>
      <c r="O4593" s="60"/>
    </row>
    <row r="4594" spans="2:15" s="23" customFormat="1" ht="30.2" customHeight="1" thickBot="1" x14ac:dyDescent="0.3">
      <c r="B4594" s="200" t="s">
        <v>225</v>
      </c>
      <c r="C4594" s="232" t="s">
        <v>972</v>
      </c>
      <c r="D4594" s="230">
        <v>1.5</v>
      </c>
      <c r="E4594" s="230">
        <v>1</v>
      </c>
      <c r="F4594" s="47">
        <v>10</v>
      </c>
      <c r="G4594" s="234">
        <f t="shared" si="165"/>
        <v>15</v>
      </c>
      <c r="H4594" s="22">
        <f t="shared" si="166"/>
        <v>10</v>
      </c>
      <c r="K4594" s="244"/>
      <c r="M4594" s="60"/>
      <c r="N4594" s="60"/>
      <c r="O4594" s="60"/>
    </row>
    <row r="4595" spans="2:15" s="23" customFormat="1" ht="30.2" customHeight="1" thickBot="1" x14ac:dyDescent="0.3">
      <c r="B4595" s="200" t="s">
        <v>225</v>
      </c>
      <c r="C4595" s="232" t="s">
        <v>973</v>
      </c>
      <c r="D4595" s="230">
        <v>1.5</v>
      </c>
      <c r="E4595" s="230">
        <v>1</v>
      </c>
      <c r="F4595" s="47">
        <v>10</v>
      </c>
      <c r="G4595" s="234">
        <f t="shared" si="165"/>
        <v>15</v>
      </c>
      <c r="H4595" s="22">
        <f t="shared" si="166"/>
        <v>10</v>
      </c>
      <c r="K4595" s="244"/>
      <c r="M4595" s="60"/>
      <c r="N4595" s="60"/>
      <c r="O4595" s="60"/>
    </row>
    <row r="4596" spans="2:15" s="23" customFormat="1" ht="30.2" customHeight="1" thickBot="1" x14ac:dyDescent="0.3">
      <c r="B4596" s="200" t="s">
        <v>225</v>
      </c>
      <c r="C4596" s="232" t="s">
        <v>974</v>
      </c>
      <c r="D4596" s="230">
        <v>1.5</v>
      </c>
      <c r="E4596" s="230">
        <v>1</v>
      </c>
      <c r="F4596" s="47">
        <v>10</v>
      </c>
      <c r="G4596" s="234">
        <f t="shared" si="165"/>
        <v>15</v>
      </c>
      <c r="H4596" s="22">
        <f t="shared" si="166"/>
        <v>10</v>
      </c>
      <c r="K4596" s="244"/>
      <c r="M4596" s="60"/>
      <c r="N4596" s="60"/>
      <c r="O4596" s="60"/>
    </row>
    <row r="4597" spans="2:15" s="23" customFormat="1" ht="30.2" customHeight="1" thickBot="1" x14ac:dyDescent="0.3">
      <c r="B4597" s="200" t="s">
        <v>225</v>
      </c>
      <c r="C4597" s="232" t="s">
        <v>975</v>
      </c>
      <c r="D4597" s="230">
        <v>1.5</v>
      </c>
      <c r="E4597" s="230">
        <v>1</v>
      </c>
      <c r="F4597" s="47">
        <v>10</v>
      </c>
      <c r="G4597" s="234">
        <f t="shared" si="165"/>
        <v>15</v>
      </c>
      <c r="H4597" s="22">
        <f t="shared" si="166"/>
        <v>10</v>
      </c>
      <c r="K4597" s="244"/>
      <c r="M4597" s="60"/>
      <c r="N4597" s="60"/>
      <c r="O4597" s="60"/>
    </row>
    <row r="4598" spans="2:15" s="23" customFormat="1" ht="30.2" customHeight="1" thickBot="1" x14ac:dyDescent="0.3">
      <c r="B4598" s="200" t="s">
        <v>225</v>
      </c>
      <c r="C4598" s="232" t="s">
        <v>976</v>
      </c>
      <c r="D4598" s="230">
        <v>1.5</v>
      </c>
      <c r="E4598" s="230">
        <v>1</v>
      </c>
      <c r="F4598" s="47">
        <v>10</v>
      </c>
      <c r="G4598" s="234">
        <f t="shared" si="165"/>
        <v>15</v>
      </c>
      <c r="H4598" s="22">
        <f t="shared" si="166"/>
        <v>10</v>
      </c>
      <c r="K4598" s="244"/>
      <c r="M4598" s="60"/>
      <c r="N4598" s="60"/>
      <c r="O4598" s="60"/>
    </row>
    <row r="4599" spans="2:15" s="23" customFormat="1" ht="30.2" customHeight="1" thickBot="1" x14ac:dyDescent="0.3">
      <c r="B4599" s="200" t="s">
        <v>225</v>
      </c>
      <c r="C4599" s="232" t="s">
        <v>977</v>
      </c>
      <c r="D4599" s="230">
        <v>1.5</v>
      </c>
      <c r="E4599" s="230">
        <v>1</v>
      </c>
      <c r="F4599" s="47">
        <v>10</v>
      </c>
      <c r="G4599" s="234">
        <f t="shared" si="165"/>
        <v>15</v>
      </c>
      <c r="H4599" s="22">
        <f t="shared" si="166"/>
        <v>10</v>
      </c>
      <c r="K4599" s="244"/>
      <c r="M4599" s="60"/>
      <c r="N4599" s="60"/>
      <c r="O4599" s="60"/>
    </row>
    <row r="4600" spans="2:15" s="23" customFormat="1" ht="30.2" customHeight="1" thickBot="1" x14ac:dyDescent="0.3">
      <c r="B4600" s="200" t="s">
        <v>225</v>
      </c>
      <c r="C4600" s="232" t="s">
        <v>978</v>
      </c>
      <c r="D4600" s="230">
        <v>1.5</v>
      </c>
      <c r="E4600" s="230">
        <v>1</v>
      </c>
      <c r="F4600" s="47">
        <v>10</v>
      </c>
      <c r="G4600" s="234">
        <f t="shared" si="165"/>
        <v>15</v>
      </c>
      <c r="H4600" s="22">
        <f t="shared" si="166"/>
        <v>10</v>
      </c>
      <c r="K4600" s="244"/>
      <c r="M4600" s="60"/>
      <c r="N4600" s="60"/>
      <c r="O4600" s="60"/>
    </row>
    <row r="4601" spans="2:15" s="23" customFormat="1" ht="30.2" customHeight="1" thickBot="1" x14ac:dyDescent="0.3">
      <c r="B4601" s="200" t="s">
        <v>225</v>
      </c>
      <c r="C4601" s="232" t="s">
        <v>979</v>
      </c>
      <c r="D4601" s="230">
        <v>1.5</v>
      </c>
      <c r="E4601" s="230">
        <v>1</v>
      </c>
      <c r="F4601" s="47">
        <v>10</v>
      </c>
      <c r="G4601" s="234">
        <f t="shared" si="165"/>
        <v>15</v>
      </c>
      <c r="H4601" s="22">
        <f t="shared" si="166"/>
        <v>10</v>
      </c>
      <c r="K4601" s="244"/>
      <c r="M4601" s="60"/>
      <c r="N4601" s="60"/>
      <c r="O4601" s="60"/>
    </row>
    <row r="4602" spans="2:15" s="23" customFormat="1" ht="30.2" customHeight="1" thickBot="1" x14ac:dyDescent="0.3">
      <c r="B4602" s="200" t="s">
        <v>225</v>
      </c>
      <c r="C4602" s="232" t="s">
        <v>980</v>
      </c>
      <c r="D4602" s="230">
        <v>1.5</v>
      </c>
      <c r="E4602" s="230">
        <v>1</v>
      </c>
      <c r="F4602" s="47">
        <v>10</v>
      </c>
      <c r="G4602" s="234">
        <f t="shared" si="165"/>
        <v>15</v>
      </c>
      <c r="H4602" s="22">
        <f t="shared" si="166"/>
        <v>10</v>
      </c>
      <c r="K4602" s="244"/>
      <c r="M4602" s="60"/>
      <c r="N4602" s="60"/>
      <c r="O4602" s="60"/>
    </row>
    <row r="4603" spans="2:15" s="23" customFormat="1" ht="30.2" customHeight="1" thickBot="1" x14ac:dyDescent="0.3">
      <c r="B4603" s="200" t="s">
        <v>225</v>
      </c>
      <c r="C4603" s="232" t="s">
        <v>981</v>
      </c>
      <c r="D4603" s="230">
        <v>1.5</v>
      </c>
      <c r="E4603" s="230">
        <v>1</v>
      </c>
      <c r="F4603" s="47">
        <v>10</v>
      </c>
      <c r="G4603" s="234">
        <f t="shared" si="165"/>
        <v>15</v>
      </c>
      <c r="H4603" s="22">
        <f t="shared" si="166"/>
        <v>10</v>
      </c>
      <c r="K4603" s="244"/>
      <c r="M4603" s="60"/>
      <c r="N4603" s="60"/>
      <c r="O4603" s="60"/>
    </row>
    <row r="4604" spans="2:15" s="23" customFormat="1" ht="30.2" customHeight="1" thickBot="1" x14ac:dyDescent="0.3">
      <c r="B4604" s="200" t="s">
        <v>225</v>
      </c>
      <c r="C4604" s="232" t="s">
        <v>632</v>
      </c>
      <c r="D4604" s="230">
        <v>1.5</v>
      </c>
      <c r="E4604" s="230">
        <v>1</v>
      </c>
      <c r="F4604" s="47">
        <v>10</v>
      </c>
      <c r="G4604" s="234">
        <f t="shared" si="165"/>
        <v>15</v>
      </c>
      <c r="H4604" s="22">
        <f t="shared" si="166"/>
        <v>10</v>
      </c>
      <c r="K4604" s="244"/>
      <c r="M4604" s="60"/>
      <c r="N4604" s="60"/>
      <c r="O4604" s="60"/>
    </row>
    <row r="4605" spans="2:15" s="23" customFormat="1" ht="30.2" customHeight="1" thickBot="1" x14ac:dyDescent="0.3">
      <c r="B4605" s="200" t="s">
        <v>225</v>
      </c>
      <c r="C4605" s="232" t="s">
        <v>982</v>
      </c>
      <c r="D4605" s="230">
        <v>1.5</v>
      </c>
      <c r="E4605" s="230">
        <v>1</v>
      </c>
      <c r="F4605" s="47">
        <v>10</v>
      </c>
      <c r="G4605" s="234">
        <f t="shared" si="165"/>
        <v>15</v>
      </c>
      <c r="H4605" s="22">
        <f t="shared" si="166"/>
        <v>10</v>
      </c>
      <c r="K4605" s="244"/>
      <c r="M4605" s="60"/>
      <c r="N4605" s="60"/>
      <c r="O4605" s="60"/>
    </row>
    <row r="4606" spans="2:15" s="23" customFormat="1" ht="30.2" customHeight="1" thickBot="1" x14ac:dyDescent="0.3">
      <c r="B4606" s="200" t="s">
        <v>225</v>
      </c>
      <c r="C4606" s="232" t="s">
        <v>983</v>
      </c>
      <c r="D4606" s="230">
        <v>1.5</v>
      </c>
      <c r="E4606" s="230">
        <v>1</v>
      </c>
      <c r="F4606" s="47">
        <v>10</v>
      </c>
      <c r="G4606" s="234">
        <f t="shared" si="165"/>
        <v>15</v>
      </c>
      <c r="H4606" s="22">
        <f t="shared" si="166"/>
        <v>10</v>
      </c>
      <c r="K4606" s="244"/>
      <c r="M4606" s="60"/>
      <c r="N4606" s="60"/>
      <c r="O4606" s="60"/>
    </row>
    <row r="4607" spans="2:15" s="23" customFormat="1" ht="30.2" customHeight="1" thickBot="1" x14ac:dyDescent="0.3">
      <c r="B4607" s="200" t="s">
        <v>225</v>
      </c>
      <c r="C4607" s="232" t="s">
        <v>633</v>
      </c>
      <c r="D4607" s="230">
        <v>1.5</v>
      </c>
      <c r="E4607" s="230">
        <v>1</v>
      </c>
      <c r="F4607" s="47">
        <v>10</v>
      </c>
      <c r="G4607" s="234">
        <f t="shared" si="165"/>
        <v>15</v>
      </c>
      <c r="H4607" s="22">
        <f t="shared" si="166"/>
        <v>10</v>
      </c>
      <c r="K4607" s="244"/>
      <c r="M4607" s="60"/>
      <c r="N4607" s="60"/>
      <c r="O4607" s="60"/>
    </row>
    <row r="4608" spans="2:15" s="23" customFormat="1" ht="30.2" customHeight="1" thickBot="1" x14ac:dyDescent="0.3">
      <c r="B4608" s="200" t="s">
        <v>225</v>
      </c>
      <c r="C4608" s="232" t="s">
        <v>1274</v>
      </c>
      <c r="D4608" s="230">
        <v>1.5</v>
      </c>
      <c r="E4608" s="230">
        <v>1</v>
      </c>
      <c r="F4608" s="47">
        <v>10</v>
      </c>
      <c r="G4608" s="234">
        <f t="shared" si="165"/>
        <v>15</v>
      </c>
      <c r="H4608" s="22">
        <f t="shared" si="166"/>
        <v>10</v>
      </c>
      <c r="K4608" s="244"/>
      <c r="M4608" s="60"/>
      <c r="N4608" s="60"/>
      <c r="O4608" s="60"/>
    </row>
    <row r="4609" spans="2:15" s="23" customFormat="1" ht="30.2" customHeight="1" thickBot="1" x14ac:dyDescent="0.3">
      <c r="B4609" s="200" t="s">
        <v>225</v>
      </c>
      <c r="C4609" s="232" t="s">
        <v>634</v>
      </c>
      <c r="D4609" s="230">
        <v>1.5</v>
      </c>
      <c r="E4609" s="230">
        <v>1</v>
      </c>
      <c r="F4609" s="47">
        <v>10</v>
      </c>
      <c r="G4609" s="234">
        <f t="shared" si="165"/>
        <v>15</v>
      </c>
      <c r="H4609" s="22">
        <f t="shared" si="166"/>
        <v>10</v>
      </c>
      <c r="K4609" s="244"/>
      <c r="M4609" s="60"/>
      <c r="N4609" s="60"/>
      <c r="O4609" s="60"/>
    </row>
    <row r="4610" spans="2:15" s="23" customFormat="1" ht="30.2" customHeight="1" thickBot="1" x14ac:dyDescent="0.3">
      <c r="B4610" s="200" t="s">
        <v>225</v>
      </c>
      <c r="C4610" s="232" t="s">
        <v>1275</v>
      </c>
      <c r="D4610" s="230">
        <v>1.5</v>
      </c>
      <c r="E4610" s="230">
        <v>1</v>
      </c>
      <c r="F4610" s="47">
        <v>10</v>
      </c>
      <c r="G4610" s="234">
        <f t="shared" si="165"/>
        <v>15</v>
      </c>
      <c r="H4610" s="22">
        <f t="shared" si="166"/>
        <v>10</v>
      </c>
      <c r="K4610" s="244"/>
      <c r="M4610" s="60"/>
      <c r="N4610" s="60"/>
      <c r="O4610" s="60"/>
    </row>
    <row r="4611" spans="2:15" s="23" customFormat="1" ht="30.2" customHeight="1" thickBot="1" x14ac:dyDescent="0.3">
      <c r="B4611" s="200" t="s">
        <v>225</v>
      </c>
      <c r="C4611" s="232" t="s">
        <v>635</v>
      </c>
      <c r="D4611" s="230">
        <v>1.5</v>
      </c>
      <c r="E4611" s="230">
        <v>1</v>
      </c>
      <c r="F4611" s="47">
        <v>10</v>
      </c>
      <c r="G4611" s="234">
        <f t="shared" si="165"/>
        <v>15</v>
      </c>
      <c r="H4611" s="22">
        <f t="shared" si="166"/>
        <v>10</v>
      </c>
      <c r="K4611" s="244"/>
      <c r="M4611" s="60"/>
      <c r="N4611" s="60"/>
      <c r="O4611" s="60"/>
    </row>
    <row r="4612" spans="2:15" s="23" customFormat="1" ht="30.2" customHeight="1" thickBot="1" x14ac:dyDescent="0.3">
      <c r="B4612" s="200" t="s">
        <v>225</v>
      </c>
      <c r="C4612" s="232" t="s">
        <v>636</v>
      </c>
      <c r="D4612" s="230">
        <v>1.5</v>
      </c>
      <c r="E4612" s="230">
        <v>1</v>
      </c>
      <c r="F4612" s="47">
        <v>10</v>
      </c>
      <c r="G4612" s="234">
        <f t="shared" si="165"/>
        <v>15</v>
      </c>
      <c r="H4612" s="22">
        <f t="shared" si="166"/>
        <v>10</v>
      </c>
      <c r="K4612" s="244"/>
      <c r="M4612" s="60"/>
      <c r="N4612" s="60"/>
      <c r="O4612" s="60"/>
    </row>
    <row r="4613" spans="2:15" s="23" customFormat="1" ht="30.2" customHeight="1" thickBot="1" x14ac:dyDescent="0.3">
      <c r="B4613" s="200" t="s">
        <v>225</v>
      </c>
      <c r="C4613" s="232" t="s">
        <v>637</v>
      </c>
      <c r="D4613" s="230">
        <v>1.5</v>
      </c>
      <c r="E4613" s="230">
        <v>1</v>
      </c>
      <c r="F4613" s="47">
        <v>10</v>
      </c>
      <c r="G4613" s="234">
        <f t="shared" si="165"/>
        <v>15</v>
      </c>
      <c r="H4613" s="22">
        <f t="shared" si="166"/>
        <v>10</v>
      </c>
      <c r="K4613" s="244"/>
      <c r="M4613" s="60"/>
      <c r="N4613" s="60"/>
      <c r="O4613" s="60"/>
    </row>
    <row r="4614" spans="2:15" s="23" customFormat="1" ht="30.2" customHeight="1" thickBot="1" x14ac:dyDescent="0.3">
      <c r="B4614" s="200" t="s">
        <v>225</v>
      </c>
      <c r="C4614" s="232" t="s">
        <v>638</v>
      </c>
      <c r="D4614" s="230">
        <v>1.5</v>
      </c>
      <c r="E4614" s="230">
        <v>1</v>
      </c>
      <c r="F4614" s="47">
        <v>10</v>
      </c>
      <c r="G4614" s="234">
        <f t="shared" si="165"/>
        <v>15</v>
      </c>
      <c r="H4614" s="22">
        <f t="shared" si="166"/>
        <v>10</v>
      </c>
      <c r="K4614" s="244"/>
      <c r="M4614" s="60"/>
      <c r="N4614" s="60"/>
      <c r="O4614" s="60"/>
    </row>
    <row r="4615" spans="2:15" s="23" customFormat="1" ht="30.2" customHeight="1" thickBot="1" x14ac:dyDescent="0.3">
      <c r="B4615" s="200" t="s">
        <v>225</v>
      </c>
      <c r="C4615" s="232" t="s">
        <v>639</v>
      </c>
      <c r="D4615" s="230">
        <v>1.5</v>
      </c>
      <c r="E4615" s="230">
        <v>1</v>
      </c>
      <c r="F4615" s="47">
        <v>10</v>
      </c>
      <c r="G4615" s="234">
        <f t="shared" si="165"/>
        <v>15</v>
      </c>
      <c r="H4615" s="22">
        <f t="shared" si="166"/>
        <v>10</v>
      </c>
      <c r="K4615" s="244"/>
      <c r="M4615" s="60"/>
      <c r="N4615" s="60"/>
      <c r="O4615" s="60"/>
    </row>
    <row r="4616" spans="2:15" s="23" customFormat="1" ht="30.2" customHeight="1" thickBot="1" x14ac:dyDescent="0.3">
      <c r="B4616" s="200" t="s">
        <v>225</v>
      </c>
      <c r="C4616" s="232" t="s">
        <v>1171</v>
      </c>
      <c r="D4616" s="230">
        <v>1.5</v>
      </c>
      <c r="E4616" s="230">
        <v>1</v>
      </c>
      <c r="F4616" s="47">
        <v>10</v>
      </c>
      <c r="G4616" s="234">
        <f t="shared" si="165"/>
        <v>15</v>
      </c>
      <c r="H4616" s="22">
        <f t="shared" si="166"/>
        <v>10</v>
      </c>
      <c r="K4616" s="244"/>
      <c r="M4616" s="60"/>
      <c r="N4616" s="60"/>
      <c r="O4616" s="60"/>
    </row>
    <row r="4617" spans="2:15" s="23" customFormat="1" ht="30.2" customHeight="1" thickBot="1" x14ac:dyDescent="0.3">
      <c r="B4617" s="200" t="s">
        <v>225</v>
      </c>
      <c r="C4617" s="232" t="s">
        <v>1836</v>
      </c>
      <c r="D4617" s="230">
        <v>1.5</v>
      </c>
      <c r="E4617" s="230">
        <v>1</v>
      </c>
      <c r="F4617" s="47">
        <v>10</v>
      </c>
      <c r="G4617" s="234">
        <f t="shared" si="165"/>
        <v>15</v>
      </c>
      <c r="H4617" s="22">
        <f t="shared" si="166"/>
        <v>10</v>
      </c>
      <c r="K4617" s="244"/>
      <c r="M4617" s="60"/>
      <c r="N4617" s="60"/>
      <c r="O4617" s="60"/>
    </row>
    <row r="4618" spans="2:15" s="23" customFormat="1" ht="30.2" customHeight="1" thickBot="1" x14ac:dyDescent="0.3">
      <c r="B4618" s="200" t="s">
        <v>225</v>
      </c>
      <c r="C4618" s="232" t="s">
        <v>640</v>
      </c>
      <c r="D4618" s="230">
        <v>1.5</v>
      </c>
      <c r="E4618" s="230">
        <v>1</v>
      </c>
      <c r="F4618" s="47">
        <v>10</v>
      </c>
      <c r="G4618" s="234">
        <f t="shared" si="165"/>
        <v>15</v>
      </c>
      <c r="H4618" s="22">
        <f t="shared" si="166"/>
        <v>10</v>
      </c>
      <c r="K4618" s="244"/>
      <c r="M4618" s="60"/>
      <c r="N4618" s="60"/>
      <c r="O4618" s="60"/>
    </row>
    <row r="4619" spans="2:15" s="23" customFormat="1" ht="30.2" customHeight="1" thickBot="1" x14ac:dyDescent="0.3">
      <c r="B4619" s="200" t="s">
        <v>225</v>
      </c>
      <c r="C4619" s="232" t="s">
        <v>641</v>
      </c>
      <c r="D4619" s="230">
        <v>1.5</v>
      </c>
      <c r="E4619" s="230">
        <v>1</v>
      </c>
      <c r="F4619" s="47">
        <v>10</v>
      </c>
      <c r="G4619" s="234">
        <f t="shared" si="165"/>
        <v>15</v>
      </c>
      <c r="H4619" s="22">
        <f t="shared" si="166"/>
        <v>10</v>
      </c>
      <c r="K4619" s="244"/>
      <c r="M4619" s="60"/>
      <c r="N4619" s="60"/>
      <c r="O4619" s="60"/>
    </row>
    <row r="4620" spans="2:15" s="23" customFormat="1" ht="30.2" customHeight="1" thickBot="1" x14ac:dyDescent="0.3">
      <c r="B4620" s="200" t="s">
        <v>225</v>
      </c>
      <c r="C4620" s="232" t="s">
        <v>642</v>
      </c>
      <c r="D4620" s="230">
        <v>1.5</v>
      </c>
      <c r="E4620" s="230">
        <v>1</v>
      </c>
      <c r="F4620" s="47">
        <v>10</v>
      </c>
      <c r="G4620" s="234">
        <f t="shared" si="165"/>
        <v>15</v>
      </c>
      <c r="H4620" s="22">
        <f t="shared" si="166"/>
        <v>10</v>
      </c>
      <c r="K4620" s="244"/>
      <c r="M4620" s="60"/>
      <c r="N4620" s="60"/>
      <c r="O4620" s="60"/>
    </row>
    <row r="4621" spans="2:15" s="23" customFormat="1" ht="30.2" customHeight="1" thickBot="1" x14ac:dyDescent="0.3">
      <c r="B4621" s="200" t="s">
        <v>225</v>
      </c>
      <c r="C4621" s="232" t="s">
        <v>643</v>
      </c>
      <c r="D4621" s="230">
        <v>1.5</v>
      </c>
      <c r="E4621" s="230">
        <v>1</v>
      </c>
      <c r="F4621" s="47">
        <v>10</v>
      </c>
      <c r="G4621" s="234">
        <f t="shared" si="165"/>
        <v>15</v>
      </c>
      <c r="H4621" s="22">
        <f t="shared" si="166"/>
        <v>10</v>
      </c>
      <c r="K4621" s="244"/>
      <c r="M4621" s="60"/>
      <c r="N4621" s="60"/>
      <c r="O4621" s="60"/>
    </row>
    <row r="4622" spans="2:15" s="17" customFormat="1" ht="30.2" customHeight="1" thickBot="1" x14ac:dyDescent="0.3">
      <c r="B4622" s="200" t="s">
        <v>225</v>
      </c>
      <c r="C4622" s="232" t="s">
        <v>644</v>
      </c>
      <c r="D4622" s="230">
        <v>1.5</v>
      </c>
      <c r="E4622" s="230">
        <v>1</v>
      </c>
      <c r="F4622" s="47">
        <v>10</v>
      </c>
      <c r="G4622" s="234">
        <f t="shared" si="165"/>
        <v>15</v>
      </c>
      <c r="H4622" s="22">
        <f t="shared" si="166"/>
        <v>10</v>
      </c>
      <c r="J4622" s="23"/>
      <c r="K4622" s="243"/>
      <c r="M4622" s="199"/>
      <c r="N4622" s="199"/>
      <c r="O4622" s="199"/>
    </row>
    <row r="4623" spans="2:15" s="17" customFormat="1" ht="30.2" customHeight="1" thickBot="1" x14ac:dyDescent="0.3">
      <c r="B4623" s="200" t="s">
        <v>225</v>
      </c>
      <c r="C4623" s="232" t="s">
        <v>645</v>
      </c>
      <c r="D4623" s="230">
        <v>1.5</v>
      </c>
      <c r="E4623" s="230">
        <v>1</v>
      </c>
      <c r="F4623" s="47">
        <v>10</v>
      </c>
      <c r="G4623" s="234">
        <f t="shared" si="165"/>
        <v>15</v>
      </c>
      <c r="H4623" s="22">
        <f t="shared" si="166"/>
        <v>10</v>
      </c>
      <c r="J4623" s="23"/>
      <c r="K4623" s="243"/>
      <c r="M4623" s="199"/>
      <c r="N4623" s="199"/>
      <c r="O4623" s="199"/>
    </row>
    <row r="4624" spans="2:15" s="17" customFormat="1" ht="30.2" customHeight="1" thickBot="1" x14ac:dyDescent="0.3">
      <c r="B4624" s="200" t="s">
        <v>225</v>
      </c>
      <c r="C4624" s="232" t="s">
        <v>646</v>
      </c>
      <c r="D4624" s="230">
        <v>1.5</v>
      </c>
      <c r="E4624" s="230">
        <v>1</v>
      </c>
      <c r="F4624" s="47">
        <v>10</v>
      </c>
      <c r="G4624" s="234">
        <f t="shared" si="165"/>
        <v>15</v>
      </c>
      <c r="H4624" s="22">
        <f t="shared" si="166"/>
        <v>10</v>
      </c>
      <c r="J4624" s="23"/>
      <c r="K4624" s="243"/>
      <c r="M4624" s="199"/>
      <c r="N4624" s="199"/>
      <c r="O4624" s="199"/>
    </row>
    <row r="4625" spans="2:15" s="17" customFormat="1" ht="30.2" customHeight="1" thickBot="1" x14ac:dyDescent="0.3">
      <c r="B4625" s="200" t="s">
        <v>225</v>
      </c>
      <c r="C4625" s="232" t="s">
        <v>647</v>
      </c>
      <c r="D4625" s="230">
        <v>1.5</v>
      </c>
      <c r="E4625" s="230">
        <v>1</v>
      </c>
      <c r="F4625" s="47">
        <v>10</v>
      </c>
      <c r="G4625" s="234">
        <f t="shared" si="165"/>
        <v>15</v>
      </c>
      <c r="H4625" s="22">
        <f t="shared" si="166"/>
        <v>10</v>
      </c>
      <c r="J4625" s="23"/>
      <c r="K4625" s="243"/>
      <c r="M4625" s="199"/>
      <c r="N4625" s="199"/>
      <c r="O4625" s="199"/>
    </row>
    <row r="4626" spans="2:15" s="17" customFormat="1" ht="30.2" customHeight="1" thickBot="1" x14ac:dyDescent="0.3">
      <c r="B4626" s="200" t="s">
        <v>225</v>
      </c>
      <c r="C4626" s="232" t="s">
        <v>648</v>
      </c>
      <c r="D4626" s="230">
        <v>1.5</v>
      </c>
      <c r="E4626" s="230">
        <v>1</v>
      </c>
      <c r="F4626" s="47">
        <v>10</v>
      </c>
      <c r="G4626" s="234">
        <f t="shared" si="165"/>
        <v>15</v>
      </c>
      <c r="H4626" s="22">
        <f t="shared" si="166"/>
        <v>10</v>
      </c>
      <c r="J4626" s="23"/>
      <c r="K4626" s="243"/>
      <c r="M4626" s="199"/>
      <c r="N4626" s="199"/>
      <c r="O4626" s="199"/>
    </row>
    <row r="4627" spans="2:15" s="17" customFormat="1" ht="30.2" customHeight="1" thickBot="1" x14ac:dyDescent="0.3">
      <c r="B4627" s="200" t="s">
        <v>225</v>
      </c>
      <c r="C4627" s="232" t="s">
        <v>649</v>
      </c>
      <c r="D4627" s="230">
        <v>1.5</v>
      </c>
      <c r="E4627" s="230">
        <v>1</v>
      </c>
      <c r="F4627" s="47">
        <v>10</v>
      </c>
      <c r="G4627" s="234">
        <f t="shared" si="165"/>
        <v>15</v>
      </c>
      <c r="H4627" s="22">
        <f t="shared" si="166"/>
        <v>10</v>
      </c>
      <c r="J4627" s="23"/>
      <c r="K4627" s="243"/>
      <c r="M4627" s="199"/>
      <c r="N4627" s="199"/>
      <c r="O4627" s="199"/>
    </row>
    <row r="4628" spans="2:15" s="17" customFormat="1" ht="30.2" customHeight="1" thickBot="1" x14ac:dyDescent="0.3">
      <c r="B4628" s="200" t="s">
        <v>225</v>
      </c>
      <c r="C4628" s="232" t="s">
        <v>650</v>
      </c>
      <c r="D4628" s="230">
        <v>1.5</v>
      </c>
      <c r="E4628" s="230">
        <v>1</v>
      </c>
      <c r="F4628" s="47">
        <v>10</v>
      </c>
      <c r="G4628" s="234">
        <f t="shared" si="165"/>
        <v>15</v>
      </c>
      <c r="H4628" s="22">
        <f t="shared" si="166"/>
        <v>10</v>
      </c>
      <c r="K4628" s="243"/>
      <c r="M4628" s="199"/>
      <c r="N4628" s="199"/>
      <c r="O4628" s="199"/>
    </row>
    <row r="4629" spans="2:15" s="17" customFormat="1" ht="30.2" customHeight="1" thickBot="1" x14ac:dyDescent="0.3">
      <c r="B4629" s="200" t="s">
        <v>225</v>
      </c>
      <c r="C4629" s="232" t="s">
        <v>651</v>
      </c>
      <c r="D4629" s="230">
        <v>1.5</v>
      </c>
      <c r="E4629" s="230">
        <v>1</v>
      </c>
      <c r="F4629" s="47">
        <v>10</v>
      </c>
      <c r="G4629" s="234">
        <f t="shared" si="165"/>
        <v>15</v>
      </c>
      <c r="H4629" s="22">
        <f t="shared" si="166"/>
        <v>10</v>
      </c>
      <c r="K4629" s="243"/>
      <c r="M4629" s="199"/>
      <c r="N4629" s="199"/>
      <c r="O4629" s="199"/>
    </row>
    <row r="4630" spans="2:15" s="17" customFormat="1" ht="30.2" customHeight="1" thickBot="1" x14ac:dyDescent="0.3">
      <c r="B4630" s="200" t="s">
        <v>225</v>
      </c>
      <c r="C4630" s="232" t="s">
        <v>652</v>
      </c>
      <c r="D4630" s="230">
        <v>1.5</v>
      </c>
      <c r="E4630" s="230">
        <v>1</v>
      </c>
      <c r="F4630" s="47">
        <v>10</v>
      </c>
      <c r="G4630" s="234">
        <f t="shared" si="165"/>
        <v>15</v>
      </c>
      <c r="H4630" s="22">
        <f t="shared" si="166"/>
        <v>10</v>
      </c>
      <c r="K4630" s="243"/>
      <c r="M4630" s="199"/>
      <c r="N4630" s="199"/>
      <c r="O4630" s="199"/>
    </row>
    <row r="4631" spans="2:15" s="17" customFormat="1" ht="30.2" customHeight="1" thickBot="1" x14ac:dyDescent="0.3">
      <c r="B4631" s="200" t="s">
        <v>225</v>
      </c>
      <c r="C4631" s="232" t="s">
        <v>653</v>
      </c>
      <c r="D4631" s="230">
        <v>1.5</v>
      </c>
      <c r="E4631" s="230">
        <v>1</v>
      </c>
      <c r="F4631" s="47">
        <v>10</v>
      </c>
      <c r="G4631" s="234">
        <f t="shared" si="165"/>
        <v>15</v>
      </c>
      <c r="H4631" s="22">
        <f t="shared" si="166"/>
        <v>10</v>
      </c>
      <c r="K4631" s="243"/>
      <c r="M4631" s="199"/>
      <c r="N4631" s="199"/>
      <c r="O4631" s="199"/>
    </row>
    <row r="4632" spans="2:15" s="17" customFormat="1" ht="30.2" customHeight="1" thickBot="1" x14ac:dyDescent="0.3">
      <c r="B4632" s="200" t="s">
        <v>225</v>
      </c>
      <c r="C4632" s="232" t="s">
        <v>654</v>
      </c>
      <c r="D4632" s="230">
        <v>1.5</v>
      </c>
      <c r="E4632" s="230">
        <v>1</v>
      </c>
      <c r="F4632" s="47">
        <v>10</v>
      </c>
      <c r="G4632" s="234">
        <f t="shared" si="165"/>
        <v>15</v>
      </c>
      <c r="H4632" s="22">
        <f t="shared" si="166"/>
        <v>10</v>
      </c>
      <c r="K4632" s="243"/>
      <c r="M4632" s="199"/>
      <c r="N4632" s="199"/>
      <c r="O4632" s="199"/>
    </row>
    <row r="4633" spans="2:15" s="17" customFormat="1" ht="30.2" customHeight="1" thickBot="1" x14ac:dyDescent="0.3">
      <c r="B4633" s="200" t="s">
        <v>225</v>
      </c>
      <c r="C4633" s="232" t="s">
        <v>655</v>
      </c>
      <c r="D4633" s="230">
        <v>1.5</v>
      </c>
      <c r="E4633" s="230">
        <v>1</v>
      </c>
      <c r="F4633" s="47">
        <v>10</v>
      </c>
      <c r="G4633" s="234">
        <f t="shared" si="165"/>
        <v>15</v>
      </c>
      <c r="H4633" s="22">
        <f t="shared" si="166"/>
        <v>10</v>
      </c>
      <c r="K4633" s="243"/>
      <c r="M4633" s="199"/>
      <c r="N4633" s="199"/>
      <c r="O4633" s="199"/>
    </row>
    <row r="4634" spans="2:15" s="17" customFormat="1" ht="30.2" customHeight="1" thickBot="1" x14ac:dyDescent="0.3">
      <c r="B4634" s="200" t="s">
        <v>225</v>
      </c>
      <c r="C4634" s="232" t="s">
        <v>656</v>
      </c>
      <c r="D4634" s="230">
        <v>1.5</v>
      </c>
      <c r="E4634" s="230">
        <v>1</v>
      </c>
      <c r="F4634" s="47">
        <v>10</v>
      </c>
      <c r="G4634" s="234">
        <f t="shared" si="165"/>
        <v>15</v>
      </c>
      <c r="H4634" s="22">
        <f t="shared" si="166"/>
        <v>10</v>
      </c>
      <c r="K4634" s="243"/>
      <c r="M4634" s="199"/>
      <c r="N4634" s="199"/>
      <c r="O4634" s="199"/>
    </row>
    <row r="4635" spans="2:15" s="17" customFormat="1" ht="30.2" customHeight="1" thickBot="1" x14ac:dyDescent="0.3">
      <c r="B4635" s="200" t="s">
        <v>225</v>
      </c>
      <c r="C4635" s="232" t="s">
        <v>657</v>
      </c>
      <c r="D4635" s="230">
        <v>1.5</v>
      </c>
      <c r="E4635" s="230">
        <v>1</v>
      </c>
      <c r="F4635" s="47">
        <v>10</v>
      </c>
      <c r="G4635" s="234">
        <f t="shared" si="165"/>
        <v>15</v>
      </c>
      <c r="H4635" s="22">
        <f t="shared" si="166"/>
        <v>10</v>
      </c>
      <c r="K4635" s="243"/>
      <c r="M4635" s="199"/>
      <c r="N4635" s="199"/>
      <c r="O4635" s="199"/>
    </row>
    <row r="4636" spans="2:15" s="17" customFormat="1" ht="30.2" customHeight="1" thickBot="1" x14ac:dyDescent="0.3">
      <c r="B4636" s="200" t="s">
        <v>225</v>
      </c>
      <c r="C4636" s="232" t="s">
        <v>658</v>
      </c>
      <c r="D4636" s="230">
        <v>1.5</v>
      </c>
      <c r="E4636" s="230">
        <v>1</v>
      </c>
      <c r="F4636" s="47">
        <v>10</v>
      </c>
      <c r="G4636" s="234">
        <f t="shared" si="165"/>
        <v>15</v>
      </c>
      <c r="H4636" s="22">
        <f t="shared" si="166"/>
        <v>10</v>
      </c>
      <c r="K4636" s="243"/>
      <c r="M4636" s="199"/>
      <c r="N4636" s="199"/>
      <c r="O4636" s="199"/>
    </row>
    <row r="4637" spans="2:15" s="17" customFormat="1" ht="30.2" customHeight="1" thickBot="1" x14ac:dyDescent="0.3">
      <c r="B4637" s="200" t="s">
        <v>225</v>
      </c>
      <c r="C4637" s="232" t="s">
        <v>659</v>
      </c>
      <c r="D4637" s="230">
        <v>1.5</v>
      </c>
      <c r="E4637" s="230">
        <v>1</v>
      </c>
      <c r="F4637" s="47">
        <v>10</v>
      </c>
      <c r="G4637" s="234">
        <f t="shared" si="165"/>
        <v>15</v>
      </c>
      <c r="H4637" s="22">
        <f t="shared" si="166"/>
        <v>10</v>
      </c>
      <c r="K4637" s="243"/>
      <c r="M4637" s="199"/>
      <c r="N4637" s="199"/>
      <c r="O4637" s="199"/>
    </row>
    <row r="4638" spans="2:15" s="17" customFormat="1" ht="30.2" customHeight="1" thickBot="1" x14ac:dyDescent="0.3">
      <c r="B4638" s="200" t="s">
        <v>225</v>
      </c>
      <c r="C4638" s="232" t="s">
        <v>660</v>
      </c>
      <c r="D4638" s="230">
        <v>1.5</v>
      </c>
      <c r="E4638" s="230">
        <v>1</v>
      </c>
      <c r="F4638" s="47">
        <v>10</v>
      </c>
      <c r="G4638" s="234">
        <f t="shared" si="165"/>
        <v>15</v>
      </c>
      <c r="H4638" s="22">
        <f t="shared" si="166"/>
        <v>10</v>
      </c>
      <c r="K4638" s="243"/>
      <c r="M4638" s="199"/>
      <c r="N4638" s="199"/>
      <c r="O4638" s="199"/>
    </row>
    <row r="4639" spans="2:15" s="17" customFormat="1" ht="30.2" customHeight="1" thickBot="1" x14ac:dyDescent="0.3">
      <c r="B4639" s="200" t="s">
        <v>225</v>
      </c>
      <c r="C4639" s="232" t="s">
        <v>661</v>
      </c>
      <c r="D4639" s="230">
        <v>1.5</v>
      </c>
      <c r="E4639" s="230">
        <v>1</v>
      </c>
      <c r="F4639" s="47">
        <v>10</v>
      </c>
      <c r="G4639" s="234">
        <f t="shared" si="165"/>
        <v>15</v>
      </c>
      <c r="H4639" s="22">
        <f t="shared" si="166"/>
        <v>10</v>
      </c>
      <c r="K4639" s="243"/>
      <c r="M4639" s="199"/>
      <c r="N4639" s="199"/>
      <c r="O4639" s="199"/>
    </row>
    <row r="4640" spans="2:15" s="17" customFormat="1" ht="30.2" customHeight="1" thickBot="1" x14ac:dyDescent="0.3">
      <c r="B4640" s="200" t="s">
        <v>225</v>
      </c>
      <c r="C4640" s="232" t="s">
        <v>662</v>
      </c>
      <c r="D4640" s="230">
        <v>1.5</v>
      </c>
      <c r="E4640" s="230">
        <v>1</v>
      </c>
      <c r="F4640" s="47">
        <v>10</v>
      </c>
      <c r="G4640" s="234">
        <f t="shared" si="165"/>
        <v>15</v>
      </c>
      <c r="H4640" s="22">
        <f t="shared" si="166"/>
        <v>10</v>
      </c>
      <c r="K4640" s="243"/>
      <c r="M4640" s="199"/>
      <c r="N4640" s="199"/>
      <c r="O4640" s="199"/>
    </row>
    <row r="4641" spans="2:15" s="17" customFormat="1" ht="30.2" customHeight="1" thickBot="1" x14ac:dyDescent="0.3">
      <c r="B4641" s="200" t="s">
        <v>225</v>
      </c>
      <c r="C4641" s="232" t="s">
        <v>663</v>
      </c>
      <c r="D4641" s="230">
        <v>1.5</v>
      </c>
      <c r="E4641" s="230">
        <v>1</v>
      </c>
      <c r="F4641" s="47">
        <v>10</v>
      </c>
      <c r="G4641" s="234">
        <f t="shared" si="165"/>
        <v>15</v>
      </c>
      <c r="H4641" s="22">
        <f t="shared" si="166"/>
        <v>10</v>
      </c>
      <c r="K4641" s="243"/>
      <c r="M4641" s="199"/>
      <c r="N4641" s="199"/>
      <c r="O4641" s="199"/>
    </row>
    <row r="4642" spans="2:15" s="17" customFormat="1" ht="30.2" customHeight="1" thickBot="1" x14ac:dyDescent="0.3">
      <c r="B4642" s="200" t="s">
        <v>225</v>
      </c>
      <c r="C4642" s="232" t="s">
        <v>664</v>
      </c>
      <c r="D4642" s="230">
        <v>1.5</v>
      </c>
      <c r="E4642" s="230">
        <v>1</v>
      </c>
      <c r="F4642" s="47">
        <v>10</v>
      </c>
      <c r="G4642" s="234">
        <f t="shared" si="165"/>
        <v>15</v>
      </c>
      <c r="H4642" s="22">
        <f t="shared" si="166"/>
        <v>10</v>
      </c>
      <c r="K4642" s="243"/>
      <c r="M4642" s="199"/>
      <c r="N4642" s="199"/>
      <c r="O4642" s="199"/>
    </row>
    <row r="4643" spans="2:15" s="17" customFormat="1" ht="30.2" customHeight="1" thickBot="1" x14ac:dyDescent="0.3">
      <c r="B4643" s="200" t="s">
        <v>225</v>
      </c>
      <c r="C4643" s="232" t="s">
        <v>665</v>
      </c>
      <c r="D4643" s="230">
        <v>1.5</v>
      </c>
      <c r="E4643" s="230">
        <v>1</v>
      </c>
      <c r="F4643" s="47">
        <v>10</v>
      </c>
      <c r="G4643" s="234">
        <f t="shared" si="165"/>
        <v>15</v>
      </c>
      <c r="H4643" s="22">
        <f t="shared" si="166"/>
        <v>10</v>
      </c>
      <c r="K4643" s="243"/>
      <c r="M4643" s="199"/>
      <c r="N4643" s="199"/>
      <c r="O4643" s="199"/>
    </row>
    <row r="4644" spans="2:15" s="17" customFormat="1" ht="30.2" customHeight="1" thickBot="1" x14ac:dyDescent="0.3">
      <c r="B4644" s="200" t="s">
        <v>225</v>
      </c>
      <c r="C4644" s="232" t="s">
        <v>666</v>
      </c>
      <c r="D4644" s="230">
        <v>1.5</v>
      </c>
      <c r="E4644" s="230">
        <v>1</v>
      </c>
      <c r="F4644" s="47">
        <v>10</v>
      </c>
      <c r="G4644" s="234">
        <f t="shared" si="165"/>
        <v>15</v>
      </c>
      <c r="H4644" s="22">
        <f t="shared" si="166"/>
        <v>10</v>
      </c>
      <c r="K4644" s="243"/>
      <c r="M4644" s="199"/>
      <c r="N4644" s="199"/>
      <c r="O4644" s="199"/>
    </row>
    <row r="4645" spans="2:15" s="17" customFormat="1" ht="30.2" customHeight="1" thickBot="1" x14ac:dyDescent="0.3">
      <c r="B4645" s="200" t="s">
        <v>225</v>
      </c>
      <c r="C4645" s="232" t="s">
        <v>667</v>
      </c>
      <c r="D4645" s="230">
        <v>1.5</v>
      </c>
      <c r="E4645" s="230">
        <v>1</v>
      </c>
      <c r="F4645" s="47">
        <v>10</v>
      </c>
      <c r="G4645" s="234">
        <f t="shared" si="165"/>
        <v>15</v>
      </c>
      <c r="H4645" s="22">
        <f t="shared" si="166"/>
        <v>10</v>
      </c>
      <c r="K4645" s="243"/>
      <c r="M4645" s="199"/>
      <c r="N4645" s="199"/>
      <c r="O4645" s="199"/>
    </row>
    <row r="4646" spans="2:15" s="17" customFormat="1" ht="30.2" customHeight="1" thickBot="1" x14ac:dyDescent="0.3">
      <c r="B4646" s="200" t="s">
        <v>225</v>
      </c>
      <c r="C4646" s="232" t="s">
        <v>668</v>
      </c>
      <c r="D4646" s="230">
        <v>1.5</v>
      </c>
      <c r="E4646" s="230">
        <v>1</v>
      </c>
      <c r="F4646" s="47">
        <v>10</v>
      </c>
      <c r="G4646" s="234">
        <f t="shared" si="165"/>
        <v>15</v>
      </c>
      <c r="H4646" s="22">
        <f t="shared" si="166"/>
        <v>10</v>
      </c>
      <c r="K4646" s="243"/>
      <c r="M4646" s="199"/>
      <c r="N4646" s="199"/>
      <c r="O4646" s="199"/>
    </row>
    <row r="4647" spans="2:15" s="17" customFormat="1" ht="30.2" customHeight="1" thickBot="1" x14ac:dyDescent="0.3">
      <c r="B4647" s="200" t="s">
        <v>225</v>
      </c>
      <c r="C4647" s="232" t="s">
        <v>984</v>
      </c>
      <c r="D4647" s="230">
        <v>1.5</v>
      </c>
      <c r="E4647" s="230">
        <v>1</v>
      </c>
      <c r="F4647" s="47">
        <v>10</v>
      </c>
      <c r="G4647" s="234">
        <f t="shared" si="165"/>
        <v>15</v>
      </c>
      <c r="H4647" s="22">
        <f t="shared" si="166"/>
        <v>10</v>
      </c>
      <c r="K4647" s="243"/>
      <c r="M4647" s="199"/>
      <c r="N4647" s="199"/>
      <c r="O4647" s="199"/>
    </row>
    <row r="4648" spans="2:15" s="17" customFormat="1" ht="30.2" customHeight="1" thickBot="1" x14ac:dyDescent="0.3">
      <c r="B4648" s="200" t="s">
        <v>225</v>
      </c>
      <c r="C4648" s="232" t="s">
        <v>1541</v>
      </c>
      <c r="D4648" s="230">
        <v>1.5</v>
      </c>
      <c r="E4648" s="230">
        <v>1</v>
      </c>
      <c r="F4648" s="47">
        <v>10</v>
      </c>
      <c r="G4648" s="234">
        <f t="shared" si="165"/>
        <v>15</v>
      </c>
      <c r="H4648" s="22">
        <f t="shared" si="166"/>
        <v>10</v>
      </c>
      <c r="K4648" s="243"/>
      <c r="M4648" s="199"/>
      <c r="N4648" s="199"/>
      <c r="O4648" s="199"/>
    </row>
    <row r="4649" spans="2:15" s="23" customFormat="1" ht="30.2" customHeight="1" thickBot="1" x14ac:dyDescent="0.3">
      <c r="B4649" s="200" t="s">
        <v>225</v>
      </c>
      <c r="C4649" s="232" t="s">
        <v>985</v>
      </c>
      <c r="D4649" s="230">
        <v>1.5</v>
      </c>
      <c r="E4649" s="230">
        <v>1</v>
      </c>
      <c r="F4649" s="47">
        <v>10</v>
      </c>
      <c r="G4649" s="234">
        <f t="shared" si="165"/>
        <v>15</v>
      </c>
      <c r="H4649" s="22">
        <f t="shared" si="166"/>
        <v>10</v>
      </c>
      <c r="J4649" s="17"/>
      <c r="K4649" s="244"/>
      <c r="M4649" s="60"/>
      <c r="N4649" s="60"/>
      <c r="O4649" s="60"/>
    </row>
    <row r="4650" spans="2:15" s="23" customFormat="1" ht="30.2" customHeight="1" thickBot="1" x14ac:dyDescent="0.3">
      <c r="B4650" s="200" t="s">
        <v>225</v>
      </c>
      <c r="C4650" s="232" t="s">
        <v>986</v>
      </c>
      <c r="D4650" s="230">
        <v>1.5</v>
      </c>
      <c r="E4650" s="230">
        <v>1</v>
      </c>
      <c r="F4650" s="47">
        <v>10</v>
      </c>
      <c r="G4650" s="234">
        <f t="shared" si="165"/>
        <v>15</v>
      </c>
      <c r="H4650" s="22">
        <f t="shared" si="166"/>
        <v>10</v>
      </c>
      <c r="J4650" s="17"/>
      <c r="K4650" s="244"/>
      <c r="M4650" s="60"/>
      <c r="N4650" s="60"/>
      <c r="O4650" s="60"/>
    </row>
    <row r="4651" spans="2:15" s="17" customFormat="1" ht="30.2" customHeight="1" thickBot="1" x14ac:dyDescent="0.3">
      <c r="B4651" s="200" t="s">
        <v>225</v>
      </c>
      <c r="C4651" s="232" t="s">
        <v>987</v>
      </c>
      <c r="D4651" s="230">
        <v>1.5</v>
      </c>
      <c r="E4651" s="230">
        <v>1</v>
      </c>
      <c r="F4651" s="47">
        <v>10</v>
      </c>
      <c r="G4651" s="234">
        <f t="shared" si="165"/>
        <v>15</v>
      </c>
      <c r="H4651" s="22">
        <f t="shared" si="166"/>
        <v>10</v>
      </c>
      <c r="K4651" s="243"/>
      <c r="M4651" s="199"/>
      <c r="N4651" s="199"/>
      <c r="O4651" s="199"/>
    </row>
    <row r="4652" spans="2:15" s="17" customFormat="1" ht="30.2" customHeight="1" thickBot="1" x14ac:dyDescent="0.3">
      <c r="B4652" s="200" t="s">
        <v>225</v>
      </c>
      <c r="C4652" s="232" t="s">
        <v>988</v>
      </c>
      <c r="D4652" s="230">
        <v>1.5</v>
      </c>
      <c r="E4652" s="230">
        <v>1</v>
      </c>
      <c r="F4652" s="47">
        <v>10</v>
      </c>
      <c r="G4652" s="234">
        <f t="shared" si="165"/>
        <v>15</v>
      </c>
      <c r="H4652" s="22">
        <f t="shared" si="166"/>
        <v>10</v>
      </c>
      <c r="K4652" s="243"/>
      <c r="M4652" s="199"/>
      <c r="N4652" s="199"/>
      <c r="O4652" s="199"/>
    </row>
    <row r="4653" spans="2:15" s="17" customFormat="1" ht="30.2" customHeight="1" thickBot="1" x14ac:dyDescent="0.3">
      <c r="B4653" s="200" t="s">
        <v>225</v>
      </c>
      <c r="C4653" s="232" t="s">
        <v>989</v>
      </c>
      <c r="D4653" s="230">
        <v>1.5</v>
      </c>
      <c r="E4653" s="230">
        <v>1</v>
      </c>
      <c r="F4653" s="47">
        <v>10</v>
      </c>
      <c r="G4653" s="234">
        <f t="shared" si="165"/>
        <v>15</v>
      </c>
      <c r="H4653" s="22">
        <f t="shared" si="166"/>
        <v>10</v>
      </c>
      <c r="K4653" s="243"/>
      <c r="M4653" s="199"/>
      <c r="N4653" s="199"/>
      <c r="O4653" s="199"/>
    </row>
    <row r="4654" spans="2:15" s="17" customFormat="1" ht="30.2" customHeight="1" thickBot="1" x14ac:dyDescent="0.3">
      <c r="B4654" s="200" t="s">
        <v>225</v>
      </c>
      <c r="C4654" s="232" t="s">
        <v>990</v>
      </c>
      <c r="D4654" s="230">
        <v>1.5</v>
      </c>
      <c r="E4654" s="230">
        <v>1</v>
      </c>
      <c r="F4654" s="47">
        <v>10</v>
      </c>
      <c r="G4654" s="234">
        <f t="shared" si="165"/>
        <v>15</v>
      </c>
      <c r="H4654" s="22">
        <f t="shared" si="166"/>
        <v>10</v>
      </c>
      <c r="K4654" s="243"/>
      <c r="M4654" s="199"/>
      <c r="N4654" s="199"/>
      <c r="O4654" s="199"/>
    </row>
    <row r="4655" spans="2:15" s="17" customFormat="1" ht="30.2" customHeight="1" thickBot="1" x14ac:dyDescent="0.3">
      <c r="B4655" s="200" t="s">
        <v>225</v>
      </c>
      <c r="C4655" s="232" t="s">
        <v>991</v>
      </c>
      <c r="D4655" s="230">
        <v>1.5</v>
      </c>
      <c r="E4655" s="230">
        <v>1</v>
      </c>
      <c r="F4655" s="47">
        <v>10</v>
      </c>
      <c r="G4655" s="234">
        <f t="shared" si="165"/>
        <v>15</v>
      </c>
      <c r="H4655" s="22">
        <f t="shared" si="166"/>
        <v>10</v>
      </c>
      <c r="J4655" s="23"/>
      <c r="K4655" s="243"/>
      <c r="M4655" s="199"/>
      <c r="N4655" s="199"/>
      <c r="O4655" s="199"/>
    </row>
    <row r="4656" spans="2:15" s="17" customFormat="1" ht="30.2" customHeight="1" thickBot="1" x14ac:dyDescent="0.3">
      <c r="B4656" s="200" t="s">
        <v>225</v>
      </c>
      <c r="C4656" s="232" t="s">
        <v>992</v>
      </c>
      <c r="D4656" s="230">
        <v>1.5</v>
      </c>
      <c r="E4656" s="230">
        <v>1</v>
      </c>
      <c r="F4656" s="47">
        <v>10</v>
      </c>
      <c r="G4656" s="234">
        <f t="shared" ref="G4656:G4719" si="167">ROUND(D4656*F4656,2)</f>
        <v>15</v>
      </c>
      <c r="H4656" s="22">
        <f t="shared" ref="H4656:H4719" si="168">ROUND(E4656*F4656,6)</f>
        <v>10</v>
      </c>
      <c r="J4656" s="23"/>
      <c r="K4656" s="243"/>
      <c r="M4656" s="199"/>
      <c r="N4656" s="199"/>
      <c r="O4656" s="199"/>
    </row>
    <row r="4657" spans="2:15" s="17" customFormat="1" ht="30.2" customHeight="1" thickBot="1" x14ac:dyDescent="0.3">
      <c r="B4657" s="200" t="s">
        <v>225</v>
      </c>
      <c r="C4657" s="232" t="s">
        <v>993</v>
      </c>
      <c r="D4657" s="230">
        <v>1.5</v>
      </c>
      <c r="E4657" s="230">
        <v>1</v>
      </c>
      <c r="F4657" s="47">
        <v>10</v>
      </c>
      <c r="G4657" s="234">
        <f t="shared" si="167"/>
        <v>15</v>
      </c>
      <c r="H4657" s="22">
        <f t="shared" si="168"/>
        <v>10</v>
      </c>
      <c r="K4657" s="243"/>
      <c r="M4657" s="199"/>
      <c r="N4657" s="199"/>
      <c r="O4657" s="199"/>
    </row>
    <row r="4658" spans="2:15" s="17" customFormat="1" ht="30.2" customHeight="1" thickBot="1" x14ac:dyDescent="0.3">
      <c r="B4658" s="200" t="s">
        <v>225</v>
      </c>
      <c r="C4658" s="232" t="s">
        <v>994</v>
      </c>
      <c r="D4658" s="230">
        <v>1.5</v>
      </c>
      <c r="E4658" s="230">
        <v>1</v>
      </c>
      <c r="F4658" s="47">
        <v>10</v>
      </c>
      <c r="G4658" s="234">
        <f t="shared" si="167"/>
        <v>15</v>
      </c>
      <c r="H4658" s="22">
        <f t="shared" si="168"/>
        <v>10</v>
      </c>
      <c r="K4658" s="243"/>
      <c r="M4658" s="199"/>
      <c r="N4658" s="199"/>
      <c r="O4658" s="199"/>
    </row>
    <row r="4659" spans="2:15" s="17" customFormat="1" ht="30.2" customHeight="1" thickBot="1" x14ac:dyDescent="0.3">
      <c r="B4659" s="200" t="s">
        <v>225</v>
      </c>
      <c r="C4659" s="232" t="s">
        <v>995</v>
      </c>
      <c r="D4659" s="230">
        <v>1.5</v>
      </c>
      <c r="E4659" s="230">
        <v>1</v>
      </c>
      <c r="F4659" s="47">
        <v>10</v>
      </c>
      <c r="G4659" s="234">
        <f t="shared" si="167"/>
        <v>15</v>
      </c>
      <c r="H4659" s="22">
        <f t="shared" si="168"/>
        <v>10</v>
      </c>
      <c r="K4659" s="243"/>
      <c r="M4659" s="199"/>
      <c r="N4659" s="199"/>
      <c r="O4659" s="199"/>
    </row>
    <row r="4660" spans="2:15" s="17" customFormat="1" ht="30.2" customHeight="1" thickBot="1" x14ac:dyDescent="0.3">
      <c r="B4660" s="200" t="s">
        <v>225</v>
      </c>
      <c r="C4660" s="232" t="s">
        <v>996</v>
      </c>
      <c r="D4660" s="230">
        <v>1.5</v>
      </c>
      <c r="E4660" s="230">
        <v>1</v>
      </c>
      <c r="F4660" s="47">
        <v>10</v>
      </c>
      <c r="G4660" s="234">
        <f t="shared" si="167"/>
        <v>15</v>
      </c>
      <c r="H4660" s="22">
        <f t="shared" si="168"/>
        <v>10</v>
      </c>
      <c r="K4660" s="243"/>
      <c r="M4660" s="199"/>
      <c r="N4660" s="199"/>
      <c r="O4660" s="199"/>
    </row>
    <row r="4661" spans="2:15" s="17" customFormat="1" ht="30.2" customHeight="1" thickBot="1" x14ac:dyDescent="0.3">
      <c r="B4661" s="200" t="s">
        <v>225</v>
      </c>
      <c r="C4661" s="232" t="s">
        <v>997</v>
      </c>
      <c r="D4661" s="230">
        <v>1.5</v>
      </c>
      <c r="E4661" s="230">
        <v>1</v>
      </c>
      <c r="F4661" s="47">
        <v>10</v>
      </c>
      <c r="G4661" s="234">
        <f t="shared" si="167"/>
        <v>15</v>
      </c>
      <c r="H4661" s="22">
        <f t="shared" si="168"/>
        <v>10</v>
      </c>
      <c r="K4661" s="243"/>
      <c r="M4661" s="199"/>
      <c r="N4661" s="199"/>
      <c r="O4661" s="199"/>
    </row>
    <row r="4662" spans="2:15" s="17" customFormat="1" ht="30.2" customHeight="1" thickBot="1" x14ac:dyDescent="0.3">
      <c r="B4662" s="200" t="s">
        <v>225</v>
      </c>
      <c r="C4662" s="232" t="s">
        <v>998</v>
      </c>
      <c r="D4662" s="230">
        <v>1.5</v>
      </c>
      <c r="E4662" s="230">
        <v>1</v>
      </c>
      <c r="F4662" s="47">
        <v>10</v>
      </c>
      <c r="G4662" s="234">
        <f t="shared" si="167"/>
        <v>15</v>
      </c>
      <c r="H4662" s="22">
        <f t="shared" si="168"/>
        <v>10</v>
      </c>
      <c r="K4662" s="243"/>
      <c r="M4662" s="199"/>
      <c r="N4662" s="199"/>
      <c r="O4662" s="199"/>
    </row>
    <row r="4663" spans="2:15" s="17" customFormat="1" ht="30.2" customHeight="1" thickBot="1" x14ac:dyDescent="0.3">
      <c r="B4663" s="200" t="s">
        <v>225</v>
      </c>
      <c r="C4663" s="232" t="s">
        <v>1277</v>
      </c>
      <c r="D4663" s="230">
        <v>1.5</v>
      </c>
      <c r="E4663" s="230">
        <v>1</v>
      </c>
      <c r="F4663" s="47">
        <v>10</v>
      </c>
      <c r="G4663" s="234">
        <f t="shared" si="167"/>
        <v>15</v>
      </c>
      <c r="H4663" s="22">
        <f t="shared" si="168"/>
        <v>10</v>
      </c>
      <c r="K4663" s="243"/>
      <c r="M4663" s="199"/>
      <c r="N4663" s="199"/>
      <c r="O4663" s="199"/>
    </row>
    <row r="4664" spans="2:15" s="17" customFormat="1" ht="30.2" customHeight="1" thickBot="1" x14ac:dyDescent="0.3">
      <c r="B4664" s="200" t="s">
        <v>225</v>
      </c>
      <c r="C4664" s="232" t="s">
        <v>1837</v>
      </c>
      <c r="D4664" s="230">
        <v>1.5</v>
      </c>
      <c r="E4664" s="230">
        <v>1</v>
      </c>
      <c r="F4664" s="47">
        <v>10</v>
      </c>
      <c r="G4664" s="234">
        <f t="shared" si="167"/>
        <v>15</v>
      </c>
      <c r="H4664" s="22">
        <f t="shared" si="168"/>
        <v>10</v>
      </c>
      <c r="K4664" s="243"/>
      <c r="M4664" s="199"/>
      <c r="N4664" s="199"/>
      <c r="O4664" s="199"/>
    </row>
    <row r="4665" spans="2:15" s="17" customFormat="1" ht="30.2" customHeight="1" thickBot="1" x14ac:dyDescent="0.3">
      <c r="B4665" s="200" t="s">
        <v>225</v>
      </c>
      <c r="C4665" s="232" t="s">
        <v>683</v>
      </c>
      <c r="D4665" s="230">
        <v>1.5</v>
      </c>
      <c r="E4665" s="230">
        <v>1</v>
      </c>
      <c r="F4665" s="47">
        <v>10</v>
      </c>
      <c r="G4665" s="234">
        <f t="shared" si="167"/>
        <v>15</v>
      </c>
      <c r="H4665" s="22">
        <f t="shared" si="168"/>
        <v>10</v>
      </c>
      <c r="K4665" s="243"/>
      <c r="M4665" s="199"/>
      <c r="N4665" s="199"/>
      <c r="O4665" s="199"/>
    </row>
    <row r="4666" spans="2:15" s="17" customFormat="1" ht="30.2" customHeight="1" thickBot="1" x14ac:dyDescent="0.3">
      <c r="B4666" s="200" t="s">
        <v>225</v>
      </c>
      <c r="C4666" s="232" t="s">
        <v>1838</v>
      </c>
      <c r="D4666" s="230">
        <v>1.5</v>
      </c>
      <c r="E4666" s="230">
        <v>1</v>
      </c>
      <c r="F4666" s="47">
        <v>10</v>
      </c>
      <c r="G4666" s="234">
        <f t="shared" si="167"/>
        <v>15</v>
      </c>
      <c r="H4666" s="22">
        <f t="shared" si="168"/>
        <v>10</v>
      </c>
      <c r="K4666" s="243"/>
      <c r="M4666" s="199"/>
      <c r="N4666" s="199"/>
      <c r="O4666" s="199"/>
    </row>
    <row r="4667" spans="2:15" s="17" customFormat="1" ht="30.2" customHeight="1" thickBot="1" x14ac:dyDescent="0.3">
      <c r="B4667" s="200" t="s">
        <v>225</v>
      </c>
      <c r="C4667" s="232" t="s">
        <v>684</v>
      </c>
      <c r="D4667" s="230">
        <v>1.5</v>
      </c>
      <c r="E4667" s="230">
        <v>1</v>
      </c>
      <c r="F4667" s="47">
        <v>10</v>
      </c>
      <c r="G4667" s="234">
        <f t="shared" si="167"/>
        <v>15</v>
      </c>
      <c r="H4667" s="22">
        <f t="shared" si="168"/>
        <v>10</v>
      </c>
      <c r="K4667" s="243"/>
      <c r="M4667" s="199"/>
      <c r="N4667" s="199"/>
      <c r="O4667" s="199"/>
    </row>
    <row r="4668" spans="2:15" s="17" customFormat="1" ht="30.2" customHeight="1" thickBot="1" x14ac:dyDescent="0.3">
      <c r="B4668" s="200" t="s">
        <v>225</v>
      </c>
      <c r="C4668" s="232" t="s">
        <v>1839</v>
      </c>
      <c r="D4668" s="230">
        <v>1.5</v>
      </c>
      <c r="E4668" s="230">
        <v>1</v>
      </c>
      <c r="F4668" s="47">
        <v>10</v>
      </c>
      <c r="G4668" s="234">
        <f t="shared" si="167"/>
        <v>15</v>
      </c>
      <c r="H4668" s="22">
        <f t="shared" si="168"/>
        <v>10</v>
      </c>
      <c r="K4668" s="243"/>
      <c r="M4668" s="199"/>
      <c r="N4668" s="199"/>
      <c r="O4668" s="199"/>
    </row>
    <row r="4669" spans="2:15" s="17" customFormat="1" ht="30.2" customHeight="1" thickBot="1" x14ac:dyDescent="0.3">
      <c r="B4669" s="200" t="s">
        <v>225</v>
      </c>
      <c r="C4669" s="232" t="s">
        <v>685</v>
      </c>
      <c r="D4669" s="230">
        <v>1.5</v>
      </c>
      <c r="E4669" s="230">
        <v>1</v>
      </c>
      <c r="F4669" s="47">
        <v>10</v>
      </c>
      <c r="G4669" s="234">
        <f t="shared" si="167"/>
        <v>15</v>
      </c>
      <c r="H4669" s="22">
        <f t="shared" si="168"/>
        <v>10</v>
      </c>
      <c r="K4669" s="243"/>
      <c r="M4669" s="199"/>
      <c r="N4669" s="199"/>
      <c r="O4669" s="199"/>
    </row>
    <row r="4670" spans="2:15" s="17" customFormat="1" ht="30.2" customHeight="1" thickBot="1" x14ac:dyDescent="0.3">
      <c r="B4670" s="200" t="s">
        <v>225</v>
      </c>
      <c r="C4670" s="232" t="s">
        <v>1840</v>
      </c>
      <c r="D4670" s="230">
        <v>1.5</v>
      </c>
      <c r="E4670" s="230">
        <v>1</v>
      </c>
      <c r="F4670" s="47">
        <v>10</v>
      </c>
      <c r="G4670" s="234">
        <f t="shared" si="167"/>
        <v>15</v>
      </c>
      <c r="H4670" s="22">
        <f t="shared" si="168"/>
        <v>10</v>
      </c>
      <c r="K4670" s="243"/>
      <c r="M4670" s="199"/>
      <c r="N4670" s="199"/>
      <c r="O4670" s="199"/>
    </row>
    <row r="4671" spans="2:15" s="17" customFormat="1" ht="30.2" customHeight="1" thickBot="1" x14ac:dyDescent="0.3">
      <c r="B4671" s="200" t="s">
        <v>225</v>
      </c>
      <c r="C4671" s="232" t="s">
        <v>686</v>
      </c>
      <c r="D4671" s="230">
        <v>1.5</v>
      </c>
      <c r="E4671" s="230">
        <v>1</v>
      </c>
      <c r="F4671" s="47">
        <v>10</v>
      </c>
      <c r="G4671" s="234">
        <f t="shared" si="167"/>
        <v>15</v>
      </c>
      <c r="H4671" s="22">
        <f t="shared" si="168"/>
        <v>10</v>
      </c>
      <c r="K4671" s="243"/>
      <c r="M4671" s="199"/>
      <c r="N4671" s="199"/>
      <c r="O4671" s="199"/>
    </row>
    <row r="4672" spans="2:15" s="17" customFormat="1" ht="30.2" customHeight="1" thickBot="1" x14ac:dyDescent="0.3">
      <c r="B4672" s="200" t="s">
        <v>225</v>
      </c>
      <c r="C4672" s="232" t="s">
        <v>687</v>
      </c>
      <c r="D4672" s="230">
        <v>1.5</v>
      </c>
      <c r="E4672" s="230">
        <v>1</v>
      </c>
      <c r="F4672" s="47">
        <v>10</v>
      </c>
      <c r="G4672" s="234">
        <f t="shared" si="167"/>
        <v>15</v>
      </c>
      <c r="H4672" s="22">
        <f t="shared" si="168"/>
        <v>10</v>
      </c>
      <c r="K4672" s="243"/>
      <c r="M4672" s="199"/>
      <c r="N4672" s="199"/>
      <c r="O4672" s="199"/>
    </row>
    <row r="4673" spans="2:15" s="17" customFormat="1" ht="30.2" customHeight="1" thickBot="1" x14ac:dyDescent="0.3">
      <c r="B4673" s="200" t="s">
        <v>225</v>
      </c>
      <c r="C4673" s="232" t="s">
        <v>688</v>
      </c>
      <c r="D4673" s="230">
        <v>1.5</v>
      </c>
      <c r="E4673" s="230">
        <v>1</v>
      </c>
      <c r="F4673" s="47">
        <v>10</v>
      </c>
      <c r="G4673" s="234">
        <f t="shared" si="167"/>
        <v>15</v>
      </c>
      <c r="H4673" s="22">
        <f t="shared" si="168"/>
        <v>10</v>
      </c>
      <c r="K4673" s="243"/>
      <c r="M4673" s="199"/>
      <c r="N4673" s="199"/>
      <c r="O4673" s="199"/>
    </row>
    <row r="4674" spans="2:15" s="17" customFormat="1" ht="30.2" customHeight="1" thickBot="1" x14ac:dyDescent="0.3">
      <c r="B4674" s="200" t="s">
        <v>225</v>
      </c>
      <c r="C4674" s="232" t="s">
        <v>999</v>
      </c>
      <c r="D4674" s="230">
        <v>1.5</v>
      </c>
      <c r="E4674" s="230">
        <v>1</v>
      </c>
      <c r="F4674" s="47">
        <v>10</v>
      </c>
      <c r="G4674" s="234">
        <f t="shared" si="167"/>
        <v>15</v>
      </c>
      <c r="H4674" s="22">
        <f t="shared" si="168"/>
        <v>10</v>
      </c>
      <c r="K4674" s="243"/>
      <c r="M4674" s="199"/>
      <c r="N4674" s="199"/>
      <c r="O4674" s="199"/>
    </row>
    <row r="4675" spans="2:15" s="17" customFormat="1" ht="30.2" customHeight="1" thickBot="1" x14ac:dyDescent="0.3">
      <c r="B4675" s="200" t="s">
        <v>225</v>
      </c>
      <c r="C4675" s="232" t="s">
        <v>689</v>
      </c>
      <c r="D4675" s="230">
        <v>1.5</v>
      </c>
      <c r="E4675" s="230">
        <v>1</v>
      </c>
      <c r="F4675" s="47">
        <v>10</v>
      </c>
      <c r="G4675" s="234">
        <f t="shared" si="167"/>
        <v>15</v>
      </c>
      <c r="H4675" s="22">
        <f t="shared" si="168"/>
        <v>10</v>
      </c>
      <c r="K4675" s="243"/>
      <c r="M4675" s="199"/>
      <c r="N4675" s="199"/>
      <c r="O4675" s="199"/>
    </row>
    <row r="4676" spans="2:15" s="17" customFormat="1" ht="30.2" customHeight="1" thickBot="1" x14ac:dyDescent="0.3">
      <c r="B4676" s="200" t="s">
        <v>225</v>
      </c>
      <c r="C4676" s="232" t="s">
        <v>690</v>
      </c>
      <c r="D4676" s="230">
        <v>1.5</v>
      </c>
      <c r="E4676" s="230">
        <v>1</v>
      </c>
      <c r="F4676" s="47">
        <v>10</v>
      </c>
      <c r="G4676" s="234">
        <f t="shared" si="167"/>
        <v>15</v>
      </c>
      <c r="H4676" s="22">
        <f t="shared" si="168"/>
        <v>10</v>
      </c>
      <c r="K4676" s="243"/>
      <c r="M4676" s="199"/>
      <c r="N4676" s="199"/>
      <c r="O4676" s="199"/>
    </row>
    <row r="4677" spans="2:15" s="17" customFormat="1" ht="30.2" customHeight="1" thickBot="1" x14ac:dyDescent="0.3">
      <c r="B4677" s="200" t="s">
        <v>225</v>
      </c>
      <c r="C4677" s="232" t="s">
        <v>691</v>
      </c>
      <c r="D4677" s="230">
        <v>1.5</v>
      </c>
      <c r="E4677" s="230">
        <v>1</v>
      </c>
      <c r="F4677" s="47">
        <v>10</v>
      </c>
      <c r="G4677" s="234">
        <f t="shared" si="167"/>
        <v>15</v>
      </c>
      <c r="H4677" s="22">
        <f t="shared" si="168"/>
        <v>10</v>
      </c>
      <c r="K4677" s="243"/>
      <c r="M4677" s="199"/>
      <c r="N4677" s="199"/>
      <c r="O4677" s="199"/>
    </row>
    <row r="4678" spans="2:15" s="23" customFormat="1" ht="30.2" customHeight="1" thickBot="1" x14ac:dyDescent="0.3">
      <c r="B4678" s="200" t="s">
        <v>225</v>
      </c>
      <c r="C4678" s="232" t="s">
        <v>692</v>
      </c>
      <c r="D4678" s="230">
        <v>1.5</v>
      </c>
      <c r="E4678" s="230">
        <v>1</v>
      </c>
      <c r="F4678" s="47">
        <v>10</v>
      </c>
      <c r="G4678" s="234">
        <f t="shared" si="167"/>
        <v>15</v>
      </c>
      <c r="H4678" s="22">
        <f t="shared" si="168"/>
        <v>10</v>
      </c>
      <c r="J4678" s="17"/>
      <c r="K4678" s="244"/>
      <c r="M4678" s="60"/>
      <c r="N4678" s="60"/>
      <c r="O4678" s="60"/>
    </row>
    <row r="4679" spans="2:15" s="23" customFormat="1" ht="30.2" customHeight="1" thickBot="1" x14ac:dyDescent="0.3">
      <c r="B4679" s="200" t="s">
        <v>225</v>
      </c>
      <c r="C4679" s="232" t="s">
        <v>693</v>
      </c>
      <c r="D4679" s="230">
        <v>1.5</v>
      </c>
      <c r="E4679" s="230">
        <v>1</v>
      </c>
      <c r="F4679" s="47">
        <v>10</v>
      </c>
      <c r="G4679" s="234">
        <f t="shared" si="167"/>
        <v>15</v>
      </c>
      <c r="H4679" s="22">
        <f t="shared" si="168"/>
        <v>10</v>
      </c>
      <c r="J4679" s="17"/>
      <c r="K4679" s="244"/>
      <c r="M4679" s="60"/>
      <c r="N4679" s="60"/>
      <c r="O4679" s="60"/>
    </row>
    <row r="4680" spans="2:15" s="17" customFormat="1" ht="30.2" customHeight="1" thickBot="1" x14ac:dyDescent="0.3">
      <c r="B4680" s="200" t="s">
        <v>225</v>
      </c>
      <c r="C4680" s="232" t="s">
        <v>694</v>
      </c>
      <c r="D4680" s="230">
        <v>1.5</v>
      </c>
      <c r="E4680" s="230">
        <v>1</v>
      </c>
      <c r="F4680" s="47">
        <v>10</v>
      </c>
      <c r="G4680" s="234">
        <f t="shared" si="167"/>
        <v>15</v>
      </c>
      <c r="H4680" s="22">
        <f t="shared" si="168"/>
        <v>10</v>
      </c>
      <c r="K4680" s="243"/>
      <c r="M4680" s="199"/>
      <c r="N4680" s="199"/>
      <c r="O4680" s="199"/>
    </row>
    <row r="4681" spans="2:15" s="17" customFormat="1" ht="30.2" customHeight="1" thickBot="1" x14ac:dyDescent="0.3">
      <c r="B4681" s="200" t="s">
        <v>225</v>
      </c>
      <c r="C4681" s="232" t="s">
        <v>695</v>
      </c>
      <c r="D4681" s="230">
        <v>1.5</v>
      </c>
      <c r="E4681" s="230">
        <v>1</v>
      </c>
      <c r="F4681" s="47">
        <v>10</v>
      </c>
      <c r="G4681" s="234">
        <f t="shared" si="167"/>
        <v>15</v>
      </c>
      <c r="H4681" s="22">
        <f t="shared" si="168"/>
        <v>10</v>
      </c>
      <c r="K4681" s="243"/>
      <c r="M4681" s="199"/>
      <c r="N4681" s="199"/>
      <c r="O4681" s="199"/>
    </row>
    <row r="4682" spans="2:15" s="17" customFormat="1" ht="30.2" customHeight="1" thickBot="1" x14ac:dyDescent="0.3">
      <c r="B4682" s="200" t="s">
        <v>225</v>
      </c>
      <c r="C4682" s="232" t="s">
        <v>696</v>
      </c>
      <c r="D4682" s="230">
        <v>1.5</v>
      </c>
      <c r="E4682" s="230">
        <v>1</v>
      </c>
      <c r="F4682" s="47">
        <v>10</v>
      </c>
      <c r="G4682" s="234">
        <f t="shared" si="167"/>
        <v>15</v>
      </c>
      <c r="H4682" s="22">
        <f t="shared" si="168"/>
        <v>10</v>
      </c>
      <c r="K4682" s="243"/>
      <c r="M4682" s="199"/>
      <c r="N4682" s="199"/>
      <c r="O4682" s="199"/>
    </row>
    <row r="4683" spans="2:15" s="17" customFormat="1" ht="30.2" customHeight="1" thickBot="1" x14ac:dyDescent="0.3">
      <c r="B4683" s="200" t="s">
        <v>225</v>
      </c>
      <c r="C4683" s="232" t="s">
        <v>697</v>
      </c>
      <c r="D4683" s="230">
        <v>1.5</v>
      </c>
      <c r="E4683" s="230">
        <v>1</v>
      </c>
      <c r="F4683" s="47">
        <v>10</v>
      </c>
      <c r="G4683" s="234">
        <f t="shared" si="167"/>
        <v>15</v>
      </c>
      <c r="H4683" s="22">
        <f t="shared" si="168"/>
        <v>10</v>
      </c>
      <c r="K4683" s="243"/>
      <c r="M4683" s="199"/>
      <c r="N4683" s="199"/>
      <c r="O4683" s="199"/>
    </row>
    <row r="4684" spans="2:15" s="17" customFormat="1" ht="30.2" customHeight="1" thickBot="1" x14ac:dyDescent="0.3">
      <c r="B4684" s="200" t="s">
        <v>225</v>
      </c>
      <c r="C4684" s="232" t="s">
        <v>698</v>
      </c>
      <c r="D4684" s="230">
        <v>1.5</v>
      </c>
      <c r="E4684" s="230">
        <v>1</v>
      </c>
      <c r="F4684" s="47">
        <v>10</v>
      </c>
      <c r="G4684" s="234">
        <f t="shared" si="167"/>
        <v>15</v>
      </c>
      <c r="H4684" s="22">
        <f t="shared" si="168"/>
        <v>10</v>
      </c>
      <c r="J4684" s="23"/>
      <c r="K4684" s="243"/>
      <c r="M4684" s="199"/>
      <c r="N4684" s="199"/>
      <c r="O4684" s="199"/>
    </row>
    <row r="4685" spans="2:15" s="17" customFormat="1" ht="30.2" customHeight="1" thickBot="1" x14ac:dyDescent="0.3">
      <c r="B4685" s="200" t="s">
        <v>225</v>
      </c>
      <c r="C4685" s="232" t="s">
        <v>699</v>
      </c>
      <c r="D4685" s="230">
        <v>1.5</v>
      </c>
      <c r="E4685" s="230">
        <v>1</v>
      </c>
      <c r="F4685" s="47">
        <v>10</v>
      </c>
      <c r="G4685" s="234">
        <f t="shared" si="167"/>
        <v>15</v>
      </c>
      <c r="H4685" s="22">
        <f t="shared" si="168"/>
        <v>10</v>
      </c>
      <c r="J4685" s="23"/>
      <c r="K4685" s="243"/>
      <c r="M4685" s="199"/>
      <c r="N4685" s="199"/>
      <c r="O4685" s="199"/>
    </row>
    <row r="4686" spans="2:15" s="17" customFormat="1" ht="30.2" customHeight="1" thickBot="1" x14ac:dyDescent="0.3">
      <c r="B4686" s="200" t="s">
        <v>225</v>
      </c>
      <c r="C4686" s="232" t="s">
        <v>1000</v>
      </c>
      <c r="D4686" s="230">
        <v>1.5</v>
      </c>
      <c r="E4686" s="230">
        <v>1</v>
      </c>
      <c r="F4686" s="47">
        <v>10</v>
      </c>
      <c r="G4686" s="234">
        <f t="shared" si="167"/>
        <v>15</v>
      </c>
      <c r="H4686" s="22">
        <f t="shared" si="168"/>
        <v>10</v>
      </c>
      <c r="K4686" s="243"/>
      <c r="M4686" s="199"/>
      <c r="N4686" s="199"/>
      <c r="O4686" s="199"/>
    </row>
    <row r="4687" spans="2:15" s="17" customFormat="1" ht="30.2" customHeight="1" thickBot="1" x14ac:dyDescent="0.3">
      <c r="B4687" s="200" t="s">
        <v>225</v>
      </c>
      <c r="C4687" s="232" t="s">
        <v>1001</v>
      </c>
      <c r="D4687" s="230">
        <v>1.5</v>
      </c>
      <c r="E4687" s="230">
        <v>1</v>
      </c>
      <c r="F4687" s="47">
        <v>10</v>
      </c>
      <c r="G4687" s="234">
        <f t="shared" si="167"/>
        <v>15</v>
      </c>
      <c r="H4687" s="22">
        <f t="shared" si="168"/>
        <v>10</v>
      </c>
      <c r="K4687" s="243"/>
      <c r="M4687" s="199"/>
      <c r="N4687" s="199"/>
      <c r="O4687" s="199"/>
    </row>
    <row r="4688" spans="2:15" s="17" customFormat="1" ht="30.2" customHeight="1" thickBot="1" x14ac:dyDescent="0.3">
      <c r="B4688" s="200" t="s">
        <v>225</v>
      </c>
      <c r="C4688" s="232" t="s">
        <v>701</v>
      </c>
      <c r="D4688" s="230">
        <v>1.5</v>
      </c>
      <c r="E4688" s="230">
        <v>1</v>
      </c>
      <c r="F4688" s="47">
        <v>10</v>
      </c>
      <c r="G4688" s="234">
        <f t="shared" si="167"/>
        <v>15</v>
      </c>
      <c r="H4688" s="22">
        <f t="shared" si="168"/>
        <v>10</v>
      </c>
      <c r="K4688" s="243"/>
      <c r="M4688" s="199"/>
      <c r="N4688" s="199"/>
      <c r="O4688" s="199"/>
    </row>
    <row r="4689" spans="2:15" s="17" customFormat="1" ht="30.2" customHeight="1" thickBot="1" x14ac:dyDescent="0.3">
      <c r="B4689" s="200" t="s">
        <v>225</v>
      </c>
      <c r="C4689" s="232" t="s">
        <v>702</v>
      </c>
      <c r="D4689" s="230">
        <v>1.5</v>
      </c>
      <c r="E4689" s="230">
        <v>1</v>
      </c>
      <c r="F4689" s="47">
        <v>10</v>
      </c>
      <c r="G4689" s="234">
        <f t="shared" si="167"/>
        <v>15</v>
      </c>
      <c r="H4689" s="22">
        <f t="shared" si="168"/>
        <v>10</v>
      </c>
      <c r="K4689" s="243"/>
      <c r="M4689" s="199"/>
      <c r="N4689" s="199"/>
      <c r="O4689" s="199"/>
    </row>
    <row r="4690" spans="2:15" s="17" customFormat="1" ht="30.2" customHeight="1" thickBot="1" x14ac:dyDescent="0.3">
      <c r="B4690" s="200" t="s">
        <v>225</v>
      </c>
      <c r="C4690" s="232" t="s">
        <v>1841</v>
      </c>
      <c r="D4690" s="230">
        <v>1.5</v>
      </c>
      <c r="E4690" s="230">
        <v>1</v>
      </c>
      <c r="F4690" s="47">
        <v>10</v>
      </c>
      <c r="G4690" s="234">
        <f t="shared" si="167"/>
        <v>15</v>
      </c>
      <c r="H4690" s="22">
        <f t="shared" si="168"/>
        <v>10</v>
      </c>
      <c r="K4690" s="243"/>
      <c r="M4690" s="199"/>
      <c r="N4690" s="199"/>
      <c r="O4690" s="199"/>
    </row>
    <row r="4691" spans="2:15" s="17" customFormat="1" ht="30.2" customHeight="1" thickBot="1" x14ac:dyDescent="0.3">
      <c r="B4691" s="200" t="s">
        <v>225</v>
      </c>
      <c r="C4691" s="232" t="s">
        <v>1842</v>
      </c>
      <c r="D4691" s="230">
        <v>1.5</v>
      </c>
      <c r="E4691" s="230">
        <v>1</v>
      </c>
      <c r="F4691" s="47">
        <v>10</v>
      </c>
      <c r="G4691" s="234">
        <f t="shared" si="167"/>
        <v>15</v>
      </c>
      <c r="H4691" s="22">
        <f t="shared" si="168"/>
        <v>10</v>
      </c>
      <c r="K4691" s="243"/>
      <c r="M4691" s="199"/>
      <c r="N4691" s="199"/>
      <c r="O4691" s="199"/>
    </row>
    <row r="4692" spans="2:15" s="17" customFormat="1" ht="30.2" customHeight="1" thickBot="1" x14ac:dyDescent="0.3">
      <c r="B4692" s="200" t="s">
        <v>225</v>
      </c>
      <c r="C4692" s="232" t="s">
        <v>1278</v>
      </c>
      <c r="D4692" s="230">
        <v>1.5</v>
      </c>
      <c r="E4692" s="230">
        <v>1</v>
      </c>
      <c r="F4692" s="47">
        <v>10</v>
      </c>
      <c r="G4692" s="234">
        <f t="shared" si="167"/>
        <v>15</v>
      </c>
      <c r="H4692" s="22">
        <f t="shared" si="168"/>
        <v>10</v>
      </c>
      <c r="K4692" s="243"/>
      <c r="M4692" s="199"/>
      <c r="N4692" s="199"/>
      <c r="O4692" s="199"/>
    </row>
    <row r="4693" spans="2:15" s="17" customFormat="1" ht="30.2" customHeight="1" thickBot="1" x14ac:dyDescent="0.3">
      <c r="B4693" s="200" t="s">
        <v>225</v>
      </c>
      <c r="C4693" s="232" t="s">
        <v>1007</v>
      </c>
      <c r="D4693" s="230">
        <v>1.5</v>
      </c>
      <c r="E4693" s="230">
        <v>1</v>
      </c>
      <c r="F4693" s="47">
        <v>10</v>
      </c>
      <c r="G4693" s="234">
        <f t="shared" si="167"/>
        <v>15</v>
      </c>
      <c r="H4693" s="22">
        <f t="shared" si="168"/>
        <v>10</v>
      </c>
      <c r="K4693" s="243"/>
      <c r="M4693" s="199"/>
      <c r="N4693" s="199"/>
      <c r="O4693" s="199"/>
    </row>
    <row r="4694" spans="2:15" s="17" customFormat="1" ht="30.2" customHeight="1" thickBot="1" x14ac:dyDescent="0.3">
      <c r="B4694" s="200" t="s">
        <v>225</v>
      </c>
      <c r="C4694" s="232" t="s">
        <v>703</v>
      </c>
      <c r="D4694" s="230">
        <v>1.5</v>
      </c>
      <c r="E4694" s="230">
        <v>1</v>
      </c>
      <c r="F4694" s="47">
        <v>10</v>
      </c>
      <c r="G4694" s="234">
        <f t="shared" si="167"/>
        <v>15</v>
      </c>
      <c r="H4694" s="22">
        <f t="shared" si="168"/>
        <v>10</v>
      </c>
      <c r="K4694" s="243"/>
      <c r="M4694" s="199"/>
      <c r="N4694" s="199"/>
      <c r="O4694" s="199"/>
    </row>
    <row r="4695" spans="2:15" s="17" customFormat="1" ht="30.2" customHeight="1" thickBot="1" x14ac:dyDescent="0.3">
      <c r="B4695" s="200" t="s">
        <v>225</v>
      </c>
      <c r="C4695" s="232" t="s">
        <v>1008</v>
      </c>
      <c r="D4695" s="230">
        <v>1.5</v>
      </c>
      <c r="E4695" s="230">
        <v>1</v>
      </c>
      <c r="F4695" s="47">
        <v>10</v>
      </c>
      <c r="G4695" s="234">
        <f t="shared" si="167"/>
        <v>15</v>
      </c>
      <c r="H4695" s="22">
        <f t="shared" si="168"/>
        <v>10</v>
      </c>
      <c r="K4695" s="243"/>
      <c r="M4695" s="199"/>
      <c r="N4695" s="199"/>
      <c r="O4695" s="199"/>
    </row>
    <row r="4696" spans="2:15" s="17" customFormat="1" ht="30.2" customHeight="1" thickBot="1" x14ac:dyDescent="0.3">
      <c r="B4696" s="200" t="s">
        <v>225</v>
      </c>
      <c r="C4696" s="232" t="s">
        <v>1279</v>
      </c>
      <c r="D4696" s="230">
        <v>1.5</v>
      </c>
      <c r="E4696" s="230">
        <v>1</v>
      </c>
      <c r="F4696" s="47">
        <v>10</v>
      </c>
      <c r="G4696" s="234">
        <f t="shared" si="167"/>
        <v>15</v>
      </c>
      <c r="H4696" s="22">
        <f t="shared" si="168"/>
        <v>10</v>
      </c>
      <c r="K4696" s="243"/>
      <c r="M4696" s="199"/>
      <c r="N4696" s="199"/>
      <c r="O4696" s="199"/>
    </row>
    <row r="4697" spans="2:15" s="17" customFormat="1" ht="30.2" customHeight="1" thickBot="1" x14ac:dyDescent="0.3">
      <c r="B4697" s="200" t="s">
        <v>225</v>
      </c>
      <c r="C4697" s="232" t="s">
        <v>704</v>
      </c>
      <c r="D4697" s="230">
        <v>1.5</v>
      </c>
      <c r="E4697" s="230">
        <v>1</v>
      </c>
      <c r="F4697" s="47">
        <v>10</v>
      </c>
      <c r="G4697" s="234">
        <f t="shared" si="167"/>
        <v>15</v>
      </c>
      <c r="H4697" s="22">
        <f t="shared" si="168"/>
        <v>10</v>
      </c>
      <c r="K4697" s="243"/>
      <c r="M4697" s="199"/>
      <c r="N4697" s="199"/>
      <c r="O4697" s="199"/>
    </row>
    <row r="4698" spans="2:15" s="17" customFormat="1" ht="30.2" customHeight="1" thickBot="1" x14ac:dyDescent="0.3">
      <c r="B4698" s="200" t="s">
        <v>225</v>
      </c>
      <c r="C4698" s="232" t="s">
        <v>705</v>
      </c>
      <c r="D4698" s="230">
        <v>1.5</v>
      </c>
      <c r="E4698" s="230">
        <v>1</v>
      </c>
      <c r="F4698" s="47">
        <v>10</v>
      </c>
      <c r="G4698" s="234">
        <f t="shared" si="167"/>
        <v>15</v>
      </c>
      <c r="H4698" s="22">
        <f t="shared" si="168"/>
        <v>10</v>
      </c>
      <c r="K4698" s="243"/>
      <c r="M4698" s="199"/>
      <c r="N4698" s="199"/>
      <c r="O4698" s="199"/>
    </row>
    <row r="4699" spans="2:15" s="17" customFormat="1" ht="30.2" customHeight="1" thickBot="1" x14ac:dyDescent="0.3">
      <c r="B4699" s="200" t="s">
        <v>225</v>
      </c>
      <c r="C4699" s="232" t="s">
        <v>706</v>
      </c>
      <c r="D4699" s="230">
        <v>1.5</v>
      </c>
      <c r="E4699" s="230">
        <v>1</v>
      </c>
      <c r="F4699" s="47">
        <v>10</v>
      </c>
      <c r="G4699" s="234">
        <f t="shared" si="167"/>
        <v>15</v>
      </c>
      <c r="H4699" s="22">
        <f t="shared" si="168"/>
        <v>10</v>
      </c>
      <c r="K4699" s="243"/>
      <c r="M4699" s="199"/>
      <c r="N4699" s="199"/>
      <c r="O4699" s="199"/>
    </row>
    <row r="4700" spans="2:15" s="23" customFormat="1" ht="30.2" customHeight="1" thickBot="1" x14ac:dyDescent="0.3">
      <c r="B4700" s="200" t="s">
        <v>225</v>
      </c>
      <c r="C4700" s="232" t="s">
        <v>707</v>
      </c>
      <c r="D4700" s="230">
        <v>1.5</v>
      </c>
      <c r="E4700" s="230">
        <v>1</v>
      </c>
      <c r="F4700" s="47">
        <v>10</v>
      </c>
      <c r="G4700" s="234">
        <f t="shared" si="167"/>
        <v>15</v>
      </c>
      <c r="H4700" s="22">
        <f t="shared" si="168"/>
        <v>10</v>
      </c>
      <c r="J4700" s="17"/>
      <c r="K4700" s="244"/>
      <c r="M4700" s="60"/>
      <c r="N4700" s="60"/>
      <c r="O4700" s="60"/>
    </row>
    <row r="4701" spans="2:15" s="17" customFormat="1" ht="30.2" customHeight="1" thickBot="1" x14ac:dyDescent="0.3">
      <c r="B4701" s="200" t="s">
        <v>225</v>
      </c>
      <c r="C4701" s="232" t="s">
        <v>708</v>
      </c>
      <c r="D4701" s="230">
        <v>1.5</v>
      </c>
      <c r="E4701" s="230">
        <v>1</v>
      </c>
      <c r="F4701" s="47">
        <v>10</v>
      </c>
      <c r="G4701" s="234">
        <f t="shared" si="167"/>
        <v>15</v>
      </c>
      <c r="H4701" s="22">
        <f t="shared" si="168"/>
        <v>10</v>
      </c>
      <c r="K4701" s="243"/>
      <c r="M4701" s="199"/>
      <c r="N4701" s="199"/>
      <c r="O4701" s="199"/>
    </row>
    <row r="4702" spans="2:15" s="17" customFormat="1" ht="30.2" customHeight="1" thickBot="1" x14ac:dyDescent="0.3">
      <c r="B4702" s="200" t="s">
        <v>225</v>
      </c>
      <c r="C4702" s="232" t="s">
        <v>709</v>
      </c>
      <c r="D4702" s="230">
        <v>1.5</v>
      </c>
      <c r="E4702" s="230">
        <v>1</v>
      </c>
      <c r="F4702" s="47">
        <v>10</v>
      </c>
      <c r="G4702" s="234">
        <f t="shared" si="167"/>
        <v>15</v>
      </c>
      <c r="H4702" s="22">
        <f t="shared" si="168"/>
        <v>10</v>
      </c>
      <c r="K4702" s="243"/>
      <c r="M4702" s="199"/>
      <c r="N4702" s="199"/>
      <c r="O4702" s="199"/>
    </row>
    <row r="4703" spans="2:15" s="17" customFormat="1" ht="30.2" customHeight="1" thickBot="1" x14ac:dyDescent="0.3">
      <c r="B4703" s="200" t="s">
        <v>225</v>
      </c>
      <c r="C4703" s="232" t="s">
        <v>710</v>
      </c>
      <c r="D4703" s="230">
        <v>1.5</v>
      </c>
      <c r="E4703" s="230">
        <v>1</v>
      </c>
      <c r="F4703" s="47">
        <v>10</v>
      </c>
      <c r="G4703" s="234">
        <f t="shared" si="167"/>
        <v>15</v>
      </c>
      <c r="H4703" s="22">
        <f t="shared" si="168"/>
        <v>10</v>
      </c>
      <c r="K4703" s="243"/>
      <c r="M4703" s="199"/>
      <c r="N4703" s="199"/>
      <c r="O4703" s="199"/>
    </row>
    <row r="4704" spans="2:15" s="17" customFormat="1" ht="30.2" customHeight="1" thickBot="1" x14ac:dyDescent="0.3">
      <c r="B4704" s="200" t="s">
        <v>225</v>
      </c>
      <c r="C4704" s="232" t="s">
        <v>711</v>
      </c>
      <c r="D4704" s="230">
        <v>1.5</v>
      </c>
      <c r="E4704" s="230">
        <v>1</v>
      </c>
      <c r="F4704" s="47">
        <v>10</v>
      </c>
      <c r="G4704" s="234">
        <f t="shared" si="167"/>
        <v>15</v>
      </c>
      <c r="H4704" s="22">
        <f t="shared" si="168"/>
        <v>10</v>
      </c>
      <c r="K4704" s="243"/>
      <c r="M4704" s="199"/>
      <c r="N4704" s="199"/>
      <c r="O4704" s="199"/>
    </row>
    <row r="4705" spans="2:15" s="17" customFormat="1" ht="30.2" customHeight="1" thickBot="1" x14ac:dyDescent="0.3">
      <c r="B4705" s="200" t="s">
        <v>225</v>
      </c>
      <c r="C4705" s="232" t="s">
        <v>712</v>
      </c>
      <c r="D4705" s="230">
        <v>1.5</v>
      </c>
      <c r="E4705" s="230">
        <v>1</v>
      </c>
      <c r="F4705" s="47">
        <v>10</v>
      </c>
      <c r="G4705" s="234">
        <f t="shared" si="167"/>
        <v>15</v>
      </c>
      <c r="H4705" s="22">
        <f t="shared" si="168"/>
        <v>10</v>
      </c>
      <c r="K4705" s="243"/>
      <c r="M4705" s="199"/>
      <c r="N4705" s="199"/>
      <c r="O4705" s="199"/>
    </row>
    <row r="4706" spans="2:15" s="17" customFormat="1" ht="30.2" customHeight="1" thickBot="1" x14ac:dyDescent="0.3">
      <c r="B4706" s="200" t="s">
        <v>225</v>
      </c>
      <c r="C4706" s="232" t="s">
        <v>713</v>
      </c>
      <c r="D4706" s="230">
        <v>1.5</v>
      </c>
      <c r="E4706" s="230">
        <v>1</v>
      </c>
      <c r="F4706" s="47">
        <v>10</v>
      </c>
      <c r="G4706" s="234">
        <f t="shared" si="167"/>
        <v>15</v>
      </c>
      <c r="H4706" s="22">
        <f t="shared" si="168"/>
        <v>10</v>
      </c>
      <c r="J4706" s="23"/>
      <c r="K4706" s="243"/>
      <c r="M4706" s="199"/>
      <c r="N4706" s="199"/>
      <c r="O4706" s="199"/>
    </row>
    <row r="4707" spans="2:15" s="17" customFormat="1" ht="30.2" customHeight="1" thickBot="1" x14ac:dyDescent="0.3">
      <c r="B4707" s="200" t="s">
        <v>225</v>
      </c>
      <c r="C4707" s="232" t="s">
        <v>715</v>
      </c>
      <c r="D4707" s="230">
        <v>1.5</v>
      </c>
      <c r="E4707" s="230">
        <v>1</v>
      </c>
      <c r="F4707" s="47">
        <v>10</v>
      </c>
      <c r="G4707" s="234">
        <f t="shared" si="167"/>
        <v>15</v>
      </c>
      <c r="H4707" s="22">
        <f t="shared" si="168"/>
        <v>10</v>
      </c>
      <c r="K4707" s="243"/>
      <c r="M4707" s="199"/>
      <c r="N4707" s="199"/>
      <c r="O4707" s="199"/>
    </row>
    <row r="4708" spans="2:15" s="17" customFormat="1" ht="30.2" customHeight="1" thickBot="1" x14ac:dyDescent="0.3">
      <c r="B4708" s="200" t="s">
        <v>225</v>
      </c>
      <c r="C4708" s="232" t="s">
        <v>716</v>
      </c>
      <c r="D4708" s="230">
        <v>1.5</v>
      </c>
      <c r="E4708" s="230">
        <v>1</v>
      </c>
      <c r="F4708" s="47">
        <v>10</v>
      </c>
      <c r="G4708" s="234">
        <f t="shared" si="167"/>
        <v>15</v>
      </c>
      <c r="H4708" s="22">
        <f t="shared" si="168"/>
        <v>10</v>
      </c>
      <c r="K4708" s="243"/>
      <c r="M4708" s="199"/>
      <c r="N4708" s="199"/>
      <c r="O4708" s="199"/>
    </row>
    <row r="4709" spans="2:15" s="17" customFormat="1" ht="30.2" customHeight="1" thickBot="1" x14ac:dyDescent="0.3">
      <c r="B4709" s="200" t="s">
        <v>225</v>
      </c>
      <c r="C4709" s="232" t="s">
        <v>717</v>
      </c>
      <c r="D4709" s="230">
        <v>1.5</v>
      </c>
      <c r="E4709" s="230">
        <v>1</v>
      </c>
      <c r="F4709" s="47">
        <v>10</v>
      </c>
      <c r="G4709" s="234">
        <f t="shared" si="167"/>
        <v>15</v>
      </c>
      <c r="H4709" s="22">
        <f t="shared" si="168"/>
        <v>10</v>
      </c>
      <c r="K4709" s="243"/>
      <c r="M4709" s="199"/>
      <c r="N4709" s="199"/>
      <c r="O4709" s="199"/>
    </row>
    <row r="4710" spans="2:15" s="17" customFormat="1" ht="30.2" customHeight="1" thickBot="1" x14ac:dyDescent="0.3">
      <c r="B4710" s="200" t="s">
        <v>225</v>
      </c>
      <c r="C4710" s="232" t="s">
        <v>718</v>
      </c>
      <c r="D4710" s="230">
        <v>1.5</v>
      </c>
      <c r="E4710" s="230">
        <v>1</v>
      </c>
      <c r="F4710" s="47">
        <v>10</v>
      </c>
      <c r="G4710" s="234">
        <f t="shared" si="167"/>
        <v>15</v>
      </c>
      <c r="H4710" s="22">
        <f t="shared" si="168"/>
        <v>10</v>
      </c>
      <c r="K4710" s="243"/>
      <c r="M4710" s="199"/>
      <c r="N4710" s="199"/>
      <c r="O4710" s="199"/>
    </row>
    <row r="4711" spans="2:15" s="17" customFormat="1" ht="30.2" customHeight="1" thickBot="1" x14ac:dyDescent="0.3">
      <c r="B4711" s="200" t="s">
        <v>225</v>
      </c>
      <c r="C4711" s="232" t="s">
        <v>719</v>
      </c>
      <c r="D4711" s="230">
        <v>1.5</v>
      </c>
      <c r="E4711" s="230">
        <v>1</v>
      </c>
      <c r="F4711" s="47">
        <v>10</v>
      </c>
      <c r="G4711" s="234">
        <f t="shared" si="167"/>
        <v>15</v>
      </c>
      <c r="H4711" s="22">
        <f t="shared" si="168"/>
        <v>10</v>
      </c>
      <c r="K4711" s="243"/>
      <c r="M4711" s="199"/>
      <c r="N4711" s="199"/>
      <c r="O4711" s="199"/>
    </row>
    <row r="4712" spans="2:15" s="17" customFormat="1" ht="30.2" customHeight="1" thickBot="1" x14ac:dyDescent="0.3">
      <c r="B4712" s="200" t="s">
        <v>225</v>
      </c>
      <c r="C4712" s="232" t="s">
        <v>1843</v>
      </c>
      <c r="D4712" s="230">
        <v>1.5</v>
      </c>
      <c r="E4712" s="230">
        <v>1</v>
      </c>
      <c r="F4712" s="47">
        <v>10</v>
      </c>
      <c r="G4712" s="234">
        <f t="shared" si="167"/>
        <v>15</v>
      </c>
      <c r="H4712" s="22">
        <f t="shared" si="168"/>
        <v>10</v>
      </c>
      <c r="K4712" s="243"/>
      <c r="M4712" s="199"/>
      <c r="N4712" s="199"/>
      <c r="O4712" s="199"/>
    </row>
    <row r="4713" spans="2:15" s="17" customFormat="1" ht="30.2" customHeight="1" thickBot="1" x14ac:dyDescent="0.3">
      <c r="B4713" s="200" t="s">
        <v>225</v>
      </c>
      <c r="C4713" s="232" t="s">
        <v>1844</v>
      </c>
      <c r="D4713" s="230">
        <v>1.5</v>
      </c>
      <c r="E4713" s="230">
        <v>1</v>
      </c>
      <c r="F4713" s="47">
        <v>10</v>
      </c>
      <c r="G4713" s="234">
        <f t="shared" si="167"/>
        <v>15</v>
      </c>
      <c r="H4713" s="22">
        <f t="shared" si="168"/>
        <v>10</v>
      </c>
      <c r="K4713" s="243"/>
      <c r="M4713" s="199"/>
      <c r="N4713" s="199"/>
      <c r="O4713" s="199"/>
    </row>
    <row r="4714" spans="2:15" s="17" customFormat="1" ht="30.2" customHeight="1" thickBot="1" x14ac:dyDescent="0.3">
      <c r="B4714" s="200" t="s">
        <v>225</v>
      </c>
      <c r="C4714" s="232" t="s">
        <v>720</v>
      </c>
      <c r="D4714" s="230">
        <v>1.5</v>
      </c>
      <c r="E4714" s="230">
        <v>1</v>
      </c>
      <c r="F4714" s="47">
        <v>10</v>
      </c>
      <c r="G4714" s="234">
        <f t="shared" si="167"/>
        <v>15</v>
      </c>
      <c r="H4714" s="22">
        <f t="shared" si="168"/>
        <v>10</v>
      </c>
      <c r="K4714" s="243"/>
      <c r="M4714" s="199"/>
      <c r="N4714" s="199"/>
      <c r="O4714" s="199"/>
    </row>
    <row r="4715" spans="2:15" s="17" customFormat="1" ht="30.2" customHeight="1" thickBot="1" x14ac:dyDescent="0.3">
      <c r="B4715" s="200" t="s">
        <v>225</v>
      </c>
      <c r="C4715" s="232" t="s">
        <v>1009</v>
      </c>
      <c r="D4715" s="230">
        <v>1.5</v>
      </c>
      <c r="E4715" s="230">
        <v>1</v>
      </c>
      <c r="F4715" s="47">
        <v>10</v>
      </c>
      <c r="G4715" s="234">
        <f t="shared" si="167"/>
        <v>15</v>
      </c>
      <c r="H4715" s="22">
        <f t="shared" si="168"/>
        <v>10</v>
      </c>
      <c r="K4715" s="243"/>
      <c r="M4715" s="199"/>
      <c r="N4715" s="199"/>
      <c r="O4715" s="199"/>
    </row>
    <row r="4716" spans="2:15" s="17" customFormat="1" ht="30.2" customHeight="1" thickBot="1" x14ac:dyDescent="0.3">
      <c r="B4716" s="200" t="s">
        <v>225</v>
      </c>
      <c r="C4716" s="232" t="s">
        <v>723</v>
      </c>
      <c r="D4716" s="230">
        <v>1.5</v>
      </c>
      <c r="E4716" s="230">
        <v>1</v>
      </c>
      <c r="F4716" s="47">
        <v>10</v>
      </c>
      <c r="G4716" s="234">
        <f t="shared" si="167"/>
        <v>15</v>
      </c>
      <c r="H4716" s="22">
        <f t="shared" si="168"/>
        <v>10</v>
      </c>
      <c r="K4716" s="243"/>
      <c r="M4716" s="199"/>
      <c r="N4716" s="199"/>
      <c r="O4716" s="199"/>
    </row>
    <row r="4717" spans="2:15" s="17" customFormat="1" ht="30.2" customHeight="1" thickBot="1" x14ac:dyDescent="0.3">
      <c r="B4717" s="200" t="s">
        <v>225</v>
      </c>
      <c r="C4717" s="232" t="s">
        <v>1280</v>
      </c>
      <c r="D4717" s="230">
        <v>1.5</v>
      </c>
      <c r="E4717" s="230">
        <v>1</v>
      </c>
      <c r="F4717" s="47">
        <v>10</v>
      </c>
      <c r="G4717" s="234">
        <f t="shared" si="167"/>
        <v>15</v>
      </c>
      <c r="H4717" s="22">
        <f t="shared" si="168"/>
        <v>10</v>
      </c>
      <c r="K4717" s="243"/>
      <c r="M4717" s="199"/>
      <c r="N4717" s="199"/>
      <c r="O4717" s="199"/>
    </row>
    <row r="4718" spans="2:15" s="17" customFormat="1" ht="30.2" customHeight="1" thickBot="1" x14ac:dyDescent="0.3">
      <c r="B4718" s="200" t="s">
        <v>225</v>
      </c>
      <c r="C4718" s="232" t="s">
        <v>724</v>
      </c>
      <c r="D4718" s="230">
        <v>1.5</v>
      </c>
      <c r="E4718" s="230">
        <v>1</v>
      </c>
      <c r="F4718" s="47">
        <v>10</v>
      </c>
      <c r="G4718" s="234">
        <f t="shared" si="167"/>
        <v>15</v>
      </c>
      <c r="H4718" s="22">
        <f t="shared" si="168"/>
        <v>10</v>
      </c>
      <c r="K4718" s="243"/>
      <c r="M4718" s="199"/>
      <c r="N4718" s="199"/>
      <c r="O4718" s="199"/>
    </row>
    <row r="4719" spans="2:15" s="17" customFormat="1" ht="30.2" customHeight="1" thickBot="1" x14ac:dyDescent="0.3">
      <c r="B4719" s="200" t="s">
        <v>225</v>
      </c>
      <c r="C4719" s="232" t="s">
        <v>725</v>
      </c>
      <c r="D4719" s="230">
        <v>1.5</v>
      </c>
      <c r="E4719" s="230">
        <v>1</v>
      </c>
      <c r="F4719" s="47">
        <v>10</v>
      </c>
      <c r="G4719" s="234">
        <f t="shared" si="167"/>
        <v>15</v>
      </c>
      <c r="H4719" s="22">
        <f t="shared" si="168"/>
        <v>10</v>
      </c>
      <c r="K4719" s="243"/>
      <c r="M4719" s="199"/>
      <c r="N4719" s="199"/>
      <c r="O4719" s="199"/>
    </row>
    <row r="4720" spans="2:15" s="17" customFormat="1" ht="30.2" customHeight="1" thickBot="1" x14ac:dyDescent="0.3">
      <c r="B4720" s="200" t="s">
        <v>225</v>
      </c>
      <c r="C4720" s="232" t="s">
        <v>1281</v>
      </c>
      <c r="D4720" s="230">
        <v>1.5</v>
      </c>
      <c r="E4720" s="230">
        <v>1</v>
      </c>
      <c r="F4720" s="47">
        <v>10</v>
      </c>
      <c r="G4720" s="234">
        <f t="shared" ref="G4720:G4745" si="169">ROUND(D4720*F4720,2)</f>
        <v>15</v>
      </c>
      <c r="H4720" s="22">
        <f t="shared" ref="H4720:H4745" si="170">ROUND(E4720*F4720,6)</f>
        <v>10</v>
      </c>
      <c r="K4720" s="243"/>
      <c r="M4720" s="199"/>
      <c r="N4720" s="199"/>
      <c r="O4720" s="199"/>
    </row>
    <row r="4721" spans="2:15" s="17" customFormat="1" ht="30.2" customHeight="1" thickBot="1" x14ac:dyDescent="0.3">
      <c r="B4721" s="200" t="s">
        <v>225</v>
      </c>
      <c r="C4721" s="232" t="s">
        <v>726</v>
      </c>
      <c r="D4721" s="230">
        <v>1.5</v>
      </c>
      <c r="E4721" s="230">
        <v>1</v>
      </c>
      <c r="F4721" s="47">
        <v>10</v>
      </c>
      <c r="G4721" s="234">
        <f t="shared" si="169"/>
        <v>15</v>
      </c>
      <c r="H4721" s="22">
        <f t="shared" si="170"/>
        <v>10</v>
      </c>
      <c r="K4721" s="243"/>
      <c r="M4721" s="199"/>
      <c r="N4721" s="199"/>
      <c r="O4721" s="199"/>
    </row>
    <row r="4722" spans="2:15" s="17" customFormat="1" ht="30.2" customHeight="1" thickBot="1" x14ac:dyDescent="0.3">
      <c r="B4722" s="200" t="s">
        <v>225</v>
      </c>
      <c r="C4722" s="232" t="s">
        <v>727</v>
      </c>
      <c r="D4722" s="230">
        <v>1.5</v>
      </c>
      <c r="E4722" s="230">
        <v>1</v>
      </c>
      <c r="F4722" s="47">
        <v>10</v>
      </c>
      <c r="G4722" s="234">
        <f t="shared" si="169"/>
        <v>15</v>
      </c>
      <c r="H4722" s="22">
        <f t="shared" si="170"/>
        <v>10</v>
      </c>
      <c r="K4722" s="243"/>
      <c r="M4722" s="199"/>
      <c r="N4722" s="199"/>
      <c r="O4722" s="199"/>
    </row>
    <row r="4723" spans="2:15" s="17" customFormat="1" ht="30.2" customHeight="1" thickBot="1" x14ac:dyDescent="0.3">
      <c r="B4723" s="200" t="s">
        <v>225</v>
      </c>
      <c r="C4723" s="232" t="s">
        <v>1282</v>
      </c>
      <c r="D4723" s="230">
        <v>1.5</v>
      </c>
      <c r="E4723" s="230">
        <v>1</v>
      </c>
      <c r="F4723" s="47">
        <v>10</v>
      </c>
      <c r="G4723" s="234">
        <f t="shared" si="169"/>
        <v>15</v>
      </c>
      <c r="H4723" s="22">
        <f t="shared" si="170"/>
        <v>10</v>
      </c>
      <c r="K4723" s="243"/>
      <c r="M4723" s="199"/>
      <c r="N4723" s="199"/>
      <c r="O4723" s="199"/>
    </row>
    <row r="4724" spans="2:15" s="17" customFormat="1" ht="30.2" customHeight="1" thickBot="1" x14ac:dyDescent="0.3">
      <c r="B4724" s="200" t="s">
        <v>225</v>
      </c>
      <c r="C4724" s="232" t="s">
        <v>728</v>
      </c>
      <c r="D4724" s="230">
        <v>1.5</v>
      </c>
      <c r="E4724" s="230">
        <v>1</v>
      </c>
      <c r="F4724" s="47">
        <v>10</v>
      </c>
      <c r="G4724" s="234">
        <f t="shared" si="169"/>
        <v>15</v>
      </c>
      <c r="H4724" s="22">
        <f t="shared" si="170"/>
        <v>10</v>
      </c>
      <c r="K4724" s="243"/>
      <c r="M4724" s="199"/>
      <c r="N4724" s="199"/>
      <c r="O4724" s="199"/>
    </row>
    <row r="4725" spans="2:15" s="17" customFormat="1" ht="30.2" customHeight="1" thickBot="1" x14ac:dyDescent="0.3">
      <c r="B4725" s="200" t="s">
        <v>225</v>
      </c>
      <c r="C4725" s="232" t="s">
        <v>729</v>
      </c>
      <c r="D4725" s="230">
        <v>1.5</v>
      </c>
      <c r="E4725" s="230">
        <v>1</v>
      </c>
      <c r="F4725" s="47">
        <v>10</v>
      </c>
      <c r="G4725" s="234">
        <f t="shared" si="169"/>
        <v>15</v>
      </c>
      <c r="H4725" s="22">
        <f t="shared" si="170"/>
        <v>10</v>
      </c>
      <c r="K4725" s="243"/>
      <c r="M4725" s="199"/>
      <c r="N4725" s="199"/>
      <c r="O4725" s="199"/>
    </row>
    <row r="4726" spans="2:15" s="17" customFormat="1" ht="30.2" customHeight="1" thickBot="1" x14ac:dyDescent="0.3">
      <c r="B4726" s="200" t="s">
        <v>225</v>
      </c>
      <c r="C4726" s="232" t="s">
        <v>735</v>
      </c>
      <c r="D4726" s="230">
        <v>1.5</v>
      </c>
      <c r="E4726" s="230">
        <v>1</v>
      </c>
      <c r="F4726" s="47">
        <v>10</v>
      </c>
      <c r="G4726" s="234">
        <f t="shared" si="169"/>
        <v>15</v>
      </c>
      <c r="H4726" s="22">
        <f t="shared" si="170"/>
        <v>10</v>
      </c>
      <c r="K4726" s="243"/>
      <c r="M4726" s="199"/>
      <c r="N4726" s="199"/>
      <c r="O4726" s="199"/>
    </row>
    <row r="4727" spans="2:15" s="17" customFormat="1" ht="30.2" customHeight="1" thickBot="1" x14ac:dyDescent="0.3">
      <c r="B4727" s="200" t="s">
        <v>225</v>
      </c>
      <c r="C4727" s="232" t="s">
        <v>736</v>
      </c>
      <c r="D4727" s="230">
        <v>1.5</v>
      </c>
      <c r="E4727" s="230">
        <v>1</v>
      </c>
      <c r="F4727" s="47">
        <v>10</v>
      </c>
      <c r="G4727" s="234">
        <f t="shared" si="169"/>
        <v>15</v>
      </c>
      <c r="H4727" s="22">
        <f t="shared" si="170"/>
        <v>10</v>
      </c>
      <c r="K4727" s="243"/>
      <c r="M4727" s="199"/>
      <c r="N4727" s="199"/>
      <c r="O4727" s="199"/>
    </row>
    <row r="4728" spans="2:15" s="23" customFormat="1" ht="30.2" customHeight="1" thickBot="1" x14ac:dyDescent="0.3">
      <c r="B4728" s="200" t="s">
        <v>225</v>
      </c>
      <c r="C4728" s="232" t="s">
        <v>737</v>
      </c>
      <c r="D4728" s="230">
        <v>1.5</v>
      </c>
      <c r="E4728" s="230">
        <v>1</v>
      </c>
      <c r="F4728" s="47">
        <v>10</v>
      </c>
      <c r="G4728" s="234">
        <f t="shared" si="169"/>
        <v>15</v>
      </c>
      <c r="H4728" s="22">
        <f t="shared" si="170"/>
        <v>10</v>
      </c>
      <c r="J4728" s="17"/>
      <c r="K4728" s="244"/>
      <c r="M4728" s="60"/>
      <c r="N4728" s="60"/>
      <c r="O4728" s="60"/>
    </row>
    <row r="4729" spans="2:15" s="23" customFormat="1" ht="30.2" customHeight="1" thickBot="1" x14ac:dyDescent="0.3">
      <c r="B4729" s="200" t="s">
        <v>225</v>
      </c>
      <c r="C4729" s="232" t="s">
        <v>1010</v>
      </c>
      <c r="D4729" s="230">
        <v>1.5</v>
      </c>
      <c r="E4729" s="230">
        <v>1</v>
      </c>
      <c r="F4729" s="47">
        <v>10</v>
      </c>
      <c r="G4729" s="234">
        <f t="shared" si="169"/>
        <v>15</v>
      </c>
      <c r="H4729" s="22">
        <f t="shared" si="170"/>
        <v>10</v>
      </c>
      <c r="J4729" s="17"/>
      <c r="K4729" s="244"/>
      <c r="M4729" s="60"/>
      <c r="N4729" s="60"/>
      <c r="O4729" s="60"/>
    </row>
    <row r="4730" spans="2:15" s="17" customFormat="1" ht="30.2" customHeight="1" thickBot="1" x14ac:dyDescent="0.3">
      <c r="B4730" s="200" t="s">
        <v>225</v>
      </c>
      <c r="C4730" s="232" t="s">
        <v>1193</v>
      </c>
      <c r="D4730" s="230">
        <v>1.5</v>
      </c>
      <c r="E4730" s="230">
        <v>1</v>
      </c>
      <c r="F4730" s="47">
        <v>10</v>
      </c>
      <c r="G4730" s="234">
        <f t="shared" si="169"/>
        <v>15</v>
      </c>
      <c r="H4730" s="22">
        <f t="shared" si="170"/>
        <v>10</v>
      </c>
      <c r="K4730" s="243"/>
      <c r="M4730" s="199"/>
      <c r="N4730" s="199"/>
      <c r="O4730" s="199"/>
    </row>
    <row r="4731" spans="2:15" s="17" customFormat="1" ht="30.2" customHeight="1" thickBot="1" x14ac:dyDescent="0.3">
      <c r="B4731" s="200" t="s">
        <v>225</v>
      </c>
      <c r="C4731" s="232" t="s">
        <v>738</v>
      </c>
      <c r="D4731" s="230">
        <v>1.5</v>
      </c>
      <c r="E4731" s="230">
        <v>1</v>
      </c>
      <c r="F4731" s="47">
        <v>10</v>
      </c>
      <c r="G4731" s="234">
        <f t="shared" si="169"/>
        <v>15</v>
      </c>
      <c r="H4731" s="22">
        <f t="shared" si="170"/>
        <v>10</v>
      </c>
      <c r="K4731" s="243"/>
      <c r="M4731" s="199"/>
      <c r="N4731" s="199"/>
      <c r="O4731" s="199"/>
    </row>
    <row r="4732" spans="2:15" s="17" customFormat="1" ht="30.2" customHeight="1" thickBot="1" x14ac:dyDescent="0.3">
      <c r="B4732" s="200" t="s">
        <v>225</v>
      </c>
      <c r="C4732" s="232" t="s">
        <v>1011</v>
      </c>
      <c r="D4732" s="230">
        <v>1.5</v>
      </c>
      <c r="E4732" s="230">
        <v>1</v>
      </c>
      <c r="F4732" s="47">
        <v>10</v>
      </c>
      <c r="G4732" s="234">
        <f t="shared" si="169"/>
        <v>15</v>
      </c>
      <c r="H4732" s="22">
        <f t="shared" si="170"/>
        <v>10</v>
      </c>
      <c r="K4732" s="243"/>
      <c r="M4732" s="199"/>
      <c r="N4732" s="199"/>
      <c r="O4732" s="199"/>
    </row>
    <row r="4733" spans="2:15" s="17" customFormat="1" ht="30.2" customHeight="1" thickBot="1" x14ac:dyDescent="0.3">
      <c r="B4733" s="200" t="s">
        <v>225</v>
      </c>
      <c r="C4733" s="232" t="s">
        <v>739</v>
      </c>
      <c r="D4733" s="230">
        <v>1.5</v>
      </c>
      <c r="E4733" s="230">
        <v>1</v>
      </c>
      <c r="F4733" s="47">
        <v>10</v>
      </c>
      <c r="G4733" s="234">
        <f t="shared" si="169"/>
        <v>15</v>
      </c>
      <c r="H4733" s="22">
        <f t="shared" si="170"/>
        <v>10</v>
      </c>
      <c r="K4733" s="243"/>
      <c r="M4733" s="199"/>
      <c r="N4733" s="199"/>
      <c r="O4733" s="199"/>
    </row>
    <row r="4734" spans="2:15" s="17" customFormat="1" ht="30.2" customHeight="1" thickBot="1" x14ac:dyDescent="0.3">
      <c r="B4734" s="200" t="s">
        <v>225</v>
      </c>
      <c r="C4734" s="232" t="s">
        <v>1845</v>
      </c>
      <c r="D4734" s="230">
        <v>1.5</v>
      </c>
      <c r="E4734" s="230">
        <v>1</v>
      </c>
      <c r="F4734" s="47">
        <v>10</v>
      </c>
      <c r="G4734" s="234">
        <f t="shared" si="169"/>
        <v>15</v>
      </c>
      <c r="H4734" s="22">
        <f t="shared" si="170"/>
        <v>10</v>
      </c>
      <c r="J4734" s="23"/>
      <c r="K4734" s="243"/>
      <c r="M4734" s="199"/>
      <c r="N4734" s="199"/>
      <c r="O4734" s="199"/>
    </row>
    <row r="4735" spans="2:15" s="17" customFormat="1" ht="30.2" customHeight="1" thickBot="1" x14ac:dyDescent="0.3">
      <c r="B4735" s="200" t="s">
        <v>225</v>
      </c>
      <c r="C4735" s="232" t="s">
        <v>740</v>
      </c>
      <c r="D4735" s="230">
        <v>1.5</v>
      </c>
      <c r="E4735" s="230">
        <v>1</v>
      </c>
      <c r="F4735" s="47">
        <v>10</v>
      </c>
      <c r="G4735" s="234">
        <f t="shared" si="169"/>
        <v>15</v>
      </c>
      <c r="H4735" s="22">
        <f t="shared" si="170"/>
        <v>10</v>
      </c>
      <c r="J4735" s="23"/>
      <c r="K4735" s="243"/>
      <c r="M4735" s="199"/>
      <c r="N4735" s="199"/>
      <c r="O4735" s="199"/>
    </row>
    <row r="4736" spans="2:15" s="17" customFormat="1" ht="30.2" customHeight="1" thickBot="1" x14ac:dyDescent="0.3">
      <c r="B4736" s="200" t="s">
        <v>225</v>
      </c>
      <c r="C4736" s="232" t="s">
        <v>1012</v>
      </c>
      <c r="D4736" s="230">
        <v>1.5</v>
      </c>
      <c r="E4736" s="230">
        <v>1</v>
      </c>
      <c r="F4736" s="47">
        <v>10</v>
      </c>
      <c r="G4736" s="234">
        <f t="shared" si="169"/>
        <v>15</v>
      </c>
      <c r="H4736" s="22">
        <f t="shared" si="170"/>
        <v>10</v>
      </c>
      <c r="K4736" s="243"/>
      <c r="M4736" s="199"/>
      <c r="N4736" s="199"/>
      <c r="O4736" s="199"/>
    </row>
    <row r="4737" spans="2:15" s="17" customFormat="1" ht="30.2" customHeight="1" thickBot="1" x14ac:dyDescent="0.3">
      <c r="B4737" s="200" t="s">
        <v>225</v>
      </c>
      <c r="C4737" s="232" t="s">
        <v>1013</v>
      </c>
      <c r="D4737" s="230">
        <v>1.5</v>
      </c>
      <c r="E4737" s="230">
        <v>1</v>
      </c>
      <c r="F4737" s="47">
        <v>10</v>
      </c>
      <c r="G4737" s="234">
        <f t="shared" si="169"/>
        <v>15</v>
      </c>
      <c r="H4737" s="22">
        <f t="shared" si="170"/>
        <v>10</v>
      </c>
      <c r="K4737" s="243"/>
      <c r="M4737" s="199"/>
      <c r="N4737" s="199"/>
      <c r="O4737" s="199"/>
    </row>
    <row r="4738" spans="2:15" s="17" customFormat="1" ht="30.2" customHeight="1" thickBot="1" x14ac:dyDescent="0.3">
      <c r="B4738" s="200" t="s">
        <v>225</v>
      </c>
      <c r="C4738" s="232" t="s">
        <v>1014</v>
      </c>
      <c r="D4738" s="230">
        <v>1.5</v>
      </c>
      <c r="E4738" s="230">
        <v>1</v>
      </c>
      <c r="F4738" s="47">
        <v>10</v>
      </c>
      <c r="G4738" s="234">
        <f t="shared" si="169"/>
        <v>15</v>
      </c>
      <c r="H4738" s="22">
        <f t="shared" si="170"/>
        <v>10</v>
      </c>
      <c r="K4738" s="243"/>
      <c r="M4738" s="199"/>
      <c r="N4738" s="199"/>
      <c r="O4738" s="199"/>
    </row>
    <row r="4739" spans="2:15" s="17" customFormat="1" ht="30.2" customHeight="1" thickBot="1" x14ac:dyDescent="0.3">
      <c r="B4739" s="200" t="s">
        <v>225</v>
      </c>
      <c r="C4739" s="232" t="s">
        <v>1015</v>
      </c>
      <c r="D4739" s="230">
        <v>1.5</v>
      </c>
      <c r="E4739" s="230">
        <v>1</v>
      </c>
      <c r="F4739" s="47">
        <v>10</v>
      </c>
      <c r="G4739" s="234">
        <f t="shared" si="169"/>
        <v>15</v>
      </c>
      <c r="H4739" s="22">
        <f t="shared" si="170"/>
        <v>10</v>
      </c>
      <c r="K4739" s="243"/>
      <c r="M4739" s="199"/>
      <c r="N4739" s="199"/>
      <c r="O4739" s="199"/>
    </row>
    <row r="4740" spans="2:15" s="17" customFormat="1" ht="30.2" customHeight="1" thickBot="1" x14ac:dyDescent="0.3">
      <c r="B4740" s="200" t="s">
        <v>225</v>
      </c>
      <c r="C4740" s="232" t="s">
        <v>1016</v>
      </c>
      <c r="D4740" s="230">
        <v>1.5</v>
      </c>
      <c r="E4740" s="230">
        <v>1</v>
      </c>
      <c r="F4740" s="47">
        <v>10</v>
      </c>
      <c r="G4740" s="234">
        <f t="shared" si="169"/>
        <v>15</v>
      </c>
      <c r="H4740" s="22">
        <f t="shared" si="170"/>
        <v>10</v>
      </c>
      <c r="K4740" s="243"/>
      <c r="M4740" s="199"/>
      <c r="N4740" s="199"/>
      <c r="O4740" s="199"/>
    </row>
    <row r="4741" spans="2:15" s="17" customFormat="1" ht="30.2" customHeight="1" thickBot="1" x14ac:dyDescent="0.3">
      <c r="B4741" s="200" t="s">
        <v>225</v>
      </c>
      <c r="C4741" s="232" t="s">
        <v>1017</v>
      </c>
      <c r="D4741" s="230">
        <v>1.5</v>
      </c>
      <c r="E4741" s="230">
        <v>1</v>
      </c>
      <c r="F4741" s="47">
        <v>10</v>
      </c>
      <c r="G4741" s="234">
        <f t="shared" si="169"/>
        <v>15</v>
      </c>
      <c r="H4741" s="22">
        <f t="shared" si="170"/>
        <v>10</v>
      </c>
      <c r="K4741" s="243"/>
      <c r="M4741" s="199"/>
      <c r="N4741" s="199"/>
      <c r="O4741" s="199"/>
    </row>
    <row r="4742" spans="2:15" s="17" customFormat="1" ht="30.2" customHeight="1" thickBot="1" x14ac:dyDescent="0.3">
      <c r="B4742" s="200" t="s">
        <v>225</v>
      </c>
      <c r="C4742" s="232" t="s">
        <v>741</v>
      </c>
      <c r="D4742" s="230">
        <v>1.5</v>
      </c>
      <c r="E4742" s="230">
        <v>1</v>
      </c>
      <c r="F4742" s="47">
        <v>10</v>
      </c>
      <c r="G4742" s="234">
        <f t="shared" si="169"/>
        <v>15</v>
      </c>
      <c r="H4742" s="22">
        <f t="shared" si="170"/>
        <v>10</v>
      </c>
      <c r="K4742" s="243"/>
      <c r="M4742" s="199"/>
      <c r="N4742" s="199"/>
      <c r="O4742" s="199"/>
    </row>
    <row r="4743" spans="2:15" s="17" customFormat="1" ht="30.2" customHeight="1" thickBot="1" x14ac:dyDescent="0.3">
      <c r="B4743" s="200" t="s">
        <v>225</v>
      </c>
      <c r="C4743" s="232" t="s">
        <v>742</v>
      </c>
      <c r="D4743" s="230">
        <v>1.5</v>
      </c>
      <c r="E4743" s="230">
        <v>1</v>
      </c>
      <c r="F4743" s="47">
        <v>10</v>
      </c>
      <c r="G4743" s="234">
        <f t="shared" si="169"/>
        <v>15</v>
      </c>
      <c r="H4743" s="22">
        <f t="shared" si="170"/>
        <v>10</v>
      </c>
      <c r="K4743" s="243"/>
      <c r="M4743" s="199"/>
      <c r="N4743" s="199"/>
      <c r="O4743" s="199"/>
    </row>
    <row r="4744" spans="2:15" s="17" customFormat="1" ht="30.2" customHeight="1" thickBot="1" x14ac:dyDescent="0.3">
      <c r="B4744" s="200" t="s">
        <v>225</v>
      </c>
      <c r="C4744" s="232" t="s">
        <v>1018</v>
      </c>
      <c r="D4744" s="230">
        <v>1.5</v>
      </c>
      <c r="E4744" s="230">
        <v>1</v>
      </c>
      <c r="F4744" s="47">
        <v>10</v>
      </c>
      <c r="G4744" s="234">
        <f t="shared" si="169"/>
        <v>15</v>
      </c>
      <c r="H4744" s="22">
        <f t="shared" si="170"/>
        <v>10</v>
      </c>
      <c r="K4744" s="243"/>
      <c r="M4744" s="199"/>
      <c r="N4744" s="199"/>
      <c r="O4744" s="199"/>
    </row>
    <row r="4745" spans="2:15" s="17" customFormat="1" ht="30.2" customHeight="1" thickBot="1" x14ac:dyDescent="0.3">
      <c r="B4745" s="201" t="s">
        <v>225</v>
      </c>
      <c r="C4745" s="235" t="s">
        <v>747</v>
      </c>
      <c r="D4745" s="230">
        <v>1.5</v>
      </c>
      <c r="E4745" s="230">
        <v>1</v>
      </c>
      <c r="F4745" s="47">
        <v>10</v>
      </c>
      <c r="G4745" s="237">
        <f t="shared" si="169"/>
        <v>15</v>
      </c>
      <c r="H4745" s="236">
        <f t="shared" si="170"/>
        <v>10</v>
      </c>
      <c r="K4745" s="243"/>
      <c r="M4745" s="199"/>
      <c r="N4745" s="199"/>
      <c r="O4745" s="199"/>
    </row>
    <row r="4746" spans="2:15" x14ac:dyDescent="0.25">
      <c r="J4746" s="17"/>
    </row>
    <row r="4747" spans="2:15" ht="15.75" thickBot="1" x14ac:dyDescent="0.3">
      <c r="J4747" s="17"/>
    </row>
    <row r="4748" spans="2:15" ht="15.75" thickBot="1" x14ac:dyDescent="0.3">
      <c r="B4748" s="326" t="s">
        <v>226</v>
      </c>
      <c r="C4748" s="338"/>
      <c r="D4748" s="338"/>
      <c r="E4748" s="338"/>
      <c r="F4748" s="338"/>
      <c r="G4748" s="338"/>
      <c r="H4748" s="339"/>
      <c r="J4748" s="17"/>
    </row>
    <row r="4749" spans="2:15" ht="15.75" thickBot="1" x14ac:dyDescent="0.3">
      <c r="B4749" s="329" t="s">
        <v>228</v>
      </c>
      <c r="C4749" s="353" t="s">
        <v>229</v>
      </c>
      <c r="D4749" s="355" t="s">
        <v>257</v>
      </c>
      <c r="E4749" s="355" t="s">
        <v>259</v>
      </c>
      <c r="F4749" s="357" t="s">
        <v>165</v>
      </c>
      <c r="G4749" s="228" t="s">
        <v>258</v>
      </c>
      <c r="H4749" s="192" t="s">
        <v>259</v>
      </c>
      <c r="J4749" s="17"/>
    </row>
    <row r="4750" spans="2:15" ht="15.75" thickBot="1" x14ac:dyDescent="0.3">
      <c r="B4750" s="330"/>
      <c r="C4750" s="354"/>
      <c r="D4750" s="356"/>
      <c r="E4750" s="356"/>
      <c r="F4750" s="358"/>
      <c r="G4750" s="77">
        <f t="shared" ref="G4750:H4750" si="171">SUM(G4751:G5493)</f>
        <v>11145</v>
      </c>
      <c r="H4750" s="78">
        <f t="shared" si="171"/>
        <v>7430</v>
      </c>
      <c r="J4750" s="17"/>
    </row>
    <row r="4751" spans="2:15" s="17" customFormat="1" ht="30.2" customHeight="1" thickBot="1" x14ac:dyDescent="0.3">
      <c r="B4751" s="198" t="s">
        <v>226</v>
      </c>
      <c r="C4751" s="229" t="s">
        <v>269</v>
      </c>
      <c r="D4751" s="230">
        <v>1.5</v>
      </c>
      <c r="E4751" s="230">
        <v>1</v>
      </c>
      <c r="F4751" s="47">
        <v>10</v>
      </c>
      <c r="G4751" s="238">
        <f t="shared" ref="G4751:G4814" si="172">ROUND(D4751*F4751,2)</f>
        <v>15</v>
      </c>
      <c r="H4751" s="16">
        <f t="shared" ref="H4751:H4814" si="173">ROUND(E4751*F4751,6)</f>
        <v>10</v>
      </c>
      <c r="K4751" s="243"/>
      <c r="M4751" s="199"/>
      <c r="N4751" s="199"/>
      <c r="O4751" s="199"/>
    </row>
    <row r="4752" spans="2:15" s="23" customFormat="1" ht="30.2" customHeight="1" thickBot="1" x14ac:dyDescent="0.3">
      <c r="B4752" s="200" t="s">
        <v>226</v>
      </c>
      <c r="C4752" s="232" t="s">
        <v>763</v>
      </c>
      <c r="D4752" s="230">
        <v>1.5</v>
      </c>
      <c r="E4752" s="230">
        <v>1</v>
      </c>
      <c r="F4752" s="47">
        <v>10</v>
      </c>
      <c r="G4752" s="239">
        <f t="shared" si="172"/>
        <v>15</v>
      </c>
      <c r="H4752" s="193">
        <f t="shared" si="173"/>
        <v>10</v>
      </c>
      <c r="J4752"/>
      <c r="K4752" s="244"/>
      <c r="M4752" s="60"/>
      <c r="N4752" s="60"/>
      <c r="O4752" s="60"/>
    </row>
    <row r="4753" spans="2:15" s="23" customFormat="1" ht="30.2" customHeight="1" thickBot="1" x14ac:dyDescent="0.3">
      <c r="B4753" s="200" t="s">
        <v>226</v>
      </c>
      <c r="C4753" s="232" t="s">
        <v>271</v>
      </c>
      <c r="D4753" s="230">
        <v>1.5</v>
      </c>
      <c r="E4753" s="230">
        <v>1</v>
      </c>
      <c r="F4753" s="47">
        <v>10</v>
      </c>
      <c r="G4753" s="239">
        <f t="shared" si="172"/>
        <v>15</v>
      </c>
      <c r="H4753" s="193">
        <f t="shared" si="173"/>
        <v>10</v>
      </c>
      <c r="J4753"/>
      <c r="K4753" s="244"/>
      <c r="M4753" s="60"/>
      <c r="N4753" s="60"/>
      <c r="O4753" s="60"/>
    </row>
    <row r="4754" spans="2:15" s="23" customFormat="1" ht="30.2" customHeight="1" thickBot="1" x14ac:dyDescent="0.3">
      <c r="B4754" s="200" t="s">
        <v>226</v>
      </c>
      <c r="C4754" s="232" t="s">
        <v>272</v>
      </c>
      <c r="D4754" s="230">
        <v>1.5</v>
      </c>
      <c r="E4754" s="230">
        <v>1</v>
      </c>
      <c r="F4754" s="47">
        <v>10</v>
      </c>
      <c r="G4754" s="239">
        <f t="shared" si="172"/>
        <v>15</v>
      </c>
      <c r="H4754" s="193">
        <f t="shared" si="173"/>
        <v>10</v>
      </c>
      <c r="J4754"/>
      <c r="K4754" s="244"/>
      <c r="M4754" s="60"/>
      <c r="N4754" s="60"/>
      <c r="O4754" s="60"/>
    </row>
    <row r="4755" spans="2:15" s="23" customFormat="1" ht="30.2" customHeight="1" thickBot="1" x14ac:dyDescent="0.3">
      <c r="B4755" s="200" t="s">
        <v>226</v>
      </c>
      <c r="C4755" s="232" t="s">
        <v>273</v>
      </c>
      <c r="D4755" s="230">
        <v>1.5</v>
      </c>
      <c r="E4755" s="230">
        <v>1</v>
      </c>
      <c r="F4755" s="47">
        <v>10</v>
      </c>
      <c r="G4755" s="239">
        <f t="shared" si="172"/>
        <v>15</v>
      </c>
      <c r="H4755" s="193">
        <f t="shared" si="173"/>
        <v>10</v>
      </c>
      <c r="J4755"/>
      <c r="K4755" s="244"/>
      <c r="M4755" s="60"/>
      <c r="N4755" s="60"/>
      <c r="O4755" s="60"/>
    </row>
    <row r="4756" spans="2:15" s="23" customFormat="1" ht="30.2" customHeight="1" thickBot="1" x14ac:dyDescent="0.3">
      <c r="B4756" s="200" t="s">
        <v>226</v>
      </c>
      <c r="C4756" s="232" t="s">
        <v>274</v>
      </c>
      <c r="D4756" s="230">
        <v>1.5</v>
      </c>
      <c r="E4756" s="230">
        <v>1</v>
      </c>
      <c r="F4756" s="47">
        <v>10</v>
      </c>
      <c r="G4756" s="239">
        <f t="shared" si="172"/>
        <v>15</v>
      </c>
      <c r="H4756" s="193">
        <f t="shared" si="173"/>
        <v>10</v>
      </c>
      <c r="J4756"/>
      <c r="K4756" s="244"/>
      <c r="M4756" s="60"/>
      <c r="N4756" s="60"/>
      <c r="O4756" s="60"/>
    </row>
    <row r="4757" spans="2:15" s="23" customFormat="1" ht="30.2" customHeight="1" thickBot="1" x14ac:dyDescent="0.3">
      <c r="B4757" s="200" t="s">
        <v>226</v>
      </c>
      <c r="C4757" s="232" t="s">
        <v>275</v>
      </c>
      <c r="D4757" s="230">
        <v>1.5</v>
      </c>
      <c r="E4757" s="230">
        <v>1</v>
      </c>
      <c r="F4757" s="47">
        <v>10</v>
      </c>
      <c r="G4757" s="239">
        <f t="shared" si="172"/>
        <v>15</v>
      </c>
      <c r="H4757" s="193">
        <f t="shared" si="173"/>
        <v>10</v>
      </c>
      <c r="J4757" s="17"/>
      <c r="K4757" s="244"/>
      <c r="M4757" s="60"/>
      <c r="N4757" s="60"/>
      <c r="O4757" s="60"/>
    </row>
    <row r="4758" spans="2:15" s="23" customFormat="1" ht="30.2" customHeight="1" thickBot="1" x14ac:dyDescent="0.3">
      <c r="B4758" s="200" t="s">
        <v>226</v>
      </c>
      <c r="C4758" s="232" t="s">
        <v>276</v>
      </c>
      <c r="D4758" s="230">
        <v>1.5</v>
      </c>
      <c r="E4758" s="230">
        <v>1</v>
      </c>
      <c r="F4758" s="47">
        <v>10</v>
      </c>
      <c r="G4758" s="239">
        <f t="shared" si="172"/>
        <v>15</v>
      </c>
      <c r="H4758" s="193">
        <f t="shared" si="173"/>
        <v>10</v>
      </c>
      <c r="K4758" s="244"/>
      <c r="M4758" s="60"/>
      <c r="N4758" s="60"/>
      <c r="O4758" s="60"/>
    </row>
    <row r="4759" spans="2:15" s="23" customFormat="1" ht="30.2" customHeight="1" thickBot="1" x14ac:dyDescent="0.3">
      <c r="B4759" s="200" t="s">
        <v>226</v>
      </c>
      <c r="C4759" s="232" t="s">
        <v>277</v>
      </c>
      <c r="D4759" s="230">
        <v>1.5</v>
      </c>
      <c r="E4759" s="230">
        <v>1</v>
      </c>
      <c r="F4759" s="47">
        <v>10</v>
      </c>
      <c r="G4759" s="239">
        <f t="shared" si="172"/>
        <v>15</v>
      </c>
      <c r="H4759" s="193">
        <f t="shared" si="173"/>
        <v>10</v>
      </c>
      <c r="K4759" s="244"/>
      <c r="M4759" s="60"/>
      <c r="N4759" s="60"/>
      <c r="O4759" s="60"/>
    </row>
    <row r="4760" spans="2:15" s="23" customFormat="1" ht="30.2" customHeight="1" thickBot="1" x14ac:dyDescent="0.3">
      <c r="B4760" s="200" t="s">
        <v>226</v>
      </c>
      <c r="C4760" s="232" t="s">
        <v>278</v>
      </c>
      <c r="D4760" s="230">
        <v>1.5</v>
      </c>
      <c r="E4760" s="230">
        <v>1</v>
      </c>
      <c r="F4760" s="47">
        <v>10</v>
      </c>
      <c r="G4760" s="239">
        <f t="shared" si="172"/>
        <v>15</v>
      </c>
      <c r="H4760" s="193">
        <f t="shared" si="173"/>
        <v>10</v>
      </c>
      <c r="K4760" s="244"/>
      <c r="M4760" s="60"/>
      <c r="N4760" s="60"/>
      <c r="O4760" s="60"/>
    </row>
    <row r="4761" spans="2:15" s="23" customFormat="1" ht="30.2" customHeight="1" thickBot="1" x14ac:dyDescent="0.3">
      <c r="B4761" s="200" t="s">
        <v>226</v>
      </c>
      <c r="C4761" s="232" t="s">
        <v>279</v>
      </c>
      <c r="D4761" s="230">
        <v>1.5</v>
      </c>
      <c r="E4761" s="230">
        <v>1</v>
      </c>
      <c r="F4761" s="47">
        <v>10</v>
      </c>
      <c r="G4761" s="239">
        <f t="shared" si="172"/>
        <v>15</v>
      </c>
      <c r="H4761" s="193">
        <f t="shared" si="173"/>
        <v>10</v>
      </c>
      <c r="K4761" s="244"/>
      <c r="M4761" s="60"/>
      <c r="N4761" s="60"/>
      <c r="O4761" s="60"/>
    </row>
    <row r="4762" spans="2:15" s="23" customFormat="1" ht="30.2" customHeight="1" thickBot="1" x14ac:dyDescent="0.3">
      <c r="B4762" s="200" t="s">
        <v>226</v>
      </c>
      <c r="C4762" s="232" t="s">
        <v>280</v>
      </c>
      <c r="D4762" s="230">
        <v>1.5</v>
      </c>
      <c r="E4762" s="230">
        <v>1</v>
      </c>
      <c r="F4762" s="47">
        <v>10</v>
      </c>
      <c r="G4762" s="239">
        <f t="shared" si="172"/>
        <v>15</v>
      </c>
      <c r="H4762" s="193">
        <f t="shared" si="173"/>
        <v>10</v>
      </c>
      <c r="K4762" s="244"/>
      <c r="M4762" s="60"/>
      <c r="N4762" s="60"/>
      <c r="O4762" s="60"/>
    </row>
    <row r="4763" spans="2:15" s="23" customFormat="1" ht="30.2" customHeight="1" thickBot="1" x14ac:dyDescent="0.3">
      <c r="B4763" s="200" t="s">
        <v>226</v>
      </c>
      <c r="C4763" s="232" t="s">
        <v>281</v>
      </c>
      <c r="D4763" s="230">
        <v>1.5</v>
      </c>
      <c r="E4763" s="230">
        <v>1</v>
      </c>
      <c r="F4763" s="47">
        <v>10</v>
      </c>
      <c r="G4763" s="239">
        <f t="shared" si="172"/>
        <v>15</v>
      </c>
      <c r="H4763" s="193">
        <f t="shared" si="173"/>
        <v>10</v>
      </c>
      <c r="K4763" s="244"/>
      <c r="M4763" s="60"/>
      <c r="N4763" s="60"/>
      <c r="O4763" s="60"/>
    </row>
    <row r="4764" spans="2:15" s="23" customFormat="1" ht="30.2" customHeight="1" thickBot="1" x14ac:dyDescent="0.3">
      <c r="B4764" s="200" t="s">
        <v>226</v>
      </c>
      <c r="C4764" s="232" t="s">
        <v>282</v>
      </c>
      <c r="D4764" s="230">
        <v>1.5</v>
      </c>
      <c r="E4764" s="230">
        <v>1</v>
      </c>
      <c r="F4764" s="47">
        <v>10</v>
      </c>
      <c r="G4764" s="239">
        <f t="shared" si="172"/>
        <v>15</v>
      </c>
      <c r="H4764" s="193">
        <f t="shared" si="173"/>
        <v>10</v>
      </c>
      <c r="K4764" s="244"/>
      <c r="M4764" s="60"/>
      <c r="N4764" s="60"/>
      <c r="O4764" s="60"/>
    </row>
    <row r="4765" spans="2:15" s="23" customFormat="1" ht="30.2" customHeight="1" thickBot="1" x14ac:dyDescent="0.3">
      <c r="B4765" s="200" t="s">
        <v>226</v>
      </c>
      <c r="C4765" s="232" t="s">
        <v>283</v>
      </c>
      <c r="D4765" s="230">
        <v>1.5</v>
      </c>
      <c r="E4765" s="230">
        <v>1</v>
      </c>
      <c r="F4765" s="47">
        <v>10</v>
      </c>
      <c r="G4765" s="239">
        <f t="shared" si="172"/>
        <v>15</v>
      </c>
      <c r="H4765" s="193">
        <f t="shared" si="173"/>
        <v>10</v>
      </c>
      <c r="K4765" s="244"/>
      <c r="M4765" s="60"/>
      <c r="N4765" s="60"/>
      <c r="O4765" s="60"/>
    </row>
    <row r="4766" spans="2:15" s="23" customFormat="1" ht="30.2" customHeight="1" thickBot="1" x14ac:dyDescent="0.3">
      <c r="B4766" s="200" t="s">
        <v>226</v>
      </c>
      <c r="C4766" s="232" t="s">
        <v>284</v>
      </c>
      <c r="D4766" s="230">
        <v>1.5</v>
      </c>
      <c r="E4766" s="230">
        <v>1</v>
      </c>
      <c r="F4766" s="47">
        <v>10</v>
      </c>
      <c r="G4766" s="239">
        <f t="shared" si="172"/>
        <v>15</v>
      </c>
      <c r="H4766" s="193">
        <f t="shared" si="173"/>
        <v>10</v>
      </c>
      <c r="K4766" s="244"/>
      <c r="M4766" s="60"/>
      <c r="N4766" s="60"/>
      <c r="O4766" s="60"/>
    </row>
    <row r="4767" spans="2:15" s="23" customFormat="1" ht="30.2" customHeight="1" thickBot="1" x14ac:dyDescent="0.3">
      <c r="B4767" s="200" t="s">
        <v>226</v>
      </c>
      <c r="C4767" s="232" t="s">
        <v>285</v>
      </c>
      <c r="D4767" s="230">
        <v>1.5</v>
      </c>
      <c r="E4767" s="230">
        <v>1</v>
      </c>
      <c r="F4767" s="47">
        <v>10</v>
      </c>
      <c r="G4767" s="239">
        <f t="shared" si="172"/>
        <v>15</v>
      </c>
      <c r="H4767" s="193">
        <f t="shared" si="173"/>
        <v>10</v>
      </c>
      <c r="K4767" s="244"/>
      <c r="M4767" s="60"/>
      <c r="N4767" s="60"/>
      <c r="O4767" s="60"/>
    </row>
    <row r="4768" spans="2:15" s="23" customFormat="1" ht="30.2" customHeight="1" thickBot="1" x14ac:dyDescent="0.3">
      <c r="B4768" s="200" t="s">
        <v>226</v>
      </c>
      <c r="C4768" s="232" t="s">
        <v>286</v>
      </c>
      <c r="D4768" s="230">
        <v>1.5</v>
      </c>
      <c r="E4768" s="230">
        <v>1</v>
      </c>
      <c r="F4768" s="47">
        <v>10</v>
      </c>
      <c r="G4768" s="239">
        <f t="shared" si="172"/>
        <v>15</v>
      </c>
      <c r="H4768" s="193">
        <f t="shared" si="173"/>
        <v>10</v>
      </c>
      <c r="K4768" s="244"/>
      <c r="M4768" s="60"/>
      <c r="N4768" s="60"/>
      <c r="O4768" s="60"/>
    </row>
    <row r="4769" spans="2:15" s="23" customFormat="1" ht="30.2" customHeight="1" thickBot="1" x14ac:dyDescent="0.3">
      <c r="B4769" s="200" t="s">
        <v>226</v>
      </c>
      <c r="C4769" s="232" t="s">
        <v>792</v>
      </c>
      <c r="D4769" s="230">
        <v>1.5</v>
      </c>
      <c r="E4769" s="230">
        <v>1</v>
      </c>
      <c r="F4769" s="47">
        <v>10</v>
      </c>
      <c r="G4769" s="239">
        <f t="shared" si="172"/>
        <v>15</v>
      </c>
      <c r="H4769" s="193">
        <f t="shared" si="173"/>
        <v>10</v>
      </c>
      <c r="K4769" s="244"/>
      <c r="M4769" s="60"/>
      <c r="N4769" s="60"/>
      <c r="O4769" s="60"/>
    </row>
    <row r="4770" spans="2:15" s="23" customFormat="1" ht="30.2" customHeight="1" thickBot="1" x14ac:dyDescent="0.3">
      <c r="B4770" s="200" t="s">
        <v>226</v>
      </c>
      <c r="C4770" s="232" t="s">
        <v>793</v>
      </c>
      <c r="D4770" s="230">
        <v>1.5</v>
      </c>
      <c r="E4770" s="230">
        <v>1</v>
      </c>
      <c r="F4770" s="47">
        <v>10</v>
      </c>
      <c r="G4770" s="239">
        <f t="shared" si="172"/>
        <v>15</v>
      </c>
      <c r="H4770" s="193">
        <f t="shared" si="173"/>
        <v>10</v>
      </c>
      <c r="K4770" s="244"/>
      <c r="M4770" s="60"/>
      <c r="N4770" s="60"/>
      <c r="O4770" s="60"/>
    </row>
    <row r="4771" spans="2:15" s="23" customFormat="1" ht="30.2" customHeight="1" thickBot="1" x14ac:dyDescent="0.3">
      <c r="B4771" s="200" t="s">
        <v>226</v>
      </c>
      <c r="C4771" s="232" t="s">
        <v>288</v>
      </c>
      <c r="D4771" s="230">
        <v>1.5</v>
      </c>
      <c r="E4771" s="230">
        <v>1</v>
      </c>
      <c r="F4771" s="47">
        <v>10</v>
      </c>
      <c r="G4771" s="239">
        <f t="shared" si="172"/>
        <v>15</v>
      </c>
      <c r="H4771" s="193">
        <f t="shared" si="173"/>
        <v>10</v>
      </c>
      <c r="K4771" s="244"/>
      <c r="M4771" s="60"/>
      <c r="N4771" s="60"/>
      <c r="O4771" s="60"/>
    </row>
    <row r="4772" spans="2:15" s="23" customFormat="1" ht="30.2" customHeight="1" thickBot="1" x14ac:dyDescent="0.3">
      <c r="B4772" s="200" t="s">
        <v>226</v>
      </c>
      <c r="C4772" s="232" t="s">
        <v>289</v>
      </c>
      <c r="D4772" s="230">
        <v>1.5</v>
      </c>
      <c r="E4772" s="230">
        <v>1</v>
      </c>
      <c r="F4772" s="47">
        <v>10</v>
      </c>
      <c r="G4772" s="239">
        <f t="shared" si="172"/>
        <v>15</v>
      </c>
      <c r="H4772" s="193">
        <f t="shared" si="173"/>
        <v>10</v>
      </c>
      <c r="K4772" s="244"/>
      <c r="M4772" s="60"/>
      <c r="N4772" s="60"/>
      <c r="O4772" s="60"/>
    </row>
    <row r="4773" spans="2:15" s="23" customFormat="1" ht="30.2" customHeight="1" thickBot="1" x14ac:dyDescent="0.3">
      <c r="B4773" s="200" t="s">
        <v>226</v>
      </c>
      <c r="C4773" s="232" t="s">
        <v>1326</v>
      </c>
      <c r="D4773" s="230">
        <v>1.5</v>
      </c>
      <c r="E4773" s="230">
        <v>1</v>
      </c>
      <c r="F4773" s="47">
        <v>10</v>
      </c>
      <c r="G4773" s="239">
        <f t="shared" si="172"/>
        <v>15</v>
      </c>
      <c r="H4773" s="193">
        <f t="shared" si="173"/>
        <v>10</v>
      </c>
      <c r="K4773" s="244"/>
      <c r="M4773" s="60"/>
      <c r="N4773" s="60"/>
      <c r="O4773" s="60"/>
    </row>
    <row r="4774" spans="2:15" s="23" customFormat="1" ht="30.2" customHeight="1" thickBot="1" x14ac:dyDescent="0.3">
      <c r="B4774" s="200" t="s">
        <v>226</v>
      </c>
      <c r="C4774" s="232" t="s">
        <v>796</v>
      </c>
      <c r="D4774" s="230">
        <v>1.5</v>
      </c>
      <c r="E4774" s="230">
        <v>1</v>
      </c>
      <c r="F4774" s="47">
        <v>10</v>
      </c>
      <c r="G4774" s="239">
        <f t="shared" si="172"/>
        <v>15</v>
      </c>
      <c r="H4774" s="193">
        <f t="shared" si="173"/>
        <v>10</v>
      </c>
      <c r="K4774" s="244"/>
      <c r="M4774" s="60"/>
      <c r="N4774" s="60"/>
      <c r="O4774" s="60"/>
    </row>
    <row r="4775" spans="2:15" s="23" customFormat="1" ht="30.2" customHeight="1" thickBot="1" x14ac:dyDescent="0.3">
      <c r="B4775" s="200" t="s">
        <v>226</v>
      </c>
      <c r="C4775" s="232" t="s">
        <v>1200</v>
      </c>
      <c r="D4775" s="230">
        <v>1.5</v>
      </c>
      <c r="E4775" s="230">
        <v>1</v>
      </c>
      <c r="F4775" s="47">
        <v>10</v>
      </c>
      <c r="G4775" s="239">
        <f t="shared" si="172"/>
        <v>15</v>
      </c>
      <c r="H4775" s="193">
        <f t="shared" si="173"/>
        <v>10</v>
      </c>
      <c r="K4775" s="244"/>
      <c r="M4775" s="60"/>
      <c r="N4775" s="60"/>
      <c r="O4775" s="60"/>
    </row>
    <row r="4776" spans="2:15" s="23" customFormat="1" ht="30.2" customHeight="1" thickBot="1" x14ac:dyDescent="0.3">
      <c r="B4776" s="200" t="s">
        <v>226</v>
      </c>
      <c r="C4776" s="232" t="s">
        <v>290</v>
      </c>
      <c r="D4776" s="230">
        <v>1.5</v>
      </c>
      <c r="E4776" s="230">
        <v>1</v>
      </c>
      <c r="F4776" s="47">
        <v>10</v>
      </c>
      <c r="G4776" s="239">
        <f t="shared" si="172"/>
        <v>15</v>
      </c>
      <c r="H4776" s="193">
        <f t="shared" si="173"/>
        <v>10</v>
      </c>
      <c r="K4776" s="244"/>
      <c r="M4776" s="60"/>
      <c r="N4776" s="60"/>
      <c r="O4776" s="60"/>
    </row>
    <row r="4777" spans="2:15" s="23" customFormat="1" ht="30.2" customHeight="1" thickBot="1" x14ac:dyDescent="0.3">
      <c r="B4777" s="200" t="s">
        <v>226</v>
      </c>
      <c r="C4777" s="232" t="s">
        <v>291</v>
      </c>
      <c r="D4777" s="230">
        <v>1.5</v>
      </c>
      <c r="E4777" s="230">
        <v>1</v>
      </c>
      <c r="F4777" s="47">
        <v>10</v>
      </c>
      <c r="G4777" s="239">
        <f t="shared" si="172"/>
        <v>15</v>
      </c>
      <c r="H4777" s="193">
        <f t="shared" si="173"/>
        <v>10</v>
      </c>
      <c r="K4777" s="244"/>
      <c r="M4777" s="60"/>
      <c r="N4777" s="60"/>
      <c r="O4777" s="60"/>
    </row>
    <row r="4778" spans="2:15" s="23" customFormat="1" ht="30.2" customHeight="1" thickBot="1" x14ac:dyDescent="0.3">
      <c r="B4778" s="200" t="s">
        <v>226</v>
      </c>
      <c r="C4778" s="232" t="s">
        <v>1201</v>
      </c>
      <c r="D4778" s="230">
        <v>1.5</v>
      </c>
      <c r="E4778" s="230">
        <v>1</v>
      </c>
      <c r="F4778" s="47">
        <v>10</v>
      </c>
      <c r="G4778" s="239">
        <f t="shared" si="172"/>
        <v>15</v>
      </c>
      <c r="H4778" s="193">
        <f t="shared" si="173"/>
        <v>10</v>
      </c>
      <c r="K4778" s="244"/>
      <c r="M4778" s="60"/>
      <c r="N4778" s="60"/>
      <c r="O4778" s="60"/>
    </row>
    <row r="4779" spans="2:15" s="23" customFormat="1" ht="30.2" customHeight="1" thickBot="1" x14ac:dyDescent="0.3">
      <c r="B4779" s="200" t="s">
        <v>226</v>
      </c>
      <c r="C4779" s="232" t="s">
        <v>1047</v>
      </c>
      <c r="D4779" s="230">
        <v>1.5</v>
      </c>
      <c r="E4779" s="230">
        <v>1</v>
      </c>
      <c r="F4779" s="47">
        <v>10</v>
      </c>
      <c r="G4779" s="239">
        <f t="shared" si="172"/>
        <v>15</v>
      </c>
      <c r="H4779" s="193">
        <f t="shared" si="173"/>
        <v>10</v>
      </c>
      <c r="K4779" s="244"/>
      <c r="M4779" s="60"/>
      <c r="N4779" s="60"/>
      <c r="O4779" s="60"/>
    </row>
    <row r="4780" spans="2:15" s="23" customFormat="1" ht="30.2" customHeight="1" thickBot="1" x14ac:dyDescent="0.3">
      <c r="B4780" s="200" t="s">
        <v>226</v>
      </c>
      <c r="C4780" s="232" t="s">
        <v>799</v>
      </c>
      <c r="D4780" s="230">
        <v>1.5</v>
      </c>
      <c r="E4780" s="230">
        <v>1</v>
      </c>
      <c r="F4780" s="47">
        <v>10</v>
      </c>
      <c r="G4780" s="239">
        <f t="shared" si="172"/>
        <v>15</v>
      </c>
      <c r="H4780" s="193">
        <f t="shared" si="173"/>
        <v>10</v>
      </c>
      <c r="K4780" s="244"/>
      <c r="M4780" s="60"/>
      <c r="N4780" s="60"/>
      <c r="O4780" s="60"/>
    </row>
    <row r="4781" spans="2:15" s="23" customFormat="1" ht="30.2" customHeight="1" thickBot="1" x14ac:dyDescent="0.3">
      <c r="B4781" s="200" t="s">
        <v>226</v>
      </c>
      <c r="C4781" s="232" t="s">
        <v>292</v>
      </c>
      <c r="D4781" s="230">
        <v>1.5</v>
      </c>
      <c r="E4781" s="230">
        <v>1</v>
      </c>
      <c r="F4781" s="47">
        <v>10</v>
      </c>
      <c r="G4781" s="239">
        <f t="shared" si="172"/>
        <v>15</v>
      </c>
      <c r="H4781" s="193">
        <f t="shared" si="173"/>
        <v>10</v>
      </c>
      <c r="K4781" s="244"/>
      <c r="M4781" s="60"/>
      <c r="N4781" s="60"/>
      <c r="O4781" s="60"/>
    </row>
    <row r="4782" spans="2:15" s="23" customFormat="1" ht="30.2" customHeight="1" thickBot="1" x14ac:dyDescent="0.3">
      <c r="B4782" s="200" t="s">
        <v>226</v>
      </c>
      <c r="C4782" s="232" t="s">
        <v>293</v>
      </c>
      <c r="D4782" s="230">
        <v>1.5</v>
      </c>
      <c r="E4782" s="230">
        <v>1</v>
      </c>
      <c r="F4782" s="47">
        <v>10</v>
      </c>
      <c r="G4782" s="239">
        <f t="shared" si="172"/>
        <v>15</v>
      </c>
      <c r="H4782" s="193">
        <f t="shared" si="173"/>
        <v>10</v>
      </c>
      <c r="K4782" s="244"/>
      <c r="M4782" s="60"/>
      <c r="N4782" s="60"/>
      <c r="O4782" s="60"/>
    </row>
    <row r="4783" spans="2:15" s="23" customFormat="1" ht="30.2" customHeight="1" thickBot="1" x14ac:dyDescent="0.3">
      <c r="B4783" s="200" t="s">
        <v>226</v>
      </c>
      <c r="C4783" s="232" t="s">
        <v>1846</v>
      </c>
      <c r="D4783" s="230">
        <v>1.5</v>
      </c>
      <c r="E4783" s="230">
        <v>1</v>
      </c>
      <c r="F4783" s="47">
        <v>10</v>
      </c>
      <c r="G4783" s="239">
        <f t="shared" si="172"/>
        <v>15</v>
      </c>
      <c r="H4783" s="193">
        <f t="shared" si="173"/>
        <v>10</v>
      </c>
      <c r="K4783" s="244"/>
      <c r="M4783" s="60"/>
      <c r="N4783" s="60"/>
      <c r="O4783" s="60"/>
    </row>
    <row r="4784" spans="2:15" s="23" customFormat="1" ht="30.2" customHeight="1" thickBot="1" x14ac:dyDescent="0.3">
      <c r="B4784" s="200" t="s">
        <v>226</v>
      </c>
      <c r="C4784" s="232" t="s">
        <v>294</v>
      </c>
      <c r="D4784" s="230">
        <v>1.5</v>
      </c>
      <c r="E4784" s="230">
        <v>1</v>
      </c>
      <c r="F4784" s="47">
        <v>10</v>
      </c>
      <c r="G4784" s="239">
        <f t="shared" si="172"/>
        <v>15</v>
      </c>
      <c r="H4784" s="193">
        <f t="shared" si="173"/>
        <v>10</v>
      </c>
      <c r="K4784" s="244"/>
      <c r="M4784" s="60"/>
      <c r="N4784" s="60"/>
      <c r="O4784" s="60"/>
    </row>
    <row r="4785" spans="2:15" s="23" customFormat="1" ht="30.2" customHeight="1" thickBot="1" x14ac:dyDescent="0.3">
      <c r="B4785" s="200" t="s">
        <v>226</v>
      </c>
      <c r="C4785" s="232" t="s">
        <v>1847</v>
      </c>
      <c r="D4785" s="230">
        <v>1.5</v>
      </c>
      <c r="E4785" s="230">
        <v>1</v>
      </c>
      <c r="F4785" s="47">
        <v>10</v>
      </c>
      <c r="G4785" s="239">
        <f t="shared" si="172"/>
        <v>15</v>
      </c>
      <c r="H4785" s="193">
        <f t="shared" si="173"/>
        <v>10</v>
      </c>
      <c r="K4785" s="244"/>
      <c r="M4785" s="60"/>
      <c r="N4785" s="60"/>
      <c r="O4785" s="60"/>
    </row>
    <row r="4786" spans="2:15" s="23" customFormat="1" ht="30.2" customHeight="1" thickBot="1" x14ac:dyDescent="0.3">
      <c r="B4786" s="200" t="s">
        <v>226</v>
      </c>
      <c r="C4786" s="232" t="s">
        <v>800</v>
      </c>
      <c r="D4786" s="230">
        <v>1.5</v>
      </c>
      <c r="E4786" s="230">
        <v>1</v>
      </c>
      <c r="F4786" s="47">
        <v>10</v>
      </c>
      <c r="G4786" s="239">
        <f t="shared" si="172"/>
        <v>15</v>
      </c>
      <c r="H4786" s="193">
        <f t="shared" si="173"/>
        <v>10</v>
      </c>
      <c r="K4786" s="244"/>
      <c r="M4786" s="60"/>
      <c r="N4786" s="60"/>
      <c r="O4786" s="60"/>
    </row>
    <row r="4787" spans="2:15" s="23" customFormat="1" ht="30.2" customHeight="1" thickBot="1" x14ac:dyDescent="0.3">
      <c r="B4787" s="200" t="s">
        <v>226</v>
      </c>
      <c r="C4787" s="232" t="s">
        <v>1616</v>
      </c>
      <c r="D4787" s="230">
        <v>1.5</v>
      </c>
      <c r="E4787" s="230">
        <v>1</v>
      </c>
      <c r="F4787" s="47">
        <v>10</v>
      </c>
      <c r="G4787" s="239">
        <f t="shared" si="172"/>
        <v>15</v>
      </c>
      <c r="H4787" s="193">
        <f t="shared" si="173"/>
        <v>10</v>
      </c>
      <c r="K4787" s="244"/>
      <c r="M4787" s="60"/>
      <c r="N4787" s="60"/>
      <c r="O4787" s="60"/>
    </row>
    <row r="4788" spans="2:15" s="23" customFormat="1" ht="30.2" customHeight="1" thickBot="1" x14ac:dyDescent="0.3">
      <c r="B4788" s="200" t="s">
        <v>226</v>
      </c>
      <c r="C4788" s="232" t="s">
        <v>803</v>
      </c>
      <c r="D4788" s="230">
        <v>1.5</v>
      </c>
      <c r="E4788" s="230">
        <v>1</v>
      </c>
      <c r="F4788" s="47">
        <v>10</v>
      </c>
      <c r="G4788" s="239">
        <f t="shared" si="172"/>
        <v>15</v>
      </c>
      <c r="H4788" s="193">
        <f t="shared" si="173"/>
        <v>10</v>
      </c>
      <c r="K4788" s="244"/>
      <c r="M4788" s="60"/>
      <c r="N4788" s="60"/>
      <c r="O4788" s="60"/>
    </row>
    <row r="4789" spans="2:15" s="23" customFormat="1" ht="30.2" customHeight="1" thickBot="1" x14ac:dyDescent="0.3">
      <c r="B4789" s="200" t="s">
        <v>226</v>
      </c>
      <c r="C4789" s="232" t="s">
        <v>1848</v>
      </c>
      <c r="D4789" s="230">
        <v>1.5</v>
      </c>
      <c r="E4789" s="230">
        <v>1</v>
      </c>
      <c r="F4789" s="47">
        <v>10</v>
      </c>
      <c r="G4789" s="239">
        <f t="shared" si="172"/>
        <v>15</v>
      </c>
      <c r="H4789" s="193">
        <f t="shared" si="173"/>
        <v>10</v>
      </c>
      <c r="K4789" s="244"/>
      <c r="M4789" s="60"/>
      <c r="N4789" s="60"/>
      <c r="O4789" s="60"/>
    </row>
    <row r="4790" spans="2:15" s="23" customFormat="1" ht="30.2" customHeight="1" thickBot="1" x14ac:dyDescent="0.3">
      <c r="B4790" s="200" t="s">
        <v>226</v>
      </c>
      <c r="C4790" s="232" t="s">
        <v>1202</v>
      </c>
      <c r="D4790" s="230">
        <v>1.5</v>
      </c>
      <c r="E4790" s="230">
        <v>1</v>
      </c>
      <c r="F4790" s="47">
        <v>10</v>
      </c>
      <c r="G4790" s="239">
        <f t="shared" si="172"/>
        <v>15</v>
      </c>
      <c r="H4790" s="193">
        <f t="shared" si="173"/>
        <v>10</v>
      </c>
      <c r="K4790" s="244"/>
      <c r="M4790" s="60"/>
      <c r="N4790" s="60"/>
      <c r="O4790" s="60"/>
    </row>
    <row r="4791" spans="2:15" s="23" customFormat="1" ht="30.2" customHeight="1" thickBot="1" x14ac:dyDescent="0.3">
      <c r="B4791" s="200" t="s">
        <v>226</v>
      </c>
      <c r="C4791" s="232" t="s">
        <v>804</v>
      </c>
      <c r="D4791" s="230">
        <v>1.5</v>
      </c>
      <c r="E4791" s="230">
        <v>1</v>
      </c>
      <c r="F4791" s="47">
        <v>10</v>
      </c>
      <c r="G4791" s="239">
        <f t="shared" si="172"/>
        <v>15</v>
      </c>
      <c r="H4791" s="193">
        <f t="shared" si="173"/>
        <v>10</v>
      </c>
      <c r="K4791" s="244"/>
      <c r="M4791" s="60"/>
      <c r="N4791" s="60"/>
      <c r="O4791" s="60"/>
    </row>
    <row r="4792" spans="2:15" s="23" customFormat="1" ht="30.2" customHeight="1" thickBot="1" x14ac:dyDescent="0.3">
      <c r="B4792" s="200" t="s">
        <v>226</v>
      </c>
      <c r="C4792" s="232" t="s">
        <v>748</v>
      </c>
      <c r="D4792" s="230">
        <v>1.5</v>
      </c>
      <c r="E4792" s="230">
        <v>1</v>
      </c>
      <c r="F4792" s="47">
        <v>10</v>
      </c>
      <c r="G4792" s="239">
        <f t="shared" si="172"/>
        <v>15</v>
      </c>
      <c r="H4792" s="193">
        <f t="shared" si="173"/>
        <v>10</v>
      </c>
      <c r="K4792" s="244"/>
      <c r="M4792" s="60"/>
      <c r="N4792" s="60"/>
      <c r="O4792" s="60"/>
    </row>
    <row r="4793" spans="2:15" s="23" customFormat="1" ht="30.2" customHeight="1" thickBot="1" x14ac:dyDescent="0.3">
      <c r="B4793" s="200" t="s">
        <v>226</v>
      </c>
      <c r="C4793" s="232" t="s">
        <v>297</v>
      </c>
      <c r="D4793" s="230">
        <v>1.5</v>
      </c>
      <c r="E4793" s="230">
        <v>1</v>
      </c>
      <c r="F4793" s="47">
        <v>10</v>
      </c>
      <c r="G4793" s="239">
        <f t="shared" si="172"/>
        <v>15</v>
      </c>
      <c r="H4793" s="193">
        <f t="shared" si="173"/>
        <v>10</v>
      </c>
      <c r="K4793" s="244"/>
      <c r="M4793" s="60"/>
      <c r="N4793" s="60"/>
      <c r="O4793" s="60"/>
    </row>
    <row r="4794" spans="2:15" s="23" customFormat="1" ht="30.2" customHeight="1" thickBot="1" x14ac:dyDescent="0.3">
      <c r="B4794" s="200" t="s">
        <v>226</v>
      </c>
      <c r="C4794" s="232" t="s">
        <v>806</v>
      </c>
      <c r="D4794" s="230">
        <v>1.5</v>
      </c>
      <c r="E4794" s="230">
        <v>1</v>
      </c>
      <c r="F4794" s="47">
        <v>10</v>
      </c>
      <c r="G4794" s="239">
        <f t="shared" si="172"/>
        <v>15</v>
      </c>
      <c r="H4794" s="193">
        <f t="shared" si="173"/>
        <v>10</v>
      </c>
      <c r="K4794" s="244"/>
      <c r="M4794" s="60"/>
      <c r="N4794" s="60"/>
      <c r="O4794" s="60"/>
    </row>
    <row r="4795" spans="2:15" s="23" customFormat="1" ht="30.2" customHeight="1" thickBot="1" x14ac:dyDescent="0.3">
      <c r="B4795" s="200" t="s">
        <v>226</v>
      </c>
      <c r="C4795" s="232" t="s">
        <v>1849</v>
      </c>
      <c r="D4795" s="230">
        <v>1.5</v>
      </c>
      <c r="E4795" s="230">
        <v>1</v>
      </c>
      <c r="F4795" s="47">
        <v>10</v>
      </c>
      <c r="G4795" s="239">
        <f t="shared" si="172"/>
        <v>15</v>
      </c>
      <c r="H4795" s="193">
        <f t="shared" si="173"/>
        <v>10</v>
      </c>
      <c r="K4795" s="244"/>
      <c r="M4795" s="60"/>
      <c r="N4795" s="60"/>
      <c r="O4795" s="60"/>
    </row>
    <row r="4796" spans="2:15" s="23" customFormat="1" ht="30.2" customHeight="1" thickBot="1" x14ac:dyDescent="0.3">
      <c r="B4796" s="200" t="s">
        <v>226</v>
      </c>
      <c r="C4796" s="232" t="s">
        <v>299</v>
      </c>
      <c r="D4796" s="230">
        <v>1.5</v>
      </c>
      <c r="E4796" s="230">
        <v>1</v>
      </c>
      <c r="F4796" s="47">
        <v>10</v>
      </c>
      <c r="G4796" s="239">
        <f t="shared" si="172"/>
        <v>15</v>
      </c>
      <c r="H4796" s="193">
        <f t="shared" si="173"/>
        <v>10</v>
      </c>
      <c r="K4796" s="244"/>
      <c r="M4796" s="60"/>
      <c r="N4796" s="60"/>
      <c r="O4796" s="60"/>
    </row>
    <row r="4797" spans="2:15" s="23" customFormat="1" ht="30.2" customHeight="1" thickBot="1" x14ac:dyDescent="0.3">
      <c r="B4797" s="200" t="s">
        <v>226</v>
      </c>
      <c r="C4797" s="232" t="s">
        <v>1203</v>
      </c>
      <c r="D4797" s="230">
        <v>1.5</v>
      </c>
      <c r="E4797" s="230">
        <v>1</v>
      </c>
      <c r="F4797" s="47">
        <v>10</v>
      </c>
      <c r="G4797" s="239">
        <f t="shared" si="172"/>
        <v>15</v>
      </c>
      <c r="H4797" s="193">
        <f t="shared" si="173"/>
        <v>10</v>
      </c>
      <c r="K4797" s="244"/>
      <c r="M4797" s="60"/>
      <c r="N4797" s="60"/>
      <c r="O4797" s="60"/>
    </row>
    <row r="4798" spans="2:15" s="23" customFormat="1" ht="30.2" customHeight="1" thickBot="1" x14ac:dyDescent="0.3">
      <c r="B4798" s="200" t="s">
        <v>226</v>
      </c>
      <c r="C4798" s="232" t="s">
        <v>1329</v>
      </c>
      <c r="D4798" s="230">
        <v>1.5</v>
      </c>
      <c r="E4798" s="230">
        <v>1</v>
      </c>
      <c r="F4798" s="47">
        <v>10</v>
      </c>
      <c r="G4798" s="239">
        <f t="shared" si="172"/>
        <v>15</v>
      </c>
      <c r="H4798" s="193">
        <f t="shared" si="173"/>
        <v>10</v>
      </c>
      <c r="K4798" s="244"/>
      <c r="M4798" s="60"/>
      <c r="N4798" s="60"/>
      <c r="O4798" s="60"/>
    </row>
    <row r="4799" spans="2:15" s="23" customFormat="1" ht="30.2" customHeight="1" thickBot="1" x14ac:dyDescent="0.3">
      <c r="B4799" s="200" t="s">
        <v>226</v>
      </c>
      <c r="C4799" s="232" t="s">
        <v>302</v>
      </c>
      <c r="D4799" s="230">
        <v>1.5</v>
      </c>
      <c r="E4799" s="230">
        <v>1</v>
      </c>
      <c r="F4799" s="47">
        <v>10</v>
      </c>
      <c r="G4799" s="239">
        <f t="shared" si="172"/>
        <v>15</v>
      </c>
      <c r="H4799" s="193">
        <f t="shared" si="173"/>
        <v>10</v>
      </c>
      <c r="K4799" s="244"/>
      <c r="M4799" s="60"/>
      <c r="N4799" s="60"/>
      <c r="O4799" s="60"/>
    </row>
    <row r="4800" spans="2:15" s="23" customFormat="1" ht="30.2" customHeight="1" thickBot="1" x14ac:dyDescent="0.3">
      <c r="B4800" s="200" t="s">
        <v>226</v>
      </c>
      <c r="C4800" s="232" t="s">
        <v>749</v>
      </c>
      <c r="D4800" s="230">
        <v>1.5</v>
      </c>
      <c r="E4800" s="230">
        <v>1</v>
      </c>
      <c r="F4800" s="47">
        <v>10</v>
      </c>
      <c r="G4800" s="239">
        <f t="shared" si="172"/>
        <v>15</v>
      </c>
      <c r="H4800" s="193">
        <f t="shared" si="173"/>
        <v>10</v>
      </c>
      <c r="K4800" s="244"/>
      <c r="M4800" s="60"/>
      <c r="N4800" s="60"/>
      <c r="O4800" s="60"/>
    </row>
    <row r="4801" spans="2:15" s="23" customFormat="1" ht="30.2" customHeight="1" thickBot="1" x14ac:dyDescent="0.3">
      <c r="B4801" s="200" t="s">
        <v>226</v>
      </c>
      <c r="C4801" s="232" t="s">
        <v>1330</v>
      </c>
      <c r="D4801" s="230">
        <v>1.5</v>
      </c>
      <c r="E4801" s="230">
        <v>1</v>
      </c>
      <c r="F4801" s="47">
        <v>10</v>
      </c>
      <c r="G4801" s="239">
        <f t="shared" si="172"/>
        <v>15</v>
      </c>
      <c r="H4801" s="193">
        <f t="shared" si="173"/>
        <v>10</v>
      </c>
      <c r="K4801" s="244"/>
      <c r="M4801" s="60"/>
      <c r="N4801" s="60"/>
      <c r="O4801" s="60"/>
    </row>
    <row r="4802" spans="2:15" s="23" customFormat="1" ht="30.2" customHeight="1" thickBot="1" x14ac:dyDescent="0.3">
      <c r="B4802" s="200" t="s">
        <v>226</v>
      </c>
      <c r="C4802" s="232" t="s">
        <v>750</v>
      </c>
      <c r="D4802" s="230">
        <v>1.5</v>
      </c>
      <c r="E4802" s="230">
        <v>1</v>
      </c>
      <c r="F4802" s="47">
        <v>10</v>
      </c>
      <c r="G4802" s="239">
        <f t="shared" si="172"/>
        <v>15</v>
      </c>
      <c r="H4802" s="193">
        <f t="shared" si="173"/>
        <v>10</v>
      </c>
      <c r="K4802" s="244"/>
      <c r="M4802" s="60"/>
      <c r="N4802" s="60"/>
      <c r="O4802" s="60"/>
    </row>
    <row r="4803" spans="2:15" s="23" customFormat="1" ht="30.2" customHeight="1" thickBot="1" x14ac:dyDescent="0.3">
      <c r="B4803" s="200" t="s">
        <v>226</v>
      </c>
      <c r="C4803" s="232" t="s">
        <v>751</v>
      </c>
      <c r="D4803" s="230">
        <v>1.5</v>
      </c>
      <c r="E4803" s="230">
        <v>1</v>
      </c>
      <c r="F4803" s="47">
        <v>10</v>
      </c>
      <c r="G4803" s="239">
        <f t="shared" si="172"/>
        <v>15</v>
      </c>
      <c r="H4803" s="193">
        <f t="shared" si="173"/>
        <v>10</v>
      </c>
      <c r="K4803" s="244"/>
      <c r="M4803" s="60"/>
      <c r="N4803" s="60"/>
      <c r="O4803" s="60"/>
    </row>
    <row r="4804" spans="2:15" s="23" customFormat="1" ht="30.2" customHeight="1" thickBot="1" x14ac:dyDescent="0.3">
      <c r="B4804" s="200" t="s">
        <v>226</v>
      </c>
      <c r="C4804" s="232" t="s">
        <v>303</v>
      </c>
      <c r="D4804" s="230">
        <v>1.5</v>
      </c>
      <c r="E4804" s="230">
        <v>1</v>
      </c>
      <c r="F4804" s="47">
        <v>10</v>
      </c>
      <c r="G4804" s="239">
        <f t="shared" si="172"/>
        <v>15</v>
      </c>
      <c r="H4804" s="193">
        <f t="shared" si="173"/>
        <v>10</v>
      </c>
      <c r="K4804" s="244"/>
      <c r="M4804" s="60"/>
      <c r="N4804" s="60"/>
      <c r="O4804" s="60"/>
    </row>
    <row r="4805" spans="2:15" s="23" customFormat="1" ht="30.2" customHeight="1" thickBot="1" x14ac:dyDescent="0.3">
      <c r="B4805" s="200" t="s">
        <v>226</v>
      </c>
      <c r="C4805" s="232" t="s">
        <v>304</v>
      </c>
      <c r="D4805" s="230">
        <v>1.5</v>
      </c>
      <c r="E4805" s="230">
        <v>1</v>
      </c>
      <c r="F4805" s="47">
        <v>10</v>
      </c>
      <c r="G4805" s="239">
        <f t="shared" si="172"/>
        <v>15</v>
      </c>
      <c r="H4805" s="193">
        <f t="shared" si="173"/>
        <v>10</v>
      </c>
      <c r="K4805" s="244"/>
      <c r="M4805" s="60"/>
      <c r="N4805" s="60"/>
      <c r="O4805" s="60"/>
    </row>
    <row r="4806" spans="2:15" s="23" customFormat="1" ht="30.2" customHeight="1" thickBot="1" x14ac:dyDescent="0.3">
      <c r="B4806" s="200" t="s">
        <v>226</v>
      </c>
      <c r="C4806" s="232" t="s">
        <v>305</v>
      </c>
      <c r="D4806" s="230">
        <v>1.5</v>
      </c>
      <c r="E4806" s="230">
        <v>1</v>
      </c>
      <c r="F4806" s="47">
        <v>10</v>
      </c>
      <c r="G4806" s="239">
        <f t="shared" si="172"/>
        <v>15</v>
      </c>
      <c r="H4806" s="193">
        <f t="shared" si="173"/>
        <v>10</v>
      </c>
      <c r="K4806" s="244"/>
      <c r="M4806" s="60"/>
      <c r="N4806" s="60"/>
      <c r="O4806" s="60"/>
    </row>
    <row r="4807" spans="2:15" s="23" customFormat="1" ht="30.2" customHeight="1" thickBot="1" x14ac:dyDescent="0.3">
      <c r="B4807" s="200" t="s">
        <v>226</v>
      </c>
      <c r="C4807" s="232" t="s">
        <v>306</v>
      </c>
      <c r="D4807" s="230">
        <v>1.5</v>
      </c>
      <c r="E4807" s="230">
        <v>1</v>
      </c>
      <c r="F4807" s="47">
        <v>10</v>
      </c>
      <c r="G4807" s="239">
        <f t="shared" si="172"/>
        <v>15</v>
      </c>
      <c r="H4807" s="193">
        <f t="shared" si="173"/>
        <v>10</v>
      </c>
      <c r="K4807" s="244"/>
      <c r="M4807" s="60"/>
      <c r="N4807" s="60"/>
      <c r="O4807" s="60"/>
    </row>
    <row r="4808" spans="2:15" s="23" customFormat="1" ht="30.2" customHeight="1" thickBot="1" x14ac:dyDescent="0.3">
      <c r="B4808" s="200" t="s">
        <v>226</v>
      </c>
      <c r="C4808" s="232" t="s">
        <v>307</v>
      </c>
      <c r="D4808" s="230">
        <v>1.5</v>
      </c>
      <c r="E4808" s="230">
        <v>1</v>
      </c>
      <c r="F4808" s="47">
        <v>10</v>
      </c>
      <c r="G4808" s="239">
        <f t="shared" si="172"/>
        <v>15</v>
      </c>
      <c r="H4808" s="193">
        <f t="shared" si="173"/>
        <v>10</v>
      </c>
      <c r="K4808" s="244"/>
      <c r="M4808" s="60"/>
      <c r="N4808" s="60"/>
      <c r="O4808" s="60"/>
    </row>
    <row r="4809" spans="2:15" s="23" customFormat="1" ht="30.2" customHeight="1" thickBot="1" x14ac:dyDescent="0.3">
      <c r="B4809" s="200" t="s">
        <v>226</v>
      </c>
      <c r="C4809" s="232" t="s">
        <v>308</v>
      </c>
      <c r="D4809" s="230">
        <v>1.5</v>
      </c>
      <c r="E4809" s="230">
        <v>1</v>
      </c>
      <c r="F4809" s="47">
        <v>10</v>
      </c>
      <c r="G4809" s="239">
        <f t="shared" si="172"/>
        <v>15</v>
      </c>
      <c r="H4809" s="193">
        <f t="shared" si="173"/>
        <v>10</v>
      </c>
      <c r="K4809" s="244"/>
      <c r="M4809" s="60"/>
      <c r="N4809" s="60"/>
      <c r="O4809" s="60"/>
    </row>
    <row r="4810" spans="2:15" s="23" customFormat="1" ht="30.2" customHeight="1" thickBot="1" x14ac:dyDescent="0.3">
      <c r="B4810" s="200" t="s">
        <v>226</v>
      </c>
      <c r="C4810" s="232" t="s">
        <v>1674</v>
      </c>
      <c r="D4810" s="230">
        <v>1.5</v>
      </c>
      <c r="E4810" s="230">
        <v>1</v>
      </c>
      <c r="F4810" s="47">
        <v>10</v>
      </c>
      <c r="G4810" s="239">
        <f t="shared" si="172"/>
        <v>15</v>
      </c>
      <c r="H4810" s="193">
        <f t="shared" si="173"/>
        <v>10</v>
      </c>
      <c r="K4810" s="244"/>
      <c r="M4810" s="60"/>
      <c r="N4810" s="60"/>
      <c r="O4810" s="60"/>
    </row>
    <row r="4811" spans="2:15" s="23" customFormat="1" ht="30.2" customHeight="1" thickBot="1" x14ac:dyDescent="0.3">
      <c r="B4811" s="200" t="s">
        <v>226</v>
      </c>
      <c r="C4811" s="232" t="s">
        <v>1337</v>
      </c>
      <c r="D4811" s="230">
        <v>1.5</v>
      </c>
      <c r="E4811" s="230">
        <v>1</v>
      </c>
      <c r="F4811" s="47">
        <v>10</v>
      </c>
      <c r="G4811" s="239">
        <f t="shared" si="172"/>
        <v>15</v>
      </c>
      <c r="H4811" s="193">
        <f t="shared" si="173"/>
        <v>10</v>
      </c>
      <c r="K4811" s="244"/>
      <c r="M4811" s="60"/>
      <c r="N4811" s="60"/>
      <c r="O4811" s="60"/>
    </row>
    <row r="4812" spans="2:15" s="23" customFormat="1" ht="30.2" customHeight="1" thickBot="1" x14ac:dyDescent="0.3">
      <c r="B4812" s="200" t="s">
        <v>226</v>
      </c>
      <c r="C4812" s="232" t="s">
        <v>309</v>
      </c>
      <c r="D4812" s="230">
        <v>1.5</v>
      </c>
      <c r="E4812" s="230">
        <v>1</v>
      </c>
      <c r="F4812" s="47">
        <v>10</v>
      </c>
      <c r="G4812" s="239">
        <f t="shared" si="172"/>
        <v>15</v>
      </c>
      <c r="H4812" s="193">
        <f t="shared" si="173"/>
        <v>10</v>
      </c>
      <c r="K4812" s="244"/>
      <c r="M4812" s="60"/>
      <c r="N4812" s="60"/>
      <c r="O4812" s="60"/>
    </row>
    <row r="4813" spans="2:15" s="23" customFormat="1" ht="30.2" customHeight="1" thickBot="1" x14ac:dyDescent="0.3">
      <c r="B4813" s="200" t="s">
        <v>226</v>
      </c>
      <c r="C4813" s="232" t="s">
        <v>310</v>
      </c>
      <c r="D4813" s="230">
        <v>1.5</v>
      </c>
      <c r="E4813" s="230">
        <v>1</v>
      </c>
      <c r="F4813" s="47">
        <v>10</v>
      </c>
      <c r="G4813" s="239">
        <f t="shared" si="172"/>
        <v>15</v>
      </c>
      <c r="H4813" s="193">
        <f t="shared" si="173"/>
        <v>10</v>
      </c>
      <c r="K4813" s="244"/>
      <c r="M4813" s="60"/>
      <c r="N4813" s="60"/>
      <c r="O4813" s="60"/>
    </row>
    <row r="4814" spans="2:15" s="23" customFormat="1" ht="30.2" customHeight="1" thickBot="1" x14ac:dyDescent="0.3">
      <c r="B4814" s="200" t="s">
        <v>226</v>
      </c>
      <c r="C4814" s="232" t="s">
        <v>1850</v>
      </c>
      <c r="D4814" s="230">
        <v>1.5</v>
      </c>
      <c r="E4814" s="230">
        <v>1</v>
      </c>
      <c r="F4814" s="47">
        <v>10</v>
      </c>
      <c r="G4814" s="239">
        <f t="shared" si="172"/>
        <v>15</v>
      </c>
      <c r="H4814" s="193">
        <f t="shared" si="173"/>
        <v>10</v>
      </c>
      <c r="K4814" s="244"/>
      <c r="M4814" s="60"/>
      <c r="N4814" s="60"/>
      <c r="O4814" s="60"/>
    </row>
    <row r="4815" spans="2:15" s="23" customFormat="1" ht="30.2" customHeight="1" thickBot="1" x14ac:dyDescent="0.3">
      <c r="B4815" s="200" t="s">
        <v>226</v>
      </c>
      <c r="C4815" s="232" t="s">
        <v>1851</v>
      </c>
      <c r="D4815" s="230">
        <v>1.5</v>
      </c>
      <c r="E4815" s="230">
        <v>1</v>
      </c>
      <c r="F4815" s="47">
        <v>10</v>
      </c>
      <c r="G4815" s="239">
        <f t="shared" ref="G4815:G4878" si="174">ROUND(D4815*F4815,2)</f>
        <v>15</v>
      </c>
      <c r="H4815" s="193">
        <f t="shared" ref="H4815:H4878" si="175">ROUND(E4815*F4815,6)</f>
        <v>10</v>
      </c>
      <c r="K4815" s="244"/>
      <c r="M4815" s="60"/>
      <c r="N4815" s="60"/>
      <c r="O4815" s="60"/>
    </row>
    <row r="4816" spans="2:15" s="23" customFormat="1" ht="30.2" customHeight="1" thickBot="1" x14ac:dyDescent="0.3">
      <c r="B4816" s="200" t="s">
        <v>226</v>
      </c>
      <c r="C4816" s="232" t="s">
        <v>311</v>
      </c>
      <c r="D4816" s="230">
        <v>1.5</v>
      </c>
      <c r="E4816" s="230">
        <v>1</v>
      </c>
      <c r="F4816" s="47">
        <v>10</v>
      </c>
      <c r="G4816" s="239">
        <f t="shared" si="174"/>
        <v>15</v>
      </c>
      <c r="H4816" s="193">
        <f t="shared" si="175"/>
        <v>10</v>
      </c>
      <c r="K4816" s="244"/>
      <c r="M4816" s="60"/>
      <c r="N4816" s="60"/>
      <c r="O4816" s="60"/>
    </row>
    <row r="4817" spans="2:15" s="23" customFormat="1" ht="30.2" customHeight="1" thickBot="1" x14ac:dyDescent="0.3">
      <c r="B4817" s="200" t="s">
        <v>226</v>
      </c>
      <c r="C4817" s="232" t="s">
        <v>312</v>
      </c>
      <c r="D4817" s="230">
        <v>1.5</v>
      </c>
      <c r="E4817" s="230">
        <v>1</v>
      </c>
      <c r="F4817" s="47">
        <v>10</v>
      </c>
      <c r="G4817" s="239">
        <f t="shared" si="174"/>
        <v>15</v>
      </c>
      <c r="H4817" s="193">
        <f t="shared" si="175"/>
        <v>10</v>
      </c>
      <c r="K4817" s="244"/>
      <c r="M4817" s="60"/>
      <c r="N4817" s="60"/>
      <c r="O4817" s="60"/>
    </row>
    <row r="4818" spans="2:15" s="23" customFormat="1" ht="30.2" customHeight="1" thickBot="1" x14ac:dyDescent="0.3">
      <c r="B4818" s="200" t="s">
        <v>226</v>
      </c>
      <c r="C4818" s="232" t="s">
        <v>313</v>
      </c>
      <c r="D4818" s="230">
        <v>1.5</v>
      </c>
      <c r="E4818" s="230">
        <v>1</v>
      </c>
      <c r="F4818" s="47">
        <v>10</v>
      </c>
      <c r="G4818" s="239">
        <f t="shared" si="174"/>
        <v>15</v>
      </c>
      <c r="H4818" s="193">
        <f t="shared" si="175"/>
        <v>10</v>
      </c>
      <c r="K4818" s="244"/>
      <c r="M4818" s="60"/>
      <c r="N4818" s="60"/>
      <c r="O4818" s="60"/>
    </row>
    <row r="4819" spans="2:15" s="23" customFormat="1" ht="30.2" customHeight="1" thickBot="1" x14ac:dyDescent="0.3">
      <c r="B4819" s="200" t="s">
        <v>226</v>
      </c>
      <c r="C4819" s="232" t="s">
        <v>314</v>
      </c>
      <c r="D4819" s="230">
        <v>1.5</v>
      </c>
      <c r="E4819" s="230">
        <v>1</v>
      </c>
      <c r="F4819" s="47">
        <v>10</v>
      </c>
      <c r="G4819" s="239">
        <f t="shared" si="174"/>
        <v>15</v>
      </c>
      <c r="H4819" s="193">
        <f t="shared" si="175"/>
        <v>10</v>
      </c>
      <c r="K4819" s="244"/>
      <c r="M4819" s="60"/>
      <c r="N4819" s="60"/>
      <c r="O4819" s="60"/>
    </row>
    <row r="4820" spans="2:15" s="23" customFormat="1" ht="30.2" customHeight="1" thickBot="1" x14ac:dyDescent="0.3">
      <c r="B4820" s="200" t="s">
        <v>226</v>
      </c>
      <c r="C4820" s="232" t="s">
        <v>1852</v>
      </c>
      <c r="D4820" s="230">
        <v>1.5</v>
      </c>
      <c r="E4820" s="230">
        <v>1</v>
      </c>
      <c r="F4820" s="47">
        <v>10</v>
      </c>
      <c r="G4820" s="239">
        <f t="shared" si="174"/>
        <v>15</v>
      </c>
      <c r="H4820" s="193">
        <f t="shared" si="175"/>
        <v>10</v>
      </c>
      <c r="K4820" s="244"/>
      <c r="M4820" s="60"/>
      <c r="N4820" s="60"/>
      <c r="O4820" s="60"/>
    </row>
    <row r="4821" spans="2:15" s="23" customFormat="1" ht="30.2" customHeight="1" thickBot="1" x14ac:dyDescent="0.3">
      <c r="B4821" s="200" t="s">
        <v>226</v>
      </c>
      <c r="C4821" s="232" t="s">
        <v>1853</v>
      </c>
      <c r="D4821" s="230">
        <v>1.5</v>
      </c>
      <c r="E4821" s="230">
        <v>1</v>
      </c>
      <c r="F4821" s="47">
        <v>10</v>
      </c>
      <c r="G4821" s="239">
        <f t="shared" si="174"/>
        <v>15</v>
      </c>
      <c r="H4821" s="193">
        <f t="shared" si="175"/>
        <v>10</v>
      </c>
      <c r="K4821" s="244"/>
      <c r="M4821" s="60"/>
      <c r="N4821" s="60"/>
      <c r="O4821" s="60"/>
    </row>
    <row r="4822" spans="2:15" s="23" customFormat="1" ht="30.2" customHeight="1" thickBot="1" x14ac:dyDescent="0.3">
      <c r="B4822" s="200" t="s">
        <v>226</v>
      </c>
      <c r="C4822" s="232" t="s">
        <v>1854</v>
      </c>
      <c r="D4822" s="230">
        <v>1.5</v>
      </c>
      <c r="E4822" s="230">
        <v>1</v>
      </c>
      <c r="F4822" s="47">
        <v>10</v>
      </c>
      <c r="G4822" s="239">
        <f t="shared" si="174"/>
        <v>15</v>
      </c>
      <c r="H4822" s="193">
        <f t="shared" si="175"/>
        <v>10</v>
      </c>
      <c r="K4822" s="244"/>
      <c r="M4822" s="60"/>
      <c r="N4822" s="60"/>
      <c r="O4822" s="60"/>
    </row>
    <row r="4823" spans="2:15" s="23" customFormat="1" ht="30.2" customHeight="1" thickBot="1" x14ac:dyDescent="0.3">
      <c r="B4823" s="200" t="s">
        <v>226</v>
      </c>
      <c r="C4823" s="232" t="s">
        <v>315</v>
      </c>
      <c r="D4823" s="230">
        <v>1.5</v>
      </c>
      <c r="E4823" s="230">
        <v>1</v>
      </c>
      <c r="F4823" s="47">
        <v>10</v>
      </c>
      <c r="G4823" s="239">
        <f t="shared" si="174"/>
        <v>15</v>
      </c>
      <c r="H4823" s="193">
        <f t="shared" si="175"/>
        <v>10</v>
      </c>
      <c r="K4823" s="244"/>
      <c r="M4823" s="60"/>
      <c r="N4823" s="60"/>
      <c r="O4823" s="60"/>
    </row>
    <row r="4824" spans="2:15" s="23" customFormat="1" ht="30.2" customHeight="1" thickBot="1" x14ac:dyDescent="0.3">
      <c r="B4824" s="200" t="s">
        <v>226</v>
      </c>
      <c r="C4824" s="232" t="s">
        <v>1855</v>
      </c>
      <c r="D4824" s="230">
        <v>1.5</v>
      </c>
      <c r="E4824" s="230">
        <v>1</v>
      </c>
      <c r="F4824" s="47">
        <v>10</v>
      </c>
      <c r="G4824" s="239">
        <f t="shared" si="174"/>
        <v>15</v>
      </c>
      <c r="H4824" s="193">
        <f t="shared" si="175"/>
        <v>10</v>
      </c>
      <c r="K4824" s="244"/>
      <c r="M4824" s="60"/>
      <c r="N4824" s="60"/>
      <c r="O4824" s="60"/>
    </row>
    <row r="4825" spans="2:15" s="23" customFormat="1" ht="30.2" customHeight="1" thickBot="1" x14ac:dyDescent="0.3">
      <c r="B4825" s="200" t="s">
        <v>226</v>
      </c>
      <c r="C4825" s="232" t="s">
        <v>316</v>
      </c>
      <c r="D4825" s="230">
        <v>1.5</v>
      </c>
      <c r="E4825" s="230">
        <v>1</v>
      </c>
      <c r="F4825" s="47">
        <v>10</v>
      </c>
      <c r="G4825" s="239">
        <f t="shared" si="174"/>
        <v>15</v>
      </c>
      <c r="H4825" s="193">
        <f t="shared" si="175"/>
        <v>10</v>
      </c>
      <c r="K4825" s="244"/>
      <c r="M4825" s="60"/>
      <c r="N4825" s="60"/>
      <c r="O4825" s="60"/>
    </row>
    <row r="4826" spans="2:15" s="23" customFormat="1" ht="30.2" customHeight="1" thickBot="1" x14ac:dyDescent="0.3">
      <c r="B4826" s="200" t="s">
        <v>226</v>
      </c>
      <c r="C4826" s="232" t="s">
        <v>1342</v>
      </c>
      <c r="D4826" s="230">
        <v>1.5</v>
      </c>
      <c r="E4826" s="230">
        <v>1</v>
      </c>
      <c r="F4826" s="47">
        <v>10</v>
      </c>
      <c r="G4826" s="239">
        <f t="shared" si="174"/>
        <v>15</v>
      </c>
      <c r="H4826" s="193">
        <f t="shared" si="175"/>
        <v>10</v>
      </c>
      <c r="K4826" s="244"/>
      <c r="M4826" s="60"/>
      <c r="N4826" s="60"/>
      <c r="O4826" s="60"/>
    </row>
    <row r="4827" spans="2:15" s="23" customFormat="1" ht="30.2" customHeight="1" thickBot="1" x14ac:dyDescent="0.3">
      <c r="B4827" s="200" t="s">
        <v>226</v>
      </c>
      <c r="C4827" s="232" t="s">
        <v>317</v>
      </c>
      <c r="D4827" s="230">
        <v>1.5</v>
      </c>
      <c r="E4827" s="230">
        <v>1</v>
      </c>
      <c r="F4827" s="47">
        <v>10</v>
      </c>
      <c r="G4827" s="239">
        <f t="shared" si="174"/>
        <v>15</v>
      </c>
      <c r="H4827" s="193">
        <f t="shared" si="175"/>
        <v>10</v>
      </c>
      <c r="K4827" s="244"/>
      <c r="M4827" s="60"/>
      <c r="N4827" s="60"/>
      <c r="O4827" s="60"/>
    </row>
    <row r="4828" spans="2:15" s="23" customFormat="1" ht="30.2" customHeight="1" thickBot="1" x14ac:dyDescent="0.3">
      <c r="B4828" s="200" t="s">
        <v>226</v>
      </c>
      <c r="C4828" s="232" t="s">
        <v>1343</v>
      </c>
      <c r="D4828" s="230">
        <v>1.5</v>
      </c>
      <c r="E4828" s="230">
        <v>1</v>
      </c>
      <c r="F4828" s="47">
        <v>10</v>
      </c>
      <c r="G4828" s="239">
        <f t="shared" si="174"/>
        <v>15</v>
      </c>
      <c r="H4828" s="193">
        <f t="shared" si="175"/>
        <v>10</v>
      </c>
      <c r="K4828" s="244"/>
      <c r="M4828" s="60"/>
      <c r="N4828" s="60"/>
      <c r="O4828" s="60"/>
    </row>
    <row r="4829" spans="2:15" s="23" customFormat="1" ht="30.2" customHeight="1" thickBot="1" x14ac:dyDescent="0.3">
      <c r="B4829" s="200" t="s">
        <v>226</v>
      </c>
      <c r="C4829" s="232" t="s">
        <v>318</v>
      </c>
      <c r="D4829" s="230">
        <v>1.5</v>
      </c>
      <c r="E4829" s="230">
        <v>1</v>
      </c>
      <c r="F4829" s="47">
        <v>10</v>
      </c>
      <c r="G4829" s="239">
        <f t="shared" si="174"/>
        <v>15</v>
      </c>
      <c r="H4829" s="193">
        <f t="shared" si="175"/>
        <v>10</v>
      </c>
      <c r="K4829" s="244"/>
      <c r="M4829" s="60"/>
      <c r="N4829" s="60"/>
      <c r="O4829" s="60"/>
    </row>
    <row r="4830" spans="2:15" s="23" customFormat="1" ht="30.2" customHeight="1" thickBot="1" x14ac:dyDescent="0.3">
      <c r="B4830" s="200" t="s">
        <v>226</v>
      </c>
      <c r="C4830" s="232" t="s">
        <v>813</v>
      </c>
      <c r="D4830" s="230">
        <v>1.5</v>
      </c>
      <c r="E4830" s="230">
        <v>1</v>
      </c>
      <c r="F4830" s="47">
        <v>10</v>
      </c>
      <c r="G4830" s="239">
        <f t="shared" si="174"/>
        <v>15</v>
      </c>
      <c r="H4830" s="193">
        <f t="shared" si="175"/>
        <v>10</v>
      </c>
      <c r="K4830" s="244"/>
      <c r="M4830" s="60"/>
      <c r="N4830" s="60"/>
      <c r="O4830" s="60"/>
    </row>
    <row r="4831" spans="2:15" s="23" customFormat="1" ht="30.2" customHeight="1" thickBot="1" x14ac:dyDescent="0.3">
      <c r="B4831" s="200" t="s">
        <v>226</v>
      </c>
      <c r="C4831" s="232" t="s">
        <v>320</v>
      </c>
      <c r="D4831" s="230">
        <v>1.5</v>
      </c>
      <c r="E4831" s="230">
        <v>1</v>
      </c>
      <c r="F4831" s="47">
        <v>10</v>
      </c>
      <c r="G4831" s="239">
        <f t="shared" si="174"/>
        <v>15</v>
      </c>
      <c r="H4831" s="193">
        <f t="shared" si="175"/>
        <v>10</v>
      </c>
      <c r="K4831" s="244"/>
      <c r="M4831" s="60"/>
      <c r="N4831" s="60"/>
      <c r="O4831" s="60"/>
    </row>
    <row r="4832" spans="2:15" s="23" customFormat="1" ht="30.2" customHeight="1" thickBot="1" x14ac:dyDescent="0.3">
      <c r="B4832" s="200" t="s">
        <v>226</v>
      </c>
      <c r="C4832" s="232" t="s">
        <v>1347</v>
      </c>
      <c r="D4832" s="230">
        <v>1.5</v>
      </c>
      <c r="E4832" s="230">
        <v>1</v>
      </c>
      <c r="F4832" s="47">
        <v>10</v>
      </c>
      <c r="G4832" s="239">
        <f t="shared" si="174"/>
        <v>15</v>
      </c>
      <c r="H4832" s="193">
        <f t="shared" si="175"/>
        <v>10</v>
      </c>
      <c r="K4832" s="244"/>
      <c r="M4832" s="60"/>
      <c r="N4832" s="60"/>
      <c r="O4832" s="60"/>
    </row>
    <row r="4833" spans="2:15" s="23" customFormat="1" ht="30.2" customHeight="1" thickBot="1" x14ac:dyDescent="0.3">
      <c r="B4833" s="200" t="s">
        <v>226</v>
      </c>
      <c r="C4833" s="232" t="s">
        <v>1349</v>
      </c>
      <c r="D4833" s="230">
        <v>1.5</v>
      </c>
      <c r="E4833" s="230">
        <v>1</v>
      </c>
      <c r="F4833" s="47">
        <v>10</v>
      </c>
      <c r="G4833" s="239">
        <f t="shared" si="174"/>
        <v>15</v>
      </c>
      <c r="H4833" s="193">
        <f t="shared" si="175"/>
        <v>10</v>
      </c>
      <c r="K4833" s="244"/>
      <c r="M4833" s="60"/>
      <c r="N4833" s="60"/>
      <c r="O4833" s="60"/>
    </row>
    <row r="4834" spans="2:15" s="23" customFormat="1" ht="30.2" customHeight="1" thickBot="1" x14ac:dyDescent="0.3">
      <c r="B4834" s="200" t="s">
        <v>226</v>
      </c>
      <c r="C4834" s="232" t="s">
        <v>322</v>
      </c>
      <c r="D4834" s="230">
        <v>1.5</v>
      </c>
      <c r="E4834" s="230">
        <v>1</v>
      </c>
      <c r="F4834" s="47">
        <v>10</v>
      </c>
      <c r="G4834" s="239">
        <f t="shared" si="174"/>
        <v>15</v>
      </c>
      <c r="H4834" s="193">
        <f t="shared" si="175"/>
        <v>10</v>
      </c>
      <c r="K4834" s="244"/>
      <c r="M4834" s="60"/>
      <c r="N4834" s="60"/>
      <c r="O4834" s="60"/>
    </row>
    <row r="4835" spans="2:15" s="23" customFormat="1" ht="30.2" customHeight="1" thickBot="1" x14ac:dyDescent="0.3">
      <c r="B4835" s="200" t="s">
        <v>226</v>
      </c>
      <c r="C4835" s="232" t="s">
        <v>324</v>
      </c>
      <c r="D4835" s="230">
        <v>1.5</v>
      </c>
      <c r="E4835" s="230">
        <v>1</v>
      </c>
      <c r="F4835" s="47">
        <v>10</v>
      </c>
      <c r="G4835" s="239">
        <f t="shared" si="174"/>
        <v>15</v>
      </c>
      <c r="H4835" s="193">
        <f t="shared" si="175"/>
        <v>10</v>
      </c>
      <c r="K4835" s="244"/>
      <c r="M4835" s="60"/>
      <c r="N4835" s="60"/>
      <c r="O4835" s="60"/>
    </row>
    <row r="4836" spans="2:15" s="23" customFormat="1" ht="30.2" customHeight="1" thickBot="1" x14ac:dyDescent="0.3">
      <c r="B4836" s="200" t="s">
        <v>226</v>
      </c>
      <c r="C4836" s="232" t="s">
        <v>1353</v>
      </c>
      <c r="D4836" s="230">
        <v>1.5</v>
      </c>
      <c r="E4836" s="230">
        <v>1</v>
      </c>
      <c r="F4836" s="47">
        <v>10</v>
      </c>
      <c r="G4836" s="239">
        <f t="shared" si="174"/>
        <v>15</v>
      </c>
      <c r="H4836" s="193">
        <f t="shared" si="175"/>
        <v>10</v>
      </c>
      <c r="K4836" s="244"/>
      <c r="M4836" s="60"/>
      <c r="N4836" s="60"/>
      <c r="O4836" s="60"/>
    </row>
    <row r="4837" spans="2:15" s="23" customFormat="1" ht="30.2" customHeight="1" thickBot="1" x14ac:dyDescent="0.3">
      <c r="B4837" s="200" t="s">
        <v>226</v>
      </c>
      <c r="C4837" s="232" t="s">
        <v>816</v>
      </c>
      <c r="D4837" s="230">
        <v>1.5</v>
      </c>
      <c r="E4837" s="230">
        <v>1</v>
      </c>
      <c r="F4837" s="47">
        <v>10</v>
      </c>
      <c r="G4837" s="239">
        <f t="shared" si="174"/>
        <v>15</v>
      </c>
      <c r="H4837" s="193">
        <f t="shared" si="175"/>
        <v>10</v>
      </c>
      <c r="K4837" s="244"/>
      <c r="M4837" s="60"/>
      <c r="N4837" s="60"/>
      <c r="O4837" s="60"/>
    </row>
    <row r="4838" spans="2:15" s="23" customFormat="1" ht="30.2" customHeight="1" thickBot="1" x14ac:dyDescent="0.3">
      <c r="B4838" s="200" t="s">
        <v>226</v>
      </c>
      <c r="C4838" s="232" t="s">
        <v>325</v>
      </c>
      <c r="D4838" s="230">
        <v>1.5</v>
      </c>
      <c r="E4838" s="230">
        <v>1</v>
      </c>
      <c r="F4838" s="47">
        <v>10</v>
      </c>
      <c r="G4838" s="239">
        <f t="shared" si="174"/>
        <v>15</v>
      </c>
      <c r="H4838" s="193">
        <f t="shared" si="175"/>
        <v>10</v>
      </c>
      <c r="K4838" s="244"/>
      <c r="M4838" s="60"/>
      <c r="N4838" s="60"/>
      <c r="O4838" s="60"/>
    </row>
    <row r="4839" spans="2:15" s="23" customFormat="1" ht="30.2" customHeight="1" thickBot="1" x14ac:dyDescent="0.3">
      <c r="B4839" s="200" t="s">
        <v>226</v>
      </c>
      <c r="C4839" s="232" t="s">
        <v>1357</v>
      </c>
      <c r="D4839" s="230">
        <v>1.5</v>
      </c>
      <c r="E4839" s="230">
        <v>1</v>
      </c>
      <c r="F4839" s="47">
        <v>10</v>
      </c>
      <c r="G4839" s="239">
        <f t="shared" si="174"/>
        <v>15</v>
      </c>
      <c r="H4839" s="193">
        <f t="shared" si="175"/>
        <v>10</v>
      </c>
      <c r="K4839" s="244"/>
      <c r="M4839" s="60"/>
      <c r="N4839" s="60"/>
      <c r="O4839" s="60"/>
    </row>
    <row r="4840" spans="2:15" s="23" customFormat="1" ht="30.2" customHeight="1" thickBot="1" x14ac:dyDescent="0.3">
      <c r="B4840" s="200" t="s">
        <v>226</v>
      </c>
      <c r="C4840" s="232" t="s">
        <v>1205</v>
      </c>
      <c r="D4840" s="230">
        <v>1.5</v>
      </c>
      <c r="E4840" s="230">
        <v>1</v>
      </c>
      <c r="F4840" s="47">
        <v>10</v>
      </c>
      <c r="G4840" s="239">
        <f t="shared" si="174"/>
        <v>15</v>
      </c>
      <c r="H4840" s="193">
        <f t="shared" si="175"/>
        <v>10</v>
      </c>
      <c r="K4840" s="244"/>
      <c r="M4840" s="60"/>
      <c r="N4840" s="60"/>
      <c r="O4840" s="60"/>
    </row>
    <row r="4841" spans="2:15" s="23" customFormat="1" ht="30.2" customHeight="1" thickBot="1" x14ac:dyDescent="0.3">
      <c r="B4841" s="200" t="s">
        <v>226</v>
      </c>
      <c r="C4841" s="232" t="s">
        <v>326</v>
      </c>
      <c r="D4841" s="230">
        <v>1.5</v>
      </c>
      <c r="E4841" s="230">
        <v>1</v>
      </c>
      <c r="F4841" s="47">
        <v>10</v>
      </c>
      <c r="G4841" s="239">
        <f t="shared" si="174"/>
        <v>15</v>
      </c>
      <c r="H4841" s="193">
        <f t="shared" si="175"/>
        <v>10</v>
      </c>
      <c r="K4841" s="244"/>
      <c r="M4841" s="60"/>
      <c r="N4841" s="60"/>
      <c r="O4841" s="60"/>
    </row>
    <row r="4842" spans="2:15" s="23" customFormat="1" ht="30.2" customHeight="1" thickBot="1" x14ac:dyDescent="0.3">
      <c r="B4842" s="200" t="s">
        <v>226</v>
      </c>
      <c r="C4842" s="232" t="s">
        <v>327</v>
      </c>
      <c r="D4842" s="230">
        <v>1.5</v>
      </c>
      <c r="E4842" s="230">
        <v>1</v>
      </c>
      <c r="F4842" s="47">
        <v>10</v>
      </c>
      <c r="G4842" s="239">
        <f t="shared" si="174"/>
        <v>15</v>
      </c>
      <c r="H4842" s="193">
        <f t="shared" si="175"/>
        <v>10</v>
      </c>
      <c r="K4842" s="244"/>
      <c r="M4842" s="60"/>
      <c r="N4842" s="60"/>
      <c r="O4842" s="60"/>
    </row>
    <row r="4843" spans="2:15" s="23" customFormat="1" ht="30.2" customHeight="1" thickBot="1" x14ac:dyDescent="0.3">
      <c r="B4843" s="200" t="s">
        <v>226</v>
      </c>
      <c r="C4843" s="232" t="s">
        <v>328</v>
      </c>
      <c r="D4843" s="230">
        <v>1.5</v>
      </c>
      <c r="E4843" s="230">
        <v>1</v>
      </c>
      <c r="F4843" s="47">
        <v>10</v>
      </c>
      <c r="G4843" s="239">
        <f t="shared" si="174"/>
        <v>15</v>
      </c>
      <c r="H4843" s="193">
        <f t="shared" si="175"/>
        <v>10</v>
      </c>
      <c r="K4843" s="244"/>
      <c r="M4843" s="60"/>
      <c r="N4843" s="60"/>
      <c r="O4843" s="60"/>
    </row>
    <row r="4844" spans="2:15" s="23" customFormat="1" ht="30.2" customHeight="1" thickBot="1" x14ac:dyDescent="0.3">
      <c r="B4844" s="200" t="s">
        <v>226</v>
      </c>
      <c r="C4844" s="232" t="s">
        <v>1054</v>
      </c>
      <c r="D4844" s="230">
        <v>1.5</v>
      </c>
      <c r="E4844" s="230">
        <v>1</v>
      </c>
      <c r="F4844" s="47">
        <v>10</v>
      </c>
      <c r="G4844" s="239">
        <f t="shared" si="174"/>
        <v>15</v>
      </c>
      <c r="H4844" s="193">
        <f t="shared" si="175"/>
        <v>10</v>
      </c>
      <c r="K4844" s="244"/>
      <c r="M4844" s="60"/>
      <c r="N4844" s="60"/>
      <c r="O4844" s="60"/>
    </row>
    <row r="4845" spans="2:15" s="23" customFormat="1" ht="30.2" customHeight="1" thickBot="1" x14ac:dyDescent="0.3">
      <c r="B4845" s="200" t="s">
        <v>226</v>
      </c>
      <c r="C4845" s="232" t="s">
        <v>329</v>
      </c>
      <c r="D4845" s="230">
        <v>1.5</v>
      </c>
      <c r="E4845" s="230">
        <v>1</v>
      </c>
      <c r="F4845" s="47">
        <v>10</v>
      </c>
      <c r="G4845" s="239">
        <f t="shared" si="174"/>
        <v>15</v>
      </c>
      <c r="H4845" s="193">
        <f t="shared" si="175"/>
        <v>10</v>
      </c>
      <c r="K4845" s="244"/>
      <c r="M4845" s="60"/>
      <c r="N4845" s="60"/>
      <c r="O4845" s="60"/>
    </row>
    <row r="4846" spans="2:15" s="23" customFormat="1" ht="30.2" customHeight="1" thickBot="1" x14ac:dyDescent="0.3">
      <c r="B4846" s="200" t="s">
        <v>226</v>
      </c>
      <c r="C4846" s="232" t="s">
        <v>1363</v>
      </c>
      <c r="D4846" s="230">
        <v>1.5</v>
      </c>
      <c r="E4846" s="230">
        <v>1</v>
      </c>
      <c r="F4846" s="47">
        <v>10</v>
      </c>
      <c r="G4846" s="239">
        <f t="shared" si="174"/>
        <v>15</v>
      </c>
      <c r="H4846" s="193">
        <f t="shared" si="175"/>
        <v>10</v>
      </c>
      <c r="K4846" s="244"/>
      <c r="M4846" s="60"/>
      <c r="N4846" s="60"/>
      <c r="O4846" s="60"/>
    </row>
    <row r="4847" spans="2:15" s="23" customFormat="1" ht="30.2" customHeight="1" thickBot="1" x14ac:dyDescent="0.3">
      <c r="B4847" s="200" t="s">
        <v>226</v>
      </c>
      <c r="C4847" s="232" t="s">
        <v>330</v>
      </c>
      <c r="D4847" s="230">
        <v>1.5</v>
      </c>
      <c r="E4847" s="230">
        <v>1</v>
      </c>
      <c r="F4847" s="47">
        <v>10</v>
      </c>
      <c r="G4847" s="239">
        <f t="shared" si="174"/>
        <v>15</v>
      </c>
      <c r="H4847" s="193">
        <f t="shared" si="175"/>
        <v>10</v>
      </c>
      <c r="K4847" s="244"/>
      <c r="M4847" s="60"/>
      <c r="N4847" s="60"/>
      <c r="O4847" s="60"/>
    </row>
    <row r="4848" spans="2:15" s="23" customFormat="1" ht="30.2" customHeight="1" thickBot="1" x14ac:dyDescent="0.3">
      <c r="B4848" s="200" t="s">
        <v>226</v>
      </c>
      <c r="C4848" s="232" t="s">
        <v>1856</v>
      </c>
      <c r="D4848" s="230">
        <v>1.5</v>
      </c>
      <c r="E4848" s="230">
        <v>1</v>
      </c>
      <c r="F4848" s="47">
        <v>10</v>
      </c>
      <c r="G4848" s="239">
        <f t="shared" si="174"/>
        <v>15</v>
      </c>
      <c r="H4848" s="193">
        <f t="shared" si="175"/>
        <v>10</v>
      </c>
      <c r="K4848" s="244"/>
      <c r="M4848" s="60"/>
      <c r="N4848" s="60"/>
      <c r="O4848" s="60"/>
    </row>
    <row r="4849" spans="2:15" s="23" customFormat="1" ht="30.2" customHeight="1" thickBot="1" x14ac:dyDescent="0.3">
      <c r="B4849" s="200" t="s">
        <v>226</v>
      </c>
      <c r="C4849" s="232" t="s">
        <v>752</v>
      </c>
      <c r="D4849" s="230">
        <v>1.5</v>
      </c>
      <c r="E4849" s="230">
        <v>1</v>
      </c>
      <c r="F4849" s="47">
        <v>10</v>
      </c>
      <c r="G4849" s="239">
        <f t="shared" si="174"/>
        <v>15</v>
      </c>
      <c r="H4849" s="193">
        <f t="shared" si="175"/>
        <v>10</v>
      </c>
      <c r="K4849" s="244"/>
      <c r="M4849" s="60"/>
      <c r="N4849" s="60"/>
      <c r="O4849" s="60"/>
    </row>
    <row r="4850" spans="2:15" s="23" customFormat="1" ht="30.2" customHeight="1" thickBot="1" x14ac:dyDescent="0.3">
      <c r="B4850" s="200" t="s">
        <v>226</v>
      </c>
      <c r="C4850" s="232" t="s">
        <v>332</v>
      </c>
      <c r="D4850" s="230">
        <v>1.5</v>
      </c>
      <c r="E4850" s="230">
        <v>1</v>
      </c>
      <c r="F4850" s="47">
        <v>10</v>
      </c>
      <c r="G4850" s="239">
        <f t="shared" si="174"/>
        <v>15</v>
      </c>
      <c r="H4850" s="193">
        <f t="shared" si="175"/>
        <v>10</v>
      </c>
      <c r="K4850" s="244"/>
      <c r="M4850" s="60"/>
      <c r="N4850" s="60"/>
      <c r="O4850" s="60"/>
    </row>
    <row r="4851" spans="2:15" s="23" customFormat="1" ht="30.2" customHeight="1" thickBot="1" x14ac:dyDescent="0.3">
      <c r="B4851" s="200" t="s">
        <v>226</v>
      </c>
      <c r="C4851" s="232" t="s">
        <v>1857</v>
      </c>
      <c r="D4851" s="230">
        <v>1.5</v>
      </c>
      <c r="E4851" s="230">
        <v>1</v>
      </c>
      <c r="F4851" s="47">
        <v>10</v>
      </c>
      <c r="G4851" s="239">
        <f t="shared" si="174"/>
        <v>15</v>
      </c>
      <c r="H4851" s="193">
        <f t="shared" si="175"/>
        <v>10</v>
      </c>
      <c r="K4851" s="244"/>
      <c r="M4851" s="60"/>
      <c r="N4851" s="60"/>
      <c r="O4851" s="60"/>
    </row>
    <row r="4852" spans="2:15" s="23" customFormat="1" ht="30.2" customHeight="1" thickBot="1" x14ac:dyDescent="0.3">
      <c r="B4852" s="200" t="s">
        <v>226</v>
      </c>
      <c r="C4852" s="232" t="s">
        <v>818</v>
      </c>
      <c r="D4852" s="230">
        <v>1.5</v>
      </c>
      <c r="E4852" s="230">
        <v>1</v>
      </c>
      <c r="F4852" s="47">
        <v>10</v>
      </c>
      <c r="G4852" s="239">
        <f t="shared" si="174"/>
        <v>15</v>
      </c>
      <c r="H4852" s="193">
        <f t="shared" si="175"/>
        <v>10</v>
      </c>
      <c r="K4852" s="244"/>
      <c r="M4852" s="60"/>
      <c r="N4852" s="60"/>
      <c r="O4852" s="60"/>
    </row>
    <row r="4853" spans="2:15" s="23" customFormat="1" ht="30.2" customHeight="1" thickBot="1" x14ac:dyDescent="0.3">
      <c r="B4853" s="200" t="s">
        <v>226</v>
      </c>
      <c r="C4853" s="232" t="s">
        <v>819</v>
      </c>
      <c r="D4853" s="230">
        <v>1.5</v>
      </c>
      <c r="E4853" s="230">
        <v>1</v>
      </c>
      <c r="F4853" s="47">
        <v>10</v>
      </c>
      <c r="G4853" s="239">
        <f t="shared" si="174"/>
        <v>15</v>
      </c>
      <c r="H4853" s="193">
        <f t="shared" si="175"/>
        <v>10</v>
      </c>
      <c r="K4853" s="244"/>
      <c r="M4853" s="60"/>
      <c r="N4853" s="60"/>
      <c r="O4853" s="60"/>
    </row>
    <row r="4854" spans="2:15" s="23" customFormat="1" ht="30.2" customHeight="1" thickBot="1" x14ac:dyDescent="0.3">
      <c r="B4854" s="200" t="s">
        <v>226</v>
      </c>
      <c r="C4854" s="232" t="s">
        <v>333</v>
      </c>
      <c r="D4854" s="230">
        <v>1.5</v>
      </c>
      <c r="E4854" s="230">
        <v>1</v>
      </c>
      <c r="F4854" s="47">
        <v>10</v>
      </c>
      <c r="G4854" s="239">
        <f t="shared" si="174"/>
        <v>15</v>
      </c>
      <c r="H4854" s="193">
        <f t="shared" si="175"/>
        <v>10</v>
      </c>
      <c r="K4854" s="244"/>
      <c r="M4854" s="60"/>
      <c r="N4854" s="60"/>
      <c r="O4854" s="60"/>
    </row>
    <row r="4855" spans="2:15" s="23" customFormat="1" ht="30.2" customHeight="1" thickBot="1" x14ac:dyDescent="0.3">
      <c r="B4855" s="200" t="s">
        <v>226</v>
      </c>
      <c r="C4855" s="232" t="s">
        <v>820</v>
      </c>
      <c r="D4855" s="230">
        <v>1.5</v>
      </c>
      <c r="E4855" s="230">
        <v>1</v>
      </c>
      <c r="F4855" s="47">
        <v>10</v>
      </c>
      <c r="G4855" s="239">
        <f t="shared" si="174"/>
        <v>15</v>
      </c>
      <c r="H4855" s="193">
        <f t="shared" si="175"/>
        <v>10</v>
      </c>
      <c r="K4855" s="244"/>
      <c r="M4855" s="60"/>
      <c r="N4855" s="60"/>
      <c r="O4855" s="60"/>
    </row>
    <row r="4856" spans="2:15" s="23" customFormat="1" ht="30.2" customHeight="1" thickBot="1" x14ac:dyDescent="0.3">
      <c r="B4856" s="200" t="s">
        <v>226</v>
      </c>
      <c r="C4856" s="232" t="s">
        <v>335</v>
      </c>
      <c r="D4856" s="230">
        <v>1.5</v>
      </c>
      <c r="E4856" s="230">
        <v>1</v>
      </c>
      <c r="F4856" s="47">
        <v>10</v>
      </c>
      <c r="G4856" s="239">
        <f t="shared" si="174"/>
        <v>15</v>
      </c>
      <c r="H4856" s="193">
        <f t="shared" si="175"/>
        <v>10</v>
      </c>
      <c r="K4856" s="244"/>
      <c r="M4856" s="60"/>
      <c r="N4856" s="60"/>
      <c r="O4856" s="60"/>
    </row>
    <row r="4857" spans="2:15" s="23" customFormat="1" ht="30.2" customHeight="1" thickBot="1" x14ac:dyDescent="0.3">
      <c r="B4857" s="200" t="s">
        <v>226</v>
      </c>
      <c r="C4857" s="232" t="s">
        <v>821</v>
      </c>
      <c r="D4857" s="230">
        <v>1.5</v>
      </c>
      <c r="E4857" s="230">
        <v>1</v>
      </c>
      <c r="F4857" s="47">
        <v>10</v>
      </c>
      <c r="G4857" s="239">
        <f t="shared" si="174"/>
        <v>15</v>
      </c>
      <c r="H4857" s="193">
        <f t="shared" si="175"/>
        <v>10</v>
      </c>
      <c r="K4857" s="244"/>
      <c r="M4857" s="60"/>
      <c r="N4857" s="60"/>
      <c r="O4857" s="60"/>
    </row>
    <row r="4858" spans="2:15" s="23" customFormat="1" ht="30.2" customHeight="1" thickBot="1" x14ac:dyDescent="0.3">
      <c r="B4858" s="200" t="s">
        <v>226</v>
      </c>
      <c r="C4858" s="232" t="s">
        <v>1858</v>
      </c>
      <c r="D4858" s="230">
        <v>1.5</v>
      </c>
      <c r="E4858" s="230">
        <v>1</v>
      </c>
      <c r="F4858" s="47">
        <v>10</v>
      </c>
      <c r="G4858" s="239">
        <f t="shared" si="174"/>
        <v>15</v>
      </c>
      <c r="H4858" s="193">
        <f t="shared" si="175"/>
        <v>10</v>
      </c>
      <c r="K4858" s="244"/>
      <c r="M4858" s="60"/>
      <c r="N4858" s="60"/>
      <c r="O4858" s="60"/>
    </row>
    <row r="4859" spans="2:15" s="23" customFormat="1" ht="30.2" customHeight="1" thickBot="1" x14ac:dyDescent="0.3">
      <c r="B4859" s="200" t="s">
        <v>226</v>
      </c>
      <c r="C4859" s="232" t="s">
        <v>1859</v>
      </c>
      <c r="D4859" s="230">
        <v>1.5</v>
      </c>
      <c r="E4859" s="230">
        <v>1</v>
      </c>
      <c r="F4859" s="47">
        <v>10</v>
      </c>
      <c r="G4859" s="239">
        <f t="shared" si="174"/>
        <v>15</v>
      </c>
      <c r="H4859" s="193">
        <f t="shared" si="175"/>
        <v>10</v>
      </c>
      <c r="K4859" s="244"/>
      <c r="M4859" s="60"/>
      <c r="N4859" s="60"/>
      <c r="O4859" s="60"/>
    </row>
    <row r="4860" spans="2:15" s="23" customFormat="1" ht="30.2" customHeight="1" thickBot="1" x14ac:dyDescent="0.3">
      <c r="B4860" s="200" t="s">
        <v>226</v>
      </c>
      <c r="C4860" s="232" t="s">
        <v>822</v>
      </c>
      <c r="D4860" s="230">
        <v>1.5</v>
      </c>
      <c r="E4860" s="230">
        <v>1</v>
      </c>
      <c r="F4860" s="47">
        <v>10</v>
      </c>
      <c r="G4860" s="239">
        <f t="shared" si="174"/>
        <v>15</v>
      </c>
      <c r="H4860" s="193">
        <f t="shared" si="175"/>
        <v>10</v>
      </c>
      <c r="K4860" s="244"/>
      <c r="M4860" s="60"/>
      <c r="N4860" s="60"/>
      <c r="O4860" s="60"/>
    </row>
    <row r="4861" spans="2:15" s="23" customFormat="1" ht="30.2" customHeight="1" thickBot="1" x14ac:dyDescent="0.3">
      <c r="B4861" s="200" t="s">
        <v>226</v>
      </c>
      <c r="C4861" s="232" t="s">
        <v>1366</v>
      </c>
      <c r="D4861" s="230">
        <v>1.5</v>
      </c>
      <c r="E4861" s="230">
        <v>1</v>
      </c>
      <c r="F4861" s="47">
        <v>10</v>
      </c>
      <c r="G4861" s="239">
        <f t="shared" si="174"/>
        <v>15</v>
      </c>
      <c r="H4861" s="193">
        <f t="shared" si="175"/>
        <v>10</v>
      </c>
      <c r="K4861" s="244"/>
      <c r="M4861" s="60"/>
      <c r="N4861" s="60"/>
      <c r="O4861" s="60"/>
    </row>
    <row r="4862" spans="2:15" s="23" customFormat="1" ht="30.2" customHeight="1" thickBot="1" x14ac:dyDescent="0.3">
      <c r="B4862" s="200" t="s">
        <v>226</v>
      </c>
      <c r="C4862" s="232" t="s">
        <v>1860</v>
      </c>
      <c r="D4862" s="230">
        <v>1.5</v>
      </c>
      <c r="E4862" s="230">
        <v>1</v>
      </c>
      <c r="F4862" s="47">
        <v>10</v>
      </c>
      <c r="G4862" s="239">
        <f t="shared" si="174"/>
        <v>15</v>
      </c>
      <c r="H4862" s="193">
        <f t="shared" si="175"/>
        <v>10</v>
      </c>
      <c r="K4862" s="244"/>
      <c r="M4862" s="60"/>
      <c r="N4862" s="60"/>
      <c r="O4862" s="60"/>
    </row>
    <row r="4863" spans="2:15" s="23" customFormat="1" ht="30.2" customHeight="1" thickBot="1" x14ac:dyDescent="0.3">
      <c r="B4863" s="200" t="s">
        <v>226</v>
      </c>
      <c r="C4863" s="232" t="s">
        <v>1367</v>
      </c>
      <c r="D4863" s="230">
        <v>1.5</v>
      </c>
      <c r="E4863" s="230">
        <v>1</v>
      </c>
      <c r="F4863" s="47">
        <v>10</v>
      </c>
      <c r="G4863" s="239">
        <f t="shared" si="174"/>
        <v>15</v>
      </c>
      <c r="H4863" s="193">
        <f t="shared" si="175"/>
        <v>10</v>
      </c>
      <c r="K4863" s="244"/>
      <c r="M4863" s="60"/>
      <c r="N4863" s="60"/>
      <c r="O4863" s="60"/>
    </row>
    <row r="4864" spans="2:15" s="23" customFormat="1" ht="30.2" customHeight="1" thickBot="1" x14ac:dyDescent="0.3">
      <c r="B4864" s="200" t="s">
        <v>226</v>
      </c>
      <c r="C4864" s="232" t="s">
        <v>1861</v>
      </c>
      <c r="D4864" s="230">
        <v>1.5</v>
      </c>
      <c r="E4864" s="230">
        <v>1</v>
      </c>
      <c r="F4864" s="47">
        <v>10</v>
      </c>
      <c r="G4864" s="239">
        <f t="shared" si="174"/>
        <v>15</v>
      </c>
      <c r="H4864" s="193">
        <f t="shared" si="175"/>
        <v>10</v>
      </c>
      <c r="K4864" s="244"/>
      <c r="M4864" s="60"/>
      <c r="N4864" s="60"/>
      <c r="O4864" s="60"/>
    </row>
    <row r="4865" spans="2:15" s="23" customFormat="1" ht="30.2" customHeight="1" thickBot="1" x14ac:dyDescent="0.3">
      <c r="B4865" s="200" t="s">
        <v>226</v>
      </c>
      <c r="C4865" s="232" t="s">
        <v>339</v>
      </c>
      <c r="D4865" s="230">
        <v>1.5</v>
      </c>
      <c r="E4865" s="230">
        <v>1</v>
      </c>
      <c r="F4865" s="47">
        <v>10</v>
      </c>
      <c r="G4865" s="239">
        <f t="shared" si="174"/>
        <v>15</v>
      </c>
      <c r="H4865" s="193">
        <f t="shared" si="175"/>
        <v>10</v>
      </c>
      <c r="K4865" s="244"/>
      <c r="M4865" s="60"/>
      <c r="N4865" s="60"/>
      <c r="O4865" s="60"/>
    </row>
    <row r="4866" spans="2:15" s="23" customFormat="1" ht="30.2" customHeight="1" thickBot="1" x14ac:dyDescent="0.3">
      <c r="B4866" s="200" t="s">
        <v>226</v>
      </c>
      <c r="C4866" s="232" t="s">
        <v>1056</v>
      </c>
      <c r="D4866" s="230">
        <v>1.5</v>
      </c>
      <c r="E4866" s="230">
        <v>1</v>
      </c>
      <c r="F4866" s="47">
        <v>10</v>
      </c>
      <c r="G4866" s="239">
        <f t="shared" si="174"/>
        <v>15</v>
      </c>
      <c r="H4866" s="193">
        <f t="shared" si="175"/>
        <v>10</v>
      </c>
      <c r="K4866" s="244"/>
      <c r="M4866" s="60"/>
      <c r="N4866" s="60"/>
      <c r="O4866" s="60"/>
    </row>
    <row r="4867" spans="2:15" s="23" customFormat="1" ht="30.2" customHeight="1" thickBot="1" x14ac:dyDescent="0.3">
      <c r="B4867" s="200" t="s">
        <v>226</v>
      </c>
      <c r="C4867" s="232" t="s">
        <v>824</v>
      </c>
      <c r="D4867" s="230">
        <v>1.5</v>
      </c>
      <c r="E4867" s="230">
        <v>1</v>
      </c>
      <c r="F4867" s="47">
        <v>10</v>
      </c>
      <c r="G4867" s="239">
        <f t="shared" si="174"/>
        <v>15</v>
      </c>
      <c r="H4867" s="193">
        <f t="shared" si="175"/>
        <v>10</v>
      </c>
      <c r="K4867" s="244"/>
      <c r="M4867" s="60"/>
      <c r="N4867" s="60"/>
      <c r="O4867" s="60"/>
    </row>
    <row r="4868" spans="2:15" s="23" customFormat="1" ht="30.2" customHeight="1" thickBot="1" x14ac:dyDescent="0.3">
      <c r="B4868" s="200" t="s">
        <v>226</v>
      </c>
      <c r="C4868" s="232" t="s">
        <v>825</v>
      </c>
      <c r="D4868" s="230">
        <v>1.5</v>
      </c>
      <c r="E4868" s="230">
        <v>1</v>
      </c>
      <c r="F4868" s="47">
        <v>10</v>
      </c>
      <c r="G4868" s="239">
        <f t="shared" si="174"/>
        <v>15</v>
      </c>
      <c r="H4868" s="193">
        <f t="shared" si="175"/>
        <v>10</v>
      </c>
      <c r="K4868" s="244"/>
      <c r="M4868" s="60"/>
      <c r="N4868" s="60"/>
      <c r="O4868" s="60"/>
    </row>
    <row r="4869" spans="2:15" s="23" customFormat="1" ht="30.2" customHeight="1" thickBot="1" x14ac:dyDescent="0.3">
      <c r="B4869" s="200" t="s">
        <v>226</v>
      </c>
      <c r="C4869" s="232" t="s">
        <v>341</v>
      </c>
      <c r="D4869" s="230">
        <v>1.5</v>
      </c>
      <c r="E4869" s="230">
        <v>1</v>
      </c>
      <c r="F4869" s="47">
        <v>10</v>
      </c>
      <c r="G4869" s="239">
        <f t="shared" si="174"/>
        <v>15</v>
      </c>
      <c r="H4869" s="193">
        <f t="shared" si="175"/>
        <v>10</v>
      </c>
      <c r="K4869" s="244"/>
      <c r="M4869" s="60"/>
      <c r="N4869" s="60"/>
      <c r="O4869" s="60"/>
    </row>
    <row r="4870" spans="2:15" s="23" customFormat="1" ht="30.2" customHeight="1" thickBot="1" x14ac:dyDescent="0.3">
      <c r="B4870" s="200" t="s">
        <v>226</v>
      </c>
      <c r="C4870" s="232" t="s">
        <v>1148</v>
      </c>
      <c r="D4870" s="230">
        <v>1.5</v>
      </c>
      <c r="E4870" s="230">
        <v>1</v>
      </c>
      <c r="F4870" s="47">
        <v>10</v>
      </c>
      <c r="G4870" s="239">
        <f t="shared" si="174"/>
        <v>15</v>
      </c>
      <c r="H4870" s="193">
        <f t="shared" si="175"/>
        <v>10</v>
      </c>
      <c r="K4870" s="244"/>
      <c r="M4870" s="60"/>
      <c r="N4870" s="60"/>
      <c r="O4870" s="60"/>
    </row>
    <row r="4871" spans="2:15" s="23" customFormat="1" ht="30.2" customHeight="1" thickBot="1" x14ac:dyDescent="0.3">
      <c r="B4871" s="200" t="s">
        <v>226</v>
      </c>
      <c r="C4871" s="232" t="s">
        <v>1862</v>
      </c>
      <c r="D4871" s="230">
        <v>1.5</v>
      </c>
      <c r="E4871" s="230">
        <v>1</v>
      </c>
      <c r="F4871" s="47">
        <v>10</v>
      </c>
      <c r="G4871" s="239">
        <f t="shared" si="174"/>
        <v>15</v>
      </c>
      <c r="H4871" s="193">
        <f t="shared" si="175"/>
        <v>10</v>
      </c>
      <c r="K4871" s="244"/>
      <c r="M4871" s="60"/>
      <c r="N4871" s="60"/>
      <c r="O4871" s="60"/>
    </row>
    <row r="4872" spans="2:15" s="23" customFormat="1" ht="30.2" customHeight="1" thickBot="1" x14ac:dyDescent="0.3">
      <c r="B4872" s="200" t="s">
        <v>226</v>
      </c>
      <c r="C4872" s="232" t="s">
        <v>1057</v>
      </c>
      <c r="D4872" s="230">
        <v>1.5</v>
      </c>
      <c r="E4872" s="230">
        <v>1</v>
      </c>
      <c r="F4872" s="47">
        <v>10</v>
      </c>
      <c r="G4872" s="239">
        <f t="shared" si="174"/>
        <v>15</v>
      </c>
      <c r="H4872" s="193">
        <f t="shared" si="175"/>
        <v>10</v>
      </c>
      <c r="K4872" s="244"/>
      <c r="M4872" s="60"/>
      <c r="N4872" s="60"/>
      <c r="O4872" s="60"/>
    </row>
    <row r="4873" spans="2:15" s="23" customFormat="1" ht="30.2" customHeight="1" thickBot="1" x14ac:dyDescent="0.3">
      <c r="B4873" s="200" t="s">
        <v>226</v>
      </c>
      <c r="C4873" s="232" t="s">
        <v>1863</v>
      </c>
      <c r="D4873" s="230">
        <v>1.5</v>
      </c>
      <c r="E4873" s="230">
        <v>1</v>
      </c>
      <c r="F4873" s="47">
        <v>10</v>
      </c>
      <c r="G4873" s="239">
        <f t="shared" si="174"/>
        <v>15</v>
      </c>
      <c r="H4873" s="193">
        <f t="shared" si="175"/>
        <v>10</v>
      </c>
      <c r="K4873" s="244"/>
      <c r="M4873" s="60"/>
      <c r="N4873" s="60"/>
      <c r="O4873" s="60"/>
    </row>
    <row r="4874" spans="2:15" s="23" customFormat="1" ht="30.2" customHeight="1" thickBot="1" x14ac:dyDescent="0.3">
      <c r="B4874" s="200" t="s">
        <v>226</v>
      </c>
      <c r="C4874" s="232" t="s">
        <v>1210</v>
      </c>
      <c r="D4874" s="230">
        <v>1.5</v>
      </c>
      <c r="E4874" s="230">
        <v>1</v>
      </c>
      <c r="F4874" s="47">
        <v>10</v>
      </c>
      <c r="G4874" s="239">
        <f t="shared" si="174"/>
        <v>15</v>
      </c>
      <c r="H4874" s="193">
        <f t="shared" si="175"/>
        <v>10</v>
      </c>
      <c r="K4874" s="244"/>
      <c r="M4874" s="60"/>
      <c r="N4874" s="60"/>
      <c r="O4874" s="60"/>
    </row>
    <row r="4875" spans="2:15" s="23" customFormat="1" ht="30.2" customHeight="1" thickBot="1" x14ac:dyDescent="0.3">
      <c r="B4875" s="200" t="s">
        <v>226</v>
      </c>
      <c r="C4875" s="232" t="s">
        <v>826</v>
      </c>
      <c r="D4875" s="230">
        <v>1.5</v>
      </c>
      <c r="E4875" s="230">
        <v>1</v>
      </c>
      <c r="F4875" s="47">
        <v>10</v>
      </c>
      <c r="G4875" s="239">
        <f t="shared" si="174"/>
        <v>15</v>
      </c>
      <c r="H4875" s="193">
        <f t="shared" si="175"/>
        <v>10</v>
      </c>
      <c r="K4875" s="244"/>
      <c r="M4875" s="60"/>
      <c r="N4875" s="60"/>
      <c r="O4875" s="60"/>
    </row>
    <row r="4876" spans="2:15" s="23" customFormat="1" ht="30.2" customHeight="1" thickBot="1" x14ac:dyDescent="0.3">
      <c r="B4876" s="200" t="s">
        <v>226</v>
      </c>
      <c r="C4876" s="232" t="s">
        <v>342</v>
      </c>
      <c r="D4876" s="230">
        <v>1.5</v>
      </c>
      <c r="E4876" s="230">
        <v>1</v>
      </c>
      <c r="F4876" s="47">
        <v>10</v>
      </c>
      <c r="G4876" s="239">
        <f t="shared" si="174"/>
        <v>15</v>
      </c>
      <c r="H4876" s="193">
        <f t="shared" si="175"/>
        <v>10</v>
      </c>
      <c r="K4876" s="244"/>
      <c r="M4876" s="60"/>
      <c r="N4876" s="60"/>
      <c r="O4876" s="60"/>
    </row>
    <row r="4877" spans="2:15" s="23" customFormat="1" ht="30.2" customHeight="1" thickBot="1" x14ac:dyDescent="0.3">
      <c r="B4877" s="200" t="s">
        <v>226</v>
      </c>
      <c r="C4877" s="232" t="s">
        <v>1864</v>
      </c>
      <c r="D4877" s="230">
        <v>1.5</v>
      </c>
      <c r="E4877" s="230">
        <v>1</v>
      </c>
      <c r="F4877" s="47">
        <v>10</v>
      </c>
      <c r="G4877" s="239">
        <f t="shared" si="174"/>
        <v>15</v>
      </c>
      <c r="H4877" s="193">
        <f t="shared" si="175"/>
        <v>10</v>
      </c>
      <c r="K4877" s="244"/>
      <c r="M4877" s="60"/>
      <c r="N4877" s="60"/>
      <c r="O4877" s="60"/>
    </row>
    <row r="4878" spans="2:15" s="23" customFormat="1" ht="30.2" customHeight="1" thickBot="1" x14ac:dyDescent="0.3">
      <c r="B4878" s="200" t="s">
        <v>226</v>
      </c>
      <c r="C4878" s="232" t="s">
        <v>827</v>
      </c>
      <c r="D4878" s="230">
        <v>1.5</v>
      </c>
      <c r="E4878" s="230">
        <v>1</v>
      </c>
      <c r="F4878" s="47">
        <v>10</v>
      </c>
      <c r="G4878" s="239">
        <f t="shared" si="174"/>
        <v>15</v>
      </c>
      <c r="H4878" s="193">
        <f t="shared" si="175"/>
        <v>10</v>
      </c>
      <c r="K4878" s="244"/>
      <c r="M4878" s="60"/>
      <c r="N4878" s="60"/>
      <c r="O4878" s="60"/>
    </row>
    <row r="4879" spans="2:15" s="23" customFormat="1" ht="30.2" customHeight="1" thickBot="1" x14ac:dyDescent="0.3">
      <c r="B4879" s="200" t="s">
        <v>226</v>
      </c>
      <c r="C4879" s="232" t="s">
        <v>828</v>
      </c>
      <c r="D4879" s="230">
        <v>1.5</v>
      </c>
      <c r="E4879" s="230">
        <v>1</v>
      </c>
      <c r="F4879" s="47">
        <v>10</v>
      </c>
      <c r="G4879" s="239">
        <f t="shared" ref="G4879:G4942" si="176">ROUND(D4879*F4879,2)</f>
        <v>15</v>
      </c>
      <c r="H4879" s="193">
        <f t="shared" ref="H4879:H4942" si="177">ROUND(E4879*F4879,6)</f>
        <v>10</v>
      </c>
      <c r="K4879" s="244"/>
      <c r="M4879" s="60"/>
      <c r="N4879" s="60"/>
      <c r="O4879" s="60"/>
    </row>
    <row r="4880" spans="2:15" s="23" customFormat="1" ht="30.2" customHeight="1" thickBot="1" x14ac:dyDescent="0.3">
      <c r="B4880" s="200" t="s">
        <v>226</v>
      </c>
      <c r="C4880" s="232" t="s">
        <v>343</v>
      </c>
      <c r="D4880" s="230">
        <v>1.5</v>
      </c>
      <c r="E4880" s="230">
        <v>1</v>
      </c>
      <c r="F4880" s="47">
        <v>10</v>
      </c>
      <c r="G4880" s="239">
        <f t="shared" si="176"/>
        <v>15</v>
      </c>
      <c r="H4880" s="193">
        <f t="shared" si="177"/>
        <v>10</v>
      </c>
      <c r="K4880" s="244"/>
      <c r="M4880" s="60"/>
      <c r="N4880" s="60"/>
      <c r="O4880" s="60"/>
    </row>
    <row r="4881" spans="2:15" s="23" customFormat="1" ht="30.2" customHeight="1" thickBot="1" x14ac:dyDescent="0.3">
      <c r="B4881" s="200" t="s">
        <v>226</v>
      </c>
      <c r="C4881" s="232" t="s">
        <v>345</v>
      </c>
      <c r="D4881" s="230">
        <v>1.5</v>
      </c>
      <c r="E4881" s="230">
        <v>1</v>
      </c>
      <c r="F4881" s="47">
        <v>10</v>
      </c>
      <c r="G4881" s="239">
        <f t="shared" si="176"/>
        <v>15</v>
      </c>
      <c r="H4881" s="193">
        <f t="shared" si="177"/>
        <v>10</v>
      </c>
      <c r="K4881" s="244"/>
      <c r="M4881" s="60"/>
      <c r="N4881" s="60"/>
      <c r="O4881" s="60"/>
    </row>
    <row r="4882" spans="2:15" s="23" customFormat="1" ht="30.2" customHeight="1" thickBot="1" x14ac:dyDescent="0.3">
      <c r="B4882" s="200" t="s">
        <v>226</v>
      </c>
      <c r="C4882" s="232" t="s">
        <v>1691</v>
      </c>
      <c r="D4882" s="230">
        <v>1.5</v>
      </c>
      <c r="E4882" s="230">
        <v>1</v>
      </c>
      <c r="F4882" s="47">
        <v>10</v>
      </c>
      <c r="G4882" s="239">
        <f t="shared" si="176"/>
        <v>15</v>
      </c>
      <c r="H4882" s="193">
        <f t="shared" si="177"/>
        <v>10</v>
      </c>
      <c r="K4882" s="244"/>
      <c r="M4882" s="60"/>
      <c r="N4882" s="60"/>
      <c r="O4882" s="60"/>
    </row>
    <row r="4883" spans="2:15" s="23" customFormat="1" ht="30.2" customHeight="1" thickBot="1" x14ac:dyDescent="0.3">
      <c r="B4883" s="200" t="s">
        <v>226</v>
      </c>
      <c r="C4883" s="232" t="s">
        <v>830</v>
      </c>
      <c r="D4883" s="230">
        <v>1.5</v>
      </c>
      <c r="E4883" s="230">
        <v>1</v>
      </c>
      <c r="F4883" s="47">
        <v>10</v>
      </c>
      <c r="G4883" s="239">
        <f t="shared" si="176"/>
        <v>15</v>
      </c>
      <c r="H4883" s="193">
        <f t="shared" si="177"/>
        <v>10</v>
      </c>
      <c r="K4883" s="244"/>
      <c r="M4883" s="60"/>
      <c r="N4883" s="60"/>
      <c r="O4883" s="60"/>
    </row>
    <row r="4884" spans="2:15" s="23" customFormat="1" ht="30.2" customHeight="1" thickBot="1" x14ac:dyDescent="0.3">
      <c r="B4884" s="200" t="s">
        <v>226</v>
      </c>
      <c r="C4884" s="232" t="s">
        <v>1058</v>
      </c>
      <c r="D4884" s="230">
        <v>1.5</v>
      </c>
      <c r="E4884" s="230">
        <v>1</v>
      </c>
      <c r="F4884" s="47">
        <v>10</v>
      </c>
      <c r="G4884" s="239">
        <f t="shared" si="176"/>
        <v>15</v>
      </c>
      <c r="H4884" s="193">
        <f t="shared" si="177"/>
        <v>10</v>
      </c>
      <c r="K4884" s="244"/>
      <c r="M4884" s="60"/>
      <c r="N4884" s="60"/>
      <c r="O4884" s="60"/>
    </row>
    <row r="4885" spans="2:15" s="23" customFormat="1" ht="30.2" customHeight="1" thickBot="1" x14ac:dyDescent="0.3">
      <c r="B4885" s="200" t="s">
        <v>226</v>
      </c>
      <c r="C4885" s="232" t="s">
        <v>1059</v>
      </c>
      <c r="D4885" s="230">
        <v>1.5</v>
      </c>
      <c r="E4885" s="230">
        <v>1</v>
      </c>
      <c r="F4885" s="47">
        <v>10</v>
      </c>
      <c r="G4885" s="239">
        <f t="shared" si="176"/>
        <v>15</v>
      </c>
      <c r="H4885" s="193">
        <f t="shared" si="177"/>
        <v>10</v>
      </c>
      <c r="K4885" s="244"/>
      <c r="M4885" s="60"/>
      <c r="N4885" s="60"/>
      <c r="O4885" s="60"/>
    </row>
    <row r="4886" spans="2:15" s="23" customFormat="1" ht="30.2" customHeight="1" thickBot="1" x14ac:dyDescent="0.3">
      <c r="B4886" s="200" t="s">
        <v>226</v>
      </c>
      <c r="C4886" s="232" t="s">
        <v>1865</v>
      </c>
      <c r="D4886" s="230">
        <v>1.5</v>
      </c>
      <c r="E4886" s="230">
        <v>1</v>
      </c>
      <c r="F4886" s="47">
        <v>10</v>
      </c>
      <c r="G4886" s="239">
        <f t="shared" si="176"/>
        <v>15</v>
      </c>
      <c r="H4886" s="193">
        <f t="shared" si="177"/>
        <v>10</v>
      </c>
      <c r="K4886" s="244"/>
      <c r="M4886" s="60"/>
      <c r="N4886" s="60"/>
      <c r="O4886" s="60"/>
    </row>
    <row r="4887" spans="2:15" s="23" customFormat="1" ht="30.2" customHeight="1" thickBot="1" x14ac:dyDescent="0.3">
      <c r="B4887" s="200" t="s">
        <v>226</v>
      </c>
      <c r="C4887" s="232" t="s">
        <v>1212</v>
      </c>
      <c r="D4887" s="230">
        <v>1.5</v>
      </c>
      <c r="E4887" s="230">
        <v>1</v>
      </c>
      <c r="F4887" s="47">
        <v>10</v>
      </c>
      <c r="G4887" s="239">
        <f t="shared" si="176"/>
        <v>15</v>
      </c>
      <c r="H4887" s="193">
        <f t="shared" si="177"/>
        <v>10</v>
      </c>
      <c r="K4887" s="244"/>
      <c r="M4887" s="60"/>
      <c r="N4887" s="60"/>
      <c r="O4887" s="60"/>
    </row>
    <row r="4888" spans="2:15" s="23" customFormat="1" ht="30.2" customHeight="1" thickBot="1" x14ac:dyDescent="0.3">
      <c r="B4888" s="200" t="s">
        <v>226</v>
      </c>
      <c r="C4888" s="232" t="s">
        <v>1866</v>
      </c>
      <c r="D4888" s="230">
        <v>1.5</v>
      </c>
      <c r="E4888" s="230">
        <v>1</v>
      </c>
      <c r="F4888" s="47">
        <v>10</v>
      </c>
      <c r="G4888" s="239">
        <f t="shared" si="176"/>
        <v>15</v>
      </c>
      <c r="H4888" s="193">
        <f t="shared" si="177"/>
        <v>10</v>
      </c>
      <c r="K4888" s="244"/>
      <c r="M4888" s="60"/>
      <c r="N4888" s="60"/>
      <c r="O4888" s="60"/>
    </row>
    <row r="4889" spans="2:15" s="23" customFormat="1" ht="30.2" customHeight="1" thickBot="1" x14ac:dyDescent="0.3">
      <c r="B4889" s="200" t="s">
        <v>226</v>
      </c>
      <c r="C4889" s="232" t="s">
        <v>348</v>
      </c>
      <c r="D4889" s="230">
        <v>1.5</v>
      </c>
      <c r="E4889" s="230">
        <v>1</v>
      </c>
      <c r="F4889" s="47">
        <v>10</v>
      </c>
      <c r="G4889" s="239">
        <f t="shared" si="176"/>
        <v>15</v>
      </c>
      <c r="H4889" s="193">
        <f t="shared" si="177"/>
        <v>10</v>
      </c>
      <c r="K4889" s="244"/>
      <c r="M4889" s="60"/>
      <c r="N4889" s="60"/>
      <c r="O4889" s="60"/>
    </row>
    <row r="4890" spans="2:15" s="23" customFormat="1" ht="30.2" customHeight="1" thickBot="1" x14ac:dyDescent="0.3">
      <c r="B4890" s="200" t="s">
        <v>226</v>
      </c>
      <c r="C4890" s="232" t="s">
        <v>1867</v>
      </c>
      <c r="D4890" s="230">
        <v>1.5</v>
      </c>
      <c r="E4890" s="230">
        <v>1</v>
      </c>
      <c r="F4890" s="47">
        <v>10</v>
      </c>
      <c r="G4890" s="239">
        <f t="shared" si="176"/>
        <v>15</v>
      </c>
      <c r="H4890" s="193">
        <f t="shared" si="177"/>
        <v>10</v>
      </c>
      <c r="K4890" s="244"/>
      <c r="M4890" s="60"/>
      <c r="N4890" s="60"/>
      <c r="O4890" s="60"/>
    </row>
    <row r="4891" spans="2:15" s="23" customFormat="1" ht="30.2" customHeight="1" thickBot="1" x14ac:dyDescent="0.3">
      <c r="B4891" s="200" t="s">
        <v>226</v>
      </c>
      <c r="C4891" s="232" t="s">
        <v>1868</v>
      </c>
      <c r="D4891" s="230">
        <v>1.5</v>
      </c>
      <c r="E4891" s="230">
        <v>1</v>
      </c>
      <c r="F4891" s="47">
        <v>10</v>
      </c>
      <c r="G4891" s="239">
        <f t="shared" si="176"/>
        <v>15</v>
      </c>
      <c r="H4891" s="193">
        <f t="shared" si="177"/>
        <v>10</v>
      </c>
      <c r="K4891" s="244"/>
      <c r="M4891" s="60"/>
      <c r="N4891" s="60"/>
      <c r="O4891" s="60"/>
    </row>
    <row r="4892" spans="2:15" s="23" customFormat="1" ht="30.2" customHeight="1" thickBot="1" x14ac:dyDescent="0.3">
      <c r="B4892" s="200" t="s">
        <v>226</v>
      </c>
      <c r="C4892" s="232" t="s">
        <v>832</v>
      </c>
      <c r="D4892" s="230">
        <v>1.5</v>
      </c>
      <c r="E4892" s="230">
        <v>1</v>
      </c>
      <c r="F4892" s="47">
        <v>10</v>
      </c>
      <c r="G4892" s="239">
        <f t="shared" si="176"/>
        <v>15</v>
      </c>
      <c r="H4892" s="193">
        <f t="shared" si="177"/>
        <v>10</v>
      </c>
      <c r="K4892" s="244"/>
      <c r="M4892" s="60"/>
      <c r="N4892" s="60"/>
      <c r="O4892" s="60"/>
    </row>
    <row r="4893" spans="2:15" s="23" customFormat="1" ht="30.2" customHeight="1" thickBot="1" x14ac:dyDescent="0.3">
      <c r="B4893" s="200" t="s">
        <v>226</v>
      </c>
      <c r="C4893" s="232" t="s">
        <v>1150</v>
      </c>
      <c r="D4893" s="230">
        <v>1.5</v>
      </c>
      <c r="E4893" s="230">
        <v>1</v>
      </c>
      <c r="F4893" s="47">
        <v>10</v>
      </c>
      <c r="G4893" s="239">
        <f t="shared" si="176"/>
        <v>15</v>
      </c>
      <c r="H4893" s="193">
        <f t="shared" si="177"/>
        <v>10</v>
      </c>
      <c r="K4893" s="244"/>
      <c r="M4893" s="60"/>
      <c r="N4893" s="60"/>
      <c r="O4893" s="60"/>
    </row>
    <row r="4894" spans="2:15" s="23" customFormat="1" ht="30.2" customHeight="1" thickBot="1" x14ac:dyDescent="0.3">
      <c r="B4894" s="200" t="s">
        <v>226</v>
      </c>
      <c r="C4894" s="232" t="s">
        <v>1696</v>
      </c>
      <c r="D4894" s="230">
        <v>1.5</v>
      </c>
      <c r="E4894" s="230">
        <v>1</v>
      </c>
      <c r="F4894" s="47">
        <v>10</v>
      </c>
      <c r="G4894" s="239">
        <f t="shared" si="176"/>
        <v>15</v>
      </c>
      <c r="H4894" s="193">
        <f t="shared" si="177"/>
        <v>10</v>
      </c>
      <c r="K4894" s="244"/>
      <c r="M4894" s="60"/>
      <c r="N4894" s="60"/>
      <c r="O4894" s="60"/>
    </row>
    <row r="4895" spans="2:15" s="23" customFormat="1" ht="30.2" customHeight="1" thickBot="1" x14ac:dyDescent="0.3">
      <c r="B4895" s="200" t="s">
        <v>226</v>
      </c>
      <c r="C4895" s="232" t="s">
        <v>755</v>
      </c>
      <c r="D4895" s="230">
        <v>1.5</v>
      </c>
      <c r="E4895" s="230">
        <v>1</v>
      </c>
      <c r="F4895" s="47">
        <v>10</v>
      </c>
      <c r="G4895" s="239">
        <f t="shared" si="176"/>
        <v>15</v>
      </c>
      <c r="H4895" s="193">
        <f t="shared" si="177"/>
        <v>10</v>
      </c>
      <c r="K4895" s="244"/>
      <c r="M4895" s="60"/>
      <c r="N4895" s="60"/>
      <c r="O4895" s="60"/>
    </row>
    <row r="4896" spans="2:15" s="23" customFormat="1" ht="30.2" customHeight="1" thickBot="1" x14ac:dyDescent="0.3">
      <c r="B4896" s="200" t="s">
        <v>226</v>
      </c>
      <c r="C4896" s="232" t="s">
        <v>1697</v>
      </c>
      <c r="D4896" s="230">
        <v>1.5</v>
      </c>
      <c r="E4896" s="230">
        <v>1</v>
      </c>
      <c r="F4896" s="47">
        <v>10</v>
      </c>
      <c r="G4896" s="239">
        <f t="shared" si="176"/>
        <v>15</v>
      </c>
      <c r="H4896" s="193">
        <f t="shared" si="177"/>
        <v>10</v>
      </c>
      <c r="K4896" s="244"/>
      <c r="M4896" s="60"/>
      <c r="N4896" s="60"/>
      <c r="O4896" s="60"/>
    </row>
    <row r="4897" spans="2:15" s="23" customFormat="1" ht="30.2" customHeight="1" thickBot="1" x14ac:dyDescent="0.3">
      <c r="B4897" s="200" t="s">
        <v>226</v>
      </c>
      <c r="C4897" s="232" t="s">
        <v>1869</v>
      </c>
      <c r="D4897" s="230">
        <v>1.5</v>
      </c>
      <c r="E4897" s="230">
        <v>1</v>
      </c>
      <c r="F4897" s="47">
        <v>10</v>
      </c>
      <c r="G4897" s="239">
        <f t="shared" si="176"/>
        <v>15</v>
      </c>
      <c r="H4897" s="193">
        <f t="shared" si="177"/>
        <v>10</v>
      </c>
      <c r="K4897" s="244"/>
      <c r="M4897" s="60"/>
      <c r="N4897" s="60"/>
      <c r="O4897" s="60"/>
    </row>
    <row r="4898" spans="2:15" s="23" customFormat="1" ht="30.2" customHeight="1" thickBot="1" x14ac:dyDescent="0.3">
      <c r="B4898" s="200" t="s">
        <v>226</v>
      </c>
      <c r="C4898" s="232" t="s">
        <v>1064</v>
      </c>
      <c r="D4898" s="230">
        <v>1.5</v>
      </c>
      <c r="E4898" s="230">
        <v>1</v>
      </c>
      <c r="F4898" s="47">
        <v>10</v>
      </c>
      <c r="G4898" s="239">
        <f t="shared" si="176"/>
        <v>15</v>
      </c>
      <c r="H4898" s="193">
        <f t="shared" si="177"/>
        <v>10</v>
      </c>
      <c r="K4898" s="244"/>
      <c r="M4898" s="60"/>
      <c r="N4898" s="60"/>
      <c r="O4898" s="60"/>
    </row>
    <row r="4899" spans="2:15" s="23" customFormat="1" ht="30.2" customHeight="1" thickBot="1" x14ac:dyDescent="0.3">
      <c r="B4899" s="200" t="s">
        <v>226</v>
      </c>
      <c r="C4899" s="232" t="s">
        <v>1215</v>
      </c>
      <c r="D4899" s="230">
        <v>1.5</v>
      </c>
      <c r="E4899" s="230">
        <v>1</v>
      </c>
      <c r="F4899" s="47">
        <v>10</v>
      </c>
      <c r="G4899" s="239">
        <f t="shared" si="176"/>
        <v>15</v>
      </c>
      <c r="H4899" s="193">
        <f t="shared" si="177"/>
        <v>10</v>
      </c>
      <c r="K4899" s="244"/>
      <c r="M4899" s="60"/>
      <c r="N4899" s="60"/>
      <c r="O4899" s="60"/>
    </row>
    <row r="4900" spans="2:15" s="23" customFormat="1" ht="30.2" customHeight="1" thickBot="1" x14ac:dyDescent="0.3">
      <c r="B4900" s="200" t="s">
        <v>226</v>
      </c>
      <c r="C4900" s="232" t="s">
        <v>351</v>
      </c>
      <c r="D4900" s="230">
        <v>1.5</v>
      </c>
      <c r="E4900" s="230">
        <v>1</v>
      </c>
      <c r="F4900" s="47">
        <v>10</v>
      </c>
      <c r="G4900" s="239">
        <f t="shared" si="176"/>
        <v>15</v>
      </c>
      <c r="H4900" s="193">
        <f t="shared" si="177"/>
        <v>10</v>
      </c>
      <c r="K4900" s="244"/>
      <c r="M4900" s="60"/>
      <c r="N4900" s="60"/>
      <c r="O4900" s="60"/>
    </row>
    <row r="4901" spans="2:15" s="23" customFormat="1" ht="30.2" customHeight="1" thickBot="1" x14ac:dyDescent="0.3">
      <c r="B4901" s="200" t="s">
        <v>226</v>
      </c>
      <c r="C4901" s="232" t="s">
        <v>1182</v>
      </c>
      <c r="D4901" s="230">
        <v>1.5</v>
      </c>
      <c r="E4901" s="230">
        <v>1</v>
      </c>
      <c r="F4901" s="47">
        <v>10</v>
      </c>
      <c r="G4901" s="239">
        <f t="shared" si="176"/>
        <v>15</v>
      </c>
      <c r="H4901" s="193">
        <f t="shared" si="177"/>
        <v>10</v>
      </c>
      <c r="K4901" s="244"/>
      <c r="M4901" s="60"/>
      <c r="N4901" s="60"/>
      <c r="O4901" s="60"/>
    </row>
    <row r="4902" spans="2:15" s="23" customFormat="1" ht="30.2" customHeight="1" thickBot="1" x14ac:dyDescent="0.3">
      <c r="B4902" s="200" t="s">
        <v>226</v>
      </c>
      <c r="C4902" s="232" t="s">
        <v>1870</v>
      </c>
      <c r="D4902" s="230">
        <v>1.5</v>
      </c>
      <c r="E4902" s="230">
        <v>1</v>
      </c>
      <c r="F4902" s="47">
        <v>10</v>
      </c>
      <c r="G4902" s="239">
        <f t="shared" si="176"/>
        <v>15</v>
      </c>
      <c r="H4902" s="193">
        <f t="shared" si="177"/>
        <v>10</v>
      </c>
      <c r="K4902" s="244"/>
      <c r="M4902" s="60"/>
      <c r="N4902" s="60"/>
      <c r="O4902" s="60"/>
    </row>
    <row r="4903" spans="2:15" s="23" customFormat="1" ht="30.2" customHeight="1" thickBot="1" x14ac:dyDescent="0.3">
      <c r="B4903" s="200" t="s">
        <v>226</v>
      </c>
      <c r="C4903" s="232" t="s">
        <v>1871</v>
      </c>
      <c r="D4903" s="230">
        <v>1.5</v>
      </c>
      <c r="E4903" s="230">
        <v>1</v>
      </c>
      <c r="F4903" s="47">
        <v>10</v>
      </c>
      <c r="G4903" s="239">
        <f t="shared" si="176"/>
        <v>15</v>
      </c>
      <c r="H4903" s="193">
        <f t="shared" si="177"/>
        <v>10</v>
      </c>
      <c r="K4903" s="244"/>
      <c r="M4903" s="60"/>
      <c r="N4903" s="60"/>
      <c r="O4903" s="60"/>
    </row>
    <row r="4904" spans="2:15" s="23" customFormat="1" ht="30.2" customHeight="1" thickBot="1" x14ac:dyDescent="0.3">
      <c r="B4904" s="200" t="s">
        <v>226</v>
      </c>
      <c r="C4904" s="232" t="s">
        <v>1872</v>
      </c>
      <c r="D4904" s="230">
        <v>1.5</v>
      </c>
      <c r="E4904" s="230">
        <v>1</v>
      </c>
      <c r="F4904" s="47">
        <v>10</v>
      </c>
      <c r="G4904" s="239">
        <f t="shared" si="176"/>
        <v>15</v>
      </c>
      <c r="H4904" s="193">
        <f t="shared" si="177"/>
        <v>10</v>
      </c>
      <c r="K4904" s="244"/>
      <c r="M4904" s="60"/>
      <c r="N4904" s="60"/>
      <c r="O4904" s="60"/>
    </row>
    <row r="4905" spans="2:15" s="23" customFormat="1" ht="30.2" customHeight="1" thickBot="1" x14ac:dyDescent="0.3">
      <c r="B4905" s="200" t="s">
        <v>226</v>
      </c>
      <c r="C4905" s="232" t="s">
        <v>1873</v>
      </c>
      <c r="D4905" s="230">
        <v>1.5</v>
      </c>
      <c r="E4905" s="230">
        <v>1</v>
      </c>
      <c r="F4905" s="47">
        <v>10</v>
      </c>
      <c r="G4905" s="239">
        <f t="shared" si="176"/>
        <v>15</v>
      </c>
      <c r="H4905" s="193">
        <f t="shared" si="177"/>
        <v>10</v>
      </c>
      <c r="K4905" s="244"/>
      <c r="M4905" s="60"/>
      <c r="N4905" s="60"/>
      <c r="O4905" s="60"/>
    </row>
    <row r="4906" spans="2:15" s="23" customFormat="1" ht="30.2" customHeight="1" thickBot="1" x14ac:dyDescent="0.3">
      <c r="B4906" s="200" t="s">
        <v>226</v>
      </c>
      <c r="C4906" s="232" t="s">
        <v>356</v>
      </c>
      <c r="D4906" s="230">
        <v>1.5</v>
      </c>
      <c r="E4906" s="230">
        <v>1</v>
      </c>
      <c r="F4906" s="47">
        <v>10</v>
      </c>
      <c r="G4906" s="239">
        <f t="shared" si="176"/>
        <v>15</v>
      </c>
      <c r="H4906" s="193">
        <f t="shared" si="177"/>
        <v>10</v>
      </c>
      <c r="K4906" s="244"/>
      <c r="M4906" s="60"/>
      <c r="N4906" s="60"/>
      <c r="O4906" s="60"/>
    </row>
    <row r="4907" spans="2:15" s="23" customFormat="1" ht="30.2" customHeight="1" thickBot="1" x14ac:dyDescent="0.3">
      <c r="B4907" s="200" t="s">
        <v>226</v>
      </c>
      <c r="C4907" s="232" t="s">
        <v>1874</v>
      </c>
      <c r="D4907" s="230">
        <v>1.5</v>
      </c>
      <c r="E4907" s="230">
        <v>1</v>
      </c>
      <c r="F4907" s="47">
        <v>10</v>
      </c>
      <c r="G4907" s="239">
        <f t="shared" si="176"/>
        <v>15</v>
      </c>
      <c r="H4907" s="193">
        <f t="shared" si="177"/>
        <v>10</v>
      </c>
      <c r="K4907" s="244"/>
      <c r="M4907" s="60"/>
      <c r="N4907" s="60"/>
      <c r="O4907" s="60"/>
    </row>
    <row r="4908" spans="2:15" s="23" customFormat="1" ht="30.2" customHeight="1" thickBot="1" x14ac:dyDescent="0.3">
      <c r="B4908" s="200" t="s">
        <v>226</v>
      </c>
      <c r="C4908" s="232" t="s">
        <v>836</v>
      </c>
      <c r="D4908" s="230">
        <v>1.5</v>
      </c>
      <c r="E4908" s="230">
        <v>1</v>
      </c>
      <c r="F4908" s="47">
        <v>10</v>
      </c>
      <c r="G4908" s="239">
        <f t="shared" si="176"/>
        <v>15</v>
      </c>
      <c r="H4908" s="193">
        <f t="shared" si="177"/>
        <v>10</v>
      </c>
      <c r="K4908" s="244"/>
      <c r="M4908" s="60"/>
      <c r="N4908" s="60"/>
      <c r="O4908" s="60"/>
    </row>
    <row r="4909" spans="2:15" s="23" customFormat="1" ht="30.2" customHeight="1" thickBot="1" x14ac:dyDescent="0.3">
      <c r="B4909" s="200" t="s">
        <v>226</v>
      </c>
      <c r="C4909" s="232" t="s">
        <v>1875</v>
      </c>
      <c r="D4909" s="230">
        <v>1.5</v>
      </c>
      <c r="E4909" s="230">
        <v>1</v>
      </c>
      <c r="F4909" s="47">
        <v>10</v>
      </c>
      <c r="G4909" s="239">
        <f t="shared" si="176"/>
        <v>15</v>
      </c>
      <c r="H4909" s="193">
        <f t="shared" si="177"/>
        <v>10</v>
      </c>
      <c r="K4909" s="244"/>
      <c r="M4909" s="60"/>
      <c r="N4909" s="60"/>
      <c r="O4909" s="60"/>
    </row>
    <row r="4910" spans="2:15" s="23" customFormat="1" ht="30.2" customHeight="1" thickBot="1" x14ac:dyDescent="0.3">
      <c r="B4910" s="200" t="s">
        <v>226</v>
      </c>
      <c r="C4910" s="232" t="s">
        <v>1152</v>
      </c>
      <c r="D4910" s="230">
        <v>1.5</v>
      </c>
      <c r="E4910" s="230">
        <v>1</v>
      </c>
      <c r="F4910" s="47">
        <v>10</v>
      </c>
      <c r="G4910" s="239">
        <f t="shared" si="176"/>
        <v>15</v>
      </c>
      <c r="H4910" s="193">
        <f t="shared" si="177"/>
        <v>10</v>
      </c>
      <c r="K4910" s="244"/>
      <c r="M4910" s="60"/>
      <c r="N4910" s="60"/>
      <c r="O4910" s="60"/>
    </row>
    <row r="4911" spans="2:15" s="23" customFormat="1" ht="30.2" customHeight="1" thickBot="1" x14ac:dyDescent="0.3">
      <c r="B4911" s="200" t="s">
        <v>226</v>
      </c>
      <c r="C4911" s="232" t="s">
        <v>1876</v>
      </c>
      <c r="D4911" s="230">
        <v>1.5</v>
      </c>
      <c r="E4911" s="230">
        <v>1</v>
      </c>
      <c r="F4911" s="47">
        <v>10</v>
      </c>
      <c r="G4911" s="239">
        <f t="shared" si="176"/>
        <v>15</v>
      </c>
      <c r="H4911" s="193">
        <f t="shared" si="177"/>
        <v>10</v>
      </c>
      <c r="K4911" s="244"/>
      <c r="M4911" s="60"/>
      <c r="N4911" s="60"/>
      <c r="O4911" s="60"/>
    </row>
    <row r="4912" spans="2:15" s="23" customFormat="1" ht="30.2" customHeight="1" thickBot="1" x14ac:dyDescent="0.3">
      <c r="B4912" s="200" t="s">
        <v>226</v>
      </c>
      <c r="C4912" s="232" t="s">
        <v>838</v>
      </c>
      <c r="D4912" s="230">
        <v>1.5</v>
      </c>
      <c r="E4912" s="230">
        <v>1</v>
      </c>
      <c r="F4912" s="47">
        <v>10</v>
      </c>
      <c r="G4912" s="239">
        <f t="shared" si="176"/>
        <v>15</v>
      </c>
      <c r="H4912" s="193">
        <f t="shared" si="177"/>
        <v>10</v>
      </c>
      <c r="K4912" s="244"/>
      <c r="M4912" s="60"/>
      <c r="N4912" s="60"/>
      <c r="O4912" s="60"/>
    </row>
    <row r="4913" spans="2:15" s="23" customFormat="1" ht="30.2" customHeight="1" thickBot="1" x14ac:dyDescent="0.3">
      <c r="B4913" s="200" t="s">
        <v>226</v>
      </c>
      <c r="C4913" s="232" t="s">
        <v>1877</v>
      </c>
      <c r="D4913" s="230">
        <v>1.5</v>
      </c>
      <c r="E4913" s="230">
        <v>1</v>
      </c>
      <c r="F4913" s="47">
        <v>10</v>
      </c>
      <c r="G4913" s="239">
        <f t="shared" si="176"/>
        <v>15</v>
      </c>
      <c r="H4913" s="193">
        <f t="shared" si="177"/>
        <v>10</v>
      </c>
      <c r="K4913" s="244"/>
      <c r="M4913" s="60"/>
      <c r="N4913" s="60"/>
      <c r="O4913" s="60"/>
    </row>
    <row r="4914" spans="2:15" s="23" customFormat="1" ht="30.2" customHeight="1" thickBot="1" x14ac:dyDescent="0.3">
      <c r="B4914" s="200" t="s">
        <v>226</v>
      </c>
      <c r="C4914" s="232" t="s">
        <v>1068</v>
      </c>
      <c r="D4914" s="230">
        <v>1.5</v>
      </c>
      <c r="E4914" s="230">
        <v>1</v>
      </c>
      <c r="F4914" s="47">
        <v>10</v>
      </c>
      <c r="G4914" s="239">
        <f t="shared" si="176"/>
        <v>15</v>
      </c>
      <c r="H4914" s="193">
        <f t="shared" si="177"/>
        <v>10</v>
      </c>
      <c r="K4914" s="244"/>
      <c r="M4914" s="60"/>
      <c r="N4914" s="60"/>
      <c r="O4914" s="60"/>
    </row>
    <row r="4915" spans="2:15" s="23" customFormat="1" ht="30.2" customHeight="1" thickBot="1" x14ac:dyDescent="0.3">
      <c r="B4915" s="200" t="s">
        <v>226</v>
      </c>
      <c r="C4915" s="232" t="s">
        <v>358</v>
      </c>
      <c r="D4915" s="230">
        <v>1.5</v>
      </c>
      <c r="E4915" s="230">
        <v>1</v>
      </c>
      <c r="F4915" s="47">
        <v>10</v>
      </c>
      <c r="G4915" s="239">
        <f t="shared" si="176"/>
        <v>15</v>
      </c>
      <c r="H4915" s="193">
        <f t="shared" si="177"/>
        <v>10</v>
      </c>
      <c r="K4915" s="244"/>
      <c r="M4915" s="60"/>
      <c r="N4915" s="60"/>
      <c r="O4915" s="60"/>
    </row>
    <row r="4916" spans="2:15" s="23" customFormat="1" ht="30.2" customHeight="1" thickBot="1" x14ac:dyDescent="0.3">
      <c r="B4916" s="200" t="s">
        <v>226</v>
      </c>
      <c r="C4916" s="232" t="s">
        <v>839</v>
      </c>
      <c r="D4916" s="230">
        <v>1.5</v>
      </c>
      <c r="E4916" s="230">
        <v>1</v>
      </c>
      <c r="F4916" s="47">
        <v>10</v>
      </c>
      <c r="G4916" s="239">
        <f t="shared" si="176"/>
        <v>15</v>
      </c>
      <c r="H4916" s="193">
        <f t="shared" si="177"/>
        <v>10</v>
      </c>
      <c r="K4916" s="244"/>
      <c r="M4916" s="60"/>
      <c r="N4916" s="60"/>
      <c r="O4916" s="60"/>
    </row>
    <row r="4917" spans="2:15" s="23" customFormat="1" ht="30.2" customHeight="1" thickBot="1" x14ac:dyDescent="0.3">
      <c r="B4917" s="200" t="s">
        <v>226</v>
      </c>
      <c r="C4917" s="232" t="s">
        <v>1878</v>
      </c>
      <c r="D4917" s="230">
        <v>1.5</v>
      </c>
      <c r="E4917" s="230">
        <v>1</v>
      </c>
      <c r="F4917" s="47">
        <v>10</v>
      </c>
      <c r="G4917" s="239">
        <f t="shared" si="176"/>
        <v>15</v>
      </c>
      <c r="H4917" s="193">
        <f t="shared" si="177"/>
        <v>10</v>
      </c>
      <c r="K4917" s="244"/>
      <c r="M4917" s="60"/>
      <c r="N4917" s="60"/>
      <c r="O4917" s="60"/>
    </row>
    <row r="4918" spans="2:15" s="23" customFormat="1" ht="30.2" customHeight="1" thickBot="1" x14ac:dyDescent="0.3">
      <c r="B4918" s="200" t="s">
        <v>226</v>
      </c>
      <c r="C4918" s="232" t="s">
        <v>840</v>
      </c>
      <c r="D4918" s="230">
        <v>1.5</v>
      </c>
      <c r="E4918" s="230">
        <v>1</v>
      </c>
      <c r="F4918" s="47">
        <v>10</v>
      </c>
      <c r="G4918" s="239">
        <f t="shared" si="176"/>
        <v>15</v>
      </c>
      <c r="H4918" s="193">
        <f t="shared" si="177"/>
        <v>10</v>
      </c>
      <c r="K4918" s="244"/>
      <c r="M4918" s="60"/>
      <c r="N4918" s="60"/>
      <c r="O4918" s="60"/>
    </row>
    <row r="4919" spans="2:15" s="23" customFormat="1" ht="30.2" customHeight="1" thickBot="1" x14ac:dyDescent="0.3">
      <c r="B4919" s="200" t="s">
        <v>226</v>
      </c>
      <c r="C4919" s="232" t="s">
        <v>756</v>
      </c>
      <c r="D4919" s="230">
        <v>1.5</v>
      </c>
      <c r="E4919" s="230">
        <v>1</v>
      </c>
      <c r="F4919" s="47">
        <v>10</v>
      </c>
      <c r="G4919" s="239">
        <f t="shared" si="176"/>
        <v>15</v>
      </c>
      <c r="H4919" s="193">
        <f t="shared" si="177"/>
        <v>10</v>
      </c>
      <c r="K4919" s="244"/>
      <c r="M4919" s="60"/>
      <c r="N4919" s="60"/>
      <c r="O4919" s="60"/>
    </row>
    <row r="4920" spans="2:15" s="23" customFormat="1" ht="30.2" customHeight="1" thickBot="1" x14ac:dyDescent="0.3">
      <c r="B4920" s="200" t="s">
        <v>226</v>
      </c>
      <c r="C4920" s="232" t="s">
        <v>1218</v>
      </c>
      <c r="D4920" s="230">
        <v>1.5</v>
      </c>
      <c r="E4920" s="230">
        <v>1</v>
      </c>
      <c r="F4920" s="47">
        <v>10</v>
      </c>
      <c r="G4920" s="239">
        <f t="shared" si="176"/>
        <v>15</v>
      </c>
      <c r="H4920" s="193">
        <f t="shared" si="177"/>
        <v>10</v>
      </c>
      <c r="K4920" s="244"/>
      <c r="M4920" s="60"/>
      <c r="N4920" s="60"/>
      <c r="O4920" s="60"/>
    </row>
    <row r="4921" spans="2:15" s="23" customFormat="1" ht="30.2" customHeight="1" thickBot="1" x14ac:dyDescent="0.3">
      <c r="B4921" s="200" t="s">
        <v>226</v>
      </c>
      <c r="C4921" s="232" t="s">
        <v>1879</v>
      </c>
      <c r="D4921" s="230">
        <v>1.5</v>
      </c>
      <c r="E4921" s="230">
        <v>1</v>
      </c>
      <c r="F4921" s="47">
        <v>10</v>
      </c>
      <c r="G4921" s="239">
        <f t="shared" si="176"/>
        <v>15</v>
      </c>
      <c r="H4921" s="193">
        <f t="shared" si="177"/>
        <v>10</v>
      </c>
      <c r="K4921" s="244"/>
      <c r="M4921" s="60"/>
      <c r="N4921" s="60"/>
      <c r="O4921" s="60"/>
    </row>
    <row r="4922" spans="2:15" s="23" customFormat="1" ht="30.2" customHeight="1" thickBot="1" x14ac:dyDescent="0.3">
      <c r="B4922" s="200" t="s">
        <v>226</v>
      </c>
      <c r="C4922" s="232" t="s">
        <v>1880</v>
      </c>
      <c r="D4922" s="230">
        <v>1.5</v>
      </c>
      <c r="E4922" s="230">
        <v>1</v>
      </c>
      <c r="F4922" s="47">
        <v>10</v>
      </c>
      <c r="G4922" s="239">
        <f t="shared" si="176"/>
        <v>15</v>
      </c>
      <c r="H4922" s="193">
        <f t="shared" si="177"/>
        <v>10</v>
      </c>
      <c r="K4922" s="244"/>
      <c r="M4922" s="60"/>
      <c r="N4922" s="60"/>
      <c r="O4922" s="60"/>
    </row>
    <row r="4923" spans="2:15" s="23" customFormat="1" ht="30.2" customHeight="1" thickBot="1" x14ac:dyDescent="0.3">
      <c r="B4923" s="200" t="s">
        <v>226</v>
      </c>
      <c r="C4923" s="232" t="s">
        <v>1183</v>
      </c>
      <c r="D4923" s="230">
        <v>1.5</v>
      </c>
      <c r="E4923" s="230">
        <v>1</v>
      </c>
      <c r="F4923" s="47">
        <v>10</v>
      </c>
      <c r="G4923" s="239">
        <f t="shared" si="176"/>
        <v>15</v>
      </c>
      <c r="H4923" s="193">
        <f t="shared" si="177"/>
        <v>10</v>
      </c>
      <c r="K4923" s="244"/>
      <c r="M4923" s="60"/>
      <c r="N4923" s="60"/>
      <c r="O4923" s="60"/>
    </row>
    <row r="4924" spans="2:15" s="23" customFormat="1" ht="30.2" customHeight="1" thickBot="1" x14ac:dyDescent="0.3">
      <c r="B4924" s="200" t="s">
        <v>226</v>
      </c>
      <c r="C4924" s="232" t="s">
        <v>1881</v>
      </c>
      <c r="D4924" s="230">
        <v>1.5</v>
      </c>
      <c r="E4924" s="230">
        <v>1</v>
      </c>
      <c r="F4924" s="47">
        <v>10</v>
      </c>
      <c r="G4924" s="239">
        <f t="shared" si="176"/>
        <v>15</v>
      </c>
      <c r="H4924" s="193">
        <f t="shared" si="177"/>
        <v>10</v>
      </c>
      <c r="K4924" s="244"/>
      <c r="M4924" s="60"/>
      <c r="N4924" s="60"/>
      <c r="O4924" s="60"/>
    </row>
    <row r="4925" spans="2:15" s="23" customFormat="1" ht="30.2" customHeight="1" thickBot="1" x14ac:dyDescent="0.3">
      <c r="B4925" s="200" t="s">
        <v>226</v>
      </c>
      <c r="C4925" s="232" t="s">
        <v>360</v>
      </c>
      <c r="D4925" s="230">
        <v>1.5</v>
      </c>
      <c r="E4925" s="230">
        <v>1</v>
      </c>
      <c r="F4925" s="47">
        <v>10</v>
      </c>
      <c r="G4925" s="239">
        <f t="shared" si="176"/>
        <v>15</v>
      </c>
      <c r="H4925" s="193">
        <f t="shared" si="177"/>
        <v>10</v>
      </c>
      <c r="K4925" s="244"/>
      <c r="M4925" s="60"/>
      <c r="N4925" s="60"/>
      <c r="O4925" s="60"/>
    </row>
    <row r="4926" spans="2:15" s="23" customFormat="1" ht="30.2" customHeight="1" thickBot="1" x14ac:dyDescent="0.3">
      <c r="B4926" s="200" t="s">
        <v>226</v>
      </c>
      <c r="C4926" s="232" t="s">
        <v>1882</v>
      </c>
      <c r="D4926" s="230">
        <v>1.5</v>
      </c>
      <c r="E4926" s="230">
        <v>1</v>
      </c>
      <c r="F4926" s="47">
        <v>10</v>
      </c>
      <c r="G4926" s="239">
        <f t="shared" si="176"/>
        <v>15</v>
      </c>
      <c r="H4926" s="193">
        <f t="shared" si="177"/>
        <v>10</v>
      </c>
      <c r="K4926" s="244"/>
      <c r="M4926" s="60"/>
      <c r="N4926" s="60"/>
      <c r="O4926" s="60"/>
    </row>
    <row r="4927" spans="2:15" s="23" customFormat="1" ht="30.2" customHeight="1" thickBot="1" x14ac:dyDescent="0.3">
      <c r="B4927" s="200" t="s">
        <v>226</v>
      </c>
      <c r="C4927" s="232" t="s">
        <v>1883</v>
      </c>
      <c r="D4927" s="230">
        <v>1.5</v>
      </c>
      <c r="E4927" s="230">
        <v>1</v>
      </c>
      <c r="F4927" s="47">
        <v>10</v>
      </c>
      <c r="G4927" s="239">
        <f t="shared" si="176"/>
        <v>15</v>
      </c>
      <c r="H4927" s="193">
        <f t="shared" si="177"/>
        <v>10</v>
      </c>
      <c r="K4927" s="244"/>
      <c r="M4927" s="60"/>
      <c r="N4927" s="60"/>
      <c r="O4927" s="60"/>
    </row>
    <row r="4928" spans="2:15" s="23" customFormat="1" ht="30.2" customHeight="1" thickBot="1" x14ac:dyDescent="0.3">
      <c r="B4928" s="200" t="s">
        <v>226</v>
      </c>
      <c r="C4928" s="232" t="s">
        <v>1884</v>
      </c>
      <c r="D4928" s="230">
        <v>1.5</v>
      </c>
      <c r="E4928" s="230">
        <v>1</v>
      </c>
      <c r="F4928" s="47">
        <v>10</v>
      </c>
      <c r="G4928" s="239">
        <f t="shared" si="176"/>
        <v>15</v>
      </c>
      <c r="H4928" s="193">
        <f t="shared" si="177"/>
        <v>10</v>
      </c>
      <c r="K4928" s="244"/>
      <c r="M4928" s="60"/>
      <c r="N4928" s="60"/>
      <c r="O4928" s="60"/>
    </row>
    <row r="4929" spans="2:15" s="23" customFormat="1" ht="30.2" customHeight="1" thickBot="1" x14ac:dyDescent="0.3">
      <c r="B4929" s="200" t="s">
        <v>226</v>
      </c>
      <c r="C4929" s="232" t="s">
        <v>1885</v>
      </c>
      <c r="D4929" s="230">
        <v>1.5</v>
      </c>
      <c r="E4929" s="230">
        <v>1</v>
      </c>
      <c r="F4929" s="47">
        <v>10</v>
      </c>
      <c r="G4929" s="239">
        <f t="shared" si="176"/>
        <v>15</v>
      </c>
      <c r="H4929" s="193">
        <f t="shared" si="177"/>
        <v>10</v>
      </c>
      <c r="K4929" s="244"/>
      <c r="M4929" s="60"/>
      <c r="N4929" s="60"/>
      <c r="O4929" s="60"/>
    </row>
    <row r="4930" spans="2:15" s="23" customFormat="1" ht="30.2" customHeight="1" thickBot="1" x14ac:dyDescent="0.3">
      <c r="B4930" s="200" t="s">
        <v>226</v>
      </c>
      <c r="C4930" s="232" t="s">
        <v>1886</v>
      </c>
      <c r="D4930" s="230">
        <v>1.5</v>
      </c>
      <c r="E4930" s="230">
        <v>1</v>
      </c>
      <c r="F4930" s="47">
        <v>10</v>
      </c>
      <c r="G4930" s="239">
        <f t="shared" si="176"/>
        <v>15</v>
      </c>
      <c r="H4930" s="193">
        <f t="shared" si="177"/>
        <v>10</v>
      </c>
      <c r="K4930" s="244"/>
      <c r="M4930" s="60"/>
      <c r="N4930" s="60"/>
      <c r="O4930" s="60"/>
    </row>
    <row r="4931" spans="2:15" s="23" customFormat="1" ht="30.2" customHeight="1" thickBot="1" x14ac:dyDescent="0.3">
      <c r="B4931" s="200" t="s">
        <v>226</v>
      </c>
      <c r="C4931" s="232" t="s">
        <v>1887</v>
      </c>
      <c r="D4931" s="230">
        <v>1.5</v>
      </c>
      <c r="E4931" s="230">
        <v>1</v>
      </c>
      <c r="F4931" s="47">
        <v>10</v>
      </c>
      <c r="G4931" s="239">
        <f t="shared" si="176"/>
        <v>15</v>
      </c>
      <c r="H4931" s="193">
        <f t="shared" si="177"/>
        <v>10</v>
      </c>
      <c r="K4931" s="244"/>
      <c r="M4931" s="60"/>
      <c r="N4931" s="60"/>
      <c r="O4931" s="60"/>
    </row>
    <row r="4932" spans="2:15" s="23" customFormat="1" ht="30.2" customHeight="1" thickBot="1" x14ac:dyDescent="0.3">
      <c r="B4932" s="200" t="s">
        <v>226</v>
      </c>
      <c r="C4932" s="232" t="s">
        <v>1888</v>
      </c>
      <c r="D4932" s="230">
        <v>1.5</v>
      </c>
      <c r="E4932" s="230">
        <v>1</v>
      </c>
      <c r="F4932" s="47">
        <v>10</v>
      </c>
      <c r="G4932" s="239">
        <f t="shared" si="176"/>
        <v>15</v>
      </c>
      <c r="H4932" s="193">
        <f t="shared" si="177"/>
        <v>10</v>
      </c>
      <c r="K4932" s="244"/>
      <c r="M4932" s="60"/>
      <c r="N4932" s="60"/>
      <c r="O4932" s="60"/>
    </row>
    <row r="4933" spans="2:15" s="23" customFormat="1" ht="30.2" customHeight="1" thickBot="1" x14ac:dyDescent="0.3">
      <c r="B4933" s="200" t="s">
        <v>226</v>
      </c>
      <c r="C4933" s="232" t="s">
        <v>1889</v>
      </c>
      <c r="D4933" s="230">
        <v>1.5</v>
      </c>
      <c r="E4933" s="230">
        <v>1</v>
      </c>
      <c r="F4933" s="47">
        <v>10</v>
      </c>
      <c r="G4933" s="239">
        <f t="shared" si="176"/>
        <v>15</v>
      </c>
      <c r="H4933" s="193">
        <f t="shared" si="177"/>
        <v>10</v>
      </c>
      <c r="K4933" s="244"/>
      <c r="M4933" s="60"/>
      <c r="N4933" s="60"/>
      <c r="O4933" s="60"/>
    </row>
    <row r="4934" spans="2:15" s="23" customFormat="1" ht="30.2" customHeight="1" thickBot="1" x14ac:dyDescent="0.3">
      <c r="B4934" s="200" t="s">
        <v>226</v>
      </c>
      <c r="C4934" s="232" t="s">
        <v>362</v>
      </c>
      <c r="D4934" s="230">
        <v>1.5</v>
      </c>
      <c r="E4934" s="230">
        <v>1</v>
      </c>
      <c r="F4934" s="47">
        <v>10</v>
      </c>
      <c r="G4934" s="239">
        <f t="shared" si="176"/>
        <v>15</v>
      </c>
      <c r="H4934" s="193">
        <f t="shared" si="177"/>
        <v>10</v>
      </c>
      <c r="K4934" s="244"/>
      <c r="M4934" s="60"/>
      <c r="N4934" s="60"/>
      <c r="O4934" s="60"/>
    </row>
    <row r="4935" spans="2:15" s="23" customFormat="1" ht="30.2" customHeight="1" thickBot="1" x14ac:dyDescent="0.3">
      <c r="B4935" s="200" t="s">
        <v>226</v>
      </c>
      <c r="C4935" s="232" t="s">
        <v>1890</v>
      </c>
      <c r="D4935" s="230">
        <v>1.5</v>
      </c>
      <c r="E4935" s="230">
        <v>1</v>
      </c>
      <c r="F4935" s="47">
        <v>10</v>
      </c>
      <c r="G4935" s="239">
        <f t="shared" si="176"/>
        <v>15</v>
      </c>
      <c r="H4935" s="193">
        <f t="shared" si="177"/>
        <v>10</v>
      </c>
      <c r="K4935" s="244"/>
      <c r="M4935" s="60"/>
      <c r="N4935" s="60"/>
      <c r="O4935" s="60"/>
    </row>
    <row r="4936" spans="2:15" s="23" customFormat="1" ht="30.2" customHeight="1" thickBot="1" x14ac:dyDescent="0.3">
      <c r="B4936" s="200" t="s">
        <v>226</v>
      </c>
      <c r="C4936" s="232" t="s">
        <v>1718</v>
      </c>
      <c r="D4936" s="230">
        <v>1.5</v>
      </c>
      <c r="E4936" s="230">
        <v>1</v>
      </c>
      <c r="F4936" s="47">
        <v>10</v>
      </c>
      <c r="G4936" s="239">
        <f t="shared" si="176"/>
        <v>15</v>
      </c>
      <c r="H4936" s="193">
        <f t="shared" si="177"/>
        <v>10</v>
      </c>
      <c r="K4936" s="244"/>
      <c r="M4936" s="60"/>
      <c r="N4936" s="60"/>
      <c r="O4936" s="60"/>
    </row>
    <row r="4937" spans="2:15" s="23" customFormat="1" ht="30.2" customHeight="1" thickBot="1" x14ac:dyDescent="0.3">
      <c r="B4937" s="200" t="s">
        <v>226</v>
      </c>
      <c r="C4937" s="232" t="s">
        <v>1891</v>
      </c>
      <c r="D4937" s="230">
        <v>1.5</v>
      </c>
      <c r="E4937" s="230">
        <v>1</v>
      </c>
      <c r="F4937" s="47">
        <v>10</v>
      </c>
      <c r="G4937" s="239">
        <f t="shared" si="176"/>
        <v>15</v>
      </c>
      <c r="H4937" s="193">
        <f t="shared" si="177"/>
        <v>10</v>
      </c>
      <c r="K4937" s="244"/>
      <c r="M4937" s="60"/>
      <c r="N4937" s="60"/>
      <c r="O4937" s="60"/>
    </row>
    <row r="4938" spans="2:15" s="23" customFormat="1" ht="30.2" customHeight="1" thickBot="1" x14ac:dyDescent="0.3">
      <c r="B4938" s="200" t="s">
        <v>226</v>
      </c>
      <c r="C4938" s="232" t="s">
        <v>1892</v>
      </c>
      <c r="D4938" s="230">
        <v>1.5</v>
      </c>
      <c r="E4938" s="230">
        <v>1</v>
      </c>
      <c r="F4938" s="47">
        <v>10</v>
      </c>
      <c r="G4938" s="239">
        <f t="shared" si="176"/>
        <v>15</v>
      </c>
      <c r="H4938" s="193">
        <f t="shared" si="177"/>
        <v>10</v>
      </c>
      <c r="K4938" s="244"/>
      <c r="M4938" s="60"/>
      <c r="N4938" s="60"/>
      <c r="O4938" s="60"/>
    </row>
    <row r="4939" spans="2:15" s="23" customFormat="1" ht="30.2" customHeight="1" thickBot="1" x14ac:dyDescent="0.3">
      <c r="B4939" s="200" t="s">
        <v>226</v>
      </c>
      <c r="C4939" s="232" t="s">
        <v>1893</v>
      </c>
      <c r="D4939" s="230">
        <v>1.5</v>
      </c>
      <c r="E4939" s="230">
        <v>1</v>
      </c>
      <c r="F4939" s="47">
        <v>10</v>
      </c>
      <c r="G4939" s="239">
        <f t="shared" si="176"/>
        <v>15</v>
      </c>
      <c r="H4939" s="193">
        <f t="shared" si="177"/>
        <v>10</v>
      </c>
      <c r="K4939" s="244"/>
      <c r="M4939" s="60"/>
      <c r="N4939" s="60"/>
      <c r="O4939" s="60"/>
    </row>
    <row r="4940" spans="2:15" s="23" customFormat="1" ht="30.2" customHeight="1" thickBot="1" x14ac:dyDescent="0.3">
      <c r="B4940" s="200" t="s">
        <v>226</v>
      </c>
      <c r="C4940" s="232" t="s">
        <v>1894</v>
      </c>
      <c r="D4940" s="230">
        <v>1.5</v>
      </c>
      <c r="E4940" s="230">
        <v>1</v>
      </c>
      <c r="F4940" s="47">
        <v>10</v>
      </c>
      <c r="G4940" s="239">
        <f t="shared" si="176"/>
        <v>15</v>
      </c>
      <c r="H4940" s="193">
        <f t="shared" si="177"/>
        <v>10</v>
      </c>
      <c r="K4940" s="244"/>
      <c r="M4940" s="60"/>
      <c r="N4940" s="60"/>
      <c r="O4940" s="60"/>
    </row>
    <row r="4941" spans="2:15" s="23" customFormat="1" ht="30.2" customHeight="1" thickBot="1" x14ac:dyDescent="0.3">
      <c r="B4941" s="200" t="s">
        <v>226</v>
      </c>
      <c r="C4941" s="232" t="s">
        <v>1895</v>
      </c>
      <c r="D4941" s="230">
        <v>1.5</v>
      </c>
      <c r="E4941" s="230">
        <v>1</v>
      </c>
      <c r="F4941" s="47">
        <v>10</v>
      </c>
      <c r="G4941" s="239">
        <f t="shared" si="176"/>
        <v>15</v>
      </c>
      <c r="H4941" s="193">
        <f t="shared" si="177"/>
        <v>10</v>
      </c>
      <c r="K4941" s="244"/>
      <c r="M4941" s="60"/>
      <c r="N4941" s="60"/>
      <c r="O4941" s="60"/>
    </row>
    <row r="4942" spans="2:15" s="23" customFormat="1" ht="30.2" customHeight="1" thickBot="1" x14ac:dyDescent="0.3">
      <c r="B4942" s="200" t="s">
        <v>226</v>
      </c>
      <c r="C4942" s="232" t="s">
        <v>1896</v>
      </c>
      <c r="D4942" s="230">
        <v>1.5</v>
      </c>
      <c r="E4942" s="230">
        <v>1</v>
      </c>
      <c r="F4942" s="47">
        <v>10</v>
      </c>
      <c r="G4942" s="239">
        <f t="shared" si="176"/>
        <v>15</v>
      </c>
      <c r="H4942" s="193">
        <f t="shared" si="177"/>
        <v>10</v>
      </c>
      <c r="K4942" s="244"/>
      <c r="M4942" s="60"/>
      <c r="N4942" s="60"/>
      <c r="O4942" s="60"/>
    </row>
    <row r="4943" spans="2:15" s="23" customFormat="1" ht="30.2" customHeight="1" thickBot="1" x14ac:dyDescent="0.3">
      <c r="B4943" s="200" t="s">
        <v>226</v>
      </c>
      <c r="C4943" s="232" t="s">
        <v>1730</v>
      </c>
      <c r="D4943" s="230">
        <v>1.5</v>
      </c>
      <c r="E4943" s="230">
        <v>1</v>
      </c>
      <c r="F4943" s="47">
        <v>10</v>
      </c>
      <c r="G4943" s="239">
        <f t="shared" ref="G4943:G5006" si="178">ROUND(D4943*F4943,2)</f>
        <v>15</v>
      </c>
      <c r="H4943" s="193">
        <f t="shared" ref="H4943:H5006" si="179">ROUND(E4943*F4943,6)</f>
        <v>10</v>
      </c>
      <c r="K4943" s="244"/>
      <c r="M4943" s="60"/>
      <c r="N4943" s="60"/>
      <c r="O4943" s="60"/>
    </row>
    <row r="4944" spans="2:15" s="23" customFormat="1" ht="30.2" customHeight="1" thickBot="1" x14ac:dyDescent="0.3">
      <c r="B4944" s="200" t="s">
        <v>226</v>
      </c>
      <c r="C4944" s="232" t="s">
        <v>856</v>
      </c>
      <c r="D4944" s="230">
        <v>1.5</v>
      </c>
      <c r="E4944" s="230">
        <v>1</v>
      </c>
      <c r="F4944" s="47">
        <v>10</v>
      </c>
      <c r="G4944" s="239">
        <f t="shared" si="178"/>
        <v>15</v>
      </c>
      <c r="H4944" s="193">
        <f t="shared" si="179"/>
        <v>10</v>
      </c>
      <c r="K4944" s="244"/>
      <c r="M4944" s="60"/>
      <c r="N4944" s="60"/>
      <c r="O4944" s="60"/>
    </row>
    <row r="4945" spans="2:15" s="23" customFormat="1" ht="30.2" customHeight="1" thickBot="1" x14ac:dyDescent="0.3">
      <c r="B4945" s="200" t="s">
        <v>226</v>
      </c>
      <c r="C4945" s="232" t="s">
        <v>1223</v>
      </c>
      <c r="D4945" s="230">
        <v>1.5</v>
      </c>
      <c r="E4945" s="230">
        <v>1</v>
      </c>
      <c r="F4945" s="47">
        <v>10</v>
      </c>
      <c r="G4945" s="239">
        <f t="shared" si="178"/>
        <v>15</v>
      </c>
      <c r="H4945" s="193">
        <f t="shared" si="179"/>
        <v>10</v>
      </c>
      <c r="K4945" s="244"/>
      <c r="M4945" s="60"/>
      <c r="N4945" s="60"/>
      <c r="O4945" s="60"/>
    </row>
    <row r="4946" spans="2:15" s="23" customFormat="1" ht="30.2" customHeight="1" thickBot="1" x14ac:dyDescent="0.3">
      <c r="B4946" s="200" t="s">
        <v>226</v>
      </c>
      <c r="C4946" s="232" t="s">
        <v>858</v>
      </c>
      <c r="D4946" s="230">
        <v>1.5</v>
      </c>
      <c r="E4946" s="230">
        <v>1</v>
      </c>
      <c r="F4946" s="47">
        <v>10</v>
      </c>
      <c r="G4946" s="239">
        <f t="shared" si="178"/>
        <v>15</v>
      </c>
      <c r="H4946" s="193">
        <f t="shared" si="179"/>
        <v>10</v>
      </c>
      <c r="K4946" s="244"/>
      <c r="M4946" s="60"/>
      <c r="N4946" s="60"/>
      <c r="O4946" s="60"/>
    </row>
    <row r="4947" spans="2:15" s="23" customFormat="1" ht="30.2" customHeight="1" thickBot="1" x14ac:dyDescent="0.3">
      <c r="B4947" s="200" t="s">
        <v>226</v>
      </c>
      <c r="C4947" s="232" t="s">
        <v>367</v>
      </c>
      <c r="D4947" s="230">
        <v>1.5</v>
      </c>
      <c r="E4947" s="230">
        <v>1</v>
      </c>
      <c r="F4947" s="47">
        <v>10</v>
      </c>
      <c r="G4947" s="239">
        <f t="shared" si="178"/>
        <v>15</v>
      </c>
      <c r="H4947" s="193">
        <f t="shared" si="179"/>
        <v>10</v>
      </c>
      <c r="K4947" s="244"/>
      <c r="M4947" s="60"/>
      <c r="N4947" s="60"/>
      <c r="O4947" s="60"/>
    </row>
    <row r="4948" spans="2:15" s="23" customFormat="1" ht="30.2" customHeight="1" thickBot="1" x14ac:dyDescent="0.3">
      <c r="B4948" s="200" t="s">
        <v>226</v>
      </c>
      <c r="C4948" s="232" t="s">
        <v>1225</v>
      </c>
      <c r="D4948" s="230">
        <v>1.5</v>
      </c>
      <c r="E4948" s="230">
        <v>1</v>
      </c>
      <c r="F4948" s="47">
        <v>10</v>
      </c>
      <c r="G4948" s="239">
        <f t="shared" si="178"/>
        <v>15</v>
      </c>
      <c r="H4948" s="193">
        <f t="shared" si="179"/>
        <v>10</v>
      </c>
      <c r="K4948" s="244"/>
      <c r="M4948" s="60"/>
      <c r="N4948" s="60"/>
      <c r="O4948" s="60"/>
    </row>
    <row r="4949" spans="2:15" s="23" customFormat="1" ht="30.2" customHeight="1" thickBot="1" x14ac:dyDescent="0.3">
      <c r="B4949" s="200" t="s">
        <v>226</v>
      </c>
      <c r="C4949" s="232" t="s">
        <v>1897</v>
      </c>
      <c r="D4949" s="230">
        <v>1.5</v>
      </c>
      <c r="E4949" s="230">
        <v>1</v>
      </c>
      <c r="F4949" s="47">
        <v>10</v>
      </c>
      <c r="G4949" s="239">
        <f t="shared" si="178"/>
        <v>15</v>
      </c>
      <c r="H4949" s="193">
        <f t="shared" si="179"/>
        <v>10</v>
      </c>
      <c r="K4949" s="244"/>
      <c r="M4949" s="60"/>
      <c r="N4949" s="60"/>
      <c r="O4949" s="60"/>
    </row>
    <row r="4950" spans="2:15" s="23" customFormat="1" ht="30.2" customHeight="1" thickBot="1" x14ac:dyDescent="0.3">
      <c r="B4950" s="200" t="s">
        <v>226</v>
      </c>
      <c r="C4950" s="232" t="s">
        <v>861</v>
      </c>
      <c r="D4950" s="230">
        <v>1.5</v>
      </c>
      <c r="E4950" s="230">
        <v>1</v>
      </c>
      <c r="F4950" s="47">
        <v>10</v>
      </c>
      <c r="G4950" s="239">
        <f t="shared" si="178"/>
        <v>15</v>
      </c>
      <c r="H4950" s="193">
        <f t="shared" si="179"/>
        <v>10</v>
      </c>
      <c r="K4950" s="244"/>
      <c r="M4950" s="60"/>
      <c r="N4950" s="60"/>
      <c r="O4950" s="60"/>
    </row>
    <row r="4951" spans="2:15" s="23" customFormat="1" ht="30.2" customHeight="1" thickBot="1" x14ac:dyDescent="0.3">
      <c r="B4951" s="200" t="s">
        <v>226</v>
      </c>
      <c r="C4951" s="232" t="s">
        <v>368</v>
      </c>
      <c r="D4951" s="230">
        <v>1.5</v>
      </c>
      <c r="E4951" s="230">
        <v>1</v>
      </c>
      <c r="F4951" s="47">
        <v>10</v>
      </c>
      <c r="G4951" s="239">
        <f t="shared" si="178"/>
        <v>15</v>
      </c>
      <c r="H4951" s="193">
        <f t="shared" si="179"/>
        <v>10</v>
      </c>
      <c r="K4951" s="244"/>
      <c r="M4951" s="60"/>
      <c r="N4951" s="60"/>
      <c r="O4951" s="60"/>
    </row>
    <row r="4952" spans="2:15" s="23" customFormat="1" ht="30.2" customHeight="1" thickBot="1" x14ac:dyDescent="0.3">
      <c r="B4952" s="200" t="s">
        <v>226</v>
      </c>
      <c r="C4952" s="232" t="s">
        <v>370</v>
      </c>
      <c r="D4952" s="230">
        <v>1.5</v>
      </c>
      <c r="E4952" s="230">
        <v>1</v>
      </c>
      <c r="F4952" s="47">
        <v>10</v>
      </c>
      <c r="G4952" s="239">
        <f t="shared" si="178"/>
        <v>15</v>
      </c>
      <c r="H4952" s="193">
        <f t="shared" si="179"/>
        <v>10</v>
      </c>
      <c r="K4952" s="244"/>
      <c r="M4952" s="60"/>
      <c r="N4952" s="60"/>
      <c r="O4952" s="60"/>
    </row>
    <row r="4953" spans="2:15" s="23" customFormat="1" ht="30.2" customHeight="1" thickBot="1" x14ac:dyDescent="0.3">
      <c r="B4953" s="200" t="s">
        <v>226</v>
      </c>
      <c r="C4953" s="232" t="s">
        <v>371</v>
      </c>
      <c r="D4953" s="230">
        <v>1.5</v>
      </c>
      <c r="E4953" s="230">
        <v>1</v>
      </c>
      <c r="F4953" s="47">
        <v>10</v>
      </c>
      <c r="G4953" s="239">
        <f t="shared" si="178"/>
        <v>15</v>
      </c>
      <c r="H4953" s="193">
        <f t="shared" si="179"/>
        <v>10</v>
      </c>
      <c r="K4953" s="244"/>
      <c r="M4953" s="60"/>
      <c r="N4953" s="60"/>
      <c r="O4953" s="60"/>
    </row>
    <row r="4954" spans="2:15" s="23" customFormat="1" ht="30.2" customHeight="1" thickBot="1" x14ac:dyDescent="0.3">
      <c r="B4954" s="200" t="s">
        <v>226</v>
      </c>
      <c r="C4954" s="232" t="s">
        <v>372</v>
      </c>
      <c r="D4954" s="230">
        <v>1.5</v>
      </c>
      <c r="E4954" s="230">
        <v>1</v>
      </c>
      <c r="F4954" s="47">
        <v>10</v>
      </c>
      <c r="G4954" s="239">
        <f t="shared" si="178"/>
        <v>15</v>
      </c>
      <c r="H4954" s="193">
        <f t="shared" si="179"/>
        <v>10</v>
      </c>
      <c r="K4954" s="244"/>
      <c r="M4954" s="60"/>
      <c r="N4954" s="60"/>
      <c r="O4954" s="60"/>
    </row>
    <row r="4955" spans="2:15" s="23" customFormat="1" ht="30.2" customHeight="1" thickBot="1" x14ac:dyDescent="0.3">
      <c r="B4955" s="200" t="s">
        <v>226</v>
      </c>
      <c r="C4955" s="232" t="s">
        <v>373</v>
      </c>
      <c r="D4955" s="230">
        <v>1.5</v>
      </c>
      <c r="E4955" s="230">
        <v>1</v>
      </c>
      <c r="F4955" s="47">
        <v>10</v>
      </c>
      <c r="G4955" s="239">
        <f t="shared" si="178"/>
        <v>15</v>
      </c>
      <c r="H4955" s="193">
        <f t="shared" si="179"/>
        <v>10</v>
      </c>
      <c r="K4955" s="244"/>
      <c r="M4955" s="60"/>
      <c r="N4955" s="60"/>
      <c r="O4955" s="60"/>
    </row>
    <row r="4956" spans="2:15" s="23" customFormat="1" ht="30.2" customHeight="1" thickBot="1" x14ac:dyDescent="0.3">
      <c r="B4956" s="200" t="s">
        <v>226</v>
      </c>
      <c r="C4956" s="232" t="s">
        <v>1898</v>
      </c>
      <c r="D4956" s="230">
        <v>1.5</v>
      </c>
      <c r="E4956" s="230">
        <v>1</v>
      </c>
      <c r="F4956" s="47">
        <v>10</v>
      </c>
      <c r="G4956" s="239">
        <f t="shared" si="178"/>
        <v>15</v>
      </c>
      <c r="H4956" s="193">
        <f t="shared" si="179"/>
        <v>10</v>
      </c>
      <c r="K4956" s="244"/>
      <c r="M4956" s="60"/>
      <c r="N4956" s="60"/>
      <c r="O4956" s="60"/>
    </row>
    <row r="4957" spans="2:15" s="23" customFormat="1" ht="30.2" customHeight="1" thickBot="1" x14ac:dyDescent="0.3">
      <c r="B4957" s="200" t="s">
        <v>226</v>
      </c>
      <c r="C4957" s="232" t="s">
        <v>1733</v>
      </c>
      <c r="D4957" s="230">
        <v>1.5</v>
      </c>
      <c r="E4957" s="230">
        <v>1</v>
      </c>
      <c r="F4957" s="47">
        <v>10</v>
      </c>
      <c r="G4957" s="239">
        <f t="shared" si="178"/>
        <v>15</v>
      </c>
      <c r="H4957" s="193">
        <f t="shared" si="179"/>
        <v>10</v>
      </c>
      <c r="K4957" s="244"/>
      <c r="M4957" s="60"/>
      <c r="N4957" s="60"/>
      <c r="O4957" s="60"/>
    </row>
    <row r="4958" spans="2:15" s="23" customFormat="1" ht="30.2" customHeight="1" thickBot="1" x14ac:dyDescent="0.3">
      <c r="B4958" s="200" t="s">
        <v>226</v>
      </c>
      <c r="C4958" s="232" t="s">
        <v>1734</v>
      </c>
      <c r="D4958" s="230">
        <v>1.5</v>
      </c>
      <c r="E4958" s="230">
        <v>1</v>
      </c>
      <c r="F4958" s="47">
        <v>10</v>
      </c>
      <c r="G4958" s="239">
        <f t="shared" si="178"/>
        <v>15</v>
      </c>
      <c r="H4958" s="193">
        <f t="shared" si="179"/>
        <v>10</v>
      </c>
      <c r="K4958" s="244"/>
      <c r="M4958" s="60"/>
      <c r="N4958" s="60"/>
      <c r="O4958" s="60"/>
    </row>
    <row r="4959" spans="2:15" s="23" customFormat="1" ht="30.2" customHeight="1" thickBot="1" x14ac:dyDescent="0.3">
      <c r="B4959" s="200" t="s">
        <v>226</v>
      </c>
      <c r="C4959" s="232" t="s">
        <v>1899</v>
      </c>
      <c r="D4959" s="230">
        <v>1.5</v>
      </c>
      <c r="E4959" s="230">
        <v>1</v>
      </c>
      <c r="F4959" s="47">
        <v>10</v>
      </c>
      <c r="G4959" s="239">
        <f t="shared" si="178"/>
        <v>15</v>
      </c>
      <c r="H4959" s="193">
        <f t="shared" si="179"/>
        <v>10</v>
      </c>
      <c r="K4959" s="244"/>
      <c r="M4959" s="60"/>
      <c r="N4959" s="60"/>
      <c r="O4959" s="60"/>
    </row>
    <row r="4960" spans="2:15" s="23" customFormat="1" ht="30.2" customHeight="1" thickBot="1" x14ac:dyDescent="0.3">
      <c r="B4960" s="200" t="s">
        <v>226</v>
      </c>
      <c r="C4960" s="232" t="s">
        <v>375</v>
      </c>
      <c r="D4960" s="230">
        <v>1.5</v>
      </c>
      <c r="E4960" s="230">
        <v>1</v>
      </c>
      <c r="F4960" s="47">
        <v>10</v>
      </c>
      <c r="G4960" s="239">
        <f t="shared" si="178"/>
        <v>15</v>
      </c>
      <c r="H4960" s="193">
        <f t="shared" si="179"/>
        <v>10</v>
      </c>
      <c r="K4960" s="244"/>
      <c r="M4960" s="60"/>
      <c r="N4960" s="60"/>
      <c r="O4960" s="60"/>
    </row>
    <row r="4961" spans="2:15" s="23" customFormat="1" ht="30.2" customHeight="1" thickBot="1" x14ac:dyDescent="0.3">
      <c r="B4961" s="200" t="s">
        <v>226</v>
      </c>
      <c r="C4961" s="232" t="s">
        <v>1735</v>
      </c>
      <c r="D4961" s="230">
        <v>1.5</v>
      </c>
      <c r="E4961" s="230">
        <v>1</v>
      </c>
      <c r="F4961" s="47">
        <v>10</v>
      </c>
      <c r="G4961" s="239">
        <f t="shared" si="178"/>
        <v>15</v>
      </c>
      <c r="H4961" s="193">
        <f t="shared" si="179"/>
        <v>10</v>
      </c>
      <c r="K4961" s="244"/>
      <c r="M4961" s="60"/>
      <c r="N4961" s="60"/>
      <c r="O4961" s="60"/>
    </row>
    <row r="4962" spans="2:15" s="23" customFormat="1" ht="30.2" customHeight="1" thickBot="1" x14ac:dyDescent="0.3">
      <c r="B4962" s="200" t="s">
        <v>226</v>
      </c>
      <c r="C4962" s="232" t="s">
        <v>376</v>
      </c>
      <c r="D4962" s="230">
        <v>1.5</v>
      </c>
      <c r="E4962" s="230">
        <v>1</v>
      </c>
      <c r="F4962" s="47">
        <v>10</v>
      </c>
      <c r="G4962" s="239">
        <f t="shared" si="178"/>
        <v>15</v>
      </c>
      <c r="H4962" s="193">
        <f t="shared" si="179"/>
        <v>10</v>
      </c>
      <c r="K4962" s="244"/>
      <c r="M4962" s="60"/>
      <c r="N4962" s="60"/>
      <c r="O4962" s="60"/>
    </row>
    <row r="4963" spans="2:15" s="23" customFormat="1" ht="30.2" customHeight="1" thickBot="1" x14ac:dyDescent="0.3">
      <c r="B4963" s="200" t="s">
        <v>226</v>
      </c>
      <c r="C4963" s="232" t="s">
        <v>377</v>
      </c>
      <c r="D4963" s="230">
        <v>1.5</v>
      </c>
      <c r="E4963" s="230">
        <v>1</v>
      </c>
      <c r="F4963" s="47">
        <v>10</v>
      </c>
      <c r="G4963" s="239">
        <f t="shared" si="178"/>
        <v>15</v>
      </c>
      <c r="H4963" s="193">
        <f t="shared" si="179"/>
        <v>10</v>
      </c>
      <c r="K4963" s="244"/>
      <c r="M4963" s="60"/>
      <c r="N4963" s="60"/>
      <c r="O4963" s="60"/>
    </row>
    <row r="4964" spans="2:15" s="23" customFormat="1" ht="30.2" customHeight="1" thickBot="1" x14ac:dyDescent="0.3">
      <c r="B4964" s="200" t="s">
        <v>226</v>
      </c>
      <c r="C4964" s="232" t="s">
        <v>758</v>
      </c>
      <c r="D4964" s="230">
        <v>1.5</v>
      </c>
      <c r="E4964" s="230">
        <v>1</v>
      </c>
      <c r="F4964" s="47">
        <v>10</v>
      </c>
      <c r="G4964" s="239">
        <f t="shared" si="178"/>
        <v>15</v>
      </c>
      <c r="H4964" s="193">
        <f t="shared" si="179"/>
        <v>10</v>
      </c>
      <c r="K4964" s="244"/>
      <c r="M4964" s="60"/>
      <c r="N4964" s="60"/>
      <c r="O4964" s="60"/>
    </row>
    <row r="4965" spans="2:15" s="23" customFormat="1" ht="30.2" customHeight="1" thickBot="1" x14ac:dyDescent="0.3">
      <c r="B4965" s="200" t="s">
        <v>226</v>
      </c>
      <c r="C4965" s="232" t="s">
        <v>863</v>
      </c>
      <c r="D4965" s="230">
        <v>1.5</v>
      </c>
      <c r="E4965" s="230">
        <v>1</v>
      </c>
      <c r="F4965" s="47">
        <v>10</v>
      </c>
      <c r="G4965" s="239">
        <f t="shared" si="178"/>
        <v>15</v>
      </c>
      <c r="H4965" s="193">
        <f t="shared" si="179"/>
        <v>10</v>
      </c>
      <c r="K4965" s="244"/>
      <c r="M4965" s="60"/>
      <c r="N4965" s="60"/>
      <c r="O4965" s="60"/>
    </row>
    <row r="4966" spans="2:15" s="23" customFormat="1" ht="30.2" customHeight="1" thickBot="1" x14ac:dyDescent="0.3">
      <c r="B4966" s="200" t="s">
        <v>226</v>
      </c>
      <c r="C4966" s="232" t="s">
        <v>378</v>
      </c>
      <c r="D4966" s="230">
        <v>1.5</v>
      </c>
      <c r="E4966" s="230">
        <v>1</v>
      </c>
      <c r="F4966" s="47">
        <v>10</v>
      </c>
      <c r="G4966" s="239">
        <f t="shared" si="178"/>
        <v>15</v>
      </c>
      <c r="H4966" s="193">
        <f t="shared" si="179"/>
        <v>10</v>
      </c>
      <c r="K4966" s="244"/>
      <c r="M4966" s="60"/>
      <c r="N4966" s="60"/>
      <c r="O4966" s="60"/>
    </row>
    <row r="4967" spans="2:15" s="23" customFormat="1" ht="30.2" customHeight="1" thickBot="1" x14ac:dyDescent="0.3">
      <c r="B4967" s="200" t="s">
        <v>226</v>
      </c>
      <c r="C4967" s="232" t="s">
        <v>379</v>
      </c>
      <c r="D4967" s="230">
        <v>1.5</v>
      </c>
      <c r="E4967" s="230">
        <v>1</v>
      </c>
      <c r="F4967" s="47">
        <v>10</v>
      </c>
      <c r="G4967" s="239">
        <f t="shared" si="178"/>
        <v>15</v>
      </c>
      <c r="H4967" s="193">
        <f t="shared" si="179"/>
        <v>10</v>
      </c>
      <c r="K4967" s="244"/>
      <c r="M4967" s="60"/>
      <c r="N4967" s="60"/>
      <c r="O4967" s="60"/>
    </row>
    <row r="4968" spans="2:15" s="23" customFormat="1" ht="30.2" customHeight="1" thickBot="1" x14ac:dyDescent="0.3">
      <c r="B4968" s="200" t="s">
        <v>226</v>
      </c>
      <c r="C4968" s="232" t="s">
        <v>380</v>
      </c>
      <c r="D4968" s="230">
        <v>1.5</v>
      </c>
      <c r="E4968" s="230">
        <v>1</v>
      </c>
      <c r="F4968" s="47">
        <v>10</v>
      </c>
      <c r="G4968" s="239">
        <f t="shared" si="178"/>
        <v>15</v>
      </c>
      <c r="H4968" s="193">
        <f t="shared" si="179"/>
        <v>10</v>
      </c>
      <c r="K4968" s="244"/>
      <c r="M4968" s="60"/>
      <c r="N4968" s="60"/>
      <c r="O4968" s="60"/>
    </row>
    <row r="4969" spans="2:15" s="23" customFormat="1" ht="30.2" customHeight="1" thickBot="1" x14ac:dyDescent="0.3">
      <c r="B4969" s="200" t="s">
        <v>226</v>
      </c>
      <c r="C4969" s="232" t="s">
        <v>381</v>
      </c>
      <c r="D4969" s="230">
        <v>1.5</v>
      </c>
      <c r="E4969" s="230">
        <v>1</v>
      </c>
      <c r="F4969" s="47">
        <v>10</v>
      </c>
      <c r="G4969" s="239">
        <f t="shared" si="178"/>
        <v>15</v>
      </c>
      <c r="H4969" s="193">
        <f t="shared" si="179"/>
        <v>10</v>
      </c>
      <c r="K4969" s="244"/>
      <c r="M4969" s="60"/>
      <c r="N4969" s="60"/>
      <c r="O4969" s="60"/>
    </row>
    <row r="4970" spans="2:15" s="23" customFormat="1" ht="30.2" customHeight="1" thickBot="1" x14ac:dyDescent="0.3">
      <c r="B4970" s="200" t="s">
        <v>226</v>
      </c>
      <c r="C4970" s="232" t="s">
        <v>866</v>
      </c>
      <c r="D4970" s="230">
        <v>1.5</v>
      </c>
      <c r="E4970" s="230">
        <v>1</v>
      </c>
      <c r="F4970" s="47">
        <v>10</v>
      </c>
      <c r="G4970" s="239">
        <f t="shared" si="178"/>
        <v>15</v>
      </c>
      <c r="H4970" s="193">
        <f t="shared" si="179"/>
        <v>10</v>
      </c>
      <c r="K4970" s="244"/>
      <c r="M4970" s="60"/>
      <c r="N4970" s="60"/>
      <c r="O4970" s="60"/>
    </row>
    <row r="4971" spans="2:15" s="23" customFormat="1" ht="30.2" customHeight="1" thickBot="1" x14ac:dyDescent="0.3">
      <c r="B4971" s="200" t="s">
        <v>226</v>
      </c>
      <c r="C4971" s="232" t="s">
        <v>1184</v>
      </c>
      <c r="D4971" s="230">
        <v>1.5</v>
      </c>
      <c r="E4971" s="230">
        <v>1</v>
      </c>
      <c r="F4971" s="47">
        <v>10</v>
      </c>
      <c r="G4971" s="239">
        <f t="shared" si="178"/>
        <v>15</v>
      </c>
      <c r="H4971" s="193">
        <f t="shared" si="179"/>
        <v>10</v>
      </c>
      <c r="K4971" s="244"/>
      <c r="M4971" s="60"/>
      <c r="N4971" s="60"/>
      <c r="O4971" s="60"/>
    </row>
    <row r="4972" spans="2:15" s="23" customFormat="1" ht="30.2" customHeight="1" thickBot="1" x14ac:dyDescent="0.3">
      <c r="B4972" s="200" t="s">
        <v>226</v>
      </c>
      <c r="C4972" s="232" t="s">
        <v>1738</v>
      </c>
      <c r="D4972" s="230">
        <v>1.5</v>
      </c>
      <c r="E4972" s="230">
        <v>1</v>
      </c>
      <c r="F4972" s="47">
        <v>10</v>
      </c>
      <c r="G4972" s="239">
        <f t="shared" si="178"/>
        <v>15</v>
      </c>
      <c r="H4972" s="193">
        <f t="shared" si="179"/>
        <v>10</v>
      </c>
      <c r="K4972" s="244"/>
      <c r="M4972" s="60"/>
      <c r="N4972" s="60"/>
      <c r="O4972" s="60"/>
    </row>
    <row r="4973" spans="2:15" s="23" customFormat="1" ht="30.2" customHeight="1" thickBot="1" x14ac:dyDescent="0.3">
      <c r="B4973" s="200" t="s">
        <v>226</v>
      </c>
      <c r="C4973" s="232" t="s">
        <v>1900</v>
      </c>
      <c r="D4973" s="230">
        <v>1.5</v>
      </c>
      <c r="E4973" s="230">
        <v>1</v>
      </c>
      <c r="F4973" s="47">
        <v>10</v>
      </c>
      <c r="G4973" s="239">
        <f t="shared" si="178"/>
        <v>15</v>
      </c>
      <c r="H4973" s="193">
        <f t="shared" si="179"/>
        <v>10</v>
      </c>
      <c r="K4973" s="244"/>
      <c r="M4973" s="60"/>
      <c r="N4973" s="60"/>
      <c r="O4973" s="60"/>
    </row>
    <row r="4974" spans="2:15" s="23" customFormat="1" ht="30.2" customHeight="1" thickBot="1" x14ac:dyDescent="0.3">
      <c r="B4974" s="200" t="s">
        <v>226</v>
      </c>
      <c r="C4974" s="232" t="s">
        <v>867</v>
      </c>
      <c r="D4974" s="230">
        <v>1.5</v>
      </c>
      <c r="E4974" s="230">
        <v>1</v>
      </c>
      <c r="F4974" s="47">
        <v>10</v>
      </c>
      <c r="G4974" s="239">
        <f t="shared" si="178"/>
        <v>15</v>
      </c>
      <c r="H4974" s="193">
        <f t="shared" si="179"/>
        <v>10</v>
      </c>
      <c r="K4974" s="244"/>
      <c r="M4974" s="60"/>
      <c r="N4974" s="60"/>
      <c r="O4974" s="60"/>
    </row>
    <row r="4975" spans="2:15" s="23" customFormat="1" ht="30.2" customHeight="1" thickBot="1" x14ac:dyDescent="0.3">
      <c r="B4975" s="200" t="s">
        <v>226</v>
      </c>
      <c r="C4975" s="232" t="s">
        <v>383</v>
      </c>
      <c r="D4975" s="230">
        <v>1.5</v>
      </c>
      <c r="E4975" s="230">
        <v>1</v>
      </c>
      <c r="F4975" s="47">
        <v>10</v>
      </c>
      <c r="G4975" s="239">
        <f t="shared" si="178"/>
        <v>15</v>
      </c>
      <c r="H4975" s="193">
        <f t="shared" si="179"/>
        <v>10</v>
      </c>
      <c r="K4975" s="244"/>
      <c r="M4975" s="60"/>
      <c r="N4975" s="60"/>
      <c r="O4975" s="60"/>
    </row>
    <row r="4976" spans="2:15" s="23" customFormat="1" ht="30.2" customHeight="1" thickBot="1" x14ac:dyDescent="0.3">
      <c r="B4976" s="200" t="s">
        <v>226</v>
      </c>
      <c r="C4976" s="232" t="s">
        <v>1901</v>
      </c>
      <c r="D4976" s="230">
        <v>1.5</v>
      </c>
      <c r="E4976" s="230">
        <v>1</v>
      </c>
      <c r="F4976" s="47">
        <v>10</v>
      </c>
      <c r="G4976" s="239">
        <f t="shared" si="178"/>
        <v>15</v>
      </c>
      <c r="H4976" s="193">
        <f t="shared" si="179"/>
        <v>10</v>
      </c>
      <c r="K4976" s="244"/>
      <c r="M4976" s="60"/>
      <c r="N4976" s="60"/>
      <c r="O4976" s="60"/>
    </row>
    <row r="4977" spans="2:15" s="23" customFormat="1" ht="30.2" customHeight="1" thickBot="1" x14ac:dyDescent="0.3">
      <c r="B4977" s="200" t="s">
        <v>226</v>
      </c>
      <c r="C4977" s="232" t="s">
        <v>759</v>
      </c>
      <c r="D4977" s="230">
        <v>1.5</v>
      </c>
      <c r="E4977" s="230">
        <v>1</v>
      </c>
      <c r="F4977" s="47">
        <v>10</v>
      </c>
      <c r="G4977" s="239">
        <f t="shared" si="178"/>
        <v>15</v>
      </c>
      <c r="H4977" s="193">
        <f t="shared" si="179"/>
        <v>10</v>
      </c>
      <c r="K4977" s="244"/>
      <c r="M4977" s="60"/>
      <c r="N4977" s="60"/>
      <c r="O4977" s="60"/>
    </row>
    <row r="4978" spans="2:15" s="23" customFormat="1" ht="30.2" customHeight="1" thickBot="1" x14ac:dyDescent="0.3">
      <c r="B4978" s="200" t="s">
        <v>226</v>
      </c>
      <c r="C4978" s="232" t="s">
        <v>1155</v>
      </c>
      <c r="D4978" s="230">
        <v>1.5</v>
      </c>
      <c r="E4978" s="230">
        <v>1</v>
      </c>
      <c r="F4978" s="47">
        <v>10</v>
      </c>
      <c r="G4978" s="239">
        <f t="shared" si="178"/>
        <v>15</v>
      </c>
      <c r="H4978" s="193">
        <f t="shared" si="179"/>
        <v>10</v>
      </c>
      <c r="K4978" s="244"/>
      <c r="M4978" s="60"/>
      <c r="N4978" s="60"/>
      <c r="O4978" s="60"/>
    </row>
    <row r="4979" spans="2:15" s="23" customFormat="1" ht="30.2" customHeight="1" thickBot="1" x14ac:dyDescent="0.3">
      <c r="B4979" s="200" t="s">
        <v>226</v>
      </c>
      <c r="C4979" s="232" t="s">
        <v>870</v>
      </c>
      <c r="D4979" s="230">
        <v>1.5</v>
      </c>
      <c r="E4979" s="230">
        <v>1</v>
      </c>
      <c r="F4979" s="47">
        <v>10</v>
      </c>
      <c r="G4979" s="239">
        <f t="shared" si="178"/>
        <v>15</v>
      </c>
      <c r="H4979" s="193">
        <f t="shared" si="179"/>
        <v>10</v>
      </c>
      <c r="K4979" s="244"/>
      <c r="M4979" s="60"/>
      <c r="N4979" s="60"/>
      <c r="O4979" s="60"/>
    </row>
    <row r="4980" spans="2:15" s="23" customFormat="1" ht="30.2" customHeight="1" thickBot="1" x14ac:dyDescent="0.3">
      <c r="B4980" s="200" t="s">
        <v>226</v>
      </c>
      <c r="C4980" s="232" t="s">
        <v>760</v>
      </c>
      <c r="D4980" s="230">
        <v>1.5</v>
      </c>
      <c r="E4980" s="230">
        <v>1</v>
      </c>
      <c r="F4980" s="47">
        <v>10</v>
      </c>
      <c r="G4980" s="239">
        <f t="shared" si="178"/>
        <v>15</v>
      </c>
      <c r="H4980" s="193">
        <f t="shared" si="179"/>
        <v>10</v>
      </c>
      <c r="K4980" s="244"/>
      <c r="M4980" s="60"/>
      <c r="N4980" s="60"/>
      <c r="O4980" s="60"/>
    </row>
    <row r="4981" spans="2:15" s="23" customFormat="1" ht="30.2" customHeight="1" thickBot="1" x14ac:dyDescent="0.3">
      <c r="B4981" s="200" t="s">
        <v>226</v>
      </c>
      <c r="C4981" s="232" t="s">
        <v>1902</v>
      </c>
      <c r="D4981" s="230">
        <v>1.5</v>
      </c>
      <c r="E4981" s="230">
        <v>1</v>
      </c>
      <c r="F4981" s="47">
        <v>10</v>
      </c>
      <c r="G4981" s="239">
        <f t="shared" si="178"/>
        <v>15</v>
      </c>
      <c r="H4981" s="193">
        <f t="shared" si="179"/>
        <v>10</v>
      </c>
      <c r="K4981" s="244"/>
      <c r="M4981" s="60"/>
      <c r="N4981" s="60"/>
      <c r="O4981" s="60"/>
    </row>
    <row r="4982" spans="2:15" s="23" customFormat="1" ht="30.2" customHeight="1" thickBot="1" x14ac:dyDescent="0.3">
      <c r="B4982" s="200" t="s">
        <v>226</v>
      </c>
      <c r="C4982" s="232" t="s">
        <v>1748</v>
      </c>
      <c r="D4982" s="230">
        <v>1.5</v>
      </c>
      <c r="E4982" s="230">
        <v>1</v>
      </c>
      <c r="F4982" s="47">
        <v>10</v>
      </c>
      <c r="G4982" s="239">
        <f t="shared" si="178"/>
        <v>15</v>
      </c>
      <c r="H4982" s="193">
        <f t="shared" si="179"/>
        <v>10</v>
      </c>
      <c r="K4982" s="244"/>
      <c r="M4982" s="60"/>
      <c r="N4982" s="60"/>
      <c r="O4982" s="60"/>
    </row>
    <row r="4983" spans="2:15" s="23" customFormat="1" ht="30.2" customHeight="1" thickBot="1" x14ac:dyDescent="0.3">
      <c r="B4983" s="200" t="s">
        <v>226</v>
      </c>
      <c r="C4983" s="232" t="s">
        <v>871</v>
      </c>
      <c r="D4983" s="230">
        <v>1.5</v>
      </c>
      <c r="E4983" s="230">
        <v>1</v>
      </c>
      <c r="F4983" s="47">
        <v>10</v>
      </c>
      <c r="G4983" s="239">
        <f t="shared" si="178"/>
        <v>15</v>
      </c>
      <c r="H4983" s="193">
        <f t="shared" si="179"/>
        <v>10</v>
      </c>
      <c r="K4983" s="244"/>
      <c r="M4983" s="60"/>
      <c r="N4983" s="60"/>
      <c r="O4983" s="60"/>
    </row>
    <row r="4984" spans="2:15" s="23" customFormat="1" ht="30.2" customHeight="1" thickBot="1" x14ac:dyDescent="0.3">
      <c r="B4984" s="200" t="s">
        <v>226</v>
      </c>
      <c r="C4984" s="232" t="s">
        <v>1749</v>
      </c>
      <c r="D4984" s="230">
        <v>1.5</v>
      </c>
      <c r="E4984" s="230">
        <v>1</v>
      </c>
      <c r="F4984" s="47">
        <v>10</v>
      </c>
      <c r="G4984" s="239">
        <f t="shared" si="178"/>
        <v>15</v>
      </c>
      <c r="H4984" s="193">
        <f t="shared" si="179"/>
        <v>10</v>
      </c>
      <c r="K4984" s="244"/>
      <c r="M4984" s="60"/>
      <c r="N4984" s="60"/>
      <c r="O4984" s="60"/>
    </row>
    <row r="4985" spans="2:15" s="23" customFormat="1" ht="30.2" customHeight="1" thickBot="1" x14ac:dyDescent="0.3">
      <c r="B4985" s="200" t="s">
        <v>226</v>
      </c>
      <c r="C4985" s="232" t="s">
        <v>1903</v>
      </c>
      <c r="D4985" s="230">
        <v>1.5</v>
      </c>
      <c r="E4985" s="230">
        <v>1</v>
      </c>
      <c r="F4985" s="47">
        <v>10</v>
      </c>
      <c r="G4985" s="239">
        <f t="shared" si="178"/>
        <v>15</v>
      </c>
      <c r="H4985" s="193">
        <f t="shared" si="179"/>
        <v>10</v>
      </c>
      <c r="K4985" s="244"/>
      <c r="M4985" s="60"/>
      <c r="N4985" s="60"/>
      <c r="O4985" s="60"/>
    </row>
    <row r="4986" spans="2:15" s="23" customFormat="1" ht="30.2" customHeight="1" thickBot="1" x14ac:dyDescent="0.3">
      <c r="B4986" s="200" t="s">
        <v>226</v>
      </c>
      <c r="C4986" s="232" t="s">
        <v>1751</v>
      </c>
      <c r="D4986" s="230">
        <v>1.5</v>
      </c>
      <c r="E4986" s="230">
        <v>1</v>
      </c>
      <c r="F4986" s="47">
        <v>10</v>
      </c>
      <c r="G4986" s="239">
        <f t="shared" si="178"/>
        <v>15</v>
      </c>
      <c r="H4986" s="193">
        <f t="shared" si="179"/>
        <v>10</v>
      </c>
      <c r="K4986" s="244"/>
      <c r="M4986" s="60"/>
      <c r="N4986" s="60"/>
      <c r="O4986" s="60"/>
    </row>
    <row r="4987" spans="2:15" s="23" customFormat="1" ht="30.2" customHeight="1" thickBot="1" x14ac:dyDescent="0.3">
      <c r="B4987" s="200" t="s">
        <v>226</v>
      </c>
      <c r="C4987" s="232" t="s">
        <v>387</v>
      </c>
      <c r="D4987" s="230">
        <v>1.5</v>
      </c>
      <c r="E4987" s="230">
        <v>1</v>
      </c>
      <c r="F4987" s="47">
        <v>10</v>
      </c>
      <c r="G4987" s="239">
        <f t="shared" si="178"/>
        <v>15</v>
      </c>
      <c r="H4987" s="193">
        <f t="shared" si="179"/>
        <v>10</v>
      </c>
      <c r="K4987" s="244"/>
      <c r="M4987" s="60"/>
      <c r="N4987" s="60"/>
      <c r="O4987" s="60"/>
    </row>
    <row r="4988" spans="2:15" s="23" customFormat="1" ht="30.2" customHeight="1" thickBot="1" x14ac:dyDescent="0.3">
      <c r="B4988" s="200" t="s">
        <v>226</v>
      </c>
      <c r="C4988" s="232" t="s">
        <v>388</v>
      </c>
      <c r="D4988" s="230">
        <v>1.5</v>
      </c>
      <c r="E4988" s="230">
        <v>1</v>
      </c>
      <c r="F4988" s="47">
        <v>10</v>
      </c>
      <c r="G4988" s="239">
        <f t="shared" si="178"/>
        <v>15</v>
      </c>
      <c r="H4988" s="193">
        <f t="shared" si="179"/>
        <v>10</v>
      </c>
      <c r="K4988" s="244"/>
      <c r="M4988" s="60"/>
      <c r="N4988" s="60"/>
      <c r="O4988" s="60"/>
    </row>
    <row r="4989" spans="2:15" s="23" customFormat="1" ht="30.2" customHeight="1" thickBot="1" x14ac:dyDescent="0.3">
      <c r="B4989" s="200" t="s">
        <v>226</v>
      </c>
      <c r="C4989" s="232" t="s">
        <v>391</v>
      </c>
      <c r="D4989" s="230">
        <v>1.5</v>
      </c>
      <c r="E4989" s="230">
        <v>1</v>
      </c>
      <c r="F4989" s="47">
        <v>10</v>
      </c>
      <c r="G4989" s="239">
        <f t="shared" si="178"/>
        <v>15</v>
      </c>
      <c r="H4989" s="193">
        <f t="shared" si="179"/>
        <v>10</v>
      </c>
      <c r="K4989" s="244"/>
      <c r="M4989" s="60"/>
      <c r="N4989" s="60"/>
      <c r="O4989" s="60"/>
    </row>
    <row r="4990" spans="2:15" s="23" customFormat="1" ht="30.2" customHeight="1" thickBot="1" x14ac:dyDescent="0.3">
      <c r="B4990" s="200" t="s">
        <v>226</v>
      </c>
      <c r="C4990" s="232" t="s">
        <v>392</v>
      </c>
      <c r="D4990" s="230">
        <v>1.5</v>
      </c>
      <c r="E4990" s="230">
        <v>1</v>
      </c>
      <c r="F4990" s="47">
        <v>10</v>
      </c>
      <c r="G4990" s="239">
        <f t="shared" si="178"/>
        <v>15</v>
      </c>
      <c r="H4990" s="193">
        <f t="shared" si="179"/>
        <v>10</v>
      </c>
      <c r="K4990" s="244"/>
      <c r="M4990" s="60"/>
      <c r="N4990" s="60"/>
      <c r="O4990" s="60"/>
    </row>
    <row r="4991" spans="2:15" s="23" customFormat="1" ht="30.2" customHeight="1" thickBot="1" x14ac:dyDescent="0.3">
      <c r="B4991" s="200" t="s">
        <v>226</v>
      </c>
      <c r="C4991" s="232" t="s">
        <v>393</v>
      </c>
      <c r="D4991" s="230">
        <v>1.5</v>
      </c>
      <c r="E4991" s="230">
        <v>1</v>
      </c>
      <c r="F4991" s="47">
        <v>10</v>
      </c>
      <c r="G4991" s="239">
        <f t="shared" si="178"/>
        <v>15</v>
      </c>
      <c r="H4991" s="193">
        <f t="shared" si="179"/>
        <v>10</v>
      </c>
      <c r="K4991" s="244"/>
      <c r="M4991" s="60"/>
      <c r="N4991" s="60"/>
      <c r="O4991" s="60"/>
    </row>
    <row r="4992" spans="2:15" s="23" customFormat="1" ht="30.2" customHeight="1" thickBot="1" x14ac:dyDescent="0.3">
      <c r="B4992" s="200" t="s">
        <v>226</v>
      </c>
      <c r="C4992" s="232" t="s">
        <v>1756</v>
      </c>
      <c r="D4992" s="230">
        <v>1.5</v>
      </c>
      <c r="E4992" s="230">
        <v>1</v>
      </c>
      <c r="F4992" s="47">
        <v>10</v>
      </c>
      <c r="G4992" s="239">
        <f t="shared" si="178"/>
        <v>15</v>
      </c>
      <c r="H4992" s="193">
        <f t="shared" si="179"/>
        <v>10</v>
      </c>
      <c r="K4992" s="244"/>
      <c r="M4992" s="60"/>
      <c r="N4992" s="60"/>
      <c r="O4992" s="60"/>
    </row>
    <row r="4993" spans="2:15" s="23" customFormat="1" ht="30.2" customHeight="1" thickBot="1" x14ac:dyDescent="0.3">
      <c r="B4993" s="200" t="s">
        <v>226</v>
      </c>
      <c r="C4993" s="232" t="s">
        <v>1413</v>
      </c>
      <c r="D4993" s="230">
        <v>1.5</v>
      </c>
      <c r="E4993" s="230">
        <v>1</v>
      </c>
      <c r="F4993" s="47">
        <v>10</v>
      </c>
      <c r="G4993" s="239">
        <f t="shared" si="178"/>
        <v>15</v>
      </c>
      <c r="H4993" s="193">
        <f t="shared" si="179"/>
        <v>10</v>
      </c>
      <c r="K4993" s="244"/>
      <c r="M4993" s="60"/>
      <c r="N4993" s="60"/>
      <c r="O4993" s="60"/>
    </row>
    <row r="4994" spans="2:15" s="23" customFormat="1" ht="30.2" customHeight="1" thickBot="1" x14ac:dyDescent="0.3">
      <c r="B4994" s="200" t="s">
        <v>226</v>
      </c>
      <c r="C4994" s="232" t="s">
        <v>1904</v>
      </c>
      <c r="D4994" s="230">
        <v>1.5</v>
      </c>
      <c r="E4994" s="230">
        <v>1</v>
      </c>
      <c r="F4994" s="47">
        <v>10</v>
      </c>
      <c r="G4994" s="239">
        <f t="shared" si="178"/>
        <v>15</v>
      </c>
      <c r="H4994" s="193">
        <f t="shared" si="179"/>
        <v>10</v>
      </c>
      <c r="K4994" s="244"/>
      <c r="M4994" s="60"/>
      <c r="N4994" s="60"/>
      <c r="O4994" s="60"/>
    </row>
    <row r="4995" spans="2:15" s="23" customFormat="1" ht="30.2" customHeight="1" thickBot="1" x14ac:dyDescent="0.3">
      <c r="B4995" s="200" t="s">
        <v>226</v>
      </c>
      <c r="C4995" s="232" t="s">
        <v>1905</v>
      </c>
      <c r="D4995" s="230">
        <v>1.5</v>
      </c>
      <c r="E4995" s="230">
        <v>1</v>
      </c>
      <c r="F4995" s="47">
        <v>10</v>
      </c>
      <c r="G4995" s="239">
        <f t="shared" si="178"/>
        <v>15</v>
      </c>
      <c r="H4995" s="193">
        <f t="shared" si="179"/>
        <v>10</v>
      </c>
      <c r="K4995" s="244"/>
      <c r="M4995" s="60"/>
      <c r="N4995" s="60"/>
      <c r="O4995" s="60"/>
    </row>
    <row r="4996" spans="2:15" s="23" customFormat="1" ht="30.2" customHeight="1" thickBot="1" x14ac:dyDescent="0.3">
      <c r="B4996" s="200" t="s">
        <v>226</v>
      </c>
      <c r="C4996" s="232" t="s">
        <v>1906</v>
      </c>
      <c r="D4996" s="230">
        <v>1.5</v>
      </c>
      <c r="E4996" s="230">
        <v>1</v>
      </c>
      <c r="F4996" s="47">
        <v>10</v>
      </c>
      <c r="G4996" s="239">
        <f t="shared" si="178"/>
        <v>15</v>
      </c>
      <c r="H4996" s="193">
        <f t="shared" si="179"/>
        <v>10</v>
      </c>
      <c r="K4996" s="244"/>
      <c r="M4996" s="60"/>
      <c r="N4996" s="60"/>
      <c r="O4996" s="60"/>
    </row>
    <row r="4997" spans="2:15" s="23" customFormat="1" ht="30.2" customHeight="1" thickBot="1" x14ac:dyDescent="0.3">
      <c r="B4997" s="200" t="s">
        <v>226</v>
      </c>
      <c r="C4997" s="232" t="s">
        <v>1414</v>
      </c>
      <c r="D4997" s="230">
        <v>1.5</v>
      </c>
      <c r="E4997" s="230">
        <v>1</v>
      </c>
      <c r="F4997" s="47">
        <v>10</v>
      </c>
      <c r="G4997" s="239">
        <f t="shared" si="178"/>
        <v>15</v>
      </c>
      <c r="H4997" s="193">
        <f t="shared" si="179"/>
        <v>10</v>
      </c>
      <c r="K4997" s="244"/>
      <c r="M4997" s="60"/>
      <c r="N4997" s="60"/>
      <c r="O4997" s="60"/>
    </row>
    <row r="4998" spans="2:15" s="23" customFormat="1" ht="30.2" customHeight="1" thickBot="1" x14ac:dyDescent="0.3">
      <c r="B4998" s="200" t="s">
        <v>226</v>
      </c>
      <c r="C4998" s="232" t="s">
        <v>1907</v>
      </c>
      <c r="D4998" s="230">
        <v>1.5</v>
      </c>
      <c r="E4998" s="230">
        <v>1</v>
      </c>
      <c r="F4998" s="47">
        <v>10</v>
      </c>
      <c r="G4998" s="239">
        <f t="shared" si="178"/>
        <v>15</v>
      </c>
      <c r="H4998" s="193">
        <f t="shared" si="179"/>
        <v>10</v>
      </c>
      <c r="K4998" s="244"/>
      <c r="M4998" s="60"/>
      <c r="N4998" s="60"/>
      <c r="O4998" s="60"/>
    </row>
    <row r="4999" spans="2:15" s="23" customFormat="1" ht="30.2" customHeight="1" thickBot="1" x14ac:dyDescent="0.3">
      <c r="B4999" s="200" t="s">
        <v>226</v>
      </c>
      <c r="C4999" s="232" t="s">
        <v>872</v>
      </c>
      <c r="D4999" s="230">
        <v>1.5</v>
      </c>
      <c r="E4999" s="230">
        <v>1</v>
      </c>
      <c r="F4999" s="47">
        <v>10</v>
      </c>
      <c r="G4999" s="239">
        <f t="shared" si="178"/>
        <v>15</v>
      </c>
      <c r="H4999" s="193">
        <f t="shared" si="179"/>
        <v>10</v>
      </c>
      <c r="K4999" s="244"/>
      <c r="M4999" s="60"/>
      <c r="N4999" s="60"/>
      <c r="O4999" s="60"/>
    </row>
    <row r="5000" spans="2:15" s="23" customFormat="1" ht="30.2" customHeight="1" thickBot="1" x14ac:dyDescent="0.3">
      <c r="B5000" s="200" t="s">
        <v>226</v>
      </c>
      <c r="C5000" s="232" t="s">
        <v>1908</v>
      </c>
      <c r="D5000" s="230">
        <v>1.5</v>
      </c>
      <c r="E5000" s="230">
        <v>1</v>
      </c>
      <c r="F5000" s="47">
        <v>10</v>
      </c>
      <c r="G5000" s="239">
        <f t="shared" si="178"/>
        <v>15</v>
      </c>
      <c r="H5000" s="193">
        <f t="shared" si="179"/>
        <v>10</v>
      </c>
      <c r="K5000" s="244"/>
      <c r="M5000" s="60"/>
      <c r="N5000" s="60"/>
      <c r="O5000" s="60"/>
    </row>
    <row r="5001" spans="2:15" s="23" customFormat="1" ht="30.2" customHeight="1" thickBot="1" x14ac:dyDescent="0.3">
      <c r="B5001" s="200" t="s">
        <v>226</v>
      </c>
      <c r="C5001" s="232" t="s">
        <v>1909</v>
      </c>
      <c r="D5001" s="230">
        <v>1.5</v>
      </c>
      <c r="E5001" s="230">
        <v>1</v>
      </c>
      <c r="F5001" s="47">
        <v>10</v>
      </c>
      <c r="G5001" s="239">
        <f t="shared" si="178"/>
        <v>15</v>
      </c>
      <c r="H5001" s="193">
        <f t="shared" si="179"/>
        <v>10</v>
      </c>
      <c r="K5001" s="244"/>
      <c r="M5001" s="60"/>
      <c r="N5001" s="60"/>
      <c r="O5001" s="60"/>
    </row>
    <row r="5002" spans="2:15" s="23" customFormat="1" ht="30.2" customHeight="1" thickBot="1" x14ac:dyDescent="0.3">
      <c r="B5002" s="200" t="s">
        <v>226</v>
      </c>
      <c r="C5002" s="232" t="s">
        <v>1910</v>
      </c>
      <c r="D5002" s="230">
        <v>1.5</v>
      </c>
      <c r="E5002" s="230">
        <v>1</v>
      </c>
      <c r="F5002" s="47">
        <v>10</v>
      </c>
      <c r="G5002" s="233">
        <f t="shared" si="178"/>
        <v>15</v>
      </c>
      <c r="H5002" s="193">
        <f t="shared" si="179"/>
        <v>10</v>
      </c>
      <c r="K5002" s="244"/>
      <c r="M5002" s="60"/>
      <c r="N5002" s="60"/>
      <c r="O5002" s="60"/>
    </row>
    <row r="5003" spans="2:15" s="23" customFormat="1" ht="30.2" customHeight="1" thickBot="1" x14ac:dyDescent="0.3">
      <c r="B5003" s="200" t="s">
        <v>226</v>
      </c>
      <c r="C5003" s="232" t="s">
        <v>1911</v>
      </c>
      <c r="D5003" s="230">
        <v>1.5</v>
      </c>
      <c r="E5003" s="230">
        <v>1</v>
      </c>
      <c r="F5003" s="47">
        <v>10</v>
      </c>
      <c r="G5003" s="233">
        <f t="shared" si="178"/>
        <v>15</v>
      </c>
      <c r="H5003" s="193">
        <f t="shared" si="179"/>
        <v>10</v>
      </c>
      <c r="K5003" s="244"/>
      <c r="M5003" s="60"/>
      <c r="N5003" s="60"/>
      <c r="O5003" s="60"/>
    </row>
    <row r="5004" spans="2:15" s="23" customFormat="1" ht="30.2" customHeight="1" thickBot="1" x14ac:dyDescent="0.3">
      <c r="B5004" s="200" t="s">
        <v>226</v>
      </c>
      <c r="C5004" s="232" t="s">
        <v>1912</v>
      </c>
      <c r="D5004" s="230">
        <v>1.5</v>
      </c>
      <c r="E5004" s="230">
        <v>1</v>
      </c>
      <c r="F5004" s="47">
        <v>10</v>
      </c>
      <c r="G5004" s="233">
        <f t="shared" si="178"/>
        <v>15</v>
      </c>
      <c r="H5004" s="193">
        <f t="shared" si="179"/>
        <v>10</v>
      </c>
      <c r="K5004" s="244"/>
      <c r="M5004" s="60"/>
      <c r="N5004" s="60"/>
      <c r="O5004" s="60"/>
    </row>
    <row r="5005" spans="2:15" s="23" customFormat="1" ht="30.2" customHeight="1" thickBot="1" x14ac:dyDescent="0.3">
      <c r="B5005" s="200" t="s">
        <v>226</v>
      </c>
      <c r="C5005" s="232" t="s">
        <v>1913</v>
      </c>
      <c r="D5005" s="230">
        <v>1.5</v>
      </c>
      <c r="E5005" s="230">
        <v>1</v>
      </c>
      <c r="F5005" s="47">
        <v>10</v>
      </c>
      <c r="G5005" s="233">
        <f t="shared" si="178"/>
        <v>15</v>
      </c>
      <c r="H5005" s="193">
        <f t="shared" si="179"/>
        <v>10</v>
      </c>
      <c r="K5005" s="244"/>
      <c r="M5005" s="60"/>
      <c r="N5005" s="60"/>
      <c r="O5005" s="60"/>
    </row>
    <row r="5006" spans="2:15" s="23" customFormat="1" ht="30.2" customHeight="1" thickBot="1" x14ac:dyDescent="0.3">
      <c r="B5006" s="200" t="s">
        <v>226</v>
      </c>
      <c r="C5006" s="232" t="s">
        <v>1914</v>
      </c>
      <c r="D5006" s="230">
        <v>1.5</v>
      </c>
      <c r="E5006" s="230">
        <v>1</v>
      </c>
      <c r="F5006" s="47">
        <v>10</v>
      </c>
      <c r="G5006" s="233">
        <f t="shared" si="178"/>
        <v>15</v>
      </c>
      <c r="H5006" s="193">
        <f t="shared" si="179"/>
        <v>10</v>
      </c>
      <c r="K5006" s="244"/>
      <c r="M5006" s="60"/>
      <c r="N5006" s="60"/>
      <c r="O5006" s="60"/>
    </row>
    <row r="5007" spans="2:15" s="23" customFormat="1" ht="30.2" customHeight="1" thickBot="1" x14ac:dyDescent="0.3">
      <c r="B5007" s="200" t="s">
        <v>226</v>
      </c>
      <c r="C5007" s="232" t="s">
        <v>1915</v>
      </c>
      <c r="D5007" s="230">
        <v>1.5</v>
      </c>
      <c r="E5007" s="230">
        <v>1</v>
      </c>
      <c r="F5007" s="47">
        <v>10</v>
      </c>
      <c r="G5007" s="233">
        <f t="shared" ref="G5007:G5070" si="180">ROUND(D5007*F5007,2)</f>
        <v>15</v>
      </c>
      <c r="H5007" s="193">
        <f t="shared" ref="H5007:H5070" si="181">ROUND(E5007*F5007,6)</f>
        <v>10</v>
      </c>
      <c r="K5007" s="244"/>
      <c r="M5007" s="60"/>
      <c r="N5007" s="60"/>
      <c r="O5007" s="60"/>
    </row>
    <row r="5008" spans="2:15" s="23" customFormat="1" ht="30.2" customHeight="1" thickBot="1" x14ac:dyDescent="0.3">
      <c r="B5008" s="200" t="s">
        <v>226</v>
      </c>
      <c r="C5008" s="232" t="s">
        <v>406</v>
      </c>
      <c r="D5008" s="230">
        <v>1.5</v>
      </c>
      <c r="E5008" s="230">
        <v>1</v>
      </c>
      <c r="F5008" s="47">
        <v>10</v>
      </c>
      <c r="G5008" s="233">
        <f t="shared" si="180"/>
        <v>15</v>
      </c>
      <c r="H5008" s="193">
        <f t="shared" si="181"/>
        <v>10</v>
      </c>
      <c r="K5008" s="244"/>
      <c r="M5008" s="60"/>
      <c r="N5008" s="60"/>
      <c r="O5008" s="60"/>
    </row>
    <row r="5009" spans="2:15" s="23" customFormat="1" ht="30.2" customHeight="1" thickBot="1" x14ac:dyDescent="0.3">
      <c r="B5009" s="200" t="s">
        <v>226</v>
      </c>
      <c r="C5009" s="232" t="s">
        <v>407</v>
      </c>
      <c r="D5009" s="230">
        <v>1.5</v>
      </c>
      <c r="E5009" s="230">
        <v>1</v>
      </c>
      <c r="F5009" s="47">
        <v>10</v>
      </c>
      <c r="G5009" s="233">
        <f t="shared" si="180"/>
        <v>15</v>
      </c>
      <c r="H5009" s="193">
        <f t="shared" si="181"/>
        <v>10</v>
      </c>
      <c r="K5009" s="244"/>
      <c r="M5009" s="60"/>
      <c r="N5009" s="60"/>
      <c r="O5009" s="60"/>
    </row>
    <row r="5010" spans="2:15" s="23" customFormat="1" ht="30.2" customHeight="1" thickBot="1" x14ac:dyDescent="0.3">
      <c r="B5010" s="200" t="s">
        <v>226</v>
      </c>
      <c r="C5010" s="232" t="s">
        <v>408</v>
      </c>
      <c r="D5010" s="230">
        <v>1.5</v>
      </c>
      <c r="E5010" s="230">
        <v>1</v>
      </c>
      <c r="F5010" s="47">
        <v>10</v>
      </c>
      <c r="G5010" s="233">
        <f t="shared" si="180"/>
        <v>15</v>
      </c>
      <c r="H5010" s="193">
        <f t="shared" si="181"/>
        <v>10</v>
      </c>
      <c r="K5010" s="244"/>
      <c r="M5010" s="60"/>
      <c r="N5010" s="60"/>
      <c r="O5010" s="60"/>
    </row>
    <row r="5011" spans="2:15" s="23" customFormat="1" ht="30.2" customHeight="1" thickBot="1" x14ac:dyDescent="0.3">
      <c r="B5011" s="200" t="s">
        <v>226</v>
      </c>
      <c r="C5011" s="232" t="s">
        <v>878</v>
      </c>
      <c r="D5011" s="230">
        <v>1.5</v>
      </c>
      <c r="E5011" s="230">
        <v>1</v>
      </c>
      <c r="F5011" s="47">
        <v>10</v>
      </c>
      <c r="G5011" s="233">
        <f t="shared" si="180"/>
        <v>15</v>
      </c>
      <c r="H5011" s="193">
        <f t="shared" si="181"/>
        <v>10</v>
      </c>
      <c r="K5011" s="244"/>
      <c r="M5011" s="60"/>
      <c r="N5011" s="60"/>
      <c r="O5011" s="60"/>
    </row>
    <row r="5012" spans="2:15" s="23" customFormat="1" ht="30.2" customHeight="1" thickBot="1" x14ac:dyDescent="0.3">
      <c r="B5012" s="200" t="s">
        <v>226</v>
      </c>
      <c r="C5012" s="232" t="s">
        <v>411</v>
      </c>
      <c r="D5012" s="230">
        <v>1.5</v>
      </c>
      <c r="E5012" s="230">
        <v>1</v>
      </c>
      <c r="F5012" s="47">
        <v>10</v>
      </c>
      <c r="G5012" s="233">
        <f t="shared" si="180"/>
        <v>15</v>
      </c>
      <c r="H5012" s="193">
        <f t="shared" si="181"/>
        <v>10</v>
      </c>
      <c r="K5012" s="244"/>
      <c r="M5012" s="60"/>
      <c r="N5012" s="60"/>
      <c r="O5012" s="60"/>
    </row>
    <row r="5013" spans="2:15" s="23" customFormat="1" ht="30.2" customHeight="1" thickBot="1" x14ac:dyDescent="0.3">
      <c r="B5013" s="200" t="s">
        <v>226</v>
      </c>
      <c r="C5013" s="232" t="s">
        <v>412</v>
      </c>
      <c r="D5013" s="230">
        <v>1.5</v>
      </c>
      <c r="E5013" s="230">
        <v>1</v>
      </c>
      <c r="F5013" s="47">
        <v>10</v>
      </c>
      <c r="G5013" s="233">
        <f t="shared" si="180"/>
        <v>15</v>
      </c>
      <c r="H5013" s="193">
        <f t="shared" si="181"/>
        <v>10</v>
      </c>
      <c r="K5013" s="244"/>
      <c r="M5013" s="60"/>
      <c r="N5013" s="60"/>
      <c r="O5013" s="60"/>
    </row>
    <row r="5014" spans="2:15" s="23" customFormat="1" ht="30.2" customHeight="1" thickBot="1" x14ac:dyDescent="0.3">
      <c r="B5014" s="200" t="s">
        <v>226</v>
      </c>
      <c r="C5014" s="232" t="s">
        <v>884</v>
      </c>
      <c r="D5014" s="230">
        <v>1.5</v>
      </c>
      <c r="E5014" s="230">
        <v>1</v>
      </c>
      <c r="F5014" s="47">
        <v>10</v>
      </c>
      <c r="G5014" s="233">
        <f t="shared" si="180"/>
        <v>15</v>
      </c>
      <c r="H5014" s="193">
        <f t="shared" si="181"/>
        <v>10</v>
      </c>
      <c r="K5014" s="244"/>
      <c r="M5014" s="60"/>
      <c r="N5014" s="60"/>
      <c r="O5014" s="60"/>
    </row>
    <row r="5015" spans="2:15" s="23" customFormat="1" ht="30.2" customHeight="1" thickBot="1" x14ac:dyDescent="0.3">
      <c r="B5015" s="200" t="s">
        <v>226</v>
      </c>
      <c r="C5015" s="232" t="s">
        <v>887</v>
      </c>
      <c r="D5015" s="230">
        <v>1.5</v>
      </c>
      <c r="E5015" s="230">
        <v>1</v>
      </c>
      <c r="F5015" s="47">
        <v>10</v>
      </c>
      <c r="G5015" s="233">
        <f t="shared" si="180"/>
        <v>15</v>
      </c>
      <c r="H5015" s="193">
        <f t="shared" si="181"/>
        <v>10</v>
      </c>
      <c r="K5015" s="244"/>
      <c r="M5015" s="60"/>
      <c r="N5015" s="60"/>
      <c r="O5015" s="60"/>
    </row>
    <row r="5016" spans="2:15" s="23" customFormat="1" ht="30.2" customHeight="1" thickBot="1" x14ac:dyDescent="0.3">
      <c r="B5016" s="200" t="s">
        <v>226</v>
      </c>
      <c r="C5016" s="232" t="s">
        <v>1916</v>
      </c>
      <c r="D5016" s="230">
        <v>1.5</v>
      </c>
      <c r="E5016" s="230">
        <v>1</v>
      </c>
      <c r="F5016" s="47">
        <v>10</v>
      </c>
      <c r="G5016" s="233">
        <f t="shared" si="180"/>
        <v>15</v>
      </c>
      <c r="H5016" s="193">
        <f t="shared" si="181"/>
        <v>10</v>
      </c>
      <c r="K5016" s="244"/>
      <c r="M5016" s="60"/>
      <c r="N5016" s="60"/>
      <c r="O5016" s="60"/>
    </row>
    <row r="5017" spans="2:15" s="23" customFormat="1" ht="30.2" customHeight="1" thickBot="1" x14ac:dyDescent="0.3">
      <c r="B5017" s="200" t="s">
        <v>226</v>
      </c>
      <c r="C5017" s="232" t="s">
        <v>1089</v>
      </c>
      <c r="D5017" s="230">
        <v>1.5</v>
      </c>
      <c r="E5017" s="230">
        <v>1</v>
      </c>
      <c r="F5017" s="47">
        <v>10</v>
      </c>
      <c r="G5017" s="233">
        <f t="shared" si="180"/>
        <v>15</v>
      </c>
      <c r="H5017" s="193">
        <f t="shared" si="181"/>
        <v>10</v>
      </c>
      <c r="K5017" s="244"/>
      <c r="M5017" s="60"/>
      <c r="N5017" s="60"/>
      <c r="O5017" s="60"/>
    </row>
    <row r="5018" spans="2:15" s="23" customFormat="1" ht="30.2" customHeight="1" thickBot="1" x14ac:dyDescent="0.3">
      <c r="B5018" s="200" t="s">
        <v>226</v>
      </c>
      <c r="C5018" s="232" t="s">
        <v>1095</v>
      </c>
      <c r="D5018" s="230">
        <v>1.5</v>
      </c>
      <c r="E5018" s="230">
        <v>1</v>
      </c>
      <c r="F5018" s="47">
        <v>10</v>
      </c>
      <c r="G5018" s="233">
        <f t="shared" si="180"/>
        <v>15</v>
      </c>
      <c r="H5018" s="193">
        <f t="shared" si="181"/>
        <v>10</v>
      </c>
      <c r="K5018" s="244"/>
      <c r="M5018" s="60"/>
      <c r="N5018" s="60"/>
      <c r="O5018" s="60"/>
    </row>
    <row r="5019" spans="2:15" s="23" customFormat="1" ht="30.2" customHeight="1" thickBot="1" x14ac:dyDescent="0.3">
      <c r="B5019" s="200" t="s">
        <v>226</v>
      </c>
      <c r="C5019" s="232" t="s">
        <v>418</v>
      </c>
      <c r="D5019" s="230">
        <v>1.5</v>
      </c>
      <c r="E5019" s="230">
        <v>1</v>
      </c>
      <c r="F5019" s="47">
        <v>10</v>
      </c>
      <c r="G5019" s="233">
        <f t="shared" si="180"/>
        <v>15</v>
      </c>
      <c r="H5019" s="193">
        <f t="shared" si="181"/>
        <v>10</v>
      </c>
      <c r="K5019" s="244"/>
      <c r="M5019" s="60"/>
      <c r="N5019" s="60"/>
      <c r="O5019" s="60"/>
    </row>
    <row r="5020" spans="2:15" s="23" customFormat="1" ht="30.2" customHeight="1" thickBot="1" x14ac:dyDescent="0.3">
      <c r="B5020" s="200" t="s">
        <v>226</v>
      </c>
      <c r="C5020" s="232" t="s">
        <v>419</v>
      </c>
      <c r="D5020" s="230">
        <v>1.5</v>
      </c>
      <c r="E5020" s="230">
        <v>1</v>
      </c>
      <c r="F5020" s="47">
        <v>10</v>
      </c>
      <c r="G5020" s="233">
        <f t="shared" si="180"/>
        <v>15</v>
      </c>
      <c r="H5020" s="193">
        <f t="shared" si="181"/>
        <v>10</v>
      </c>
      <c r="K5020" s="244"/>
      <c r="M5020" s="60"/>
      <c r="N5020" s="60"/>
      <c r="O5020" s="60"/>
    </row>
    <row r="5021" spans="2:15" s="23" customFormat="1" ht="30.2" customHeight="1" thickBot="1" x14ac:dyDescent="0.3">
      <c r="B5021" s="200" t="s">
        <v>226</v>
      </c>
      <c r="C5021" s="232" t="s">
        <v>422</v>
      </c>
      <c r="D5021" s="230">
        <v>1.5</v>
      </c>
      <c r="E5021" s="230">
        <v>1</v>
      </c>
      <c r="F5021" s="47">
        <v>10</v>
      </c>
      <c r="G5021" s="233">
        <f t="shared" si="180"/>
        <v>15</v>
      </c>
      <c r="H5021" s="193">
        <f t="shared" si="181"/>
        <v>10</v>
      </c>
      <c r="K5021" s="244"/>
      <c r="M5021" s="60"/>
      <c r="N5021" s="60"/>
      <c r="O5021" s="60"/>
    </row>
    <row r="5022" spans="2:15" s="23" customFormat="1" ht="30.2" customHeight="1" thickBot="1" x14ac:dyDescent="0.3">
      <c r="B5022" s="200" t="s">
        <v>226</v>
      </c>
      <c r="C5022" s="232" t="s">
        <v>1096</v>
      </c>
      <c r="D5022" s="230">
        <v>1.5</v>
      </c>
      <c r="E5022" s="230">
        <v>1</v>
      </c>
      <c r="F5022" s="47">
        <v>10</v>
      </c>
      <c r="G5022" s="233">
        <f t="shared" si="180"/>
        <v>15</v>
      </c>
      <c r="H5022" s="193">
        <f t="shared" si="181"/>
        <v>10</v>
      </c>
      <c r="K5022" s="244"/>
      <c r="M5022" s="60"/>
      <c r="N5022" s="60"/>
      <c r="O5022" s="60"/>
    </row>
    <row r="5023" spans="2:15" s="23" customFormat="1" ht="30.2" customHeight="1" thickBot="1" x14ac:dyDescent="0.3">
      <c r="B5023" s="200" t="s">
        <v>226</v>
      </c>
      <c r="C5023" s="232" t="s">
        <v>425</v>
      </c>
      <c r="D5023" s="230">
        <v>1.5</v>
      </c>
      <c r="E5023" s="230">
        <v>1</v>
      </c>
      <c r="F5023" s="47">
        <v>10</v>
      </c>
      <c r="G5023" s="233">
        <f t="shared" si="180"/>
        <v>15</v>
      </c>
      <c r="H5023" s="193">
        <f t="shared" si="181"/>
        <v>10</v>
      </c>
      <c r="K5023" s="244"/>
      <c r="M5023" s="60"/>
      <c r="N5023" s="60"/>
      <c r="O5023" s="60"/>
    </row>
    <row r="5024" spans="2:15" s="23" customFormat="1" ht="30.2" customHeight="1" thickBot="1" x14ac:dyDescent="0.3">
      <c r="B5024" s="200" t="s">
        <v>226</v>
      </c>
      <c r="C5024" s="232" t="s">
        <v>426</v>
      </c>
      <c r="D5024" s="230">
        <v>1.5</v>
      </c>
      <c r="E5024" s="230">
        <v>1</v>
      </c>
      <c r="F5024" s="47">
        <v>10</v>
      </c>
      <c r="G5024" s="233">
        <f t="shared" si="180"/>
        <v>15</v>
      </c>
      <c r="H5024" s="193">
        <f t="shared" si="181"/>
        <v>10</v>
      </c>
      <c r="K5024" s="244"/>
      <c r="M5024" s="60"/>
      <c r="N5024" s="60"/>
      <c r="O5024" s="60"/>
    </row>
    <row r="5025" spans="2:15" s="23" customFormat="1" ht="30.2" customHeight="1" thickBot="1" x14ac:dyDescent="0.3">
      <c r="B5025" s="200" t="s">
        <v>226</v>
      </c>
      <c r="C5025" s="232" t="s">
        <v>427</v>
      </c>
      <c r="D5025" s="230">
        <v>1.5</v>
      </c>
      <c r="E5025" s="230">
        <v>1</v>
      </c>
      <c r="F5025" s="47">
        <v>10</v>
      </c>
      <c r="G5025" s="233">
        <f t="shared" si="180"/>
        <v>15</v>
      </c>
      <c r="H5025" s="193">
        <f t="shared" si="181"/>
        <v>10</v>
      </c>
      <c r="K5025" s="244"/>
      <c r="M5025" s="60"/>
      <c r="N5025" s="60"/>
      <c r="O5025" s="60"/>
    </row>
    <row r="5026" spans="2:15" s="23" customFormat="1" ht="30.2" customHeight="1" thickBot="1" x14ac:dyDescent="0.3">
      <c r="B5026" s="200" t="s">
        <v>226</v>
      </c>
      <c r="C5026" s="232" t="s">
        <v>893</v>
      </c>
      <c r="D5026" s="230">
        <v>1.5</v>
      </c>
      <c r="E5026" s="230">
        <v>1</v>
      </c>
      <c r="F5026" s="47">
        <v>10</v>
      </c>
      <c r="G5026" s="233">
        <f t="shared" si="180"/>
        <v>15</v>
      </c>
      <c r="H5026" s="193">
        <f t="shared" si="181"/>
        <v>10</v>
      </c>
      <c r="K5026" s="244"/>
      <c r="M5026" s="60"/>
      <c r="N5026" s="60"/>
      <c r="O5026" s="60"/>
    </row>
    <row r="5027" spans="2:15" s="23" customFormat="1" ht="30.2" customHeight="1" thickBot="1" x14ac:dyDescent="0.3">
      <c r="B5027" s="200" t="s">
        <v>226</v>
      </c>
      <c r="C5027" s="232" t="s">
        <v>1098</v>
      </c>
      <c r="D5027" s="230">
        <v>1.5</v>
      </c>
      <c r="E5027" s="230">
        <v>1</v>
      </c>
      <c r="F5027" s="47">
        <v>10</v>
      </c>
      <c r="G5027" s="233">
        <f t="shared" si="180"/>
        <v>15</v>
      </c>
      <c r="H5027" s="193">
        <f t="shared" si="181"/>
        <v>10</v>
      </c>
      <c r="K5027" s="244"/>
      <c r="M5027" s="60"/>
      <c r="N5027" s="60"/>
      <c r="O5027" s="60"/>
    </row>
    <row r="5028" spans="2:15" s="23" customFormat="1" ht="30.2" customHeight="1" thickBot="1" x14ac:dyDescent="0.3">
      <c r="B5028" s="200" t="s">
        <v>226</v>
      </c>
      <c r="C5028" s="232" t="s">
        <v>430</v>
      </c>
      <c r="D5028" s="230">
        <v>1.5</v>
      </c>
      <c r="E5028" s="230">
        <v>1</v>
      </c>
      <c r="F5028" s="47">
        <v>10</v>
      </c>
      <c r="G5028" s="233">
        <f t="shared" si="180"/>
        <v>15</v>
      </c>
      <c r="H5028" s="193">
        <f t="shared" si="181"/>
        <v>10</v>
      </c>
      <c r="K5028" s="244"/>
      <c r="M5028" s="60"/>
      <c r="N5028" s="60"/>
      <c r="O5028" s="60"/>
    </row>
    <row r="5029" spans="2:15" s="23" customFormat="1" ht="30.2" customHeight="1" thickBot="1" x14ac:dyDescent="0.3">
      <c r="B5029" s="200" t="s">
        <v>226</v>
      </c>
      <c r="C5029" s="232" t="s">
        <v>431</v>
      </c>
      <c r="D5029" s="230">
        <v>1.5</v>
      </c>
      <c r="E5029" s="230">
        <v>1</v>
      </c>
      <c r="F5029" s="47">
        <v>10</v>
      </c>
      <c r="G5029" s="233">
        <f t="shared" si="180"/>
        <v>15</v>
      </c>
      <c r="H5029" s="193">
        <f t="shared" si="181"/>
        <v>10</v>
      </c>
      <c r="K5029" s="244"/>
      <c r="M5029" s="60"/>
      <c r="N5029" s="60"/>
      <c r="O5029" s="60"/>
    </row>
    <row r="5030" spans="2:15" s="23" customFormat="1" ht="30.2" customHeight="1" thickBot="1" x14ac:dyDescent="0.3">
      <c r="B5030" s="200" t="s">
        <v>226</v>
      </c>
      <c r="C5030" s="232" t="s">
        <v>432</v>
      </c>
      <c r="D5030" s="230">
        <v>1.5</v>
      </c>
      <c r="E5030" s="230">
        <v>1</v>
      </c>
      <c r="F5030" s="47">
        <v>10</v>
      </c>
      <c r="G5030" s="234">
        <f t="shared" si="180"/>
        <v>15</v>
      </c>
      <c r="H5030" s="22">
        <f t="shared" si="181"/>
        <v>10</v>
      </c>
      <c r="K5030" s="244"/>
      <c r="M5030" s="60"/>
      <c r="N5030" s="60"/>
      <c r="O5030" s="60"/>
    </row>
    <row r="5031" spans="2:15" s="23" customFormat="1" ht="30.2" customHeight="1" thickBot="1" x14ac:dyDescent="0.3">
      <c r="B5031" s="200" t="s">
        <v>226</v>
      </c>
      <c r="C5031" s="232" t="s">
        <v>1917</v>
      </c>
      <c r="D5031" s="230">
        <v>1.5</v>
      </c>
      <c r="E5031" s="230">
        <v>1</v>
      </c>
      <c r="F5031" s="47">
        <v>10</v>
      </c>
      <c r="G5031" s="234">
        <f t="shared" si="180"/>
        <v>15</v>
      </c>
      <c r="H5031" s="22">
        <f t="shared" si="181"/>
        <v>10</v>
      </c>
      <c r="K5031" s="244"/>
      <c r="M5031" s="60"/>
      <c r="N5031" s="60"/>
      <c r="O5031" s="60"/>
    </row>
    <row r="5032" spans="2:15" s="23" customFormat="1" ht="30.2" customHeight="1" thickBot="1" x14ac:dyDescent="0.3">
      <c r="B5032" s="200" t="s">
        <v>226</v>
      </c>
      <c r="C5032" s="232" t="s">
        <v>897</v>
      </c>
      <c r="D5032" s="230">
        <v>1.5</v>
      </c>
      <c r="E5032" s="230">
        <v>1</v>
      </c>
      <c r="F5032" s="47">
        <v>10</v>
      </c>
      <c r="G5032" s="234">
        <f t="shared" si="180"/>
        <v>15</v>
      </c>
      <c r="H5032" s="22">
        <f t="shared" si="181"/>
        <v>10</v>
      </c>
      <c r="K5032" s="244"/>
      <c r="M5032" s="60"/>
      <c r="N5032" s="60"/>
      <c r="O5032" s="60"/>
    </row>
    <row r="5033" spans="2:15" s="23" customFormat="1" ht="30.2" customHeight="1" thickBot="1" x14ac:dyDescent="0.3">
      <c r="B5033" s="200" t="s">
        <v>226</v>
      </c>
      <c r="C5033" s="232" t="s">
        <v>1101</v>
      </c>
      <c r="D5033" s="230">
        <v>1.5</v>
      </c>
      <c r="E5033" s="230">
        <v>1</v>
      </c>
      <c r="F5033" s="47">
        <v>10</v>
      </c>
      <c r="G5033" s="234">
        <f t="shared" si="180"/>
        <v>15</v>
      </c>
      <c r="H5033" s="22">
        <f t="shared" si="181"/>
        <v>10</v>
      </c>
      <c r="K5033" s="244"/>
      <c r="M5033" s="60"/>
      <c r="N5033" s="60"/>
      <c r="O5033" s="60"/>
    </row>
    <row r="5034" spans="2:15" s="23" customFormat="1" ht="30.2" customHeight="1" thickBot="1" x14ac:dyDescent="0.3">
      <c r="B5034" s="200" t="s">
        <v>226</v>
      </c>
      <c r="C5034" s="232" t="s">
        <v>1918</v>
      </c>
      <c r="D5034" s="230">
        <v>1.5</v>
      </c>
      <c r="E5034" s="230">
        <v>1</v>
      </c>
      <c r="F5034" s="47">
        <v>10</v>
      </c>
      <c r="G5034" s="234">
        <f t="shared" si="180"/>
        <v>15</v>
      </c>
      <c r="H5034" s="22">
        <f t="shared" si="181"/>
        <v>10</v>
      </c>
      <c r="K5034" s="244"/>
      <c r="M5034" s="60"/>
      <c r="N5034" s="60"/>
      <c r="O5034" s="60"/>
    </row>
    <row r="5035" spans="2:15" s="23" customFormat="1" ht="30.2" customHeight="1" thickBot="1" x14ac:dyDescent="0.3">
      <c r="B5035" s="200" t="s">
        <v>226</v>
      </c>
      <c r="C5035" s="232" t="s">
        <v>899</v>
      </c>
      <c r="D5035" s="230">
        <v>1.5</v>
      </c>
      <c r="E5035" s="230">
        <v>1</v>
      </c>
      <c r="F5035" s="47">
        <v>10</v>
      </c>
      <c r="G5035" s="234">
        <f t="shared" si="180"/>
        <v>15</v>
      </c>
      <c r="H5035" s="22">
        <f t="shared" si="181"/>
        <v>10</v>
      </c>
      <c r="K5035" s="244"/>
      <c r="M5035" s="60"/>
      <c r="N5035" s="60"/>
      <c r="O5035" s="60"/>
    </row>
    <row r="5036" spans="2:15" s="23" customFormat="1" ht="30.2" customHeight="1" thickBot="1" x14ac:dyDescent="0.3">
      <c r="B5036" s="200" t="s">
        <v>226</v>
      </c>
      <c r="C5036" s="232" t="s">
        <v>1919</v>
      </c>
      <c r="D5036" s="230">
        <v>1.5</v>
      </c>
      <c r="E5036" s="230">
        <v>1</v>
      </c>
      <c r="F5036" s="47">
        <v>10</v>
      </c>
      <c r="G5036" s="234">
        <f t="shared" si="180"/>
        <v>15</v>
      </c>
      <c r="H5036" s="22">
        <f t="shared" si="181"/>
        <v>10</v>
      </c>
      <c r="K5036" s="244"/>
      <c r="M5036" s="60"/>
      <c r="N5036" s="60"/>
      <c r="O5036" s="60"/>
    </row>
    <row r="5037" spans="2:15" s="23" customFormat="1" ht="30.2" customHeight="1" thickBot="1" x14ac:dyDescent="0.3">
      <c r="B5037" s="200" t="s">
        <v>226</v>
      </c>
      <c r="C5037" s="232" t="s">
        <v>1920</v>
      </c>
      <c r="D5037" s="230">
        <v>1.5</v>
      </c>
      <c r="E5037" s="230">
        <v>1</v>
      </c>
      <c r="F5037" s="47">
        <v>10</v>
      </c>
      <c r="G5037" s="234">
        <f t="shared" si="180"/>
        <v>15</v>
      </c>
      <c r="H5037" s="22">
        <f t="shared" si="181"/>
        <v>10</v>
      </c>
      <c r="K5037" s="244"/>
      <c r="M5037" s="60"/>
      <c r="N5037" s="60"/>
      <c r="O5037" s="60"/>
    </row>
    <row r="5038" spans="2:15" s="23" customFormat="1" ht="30.2" customHeight="1" thickBot="1" x14ac:dyDescent="0.3">
      <c r="B5038" s="200" t="s">
        <v>226</v>
      </c>
      <c r="C5038" s="232" t="s">
        <v>1236</v>
      </c>
      <c r="D5038" s="230">
        <v>1.5</v>
      </c>
      <c r="E5038" s="230">
        <v>1</v>
      </c>
      <c r="F5038" s="47">
        <v>10</v>
      </c>
      <c r="G5038" s="234">
        <f t="shared" si="180"/>
        <v>15</v>
      </c>
      <c r="H5038" s="22">
        <f t="shared" si="181"/>
        <v>10</v>
      </c>
      <c r="K5038" s="244"/>
      <c r="M5038" s="60"/>
      <c r="N5038" s="60"/>
      <c r="O5038" s="60"/>
    </row>
    <row r="5039" spans="2:15" s="23" customFormat="1" ht="30.2" customHeight="1" thickBot="1" x14ac:dyDescent="0.3">
      <c r="B5039" s="200" t="s">
        <v>226</v>
      </c>
      <c r="C5039" s="232" t="s">
        <v>1921</v>
      </c>
      <c r="D5039" s="230">
        <v>1.5</v>
      </c>
      <c r="E5039" s="230">
        <v>1</v>
      </c>
      <c r="F5039" s="47">
        <v>10</v>
      </c>
      <c r="G5039" s="234">
        <f t="shared" si="180"/>
        <v>15</v>
      </c>
      <c r="H5039" s="22">
        <f t="shared" si="181"/>
        <v>10</v>
      </c>
      <c r="K5039" s="244"/>
      <c r="M5039" s="60"/>
      <c r="N5039" s="60"/>
      <c r="O5039" s="60"/>
    </row>
    <row r="5040" spans="2:15" s="23" customFormat="1" ht="30.2" customHeight="1" thickBot="1" x14ac:dyDescent="0.3">
      <c r="B5040" s="200" t="s">
        <v>226</v>
      </c>
      <c r="C5040" s="232" t="s">
        <v>1922</v>
      </c>
      <c r="D5040" s="230">
        <v>1.5</v>
      </c>
      <c r="E5040" s="230">
        <v>1</v>
      </c>
      <c r="F5040" s="47">
        <v>10</v>
      </c>
      <c r="G5040" s="234">
        <f t="shared" si="180"/>
        <v>15</v>
      </c>
      <c r="H5040" s="22">
        <f t="shared" si="181"/>
        <v>10</v>
      </c>
      <c r="K5040" s="244"/>
      <c r="M5040" s="60"/>
      <c r="N5040" s="60"/>
      <c r="O5040" s="60"/>
    </row>
    <row r="5041" spans="2:15" s="23" customFormat="1" ht="30.2" customHeight="1" thickBot="1" x14ac:dyDescent="0.3">
      <c r="B5041" s="200" t="s">
        <v>226</v>
      </c>
      <c r="C5041" s="232" t="s">
        <v>1185</v>
      </c>
      <c r="D5041" s="230">
        <v>1.5</v>
      </c>
      <c r="E5041" s="230">
        <v>1</v>
      </c>
      <c r="F5041" s="47">
        <v>10</v>
      </c>
      <c r="G5041" s="234">
        <f t="shared" si="180"/>
        <v>15</v>
      </c>
      <c r="H5041" s="22">
        <f t="shared" si="181"/>
        <v>10</v>
      </c>
      <c r="K5041" s="244"/>
      <c r="M5041" s="60"/>
      <c r="N5041" s="60"/>
      <c r="O5041" s="60"/>
    </row>
    <row r="5042" spans="2:15" s="23" customFormat="1" ht="30.2" customHeight="1" thickBot="1" x14ac:dyDescent="0.3">
      <c r="B5042" s="200" t="s">
        <v>226</v>
      </c>
      <c r="C5042" s="232" t="s">
        <v>1444</v>
      </c>
      <c r="D5042" s="230">
        <v>1.5</v>
      </c>
      <c r="E5042" s="230">
        <v>1</v>
      </c>
      <c r="F5042" s="47">
        <v>10</v>
      </c>
      <c r="G5042" s="234">
        <f t="shared" si="180"/>
        <v>15</v>
      </c>
      <c r="H5042" s="22">
        <f t="shared" si="181"/>
        <v>10</v>
      </c>
      <c r="K5042" s="244"/>
      <c r="M5042" s="60"/>
      <c r="N5042" s="60"/>
      <c r="O5042" s="60"/>
    </row>
    <row r="5043" spans="2:15" s="23" customFormat="1" ht="30.2" customHeight="1" thickBot="1" x14ac:dyDescent="0.3">
      <c r="B5043" s="200" t="s">
        <v>226</v>
      </c>
      <c r="C5043" s="232" t="s">
        <v>1923</v>
      </c>
      <c r="D5043" s="230">
        <v>1.5</v>
      </c>
      <c r="E5043" s="230">
        <v>1</v>
      </c>
      <c r="F5043" s="47">
        <v>10</v>
      </c>
      <c r="G5043" s="234">
        <f t="shared" si="180"/>
        <v>15</v>
      </c>
      <c r="H5043" s="22">
        <f t="shared" si="181"/>
        <v>10</v>
      </c>
      <c r="K5043" s="244"/>
      <c r="M5043" s="60"/>
      <c r="N5043" s="60"/>
      <c r="O5043" s="60"/>
    </row>
    <row r="5044" spans="2:15" s="23" customFormat="1" ht="30.2" customHeight="1" thickBot="1" x14ac:dyDescent="0.3">
      <c r="B5044" s="200" t="s">
        <v>226</v>
      </c>
      <c r="C5044" s="232" t="s">
        <v>904</v>
      </c>
      <c r="D5044" s="230">
        <v>1.5</v>
      </c>
      <c r="E5044" s="230">
        <v>1</v>
      </c>
      <c r="F5044" s="47">
        <v>10</v>
      </c>
      <c r="G5044" s="234">
        <f t="shared" si="180"/>
        <v>15</v>
      </c>
      <c r="H5044" s="22">
        <f t="shared" si="181"/>
        <v>10</v>
      </c>
      <c r="K5044" s="244"/>
      <c r="M5044" s="60"/>
      <c r="N5044" s="60"/>
      <c r="O5044" s="60"/>
    </row>
    <row r="5045" spans="2:15" s="23" customFormat="1" ht="30.2" customHeight="1" thickBot="1" x14ac:dyDescent="0.3">
      <c r="B5045" s="200" t="s">
        <v>226</v>
      </c>
      <c r="C5045" s="232" t="s">
        <v>1924</v>
      </c>
      <c r="D5045" s="230">
        <v>1.5</v>
      </c>
      <c r="E5045" s="230">
        <v>1</v>
      </c>
      <c r="F5045" s="47">
        <v>10</v>
      </c>
      <c r="G5045" s="234">
        <f t="shared" si="180"/>
        <v>15</v>
      </c>
      <c r="H5045" s="22">
        <f t="shared" si="181"/>
        <v>10</v>
      </c>
      <c r="K5045" s="244"/>
      <c r="M5045" s="60"/>
      <c r="N5045" s="60"/>
      <c r="O5045" s="60"/>
    </row>
    <row r="5046" spans="2:15" s="23" customFormat="1" ht="30.2" customHeight="1" thickBot="1" x14ac:dyDescent="0.3">
      <c r="B5046" s="200" t="s">
        <v>226</v>
      </c>
      <c r="C5046" s="232" t="s">
        <v>1925</v>
      </c>
      <c r="D5046" s="230">
        <v>1.5</v>
      </c>
      <c r="E5046" s="230">
        <v>1</v>
      </c>
      <c r="F5046" s="47">
        <v>10</v>
      </c>
      <c r="G5046" s="234">
        <f t="shared" si="180"/>
        <v>15</v>
      </c>
      <c r="H5046" s="22">
        <f t="shared" si="181"/>
        <v>10</v>
      </c>
      <c r="K5046" s="244"/>
      <c r="M5046" s="60"/>
      <c r="N5046" s="60"/>
      <c r="O5046" s="60"/>
    </row>
    <row r="5047" spans="2:15" s="23" customFormat="1" ht="30.2" customHeight="1" thickBot="1" x14ac:dyDescent="0.3">
      <c r="B5047" s="200" t="s">
        <v>226</v>
      </c>
      <c r="C5047" s="232" t="s">
        <v>1926</v>
      </c>
      <c r="D5047" s="230">
        <v>1.5</v>
      </c>
      <c r="E5047" s="230">
        <v>1</v>
      </c>
      <c r="F5047" s="47">
        <v>10</v>
      </c>
      <c r="G5047" s="234">
        <f t="shared" si="180"/>
        <v>15</v>
      </c>
      <c r="H5047" s="22">
        <f t="shared" si="181"/>
        <v>10</v>
      </c>
      <c r="K5047" s="244"/>
      <c r="M5047" s="60"/>
      <c r="N5047" s="60"/>
      <c r="O5047" s="60"/>
    </row>
    <row r="5048" spans="2:15" s="23" customFormat="1" ht="30.2" customHeight="1" thickBot="1" x14ac:dyDescent="0.3">
      <c r="B5048" s="200" t="s">
        <v>226</v>
      </c>
      <c r="C5048" s="232" t="s">
        <v>435</v>
      </c>
      <c r="D5048" s="230">
        <v>1.5</v>
      </c>
      <c r="E5048" s="230">
        <v>1</v>
      </c>
      <c r="F5048" s="47">
        <v>10</v>
      </c>
      <c r="G5048" s="234">
        <f t="shared" si="180"/>
        <v>15</v>
      </c>
      <c r="H5048" s="22">
        <f t="shared" si="181"/>
        <v>10</v>
      </c>
      <c r="K5048" s="244"/>
      <c r="M5048" s="60"/>
      <c r="N5048" s="60"/>
      <c r="O5048" s="60"/>
    </row>
    <row r="5049" spans="2:15" s="23" customFormat="1" ht="30.2" customHeight="1" thickBot="1" x14ac:dyDescent="0.3">
      <c r="B5049" s="200" t="s">
        <v>226</v>
      </c>
      <c r="C5049" s="232" t="s">
        <v>436</v>
      </c>
      <c r="D5049" s="230">
        <v>1.5</v>
      </c>
      <c r="E5049" s="230">
        <v>1</v>
      </c>
      <c r="F5049" s="47">
        <v>10</v>
      </c>
      <c r="G5049" s="234">
        <f t="shared" si="180"/>
        <v>15</v>
      </c>
      <c r="H5049" s="22">
        <f t="shared" si="181"/>
        <v>10</v>
      </c>
      <c r="K5049" s="244"/>
      <c r="M5049" s="60"/>
      <c r="N5049" s="60"/>
      <c r="O5049" s="60"/>
    </row>
    <row r="5050" spans="2:15" s="23" customFormat="1" ht="30.2" customHeight="1" thickBot="1" x14ac:dyDescent="0.3">
      <c r="B5050" s="200" t="s">
        <v>226</v>
      </c>
      <c r="C5050" s="232" t="s">
        <v>1927</v>
      </c>
      <c r="D5050" s="230">
        <v>1.5</v>
      </c>
      <c r="E5050" s="230">
        <v>1</v>
      </c>
      <c r="F5050" s="47">
        <v>10</v>
      </c>
      <c r="G5050" s="234">
        <f t="shared" si="180"/>
        <v>15</v>
      </c>
      <c r="H5050" s="22">
        <f t="shared" si="181"/>
        <v>10</v>
      </c>
      <c r="K5050" s="244"/>
      <c r="M5050" s="60"/>
      <c r="N5050" s="60"/>
      <c r="O5050" s="60"/>
    </row>
    <row r="5051" spans="2:15" s="23" customFormat="1" ht="30.2" customHeight="1" thickBot="1" x14ac:dyDescent="0.3">
      <c r="B5051" s="200" t="s">
        <v>226</v>
      </c>
      <c r="C5051" s="232" t="s">
        <v>439</v>
      </c>
      <c r="D5051" s="230">
        <v>1.5</v>
      </c>
      <c r="E5051" s="230">
        <v>1</v>
      </c>
      <c r="F5051" s="47">
        <v>10</v>
      </c>
      <c r="G5051" s="234">
        <f t="shared" si="180"/>
        <v>15</v>
      </c>
      <c r="H5051" s="22">
        <f t="shared" si="181"/>
        <v>10</v>
      </c>
      <c r="K5051" s="244"/>
      <c r="M5051" s="60"/>
      <c r="N5051" s="60"/>
      <c r="O5051" s="60"/>
    </row>
    <row r="5052" spans="2:15" s="23" customFormat="1" ht="30.2" customHeight="1" thickBot="1" x14ac:dyDescent="0.3">
      <c r="B5052" s="200" t="s">
        <v>226</v>
      </c>
      <c r="C5052" s="232" t="s">
        <v>1239</v>
      </c>
      <c r="D5052" s="230">
        <v>1.5</v>
      </c>
      <c r="E5052" s="230">
        <v>1</v>
      </c>
      <c r="F5052" s="47">
        <v>10</v>
      </c>
      <c r="G5052" s="234">
        <f t="shared" si="180"/>
        <v>15</v>
      </c>
      <c r="H5052" s="22">
        <f t="shared" si="181"/>
        <v>10</v>
      </c>
      <c r="K5052" s="244"/>
      <c r="M5052" s="60"/>
      <c r="N5052" s="60"/>
      <c r="O5052" s="60"/>
    </row>
    <row r="5053" spans="2:15" s="23" customFormat="1" ht="30.2" customHeight="1" thickBot="1" x14ac:dyDescent="0.3">
      <c r="B5053" s="200" t="s">
        <v>226</v>
      </c>
      <c r="C5053" s="232" t="s">
        <v>1928</v>
      </c>
      <c r="D5053" s="230">
        <v>1.5</v>
      </c>
      <c r="E5053" s="230">
        <v>1</v>
      </c>
      <c r="F5053" s="47">
        <v>10</v>
      </c>
      <c r="G5053" s="234">
        <f t="shared" si="180"/>
        <v>15</v>
      </c>
      <c r="H5053" s="22">
        <f t="shared" si="181"/>
        <v>10</v>
      </c>
      <c r="K5053" s="244"/>
      <c r="M5053" s="60"/>
      <c r="N5053" s="60"/>
      <c r="O5053" s="60"/>
    </row>
    <row r="5054" spans="2:15" s="23" customFormat="1" ht="30.2" customHeight="1" thickBot="1" x14ac:dyDescent="0.3">
      <c r="B5054" s="200" t="s">
        <v>226</v>
      </c>
      <c r="C5054" s="232" t="s">
        <v>444</v>
      </c>
      <c r="D5054" s="230">
        <v>1.5</v>
      </c>
      <c r="E5054" s="230">
        <v>1</v>
      </c>
      <c r="F5054" s="47">
        <v>10</v>
      </c>
      <c r="G5054" s="234">
        <f t="shared" si="180"/>
        <v>15</v>
      </c>
      <c r="H5054" s="22">
        <f t="shared" si="181"/>
        <v>10</v>
      </c>
      <c r="K5054" s="244"/>
      <c r="M5054" s="60"/>
      <c r="N5054" s="60"/>
      <c r="O5054" s="60"/>
    </row>
    <row r="5055" spans="2:15" s="23" customFormat="1" ht="30.2" customHeight="1" thickBot="1" x14ac:dyDescent="0.3">
      <c r="B5055" s="200" t="s">
        <v>226</v>
      </c>
      <c r="C5055" s="232" t="s">
        <v>445</v>
      </c>
      <c r="D5055" s="230">
        <v>1.5</v>
      </c>
      <c r="E5055" s="230">
        <v>1</v>
      </c>
      <c r="F5055" s="47">
        <v>10</v>
      </c>
      <c r="G5055" s="234">
        <f t="shared" si="180"/>
        <v>15</v>
      </c>
      <c r="H5055" s="22">
        <f t="shared" si="181"/>
        <v>10</v>
      </c>
      <c r="K5055" s="244"/>
      <c r="M5055" s="60"/>
      <c r="N5055" s="60"/>
      <c r="O5055" s="60"/>
    </row>
    <row r="5056" spans="2:15" s="23" customFormat="1" ht="30.2" customHeight="1" thickBot="1" x14ac:dyDescent="0.3">
      <c r="B5056" s="200" t="s">
        <v>226</v>
      </c>
      <c r="C5056" s="232" t="s">
        <v>446</v>
      </c>
      <c r="D5056" s="230">
        <v>1.5</v>
      </c>
      <c r="E5056" s="230">
        <v>1</v>
      </c>
      <c r="F5056" s="47">
        <v>10</v>
      </c>
      <c r="G5056" s="234">
        <f t="shared" si="180"/>
        <v>15</v>
      </c>
      <c r="H5056" s="22">
        <f t="shared" si="181"/>
        <v>10</v>
      </c>
      <c r="K5056" s="244"/>
      <c r="M5056" s="60"/>
      <c r="N5056" s="60"/>
      <c r="O5056" s="60"/>
    </row>
    <row r="5057" spans="2:15" s="23" customFormat="1" ht="30.2" customHeight="1" thickBot="1" x14ac:dyDescent="0.3">
      <c r="B5057" s="200" t="s">
        <v>226</v>
      </c>
      <c r="C5057" s="232" t="s">
        <v>1929</v>
      </c>
      <c r="D5057" s="230">
        <v>1.5</v>
      </c>
      <c r="E5057" s="230">
        <v>1</v>
      </c>
      <c r="F5057" s="47">
        <v>10</v>
      </c>
      <c r="G5057" s="234">
        <f t="shared" si="180"/>
        <v>15</v>
      </c>
      <c r="H5057" s="22">
        <f t="shared" si="181"/>
        <v>10</v>
      </c>
      <c r="K5057" s="244"/>
      <c r="M5057" s="60"/>
      <c r="N5057" s="60"/>
      <c r="O5057" s="60"/>
    </row>
    <row r="5058" spans="2:15" s="23" customFormat="1" ht="30.2" customHeight="1" thickBot="1" x14ac:dyDescent="0.3">
      <c r="B5058" s="200" t="s">
        <v>226</v>
      </c>
      <c r="C5058" s="232" t="s">
        <v>451</v>
      </c>
      <c r="D5058" s="230">
        <v>1.5</v>
      </c>
      <c r="E5058" s="230">
        <v>1</v>
      </c>
      <c r="F5058" s="47">
        <v>10</v>
      </c>
      <c r="G5058" s="234">
        <f t="shared" si="180"/>
        <v>15</v>
      </c>
      <c r="H5058" s="22">
        <f t="shared" si="181"/>
        <v>10</v>
      </c>
      <c r="K5058" s="244"/>
      <c r="M5058" s="60"/>
      <c r="N5058" s="60"/>
      <c r="O5058" s="60"/>
    </row>
    <row r="5059" spans="2:15" s="23" customFormat="1" ht="30.2" customHeight="1" thickBot="1" x14ac:dyDescent="0.3">
      <c r="B5059" s="200" t="s">
        <v>226</v>
      </c>
      <c r="C5059" s="232" t="s">
        <v>1930</v>
      </c>
      <c r="D5059" s="230">
        <v>1.5</v>
      </c>
      <c r="E5059" s="230">
        <v>1</v>
      </c>
      <c r="F5059" s="47">
        <v>10</v>
      </c>
      <c r="G5059" s="234">
        <f t="shared" si="180"/>
        <v>15</v>
      </c>
      <c r="H5059" s="22">
        <f t="shared" si="181"/>
        <v>10</v>
      </c>
      <c r="K5059" s="244"/>
      <c r="M5059" s="60"/>
      <c r="N5059" s="60"/>
      <c r="O5059" s="60"/>
    </row>
    <row r="5060" spans="2:15" s="23" customFormat="1" ht="30.2" customHeight="1" thickBot="1" x14ac:dyDescent="0.3">
      <c r="B5060" s="200" t="s">
        <v>226</v>
      </c>
      <c r="C5060" s="232" t="s">
        <v>1109</v>
      </c>
      <c r="D5060" s="230">
        <v>1.5</v>
      </c>
      <c r="E5060" s="230">
        <v>1</v>
      </c>
      <c r="F5060" s="47">
        <v>10</v>
      </c>
      <c r="G5060" s="234">
        <f t="shared" si="180"/>
        <v>15</v>
      </c>
      <c r="H5060" s="22">
        <f t="shared" si="181"/>
        <v>10</v>
      </c>
      <c r="K5060" s="244"/>
      <c r="M5060" s="60"/>
      <c r="N5060" s="60"/>
      <c r="O5060" s="60"/>
    </row>
    <row r="5061" spans="2:15" s="23" customFormat="1" ht="30.2" customHeight="1" thickBot="1" x14ac:dyDescent="0.3">
      <c r="B5061" s="200" t="s">
        <v>226</v>
      </c>
      <c r="C5061" s="232" t="s">
        <v>454</v>
      </c>
      <c r="D5061" s="230">
        <v>1.5</v>
      </c>
      <c r="E5061" s="230">
        <v>1</v>
      </c>
      <c r="F5061" s="47">
        <v>10</v>
      </c>
      <c r="G5061" s="234">
        <f t="shared" si="180"/>
        <v>15</v>
      </c>
      <c r="H5061" s="22">
        <f t="shared" si="181"/>
        <v>10</v>
      </c>
      <c r="K5061" s="244"/>
      <c r="M5061" s="60"/>
      <c r="N5061" s="60"/>
      <c r="O5061" s="60"/>
    </row>
    <row r="5062" spans="2:15" s="23" customFormat="1" ht="30.2" customHeight="1" thickBot="1" x14ac:dyDescent="0.3">
      <c r="B5062" s="200" t="s">
        <v>226</v>
      </c>
      <c r="C5062" s="232" t="s">
        <v>1931</v>
      </c>
      <c r="D5062" s="230">
        <v>1.5</v>
      </c>
      <c r="E5062" s="230">
        <v>1</v>
      </c>
      <c r="F5062" s="47">
        <v>10</v>
      </c>
      <c r="G5062" s="234">
        <f t="shared" si="180"/>
        <v>15</v>
      </c>
      <c r="H5062" s="22">
        <f t="shared" si="181"/>
        <v>10</v>
      </c>
      <c r="K5062" s="244"/>
      <c r="M5062" s="60"/>
      <c r="N5062" s="60"/>
      <c r="O5062" s="60"/>
    </row>
    <row r="5063" spans="2:15" s="23" customFormat="1" ht="30.2" customHeight="1" thickBot="1" x14ac:dyDescent="0.3">
      <c r="B5063" s="200" t="s">
        <v>226</v>
      </c>
      <c r="C5063" s="232" t="s">
        <v>455</v>
      </c>
      <c r="D5063" s="230">
        <v>1.5</v>
      </c>
      <c r="E5063" s="230">
        <v>1</v>
      </c>
      <c r="F5063" s="47">
        <v>10</v>
      </c>
      <c r="G5063" s="234">
        <f t="shared" si="180"/>
        <v>15</v>
      </c>
      <c r="H5063" s="22">
        <f t="shared" si="181"/>
        <v>10</v>
      </c>
      <c r="K5063" s="244"/>
      <c r="M5063" s="60"/>
      <c r="N5063" s="60"/>
      <c r="O5063" s="60"/>
    </row>
    <row r="5064" spans="2:15" s="23" customFormat="1" ht="30.2" customHeight="1" thickBot="1" x14ac:dyDescent="0.3">
      <c r="B5064" s="200" t="s">
        <v>226</v>
      </c>
      <c r="C5064" s="232" t="s">
        <v>1784</v>
      </c>
      <c r="D5064" s="230">
        <v>1.5</v>
      </c>
      <c r="E5064" s="230">
        <v>1</v>
      </c>
      <c r="F5064" s="47">
        <v>10</v>
      </c>
      <c r="G5064" s="234">
        <f t="shared" si="180"/>
        <v>15</v>
      </c>
      <c r="H5064" s="22">
        <f t="shared" si="181"/>
        <v>10</v>
      </c>
      <c r="K5064" s="244"/>
      <c r="M5064" s="60"/>
      <c r="N5064" s="60"/>
      <c r="O5064" s="60"/>
    </row>
    <row r="5065" spans="2:15" s="23" customFormat="1" ht="30.2" customHeight="1" thickBot="1" x14ac:dyDescent="0.3">
      <c r="B5065" s="200" t="s">
        <v>226</v>
      </c>
      <c r="C5065" s="232" t="s">
        <v>458</v>
      </c>
      <c r="D5065" s="230">
        <v>1.5</v>
      </c>
      <c r="E5065" s="230">
        <v>1</v>
      </c>
      <c r="F5065" s="47">
        <v>10</v>
      </c>
      <c r="G5065" s="234">
        <f t="shared" si="180"/>
        <v>15</v>
      </c>
      <c r="H5065" s="22">
        <f t="shared" si="181"/>
        <v>10</v>
      </c>
      <c r="K5065" s="244"/>
      <c r="M5065" s="60"/>
      <c r="N5065" s="60"/>
      <c r="O5065" s="60"/>
    </row>
    <row r="5066" spans="2:15" s="23" customFormat="1" ht="30.2" customHeight="1" thickBot="1" x14ac:dyDescent="0.3">
      <c r="B5066" s="200" t="s">
        <v>226</v>
      </c>
      <c r="C5066" s="232" t="s">
        <v>1932</v>
      </c>
      <c r="D5066" s="230">
        <v>1.5</v>
      </c>
      <c r="E5066" s="230">
        <v>1</v>
      </c>
      <c r="F5066" s="47">
        <v>10</v>
      </c>
      <c r="G5066" s="234">
        <f t="shared" si="180"/>
        <v>15</v>
      </c>
      <c r="H5066" s="22">
        <f t="shared" si="181"/>
        <v>10</v>
      </c>
      <c r="K5066" s="244"/>
      <c r="M5066" s="60"/>
      <c r="N5066" s="60"/>
      <c r="O5066" s="60"/>
    </row>
    <row r="5067" spans="2:15" s="23" customFormat="1" ht="30.2" customHeight="1" thickBot="1" x14ac:dyDescent="0.3">
      <c r="B5067" s="200" t="s">
        <v>226</v>
      </c>
      <c r="C5067" s="232" t="s">
        <v>1933</v>
      </c>
      <c r="D5067" s="230">
        <v>1.5</v>
      </c>
      <c r="E5067" s="230">
        <v>1</v>
      </c>
      <c r="F5067" s="47">
        <v>10</v>
      </c>
      <c r="G5067" s="234">
        <f t="shared" si="180"/>
        <v>15</v>
      </c>
      <c r="H5067" s="22">
        <f t="shared" si="181"/>
        <v>10</v>
      </c>
      <c r="K5067" s="244"/>
      <c r="M5067" s="60"/>
      <c r="N5067" s="60"/>
      <c r="O5067" s="60"/>
    </row>
    <row r="5068" spans="2:15" s="23" customFormat="1" ht="30.2" customHeight="1" thickBot="1" x14ac:dyDescent="0.3">
      <c r="B5068" s="200" t="s">
        <v>226</v>
      </c>
      <c r="C5068" s="232" t="s">
        <v>1243</v>
      </c>
      <c r="D5068" s="230">
        <v>1.5</v>
      </c>
      <c r="E5068" s="230">
        <v>1</v>
      </c>
      <c r="F5068" s="47">
        <v>10</v>
      </c>
      <c r="G5068" s="234">
        <f t="shared" si="180"/>
        <v>15</v>
      </c>
      <c r="H5068" s="22">
        <f t="shared" si="181"/>
        <v>10</v>
      </c>
      <c r="K5068" s="244"/>
      <c r="M5068" s="60"/>
      <c r="N5068" s="60"/>
      <c r="O5068" s="60"/>
    </row>
    <row r="5069" spans="2:15" s="23" customFormat="1" ht="30.2" customHeight="1" thickBot="1" x14ac:dyDescent="0.3">
      <c r="B5069" s="200" t="s">
        <v>226</v>
      </c>
      <c r="C5069" s="232" t="s">
        <v>463</v>
      </c>
      <c r="D5069" s="230">
        <v>1.5</v>
      </c>
      <c r="E5069" s="230">
        <v>1</v>
      </c>
      <c r="F5069" s="47">
        <v>10</v>
      </c>
      <c r="G5069" s="234">
        <f t="shared" si="180"/>
        <v>15</v>
      </c>
      <c r="H5069" s="22">
        <f t="shared" si="181"/>
        <v>10</v>
      </c>
      <c r="K5069" s="244"/>
      <c r="M5069" s="60"/>
      <c r="N5069" s="60"/>
      <c r="O5069" s="60"/>
    </row>
    <row r="5070" spans="2:15" s="23" customFormat="1" ht="30.2" customHeight="1" thickBot="1" x14ac:dyDescent="0.3">
      <c r="B5070" s="200" t="s">
        <v>226</v>
      </c>
      <c r="C5070" s="232" t="s">
        <v>1934</v>
      </c>
      <c r="D5070" s="230">
        <v>1.5</v>
      </c>
      <c r="E5070" s="230">
        <v>1</v>
      </c>
      <c r="F5070" s="47">
        <v>10</v>
      </c>
      <c r="G5070" s="234">
        <f t="shared" si="180"/>
        <v>15</v>
      </c>
      <c r="H5070" s="22">
        <f t="shared" si="181"/>
        <v>10</v>
      </c>
      <c r="K5070" s="244"/>
      <c r="M5070" s="60"/>
      <c r="N5070" s="60"/>
      <c r="O5070" s="60"/>
    </row>
    <row r="5071" spans="2:15" s="23" customFormat="1" ht="30.2" customHeight="1" thickBot="1" x14ac:dyDescent="0.3">
      <c r="B5071" s="200" t="s">
        <v>226</v>
      </c>
      <c r="C5071" s="232" t="s">
        <v>922</v>
      </c>
      <c r="D5071" s="230">
        <v>1.5</v>
      </c>
      <c r="E5071" s="230">
        <v>1</v>
      </c>
      <c r="F5071" s="47">
        <v>10</v>
      </c>
      <c r="G5071" s="234">
        <f t="shared" ref="G5071:G5134" si="182">ROUND(D5071*F5071,2)</f>
        <v>15</v>
      </c>
      <c r="H5071" s="22">
        <f t="shared" ref="H5071:H5134" si="183">ROUND(E5071*F5071,6)</f>
        <v>10</v>
      </c>
      <c r="K5071" s="244"/>
      <c r="M5071" s="60"/>
      <c r="N5071" s="60"/>
      <c r="O5071" s="60"/>
    </row>
    <row r="5072" spans="2:15" s="23" customFormat="1" ht="30.2" customHeight="1" thickBot="1" x14ac:dyDescent="0.3">
      <c r="B5072" s="200" t="s">
        <v>226</v>
      </c>
      <c r="C5072" s="232" t="s">
        <v>1935</v>
      </c>
      <c r="D5072" s="230">
        <v>1.5</v>
      </c>
      <c r="E5072" s="230">
        <v>1</v>
      </c>
      <c r="F5072" s="47">
        <v>10</v>
      </c>
      <c r="G5072" s="234">
        <f t="shared" si="182"/>
        <v>15</v>
      </c>
      <c r="H5072" s="22">
        <f t="shared" si="183"/>
        <v>10</v>
      </c>
      <c r="K5072" s="244"/>
      <c r="M5072" s="60"/>
      <c r="N5072" s="60"/>
      <c r="O5072" s="60"/>
    </row>
    <row r="5073" spans="2:15" s="23" customFormat="1" ht="30.2" customHeight="1" thickBot="1" x14ac:dyDescent="0.3">
      <c r="B5073" s="200" t="s">
        <v>226</v>
      </c>
      <c r="C5073" s="232" t="s">
        <v>464</v>
      </c>
      <c r="D5073" s="230">
        <v>1.5</v>
      </c>
      <c r="E5073" s="230">
        <v>1</v>
      </c>
      <c r="F5073" s="47">
        <v>10</v>
      </c>
      <c r="G5073" s="234">
        <f t="shared" si="182"/>
        <v>15</v>
      </c>
      <c r="H5073" s="22">
        <f t="shared" si="183"/>
        <v>10</v>
      </c>
      <c r="K5073" s="244"/>
      <c r="M5073" s="60"/>
      <c r="N5073" s="60"/>
      <c r="O5073" s="60"/>
    </row>
    <row r="5074" spans="2:15" s="23" customFormat="1" ht="30.2" customHeight="1" thickBot="1" x14ac:dyDescent="0.3">
      <c r="B5074" s="200" t="s">
        <v>226</v>
      </c>
      <c r="C5074" s="232" t="s">
        <v>465</v>
      </c>
      <c r="D5074" s="230">
        <v>1.5</v>
      </c>
      <c r="E5074" s="230">
        <v>1</v>
      </c>
      <c r="F5074" s="47">
        <v>10</v>
      </c>
      <c r="G5074" s="234">
        <f t="shared" si="182"/>
        <v>15</v>
      </c>
      <c r="H5074" s="22">
        <f t="shared" si="183"/>
        <v>10</v>
      </c>
      <c r="K5074" s="244"/>
      <c r="M5074" s="60"/>
      <c r="N5074" s="60"/>
      <c r="O5074" s="60"/>
    </row>
    <row r="5075" spans="2:15" s="23" customFormat="1" ht="30.2" customHeight="1" thickBot="1" x14ac:dyDescent="0.3">
      <c r="B5075" s="200" t="s">
        <v>226</v>
      </c>
      <c r="C5075" s="232" t="s">
        <v>1936</v>
      </c>
      <c r="D5075" s="230">
        <v>1.5</v>
      </c>
      <c r="E5075" s="230">
        <v>1</v>
      </c>
      <c r="F5075" s="47">
        <v>10</v>
      </c>
      <c r="G5075" s="234">
        <f t="shared" si="182"/>
        <v>15</v>
      </c>
      <c r="H5075" s="22">
        <f t="shared" si="183"/>
        <v>10</v>
      </c>
      <c r="K5075" s="244"/>
      <c r="M5075" s="60"/>
      <c r="N5075" s="60"/>
      <c r="O5075" s="60"/>
    </row>
    <row r="5076" spans="2:15" s="23" customFormat="1" ht="30.2" customHeight="1" thickBot="1" x14ac:dyDescent="0.3">
      <c r="B5076" s="200" t="s">
        <v>226</v>
      </c>
      <c r="C5076" s="232" t="s">
        <v>469</v>
      </c>
      <c r="D5076" s="230">
        <v>1.5</v>
      </c>
      <c r="E5076" s="230">
        <v>1</v>
      </c>
      <c r="F5076" s="47">
        <v>10</v>
      </c>
      <c r="G5076" s="234">
        <f t="shared" si="182"/>
        <v>15</v>
      </c>
      <c r="H5076" s="22">
        <f t="shared" si="183"/>
        <v>10</v>
      </c>
      <c r="K5076" s="244"/>
      <c r="M5076" s="60"/>
      <c r="N5076" s="60"/>
      <c r="O5076" s="60"/>
    </row>
    <row r="5077" spans="2:15" s="23" customFormat="1" ht="30.2" customHeight="1" thickBot="1" x14ac:dyDescent="0.3">
      <c r="B5077" s="200" t="s">
        <v>226</v>
      </c>
      <c r="C5077" s="232" t="s">
        <v>1113</v>
      </c>
      <c r="D5077" s="230">
        <v>1.5</v>
      </c>
      <c r="E5077" s="230">
        <v>1</v>
      </c>
      <c r="F5077" s="47">
        <v>10</v>
      </c>
      <c r="G5077" s="234">
        <f t="shared" si="182"/>
        <v>15</v>
      </c>
      <c r="H5077" s="22">
        <f t="shared" si="183"/>
        <v>10</v>
      </c>
      <c r="K5077" s="244"/>
      <c r="M5077" s="60"/>
      <c r="N5077" s="60"/>
      <c r="O5077" s="60"/>
    </row>
    <row r="5078" spans="2:15" s="23" customFormat="1" ht="30.2" customHeight="1" thickBot="1" x14ac:dyDescent="0.3">
      <c r="B5078" s="200" t="s">
        <v>226</v>
      </c>
      <c r="C5078" s="232" t="s">
        <v>924</v>
      </c>
      <c r="D5078" s="230">
        <v>1.5</v>
      </c>
      <c r="E5078" s="230">
        <v>1</v>
      </c>
      <c r="F5078" s="47">
        <v>10</v>
      </c>
      <c r="G5078" s="234">
        <f t="shared" si="182"/>
        <v>15</v>
      </c>
      <c r="H5078" s="22">
        <f t="shared" si="183"/>
        <v>10</v>
      </c>
      <c r="K5078" s="244"/>
      <c r="M5078" s="60"/>
      <c r="N5078" s="60"/>
      <c r="O5078" s="60"/>
    </row>
    <row r="5079" spans="2:15" s="23" customFormat="1" ht="30.2" customHeight="1" thickBot="1" x14ac:dyDescent="0.3">
      <c r="B5079" s="200" t="s">
        <v>226</v>
      </c>
      <c r="C5079" s="232" t="s">
        <v>470</v>
      </c>
      <c r="D5079" s="230">
        <v>1.5</v>
      </c>
      <c r="E5079" s="230">
        <v>1</v>
      </c>
      <c r="F5079" s="47">
        <v>10</v>
      </c>
      <c r="G5079" s="234">
        <f t="shared" si="182"/>
        <v>15</v>
      </c>
      <c r="H5079" s="22">
        <f t="shared" si="183"/>
        <v>10</v>
      </c>
      <c r="K5079" s="244"/>
      <c r="M5079" s="60"/>
      <c r="N5079" s="60"/>
      <c r="O5079" s="60"/>
    </row>
    <row r="5080" spans="2:15" s="23" customFormat="1" ht="30.2" customHeight="1" thickBot="1" x14ac:dyDescent="0.3">
      <c r="B5080" s="200" t="s">
        <v>226</v>
      </c>
      <c r="C5080" s="232" t="s">
        <v>925</v>
      </c>
      <c r="D5080" s="230">
        <v>1.5</v>
      </c>
      <c r="E5080" s="230">
        <v>1</v>
      </c>
      <c r="F5080" s="47">
        <v>10</v>
      </c>
      <c r="G5080" s="234">
        <f t="shared" si="182"/>
        <v>15</v>
      </c>
      <c r="H5080" s="22">
        <f t="shared" si="183"/>
        <v>10</v>
      </c>
      <c r="K5080" s="244"/>
      <c r="M5080" s="60"/>
      <c r="N5080" s="60"/>
      <c r="O5080" s="60"/>
    </row>
    <row r="5081" spans="2:15" s="23" customFormat="1" ht="30.2" customHeight="1" thickBot="1" x14ac:dyDescent="0.3">
      <c r="B5081" s="200" t="s">
        <v>226</v>
      </c>
      <c r="C5081" s="232" t="s">
        <v>1118</v>
      </c>
      <c r="D5081" s="230">
        <v>1.5</v>
      </c>
      <c r="E5081" s="230">
        <v>1</v>
      </c>
      <c r="F5081" s="47">
        <v>10</v>
      </c>
      <c r="G5081" s="234">
        <f t="shared" si="182"/>
        <v>15</v>
      </c>
      <c r="H5081" s="22">
        <f t="shared" si="183"/>
        <v>10</v>
      </c>
      <c r="K5081" s="244"/>
      <c r="M5081" s="60"/>
      <c r="N5081" s="60"/>
      <c r="O5081" s="60"/>
    </row>
    <row r="5082" spans="2:15" s="23" customFormat="1" ht="30.2" customHeight="1" thickBot="1" x14ac:dyDescent="0.3">
      <c r="B5082" s="200" t="s">
        <v>226</v>
      </c>
      <c r="C5082" s="232" t="s">
        <v>471</v>
      </c>
      <c r="D5082" s="230">
        <v>1.5</v>
      </c>
      <c r="E5082" s="230">
        <v>1</v>
      </c>
      <c r="F5082" s="47">
        <v>10</v>
      </c>
      <c r="G5082" s="234">
        <f t="shared" si="182"/>
        <v>15</v>
      </c>
      <c r="H5082" s="22">
        <f t="shared" si="183"/>
        <v>10</v>
      </c>
      <c r="K5082" s="244"/>
      <c r="M5082" s="60"/>
      <c r="N5082" s="60"/>
      <c r="O5082" s="60"/>
    </row>
    <row r="5083" spans="2:15" s="23" customFormat="1" ht="30.2" customHeight="1" thickBot="1" x14ac:dyDescent="0.3">
      <c r="B5083" s="200" t="s">
        <v>226</v>
      </c>
      <c r="C5083" s="232" t="s">
        <v>472</v>
      </c>
      <c r="D5083" s="230">
        <v>1.5</v>
      </c>
      <c r="E5083" s="230">
        <v>1</v>
      </c>
      <c r="F5083" s="47">
        <v>10</v>
      </c>
      <c r="G5083" s="234">
        <f t="shared" si="182"/>
        <v>15</v>
      </c>
      <c r="H5083" s="22">
        <f t="shared" si="183"/>
        <v>10</v>
      </c>
      <c r="K5083" s="244"/>
      <c r="M5083" s="60"/>
      <c r="N5083" s="60"/>
      <c r="O5083" s="60"/>
    </row>
    <row r="5084" spans="2:15" s="23" customFormat="1" ht="30.2" customHeight="1" thickBot="1" x14ac:dyDescent="0.3">
      <c r="B5084" s="200" t="s">
        <v>226</v>
      </c>
      <c r="C5084" s="232" t="s">
        <v>926</v>
      </c>
      <c r="D5084" s="230">
        <v>1.5</v>
      </c>
      <c r="E5084" s="230">
        <v>1</v>
      </c>
      <c r="F5084" s="47">
        <v>10</v>
      </c>
      <c r="G5084" s="234">
        <f t="shared" si="182"/>
        <v>15</v>
      </c>
      <c r="H5084" s="22">
        <f t="shared" si="183"/>
        <v>10</v>
      </c>
      <c r="K5084" s="244"/>
      <c r="M5084" s="60"/>
      <c r="N5084" s="60"/>
      <c r="O5084" s="60"/>
    </row>
    <row r="5085" spans="2:15" s="23" customFormat="1" ht="30.2" customHeight="1" thickBot="1" x14ac:dyDescent="0.3">
      <c r="B5085" s="200" t="s">
        <v>226</v>
      </c>
      <c r="C5085" s="232" t="s">
        <v>927</v>
      </c>
      <c r="D5085" s="230">
        <v>1.5</v>
      </c>
      <c r="E5085" s="230">
        <v>1</v>
      </c>
      <c r="F5085" s="47">
        <v>10</v>
      </c>
      <c r="G5085" s="234">
        <f t="shared" si="182"/>
        <v>15</v>
      </c>
      <c r="H5085" s="22">
        <f t="shared" si="183"/>
        <v>10</v>
      </c>
      <c r="K5085" s="244"/>
      <c r="M5085" s="60"/>
      <c r="N5085" s="60"/>
      <c r="O5085" s="60"/>
    </row>
    <row r="5086" spans="2:15" s="23" customFormat="1" ht="30.2" customHeight="1" thickBot="1" x14ac:dyDescent="0.3">
      <c r="B5086" s="200" t="s">
        <v>226</v>
      </c>
      <c r="C5086" s="232" t="s">
        <v>1937</v>
      </c>
      <c r="D5086" s="230">
        <v>1.5</v>
      </c>
      <c r="E5086" s="230">
        <v>1</v>
      </c>
      <c r="F5086" s="47">
        <v>10</v>
      </c>
      <c r="G5086" s="234">
        <f t="shared" si="182"/>
        <v>15</v>
      </c>
      <c r="H5086" s="22">
        <f t="shared" si="183"/>
        <v>10</v>
      </c>
      <c r="K5086" s="244"/>
      <c r="M5086" s="60"/>
      <c r="N5086" s="60"/>
      <c r="O5086" s="60"/>
    </row>
    <row r="5087" spans="2:15" s="23" customFormat="1" ht="30.2" customHeight="1" thickBot="1" x14ac:dyDescent="0.3">
      <c r="B5087" s="200" t="s">
        <v>226</v>
      </c>
      <c r="C5087" s="232" t="s">
        <v>474</v>
      </c>
      <c r="D5087" s="230">
        <v>1.5</v>
      </c>
      <c r="E5087" s="230">
        <v>1</v>
      </c>
      <c r="F5087" s="47">
        <v>10</v>
      </c>
      <c r="G5087" s="234">
        <f t="shared" si="182"/>
        <v>15</v>
      </c>
      <c r="H5087" s="22">
        <f t="shared" si="183"/>
        <v>10</v>
      </c>
      <c r="K5087" s="244"/>
      <c r="M5087" s="60"/>
      <c r="N5087" s="60"/>
      <c r="O5087" s="60"/>
    </row>
    <row r="5088" spans="2:15" s="23" customFormat="1" ht="30.2" customHeight="1" thickBot="1" x14ac:dyDescent="0.3">
      <c r="B5088" s="200" t="s">
        <v>226</v>
      </c>
      <c r="C5088" s="232" t="s">
        <v>475</v>
      </c>
      <c r="D5088" s="230">
        <v>1.5</v>
      </c>
      <c r="E5088" s="230">
        <v>1</v>
      </c>
      <c r="F5088" s="47">
        <v>10</v>
      </c>
      <c r="G5088" s="234">
        <f t="shared" si="182"/>
        <v>15</v>
      </c>
      <c r="H5088" s="22">
        <f t="shared" si="183"/>
        <v>10</v>
      </c>
      <c r="K5088" s="244"/>
      <c r="M5088" s="60"/>
      <c r="N5088" s="60"/>
      <c r="O5088" s="60"/>
    </row>
    <row r="5089" spans="2:15" s="23" customFormat="1" ht="30.2" customHeight="1" thickBot="1" x14ac:dyDescent="0.3">
      <c r="B5089" s="200" t="s">
        <v>226</v>
      </c>
      <c r="C5089" s="232" t="s">
        <v>476</v>
      </c>
      <c r="D5089" s="230">
        <v>1.5</v>
      </c>
      <c r="E5089" s="230">
        <v>1</v>
      </c>
      <c r="F5089" s="47">
        <v>10</v>
      </c>
      <c r="G5089" s="234">
        <f t="shared" si="182"/>
        <v>15</v>
      </c>
      <c r="H5089" s="22">
        <f t="shared" si="183"/>
        <v>10</v>
      </c>
      <c r="K5089" s="244"/>
      <c r="M5089" s="60"/>
      <c r="N5089" s="60"/>
      <c r="O5089" s="60"/>
    </row>
    <row r="5090" spans="2:15" s="23" customFormat="1" ht="30.2" customHeight="1" thickBot="1" x14ac:dyDescent="0.3">
      <c r="B5090" s="200" t="s">
        <v>226</v>
      </c>
      <c r="C5090" s="232" t="s">
        <v>477</v>
      </c>
      <c r="D5090" s="230">
        <v>1.5</v>
      </c>
      <c r="E5090" s="230">
        <v>1</v>
      </c>
      <c r="F5090" s="47">
        <v>10</v>
      </c>
      <c r="G5090" s="234">
        <f t="shared" si="182"/>
        <v>15</v>
      </c>
      <c r="H5090" s="22">
        <f t="shared" si="183"/>
        <v>10</v>
      </c>
      <c r="K5090" s="244"/>
      <c r="M5090" s="60"/>
      <c r="N5090" s="60"/>
      <c r="O5090" s="60"/>
    </row>
    <row r="5091" spans="2:15" s="23" customFormat="1" ht="30.2" customHeight="1" thickBot="1" x14ac:dyDescent="0.3">
      <c r="B5091" s="200" t="s">
        <v>226</v>
      </c>
      <c r="C5091" s="232" t="s">
        <v>761</v>
      </c>
      <c r="D5091" s="230">
        <v>1.5</v>
      </c>
      <c r="E5091" s="230">
        <v>1</v>
      </c>
      <c r="F5091" s="47">
        <v>10</v>
      </c>
      <c r="G5091" s="234">
        <f t="shared" si="182"/>
        <v>15</v>
      </c>
      <c r="H5091" s="22">
        <f t="shared" si="183"/>
        <v>10</v>
      </c>
      <c r="K5091" s="244"/>
      <c r="M5091" s="60"/>
      <c r="N5091" s="60"/>
      <c r="O5091" s="60"/>
    </row>
    <row r="5092" spans="2:15" s="23" customFormat="1" ht="30.2" customHeight="1" thickBot="1" x14ac:dyDescent="0.3">
      <c r="B5092" s="200" t="s">
        <v>226</v>
      </c>
      <c r="C5092" s="232" t="s">
        <v>941</v>
      </c>
      <c r="D5092" s="230">
        <v>1.5</v>
      </c>
      <c r="E5092" s="230">
        <v>1</v>
      </c>
      <c r="F5092" s="47">
        <v>10</v>
      </c>
      <c r="G5092" s="234">
        <f t="shared" si="182"/>
        <v>15</v>
      </c>
      <c r="H5092" s="22">
        <f t="shared" si="183"/>
        <v>10</v>
      </c>
      <c r="K5092" s="244"/>
      <c r="M5092" s="60"/>
      <c r="N5092" s="60"/>
      <c r="O5092" s="60"/>
    </row>
    <row r="5093" spans="2:15" s="23" customFormat="1" ht="30.2" customHeight="1" thickBot="1" x14ac:dyDescent="0.3">
      <c r="B5093" s="200" t="s">
        <v>226</v>
      </c>
      <c r="C5093" s="232" t="s">
        <v>479</v>
      </c>
      <c r="D5093" s="230">
        <v>1.5</v>
      </c>
      <c r="E5093" s="230">
        <v>1</v>
      </c>
      <c r="F5093" s="47">
        <v>10</v>
      </c>
      <c r="G5093" s="234">
        <f t="shared" si="182"/>
        <v>15</v>
      </c>
      <c r="H5093" s="22">
        <f t="shared" si="183"/>
        <v>10</v>
      </c>
      <c r="K5093" s="244"/>
      <c r="M5093" s="60"/>
      <c r="N5093" s="60"/>
      <c r="O5093" s="60"/>
    </row>
    <row r="5094" spans="2:15" s="23" customFormat="1" ht="30.2" customHeight="1" thickBot="1" x14ac:dyDescent="0.3">
      <c r="B5094" s="200" t="s">
        <v>226</v>
      </c>
      <c r="C5094" s="232" t="s">
        <v>481</v>
      </c>
      <c r="D5094" s="230">
        <v>1.5</v>
      </c>
      <c r="E5094" s="230">
        <v>1</v>
      </c>
      <c r="F5094" s="47">
        <v>10</v>
      </c>
      <c r="G5094" s="234">
        <f t="shared" si="182"/>
        <v>15</v>
      </c>
      <c r="H5094" s="22">
        <f t="shared" si="183"/>
        <v>10</v>
      </c>
      <c r="K5094" s="244"/>
      <c r="M5094" s="60"/>
      <c r="N5094" s="60"/>
      <c r="O5094" s="60"/>
    </row>
    <row r="5095" spans="2:15" s="23" customFormat="1" ht="30.2" customHeight="1" thickBot="1" x14ac:dyDescent="0.3">
      <c r="B5095" s="200" t="s">
        <v>226</v>
      </c>
      <c r="C5095" s="232" t="s">
        <v>482</v>
      </c>
      <c r="D5095" s="230">
        <v>1.5</v>
      </c>
      <c r="E5095" s="230">
        <v>1</v>
      </c>
      <c r="F5095" s="47">
        <v>10</v>
      </c>
      <c r="G5095" s="234">
        <f t="shared" si="182"/>
        <v>15</v>
      </c>
      <c r="H5095" s="22">
        <f t="shared" si="183"/>
        <v>10</v>
      </c>
      <c r="K5095" s="244"/>
      <c r="M5095" s="60"/>
      <c r="N5095" s="60"/>
      <c r="O5095" s="60"/>
    </row>
    <row r="5096" spans="2:15" s="23" customFormat="1" ht="30.2" customHeight="1" thickBot="1" x14ac:dyDescent="0.3">
      <c r="B5096" s="200" t="s">
        <v>226</v>
      </c>
      <c r="C5096" s="232" t="s">
        <v>483</v>
      </c>
      <c r="D5096" s="230">
        <v>1.5</v>
      </c>
      <c r="E5096" s="230">
        <v>1</v>
      </c>
      <c r="F5096" s="47">
        <v>10</v>
      </c>
      <c r="G5096" s="234">
        <f t="shared" si="182"/>
        <v>15</v>
      </c>
      <c r="H5096" s="22">
        <f t="shared" si="183"/>
        <v>10</v>
      </c>
      <c r="K5096" s="244"/>
      <c r="M5096" s="60"/>
      <c r="N5096" s="60"/>
      <c r="O5096" s="60"/>
    </row>
    <row r="5097" spans="2:15" s="23" customFormat="1" ht="30.2" customHeight="1" thickBot="1" x14ac:dyDescent="0.3">
      <c r="B5097" s="200" t="s">
        <v>226</v>
      </c>
      <c r="C5097" s="232" t="s">
        <v>484</v>
      </c>
      <c r="D5097" s="230">
        <v>1.5</v>
      </c>
      <c r="E5097" s="230">
        <v>1</v>
      </c>
      <c r="F5097" s="47">
        <v>10</v>
      </c>
      <c r="G5097" s="234">
        <f t="shared" si="182"/>
        <v>15</v>
      </c>
      <c r="H5097" s="22">
        <f t="shared" si="183"/>
        <v>10</v>
      </c>
      <c r="K5097" s="244"/>
      <c r="M5097" s="60"/>
      <c r="N5097" s="60"/>
      <c r="O5097" s="60"/>
    </row>
    <row r="5098" spans="2:15" s="23" customFormat="1" ht="30.2" customHeight="1" thickBot="1" x14ac:dyDescent="0.3">
      <c r="B5098" s="200" t="s">
        <v>226</v>
      </c>
      <c r="C5098" s="232" t="s">
        <v>485</v>
      </c>
      <c r="D5098" s="230">
        <v>1.5</v>
      </c>
      <c r="E5098" s="230">
        <v>1</v>
      </c>
      <c r="F5098" s="47">
        <v>10</v>
      </c>
      <c r="G5098" s="234">
        <f t="shared" si="182"/>
        <v>15</v>
      </c>
      <c r="H5098" s="22">
        <f t="shared" si="183"/>
        <v>10</v>
      </c>
      <c r="K5098" s="244"/>
      <c r="M5098" s="60"/>
      <c r="N5098" s="60"/>
      <c r="O5098" s="60"/>
    </row>
    <row r="5099" spans="2:15" s="23" customFormat="1" ht="30.2" customHeight="1" thickBot="1" x14ac:dyDescent="0.3">
      <c r="B5099" s="200" t="s">
        <v>226</v>
      </c>
      <c r="C5099" s="232" t="s">
        <v>943</v>
      </c>
      <c r="D5099" s="230">
        <v>1.5</v>
      </c>
      <c r="E5099" s="230">
        <v>1</v>
      </c>
      <c r="F5099" s="47">
        <v>10</v>
      </c>
      <c r="G5099" s="234">
        <f t="shared" si="182"/>
        <v>15</v>
      </c>
      <c r="H5099" s="22">
        <f t="shared" si="183"/>
        <v>10</v>
      </c>
      <c r="K5099" s="244"/>
      <c r="M5099" s="60"/>
      <c r="N5099" s="60"/>
      <c r="O5099" s="60"/>
    </row>
    <row r="5100" spans="2:15" s="23" customFormat="1" ht="30.2" customHeight="1" thickBot="1" x14ac:dyDescent="0.3">
      <c r="B5100" s="200" t="s">
        <v>226</v>
      </c>
      <c r="C5100" s="232" t="s">
        <v>486</v>
      </c>
      <c r="D5100" s="230">
        <v>1.5</v>
      </c>
      <c r="E5100" s="230">
        <v>1</v>
      </c>
      <c r="F5100" s="47">
        <v>10</v>
      </c>
      <c r="G5100" s="234">
        <f t="shared" si="182"/>
        <v>15</v>
      </c>
      <c r="H5100" s="22">
        <f t="shared" si="183"/>
        <v>10</v>
      </c>
      <c r="K5100" s="244"/>
      <c r="M5100" s="60"/>
      <c r="N5100" s="60"/>
      <c r="O5100" s="60"/>
    </row>
    <row r="5101" spans="2:15" s="23" customFormat="1" ht="30.2" customHeight="1" thickBot="1" x14ac:dyDescent="0.3">
      <c r="B5101" s="200" t="s">
        <v>226</v>
      </c>
      <c r="C5101" s="232" t="s">
        <v>487</v>
      </c>
      <c r="D5101" s="230">
        <v>1.5</v>
      </c>
      <c r="E5101" s="230">
        <v>1</v>
      </c>
      <c r="F5101" s="47">
        <v>10</v>
      </c>
      <c r="G5101" s="234">
        <f t="shared" si="182"/>
        <v>15</v>
      </c>
      <c r="H5101" s="22">
        <f t="shared" si="183"/>
        <v>10</v>
      </c>
      <c r="K5101" s="244"/>
      <c r="M5101" s="60"/>
      <c r="N5101" s="60"/>
      <c r="O5101" s="60"/>
    </row>
    <row r="5102" spans="2:15" s="23" customFormat="1" ht="30.2" customHeight="1" thickBot="1" x14ac:dyDescent="0.3">
      <c r="B5102" s="200" t="s">
        <v>226</v>
      </c>
      <c r="C5102" s="232" t="s">
        <v>488</v>
      </c>
      <c r="D5102" s="230">
        <v>1.5</v>
      </c>
      <c r="E5102" s="230">
        <v>1</v>
      </c>
      <c r="F5102" s="47">
        <v>10</v>
      </c>
      <c r="G5102" s="234">
        <f t="shared" si="182"/>
        <v>15</v>
      </c>
      <c r="H5102" s="22">
        <f t="shared" si="183"/>
        <v>10</v>
      </c>
      <c r="K5102" s="244"/>
      <c r="M5102" s="60"/>
      <c r="N5102" s="60"/>
      <c r="O5102" s="60"/>
    </row>
    <row r="5103" spans="2:15" s="23" customFormat="1" ht="30.2" customHeight="1" thickBot="1" x14ac:dyDescent="0.3">
      <c r="B5103" s="200" t="s">
        <v>226</v>
      </c>
      <c r="C5103" s="232" t="s">
        <v>1120</v>
      </c>
      <c r="D5103" s="230">
        <v>1.5</v>
      </c>
      <c r="E5103" s="230">
        <v>1</v>
      </c>
      <c r="F5103" s="47">
        <v>10</v>
      </c>
      <c r="G5103" s="234">
        <f t="shared" si="182"/>
        <v>15</v>
      </c>
      <c r="H5103" s="22">
        <f t="shared" si="183"/>
        <v>10</v>
      </c>
      <c r="K5103" s="244"/>
      <c r="M5103" s="60"/>
      <c r="N5103" s="60"/>
      <c r="O5103" s="60"/>
    </row>
    <row r="5104" spans="2:15" s="23" customFormat="1" ht="30.2" customHeight="1" thickBot="1" x14ac:dyDescent="0.3">
      <c r="B5104" s="200" t="s">
        <v>226</v>
      </c>
      <c r="C5104" s="232" t="s">
        <v>489</v>
      </c>
      <c r="D5104" s="230">
        <v>1.5</v>
      </c>
      <c r="E5104" s="230">
        <v>1</v>
      </c>
      <c r="F5104" s="47">
        <v>10</v>
      </c>
      <c r="G5104" s="234">
        <f t="shared" si="182"/>
        <v>15</v>
      </c>
      <c r="H5104" s="22">
        <f t="shared" si="183"/>
        <v>10</v>
      </c>
      <c r="K5104" s="244"/>
      <c r="M5104" s="60"/>
      <c r="N5104" s="60"/>
      <c r="O5104" s="60"/>
    </row>
    <row r="5105" spans="2:15" s="23" customFormat="1" ht="30.2" customHeight="1" thickBot="1" x14ac:dyDescent="0.3">
      <c r="B5105" s="200" t="s">
        <v>226</v>
      </c>
      <c r="C5105" s="232" t="s">
        <v>944</v>
      </c>
      <c r="D5105" s="230">
        <v>1.5</v>
      </c>
      <c r="E5105" s="230">
        <v>1</v>
      </c>
      <c r="F5105" s="47">
        <v>10</v>
      </c>
      <c r="G5105" s="234">
        <f t="shared" si="182"/>
        <v>15</v>
      </c>
      <c r="H5105" s="22">
        <f t="shared" si="183"/>
        <v>10</v>
      </c>
      <c r="K5105" s="244"/>
      <c r="M5105" s="60"/>
      <c r="N5105" s="60"/>
      <c r="O5105" s="60"/>
    </row>
    <row r="5106" spans="2:15" s="23" customFormat="1" ht="30.2" customHeight="1" thickBot="1" x14ac:dyDescent="0.3">
      <c r="B5106" s="200" t="s">
        <v>226</v>
      </c>
      <c r="C5106" s="232" t="s">
        <v>490</v>
      </c>
      <c r="D5106" s="230">
        <v>1.5</v>
      </c>
      <c r="E5106" s="230">
        <v>1</v>
      </c>
      <c r="F5106" s="47">
        <v>10</v>
      </c>
      <c r="G5106" s="234">
        <f t="shared" si="182"/>
        <v>15</v>
      </c>
      <c r="H5106" s="22">
        <f t="shared" si="183"/>
        <v>10</v>
      </c>
      <c r="K5106" s="244"/>
      <c r="M5106" s="60"/>
      <c r="N5106" s="60"/>
      <c r="O5106" s="60"/>
    </row>
    <row r="5107" spans="2:15" s="23" customFormat="1" ht="30.2" customHeight="1" thickBot="1" x14ac:dyDescent="0.3">
      <c r="B5107" s="200" t="s">
        <v>226</v>
      </c>
      <c r="C5107" s="232" t="s">
        <v>491</v>
      </c>
      <c r="D5107" s="230">
        <v>1.5</v>
      </c>
      <c r="E5107" s="230">
        <v>1</v>
      </c>
      <c r="F5107" s="47">
        <v>10</v>
      </c>
      <c r="G5107" s="234">
        <f t="shared" si="182"/>
        <v>15</v>
      </c>
      <c r="H5107" s="22">
        <f t="shared" si="183"/>
        <v>10</v>
      </c>
      <c r="K5107" s="244"/>
      <c r="M5107" s="60"/>
      <c r="N5107" s="60"/>
      <c r="O5107" s="60"/>
    </row>
    <row r="5108" spans="2:15" s="23" customFormat="1" ht="30.2" customHeight="1" thickBot="1" x14ac:dyDescent="0.3">
      <c r="B5108" s="200" t="s">
        <v>226</v>
      </c>
      <c r="C5108" s="232" t="s">
        <v>494</v>
      </c>
      <c r="D5108" s="230">
        <v>1.5</v>
      </c>
      <c r="E5108" s="230">
        <v>1</v>
      </c>
      <c r="F5108" s="47">
        <v>10</v>
      </c>
      <c r="G5108" s="234">
        <f t="shared" si="182"/>
        <v>15</v>
      </c>
      <c r="H5108" s="22">
        <f t="shared" si="183"/>
        <v>10</v>
      </c>
      <c r="K5108" s="244"/>
      <c r="M5108" s="60"/>
      <c r="N5108" s="60"/>
      <c r="O5108" s="60"/>
    </row>
    <row r="5109" spans="2:15" s="23" customFormat="1" ht="30.2" customHeight="1" thickBot="1" x14ac:dyDescent="0.3">
      <c r="B5109" s="200" t="s">
        <v>226</v>
      </c>
      <c r="C5109" s="232" t="s">
        <v>495</v>
      </c>
      <c r="D5109" s="230">
        <v>1.5</v>
      </c>
      <c r="E5109" s="230">
        <v>1</v>
      </c>
      <c r="F5109" s="47">
        <v>10</v>
      </c>
      <c r="G5109" s="234">
        <f t="shared" si="182"/>
        <v>15</v>
      </c>
      <c r="H5109" s="22">
        <f t="shared" si="183"/>
        <v>10</v>
      </c>
      <c r="K5109" s="244"/>
      <c r="M5109" s="60"/>
      <c r="N5109" s="60"/>
      <c r="O5109" s="60"/>
    </row>
    <row r="5110" spans="2:15" s="23" customFormat="1" ht="30.2" customHeight="1" thickBot="1" x14ac:dyDescent="0.3">
      <c r="B5110" s="200" t="s">
        <v>226</v>
      </c>
      <c r="C5110" s="232" t="s">
        <v>496</v>
      </c>
      <c r="D5110" s="230">
        <v>1.5</v>
      </c>
      <c r="E5110" s="230">
        <v>1</v>
      </c>
      <c r="F5110" s="47">
        <v>10</v>
      </c>
      <c r="G5110" s="234">
        <f t="shared" si="182"/>
        <v>15</v>
      </c>
      <c r="H5110" s="22">
        <f t="shared" si="183"/>
        <v>10</v>
      </c>
      <c r="K5110" s="244"/>
      <c r="M5110" s="60"/>
      <c r="N5110" s="60"/>
      <c r="O5110" s="60"/>
    </row>
    <row r="5111" spans="2:15" s="23" customFormat="1" ht="30.2" customHeight="1" thickBot="1" x14ac:dyDescent="0.3">
      <c r="B5111" s="200" t="s">
        <v>226</v>
      </c>
      <c r="C5111" s="232" t="s">
        <v>1809</v>
      </c>
      <c r="D5111" s="230">
        <v>1.5</v>
      </c>
      <c r="E5111" s="230">
        <v>1</v>
      </c>
      <c r="F5111" s="47">
        <v>10</v>
      </c>
      <c r="G5111" s="234">
        <f t="shared" si="182"/>
        <v>15</v>
      </c>
      <c r="H5111" s="22">
        <f t="shared" si="183"/>
        <v>10</v>
      </c>
      <c r="K5111" s="244"/>
      <c r="M5111" s="60"/>
      <c r="N5111" s="60"/>
      <c r="O5111" s="60"/>
    </row>
    <row r="5112" spans="2:15" s="23" customFormat="1" ht="30.2" customHeight="1" thickBot="1" x14ac:dyDescent="0.3">
      <c r="B5112" s="200" t="s">
        <v>226</v>
      </c>
      <c r="C5112" s="232" t="s">
        <v>945</v>
      </c>
      <c r="D5112" s="230">
        <v>1.5</v>
      </c>
      <c r="E5112" s="230">
        <v>1</v>
      </c>
      <c r="F5112" s="47">
        <v>10</v>
      </c>
      <c r="G5112" s="234">
        <f t="shared" si="182"/>
        <v>15</v>
      </c>
      <c r="H5112" s="22">
        <f t="shared" si="183"/>
        <v>10</v>
      </c>
      <c r="K5112" s="244"/>
      <c r="M5112" s="60"/>
      <c r="N5112" s="60"/>
      <c r="O5112" s="60"/>
    </row>
    <row r="5113" spans="2:15" s="23" customFormat="1" ht="30.2" customHeight="1" thickBot="1" x14ac:dyDescent="0.3">
      <c r="B5113" s="200" t="s">
        <v>226</v>
      </c>
      <c r="C5113" s="232" t="s">
        <v>1938</v>
      </c>
      <c r="D5113" s="230">
        <v>1.5</v>
      </c>
      <c r="E5113" s="230">
        <v>1</v>
      </c>
      <c r="F5113" s="47">
        <v>10</v>
      </c>
      <c r="G5113" s="234">
        <f t="shared" si="182"/>
        <v>15</v>
      </c>
      <c r="H5113" s="22">
        <f t="shared" si="183"/>
        <v>10</v>
      </c>
      <c r="K5113" s="244"/>
      <c r="M5113" s="60"/>
      <c r="N5113" s="60"/>
      <c r="O5113" s="60"/>
    </row>
    <row r="5114" spans="2:15" s="23" customFormat="1" ht="30.2" customHeight="1" thickBot="1" x14ac:dyDescent="0.3">
      <c r="B5114" s="200" t="s">
        <v>226</v>
      </c>
      <c r="C5114" s="232" t="s">
        <v>1939</v>
      </c>
      <c r="D5114" s="230">
        <v>1.5</v>
      </c>
      <c r="E5114" s="230">
        <v>1</v>
      </c>
      <c r="F5114" s="47">
        <v>10</v>
      </c>
      <c r="G5114" s="234">
        <f t="shared" si="182"/>
        <v>15</v>
      </c>
      <c r="H5114" s="22">
        <f t="shared" si="183"/>
        <v>10</v>
      </c>
      <c r="K5114" s="244"/>
      <c r="M5114" s="60"/>
      <c r="N5114" s="60"/>
      <c r="O5114" s="60"/>
    </row>
    <row r="5115" spans="2:15" s="23" customFormat="1" ht="30.2" customHeight="1" thickBot="1" x14ac:dyDescent="0.3">
      <c r="B5115" s="200" t="s">
        <v>226</v>
      </c>
      <c r="C5115" s="232" t="s">
        <v>497</v>
      </c>
      <c r="D5115" s="230">
        <v>1.5</v>
      </c>
      <c r="E5115" s="230">
        <v>1</v>
      </c>
      <c r="F5115" s="47">
        <v>10</v>
      </c>
      <c r="G5115" s="234">
        <f t="shared" si="182"/>
        <v>15</v>
      </c>
      <c r="H5115" s="22">
        <f t="shared" si="183"/>
        <v>10</v>
      </c>
      <c r="K5115" s="244"/>
      <c r="M5115" s="60"/>
      <c r="N5115" s="60"/>
      <c r="O5115" s="60"/>
    </row>
    <row r="5116" spans="2:15" s="23" customFormat="1" ht="30.2" customHeight="1" thickBot="1" x14ac:dyDescent="0.3">
      <c r="B5116" s="200" t="s">
        <v>226</v>
      </c>
      <c r="C5116" s="232" t="s">
        <v>946</v>
      </c>
      <c r="D5116" s="230">
        <v>1.5</v>
      </c>
      <c r="E5116" s="230">
        <v>1</v>
      </c>
      <c r="F5116" s="47">
        <v>10</v>
      </c>
      <c r="G5116" s="234">
        <f t="shared" si="182"/>
        <v>15</v>
      </c>
      <c r="H5116" s="22">
        <f t="shared" si="183"/>
        <v>10</v>
      </c>
      <c r="K5116" s="244"/>
      <c r="M5116" s="60"/>
      <c r="N5116" s="60"/>
      <c r="O5116" s="60"/>
    </row>
    <row r="5117" spans="2:15" s="23" customFormat="1" ht="30.2" customHeight="1" thickBot="1" x14ac:dyDescent="0.3">
      <c r="B5117" s="200" t="s">
        <v>226</v>
      </c>
      <c r="C5117" s="232" t="s">
        <v>1810</v>
      </c>
      <c r="D5117" s="230">
        <v>1.5</v>
      </c>
      <c r="E5117" s="230">
        <v>1</v>
      </c>
      <c r="F5117" s="47">
        <v>10</v>
      </c>
      <c r="G5117" s="234">
        <f t="shared" si="182"/>
        <v>15</v>
      </c>
      <c r="H5117" s="22">
        <f t="shared" si="183"/>
        <v>10</v>
      </c>
      <c r="K5117" s="244"/>
      <c r="M5117" s="60"/>
      <c r="N5117" s="60"/>
      <c r="O5117" s="60"/>
    </row>
    <row r="5118" spans="2:15" s="23" customFormat="1" ht="30.2" customHeight="1" thickBot="1" x14ac:dyDescent="0.3">
      <c r="B5118" s="200" t="s">
        <v>226</v>
      </c>
      <c r="C5118" s="232" t="s">
        <v>498</v>
      </c>
      <c r="D5118" s="230">
        <v>1.5</v>
      </c>
      <c r="E5118" s="230">
        <v>1</v>
      </c>
      <c r="F5118" s="47">
        <v>10</v>
      </c>
      <c r="G5118" s="234">
        <f t="shared" si="182"/>
        <v>15</v>
      </c>
      <c r="H5118" s="22">
        <f t="shared" si="183"/>
        <v>10</v>
      </c>
      <c r="K5118" s="244"/>
      <c r="M5118" s="60"/>
      <c r="N5118" s="60"/>
      <c r="O5118" s="60"/>
    </row>
    <row r="5119" spans="2:15" s="23" customFormat="1" ht="30.2" customHeight="1" thickBot="1" x14ac:dyDescent="0.3">
      <c r="B5119" s="200" t="s">
        <v>226</v>
      </c>
      <c r="C5119" s="232" t="s">
        <v>1158</v>
      </c>
      <c r="D5119" s="230">
        <v>1.5</v>
      </c>
      <c r="E5119" s="230">
        <v>1</v>
      </c>
      <c r="F5119" s="47">
        <v>10</v>
      </c>
      <c r="G5119" s="234">
        <f t="shared" si="182"/>
        <v>15</v>
      </c>
      <c r="H5119" s="22">
        <f t="shared" si="183"/>
        <v>10</v>
      </c>
      <c r="K5119" s="244"/>
      <c r="M5119" s="60"/>
      <c r="N5119" s="60"/>
      <c r="O5119" s="60"/>
    </row>
    <row r="5120" spans="2:15" s="23" customFormat="1" ht="30.2" customHeight="1" thickBot="1" x14ac:dyDescent="0.3">
      <c r="B5120" s="200" t="s">
        <v>226</v>
      </c>
      <c r="C5120" s="232" t="s">
        <v>499</v>
      </c>
      <c r="D5120" s="230">
        <v>1.5</v>
      </c>
      <c r="E5120" s="230">
        <v>1</v>
      </c>
      <c r="F5120" s="47">
        <v>10</v>
      </c>
      <c r="G5120" s="234">
        <f t="shared" si="182"/>
        <v>15</v>
      </c>
      <c r="H5120" s="22">
        <f t="shared" si="183"/>
        <v>10</v>
      </c>
      <c r="K5120" s="244"/>
      <c r="M5120" s="60"/>
      <c r="N5120" s="60"/>
      <c r="O5120" s="60"/>
    </row>
    <row r="5121" spans="2:15" s="23" customFormat="1" ht="30.2" customHeight="1" thickBot="1" x14ac:dyDescent="0.3">
      <c r="B5121" s="200" t="s">
        <v>226</v>
      </c>
      <c r="C5121" s="232" t="s">
        <v>1940</v>
      </c>
      <c r="D5121" s="230">
        <v>1.5</v>
      </c>
      <c r="E5121" s="230">
        <v>1</v>
      </c>
      <c r="F5121" s="47">
        <v>10</v>
      </c>
      <c r="G5121" s="234">
        <f t="shared" si="182"/>
        <v>15</v>
      </c>
      <c r="H5121" s="22">
        <f t="shared" si="183"/>
        <v>10</v>
      </c>
      <c r="K5121" s="244"/>
      <c r="M5121" s="60"/>
      <c r="N5121" s="60"/>
      <c r="O5121" s="60"/>
    </row>
    <row r="5122" spans="2:15" s="23" customFormat="1" ht="30.2" customHeight="1" thickBot="1" x14ac:dyDescent="0.3">
      <c r="B5122" s="200" t="s">
        <v>226</v>
      </c>
      <c r="C5122" s="232" t="s">
        <v>1941</v>
      </c>
      <c r="D5122" s="230">
        <v>1.5</v>
      </c>
      <c r="E5122" s="230">
        <v>1</v>
      </c>
      <c r="F5122" s="47">
        <v>10</v>
      </c>
      <c r="G5122" s="234">
        <f t="shared" si="182"/>
        <v>15</v>
      </c>
      <c r="H5122" s="22">
        <f t="shared" si="183"/>
        <v>10</v>
      </c>
      <c r="K5122" s="244"/>
      <c r="M5122" s="60"/>
      <c r="N5122" s="60"/>
      <c r="O5122" s="60"/>
    </row>
    <row r="5123" spans="2:15" s="23" customFormat="1" ht="30.2" customHeight="1" thickBot="1" x14ac:dyDescent="0.3">
      <c r="B5123" s="200" t="s">
        <v>226</v>
      </c>
      <c r="C5123" s="232" t="s">
        <v>500</v>
      </c>
      <c r="D5123" s="230">
        <v>1.5</v>
      </c>
      <c r="E5123" s="230">
        <v>1</v>
      </c>
      <c r="F5123" s="47">
        <v>10</v>
      </c>
      <c r="G5123" s="234">
        <f t="shared" si="182"/>
        <v>15</v>
      </c>
      <c r="H5123" s="22">
        <f t="shared" si="183"/>
        <v>10</v>
      </c>
      <c r="K5123" s="244"/>
      <c r="M5123" s="60"/>
      <c r="N5123" s="60"/>
      <c r="O5123" s="60"/>
    </row>
    <row r="5124" spans="2:15" s="23" customFormat="1" ht="30.2" customHeight="1" thickBot="1" x14ac:dyDescent="0.3">
      <c r="B5124" s="200" t="s">
        <v>226</v>
      </c>
      <c r="C5124" s="232" t="s">
        <v>1159</v>
      </c>
      <c r="D5124" s="230">
        <v>1.5</v>
      </c>
      <c r="E5124" s="230">
        <v>1</v>
      </c>
      <c r="F5124" s="47">
        <v>10</v>
      </c>
      <c r="G5124" s="234">
        <f t="shared" si="182"/>
        <v>15</v>
      </c>
      <c r="H5124" s="22">
        <f t="shared" si="183"/>
        <v>10</v>
      </c>
      <c r="K5124" s="244"/>
      <c r="M5124" s="60"/>
      <c r="N5124" s="60"/>
      <c r="O5124" s="60"/>
    </row>
    <row r="5125" spans="2:15" s="23" customFormat="1" ht="30.2" customHeight="1" thickBot="1" x14ac:dyDescent="0.3">
      <c r="B5125" s="200" t="s">
        <v>226</v>
      </c>
      <c r="C5125" s="232" t="s">
        <v>501</v>
      </c>
      <c r="D5125" s="230">
        <v>1.5</v>
      </c>
      <c r="E5125" s="230">
        <v>1</v>
      </c>
      <c r="F5125" s="47">
        <v>10</v>
      </c>
      <c r="G5125" s="234">
        <f t="shared" si="182"/>
        <v>15</v>
      </c>
      <c r="H5125" s="22">
        <f t="shared" si="183"/>
        <v>10</v>
      </c>
      <c r="K5125" s="244"/>
      <c r="M5125" s="60"/>
      <c r="N5125" s="60"/>
      <c r="O5125" s="60"/>
    </row>
    <row r="5126" spans="2:15" s="23" customFormat="1" ht="30.2" customHeight="1" thickBot="1" x14ac:dyDescent="0.3">
      <c r="B5126" s="200" t="s">
        <v>226</v>
      </c>
      <c r="C5126" s="232" t="s">
        <v>1942</v>
      </c>
      <c r="D5126" s="230">
        <v>1.5</v>
      </c>
      <c r="E5126" s="230">
        <v>1</v>
      </c>
      <c r="F5126" s="47">
        <v>10</v>
      </c>
      <c r="G5126" s="234">
        <f t="shared" si="182"/>
        <v>15</v>
      </c>
      <c r="H5126" s="22">
        <f t="shared" si="183"/>
        <v>10</v>
      </c>
      <c r="K5126" s="244"/>
      <c r="M5126" s="60"/>
      <c r="N5126" s="60"/>
      <c r="O5126" s="60"/>
    </row>
    <row r="5127" spans="2:15" s="23" customFormat="1" ht="30.2" customHeight="1" thickBot="1" x14ac:dyDescent="0.3">
      <c r="B5127" s="200" t="s">
        <v>226</v>
      </c>
      <c r="C5127" s="232" t="s">
        <v>1943</v>
      </c>
      <c r="D5127" s="230">
        <v>1.5</v>
      </c>
      <c r="E5127" s="230">
        <v>1</v>
      </c>
      <c r="F5127" s="47">
        <v>10</v>
      </c>
      <c r="G5127" s="234">
        <f t="shared" si="182"/>
        <v>15</v>
      </c>
      <c r="H5127" s="22">
        <f t="shared" si="183"/>
        <v>10</v>
      </c>
      <c r="K5127" s="244"/>
      <c r="M5127" s="60"/>
      <c r="N5127" s="60"/>
      <c r="O5127" s="60"/>
    </row>
    <row r="5128" spans="2:15" s="23" customFormat="1" ht="30.2" customHeight="1" thickBot="1" x14ac:dyDescent="0.3">
      <c r="B5128" s="200" t="s">
        <v>226</v>
      </c>
      <c r="C5128" s="232" t="s">
        <v>502</v>
      </c>
      <c r="D5128" s="230">
        <v>1.5</v>
      </c>
      <c r="E5128" s="230">
        <v>1</v>
      </c>
      <c r="F5128" s="47">
        <v>10</v>
      </c>
      <c r="G5128" s="234">
        <f t="shared" si="182"/>
        <v>15</v>
      </c>
      <c r="H5128" s="22">
        <f t="shared" si="183"/>
        <v>10</v>
      </c>
      <c r="K5128" s="244"/>
      <c r="M5128" s="60"/>
      <c r="N5128" s="60"/>
      <c r="O5128" s="60"/>
    </row>
    <row r="5129" spans="2:15" s="23" customFormat="1" ht="30.2" customHeight="1" thickBot="1" x14ac:dyDescent="0.3">
      <c r="B5129" s="200" t="s">
        <v>226</v>
      </c>
      <c r="C5129" s="232" t="s">
        <v>947</v>
      </c>
      <c r="D5129" s="230">
        <v>1.5</v>
      </c>
      <c r="E5129" s="230">
        <v>1</v>
      </c>
      <c r="F5129" s="47">
        <v>10</v>
      </c>
      <c r="G5129" s="234">
        <f t="shared" si="182"/>
        <v>15</v>
      </c>
      <c r="H5129" s="22">
        <f t="shared" si="183"/>
        <v>10</v>
      </c>
      <c r="K5129" s="244"/>
      <c r="M5129" s="60"/>
      <c r="N5129" s="60"/>
      <c r="O5129" s="60"/>
    </row>
    <row r="5130" spans="2:15" s="23" customFormat="1" ht="30.2" customHeight="1" thickBot="1" x14ac:dyDescent="0.3">
      <c r="B5130" s="200" t="s">
        <v>226</v>
      </c>
      <c r="C5130" s="232" t="s">
        <v>503</v>
      </c>
      <c r="D5130" s="230">
        <v>1.5</v>
      </c>
      <c r="E5130" s="230">
        <v>1</v>
      </c>
      <c r="F5130" s="47">
        <v>10</v>
      </c>
      <c r="G5130" s="234">
        <f t="shared" si="182"/>
        <v>15</v>
      </c>
      <c r="H5130" s="22">
        <f t="shared" si="183"/>
        <v>10</v>
      </c>
      <c r="K5130" s="244"/>
      <c r="M5130" s="60"/>
      <c r="N5130" s="60"/>
      <c r="O5130" s="60"/>
    </row>
    <row r="5131" spans="2:15" s="23" customFormat="1" ht="30.2" customHeight="1" thickBot="1" x14ac:dyDescent="0.3">
      <c r="B5131" s="200" t="s">
        <v>226</v>
      </c>
      <c r="C5131" s="232" t="s">
        <v>948</v>
      </c>
      <c r="D5131" s="230">
        <v>1.5</v>
      </c>
      <c r="E5131" s="230">
        <v>1</v>
      </c>
      <c r="F5131" s="47">
        <v>10</v>
      </c>
      <c r="G5131" s="234">
        <f t="shared" si="182"/>
        <v>15</v>
      </c>
      <c r="H5131" s="22">
        <f t="shared" si="183"/>
        <v>10</v>
      </c>
      <c r="K5131" s="244"/>
      <c r="M5131" s="60"/>
      <c r="N5131" s="60"/>
      <c r="O5131" s="60"/>
    </row>
    <row r="5132" spans="2:15" s="23" customFormat="1" ht="30.2" customHeight="1" thickBot="1" x14ac:dyDescent="0.3">
      <c r="B5132" s="200" t="s">
        <v>226</v>
      </c>
      <c r="C5132" s="232" t="s">
        <v>949</v>
      </c>
      <c r="D5132" s="230">
        <v>1.5</v>
      </c>
      <c r="E5132" s="230">
        <v>1</v>
      </c>
      <c r="F5132" s="47">
        <v>10</v>
      </c>
      <c r="G5132" s="234">
        <f t="shared" si="182"/>
        <v>15</v>
      </c>
      <c r="H5132" s="22">
        <f t="shared" si="183"/>
        <v>10</v>
      </c>
      <c r="K5132" s="244"/>
      <c r="M5132" s="60"/>
      <c r="N5132" s="60"/>
      <c r="O5132" s="60"/>
    </row>
    <row r="5133" spans="2:15" s="23" customFormat="1" ht="30.2" customHeight="1" thickBot="1" x14ac:dyDescent="0.3">
      <c r="B5133" s="200" t="s">
        <v>226</v>
      </c>
      <c r="C5133" s="232" t="s">
        <v>762</v>
      </c>
      <c r="D5133" s="230">
        <v>1.5</v>
      </c>
      <c r="E5133" s="230">
        <v>1</v>
      </c>
      <c r="F5133" s="47">
        <v>10</v>
      </c>
      <c r="G5133" s="234">
        <f t="shared" si="182"/>
        <v>15</v>
      </c>
      <c r="H5133" s="22">
        <f t="shared" si="183"/>
        <v>10</v>
      </c>
      <c r="K5133" s="244"/>
      <c r="M5133" s="60"/>
      <c r="N5133" s="60"/>
      <c r="O5133" s="60"/>
    </row>
    <row r="5134" spans="2:15" s="23" customFormat="1" ht="30.2" customHeight="1" thickBot="1" x14ac:dyDescent="0.3">
      <c r="B5134" s="200" t="s">
        <v>226</v>
      </c>
      <c r="C5134" s="232" t="s">
        <v>1128</v>
      </c>
      <c r="D5134" s="230">
        <v>1.5</v>
      </c>
      <c r="E5134" s="230">
        <v>1</v>
      </c>
      <c r="F5134" s="47">
        <v>10</v>
      </c>
      <c r="G5134" s="234">
        <f t="shared" si="182"/>
        <v>15</v>
      </c>
      <c r="H5134" s="22">
        <f t="shared" si="183"/>
        <v>10</v>
      </c>
      <c r="K5134" s="244"/>
      <c r="M5134" s="60"/>
      <c r="N5134" s="60"/>
      <c r="O5134" s="60"/>
    </row>
    <row r="5135" spans="2:15" s="23" customFormat="1" ht="30.2" customHeight="1" thickBot="1" x14ac:dyDescent="0.3">
      <c r="B5135" s="200" t="s">
        <v>226</v>
      </c>
      <c r="C5135" s="232" t="s">
        <v>1814</v>
      </c>
      <c r="D5135" s="230">
        <v>1.5</v>
      </c>
      <c r="E5135" s="230">
        <v>1</v>
      </c>
      <c r="F5135" s="47">
        <v>10</v>
      </c>
      <c r="G5135" s="234">
        <f t="shared" ref="G5135:G5198" si="184">ROUND(D5135*F5135,2)</f>
        <v>15</v>
      </c>
      <c r="H5135" s="22">
        <f t="shared" ref="H5135:H5198" si="185">ROUND(E5135*F5135,6)</f>
        <v>10</v>
      </c>
      <c r="K5135" s="244"/>
      <c r="M5135" s="60"/>
      <c r="N5135" s="60"/>
      <c r="O5135" s="60"/>
    </row>
    <row r="5136" spans="2:15" s="23" customFormat="1" ht="30.2" customHeight="1" thickBot="1" x14ac:dyDescent="0.3">
      <c r="B5136" s="200" t="s">
        <v>226</v>
      </c>
      <c r="C5136" s="232" t="s">
        <v>504</v>
      </c>
      <c r="D5136" s="230">
        <v>1.5</v>
      </c>
      <c r="E5136" s="230">
        <v>1</v>
      </c>
      <c r="F5136" s="47">
        <v>10</v>
      </c>
      <c r="G5136" s="234">
        <f t="shared" si="184"/>
        <v>15</v>
      </c>
      <c r="H5136" s="22">
        <f t="shared" si="185"/>
        <v>10</v>
      </c>
      <c r="K5136" s="244"/>
      <c r="M5136" s="60"/>
      <c r="N5136" s="60"/>
      <c r="O5136" s="60"/>
    </row>
    <row r="5137" spans="2:15" s="23" customFormat="1" ht="30.2" customHeight="1" thickBot="1" x14ac:dyDescent="0.3">
      <c r="B5137" s="200" t="s">
        <v>226</v>
      </c>
      <c r="C5137" s="232" t="s">
        <v>505</v>
      </c>
      <c r="D5137" s="230">
        <v>1.5</v>
      </c>
      <c r="E5137" s="230">
        <v>1</v>
      </c>
      <c r="F5137" s="47">
        <v>10</v>
      </c>
      <c r="G5137" s="234">
        <f t="shared" si="184"/>
        <v>15</v>
      </c>
      <c r="H5137" s="22">
        <f t="shared" si="185"/>
        <v>10</v>
      </c>
      <c r="K5137" s="244"/>
      <c r="M5137" s="60"/>
      <c r="N5137" s="60"/>
      <c r="O5137" s="60"/>
    </row>
    <row r="5138" spans="2:15" s="23" customFormat="1" ht="30.2" customHeight="1" thickBot="1" x14ac:dyDescent="0.3">
      <c r="B5138" s="200" t="s">
        <v>226</v>
      </c>
      <c r="C5138" s="232" t="s">
        <v>506</v>
      </c>
      <c r="D5138" s="230">
        <v>1.5</v>
      </c>
      <c r="E5138" s="230">
        <v>1</v>
      </c>
      <c r="F5138" s="47">
        <v>10</v>
      </c>
      <c r="G5138" s="234">
        <f t="shared" si="184"/>
        <v>15</v>
      </c>
      <c r="H5138" s="22">
        <f t="shared" si="185"/>
        <v>10</v>
      </c>
      <c r="K5138" s="244"/>
      <c r="M5138" s="60"/>
      <c r="N5138" s="60"/>
      <c r="O5138" s="60"/>
    </row>
    <row r="5139" spans="2:15" s="23" customFormat="1" ht="30.2" customHeight="1" thickBot="1" x14ac:dyDescent="0.3">
      <c r="B5139" s="200" t="s">
        <v>226</v>
      </c>
      <c r="C5139" s="232" t="s">
        <v>507</v>
      </c>
      <c r="D5139" s="230">
        <v>1.5</v>
      </c>
      <c r="E5139" s="230">
        <v>1</v>
      </c>
      <c r="F5139" s="47">
        <v>10</v>
      </c>
      <c r="G5139" s="234">
        <f t="shared" si="184"/>
        <v>15</v>
      </c>
      <c r="H5139" s="22">
        <f t="shared" si="185"/>
        <v>10</v>
      </c>
      <c r="K5139" s="244"/>
      <c r="M5139" s="60"/>
      <c r="N5139" s="60"/>
      <c r="O5139" s="60"/>
    </row>
    <row r="5140" spans="2:15" s="23" customFormat="1" ht="30.2" customHeight="1" thickBot="1" x14ac:dyDescent="0.3">
      <c r="B5140" s="200" t="s">
        <v>226</v>
      </c>
      <c r="C5140" s="232" t="s">
        <v>1816</v>
      </c>
      <c r="D5140" s="230">
        <v>1.5</v>
      </c>
      <c r="E5140" s="230">
        <v>1</v>
      </c>
      <c r="F5140" s="47">
        <v>10</v>
      </c>
      <c r="G5140" s="234">
        <f t="shared" si="184"/>
        <v>15</v>
      </c>
      <c r="H5140" s="22">
        <f t="shared" si="185"/>
        <v>10</v>
      </c>
      <c r="K5140" s="244"/>
      <c r="M5140" s="60"/>
      <c r="N5140" s="60"/>
      <c r="O5140" s="60"/>
    </row>
    <row r="5141" spans="2:15" s="23" customFormat="1" ht="30.2" customHeight="1" thickBot="1" x14ac:dyDescent="0.3">
      <c r="B5141" s="200" t="s">
        <v>226</v>
      </c>
      <c r="C5141" s="232" t="s">
        <v>1944</v>
      </c>
      <c r="D5141" s="230">
        <v>1.5</v>
      </c>
      <c r="E5141" s="230">
        <v>1</v>
      </c>
      <c r="F5141" s="47">
        <v>10</v>
      </c>
      <c r="G5141" s="234">
        <f t="shared" si="184"/>
        <v>15</v>
      </c>
      <c r="H5141" s="22">
        <f t="shared" si="185"/>
        <v>10</v>
      </c>
      <c r="K5141" s="244"/>
      <c r="M5141" s="60"/>
      <c r="N5141" s="60"/>
      <c r="O5141" s="60"/>
    </row>
    <row r="5142" spans="2:15" s="23" customFormat="1" ht="30.2" customHeight="1" thickBot="1" x14ac:dyDescent="0.3">
      <c r="B5142" s="200" t="s">
        <v>226</v>
      </c>
      <c r="C5142" s="232" t="s">
        <v>1130</v>
      </c>
      <c r="D5142" s="230">
        <v>1.5</v>
      </c>
      <c r="E5142" s="230">
        <v>1</v>
      </c>
      <c r="F5142" s="47">
        <v>10</v>
      </c>
      <c r="G5142" s="234">
        <f t="shared" si="184"/>
        <v>15</v>
      </c>
      <c r="H5142" s="22">
        <f t="shared" si="185"/>
        <v>10</v>
      </c>
      <c r="K5142" s="244"/>
      <c r="M5142" s="60"/>
      <c r="N5142" s="60"/>
      <c r="O5142" s="60"/>
    </row>
    <row r="5143" spans="2:15" s="23" customFormat="1" ht="30.2" customHeight="1" thickBot="1" x14ac:dyDescent="0.3">
      <c r="B5143" s="200" t="s">
        <v>226</v>
      </c>
      <c r="C5143" s="232" t="s">
        <v>1160</v>
      </c>
      <c r="D5143" s="230">
        <v>1.5</v>
      </c>
      <c r="E5143" s="230">
        <v>1</v>
      </c>
      <c r="F5143" s="47">
        <v>10</v>
      </c>
      <c r="G5143" s="234">
        <f t="shared" si="184"/>
        <v>15</v>
      </c>
      <c r="H5143" s="22">
        <f t="shared" si="185"/>
        <v>10</v>
      </c>
      <c r="K5143" s="244"/>
      <c r="M5143" s="60"/>
      <c r="N5143" s="60"/>
      <c r="O5143" s="60"/>
    </row>
    <row r="5144" spans="2:15" s="23" customFormat="1" ht="30.2" customHeight="1" thickBot="1" x14ac:dyDescent="0.3">
      <c r="B5144" s="200" t="s">
        <v>226</v>
      </c>
      <c r="C5144" s="232" t="s">
        <v>951</v>
      </c>
      <c r="D5144" s="230">
        <v>1.5</v>
      </c>
      <c r="E5144" s="230">
        <v>1</v>
      </c>
      <c r="F5144" s="47">
        <v>10</v>
      </c>
      <c r="G5144" s="234">
        <f t="shared" si="184"/>
        <v>15</v>
      </c>
      <c r="H5144" s="22">
        <f t="shared" si="185"/>
        <v>10</v>
      </c>
      <c r="K5144" s="244"/>
      <c r="M5144" s="60"/>
      <c r="N5144" s="60"/>
      <c r="O5144" s="60"/>
    </row>
    <row r="5145" spans="2:15" s="23" customFormat="1" ht="30.2" customHeight="1" thickBot="1" x14ac:dyDescent="0.3">
      <c r="B5145" s="200" t="s">
        <v>226</v>
      </c>
      <c r="C5145" s="232" t="s">
        <v>1945</v>
      </c>
      <c r="D5145" s="230">
        <v>1.5</v>
      </c>
      <c r="E5145" s="230">
        <v>1</v>
      </c>
      <c r="F5145" s="47">
        <v>10</v>
      </c>
      <c r="G5145" s="234">
        <f t="shared" si="184"/>
        <v>15</v>
      </c>
      <c r="H5145" s="22">
        <f t="shared" si="185"/>
        <v>10</v>
      </c>
      <c r="K5145" s="244"/>
      <c r="M5145" s="60"/>
      <c r="N5145" s="60"/>
      <c r="O5145" s="60"/>
    </row>
    <row r="5146" spans="2:15" s="23" customFormat="1" ht="30.2" customHeight="1" thickBot="1" x14ac:dyDescent="0.3">
      <c r="B5146" s="200" t="s">
        <v>226</v>
      </c>
      <c r="C5146" s="232" t="s">
        <v>508</v>
      </c>
      <c r="D5146" s="230">
        <v>1.5</v>
      </c>
      <c r="E5146" s="230">
        <v>1</v>
      </c>
      <c r="F5146" s="47">
        <v>10</v>
      </c>
      <c r="G5146" s="234">
        <f t="shared" si="184"/>
        <v>15</v>
      </c>
      <c r="H5146" s="22">
        <f t="shared" si="185"/>
        <v>10</v>
      </c>
      <c r="K5146" s="244"/>
      <c r="M5146" s="60"/>
      <c r="N5146" s="60"/>
      <c r="O5146" s="60"/>
    </row>
    <row r="5147" spans="2:15" s="23" customFormat="1" ht="30.2" customHeight="1" thickBot="1" x14ac:dyDescent="0.3">
      <c r="B5147" s="200" t="s">
        <v>226</v>
      </c>
      <c r="C5147" s="232" t="s">
        <v>1946</v>
      </c>
      <c r="D5147" s="230">
        <v>1.5</v>
      </c>
      <c r="E5147" s="230">
        <v>1</v>
      </c>
      <c r="F5147" s="47">
        <v>10</v>
      </c>
      <c r="G5147" s="234">
        <f t="shared" si="184"/>
        <v>15</v>
      </c>
      <c r="H5147" s="22">
        <f t="shared" si="185"/>
        <v>10</v>
      </c>
      <c r="K5147" s="244"/>
      <c r="M5147" s="60"/>
      <c r="N5147" s="60"/>
      <c r="O5147" s="60"/>
    </row>
    <row r="5148" spans="2:15" s="23" customFormat="1" ht="30.2" customHeight="1" thickBot="1" x14ac:dyDescent="0.3">
      <c r="B5148" s="200" t="s">
        <v>226</v>
      </c>
      <c r="C5148" s="232" t="s">
        <v>952</v>
      </c>
      <c r="D5148" s="230">
        <v>1.5</v>
      </c>
      <c r="E5148" s="230">
        <v>1</v>
      </c>
      <c r="F5148" s="47">
        <v>10</v>
      </c>
      <c r="G5148" s="234">
        <f t="shared" si="184"/>
        <v>15</v>
      </c>
      <c r="H5148" s="22">
        <f t="shared" si="185"/>
        <v>10</v>
      </c>
      <c r="K5148" s="244"/>
      <c r="M5148" s="60"/>
      <c r="N5148" s="60"/>
      <c r="O5148" s="60"/>
    </row>
    <row r="5149" spans="2:15" s="23" customFormat="1" ht="30.2" customHeight="1" thickBot="1" x14ac:dyDescent="0.3">
      <c r="B5149" s="200" t="s">
        <v>226</v>
      </c>
      <c r="C5149" s="232" t="s">
        <v>509</v>
      </c>
      <c r="D5149" s="230">
        <v>1.5</v>
      </c>
      <c r="E5149" s="230">
        <v>1</v>
      </c>
      <c r="F5149" s="47">
        <v>10</v>
      </c>
      <c r="G5149" s="234">
        <f t="shared" si="184"/>
        <v>15</v>
      </c>
      <c r="H5149" s="22">
        <f t="shared" si="185"/>
        <v>10</v>
      </c>
      <c r="K5149" s="244"/>
      <c r="M5149" s="60"/>
      <c r="N5149" s="60"/>
      <c r="O5149" s="60"/>
    </row>
    <row r="5150" spans="2:15" s="23" customFormat="1" ht="30.2" customHeight="1" thickBot="1" x14ac:dyDescent="0.3">
      <c r="B5150" s="200" t="s">
        <v>226</v>
      </c>
      <c r="C5150" s="232" t="s">
        <v>1131</v>
      </c>
      <c r="D5150" s="230">
        <v>1.5</v>
      </c>
      <c r="E5150" s="230">
        <v>1</v>
      </c>
      <c r="F5150" s="47">
        <v>10</v>
      </c>
      <c r="G5150" s="234">
        <f t="shared" si="184"/>
        <v>15</v>
      </c>
      <c r="H5150" s="22">
        <f t="shared" si="185"/>
        <v>10</v>
      </c>
      <c r="K5150" s="244"/>
      <c r="M5150" s="60"/>
      <c r="N5150" s="60"/>
      <c r="O5150" s="60"/>
    </row>
    <row r="5151" spans="2:15" s="23" customFormat="1" ht="30.2" customHeight="1" thickBot="1" x14ac:dyDescent="0.3">
      <c r="B5151" s="200" t="s">
        <v>226</v>
      </c>
      <c r="C5151" s="232" t="s">
        <v>1134</v>
      </c>
      <c r="D5151" s="230">
        <v>1.5</v>
      </c>
      <c r="E5151" s="230">
        <v>1</v>
      </c>
      <c r="F5151" s="47">
        <v>10</v>
      </c>
      <c r="G5151" s="234">
        <f t="shared" si="184"/>
        <v>15</v>
      </c>
      <c r="H5151" s="22">
        <f t="shared" si="185"/>
        <v>10</v>
      </c>
      <c r="K5151" s="244"/>
      <c r="M5151" s="60"/>
      <c r="N5151" s="60"/>
      <c r="O5151" s="60"/>
    </row>
    <row r="5152" spans="2:15" s="23" customFormat="1" ht="30.2" customHeight="1" thickBot="1" x14ac:dyDescent="0.3">
      <c r="B5152" s="200" t="s">
        <v>226</v>
      </c>
      <c r="C5152" s="232" t="s">
        <v>510</v>
      </c>
      <c r="D5152" s="230">
        <v>1.5</v>
      </c>
      <c r="E5152" s="230">
        <v>1</v>
      </c>
      <c r="F5152" s="47">
        <v>10</v>
      </c>
      <c r="G5152" s="234">
        <f t="shared" si="184"/>
        <v>15</v>
      </c>
      <c r="H5152" s="22">
        <f t="shared" si="185"/>
        <v>10</v>
      </c>
      <c r="K5152" s="244"/>
      <c r="M5152" s="60"/>
      <c r="N5152" s="60"/>
      <c r="O5152" s="60"/>
    </row>
    <row r="5153" spans="2:15" s="23" customFormat="1" ht="30.2" customHeight="1" thickBot="1" x14ac:dyDescent="0.3">
      <c r="B5153" s="200" t="s">
        <v>226</v>
      </c>
      <c r="C5153" s="232" t="s">
        <v>511</v>
      </c>
      <c r="D5153" s="230">
        <v>1.5</v>
      </c>
      <c r="E5153" s="230">
        <v>1</v>
      </c>
      <c r="F5153" s="47">
        <v>10</v>
      </c>
      <c r="G5153" s="234">
        <f t="shared" si="184"/>
        <v>15</v>
      </c>
      <c r="H5153" s="22">
        <f t="shared" si="185"/>
        <v>10</v>
      </c>
      <c r="K5153" s="244"/>
      <c r="M5153" s="60"/>
      <c r="N5153" s="60"/>
      <c r="O5153" s="60"/>
    </row>
    <row r="5154" spans="2:15" s="23" customFormat="1" ht="30.2" customHeight="1" thickBot="1" x14ac:dyDescent="0.3">
      <c r="B5154" s="200" t="s">
        <v>226</v>
      </c>
      <c r="C5154" s="232" t="s">
        <v>1947</v>
      </c>
      <c r="D5154" s="230">
        <v>1.5</v>
      </c>
      <c r="E5154" s="230">
        <v>1</v>
      </c>
      <c r="F5154" s="47">
        <v>10</v>
      </c>
      <c r="G5154" s="234">
        <f t="shared" si="184"/>
        <v>15</v>
      </c>
      <c r="H5154" s="22">
        <f t="shared" si="185"/>
        <v>10</v>
      </c>
      <c r="K5154" s="244"/>
      <c r="M5154" s="60"/>
      <c r="N5154" s="60"/>
      <c r="O5154" s="60"/>
    </row>
    <row r="5155" spans="2:15" s="23" customFormat="1" ht="30.2" customHeight="1" thickBot="1" x14ac:dyDescent="0.3">
      <c r="B5155" s="200" t="s">
        <v>226</v>
      </c>
      <c r="C5155" s="232" t="s">
        <v>512</v>
      </c>
      <c r="D5155" s="230">
        <v>1.5</v>
      </c>
      <c r="E5155" s="230">
        <v>1</v>
      </c>
      <c r="F5155" s="47">
        <v>10</v>
      </c>
      <c r="G5155" s="234">
        <f t="shared" si="184"/>
        <v>15</v>
      </c>
      <c r="H5155" s="22">
        <f t="shared" si="185"/>
        <v>10</v>
      </c>
      <c r="K5155" s="244"/>
      <c r="M5155" s="60"/>
      <c r="N5155" s="60"/>
      <c r="O5155" s="60"/>
    </row>
    <row r="5156" spans="2:15" s="23" customFormat="1" ht="30.2" customHeight="1" thickBot="1" x14ac:dyDescent="0.3">
      <c r="B5156" s="200" t="s">
        <v>226</v>
      </c>
      <c r="C5156" s="232" t="s">
        <v>1460</v>
      </c>
      <c r="D5156" s="230">
        <v>1.5</v>
      </c>
      <c r="E5156" s="230">
        <v>1</v>
      </c>
      <c r="F5156" s="47">
        <v>10</v>
      </c>
      <c r="G5156" s="234">
        <f t="shared" si="184"/>
        <v>15</v>
      </c>
      <c r="H5156" s="22">
        <f t="shared" si="185"/>
        <v>10</v>
      </c>
      <c r="K5156" s="244"/>
      <c r="M5156" s="60"/>
      <c r="N5156" s="60"/>
      <c r="O5156" s="60"/>
    </row>
    <row r="5157" spans="2:15" s="23" customFormat="1" ht="30.2" customHeight="1" thickBot="1" x14ac:dyDescent="0.3">
      <c r="B5157" s="200" t="s">
        <v>226</v>
      </c>
      <c r="C5157" s="232" t="s">
        <v>513</v>
      </c>
      <c r="D5157" s="230">
        <v>1.5</v>
      </c>
      <c r="E5157" s="230">
        <v>1</v>
      </c>
      <c r="F5157" s="47">
        <v>10</v>
      </c>
      <c r="G5157" s="234">
        <f t="shared" si="184"/>
        <v>15</v>
      </c>
      <c r="H5157" s="22">
        <f t="shared" si="185"/>
        <v>10</v>
      </c>
      <c r="K5157" s="244"/>
      <c r="M5157" s="60"/>
      <c r="N5157" s="60"/>
      <c r="O5157" s="60"/>
    </row>
    <row r="5158" spans="2:15" s="23" customFormat="1" ht="30.2" customHeight="1" thickBot="1" x14ac:dyDescent="0.3">
      <c r="B5158" s="200" t="s">
        <v>226</v>
      </c>
      <c r="C5158" s="232" t="s">
        <v>1463</v>
      </c>
      <c r="D5158" s="230">
        <v>1.5</v>
      </c>
      <c r="E5158" s="230">
        <v>1</v>
      </c>
      <c r="F5158" s="47">
        <v>10</v>
      </c>
      <c r="G5158" s="234">
        <f t="shared" si="184"/>
        <v>15</v>
      </c>
      <c r="H5158" s="22">
        <f t="shared" si="185"/>
        <v>10</v>
      </c>
      <c r="K5158" s="244"/>
      <c r="M5158" s="60"/>
      <c r="N5158" s="60"/>
      <c r="O5158" s="60"/>
    </row>
    <row r="5159" spans="2:15" s="23" customFormat="1" ht="30.2" customHeight="1" thickBot="1" x14ac:dyDescent="0.3">
      <c r="B5159" s="200" t="s">
        <v>226</v>
      </c>
      <c r="C5159" s="232" t="s">
        <v>1464</v>
      </c>
      <c r="D5159" s="230">
        <v>1.5</v>
      </c>
      <c r="E5159" s="230">
        <v>1</v>
      </c>
      <c r="F5159" s="47">
        <v>10</v>
      </c>
      <c r="G5159" s="234">
        <f t="shared" si="184"/>
        <v>15</v>
      </c>
      <c r="H5159" s="22">
        <f t="shared" si="185"/>
        <v>10</v>
      </c>
      <c r="K5159" s="244"/>
      <c r="M5159" s="60"/>
      <c r="N5159" s="60"/>
      <c r="O5159" s="60"/>
    </row>
    <row r="5160" spans="2:15" s="23" customFormat="1" ht="30.2" customHeight="1" thickBot="1" x14ac:dyDescent="0.3">
      <c r="B5160" s="200" t="s">
        <v>226</v>
      </c>
      <c r="C5160" s="232" t="s">
        <v>514</v>
      </c>
      <c r="D5160" s="230">
        <v>1.5</v>
      </c>
      <c r="E5160" s="230">
        <v>1</v>
      </c>
      <c r="F5160" s="47">
        <v>10</v>
      </c>
      <c r="G5160" s="234">
        <f t="shared" si="184"/>
        <v>15</v>
      </c>
      <c r="H5160" s="22">
        <f t="shared" si="185"/>
        <v>10</v>
      </c>
      <c r="K5160" s="244"/>
      <c r="M5160" s="60"/>
      <c r="N5160" s="60"/>
      <c r="O5160" s="60"/>
    </row>
    <row r="5161" spans="2:15" s="23" customFormat="1" ht="30.2" customHeight="1" thickBot="1" x14ac:dyDescent="0.3">
      <c r="B5161" s="200" t="s">
        <v>226</v>
      </c>
      <c r="C5161" s="232" t="s">
        <v>515</v>
      </c>
      <c r="D5161" s="230">
        <v>1.5</v>
      </c>
      <c r="E5161" s="230">
        <v>1</v>
      </c>
      <c r="F5161" s="47">
        <v>10</v>
      </c>
      <c r="G5161" s="234">
        <f t="shared" si="184"/>
        <v>15</v>
      </c>
      <c r="H5161" s="22">
        <f t="shared" si="185"/>
        <v>10</v>
      </c>
      <c r="K5161" s="244"/>
      <c r="M5161" s="60"/>
      <c r="N5161" s="60"/>
      <c r="O5161" s="60"/>
    </row>
    <row r="5162" spans="2:15" s="23" customFormat="1" ht="30.2" customHeight="1" thickBot="1" x14ac:dyDescent="0.3">
      <c r="B5162" s="200" t="s">
        <v>226</v>
      </c>
      <c r="C5162" s="232" t="s">
        <v>516</v>
      </c>
      <c r="D5162" s="230">
        <v>1.5</v>
      </c>
      <c r="E5162" s="230">
        <v>1</v>
      </c>
      <c r="F5162" s="47">
        <v>10</v>
      </c>
      <c r="G5162" s="234">
        <f t="shared" si="184"/>
        <v>15</v>
      </c>
      <c r="H5162" s="22">
        <f t="shared" si="185"/>
        <v>10</v>
      </c>
      <c r="K5162" s="244"/>
      <c r="M5162" s="60"/>
      <c r="N5162" s="60"/>
      <c r="O5162" s="60"/>
    </row>
    <row r="5163" spans="2:15" s="23" customFormat="1" ht="30.2" customHeight="1" thickBot="1" x14ac:dyDescent="0.3">
      <c r="B5163" s="200" t="s">
        <v>226</v>
      </c>
      <c r="C5163" s="232" t="s">
        <v>517</v>
      </c>
      <c r="D5163" s="230">
        <v>1.5</v>
      </c>
      <c r="E5163" s="230">
        <v>1</v>
      </c>
      <c r="F5163" s="47">
        <v>10</v>
      </c>
      <c r="G5163" s="234">
        <f t="shared" si="184"/>
        <v>15</v>
      </c>
      <c r="H5163" s="22">
        <f t="shared" si="185"/>
        <v>10</v>
      </c>
      <c r="K5163" s="244"/>
      <c r="M5163" s="60"/>
      <c r="N5163" s="60"/>
      <c r="O5163" s="60"/>
    </row>
    <row r="5164" spans="2:15" s="23" customFormat="1" ht="30.2" customHeight="1" thickBot="1" x14ac:dyDescent="0.3">
      <c r="B5164" s="200" t="s">
        <v>226</v>
      </c>
      <c r="C5164" s="232" t="s">
        <v>518</v>
      </c>
      <c r="D5164" s="230">
        <v>1.5</v>
      </c>
      <c r="E5164" s="230">
        <v>1</v>
      </c>
      <c r="F5164" s="47">
        <v>10</v>
      </c>
      <c r="G5164" s="234">
        <f t="shared" si="184"/>
        <v>15</v>
      </c>
      <c r="H5164" s="22">
        <f t="shared" si="185"/>
        <v>10</v>
      </c>
      <c r="K5164" s="244"/>
      <c r="M5164" s="60"/>
      <c r="N5164" s="60"/>
      <c r="O5164" s="60"/>
    </row>
    <row r="5165" spans="2:15" s="23" customFormat="1" ht="30.2" customHeight="1" thickBot="1" x14ac:dyDescent="0.3">
      <c r="B5165" s="200" t="s">
        <v>226</v>
      </c>
      <c r="C5165" s="232" t="s">
        <v>519</v>
      </c>
      <c r="D5165" s="230">
        <v>1.5</v>
      </c>
      <c r="E5165" s="230">
        <v>1</v>
      </c>
      <c r="F5165" s="47">
        <v>10</v>
      </c>
      <c r="G5165" s="234">
        <f t="shared" si="184"/>
        <v>15</v>
      </c>
      <c r="H5165" s="22">
        <f t="shared" si="185"/>
        <v>10</v>
      </c>
      <c r="K5165" s="244"/>
      <c r="M5165" s="60"/>
      <c r="N5165" s="60"/>
      <c r="O5165" s="60"/>
    </row>
    <row r="5166" spans="2:15" s="23" customFormat="1" ht="30.2" customHeight="1" thickBot="1" x14ac:dyDescent="0.3">
      <c r="B5166" s="200" t="s">
        <v>226</v>
      </c>
      <c r="C5166" s="232" t="s">
        <v>520</v>
      </c>
      <c r="D5166" s="230">
        <v>1.5</v>
      </c>
      <c r="E5166" s="230">
        <v>1</v>
      </c>
      <c r="F5166" s="47">
        <v>10</v>
      </c>
      <c r="G5166" s="234">
        <f t="shared" si="184"/>
        <v>15</v>
      </c>
      <c r="H5166" s="22">
        <f t="shared" si="185"/>
        <v>10</v>
      </c>
      <c r="K5166" s="244"/>
      <c r="M5166" s="60"/>
      <c r="N5166" s="60"/>
      <c r="O5166" s="60"/>
    </row>
    <row r="5167" spans="2:15" s="23" customFormat="1" ht="30.2" customHeight="1" thickBot="1" x14ac:dyDescent="0.3">
      <c r="B5167" s="200" t="s">
        <v>226</v>
      </c>
      <c r="C5167" s="232" t="s">
        <v>521</v>
      </c>
      <c r="D5167" s="230">
        <v>1.5</v>
      </c>
      <c r="E5167" s="230">
        <v>1</v>
      </c>
      <c r="F5167" s="47">
        <v>10</v>
      </c>
      <c r="G5167" s="234">
        <f t="shared" si="184"/>
        <v>15</v>
      </c>
      <c r="H5167" s="22">
        <f t="shared" si="185"/>
        <v>10</v>
      </c>
      <c r="K5167" s="244"/>
      <c r="M5167" s="60"/>
      <c r="N5167" s="60"/>
      <c r="O5167" s="60"/>
    </row>
    <row r="5168" spans="2:15" s="23" customFormat="1" ht="30.2" customHeight="1" thickBot="1" x14ac:dyDescent="0.3">
      <c r="B5168" s="200" t="s">
        <v>226</v>
      </c>
      <c r="C5168" s="232" t="s">
        <v>522</v>
      </c>
      <c r="D5168" s="230">
        <v>1.5</v>
      </c>
      <c r="E5168" s="230">
        <v>1</v>
      </c>
      <c r="F5168" s="47">
        <v>10</v>
      </c>
      <c r="G5168" s="234">
        <f t="shared" si="184"/>
        <v>15</v>
      </c>
      <c r="H5168" s="22">
        <f t="shared" si="185"/>
        <v>10</v>
      </c>
      <c r="K5168" s="244"/>
      <c r="M5168" s="60"/>
      <c r="N5168" s="60"/>
      <c r="O5168" s="60"/>
    </row>
    <row r="5169" spans="2:15" s="23" customFormat="1" ht="30.2" customHeight="1" thickBot="1" x14ac:dyDescent="0.3">
      <c r="B5169" s="200" t="s">
        <v>226</v>
      </c>
      <c r="C5169" s="232" t="s">
        <v>523</v>
      </c>
      <c r="D5169" s="230">
        <v>1.5</v>
      </c>
      <c r="E5169" s="230">
        <v>1</v>
      </c>
      <c r="F5169" s="47">
        <v>10</v>
      </c>
      <c r="G5169" s="234">
        <f t="shared" si="184"/>
        <v>15</v>
      </c>
      <c r="H5169" s="22">
        <f t="shared" si="185"/>
        <v>10</v>
      </c>
      <c r="K5169" s="244"/>
      <c r="M5169" s="60"/>
      <c r="N5169" s="60"/>
      <c r="O5169" s="60"/>
    </row>
    <row r="5170" spans="2:15" s="23" customFormat="1" ht="30.2" customHeight="1" thickBot="1" x14ac:dyDescent="0.3">
      <c r="B5170" s="200" t="s">
        <v>226</v>
      </c>
      <c r="C5170" s="232" t="s">
        <v>524</v>
      </c>
      <c r="D5170" s="230">
        <v>1.5</v>
      </c>
      <c r="E5170" s="230">
        <v>1</v>
      </c>
      <c r="F5170" s="47">
        <v>10</v>
      </c>
      <c r="G5170" s="234">
        <f t="shared" si="184"/>
        <v>15</v>
      </c>
      <c r="H5170" s="22">
        <f t="shared" si="185"/>
        <v>10</v>
      </c>
      <c r="K5170" s="244"/>
      <c r="M5170" s="60"/>
      <c r="N5170" s="60"/>
      <c r="O5170" s="60"/>
    </row>
    <row r="5171" spans="2:15" s="23" customFormat="1" ht="30.2" customHeight="1" thickBot="1" x14ac:dyDescent="0.3">
      <c r="B5171" s="200" t="s">
        <v>226</v>
      </c>
      <c r="C5171" s="232" t="s">
        <v>525</v>
      </c>
      <c r="D5171" s="230">
        <v>1.5</v>
      </c>
      <c r="E5171" s="230">
        <v>1</v>
      </c>
      <c r="F5171" s="47">
        <v>10</v>
      </c>
      <c r="G5171" s="234">
        <f t="shared" si="184"/>
        <v>15</v>
      </c>
      <c r="H5171" s="22">
        <f t="shared" si="185"/>
        <v>10</v>
      </c>
      <c r="K5171" s="244"/>
      <c r="M5171" s="60"/>
      <c r="N5171" s="60"/>
      <c r="O5171" s="60"/>
    </row>
    <row r="5172" spans="2:15" s="23" customFormat="1" ht="30.2" customHeight="1" thickBot="1" x14ac:dyDescent="0.3">
      <c r="B5172" s="200" t="s">
        <v>226</v>
      </c>
      <c r="C5172" s="232" t="s">
        <v>526</v>
      </c>
      <c r="D5172" s="230">
        <v>1.5</v>
      </c>
      <c r="E5172" s="230">
        <v>1</v>
      </c>
      <c r="F5172" s="47">
        <v>10</v>
      </c>
      <c r="G5172" s="234">
        <f t="shared" si="184"/>
        <v>15</v>
      </c>
      <c r="H5172" s="22">
        <f t="shared" si="185"/>
        <v>10</v>
      </c>
      <c r="K5172" s="244"/>
      <c r="M5172" s="60"/>
      <c r="N5172" s="60"/>
      <c r="O5172" s="60"/>
    </row>
    <row r="5173" spans="2:15" s="23" customFormat="1" ht="30.2" customHeight="1" thickBot="1" x14ac:dyDescent="0.3">
      <c r="B5173" s="200" t="s">
        <v>226</v>
      </c>
      <c r="C5173" s="232" t="s">
        <v>527</v>
      </c>
      <c r="D5173" s="230">
        <v>1.5</v>
      </c>
      <c r="E5173" s="230">
        <v>1</v>
      </c>
      <c r="F5173" s="47">
        <v>10</v>
      </c>
      <c r="G5173" s="234">
        <f t="shared" si="184"/>
        <v>15</v>
      </c>
      <c r="H5173" s="22">
        <f t="shared" si="185"/>
        <v>10</v>
      </c>
      <c r="K5173" s="244"/>
      <c r="M5173" s="60"/>
      <c r="N5173" s="60"/>
      <c r="O5173" s="60"/>
    </row>
    <row r="5174" spans="2:15" s="23" customFormat="1" ht="30.2" customHeight="1" thickBot="1" x14ac:dyDescent="0.3">
      <c r="B5174" s="200" t="s">
        <v>226</v>
      </c>
      <c r="C5174" s="232" t="s">
        <v>528</v>
      </c>
      <c r="D5174" s="230">
        <v>1.5</v>
      </c>
      <c r="E5174" s="230">
        <v>1</v>
      </c>
      <c r="F5174" s="47">
        <v>10</v>
      </c>
      <c r="G5174" s="234">
        <f t="shared" si="184"/>
        <v>15</v>
      </c>
      <c r="H5174" s="22">
        <f t="shared" si="185"/>
        <v>10</v>
      </c>
      <c r="K5174" s="244"/>
      <c r="M5174" s="60"/>
      <c r="N5174" s="60"/>
      <c r="O5174" s="60"/>
    </row>
    <row r="5175" spans="2:15" s="23" customFormat="1" ht="30.2" customHeight="1" thickBot="1" x14ac:dyDescent="0.3">
      <c r="B5175" s="200" t="s">
        <v>226</v>
      </c>
      <c r="C5175" s="232" t="s">
        <v>529</v>
      </c>
      <c r="D5175" s="230">
        <v>1.5</v>
      </c>
      <c r="E5175" s="230">
        <v>1</v>
      </c>
      <c r="F5175" s="47">
        <v>10</v>
      </c>
      <c r="G5175" s="234">
        <f t="shared" si="184"/>
        <v>15</v>
      </c>
      <c r="H5175" s="22">
        <f t="shared" si="185"/>
        <v>10</v>
      </c>
      <c r="K5175" s="244"/>
      <c r="M5175" s="60"/>
      <c r="N5175" s="60"/>
      <c r="O5175" s="60"/>
    </row>
    <row r="5176" spans="2:15" s="23" customFormat="1" ht="30.2" customHeight="1" thickBot="1" x14ac:dyDescent="0.3">
      <c r="B5176" s="200" t="s">
        <v>226</v>
      </c>
      <c r="C5176" s="232" t="s">
        <v>530</v>
      </c>
      <c r="D5176" s="230">
        <v>1.5</v>
      </c>
      <c r="E5176" s="230">
        <v>1</v>
      </c>
      <c r="F5176" s="47">
        <v>10</v>
      </c>
      <c r="G5176" s="234">
        <f t="shared" si="184"/>
        <v>15</v>
      </c>
      <c r="H5176" s="22">
        <f t="shared" si="185"/>
        <v>10</v>
      </c>
      <c r="K5176" s="244"/>
      <c r="M5176" s="60"/>
      <c r="N5176" s="60"/>
      <c r="O5176" s="60"/>
    </row>
    <row r="5177" spans="2:15" s="23" customFormat="1" ht="30.2" customHeight="1" thickBot="1" x14ac:dyDescent="0.3">
      <c r="B5177" s="200" t="s">
        <v>226</v>
      </c>
      <c r="C5177" s="232" t="s">
        <v>531</v>
      </c>
      <c r="D5177" s="230">
        <v>1.5</v>
      </c>
      <c r="E5177" s="230">
        <v>1</v>
      </c>
      <c r="F5177" s="47">
        <v>10</v>
      </c>
      <c r="G5177" s="234">
        <f t="shared" si="184"/>
        <v>15</v>
      </c>
      <c r="H5177" s="22">
        <f t="shared" si="185"/>
        <v>10</v>
      </c>
      <c r="K5177" s="244"/>
      <c r="M5177" s="60"/>
      <c r="N5177" s="60"/>
      <c r="O5177" s="60"/>
    </row>
    <row r="5178" spans="2:15" s="23" customFormat="1" ht="30.2" customHeight="1" thickBot="1" x14ac:dyDescent="0.3">
      <c r="B5178" s="200" t="s">
        <v>226</v>
      </c>
      <c r="C5178" s="232" t="s">
        <v>532</v>
      </c>
      <c r="D5178" s="230">
        <v>1.5</v>
      </c>
      <c r="E5178" s="230">
        <v>1</v>
      </c>
      <c r="F5178" s="47">
        <v>10</v>
      </c>
      <c r="G5178" s="234">
        <f t="shared" si="184"/>
        <v>15</v>
      </c>
      <c r="H5178" s="22">
        <f t="shared" si="185"/>
        <v>10</v>
      </c>
      <c r="K5178" s="244"/>
      <c r="M5178" s="60"/>
      <c r="N5178" s="60"/>
      <c r="O5178" s="60"/>
    </row>
    <row r="5179" spans="2:15" s="23" customFormat="1" ht="30.2" customHeight="1" thickBot="1" x14ac:dyDescent="0.3">
      <c r="B5179" s="200" t="s">
        <v>226</v>
      </c>
      <c r="C5179" s="232" t="s">
        <v>533</v>
      </c>
      <c r="D5179" s="230">
        <v>1.5</v>
      </c>
      <c r="E5179" s="230">
        <v>1</v>
      </c>
      <c r="F5179" s="47">
        <v>10</v>
      </c>
      <c r="G5179" s="234">
        <f t="shared" si="184"/>
        <v>15</v>
      </c>
      <c r="H5179" s="22">
        <f t="shared" si="185"/>
        <v>10</v>
      </c>
      <c r="K5179" s="244"/>
      <c r="M5179" s="60"/>
      <c r="N5179" s="60"/>
      <c r="O5179" s="60"/>
    </row>
    <row r="5180" spans="2:15" s="23" customFormat="1" ht="30.2" customHeight="1" thickBot="1" x14ac:dyDescent="0.3">
      <c r="B5180" s="200" t="s">
        <v>226</v>
      </c>
      <c r="C5180" s="232" t="s">
        <v>534</v>
      </c>
      <c r="D5180" s="230">
        <v>1.5</v>
      </c>
      <c r="E5180" s="230">
        <v>1</v>
      </c>
      <c r="F5180" s="47">
        <v>10</v>
      </c>
      <c r="G5180" s="234">
        <f t="shared" si="184"/>
        <v>15</v>
      </c>
      <c r="H5180" s="22">
        <f t="shared" si="185"/>
        <v>10</v>
      </c>
      <c r="K5180" s="244"/>
      <c r="M5180" s="60"/>
      <c r="N5180" s="60"/>
      <c r="O5180" s="60"/>
    </row>
    <row r="5181" spans="2:15" s="23" customFormat="1" ht="30.2" customHeight="1" thickBot="1" x14ac:dyDescent="0.3">
      <c r="B5181" s="200" t="s">
        <v>226</v>
      </c>
      <c r="C5181" s="232" t="s">
        <v>1948</v>
      </c>
      <c r="D5181" s="230">
        <v>1.5</v>
      </c>
      <c r="E5181" s="230">
        <v>1</v>
      </c>
      <c r="F5181" s="47">
        <v>10</v>
      </c>
      <c r="G5181" s="234">
        <f t="shared" si="184"/>
        <v>15</v>
      </c>
      <c r="H5181" s="22">
        <f t="shared" si="185"/>
        <v>10</v>
      </c>
      <c r="K5181" s="244"/>
      <c r="M5181" s="60"/>
      <c r="N5181" s="60"/>
      <c r="O5181" s="60"/>
    </row>
    <row r="5182" spans="2:15" s="23" customFormat="1" ht="30.2" customHeight="1" thickBot="1" x14ac:dyDescent="0.3">
      <c r="B5182" s="200" t="s">
        <v>226</v>
      </c>
      <c r="C5182" s="232" t="s">
        <v>535</v>
      </c>
      <c r="D5182" s="230">
        <v>1.5</v>
      </c>
      <c r="E5182" s="230">
        <v>1</v>
      </c>
      <c r="F5182" s="47">
        <v>10</v>
      </c>
      <c r="G5182" s="234">
        <f t="shared" si="184"/>
        <v>15</v>
      </c>
      <c r="H5182" s="22">
        <f t="shared" si="185"/>
        <v>10</v>
      </c>
      <c r="K5182" s="244"/>
      <c r="M5182" s="60"/>
      <c r="N5182" s="60"/>
      <c r="O5182" s="60"/>
    </row>
    <row r="5183" spans="2:15" s="23" customFormat="1" ht="30.2" customHeight="1" thickBot="1" x14ac:dyDescent="0.3">
      <c r="B5183" s="200" t="s">
        <v>226</v>
      </c>
      <c r="C5183" s="232" t="s">
        <v>536</v>
      </c>
      <c r="D5183" s="230">
        <v>1.5</v>
      </c>
      <c r="E5183" s="230">
        <v>1</v>
      </c>
      <c r="F5183" s="47">
        <v>10</v>
      </c>
      <c r="G5183" s="234">
        <f t="shared" si="184"/>
        <v>15</v>
      </c>
      <c r="H5183" s="22">
        <f t="shared" si="185"/>
        <v>10</v>
      </c>
      <c r="K5183" s="244"/>
      <c r="M5183" s="60"/>
      <c r="N5183" s="60"/>
      <c r="O5183" s="60"/>
    </row>
    <row r="5184" spans="2:15" s="23" customFormat="1" ht="30.2" customHeight="1" thickBot="1" x14ac:dyDescent="0.3">
      <c r="B5184" s="200" t="s">
        <v>226</v>
      </c>
      <c r="C5184" s="232" t="s">
        <v>537</v>
      </c>
      <c r="D5184" s="230">
        <v>1.5</v>
      </c>
      <c r="E5184" s="230">
        <v>1</v>
      </c>
      <c r="F5184" s="47">
        <v>10</v>
      </c>
      <c r="G5184" s="234">
        <f t="shared" si="184"/>
        <v>15</v>
      </c>
      <c r="H5184" s="22">
        <f t="shared" si="185"/>
        <v>10</v>
      </c>
      <c r="K5184" s="244"/>
      <c r="M5184" s="60"/>
      <c r="N5184" s="60"/>
      <c r="O5184" s="60"/>
    </row>
    <row r="5185" spans="2:15" s="23" customFormat="1" ht="30.2" customHeight="1" thickBot="1" x14ac:dyDescent="0.3">
      <c r="B5185" s="200" t="s">
        <v>226</v>
      </c>
      <c r="C5185" s="232" t="s">
        <v>1472</v>
      </c>
      <c r="D5185" s="230">
        <v>1.5</v>
      </c>
      <c r="E5185" s="230">
        <v>1</v>
      </c>
      <c r="F5185" s="47">
        <v>10</v>
      </c>
      <c r="G5185" s="234">
        <f t="shared" si="184"/>
        <v>15</v>
      </c>
      <c r="H5185" s="22">
        <f t="shared" si="185"/>
        <v>10</v>
      </c>
      <c r="K5185" s="244"/>
      <c r="M5185" s="60"/>
      <c r="N5185" s="60"/>
      <c r="O5185" s="60"/>
    </row>
    <row r="5186" spans="2:15" s="23" customFormat="1" ht="30.2" customHeight="1" thickBot="1" x14ac:dyDescent="0.3">
      <c r="B5186" s="200" t="s">
        <v>226</v>
      </c>
      <c r="C5186" s="232" t="s">
        <v>538</v>
      </c>
      <c r="D5186" s="230">
        <v>1.5</v>
      </c>
      <c r="E5186" s="230">
        <v>1</v>
      </c>
      <c r="F5186" s="47">
        <v>10</v>
      </c>
      <c r="G5186" s="234">
        <f t="shared" si="184"/>
        <v>15</v>
      </c>
      <c r="H5186" s="22">
        <f t="shared" si="185"/>
        <v>10</v>
      </c>
      <c r="K5186" s="244"/>
      <c r="M5186" s="60"/>
      <c r="N5186" s="60"/>
      <c r="O5186" s="60"/>
    </row>
    <row r="5187" spans="2:15" s="23" customFormat="1" ht="30.2" customHeight="1" thickBot="1" x14ac:dyDescent="0.3">
      <c r="B5187" s="200" t="s">
        <v>226</v>
      </c>
      <c r="C5187" s="232" t="s">
        <v>539</v>
      </c>
      <c r="D5187" s="230">
        <v>1.5</v>
      </c>
      <c r="E5187" s="230">
        <v>1</v>
      </c>
      <c r="F5187" s="47">
        <v>10</v>
      </c>
      <c r="G5187" s="234">
        <f t="shared" si="184"/>
        <v>15</v>
      </c>
      <c r="H5187" s="22">
        <f t="shared" si="185"/>
        <v>10</v>
      </c>
      <c r="K5187" s="244"/>
      <c r="M5187" s="60"/>
      <c r="N5187" s="60"/>
      <c r="O5187" s="60"/>
    </row>
    <row r="5188" spans="2:15" s="23" customFormat="1" ht="30.2" customHeight="1" thickBot="1" x14ac:dyDescent="0.3">
      <c r="B5188" s="200" t="s">
        <v>226</v>
      </c>
      <c r="C5188" s="232" t="s">
        <v>1949</v>
      </c>
      <c r="D5188" s="230">
        <v>1.5</v>
      </c>
      <c r="E5188" s="230">
        <v>1</v>
      </c>
      <c r="F5188" s="47">
        <v>10</v>
      </c>
      <c r="G5188" s="234">
        <f t="shared" si="184"/>
        <v>15</v>
      </c>
      <c r="H5188" s="22">
        <f t="shared" si="185"/>
        <v>10</v>
      </c>
      <c r="K5188" s="244"/>
      <c r="M5188" s="60"/>
      <c r="N5188" s="60"/>
      <c r="O5188" s="60"/>
    </row>
    <row r="5189" spans="2:15" s="23" customFormat="1" ht="30.2" customHeight="1" thickBot="1" x14ac:dyDescent="0.3">
      <c r="B5189" s="200" t="s">
        <v>226</v>
      </c>
      <c r="C5189" s="232" t="s">
        <v>1263</v>
      </c>
      <c r="D5189" s="230">
        <v>1.5</v>
      </c>
      <c r="E5189" s="230">
        <v>1</v>
      </c>
      <c r="F5189" s="47">
        <v>10</v>
      </c>
      <c r="G5189" s="234">
        <f t="shared" si="184"/>
        <v>15</v>
      </c>
      <c r="H5189" s="22">
        <f t="shared" si="185"/>
        <v>10</v>
      </c>
      <c r="K5189" s="244"/>
      <c r="M5189" s="60"/>
      <c r="N5189" s="60"/>
      <c r="O5189" s="60"/>
    </row>
    <row r="5190" spans="2:15" s="23" customFormat="1" ht="30.2" customHeight="1" thickBot="1" x14ac:dyDescent="0.3">
      <c r="B5190" s="200" t="s">
        <v>226</v>
      </c>
      <c r="C5190" s="232" t="s">
        <v>541</v>
      </c>
      <c r="D5190" s="230">
        <v>1.5</v>
      </c>
      <c r="E5190" s="230">
        <v>1</v>
      </c>
      <c r="F5190" s="47">
        <v>10</v>
      </c>
      <c r="G5190" s="234">
        <f t="shared" si="184"/>
        <v>15</v>
      </c>
      <c r="H5190" s="22">
        <f t="shared" si="185"/>
        <v>10</v>
      </c>
      <c r="K5190" s="244"/>
      <c r="M5190" s="60"/>
      <c r="N5190" s="60"/>
      <c r="O5190" s="60"/>
    </row>
    <row r="5191" spans="2:15" s="23" customFormat="1" ht="30.2" customHeight="1" thickBot="1" x14ac:dyDescent="0.3">
      <c r="B5191" s="200" t="s">
        <v>226</v>
      </c>
      <c r="C5191" s="232" t="s">
        <v>542</v>
      </c>
      <c r="D5191" s="230">
        <v>1.5</v>
      </c>
      <c r="E5191" s="230">
        <v>1</v>
      </c>
      <c r="F5191" s="47">
        <v>10</v>
      </c>
      <c r="G5191" s="234">
        <f t="shared" si="184"/>
        <v>15</v>
      </c>
      <c r="H5191" s="22">
        <f t="shared" si="185"/>
        <v>10</v>
      </c>
      <c r="K5191" s="244"/>
      <c r="M5191" s="60"/>
      <c r="N5191" s="60"/>
      <c r="O5191" s="60"/>
    </row>
    <row r="5192" spans="2:15" s="23" customFormat="1" ht="30.2" customHeight="1" thickBot="1" x14ac:dyDescent="0.3">
      <c r="B5192" s="200" t="s">
        <v>226</v>
      </c>
      <c r="C5192" s="232" t="s">
        <v>543</v>
      </c>
      <c r="D5192" s="230">
        <v>1.5</v>
      </c>
      <c r="E5192" s="230">
        <v>1</v>
      </c>
      <c r="F5192" s="47">
        <v>10</v>
      </c>
      <c r="G5192" s="234">
        <f t="shared" si="184"/>
        <v>15</v>
      </c>
      <c r="H5192" s="22">
        <f t="shared" si="185"/>
        <v>10</v>
      </c>
      <c r="K5192" s="244"/>
      <c r="M5192" s="60"/>
      <c r="N5192" s="60"/>
      <c r="O5192" s="60"/>
    </row>
    <row r="5193" spans="2:15" s="23" customFormat="1" ht="30.2" customHeight="1" thickBot="1" x14ac:dyDescent="0.3">
      <c r="B5193" s="200" t="s">
        <v>226</v>
      </c>
      <c r="C5193" s="232" t="s">
        <v>1140</v>
      </c>
      <c r="D5193" s="230">
        <v>1.5</v>
      </c>
      <c r="E5193" s="230">
        <v>1</v>
      </c>
      <c r="F5193" s="47">
        <v>10</v>
      </c>
      <c r="G5193" s="234">
        <f t="shared" si="184"/>
        <v>15</v>
      </c>
      <c r="H5193" s="22">
        <f t="shared" si="185"/>
        <v>10</v>
      </c>
      <c r="K5193" s="244"/>
      <c r="M5193" s="60"/>
      <c r="N5193" s="60"/>
      <c r="O5193" s="60"/>
    </row>
    <row r="5194" spans="2:15" s="23" customFormat="1" ht="30.2" customHeight="1" thickBot="1" x14ac:dyDescent="0.3">
      <c r="B5194" s="200" t="s">
        <v>226</v>
      </c>
      <c r="C5194" s="232" t="s">
        <v>1264</v>
      </c>
      <c r="D5194" s="230">
        <v>1.5</v>
      </c>
      <c r="E5194" s="230">
        <v>1</v>
      </c>
      <c r="F5194" s="47">
        <v>10</v>
      </c>
      <c r="G5194" s="234">
        <f t="shared" si="184"/>
        <v>15</v>
      </c>
      <c r="H5194" s="22">
        <f t="shared" si="185"/>
        <v>10</v>
      </c>
      <c r="K5194" s="244"/>
      <c r="M5194" s="60"/>
      <c r="N5194" s="60"/>
      <c r="O5194" s="60"/>
    </row>
    <row r="5195" spans="2:15" s="23" customFormat="1" ht="30.2" customHeight="1" thickBot="1" x14ac:dyDescent="0.3">
      <c r="B5195" s="200" t="s">
        <v>226</v>
      </c>
      <c r="C5195" s="232" t="s">
        <v>544</v>
      </c>
      <c r="D5195" s="230">
        <v>1.5</v>
      </c>
      <c r="E5195" s="230">
        <v>1</v>
      </c>
      <c r="F5195" s="47">
        <v>10</v>
      </c>
      <c r="G5195" s="234">
        <f t="shared" si="184"/>
        <v>15</v>
      </c>
      <c r="H5195" s="22">
        <f t="shared" si="185"/>
        <v>10</v>
      </c>
      <c r="K5195" s="244"/>
      <c r="M5195" s="60"/>
      <c r="N5195" s="60"/>
      <c r="O5195" s="60"/>
    </row>
    <row r="5196" spans="2:15" s="23" customFormat="1" ht="30.2" customHeight="1" thickBot="1" x14ac:dyDescent="0.3">
      <c r="B5196" s="200" t="s">
        <v>226</v>
      </c>
      <c r="C5196" s="232" t="s">
        <v>1265</v>
      </c>
      <c r="D5196" s="230">
        <v>1.5</v>
      </c>
      <c r="E5196" s="230">
        <v>1</v>
      </c>
      <c r="F5196" s="47">
        <v>10</v>
      </c>
      <c r="G5196" s="234">
        <f t="shared" si="184"/>
        <v>15</v>
      </c>
      <c r="H5196" s="22">
        <f t="shared" si="185"/>
        <v>10</v>
      </c>
      <c r="K5196" s="244"/>
      <c r="M5196" s="60"/>
      <c r="N5196" s="60"/>
      <c r="O5196" s="60"/>
    </row>
    <row r="5197" spans="2:15" s="23" customFormat="1" ht="30.2" customHeight="1" thickBot="1" x14ac:dyDescent="0.3">
      <c r="B5197" s="200" t="s">
        <v>226</v>
      </c>
      <c r="C5197" s="232" t="s">
        <v>545</v>
      </c>
      <c r="D5197" s="230">
        <v>1.5</v>
      </c>
      <c r="E5197" s="230">
        <v>1</v>
      </c>
      <c r="F5197" s="47">
        <v>10</v>
      </c>
      <c r="G5197" s="234">
        <f t="shared" si="184"/>
        <v>15</v>
      </c>
      <c r="H5197" s="22">
        <f t="shared" si="185"/>
        <v>10</v>
      </c>
      <c r="K5197" s="244"/>
      <c r="M5197" s="60"/>
      <c r="N5197" s="60"/>
      <c r="O5197" s="60"/>
    </row>
    <row r="5198" spans="2:15" s="23" customFormat="1" ht="30.2" customHeight="1" thickBot="1" x14ac:dyDescent="0.3">
      <c r="B5198" s="200" t="s">
        <v>226</v>
      </c>
      <c r="C5198" s="232" t="s">
        <v>959</v>
      </c>
      <c r="D5198" s="230">
        <v>1.5</v>
      </c>
      <c r="E5198" s="230">
        <v>1</v>
      </c>
      <c r="F5198" s="47">
        <v>10</v>
      </c>
      <c r="G5198" s="234">
        <f t="shared" si="184"/>
        <v>15</v>
      </c>
      <c r="H5198" s="22">
        <f t="shared" si="185"/>
        <v>10</v>
      </c>
      <c r="K5198" s="244"/>
      <c r="M5198" s="60"/>
      <c r="N5198" s="60"/>
      <c r="O5198" s="60"/>
    </row>
    <row r="5199" spans="2:15" s="23" customFormat="1" ht="30.2" customHeight="1" thickBot="1" x14ac:dyDescent="0.3">
      <c r="B5199" s="200" t="s">
        <v>226</v>
      </c>
      <c r="C5199" s="232" t="s">
        <v>547</v>
      </c>
      <c r="D5199" s="230">
        <v>1.5</v>
      </c>
      <c r="E5199" s="230">
        <v>1</v>
      </c>
      <c r="F5199" s="47">
        <v>10</v>
      </c>
      <c r="G5199" s="234">
        <f t="shared" ref="G5199:G5262" si="186">ROUND(D5199*F5199,2)</f>
        <v>15</v>
      </c>
      <c r="H5199" s="22">
        <f t="shared" ref="H5199:H5262" si="187">ROUND(E5199*F5199,6)</f>
        <v>10</v>
      </c>
      <c r="K5199" s="244"/>
      <c r="M5199" s="60"/>
      <c r="N5199" s="60"/>
      <c r="O5199" s="60"/>
    </row>
    <row r="5200" spans="2:15" s="23" customFormat="1" ht="30.2" customHeight="1" thickBot="1" x14ac:dyDescent="0.3">
      <c r="B5200" s="200" t="s">
        <v>226</v>
      </c>
      <c r="C5200" s="232" t="s">
        <v>1266</v>
      </c>
      <c r="D5200" s="230">
        <v>1.5</v>
      </c>
      <c r="E5200" s="230">
        <v>1</v>
      </c>
      <c r="F5200" s="47">
        <v>10</v>
      </c>
      <c r="G5200" s="234">
        <f t="shared" si="186"/>
        <v>15</v>
      </c>
      <c r="H5200" s="22">
        <f t="shared" si="187"/>
        <v>10</v>
      </c>
      <c r="K5200" s="244"/>
      <c r="M5200" s="60"/>
      <c r="N5200" s="60"/>
      <c r="O5200" s="60"/>
    </row>
    <row r="5201" spans="2:15" s="23" customFormat="1" ht="30.2" customHeight="1" thickBot="1" x14ac:dyDescent="0.3">
      <c r="B5201" s="200" t="s">
        <v>226</v>
      </c>
      <c r="C5201" s="232" t="s">
        <v>548</v>
      </c>
      <c r="D5201" s="230">
        <v>1.5</v>
      </c>
      <c r="E5201" s="230">
        <v>1</v>
      </c>
      <c r="F5201" s="47">
        <v>10</v>
      </c>
      <c r="G5201" s="234">
        <f t="shared" si="186"/>
        <v>15</v>
      </c>
      <c r="H5201" s="22">
        <f t="shared" si="187"/>
        <v>10</v>
      </c>
      <c r="K5201" s="244"/>
      <c r="M5201" s="60"/>
      <c r="N5201" s="60"/>
      <c r="O5201" s="60"/>
    </row>
    <row r="5202" spans="2:15" s="23" customFormat="1" ht="30.2" customHeight="1" thickBot="1" x14ac:dyDescent="0.3">
      <c r="B5202" s="200" t="s">
        <v>226</v>
      </c>
      <c r="C5202" s="232" t="s">
        <v>549</v>
      </c>
      <c r="D5202" s="230">
        <v>1.5</v>
      </c>
      <c r="E5202" s="230">
        <v>1</v>
      </c>
      <c r="F5202" s="47">
        <v>10</v>
      </c>
      <c r="G5202" s="234">
        <f t="shared" si="186"/>
        <v>15</v>
      </c>
      <c r="H5202" s="22">
        <f t="shared" si="187"/>
        <v>10</v>
      </c>
      <c r="K5202" s="244"/>
      <c r="M5202" s="60"/>
      <c r="N5202" s="60"/>
      <c r="O5202" s="60"/>
    </row>
    <row r="5203" spans="2:15" s="23" customFormat="1" ht="30.2" customHeight="1" thickBot="1" x14ac:dyDescent="0.3">
      <c r="B5203" s="200" t="s">
        <v>226</v>
      </c>
      <c r="C5203" s="232" t="s">
        <v>550</v>
      </c>
      <c r="D5203" s="230">
        <v>1.5</v>
      </c>
      <c r="E5203" s="230">
        <v>1</v>
      </c>
      <c r="F5203" s="47">
        <v>10</v>
      </c>
      <c r="G5203" s="234">
        <f t="shared" si="186"/>
        <v>15</v>
      </c>
      <c r="H5203" s="22">
        <f t="shared" si="187"/>
        <v>10</v>
      </c>
      <c r="K5203" s="244"/>
      <c r="M5203" s="60"/>
      <c r="N5203" s="60"/>
      <c r="O5203" s="60"/>
    </row>
    <row r="5204" spans="2:15" s="23" customFormat="1" ht="30.2" customHeight="1" thickBot="1" x14ac:dyDescent="0.3">
      <c r="B5204" s="200" t="s">
        <v>226</v>
      </c>
      <c r="C5204" s="232" t="s">
        <v>960</v>
      </c>
      <c r="D5204" s="230">
        <v>1.5</v>
      </c>
      <c r="E5204" s="230">
        <v>1</v>
      </c>
      <c r="F5204" s="47">
        <v>10</v>
      </c>
      <c r="G5204" s="234">
        <f t="shared" si="186"/>
        <v>15</v>
      </c>
      <c r="H5204" s="22">
        <f t="shared" si="187"/>
        <v>10</v>
      </c>
      <c r="K5204" s="244"/>
      <c r="M5204" s="60"/>
      <c r="N5204" s="60"/>
      <c r="O5204" s="60"/>
    </row>
    <row r="5205" spans="2:15" s="23" customFormat="1" ht="30.2" customHeight="1" thickBot="1" x14ac:dyDescent="0.3">
      <c r="B5205" s="200" t="s">
        <v>226</v>
      </c>
      <c r="C5205" s="232" t="s">
        <v>557</v>
      </c>
      <c r="D5205" s="230">
        <v>1.5</v>
      </c>
      <c r="E5205" s="230">
        <v>1</v>
      </c>
      <c r="F5205" s="47">
        <v>10</v>
      </c>
      <c r="G5205" s="234">
        <f t="shared" si="186"/>
        <v>15</v>
      </c>
      <c r="H5205" s="22">
        <f t="shared" si="187"/>
        <v>10</v>
      </c>
      <c r="K5205" s="244"/>
      <c r="M5205" s="60"/>
      <c r="N5205" s="60"/>
      <c r="O5205" s="60"/>
    </row>
    <row r="5206" spans="2:15" s="23" customFormat="1" ht="30.2" customHeight="1" thickBot="1" x14ac:dyDescent="0.3">
      <c r="B5206" s="200" t="s">
        <v>226</v>
      </c>
      <c r="C5206" s="232" t="s">
        <v>558</v>
      </c>
      <c r="D5206" s="230">
        <v>1.5</v>
      </c>
      <c r="E5206" s="230">
        <v>1</v>
      </c>
      <c r="F5206" s="47">
        <v>10</v>
      </c>
      <c r="G5206" s="234">
        <f t="shared" si="186"/>
        <v>15</v>
      </c>
      <c r="H5206" s="22">
        <f t="shared" si="187"/>
        <v>10</v>
      </c>
      <c r="K5206" s="244"/>
      <c r="M5206" s="60"/>
      <c r="N5206" s="60"/>
      <c r="O5206" s="60"/>
    </row>
    <row r="5207" spans="2:15" s="23" customFormat="1" ht="30.2" customHeight="1" thickBot="1" x14ac:dyDescent="0.3">
      <c r="B5207" s="200" t="s">
        <v>226</v>
      </c>
      <c r="C5207" s="232" t="s">
        <v>962</v>
      </c>
      <c r="D5207" s="230">
        <v>1.5</v>
      </c>
      <c r="E5207" s="230">
        <v>1</v>
      </c>
      <c r="F5207" s="47">
        <v>10</v>
      </c>
      <c r="G5207" s="234">
        <f t="shared" si="186"/>
        <v>15</v>
      </c>
      <c r="H5207" s="22">
        <f t="shared" si="187"/>
        <v>10</v>
      </c>
      <c r="K5207" s="244"/>
      <c r="M5207" s="60"/>
      <c r="N5207" s="60"/>
      <c r="O5207" s="60"/>
    </row>
    <row r="5208" spans="2:15" s="23" customFormat="1" ht="30.2" customHeight="1" thickBot="1" x14ac:dyDescent="0.3">
      <c r="B5208" s="200" t="s">
        <v>226</v>
      </c>
      <c r="C5208" s="232" t="s">
        <v>559</v>
      </c>
      <c r="D5208" s="230">
        <v>1.5</v>
      </c>
      <c r="E5208" s="230">
        <v>1</v>
      </c>
      <c r="F5208" s="47">
        <v>10</v>
      </c>
      <c r="G5208" s="234">
        <f t="shared" si="186"/>
        <v>15</v>
      </c>
      <c r="H5208" s="22">
        <f t="shared" si="187"/>
        <v>10</v>
      </c>
      <c r="K5208" s="244"/>
      <c r="M5208" s="60"/>
      <c r="N5208" s="60"/>
      <c r="O5208" s="60"/>
    </row>
    <row r="5209" spans="2:15" s="23" customFormat="1" ht="30.2" customHeight="1" thickBot="1" x14ac:dyDescent="0.3">
      <c r="B5209" s="200" t="s">
        <v>226</v>
      </c>
      <c r="C5209" s="232" t="s">
        <v>560</v>
      </c>
      <c r="D5209" s="230">
        <v>1.5</v>
      </c>
      <c r="E5209" s="230">
        <v>1</v>
      </c>
      <c r="F5209" s="47">
        <v>10</v>
      </c>
      <c r="G5209" s="234">
        <f t="shared" si="186"/>
        <v>15</v>
      </c>
      <c r="H5209" s="22">
        <f t="shared" si="187"/>
        <v>10</v>
      </c>
      <c r="K5209" s="244"/>
      <c r="M5209" s="60"/>
      <c r="N5209" s="60"/>
      <c r="O5209" s="60"/>
    </row>
    <row r="5210" spans="2:15" s="23" customFormat="1" ht="30.2" customHeight="1" thickBot="1" x14ac:dyDescent="0.3">
      <c r="B5210" s="200" t="s">
        <v>226</v>
      </c>
      <c r="C5210" s="232" t="s">
        <v>561</v>
      </c>
      <c r="D5210" s="230">
        <v>1.5</v>
      </c>
      <c r="E5210" s="230">
        <v>1</v>
      </c>
      <c r="F5210" s="47">
        <v>10</v>
      </c>
      <c r="G5210" s="234">
        <f t="shared" si="186"/>
        <v>15</v>
      </c>
      <c r="H5210" s="22">
        <f t="shared" si="187"/>
        <v>10</v>
      </c>
      <c r="K5210" s="244"/>
      <c r="M5210" s="60"/>
      <c r="N5210" s="60"/>
      <c r="O5210" s="60"/>
    </row>
    <row r="5211" spans="2:15" s="23" customFormat="1" ht="30.2" customHeight="1" thickBot="1" x14ac:dyDescent="0.3">
      <c r="B5211" s="200" t="s">
        <v>226</v>
      </c>
      <c r="C5211" s="232" t="s">
        <v>562</v>
      </c>
      <c r="D5211" s="230">
        <v>1.5</v>
      </c>
      <c r="E5211" s="230">
        <v>1</v>
      </c>
      <c r="F5211" s="47">
        <v>10</v>
      </c>
      <c r="G5211" s="234">
        <f t="shared" si="186"/>
        <v>15</v>
      </c>
      <c r="H5211" s="22">
        <f t="shared" si="187"/>
        <v>10</v>
      </c>
      <c r="K5211" s="244"/>
      <c r="M5211" s="60"/>
      <c r="N5211" s="60"/>
      <c r="O5211" s="60"/>
    </row>
    <row r="5212" spans="2:15" s="23" customFormat="1" ht="30.2" customHeight="1" thickBot="1" x14ac:dyDescent="0.3">
      <c r="B5212" s="200" t="s">
        <v>226</v>
      </c>
      <c r="C5212" s="232" t="s">
        <v>563</v>
      </c>
      <c r="D5212" s="230">
        <v>1.5</v>
      </c>
      <c r="E5212" s="230">
        <v>1</v>
      </c>
      <c r="F5212" s="47">
        <v>10</v>
      </c>
      <c r="G5212" s="234">
        <f t="shared" si="186"/>
        <v>15</v>
      </c>
      <c r="H5212" s="22">
        <f t="shared" si="187"/>
        <v>10</v>
      </c>
      <c r="K5212" s="244"/>
      <c r="M5212" s="60"/>
      <c r="N5212" s="60"/>
      <c r="O5212" s="60"/>
    </row>
    <row r="5213" spans="2:15" s="23" customFormat="1" ht="30.2" customHeight="1" thickBot="1" x14ac:dyDescent="0.3">
      <c r="B5213" s="200" t="s">
        <v>226</v>
      </c>
      <c r="C5213" s="232" t="s">
        <v>564</v>
      </c>
      <c r="D5213" s="230">
        <v>1.5</v>
      </c>
      <c r="E5213" s="230">
        <v>1</v>
      </c>
      <c r="F5213" s="47">
        <v>10</v>
      </c>
      <c r="G5213" s="234">
        <f t="shared" si="186"/>
        <v>15</v>
      </c>
      <c r="H5213" s="22">
        <f t="shared" si="187"/>
        <v>10</v>
      </c>
      <c r="K5213" s="244"/>
      <c r="M5213" s="60"/>
      <c r="N5213" s="60"/>
      <c r="O5213" s="60"/>
    </row>
    <row r="5214" spans="2:15" s="23" customFormat="1" ht="30.2" customHeight="1" thickBot="1" x14ac:dyDescent="0.3">
      <c r="B5214" s="200" t="s">
        <v>226</v>
      </c>
      <c r="C5214" s="232" t="s">
        <v>565</v>
      </c>
      <c r="D5214" s="230">
        <v>1.5</v>
      </c>
      <c r="E5214" s="230">
        <v>1</v>
      </c>
      <c r="F5214" s="47">
        <v>10</v>
      </c>
      <c r="G5214" s="234">
        <f t="shared" si="186"/>
        <v>15</v>
      </c>
      <c r="H5214" s="22">
        <f t="shared" si="187"/>
        <v>10</v>
      </c>
      <c r="K5214" s="244"/>
      <c r="M5214" s="60"/>
      <c r="N5214" s="60"/>
      <c r="O5214" s="60"/>
    </row>
    <row r="5215" spans="2:15" s="23" customFormat="1" ht="30.2" customHeight="1" thickBot="1" x14ac:dyDescent="0.3">
      <c r="B5215" s="200" t="s">
        <v>226</v>
      </c>
      <c r="C5215" s="232" t="s">
        <v>566</v>
      </c>
      <c r="D5215" s="230">
        <v>1.5</v>
      </c>
      <c r="E5215" s="230">
        <v>1</v>
      </c>
      <c r="F5215" s="47">
        <v>10</v>
      </c>
      <c r="G5215" s="234">
        <f t="shared" si="186"/>
        <v>15</v>
      </c>
      <c r="H5215" s="22">
        <f t="shared" si="187"/>
        <v>10</v>
      </c>
      <c r="K5215" s="244"/>
      <c r="M5215" s="60"/>
      <c r="N5215" s="60"/>
      <c r="O5215" s="60"/>
    </row>
    <row r="5216" spans="2:15" s="23" customFormat="1" ht="30.2" customHeight="1" thickBot="1" x14ac:dyDescent="0.3">
      <c r="B5216" s="200" t="s">
        <v>226</v>
      </c>
      <c r="C5216" s="232" t="s">
        <v>567</v>
      </c>
      <c r="D5216" s="230">
        <v>1.5</v>
      </c>
      <c r="E5216" s="230">
        <v>1</v>
      </c>
      <c r="F5216" s="47">
        <v>10</v>
      </c>
      <c r="G5216" s="234">
        <f t="shared" si="186"/>
        <v>15</v>
      </c>
      <c r="H5216" s="22">
        <f t="shared" si="187"/>
        <v>10</v>
      </c>
      <c r="K5216" s="244"/>
      <c r="M5216" s="60"/>
      <c r="N5216" s="60"/>
      <c r="O5216" s="60"/>
    </row>
    <row r="5217" spans="2:15" s="23" customFormat="1" ht="30.2" customHeight="1" thickBot="1" x14ac:dyDescent="0.3">
      <c r="B5217" s="200" t="s">
        <v>226</v>
      </c>
      <c r="C5217" s="232" t="s">
        <v>568</v>
      </c>
      <c r="D5217" s="230">
        <v>1.5</v>
      </c>
      <c r="E5217" s="230">
        <v>1</v>
      </c>
      <c r="F5217" s="47">
        <v>10</v>
      </c>
      <c r="G5217" s="234">
        <f t="shared" si="186"/>
        <v>15</v>
      </c>
      <c r="H5217" s="22">
        <f t="shared" si="187"/>
        <v>10</v>
      </c>
      <c r="K5217" s="244"/>
      <c r="M5217" s="60"/>
      <c r="N5217" s="60"/>
      <c r="O5217" s="60"/>
    </row>
    <row r="5218" spans="2:15" s="23" customFormat="1" ht="30.2" customHeight="1" thickBot="1" x14ac:dyDescent="0.3">
      <c r="B5218" s="200" t="s">
        <v>226</v>
      </c>
      <c r="C5218" s="232" t="s">
        <v>569</v>
      </c>
      <c r="D5218" s="230">
        <v>1.5</v>
      </c>
      <c r="E5218" s="230">
        <v>1</v>
      </c>
      <c r="F5218" s="47">
        <v>10</v>
      </c>
      <c r="G5218" s="234">
        <f t="shared" si="186"/>
        <v>15</v>
      </c>
      <c r="H5218" s="22">
        <f t="shared" si="187"/>
        <v>10</v>
      </c>
      <c r="K5218" s="244"/>
      <c r="M5218" s="60"/>
      <c r="N5218" s="60"/>
      <c r="O5218" s="60"/>
    </row>
    <row r="5219" spans="2:15" s="23" customFormat="1" ht="30.2" customHeight="1" thickBot="1" x14ac:dyDescent="0.3">
      <c r="B5219" s="200" t="s">
        <v>226</v>
      </c>
      <c r="C5219" s="232" t="s">
        <v>570</v>
      </c>
      <c r="D5219" s="230">
        <v>1.5</v>
      </c>
      <c r="E5219" s="230">
        <v>1</v>
      </c>
      <c r="F5219" s="47">
        <v>10</v>
      </c>
      <c r="G5219" s="234">
        <f t="shared" si="186"/>
        <v>15</v>
      </c>
      <c r="H5219" s="22">
        <f t="shared" si="187"/>
        <v>10</v>
      </c>
      <c r="K5219" s="244"/>
      <c r="M5219" s="60"/>
      <c r="N5219" s="60"/>
      <c r="O5219" s="60"/>
    </row>
    <row r="5220" spans="2:15" s="23" customFormat="1" ht="30.2" customHeight="1" thickBot="1" x14ac:dyDescent="0.3">
      <c r="B5220" s="200" t="s">
        <v>226</v>
      </c>
      <c r="C5220" s="232" t="s">
        <v>571</v>
      </c>
      <c r="D5220" s="230">
        <v>1.5</v>
      </c>
      <c r="E5220" s="230">
        <v>1</v>
      </c>
      <c r="F5220" s="47">
        <v>10</v>
      </c>
      <c r="G5220" s="234">
        <f t="shared" si="186"/>
        <v>15</v>
      </c>
      <c r="H5220" s="22">
        <f t="shared" si="187"/>
        <v>10</v>
      </c>
      <c r="K5220" s="244"/>
      <c r="M5220" s="60"/>
      <c r="N5220" s="60"/>
      <c r="O5220" s="60"/>
    </row>
    <row r="5221" spans="2:15" s="23" customFormat="1" ht="30.2" customHeight="1" thickBot="1" x14ac:dyDescent="0.3">
      <c r="B5221" s="200" t="s">
        <v>226</v>
      </c>
      <c r="C5221" s="232" t="s">
        <v>572</v>
      </c>
      <c r="D5221" s="230">
        <v>1.5</v>
      </c>
      <c r="E5221" s="230">
        <v>1</v>
      </c>
      <c r="F5221" s="47">
        <v>10</v>
      </c>
      <c r="G5221" s="234">
        <f t="shared" si="186"/>
        <v>15</v>
      </c>
      <c r="H5221" s="22">
        <f t="shared" si="187"/>
        <v>10</v>
      </c>
      <c r="K5221" s="244"/>
      <c r="M5221" s="60"/>
      <c r="N5221" s="60"/>
      <c r="O5221" s="60"/>
    </row>
    <row r="5222" spans="2:15" s="23" customFormat="1" ht="30.2" customHeight="1" thickBot="1" x14ac:dyDescent="0.3">
      <c r="B5222" s="200" t="s">
        <v>226</v>
      </c>
      <c r="C5222" s="232" t="s">
        <v>573</v>
      </c>
      <c r="D5222" s="230">
        <v>1.5</v>
      </c>
      <c r="E5222" s="230">
        <v>1</v>
      </c>
      <c r="F5222" s="47">
        <v>10</v>
      </c>
      <c r="G5222" s="234">
        <f t="shared" si="186"/>
        <v>15</v>
      </c>
      <c r="H5222" s="22">
        <f t="shared" si="187"/>
        <v>10</v>
      </c>
      <c r="K5222" s="244"/>
      <c r="M5222" s="60"/>
      <c r="N5222" s="60"/>
      <c r="O5222" s="60"/>
    </row>
    <row r="5223" spans="2:15" s="23" customFormat="1" ht="30.2" customHeight="1" thickBot="1" x14ac:dyDescent="0.3">
      <c r="B5223" s="200" t="s">
        <v>226</v>
      </c>
      <c r="C5223" s="232" t="s">
        <v>574</v>
      </c>
      <c r="D5223" s="230">
        <v>1.5</v>
      </c>
      <c r="E5223" s="230">
        <v>1</v>
      </c>
      <c r="F5223" s="47">
        <v>10</v>
      </c>
      <c r="G5223" s="234">
        <f t="shared" si="186"/>
        <v>15</v>
      </c>
      <c r="H5223" s="22">
        <f t="shared" si="187"/>
        <v>10</v>
      </c>
      <c r="K5223" s="244"/>
      <c r="M5223" s="60"/>
      <c r="N5223" s="60"/>
      <c r="O5223" s="60"/>
    </row>
    <row r="5224" spans="2:15" s="23" customFormat="1" ht="30.2" customHeight="1" thickBot="1" x14ac:dyDescent="0.3">
      <c r="B5224" s="200" t="s">
        <v>226</v>
      </c>
      <c r="C5224" s="232" t="s">
        <v>575</v>
      </c>
      <c r="D5224" s="230">
        <v>1.5</v>
      </c>
      <c r="E5224" s="230">
        <v>1</v>
      </c>
      <c r="F5224" s="47">
        <v>10</v>
      </c>
      <c r="G5224" s="234">
        <f t="shared" si="186"/>
        <v>15</v>
      </c>
      <c r="H5224" s="22">
        <f t="shared" si="187"/>
        <v>10</v>
      </c>
      <c r="K5224" s="244"/>
      <c r="M5224" s="60"/>
      <c r="N5224" s="60"/>
      <c r="O5224" s="60"/>
    </row>
    <row r="5225" spans="2:15" s="23" customFormat="1" ht="30.2" customHeight="1" thickBot="1" x14ac:dyDescent="0.3">
      <c r="B5225" s="200" t="s">
        <v>226</v>
      </c>
      <c r="C5225" s="232" t="s">
        <v>576</v>
      </c>
      <c r="D5225" s="230">
        <v>1.5</v>
      </c>
      <c r="E5225" s="230">
        <v>1</v>
      </c>
      <c r="F5225" s="47">
        <v>10</v>
      </c>
      <c r="G5225" s="234">
        <f t="shared" si="186"/>
        <v>15</v>
      </c>
      <c r="H5225" s="22">
        <f t="shared" si="187"/>
        <v>10</v>
      </c>
      <c r="K5225" s="244"/>
      <c r="M5225" s="60"/>
      <c r="N5225" s="60"/>
      <c r="O5225" s="60"/>
    </row>
    <row r="5226" spans="2:15" s="23" customFormat="1" ht="30.2" customHeight="1" thickBot="1" x14ac:dyDescent="0.3">
      <c r="B5226" s="200" t="s">
        <v>226</v>
      </c>
      <c r="C5226" s="232" t="s">
        <v>577</v>
      </c>
      <c r="D5226" s="230">
        <v>1.5</v>
      </c>
      <c r="E5226" s="230">
        <v>1</v>
      </c>
      <c r="F5226" s="47">
        <v>10</v>
      </c>
      <c r="G5226" s="234">
        <f t="shared" si="186"/>
        <v>15</v>
      </c>
      <c r="H5226" s="22">
        <f t="shared" si="187"/>
        <v>10</v>
      </c>
      <c r="K5226" s="244"/>
      <c r="M5226" s="60"/>
      <c r="N5226" s="60"/>
      <c r="O5226" s="60"/>
    </row>
    <row r="5227" spans="2:15" s="23" customFormat="1" ht="30.2" customHeight="1" thickBot="1" x14ac:dyDescent="0.3">
      <c r="B5227" s="200" t="s">
        <v>226</v>
      </c>
      <c r="C5227" s="232" t="s">
        <v>578</v>
      </c>
      <c r="D5227" s="230">
        <v>1.5</v>
      </c>
      <c r="E5227" s="230">
        <v>1</v>
      </c>
      <c r="F5227" s="47">
        <v>10</v>
      </c>
      <c r="G5227" s="234">
        <f t="shared" si="186"/>
        <v>15</v>
      </c>
      <c r="H5227" s="22">
        <f t="shared" si="187"/>
        <v>10</v>
      </c>
      <c r="K5227" s="244"/>
      <c r="M5227" s="60"/>
      <c r="N5227" s="60"/>
      <c r="O5227" s="60"/>
    </row>
    <row r="5228" spans="2:15" s="23" customFormat="1" ht="30.2" customHeight="1" thickBot="1" x14ac:dyDescent="0.3">
      <c r="B5228" s="200" t="s">
        <v>226</v>
      </c>
      <c r="C5228" s="232" t="s">
        <v>579</v>
      </c>
      <c r="D5228" s="230">
        <v>1.5</v>
      </c>
      <c r="E5228" s="230">
        <v>1</v>
      </c>
      <c r="F5228" s="47">
        <v>10</v>
      </c>
      <c r="G5228" s="234">
        <f t="shared" si="186"/>
        <v>15</v>
      </c>
      <c r="H5228" s="22">
        <f t="shared" si="187"/>
        <v>10</v>
      </c>
      <c r="K5228" s="244"/>
      <c r="M5228" s="60"/>
      <c r="N5228" s="60"/>
      <c r="O5228" s="60"/>
    </row>
    <row r="5229" spans="2:15" s="23" customFormat="1" ht="30.2" customHeight="1" thickBot="1" x14ac:dyDescent="0.3">
      <c r="B5229" s="200" t="s">
        <v>226</v>
      </c>
      <c r="C5229" s="232" t="s">
        <v>580</v>
      </c>
      <c r="D5229" s="230">
        <v>1.5</v>
      </c>
      <c r="E5229" s="230">
        <v>1</v>
      </c>
      <c r="F5229" s="47">
        <v>10</v>
      </c>
      <c r="G5229" s="234">
        <f t="shared" si="186"/>
        <v>15</v>
      </c>
      <c r="H5229" s="22">
        <f t="shared" si="187"/>
        <v>10</v>
      </c>
      <c r="K5229" s="244"/>
      <c r="M5229" s="60"/>
      <c r="N5229" s="60"/>
      <c r="O5229" s="60"/>
    </row>
    <row r="5230" spans="2:15" s="23" customFormat="1" ht="30.2" customHeight="1" thickBot="1" x14ac:dyDescent="0.3">
      <c r="B5230" s="200" t="s">
        <v>226</v>
      </c>
      <c r="C5230" s="232" t="s">
        <v>581</v>
      </c>
      <c r="D5230" s="230">
        <v>1.5</v>
      </c>
      <c r="E5230" s="230">
        <v>1</v>
      </c>
      <c r="F5230" s="47">
        <v>10</v>
      </c>
      <c r="G5230" s="234">
        <f t="shared" si="186"/>
        <v>15</v>
      </c>
      <c r="H5230" s="22">
        <f t="shared" si="187"/>
        <v>10</v>
      </c>
      <c r="K5230" s="244"/>
      <c r="M5230" s="60"/>
      <c r="N5230" s="60"/>
      <c r="O5230" s="60"/>
    </row>
    <row r="5231" spans="2:15" s="23" customFormat="1" ht="30.2" customHeight="1" thickBot="1" x14ac:dyDescent="0.3">
      <c r="B5231" s="200" t="s">
        <v>226</v>
      </c>
      <c r="C5231" s="232" t="s">
        <v>582</v>
      </c>
      <c r="D5231" s="230">
        <v>1.5</v>
      </c>
      <c r="E5231" s="230">
        <v>1</v>
      </c>
      <c r="F5231" s="47">
        <v>10</v>
      </c>
      <c r="G5231" s="234">
        <f t="shared" si="186"/>
        <v>15</v>
      </c>
      <c r="H5231" s="22">
        <f t="shared" si="187"/>
        <v>10</v>
      </c>
      <c r="K5231" s="244"/>
      <c r="M5231" s="60"/>
      <c r="N5231" s="60"/>
      <c r="O5231" s="60"/>
    </row>
    <row r="5232" spans="2:15" s="23" customFormat="1" ht="30.2" customHeight="1" thickBot="1" x14ac:dyDescent="0.3">
      <c r="B5232" s="200" t="s">
        <v>226</v>
      </c>
      <c r="C5232" s="232" t="s">
        <v>583</v>
      </c>
      <c r="D5232" s="230">
        <v>1.5</v>
      </c>
      <c r="E5232" s="230">
        <v>1</v>
      </c>
      <c r="F5232" s="47">
        <v>10</v>
      </c>
      <c r="G5232" s="234">
        <f t="shared" si="186"/>
        <v>15</v>
      </c>
      <c r="H5232" s="22">
        <f t="shared" si="187"/>
        <v>10</v>
      </c>
      <c r="K5232" s="244"/>
      <c r="M5232" s="60"/>
      <c r="N5232" s="60"/>
      <c r="O5232" s="60"/>
    </row>
    <row r="5233" spans="2:15" s="23" customFormat="1" ht="30.2" customHeight="1" thickBot="1" x14ac:dyDescent="0.3">
      <c r="B5233" s="200" t="s">
        <v>226</v>
      </c>
      <c r="C5233" s="232" t="s">
        <v>584</v>
      </c>
      <c r="D5233" s="230">
        <v>1.5</v>
      </c>
      <c r="E5233" s="230">
        <v>1</v>
      </c>
      <c r="F5233" s="47">
        <v>10</v>
      </c>
      <c r="G5233" s="234">
        <f t="shared" si="186"/>
        <v>15</v>
      </c>
      <c r="H5233" s="22">
        <f t="shared" si="187"/>
        <v>10</v>
      </c>
      <c r="K5233" s="244"/>
      <c r="M5233" s="60"/>
      <c r="N5233" s="60"/>
      <c r="O5233" s="60"/>
    </row>
    <row r="5234" spans="2:15" s="23" customFormat="1" ht="30.2" customHeight="1" thickBot="1" x14ac:dyDescent="0.3">
      <c r="B5234" s="200" t="s">
        <v>226</v>
      </c>
      <c r="C5234" s="232" t="s">
        <v>585</v>
      </c>
      <c r="D5234" s="230">
        <v>1.5</v>
      </c>
      <c r="E5234" s="230">
        <v>1</v>
      </c>
      <c r="F5234" s="47">
        <v>10</v>
      </c>
      <c r="G5234" s="234">
        <f t="shared" si="186"/>
        <v>15</v>
      </c>
      <c r="H5234" s="22">
        <f t="shared" si="187"/>
        <v>10</v>
      </c>
      <c r="K5234" s="244"/>
      <c r="M5234" s="60"/>
      <c r="N5234" s="60"/>
      <c r="O5234" s="60"/>
    </row>
    <row r="5235" spans="2:15" s="23" customFormat="1" ht="30.2" customHeight="1" thickBot="1" x14ac:dyDescent="0.3">
      <c r="B5235" s="200" t="s">
        <v>226</v>
      </c>
      <c r="C5235" s="232" t="s">
        <v>586</v>
      </c>
      <c r="D5235" s="230">
        <v>1.5</v>
      </c>
      <c r="E5235" s="230">
        <v>1</v>
      </c>
      <c r="F5235" s="47">
        <v>10</v>
      </c>
      <c r="G5235" s="234">
        <f t="shared" si="186"/>
        <v>15</v>
      </c>
      <c r="H5235" s="22">
        <f t="shared" si="187"/>
        <v>10</v>
      </c>
      <c r="K5235" s="244"/>
      <c r="M5235" s="60"/>
      <c r="N5235" s="60"/>
      <c r="O5235" s="60"/>
    </row>
    <row r="5236" spans="2:15" s="23" customFormat="1" ht="30.2" customHeight="1" thickBot="1" x14ac:dyDescent="0.3">
      <c r="B5236" s="200" t="s">
        <v>226</v>
      </c>
      <c r="C5236" s="232" t="s">
        <v>587</v>
      </c>
      <c r="D5236" s="230">
        <v>1.5</v>
      </c>
      <c r="E5236" s="230">
        <v>1</v>
      </c>
      <c r="F5236" s="47">
        <v>10</v>
      </c>
      <c r="G5236" s="234">
        <f t="shared" si="186"/>
        <v>15</v>
      </c>
      <c r="H5236" s="22">
        <f t="shared" si="187"/>
        <v>10</v>
      </c>
      <c r="K5236" s="244"/>
      <c r="M5236" s="60"/>
      <c r="N5236" s="60"/>
      <c r="O5236" s="60"/>
    </row>
    <row r="5237" spans="2:15" s="23" customFormat="1" ht="30.2" customHeight="1" thickBot="1" x14ac:dyDescent="0.3">
      <c r="B5237" s="200" t="s">
        <v>226</v>
      </c>
      <c r="C5237" s="232" t="s">
        <v>588</v>
      </c>
      <c r="D5237" s="230">
        <v>1.5</v>
      </c>
      <c r="E5237" s="230">
        <v>1</v>
      </c>
      <c r="F5237" s="47">
        <v>10</v>
      </c>
      <c r="G5237" s="234">
        <f t="shared" si="186"/>
        <v>15</v>
      </c>
      <c r="H5237" s="22">
        <f t="shared" si="187"/>
        <v>10</v>
      </c>
      <c r="K5237" s="244"/>
      <c r="M5237" s="60"/>
      <c r="N5237" s="60"/>
      <c r="O5237" s="60"/>
    </row>
    <row r="5238" spans="2:15" s="23" customFormat="1" ht="30.2" customHeight="1" thickBot="1" x14ac:dyDescent="0.3">
      <c r="B5238" s="200" t="s">
        <v>226</v>
      </c>
      <c r="C5238" s="232" t="s">
        <v>589</v>
      </c>
      <c r="D5238" s="230">
        <v>1.5</v>
      </c>
      <c r="E5238" s="230">
        <v>1</v>
      </c>
      <c r="F5238" s="47">
        <v>10</v>
      </c>
      <c r="G5238" s="234">
        <f t="shared" si="186"/>
        <v>15</v>
      </c>
      <c r="H5238" s="22">
        <f t="shared" si="187"/>
        <v>10</v>
      </c>
      <c r="K5238" s="244"/>
      <c r="M5238" s="60"/>
      <c r="N5238" s="60"/>
      <c r="O5238" s="60"/>
    </row>
    <row r="5239" spans="2:15" s="23" customFormat="1" ht="30.2" customHeight="1" thickBot="1" x14ac:dyDescent="0.3">
      <c r="B5239" s="200" t="s">
        <v>226</v>
      </c>
      <c r="C5239" s="232" t="s">
        <v>590</v>
      </c>
      <c r="D5239" s="230">
        <v>1.5</v>
      </c>
      <c r="E5239" s="230">
        <v>1</v>
      </c>
      <c r="F5239" s="47">
        <v>10</v>
      </c>
      <c r="G5239" s="234">
        <f t="shared" si="186"/>
        <v>15</v>
      </c>
      <c r="H5239" s="22">
        <f t="shared" si="187"/>
        <v>10</v>
      </c>
      <c r="K5239" s="244"/>
      <c r="M5239" s="60"/>
      <c r="N5239" s="60"/>
      <c r="O5239" s="60"/>
    </row>
    <row r="5240" spans="2:15" s="23" customFormat="1" ht="30.2" customHeight="1" thickBot="1" x14ac:dyDescent="0.3">
      <c r="B5240" s="200" t="s">
        <v>226</v>
      </c>
      <c r="C5240" s="232" t="s">
        <v>591</v>
      </c>
      <c r="D5240" s="230">
        <v>1.5</v>
      </c>
      <c r="E5240" s="230">
        <v>1</v>
      </c>
      <c r="F5240" s="47">
        <v>10</v>
      </c>
      <c r="G5240" s="234">
        <f t="shared" si="186"/>
        <v>15</v>
      </c>
      <c r="H5240" s="22">
        <f t="shared" si="187"/>
        <v>10</v>
      </c>
      <c r="K5240" s="244"/>
      <c r="M5240" s="60"/>
      <c r="N5240" s="60"/>
      <c r="O5240" s="60"/>
    </row>
    <row r="5241" spans="2:15" s="23" customFormat="1" ht="30.2" customHeight="1" thickBot="1" x14ac:dyDescent="0.3">
      <c r="B5241" s="200" t="s">
        <v>226</v>
      </c>
      <c r="C5241" s="232" t="s">
        <v>592</v>
      </c>
      <c r="D5241" s="230">
        <v>1.5</v>
      </c>
      <c r="E5241" s="230">
        <v>1</v>
      </c>
      <c r="F5241" s="47">
        <v>10</v>
      </c>
      <c r="G5241" s="234">
        <f t="shared" si="186"/>
        <v>15</v>
      </c>
      <c r="H5241" s="22">
        <f t="shared" si="187"/>
        <v>10</v>
      </c>
      <c r="K5241" s="244"/>
      <c r="M5241" s="60"/>
      <c r="N5241" s="60"/>
      <c r="O5241" s="60"/>
    </row>
    <row r="5242" spans="2:15" s="23" customFormat="1" ht="30.2" customHeight="1" thickBot="1" x14ac:dyDescent="0.3">
      <c r="B5242" s="200" t="s">
        <v>226</v>
      </c>
      <c r="C5242" s="232" t="s">
        <v>593</v>
      </c>
      <c r="D5242" s="230">
        <v>1.5</v>
      </c>
      <c r="E5242" s="230">
        <v>1</v>
      </c>
      <c r="F5242" s="47">
        <v>10</v>
      </c>
      <c r="G5242" s="234">
        <f t="shared" si="186"/>
        <v>15</v>
      </c>
      <c r="H5242" s="22">
        <f t="shared" si="187"/>
        <v>10</v>
      </c>
      <c r="K5242" s="244"/>
      <c r="M5242" s="60"/>
      <c r="N5242" s="60"/>
      <c r="O5242" s="60"/>
    </row>
    <row r="5243" spans="2:15" s="23" customFormat="1" ht="30.2" customHeight="1" thickBot="1" x14ac:dyDescent="0.3">
      <c r="B5243" s="200" t="s">
        <v>226</v>
      </c>
      <c r="C5243" s="232" t="s">
        <v>594</v>
      </c>
      <c r="D5243" s="230">
        <v>1.5</v>
      </c>
      <c r="E5243" s="230">
        <v>1</v>
      </c>
      <c r="F5243" s="47">
        <v>10</v>
      </c>
      <c r="G5243" s="234">
        <f t="shared" si="186"/>
        <v>15</v>
      </c>
      <c r="H5243" s="22">
        <f t="shared" si="187"/>
        <v>10</v>
      </c>
      <c r="K5243" s="244"/>
      <c r="M5243" s="60"/>
      <c r="N5243" s="60"/>
      <c r="O5243" s="60"/>
    </row>
    <row r="5244" spans="2:15" s="23" customFormat="1" ht="30.2" customHeight="1" thickBot="1" x14ac:dyDescent="0.3">
      <c r="B5244" s="200" t="s">
        <v>226</v>
      </c>
      <c r="C5244" s="232" t="s">
        <v>595</v>
      </c>
      <c r="D5244" s="230">
        <v>1.5</v>
      </c>
      <c r="E5244" s="230">
        <v>1</v>
      </c>
      <c r="F5244" s="47">
        <v>10</v>
      </c>
      <c r="G5244" s="234">
        <f t="shared" si="186"/>
        <v>15</v>
      </c>
      <c r="H5244" s="22">
        <f t="shared" si="187"/>
        <v>10</v>
      </c>
      <c r="K5244" s="244"/>
      <c r="M5244" s="60"/>
      <c r="N5244" s="60"/>
      <c r="O5244" s="60"/>
    </row>
    <row r="5245" spans="2:15" s="23" customFormat="1" ht="30.2" customHeight="1" thickBot="1" x14ac:dyDescent="0.3">
      <c r="B5245" s="200" t="s">
        <v>226</v>
      </c>
      <c r="C5245" s="232" t="s">
        <v>596</v>
      </c>
      <c r="D5245" s="230">
        <v>1.5</v>
      </c>
      <c r="E5245" s="230">
        <v>1</v>
      </c>
      <c r="F5245" s="47">
        <v>10</v>
      </c>
      <c r="G5245" s="234">
        <f t="shared" si="186"/>
        <v>15</v>
      </c>
      <c r="H5245" s="22">
        <f t="shared" si="187"/>
        <v>10</v>
      </c>
      <c r="K5245" s="244"/>
      <c r="M5245" s="60"/>
      <c r="N5245" s="60"/>
      <c r="O5245" s="60"/>
    </row>
    <row r="5246" spans="2:15" s="23" customFormat="1" ht="30.2" customHeight="1" thickBot="1" x14ac:dyDescent="0.3">
      <c r="B5246" s="200" t="s">
        <v>226</v>
      </c>
      <c r="C5246" s="232" t="s">
        <v>597</v>
      </c>
      <c r="D5246" s="230">
        <v>1.5</v>
      </c>
      <c r="E5246" s="230">
        <v>1</v>
      </c>
      <c r="F5246" s="47">
        <v>10</v>
      </c>
      <c r="G5246" s="234">
        <f t="shared" si="186"/>
        <v>15</v>
      </c>
      <c r="H5246" s="22">
        <f t="shared" si="187"/>
        <v>10</v>
      </c>
      <c r="K5246" s="244"/>
      <c r="M5246" s="60"/>
      <c r="N5246" s="60"/>
      <c r="O5246" s="60"/>
    </row>
    <row r="5247" spans="2:15" s="23" customFormat="1" ht="30.2" customHeight="1" thickBot="1" x14ac:dyDescent="0.3">
      <c r="B5247" s="200" t="s">
        <v>226</v>
      </c>
      <c r="C5247" s="232" t="s">
        <v>598</v>
      </c>
      <c r="D5247" s="230">
        <v>1.5</v>
      </c>
      <c r="E5247" s="230">
        <v>1</v>
      </c>
      <c r="F5247" s="47">
        <v>10</v>
      </c>
      <c r="G5247" s="234">
        <f t="shared" si="186"/>
        <v>15</v>
      </c>
      <c r="H5247" s="22">
        <f t="shared" si="187"/>
        <v>10</v>
      </c>
      <c r="K5247" s="244"/>
      <c r="M5247" s="60"/>
      <c r="N5247" s="60"/>
      <c r="O5247" s="60"/>
    </row>
    <row r="5248" spans="2:15" s="23" customFormat="1" ht="30.2" customHeight="1" thickBot="1" x14ac:dyDescent="0.3">
      <c r="B5248" s="200" t="s">
        <v>226</v>
      </c>
      <c r="C5248" s="232" t="s">
        <v>599</v>
      </c>
      <c r="D5248" s="230">
        <v>1.5</v>
      </c>
      <c r="E5248" s="230">
        <v>1</v>
      </c>
      <c r="F5248" s="47">
        <v>10</v>
      </c>
      <c r="G5248" s="234">
        <f t="shared" si="186"/>
        <v>15</v>
      </c>
      <c r="H5248" s="22">
        <f t="shared" si="187"/>
        <v>10</v>
      </c>
      <c r="K5248" s="244"/>
      <c r="M5248" s="60"/>
      <c r="N5248" s="60"/>
      <c r="O5248" s="60"/>
    </row>
    <row r="5249" spans="2:15" s="23" customFormat="1" ht="30.2" customHeight="1" thickBot="1" x14ac:dyDescent="0.3">
      <c r="B5249" s="200" t="s">
        <v>226</v>
      </c>
      <c r="C5249" s="232" t="s">
        <v>600</v>
      </c>
      <c r="D5249" s="230">
        <v>1.5</v>
      </c>
      <c r="E5249" s="230">
        <v>1</v>
      </c>
      <c r="F5249" s="47">
        <v>10</v>
      </c>
      <c r="G5249" s="234">
        <f t="shared" si="186"/>
        <v>15</v>
      </c>
      <c r="H5249" s="22">
        <f t="shared" si="187"/>
        <v>10</v>
      </c>
      <c r="K5249" s="244"/>
      <c r="M5249" s="60"/>
      <c r="N5249" s="60"/>
      <c r="O5249" s="60"/>
    </row>
    <row r="5250" spans="2:15" s="23" customFormat="1" ht="30.2" customHeight="1" thickBot="1" x14ac:dyDescent="0.3">
      <c r="B5250" s="200" t="s">
        <v>226</v>
      </c>
      <c r="C5250" s="232" t="s">
        <v>601</v>
      </c>
      <c r="D5250" s="230">
        <v>1.5</v>
      </c>
      <c r="E5250" s="230">
        <v>1</v>
      </c>
      <c r="F5250" s="47">
        <v>10</v>
      </c>
      <c r="G5250" s="234">
        <f t="shared" si="186"/>
        <v>15</v>
      </c>
      <c r="H5250" s="22">
        <f t="shared" si="187"/>
        <v>10</v>
      </c>
      <c r="K5250" s="244"/>
      <c r="M5250" s="60"/>
      <c r="N5250" s="60"/>
      <c r="O5250" s="60"/>
    </row>
    <row r="5251" spans="2:15" s="23" customFormat="1" ht="30.2" customHeight="1" thickBot="1" x14ac:dyDescent="0.3">
      <c r="B5251" s="200" t="s">
        <v>226</v>
      </c>
      <c r="C5251" s="232" t="s">
        <v>602</v>
      </c>
      <c r="D5251" s="230">
        <v>1.5</v>
      </c>
      <c r="E5251" s="230">
        <v>1</v>
      </c>
      <c r="F5251" s="47">
        <v>10</v>
      </c>
      <c r="G5251" s="234">
        <f t="shared" si="186"/>
        <v>15</v>
      </c>
      <c r="H5251" s="22">
        <f t="shared" si="187"/>
        <v>10</v>
      </c>
      <c r="K5251" s="244"/>
      <c r="M5251" s="60"/>
      <c r="N5251" s="60"/>
      <c r="O5251" s="60"/>
    </row>
    <row r="5252" spans="2:15" s="23" customFormat="1" ht="30.2" customHeight="1" thickBot="1" x14ac:dyDescent="0.3">
      <c r="B5252" s="200" t="s">
        <v>226</v>
      </c>
      <c r="C5252" s="232" t="s">
        <v>603</v>
      </c>
      <c r="D5252" s="230">
        <v>1.5</v>
      </c>
      <c r="E5252" s="230">
        <v>1</v>
      </c>
      <c r="F5252" s="47">
        <v>10</v>
      </c>
      <c r="G5252" s="234">
        <f t="shared" si="186"/>
        <v>15</v>
      </c>
      <c r="H5252" s="22">
        <f t="shared" si="187"/>
        <v>10</v>
      </c>
      <c r="K5252" s="244"/>
      <c r="M5252" s="60"/>
      <c r="N5252" s="60"/>
      <c r="O5252" s="60"/>
    </row>
    <row r="5253" spans="2:15" s="23" customFormat="1" ht="30.2" customHeight="1" thickBot="1" x14ac:dyDescent="0.3">
      <c r="B5253" s="200" t="s">
        <v>226</v>
      </c>
      <c r="C5253" s="232" t="s">
        <v>604</v>
      </c>
      <c r="D5253" s="230">
        <v>1.5</v>
      </c>
      <c r="E5253" s="230">
        <v>1</v>
      </c>
      <c r="F5253" s="47">
        <v>10</v>
      </c>
      <c r="G5253" s="234">
        <f t="shared" si="186"/>
        <v>15</v>
      </c>
      <c r="H5253" s="22">
        <f t="shared" si="187"/>
        <v>10</v>
      </c>
      <c r="K5253" s="244"/>
      <c r="M5253" s="60"/>
      <c r="N5253" s="60"/>
      <c r="O5253" s="60"/>
    </row>
    <row r="5254" spans="2:15" s="23" customFormat="1" ht="30.2" customHeight="1" thickBot="1" x14ac:dyDescent="0.3">
      <c r="B5254" s="200" t="s">
        <v>226</v>
      </c>
      <c r="C5254" s="232" t="s">
        <v>605</v>
      </c>
      <c r="D5254" s="230">
        <v>1.5</v>
      </c>
      <c r="E5254" s="230">
        <v>1</v>
      </c>
      <c r="F5254" s="47">
        <v>10</v>
      </c>
      <c r="G5254" s="234">
        <f t="shared" si="186"/>
        <v>15</v>
      </c>
      <c r="H5254" s="22">
        <f t="shared" si="187"/>
        <v>10</v>
      </c>
      <c r="K5254" s="244"/>
      <c r="M5254" s="60"/>
      <c r="N5254" s="60"/>
      <c r="O5254" s="60"/>
    </row>
    <row r="5255" spans="2:15" s="23" customFormat="1" ht="30.2" customHeight="1" thickBot="1" x14ac:dyDescent="0.3">
      <c r="B5255" s="200" t="s">
        <v>226</v>
      </c>
      <c r="C5255" s="232" t="s">
        <v>607</v>
      </c>
      <c r="D5255" s="230">
        <v>1.5</v>
      </c>
      <c r="E5255" s="230">
        <v>1</v>
      </c>
      <c r="F5255" s="47">
        <v>10</v>
      </c>
      <c r="G5255" s="234">
        <f t="shared" si="186"/>
        <v>15</v>
      </c>
      <c r="H5255" s="22">
        <f t="shared" si="187"/>
        <v>10</v>
      </c>
      <c r="K5255" s="244"/>
      <c r="M5255" s="60"/>
      <c r="N5255" s="60"/>
      <c r="O5255" s="60"/>
    </row>
    <row r="5256" spans="2:15" s="23" customFormat="1" ht="30.2" customHeight="1" thickBot="1" x14ac:dyDescent="0.3">
      <c r="B5256" s="200" t="s">
        <v>226</v>
      </c>
      <c r="C5256" s="232" t="s">
        <v>608</v>
      </c>
      <c r="D5256" s="230">
        <v>1.5</v>
      </c>
      <c r="E5256" s="230">
        <v>1</v>
      </c>
      <c r="F5256" s="47">
        <v>10</v>
      </c>
      <c r="G5256" s="234">
        <f t="shared" si="186"/>
        <v>15</v>
      </c>
      <c r="H5256" s="22">
        <f t="shared" si="187"/>
        <v>10</v>
      </c>
      <c r="K5256" s="244"/>
      <c r="M5256" s="60"/>
      <c r="N5256" s="60"/>
      <c r="O5256" s="60"/>
    </row>
    <row r="5257" spans="2:15" s="23" customFormat="1" ht="30.2" customHeight="1" thickBot="1" x14ac:dyDescent="0.3">
      <c r="B5257" s="200" t="s">
        <v>226</v>
      </c>
      <c r="C5257" s="232" t="s">
        <v>609</v>
      </c>
      <c r="D5257" s="230">
        <v>1.5</v>
      </c>
      <c r="E5257" s="230">
        <v>1</v>
      </c>
      <c r="F5257" s="47">
        <v>10</v>
      </c>
      <c r="G5257" s="234">
        <f t="shared" si="186"/>
        <v>15</v>
      </c>
      <c r="H5257" s="22">
        <f t="shared" si="187"/>
        <v>10</v>
      </c>
      <c r="K5257" s="244"/>
      <c r="M5257" s="60"/>
      <c r="N5257" s="60"/>
      <c r="O5257" s="60"/>
    </row>
    <row r="5258" spans="2:15" s="23" customFormat="1" ht="30.2" customHeight="1" thickBot="1" x14ac:dyDescent="0.3">
      <c r="B5258" s="200" t="s">
        <v>226</v>
      </c>
      <c r="C5258" s="232" t="s">
        <v>1269</v>
      </c>
      <c r="D5258" s="230">
        <v>1.5</v>
      </c>
      <c r="E5258" s="230">
        <v>1</v>
      </c>
      <c r="F5258" s="47">
        <v>10</v>
      </c>
      <c r="G5258" s="234">
        <f t="shared" si="186"/>
        <v>15</v>
      </c>
      <c r="H5258" s="22">
        <f t="shared" si="187"/>
        <v>10</v>
      </c>
      <c r="K5258" s="244"/>
      <c r="M5258" s="60"/>
      <c r="N5258" s="60"/>
      <c r="O5258" s="60"/>
    </row>
    <row r="5259" spans="2:15" s="23" customFormat="1" ht="30.2" customHeight="1" thickBot="1" x14ac:dyDescent="0.3">
      <c r="B5259" s="200" t="s">
        <v>226</v>
      </c>
      <c r="C5259" s="232" t="s">
        <v>1142</v>
      </c>
      <c r="D5259" s="230">
        <v>1.5</v>
      </c>
      <c r="E5259" s="230">
        <v>1</v>
      </c>
      <c r="F5259" s="47">
        <v>10</v>
      </c>
      <c r="G5259" s="234">
        <f t="shared" si="186"/>
        <v>15</v>
      </c>
      <c r="H5259" s="22">
        <f t="shared" si="187"/>
        <v>10</v>
      </c>
      <c r="K5259" s="244"/>
      <c r="M5259" s="60"/>
      <c r="N5259" s="60"/>
      <c r="O5259" s="60"/>
    </row>
    <row r="5260" spans="2:15" s="23" customFormat="1" ht="30.2" customHeight="1" thickBot="1" x14ac:dyDescent="0.3">
      <c r="B5260" s="200" t="s">
        <v>226</v>
      </c>
      <c r="C5260" s="232" t="s">
        <v>610</v>
      </c>
      <c r="D5260" s="230">
        <v>1.5</v>
      </c>
      <c r="E5260" s="230">
        <v>1</v>
      </c>
      <c r="F5260" s="47">
        <v>10</v>
      </c>
      <c r="G5260" s="234">
        <f t="shared" si="186"/>
        <v>15</v>
      </c>
      <c r="H5260" s="22">
        <f t="shared" si="187"/>
        <v>10</v>
      </c>
      <c r="K5260" s="244"/>
      <c r="M5260" s="60"/>
      <c r="N5260" s="60"/>
      <c r="O5260" s="60"/>
    </row>
    <row r="5261" spans="2:15" s="23" customFormat="1" ht="30.2" customHeight="1" thickBot="1" x14ac:dyDescent="0.3">
      <c r="B5261" s="200" t="s">
        <v>226</v>
      </c>
      <c r="C5261" s="232" t="s">
        <v>611</v>
      </c>
      <c r="D5261" s="230">
        <v>1.5</v>
      </c>
      <c r="E5261" s="230">
        <v>1</v>
      </c>
      <c r="F5261" s="47">
        <v>10</v>
      </c>
      <c r="G5261" s="234">
        <f t="shared" si="186"/>
        <v>15</v>
      </c>
      <c r="H5261" s="22">
        <f t="shared" si="187"/>
        <v>10</v>
      </c>
      <c r="K5261" s="244"/>
      <c r="M5261" s="60"/>
      <c r="N5261" s="60"/>
      <c r="O5261" s="60"/>
    </row>
    <row r="5262" spans="2:15" s="23" customFormat="1" ht="30.2" customHeight="1" thickBot="1" x14ac:dyDescent="0.3">
      <c r="B5262" s="200" t="s">
        <v>226</v>
      </c>
      <c r="C5262" s="232" t="s">
        <v>1143</v>
      </c>
      <c r="D5262" s="230">
        <v>1.5</v>
      </c>
      <c r="E5262" s="230">
        <v>1</v>
      </c>
      <c r="F5262" s="47">
        <v>10</v>
      </c>
      <c r="G5262" s="234">
        <f t="shared" si="186"/>
        <v>15</v>
      </c>
      <c r="H5262" s="22">
        <f t="shared" si="187"/>
        <v>10</v>
      </c>
      <c r="K5262" s="244"/>
      <c r="M5262" s="60"/>
      <c r="N5262" s="60"/>
      <c r="O5262" s="60"/>
    </row>
    <row r="5263" spans="2:15" s="23" customFormat="1" ht="30.2" customHeight="1" thickBot="1" x14ac:dyDescent="0.3">
      <c r="B5263" s="200" t="s">
        <v>226</v>
      </c>
      <c r="C5263" s="232" t="s">
        <v>612</v>
      </c>
      <c r="D5263" s="230">
        <v>1.5</v>
      </c>
      <c r="E5263" s="230">
        <v>1</v>
      </c>
      <c r="F5263" s="47">
        <v>10</v>
      </c>
      <c r="G5263" s="234">
        <f t="shared" ref="G5263:G5326" si="188">ROUND(D5263*F5263,2)</f>
        <v>15</v>
      </c>
      <c r="H5263" s="22">
        <f t="shared" ref="H5263:H5326" si="189">ROUND(E5263*F5263,6)</f>
        <v>10</v>
      </c>
      <c r="K5263" s="244"/>
      <c r="M5263" s="60"/>
      <c r="N5263" s="60"/>
      <c r="O5263" s="60"/>
    </row>
    <row r="5264" spans="2:15" s="23" customFormat="1" ht="30.2" customHeight="1" thickBot="1" x14ac:dyDescent="0.3">
      <c r="B5264" s="200" t="s">
        <v>226</v>
      </c>
      <c r="C5264" s="232" t="s">
        <v>1144</v>
      </c>
      <c r="D5264" s="230">
        <v>1.5</v>
      </c>
      <c r="E5264" s="230">
        <v>1</v>
      </c>
      <c r="F5264" s="47">
        <v>10</v>
      </c>
      <c r="G5264" s="234">
        <f t="shared" si="188"/>
        <v>15</v>
      </c>
      <c r="H5264" s="22">
        <f t="shared" si="189"/>
        <v>10</v>
      </c>
      <c r="K5264" s="244"/>
      <c r="M5264" s="60"/>
      <c r="N5264" s="60"/>
      <c r="O5264" s="60"/>
    </row>
    <row r="5265" spans="2:15" s="23" customFormat="1" ht="30.2" customHeight="1" thickBot="1" x14ac:dyDescent="0.3">
      <c r="B5265" s="200" t="s">
        <v>226</v>
      </c>
      <c r="C5265" s="232" t="s">
        <v>969</v>
      </c>
      <c r="D5265" s="230">
        <v>1.5</v>
      </c>
      <c r="E5265" s="230">
        <v>1</v>
      </c>
      <c r="F5265" s="47">
        <v>10</v>
      </c>
      <c r="G5265" s="234">
        <f t="shared" si="188"/>
        <v>15</v>
      </c>
      <c r="H5265" s="22">
        <f t="shared" si="189"/>
        <v>10</v>
      </c>
      <c r="K5265" s="244"/>
      <c r="M5265" s="60"/>
      <c r="N5265" s="60"/>
      <c r="O5265" s="60"/>
    </row>
    <row r="5266" spans="2:15" s="23" customFormat="1" ht="30.2" customHeight="1" thickBot="1" x14ac:dyDescent="0.3">
      <c r="B5266" s="200" t="s">
        <v>226</v>
      </c>
      <c r="C5266" s="232" t="s">
        <v>1272</v>
      </c>
      <c r="D5266" s="230">
        <v>1.5</v>
      </c>
      <c r="E5266" s="230">
        <v>1</v>
      </c>
      <c r="F5266" s="47">
        <v>10</v>
      </c>
      <c r="G5266" s="234">
        <f t="shared" si="188"/>
        <v>15</v>
      </c>
      <c r="H5266" s="22">
        <f t="shared" si="189"/>
        <v>10</v>
      </c>
      <c r="K5266" s="244"/>
      <c r="M5266" s="60"/>
      <c r="N5266" s="60"/>
      <c r="O5266" s="60"/>
    </row>
    <row r="5267" spans="2:15" s="23" customFormat="1" ht="30.2" customHeight="1" thickBot="1" x14ac:dyDescent="0.3">
      <c r="B5267" s="200" t="s">
        <v>226</v>
      </c>
      <c r="C5267" s="232" t="s">
        <v>1950</v>
      </c>
      <c r="D5267" s="230">
        <v>1.5</v>
      </c>
      <c r="E5267" s="230">
        <v>1</v>
      </c>
      <c r="F5267" s="47">
        <v>10</v>
      </c>
      <c r="G5267" s="234">
        <f t="shared" si="188"/>
        <v>15</v>
      </c>
      <c r="H5267" s="22">
        <f t="shared" si="189"/>
        <v>10</v>
      </c>
      <c r="K5267" s="244"/>
      <c r="M5267" s="60"/>
      <c r="N5267" s="60"/>
      <c r="O5267" s="60"/>
    </row>
    <row r="5268" spans="2:15" s="23" customFormat="1" ht="30.2" customHeight="1" thickBot="1" x14ac:dyDescent="0.3">
      <c r="B5268" s="200" t="s">
        <v>226</v>
      </c>
      <c r="C5268" s="232" t="s">
        <v>1951</v>
      </c>
      <c r="D5268" s="230">
        <v>1.5</v>
      </c>
      <c r="E5268" s="230">
        <v>1</v>
      </c>
      <c r="F5268" s="47">
        <v>10</v>
      </c>
      <c r="G5268" s="234">
        <f t="shared" si="188"/>
        <v>15</v>
      </c>
      <c r="H5268" s="22">
        <f t="shared" si="189"/>
        <v>10</v>
      </c>
      <c r="K5268" s="244"/>
      <c r="M5268" s="60"/>
      <c r="N5268" s="60"/>
      <c r="O5268" s="60"/>
    </row>
    <row r="5269" spans="2:15" s="23" customFormat="1" ht="30.2" customHeight="1" thickBot="1" x14ac:dyDescent="0.3">
      <c r="B5269" s="200" t="s">
        <v>226</v>
      </c>
      <c r="C5269" s="232" t="s">
        <v>1952</v>
      </c>
      <c r="D5269" s="230">
        <v>1.5</v>
      </c>
      <c r="E5269" s="230">
        <v>1</v>
      </c>
      <c r="F5269" s="47">
        <v>10</v>
      </c>
      <c r="G5269" s="234">
        <f t="shared" si="188"/>
        <v>15</v>
      </c>
      <c r="H5269" s="22">
        <f t="shared" si="189"/>
        <v>10</v>
      </c>
      <c r="K5269" s="244"/>
      <c r="M5269" s="60"/>
      <c r="N5269" s="60"/>
      <c r="O5269" s="60"/>
    </row>
    <row r="5270" spans="2:15" s="23" customFormat="1" ht="30.2" customHeight="1" thickBot="1" x14ac:dyDescent="0.3">
      <c r="B5270" s="200" t="s">
        <v>226</v>
      </c>
      <c r="C5270" s="232" t="s">
        <v>1953</v>
      </c>
      <c r="D5270" s="230">
        <v>1.5</v>
      </c>
      <c r="E5270" s="230">
        <v>1</v>
      </c>
      <c r="F5270" s="47">
        <v>10</v>
      </c>
      <c r="G5270" s="234">
        <f t="shared" si="188"/>
        <v>15</v>
      </c>
      <c r="H5270" s="22">
        <f t="shared" si="189"/>
        <v>10</v>
      </c>
      <c r="K5270" s="244"/>
      <c r="M5270" s="60"/>
      <c r="N5270" s="60"/>
      <c r="O5270" s="60"/>
    </row>
    <row r="5271" spans="2:15" s="23" customFormat="1" ht="30.2" customHeight="1" thickBot="1" x14ac:dyDescent="0.3">
      <c r="B5271" s="200" t="s">
        <v>226</v>
      </c>
      <c r="C5271" s="232" t="s">
        <v>1954</v>
      </c>
      <c r="D5271" s="230">
        <v>1.5</v>
      </c>
      <c r="E5271" s="230">
        <v>1</v>
      </c>
      <c r="F5271" s="47">
        <v>10</v>
      </c>
      <c r="G5271" s="234">
        <f t="shared" si="188"/>
        <v>15</v>
      </c>
      <c r="H5271" s="22">
        <f t="shared" si="189"/>
        <v>10</v>
      </c>
      <c r="K5271" s="244"/>
      <c r="M5271" s="60"/>
      <c r="N5271" s="60"/>
      <c r="O5271" s="60"/>
    </row>
    <row r="5272" spans="2:15" s="23" customFormat="1" ht="30.2" customHeight="1" thickBot="1" x14ac:dyDescent="0.3">
      <c r="B5272" s="200" t="s">
        <v>226</v>
      </c>
      <c r="C5272" s="232" t="s">
        <v>1955</v>
      </c>
      <c r="D5272" s="230">
        <v>1.5</v>
      </c>
      <c r="E5272" s="230">
        <v>1</v>
      </c>
      <c r="F5272" s="47">
        <v>10</v>
      </c>
      <c r="G5272" s="234">
        <f t="shared" si="188"/>
        <v>15</v>
      </c>
      <c r="H5272" s="22">
        <f t="shared" si="189"/>
        <v>10</v>
      </c>
      <c r="K5272" s="244"/>
      <c r="M5272" s="60"/>
      <c r="N5272" s="60"/>
      <c r="O5272" s="60"/>
    </row>
    <row r="5273" spans="2:15" s="23" customFormat="1" ht="30.2" customHeight="1" thickBot="1" x14ac:dyDescent="0.3">
      <c r="B5273" s="200" t="s">
        <v>226</v>
      </c>
      <c r="C5273" s="232" t="s">
        <v>1956</v>
      </c>
      <c r="D5273" s="230">
        <v>1.5</v>
      </c>
      <c r="E5273" s="230">
        <v>1</v>
      </c>
      <c r="F5273" s="47">
        <v>10</v>
      </c>
      <c r="G5273" s="234">
        <f t="shared" si="188"/>
        <v>15</v>
      </c>
      <c r="H5273" s="22">
        <f t="shared" si="189"/>
        <v>10</v>
      </c>
      <c r="K5273" s="244"/>
      <c r="M5273" s="60"/>
      <c r="N5273" s="60"/>
      <c r="O5273" s="60"/>
    </row>
    <row r="5274" spans="2:15" s="23" customFormat="1" ht="30.2" customHeight="1" thickBot="1" x14ac:dyDescent="0.3">
      <c r="B5274" s="200" t="s">
        <v>226</v>
      </c>
      <c r="C5274" s="232" t="s">
        <v>1957</v>
      </c>
      <c r="D5274" s="230">
        <v>1.5</v>
      </c>
      <c r="E5274" s="230">
        <v>1</v>
      </c>
      <c r="F5274" s="47">
        <v>10</v>
      </c>
      <c r="G5274" s="234">
        <f t="shared" si="188"/>
        <v>15</v>
      </c>
      <c r="H5274" s="22">
        <f t="shared" si="189"/>
        <v>10</v>
      </c>
      <c r="K5274" s="244"/>
      <c r="M5274" s="60"/>
      <c r="N5274" s="60"/>
      <c r="O5274" s="60"/>
    </row>
    <row r="5275" spans="2:15" s="23" customFormat="1" ht="30.2" customHeight="1" thickBot="1" x14ac:dyDescent="0.3">
      <c r="B5275" s="200" t="s">
        <v>226</v>
      </c>
      <c r="C5275" s="232" t="s">
        <v>1958</v>
      </c>
      <c r="D5275" s="230">
        <v>1.5</v>
      </c>
      <c r="E5275" s="230">
        <v>1</v>
      </c>
      <c r="F5275" s="47">
        <v>10</v>
      </c>
      <c r="G5275" s="234">
        <f t="shared" si="188"/>
        <v>15</v>
      </c>
      <c r="H5275" s="22">
        <f t="shared" si="189"/>
        <v>10</v>
      </c>
      <c r="K5275" s="244"/>
      <c r="M5275" s="60"/>
      <c r="N5275" s="60"/>
      <c r="O5275" s="60"/>
    </row>
    <row r="5276" spans="2:15" s="23" customFormat="1" ht="30.2" customHeight="1" thickBot="1" x14ac:dyDescent="0.3">
      <c r="B5276" s="200" t="s">
        <v>226</v>
      </c>
      <c r="C5276" s="232" t="s">
        <v>1959</v>
      </c>
      <c r="D5276" s="230">
        <v>1.5</v>
      </c>
      <c r="E5276" s="230">
        <v>1</v>
      </c>
      <c r="F5276" s="47">
        <v>10</v>
      </c>
      <c r="G5276" s="234">
        <f t="shared" si="188"/>
        <v>15</v>
      </c>
      <c r="H5276" s="22">
        <f t="shared" si="189"/>
        <v>10</v>
      </c>
      <c r="K5276" s="244"/>
      <c r="M5276" s="60"/>
      <c r="N5276" s="60"/>
      <c r="O5276" s="60"/>
    </row>
    <row r="5277" spans="2:15" s="23" customFormat="1" ht="30.2" customHeight="1" thickBot="1" x14ac:dyDescent="0.3">
      <c r="B5277" s="200" t="s">
        <v>226</v>
      </c>
      <c r="C5277" s="232" t="s">
        <v>1960</v>
      </c>
      <c r="D5277" s="230">
        <v>1.5</v>
      </c>
      <c r="E5277" s="230">
        <v>1</v>
      </c>
      <c r="F5277" s="47">
        <v>10</v>
      </c>
      <c r="G5277" s="234">
        <f t="shared" si="188"/>
        <v>15</v>
      </c>
      <c r="H5277" s="22">
        <f t="shared" si="189"/>
        <v>10</v>
      </c>
      <c r="K5277" s="244"/>
      <c r="M5277" s="60"/>
      <c r="N5277" s="60"/>
      <c r="O5277" s="60"/>
    </row>
    <row r="5278" spans="2:15" s="23" customFormat="1" ht="30.2" customHeight="1" thickBot="1" x14ac:dyDescent="0.3">
      <c r="B5278" s="200" t="s">
        <v>226</v>
      </c>
      <c r="C5278" s="232" t="s">
        <v>1961</v>
      </c>
      <c r="D5278" s="230">
        <v>1.5</v>
      </c>
      <c r="E5278" s="230">
        <v>1</v>
      </c>
      <c r="F5278" s="47">
        <v>10</v>
      </c>
      <c r="G5278" s="234">
        <f t="shared" si="188"/>
        <v>15</v>
      </c>
      <c r="H5278" s="22">
        <f t="shared" si="189"/>
        <v>10</v>
      </c>
      <c r="K5278" s="244"/>
      <c r="M5278" s="60"/>
      <c r="N5278" s="60"/>
      <c r="O5278" s="60"/>
    </row>
    <row r="5279" spans="2:15" s="23" customFormat="1" ht="30.2" customHeight="1" thickBot="1" x14ac:dyDescent="0.3">
      <c r="B5279" s="200" t="s">
        <v>226</v>
      </c>
      <c r="C5279" s="232" t="s">
        <v>1962</v>
      </c>
      <c r="D5279" s="230">
        <v>1.5</v>
      </c>
      <c r="E5279" s="230">
        <v>1</v>
      </c>
      <c r="F5279" s="47">
        <v>10</v>
      </c>
      <c r="G5279" s="234">
        <f t="shared" si="188"/>
        <v>15</v>
      </c>
      <c r="H5279" s="22">
        <f t="shared" si="189"/>
        <v>10</v>
      </c>
      <c r="K5279" s="244"/>
      <c r="M5279" s="60"/>
      <c r="N5279" s="60"/>
      <c r="O5279" s="60"/>
    </row>
    <row r="5280" spans="2:15" s="23" customFormat="1" ht="30.2" customHeight="1" thickBot="1" x14ac:dyDescent="0.3">
      <c r="B5280" s="200" t="s">
        <v>226</v>
      </c>
      <c r="C5280" s="232" t="s">
        <v>1963</v>
      </c>
      <c r="D5280" s="230">
        <v>1.5</v>
      </c>
      <c r="E5280" s="230">
        <v>1</v>
      </c>
      <c r="F5280" s="47">
        <v>10</v>
      </c>
      <c r="G5280" s="234">
        <f t="shared" si="188"/>
        <v>15</v>
      </c>
      <c r="H5280" s="22">
        <f t="shared" si="189"/>
        <v>10</v>
      </c>
      <c r="K5280" s="244"/>
      <c r="M5280" s="60"/>
      <c r="N5280" s="60"/>
      <c r="O5280" s="60"/>
    </row>
    <row r="5281" spans="2:15" s="23" customFormat="1" ht="30.2" customHeight="1" thickBot="1" x14ac:dyDescent="0.3">
      <c r="B5281" s="200" t="s">
        <v>226</v>
      </c>
      <c r="C5281" s="232" t="s">
        <v>1964</v>
      </c>
      <c r="D5281" s="230">
        <v>1.5</v>
      </c>
      <c r="E5281" s="230">
        <v>1</v>
      </c>
      <c r="F5281" s="47">
        <v>10</v>
      </c>
      <c r="G5281" s="234">
        <f t="shared" si="188"/>
        <v>15</v>
      </c>
      <c r="H5281" s="22">
        <f t="shared" si="189"/>
        <v>10</v>
      </c>
      <c r="K5281" s="244"/>
      <c r="M5281" s="60"/>
      <c r="N5281" s="60"/>
      <c r="O5281" s="60"/>
    </row>
    <row r="5282" spans="2:15" s="23" customFormat="1" ht="30.2" customHeight="1" thickBot="1" x14ac:dyDescent="0.3">
      <c r="B5282" s="200" t="s">
        <v>226</v>
      </c>
      <c r="C5282" s="232" t="s">
        <v>613</v>
      </c>
      <c r="D5282" s="230">
        <v>1.5</v>
      </c>
      <c r="E5282" s="230">
        <v>1</v>
      </c>
      <c r="F5282" s="47">
        <v>10</v>
      </c>
      <c r="G5282" s="234">
        <f t="shared" si="188"/>
        <v>15</v>
      </c>
      <c r="H5282" s="22">
        <f t="shared" si="189"/>
        <v>10</v>
      </c>
      <c r="K5282" s="244"/>
      <c r="M5282" s="60"/>
      <c r="N5282" s="60"/>
      <c r="O5282" s="60"/>
    </row>
    <row r="5283" spans="2:15" s="23" customFormat="1" ht="30.2" customHeight="1" thickBot="1" x14ac:dyDescent="0.3">
      <c r="B5283" s="200" t="s">
        <v>226</v>
      </c>
      <c r="C5283" s="232" t="s">
        <v>614</v>
      </c>
      <c r="D5283" s="230">
        <v>1.5</v>
      </c>
      <c r="E5283" s="230">
        <v>1</v>
      </c>
      <c r="F5283" s="47">
        <v>10</v>
      </c>
      <c r="G5283" s="234">
        <f t="shared" si="188"/>
        <v>15</v>
      </c>
      <c r="H5283" s="22">
        <f t="shared" si="189"/>
        <v>10</v>
      </c>
      <c r="K5283" s="244"/>
      <c r="M5283" s="60"/>
      <c r="N5283" s="60"/>
      <c r="O5283" s="60"/>
    </row>
    <row r="5284" spans="2:15" s="23" customFormat="1" ht="30.2" customHeight="1" thickBot="1" x14ac:dyDescent="0.3">
      <c r="B5284" s="200" t="s">
        <v>226</v>
      </c>
      <c r="C5284" s="232" t="s">
        <v>615</v>
      </c>
      <c r="D5284" s="230">
        <v>1.5</v>
      </c>
      <c r="E5284" s="230">
        <v>1</v>
      </c>
      <c r="F5284" s="47">
        <v>10</v>
      </c>
      <c r="G5284" s="234">
        <f t="shared" si="188"/>
        <v>15</v>
      </c>
      <c r="H5284" s="22">
        <f t="shared" si="189"/>
        <v>10</v>
      </c>
      <c r="K5284" s="244"/>
      <c r="M5284" s="60"/>
      <c r="N5284" s="60"/>
      <c r="O5284" s="60"/>
    </row>
    <row r="5285" spans="2:15" s="23" customFormat="1" ht="30.2" customHeight="1" thickBot="1" x14ac:dyDescent="0.3">
      <c r="B5285" s="200" t="s">
        <v>226</v>
      </c>
      <c r="C5285" s="232" t="s">
        <v>616</v>
      </c>
      <c r="D5285" s="230">
        <v>1.5</v>
      </c>
      <c r="E5285" s="230">
        <v>1</v>
      </c>
      <c r="F5285" s="47">
        <v>10</v>
      </c>
      <c r="G5285" s="234">
        <f t="shared" si="188"/>
        <v>15</v>
      </c>
      <c r="H5285" s="22">
        <f t="shared" si="189"/>
        <v>10</v>
      </c>
      <c r="K5285" s="244"/>
      <c r="M5285" s="60"/>
      <c r="N5285" s="60"/>
      <c r="O5285" s="60"/>
    </row>
    <row r="5286" spans="2:15" s="23" customFormat="1" ht="30.2" customHeight="1" thickBot="1" x14ac:dyDescent="0.3">
      <c r="B5286" s="200" t="s">
        <v>226</v>
      </c>
      <c r="C5286" s="232" t="s">
        <v>617</v>
      </c>
      <c r="D5286" s="230">
        <v>1.5</v>
      </c>
      <c r="E5286" s="230">
        <v>1</v>
      </c>
      <c r="F5286" s="47">
        <v>10</v>
      </c>
      <c r="G5286" s="234">
        <f t="shared" si="188"/>
        <v>15</v>
      </c>
      <c r="H5286" s="22">
        <f t="shared" si="189"/>
        <v>10</v>
      </c>
      <c r="K5286" s="244"/>
      <c r="M5286" s="60"/>
      <c r="N5286" s="60"/>
      <c r="O5286" s="60"/>
    </row>
    <row r="5287" spans="2:15" s="23" customFormat="1" ht="30.2" customHeight="1" thickBot="1" x14ac:dyDescent="0.3">
      <c r="B5287" s="200" t="s">
        <v>226</v>
      </c>
      <c r="C5287" s="232" t="s">
        <v>618</v>
      </c>
      <c r="D5287" s="230">
        <v>1.5</v>
      </c>
      <c r="E5287" s="230">
        <v>1</v>
      </c>
      <c r="F5287" s="47">
        <v>10</v>
      </c>
      <c r="G5287" s="234">
        <f t="shared" si="188"/>
        <v>15</v>
      </c>
      <c r="H5287" s="22">
        <f t="shared" si="189"/>
        <v>10</v>
      </c>
      <c r="K5287" s="244"/>
      <c r="M5287" s="60"/>
      <c r="N5287" s="60"/>
      <c r="O5287" s="60"/>
    </row>
    <row r="5288" spans="2:15" s="23" customFormat="1" ht="30.2" customHeight="1" thickBot="1" x14ac:dyDescent="0.3">
      <c r="B5288" s="200" t="s">
        <v>226</v>
      </c>
      <c r="C5288" s="232" t="s">
        <v>619</v>
      </c>
      <c r="D5288" s="230">
        <v>1.5</v>
      </c>
      <c r="E5288" s="230">
        <v>1</v>
      </c>
      <c r="F5288" s="47">
        <v>10</v>
      </c>
      <c r="G5288" s="234">
        <f t="shared" si="188"/>
        <v>15</v>
      </c>
      <c r="H5288" s="22">
        <f t="shared" si="189"/>
        <v>10</v>
      </c>
      <c r="K5288" s="244"/>
      <c r="M5288" s="60"/>
      <c r="N5288" s="60"/>
      <c r="O5288" s="60"/>
    </row>
    <row r="5289" spans="2:15" s="23" customFormat="1" ht="30.2" customHeight="1" thickBot="1" x14ac:dyDescent="0.3">
      <c r="B5289" s="200" t="s">
        <v>226</v>
      </c>
      <c r="C5289" s="232" t="s">
        <v>620</v>
      </c>
      <c r="D5289" s="230">
        <v>1.5</v>
      </c>
      <c r="E5289" s="230">
        <v>1</v>
      </c>
      <c r="F5289" s="47">
        <v>10</v>
      </c>
      <c r="G5289" s="234">
        <f t="shared" si="188"/>
        <v>15</v>
      </c>
      <c r="H5289" s="22">
        <f t="shared" si="189"/>
        <v>10</v>
      </c>
      <c r="K5289" s="244"/>
      <c r="M5289" s="60"/>
      <c r="N5289" s="60"/>
      <c r="O5289" s="60"/>
    </row>
    <row r="5290" spans="2:15" s="23" customFormat="1" ht="30.2" customHeight="1" thickBot="1" x14ac:dyDescent="0.3">
      <c r="B5290" s="200" t="s">
        <v>226</v>
      </c>
      <c r="C5290" s="232" t="s">
        <v>621</v>
      </c>
      <c r="D5290" s="230">
        <v>1.5</v>
      </c>
      <c r="E5290" s="230">
        <v>1</v>
      </c>
      <c r="F5290" s="47">
        <v>10</v>
      </c>
      <c r="G5290" s="234">
        <f t="shared" si="188"/>
        <v>15</v>
      </c>
      <c r="H5290" s="22">
        <f t="shared" si="189"/>
        <v>10</v>
      </c>
      <c r="K5290" s="244"/>
      <c r="M5290" s="60"/>
      <c r="N5290" s="60"/>
      <c r="O5290" s="60"/>
    </row>
    <row r="5291" spans="2:15" s="23" customFormat="1" ht="30.2" customHeight="1" thickBot="1" x14ac:dyDescent="0.3">
      <c r="B5291" s="200" t="s">
        <v>226</v>
      </c>
      <c r="C5291" s="232" t="s">
        <v>622</v>
      </c>
      <c r="D5291" s="230">
        <v>1.5</v>
      </c>
      <c r="E5291" s="230">
        <v>1</v>
      </c>
      <c r="F5291" s="47">
        <v>10</v>
      </c>
      <c r="G5291" s="234">
        <f t="shared" si="188"/>
        <v>15</v>
      </c>
      <c r="H5291" s="22">
        <f t="shared" si="189"/>
        <v>10</v>
      </c>
      <c r="K5291" s="244"/>
      <c r="M5291" s="60"/>
      <c r="N5291" s="60"/>
      <c r="O5291" s="60"/>
    </row>
    <row r="5292" spans="2:15" s="23" customFormat="1" ht="30.2" customHeight="1" thickBot="1" x14ac:dyDescent="0.3">
      <c r="B5292" s="200" t="s">
        <v>226</v>
      </c>
      <c r="C5292" s="232" t="s">
        <v>623</v>
      </c>
      <c r="D5292" s="230">
        <v>1.5</v>
      </c>
      <c r="E5292" s="230">
        <v>1</v>
      </c>
      <c r="F5292" s="47">
        <v>10</v>
      </c>
      <c r="G5292" s="234">
        <f t="shared" si="188"/>
        <v>15</v>
      </c>
      <c r="H5292" s="22">
        <f t="shared" si="189"/>
        <v>10</v>
      </c>
      <c r="K5292" s="244"/>
      <c r="M5292" s="60"/>
      <c r="N5292" s="60"/>
      <c r="O5292" s="60"/>
    </row>
    <row r="5293" spans="2:15" s="23" customFormat="1" ht="30.2" customHeight="1" thickBot="1" x14ac:dyDescent="0.3">
      <c r="B5293" s="200" t="s">
        <v>226</v>
      </c>
      <c r="C5293" s="232" t="s">
        <v>624</v>
      </c>
      <c r="D5293" s="230">
        <v>1.5</v>
      </c>
      <c r="E5293" s="230">
        <v>1</v>
      </c>
      <c r="F5293" s="47">
        <v>10</v>
      </c>
      <c r="G5293" s="234">
        <f t="shared" si="188"/>
        <v>15</v>
      </c>
      <c r="H5293" s="22">
        <f t="shared" si="189"/>
        <v>10</v>
      </c>
      <c r="K5293" s="244"/>
      <c r="M5293" s="60"/>
      <c r="N5293" s="60"/>
      <c r="O5293" s="60"/>
    </row>
    <row r="5294" spans="2:15" s="23" customFormat="1" ht="30.2" customHeight="1" thickBot="1" x14ac:dyDescent="0.3">
      <c r="B5294" s="200" t="s">
        <v>226</v>
      </c>
      <c r="C5294" s="232" t="s">
        <v>625</v>
      </c>
      <c r="D5294" s="230">
        <v>1.5</v>
      </c>
      <c r="E5294" s="230">
        <v>1</v>
      </c>
      <c r="F5294" s="47">
        <v>10</v>
      </c>
      <c r="G5294" s="234">
        <f t="shared" si="188"/>
        <v>15</v>
      </c>
      <c r="H5294" s="22">
        <f t="shared" si="189"/>
        <v>10</v>
      </c>
      <c r="K5294" s="244"/>
      <c r="M5294" s="60"/>
      <c r="N5294" s="60"/>
      <c r="O5294" s="60"/>
    </row>
    <row r="5295" spans="2:15" s="23" customFormat="1" ht="30.2" customHeight="1" thickBot="1" x14ac:dyDescent="0.3">
      <c r="B5295" s="200" t="s">
        <v>226</v>
      </c>
      <c r="C5295" s="232" t="s">
        <v>626</v>
      </c>
      <c r="D5295" s="230">
        <v>1.5</v>
      </c>
      <c r="E5295" s="230">
        <v>1</v>
      </c>
      <c r="F5295" s="47">
        <v>10</v>
      </c>
      <c r="G5295" s="234">
        <f t="shared" si="188"/>
        <v>15</v>
      </c>
      <c r="H5295" s="22">
        <f t="shared" si="189"/>
        <v>10</v>
      </c>
      <c r="K5295" s="244"/>
      <c r="M5295" s="60"/>
      <c r="N5295" s="60"/>
      <c r="O5295" s="60"/>
    </row>
    <row r="5296" spans="2:15" s="23" customFormat="1" ht="30.2" customHeight="1" thickBot="1" x14ac:dyDescent="0.3">
      <c r="B5296" s="200" t="s">
        <v>226</v>
      </c>
      <c r="C5296" s="232" t="s">
        <v>627</v>
      </c>
      <c r="D5296" s="230">
        <v>1.5</v>
      </c>
      <c r="E5296" s="230">
        <v>1</v>
      </c>
      <c r="F5296" s="47">
        <v>10</v>
      </c>
      <c r="G5296" s="234">
        <f t="shared" si="188"/>
        <v>15</v>
      </c>
      <c r="H5296" s="22">
        <f t="shared" si="189"/>
        <v>10</v>
      </c>
      <c r="K5296" s="244"/>
      <c r="M5296" s="60"/>
      <c r="N5296" s="60"/>
      <c r="O5296" s="60"/>
    </row>
    <row r="5297" spans="2:15" s="23" customFormat="1" ht="30.2" customHeight="1" thickBot="1" x14ac:dyDescent="0.3">
      <c r="B5297" s="200" t="s">
        <v>226</v>
      </c>
      <c r="C5297" s="232" t="s">
        <v>628</v>
      </c>
      <c r="D5297" s="230">
        <v>1.5</v>
      </c>
      <c r="E5297" s="230">
        <v>1</v>
      </c>
      <c r="F5297" s="47">
        <v>10</v>
      </c>
      <c r="G5297" s="234">
        <f t="shared" si="188"/>
        <v>15</v>
      </c>
      <c r="H5297" s="22">
        <f t="shared" si="189"/>
        <v>10</v>
      </c>
      <c r="K5297" s="244"/>
      <c r="M5297" s="60"/>
      <c r="N5297" s="60"/>
      <c r="O5297" s="60"/>
    </row>
    <row r="5298" spans="2:15" s="23" customFormat="1" ht="30.2" customHeight="1" thickBot="1" x14ac:dyDescent="0.3">
      <c r="B5298" s="200" t="s">
        <v>226</v>
      </c>
      <c r="C5298" s="232" t="s">
        <v>629</v>
      </c>
      <c r="D5298" s="230">
        <v>1.5</v>
      </c>
      <c r="E5298" s="230">
        <v>1</v>
      </c>
      <c r="F5298" s="47">
        <v>10</v>
      </c>
      <c r="G5298" s="234">
        <f t="shared" si="188"/>
        <v>15</v>
      </c>
      <c r="H5298" s="22">
        <f t="shared" si="189"/>
        <v>10</v>
      </c>
      <c r="K5298" s="244"/>
      <c r="M5298" s="60"/>
      <c r="N5298" s="60"/>
      <c r="O5298" s="60"/>
    </row>
    <row r="5299" spans="2:15" s="23" customFormat="1" ht="30.2" customHeight="1" thickBot="1" x14ac:dyDescent="0.3">
      <c r="B5299" s="200" t="s">
        <v>226</v>
      </c>
      <c r="C5299" s="232" t="s">
        <v>1514</v>
      </c>
      <c r="D5299" s="230">
        <v>1.5</v>
      </c>
      <c r="E5299" s="230">
        <v>1</v>
      </c>
      <c r="F5299" s="47">
        <v>10</v>
      </c>
      <c r="G5299" s="234">
        <f t="shared" si="188"/>
        <v>15</v>
      </c>
      <c r="H5299" s="22">
        <f t="shared" si="189"/>
        <v>10</v>
      </c>
      <c r="K5299" s="244"/>
      <c r="M5299" s="60"/>
      <c r="N5299" s="60"/>
      <c r="O5299" s="60"/>
    </row>
    <row r="5300" spans="2:15" s="23" customFormat="1" ht="30.2" customHeight="1" thickBot="1" x14ac:dyDescent="0.3">
      <c r="B5300" s="200" t="s">
        <v>226</v>
      </c>
      <c r="C5300" s="232" t="s">
        <v>1515</v>
      </c>
      <c r="D5300" s="230">
        <v>1.5</v>
      </c>
      <c r="E5300" s="230">
        <v>1</v>
      </c>
      <c r="F5300" s="47">
        <v>10</v>
      </c>
      <c r="G5300" s="234">
        <f t="shared" si="188"/>
        <v>15</v>
      </c>
      <c r="H5300" s="22">
        <f t="shared" si="189"/>
        <v>10</v>
      </c>
      <c r="K5300" s="244"/>
      <c r="M5300" s="60"/>
      <c r="N5300" s="60"/>
      <c r="O5300" s="60"/>
    </row>
    <row r="5301" spans="2:15" s="23" customFormat="1" ht="30.2" customHeight="1" thickBot="1" x14ac:dyDescent="0.3">
      <c r="B5301" s="200" t="s">
        <v>226</v>
      </c>
      <c r="C5301" s="232" t="s">
        <v>1516</v>
      </c>
      <c r="D5301" s="230">
        <v>1.5</v>
      </c>
      <c r="E5301" s="230">
        <v>1</v>
      </c>
      <c r="F5301" s="47">
        <v>10</v>
      </c>
      <c r="G5301" s="234">
        <f t="shared" si="188"/>
        <v>15</v>
      </c>
      <c r="H5301" s="22">
        <f t="shared" si="189"/>
        <v>10</v>
      </c>
      <c r="K5301" s="244"/>
      <c r="M5301" s="60"/>
      <c r="N5301" s="60"/>
      <c r="O5301" s="60"/>
    </row>
    <row r="5302" spans="2:15" s="23" customFormat="1" ht="30.2" customHeight="1" thickBot="1" x14ac:dyDescent="0.3">
      <c r="B5302" s="200" t="s">
        <v>226</v>
      </c>
      <c r="C5302" s="232" t="s">
        <v>1517</v>
      </c>
      <c r="D5302" s="230">
        <v>1.5</v>
      </c>
      <c r="E5302" s="230">
        <v>1</v>
      </c>
      <c r="F5302" s="47">
        <v>10</v>
      </c>
      <c r="G5302" s="234">
        <f t="shared" si="188"/>
        <v>15</v>
      </c>
      <c r="H5302" s="22">
        <f t="shared" si="189"/>
        <v>10</v>
      </c>
      <c r="K5302" s="244"/>
      <c r="M5302" s="60"/>
      <c r="N5302" s="60"/>
      <c r="O5302" s="60"/>
    </row>
    <row r="5303" spans="2:15" s="23" customFormat="1" ht="30.2" customHeight="1" thickBot="1" x14ac:dyDescent="0.3">
      <c r="B5303" s="200" t="s">
        <v>226</v>
      </c>
      <c r="C5303" s="232" t="s">
        <v>1518</v>
      </c>
      <c r="D5303" s="230">
        <v>1.5</v>
      </c>
      <c r="E5303" s="230">
        <v>1</v>
      </c>
      <c r="F5303" s="47">
        <v>10</v>
      </c>
      <c r="G5303" s="234">
        <f t="shared" si="188"/>
        <v>15</v>
      </c>
      <c r="H5303" s="22">
        <f t="shared" si="189"/>
        <v>10</v>
      </c>
      <c r="K5303" s="244"/>
      <c r="M5303" s="60"/>
      <c r="N5303" s="60"/>
      <c r="O5303" s="60"/>
    </row>
    <row r="5304" spans="2:15" s="23" customFormat="1" ht="30.2" customHeight="1" thickBot="1" x14ac:dyDescent="0.3">
      <c r="B5304" s="200" t="s">
        <v>226</v>
      </c>
      <c r="C5304" s="232" t="s">
        <v>1519</v>
      </c>
      <c r="D5304" s="230">
        <v>1.5</v>
      </c>
      <c r="E5304" s="230">
        <v>1</v>
      </c>
      <c r="F5304" s="47">
        <v>10</v>
      </c>
      <c r="G5304" s="234">
        <f t="shared" si="188"/>
        <v>15</v>
      </c>
      <c r="H5304" s="22">
        <f t="shared" si="189"/>
        <v>10</v>
      </c>
      <c r="K5304" s="244"/>
      <c r="M5304" s="60"/>
      <c r="N5304" s="60"/>
      <c r="O5304" s="60"/>
    </row>
    <row r="5305" spans="2:15" s="23" customFormat="1" ht="30.2" customHeight="1" thickBot="1" x14ac:dyDescent="0.3">
      <c r="B5305" s="200" t="s">
        <v>226</v>
      </c>
      <c r="C5305" s="232" t="s">
        <v>1520</v>
      </c>
      <c r="D5305" s="230">
        <v>1.5</v>
      </c>
      <c r="E5305" s="230">
        <v>1</v>
      </c>
      <c r="F5305" s="47">
        <v>10</v>
      </c>
      <c r="G5305" s="234">
        <f t="shared" si="188"/>
        <v>15</v>
      </c>
      <c r="H5305" s="22">
        <f t="shared" si="189"/>
        <v>10</v>
      </c>
      <c r="K5305" s="244"/>
      <c r="M5305" s="60"/>
      <c r="N5305" s="60"/>
      <c r="O5305" s="60"/>
    </row>
    <row r="5306" spans="2:15" s="23" customFormat="1" ht="30.2" customHeight="1" thickBot="1" x14ac:dyDescent="0.3">
      <c r="B5306" s="200" t="s">
        <v>226</v>
      </c>
      <c r="C5306" s="232" t="s">
        <v>1521</v>
      </c>
      <c r="D5306" s="230">
        <v>1.5</v>
      </c>
      <c r="E5306" s="230">
        <v>1</v>
      </c>
      <c r="F5306" s="47">
        <v>10</v>
      </c>
      <c r="G5306" s="234">
        <f t="shared" si="188"/>
        <v>15</v>
      </c>
      <c r="H5306" s="22">
        <f t="shared" si="189"/>
        <v>10</v>
      </c>
      <c r="K5306" s="244"/>
      <c r="M5306" s="60"/>
      <c r="N5306" s="60"/>
      <c r="O5306" s="60"/>
    </row>
    <row r="5307" spans="2:15" s="23" customFormat="1" ht="30.2" customHeight="1" thickBot="1" x14ac:dyDescent="0.3">
      <c r="B5307" s="200" t="s">
        <v>226</v>
      </c>
      <c r="C5307" s="232" t="s">
        <v>1522</v>
      </c>
      <c r="D5307" s="230">
        <v>1.5</v>
      </c>
      <c r="E5307" s="230">
        <v>1</v>
      </c>
      <c r="F5307" s="47">
        <v>10</v>
      </c>
      <c r="G5307" s="234">
        <f t="shared" si="188"/>
        <v>15</v>
      </c>
      <c r="H5307" s="22">
        <f t="shared" si="189"/>
        <v>10</v>
      </c>
      <c r="K5307" s="244"/>
      <c r="M5307" s="60"/>
      <c r="N5307" s="60"/>
      <c r="O5307" s="60"/>
    </row>
    <row r="5308" spans="2:15" s="23" customFormat="1" ht="30.2" customHeight="1" thickBot="1" x14ac:dyDescent="0.3">
      <c r="B5308" s="200" t="s">
        <v>226</v>
      </c>
      <c r="C5308" s="232" t="s">
        <v>1523</v>
      </c>
      <c r="D5308" s="230">
        <v>1.5</v>
      </c>
      <c r="E5308" s="230">
        <v>1</v>
      </c>
      <c r="F5308" s="47">
        <v>10</v>
      </c>
      <c r="G5308" s="234">
        <f t="shared" si="188"/>
        <v>15</v>
      </c>
      <c r="H5308" s="22">
        <f t="shared" si="189"/>
        <v>10</v>
      </c>
      <c r="K5308" s="244"/>
      <c r="M5308" s="60"/>
      <c r="N5308" s="60"/>
      <c r="O5308" s="60"/>
    </row>
    <row r="5309" spans="2:15" s="23" customFormat="1" ht="30.2" customHeight="1" thickBot="1" x14ac:dyDescent="0.3">
      <c r="B5309" s="200" t="s">
        <v>226</v>
      </c>
      <c r="C5309" s="232" t="s">
        <v>1524</v>
      </c>
      <c r="D5309" s="230">
        <v>1.5</v>
      </c>
      <c r="E5309" s="230">
        <v>1</v>
      </c>
      <c r="F5309" s="47">
        <v>10</v>
      </c>
      <c r="G5309" s="234">
        <f t="shared" si="188"/>
        <v>15</v>
      </c>
      <c r="H5309" s="22">
        <f t="shared" si="189"/>
        <v>10</v>
      </c>
      <c r="K5309" s="244"/>
      <c r="M5309" s="60"/>
      <c r="N5309" s="60"/>
      <c r="O5309" s="60"/>
    </row>
    <row r="5310" spans="2:15" s="23" customFormat="1" ht="30.2" customHeight="1" thickBot="1" x14ac:dyDescent="0.3">
      <c r="B5310" s="200" t="s">
        <v>226</v>
      </c>
      <c r="C5310" s="232" t="s">
        <v>1526</v>
      </c>
      <c r="D5310" s="230">
        <v>1.5</v>
      </c>
      <c r="E5310" s="230">
        <v>1</v>
      </c>
      <c r="F5310" s="47">
        <v>10</v>
      </c>
      <c r="G5310" s="234">
        <f t="shared" si="188"/>
        <v>15</v>
      </c>
      <c r="H5310" s="22">
        <f t="shared" si="189"/>
        <v>10</v>
      </c>
      <c r="K5310" s="244"/>
      <c r="M5310" s="60"/>
      <c r="N5310" s="60"/>
      <c r="O5310" s="60"/>
    </row>
    <row r="5311" spans="2:15" s="23" customFormat="1" ht="30.2" customHeight="1" thickBot="1" x14ac:dyDescent="0.3">
      <c r="B5311" s="200" t="s">
        <v>226</v>
      </c>
      <c r="C5311" s="232" t="s">
        <v>630</v>
      </c>
      <c r="D5311" s="230">
        <v>1.5</v>
      </c>
      <c r="E5311" s="230">
        <v>1</v>
      </c>
      <c r="F5311" s="47">
        <v>10</v>
      </c>
      <c r="G5311" s="234">
        <f t="shared" si="188"/>
        <v>15</v>
      </c>
      <c r="H5311" s="22">
        <f t="shared" si="189"/>
        <v>10</v>
      </c>
      <c r="K5311" s="244"/>
      <c r="M5311" s="60"/>
      <c r="N5311" s="60"/>
      <c r="O5311" s="60"/>
    </row>
    <row r="5312" spans="2:15" s="23" customFormat="1" ht="30.2" customHeight="1" thickBot="1" x14ac:dyDescent="0.3">
      <c r="B5312" s="200" t="s">
        <v>226</v>
      </c>
      <c r="C5312" s="232" t="s">
        <v>1527</v>
      </c>
      <c r="D5312" s="230">
        <v>1.5</v>
      </c>
      <c r="E5312" s="230">
        <v>1</v>
      </c>
      <c r="F5312" s="47">
        <v>10</v>
      </c>
      <c r="G5312" s="234">
        <f t="shared" si="188"/>
        <v>15</v>
      </c>
      <c r="H5312" s="22">
        <f t="shared" si="189"/>
        <v>10</v>
      </c>
      <c r="K5312" s="244"/>
      <c r="M5312" s="60"/>
      <c r="N5312" s="60"/>
      <c r="O5312" s="60"/>
    </row>
    <row r="5313" spans="2:15" s="23" customFormat="1" ht="30.2" customHeight="1" thickBot="1" x14ac:dyDescent="0.3">
      <c r="B5313" s="200" t="s">
        <v>226</v>
      </c>
      <c r="C5313" s="232" t="s">
        <v>1528</v>
      </c>
      <c r="D5313" s="230">
        <v>1.5</v>
      </c>
      <c r="E5313" s="230">
        <v>1</v>
      </c>
      <c r="F5313" s="47">
        <v>10</v>
      </c>
      <c r="G5313" s="234">
        <f t="shared" si="188"/>
        <v>15</v>
      </c>
      <c r="H5313" s="22">
        <f t="shared" si="189"/>
        <v>10</v>
      </c>
      <c r="K5313" s="244"/>
      <c r="M5313" s="60"/>
      <c r="N5313" s="60"/>
      <c r="O5313" s="60"/>
    </row>
    <row r="5314" spans="2:15" s="23" customFormat="1" ht="30.2" customHeight="1" thickBot="1" x14ac:dyDescent="0.3">
      <c r="B5314" s="200" t="s">
        <v>226</v>
      </c>
      <c r="C5314" s="232" t="s">
        <v>970</v>
      </c>
      <c r="D5314" s="230">
        <v>1.5</v>
      </c>
      <c r="E5314" s="230">
        <v>1</v>
      </c>
      <c r="F5314" s="47">
        <v>10</v>
      </c>
      <c r="G5314" s="234">
        <f t="shared" si="188"/>
        <v>15</v>
      </c>
      <c r="H5314" s="22">
        <f t="shared" si="189"/>
        <v>10</v>
      </c>
      <c r="K5314" s="244"/>
      <c r="M5314" s="60"/>
      <c r="N5314" s="60"/>
      <c r="O5314" s="60"/>
    </row>
    <row r="5315" spans="2:15" s="23" customFormat="1" ht="30.2" customHeight="1" thickBot="1" x14ac:dyDescent="0.3">
      <c r="B5315" s="200" t="s">
        <v>226</v>
      </c>
      <c r="C5315" s="232" t="s">
        <v>972</v>
      </c>
      <c r="D5315" s="230">
        <v>1.5</v>
      </c>
      <c r="E5315" s="230">
        <v>1</v>
      </c>
      <c r="F5315" s="47">
        <v>10</v>
      </c>
      <c r="G5315" s="234">
        <f t="shared" si="188"/>
        <v>15</v>
      </c>
      <c r="H5315" s="22">
        <f t="shared" si="189"/>
        <v>10</v>
      </c>
      <c r="K5315" s="244"/>
      <c r="M5315" s="60"/>
      <c r="N5315" s="60"/>
      <c r="O5315" s="60"/>
    </row>
    <row r="5316" spans="2:15" s="23" customFormat="1" ht="30.2" customHeight="1" thickBot="1" x14ac:dyDescent="0.3">
      <c r="B5316" s="200" t="s">
        <v>226</v>
      </c>
      <c r="C5316" s="232" t="s">
        <v>973</v>
      </c>
      <c r="D5316" s="230">
        <v>1.5</v>
      </c>
      <c r="E5316" s="230">
        <v>1</v>
      </c>
      <c r="F5316" s="47">
        <v>10</v>
      </c>
      <c r="G5316" s="234">
        <f t="shared" si="188"/>
        <v>15</v>
      </c>
      <c r="H5316" s="22">
        <f t="shared" si="189"/>
        <v>10</v>
      </c>
      <c r="K5316" s="244"/>
      <c r="M5316" s="60"/>
      <c r="N5316" s="60"/>
      <c r="O5316" s="60"/>
    </row>
    <row r="5317" spans="2:15" s="23" customFormat="1" ht="30.2" customHeight="1" thickBot="1" x14ac:dyDescent="0.3">
      <c r="B5317" s="200" t="s">
        <v>226</v>
      </c>
      <c r="C5317" s="232" t="s">
        <v>974</v>
      </c>
      <c r="D5317" s="230">
        <v>1.5</v>
      </c>
      <c r="E5317" s="230">
        <v>1</v>
      </c>
      <c r="F5317" s="47">
        <v>10</v>
      </c>
      <c r="G5317" s="234">
        <f t="shared" si="188"/>
        <v>15</v>
      </c>
      <c r="H5317" s="22">
        <f t="shared" si="189"/>
        <v>10</v>
      </c>
      <c r="K5317" s="244"/>
      <c r="M5317" s="60"/>
      <c r="N5317" s="60"/>
      <c r="O5317" s="60"/>
    </row>
    <row r="5318" spans="2:15" s="23" customFormat="1" ht="30.2" customHeight="1" thickBot="1" x14ac:dyDescent="0.3">
      <c r="B5318" s="200" t="s">
        <v>226</v>
      </c>
      <c r="C5318" s="232" t="s">
        <v>975</v>
      </c>
      <c r="D5318" s="230">
        <v>1.5</v>
      </c>
      <c r="E5318" s="230">
        <v>1</v>
      </c>
      <c r="F5318" s="47">
        <v>10</v>
      </c>
      <c r="G5318" s="234">
        <f t="shared" si="188"/>
        <v>15</v>
      </c>
      <c r="H5318" s="22">
        <f t="shared" si="189"/>
        <v>10</v>
      </c>
      <c r="K5318" s="244"/>
      <c r="M5318" s="60"/>
      <c r="N5318" s="60"/>
      <c r="O5318" s="60"/>
    </row>
    <row r="5319" spans="2:15" s="23" customFormat="1" ht="30.2" customHeight="1" thickBot="1" x14ac:dyDescent="0.3">
      <c r="B5319" s="200" t="s">
        <v>226</v>
      </c>
      <c r="C5319" s="232" t="s">
        <v>1273</v>
      </c>
      <c r="D5319" s="230">
        <v>1.5</v>
      </c>
      <c r="E5319" s="230">
        <v>1</v>
      </c>
      <c r="F5319" s="47">
        <v>10</v>
      </c>
      <c r="G5319" s="234">
        <f t="shared" si="188"/>
        <v>15</v>
      </c>
      <c r="H5319" s="22">
        <f t="shared" si="189"/>
        <v>10</v>
      </c>
      <c r="K5319" s="244"/>
      <c r="M5319" s="60"/>
      <c r="N5319" s="60"/>
      <c r="O5319" s="60"/>
    </row>
    <row r="5320" spans="2:15" s="23" customFormat="1" ht="30.2" customHeight="1" thickBot="1" x14ac:dyDescent="0.3">
      <c r="B5320" s="200" t="s">
        <v>226</v>
      </c>
      <c r="C5320" s="232" t="s">
        <v>976</v>
      </c>
      <c r="D5320" s="230">
        <v>1.5</v>
      </c>
      <c r="E5320" s="230">
        <v>1</v>
      </c>
      <c r="F5320" s="47">
        <v>10</v>
      </c>
      <c r="G5320" s="234">
        <f t="shared" si="188"/>
        <v>15</v>
      </c>
      <c r="H5320" s="22">
        <f t="shared" si="189"/>
        <v>10</v>
      </c>
      <c r="K5320" s="244"/>
      <c r="M5320" s="60"/>
      <c r="N5320" s="60"/>
      <c r="O5320" s="60"/>
    </row>
    <row r="5321" spans="2:15" s="23" customFormat="1" ht="30.2" customHeight="1" thickBot="1" x14ac:dyDescent="0.3">
      <c r="B5321" s="200" t="s">
        <v>226</v>
      </c>
      <c r="C5321" s="232" t="s">
        <v>977</v>
      </c>
      <c r="D5321" s="230">
        <v>1.5</v>
      </c>
      <c r="E5321" s="230">
        <v>1</v>
      </c>
      <c r="F5321" s="47">
        <v>10</v>
      </c>
      <c r="G5321" s="234">
        <f t="shared" si="188"/>
        <v>15</v>
      </c>
      <c r="H5321" s="22">
        <f t="shared" si="189"/>
        <v>10</v>
      </c>
      <c r="K5321" s="244"/>
      <c r="M5321" s="60"/>
      <c r="N5321" s="60"/>
      <c r="O5321" s="60"/>
    </row>
    <row r="5322" spans="2:15" s="23" customFormat="1" ht="30.2" customHeight="1" thickBot="1" x14ac:dyDescent="0.3">
      <c r="B5322" s="200" t="s">
        <v>226</v>
      </c>
      <c r="C5322" s="232" t="s">
        <v>978</v>
      </c>
      <c r="D5322" s="230">
        <v>1.5</v>
      </c>
      <c r="E5322" s="230">
        <v>1</v>
      </c>
      <c r="F5322" s="47">
        <v>10</v>
      </c>
      <c r="G5322" s="234">
        <f t="shared" si="188"/>
        <v>15</v>
      </c>
      <c r="H5322" s="22">
        <f t="shared" si="189"/>
        <v>10</v>
      </c>
      <c r="K5322" s="244"/>
      <c r="M5322" s="60"/>
      <c r="N5322" s="60"/>
      <c r="O5322" s="60"/>
    </row>
    <row r="5323" spans="2:15" s="23" customFormat="1" ht="30.2" customHeight="1" thickBot="1" x14ac:dyDescent="0.3">
      <c r="B5323" s="200" t="s">
        <v>226</v>
      </c>
      <c r="C5323" s="232" t="s">
        <v>979</v>
      </c>
      <c r="D5323" s="230">
        <v>1.5</v>
      </c>
      <c r="E5323" s="230">
        <v>1</v>
      </c>
      <c r="F5323" s="47">
        <v>10</v>
      </c>
      <c r="G5323" s="234">
        <f t="shared" si="188"/>
        <v>15</v>
      </c>
      <c r="H5323" s="22">
        <f t="shared" si="189"/>
        <v>10</v>
      </c>
      <c r="K5323" s="244"/>
      <c r="M5323" s="60"/>
      <c r="N5323" s="60"/>
      <c r="O5323" s="60"/>
    </row>
    <row r="5324" spans="2:15" s="23" customFormat="1" ht="30.2" customHeight="1" thickBot="1" x14ac:dyDescent="0.3">
      <c r="B5324" s="200" t="s">
        <v>226</v>
      </c>
      <c r="C5324" s="232" t="s">
        <v>980</v>
      </c>
      <c r="D5324" s="230">
        <v>1.5</v>
      </c>
      <c r="E5324" s="230">
        <v>1</v>
      </c>
      <c r="F5324" s="47">
        <v>10</v>
      </c>
      <c r="G5324" s="234">
        <f t="shared" si="188"/>
        <v>15</v>
      </c>
      <c r="H5324" s="22">
        <f t="shared" si="189"/>
        <v>10</v>
      </c>
      <c r="K5324" s="244"/>
      <c r="M5324" s="60"/>
      <c r="N5324" s="60"/>
      <c r="O5324" s="60"/>
    </row>
    <row r="5325" spans="2:15" s="23" customFormat="1" ht="30.2" customHeight="1" thickBot="1" x14ac:dyDescent="0.3">
      <c r="B5325" s="200" t="s">
        <v>226</v>
      </c>
      <c r="C5325" s="232" t="s">
        <v>981</v>
      </c>
      <c r="D5325" s="230">
        <v>1.5</v>
      </c>
      <c r="E5325" s="230">
        <v>1</v>
      </c>
      <c r="F5325" s="47">
        <v>10</v>
      </c>
      <c r="G5325" s="234">
        <f t="shared" si="188"/>
        <v>15</v>
      </c>
      <c r="H5325" s="22">
        <f t="shared" si="189"/>
        <v>10</v>
      </c>
      <c r="K5325" s="244"/>
      <c r="M5325" s="60"/>
      <c r="N5325" s="60"/>
      <c r="O5325" s="60"/>
    </row>
    <row r="5326" spans="2:15" s="23" customFormat="1" ht="30.2" customHeight="1" thickBot="1" x14ac:dyDescent="0.3">
      <c r="B5326" s="200" t="s">
        <v>226</v>
      </c>
      <c r="C5326" s="232" t="s">
        <v>632</v>
      </c>
      <c r="D5326" s="230">
        <v>1.5</v>
      </c>
      <c r="E5326" s="230">
        <v>1</v>
      </c>
      <c r="F5326" s="47">
        <v>10</v>
      </c>
      <c r="G5326" s="234">
        <f t="shared" si="188"/>
        <v>15</v>
      </c>
      <c r="H5326" s="22">
        <f t="shared" si="189"/>
        <v>10</v>
      </c>
      <c r="K5326" s="244"/>
      <c r="M5326" s="60"/>
      <c r="N5326" s="60"/>
      <c r="O5326" s="60"/>
    </row>
    <row r="5327" spans="2:15" s="23" customFormat="1" ht="30.2" customHeight="1" thickBot="1" x14ac:dyDescent="0.3">
      <c r="B5327" s="200" t="s">
        <v>226</v>
      </c>
      <c r="C5327" s="232" t="s">
        <v>982</v>
      </c>
      <c r="D5327" s="230">
        <v>1.5</v>
      </c>
      <c r="E5327" s="230">
        <v>1</v>
      </c>
      <c r="F5327" s="47">
        <v>10</v>
      </c>
      <c r="G5327" s="234">
        <f t="shared" ref="G5327:G5390" si="190">ROUND(D5327*F5327,2)</f>
        <v>15</v>
      </c>
      <c r="H5327" s="22">
        <f t="shared" ref="H5327:H5390" si="191">ROUND(E5327*F5327,6)</f>
        <v>10</v>
      </c>
      <c r="K5327" s="244"/>
      <c r="M5327" s="60"/>
      <c r="N5327" s="60"/>
      <c r="O5327" s="60"/>
    </row>
    <row r="5328" spans="2:15" s="23" customFormat="1" ht="30.2" customHeight="1" thickBot="1" x14ac:dyDescent="0.3">
      <c r="B5328" s="200" t="s">
        <v>226</v>
      </c>
      <c r="C5328" s="232" t="s">
        <v>983</v>
      </c>
      <c r="D5328" s="230">
        <v>1.5</v>
      </c>
      <c r="E5328" s="230">
        <v>1</v>
      </c>
      <c r="F5328" s="47">
        <v>10</v>
      </c>
      <c r="G5328" s="234">
        <f t="shared" si="190"/>
        <v>15</v>
      </c>
      <c r="H5328" s="22">
        <f t="shared" si="191"/>
        <v>10</v>
      </c>
      <c r="K5328" s="244"/>
      <c r="M5328" s="60"/>
      <c r="N5328" s="60"/>
      <c r="O5328" s="60"/>
    </row>
    <row r="5329" spans="2:15" s="23" customFormat="1" ht="30.2" customHeight="1" thickBot="1" x14ac:dyDescent="0.3">
      <c r="B5329" s="200" t="s">
        <v>226</v>
      </c>
      <c r="C5329" s="232" t="s">
        <v>633</v>
      </c>
      <c r="D5329" s="230">
        <v>1.5</v>
      </c>
      <c r="E5329" s="230">
        <v>1</v>
      </c>
      <c r="F5329" s="47">
        <v>10</v>
      </c>
      <c r="G5329" s="234">
        <f t="shared" si="190"/>
        <v>15</v>
      </c>
      <c r="H5329" s="22">
        <f t="shared" si="191"/>
        <v>10</v>
      </c>
      <c r="K5329" s="244"/>
      <c r="M5329" s="60"/>
      <c r="N5329" s="60"/>
      <c r="O5329" s="60"/>
    </row>
    <row r="5330" spans="2:15" s="23" customFormat="1" ht="30.2" customHeight="1" thickBot="1" x14ac:dyDescent="0.3">
      <c r="B5330" s="200" t="s">
        <v>226</v>
      </c>
      <c r="C5330" s="232" t="s">
        <v>1537</v>
      </c>
      <c r="D5330" s="230">
        <v>1.5</v>
      </c>
      <c r="E5330" s="230">
        <v>1</v>
      </c>
      <c r="F5330" s="47">
        <v>10</v>
      </c>
      <c r="G5330" s="234">
        <f t="shared" si="190"/>
        <v>15</v>
      </c>
      <c r="H5330" s="22">
        <f t="shared" si="191"/>
        <v>10</v>
      </c>
      <c r="K5330" s="244"/>
      <c r="M5330" s="60"/>
      <c r="N5330" s="60"/>
      <c r="O5330" s="60"/>
    </row>
    <row r="5331" spans="2:15" s="23" customFormat="1" ht="30.2" customHeight="1" thickBot="1" x14ac:dyDescent="0.3">
      <c r="B5331" s="200" t="s">
        <v>226</v>
      </c>
      <c r="C5331" s="232" t="s">
        <v>1274</v>
      </c>
      <c r="D5331" s="230">
        <v>1.5</v>
      </c>
      <c r="E5331" s="230">
        <v>1</v>
      </c>
      <c r="F5331" s="47">
        <v>10</v>
      </c>
      <c r="G5331" s="234">
        <f t="shared" si="190"/>
        <v>15</v>
      </c>
      <c r="H5331" s="22">
        <f t="shared" si="191"/>
        <v>10</v>
      </c>
      <c r="K5331" s="244"/>
      <c r="M5331" s="60"/>
      <c r="N5331" s="60"/>
      <c r="O5331" s="60"/>
    </row>
    <row r="5332" spans="2:15" s="23" customFormat="1" ht="30.2" customHeight="1" thickBot="1" x14ac:dyDescent="0.3">
      <c r="B5332" s="200" t="s">
        <v>226</v>
      </c>
      <c r="C5332" s="232" t="s">
        <v>634</v>
      </c>
      <c r="D5332" s="230">
        <v>1.5</v>
      </c>
      <c r="E5332" s="230">
        <v>1</v>
      </c>
      <c r="F5332" s="47">
        <v>10</v>
      </c>
      <c r="G5332" s="234">
        <f t="shared" si="190"/>
        <v>15</v>
      </c>
      <c r="H5332" s="22">
        <f t="shared" si="191"/>
        <v>10</v>
      </c>
      <c r="K5332" s="244"/>
      <c r="M5332" s="60"/>
      <c r="N5332" s="60"/>
      <c r="O5332" s="60"/>
    </row>
    <row r="5333" spans="2:15" s="23" customFormat="1" ht="30.2" customHeight="1" thickBot="1" x14ac:dyDescent="0.3">
      <c r="B5333" s="200" t="s">
        <v>226</v>
      </c>
      <c r="C5333" s="232" t="s">
        <v>1145</v>
      </c>
      <c r="D5333" s="230">
        <v>1.5</v>
      </c>
      <c r="E5333" s="230">
        <v>1</v>
      </c>
      <c r="F5333" s="47">
        <v>10</v>
      </c>
      <c r="G5333" s="234">
        <f t="shared" si="190"/>
        <v>15</v>
      </c>
      <c r="H5333" s="22">
        <f t="shared" si="191"/>
        <v>10</v>
      </c>
      <c r="K5333" s="244"/>
      <c r="M5333" s="60"/>
      <c r="N5333" s="60"/>
      <c r="O5333" s="60"/>
    </row>
    <row r="5334" spans="2:15" s="23" customFormat="1" ht="30.2" customHeight="1" thickBot="1" x14ac:dyDescent="0.3">
      <c r="B5334" s="200" t="s">
        <v>226</v>
      </c>
      <c r="C5334" s="232" t="s">
        <v>1275</v>
      </c>
      <c r="D5334" s="230">
        <v>1.5</v>
      </c>
      <c r="E5334" s="230">
        <v>1</v>
      </c>
      <c r="F5334" s="47">
        <v>10</v>
      </c>
      <c r="G5334" s="234">
        <f t="shared" si="190"/>
        <v>15</v>
      </c>
      <c r="H5334" s="22">
        <f t="shared" si="191"/>
        <v>10</v>
      </c>
      <c r="K5334" s="244"/>
      <c r="M5334" s="60"/>
      <c r="N5334" s="60"/>
      <c r="O5334" s="60"/>
    </row>
    <row r="5335" spans="2:15" s="23" customFormat="1" ht="30.2" customHeight="1" thickBot="1" x14ac:dyDescent="0.3">
      <c r="B5335" s="200" t="s">
        <v>226</v>
      </c>
      <c r="C5335" s="232" t="s">
        <v>635</v>
      </c>
      <c r="D5335" s="230">
        <v>1.5</v>
      </c>
      <c r="E5335" s="230">
        <v>1</v>
      </c>
      <c r="F5335" s="47">
        <v>10</v>
      </c>
      <c r="G5335" s="234">
        <f t="shared" si="190"/>
        <v>15</v>
      </c>
      <c r="H5335" s="22">
        <f t="shared" si="191"/>
        <v>10</v>
      </c>
      <c r="K5335" s="244"/>
      <c r="M5335" s="60"/>
      <c r="N5335" s="60"/>
      <c r="O5335" s="60"/>
    </row>
    <row r="5336" spans="2:15" s="23" customFormat="1" ht="30.2" customHeight="1" thickBot="1" x14ac:dyDescent="0.3">
      <c r="B5336" s="200" t="s">
        <v>226</v>
      </c>
      <c r="C5336" s="232" t="s">
        <v>636</v>
      </c>
      <c r="D5336" s="230">
        <v>1.5</v>
      </c>
      <c r="E5336" s="230">
        <v>1</v>
      </c>
      <c r="F5336" s="47">
        <v>10</v>
      </c>
      <c r="G5336" s="234">
        <f t="shared" si="190"/>
        <v>15</v>
      </c>
      <c r="H5336" s="22">
        <f t="shared" si="191"/>
        <v>10</v>
      </c>
      <c r="K5336" s="244"/>
      <c r="M5336" s="60"/>
      <c r="N5336" s="60"/>
      <c r="O5336" s="60"/>
    </row>
    <row r="5337" spans="2:15" s="23" customFormat="1" ht="30.2" customHeight="1" thickBot="1" x14ac:dyDescent="0.3">
      <c r="B5337" s="200" t="s">
        <v>226</v>
      </c>
      <c r="C5337" s="232" t="s">
        <v>637</v>
      </c>
      <c r="D5337" s="230">
        <v>1.5</v>
      </c>
      <c r="E5337" s="230">
        <v>1</v>
      </c>
      <c r="F5337" s="47">
        <v>10</v>
      </c>
      <c r="G5337" s="234">
        <f t="shared" si="190"/>
        <v>15</v>
      </c>
      <c r="H5337" s="22">
        <f t="shared" si="191"/>
        <v>10</v>
      </c>
      <c r="K5337" s="244"/>
      <c r="M5337" s="60"/>
      <c r="N5337" s="60"/>
      <c r="O5337" s="60"/>
    </row>
    <row r="5338" spans="2:15" s="23" customFormat="1" ht="30.2" customHeight="1" thickBot="1" x14ac:dyDescent="0.3">
      <c r="B5338" s="200" t="s">
        <v>226</v>
      </c>
      <c r="C5338" s="232" t="s">
        <v>638</v>
      </c>
      <c r="D5338" s="230">
        <v>1.5</v>
      </c>
      <c r="E5338" s="230">
        <v>1</v>
      </c>
      <c r="F5338" s="47">
        <v>10</v>
      </c>
      <c r="G5338" s="234">
        <f t="shared" si="190"/>
        <v>15</v>
      </c>
      <c r="H5338" s="22">
        <f t="shared" si="191"/>
        <v>10</v>
      </c>
      <c r="K5338" s="244"/>
      <c r="M5338" s="60"/>
      <c r="N5338" s="60"/>
      <c r="O5338" s="60"/>
    </row>
    <row r="5339" spans="2:15" s="23" customFormat="1" ht="30.2" customHeight="1" thickBot="1" x14ac:dyDescent="0.3">
      <c r="B5339" s="200" t="s">
        <v>226</v>
      </c>
      <c r="C5339" s="232" t="s">
        <v>639</v>
      </c>
      <c r="D5339" s="230">
        <v>1.5</v>
      </c>
      <c r="E5339" s="230">
        <v>1</v>
      </c>
      <c r="F5339" s="47">
        <v>10</v>
      </c>
      <c r="G5339" s="234">
        <f t="shared" si="190"/>
        <v>15</v>
      </c>
      <c r="H5339" s="22">
        <f t="shared" si="191"/>
        <v>10</v>
      </c>
      <c r="K5339" s="244"/>
      <c r="M5339" s="60"/>
      <c r="N5339" s="60"/>
      <c r="O5339" s="60"/>
    </row>
    <row r="5340" spans="2:15" s="23" customFormat="1" ht="30.2" customHeight="1" thickBot="1" x14ac:dyDescent="0.3">
      <c r="B5340" s="200" t="s">
        <v>226</v>
      </c>
      <c r="C5340" s="232" t="s">
        <v>1161</v>
      </c>
      <c r="D5340" s="230">
        <v>1.5</v>
      </c>
      <c r="E5340" s="230">
        <v>1</v>
      </c>
      <c r="F5340" s="47">
        <v>10</v>
      </c>
      <c r="G5340" s="234">
        <f t="shared" si="190"/>
        <v>15</v>
      </c>
      <c r="H5340" s="22">
        <f t="shared" si="191"/>
        <v>10</v>
      </c>
      <c r="K5340" s="244"/>
      <c r="M5340" s="60"/>
      <c r="N5340" s="60"/>
      <c r="O5340" s="60"/>
    </row>
    <row r="5341" spans="2:15" s="23" customFormat="1" ht="30.2" customHeight="1" thickBot="1" x14ac:dyDescent="0.3">
      <c r="B5341" s="200" t="s">
        <v>226</v>
      </c>
      <c r="C5341" s="232" t="s">
        <v>1162</v>
      </c>
      <c r="D5341" s="230">
        <v>1.5</v>
      </c>
      <c r="E5341" s="230">
        <v>1</v>
      </c>
      <c r="F5341" s="47">
        <v>10</v>
      </c>
      <c r="G5341" s="234">
        <f t="shared" si="190"/>
        <v>15</v>
      </c>
      <c r="H5341" s="22">
        <f t="shared" si="191"/>
        <v>10</v>
      </c>
      <c r="K5341" s="244"/>
      <c r="M5341" s="60"/>
      <c r="N5341" s="60"/>
      <c r="O5341" s="60"/>
    </row>
    <row r="5342" spans="2:15" s="23" customFormat="1" ht="30.2" customHeight="1" thickBot="1" x14ac:dyDescent="0.3">
      <c r="B5342" s="200" t="s">
        <v>226</v>
      </c>
      <c r="C5342" s="232" t="s">
        <v>1163</v>
      </c>
      <c r="D5342" s="230">
        <v>1.5</v>
      </c>
      <c r="E5342" s="230">
        <v>1</v>
      </c>
      <c r="F5342" s="47">
        <v>10</v>
      </c>
      <c r="G5342" s="234">
        <f t="shared" si="190"/>
        <v>15</v>
      </c>
      <c r="H5342" s="22">
        <f t="shared" si="191"/>
        <v>10</v>
      </c>
      <c r="K5342" s="244"/>
      <c r="M5342" s="60"/>
      <c r="N5342" s="60"/>
      <c r="O5342" s="60"/>
    </row>
    <row r="5343" spans="2:15" s="23" customFormat="1" ht="30.2" customHeight="1" thickBot="1" x14ac:dyDescent="0.3">
      <c r="B5343" s="200" t="s">
        <v>226</v>
      </c>
      <c r="C5343" s="232" t="s">
        <v>1164</v>
      </c>
      <c r="D5343" s="230">
        <v>1.5</v>
      </c>
      <c r="E5343" s="230">
        <v>1</v>
      </c>
      <c r="F5343" s="47">
        <v>10</v>
      </c>
      <c r="G5343" s="234">
        <f t="shared" si="190"/>
        <v>15</v>
      </c>
      <c r="H5343" s="22">
        <f t="shared" si="191"/>
        <v>10</v>
      </c>
      <c r="K5343" s="244"/>
      <c r="M5343" s="60"/>
      <c r="N5343" s="60"/>
      <c r="O5343" s="60"/>
    </row>
    <row r="5344" spans="2:15" s="23" customFormat="1" ht="30.2" customHeight="1" thickBot="1" x14ac:dyDescent="0.3">
      <c r="B5344" s="200" t="s">
        <v>226</v>
      </c>
      <c r="C5344" s="232" t="s">
        <v>1165</v>
      </c>
      <c r="D5344" s="230">
        <v>1.5</v>
      </c>
      <c r="E5344" s="230">
        <v>1</v>
      </c>
      <c r="F5344" s="47">
        <v>10</v>
      </c>
      <c r="G5344" s="234">
        <f t="shared" si="190"/>
        <v>15</v>
      </c>
      <c r="H5344" s="22">
        <f t="shared" si="191"/>
        <v>10</v>
      </c>
      <c r="K5344" s="244"/>
      <c r="M5344" s="60"/>
      <c r="N5344" s="60"/>
      <c r="O5344" s="60"/>
    </row>
    <row r="5345" spans="2:15" s="23" customFormat="1" ht="30.2" customHeight="1" thickBot="1" x14ac:dyDescent="0.3">
      <c r="B5345" s="200" t="s">
        <v>226</v>
      </c>
      <c r="C5345" s="232" t="s">
        <v>1166</v>
      </c>
      <c r="D5345" s="230">
        <v>1.5</v>
      </c>
      <c r="E5345" s="230">
        <v>1</v>
      </c>
      <c r="F5345" s="47">
        <v>10</v>
      </c>
      <c r="G5345" s="234">
        <f t="shared" si="190"/>
        <v>15</v>
      </c>
      <c r="H5345" s="22">
        <f t="shared" si="191"/>
        <v>10</v>
      </c>
      <c r="K5345" s="244"/>
      <c r="M5345" s="60"/>
      <c r="N5345" s="60"/>
      <c r="O5345" s="60"/>
    </row>
    <row r="5346" spans="2:15" s="23" customFormat="1" ht="30.2" customHeight="1" thickBot="1" x14ac:dyDescent="0.3">
      <c r="B5346" s="200" t="s">
        <v>226</v>
      </c>
      <c r="C5346" s="232" t="s">
        <v>1167</v>
      </c>
      <c r="D5346" s="230">
        <v>1.5</v>
      </c>
      <c r="E5346" s="230">
        <v>1</v>
      </c>
      <c r="F5346" s="47">
        <v>10</v>
      </c>
      <c r="G5346" s="234">
        <f t="shared" si="190"/>
        <v>15</v>
      </c>
      <c r="H5346" s="22">
        <f t="shared" si="191"/>
        <v>10</v>
      </c>
      <c r="K5346" s="244"/>
      <c r="M5346" s="60"/>
      <c r="N5346" s="60"/>
      <c r="O5346" s="60"/>
    </row>
    <row r="5347" spans="2:15" s="23" customFormat="1" ht="30.2" customHeight="1" thickBot="1" x14ac:dyDescent="0.3">
      <c r="B5347" s="200" t="s">
        <v>226</v>
      </c>
      <c r="C5347" s="232" t="s">
        <v>1168</v>
      </c>
      <c r="D5347" s="230">
        <v>1.5</v>
      </c>
      <c r="E5347" s="230">
        <v>1</v>
      </c>
      <c r="F5347" s="47">
        <v>10</v>
      </c>
      <c r="G5347" s="234">
        <f t="shared" si="190"/>
        <v>15</v>
      </c>
      <c r="H5347" s="22">
        <f t="shared" si="191"/>
        <v>10</v>
      </c>
      <c r="K5347" s="244"/>
      <c r="M5347" s="60"/>
      <c r="N5347" s="60"/>
      <c r="O5347" s="60"/>
    </row>
    <row r="5348" spans="2:15" s="23" customFormat="1" ht="30.2" customHeight="1" thickBot="1" x14ac:dyDescent="0.3">
      <c r="B5348" s="200" t="s">
        <v>226</v>
      </c>
      <c r="C5348" s="232" t="s">
        <v>1169</v>
      </c>
      <c r="D5348" s="230">
        <v>1.5</v>
      </c>
      <c r="E5348" s="230">
        <v>1</v>
      </c>
      <c r="F5348" s="47">
        <v>10</v>
      </c>
      <c r="G5348" s="234">
        <f t="shared" si="190"/>
        <v>15</v>
      </c>
      <c r="H5348" s="22">
        <f t="shared" si="191"/>
        <v>10</v>
      </c>
      <c r="K5348" s="244"/>
      <c r="M5348" s="60"/>
      <c r="N5348" s="60"/>
      <c r="O5348" s="60"/>
    </row>
    <row r="5349" spans="2:15" s="23" customFormat="1" ht="30.2" customHeight="1" thickBot="1" x14ac:dyDescent="0.3">
      <c r="B5349" s="200" t="s">
        <v>226</v>
      </c>
      <c r="C5349" s="232" t="s">
        <v>1170</v>
      </c>
      <c r="D5349" s="230">
        <v>1.5</v>
      </c>
      <c r="E5349" s="230">
        <v>1</v>
      </c>
      <c r="F5349" s="47">
        <v>10</v>
      </c>
      <c r="G5349" s="234">
        <f t="shared" si="190"/>
        <v>15</v>
      </c>
      <c r="H5349" s="22">
        <f t="shared" si="191"/>
        <v>10</v>
      </c>
      <c r="K5349" s="244"/>
      <c r="M5349" s="60"/>
      <c r="N5349" s="60"/>
      <c r="O5349" s="60"/>
    </row>
    <row r="5350" spans="2:15" s="23" customFormat="1" ht="30.2" customHeight="1" thickBot="1" x14ac:dyDescent="0.3">
      <c r="B5350" s="200" t="s">
        <v>226</v>
      </c>
      <c r="C5350" s="232" t="s">
        <v>1171</v>
      </c>
      <c r="D5350" s="230">
        <v>1.5</v>
      </c>
      <c r="E5350" s="230">
        <v>1</v>
      </c>
      <c r="F5350" s="47">
        <v>10</v>
      </c>
      <c r="G5350" s="234">
        <f t="shared" si="190"/>
        <v>15</v>
      </c>
      <c r="H5350" s="22">
        <f t="shared" si="191"/>
        <v>10</v>
      </c>
      <c r="K5350" s="244"/>
      <c r="M5350" s="60"/>
      <c r="N5350" s="60"/>
      <c r="O5350" s="60"/>
    </row>
    <row r="5351" spans="2:15" s="23" customFormat="1" ht="30.2" customHeight="1" thickBot="1" x14ac:dyDescent="0.3">
      <c r="B5351" s="200" t="s">
        <v>226</v>
      </c>
      <c r="C5351" s="232" t="s">
        <v>1172</v>
      </c>
      <c r="D5351" s="230">
        <v>1.5</v>
      </c>
      <c r="E5351" s="230">
        <v>1</v>
      </c>
      <c r="F5351" s="47">
        <v>10</v>
      </c>
      <c r="G5351" s="234">
        <f t="shared" si="190"/>
        <v>15</v>
      </c>
      <c r="H5351" s="22">
        <f t="shared" si="191"/>
        <v>10</v>
      </c>
      <c r="K5351" s="244"/>
      <c r="M5351" s="60"/>
      <c r="N5351" s="60"/>
      <c r="O5351" s="60"/>
    </row>
    <row r="5352" spans="2:15" s="23" customFormat="1" ht="30.2" customHeight="1" thickBot="1" x14ac:dyDescent="0.3">
      <c r="B5352" s="200" t="s">
        <v>226</v>
      </c>
      <c r="C5352" s="232" t="s">
        <v>1173</v>
      </c>
      <c r="D5352" s="230">
        <v>1.5</v>
      </c>
      <c r="E5352" s="230">
        <v>1</v>
      </c>
      <c r="F5352" s="47">
        <v>10</v>
      </c>
      <c r="G5352" s="234">
        <f t="shared" si="190"/>
        <v>15</v>
      </c>
      <c r="H5352" s="22">
        <f t="shared" si="191"/>
        <v>10</v>
      </c>
      <c r="K5352" s="244"/>
      <c r="M5352" s="60"/>
      <c r="N5352" s="60"/>
      <c r="O5352" s="60"/>
    </row>
    <row r="5353" spans="2:15" s="23" customFormat="1" ht="30.2" customHeight="1" thickBot="1" x14ac:dyDescent="0.3">
      <c r="B5353" s="200" t="s">
        <v>226</v>
      </c>
      <c r="C5353" s="232" t="s">
        <v>1174</v>
      </c>
      <c r="D5353" s="230">
        <v>1.5</v>
      </c>
      <c r="E5353" s="230">
        <v>1</v>
      </c>
      <c r="F5353" s="47">
        <v>10</v>
      </c>
      <c r="G5353" s="234">
        <f t="shared" si="190"/>
        <v>15</v>
      </c>
      <c r="H5353" s="22">
        <f t="shared" si="191"/>
        <v>10</v>
      </c>
      <c r="K5353" s="244"/>
      <c r="M5353" s="60"/>
      <c r="N5353" s="60"/>
      <c r="O5353" s="60"/>
    </row>
    <row r="5354" spans="2:15" s="23" customFormat="1" ht="30.2" customHeight="1" thickBot="1" x14ac:dyDescent="0.3">
      <c r="B5354" s="200" t="s">
        <v>226</v>
      </c>
      <c r="C5354" s="232" t="s">
        <v>1836</v>
      </c>
      <c r="D5354" s="230">
        <v>1.5</v>
      </c>
      <c r="E5354" s="230">
        <v>1</v>
      </c>
      <c r="F5354" s="47">
        <v>10</v>
      </c>
      <c r="G5354" s="234">
        <f t="shared" si="190"/>
        <v>15</v>
      </c>
      <c r="H5354" s="22">
        <f t="shared" si="191"/>
        <v>10</v>
      </c>
      <c r="K5354" s="244"/>
      <c r="M5354" s="60"/>
      <c r="N5354" s="60"/>
      <c r="O5354" s="60"/>
    </row>
    <row r="5355" spans="2:15" s="23" customFormat="1" ht="30.2" customHeight="1" thickBot="1" x14ac:dyDescent="0.3">
      <c r="B5355" s="200" t="s">
        <v>226</v>
      </c>
      <c r="C5355" s="232" t="s">
        <v>640</v>
      </c>
      <c r="D5355" s="230">
        <v>1.5</v>
      </c>
      <c r="E5355" s="230">
        <v>1</v>
      </c>
      <c r="F5355" s="47">
        <v>10</v>
      </c>
      <c r="G5355" s="234">
        <f t="shared" si="190"/>
        <v>15</v>
      </c>
      <c r="H5355" s="22">
        <f t="shared" si="191"/>
        <v>10</v>
      </c>
      <c r="K5355" s="244"/>
      <c r="M5355" s="60"/>
      <c r="N5355" s="60"/>
      <c r="O5355" s="60"/>
    </row>
    <row r="5356" spans="2:15" s="23" customFormat="1" ht="30.2" customHeight="1" thickBot="1" x14ac:dyDescent="0.3">
      <c r="B5356" s="200" t="s">
        <v>226</v>
      </c>
      <c r="C5356" s="232" t="s">
        <v>641</v>
      </c>
      <c r="D5356" s="230">
        <v>1.5</v>
      </c>
      <c r="E5356" s="230">
        <v>1</v>
      </c>
      <c r="F5356" s="47">
        <v>10</v>
      </c>
      <c r="G5356" s="234">
        <f t="shared" si="190"/>
        <v>15</v>
      </c>
      <c r="H5356" s="22">
        <f t="shared" si="191"/>
        <v>10</v>
      </c>
      <c r="K5356" s="244"/>
      <c r="M5356" s="60"/>
      <c r="N5356" s="60"/>
      <c r="O5356" s="60"/>
    </row>
    <row r="5357" spans="2:15" s="23" customFormat="1" ht="30.2" customHeight="1" thickBot="1" x14ac:dyDescent="0.3">
      <c r="B5357" s="200" t="s">
        <v>226</v>
      </c>
      <c r="C5357" s="232" t="s">
        <v>642</v>
      </c>
      <c r="D5357" s="230">
        <v>1.5</v>
      </c>
      <c r="E5357" s="230">
        <v>1</v>
      </c>
      <c r="F5357" s="47">
        <v>10</v>
      </c>
      <c r="G5357" s="234">
        <f t="shared" si="190"/>
        <v>15</v>
      </c>
      <c r="H5357" s="22">
        <f t="shared" si="191"/>
        <v>10</v>
      </c>
      <c r="K5357" s="244"/>
      <c r="M5357" s="60"/>
      <c r="N5357" s="60"/>
      <c r="O5357" s="60"/>
    </row>
    <row r="5358" spans="2:15" s="23" customFormat="1" ht="30.2" customHeight="1" thickBot="1" x14ac:dyDescent="0.3">
      <c r="B5358" s="200" t="s">
        <v>226</v>
      </c>
      <c r="C5358" s="232" t="s">
        <v>643</v>
      </c>
      <c r="D5358" s="230">
        <v>1.5</v>
      </c>
      <c r="E5358" s="230">
        <v>1</v>
      </c>
      <c r="F5358" s="47">
        <v>10</v>
      </c>
      <c r="G5358" s="234">
        <f t="shared" si="190"/>
        <v>15</v>
      </c>
      <c r="H5358" s="22">
        <f t="shared" si="191"/>
        <v>10</v>
      </c>
      <c r="K5358" s="244"/>
      <c r="M5358" s="60"/>
      <c r="N5358" s="60"/>
      <c r="O5358" s="60"/>
    </row>
    <row r="5359" spans="2:15" s="23" customFormat="1" ht="30.2" customHeight="1" thickBot="1" x14ac:dyDescent="0.3">
      <c r="B5359" s="200" t="s">
        <v>226</v>
      </c>
      <c r="C5359" s="232" t="s">
        <v>644</v>
      </c>
      <c r="D5359" s="230">
        <v>1.5</v>
      </c>
      <c r="E5359" s="230">
        <v>1</v>
      </c>
      <c r="F5359" s="47">
        <v>10</v>
      </c>
      <c r="G5359" s="234">
        <f t="shared" si="190"/>
        <v>15</v>
      </c>
      <c r="H5359" s="22">
        <f t="shared" si="191"/>
        <v>10</v>
      </c>
      <c r="K5359" s="244"/>
      <c r="M5359" s="60"/>
      <c r="N5359" s="60"/>
      <c r="O5359" s="60"/>
    </row>
    <row r="5360" spans="2:15" s="23" customFormat="1" ht="30.2" customHeight="1" thickBot="1" x14ac:dyDescent="0.3">
      <c r="B5360" s="200" t="s">
        <v>226</v>
      </c>
      <c r="C5360" s="232" t="s">
        <v>645</v>
      </c>
      <c r="D5360" s="230">
        <v>1.5</v>
      </c>
      <c r="E5360" s="230">
        <v>1</v>
      </c>
      <c r="F5360" s="47">
        <v>10</v>
      </c>
      <c r="G5360" s="234">
        <f t="shared" si="190"/>
        <v>15</v>
      </c>
      <c r="H5360" s="22">
        <f t="shared" si="191"/>
        <v>10</v>
      </c>
      <c r="K5360" s="244"/>
      <c r="M5360" s="60"/>
      <c r="N5360" s="60"/>
      <c r="O5360" s="60"/>
    </row>
    <row r="5361" spans="2:15" s="23" customFormat="1" ht="30.2" customHeight="1" thickBot="1" x14ac:dyDescent="0.3">
      <c r="B5361" s="200" t="s">
        <v>226</v>
      </c>
      <c r="C5361" s="232" t="s">
        <v>646</v>
      </c>
      <c r="D5361" s="230">
        <v>1.5</v>
      </c>
      <c r="E5361" s="230">
        <v>1</v>
      </c>
      <c r="F5361" s="47">
        <v>10</v>
      </c>
      <c r="G5361" s="234">
        <f t="shared" si="190"/>
        <v>15</v>
      </c>
      <c r="H5361" s="22">
        <f t="shared" si="191"/>
        <v>10</v>
      </c>
      <c r="K5361" s="244"/>
      <c r="M5361" s="60"/>
      <c r="N5361" s="60"/>
      <c r="O5361" s="60"/>
    </row>
    <row r="5362" spans="2:15" s="23" customFormat="1" ht="30.2" customHeight="1" thickBot="1" x14ac:dyDescent="0.3">
      <c r="B5362" s="200" t="s">
        <v>226</v>
      </c>
      <c r="C5362" s="232" t="s">
        <v>647</v>
      </c>
      <c r="D5362" s="230">
        <v>1.5</v>
      </c>
      <c r="E5362" s="230">
        <v>1</v>
      </c>
      <c r="F5362" s="47">
        <v>10</v>
      </c>
      <c r="G5362" s="234">
        <f t="shared" si="190"/>
        <v>15</v>
      </c>
      <c r="H5362" s="22">
        <f t="shared" si="191"/>
        <v>10</v>
      </c>
      <c r="K5362" s="244"/>
      <c r="M5362" s="60"/>
      <c r="N5362" s="60"/>
      <c r="O5362" s="60"/>
    </row>
    <row r="5363" spans="2:15" s="23" customFormat="1" ht="30.2" customHeight="1" thickBot="1" x14ac:dyDescent="0.3">
      <c r="B5363" s="200" t="s">
        <v>226</v>
      </c>
      <c r="C5363" s="232" t="s">
        <v>648</v>
      </c>
      <c r="D5363" s="230">
        <v>1.5</v>
      </c>
      <c r="E5363" s="230">
        <v>1</v>
      </c>
      <c r="F5363" s="47">
        <v>10</v>
      </c>
      <c r="G5363" s="234">
        <f t="shared" si="190"/>
        <v>15</v>
      </c>
      <c r="H5363" s="22">
        <f t="shared" si="191"/>
        <v>10</v>
      </c>
      <c r="K5363" s="244"/>
      <c r="M5363" s="60"/>
      <c r="N5363" s="60"/>
      <c r="O5363" s="60"/>
    </row>
    <row r="5364" spans="2:15" s="23" customFormat="1" ht="30.2" customHeight="1" thickBot="1" x14ac:dyDescent="0.3">
      <c r="B5364" s="200" t="s">
        <v>226</v>
      </c>
      <c r="C5364" s="232" t="s">
        <v>649</v>
      </c>
      <c r="D5364" s="230">
        <v>1.5</v>
      </c>
      <c r="E5364" s="230">
        <v>1</v>
      </c>
      <c r="F5364" s="47">
        <v>10</v>
      </c>
      <c r="G5364" s="234">
        <f t="shared" si="190"/>
        <v>15</v>
      </c>
      <c r="H5364" s="22">
        <f t="shared" si="191"/>
        <v>10</v>
      </c>
      <c r="K5364" s="244"/>
      <c r="M5364" s="60"/>
      <c r="N5364" s="60"/>
      <c r="O5364" s="60"/>
    </row>
    <row r="5365" spans="2:15" s="23" customFormat="1" ht="30.2" customHeight="1" thickBot="1" x14ac:dyDescent="0.3">
      <c r="B5365" s="200" t="s">
        <v>226</v>
      </c>
      <c r="C5365" s="232" t="s">
        <v>650</v>
      </c>
      <c r="D5365" s="230">
        <v>1.5</v>
      </c>
      <c r="E5365" s="230">
        <v>1</v>
      </c>
      <c r="F5365" s="47">
        <v>10</v>
      </c>
      <c r="G5365" s="234">
        <f t="shared" si="190"/>
        <v>15</v>
      </c>
      <c r="H5365" s="22">
        <f t="shared" si="191"/>
        <v>10</v>
      </c>
      <c r="K5365" s="244"/>
      <c r="M5365" s="60"/>
      <c r="N5365" s="60"/>
      <c r="O5365" s="60"/>
    </row>
    <row r="5366" spans="2:15" s="23" customFormat="1" ht="30.2" customHeight="1" thickBot="1" x14ac:dyDescent="0.3">
      <c r="B5366" s="200" t="s">
        <v>226</v>
      </c>
      <c r="C5366" s="232" t="s">
        <v>651</v>
      </c>
      <c r="D5366" s="230">
        <v>1.5</v>
      </c>
      <c r="E5366" s="230">
        <v>1</v>
      </c>
      <c r="F5366" s="47">
        <v>10</v>
      </c>
      <c r="G5366" s="234">
        <f t="shared" si="190"/>
        <v>15</v>
      </c>
      <c r="H5366" s="22">
        <f t="shared" si="191"/>
        <v>10</v>
      </c>
      <c r="K5366" s="244"/>
      <c r="M5366" s="60"/>
      <c r="N5366" s="60"/>
      <c r="O5366" s="60"/>
    </row>
    <row r="5367" spans="2:15" s="23" customFormat="1" ht="30.2" customHeight="1" thickBot="1" x14ac:dyDescent="0.3">
      <c r="B5367" s="200" t="s">
        <v>226</v>
      </c>
      <c r="C5367" s="232" t="s">
        <v>652</v>
      </c>
      <c r="D5367" s="230">
        <v>1.5</v>
      </c>
      <c r="E5367" s="230">
        <v>1</v>
      </c>
      <c r="F5367" s="47">
        <v>10</v>
      </c>
      <c r="G5367" s="234">
        <f t="shared" si="190"/>
        <v>15</v>
      </c>
      <c r="H5367" s="22">
        <f t="shared" si="191"/>
        <v>10</v>
      </c>
      <c r="K5367" s="244"/>
      <c r="M5367" s="60"/>
      <c r="N5367" s="60"/>
      <c r="O5367" s="60"/>
    </row>
    <row r="5368" spans="2:15" s="23" customFormat="1" ht="30.2" customHeight="1" thickBot="1" x14ac:dyDescent="0.3">
      <c r="B5368" s="200" t="s">
        <v>226</v>
      </c>
      <c r="C5368" s="232" t="s">
        <v>653</v>
      </c>
      <c r="D5368" s="230">
        <v>1.5</v>
      </c>
      <c r="E5368" s="230">
        <v>1</v>
      </c>
      <c r="F5368" s="47">
        <v>10</v>
      </c>
      <c r="G5368" s="234">
        <f t="shared" si="190"/>
        <v>15</v>
      </c>
      <c r="H5368" s="22">
        <f t="shared" si="191"/>
        <v>10</v>
      </c>
      <c r="K5368" s="244"/>
      <c r="M5368" s="60"/>
      <c r="N5368" s="60"/>
      <c r="O5368" s="60"/>
    </row>
    <row r="5369" spans="2:15" s="23" customFormat="1" ht="30.2" customHeight="1" thickBot="1" x14ac:dyDescent="0.3">
      <c r="B5369" s="200" t="s">
        <v>226</v>
      </c>
      <c r="C5369" s="232" t="s">
        <v>654</v>
      </c>
      <c r="D5369" s="230">
        <v>1.5</v>
      </c>
      <c r="E5369" s="230">
        <v>1</v>
      </c>
      <c r="F5369" s="47">
        <v>10</v>
      </c>
      <c r="G5369" s="234">
        <f t="shared" si="190"/>
        <v>15</v>
      </c>
      <c r="H5369" s="22">
        <f t="shared" si="191"/>
        <v>10</v>
      </c>
      <c r="K5369" s="244"/>
      <c r="M5369" s="60"/>
      <c r="N5369" s="60"/>
      <c r="O5369" s="60"/>
    </row>
    <row r="5370" spans="2:15" s="23" customFormat="1" ht="30.2" customHeight="1" thickBot="1" x14ac:dyDescent="0.3">
      <c r="B5370" s="200" t="s">
        <v>226</v>
      </c>
      <c r="C5370" s="232" t="s">
        <v>655</v>
      </c>
      <c r="D5370" s="230">
        <v>1.5</v>
      </c>
      <c r="E5370" s="230">
        <v>1</v>
      </c>
      <c r="F5370" s="47">
        <v>10</v>
      </c>
      <c r="G5370" s="234">
        <f t="shared" si="190"/>
        <v>15</v>
      </c>
      <c r="H5370" s="22">
        <f t="shared" si="191"/>
        <v>10</v>
      </c>
      <c r="K5370" s="244"/>
      <c r="M5370" s="60"/>
      <c r="N5370" s="60"/>
      <c r="O5370" s="60"/>
    </row>
    <row r="5371" spans="2:15" s="23" customFormat="1" ht="30.2" customHeight="1" thickBot="1" x14ac:dyDescent="0.3">
      <c r="B5371" s="200" t="s">
        <v>226</v>
      </c>
      <c r="C5371" s="232" t="s">
        <v>656</v>
      </c>
      <c r="D5371" s="230">
        <v>1.5</v>
      </c>
      <c r="E5371" s="230">
        <v>1</v>
      </c>
      <c r="F5371" s="47">
        <v>10</v>
      </c>
      <c r="G5371" s="234">
        <f t="shared" si="190"/>
        <v>15</v>
      </c>
      <c r="H5371" s="22">
        <f t="shared" si="191"/>
        <v>10</v>
      </c>
      <c r="K5371" s="244"/>
      <c r="M5371" s="60"/>
      <c r="N5371" s="60"/>
      <c r="O5371" s="60"/>
    </row>
    <row r="5372" spans="2:15" s="23" customFormat="1" ht="30.2" customHeight="1" thickBot="1" x14ac:dyDescent="0.3">
      <c r="B5372" s="200" t="s">
        <v>226</v>
      </c>
      <c r="C5372" s="232" t="s">
        <v>1539</v>
      </c>
      <c r="D5372" s="230">
        <v>1.5</v>
      </c>
      <c r="E5372" s="230">
        <v>1</v>
      </c>
      <c r="F5372" s="47">
        <v>10</v>
      </c>
      <c r="G5372" s="234">
        <f t="shared" si="190"/>
        <v>15</v>
      </c>
      <c r="H5372" s="22">
        <f t="shared" si="191"/>
        <v>10</v>
      </c>
      <c r="K5372" s="244"/>
      <c r="M5372" s="60"/>
      <c r="N5372" s="60"/>
      <c r="O5372" s="60"/>
    </row>
    <row r="5373" spans="2:15" s="23" customFormat="1" ht="30.2" customHeight="1" thickBot="1" x14ac:dyDescent="0.3">
      <c r="B5373" s="200" t="s">
        <v>226</v>
      </c>
      <c r="C5373" s="232" t="s">
        <v>657</v>
      </c>
      <c r="D5373" s="230">
        <v>1.5</v>
      </c>
      <c r="E5373" s="230">
        <v>1</v>
      </c>
      <c r="F5373" s="47">
        <v>10</v>
      </c>
      <c r="G5373" s="234">
        <f t="shared" si="190"/>
        <v>15</v>
      </c>
      <c r="H5373" s="22">
        <f t="shared" si="191"/>
        <v>10</v>
      </c>
      <c r="K5373" s="244"/>
      <c r="M5373" s="60"/>
      <c r="N5373" s="60"/>
      <c r="O5373" s="60"/>
    </row>
    <row r="5374" spans="2:15" s="23" customFormat="1" ht="30.2" customHeight="1" thickBot="1" x14ac:dyDescent="0.3">
      <c r="B5374" s="200" t="s">
        <v>226</v>
      </c>
      <c r="C5374" s="232" t="s">
        <v>658</v>
      </c>
      <c r="D5374" s="230">
        <v>1.5</v>
      </c>
      <c r="E5374" s="230">
        <v>1</v>
      </c>
      <c r="F5374" s="47">
        <v>10</v>
      </c>
      <c r="G5374" s="234">
        <f t="shared" si="190"/>
        <v>15</v>
      </c>
      <c r="H5374" s="22">
        <f t="shared" si="191"/>
        <v>10</v>
      </c>
      <c r="K5374" s="244"/>
      <c r="M5374" s="60"/>
      <c r="N5374" s="60"/>
      <c r="O5374" s="60"/>
    </row>
    <row r="5375" spans="2:15" s="23" customFormat="1" ht="30.2" customHeight="1" thickBot="1" x14ac:dyDescent="0.3">
      <c r="B5375" s="200" t="s">
        <v>226</v>
      </c>
      <c r="C5375" s="232" t="s">
        <v>659</v>
      </c>
      <c r="D5375" s="230">
        <v>1.5</v>
      </c>
      <c r="E5375" s="230">
        <v>1</v>
      </c>
      <c r="F5375" s="47">
        <v>10</v>
      </c>
      <c r="G5375" s="234">
        <f t="shared" si="190"/>
        <v>15</v>
      </c>
      <c r="H5375" s="22">
        <f t="shared" si="191"/>
        <v>10</v>
      </c>
      <c r="K5375" s="244"/>
      <c r="M5375" s="60"/>
      <c r="N5375" s="60"/>
      <c r="O5375" s="60"/>
    </row>
    <row r="5376" spans="2:15" s="23" customFormat="1" ht="30.2" customHeight="1" thickBot="1" x14ac:dyDescent="0.3">
      <c r="B5376" s="200" t="s">
        <v>226</v>
      </c>
      <c r="C5376" s="232" t="s">
        <v>660</v>
      </c>
      <c r="D5376" s="230">
        <v>1.5</v>
      </c>
      <c r="E5376" s="230">
        <v>1</v>
      </c>
      <c r="F5376" s="47">
        <v>10</v>
      </c>
      <c r="G5376" s="234">
        <f t="shared" si="190"/>
        <v>15</v>
      </c>
      <c r="H5376" s="22">
        <f t="shared" si="191"/>
        <v>10</v>
      </c>
      <c r="K5376" s="244"/>
      <c r="M5376" s="60"/>
      <c r="N5376" s="60"/>
      <c r="O5376" s="60"/>
    </row>
    <row r="5377" spans="2:15" s="23" customFormat="1" ht="30.2" customHeight="1" thickBot="1" x14ac:dyDescent="0.3">
      <c r="B5377" s="200" t="s">
        <v>226</v>
      </c>
      <c r="C5377" s="232" t="s">
        <v>1540</v>
      </c>
      <c r="D5377" s="230">
        <v>1.5</v>
      </c>
      <c r="E5377" s="230">
        <v>1</v>
      </c>
      <c r="F5377" s="47">
        <v>10</v>
      </c>
      <c r="G5377" s="234">
        <f t="shared" si="190"/>
        <v>15</v>
      </c>
      <c r="H5377" s="22">
        <f t="shared" si="191"/>
        <v>10</v>
      </c>
      <c r="K5377" s="244"/>
      <c r="M5377" s="60"/>
      <c r="N5377" s="60"/>
      <c r="O5377" s="60"/>
    </row>
    <row r="5378" spans="2:15" s="23" customFormat="1" ht="30.2" customHeight="1" thickBot="1" x14ac:dyDescent="0.3">
      <c r="B5378" s="200" t="s">
        <v>226</v>
      </c>
      <c r="C5378" s="232" t="s">
        <v>661</v>
      </c>
      <c r="D5378" s="230">
        <v>1.5</v>
      </c>
      <c r="E5378" s="230">
        <v>1</v>
      </c>
      <c r="F5378" s="47">
        <v>10</v>
      </c>
      <c r="G5378" s="234">
        <f t="shared" si="190"/>
        <v>15</v>
      </c>
      <c r="H5378" s="22">
        <f t="shared" si="191"/>
        <v>10</v>
      </c>
      <c r="K5378" s="244"/>
      <c r="M5378" s="60"/>
      <c r="N5378" s="60"/>
      <c r="O5378" s="60"/>
    </row>
    <row r="5379" spans="2:15" s="23" customFormat="1" ht="30.2" customHeight="1" thickBot="1" x14ac:dyDescent="0.3">
      <c r="B5379" s="200" t="s">
        <v>226</v>
      </c>
      <c r="C5379" s="232" t="s">
        <v>662</v>
      </c>
      <c r="D5379" s="230">
        <v>1.5</v>
      </c>
      <c r="E5379" s="230">
        <v>1</v>
      </c>
      <c r="F5379" s="47">
        <v>10</v>
      </c>
      <c r="G5379" s="234">
        <f t="shared" si="190"/>
        <v>15</v>
      </c>
      <c r="H5379" s="22">
        <f t="shared" si="191"/>
        <v>10</v>
      </c>
      <c r="K5379" s="244"/>
      <c r="M5379" s="60"/>
      <c r="N5379" s="60"/>
      <c r="O5379" s="60"/>
    </row>
    <row r="5380" spans="2:15" s="23" customFormat="1" ht="30.2" customHeight="1" thickBot="1" x14ac:dyDescent="0.3">
      <c r="B5380" s="200" t="s">
        <v>226</v>
      </c>
      <c r="C5380" s="232" t="s">
        <v>663</v>
      </c>
      <c r="D5380" s="230">
        <v>1.5</v>
      </c>
      <c r="E5380" s="230">
        <v>1</v>
      </c>
      <c r="F5380" s="47">
        <v>10</v>
      </c>
      <c r="G5380" s="234">
        <f t="shared" si="190"/>
        <v>15</v>
      </c>
      <c r="H5380" s="22">
        <f t="shared" si="191"/>
        <v>10</v>
      </c>
      <c r="K5380" s="244"/>
      <c r="M5380" s="60"/>
      <c r="N5380" s="60"/>
      <c r="O5380" s="60"/>
    </row>
    <row r="5381" spans="2:15" s="23" customFormat="1" ht="30.2" customHeight="1" thickBot="1" x14ac:dyDescent="0.3">
      <c r="B5381" s="200" t="s">
        <v>226</v>
      </c>
      <c r="C5381" s="232" t="s">
        <v>664</v>
      </c>
      <c r="D5381" s="230">
        <v>1.5</v>
      </c>
      <c r="E5381" s="230">
        <v>1</v>
      </c>
      <c r="F5381" s="47">
        <v>10</v>
      </c>
      <c r="G5381" s="234">
        <f t="shared" si="190"/>
        <v>15</v>
      </c>
      <c r="H5381" s="22">
        <f t="shared" si="191"/>
        <v>10</v>
      </c>
      <c r="K5381" s="244"/>
      <c r="M5381" s="60"/>
      <c r="N5381" s="60"/>
      <c r="O5381" s="60"/>
    </row>
    <row r="5382" spans="2:15" s="23" customFormat="1" ht="30.2" customHeight="1" thickBot="1" x14ac:dyDescent="0.3">
      <c r="B5382" s="200" t="s">
        <v>226</v>
      </c>
      <c r="C5382" s="232" t="s">
        <v>665</v>
      </c>
      <c r="D5382" s="230">
        <v>1.5</v>
      </c>
      <c r="E5382" s="230">
        <v>1</v>
      </c>
      <c r="F5382" s="47">
        <v>10</v>
      </c>
      <c r="G5382" s="234">
        <f t="shared" si="190"/>
        <v>15</v>
      </c>
      <c r="H5382" s="22">
        <f t="shared" si="191"/>
        <v>10</v>
      </c>
      <c r="K5382" s="244"/>
      <c r="M5382" s="60"/>
      <c r="N5382" s="60"/>
      <c r="O5382" s="60"/>
    </row>
    <row r="5383" spans="2:15" s="23" customFormat="1" ht="30.2" customHeight="1" thickBot="1" x14ac:dyDescent="0.3">
      <c r="B5383" s="200" t="s">
        <v>226</v>
      </c>
      <c r="C5383" s="232" t="s">
        <v>666</v>
      </c>
      <c r="D5383" s="230">
        <v>1.5</v>
      </c>
      <c r="E5383" s="230">
        <v>1</v>
      </c>
      <c r="F5383" s="47">
        <v>10</v>
      </c>
      <c r="G5383" s="234">
        <f t="shared" si="190"/>
        <v>15</v>
      </c>
      <c r="H5383" s="22">
        <f t="shared" si="191"/>
        <v>10</v>
      </c>
      <c r="K5383" s="244"/>
      <c r="M5383" s="60"/>
      <c r="N5383" s="60"/>
      <c r="O5383" s="60"/>
    </row>
    <row r="5384" spans="2:15" s="23" customFormat="1" ht="30.2" customHeight="1" thickBot="1" x14ac:dyDescent="0.3">
      <c r="B5384" s="200" t="s">
        <v>226</v>
      </c>
      <c r="C5384" s="232" t="s">
        <v>667</v>
      </c>
      <c r="D5384" s="230">
        <v>1.5</v>
      </c>
      <c r="E5384" s="230">
        <v>1</v>
      </c>
      <c r="F5384" s="47">
        <v>10</v>
      </c>
      <c r="G5384" s="234">
        <f t="shared" si="190"/>
        <v>15</v>
      </c>
      <c r="H5384" s="22">
        <f t="shared" si="191"/>
        <v>10</v>
      </c>
      <c r="K5384" s="244"/>
      <c r="M5384" s="60"/>
      <c r="N5384" s="60"/>
      <c r="O5384" s="60"/>
    </row>
    <row r="5385" spans="2:15" s="23" customFormat="1" ht="30.2" customHeight="1" thickBot="1" x14ac:dyDescent="0.3">
      <c r="B5385" s="200" t="s">
        <v>226</v>
      </c>
      <c r="C5385" s="232" t="s">
        <v>668</v>
      </c>
      <c r="D5385" s="230">
        <v>1.5</v>
      </c>
      <c r="E5385" s="230">
        <v>1</v>
      </c>
      <c r="F5385" s="47">
        <v>10</v>
      </c>
      <c r="G5385" s="234">
        <f t="shared" si="190"/>
        <v>15</v>
      </c>
      <c r="H5385" s="22">
        <f t="shared" si="191"/>
        <v>10</v>
      </c>
      <c r="K5385" s="244"/>
      <c r="M5385" s="60"/>
      <c r="N5385" s="60"/>
      <c r="O5385" s="60"/>
    </row>
    <row r="5386" spans="2:15" s="23" customFormat="1" ht="30.2" customHeight="1" thickBot="1" x14ac:dyDescent="0.3">
      <c r="B5386" s="200" t="s">
        <v>226</v>
      </c>
      <c r="C5386" s="232" t="s">
        <v>680</v>
      </c>
      <c r="D5386" s="230">
        <v>1.5</v>
      </c>
      <c r="E5386" s="230">
        <v>1</v>
      </c>
      <c r="F5386" s="47">
        <v>10</v>
      </c>
      <c r="G5386" s="234">
        <f t="shared" si="190"/>
        <v>15</v>
      </c>
      <c r="H5386" s="22">
        <f t="shared" si="191"/>
        <v>10</v>
      </c>
      <c r="K5386" s="244"/>
      <c r="M5386" s="60"/>
      <c r="N5386" s="60"/>
      <c r="O5386" s="60"/>
    </row>
    <row r="5387" spans="2:15" s="23" customFormat="1" ht="30.2" customHeight="1" thickBot="1" x14ac:dyDescent="0.3">
      <c r="B5387" s="200" t="s">
        <v>226</v>
      </c>
      <c r="C5387" s="232" t="s">
        <v>984</v>
      </c>
      <c r="D5387" s="230">
        <v>1.5</v>
      </c>
      <c r="E5387" s="230">
        <v>1</v>
      </c>
      <c r="F5387" s="47">
        <v>10</v>
      </c>
      <c r="G5387" s="234">
        <f t="shared" si="190"/>
        <v>15</v>
      </c>
      <c r="H5387" s="22">
        <f t="shared" si="191"/>
        <v>10</v>
      </c>
      <c r="K5387" s="244"/>
      <c r="M5387" s="60"/>
      <c r="N5387" s="60"/>
      <c r="O5387" s="60"/>
    </row>
    <row r="5388" spans="2:15" s="23" customFormat="1" ht="30.2" customHeight="1" thickBot="1" x14ac:dyDescent="0.3">
      <c r="B5388" s="200" t="s">
        <v>226</v>
      </c>
      <c r="C5388" s="232" t="s">
        <v>985</v>
      </c>
      <c r="D5388" s="230">
        <v>1.5</v>
      </c>
      <c r="E5388" s="230">
        <v>1</v>
      </c>
      <c r="F5388" s="47">
        <v>10</v>
      </c>
      <c r="G5388" s="234">
        <f t="shared" si="190"/>
        <v>15</v>
      </c>
      <c r="H5388" s="22">
        <f t="shared" si="191"/>
        <v>10</v>
      </c>
      <c r="K5388" s="244"/>
      <c r="M5388" s="60"/>
      <c r="N5388" s="60"/>
      <c r="O5388" s="60"/>
    </row>
    <row r="5389" spans="2:15" s="23" customFormat="1" ht="30.2" customHeight="1" thickBot="1" x14ac:dyDescent="0.3">
      <c r="B5389" s="200" t="s">
        <v>226</v>
      </c>
      <c r="C5389" s="232" t="s">
        <v>986</v>
      </c>
      <c r="D5389" s="230">
        <v>1.5</v>
      </c>
      <c r="E5389" s="230">
        <v>1</v>
      </c>
      <c r="F5389" s="47">
        <v>10</v>
      </c>
      <c r="G5389" s="234">
        <f t="shared" si="190"/>
        <v>15</v>
      </c>
      <c r="H5389" s="22">
        <f t="shared" si="191"/>
        <v>10</v>
      </c>
      <c r="K5389" s="244"/>
      <c r="M5389" s="60"/>
      <c r="N5389" s="60"/>
      <c r="O5389" s="60"/>
    </row>
    <row r="5390" spans="2:15" s="23" customFormat="1" ht="30.2" customHeight="1" thickBot="1" x14ac:dyDescent="0.3">
      <c r="B5390" s="200" t="s">
        <v>226</v>
      </c>
      <c r="C5390" s="232" t="s">
        <v>987</v>
      </c>
      <c r="D5390" s="230">
        <v>1.5</v>
      </c>
      <c r="E5390" s="230">
        <v>1</v>
      </c>
      <c r="F5390" s="47">
        <v>10</v>
      </c>
      <c r="G5390" s="234">
        <f t="shared" si="190"/>
        <v>15</v>
      </c>
      <c r="H5390" s="22">
        <f t="shared" si="191"/>
        <v>10</v>
      </c>
      <c r="K5390" s="244"/>
      <c r="M5390" s="60"/>
      <c r="N5390" s="60"/>
      <c r="O5390" s="60"/>
    </row>
    <row r="5391" spans="2:15" s="23" customFormat="1" ht="30.2" customHeight="1" thickBot="1" x14ac:dyDescent="0.3">
      <c r="B5391" s="200" t="s">
        <v>226</v>
      </c>
      <c r="C5391" s="232" t="s">
        <v>988</v>
      </c>
      <c r="D5391" s="230">
        <v>1.5</v>
      </c>
      <c r="E5391" s="230">
        <v>1</v>
      </c>
      <c r="F5391" s="47">
        <v>10</v>
      </c>
      <c r="G5391" s="234">
        <f t="shared" ref="G5391:G5454" si="192">ROUND(D5391*F5391,2)</f>
        <v>15</v>
      </c>
      <c r="H5391" s="22">
        <f t="shared" ref="H5391:H5454" si="193">ROUND(E5391*F5391,6)</f>
        <v>10</v>
      </c>
      <c r="K5391" s="244"/>
      <c r="M5391" s="60"/>
      <c r="N5391" s="60"/>
      <c r="O5391" s="60"/>
    </row>
    <row r="5392" spans="2:15" s="23" customFormat="1" ht="30.2" customHeight="1" thickBot="1" x14ac:dyDescent="0.3">
      <c r="B5392" s="200" t="s">
        <v>226</v>
      </c>
      <c r="C5392" s="232" t="s">
        <v>1276</v>
      </c>
      <c r="D5392" s="230">
        <v>1.5</v>
      </c>
      <c r="E5392" s="230">
        <v>1</v>
      </c>
      <c r="F5392" s="47">
        <v>10</v>
      </c>
      <c r="G5392" s="234">
        <f t="shared" si="192"/>
        <v>15</v>
      </c>
      <c r="H5392" s="22">
        <f t="shared" si="193"/>
        <v>10</v>
      </c>
      <c r="K5392" s="244"/>
      <c r="M5392" s="60"/>
      <c r="N5392" s="60"/>
      <c r="O5392" s="60"/>
    </row>
    <row r="5393" spans="2:15" s="23" customFormat="1" ht="30.2" customHeight="1" thickBot="1" x14ac:dyDescent="0.3">
      <c r="B5393" s="200" t="s">
        <v>226</v>
      </c>
      <c r="C5393" s="232" t="s">
        <v>989</v>
      </c>
      <c r="D5393" s="230">
        <v>1.5</v>
      </c>
      <c r="E5393" s="230">
        <v>1</v>
      </c>
      <c r="F5393" s="47">
        <v>10</v>
      </c>
      <c r="G5393" s="234">
        <f t="shared" si="192"/>
        <v>15</v>
      </c>
      <c r="H5393" s="22">
        <f t="shared" si="193"/>
        <v>10</v>
      </c>
      <c r="K5393" s="244"/>
      <c r="M5393" s="60"/>
      <c r="N5393" s="60"/>
      <c r="O5393" s="60"/>
    </row>
    <row r="5394" spans="2:15" s="23" customFormat="1" ht="30.2" customHeight="1" thickBot="1" x14ac:dyDescent="0.3">
      <c r="B5394" s="200" t="s">
        <v>226</v>
      </c>
      <c r="C5394" s="232" t="s">
        <v>990</v>
      </c>
      <c r="D5394" s="230">
        <v>1.5</v>
      </c>
      <c r="E5394" s="230">
        <v>1</v>
      </c>
      <c r="F5394" s="47">
        <v>10</v>
      </c>
      <c r="G5394" s="234">
        <f t="shared" si="192"/>
        <v>15</v>
      </c>
      <c r="H5394" s="22">
        <f t="shared" si="193"/>
        <v>10</v>
      </c>
      <c r="K5394" s="244"/>
      <c r="M5394" s="60"/>
      <c r="N5394" s="60"/>
      <c r="O5394" s="60"/>
    </row>
    <row r="5395" spans="2:15" s="23" customFormat="1" ht="30.2" customHeight="1" thickBot="1" x14ac:dyDescent="0.3">
      <c r="B5395" s="200" t="s">
        <v>226</v>
      </c>
      <c r="C5395" s="232" t="s">
        <v>991</v>
      </c>
      <c r="D5395" s="230">
        <v>1.5</v>
      </c>
      <c r="E5395" s="230">
        <v>1</v>
      </c>
      <c r="F5395" s="47">
        <v>10</v>
      </c>
      <c r="G5395" s="234">
        <f t="shared" si="192"/>
        <v>15</v>
      </c>
      <c r="H5395" s="22">
        <f t="shared" si="193"/>
        <v>10</v>
      </c>
      <c r="K5395" s="244"/>
      <c r="M5395" s="60"/>
      <c r="N5395" s="60"/>
      <c r="O5395" s="60"/>
    </row>
    <row r="5396" spans="2:15" s="23" customFormat="1" ht="30.2" customHeight="1" thickBot="1" x14ac:dyDescent="0.3">
      <c r="B5396" s="200" t="s">
        <v>226</v>
      </c>
      <c r="C5396" s="232" t="s">
        <v>992</v>
      </c>
      <c r="D5396" s="230">
        <v>1.5</v>
      </c>
      <c r="E5396" s="230">
        <v>1</v>
      </c>
      <c r="F5396" s="47">
        <v>10</v>
      </c>
      <c r="G5396" s="234">
        <f t="shared" si="192"/>
        <v>15</v>
      </c>
      <c r="H5396" s="22">
        <f t="shared" si="193"/>
        <v>10</v>
      </c>
      <c r="K5396" s="244"/>
      <c r="M5396" s="60"/>
      <c r="N5396" s="60"/>
      <c r="O5396" s="60"/>
    </row>
    <row r="5397" spans="2:15" s="23" customFormat="1" ht="30.2" customHeight="1" thickBot="1" x14ac:dyDescent="0.3">
      <c r="B5397" s="200" t="s">
        <v>226</v>
      </c>
      <c r="C5397" s="232" t="s">
        <v>993</v>
      </c>
      <c r="D5397" s="230">
        <v>1.5</v>
      </c>
      <c r="E5397" s="230">
        <v>1</v>
      </c>
      <c r="F5397" s="47">
        <v>10</v>
      </c>
      <c r="G5397" s="234">
        <f t="shared" si="192"/>
        <v>15</v>
      </c>
      <c r="H5397" s="22">
        <f t="shared" si="193"/>
        <v>10</v>
      </c>
      <c r="K5397" s="244"/>
      <c r="M5397" s="60"/>
      <c r="N5397" s="60"/>
      <c r="O5397" s="60"/>
    </row>
    <row r="5398" spans="2:15" s="23" customFormat="1" ht="30.2" customHeight="1" thickBot="1" x14ac:dyDescent="0.3">
      <c r="B5398" s="200" t="s">
        <v>226</v>
      </c>
      <c r="C5398" s="232" t="s">
        <v>994</v>
      </c>
      <c r="D5398" s="230">
        <v>1.5</v>
      </c>
      <c r="E5398" s="230">
        <v>1</v>
      </c>
      <c r="F5398" s="47">
        <v>10</v>
      </c>
      <c r="G5398" s="234">
        <f t="shared" si="192"/>
        <v>15</v>
      </c>
      <c r="H5398" s="22">
        <f t="shared" si="193"/>
        <v>10</v>
      </c>
      <c r="K5398" s="244"/>
      <c r="M5398" s="60"/>
      <c r="N5398" s="60"/>
      <c r="O5398" s="60"/>
    </row>
    <row r="5399" spans="2:15" s="23" customFormat="1" ht="30.2" customHeight="1" thickBot="1" x14ac:dyDescent="0.3">
      <c r="B5399" s="200" t="s">
        <v>226</v>
      </c>
      <c r="C5399" s="232" t="s">
        <v>995</v>
      </c>
      <c r="D5399" s="230">
        <v>1.5</v>
      </c>
      <c r="E5399" s="230">
        <v>1</v>
      </c>
      <c r="F5399" s="47">
        <v>10</v>
      </c>
      <c r="G5399" s="234">
        <f t="shared" si="192"/>
        <v>15</v>
      </c>
      <c r="H5399" s="22">
        <f t="shared" si="193"/>
        <v>10</v>
      </c>
      <c r="K5399" s="244"/>
      <c r="M5399" s="60"/>
      <c r="N5399" s="60"/>
      <c r="O5399" s="60"/>
    </row>
    <row r="5400" spans="2:15" s="23" customFormat="1" ht="30.2" customHeight="1" thickBot="1" x14ac:dyDescent="0.3">
      <c r="B5400" s="200" t="s">
        <v>226</v>
      </c>
      <c r="C5400" s="232" t="s">
        <v>996</v>
      </c>
      <c r="D5400" s="230">
        <v>1.5</v>
      </c>
      <c r="E5400" s="230">
        <v>1</v>
      </c>
      <c r="F5400" s="47">
        <v>10</v>
      </c>
      <c r="G5400" s="234">
        <f t="shared" si="192"/>
        <v>15</v>
      </c>
      <c r="H5400" s="22">
        <f t="shared" si="193"/>
        <v>10</v>
      </c>
      <c r="K5400" s="244"/>
      <c r="M5400" s="60"/>
      <c r="N5400" s="60"/>
      <c r="O5400" s="60"/>
    </row>
    <row r="5401" spans="2:15" s="23" customFormat="1" ht="30.2" customHeight="1" thickBot="1" x14ac:dyDescent="0.3">
      <c r="B5401" s="200" t="s">
        <v>226</v>
      </c>
      <c r="C5401" s="232" t="s">
        <v>997</v>
      </c>
      <c r="D5401" s="230">
        <v>1.5</v>
      </c>
      <c r="E5401" s="230">
        <v>1</v>
      </c>
      <c r="F5401" s="47">
        <v>10</v>
      </c>
      <c r="G5401" s="234">
        <f t="shared" si="192"/>
        <v>15</v>
      </c>
      <c r="H5401" s="22">
        <f t="shared" si="193"/>
        <v>10</v>
      </c>
      <c r="K5401" s="244"/>
      <c r="M5401" s="60"/>
      <c r="N5401" s="60"/>
      <c r="O5401" s="60"/>
    </row>
    <row r="5402" spans="2:15" s="23" customFormat="1" ht="30.2" customHeight="1" thickBot="1" x14ac:dyDescent="0.3">
      <c r="B5402" s="200" t="s">
        <v>226</v>
      </c>
      <c r="C5402" s="232" t="s">
        <v>998</v>
      </c>
      <c r="D5402" s="230">
        <v>1.5</v>
      </c>
      <c r="E5402" s="230">
        <v>1</v>
      </c>
      <c r="F5402" s="47">
        <v>10</v>
      </c>
      <c r="G5402" s="234">
        <f t="shared" si="192"/>
        <v>15</v>
      </c>
      <c r="H5402" s="22">
        <f t="shared" si="193"/>
        <v>10</v>
      </c>
      <c r="K5402" s="244"/>
      <c r="M5402" s="60"/>
      <c r="N5402" s="60"/>
      <c r="O5402" s="60"/>
    </row>
    <row r="5403" spans="2:15" s="23" customFormat="1" ht="30.2" customHeight="1" thickBot="1" x14ac:dyDescent="0.3">
      <c r="B5403" s="200" t="s">
        <v>226</v>
      </c>
      <c r="C5403" s="232" t="s">
        <v>1277</v>
      </c>
      <c r="D5403" s="230">
        <v>1.5</v>
      </c>
      <c r="E5403" s="230">
        <v>1</v>
      </c>
      <c r="F5403" s="47">
        <v>10</v>
      </c>
      <c r="G5403" s="234">
        <f t="shared" si="192"/>
        <v>15</v>
      </c>
      <c r="H5403" s="22">
        <f t="shared" si="193"/>
        <v>10</v>
      </c>
      <c r="K5403" s="244"/>
      <c r="M5403" s="60"/>
      <c r="N5403" s="60"/>
      <c r="O5403" s="60"/>
    </row>
    <row r="5404" spans="2:15" s="23" customFormat="1" ht="30.2" customHeight="1" thickBot="1" x14ac:dyDescent="0.3">
      <c r="B5404" s="200" t="s">
        <v>226</v>
      </c>
      <c r="C5404" s="232" t="s">
        <v>683</v>
      </c>
      <c r="D5404" s="230">
        <v>1.5</v>
      </c>
      <c r="E5404" s="230">
        <v>1</v>
      </c>
      <c r="F5404" s="47">
        <v>10</v>
      </c>
      <c r="G5404" s="234">
        <f t="shared" si="192"/>
        <v>15</v>
      </c>
      <c r="H5404" s="22">
        <f t="shared" si="193"/>
        <v>10</v>
      </c>
      <c r="K5404" s="244"/>
      <c r="M5404" s="60"/>
      <c r="N5404" s="60"/>
      <c r="O5404" s="60"/>
    </row>
    <row r="5405" spans="2:15" s="23" customFormat="1" ht="30.2" customHeight="1" thickBot="1" x14ac:dyDescent="0.3">
      <c r="B5405" s="200" t="s">
        <v>226</v>
      </c>
      <c r="C5405" s="232" t="s">
        <v>1838</v>
      </c>
      <c r="D5405" s="230">
        <v>1.5</v>
      </c>
      <c r="E5405" s="230">
        <v>1</v>
      </c>
      <c r="F5405" s="47">
        <v>10</v>
      </c>
      <c r="G5405" s="234">
        <f t="shared" si="192"/>
        <v>15</v>
      </c>
      <c r="H5405" s="22">
        <f t="shared" si="193"/>
        <v>10</v>
      </c>
      <c r="K5405" s="244"/>
      <c r="M5405" s="60"/>
      <c r="N5405" s="60"/>
      <c r="O5405" s="60"/>
    </row>
    <row r="5406" spans="2:15" s="23" customFormat="1" ht="30.2" customHeight="1" thickBot="1" x14ac:dyDescent="0.3">
      <c r="B5406" s="200" t="s">
        <v>226</v>
      </c>
      <c r="C5406" s="232" t="s">
        <v>684</v>
      </c>
      <c r="D5406" s="230">
        <v>1.5</v>
      </c>
      <c r="E5406" s="230">
        <v>1</v>
      </c>
      <c r="F5406" s="47">
        <v>10</v>
      </c>
      <c r="G5406" s="234">
        <f t="shared" si="192"/>
        <v>15</v>
      </c>
      <c r="H5406" s="22">
        <f t="shared" si="193"/>
        <v>10</v>
      </c>
      <c r="K5406" s="244"/>
      <c r="M5406" s="60"/>
      <c r="N5406" s="60"/>
      <c r="O5406" s="60"/>
    </row>
    <row r="5407" spans="2:15" s="23" customFormat="1" ht="30.2" customHeight="1" thickBot="1" x14ac:dyDescent="0.3">
      <c r="B5407" s="200" t="s">
        <v>226</v>
      </c>
      <c r="C5407" s="232" t="s">
        <v>1965</v>
      </c>
      <c r="D5407" s="230">
        <v>1.5</v>
      </c>
      <c r="E5407" s="230">
        <v>1</v>
      </c>
      <c r="F5407" s="47">
        <v>10</v>
      </c>
      <c r="G5407" s="234">
        <f t="shared" si="192"/>
        <v>15</v>
      </c>
      <c r="H5407" s="22">
        <f t="shared" si="193"/>
        <v>10</v>
      </c>
      <c r="K5407" s="244"/>
      <c r="M5407" s="60"/>
      <c r="N5407" s="60"/>
      <c r="O5407" s="60"/>
    </row>
    <row r="5408" spans="2:15" s="23" customFormat="1" ht="30.2" customHeight="1" thickBot="1" x14ac:dyDescent="0.3">
      <c r="B5408" s="200" t="s">
        <v>226</v>
      </c>
      <c r="C5408" s="232" t="s">
        <v>1839</v>
      </c>
      <c r="D5408" s="230">
        <v>1.5</v>
      </c>
      <c r="E5408" s="230">
        <v>1</v>
      </c>
      <c r="F5408" s="47">
        <v>10</v>
      </c>
      <c r="G5408" s="234">
        <f t="shared" si="192"/>
        <v>15</v>
      </c>
      <c r="H5408" s="22">
        <f t="shared" si="193"/>
        <v>10</v>
      </c>
      <c r="K5408" s="244"/>
      <c r="M5408" s="60"/>
      <c r="N5408" s="60"/>
      <c r="O5408" s="60"/>
    </row>
    <row r="5409" spans="2:15" s="23" customFormat="1" ht="30.2" customHeight="1" thickBot="1" x14ac:dyDescent="0.3">
      <c r="B5409" s="200" t="s">
        <v>226</v>
      </c>
      <c r="C5409" s="232" t="s">
        <v>685</v>
      </c>
      <c r="D5409" s="230">
        <v>1.5</v>
      </c>
      <c r="E5409" s="230">
        <v>1</v>
      </c>
      <c r="F5409" s="47">
        <v>10</v>
      </c>
      <c r="G5409" s="234">
        <f t="shared" si="192"/>
        <v>15</v>
      </c>
      <c r="H5409" s="22">
        <f t="shared" si="193"/>
        <v>10</v>
      </c>
      <c r="K5409" s="244"/>
      <c r="M5409" s="60"/>
      <c r="N5409" s="60"/>
      <c r="O5409" s="60"/>
    </row>
    <row r="5410" spans="2:15" s="23" customFormat="1" ht="30.2" customHeight="1" thickBot="1" x14ac:dyDescent="0.3">
      <c r="B5410" s="200" t="s">
        <v>226</v>
      </c>
      <c r="C5410" s="232" t="s">
        <v>1840</v>
      </c>
      <c r="D5410" s="230">
        <v>1.5</v>
      </c>
      <c r="E5410" s="230">
        <v>1</v>
      </c>
      <c r="F5410" s="47">
        <v>10</v>
      </c>
      <c r="G5410" s="234">
        <f t="shared" si="192"/>
        <v>15</v>
      </c>
      <c r="H5410" s="22">
        <f t="shared" si="193"/>
        <v>10</v>
      </c>
      <c r="K5410" s="244"/>
      <c r="M5410" s="60"/>
      <c r="N5410" s="60"/>
      <c r="O5410" s="60"/>
    </row>
    <row r="5411" spans="2:15" s="23" customFormat="1" ht="30.2" customHeight="1" thickBot="1" x14ac:dyDescent="0.3">
      <c r="B5411" s="200" t="s">
        <v>226</v>
      </c>
      <c r="C5411" s="232" t="s">
        <v>1966</v>
      </c>
      <c r="D5411" s="230">
        <v>1.5</v>
      </c>
      <c r="E5411" s="230">
        <v>1</v>
      </c>
      <c r="F5411" s="47">
        <v>10</v>
      </c>
      <c r="G5411" s="234">
        <f t="shared" si="192"/>
        <v>15</v>
      </c>
      <c r="H5411" s="22">
        <f t="shared" si="193"/>
        <v>10</v>
      </c>
      <c r="K5411" s="244"/>
      <c r="M5411" s="60"/>
      <c r="N5411" s="60"/>
      <c r="O5411" s="60"/>
    </row>
    <row r="5412" spans="2:15" s="23" customFormat="1" ht="30.2" customHeight="1" thickBot="1" x14ac:dyDescent="0.3">
      <c r="B5412" s="200" t="s">
        <v>226</v>
      </c>
      <c r="C5412" s="232" t="s">
        <v>686</v>
      </c>
      <c r="D5412" s="230">
        <v>1.5</v>
      </c>
      <c r="E5412" s="230">
        <v>1</v>
      </c>
      <c r="F5412" s="47">
        <v>10</v>
      </c>
      <c r="G5412" s="234">
        <f t="shared" si="192"/>
        <v>15</v>
      </c>
      <c r="H5412" s="22">
        <f t="shared" si="193"/>
        <v>10</v>
      </c>
      <c r="K5412" s="244"/>
      <c r="M5412" s="60"/>
      <c r="N5412" s="60"/>
      <c r="O5412" s="60"/>
    </row>
    <row r="5413" spans="2:15" s="23" customFormat="1" ht="30.2" customHeight="1" thickBot="1" x14ac:dyDescent="0.3">
      <c r="B5413" s="200" t="s">
        <v>226</v>
      </c>
      <c r="C5413" s="232" t="s">
        <v>687</v>
      </c>
      <c r="D5413" s="230">
        <v>1.5</v>
      </c>
      <c r="E5413" s="230">
        <v>1</v>
      </c>
      <c r="F5413" s="47">
        <v>10</v>
      </c>
      <c r="G5413" s="234">
        <f t="shared" si="192"/>
        <v>15</v>
      </c>
      <c r="H5413" s="22">
        <f t="shared" si="193"/>
        <v>10</v>
      </c>
      <c r="K5413" s="244"/>
      <c r="M5413" s="60"/>
      <c r="N5413" s="60"/>
      <c r="O5413" s="60"/>
    </row>
    <row r="5414" spans="2:15" s="23" customFormat="1" ht="30.2" customHeight="1" thickBot="1" x14ac:dyDescent="0.3">
      <c r="B5414" s="200" t="s">
        <v>226</v>
      </c>
      <c r="C5414" s="232" t="s">
        <v>1559</v>
      </c>
      <c r="D5414" s="230">
        <v>1.5</v>
      </c>
      <c r="E5414" s="230">
        <v>1</v>
      </c>
      <c r="F5414" s="47">
        <v>10</v>
      </c>
      <c r="G5414" s="234">
        <f t="shared" si="192"/>
        <v>15</v>
      </c>
      <c r="H5414" s="22">
        <f t="shared" si="193"/>
        <v>10</v>
      </c>
      <c r="K5414" s="244"/>
      <c r="M5414" s="60"/>
      <c r="N5414" s="60"/>
      <c r="O5414" s="60"/>
    </row>
    <row r="5415" spans="2:15" s="23" customFormat="1" ht="30.2" customHeight="1" thickBot="1" x14ac:dyDescent="0.3">
      <c r="B5415" s="200" t="s">
        <v>226</v>
      </c>
      <c r="C5415" s="232" t="s">
        <v>1967</v>
      </c>
      <c r="D5415" s="230">
        <v>1.5</v>
      </c>
      <c r="E5415" s="230">
        <v>1</v>
      </c>
      <c r="F5415" s="47">
        <v>10</v>
      </c>
      <c r="G5415" s="234">
        <f t="shared" si="192"/>
        <v>15</v>
      </c>
      <c r="H5415" s="22">
        <f t="shared" si="193"/>
        <v>10</v>
      </c>
      <c r="K5415" s="244"/>
      <c r="M5415" s="60"/>
      <c r="N5415" s="60"/>
      <c r="O5415" s="60"/>
    </row>
    <row r="5416" spans="2:15" s="23" customFormat="1" ht="30.2" customHeight="1" thickBot="1" x14ac:dyDescent="0.3">
      <c r="B5416" s="200" t="s">
        <v>226</v>
      </c>
      <c r="C5416" s="232" t="s">
        <v>688</v>
      </c>
      <c r="D5416" s="230">
        <v>1.5</v>
      </c>
      <c r="E5416" s="230">
        <v>1</v>
      </c>
      <c r="F5416" s="47">
        <v>10</v>
      </c>
      <c r="G5416" s="234">
        <f t="shared" si="192"/>
        <v>15</v>
      </c>
      <c r="H5416" s="22">
        <f t="shared" si="193"/>
        <v>10</v>
      </c>
      <c r="K5416" s="244"/>
      <c r="M5416" s="60"/>
      <c r="N5416" s="60"/>
      <c r="O5416" s="60"/>
    </row>
    <row r="5417" spans="2:15" s="23" customFormat="1" ht="30.2" customHeight="1" thickBot="1" x14ac:dyDescent="0.3">
      <c r="B5417" s="200" t="s">
        <v>226</v>
      </c>
      <c r="C5417" s="232" t="s">
        <v>689</v>
      </c>
      <c r="D5417" s="230">
        <v>1.5</v>
      </c>
      <c r="E5417" s="230">
        <v>1</v>
      </c>
      <c r="F5417" s="47">
        <v>10</v>
      </c>
      <c r="G5417" s="234">
        <f t="shared" si="192"/>
        <v>15</v>
      </c>
      <c r="H5417" s="22">
        <f t="shared" si="193"/>
        <v>10</v>
      </c>
      <c r="K5417" s="244"/>
      <c r="M5417" s="60"/>
      <c r="N5417" s="60"/>
      <c r="O5417" s="60"/>
    </row>
    <row r="5418" spans="2:15" s="23" customFormat="1" ht="30.2" customHeight="1" thickBot="1" x14ac:dyDescent="0.3">
      <c r="B5418" s="200" t="s">
        <v>226</v>
      </c>
      <c r="C5418" s="232" t="s">
        <v>690</v>
      </c>
      <c r="D5418" s="230">
        <v>1.5</v>
      </c>
      <c r="E5418" s="230">
        <v>1</v>
      </c>
      <c r="F5418" s="47">
        <v>10</v>
      </c>
      <c r="G5418" s="234">
        <f t="shared" si="192"/>
        <v>15</v>
      </c>
      <c r="H5418" s="22">
        <f t="shared" si="193"/>
        <v>10</v>
      </c>
      <c r="K5418" s="244"/>
      <c r="M5418" s="60"/>
      <c r="N5418" s="60"/>
      <c r="O5418" s="60"/>
    </row>
    <row r="5419" spans="2:15" s="23" customFormat="1" ht="30.2" customHeight="1" thickBot="1" x14ac:dyDescent="0.3">
      <c r="B5419" s="200" t="s">
        <v>226</v>
      </c>
      <c r="C5419" s="232" t="s">
        <v>691</v>
      </c>
      <c r="D5419" s="230">
        <v>1.5</v>
      </c>
      <c r="E5419" s="230">
        <v>1</v>
      </c>
      <c r="F5419" s="47">
        <v>10</v>
      </c>
      <c r="G5419" s="234">
        <f t="shared" si="192"/>
        <v>15</v>
      </c>
      <c r="H5419" s="22">
        <f t="shared" si="193"/>
        <v>10</v>
      </c>
      <c r="K5419" s="244"/>
      <c r="M5419" s="60"/>
      <c r="N5419" s="60"/>
      <c r="O5419" s="60"/>
    </row>
    <row r="5420" spans="2:15" s="23" customFormat="1" ht="30.2" customHeight="1" thickBot="1" x14ac:dyDescent="0.3">
      <c r="B5420" s="200" t="s">
        <v>226</v>
      </c>
      <c r="C5420" s="232" t="s">
        <v>692</v>
      </c>
      <c r="D5420" s="230">
        <v>1.5</v>
      </c>
      <c r="E5420" s="230">
        <v>1</v>
      </c>
      <c r="F5420" s="47">
        <v>10</v>
      </c>
      <c r="G5420" s="234">
        <f t="shared" si="192"/>
        <v>15</v>
      </c>
      <c r="H5420" s="22">
        <f t="shared" si="193"/>
        <v>10</v>
      </c>
      <c r="K5420" s="244"/>
      <c r="M5420" s="60"/>
      <c r="N5420" s="60"/>
      <c r="O5420" s="60"/>
    </row>
    <row r="5421" spans="2:15" s="17" customFormat="1" ht="30.2" customHeight="1" thickBot="1" x14ac:dyDescent="0.3">
      <c r="B5421" s="200" t="s">
        <v>226</v>
      </c>
      <c r="C5421" s="232" t="s">
        <v>693</v>
      </c>
      <c r="D5421" s="230">
        <v>1.5</v>
      </c>
      <c r="E5421" s="230">
        <v>1</v>
      </c>
      <c r="F5421" s="47">
        <v>10</v>
      </c>
      <c r="G5421" s="234">
        <f t="shared" si="192"/>
        <v>15</v>
      </c>
      <c r="H5421" s="22">
        <f t="shared" si="193"/>
        <v>10</v>
      </c>
      <c r="J5421" s="23"/>
      <c r="K5421" s="243"/>
      <c r="M5421" s="199"/>
      <c r="N5421" s="199"/>
      <c r="O5421" s="199"/>
    </row>
    <row r="5422" spans="2:15" s="17" customFormat="1" ht="30.2" customHeight="1" thickBot="1" x14ac:dyDescent="0.3">
      <c r="B5422" s="200" t="s">
        <v>226</v>
      </c>
      <c r="C5422" s="232" t="s">
        <v>694</v>
      </c>
      <c r="D5422" s="230">
        <v>1.5</v>
      </c>
      <c r="E5422" s="230">
        <v>1</v>
      </c>
      <c r="F5422" s="47">
        <v>10</v>
      </c>
      <c r="G5422" s="234">
        <f t="shared" si="192"/>
        <v>15</v>
      </c>
      <c r="H5422" s="22">
        <f t="shared" si="193"/>
        <v>10</v>
      </c>
      <c r="J5422" s="23"/>
      <c r="K5422" s="243"/>
      <c r="M5422" s="199"/>
      <c r="N5422" s="199"/>
      <c r="O5422" s="199"/>
    </row>
    <row r="5423" spans="2:15" s="17" customFormat="1" ht="30.2" customHeight="1" thickBot="1" x14ac:dyDescent="0.3">
      <c r="B5423" s="200" t="s">
        <v>226</v>
      </c>
      <c r="C5423" s="232" t="s">
        <v>695</v>
      </c>
      <c r="D5423" s="230">
        <v>1.5</v>
      </c>
      <c r="E5423" s="230">
        <v>1</v>
      </c>
      <c r="F5423" s="47">
        <v>10</v>
      </c>
      <c r="G5423" s="234">
        <f t="shared" si="192"/>
        <v>15</v>
      </c>
      <c r="H5423" s="22">
        <f t="shared" si="193"/>
        <v>10</v>
      </c>
      <c r="J5423" s="23"/>
      <c r="K5423" s="243"/>
      <c r="M5423" s="199"/>
      <c r="N5423" s="199"/>
      <c r="O5423" s="199"/>
    </row>
    <row r="5424" spans="2:15" s="17" customFormat="1" ht="30.2" customHeight="1" thickBot="1" x14ac:dyDescent="0.3">
      <c r="B5424" s="200" t="s">
        <v>226</v>
      </c>
      <c r="C5424" s="232" t="s">
        <v>696</v>
      </c>
      <c r="D5424" s="230">
        <v>1.5</v>
      </c>
      <c r="E5424" s="230">
        <v>1</v>
      </c>
      <c r="F5424" s="47">
        <v>10</v>
      </c>
      <c r="G5424" s="234">
        <f t="shared" si="192"/>
        <v>15</v>
      </c>
      <c r="H5424" s="22">
        <f t="shared" si="193"/>
        <v>10</v>
      </c>
      <c r="J5424" s="23"/>
      <c r="K5424" s="243"/>
      <c r="M5424" s="199"/>
      <c r="N5424" s="199"/>
      <c r="O5424" s="199"/>
    </row>
    <row r="5425" spans="2:15" s="17" customFormat="1" ht="30.2" customHeight="1" thickBot="1" x14ac:dyDescent="0.3">
      <c r="B5425" s="200" t="s">
        <v>226</v>
      </c>
      <c r="C5425" s="232" t="s">
        <v>697</v>
      </c>
      <c r="D5425" s="230">
        <v>1.5</v>
      </c>
      <c r="E5425" s="230">
        <v>1</v>
      </c>
      <c r="F5425" s="47">
        <v>10</v>
      </c>
      <c r="G5425" s="234">
        <f t="shared" si="192"/>
        <v>15</v>
      </c>
      <c r="H5425" s="22">
        <f t="shared" si="193"/>
        <v>10</v>
      </c>
      <c r="J5425" s="23"/>
      <c r="K5425" s="243"/>
      <c r="M5425" s="199"/>
      <c r="N5425" s="199"/>
      <c r="O5425" s="199"/>
    </row>
    <row r="5426" spans="2:15" s="17" customFormat="1" ht="30.2" customHeight="1" thickBot="1" x14ac:dyDescent="0.3">
      <c r="B5426" s="200" t="s">
        <v>226</v>
      </c>
      <c r="C5426" s="232" t="s">
        <v>698</v>
      </c>
      <c r="D5426" s="230">
        <v>1.5</v>
      </c>
      <c r="E5426" s="230">
        <v>1</v>
      </c>
      <c r="F5426" s="47">
        <v>10</v>
      </c>
      <c r="G5426" s="234">
        <f t="shared" si="192"/>
        <v>15</v>
      </c>
      <c r="H5426" s="22">
        <f t="shared" si="193"/>
        <v>10</v>
      </c>
      <c r="J5426" s="23"/>
      <c r="K5426" s="243"/>
      <c r="M5426" s="199"/>
      <c r="N5426" s="199"/>
      <c r="O5426" s="199"/>
    </row>
    <row r="5427" spans="2:15" s="17" customFormat="1" ht="30.2" customHeight="1" thickBot="1" x14ac:dyDescent="0.3">
      <c r="B5427" s="200" t="s">
        <v>226</v>
      </c>
      <c r="C5427" s="232" t="s">
        <v>699</v>
      </c>
      <c r="D5427" s="230">
        <v>1.5</v>
      </c>
      <c r="E5427" s="230">
        <v>1</v>
      </c>
      <c r="F5427" s="47">
        <v>10</v>
      </c>
      <c r="G5427" s="234">
        <f t="shared" si="192"/>
        <v>15</v>
      </c>
      <c r="H5427" s="22">
        <f t="shared" si="193"/>
        <v>10</v>
      </c>
      <c r="K5427" s="243"/>
      <c r="M5427" s="199"/>
      <c r="N5427" s="199"/>
      <c r="O5427" s="199"/>
    </row>
    <row r="5428" spans="2:15" s="17" customFormat="1" ht="30.2" customHeight="1" thickBot="1" x14ac:dyDescent="0.3">
      <c r="B5428" s="200" t="s">
        <v>226</v>
      </c>
      <c r="C5428" s="232" t="s">
        <v>700</v>
      </c>
      <c r="D5428" s="230">
        <v>1.5</v>
      </c>
      <c r="E5428" s="230">
        <v>1</v>
      </c>
      <c r="F5428" s="47">
        <v>10</v>
      </c>
      <c r="G5428" s="234">
        <f t="shared" si="192"/>
        <v>15</v>
      </c>
      <c r="H5428" s="22">
        <f t="shared" si="193"/>
        <v>10</v>
      </c>
      <c r="K5428" s="243"/>
      <c r="M5428" s="199"/>
      <c r="N5428" s="199"/>
      <c r="O5428" s="199"/>
    </row>
    <row r="5429" spans="2:15" s="17" customFormat="1" ht="30.2" customHeight="1" thickBot="1" x14ac:dyDescent="0.3">
      <c r="B5429" s="200" t="s">
        <v>226</v>
      </c>
      <c r="C5429" s="232" t="s">
        <v>1570</v>
      </c>
      <c r="D5429" s="230">
        <v>1.5</v>
      </c>
      <c r="E5429" s="230">
        <v>1</v>
      </c>
      <c r="F5429" s="47">
        <v>10</v>
      </c>
      <c r="G5429" s="234">
        <f t="shared" si="192"/>
        <v>15</v>
      </c>
      <c r="H5429" s="22">
        <f t="shared" si="193"/>
        <v>10</v>
      </c>
      <c r="K5429" s="243"/>
      <c r="M5429" s="199"/>
      <c r="N5429" s="199"/>
      <c r="O5429" s="199"/>
    </row>
    <row r="5430" spans="2:15" s="17" customFormat="1" ht="30.2" customHeight="1" thickBot="1" x14ac:dyDescent="0.3">
      <c r="B5430" s="200" t="s">
        <v>226</v>
      </c>
      <c r="C5430" s="232" t="s">
        <v>1571</v>
      </c>
      <c r="D5430" s="230">
        <v>1.5</v>
      </c>
      <c r="E5430" s="230">
        <v>1</v>
      </c>
      <c r="F5430" s="47">
        <v>10</v>
      </c>
      <c r="G5430" s="234">
        <f t="shared" si="192"/>
        <v>15</v>
      </c>
      <c r="H5430" s="22">
        <f t="shared" si="193"/>
        <v>10</v>
      </c>
      <c r="K5430" s="243"/>
      <c r="M5430" s="199"/>
      <c r="N5430" s="199"/>
      <c r="O5430" s="199"/>
    </row>
    <row r="5431" spans="2:15" s="17" customFormat="1" ht="30.2" customHeight="1" thickBot="1" x14ac:dyDescent="0.3">
      <c r="B5431" s="200" t="s">
        <v>226</v>
      </c>
      <c r="C5431" s="232" t="s">
        <v>1572</v>
      </c>
      <c r="D5431" s="230">
        <v>1.5</v>
      </c>
      <c r="E5431" s="230">
        <v>1</v>
      </c>
      <c r="F5431" s="47">
        <v>10</v>
      </c>
      <c r="G5431" s="234">
        <f t="shared" si="192"/>
        <v>15</v>
      </c>
      <c r="H5431" s="22">
        <f t="shared" si="193"/>
        <v>10</v>
      </c>
      <c r="K5431" s="243"/>
      <c r="M5431" s="199"/>
      <c r="N5431" s="199"/>
      <c r="O5431" s="199"/>
    </row>
    <row r="5432" spans="2:15" s="17" customFormat="1" ht="30.2" customHeight="1" thickBot="1" x14ac:dyDescent="0.3">
      <c r="B5432" s="200" t="s">
        <v>226</v>
      </c>
      <c r="C5432" s="232" t="s">
        <v>1573</v>
      </c>
      <c r="D5432" s="230">
        <v>1.5</v>
      </c>
      <c r="E5432" s="230">
        <v>1</v>
      </c>
      <c r="F5432" s="47">
        <v>10</v>
      </c>
      <c r="G5432" s="234">
        <f t="shared" si="192"/>
        <v>15</v>
      </c>
      <c r="H5432" s="22">
        <f t="shared" si="193"/>
        <v>10</v>
      </c>
      <c r="K5432" s="243"/>
      <c r="M5432" s="199"/>
      <c r="N5432" s="199"/>
      <c r="O5432" s="199"/>
    </row>
    <row r="5433" spans="2:15" s="17" customFormat="1" ht="30.2" customHeight="1" thickBot="1" x14ac:dyDescent="0.3">
      <c r="B5433" s="200" t="s">
        <v>226</v>
      </c>
      <c r="C5433" s="232" t="s">
        <v>1968</v>
      </c>
      <c r="D5433" s="230">
        <v>1.5</v>
      </c>
      <c r="E5433" s="230">
        <v>1</v>
      </c>
      <c r="F5433" s="47">
        <v>10</v>
      </c>
      <c r="G5433" s="234">
        <f t="shared" si="192"/>
        <v>15</v>
      </c>
      <c r="H5433" s="22">
        <f t="shared" si="193"/>
        <v>10</v>
      </c>
      <c r="K5433" s="243"/>
      <c r="M5433" s="199"/>
      <c r="N5433" s="199"/>
      <c r="O5433" s="199"/>
    </row>
    <row r="5434" spans="2:15" s="17" customFormat="1" ht="30.2" customHeight="1" thickBot="1" x14ac:dyDescent="0.3">
      <c r="B5434" s="200" t="s">
        <v>226</v>
      </c>
      <c r="C5434" s="232" t="s">
        <v>1574</v>
      </c>
      <c r="D5434" s="230">
        <v>1.5</v>
      </c>
      <c r="E5434" s="230">
        <v>1</v>
      </c>
      <c r="F5434" s="47">
        <v>10</v>
      </c>
      <c r="G5434" s="234">
        <f t="shared" si="192"/>
        <v>15</v>
      </c>
      <c r="H5434" s="22">
        <f t="shared" si="193"/>
        <v>10</v>
      </c>
      <c r="K5434" s="243"/>
      <c r="M5434" s="199"/>
      <c r="N5434" s="199"/>
      <c r="O5434" s="199"/>
    </row>
    <row r="5435" spans="2:15" s="17" customFormat="1" ht="30.2" customHeight="1" thickBot="1" x14ac:dyDescent="0.3">
      <c r="B5435" s="200" t="s">
        <v>226</v>
      </c>
      <c r="C5435" s="232" t="s">
        <v>1969</v>
      </c>
      <c r="D5435" s="230">
        <v>1.5</v>
      </c>
      <c r="E5435" s="230">
        <v>1</v>
      </c>
      <c r="F5435" s="47">
        <v>10</v>
      </c>
      <c r="G5435" s="234">
        <f t="shared" si="192"/>
        <v>15</v>
      </c>
      <c r="H5435" s="22">
        <f t="shared" si="193"/>
        <v>10</v>
      </c>
      <c r="K5435" s="243"/>
      <c r="M5435" s="199"/>
      <c r="N5435" s="199"/>
      <c r="O5435" s="199"/>
    </row>
    <row r="5436" spans="2:15" s="17" customFormat="1" ht="30.2" customHeight="1" thickBot="1" x14ac:dyDescent="0.3">
      <c r="B5436" s="200" t="s">
        <v>226</v>
      </c>
      <c r="C5436" s="232" t="s">
        <v>1970</v>
      </c>
      <c r="D5436" s="230">
        <v>1.5</v>
      </c>
      <c r="E5436" s="230">
        <v>1</v>
      </c>
      <c r="F5436" s="47">
        <v>10</v>
      </c>
      <c r="G5436" s="234">
        <f t="shared" si="192"/>
        <v>15</v>
      </c>
      <c r="H5436" s="22">
        <f t="shared" si="193"/>
        <v>10</v>
      </c>
      <c r="K5436" s="243"/>
      <c r="M5436" s="199"/>
      <c r="N5436" s="199"/>
      <c r="O5436" s="199"/>
    </row>
    <row r="5437" spans="2:15" s="17" customFormat="1" ht="30.2" customHeight="1" thickBot="1" x14ac:dyDescent="0.3">
      <c r="B5437" s="200" t="s">
        <v>226</v>
      </c>
      <c r="C5437" s="232" t="s">
        <v>1007</v>
      </c>
      <c r="D5437" s="230">
        <v>1.5</v>
      </c>
      <c r="E5437" s="230">
        <v>1</v>
      </c>
      <c r="F5437" s="47">
        <v>10</v>
      </c>
      <c r="G5437" s="234">
        <f t="shared" si="192"/>
        <v>15</v>
      </c>
      <c r="H5437" s="22">
        <f t="shared" si="193"/>
        <v>10</v>
      </c>
      <c r="K5437" s="243"/>
      <c r="M5437" s="199"/>
      <c r="N5437" s="199"/>
      <c r="O5437" s="199"/>
    </row>
    <row r="5438" spans="2:15" s="17" customFormat="1" ht="30.2" customHeight="1" thickBot="1" x14ac:dyDescent="0.3">
      <c r="B5438" s="200" t="s">
        <v>226</v>
      </c>
      <c r="C5438" s="232" t="s">
        <v>703</v>
      </c>
      <c r="D5438" s="230">
        <v>1.5</v>
      </c>
      <c r="E5438" s="230">
        <v>1</v>
      </c>
      <c r="F5438" s="47">
        <v>10</v>
      </c>
      <c r="G5438" s="234">
        <f t="shared" si="192"/>
        <v>15</v>
      </c>
      <c r="H5438" s="22">
        <f t="shared" si="193"/>
        <v>10</v>
      </c>
      <c r="K5438" s="243"/>
      <c r="M5438" s="199"/>
      <c r="N5438" s="199"/>
      <c r="O5438" s="199"/>
    </row>
    <row r="5439" spans="2:15" s="17" customFormat="1" ht="30.2" customHeight="1" thickBot="1" x14ac:dyDescent="0.3">
      <c r="B5439" s="200" t="s">
        <v>226</v>
      </c>
      <c r="C5439" s="232" t="s">
        <v>1008</v>
      </c>
      <c r="D5439" s="230">
        <v>1.5</v>
      </c>
      <c r="E5439" s="230">
        <v>1</v>
      </c>
      <c r="F5439" s="47">
        <v>10</v>
      </c>
      <c r="G5439" s="234">
        <f t="shared" si="192"/>
        <v>15</v>
      </c>
      <c r="H5439" s="22">
        <f t="shared" si="193"/>
        <v>10</v>
      </c>
      <c r="K5439" s="243"/>
      <c r="M5439" s="199"/>
      <c r="N5439" s="199"/>
      <c r="O5439" s="199"/>
    </row>
    <row r="5440" spans="2:15" s="17" customFormat="1" ht="30.2" customHeight="1" thickBot="1" x14ac:dyDescent="0.3">
      <c r="B5440" s="200" t="s">
        <v>226</v>
      </c>
      <c r="C5440" s="232" t="s">
        <v>1971</v>
      </c>
      <c r="D5440" s="230">
        <v>1.5</v>
      </c>
      <c r="E5440" s="230">
        <v>1</v>
      </c>
      <c r="F5440" s="47">
        <v>10</v>
      </c>
      <c r="G5440" s="234">
        <f t="shared" si="192"/>
        <v>15</v>
      </c>
      <c r="H5440" s="22">
        <f t="shared" si="193"/>
        <v>10</v>
      </c>
      <c r="K5440" s="243"/>
      <c r="M5440" s="199"/>
      <c r="N5440" s="199"/>
      <c r="O5440" s="199"/>
    </row>
    <row r="5441" spans="2:15" s="17" customFormat="1" ht="30.2" customHeight="1" thickBot="1" x14ac:dyDescent="0.3">
      <c r="B5441" s="200" t="s">
        <v>226</v>
      </c>
      <c r="C5441" s="232" t="s">
        <v>1279</v>
      </c>
      <c r="D5441" s="230">
        <v>1.5</v>
      </c>
      <c r="E5441" s="230">
        <v>1</v>
      </c>
      <c r="F5441" s="47">
        <v>10</v>
      </c>
      <c r="G5441" s="234">
        <f t="shared" si="192"/>
        <v>15</v>
      </c>
      <c r="H5441" s="22">
        <f t="shared" si="193"/>
        <v>10</v>
      </c>
      <c r="K5441" s="243"/>
      <c r="M5441" s="199"/>
      <c r="N5441" s="199"/>
      <c r="O5441" s="199"/>
    </row>
    <row r="5442" spans="2:15" s="17" customFormat="1" ht="30.2" customHeight="1" thickBot="1" x14ac:dyDescent="0.3">
      <c r="B5442" s="200" t="s">
        <v>226</v>
      </c>
      <c r="C5442" s="232" t="s">
        <v>704</v>
      </c>
      <c r="D5442" s="230">
        <v>1.5</v>
      </c>
      <c r="E5442" s="230">
        <v>1</v>
      </c>
      <c r="F5442" s="47">
        <v>10</v>
      </c>
      <c r="G5442" s="234">
        <f t="shared" si="192"/>
        <v>15</v>
      </c>
      <c r="H5442" s="22">
        <f t="shared" si="193"/>
        <v>10</v>
      </c>
      <c r="K5442" s="243"/>
      <c r="M5442" s="199"/>
      <c r="N5442" s="199"/>
      <c r="O5442" s="199"/>
    </row>
    <row r="5443" spans="2:15" s="17" customFormat="1" ht="30.2" customHeight="1" thickBot="1" x14ac:dyDescent="0.3">
      <c r="B5443" s="200" t="s">
        <v>226</v>
      </c>
      <c r="C5443" s="232" t="s">
        <v>705</v>
      </c>
      <c r="D5443" s="230">
        <v>1.5</v>
      </c>
      <c r="E5443" s="230">
        <v>1</v>
      </c>
      <c r="F5443" s="47">
        <v>10</v>
      </c>
      <c r="G5443" s="234">
        <f t="shared" si="192"/>
        <v>15</v>
      </c>
      <c r="H5443" s="22">
        <f t="shared" si="193"/>
        <v>10</v>
      </c>
      <c r="K5443" s="243"/>
      <c r="M5443" s="199"/>
      <c r="N5443" s="199"/>
      <c r="O5443" s="199"/>
    </row>
    <row r="5444" spans="2:15" s="17" customFormat="1" ht="30.2" customHeight="1" thickBot="1" x14ac:dyDescent="0.3">
      <c r="B5444" s="200" t="s">
        <v>226</v>
      </c>
      <c r="C5444" s="232" t="s">
        <v>706</v>
      </c>
      <c r="D5444" s="230">
        <v>1.5</v>
      </c>
      <c r="E5444" s="230">
        <v>1</v>
      </c>
      <c r="F5444" s="47">
        <v>10</v>
      </c>
      <c r="G5444" s="234">
        <f t="shared" si="192"/>
        <v>15</v>
      </c>
      <c r="H5444" s="22">
        <f t="shared" si="193"/>
        <v>10</v>
      </c>
      <c r="K5444" s="243"/>
      <c r="M5444" s="199"/>
      <c r="N5444" s="199"/>
      <c r="O5444" s="199"/>
    </row>
    <row r="5445" spans="2:15" s="17" customFormat="1" ht="30.2" customHeight="1" thickBot="1" x14ac:dyDescent="0.3">
      <c r="B5445" s="200" t="s">
        <v>226</v>
      </c>
      <c r="C5445" s="232" t="s">
        <v>707</v>
      </c>
      <c r="D5445" s="230">
        <v>1.5</v>
      </c>
      <c r="E5445" s="230">
        <v>1</v>
      </c>
      <c r="F5445" s="47">
        <v>10</v>
      </c>
      <c r="G5445" s="234">
        <f t="shared" si="192"/>
        <v>15</v>
      </c>
      <c r="H5445" s="22">
        <f t="shared" si="193"/>
        <v>10</v>
      </c>
      <c r="K5445" s="243"/>
      <c r="M5445" s="199"/>
      <c r="N5445" s="199"/>
      <c r="O5445" s="199"/>
    </row>
    <row r="5446" spans="2:15" s="17" customFormat="1" ht="30.2" customHeight="1" thickBot="1" x14ac:dyDescent="0.3">
      <c r="B5446" s="200" t="s">
        <v>226</v>
      </c>
      <c r="C5446" s="232" t="s">
        <v>708</v>
      </c>
      <c r="D5446" s="230">
        <v>1.5</v>
      </c>
      <c r="E5446" s="230">
        <v>1</v>
      </c>
      <c r="F5446" s="47">
        <v>10</v>
      </c>
      <c r="G5446" s="234">
        <f t="shared" si="192"/>
        <v>15</v>
      </c>
      <c r="H5446" s="22">
        <f t="shared" si="193"/>
        <v>10</v>
      </c>
      <c r="K5446" s="243"/>
      <c r="M5446" s="199"/>
      <c r="N5446" s="199"/>
      <c r="O5446" s="199"/>
    </row>
    <row r="5447" spans="2:15" s="17" customFormat="1" ht="30.2" customHeight="1" thickBot="1" x14ac:dyDescent="0.3">
      <c r="B5447" s="200" t="s">
        <v>226</v>
      </c>
      <c r="C5447" s="232" t="s">
        <v>709</v>
      </c>
      <c r="D5447" s="230">
        <v>1.5</v>
      </c>
      <c r="E5447" s="230">
        <v>1</v>
      </c>
      <c r="F5447" s="47">
        <v>10</v>
      </c>
      <c r="G5447" s="234">
        <f t="shared" si="192"/>
        <v>15</v>
      </c>
      <c r="H5447" s="22">
        <f t="shared" si="193"/>
        <v>10</v>
      </c>
      <c r="K5447" s="243"/>
      <c r="M5447" s="199"/>
      <c r="N5447" s="199"/>
      <c r="O5447" s="199"/>
    </row>
    <row r="5448" spans="2:15" s="23" customFormat="1" ht="30.2" customHeight="1" thickBot="1" x14ac:dyDescent="0.3">
      <c r="B5448" s="200" t="s">
        <v>226</v>
      </c>
      <c r="C5448" s="232" t="s">
        <v>710</v>
      </c>
      <c r="D5448" s="230">
        <v>1.5</v>
      </c>
      <c r="E5448" s="230">
        <v>1</v>
      </c>
      <c r="F5448" s="47">
        <v>10</v>
      </c>
      <c r="G5448" s="234">
        <f t="shared" si="192"/>
        <v>15</v>
      </c>
      <c r="H5448" s="22">
        <f t="shared" si="193"/>
        <v>10</v>
      </c>
      <c r="J5448" s="17"/>
      <c r="K5448" s="244"/>
      <c r="M5448" s="60"/>
      <c r="N5448" s="60"/>
      <c r="O5448" s="60"/>
    </row>
    <row r="5449" spans="2:15" s="23" customFormat="1" ht="30.2" customHeight="1" thickBot="1" x14ac:dyDescent="0.3">
      <c r="B5449" s="200" t="s">
        <v>226</v>
      </c>
      <c r="C5449" s="232" t="s">
        <v>711</v>
      </c>
      <c r="D5449" s="230">
        <v>1.5</v>
      </c>
      <c r="E5449" s="230">
        <v>1</v>
      </c>
      <c r="F5449" s="47">
        <v>10</v>
      </c>
      <c r="G5449" s="234">
        <f t="shared" si="192"/>
        <v>15</v>
      </c>
      <c r="H5449" s="22">
        <f t="shared" si="193"/>
        <v>10</v>
      </c>
      <c r="J5449" s="17"/>
      <c r="K5449" s="244"/>
      <c r="M5449" s="60"/>
      <c r="N5449" s="60"/>
      <c r="O5449" s="60"/>
    </row>
    <row r="5450" spans="2:15" s="17" customFormat="1" ht="30.2" customHeight="1" thickBot="1" x14ac:dyDescent="0.3">
      <c r="B5450" s="200" t="s">
        <v>226</v>
      </c>
      <c r="C5450" s="232" t="s">
        <v>712</v>
      </c>
      <c r="D5450" s="230">
        <v>1.5</v>
      </c>
      <c r="E5450" s="230">
        <v>1</v>
      </c>
      <c r="F5450" s="47">
        <v>10</v>
      </c>
      <c r="G5450" s="234">
        <f t="shared" si="192"/>
        <v>15</v>
      </c>
      <c r="H5450" s="22">
        <f t="shared" si="193"/>
        <v>10</v>
      </c>
      <c r="K5450" s="243"/>
      <c r="M5450" s="199"/>
      <c r="N5450" s="199"/>
      <c r="O5450" s="199"/>
    </row>
    <row r="5451" spans="2:15" s="17" customFormat="1" ht="30.2" customHeight="1" thickBot="1" x14ac:dyDescent="0.3">
      <c r="B5451" s="200" t="s">
        <v>226</v>
      </c>
      <c r="C5451" s="232" t="s">
        <v>713</v>
      </c>
      <c r="D5451" s="230">
        <v>1.5</v>
      </c>
      <c r="E5451" s="230">
        <v>1</v>
      </c>
      <c r="F5451" s="47">
        <v>10</v>
      </c>
      <c r="G5451" s="234">
        <f t="shared" si="192"/>
        <v>15</v>
      </c>
      <c r="H5451" s="22">
        <f t="shared" si="193"/>
        <v>10</v>
      </c>
      <c r="K5451" s="243"/>
      <c r="M5451" s="199"/>
      <c r="N5451" s="199"/>
      <c r="O5451" s="199"/>
    </row>
    <row r="5452" spans="2:15" s="17" customFormat="1" ht="30.2" customHeight="1" thickBot="1" x14ac:dyDescent="0.3">
      <c r="B5452" s="200" t="s">
        <v>226</v>
      </c>
      <c r="C5452" s="232" t="s">
        <v>714</v>
      </c>
      <c r="D5452" s="230">
        <v>1.5</v>
      </c>
      <c r="E5452" s="230">
        <v>1</v>
      </c>
      <c r="F5452" s="47">
        <v>10</v>
      </c>
      <c r="G5452" s="234">
        <f t="shared" si="192"/>
        <v>15</v>
      </c>
      <c r="H5452" s="22">
        <f t="shared" si="193"/>
        <v>10</v>
      </c>
      <c r="K5452" s="243"/>
      <c r="M5452" s="199"/>
      <c r="N5452" s="199"/>
      <c r="O5452" s="199"/>
    </row>
    <row r="5453" spans="2:15" s="17" customFormat="1" ht="30.2" customHeight="1" thickBot="1" x14ac:dyDescent="0.3">
      <c r="B5453" s="200" t="s">
        <v>226</v>
      </c>
      <c r="C5453" s="232" t="s">
        <v>715</v>
      </c>
      <c r="D5453" s="230">
        <v>1.5</v>
      </c>
      <c r="E5453" s="230">
        <v>1</v>
      </c>
      <c r="F5453" s="47">
        <v>10</v>
      </c>
      <c r="G5453" s="234">
        <f t="shared" si="192"/>
        <v>15</v>
      </c>
      <c r="H5453" s="22">
        <f t="shared" si="193"/>
        <v>10</v>
      </c>
      <c r="K5453" s="243"/>
      <c r="M5453" s="199"/>
      <c r="N5453" s="199"/>
      <c r="O5453" s="199"/>
    </row>
    <row r="5454" spans="2:15" s="17" customFormat="1" ht="30.2" customHeight="1" thickBot="1" x14ac:dyDescent="0.3">
      <c r="B5454" s="200" t="s">
        <v>226</v>
      </c>
      <c r="C5454" s="232" t="s">
        <v>716</v>
      </c>
      <c r="D5454" s="230">
        <v>1.5</v>
      </c>
      <c r="E5454" s="230">
        <v>1</v>
      </c>
      <c r="F5454" s="47">
        <v>10</v>
      </c>
      <c r="G5454" s="234">
        <f t="shared" si="192"/>
        <v>15</v>
      </c>
      <c r="H5454" s="22">
        <f t="shared" si="193"/>
        <v>10</v>
      </c>
      <c r="J5454" s="23"/>
      <c r="K5454" s="243"/>
      <c r="M5454" s="199"/>
      <c r="N5454" s="199"/>
      <c r="O5454" s="199"/>
    </row>
    <row r="5455" spans="2:15" s="17" customFormat="1" ht="30.2" customHeight="1" thickBot="1" x14ac:dyDescent="0.3">
      <c r="B5455" s="200" t="s">
        <v>226</v>
      </c>
      <c r="C5455" s="232" t="s">
        <v>717</v>
      </c>
      <c r="D5455" s="230">
        <v>1.5</v>
      </c>
      <c r="E5455" s="230">
        <v>1</v>
      </c>
      <c r="F5455" s="47">
        <v>10</v>
      </c>
      <c r="G5455" s="234">
        <f t="shared" ref="G5455:G5493" si="194">ROUND(D5455*F5455,2)</f>
        <v>15</v>
      </c>
      <c r="H5455" s="22">
        <f t="shared" ref="H5455:H5493" si="195">ROUND(E5455*F5455,6)</f>
        <v>10</v>
      </c>
      <c r="J5455" s="23"/>
      <c r="K5455" s="243"/>
      <c r="M5455" s="199"/>
      <c r="N5455" s="199"/>
      <c r="O5455" s="199"/>
    </row>
    <row r="5456" spans="2:15" s="17" customFormat="1" ht="30.2" customHeight="1" thickBot="1" x14ac:dyDescent="0.3">
      <c r="B5456" s="200" t="s">
        <v>226</v>
      </c>
      <c r="C5456" s="232" t="s">
        <v>718</v>
      </c>
      <c r="D5456" s="230">
        <v>1.5</v>
      </c>
      <c r="E5456" s="230">
        <v>1</v>
      </c>
      <c r="F5456" s="47">
        <v>10</v>
      </c>
      <c r="G5456" s="234">
        <f t="shared" si="194"/>
        <v>15</v>
      </c>
      <c r="H5456" s="22">
        <f t="shared" si="195"/>
        <v>10</v>
      </c>
      <c r="K5456" s="243"/>
      <c r="M5456" s="199"/>
      <c r="N5456" s="199"/>
      <c r="O5456" s="199"/>
    </row>
    <row r="5457" spans="2:15" s="17" customFormat="1" ht="30.2" customHeight="1" thickBot="1" x14ac:dyDescent="0.3">
      <c r="B5457" s="200" t="s">
        <v>226</v>
      </c>
      <c r="C5457" s="232" t="s">
        <v>719</v>
      </c>
      <c r="D5457" s="230">
        <v>1.5</v>
      </c>
      <c r="E5457" s="230">
        <v>1</v>
      </c>
      <c r="F5457" s="47">
        <v>10</v>
      </c>
      <c r="G5457" s="234">
        <f t="shared" si="194"/>
        <v>15</v>
      </c>
      <c r="H5457" s="22">
        <f t="shared" si="195"/>
        <v>10</v>
      </c>
      <c r="K5457" s="243"/>
      <c r="M5457" s="199"/>
      <c r="N5457" s="199"/>
      <c r="O5457" s="199"/>
    </row>
    <row r="5458" spans="2:15" s="17" customFormat="1" ht="30.2" customHeight="1" thickBot="1" x14ac:dyDescent="0.3">
      <c r="B5458" s="200" t="s">
        <v>226</v>
      </c>
      <c r="C5458" s="232" t="s">
        <v>720</v>
      </c>
      <c r="D5458" s="230">
        <v>1.5</v>
      </c>
      <c r="E5458" s="230">
        <v>1</v>
      </c>
      <c r="F5458" s="47">
        <v>10</v>
      </c>
      <c r="G5458" s="234">
        <f t="shared" si="194"/>
        <v>15</v>
      </c>
      <c r="H5458" s="22">
        <f t="shared" si="195"/>
        <v>10</v>
      </c>
      <c r="K5458" s="243"/>
      <c r="M5458" s="199"/>
      <c r="N5458" s="199"/>
      <c r="O5458" s="199"/>
    </row>
    <row r="5459" spans="2:15" s="17" customFormat="1" ht="30.2" customHeight="1" thickBot="1" x14ac:dyDescent="0.3">
      <c r="B5459" s="200" t="s">
        <v>226</v>
      </c>
      <c r="C5459" s="232" t="s">
        <v>1009</v>
      </c>
      <c r="D5459" s="230">
        <v>1.5</v>
      </c>
      <c r="E5459" s="230">
        <v>1</v>
      </c>
      <c r="F5459" s="47">
        <v>10</v>
      </c>
      <c r="G5459" s="234">
        <f t="shared" si="194"/>
        <v>15</v>
      </c>
      <c r="H5459" s="22">
        <f t="shared" si="195"/>
        <v>10</v>
      </c>
      <c r="K5459" s="243"/>
      <c r="M5459" s="199"/>
      <c r="N5459" s="199"/>
      <c r="O5459" s="199"/>
    </row>
    <row r="5460" spans="2:15" s="17" customFormat="1" ht="30.2" customHeight="1" thickBot="1" x14ac:dyDescent="0.3">
      <c r="B5460" s="200" t="s">
        <v>226</v>
      </c>
      <c r="C5460" s="232" t="s">
        <v>724</v>
      </c>
      <c r="D5460" s="230">
        <v>1.5</v>
      </c>
      <c r="E5460" s="230">
        <v>1</v>
      </c>
      <c r="F5460" s="47">
        <v>10</v>
      </c>
      <c r="G5460" s="234">
        <f t="shared" si="194"/>
        <v>15</v>
      </c>
      <c r="H5460" s="22">
        <f t="shared" si="195"/>
        <v>10</v>
      </c>
      <c r="K5460" s="243"/>
      <c r="M5460" s="199"/>
      <c r="N5460" s="199"/>
      <c r="O5460" s="199"/>
    </row>
    <row r="5461" spans="2:15" s="17" customFormat="1" ht="30.2" customHeight="1" thickBot="1" x14ac:dyDescent="0.3">
      <c r="B5461" s="200" t="s">
        <v>226</v>
      </c>
      <c r="C5461" s="232" t="s">
        <v>725</v>
      </c>
      <c r="D5461" s="230">
        <v>1.5</v>
      </c>
      <c r="E5461" s="230">
        <v>1</v>
      </c>
      <c r="F5461" s="47">
        <v>10</v>
      </c>
      <c r="G5461" s="234">
        <f t="shared" si="194"/>
        <v>15</v>
      </c>
      <c r="H5461" s="22">
        <f t="shared" si="195"/>
        <v>10</v>
      </c>
      <c r="K5461" s="243"/>
      <c r="M5461" s="199"/>
      <c r="N5461" s="199"/>
      <c r="O5461" s="199"/>
    </row>
    <row r="5462" spans="2:15" s="17" customFormat="1" ht="30.2" customHeight="1" thickBot="1" x14ac:dyDescent="0.3">
      <c r="B5462" s="200" t="s">
        <v>226</v>
      </c>
      <c r="C5462" s="232" t="s">
        <v>726</v>
      </c>
      <c r="D5462" s="230">
        <v>1.5</v>
      </c>
      <c r="E5462" s="230">
        <v>1</v>
      </c>
      <c r="F5462" s="47">
        <v>10</v>
      </c>
      <c r="G5462" s="234">
        <f t="shared" si="194"/>
        <v>15</v>
      </c>
      <c r="H5462" s="22">
        <f t="shared" si="195"/>
        <v>10</v>
      </c>
      <c r="K5462" s="243"/>
      <c r="M5462" s="199"/>
      <c r="N5462" s="199"/>
      <c r="O5462" s="199"/>
    </row>
    <row r="5463" spans="2:15" s="17" customFormat="1" ht="30.2" customHeight="1" thickBot="1" x14ac:dyDescent="0.3">
      <c r="B5463" s="200" t="s">
        <v>226</v>
      </c>
      <c r="C5463" s="232" t="s">
        <v>728</v>
      </c>
      <c r="D5463" s="230">
        <v>1.5</v>
      </c>
      <c r="E5463" s="230">
        <v>1</v>
      </c>
      <c r="F5463" s="47">
        <v>10</v>
      </c>
      <c r="G5463" s="234">
        <f t="shared" si="194"/>
        <v>15</v>
      </c>
      <c r="H5463" s="22">
        <f t="shared" si="195"/>
        <v>10</v>
      </c>
      <c r="K5463" s="243"/>
      <c r="M5463" s="199"/>
      <c r="N5463" s="199"/>
      <c r="O5463" s="199"/>
    </row>
    <row r="5464" spans="2:15" s="17" customFormat="1" ht="30.2" customHeight="1" thickBot="1" x14ac:dyDescent="0.3">
      <c r="B5464" s="200" t="s">
        <v>226</v>
      </c>
      <c r="C5464" s="232" t="s">
        <v>729</v>
      </c>
      <c r="D5464" s="230">
        <v>1.5</v>
      </c>
      <c r="E5464" s="230">
        <v>1</v>
      </c>
      <c r="F5464" s="47">
        <v>10</v>
      </c>
      <c r="G5464" s="234">
        <f t="shared" si="194"/>
        <v>15</v>
      </c>
      <c r="H5464" s="22">
        <f t="shared" si="195"/>
        <v>10</v>
      </c>
      <c r="K5464" s="243"/>
      <c r="M5464" s="199"/>
      <c r="N5464" s="199"/>
      <c r="O5464" s="199"/>
    </row>
    <row r="5465" spans="2:15" s="17" customFormat="1" ht="30.2" customHeight="1" thickBot="1" x14ac:dyDescent="0.3">
      <c r="B5465" s="200" t="s">
        <v>226</v>
      </c>
      <c r="C5465" s="232" t="s">
        <v>730</v>
      </c>
      <c r="D5465" s="230">
        <v>1.5</v>
      </c>
      <c r="E5465" s="230">
        <v>1</v>
      </c>
      <c r="F5465" s="47">
        <v>10</v>
      </c>
      <c r="G5465" s="234">
        <f t="shared" si="194"/>
        <v>15</v>
      </c>
      <c r="H5465" s="22">
        <f t="shared" si="195"/>
        <v>10</v>
      </c>
      <c r="K5465" s="243"/>
      <c r="M5465" s="199"/>
      <c r="N5465" s="199"/>
      <c r="O5465" s="199"/>
    </row>
    <row r="5466" spans="2:15" s="17" customFormat="1" ht="30.2" customHeight="1" thickBot="1" x14ac:dyDescent="0.3">
      <c r="B5466" s="200" t="s">
        <v>226</v>
      </c>
      <c r="C5466" s="232" t="s">
        <v>732</v>
      </c>
      <c r="D5466" s="230">
        <v>1.5</v>
      </c>
      <c r="E5466" s="230">
        <v>1</v>
      </c>
      <c r="F5466" s="47">
        <v>10</v>
      </c>
      <c r="G5466" s="234">
        <f t="shared" si="194"/>
        <v>15</v>
      </c>
      <c r="H5466" s="22">
        <f t="shared" si="195"/>
        <v>10</v>
      </c>
      <c r="K5466" s="243"/>
      <c r="M5466" s="199"/>
      <c r="N5466" s="199"/>
      <c r="O5466" s="199"/>
    </row>
    <row r="5467" spans="2:15" s="17" customFormat="1" ht="30.2" customHeight="1" thickBot="1" x14ac:dyDescent="0.3">
      <c r="B5467" s="200" t="s">
        <v>226</v>
      </c>
      <c r="C5467" s="232" t="s">
        <v>734</v>
      </c>
      <c r="D5467" s="230">
        <v>1.5</v>
      </c>
      <c r="E5467" s="230">
        <v>1</v>
      </c>
      <c r="F5467" s="47">
        <v>10</v>
      </c>
      <c r="G5467" s="234">
        <f t="shared" si="194"/>
        <v>15</v>
      </c>
      <c r="H5467" s="22">
        <f t="shared" si="195"/>
        <v>10</v>
      </c>
      <c r="K5467" s="243"/>
      <c r="M5467" s="199"/>
      <c r="N5467" s="199"/>
      <c r="O5467" s="199"/>
    </row>
    <row r="5468" spans="2:15" s="17" customFormat="1" ht="30.2" customHeight="1" thickBot="1" x14ac:dyDescent="0.3">
      <c r="B5468" s="200" t="s">
        <v>226</v>
      </c>
      <c r="C5468" s="232" t="s">
        <v>735</v>
      </c>
      <c r="D5468" s="230">
        <v>1.5</v>
      </c>
      <c r="E5468" s="230">
        <v>1</v>
      </c>
      <c r="F5468" s="47">
        <v>10</v>
      </c>
      <c r="G5468" s="234">
        <f t="shared" si="194"/>
        <v>15</v>
      </c>
      <c r="H5468" s="22">
        <f t="shared" si="195"/>
        <v>10</v>
      </c>
      <c r="K5468" s="243"/>
      <c r="M5468" s="199"/>
      <c r="N5468" s="199"/>
      <c r="O5468" s="199"/>
    </row>
    <row r="5469" spans="2:15" s="17" customFormat="1" ht="30.2" customHeight="1" thickBot="1" x14ac:dyDescent="0.3">
      <c r="B5469" s="200" t="s">
        <v>226</v>
      </c>
      <c r="C5469" s="232" t="s">
        <v>1283</v>
      </c>
      <c r="D5469" s="230">
        <v>1.5</v>
      </c>
      <c r="E5469" s="230">
        <v>1</v>
      </c>
      <c r="F5469" s="47">
        <v>10</v>
      </c>
      <c r="G5469" s="234">
        <f t="shared" si="194"/>
        <v>15</v>
      </c>
      <c r="H5469" s="22">
        <f t="shared" si="195"/>
        <v>10</v>
      </c>
      <c r="K5469" s="243"/>
      <c r="M5469" s="199"/>
      <c r="N5469" s="199"/>
      <c r="O5469" s="199"/>
    </row>
    <row r="5470" spans="2:15" s="17" customFormat="1" ht="30.2" customHeight="1" thickBot="1" x14ac:dyDescent="0.3">
      <c r="B5470" s="200" t="s">
        <v>226</v>
      </c>
      <c r="C5470" s="232" t="s">
        <v>736</v>
      </c>
      <c r="D5470" s="230">
        <v>1.5</v>
      </c>
      <c r="E5470" s="230">
        <v>1</v>
      </c>
      <c r="F5470" s="47">
        <v>10</v>
      </c>
      <c r="G5470" s="234">
        <f t="shared" si="194"/>
        <v>15</v>
      </c>
      <c r="H5470" s="22">
        <f t="shared" si="195"/>
        <v>10</v>
      </c>
      <c r="K5470" s="243"/>
      <c r="M5470" s="199"/>
      <c r="N5470" s="199"/>
      <c r="O5470" s="199"/>
    </row>
    <row r="5471" spans="2:15" s="17" customFormat="1" ht="30.2" customHeight="1" thickBot="1" x14ac:dyDescent="0.3">
      <c r="B5471" s="200" t="s">
        <v>226</v>
      </c>
      <c r="C5471" s="232" t="s">
        <v>737</v>
      </c>
      <c r="D5471" s="230">
        <v>1.5</v>
      </c>
      <c r="E5471" s="230">
        <v>1</v>
      </c>
      <c r="F5471" s="47">
        <v>10</v>
      </c>
      <c r="G5471" s="234">
        <f t="shared" si="194"/>
        <v>15</v>
      </c>
      <c r="H5471" s="22">
        <f t="shared" si="195"/>
        <v>10</v>
      </c>
      <c r="K5471" s="243"/>
      <c r="M5471" s="199"/>
      <c r="N5471" s="199"/>
      <c r="O5471" s="199"/>
    </row>
    <row r="5472" spans="2:15" s="17" customFormat="1" ht="30.2" customHeight="1" thickBot="1" x14ac:dyDescent="0.3">
      <c r="B5472" s="200" t="s">
        <v>226</v>
      </c>
      <c r="C5472" s="232" t="s">
        <v>1972</v>
      </c>
      <c r="D5472" s="230">
        <v>1.5</v>
      </c>
      <c r="E5472" s="230">
        <v>1</v>
      </c>
      <c r="F5472" s="47">
        <v>10</v>
      </c>
      <c r="G5472" s="234">
        <f t="shared" si="194"/>
        <v>15</v>
      </c>
      <c r="H5472" s="22">
        <f t="shared" si="195"/>
        <v>10</v>
      </c>
      <c r="K5472" s="243"/>
      <c r="M5472" s="199"/>
      <c r="N5472" s="199"/>
      <c r="O5472" s="199"/>
    </row>
    <row r="5473" spans="2:15" s="17" customFormat="1" ht="30.2" customHeight="1" thickBot="1" x14ac:dyDescent="0.3">
      <c r="B5473" s="200" t="s">
        <v>226</v>
      </c>
      <c r="C5473" s="232" t="s">
        <v>1973</v>
      </c>
      <c r="D5473" s="230">
        <v>1.5</v>
      </c>
      <c r="E5473" s="230">
        <v>1</v>
      </c>
      <c r="F5473" s="47">
        <v>10</v>
      </c>
      <c r="G5473" s="234">
        <f t="shared" si="194"/>
        <v>15</v>
      </c>
      <c r="H5473" s="22">
        <f t="shared" si="195"/>
        <v>10</v>
      </c>
      <c r="K5473" s="243"/>
      <c r="M5473" s="199"/>
      <c r="N5473" s="199"/>
      <c r="O5473" s="199"/>
    </row>
    <row r="5474" spans="2:15" s="17" customFormat="1" ht="30.2" customHeight="1" thickBot="1" x14ac:dyDescent="0.3">
      <c r="B5474" s="200" t="s">
        <v>226</v>
      </c>
      <c r="C5474" s="232" t="s">
        <v>1193</v>
      </c>
      <c r="D5474" s="230">
        <v>1.5</v>
      </c>
      <c r="E5474" s="230">
        <v>1</v>
      </c>
      <c r="F5474" s="47">
        <v>10</v>
      </c>
      <c r="G5474" s="234">
        <f t="shared" si="194"/>
        <v>15</v>
      </c>
      <c r="H5474" s="22">
        <f t="shared" si="195"/>
        <v>10</v>
      </c>
      <c r="K5474" s="243"/>
      <c r="M5474" s="199"/>
      <c r="N5474" s="199"/>
      <c r="O5474" s="199"/>
    </row>
    <row r="5475" spans="2:15" s="17" customFormat="1" ht="30.2" customHeight="1" thickBot="1" x14ac:dyDescent="0.3">
      <c r="B5475" s="200" t="s">
        <v>226</v>
      </c>
      <c r="C5475" s="232" t="s">
        <v>738</v>
      </c>
      <c r="D5475" s="230">
        <v>1.5</v>
      </c>
      <c r="E5475" s="230">
        <v>1</v>
      </c>
      <c r="F5475" s="47">
        <v>10</v>
      </c>
      <c r="G5475" s="234">
        <f t="shared" si="194"/>
        <v>15</v>
      </c>
      <c r="H5475" s="22">
        <f t="shared" si="195"/>
        <v>10</v>
      </c>
      <c r="K5475" s="243"/>
      <c r="M5475" s="199"/>
      <c r="N5475" s="199"/>
      <c r="O5475" s="199"/>
    </row>
    <row r="5476" spans="2:15" s="17" customFormat="1" ht="30.2" customHeight="1" thickBot="1" x14ac:dyDescent="0.3">
      <c r="B5476" s="200" t="s">
        <v>226</v>
      </c>
      <c r="C5476" s="232" t="s">
        <v>739</v>
      </c>
      <c r="D5476" s="230">
        <v>1.5</v>
      </c>
      <c r="E5476" s="230">
        <v>1</v>
      </c>
      <c r="F5476" s="47">
        <v>10</v>
      </c>
      <c r="G5476" s="234">
        <f t="shared" si="194"/>
        <v>15</v>
      </c>
      <c r="H5476" s="22">
        <f t="shared" si="195"/>
        <v>10</v>
      </c>
      <c r="K5476" s="243"/>
      <c r="M5476" s="199"/>
      <c r="N5476" s="199"/>
      <c r="O5476" s="199"/>
    </row>
    <row r="5477" spans="2:15" s="23" customFormat="1" ht="30.2" customHeight="1" thickBot="1" x14ac:dyDescent="0.3">
      <c r="B5477" s="200" t="s">
        <v>226</v>
      </c>
      <c r="C5477" s="232" t="s">
        <v>1845</v>
      </c>
      <c r="D5477" s="230">
        <v>1.5</v>
      </c>
      <c r="E5477" s="230">
        <v>1</v>
      </c>
      <c r="F5477" s="47">
        <v>10</v>
      </c>
      <c r="G5477" s="234">
        <f t="shared" si="194"/>
        <v>15</v>
      </c>
      <c r="H5477" s="22">
        <f t="shared" si="195"/>
        <v>10</v>
      </c>
      <c r="J5477" s="17"/>
      <c r="K5477" s="244"/>
      <c r="M5477" s="60"/>
      <c r="N5477" s="60"/>
      <c r="O5477" s="60"/>
    </row>
    <row r="5478" spans="2:15" s="23" customFormat="1" ht="30.2" customHeight="1" thickBot="1" x14ac:dyDescent="0.3">
      <c r="B5478" s="200" t="s">
        <v>226</v>
      </c>
      <c r="C5478" s="232" t="s">
        <v>740</v>
      </c>
      <c r="D5478" s="230">
        <v>1.5</v>
      </c>
      <c r="E5478" s="230">
        <v>1</v>
      </c>
      <c r="F5478" s="47">
        <v>10</v>
      </c>
      <c r="G5478" s="234">
        <f t="shared" si="194"/>
        <v>15</v>
      </c>
      <c r="H5478" s="22">
        <f t="shared" si="195"/>
        <v>10</v>
      </c>
      <c r="J5478" s="17"/>
      <c r="K5478" s="244"/>
      <c r="M5478" s="60"/>
      <c r="N5478" s="60"/>
      <c r="O5478" s="60"/>
    </row>
    <row r="5479" spans="2:15" s="17" customFormat="1" ht="30.2" customHeight="1" thickBot="1" x14ac:dyDescent="0.3">
      <c r="B5479" s="200" t="s">
        <v>226</v>
      </c>
      <c r="C5479" s="232" t="s">
        <v>1012</v>
      </c>
      <c r="D5479" s="230">
        <v>1.5</v>
      </c>
      <c r="E5479" s="230">
        <v>1</v>
      </c>
      <c r="F5479" s="47">
        <v>10</v>
      </c>
      <c r="G5479" s="234">
        <f t="shared" si="194"/>
        <v>15</v>
      </c>
      <c r="H5479" s="22">
        <f t="shared" si="195"/>
        <v>10</v>
      </c>
      <c r="K5479" s="243"/>
      <c r="M5479" s="199"/>
      <c r="N5479" s="199"/>
      <c r="O5479" s="199"/>
    </row>
    <row r="5480" spans="2:15" s="17" customFormat="1" ht="30.2" customHeight="1" thickBot="1" x14ac:dyDescent="0.3">
      <c r="B5480" s="200" t="s">
        <v>226</v>
      </c>
      <c r="C5480" s="232" t="s">
        <v>1013</v>
      </c>
      <c r="D5480" s="230">
        <v>1.5</v>
      </c>
      <c r="E5480" s="230">
        <v>1</v>
      </c>
      <c r="F5480" s="47">
        <v>10</v>
      </c>
      <c r="G5480" s="234">
        <f t="shared" si="194"/>
        <v>15</v>
      </c>
      <c r="H5480" s="22">
        <f t="shared" si="195"/>
        <v>10</v>
      </c>
      <c r="K5480" s="243"/>
      <c r="M5480" s="199"/>
      <c r="N5480" s="199"/>
      <c r="O5480" s="199"/>
    </row>
    <row r="5481" spans="2:15" s="17" customFormat="1" ht="30.2" customHeight="1" thickBot="1" x14ac:dyDescent="0.3">
      <c r="B5481" s="200" t="s">
        <v>226</v>
      </c>
      <c r="C5481" s="232" t="s">
        <v>1974</v>
      </c>
      <c r="D5481" s="230">
        <v>1.5</v>
      </c>
      <c r="E5481" s="230">
        <v>1</v>
      </c>
      <c r="F5481" s="47">
        <v>10</v>
      </c>
      <c r="G5481" s="234">
        <f t="shared" si="194"/>
        <v>15</v>
      </c>
      <c r="H5481" s="22">
        <f t="shared" si="195"/>
        <v>10</v>
      </c>
      <c r="K5481" s="243"/>
      <c r="M5481" s="199"/>
      <c r="N5481" s="199"/>
      <c r="O5481" s="199"/>
    </row>
    <row r="5482" spans="2:15" s="17" customFormat="1" ht="30.2" customHeight="1" thickBot="1" x14ac:dyDescent="0.3">
      <c r="B5482" s="200" t="s">
        <v>226</v>
      </c>
      <c r="C5482" s="232" t="s">
        <v>1017</v>
      </c>
      <c r="D5482" s="230">
        <v>1.5</v>
      </c>
      <c r="E5482" s="230">
        <v>1</v>
      </c>
      <c r="F5482" s="47">
        <v>10</v>
      </c>
      <c r="G5482" s="234">
        <f t="shared" si="194"/>
        <v>15</v>
      </c>
      <c r="H5482" s="22">
        <f t="shared" si="195"/>
        <v>10</v>
      </c>
      <c r="K5482" s="243"/>
      <c r="M5482" s="199"/>
      <c r="N5482" s="199"/>
      <c r="O5482" s="199"/>
    </row>
    <row r="5483" spans="2:15" s="17" customFormat="1" ht="30.2" customHeight="1" thickBot="1" x14ac:dyDescent="0.3">
      <c r="B5483" s="200" t="s">
        <v>226</v>
      </c>
      <c r="C5483" s="232" t="s">
        <v>741</v>
      </c>
      <c r="D5483" s="230">
        <v>1.5</v>
      </c>
      <c r="E5483" s="230">
        <v>1</v>
      </c>
      <c r="F5483" s="47">
        <v>10</v>
      </c>
      <c r="G5483" s="234">
        <f t="shared" si="194"/>
        <v>15</v>
      </c>
      <c r="H5483" s="22">
        <f t="shared" si="195"/>
        <v>10</v>
      </c>
      <c r="J5483" s="23"/>
      <c r="K5483" s="243"/>
      <c r="M5483" s="199"/>
      <c r="N5483" s="199"/>
      <c r="O5483" s="199"/>
    </row>
    <row r="5484" spans="2:15" s="17" customFormat="1" ht="30.2" customHeight="1" thickBot="1" x14ac:dyDescent="0.3">
      <c r="B5484" s="200" t="s">
        <v>226</v>
      </c>
      <c r="C5484" s="232" t="s">
        <v>742</v>
      </c>
      <c r="D5484" s="230">
        <v>1.5</v>
      </c>
      <c r="E5484" s="230">
        <v>1</v>
      </c>
      <c r="F5484" s="47">
        <v>10</v>
      </c>
      <c r="G5484" s="234">
        <f t="shared" si="194"/>
        <v>15</v>
      </c>
      <c r="H5484" s="22">
        <f t="shared" si="195"/>
        <v>10</v>
      </c>
      <c r="J5484" s="23"/>
      <c r="K5484" s="243"/>
      <c r="M5484" s="199"/>
      <c r="N5484" s="199"/>
      <c r="O5484" s="199"/>
    </row>
    <row r="5485" spans="2:15" s="17" customFormat="1" ht="30.2" customHeight="1" thickBot="1" x14ac:dyDescent="0.3">
      <c r="B5485" s="200" t="s">
        <v>226</v>
      </c>
      <c r="C5485" s="232" t="s">
        <v>1146</v>
      </c>
      <c r="D5485" s="230">
        <v>1.5</v>
      </c>
      <c r="E5485" s="230">
        <v>1</v>
      </c>
      <c r="F5485" s="47">
        <v>10</v>
      </c>
      <c r="G5485" s="234">
        <f t="shared" si="194"/>
        <v>15</v>
      </c>
      <c r="H5485" s="22">
        <f t="shared" si="195"/>
        <v>10</v>
      </c>
      <c r="K5485" s="243"/>
      <c r="M5485" s="199"/>
      <c r="N5485" s="199"/>
      <c r="O5485" s="199"/>
    </row>
    <row r="5486" spans="2:15" s="17" customFormat="1" ht="30.2" customHeight="1" thickBot="1" x14ac:dyDescent="0.3">
      <c r="B5486" s="200" t="s">
        <v>226</v>
      </c>
      <c r="C5486" s="232" t="s">
        <v>1018</v>
      </c>
      <c r="D5486" s="230">
        <v>1.5</v>
      </c>
      <c r="E5486" s="230">
        <v>1</v>
      </c>
      <c r="F5486" s="47">
        <v>10</v>
      </c>
      <c r="G5486" s="234">
        <f t="shared" si="194"/>
        <v>15</v>
      </c>
      <c r="H5486" s="22">
        <f t="shared" si="195"/>
        <v>10</v>
      </c>
      <c r="K5486" s="243"/>
      <c r="M5486" s="199"/>
      <c r="N5486" s="199"/>
      <c r="O5486" s="199"/>
    </row>
    <row r="5487" spans="2:15" s="17" customFormat="1" ht="30.2" customHeight="1" thickBot="1" x14ac:dyDescent="0.3">
      <c r="B5487" s="200" t="s">
        <v>226</v>
      </c>
      <c r="C5487" s="232" t="s">
        <v>1147</v>
      </c>
      <c r="D5487" s="230">
        <v>1.5</v>
      </c>
      <c r="E5487" s="230">
        <v>1</v>
      </c>
      <c r="F5487" s="47">
        <v>10</v>
      </c>
      <c r="G5487" s="234">
        <f t="shared" si="194"/>
        <v>15</v>
      </c>
      <c r="H5487" s="22">
        <f t="shared" si="195"/>
        <v>10</v>
      </c>
      <c r="K5487" s="243"/>
      <c r="M5487" s="199"/>
      <c r="N5487" s="199"/>
      <c r="O5487" s="199"/>
    </row>
    <row r="5488" spans="2:15" s="17" customFormat="1" ht="30.2" customHeight="1" thickBot="1" x14ac:dyDescent="0.3">
      <c r="B5488" s="200" t="s">
        <v>226</v>
      </c>
      <c r="C5488" s="232" t="s">
        <v>743</v>
      </c>
      <c r="D5488" s="230">
        <v>1.5</v>
      </c>
      <c r="E5488" s="230">
        <v>1</v>
      </c>
      <c r="F5488" s="47">
        <v>10</v>
      </c>
      <c r="G5488" s="234">
        <f t="shared" si="194"/>
        <v>15</v>
      </c>
      <c r="H5488" s="22">
        <f t="shared" si="195"/>
        <v>10</v>
      </c>
      <c r="K5488" s="243"/>
      <c r="M5488" s="199"/>
      <c r="N5488" s="199"/>
      <c r="O5488" s="199"/>
    </row>
    <row r="5489" spans="2:15" s="17" customFormat="1" ht="30.2" customHeight="1" thickBot="1" x14ac:dyDescent="0.3">
      <c r="B5489" s="200" t="s">
        <v>226</v>
      </c>
      <c r="C5489" s="232" t="s">
        <v>745</v>
      </c>
      <c r="D5489" s="230">
        <v>1.5</v>
      </c>
      <c r="E5489" s="230">
        <v>1</v>
      </c>
      <c r="F5489" s="47">
        <v>10</v>
      </c>
      <c r="G5489" s="234">
        <f t="shared" si="194"/>
        <v>15</v>
      </c>
      <c r="H5489" s="22">
        <f t="shared" si="195"/>
        <v>10</v>
      </c>
      <c r="K5489" s="243"/>
      <c r="M5489" s="199"/>
      <c r="N5489" s="199"/>
      <c r="O5489" s="199"/>
    </row>
    <row r="5490" spans="2:15" s="17" customFormat="1" ht="30.2" customHeight="1" thickBot="1" x14ac:dyDescent="0.3">
      <c r="B5490" s="200" t="s">
        <v>226</v>
      </c>
      <c r="C5490" s="232" t="s">
        <v>1975</v>
      </c>
      <c r="D5490" s="230">
        <v>1.5</v>
      </c>
      <c r="E5490" s="230">
        <v>1</v>
      </c>
      <c r="F5490" s="47">
        <v>10</v>
      </c>
      <c r="G5490" s="234">
        <f t="shared" si="194"/>
        <v>15</v>
      </c>
      <c r="H5490" s="22">
        <f t="shared" si="195"/>
        <v>10</v>
      </c>
      <c r="K5490" s="243"/>
      <c r="M5490" s="199"/>
      <c r="N5490" s="199"/>
      <c r="O5490" s="199"/>
    </row>
    <row r="5491" spans="2:15" s="17" customFormat="1" ht="30.2" customHeight="1" thickBot="1" x14ac:dyDescent="0.3">
      <c r="B5491" s="200" t="s">
        <v>226</v>
      </c>
      <c r="C5491" s="232" t="s">
        <v>1303</v>
      </c>
      <c r="D5491" s="230">
        <v>1.5</v>
      </c>
      <c r="E5491" s="230">
        <v>1</v>
      </c>
      <c r="F5491" s="47">
        <v>10</v>
      </c>
      <c r="G5491" s="234">
        <f t="shared" si="194"/>
        <v>15</v>
      </c>
      <c r="H5491" s="22">
        <f t="shared" si="195"/>
        <v>10</v>
      </c>
      <c r="K5491" s="243"/>
      <c r="M5491" s="199"/>
      <c r="N5491" s="199"/>
      <c r="O5491" s="199"/>
    </row>
    <row r="5492" spans="2:15" s="17" customFormat="1" ht="30.2" customHeight="1" thickBot="1" x14ac:dyDescent="0.3">
      <c r="B5492" s="200" t="s">
        <v>226</v>
      </c>
      <c r="C5492" s="232" t="s">
        <v>746</v>
      </c>
      <c r="D5492" s="230">
        <v>1.5</v>
      </c>
      <c r="E5492" s="230">
        <v>1</v>
      </c>
      <c r="F5492" s="47">
        <v>10</v>
      </c>
      <c r="G5492" s="234">
        <f t="shared" si="194"/>
        <v>15</v>
      </c>
      <c r="H5492" s="22">
        <f t="shared" si="195"/>
        <v>10</v>
      </c>
      <c r="K5492" s="243"/>
      <c r="M5492" s="199"/>
      <c r="N5492" s="199"/>
      <c r="O5492" s="199"/>
    </row>
    <row r="5493" spans="2:15" s="17" customFormat="1" ht="30.2" customHeight="1" thickBot="1" x14ac:dyDescent="0.3">
      <c r="B5493" s="201" t="s">
        <v>226</v>
      </c>
      <c r="C5493" s="235" t="s">
        <v>747</v>
      </c>
      <c r="D5493" s="230">
        <v>1.5</v>
      </c>
      <c r="E5493" s="230">
        <v>1</v>
      </c>
      <c r="F5493" s="47">
        <v>10</v>
      </c>
      <c r="G5493" s="237">
        <f t="shared" si="194"/>
        <v>15</v>
      </c>
      <c r="H5493" s="236">
        <f t="shared" si="195"/>
        <v>10</v>
      </c>
      <c r="K5493" s="243"/>
      <c r="M5493" s="199"/>
      <c r="N5493" s="199"/>
      <c r="O5493" s="199"/>
    </row>
    <row r="5494" spans="2:15" x14ac:dyDescent="0.25">
      <c r="J5494" s="17"/>
    </row>
    <row r="5495" spans="2:15" ht="15.75" thickBot="1" x14ac:dyDescent="0.3">
      <c r="J5495" s="17"/>
    </row>
    <row r="5496" spans="2:15" ht="15.75" thickBot="1" x14ac:dyDescent="0.3">
      <c r="B5496" s="326" t="s">
        <v>227</v>
      </c>
      <c r="C5496" s="338"/>
      <c r="D5496" s="338"/>
      <c r="E5496" s="338"/>
      <c r="F5496" s="338"/>
      <c r="G5496" s="338"/>
      <c r="H5496" s="339"/>
      <c r="J5496" s="17"/>
    </row>
    <row r="5497" spans="2:15" ht="15.75" thickBot="1" x14ac:dyDescent="0.3">
      <c r="B5497" s="329" t="s">
        <v>228</v>
      </c>
      <c r="C5497" s="353" t="s">
        <v>229</v>
      </c>
      <c r="D5497" s="355" t="s">
        <v>257</v>
      </c>
      <c r="E5497" s="355" t="s">
        <v>259</v>
      </c>
      <c r="F5497" s="357" t="s">
        <v>165</v>
      </c>
      <c r="G5497" s="228" t="s">
        <v>258</v>
      </c>
      <c r="H5497" s="192" t="s">
        <v>259</v>
      </c>
      <c r="J5497" s="17"/>
    </row>
    <row r="5498" spans="2:15" ht="15.75" thickBot="1" x14ac:dyDescent="0.3">
      <c r="B5498" s="330"/>
      <c r="C5498" s="354"/>
      <c r="D5498" s="356"/>
      <c r="E5498" s="356"/>
      <c r="F5498" s="358"/>
      <c r="G5498" s="77">
        <f t="shared" ref="G5498:H5498" si="196">SUM(G5499:G5795)</f>
        <v>4455</v>
      </c>
      <c r="H5498" s="78">
        <f t="shared" si="196"/>
        <v>2970</v>
      </c>
      <c r="J5498" s="17"/>
    </row>
    <row r="5499" spans="2:15" s="17" customFormat="1" ht="30.2" customHeight="1" thickBot="1" x14ac:dyDescent="0.3">
      <c r="B5499" s="198" t="s">
        <v>227</v>
      </c>
      <c r="C5499" s="229" t="s">
        <v>763</v>
      </c>
      <c r="D5499" s="230">
        <v>1.5</v>
      </c>
      <c r="E5499" s="230">
        <v>1</v>
      </c>
      <c r="F5499" s="47">
        <v>10</v>
      </c>
      <c r="G5499" s="238">
        <f t="shared" ref="G5499:G5562" si="197">ROUND(D5499*F5499,2)</f>
        <v>15</v>
      </c>
      <c r="H5499" s="16">
        <f t="shared" ref="H5499:H5562" si="198">ROUND(E5499*F5499,6)</f>
        <v>10</v>
      </c>
      <c r="K5499" s="243"/>
      <c r="M5499" s="199"/>
      <c r="N5499" s="199"/>
      <c r="O5499" s="199"/>
    </row>
    <row r="5500" spans="2:15" s="23" customFormat="1" ht="30.2" customHeight="1" thickBot="1" x14ac:dyDescent="0.3">
      <c r="B5500" s="200" t="s">
        <v>227</v>
      </c>
      <c r="C5500" s="232" t="s">
        <v>764</v>
      </c>
      <c r="D5500" s="230">
        <v>1.5</v>
      </c>
      <c r="E5500" s="230">
        <v>1</v>
      </c>
      <c r="F5500" s="47">
        <v>10</v>
      </c>
      <c r="G5500" s="239">
        <f t="shared" si="197"/>
        <v>15</v>
      </c>
      <c r="H5500" s="193">
        <f t="shared" si="198"/>
        <v>10</v>
      </c>
      <c r="J5500"/>
      <c r="K5500" s="244"/>
      <c r="M5500" s="60"/>
      <c r="N5500" s="60"/>
      <c r="O5500" s="60"/>
    </row>
    <row r="5501" spans="2:15" s="23" customFormat="1" ht="30.2" customHeight="1" thickBot="1" x14ac:dyDescent="0.3">
      <c r="B5501" s="200" t="s">
        <v>227</v>
      </c>
      <c r="C5501" s="232" t="s">
        <v>770</v>
      </c>
      <c r="D5501" s="230">
        <v>1.5</v>
      </c>
      <c r="E5501" s="230">
        <v>1</v>
      </c>
      <c r="F5501" s="47">
        <v>10</v>
      </c>
      <c r="G5501" s="239">
        <f t="shared" si="197"/>
        <v>15</v>
      </c>
      <c r="H5501" s="193">
        <f t="shared" si="198"/>
        <v>10</v>
      </c>
      <c r="J5501"/>
      <c r="K5501" s="244"/>
      <c r="M5501" s="60"/>
      <c r="N5501" s="60"/>
      <c r="O5501" s="60"/>
    </row>
    <row r="5502" spans="2:15" s="23" customFormat="1" ht="30.2" customHeight="1" thickBot="1" x14ac:dyDescent="0.3">
      <c r="B5502" s="200" t="s">
        <v>227</v>
      </c>
      <c r="C5502" s="232" t="s">
        <v>771</v>
      </c>
      <c r="D5502" s="230">
        <v>1.5</v>
      </c>
      <c r="E5502" s="230">
        <v>1</v>
      </c>
      <c r="F5502" s="47">
        <v>10</v>
      </c>
      <c r="G5502" s="239">
        <f t="shared" si="197"/>
        <v>15</v>
      </c>
      <c r="H5502" s="193">
        <f t="shared" si="198"/>
        <v>10</v>
      </c>
      <c r="J5502"/>
      <c r="K5502" s="244"/>
      <c r="M5502" s="60"/>
      <c r="N5502" s="60"/>
      <c r="O5502" s="60"/>
    </row>
    <row r="5503" spans="2:15" s="23" customFormat="1" ht="30.2" customHeight="1" thickBot="1" x14ac:dyDescent="0.3">
      <c r="B5503" s="200" t="s">
        <v>227</v>
      </c>
      <c r="C5503" s="232" t="s">
        <v>773</v>
      </c>
      <c r="D5503" s="230">
        <v>1.5</v>
      </c>
      <c r="E5503" s="230">
        <v>1</v>
      </c>
      <c r="F5503" s="47">
        <v>10</v>
      </c>
      <c r="G5503" s="239">
        <f t="shared" si="197"/>
        <v>15</v>
      </c>
      <c r="H5503" s="193">
        <f t="shared" si="198"/>
        <v>10</v>
      </c>
      <c r="J5503"/>
      <c r="K5503" s="244"/>
      <c r="M5503" s="60"/>
      <c r="N5503" s="60"/>
      <c r="O5503" s="60"/>
    </row>
    <row r="5504" spans="2:15" s="23" customFormat="1" ht="30.2" customHeight="1" thickBot="1" x14ac:dyDescent="0.3">
      <c r="B5504" s="200" t="s">
        <v>227</v>
      </c>
      <c r="C5504" s="232" t="s">
        <v>775</v>
      </c>
      <c r="D5504" s="230">
        <v>1.5</v>
      </c>
      <c r="E5504" s="230">
        <v>1</v>
      </c>
      <c r="F5504" s="47">
        <v>10</v>
      </c>
      <c r="G5504" s="239">
        <f t="shared" si="197"/>
        <v>15</v>
      </c>
      <c r="H5504" s="193">
        <f t="shared" si="198"/>
        <v>10</v>
      </c>
      <c r="J5504"/>
      <c r="K5504" s="244"/>
      <c r="M5504" s="60"/>
      <c r="N5504" s="60"/>
      <c r="O5504" s="60"/>
    </row>
    <row r="5505" spans="2:15" s="23" customFormat="1" ht="30.2" customHeight="1" thickBot="1" x14ac:dyDescent="0.3">
      <c r="B5505" s="200" t="s">
        <v>227</v>
      </c>
      <c r="C5505" s="232" t="s">
        <v>776</v>
      </c>
      <c r="D5505" s="230">
        <v>1.5</v>
      </c>
      <c r="E5505" s="230">
        <v>1</v>
      </c>
      <c r="F5505" s="47">
        <v>10</v>
      </c>
      <c r="G5505" s="239">
        <f t="shared" si="197"/>
        <v>15</v>
      </c>
      <c r="H5505" s="193">
        <f t="shared" si="198"/>
        <v>10</v>
      </c>
      <c r="J5505" s="17"/>
      <c r="K5505" s="244"/>
      <c r="M5505" s="60"/>
      <c r="N5505" s="60"/>
      <c r="O5505" s="60"/>
    </row>
    <row r="5506" spans="2:15" s="23" customFormat="1" ht="30.2" customHeight="1" thickBot="1" x14ac:dyDescent="0.3">
      <c r="B5506" s="200" t="s">
        <v>227</v>
      </c>
      <c r="C5506" s="232" t="s">
        <v>1034</v>
      </c>
      <c r="D5506" s="230">
        <v>1.5</v>
      </c>
      <c r="E5506" s="230">
        <v>1</v>
      </c>
      <c r="F5506" s="47">
        <v>10</v>
      </c>
      <c r="G5506" s="239">
        <f t="shared" si="197"/>
        <v>15</v>
      </c>
      <c r="H5506" s="193">
        <f t="shared" si="198"/>
        <v>10</v>
      </c>
      <c r="K5506" s="244"/>
      <c r="M5506" s="60"/>
      <c r="N5506" s="60"/>
      <c r="O5506" s="60"/>
    </row>
    <row r="5507" spans="2:15" s="23" customFormat="1" ht="30.2" customHeight="1" thickBot="1" x14ac:dyDescent="0.3">
      <c r="B5507" s="200" t="s">
        <v>227</v>
      </c>
      <c r="C5507" s="232" t="s">
        <v>778</v>
      </c>
      <c r="D5507" s="230">
        <v>1.5</v>
      </c>
      <c r="E5507" s="230">
        <v>1</v>
      </c>
      <c r="F5507" s="47">
        <v>10</v>
      </c>
      <c r="G5507" s="239">
        <f t="shared" si="197"/>
        <v>15</v>
      </c>
      <c r="H5507" s="193">
        <f t="shared" si="198"/>
        <v>10</v>
      </c>
      <c r="K5507" s="244"/>
      <c r="M5507" s="60"/>
      <c r="N5507" s="60"/>
      <c r="O5507" s="60"/>
    </row>
    <row r="5508" spans="2:15" s="23" customFormat="1" ht="30.2" customHeight="1" thickBot="1" x14ac:dyDescent="0.3">
      <c r="B5508" s="200" t="s">
        <v>227</v>
      </c>
      <c r="C5508" s="232" t="s">
        <v>1976</v>
      </c>
      <c r="D5508" s="230">
        <v>1.5</v>
      </c>
      <c r="E5508" s="230">
        <v>1</v>
      </c>
      <c r="F5508" s="47">
        <v>10</v>
      </c>
      <c r="G5508" s="239">
        <f t="shared" si="197"/>
        <v>15</v>
      </c>
      <c r="H5508" s="193">
        <f t="shared" si="198"/>
        <v>10</v>
      </c>
      <c r="K5508" s="244"/>
      <c r="M5508" s="60"/>
      <c r="N5508" s="60"/>
      <c r="O5508" s="60"/>
    </row>
    <row r="5509" spans="2:15" s="23" customFormat="1" ht="30.2" customHeight="1" thickBot="1" x14ac:dyDescent="0.3">
      <c r="B5509" s="200" t="s">
        <v>227</v>
      </c>
      <c r="C5509" s="232" t="s">
        <v>782</v>
      </c>
      <c r="D5509" s="230">
        <v>1.5</v>
      </c>
      <c r="E5509" s="230">
        <v>1</v>
      </c>
      <c r="F5509" s="47">
        <v>10</v>
      </c>
      <c r="G5509" s="239">
        <f t="shared" si="197"/>
        <v>15</v>
      </c>
      <c r="H5509" s="193">
        <f t="shared" si="198"/>
        <v>10</v>
      </c>
      <c r="K5509" s="244"/>
      <c r="M5509" s="60"/>
      <c r="N5509" s="60"/>
      <c r="O5509" s="60"/>
    </row>
    <row r="5510" spans="2:15" s="23" customFormat="1" ht="30.2" customHeight="1" thickBot="1" x14ac:dyDescent="0.3">
      <c r="B5510" s="200" t="s">
        <v>227</v>
      </c>
      <c r="C5510" s="232" t="s">
        <v>783</v>
      </c>
      <c r="D5510" s="230">
        <v>1.5</v>
      </c>
      <c r="E5510" s="230">
        <v>1</v>
      </c>
      <c r="F5510" s="47">
        <v>10</v>
      </c>
      <c r="G5510" s="239">
        <f t="shared" si="197"/>
        <v>15</v>
      </c>
      <c r="H5510" s="193">
        <f t="shared" si="198"/>
        <v>10</v>
      </c>
      <c r="K5510" s="244"/>
      <c r="M5510" s="60"/>
      <c r="N5510" s="60"/>
      <c r="O5510" s="60"/>
    </row>
    <row r="5511" spans="2:15" s="23" customFormat="1" ht="30.2" customHeight="1" thickBot="1" x14ac:dyDescent="0.3">
      <c r="B5511" s="200" t="s">
        <v>227</v>
      </c>
      <c r="C5511" s="232" t="s">
        <v>1039</v>
      </c>
      <c r="D5511" s="230">
        <v>1.5</v>
      </c>
      <c r="E5511" s="230">
        <v>1</v>
      </c>
      <c r="F5511" s="47">
        <v>10</v>
      </c>
      <c r="G5511" s="239">
        <f t="shared" si="197"/>
        <v>15</v>
      </c>
      <c r="H5511" s="193">
        <f t="shared" si="198"/>
        <v>10</v>
      </c>
      <c r="K5511" s="244"/>
      <c r="M5511" s="60"/>
      <c r="N5511" s="60"/>
      <c r="O5511" s="60"/>
    </row>
    <row r="5512" spans="2:15" s="23" customFormat="1" ht="30.2" customHeight="1" thickBot="1" x14ac:dyDescent="0.3">
      <c r="B5512" s="200" t="s">
        <v>227</v>
      </c>
      <c r="C5512" s="232" t="s">
        <v>1040</v>
      </c>
      <c r="D5512" s="230">
        <v>1.5</v>
      </c>
      <c r="E5512" s="230">
        <v>1</v>
      </c>
      <c r="F5512" s="47">
        <v>10</v>
      </c>
      <c r="G5512" s="239">
        <f t="shared" si="197"/>
        <v>15</v>
      </c>
      <c r="H5512" s="193">
        <f t="shared" si="198"/>
        <v>10</v>
      </c>
      <c r="K5512" s="244"/>
      <c r="M5512" s="60"/>
      <c r="N5512" s="60"/>
      <c r="O5512" s="60"/>
    </row>
    <row r="5513" spans="2:15" s="23" customFormat="1" ht="30.2" customHeight="1" thickBot="1" x14ac:dyDescent="0.3">
      <c r="B5513" s="200" t="s">
        <v>227</v>
      </c>
      <c r="C5513" s="232" t="s">
        <v>271</v>
      </c>
      <c r="D5513" s="230">
        <v>1.5</v>
      </c>
      <c r="E5513" s="230">
        <v>1</v>
      </c>
      <c r="F5513" s="47">
        <v>10</v>
      </c>
      <c r="G5513" s="239">
        <f t="shared" si="197"/>
        <v>15</v>
      </c>
      <c r="H5513" s="193">
        <f t="shared" si="198"/>
        <v>10</v>
      </c>
      <c r="K5513" s="244"/>
      <c r="M5513" s="60"/>
      <c r="N5513" s="60"/>
      <c r="O5513" s="60"/>
    </row>
    <row r="5514" spans="2:15" s="23" customFormat="1" ht="30.2" customHeight="1" thickBot="1" x14ac:dyDescent="0.3">
      <c r="B5514" s="200" t="s">
        <v>227</v>
      </c>
      <c r="C5514" s="232" t="s">
        <v>273</v>
      </c>
      <c r="D5514" s="230">
        <v>1.5</v>
      </c>
      <c r="E5514" s="230">
        <v>1</v>
      </c>
      <c r="F5514" s="47">
        <v>10</v>
      </c>
      <c r="G5514" s="239">
        <f t="shared" si="197"/>
        <v>15</v>
      </c>
      <c r="H5514" s="193">
        <f t="shared" si="198"/>
        <v>10</v>
      </c>
      <c r="K5514" s="244"/>
      <c r="M5514" s="60"/>
      <c r="N5514" s="60"/>
      <c r="O5514" s="60"/>
    </row>
    <row r="5515" spans="2:15" s="23" customFormat="1" ht="30.2" customHeight="1" thickBot="1" x14ac:dyDescent="0.3">
      <c r="B5515" s="200" t="s">
        <v>227</v>
      </c>
      <c r="C5515" s="232" t="s">
        <v>274</v>
      </c>
      <c r="D5515" s="230">
        <v>1.5</v>
      </c>
      <c r="E5515" s="230">
        <v>1</v>
      </c>
      <c r="F5515" s="47">
        <v>10</v>
      </c>
      <c r="G5515" s="239">
        <f t="shared" si="197"/>
        <v>15</v>
      </c>
      <c r="H5515" s="193">
        <f t="shared" si="198"/>
        <v>10</v>
      </c>
      <c r="K5515" s="244"/>
      <c r="M5515" s="60"/>
      <c r="N5515" s="60"/>
      <c r="O5515" s="60"/>
    </row>
    <row r="5516" spans="2:15" s="23" customFormat="1" ht="30.2" customHeight="1" thickBot="1" x14ac:dyDescent="0.3">
      <c r="B5516" s="200" t="s">
        <v>227</v>
      </c>
      <c r="C5516" s="232" t="s">
        <v>275</v>
      </c>
      <c r="D5516" s="230">
        <v>1.5</v>
      </c>
      <c r="E5516" s="230">
        <v>1</v>
      </c>
      <c r="F5516" s="47">
        <v>10</v>
      </c>
      <c r="G5516" s="239">
        <f t="shared" si="197"/>
        <v>15</v>
      </c>
      <c r="H5516" s="193">
        <f t="shared" si="198"/>
        <v>10</v>
      </c>
      <c r="K5516" s="244"/>
      <c r="M5516" s="60"/>
      <c r="N5516" s="60"/>
      <c r="O5516" s="60"/>
    </row>
    <row r="5517" spans="2:15" s="23" customFormat="1" ht="30.2" customHeight="1" thickBot="1" x14ac:dyDescent="0.3">
      <c r="B5517" s="200" t="s">
        <v>227</v>
      </c>
      <c r="C5517" s="232" t="s">
        <v>276</v>
      </c>
      <c r="D5517" s="230">
        <v>1.5</v>
      </c>
      <c r="E5517" s="230">
        <v>1</v>
      </c>
      <c r="F5517" s="47">
        <v>10</v>
      </c>
      <c r="G5517" s="239">
        <f t="shared" si="197"/>
        <v>15</v>
      </c>
      <c r="H5517" s="193">
        <f t="shared" si="198"/>
        <v>10</v>
      </c>
      <c r="K5517" s="244"/>
      <c r="M5517" s="60"/>
      <c r="N5517" s="60"/>
      <c r="O5517" s="60"/>
    </row>
    <row r="5518" spans="2:15" s="23" customFormat="1" ht="30.2" customHeight="1" thickBot="1" x14ac:dyDescent="0.3">
      <c r="B5518" s="200" t="s">
        <v>227</v>
      </c>
      <c r="C5518" s="232" t="s">
        <v>279</v>
      </c>
      <c r="D5518" s="230">
        <v>1.5</v>
      </c>
      <c r="E5518" s="230">
        <v>1</v>
      </c>
      <c r="F5518" s="47">
        <v>10</v>
      </c>
      <c r="G5518" s="239">
        <f t="shared" si="197"/>
        <v>15</v>
      </c>
      <c r="H5518" s="193">
        <f t="shared" si="198"/>
        <v>10</v>
      </c>
      <c r="K5518" s="244"/>
      <c r="M5518" s="60"/>
      <c r="N5518" s="60"/>
      <c r="O5518" s="60"/>
    </row>
    <row r="5519" spans="2:15" s="23" customFormat="1" ht="30.2" customHeight="1" thickBot="1" x14ac:dyDescent="0.3">
      <c r="B5519" s="200" t="s">
        <v>227</v>
      </c>
      <c r="C5519" s="232" t="s">
        <v>282</v>
      </c>
      <c r="D5519" s="230">
        <v>1.5</v>
      </c>
      <c r="E5519" s="230">
        <v>1</v>
      </c>
      <c r="F5519" s="47">
        <v>10</v>
      </c>
      <c r="G5519" s="239">
        <f t="shared" si="197"/>
        <v>15</v>
      </c>
      <c r="H5519" s="193">
        <f t="shared" si="198"/>
        <v>10</v>
      </c>
      <c r="K5519" s="244"/>
      <c r="M5519" s="60"/>
      <c r="N5519" s="60"/>
      <c r="O5519" s="60"/>
    </row>
    <row r="5520" spans="2:15" s="23" customFormat="1" ht="30.2" customHeight="1" thickBot="1" x14ac:dyDescent="0.3">
      <c r="B5520" s="200" t="s">
        <v>227</v>
      </c>
      <c r="C5520" s="232" t="s">
        <v>285</v>
      </c>
      <c r="D5520" s="230">
        <v>1.5</v>
      </c>
      <c r="E5520" s="230">
        <v>1</v>
      </c>
      <c r="F5520" s="47">
        <v>10</v>
      </c>
      <c r="G5520" s="239">
        <f t="shared" si="197"/>
        <v>15</v>
      </c>
      <c r="H5520" s="193">
        <f t="shared" si="198"/>
        <v>10</v>
      </c>
      <c r="K5520" s="244"/>
      <c r="M5520" s="60"/>
      <c r="N5520" s="60"/>
      <c r="O5520" s="60"/>
    </row>
    <row r="5521" spans="2:15" s="23" customFormat="1" ht="30.2" customHeight="1" thickBot="1" x14ac:dyDescent="0.3">
      <c r="B5521" s="200" t="s">
        <v>227</v>
      </c>
      <c r="C5521" s="232" t="s">
        <v>286</v>
      </c>
      <c r="D5521" s="230">
        <v>1.5</v>
      </c>
      <c r="E5521" s="230">
        <v>1</v>
      </c>
      <c r="F5521" s="47">
        <v>10</v>
      </c>
      <c r="G5521" s="239">
        <f t="shared" si="197"/>
        <v>15</v>
      </c>
      <c r="H5521" s="193">
        <f t="shared" si="198"/>
        <v>10</v>
      </c>
      <c r="K5521" s="244"/>
      <c r="M5521" s="60"/>
      <c r="N5521" s="60"/>
      <c r="O5521" s="60"/>
    </row>
    <row r="5522" spans="2:15" s="23" customFormat="1" ht="30.2" customHeight="1" thickBot="1" x14ac:dyDescent="0.3">
      <c r="B5522" s="200" t="s">
        <v>227</v>
      </c>
      <c r="C5522" s="232" t="s">
        <v>289</v>
      </c>
      <c r="D5522" s="230">
        <v>1.5</v>
      </c>
      <c r="E5522" s="230">
        <v>1</v>
      </c>
      <c r="F5522" s="47">
        <v>10</v>
      </c>
      <c r="G5522" s="239">
        <f t="shared" si="197"/>
        <v>15</v>
      </c>
      <c r="H5522" s="193">
        <f t="shared" si="198"/>
        <v>10</v>
      </c>
      <c r="K5522" s="244"/>
      <c r="M5522" s="60"/>
      <c r="N5522" s="60"/>
      <c r="O5522" s="60"/>
    </row>
    <row r="5523" spans="2:15" s="23" customFormat="1" ht="30.2" customHeight="1" thickBot="1" x14ac:dyDescent="0.3">
      <c r="B5523" s="200" t="s">
        <v>227</v>
      </c>
      <c r="C5523" s="232" t="s">
        <v>291</v>
      </c>
      <c r="D5523" s="230">
        <v>1.5</v>
      </c>
      <c r="E5523" s="230">
        <v>1</v>
      </c>
      <c r="F5523" s="47">
        <v>10</v>
      </c>
      <c r="G5523" s="239">
        <f t="shared" si="197"/>
        <v>15</v>
      </c>
      <c r="H5523" s="193">
        <f t="shared" si="198"/>
        <v>10</v>
      </c>
      <c r="K5523" s="244"/>
      <c r="M5523" s="60"/>
      <c r="N5523" s="60"/>
      <c r="O5523" s="60"/>
    </row>
    <row r="5524" spans="2:15" s="23" customFormat="1" ht="30.2" customHeight="1" thickBot="1" x14ac:dyDescent="0.3">
      <c r="B5524" s="200" t="s">
        <v>227</v>
      </c>
      <c r="C5524" s="232" t="s">
        <v>297</v>
      </c>
      <c r="D5524" s="230">
        <v>1.5</v>
      </c>
      <c r="E5524" s="230">
        <v>1</v>
      </c>
      <c r="F5524" s="47">
        <v>10</v>
      </c>
      <c r="G5524" s="239">
        <f t="shared" si="197"/>
        <v>15</v>
      </c>
      <c r="H5524" s="193">
        <f t="shared" si="198"/>
        <v>10</v>
      </c>
      <c r="K5524" s="244"/>
      <c r="M5524" s="60"/>
      <c r="N5524" s="60"/>
      <c r="O5524" s="60"/>
    </row>
    <row r="5525" spans="2:15" s="23" customFormat="1" ht="30.2" customHeight="1" thickBot="1" x14ac:dyDescent="0.3">
      <c r="B5525" s="200" t="s">
        <v>227</v>
      </c>
      <c r="C5525" s="232" t="s">
        <v>299</v>
      </c>
      <c r="D5525" s="230">
        <v>1.5</v>
      </c>
      <c r="E5525" s="230">
        <v>1</v>
      </c>
      <c r="F5525" s="47">
        <v>10</v>
      </c>
      <c r="G5525" s="239">
        <f t="shared" si="197"/>
        <v>15</v>
      </c>
      <c r="H5525" s="193">
        <f t="shared" si="198"/>
        <v>10</v>
      </c>
      <c r="K5525" s="244"/>
      <c r="M5525" s="60"/>
      <c r="N5525" s="60"/>
      <c r="O5525" s="60"/>
    </row>
    <row r="5526" spans="2:15" s="23" customFormat="1" ht="30.2" customHeight="1" thickBot="1" x14ac:dyDescent="0.3">
      <c r="B5526" s="200" t="s">
        <v>227</v>
      </c>
      <c r="C5526" s="232" t="s">
        <v>749</v>
      </c>
      <c r="D5526" s="230">
        <v>1.5</v>
      </c>
      <c r="E5526" s="230">
        <v>1</v>
      </c>
      <c r="F5526" s="47">
        <v>10</v>
      </c>
      <c r="G5526" s="239">
        <f t="shared" si="197"/>
        <v>15</v>
      </c>
      <c r="H5526" s="193">
        <f t="shared" si="198"/>
        <v>10</v>
      </c>
      <c r="K5526" s="244"/>
      <c r="M5526" s="60"/>
      <c r="N5526" s="60"/>
      <c r="O5526" s="60"/>
    </row>
    <row r="5527" spans="2:15" s="23" customFormat="1" ht="30.2" customHeight="1" thickBot="1" x14ac:dyDescent="0.3">
      <c r="B5527" s="200" t="s">
        <v>227</v>
      </c>
      <c r="C5527" s="232" t="s">
        <v>750</v>
      </c>
      <c r="D5527" s="230">
        <v>1.5</v>
      </c>
      <c r="E5527" s="230">
        <v>1</v>
      </c>
      <c r="F5527" s="47">
        <v>10</v>
      </c>
      <c r="G5527" s="239">
        <f t="shared" si="197"/>
        <v>15</v>
      </c>
      <c r="H5527" s="193">
        <f t="shared" si="198"/>
        <v>10</v>
      </c>
      <c r="K5527" s="244"/>
      <c r="M5527" s="60"/>
      <c r="N5527" s="60"/>
      <c r="O5527" s="60"/>
    </row>
    <row r="5528" spans="2:15" s="23" customFormat="1" ht="30.2" customHeight="1" thickBot="1" x14ac:dyDescent="0.3">
      <c r="B5528" s="200" t="s">
        <v>227</v>
      </c>
      <c r="C5528" s="232" t="s">
        <v>303</v>
      </c>
      <c r="D5528" s="230">
        <v>1.5</v>
      </c>
      <c r="E5528" s="230">
        <v>1</v>
      </c>
      <c r="F5528" s="47">
        <v>10</v>
      </c>
      <c r="G5528" s="239">
        <f t="shared" si="197"/>
        <v>15</v>
      </c>
      <c r="H5528" s="193">
        <f t="shared" si="198"/>
        <v>10</v>
      </c>
      <c r="K5528" s="244"/>
      <c r="M5528" s="60"/>
      <c r="N5528" s="60"/>
      <c r="O5528" s="60"/>
    </row>
    <row r="5529" spans="2:15" s="23" customFormat="1" ht="30.2" customHeight="1" thickBot="1" x14ac:dyDescent="0.3">
      <c r="B5529" s="200" t="s">
        <v>227</v>
      </c>
      <c r="C5529" s="232" t="s">
        <v>305</v>
      </c>
      <c r="D5529" s="230">
        <v>1.5</v>
      </c>
      <c r="E5529" s="230">
        <v>1</v>
      </c>
      <c r="F5529" s="47">
        <v>10</v>
      </c>
      <c r="G5529" s="239">
        <f t="shared" si="197"/>
        <v>15</v>
      </c>
      <c r="H5529" s="193">
        <f t="shared" si="198"/>
        <v>10</v>
      </c>
      <c r="K5529" s="244"/>
      <c r="M5529" s="60"/>
      <c r="N5529" s="60"/>
      <c r="O5529" s="60"/>
    </row>
    <row r="5530" spans="2:15" s="23" customFormat="1" ht="30.2" customHeight="1" thickBot="1" x14ac:dyDescent="0.3">
      <c r="B5530" s="200" t="s">
        <v>227</v>
      </c>
      <c r="C5530" s="232" t="s">
        <v>306</v>
      </c>
      <c r="D5530" s="230">
        <v>1.5</v>
      </c>
      <c r="E5530" s="230">
        <v>1</v>
      </c>
      <c r="F5530" s="47">
        <v>10</v>
      </c>
      <c r="G5530" s="239">
        <f t="shared" si="197"/>
        <v>15</v>
      </c>
      <c r="H5530" s="193">
        <f t="shared" si="198"/>
        <v>10</v>
      </c>
      <c r="K5530" s="244"/>
      <c r="M5530" s="60"/>
      <c r="N5530" s="60"/>
      <c r="O5530" s="60"/>
    </row>
    <row r="5531" spans="2:15" s="23" customFormat="1" ht="30.2" customHeight="1" thickBot="1" x14ac:dyDescent="0.3">
      <c r="B5531" s="200" t="s">
        <v>227</v>
      </c>
      <c r="C5531" s="232" t="s">
        <v>309</v>
      </c>
      <c r="D5531" s="230">
        <v>1.5</v>
      </c>
      <c r="E5531" s="230">
        <v>1</v>
      </c>
      <c r="F5531" s="47">
        <v>10</v>
      </c>
      <c r="G5531" s="239">
        <f t="shared" si="197"/>
        <v>15</v>
      </c>
      <c r="H5531" s="193">
        <f t="shared" si="198"/>
        <v>10</v>
      </c>
      <c r="K5531" s="244"/>
      <c r="M5531" s="60"/>
      <c r="N5531" s="60"/>
      <c r="O5531" s="60"/>
    </row>
    <row r="5532" spans="2:15" s="23" customFormat="1" ht="30.2" customHeight="1" thickBot="1" x14ac:dyDescent="0.3">
      <c r="B5532" s="200" t="s">
        <v>227</v>
      </c>
      <c r="C5532" s="232" t="s">
        <v>311</v>
      </c>
      <c r="D5532" s="230">
        <v>1.5</v>
      </c>
      <c r="E5532" s="230">
        <v>1</v>
      </c>
      <c r="F5532" s="47">
        <v>10</v>
      </c>
      <c r="G5532" s="239">
        <f t="shared" si="197"/>
        <v>15</v>
      </c>
      <c r="H5532" s="193">
        <f t="shared" si="198"/>
        <v>10</v>
      </c>
      <c r="K5532" s="244"/>
      <c r="M5532" s="60"/>
      <c r="N5532" s="60"/>
      <c r="O5532" s="60"/>
    </row>
    <row r="5533" spans="2:15" s="23" customFormat="1" ht="30.2" customHeight="1" thickBot="1" x14ac:dyDescent="0.3">
      <c r="B5533" s="200" t="s">
        <v>227</v>
      </c>
      <c r="C5533" s="232" t="s">
        <v>312</v>
      </c>
      <c r="D5533" s="230">
        <v>1.5</v>
      </c>
      <c r="E5533" s="230">
        <v>1</v>
      </c>
      <c r="F5533" s="47">
        <v>10</v>
      </c>
      <c r="G5533" s="239">
        <f t="shared" si="197"/>
        <v>15</v>
      </c>
      <c r="H5533" s="193">
        <f t="shared" si="198"/>
        <v>10</v>
      </c>
      <c r="K5533" s="244"/>
      <c r="M5533" s="60"/>
      <c r="N5533" s="60"/>
      <c r="O5533" s="60"/>
    </row>
    <row r="5534" spans="2:15" s="23" customFormat="1" ht="30.2" customHeight="1" thickBot="1" x14ac:dyDescent="0.3">
      <c r="B5534" s="200" t="s">
        <v>227</v>
      </c>
      <c r="C5534" s="232" t="s">
        <v>313</v>
      </c>
      <c r="D5534" s="230">
        <v>1.5</v>
      </c>
      <c r="E5534" s="230">
        <v>1</v>
      </c>
      <c r="F5534" s="47">
        <v>10</v>
      </c>
      <c r="G5534" s="239">
        <f t="shared" si="197"/>
        <v>15</v>
      </c>
      <c r="H5534" s="193">
        <f t="shared" si="198"/>
        <v>10</v>
      </c>
      <c r="K5534" s="244"/>
      <c r="M5534" s="60"/>
      <c r="N5534" s="60"/>
      <c r="O5534" s="60"/>
    </row>
    <row r="5535" spans="2:15" s="23" customFormat="1" ht="30.2" customHeight="1" thickBot="1" x14ac:dyDescent="0.3">
      <c r="B5535" s="200" t="s">
        <v>227</v>
      </c>
      <c r="C5535" s="232" t="s">
        <v>314</v>
      </c>
      <c r="D5535" s="230">
        <v>1.5</v>
      </c>
      <c r="E5535" s="230">
        <v>1</v>
      </c>
      <c r="F5535" s="47">
        <v>10</v>
      </c>
      <c r="G5535" s="239">
        <f t="shared" si="197"/>
        <v>15</v>
      </c>
      <c r="H5535" s="193">
        <f t="shared" si="198"/>
        <v>10</v>
      </c>
      <c r="K5535" s="244"/>
      <c r="M5535" s="60"/>
      <c r="N5535" s="60"/>
      <c r="O5535" s="60"/>
    </row>
    <row r="5536" spans="2:15" s="23" customFormat="1" ht="30.2" customHeight="1" thickBot="1" x14ac:dyDescent="0.3">
      <c r="B5536" s="200" t="s">
        <v>227</v>
      </c>
      <c r="C5536" s="232" t="s">
        <v>315</v>
      </c>
      <c r="D5536" s="230">
        <v>1.5</v>
      </c>
      <c r="E5536" s="230">
        <v>1</v>
      </c>
      <c r="F5536" s="47">
        <v>10</v>
      </c>
      <c r="G5536" s="239">
        <f t="shared" si="197"/>
        <v>15</v>
      </c>
      <c r="H5536" s="193">
        <f t="shared" si="198"/>
        <v>10</v>
      </c>
      <c r="K5536" s="244"/>
      <c r="M5536" s="60"/>
      <c r="N5536" s="60"/>
      <c r="O5536" s="60"/>
    </row>
    <row r="5537" spans="2:15" s="23" customFormat="1" ht="30.2" customHeight="1" thickBot="1" x14ac:dyDescent="0.3">
      <c r="B5537" s="200" t="s">
        <v>227</v>
      </c>
      <c r="C5537" s="232" t="s">
        <v>316</v>
      </c>
      <c r="D5537" s="230">
        <v>1.5</v>
      </c>
      <c r="E5537" s="230">
        <v>1</v>
      </c>
      <c r="F5537" s="47">
        <v>10</v>
      </c>
      <c r="G5537" s="239">
        <f t="shared" si="197"/>
        <v>15</v>
      </c>
      <c r="H5537" s="193">
        <f t="shared" si="198"/>
        <v>10</v>
      </c>
      <c r="K5537" s="244"/>
      <c r="M5537" s="60"/>
      <c r="N5537" s="60"/>
      <c r="O5537" s="60"/>
    </row>
    <row r="5538" spans="2:15" s="23" customFormat="1" ht="30.2" customHeight="1" thickBot="1" x14ac:dyDescent="0.3">
      <c r="B5538" s="200" t="s">
        <v>227</v>
      </c>
      <c r="C5538" s="232" t="s">
        <v>317</v>
      </c>
      <c r="D5538" s="230">
        <v>1.5</v>
      </c>
      <c r="E5538" s="230">
        <v>1</v>
      </c>
      <c r="F5538" s="47">
        <v>10</v>
      </c>
      <c r="G5538" s="239">
        <f t="shared" si="197"/>
        <v>15</v>
      </c>
      <c r="H5538" s="193">
        <f t="shared" si="198"/>
        <v>10</v>
      </c>
      <c r="K5538" s="244"/>
      <c r="M5538" s="60"/>
      <c r="N5538" s="60"/>
      <c r="O5538" s="60"/>
    </row>
    <row r="5539" spans="2:15" s="23" customFormat="1" ht="30.2" customHeight="1" thickBot="1" x14ac:dyDescent="0.3">
      <c r="B5539" s="200" t="s">
        <v>227</v>
      </c>
      <c r="C5539" s="232" t="s">
        <v>320</v>
      </c>
      <c r="D5539" s="230">
        <v>1.5</v>
      </c>
      <c r="E5539" s="230">
        <v>1</v>
      </c>
      <c r="F5539" s="47">
        <v>10</v>
      </c>
      <c r="G5539" s="239">
        <f t="shared" si="197"/>
        <v>15</v>
      </c>
      <c r="H5539" s="193">
        <f t="shared" si="198"/>
        <v>10</v>
      </c>
      <c r="K5539" s="244"/>
      <c r="M5539" s="60"/>
      <c r="N5539" s="60"/>
      <c r="O5539" s="60"/>
    </row>
    <row r="5540" spans="2:15" s="23" customFormat="1" ht="30.2" customHeight="1" thickBot="1" x14ac:dyDescent="0.3">
      <c r="B5540" s="200" t="s">
        <v>227</v>
      </c>
      <c r="C5540" s="232" t="s">
        <v>325</v>
      </c>
      <c r="D5540" s="230">
        <v>1.5</v>
      </c>
      <c r="E5540" s="230">
        <v>1</v>
      </c>
      <c r="F5540" s="47">
        <v>10</v>
      </c>
      <c r="G5540" s="239">
        <f t="shared" si="197"/>
        <v>15</v>
      </c>
      <c r="H5540" s="193">
        <f t="shared" si="198"/>
        <v>10</v>
      </c>
      <c r="K5540" s="244"/>
      <c r="M5540" s="60"/>
      <c r="N5540" s="60"/>
      <c r="O5540" s="60"/>
    </row>
    <row r="5541" spans="2:15" s="23" customFormat="1" ht="30.2" customHeight="1" thickBot="1" x14ac:dyDescent="0.3">
      <c r="B5541" s="200" t="s">
        <v>227</v>
      </c>
      <c r="C5541" s="232" t="s">
        <v>329</v>
      </c>
      <c r="D5541" s="230">
        <v>1.5</v>
      </c>
      <c r="E5541" s="230">
        <v>1</v>
      </c>
      <c r="F5541" s="47">
        <v>10</v>
      </c>
      <c r="G5541" s="239">
        <f t="shared" si="197"/>
        <v>15</v>
      </c>
      <c r="H5541" s="193">
        <f t="shared" si="198"/>
        <v>10</v>
      </c>
      <c r="K5541" s="244"/>
      <c r="M5541" s="60"/>
      <c r="N5541" s="60"/>
      <c r="O5541" s="60"/>
    </row>
    <row r="5542" spans="2:15" s="23" customFormat="1" ht="30.2" customHeight="1" thickBot="1" x14ac:dyDescent="0.3">
      <c r="B5542" s="200" t="s">
        <v>227</v>
      </c>
      <c r="C5542" s="232" t="s">
        <v>331</v>
      </c>
      <c r="D5542" s="230">
        <v>1.5</v>
      </c>
      <c r="E5542" s="230">
        <v>1</v>
      </c>
      <c r="F5542" s="47">
        <v>10</v>
      </c>
      <c r="G5542" s="239">
        <f t="shared" si="197"/>
        <v>15</v>
      </c>
      <c r="H5542" s="193">
        <f t="shared" si="198"/>
        <v>10</v>
      </c>
      <c r="K5542" s="244"/>
      <c r="M5542" s="60"/>
      <c r="N5542" s="60"/>
      <c r="O5542" s="60"/>
    </row>
    <row r="5543" spans="2:15" s="23" customFormat="1" ht="30.2" customHeight="1" thickBot="1" x14ac:dyDescent="0.3">
      <c r="B5543" s="200" t="s">
        <v>227</v>
      </c>
      <c r="C5543" s="232" t="s">
        <v>1207</v>
      </c>
      <c r="D5543" s="230">
        <v>1.5</v>
      </c>
      <c r="E5543" s="230">
        <v>1</v>
      </c>
      <c r="F5543" s="47">
        <v>10</v>
      </c>
      <c r="G5543" s="239">
        <f t="shared" si="197"/>
        <v>15</v>
      </c>
      <c r="H5543" s="193">
        <f t="shared" si="198"/>
        <v>10</v>
      </c>
      <c r="K5543" s="244"/>
      <c r="M5543" s="60"/>
      <c r="N5543" s="60"/>
      <c r="O5543" s="60"/>
    </row>
    <row r="5544" spans="2:15" s="23" customFormat="1" ht="30.2" customHeight="1" thickBot="1" x14ac:dyDescent="0.3">
      <c r="B5544" s="200" t="s">
        <v>227</v>
      </c>
      <c r="C5544" s="232" t="s">
        <v>821</v>
      </c>
      <c r="D5544" s="230">
        <v>1.5</v>
      </c>
      <c r="E5544" s="230">
        <v>1</v>
      </c>
      <c r="F5544" s="47">
        <v>10</v>
      </c>
      <c r="G5544" s="239">
        <f t="shared" si="197"/>
        <v>15</v>
      </c>
      <c r="H5544" s="193">
        <f t="shared" si="198"/>
        <v>10</v>
      </c>
      <c r="K5544" s="244"/>
      <c r="M5544" s="60"/>
      <c r="N5544" s="60"/>
      <c r="O5544" s="60"/>
    </row>
    <row r="5545" spans="2:15" s="23" customFormat="1" ht="30.2" customHeight="1" thickBot="1" x14ac:dyDescent="0.3">
      <c r="B5545" s="200" t="s">
        <v>227</v>
      </c>
      <c r="C5545" s="232" t="s">
        <v>1057</v>
      </c>
      <c r="D5545" s="230">
        <v>1.5</v>
      </c>
      <c r="E5545" s="230">
        <v>1</v>
      </c>
      <c r="F5545" s="47">
        <v>10</v>
      </c>
      <c r="G5545" s="239">
        <f t="shared" si="197"/>
        <v>15</v>
      </c>
      <c r="H5545" s="193">
        <f t="shared" si="198"/>
        <v>10</v>
      </c>
      <c r="K5545" s="244"/>
      <c r="M5545" s="60"/>
      <c r="N5545" s="60"/>
      <c r="O5545" s="60"/>
    </row>
    <row r="5546" spans="2:15" s="23" customFormat="1" ht="30.2" customHeight="1" thickBot="1" x14ac:dyDescent="0.3">
      <c r="B5546" s="200" t="s">
        <v>227</v>
      </c>
      <c r="C5546" s="232" t="s">
        <v>342</v>
      </c>
      <c r="D5546" s="230">
        <v>1.5</v>
      </c>
      <c r="E5546" s="230">
        <v>1</v>
      </c>
      <c r="F5546" s="47">
        <v>10</v>
      </c>
      <c r="G5546" s="239">
        <f t="shared" si="197"/>
        <v>15</v>
      </c>
      <c r="H5546" s="193">
        <f t="shared" si="198"/>
        <v>10</v>
      </c>
      <c r="K5546" s="244"/>
      <c r="M5546" s="60"/>
      <c r="N5546" s="60"/>
      <c r="O5546" s="60"/>
    </row>
    <row r="5547" spans="2:15" s="23" customFormat="1" ht="30.2" customHeight="1" thickBot="1" x14ac:dyDescent="0.3">
      <c r="B5547" s="200" t="s">
        <v>227</v>
      </c>
      <c r="C5547" s="232" t="s">
        <v>1977</v>
      </c>
      <c r="D5547" s="230">
        <v>1.5</v>
      </c>
      <c r="E5547" s="230">
        <v>1</v>
      </c>
      <c r="F5547" s="47">
        <v>10</v>
      </c>
      <c r="G5547" s="239">
        <f t="shared" si="197"/>
        <v>15</v>
      </c>
      <c r="H5547" s="193">
        <f t="shared" si="198"/>
        <v>10</v>
      </c>
      <c r="K5547" s="244"/>
      <c r="M5547" s="60"/>
      <c r="N5547" s="60"/>
      <c r="O5547" s="60"/>
    </row>
    <row r="5548" spans="2:15" s="23" customFormat="1" ht="30.2" customHeight="1" thickBot="1" x14ac:dyDescent="0.3">
      <c r="B5548" s="200" t="s">
        <v>227</v>
      </c>
      <c r="C5548" s="232" t="s">
        <v>345</v>
      </c>
      <c r="D5548" s="230">
        <v>1.5</v>
      </c>
      <c r="E5548" s="230">
        <v>1</v>
      </c>
      <c r="F5548" s="47">
        <v>10</v>
      </c>
      <c r="G5548" s="239">
        <f t="shared" si="197"/>
        <v>15</v>
      </c>
      <c r="H5548" s="193">
        <f t="shared" si="198"/>
        <v>10</v>
      </c>
      <c r="K5548" s="244"/>
      <c r="M5548" s="60"/>
      <c r="N5548" s="60"/>
      <c r="O5548" s="60"/>
    </row>
    <row r="5549" spans="2:15" s="23" customFormat="1" ht="30.2" customHeight="1" thickBot="1" x14ac:dyDescent="0.3">
      <c r="B5549" s="200" t="s">
        <v>227</v>
      </c>
      <c r="C5549" s="232" t="s">
        <v>830</v>
      </c>
      <c r="D5549" s="230">
        <v>1.5</v>
      </c>
      <c r="E5549" s="230">
        <v>1</v>
      </c>
      <c r="F5549" s="47">
        <v>10</v>
      </c>
      <c r="G5549" s="239">
        <f t="shared" si="197"/>
        <v>15</v>
      </c>
      <c r="H5549" s="193">
        <f t="shared" si="198"/>
        <v>10</v>
      </c>
      <c r="K5549" s="244"/>
      <c r="M5549" s="60"/>
      <c r="N5549" s="60"/>
      <c r="O5549" s="60"/>
    </row>
    <row r="5550" spans="2:15" s="23" customFormat="1" ht="30.2" customHeight="1" thickBot="1" x14ac:dyDescent="0.3">
      <c r="B5550" s="200" t="s">
        <v>227</v>
      </c>
      <c r="C5550" s="232" t="s">
        <v>756</v>
      </c>
      <c r="D5550" s="230">
        <v>1.5</v>
      </c>
      <c r="E5550" s="230">
        <v>1</v>
      </c>
      <c r="F5550" s="47">
        <v>10</v>
      </c>
      <c r="G5550" s="239">
        <f t="shared" si="197"/>
        <v>15</v>
      </c>
      <c r="H5550" s="193">
        <f t="shared" si="198"/>
        <v>10</v>
      </c>
      <c r="K5550" s="244"/>
      <c r="M5550" s="60"/>
      <c r="N5550" s="60"/>
      <c r="O5550" s="60"/>
    </row>
    <row r="5551" spans="2:15" s="23" customFormat="1" ht="30.2" customHeight="1" thickBot="1" x14ac:dyDescent="0.3">
      <c r="B5551" s="200" t="s">
        <v>227</v>
      </c>
      <c r="C5551" s="232" t="s">
        <v>362</v>
      </c>
      <c r="D5551" s="230">
        <v>1.5</v>
      </c>
      <c r="E5551" s="230">
        <v>1</v>
      </c>
      <c r="F5551" s="47">
        <v>10</v>
      </c>
      <c r="G5551" s="239">
        <f t="shared" si="197"/>
        <v>15</v>
      </c>
      <c r="H5551" s="193">
        <f t="shared" si="198"/>
        <v>10</v>
      </c>
      <c r="K5551" s="244"/>
      <c r="M5551" s="60"/>
      <c r="N5551" s="60"/>
      <c r="O5551" s="60"/>
    </row>
    <row r="5552" spans="2:15" s="23" customFormat="1" ht="30.2" customHeight="1" thickBot="1" x14ac:dyDescent="0.3">
      <c r="B5552" s="200" t="s">
        <v>227</v>
      </c>
      <c r="C5552" s="232" t="s">
        <v>370</v>
      </c>
      <c r="D5552" s="230">
        <v>1.5</v>
      </c>
      <c r="E5552" s="230">
        <v>1</v>
      </c>
      <c r="F5552" s="47">
        <v>10</v>
      </c>
      <c r="G5552" s="239">
        <f t="shared" si="197"/>
        <v>15</v>
      </c>
      <c r="H5552" s="193">
        <f t="shared" si="198"/>
        <v>10</v>
      </c>
      <c r="K5552" s="244"/>
      <c r="M5552" s="60"/>
      <c r="N5552" s="60"/>
      <c r="O5552" s="60"/>
    </row>
    <row r="5553" spans="2:15" s="23" customFormat="1" ht="30.2" customHeight="1" thickBot="1" x14ac:dyDescent="0.3">
      <c r="B5553" s="200" t="s">
        <v>227</v>
      </c>
      <c r="C5553" s="232" t="s">
        <v>375</v>
      </c>
      <c r="D5553" s="230">
        <v>1.5</v>
      </c>
      <c r="E5553" s="230">
        <v>1</v>
      </c>
      <c r="F5553" s="47">
        <v>10</v>
      </c>
      <c r="G5553" s="239">
        <f t="shared" si="197"/>
        <v>15</v>
      </c>
      <c r="H5553" s="193">
        <f t="shared" si="198"/>
        <v>10</v>
      </c>
      <c r="K5553" s="244"/>
      <c r="M5553" s="60"/>
      <c r="N5553" s="60"/>
      <c r="O5553" s="60"/>
    </row>
    <row r="5554" spans="2:15" s="23" customFormat="1" ht="30.2" customHeight="1" thickBot="1" x14ac:dyDescent="0.3">
      <c r="B5554" s="200" t="s">
        <v>227</v>
      </c>
      <c r="C5554" s="232" t="s">
        <v>757</v>
      </c>
      <c r="D5554" s="230">
        <v>1.5</v>
      </c>
      <c r="E5554" s="230">
        <v>1</v>
      </c>
      <c r="F5554" s="47">
        <v>10</v>
      </c>
      <c r="G5554" s="239">
        <f t="shared" si="197"/>
        <v>15</v>
      </c>
      <c r="H5554" s="193">
        <f t="shared" si="198"/>
        <v>10</v>
      </c>
      <c r="K5554" s="244"/>
      <c r="M5554" s="60"/>
      <c r="N5554" s="60"/>
      <c r="O5554" s="60"/>
    </row>
    <row r="5555" spans="2:15" s="23" customFormat="1" ht="30.2" customHeight="1" thickBot="1" x14ac:dyDescent="0.3">
      <c r="B5555" s="200" t="s">
        <v>227</v>
      </c>
      <c r="C5555" s="232" t="s">
        <v>377</v>
      </c>
      <c r="D5555" s="230">
        <v>1.5</v>
      </c>
      <c r="E5555" s="230">
        <v>1</v>
      </c>
      <c r="F5555" s="47">
        <v>10</v>
      </c>
      <c r="G5555" s="239">
        <f t="shared" si="197"/>
        <v>15</v>
      </c>
      <c r="H5555" s="193">
        <f t="shared" si="198"/>
        <v>10</v>
      </c>
      <c r="K5555" s="244"/>
      <c r="M5555" s="60"/>
      <c r="N5555" s="60"/>
      <c r="O5555" s="60"/>
    </row>
    <row r="5556" spans="2:15" s="23" customFormat="1" ht="30.2" customHeight="1" thickBot="1" x14ac:dyDescent="0.3">
      <c r="B5556" s="200" t="s">
        <v>227</v>
      </c>
      <c r="C5556" s="232" t="s">
        <v>379</v>
      </c>
      <c r="D5556" s="230">
        <v>1.5</v>
      </c>
      <c r="E5556" s="230">
        <v>1</v>
      </c>
      <c r="F5556" s="47">
        <v>10</v>
      </c>
      <c r="G5556" s="239">
        <f t="shared" si="197"/>
        <v>15</v>
      </c>
      <c r="H5556" s="193">
        <f t="shared" si="198"/>
        <v>10</v>
      </c>
      <c r="K5556" s="244"/>
      <c r="M5556" s="60"/>
      <c r="N5556" s="60"/>
      <c r="O5556" s="60"/>
    </row>
    <row r="5557" spans="2:15" s="23" customFormat="1" ht="30.2" customHeight="1" thickBot="1" x14ac:dyDescent="0.3">
      <c r="B5557" s="200" t="s">
        <v>227</v>
      </c>
      <c r="C5557" s="232" t="s">
        <v>380</v>
      </c>
      <c r="D5557" s="230">
        <v>1.5</v>
      </c>
      <c r="E5557" s="230">
        <v>1</v>
      </c>
      <c r="F5557" s="47">
        <v>10</v>
      </c>
      <c r="G5557" s="239">
        <f t="shared" si="197"/>
        <v>15</v>
      </c>
      <c r="H5557" s="193">
        <f t="shared" si="198"/>
        <v>10</v>
      </c>
      <c r="K5557" s="244"/>
      <c r="M5557" s="60"/>
      <c r="N5557" s="60"/>
      <c r="O5557" s="60"/>
    </row>
    <row r="5558" spans="2:15" s="23" customFormat="1" ht="30.2" customHeight="1" thickBot="1" x14ac:dyDescent="0.3">
      <c r="B5558" s="200" t="s">
        <v>227</v>
      </c>
      <c r="C5558" s="232" t="s">
        <v>381</v>
      </c>
      <c r="D5558" s="230">
        <v>1.5</v>
      </c>
      <c r="E5558" s="230">
        <v>1</v>
      </c>
      <c r="F5558" s="47">
        <v>10</v>
      </c>
      <c r="G5558" s="239">
        <f t="shared" si="197"/>
        <v>15</v>
      </c>
      <c r="H5558" s="193">
        <f t="shared" si="198"/>
        <v>10</v>
      </c>
      <c r="K5558" s="244"/>
      <c r="M5558" s="60"/>
      <c r="N5558" s="60"/>
      <c r="O5558" s="60"/>
    </row>
    <row r="5559" spans="2:15" s="23" customFormat="1" ht="30.2" customHeight="1" thickBot="1" x14ac:dyDescent="0.3">
      <c r="B5559" s="200" t="s">
        <v>227</v>
      </c>
      <c r="C5559" s="232" t="s">
        <v>1978</v>
      </c>
      <c r="D5559" s="230">
        <v>1.5</v>
      </c>
      <c r="E5559" s="230">
        <v>1</v>
      </c>
      <c r="F5559" s="47">
        <v>10</v>
      </c>
      <c r="G5559" s="239">
        <f t="shared" si="197"/>
        <v>15</v>
      </c>
      <c r="H5559" s="193">
        <f t="shared" si="198"/>
        <v>10</v>
      </c>
      <c r="K5559" s="244"/>
      <c r="M5559" s="60"/>
      <c r="N5559" s="60"/>
      <c r="O5559" s="60"/>
    </row>
    <row r="5560" spans="2:15" s="23" customFormat="1" ht="30.2" customHeight="1" thickBot="1" x14ac:dyDescent="0.3">
      <c r="B5560" s="200" t="s">
        <v>227</v>
      </c>
      <c r="C5560" s="232" t="s">
        <v>1979</v>
      </c>
      <c r="D5560" s="230">
        <v>1.5</v>
      </c>
      <c r="E5560" s="230">
        <v>1</v>
      </c>
      <c r="F5560" s="47">
        <v>10</v>
      </c>
      <c r="G5560" s="239">
        <f t="shared" si="197"/>
        <v>15</v>
      </c>
      <c r="H5560" s="193">
        <f t="shared" si="198"/>
        <v>10</v>
      </c>
      <c r="K5560" s="244"/>
      <c r="M5560" s="60"/>
      <c r="N5560" s="60"/>
      <c r="O5560" s="60"/>
    </row>
    <row r="5561" spans="2:15" s="23" customFormat="1" ht="30.2" customHeight="1" thickBot="1" x14ac:dyDescent="0.3">
      <c r="B5561" s="200" t="s">
        <v>227</v>
      </c>
      <c r="C5561" s="232" t="s">
        <v>388</v>
      </c>
      <c r="D5561" s="230">
        <v>1.5</v>
      </c>
      <c r="E5561" s="230">
        <v>1</v>
      </c>
      <c r="F5561" s="47">
        <v>10</v>
      </c>
      <c r="G5561" s="239">
        <f t="shared" si="197"/>
        <v>15</v>
      </c>
      <c r="H5561" s="193">
        <f t="shared" si="198"/>
        <v>10</v>
      </c>
      <c r="K5561" s="244"/>
      <c r="M5561" s="60"/>
      <c r="N5561" s="60"/>
      <c r="O5561" s="60"/>
    </row>
    <row r="5562" spans="2:15" s="23" customFormat="1" ht="30.2" customHeight="1" thickBot="1" x14ac:dyDescent="0.3">
      <c r="B5562" s="200" t="s">
        <v>227</v>
      </c>
      <c r="C5562" s="232" t="s">
        <v>391</v>
      </c>
      <c r="D5562" s="230">
        <v>1.5</v>
      </c>
      <c r="E5562" s="230">
        <v>1</v>
      </c>
      <c r="F5562" s="47">
        <v>10</v>
      </c>
      <c r="G5562" s="239">
        <f t="shared" si="197"/>
        <v>15</v>
      </c>
      <c r="H5562" s="193">
        <f t="shared" si="198"/>
        <v>10</v>
      </c>
      <c r="K5562" s="244"/>
      <c r="M5562" s="60"/>
      <c r="N5562" s="60"/>
      <c r="O5562" s="60"/>
    </row>
    <row r="5563" spans="2:15" s="23" customFormat="1" ht="30.2" customHeight="1" thickBot="1" x14ac:dyDescent="0.3">
      <c r="B5563" s="200" t="s">
        <v>227</v>
      </c>
      <c r="C5563" s="232" t="s">
        <v>392</v>
      </c>
      <c r="D5563" s="230">
        <v>1.5</v>
      </c>
      <c r="E5563" s="230">
        <v>1</v>
      </c>
      <c r="F5563" s="47">
        <v>10</v>
      </c>
      <c r="G5563" s="239">
        <f t="shared" ref="G5563:G5626" si="199">ROUND(D5563*F5563,2)</f>
        <v>15</v>
      </c>
      <c r="H5563" s="193">
        <f t="shared" ref="H5563:H5626" si="200">ROUND(E5563*F5563,6)</f>
        <v>10</v>
      </c>
      <c r="K5563" s="244"/>
      <c r="M5563" s="60"/>
      <c r="N5563" s="60"/>
      <c r="O5563" s="60"/>
    </row>
    <row r="5564" spans="2:15" s="23" customFormat="1" ht="30.2" customHeight="1" thickBot="1" x14ac:dyDescent="0.3">
      <c r="B5564" s="200" t="s">
        <v>227</v>
      </c>
      <c r="C5564" s="232" t="s">
        <v>393</v>
      </c>
      <c r="D5564" s="230">
        <v>1.5</v>
      </c>
      <c r="E5564" s="230">
        <v>1</v>
      </c>
      <c r="F5564" s="47">
        <v>10</v>
      </c>
      <c r="G5564" s="239">
        <f t="shared" si="199"/>
        <v>15</v>
      </c>
      <c r="H5564" s="193">
        <f t="shared" si="200"/>
        <v>10</v>
      </c>
      <c r="K5564" s="244"/>
      <c r="M5564" s="60"/>
      <c r="N5564" s="60"/>
      <c r="O5564" s="60"/>
    </row>
    <row r="5565" spans="2:15" s="23" customFormat="1" ht="30.2" customHeight="1" thickBot="1" x14ac:dyDescent="0.3">
      <c r="B5565" s="200" t="s">
        <v>227</v>
      </c>
      <c r="C5565" s="232" t="s">
        <v>1907</v>
      </c>
      <c r="D5565" s="230">
        <v>1.5</v>
      </c>
      <c r="E5565" s="230">
        <v>1</v>
      </c>
      <c r="F5565" s="47">
        <v>10</v>
      </c>
      <c r="G5565" s="239">
        <f t="shared" si="199"/>
        <v>15</v>
      </c>
      <c r="H5565" s="193">
        <f t="shared" si="200"/>
        <v>10</v>
      </c>
      <c r="K5565" s="244"/>
      <c r="M5565" s="60"/>
      <c r="N5565" s="60"/>
      <c r="O5565" s="60"/>
    </row>
    <row r="5566" spans="2:15" s="23" customFormat="1" ht="30.2" customHeight="1" thickBot="1" x14ac:dyDescent="0.3">
      <c r="B5566" s="200" t="s">
        <v>227</v>
      </c>
      <c r="C5566" s="232" t="s">
        <v>409</v>
      </c>
      <c r="D5566" s="230">
        <v>1.5</v>
      </c>
      <c r="E5566" s="230">
        <v>1</v>
      </c>
      <c r="F5566" s="47">
        <v>10</v>
      </c>
      <c r="G5566" s="239">
        <f t="shared" si="199"/>
        <v>15</v>
      </c>
      <c r="H5566" s="193">
        <f t="shared" si="200"/>
        <v>10</v>
      </c>
      <c r="K5566" s="244"/>
      <c r="M5566" s="60"/>
      <c r="N5566" s="60"/>
      <c r="O5566" s="60"/>
    </row>
    <row r="5567" spans="2:15" s="23" customFormat="1" ht="30.2" customHeight="1" thickBot="1" x14ac:dyDescent="0.3">
      <c r="B5567" s="200" t="s">
        <v>227</v>
      </c>
      <c r="C5567" s="232" t="s">
        <v>412</v>
      </c>
      <c r="D5567" s="230">
        <v>1.5</v>
      </c>
      <c r="E5567" s="230">
        <v>1</v>
      </c>
      <c r="F5567" s="47">
        <v>10</v>
      </c>
      <c r="G5567" s="239">
        <f t="shared" si="199"/>
        <v>15</v>
      </c>
      <c r="H5567" s="193">
        <f t="shared" si="200"/>
        <v>10</v>
      </c>
      <c r="K5567" s="244"/>
      <c r="M5567" s="60"/>
      <c r="N5567" s="60"/>
      <c r="O5567" s="60"/>
    </row>
    <row r="5568" spans="2:15" s="23" customFormat="1" ht="30.2" customHeight="1" thickBot="1" x14ac:dyDescent="0.3">
      <c r="B5568" s="200" t="s">
        <v>227</v>
      </c>
      <c r="C5568" s="232" t="s">
        <v>884</v>
      </c>
      <c r="D5568" s="230">
        <v>1.5</v>
      </c>
      <c r="E5568" s="230">
        <v>1</v>
      </c>
      <c r="F5568" s="47">
        <v>10</v>
      </c>
      <c r="G5568" s="239">
        <f t="shared" si="199"/>
        <v>15</v>
      </c>
      <c r="H5568" s="193">
        <f t="shared" si="200"/>
        <v>10</v>
      </c>
      <c r="K5568" s="244"/>
      <c r="M5568" s="60"/>
      <c r="N5568" s="60"/>
      <c r="O5568" s="60"/>
    </row>
    <row r="5569" spans="2:15" s="23" customFormat="1" ht="30.2" customHeight="1" thickBot="1" x14ac:dyDescent="0.3">
      <c r="B5569" s="200" t="s">
        <v>227</v>
      </c>
      <c r="C5569" s="232" t="s">
        <v>887</v>
      </c>
      <c r="D5569" s="230">
        <v>1.5</v>
      </c>
      <c r="E5569" s="230">
        <v>1</v>
      </c>
      <c r="F5569" s="47">
        <v>10</v>
      </c>
      <c r="G5569" s="239">
        <f t="shared" si="199"/>
        <v>15</v>
      </c>
      <c r="H5569" s="193">
        <f t="shared" si="200"/>
        <v>10</v>
      </c>
      <c r="K5569" s="244"/>
      <c r="M5569" s="60"/>
      <c r="N5569" s="60"/>
      <c r="O5569" s="60"/>
    </row>
    <row r="5570" spans="2:15" s="23" customFormat="1" ht="30.2" customHeight="1" thickBot="1" x14ac:dyDescent="0.3">
      <c r="B5570" s="200" t="s">
        <v>227</v>
      </c>
      <c r="C5570" s="232" t="s">
        <v>1767</v>
      </c>
      <c r="D5570" s="230">
        <v>1.5</v>
      </c>
      <c r="E5570" s="230">
        <v>1</v>
      </c>
      <c r="F5570" s="47">
        <v>10</v>
      </c>
      <c r="G5570" s="239">
        <f t="shared" si="199"/>
        <v>15</v>
      </c>
      <c r="H5570" s="193">
        <f t="shared" si="200"/>
        <v>10</v>
      </c>
      <c r="K5570" s="244"/>
      <c r="M5570" s="60"/>
      <c r="N5570" s="60"/>
      <c r="O5570" s="60"/>
    </row>
    <row r="5571" spans="2:15" s="23" customFormat="1" ht="30.2" customHeight="1" thickBot="1" x14ac:dyDescent="0.3">
      <c r="B5571" s="200" t="s">
        <v>227</v>
      </c>
      <c r="C5571" s="232" t="s">
        <v>1771</v>
      </c>
      <c r="D5571" s="230">
        <v>1.5</v>
      </c>
      <c r="E5571" s="230">
        <v>1</v>
      </c>
      <c r="F5571" s="47">
        <v>10</v>
      </c>
      <c r="G5571" s="239">
        <f t="shared" si="199"/>
        <v>15</v>
      </c>
      <c r="H5571" s="193">
        <f t="shared" si="200"/>
        <v>10</v>
      </c>
      <c r="K5571" s="244"/>
      <c r="M5571" s="60"/>
      <c r="N5571" s="60"/>
      <c r="O5571" s="60"/>
    </row>
    <row r="5572" spans="2:15" s="23" customFormat="1" ht="30.2" customHeight="1" thickBot="1" x14ac:dyDescent="0.3">
      <c r="B5572" s="200" t="s">
        <v>227</v>
      </c>
      <c r="C5572" s="232" t="s">
        <v>418</v>
      </c>
      <c r="D5572" s="230">
        <v>1.5</v>
      </c>
      <c r="E5572" s="230">
        <v>1</v>
      </c>
      <c r="F5572" s="47">
        <v>10</v>
      </c>
      <c r="G5572" s="239">
        <f t="shared" si="199"/>
        <v>15</v>
      </c>
      <c r="H5572" s="193">
        <f t="shared" si="200"/>
        <v>10</v>
      </c>
      <c r="K5572" s="244"/>
      <c r="M5572" s="60"/>
      <c r="N5572" s="60"/>
      <c r="O5572" s="60"/>
    </row>
    <row r="5573" spans="2:15" s="23" customFormat="1" ht="30.2" customHeight="1" thickBot="1" x14ac:dyDescent="0.3">
      <c r="B5573" s="200" t="s">
        <v>227</v>
      </c>
      <c r="C5573" s="232" t="s">
        <v>422</v>
      </c>
      <c r="D5573" s="230">
        <v>1.5</v>
      </c>
      <c r="E5573" s="230">
        <v>1</v>
      </c>
      <c r="F5573" s="47">
        <v>10</v>
      </c>
      <c r="G5573" s="239">
        <f t="shared" si="199"/>
        <v>15</v>
      </c>
      <c r="H5573" s="193">
        <f t="shared" si="200"/>
        <v>10</v>
      </c>
      <c r="K5573" s="244"/>
      <c r="M5573" s="60"/>
      <c r="N5573" s="60"/>
      <c r="O5573" s="60"/>
    </row>
    <row r="5574" spans="2:15" s="23" customFormat="1" ht="30.2" customHeight="1" thickBot="1" x14ac:dyDescent="0.3">
      <c r="B5574" s="200" t="s">
        <v>227</v>
      </c>
      <c r="C5574" s="232" t="s">
        <v>1096</v>
      </c>
      <c r="D5574" s="230">
        <v>1.5</v>
      </c>
      <c r="E5574" s="230">
        <v>1</v>
      </c>
      <c r="F5574" s="47">
        <v>10</v>
      </c>
      <c r="G5574" s="239">
        <f t="shared" si="199"/>
        <v>15</v>
      </c>
      <c r="H5574" s="193">
        <f t="shared" si="200"/>
        <v>10</v>
      </c>
      <c r="K5574" s="244"/>
      <c r="M5574" s="60"/>
      <c r="N5574" s="60"/>
      <c r="O5574" s="60"/>
    </row>
    <row r="5575" spans="2:15" s="23" customFormat="1" ht="30.2" customHeight="1" thickBot="1" x14ac:dyDescent="0.3">
      <c r="B5575" s="200" t="s">
        <v>227</v>
      </c>
      <c r="C5575" s="232" t="s">
        <v>424</v>
      </c>
      <c r="D5575" s="230">
        <v>1.5</v>
      </c>
      <c r="E5575" s="230">
        <v>1</v>
      </c>
      <c r="F5575" s="47">
        <v>10</v>
      </c>
      <c r="G5575" s="239">
        <f t="shared" si="199"/>
        <v>15</v>
      </c>
      <c r="H5575" s="193">
        <f t="shared" si="200"/>
        <v>10</v>
      </c>
      <c r="K5575" s="244"/>
      <c r="M5575" s="60"/>
      <c r="N5575" s="60"/>
      <c r="O5575" s="60"/>
    </row>
    <row r="5576" spans="2:15" s="23" customFormat="1" ht="30.2" customHeight="1" thickBot="1" x14ac:dyDescent="0.3">
      <c r="B5576" s="200" t="s">
        <v>227</v>
      </c>
      <c r="C5576" s="232" t="s">
        <v>425</v>
      </c>
      <c r="D5576" s="230">
        <v>1.5</v>
      </c>
      <c r="E5576" s="230">
        <v>1</v>
      </c>
      <c r="F5576" s="47">
        <v>10</v>
      </c>
      <c r="G5576" s="239">
        <f t="shared" si="199"/>
        <v>15</v>
      </c>
      <c r="H5576" s="193">
        <f t="shared" si="200"/>
        <v>10</v>
      </c>
      <c r="K5576" s="244"/>
      <c r="M5576" s="60"/>
      <c r="N5576" s="60"/>
      <c r="O5576" s="60"/>
    </row>
    <row r="5577" spans="2:15" s="23" customFormat="1" ht="30.2" customHeight="1" thickBot="1" x14ac:dyDescent="0.3">
      <c r="B5577" s="200" t="s">
        <v>227</v>
      </c>
      <c r="C5577" s="232" t="s">
        <v>426</v>
      </c>
      <c r="D5577" s="230">
        <v>1.5</v>
      </c>
      <c r="E5577" s="230">
        <v>1</v>
      </c>
      <c r="F5577" s="47">
        <v>10</v>
      </c>
      <c r="G5577" s="239">
        <f t="shared" si="199"/>
        <v>15</v>
      </c>
      <c r="H5577" s="193">
        <f t="shared" si="200"/>
        <v>10</v>
      </c>
      <c r="K5577" s="244"/>
      <c r="M5577" s="60"/>
      <c r="N5577" s="60"/>
      <c r="O5577" s="60"/>
    </row>
    <row r="5578" spans="2:15" s="23" customFormat="1" ht="30.2" customHeight="1" thickBot="1" x14ac:dyDescent="0.3">
      <c r="B5578" s="200" t="s">
        <v>227</v>
      </c>
      <c r="C5578" s="232" t="s">
        <v>427</v>
      </c>
      <c r="D5578" s="230">
        <v>1.5</v>
      </c>
      <c r="E5578" s="230">
        <v>1</v>
      </c>
      <c r="F5578" s="47">
        <v>10</v>
      </c>
      <c r="G5578" s="239">
        <f t="shared" si="199"/>
        <v>15</v>
      </c>
      <c r="H5578" s="193">
        <f t="shared" si="200"/>
        <v>10</v>
      </c>
      <c r="K5578" s="244"/>
      <c r="M5578" s="60"/>
      <c r="N5578" s="60"/>
      <c r="O5578" s="60"/>
    </row>
    <row r="5579" spans="2:15" s="23" customFormat="1" ht="30.2" customHeight="1" thickBot="1" x14ac:dyDescent="0.3">
      <c r="B5579" s="200" t="s">
        <v>227</v>
      </c>
      <c r="C5579" s="232" t="s">
        <v>429</v>
      </c>
      <c r="D5579" s="230">
        <v>1.5</v>
      </c>
      <c r="E5579" s="230">
        <v>1</v>
      </c>
      <c r="F5579" s="47">
        <v>10</v>
      </c>
      <c r="G5579" s="239">
        <f t="shared" si="199"/>
        <v>15</v>
      </c>
      <c r="H5579" s="193">
        <f t="shared" si="200"/>
        <v>10</v>
      </c>
      <c r="K5579" s="244"/>
      <c r="M5579" s="60"/>
      <c r="N5579" s="60"/>
      <c r="O5579" s="60"/>
    </row>
    <row r="5580" spans="2:15" s="23" customFormat="1" ht="30.2" customHeight="1" thickBot="1" x14ac:dyDescent="0.3">
      <c r="B5580" s="200" t="s">
        <v>227</v>
      </c>
      <c r="C5580" s="232" t="s">
        <v>430</v>
      </c>
      <c r="D5580" s="230">
        <v>1.5</v>
      </c>
      <c r="E5580" s="230">
        <v>1</v>
      </c>
      <c r="F5580" s="47">
        <v>10</v>
      </c>
      <c r="G5580" s="239">
        <f t="shared" si="199"/>
        <v>15</v>
      </c>
      <c r="H5580" s="193">
        <f t="shared" si="200"/>
        <v>10</v>
      </c>
      <c r="K5580" s="244"/>
      <c r="M5580" s="60"/>
      <c r="N5580" s="60"/>
      <c r="O5580" s="60"/>
    </row>
    <row r="5581" spans="2:15" s="23" customFormat="1" ht="30.2" customHeight="1" thickBot="1" x14ac:dyDescent="0.3">
      <c r="B5581" s="200" t="s">
        <v>227</v>
      </c>
      <c r="C5581" s="232" t="s">
        <v>431</v>
      </c>
      <c r="D5581" s="230">
        <v>1.5</v>
      </c>
      <c r="E5581" s="230">
        <v>1</v>
      </c>
      <c r="F5581" s="47">
        <v>10</v>
      </c>
      <c r="G5581" s="239">
        <f t="shared" si="199"/>
        <v>15</v>
      </c>
      <c r="H5581" s="193">
        <f t="shared" si="200"/>
        <v>10</v>
      </c>
      <c r="K5581" s="244"/>
      <c r="M5581" s="60"/>
      <c r="N5581" s="60"/>
      <c r="O5581" s="60"/>
    </row>
    <row r="5582" spans="2:15" s="23" customFormat="1" ht="30.2" customHeight="1" thickBot="1" x14ac:dyDescent="0.3">
      <c r="B5582" s="200" t="s">
        <v>227</v>
      </c>
      <c r="C5582" s="232" t="s">
        <v>432</v>
      </c>
      <c r="D5582" s="230">
        <v>1.5</v>
      </c>
      <c r="E5582" s="230">
        <v>1</v>
      </c>
      <c r="F5582" s="47">
        <v>10</v>
      </c>
      <c r="G5582" s="239">
        <f t="shared" si="199"/>
        <v>15</v>
      </c>
      <c r="H5582" s="193">
        <f t="shared" si="200"/>
        <v>10</v>
      </c>
      <c r="K5582" s="244"/>
      <c r="M5582" s="60"/>
      <c r="N5582" s="60"/>
      <c r="O5582" s="60"/>
    </row>
    <row r="5583" spans="2:15" s="23" customFormat="1" ht="30.2" customHeight="1" thickBot="1" x14ac:dyDescent="0.3">
      <c r="B5583" s="200" t="s">
        <v>227</v>
      </c>
      <c r="C5583" s="232" t="s">
        <v>1919</v>
      </c>
      <c r="D5583" s="230">
        <v>1.5</v>
      </c>
      <c r="E5583" s="230">
        <v>1</v>
      </c>
      <c r="F5583" s="47">
        <v>10</v>
      </c>
      <c r="G5583" s="239">
        <f t="shared" si="199"/>
        <v>15</v>
      </c>
      <c r="H5583" s="193">
        <f t="shared" si="200"/>
        <v>10</v>
      </c>
      <c r="K5583" s="244"/>
      <c r="M5583" s="60"/>
      <c r="N5583" s="60"/>
      <c r="O5583" s="60"/>
    </row>
    <row r="5584" spans="2:15" s="23" customFormat="1" ht="30.2" customHeight="1" thickBot="1" x14ac:dyDescent="0.3">
      <c r="B5584" s="200" t="s">
        <v>227</v>
      </c>
      <c r="C5584" s="232" t="s">
        <v>1920</v>
      </c>
      <c r="D5584" s="230">
        <v>1.5</v>
      </c>
      <c r="E5584" s="230">
        <v>1</v>
      </c>
      <c r="F5584" s="47">
        <v>10</v>
      </c>
      <c r="G5584" s="239">
        <f t="shared" si="199"/>
        <v>15</v>
      </c>
      <c r="H5584" s="193">
        <f t="shared" si="200"/>
        <v>10</v>
      </c>
      <c r="K5584" s="244"/>
      <c r="M5584" s="60"/>
      <c r="N5584" s="60"/>
      <c r="O5584" s="60"/>
    </row>
    <row r="5585" spans="2:15" s="23" customFormat="1" ht="30.2" customHeight="1" thickBot="1" x14ac:dyDescent="0.3">
      <c r="B5585" s="200" t="s">
        <v>227</v>
      </c>
      <c r="C5585" s="232" t="s">
        <v>901</v>
      </c>
      <c r="D5585" s="230">
        <v>1.5</v>
      </c>
      <c r="E5585" s="230">
        <v>1</v>
      </c>
      <c r="F5585" s="47">
        <v>10</v>
      </c>
      <c r="G5585" s="239">
        <f t="shared" si="199"/>
        <v>15</v>
      </c>
      <c r="H5585" s="193">
        <f t="shared" si="200"/>
        <v>10</v>
      </c>
      <c r="K5585" s="244"/>
      <c r="M5585" s="60"/>
      <c r="N5585" s="60"/>
      <c r="O5585" s="60"/>
    </row>
    <row r="5586" spans="2:15" s="23" customFormat="1" ht="30.2" customHeight="1" thickBot="1" x14ac:dyDescent="0.3">
      <c r="B5586" s="200" t="s">
        <v>227</v>
      </c>
      <c r="C5586" s="232" t="s">
        <v>908</v>
      </c>
      <c r="D5586" s="230">
        <v>1.5</v>
      </c>
      <c r="E5586" s="230">
        <v>1</v>
      </c>
      <c r="F5586" s="47">
        <v>10</v>
      </c>
      <c r="G5586" s="239">
        <f t="shared" si="199"/>
        <v>15</v>
      </c>
      <c r="H5586" s="193">
        <f t="shared" si="200"/>
        <v>10</v>
      </c>
      <c r="K5586" s="244"/>
      <c r="M5586" s="60"/>
      <c r="N5586" s="60"/>
      <c r="O5586" s="60"/>
    </row>
    <row r="5587" spans="2:15" s="23" customFormat="1" ht="30.2" customHeight="1" thickBot="1" x14ac:dyDescent="0.3">
      <c r="B5587" s="200" t="s">
        <v>227</v>
      </c>
      <c r="C5587" s="232" t="s">
        <v>909</v>
      </c>
      <c r="D5587" s="230">
        <v>1.5</v>
      </c>
      <c r="E5587" s="230">
        <v>1</v>
      </c>
      <c r="F5587" s="47">
        <v>10</v>
      </c>
      <c r="G5587" s="239">
        <f t="shared" si="199"/>
        <v>15</v>
      </c>
      <c r="H5587" s="193">
        <f t="shared" si="200"/>
        <v>10</v>
      </c>
      <c r="K5587" s="244"/>
      <c r="M5587" s="60"/>
      <c r="N5587" s="60"/>
      <c r="O5587" s="60"/>
    </row>
    <row r="5588" spans="2:15" s="23" customFormat="1" ht="30.2" customHeight="1" thickBot="1" x14ac:dyDescent="0.3">
      <c r="B5588" s="200" t="s">
        <v>227</v>
      </c>
      <c r="C5588" s="232" t="s">
        <v>444</v>
      </c>
      <c r="D5588" s="230">
        <v>1.5</v>
      </c>
      <c r="E5588" s="230">
        <v>1</v>
      </c>
      <c r="F5588" s="47">
        <v>10</v>
      </c>
      <c r="G5588" s="239">
        <f t="shared" si="199"/>
        <v>15</v>
      </c>
      <c r="H5588" s="193">
        <f t="shared" si="200"/>
        <v>10</v>
      </c>
      <c r="K5588" s="244"/>
      <c r="M5588" s="60"/>
      <c r="N5588" s="60"/>
      <c r="O5588" s="60"/>
    </row>
    <row r="5589" spans="2:15" s="23" customFormat="1" ht="30.2" customHeight="1" thickBot="1" x14ac:dyDescent="0.3">
      <c r="B5589" s="200" t="s">
        <v>227</v>
      </c>
      <c r="C5589" s="232" t="s">
        <v>445</v>
      </c>
      <c r="D5589" s="230">
        <v>1.5</v>
      </c>
      <c r="E5589" s="230">
        <v>1</v>
      </c>
      <c r="F5589" s="47">
        <v>10</v>
      </c>
      <c r="G5589" s="239">
        <f t="shared" si="199"/>
        <v>15</v>
      </c>
      <c r="H5589" s="193">
        <f t="shared" si="200"/>
        <v>10</v>
      </c>
      <c r="K5589" s="244"/>
      <c r="M5589" s="60"/>
      <c r="N5589" s="60"/>
      <c r="O5589" s="60"/>
    </row>
    <row r="5590" spans="2:15" s="23" customFormat="1" ht="30.2" customHeight="1" thickBot="1" x14ac:dyDescent="0.3">
      <c r="B5590" s="200" t="s">
        <v>227</v>
      </c>
      <c r="C5590" s="232" t="s">
        <v>446</v>
      </c>
      <c r="D5590" s="230">
        <v>1.5</v>
      </c>
      <c r="E5590" s="230">
        <v>1</v>
      </c>
      <c r="F5590" s="47">
        <v>10</v>
      </c>
      <c r="G5590" s="239">
        <f t="shared" si="199"/>
        <v>15</v>
      </c>
      <c r="H5590" s="193">
        <f t="shared" si="200"/>
        <v>10</v>
      </c>
      <c r="K5590" s="244"/>
      <c r="M5590" s="60"/>
      <c r="N5590" s="60"/>
      <c r="O5590" s="60"/>
    </row>
    <row r="5591" spans="2:15" s="23" customFormat="1" ht="30.2" customHeight="1" thickBot="1" x14ac:dyDescent="0.3">
      <c r="B5591" s="200" t="s">
        <v>227</v>
      </c>
      <c r="C5591" s="232" t="s">
        <v>447</v>
      </c>
      <c r="D5591" s="230">
        <v>1.5</v>
      </c>
      <c r="E5591" s="230">
        <v>1</v>
      </c>
      <c r="F5591" s="47">
        <v>10</v>
      </c>
      <c r="G5591" s="239">
        <f t="shared" si="199"/>
        <v>15</v>
      </c>
      <c r="H5591" s="193">
        <f t="shared" si="200"/>
        <v>10</v>
      </c>
      <c r="K5591" s="244"/>
      <c r="M5591" s="60"/>
      <c r="N5591" s="60"/>
      <c r="O5591" s="60"/>
    </row>
    <row r="5592" spans="2:15" s="23" customFormat="1" ht="30.2" customHeight="1" thickBot="1" x14ac:dyDescent="0.3">
      <c r="B5592" s="200" t="s">
        <v>227</v>
      </c>
      <c r="C5592" s="232" t="s">
        <v>916</v>
      </c>
      <c r="D5592" s="230">
        <v>1.5</v>
      </c>
      <c r="E5592" s="230">
        <v>1</v>
      </c>
      <c r="F5592" s="47">
        <v>10</v>
      </c>
      <c r="G5592" s="239">
        <f t="shared" si="199"/>
        <v>15</v>
      </c>
      <c r="H5592" s="193">
        <f t="shared" si="200"/>
        <v>10</v>
      </c>
      <c r="K5592" s="244"/>
      <c r="M5592" s="60"/>
      <c r="N5592" s="60"/>
      <c r="O5592" s="60"/>
    </row>
    <row r="5593" spans="2:15" s="23" customFormat="1" ht="30.2" customHeight="1" thickBot="1" x14ac:dyDescent="0.3">
      <c r="B5593" s="200" t="s">
        <v>227</v>
      </c>
      <c r="C5593" s="232" t="s">
        <v>1980</v>
      </c>
      <c r="D5593" s="230">
        <v>1.5</v>
      </c>
      <c r="E5593" s="230">
        <v>1</v>
      </c>
      <c r="F5593" s="47">
        <v>10</v>
      </c>
      <c r="G5593" s="239">
        <f t="shared" si="199"/>
        <v>15</v>
      </c>
      <c r="H5593" s="193">
        <f t="shared" si="200"/>
        <v>10</v>
      </c>
      <c r="K5593" s="244"/>
      <c r="M5593" s="60"/>
      <c r="N5593" s="60"/>
      <c r="O5593" s="60"/>
    </row>
    <row r="5594" spans="2:15" s="23" customFormat="1" ht="30.2" customHeight="1" thickBot="1" x14ac:dyDescent="0.3">
      <c r="B5594" s="200" t="s">
        <v>227</v>
      </c>
      <c r="C5594" s="232" t="s">
        <v>1243</v>
      </c>
      <c r="D5594" s="230">
        <v>1.5</v>
      </c>
      <c r="E5594" s="230">
        <v>1</v>
      </c>
      <c r="F5594" s="47">
        <v>10</v>
      </c>
      <c r="G5594" s="239">
        <f t="shared" si="199"/>
        <v>15</v>
      </c>
      <c r="H5594" s="193">
        <f t="shared" si="200"/>
        <v>10</v>
      </c>
      <c r="K5594" s="244"/>
      <c r="M5594" s="60"/>
      <c r="N5594" s="60"/>
      <c r="O5594" s="60"/>
    </row>
    <row r="5595" spans="2:15" s="23" customFormat="1" ht="30.2" customHeight="1" thickBot="1" x14ac:dyDescent="0.3">
      <c r="B5595" s="200" t="s">
        <v>227</v>
      </c>
      <c r="C5595" s="232" t="s">
        <v>1111</v>
      </c>
      <c r="D5595" s="230">
        <v>1.5</v>
      </c>
      <c r="E5595" s="230">
        <v>1</v>
      </c>
      <c r="F5595" s="47">
        <v>10</v>
      </c>
      <c r="G5595" s="239">
        <f t="shared" si="199"/>
        <v>15</v>
      </c>
      <c r="H5595" s="193">
        <f t="shared" si="200"/>
        <v>10</v>
      </c>
      <c r="K5595" s="244"/>
      <c r="M5595" s="60"/>
      <c r="N5595" s="60"/>
      <c r="O5595" s="60"/>
    </row>
    <row r="5596" spans="2:15" s="23" customFormat="1" ht="30.2" customHeight="1" thickBot="1" x14ac:dyDescent="0.3">
      <c r="B5596" s="200" t="s">
        <v>227</v>
      </c>
      <c r="C5596" s="232" t="s">
        <v>1981</v>
      </c>
      <c r="D5596" s="230">
        <v>1.5</v>
      </c>
      <c r="E5596" s="230">
        <v>1</v>
      </c>
      <c r="F5596" s="47">
        <v>10</v>
      </c>
      <c r="G5596" s="239">
        <f t="shared" si="199"/>
        <v>15</v>
      </c>
      <c r="H5596" s="193">
        <f t="shared" si="200"/>
        <v>10</v>
      </c>
      <c r="K5596" s="244"/>
      <c r="M5596" s="60"/>
      <c r="N5596" s="60"/>
      <c r="O5596" s="60"/>
    </row>
    <row r="5597" spans="2:15" s="23" customFormat="1" ht="30.2" customHeight="1" thickBot="1" x14ac:dyDescent="0.3">
      <c r="B5597" s="200" t="s">
        <v>227</v>
      </c>
      <c r="C5597" s="232" t="s">
        <v>1982</v>
      </c>
      <c r="D5597" s="230">
        <v>1.5</v>
      </c>
      <c r="E5597" s="230">
        <v>1</v>
      </c>
      <c r="F5597" s="47">
        <v>10</v>
      </c>
      <c r="G5597" s="239">
        <f t="shared" si="199"/>
        <v>15</v>
      </c>
      <c r="H5597" s="193">
        <f t="shared" si="200"/>
        <v>10</v>
      </c>
      <c r="K5597" s="244"/>
      <c r="M5597" s="60"/>
      <c r="N5597" s="60"/>
      <c r="O5597" s="60"/>
    </row>
    <row r="5598" spans="2:15" s="23" customFormat="1" ht="30.2" customHeight="1" thickBot="1" x14ac:dyDescent="0.3">
      <c r="B5598" s="200" t="s">
        <v>227</v>
      </c>
      <c r="C5598" s="232" t="s">
        <v>1118</v>
      </c>
      <c r="D5598" s="230">
        <v>1.5</v>
      </c>
      <c r="E5598" s="230">
        <v>1</v>
      </c>
      <c r="F5598" s="47">
        <v>10</v>
      </c>
      <c r="G5598" s="239">
        <f t="shared" si="199"/>
        <v>15</v>
      </c>
      <c r="H5598" s="193">
        <f t="shared" si="200"/>
        <v>10</v>
      </c>
      <c r="K5598" s="244"/>
      <c r="M5598" s="60"/>
      <c r="N5598" s="60"/>
      <c r="O5598" s="60"/>
    </row>
    <row r="5599" spans="2:15" s="23" customFormat="1" ht="30.2" customHeight="1" thickBot="1" x14ac:dyDescent="0.3">
      <c r="B5599" s="200" t="s">
        <v>227</v>
      </c>
      <c r="C5599" s="232" t="s">
        <v>472</v>
      </c>
      <c r="D5599" s="230">
        <v>1.5</v>
      </c>
      <c r="E5599" s="230">
        <v>1</v>
      </c>
      <c r="F5599" s="47">
        <v>10</v>
      </c>
      <c r="G5599" s="239">
        <f t="shared" si="199"/>
        <v>15</v>
      </c>
      <c r="H5599" s="193">
        <f t="shared" si="200"/>
        <v>10</v>
      </c>
      <c r="K5599" s="244"/>
      <c r="M5599" s="60"/>
      <c r="N5599" s="60"/>
      <c r="O5599" s="60"/>
    </row>
    <row r="5600" spans="2:15" s="23" customFormat="1" ht="30.2" customHeight="1" thickBot="1" x14ac:dyDescent="0.3">
      <c r="B5600" s="200" t="s">
        <v>227</v>
      </c>
      <c r="C5600" s="232" t="s">
        <v>926</v>
      </c>
      <c r="D5600" s="230">
        <v>1.5</v>
      </c>
      <c r="E5600" s="230">
        <v>1</v>
      </c>
      <c r="F5600" s="47">
        <v>10</v>
      </c>
      <c r="G5600" s="239">
        <f t="shared" si="199"/>
        <v>15</v>
      </c>
      <c r="H5600" s="193">
        <f t="shared" si="200"/>
        <v>10</v>
      </c>
      <c r="K5600" s="244"/>
      <c r="M5600" s="60"/>
      <c r="N5600" s="60"/>
      <c r="O5600" s="60"/>
    </row>
    <row r="5601" spans="2:15" s="23" customFormat="1" ht="30.2" customHeight="1" thickBot="1" x14ac:dyDescent="0.3">
      <c r="B5601" s="200" t="s">
        <v>227</v>
      </c>
      <c r="C5601" s="232" t="s">
        <v>928</v>
      </c>
      <c r="D5601" s="230">
        <v>1.5</v>
      </c>
      <c r="E5601" s="230">
        <v>1</v>
      </c>
      <c r="F5601" s="47">
        <v>10</v>
      </c>
      <c r="G5601" s="239">
        <f t="shared" si="199"/>
        <v>15</v>
      </c>
      <c r="H5601" s="193">
        <f t="shared" si="200"/>
        <v>10</v>
      </c>
      <c r="K5601" s="244"/>
      <c r="M5601" s="60"/>
      <c r="N5601" s="60"/>
      <c r="O5601" s="60"/>
    </row>
    <row r="5602" spans="2:15" s="23" customFormat="1" ht="30.2" customHeight="1" thickBot="1" x14ac:dyDescent="0.3">
      <c r="B5602" s="200" t="s">
        <v>227</v>
      </c>
      <c r="C5602" s="232" t="s">
        <v>1983</v>
      </c>
      <c r="D5602" s="230">
        <v>1.5</v>
      </c>
      <c r="E5602" s="230">
        <v>1</v>
      </c>
      <c r="F5602" s="47">
        <v>10</v>
      </c>
      <c r="G5602" s="239">
        <f t="shared" si="199"/>
        <v>15</v>
      </c>
      <c r="H5602" s="193">
        <f t="shared" si="200"/>
        <v>10</v>
      </c>
      <c r="K5602" s="244"/>
      <c r="M5602" s="60"/>
      <c r="N5602" s="60"/>
      <c r="O5602" s="60"/>
    </row>
    <row r="5603" spans="2:15" s="23" customFormat="1" ht="30.2" customHeight="1" thickBot="1" x14ac:dyDescent="0.3">
      <c r="B5603" s="200" t="s">
        <v>227</v>
      </c>
      <c r="C5603" s="232" t="s">
        <v>1984</v>
      </c>
      <c r="D5603" s="230">
        <v>1.5</v>
      </c>
      <c r="E5603" s="230">
        <v>1</v>
      </c>
      <c r="F5603" s="47">
        <v>10</v>
      </c>
      <c r="G5603" s="239">
        <f t="shared" si="199"/>
        <v>15</v>
      </c>
      <c r="H5603" s="193">
        <f t="shared" si="200"/>
        <v>10</v>
      </c>
      <c r="K5603" s="244"/>
      <c r="M5603" s="60"/>
      <c r="N5603" s="60"/>
      <c r="O5603" s="60"/>
    </row>
    <row r="5604" spans="2:15" s="23" customFormat="1" ht="30.2" customHeight="1" thickBot="1" x14ac:dyDescent="0.3">
      <c r="B5604" s="200" t="s">
        <v>227</v>
      </c>
      <c r="C5604" s="232" t="s">
        <v>1985</v>
      </c>
      <c r="D5604" s="230">
        <v>1.5</v>
      </c>
      <c r="E5604" s="230">
        <v>1</v>
      </c>
      <c r="F5604" s="47">
        <v>10</v>
      </c>
      <c r="G5604" s="239">
        <f t="shared" si="199"/>
        <v>15</v>
      </c>
      <c r="H5604" s="193">
        <f t="shared" si="200"/>
        <v>10</v>
      </c>
      <c r="K5604" s="244"/>
      <c r="M5604" s="60"/>
      <c r="N5604" s="60"/>
      <c r="O5604" s="60"/>
    </row>
    <row r="5605" spans="2:15" s="23" customFormat="1" ht="30.2" customHeight="1" thickBot="1" x14ac:dyDescent="0.3">
      <c r="B5605" s="200" t="s">
        <v>227</v>
      </c>
      <c r="C5605" s="232" t="s">
        <v>1986</v>
      </c>
      <c r="D5605" s="230">
        <v>1.5</v>
      </c>
      <c r="E5605" s="230">
        <v>1</v>
      </c>
      <c r="F5605" s="47">
        <v>10</v>
      </c>
      <c r="G5605" s="239">
        <f t="shared" si="199"/>
        <v>15</v>
      </c>
      <c r="H5605" s="193">
        <f t="shared" si="200"/>
        <v>10</v>
      </c>
      <c r="K5605" s="244"/>
      <c r="M5605" s="60"/>
      <c r="N5605" s="60"/>
      <c r="O5605" s="60"/>
    </row>
    <row r="5606" spans="2:15" s="23" customFormat="1" ht="30.2" customHeight="1" thickBot="1" x14ac:dyDescent="0.3">
      <c r="B5606" s="200" t="s">
        <v>227</v>
      </c>
      <c r="C5606" s="232" t="s">
        <v>474</v>
      </c>
      <c r="D5606" s="230">
        <v>1.5</v>
      </c>
      <c r="E5606" s="230">
        <v>1</v>
      </c>
      <c r="F5606" s="47">
        <v>10</v>
      </c>
      <c r="G5606" s="239">
        <f t="shared" si="199"/>
        <v>15</v>
      </c>
      <c r="H5606" s="193">
        <f t="shared" si="200"/>
        <v>10</v>
      </c>
      <c r="K5606" s="244"/>
      <c r="M5606" s="60"/>
      <c r="N5606" s="60"/>
      <c r="O5606" s="60"/>
    </row>
    <row r="5607" spans="2:15" s="23" customFormat="1" ht="30.2" customHeight="1" thickBot="1" x14ac:dyDescent="0.3">
      <c r="B5607" s="200" t="s">
        <v>227</v>
      </c>
      <c r="C5607" s="232" t="s">
        <v>476</v>
      </c>
      <c r="D5607" s="230">
        <v>1.5</v>
      </c>
      <c r="E5607" s="230">
        <v>1</v>
      </c>
      <c r="F5607" s="47">
        <v>10</v>
      </c>
      <c r="G5607" s="239">
        <f t="shared" si="199"/>
        <v>15</v>
      </c>
      <c r="H5607" s="193">
        <f t="shared" si="200"/>
        <v>10</v>
      </c>
      <c r="K5607" s="244"/>
      <c r="M5607" s="60"/>
      <c r="N5607" s="60"/>
      <c r="O5607" s="60"/>
    </row>
    <row r="5608" spans="2:15" s="23" customFormat="1" ht="30.2" customHeight="1" thickBot="1" x14ac:dyDescent="0.3">
      <c r="B5608" s="200" t="s">
        <v>227</v>
      </c>
      <c r="C5608" s="232" t="s">
        <v>477</v>
      </c>
      <c r="D5608" s="230">
        <v>1.5</v>
      </c>
      <c r="E5608" s="230">
        <v>1</v>
      </c>
      <c r="F5608" s="47">
        <v>10</v>
      </c>
      <c r="G5608" s="239">
        <f t="shared" si="199"/>
        <v>15</v>
      </c>
      <c r="H5608" s="193">
        <f t="shared" si="200"/>
        <v>10</v>
      </c>
      <c r="K5608" s="244"/>
      <c r="M5608" s="60"/>
      <c r="N5608" s="60"/>
      <c r="O5608" s="60"/>
    </row>
    <row r="5609" spans="2:15" s="23" customFormat="1" ht="30.2" customHeight="1" thickBot="1" x14ac:dyDescent="0.3">
      <c r="B5609" s="200" t="s">
        <v>227</v>
      </c>
      <c r="C5609" s="232" t="s">
        <v>941</v>
      </c>
      <c r="D5609" s="230">
        <v>1.5</v>
      </c>
      <c r="E5609" s="230">
        <v>1</v>
      </c>
      <c r="F5609" s="47">
        <v>10</v>
      </c>
      <c r="G5609" s="239">
        <f t="shared" si="199"/>
        <v>15</v>
      </c>
      <c r="H5609" s="193">
        <f t="shared" si="200"/>
        <v>10</v>
      </c>
      <c r="K5609" s="244"/>
      <c r="M5609" s="60"/>
      <c r="N5609" s="60"/>
      <c r="O5609" s="60"/>
    </row>
    <row r="5610" spans="2:15" s="23" customFormat="1" ht="30.2" customHeight="1" thickBot="1" x14ac:dyDescent="0.3">
      <c r="B5610" s="200" t="s">
        <v>227</v>
      </c>
      <c r="C5610" s="232" t="s">
        <v>480</v>
      </c>
      <c r="D5610" s="230">
        <v>1.5</v>
      </c>
      <c r="E5610" s="230">
        <v>1</v>
      </c>
      <c r="F5610" s="47">
        <v>10</v>
      </c>
      <c r="G5610" s="239">
        <f t="shared" si="199"/>
        <v>15</v>
      </c>
      <c r="H5610" s="193">
        <f t="shared" si="200"/>
        <v>10</v>
      </c>
      <c r="K5610" s="244"/>
      <c r="M5610" s="60"/>
      <c r="N5610" s="60"/>
      <c r="O5610" s="60"/>
    </row>
    <row r="5611" spans="2:15" s="23" customFormat="1" ht="30.2" customHeight="1" thickBot="1" x14ac:dyDescent="0.3">
      <c r="B5611" s="200" t="s">
        <v>227</v>
      </c>
      <c r="C5611" s="232" t="s">
        <v>481</v>
      </c>
      <c r="D5611" s="230">
        <v>1.5</v>
      </c>
      <c r="E5611" s="230">
        <v>1</v>
      </c>
      <c r="F5611" s="47">
        <v>10</v>
      </c>
      <c r="G5611" s="239">
        <f t="shared" si="199"/>
        <v>15</v>
      </c>
      <c r="H5611" s="193">
        <f t="shared" si="200"/>
        <v>10</v>
      </c>
      <c r="K5611" s="244"/>
      <c r="M5611" s="60"/>
      <c r="N5611" s="60"/>
      <c r="O5611" s="60"/>
    </row>
    <row r="5612" spans="2:15" s="23" customFormat="1" ht="30.2" customHeight="1" thickBot="1" x14ac:dyDescent="0.3">
      <c r="B5612" s="200" t="s">
        <v>227</v>
      </c>
      <c r="C5612" s="232" t="s">
        <v>482</v>
      </c>
      <c r="D5612" s="230">
        <v>1.5</v>
      </c>
      <c r="E5612" s="230">
        <v>1</v>
      </c>
      <c r="F5612" s="47">
        <v>10</v>
      </c>
      <c r="G5612" s="239">
        <f t="shared" si="199"/>
        <v>15</v>
      </c>
      <c r="H5612" s="193">
        <f t="shared" si="200"/>
        <v>10</v>
      </c>
      <c r="K5612" s="244"/>
      <c r="M5612" s="60"/>
      <c r="N5612" s="60"/>
      <c r="O5612" s="60"/>
    </row>
    <row r="5613" spans="2:15" s="23" customFormat="1" ht="30.2" customHeight="1" thickBot="1" x14ac:dyDescent="0.3">
      <c r="B5613" s="200" t="s">
        <v>227</v>
      </c>
      <c r="C5613" s="232" t="s">
        <v>483</v>
      </c>
      <c r="D5613" s="230">
        <v>1.5</v>
      </c>
      <c r="E5613" s="230">
        <v>1</v>
      </c>
      <c r="F5613" s="47">
        <v>10</v>
      </c>
      <c r="G5613" s="239">
        <f t="shared" si="199"/>
        <v>15</v>
      </c>
      <c r="H5613" s="193">
        <f t="shared" si="200"/>
        <v>10</v>
      </c>
      <c r="K5613" s="244"/>
      <c r="M5613" s="60"/>
      <c r="N5613" s="60"/>
      <c r="O5613" s="60"/>
    </row>
    <row r="5614" spans="2:15" s="23" customFormat="1" ht="30.2" customHeight="1" thickBot="1" x14ac:dyDescent="0.3">
      <c r="B5614" s="200" t="s">
        <v>227</v>
      </c>
      <c r="C5614" s="232" t="s">
        <v>484</v>
      </c>
      <c r="D5614" s="230">
        <v>1.5</v>
      </c>
      <c r="E5614" s="230">
        <v>1</v>
      </c>
      <c r="F5614" s="47">
        <v>10</v>
      </c>
      <c r="G5614" s="239">
        <f t="shared" si="199"/>
        <v>15</v>
      </c>
      <c r="H5614" s="193">
        <f t="shared" si="200"/>
        <v>10</v>
      </c>
      <c r="K5614" s="244"/>
      <c r="M5614" s="60"/>
      <c r="N5614" s="60"/>
      <c r="O5614" s="60"/>
    </row>
    <row r="5615" spans="2:15" s="23" customFormat="1" ht="30.2" customHeight="1" thickBot="1" x14ac:dyDescent="0.3">
      <c r="B5615" s="200" t="s">
        <v>227</v>
      </c>
      <c r="C5615" s="232" t="s">
        <v>485</v>
      </c>
      <c r="D5615" s="230">
        <v>1.5</v>
      </c>
      <c r="E5615" s="230">
        <v>1</v>
      </c>
      <c r="F5615" s="47">
        <v>10</v>
      </c>
      <c r="G5615" s="239">
        <f t="shared" si="199"/>
        <v>15</v>
      </c>
      <c r="H5615" s="193">
        <f t="shared" si="200"/>
        <v>10</v>
      </c>
      <c r="K5615" s="244"/>
      <c r="M5615" s="60"/>
      <c r="N5615" s="60"/>
      <c r="O5615" s="60"/>
    </row>
    <row r="5616" spans="2:15" s="23" customFormat="1" ht="30.2" customHeight="1" thickBot="1" x14ac:dyDescent="0.3">
      <c r="B5616" s="200" t="s">
        <v>227</v>
      </c>
      <c r="C5616" s="232" t="s">
        <v>486</v>
      </c>
      <c r="D5616" s="230">
        <v>1.5</v>
      </c>
      <c r="E5616" s="230">
        <v>1</v>
      </c>
      <c r="F5616" s="47">
        <v>10</v>
      </c>
      <c r="G5616" s="239">
        <f t="shared" si="199"/>
        <v>15</v>
      </c>
      <c r="H5616" s="193">
        <f t="shared" si="200"/>
        <v>10</v>
      </c>
      <c r="K5616" s="244"/>
      <c r="M5616" s="60"/>
      <c r="N5616" s="60"/>
      <c r="O5616" s="60"/>
    </row>
    <row r="5617" spans="2:15" s="23" customFormat="1" ht="30.2" customHeight="1" thickBot="1" x14ac:dyDescent="0.3">
      <c r="B5617" s="200" t="s">
        <v>227</v>
      </c>
      <c r="C5617" s="232" t="s">
        <v>488</v>
      </c>
      <c r="D5617" s="230">
        <v>1.5</v>
      </c>
      <c r="E5617" s="230">
        <v>1</v>
      </c>
      <c r="F5617" s="47">
        <v>10</v>
      </c>
      <c r="G5617" s="239">
        <f t="shared" si="199"/>
        <v>15</v>
      </c>
      <c r="H5617" s="193">
        <f t="shared" si="200"/>
        <v>10</v>
      </c>
      <c r="K5617" s="244"/>
      <c r="M5617" s="60"/>
      <c r="N5617" s="60"/>
      <c r="O5617" s="60"/>
    </row>
    <row r="5618" spans="2:15" s="23" customFormat="1" ht="30.2" customHeight="1" thickBot="1" x14ac:dyDescent="0.3">
      <c r="B5618" s="200" t="s">
        <v>227</v>
      </c>
      <c r="C5618" s="232" t="s">
        <v>1120</v>
      </c>
      <c r="D5618" s="230">
        <v>1.5</v>
      </c>
      <c r="E5618" s="230">
        <v>1</v>
      </c>
      <c r="F5618" s="47">
        <v>10</v>
      </c>
      <c r="G5618" s="239">
        <f t="shared" si="199"/>
        <v>15</v>
      </c>
      <c r="H5618" s="193">
        <f t="shared" si="200"/>
        <v>10</v>
      </c>
      <c r="K5618" s="244"/>
      <c r="M5618" s="60"/>
      <c r="N5618" s="60"/>
      <c r="O5618" s="60"/>
    </row>
    <row r="5619" spans="2:15" s="23" customFormat="1" ht="30.2" customHeight="1" thickBot="1" x14ac:dyDescent="0.3">
      <c r="B5619" s="200" t="s">
        <v>227</v>
      </c>
      <c r="C5619" s="232" t="s">
        <v>491</v>
      </c>
      <c r="D5619" s="230">
        <v>1.5</v>
      </c>
      <c r="E5619" s="230">
        <v>1</v>
      </c>
      <c r="F5619" s="47">
        <v>10</v>
      </c>
      <c r="G5619" s="239">
        <f t="shared" si="199"/>
        <v>15</v>
      </c>
      <c r="H5619" s="193">
        <f t="shared" si="200"/>
        <v>10</v>
      </c>
      <c r="K5619" s="244"/>
      <c r="M5619" s="60"/>
      <c r="N5619" s="60"/>
      <c r="O5619" s="60"/>
    </row>
    <row r="5620" spans="2:15" s="23" customFormat="1" ht="30.2" customHeight="1" thickBot="1" x14ac:dyDescent="0.3">
      <c r="B5620" s="200" t="s">
        <v>227</v>
      </c>
      <c r="C5620" s="232" t="s">
        <v>494</v>
      </c>
      <c r="D5620" s="230">
        <v>1.5</v>
      </c>
      <c r="E5620" s="230">
        <v>1</v>
      </c>
      <c r="F5620" s="47">
        <v>10</v>
      </c>
      <c r="G5620" s="239">
        <f t="shared" si="199"/>
        <v>15</v>
      </c>
      <c r="H5620" s="193">
        <f t="shared" si="200"/>
        <v>10</v>
      </c>
      <c r="K5620" s="244"/>
      <c r="M5620" s="60"/>
      <c r="N5620" s="60"/>
      <c r="O5620" s="60"/>
    </row>
    <row r="5621" spans="2:15" s="23" customFormat="1" ht="30.2" customHeight="1" thickBot="1" x14ac:dyDescent="0.3">
      <c r="B5621" s="200" t="s">
        <v>227</v>
      </c>
      <c r="C5621" s="232" t="s">
        <v>495</v>
      </c>
      <c r="D5621" s="230">
        <v>1.5</v>
      </c>
      <c r="E5621" s="230">
        <v>1</v>
      </c>
      <c r="F5621" s="47">
        <v>10</v>
      </c>
      <c r="G5621" s="239">
        <f t="shared" si="199"/>
        <v>15</v>
      </c>
      <c r="H5621" s="193">
        <f t="shared" si="200"/>
        <v>10</v>
      </c>
      <c r="K5621" s="244"/>
      <c r="M5621" s="60"/>
      <c r="N5621" s="60"/>
      <c r="O5621" s="60"/>
    </row>
    <row r="5622" spans="2:15" s="23" customFormat="1" ht="30.2" customHeight="1" thickBot="1" x14ac:dyDescent="0.3">
      <c r="B5622" s="200" t="s">
        <v>227</v>
      </c>
      <c r="C5622" s="232" t="s">
        <v>496</v>
      </c>
      <c r="D5622" s="230">
        <v>1.5</v>
      </c>
      <c r="E5622" s="230">
        <v>1</v>
      </c>
      <c r="F5622" s="47">
        <v>10</v>
      </c>
      <c r="G5622" s="239">
        <f t="shared" si="199"/>
        <v>15</v>
      </c>
      <c r="H5622" s="193">
        <f t="shared" si="200"/>
        <v>10</v>
      </c>
      <c r="K5622" s="244"/>
      <c r="M5622" s="60"/>
      <c r="N5622" s="60"/>
      <c r="O5622" s="60"/>
    </row>
    <row r="5623" spans="2:15" s="23" customFormat="1" ht="30.2" customHeight="1" thickBot="1" x14ac:dyDescent="0.3">
      <c r="B5623" s="200" t="s">
        <v>227</v>
      </c>
      <c r="C5623" s="232" t="s">
        <v>497</v>
      </c>
      <c r="D5623" s="230">
        <v>1.5</v>
      </c>
      <c r="E5623" s="230">
        <v>1</v>
      </c>
      <c r="F5623" s="47">
        <v>10</v>
      </c>
      <c r="G5623" s="239">
        <f t="shared" si="199"/>
        <v>15</v>
      </c>
      <c r="H5623" s="193">
        <f t="shared" si="200"/>
        <v>10</v>
      </c>
      <c r="K5623" s="244"/>
      <c r="M5623" s="60"/>
      <c r="N5623" s="60"/>
      <c r="O5623" s="60"/>
    </row>
    <row r="5624" spans="2:15" s="23" customFormat="1" ht="30.2" customHeight="1" thickBot="1" x14ac:dyDescent="0.3">
      <c r="B5624" s="200" t="s">
        <v>227</v>
      </c>
      <c r="C5624" s="232" t="s">
        <v>500</v>
      </c>
      <c r="D5624" s="230">
        <v>1.5</v>
      </c>
      <c r="E5624" s="230">
        <v>1</v>
      </c>
      <c r="F5624" s="47">
        <v>10</v>
      </c>
      <c r="G5624" s="239">
        <f t="shared" si="199"/>
        <v>15</v>
      </c>
      <c r="H5624" s="193">
        <f t="shared" si="200"/>
        <v>10</v>
      </c>
      <c r="K5624" s="244"/>
      <c r="M5624" s="60"/>
      <c r="N5624" s="60"/>
      <c r="O5624" s="60"/>
    </row>
    <row r="5625" spans="2:15" s="23" customFormat="1" ht="30.2" customHeight="1" thickBot="1" x14ac:dyDescent="0.3">
      <c r="B5625" s="200" t="s">
        <v>227</v>
      </c>
      <c r="C5625" s="232" t="s">
        <v>504</v>
      </c>
      <c r="D5625" s="230">
        <v>1.5</v>
      </c>
      <c r="E5625" s="230">
        <v>1</v>
      </c>
      <c r="F5625" s="47">
        <v>10</v>
      </c>
      <c r="G5625" s="239">
        <f t="shared" si="199"/>
        <v>15</v>
      </c>
      <c r="H5625" s="193">
        <f t="shared" si="200"/>
        <v>10</v>
      </c>
      <c r="K5625" s="244"/>
      <c r="M5625" s="60"/>
      <c r="N5625" s="60"/>
      <c r="O5625" s="60"/>
    </row>
    <row r="5626" spans="2:15" s="23" customFormat="1" ht="30.2" customHeight="1" thickBot="1" x14ac:dyDescent="0.3">
      <c r="B5626" s="200" t="s">
        <v>227</v>
      </c>
      <c r="C5626" s="232" t="s">
        <v>505</v>
      </c>
      <c r="D5626" s="230">
        <v>1.5</v>
      </c>
      <c r="E5626" s="230">
        <v>1</v>
      </c>
      <c r="F5626" s="47">
        <v>10</v>
      </c>
      <c r="G5626" s="239">
        <f t="shared" si="199"/>
        <v>15</v>
      </c>
      <c r="H5626" s="193">
        <f t="shared" si="200"/>
        <v>10</v>
      </c>
      <c r="K5626" s="244"/>
      <c r="M5626" s="60"/>
      <c r="N5626" s="60"/>
      <c r="O5626" s="60"/>
    </row>
    <row r="5627" spans="2:15" s="23" customFormat="1" ht="30.2" customHeight="1" thickBot="1" x14ac:dyDescent="0.3">
      <c r="B5627" s="200" t="s">
        <v>227</v>
      </c>
      <c r="C5627" s="232" t="s">
        <v>506</v>
      </c>
      <c r="D5627" s="230">
        <v>1.5</v>
      </c>
      <c r="E5627" s="230">
        <v>1</v>
      </c>
      <c r="F5627" s="47">
        <v>10</v>
      </c>
      <c r="G5627" s="239">
        <f t="shared" ref="G5627:G5690" si="201">ROUND(D5627*F5627,2)</f>
        <v>15</v>
      </c>
      <c r="H5627" s="193">
        <f t="shared" ref="H5627:H5690" si="202">ROUND(E5627*F5627,6)</f>
        <v>10</v>
      </c>
      <c r="K5627" s="244"/>
      <c r="M5627" s="60"/>
      <c r="N5627" s="60"/>
      <c r="O5627" s="60"/>
    </row>
    <row r="5628" spans="2:15" s="23" customFormat="1" ht="30.2" customHeight="1" thickBot="1" x14ac:dyDescent="0.3">
      <c r="B5628" s="200" t="s">
        <v>227</v>
      </c>
      <c r="C5628" s="232" t="s">
        <v>512</v>
      </c>
      <c r="D5628" s="230">
        <v>1.5</v>
      </c>
      <c r="E5628" s="230">
        <v>1</v>
      </c>
      <c r="F5628" s="47">
        <v>10</v>
      </c>
      <c r="G5628" s="239">
        <f t="shared" si="201"/>
        <v>15</v>
      </c>
      <c r="H5628" s="193">
        <f t="shared" si="202"/>
        <v>10</v>
      </c>
      <c r="K5628" s="244"/>
      <c r="M5628" s="60"/>
      <c r="N5628" s="60"/>
      <c r="O5628" s="60"/>
    </row>
    <row r="5629" spans="2:15" s="23" customFormat="1" ht="30.2" customHeight="1" thickBot="1" x14ac:dyDescent="0.3">
      <c r="B5629" s="200" t="s">
        <v>227</v>
      </c>
      <c r="C5629" s="232" t="s">
        <v>513</v>
      </c>
      <c r="D5629" s="230">
        <v>1.5</v>
      </c>
      <c r="E5629" s="230">
        <v>1</v>
      </c>
      <c r="F5629" s="47">
        <v>10</v>
      </c>
      <c r="G5629" s="239">
        <f t="shared" si="201"/>
        <v>15</v>
      </c>
      <c r="H5629" s="193">
        <f t="shared" si="202"/>
        <v>10</v>
      </c>
      <c r="K5629" s="244"/>
      <c r="M5629" s="60"/>
      <c r="N5629" s="60"/>
      <c r="O5629" s="60"/>
    </row>
    <row r="5630" spans="2:15" s="23" customFormat="1" ht="30.2" customHeight="1" thickBot="1" x14ac:dyDescent="0.3">
      <c r="B5630" s="200" t="s">
        <v>227</v>
      </c>
      <c r="C5630" s="232" t="s">
        <v>516</v>
      </c>
      <c r="D5630" s="230">
        <v>1.5</v>
      </c>
      <c r="E5630" s="230">
        <v>1</v>
      </c>
      <c r="F5630" s="47">
        <v>10</v>
      </c>
      <c r="G5630" s="239">
        <f t="shared" si="201"/>
        <v>15</v>
      </c>
      <c r="H5630" s="193">
        <f t="shared" si="202"/>
        <v>10</v>
      </c>
      <c r="K5630" s="244"/>
      <c r="M5630" s="60"/>
      <c r="N5630" s="60"/>
      <c r="O5630" s="60"/>
    </row>
    <row r="5631" spans="2:15" s="23" customFormat="1" ht="30.2" customHeight="1" thickBot="1" x14ac:dyDescent="0.3">
      <c r="B5631" s="200" t="s">
        <v>227</v>
      </c>
      <c r="C5631" s="232" t="s">
        <v>517</v>
      </c>
      <c r="D5631" s="230">
        <v>1.5</v>
      </c>
      <c r="E5631" s="230">
        <v>1</v>
      </c>
      <c r="F5631" s="47">
        <v>10</v>
      </c>
      <c r="G5631" s="239">
        <f t="shared" si="201"/>
        <v>15</v>
      </c>
      <c r="H5631" s="193">
        <f t="shared" si="202"/>
        <v>10</v>
      </c>
      <c r="K5631" s="244"/>
      <c r="M5631" s="60"/>
      <c r="N5631" s="60"/>
      <c r="O5631" s="60"/>
    </row>
    <row r="5632" spans="2:15" s="23" customFormat="1" ht="30.2" customHeight="1" thickBot="1" x14ac:dyDescent="0.3">
      <c r="B5632" s="200" t="s">
        <v>227</v>
      </c>
      <c r="C5632" s="232" t="s">
        <v>529</v>
      </c>
      <c r="D5632" s="230">
        <v>1.5</v>
      </c>
      <c r="E5632" s="230">
        <v>1</v>
      </c>
      <c r="F5632" s="47">
        <v>10</v>
      </c>
      <c r="G5632" s="239">
        <f t="shared" si="201"/>
        <v>15</v>
      </c>
      <c r="H5632" s="193">
        <f t="shared" si="202"/>
        <v>10</v>
      </c>
      <c r="K5632" s="244"/>
      <c r="M5632" s="60"/>
      <c r="N5632" s="60"/>
      <c r="O5632" s="60"/>
    </row>
    <row r="5633" spans="2:15" s="23" customFormat="1" ht="30.2" customHeight="1" thickBot="1" x14ac:dyDescent="0.3">
      <c r="B5633" s="200" t="s">
        <v>227</v>
      </c>
      <c r="C5633" s="232" t="s">
        <v>533</v>
      </c>
      <c r="D5633" s="230">
        <v>1.5</v>
      </c>
      <c r="E5633" s="230">
        <v>1</v>
      </c>
      <c r="F5633" s="47">
        <v>10</v>
      </c>
      <c r="G5633" s="239">
        <f t="shared" si="201"/>
        <v>15</v>
      </c>
      <c r="H5633" s="193">
        <f t="shared" si="202"/>
        <v>10</v>
      </c>
      <c r="K5633" s="244"/>
      <c r="M5633" s="60"/>
      <c r="N5633" s="60"/>
      <c r="O5633" s="60"/>
    </row>
    <row r="5634" spans="2:15" s="23" customFormat="1" ht="30.2" customHeight="1" thickBot="1" x14ac:dyDescent="0.3">
      <c r="B5634" s="200" t="s">
        <v>227</v>
      </c>
      <c r="C5634" s="232" t="s">
        <v>535</v>
      </c>
      <c r="D5634" s="230">
        <v>1.5</v>
      </c>
      <c r="E5634" s="230">
        <v>1</v>
      </c>
      <c r="F5634" s="47">
        <v>10</v>
      </c>
      <c r="G5634" s="239">
        <f t="shared" si="201"/>
        <v>15</v>
      </c>
      <c r="H5634" s="193">
        <f t="shared" si="202"/>
        <v>10</v>
      </c>
      <c r="K5634" s="244"/>
      <c r="M5634" s="60"/>
      <c r="N5634" s="60"/>
      <c r="O5634" s="60"/>
    </row>
    <row r="5635" spans="2:15" s="23" customFormat="1" ht="30.2" customHeight="1" thickBot="1" x14ac:dyDescent="0.3">
      <c r="B5635" s="200" t="s">
        <v>227</v>
      </c>
      <c r="C5635" s="232" t="s">
        <v>537</v>
      </c>
      <c r="D5635" s="230">
        <v>1.5</v>
      </c>
      <c r="E5635" s="230">
        <v>1</v>
      </c>
      <c r="F5635" s="47">
        <v>10</v>
      </c>
      <c r="G5635" s="239">
        <f t="shared" si="201"/>
        <v>15</v>
      </c>
      <c r="H5635" s="193">
        <f t="shared" si="202"/>
        <v>10</v>
      </c>
      <c r="K5635" s="244"/>
      <c r="M5635" s="60"/>
      <c r="N5635" s="60"/>
      <c r="O5635" s="60"/>
    </row>
    <row r="5636" spans="2:15" s="23" customFormat="1" ht="30.2" customHeight="1" thickBot="1" x14ac:dyDescent="0.3">
      <c r="B5636" s="200" t="s">
        <v>227</v>
      </c>
      <c r="C5636" s="232" t="s">
        <v>538</v>
      </c>
      <c r="D5636" s="230">
        <v>1.5</v>
      </c>
      <c r="E5636" s="230">
        <v>1</v>
      </c>
      <c r="F5636" s="47">
        <v>10</v>
      </c>
      <c r="G5636" s="239">
        <f t="shared" si="201"/>
        <v>15</v>
      </c>
      <c r="H5636" s="193">
        <f t="shared" si="202"/>
        <v>10</v>
      </c>
      <c r="K5636" s="244"/>
      <c r="M5636" s="60"/>
      <c r="N5636" s="60"/>
      <c r="O5636" s="60"/>
    </row>
    <row r="5637" spans="2:15" s="23" customFormat="1" ht="30.2" customHeight="1" thickBot="1" x14ac:dyDescent="0.3">
      <c r="B5637" s="200" t="s">
        <v>227</v>
      </c>
      <c r="C5637" s="232" t="s">
        <v>539</v>
      </c>
      <c r="D5637" s="230">
        <v>1.5</v>
      </c>
      <c r="E5637" s="230">
        <v>1</v>
      </c>
      <c r="F5637" s="47">
        <v>10</v>
      </c>
      <c r="G5637" s="239">
        <f t="shared" si="201"/>
        <v>15</v>
      </c>
      <c r="H5637" s="193">
        <f t="shared" si="202"/>
        <v>10</v>
      </c>
      <c r="K5637" s="244"/>
      <c r="M5637" s="60"/>
      <c r="N5637" s="60"/>
      <c r="O5637" s="60"/>
    </row>
    <row r="5638" spans="2:15" s="23" customFormat="1" ht="30.2" customHeight="1" thickBot="1" x14ac:dyDescent="0.3">
      <c r="B5638" s="200" t="s">
        <v>227</v>
      </c>
      <c r="C5638" s="232" t="s">
        <v>541</v>
      </c>
      <c r="D5638" s="230">
        <v>1.5</v>
      </c>
      <c r="E5638" s="230">
        <v>1</v>
      </c>
      <c r="F5638" s="47">
        <v>10</v>
      </c>
      <c r="G5638" s="239">
        <f t="shared" si="201"/>
        <v>15</v>
      </c>
      <c r="H5638" s="193">
        <f t="shared" si="202"/>
        <v>10</v>
      </c>
      <c r="K5638" s="244"/>
      <c r="M5638" s="60"/>
      <c r="N5638" s="60"/>
      <c r="O5638" s="60"/>
    </row>
    <row r="5639" spans="2:15" s="23" customFormat="1" ht="30.2" customHeight="1" thickBot="1" x14ac:dyDescent="0.3">
      <c r="B5639" s="200" t="s">
        <v>227</v>
      </c>
      <c r="C5639" s="232" t="s">
        <v>542</v>
      </c>
      <c r="D5639" s="230">
        <v>1.5</v>
      </c>
      <c r="E5639" s="230">
        <v>1</v>
      </c>
      <c r="F5639" s="47">
        <v>10</v>
      </c>
      <c r="G5639" s="239">
        <f t="shared" si="201"/>
        <v>15</v>
      </c>
      <c r="H5639" s="193">
        <f t="shared" si="202"/>
        <v>10</v>
      </c>
      <c r="K5639" s="244"/>
      <c r="M5639" s="60"/>
      <c r="N5639" s="60"/>
      <c r="O5639" s="60"/>
    </row>
    <row r="5640" spans="2:15" s="23" customFormat="1" ht="30.2" customHeight="1" thickBot="1" x14ac:dyDescent="0.3">
      <c r="B5640" s="200" t="s">
        <v>227</v>
      </c>
      <c r="C5640" s="232" t="s">
        <v>543</v>
      </c>
      <c r="D5640" s="230">
        <v>1.5</v>
      </c>
      <c r="E5640" s="230">
        <v>1</v>
      </c>
      <c r="F5640" s="47">
        <v>10</v>
      </c>
      <c r="G5640" s="239">
        <f t="shared" si="201"/>
        <v>15</v>
      </c>
      <c r="H5640" s="193">
        <f t="shared" si="202"/>
        <v>10</v>
      </c>
      <c r="K5640" s="244"/>
      <c r="M5640" s="60"/>
      <c r="N5640" s="60"/>
      <c r="O5640" s="60"/>
    </row>
    <row r="5641" spans="2:15" s="23" customFormat="1" ht="30.2" customHeight="1" thickBot="1" x14ac:dyDescent="0.3">
      <c r="B5641" s="200" t="s">
        <v>227</v>
      </c>
      <c r="C5641" s="232" t="s">
        <v>544</v>
      </c>
      <c r="D5641" s="230">
        <v>1.5</v>
      </c>
      <c r="E5641" s="230">
        <v>1</v>
      </c>
      <c r="F5641" s="47">
        <v>10</v>
      </c>
      <c r="G5641" s="239">
        <f t="shared" si="201"/>
        <v>15</v>
      </c>
      <c r="H5641" s="193">
        <f t="shared" si="202"/>
        <v>10</v>
      </c>
      <c r="K5641" s="244"/>
      <c r="M5641" s="60"/>
      <c r="N5641" s="60"/>
      <c r="O5641" s="60"/>
    </row>
    <row r="5642" spans="2:15" s="23" customFormat="1" ht="30.2" customHeight="1" thickBot="1" x14ac:dyDescent="0.3">
      <c r="B5642" s="200" t="s">
        <v>227</v>
      </c>
      <c r="C5642" s="232" t="s">
        <v>545</v>
      </c>
      <c r="D5642" s="230">
        <v>1.5</v>
      </c>
      <c r="E5642" s="230">
        <v>1</v>
      </c>
      <c r="F5642" s="47">
        <v>10</v>
      </c>
      <c r="G5642" s="239">
        <f t="shared" si="201"/>
        <v>15</v>
      </c>
      <c r="H5642" s="193">
        <f t="shared" si="202"/>
        <v>10</v>
      </c>
      <c r="K5642" s="244"/>
      <c r="M5642" s="60"/>
      <c r="N5642" s="60"/>
      <c r="O5642" s="60"/>
    </row>
    <row r="5643" spans="2:15" s="23" customFormat="1" ht="30.2" customHeight="1" thickBot="1" x14ac:dyDescent="0.3">
      <c r="B5643" s="200" t="s">
        <v>227</v>
      </c>
      <c r="C5643" s="232" t="s">
        <v>959</v>
      </c>
      <c r="D5643" s="230">
        <v>1.5</v>
      </c>
      <c r="E5643" s="230">
        <v>1</v>
      </c>
      <c r="F5643" s="47">
        <v>10</v>
      </c>
      <c r="G5643" s="239">
        <f t="shared" si="201"/>
        <v>15</v>
      </c>
      <c r="H5643" s="193">
        <f t="shared" si="202"/>
        <v>10</v>
      </c>
      <c r="K5643" s="244"/>
      <c r="M5643" s="60"/>
      <c r="N5643" s="60"/>
      <c r="O5643" s="60"/>
    </row>
    <row r="5644" spans="2:15" s="23" customFormat="1" ht="30.2" customHeight="1" thickBot="1" x14ac:dyDescent="0.3">
      <c r="B5644" s="200" t="s">
        <v>227</v>
      </c>
      <c r="C5644" s="232" t="s">
        <v>547</v>
      </c>
      <c r="D5644" s="230">
        <v>1.5</v>
      </c>
      <c r="E5644" s="230">
        <v>1</v>
      </c>
      <c r="F5644" s="47">
        <v>10</v>
      </c>
      <c r="G5644" s="239">
        <f t="shared" si="201"/>
        <v>15</v>
      </c>
      <c r="H5644" s="193">
        <f t="shared" si="202"/>
        <v>10</v>
      </c>
      <c r="K5644" s="244"/>
      <c r="M5644" s="60"/>
      <c r="N5644" s="60"/>
      <c r="O5644" s="60"/>
    </row>
    <row r="5645" spans="2:15" s="23" customFormat="1" ht="30.2" customHeight="1" thickBot="1" x14ac:dyDescent="0.3">
      <c r="B5645" s="200" t="s">
        <v>227</v>
      </c>
      <c r="C5645" s="232" t="s">
        <v>548</v>
      </c>
      <c r="D5645" s="230">
        <v>1.5</v>
      </c>
      <c r="E5645" s="230">
        <v>1</v>
      </c>
      <c r="F5645" s="47">
        <v>10</v>
      </c>
      <c r="G5645" s="239">
        <f t="shared" si="201"/>
        <v>15</v>
      </c>
      <c r="H5645" s="193">
        <f t="shared" si="202"/>
        <v>10</v>
      </c>
      <c r="K5645" s="244"/>
      <c r="M5645" s="60"/>
      <c r="N5645" s="60"/>
      <c r="O5645" s="60"/>
    </row>
    <row r="5646" spans="2:15" s="23" customFormat="1" ht="30.2" customHeight="1" thickBot="1" x14ac:dyDescent="0.3">
      <c r="B5646" s="200" t="s">
        <v>227</v>
      </c>
      <c r="C5646" s="232" t="s">
        <v>549</v>
      </c>
      <c r="D5646" s="230">
        <v>1.5</v>
      </c>
      <c r="E5646" s="230">
        <v>1</v>
      </c>
      <c r="F5646" s="47">
        <v>10</v>
      </c>
      <c r="G5646" s="239">
        <f t="shared" si="201"/>
        <v>15</v>
      </c>
      <c r="H5646" s="193">
        <f t="shared" si="202"/>
        <v>10</v>
      </c>
      <c r="K5646" s="244"/>
      <c r="M5646" s="60"/>
      <c r="N5646" s="60"/>
      <c r="O5646" s="60"/>
    </row>
    <row r="5647" spans="2:15" s="23" customFormat="1" ht="30.2" customHeight="1" thickBot="1" x14ac:dyDescent="0.3">
      <c r="B5647" s="200" t="s">
        <v>227</v>
      </c>
      <c r="C5647" s="232" t="s">
        <v>550</v>
      </c>
      <c r="D5647" s="230">
        <v>1.5</v>
      </c>
      <c r="E5647" s="230">
        <v>1</v>
      </c>
      <c r="F5647" s="47">
        <v>10</v>
      </c>
      <c r="G5647" s="239">
        <f t="shared" si="201"/>
        <v>15</v>
      </c>
      <c r="H5647" s="193">
        <f t="shared" si="202"/>
        <v>10</v>
      </c>
      <c r="K5647" s="244"/>
      <c r="M5647" s="60"/>
      <c r="N5647" s="60"/>
      <c r="O5647" s="60"/>
    </row>
    <row r="5648" spans="2:15" s="23" customFormat="1" ht="30.2" customHeight="1" thickBot="1" x14ac:dyDescent="0.3">
      <c r="B5648" s="200" t="s">
        <v>227</v>
      </c>
      <c r="C5648" s="232" t="s">
        <v>556</v>
      </c>
      <c r="D5648" s="230">
        <v>1.5</v>
      </c>
      <c r="E5648" s="230">
        <v>1</v>
      </c>
      <c r="F5648" s="47">
        <v>10</v>
      </c>
      <c r="G5648" s="239">
        <f t="shared" si="201"/>
        <v>15</v>
      </c>
      <c r="H5648" s="193">
        <f t="shared" si="202"/>
        <v>10</v>
      </c>
      <c r="K5648" s="244"/>
      <c r="M5648" s="60"/>
      <c r="N5648" s="60"/>
      <c r="O5648" s="60"/>
    </row>
    <row r="5649" spans="2:15" s="23" customFormat="1" ht="30.2" customHeight="1" thickBot="1" x14ac:dyDescent="0.3">
      <c r="B5649" s="200" t="s">
        <v>227</v>
      </c>
      <c r="C5649" s="232" t="s">
        <v>557</v>
      </c>
      <c r="D5649" s="230">
        <v>1.5</v>
      </c>
      <c r="E5649" s="230">
        <v>1</v>
      </c>
      <c r="F5649" s="47">
        <v>10</v>
      </c>
      <c r="G5649" s="239">
        <f t="shared" si="201"/>
        <v>15</v>
      </c>
      <c r="H5649" s="193">
        <f t="shared" si="202"/>
        <v>10</v>
      </c>
      <c r="K5649" s="244"/>
      <c r="M5649" s="60"/>
      <c r="N5649" s="60"/>
      <c r="O5649" s="60"/>
    </row>
    <row r="5650" spans="2:15" s="23" customFormat="1" ht="30.2" customHeight="1" thickBot="1" x14ac:dyDescent="0.3">
      <c r="B5650" s="200" t="s">
        <v>227</v>
      </c>
      <c r="C5650" s="232" t="s">
        <v>558</v>
      </c>
      <c r="D5650" s="230">
        <v>1.5</v>
      </c>
      <c r="E5650" s="230">
        <v>1</v>
      </c>
      <c r="F5650" s="47">
        <v>10</v>
      </c>
      <c r="G5650" s="239">
        <f t="shared" si="201"/>
        <v>15</v>
      </c>
      <c r="H5650" s="193">
        <f t="shared" si="202"/>
        <v>10</v>
      </c>
      <c r="K5650" s="244"/>
      <c r="M5650" s="60"/>
      <c r="N5650" s="60"/>
      <c r="O5650" s="60"/>
    </row>
    <row r="5651" spans="2:15" s="23" customFormat="1" ht="30.2" customHeight="1" thickBot="1" x14ac:dyDescent="0.3">
      <c r="B5651" s="200" t="s">
        <v>227</v>
      </c>
      <c r="C5651" s="232" t="s">
        <v>559</v>
      </c>
      <c r="D5651" s="230">
        <v>1.5</v>
      </c>
      <c r="E5651" s="230">
        <v>1</v>
      </c>
      <c r="F5651" s="47">
        <v>10</v>
      </c>
      <c r="G5651" s="239">
        <f t="shared" si="201"/>
        <v>15</v>
      </c>
      <c r="H5651" s="193">
        <f t="shared" si="202"/>
        <v>10</v>
      </c>
      <c r="K5651" s="244"/>
      <c r="M5651" s="60"/>
      <c r="N5651" s="60"/>
      <c r="O5651" s="60"/>
    </row>
    <row r="5652" spans="2:15" s="23" customFormat="1" ht="30.2" customHeight="1" thickBot="1" x14ac:dyDescent="0.3">
      <c r="B5652" s="200" t="s">
        <v>227</v>
      </c>
      <c r="C5652" s="232" t="s">
        <v>560</v>
      </c>
      <c r="D5652" s="230">
        <v>1.5</v>
      </c>
      <c r="E5652" s="230">
        <v>1</v>
      </c>
      <c r="F5652" s="47">
        <v>10</v>
      </c>
      <c r="G5652" s="239">
        <f t="shared" si="201"/>
        <v>15</v>
      </c>
      <c r="H5652" s="193">
        <f t="shared" si="202"/>
        <v>10</v>
      </c>
      <c r="K5652" s="244"/>
      <c r="M5652" s="60"/>
      <c r="N5652" s="60"/>
      <c r="O5652" s="60"/>
    </row>
    <row r="5653" spans="2:15" s="23" customFormat="1" ht="30.2" customHeight="1" thickBot="1" x14ac:dyDescent="0.3">
      <c r="B5653" s="200" t="s">
        <v>227</v>
      </c>
      <c r="C5653" s="232" t="s">
        <v>561</v>
      </c>
      <c r="D5653" s="230">
        <v>1.5</v>
      </c>
      <c r="E5653" s="230">
        <v>1</v>
      </c>
      <c r="F5653" s="47">
        <v>10</v>
      </c>
      <c r="G5653" s="239">
        <f t="shared" si="201"/>
        <v>15</v>
      </c>
      <c r="H5653" s="193">
        <f t="shared" si="202"/>
        <v>10</v>
      </c>
      <c r="K5653" s="244"/>
      <c r="M5653" s="60"/>
      <c r="N5653" s="60"/>
      <c r="O5653" s="60"/>
    </row>
    <row r="5654" spans="2:15" s="23" customFormat="1" ht="30.2" customHeight="1" thickBot="1" x14ac:dyDescent="0.3">
      <c r="B5654" s="200" t="s">
        <v>227</v>
      </c>
      <c r="C5654" s="232" t="s">
        <v>562</v>
      </c>
      <c r="D5654" s="230">
        <v>1.5</v>
      </c>
      <c r="E5654" s="230">
        <v>1</v>
      </c>
      <c r="F5654" s="47">
        <v>10</v>
      </c>
      <c r="G5654" s="239">
        <f t="shared" si="201"/>
        <v>15</v>
      </c>
      <c r="H5654" s="193">
        <f t="shared" si="202"/>
        <v>10</v>
      </c>
      <c r="K5654" s="244"/>
      <c r="M5654" s="60"/>
      <c r="N5654" s="60"/>
      <c r="O5654" s="60"/>
    </row>
    <row r="5655" spans="2:15" s="23" customFormat="1" ht="30.2" customHeight="1" thickBot="1" x14ac:dyDescent="0.3">
      <c r="B5655" s="200" t="s">
        <v>227</v>
      </c>
      <c r="C5655" s="232" t="s">
        <v>563</v>
      </c>
      <c r="D5655" s="230">
        <v>1.5</v>
      </c>
      <c r="E5655" s="230">
        <v>1</v>
      </c>
      <c r="F5655" s="47">
        <v>10</v>
      </c>
      <c r="G5655" s="239">
        <f t="shared" si="201"/>
        <v>15</v>
      </c>
      <c r="H5655" s="193">
        <f t="shared" si="202"/>
        <v>10</v>
      </c>
      <c r="K5655" s="244"/>
      <c r="M5655" s="60"/>
      <c r="N5655" s="60"/>
      <c r="O5655" s="60"/>
    </row>
    <row r="5656" spans="2:15" s="23" customFormat="1" ht="30.2" customHeight="1" thickBot="1" x14ac:dyDescent="0.3">
      <c r="B5656" s="200" t="s">
        <v>227</v>
      </c>
      <c r="C5656" s="232" t="s">
        <v>564</v>
      </c>
      <c r="D5656" s="230">
        <v>1.5</v>
      </c>
      <c r="E5656" s="230">
        <v>1</v>
      </c>
      <c r="F5656" s="47">
        <v>10</v>
      </c>
      <c r="G5656" s="239">
        <f t="shared" si="201"/>
        <v>15</v>
      </c>
      <c r="H5656" s="193">
        <f t="shared" si="202"/>
        <v>10</v>
      </c>
      <c r="K5656" s="244"/>
      <c r="M5656" s="60"/>
      <c r="N5656" s="60"/>
      <c r="O5656" s="60"/>
    </row>
    <row r="5657" spans="2:15" s="23" customFormat="1" ht="30.2" customHeight="1" thickBot="1" x14ac:dyDescent="0.3">
      <c r="B5657" s="200" t="s">
        <v>227</v>
      </c>
      <c r="C5657" s="232" t="s">
        <v>565</v>
      </c>
      <c r="D5657" s="230">
        <v>1.5</v>
      </c>
      <c r="E5657" s="230">
        <v>1</v>
      </c>
      <c r="F5657" s="47">
        <v>10</v>
      </c>
      <c r="G5657" s="239">
        <f t="shared" si="201"/>
        <v>15</v>
      </c>
      <c r="H5657" s="193">
        <f t="shared" si="202"/>
        <v>10</v>
      </c>
      <c r="K5657" s="244"/>
      <c r="M5657" s="60"/>
      <c r="N5657" s="60"/>
      <c r="O5657" s="60"/>
    </row>
    <row r="5658" spans="2:15" s="23" customFormat="1" ht="30.2" customHeight="1" thickBot="1" x14ac:dyDescent="0.3">
      <c r="B5658" s="200" t="s">
        <v>227</v>
      </c>
      <c r="C5658" s="232" t="s">
        <v>566</v>
      </c>
      <c r="D5658" s="230">
        <v>1.5</v>
      </c>
      <c r="E5658" s="230">
        <v>1</v>
      </c>
      <c r="F5658" s="47">
        <v>10</v>
      </c>
      <c r="G5658" s="239">
        <f t="shared" si="201"/>
        <v>15</v>
      </c>
      <c r="H5658" s="193">
        <f t="shared" si="202"/>
        <v>10</v>
      </c>
      <c r="K5658" s="244"/>
      <c r="M5658" s="60"/>
      <c r="N5658" s="60"/>
      <c r="O5658" s="60"/>
    </row>
    <row r="5659" spans="2:15" s="23" customFormat="1" ht="30.2" customHeight="1" thickBot="1" x14ac:dyDescent="0.3">
      <c r="B5659" s="200" t="s">
        <v>227</v>
      </c>
      <c r="C5659" s="232" t="s">
        <v>567</v>
      </c>
      <c r="D5659" s="230">
        <v>1.5</v>
      </c>
      <c r="E5659" s="230">
        <v>1</v>
      </c>
      <c r="F5659" s="47">
        <v>10</v>
      </c>
      <c r="G5659" s="239">
        <f t="shared" si="201"/>
        <v>15</v>
      </c>
      <c r="H5659" s="193">
        <f t="shared" si="202"/>
        <v>10</v>
      </c>
      <c r="K5659" s="244"/>
      <c r="M5659" s="60"/>
      <c r="N5659" s="60"/>
      <c r="O5659" s="60"/>
    </row>
    <row r="5660" spans="2:15" s="23" customFormat="1" ht="30.2" customHeight="1" thickBot="1" x14ac:dyDescent="0.3">
      <c r="B5660" s="200" t="s">
        <v>227</v>
      </c>
      <c r="C5660" s="232" t="s">
        <v>568</v>
      </c>
      <c r="D5660" s="230">
        <v>1.5</v>
      </c>
      <c r="E5660" s="230">
        <v>1</v>
      </c>
      <c r="F5660" s="47">
        <v>10</v>
      </c>
      <c r="G5660" s="239">
        <f t="shared" si="201"/>
        <v>15</v>
      </c>
      <c r="H5660" s="193">
        <f t="shared" si="202"/>
        <v>10</v>
      </c>
      <c r="K5660" s="244"/>
      <c r="M5660" s="60"/>
      <c r="N5660" s="60"/>
      <c r="O5660" s="60"/>
    </row>
    <row r="5661" spans="2:15" s="23" customFormat="1" ht="30.2" customHeight="1" thickBot="1" x14ac:dyDescent="0.3">
      <c r="B5661" s="200" t="s">
        <v>227</v>
      </c>
      <c r="C5661" s="232" t="s">
        <v>569</v>
      </c>
      <c r="D5661" s="230">
        <v>1.5</v>
      </c>
      <c r="E5661" s="230">
        <v>1</v>
      </c>
      <c r="F5661" s="47">
        <v>10</v>
      </c>
      <c r="G5661" s="239">
        <f t="shared" si="201"/>
        <v>15</v>
      </c>
      <c r="H5661" s="193">
        <f t="shared" si="202"/>
        <v>10</v>
      </c>
      <c r="K5661" s="244"/>
      <c r="M5661" s="60"/>
      <c r="N5661" s="60"/>
      <c r="O5661" s="60"/>
    </row>
    <row r="5662" spans="2:15" s="23" customFormat="1" ht="30.2" customHeight="1" thickBot="1" x14ac:dyDescent="0.3">
      <c r="B5662" s="200" t="s">
        <v>227</v>
      </c>
      <c r="C5662" s="232" t="s">
        <v>570</v>
      </c>
      <c r="D5662" s="230">
        <v>1.5</v>
      </c>
      <c r="E5662" s="230">
        <v>1</v>
      </c>
      <c r="F5662" s="47">
        <v>10</v>
      </c>
      <c r="G5662" s="239">
        <f t="shared" si="201"/>
        <v>15</v>
      </c>
      <c r="H5662" s="193">
        <f t="shared" si="202"/>
        <v>10</v>
      </c>
      <c r="K5662" s="244"/>
      <c r="M5662" s="60"/>
      <c r="N5662" s="60"/>
      <c r="O5662" s="60"/>
    </row>
    <row r="5663" spans="2:15" s="23" customFormat="1" ht="30.2" customHeight="1" thickBot="1" x14ac:dyDescent="0.3">
      <c r="B5663" s="200" t="s">
        <v>227</v>
      </c>
      <c r="C5663" s="232" t="s">
        <v>571</v>
      </c>
      <c r="D5663" s="230">
        <v>1.5</v>
      </c>
      <c r="E5663" s="230">
        <v>1</v>
      </c>
      <c r="F5663" s="47">
        <v>10</v>
      </c>
      <c r="G5663" s="239">
        <f t="shared" si="201"/>
        <v>15</v>
      </c>
      <c r="H5663" s="193">
        <f t="shared" si="202"/>
        <v>10</v>
      </c>
      <c r="K5663" s="244"/>
      <c r="M5663" s="60"/>
      <c r="N5663" s="60"/>
      <c r="O5663" s="60"/>
    </row>
    <row r="5664" spans="2:15" s="23" customFormat="1" ht="30.2" customHeight="1" thickBot="1" x14ac:dyDescent="0.3">
      <c r="B5664" s="200" t="s">
        <v>227</v>
      </c>
      <c r="C5664" s="232" t="s">
        <v>572</v>
      </c>
      <c r="D5664" s="230">
        <v>1.5</v>
      </c>
      <c r="E5664" s="230">
        <v>1</v>
      </c>
      <c r="F5664" s="47">
        <v>10</v>
      </c>
      <c r="G5664" s="239">
        <f t="shared" si="201"/>
        <v>15</v>
      </c>
      <c r="H5664" s="193">
        <f t="shared" si="202"/>
        <v>10</v>
      </c>
      <c r="K5664" s="244"/>
      <c r="M5664" s="60"/>
      <c r="N5664" s="60"/>
      <c r="O5664" s="60"/>
    </row>
    <row r="5665" spans="2:15" s="23" customFormat="1" ht="30.2" customHeight="1" thickBot="1" x14ac:dyDescent="0.3">
      <c r="B5665" s="200" t="s">
        <v>227</v>
      </c>
      <c r="C5665" s="232" t="s">
        <v>573</v>
      </c>
      <c r="D5665" s="230">
        <v>1.5</v>
      </c>
      <c r="E5665" s="230">
        <v>1</v>
      </c>
      <c r="F5665" s="47">
        <v>10</v>
      </c>
      <c r="G5665" s="239">
        <f t="shared" si="201"/>
        <v>15</v>
      </c>
      <c r="H5665" s="193">
        <f t="shared" si="202"/>
        <v>10</v>
      </c>
      <c r="K5665" s="244"/>
      <c r="M5665" s="60"/>
      <c r="N5665" s="60"/>
      <c r="O5665" s="60"/>
    </row>
    <row r="5666" spans="2:15" s="23" customFormat="1" ht="30.2" customHeight="1" thickBot="1" x14ac:dyDescent="0.3">
      <c r="B5666" s="200" t="s">
        <v>227</v>
      </c>
      <c r="C5666" s="232" t="s">
        <v>574</v>
      </c>
      <c r="D5666" s="230">
        <v>1.5</v>
      </c>
      <c r="E5666" s="230">
        <v>1</v>
      </c>
      <c r="F5666" s="47">
        <v>10</v>
      </c>
      <c r="G5666" s="239">
        <f t="shared" si="201"/>
        <v>15</v>
      </c>
      <c r="H5666" s="193">
        <f t="shared" si="202"/>
        <v>10</v>
      </c>
      <c r="K5666" s="244"/>
      <c r="M5666" s="60"/>
      <c r="N5666" s="60"/>
      <c r="O5666" s="60"/>
    </row>
    <row r="5667" spans="2:15" s="23" customFormat="1" ht="30.2" customHeight="1" thickBot="1" x14ac:dyDescent="0.3">
      <c r="B5667" s="200" t="s">
        <v>227</v>
      </c>
      <c r="C5667" s="232" t="s">
        <v>575</v>
      </c>
      <c r="D5667" s="230">
        <v>1.5</v>
      </c>
      <c r="E5667" s="230">
        <v>1</v>
      </c>
      <c r="F5667" s="47">
        <v>10</v>
      </c>
      <c r="G5667" s="239">
        <f t="shared" si="201"/>
        <v>15</v>
      </c>
      <c r="H5667" s="193">
        <f t="shared" si="202"/>
        <v>10</v>
      </c>
      <c r="K5667" s="244"/>
      <c r="M5667" s="60"/>
      <c r="N5667" s="60"/>
      <c r="O5667" s="60"/>
    </row>
    <row r="5668" spans="2:15" s="23" customFormat="1" ht="30.2" customHeight="1" thickBot="1" x14ac:dyDescent="0.3">
      <c r="B5668" s="200" t="s">
        <v>227</v>
      </c>
      <c r="C5668" s="232" t="s">
        <v>576</v>
      </c>
      <c r="D5668" s="230">
        <v>1.5</v>
      </c>
      <c r="E5668" s="230">
        <v>1</v>
      </c>
      <c r="F5668" s="47">
        <v>10</v>
      </c>
      <c r="G5668" s="239">
        <f t="shared" si="201"/>
        <v>15</v>
      </c>
      <c r="H5668" s="193">
        <f t="shared" si="202"/>
        <v>10</v>
      </c>
      <c r="K5668" s="244"/>
      <c r="M5668" s="60"/>
      <c r="N5668" s="60"/>
      <c r="O5668" s="60"/>
    </row>
    <row r="5669" spans="2:15" s="23" customFormat="1" ht="30.2" customHeight="1" thickBot="1" x14ac:dyDescent="0.3">
      <c r="B5669" s="200" t="s">
        <v>227</v>
      </c>
      <c r="C5669" s="232" t="s">
        <v>577</v>
      </c>
      <c r="D5669" s="230">
        <v>1.5</v>
      </c>
      <c r="E5669" s="230">
        <v>1</v>
      </c>
      <c r="F5669" s="47">
        <v>10</v>
      </c>
      <c r="G5669" s="239">
        <f t="shared" si="201"/>
        <v>15</v>
      </c>
      <c r="H5669" s="193">
        <f t="shared" si="202"/>
        <v>10</v>
      </c>
      <c r="K5669" s="244"/>
      <c r="M5669" s="60"/>
      <c r="N5669" s="60"/>
      <c r="O5669" s="60"/>
    </row>
    <row r="5670" spans="2:15" s="23" customFormat="1" ht="30.2" customHeight="1" thickBot="1" x14ac:dyDescent="0.3">
      <c r="B5670" s="200" t="s">
        <v>227</v>
      </c>
      <c r="C5670" s="232" t="s">
        <v>578</v>
      </c>
      <c r="D5670" s="230">
        <v>1.5</v>
      </c>
      <c r="E5670" s="230">
        <v>1</v>
      </c>
      <c r="F5670" s="47">
        <v>10</v>
      </c>
      <c r="G5670" s="239">
        <f t="shared" si="201"/>
        <v>15</v>
      </c>
      <c r="H5670" s="193">
        <f t="shared" si="202"/>
        <v>10</v>
      </c>
      <c r="K5670" s="244"/>
      <c r="M5670" s="60"/>
      <c r="N5670" s="60"/>
      <c r="O5670" s="60"/>
    </row>
    <row r="5671" spans="2:15" s="23" customFormat="1" ht="30.2" customHeight="1" thickBot="1" x14ac:dyDescent="0.3">
      <c r="B5671" s="200" t="s">
        <v>227</v>
      </c>
      <c r="C5671" s="232" t="s">
        <v>579</v>
      </c>
      <c r="D5671" s="230">
        <v>1.5</v>
      </c>
      <c r="E5671" s="230">
        <v>1</v>
      </c>
      <c r="F5671" s="47">
        <v>10</v>
      </c>
      <c r="G5671" s="239">
        <f t="shared" si="201"/>
        <v>15</v>
      </c>
      <c r="H5671" s="193">
        <f t="shared" si="202"/>
        <v>10</v>
      </c>
      <c r="K5671" s="244"/>
      <c r="M5671" s="60"/>
      <c r="N5671" s="60"/>
      <c r="O5671" s="60"/>
    </row>
    <row r="5672" spans="2:15" s="23" customFormat="1" ht="30.2" customHeight="1" thickBot="1" x14ac:dyDescent="0.3">
      <c r="B5672" s="200" t="s">
        <v>227</v>
      </c>
      <c r="C5672" s="232" t="s">
        <v>580</v>
      </c>
      <c r="D5672" s="230">
        <v>1.5</v>
      </c>
      <c r="E5672" s="230">
        <v>1</v>
      </c>
      <c r="F5672" s="47">
        <v>10</v>
      </c>
      <c r="G5672" s="239">
        <f t="shared" si="201"/>
        <v>15</v>
      </c>
      <c r="H5672" s="193">
        <f t="shared" si="202"/>
        <v>10</v>
      </c>
      <c r="K5672" s="244"/>
      <c r="M5672" s="60"/>
      <c r="N5672" s="60"/>
      <c r="O5672" s="60"/>
    </row>
    <row r="5673" spans="2:15" s="23" customFormat="1" ht="30.2" customHeight="1" thickBot="1" x14ac:dyDescent="0.3">
      <c r="B5673" s="200" t="s">
        <v>227</v>
      </c>
      <c r="C5673" s="232" t="s">
        <v>581</v>
      </c>
      <c r="D5673" s="230">
        <v>1.5</v>
      </c>
      <c r="E5673" s="230">
        <v>1</v>
      </c>
      <c r="F5673" s="47">
        <v>10</v>
      </c>
      <c r="G5673" s="239">
        <f t="shared" si="201"/>
        <v>15</v>
      </c>
      <c r="H5673" s="193">
        <f t="shared" si="202"/>
        <v>10</v>
      </c>
      <c r="K5673" s="244"/>
      <c r="M5673" s="60"/>
      <c r="N5673" s="60"/>
      <c r="O5673" s="60"/>
    </row>
    <row r="5674" spans="2:15" s="23" customFormat="1" ht="30.2" customHeight="1" thickBot="1" x14ac:dyDescent="0.3">
      <c r="B5674" s="200" t="s">
        <v>227</v>
      </c>
      <c r="C5674" s="232" t="s">
        <v>582</v>
      </c>
      <c r="D5674" s="230">
        <v>1.5</v>
      </c>
      <c r="E5674" s="230">
        <v>1</v>
      </c>
      <c r="F5674" s="47">
        <v>10</v>
      </c>
      <c r="G5674" s="239">
        <f t="shared" si="201"/>
        <v>15</v>
      </c>
      <c r="H5674" s="193">
        <f t="shared" si="202"/>
        <v>10</v>
      </c>
      <c r="K5674" s="244"/>
      <c r="M5674" s="60"/>
      <c r="N5674" s="60"/>
      <c r="O5674" s="60"/>
    </row>
    <row r="5675" spans="2:15" s="23" customFormat="1" ht="30.2" customHeight="1" thickBot="1" x14ac:dyDescent="0.3">
      <c r="B5675" s="200" t="s">
        <v>227</v>
      </c>
      <c r="C5675" s="232" t="s">
        <v>583</v>
      </c>
      <c r="D5675" s="230">
        <v>1.5</v>
      </c>
      <c r="E5675" s="230">
        <v>1</v>
      </c>
      <c r="F5675" s="47">
        <v>10</v>
      </c>
      <c r="G5675" s="239">
        <f t="shared" si="201"/>
        <v>15</v>
      </c>
      <c r="H5675" s="193">
        <f t="shared" si="202"/>
        <v>10</v>
      </c>
      <c r="K5675" s="244"/>
      <c r="M5675" s="60"/>
      <c r="N5675" s="60"/>
      <c r="O5675" s="60"/>
    </row>
    <row r="5676" spans="2:15" s="23" customFormat="1" ht="30.2" customHeight="1" thickBot="1" x14ac:dyDescent="0.3">
      <c r="B5676" s="200" t="s">
        <v>227</v>
      </c>
      <c r="C5676" s="232" t="s">
        <v>584</v>
      </c>
      <c r="D5676" s="230">
        <v>1.5</v>
      </c>
      <c r="E5676" s="230">
        <v>1</v>
      </c>
      <c r="F5676" s="47">
        <v>10</v>
      </c>
      <c r="G5676" s="239">
        <f t="shared" si="201"/>
        <v>15</v>
      </c>
      <c r="H5676" s="193">
        <f t="shared" si="202"/>
        <v>10</v>
      </c>
      <c r="K5676" s="244"/>
      <c r="M5676" s="60"/>
      <c r="N5676" s="60"/>
      <c r="O5676" s="60"/>
    </row>
    <row r="5677" spans="2:15" s="23" customFormat="1" ht="30.2" customHeight="1" thickBot="1" x14ac:dyDescent="0.3">
      <c r="B5677" s="200" t="s">
        <v>227</v>
      </c>
      <c r="C5677" s="232" t="s">
        <v>585</v>
      </c>
      <c r="D5677" s="230">
        <v>1.5</v>
      </c>
      <c r="E5677" s="230">
        <v>1</v>
      </c>
      <c r="F5677" s="47">
        <v>10</v>
      </c>
      <c r="G5677" s="239">
        <f t="shared" si="201"/>
        <v>15</v>
      </c>
      <c r="H5677" s="193">
        <f t="shared" si="202"/>
        <v>10</v>
      </c>
      <c r="K5677" s="244"/>
      <c r="M5677" s="60"/>
      <c r="N5677" s="60"/>
      <c r="O5677" s="60"/>
    </row>
    <row r="5678" spans="2:15" s="23" customFormat="1" ht="30.2" customHeight="1" thickBot="1" x14ac:dyDescent="0.3">
      <c r="B5678" s="200" t="s">
        <v>227</v>
      </c>
      <c r="C5678" s="232" t="s">
        <v>586</v>
      </c>
      <c r="D5678" s="230">
        <v>1.5</v>
      </c>
      <c r="E5678" s="230">
        <v>1</v>
      </c>
      <c r="F5678" s="47">
        <v>10</v>
      </c>
      <c r="G5678" s="239">
        <f t="shared" si="201"/>
        <v>15</v>
      </c>
      <c r="H5678" s="193">
        <f t="shared" si="202"/>
        <v>10</v>
      </c>
      <c r="K5678" s="244"/>
      <c r="M5678" s="60"/>
      <c r="N5678" s="60"/>
      <c r="O5678" s="60"/>
    </row>
    <row r="5679" spans="2:15" s="23" customFormat="1" ht="30.2" customHeight="1" thickBot="1" x14ac:dyDescent="0.3">
      <c r="B5679" s="200" t="s">
        <v>227</v>
      </c>
      <c r="C5679" s="232" t="s">
        <v>587</v>
      </c>
      <c r="D5679" s="230">
        <v>1.5</v>
      </c>
      <c r="E5679" s="230">
        <v>1</v>
      </c>
      <c r="F5679" s="47">
        <v>10</v>
      </c>
      <c r="G5679" s="239">
        <f t="shared" si="201"/>
        <v>15</v>
      </c>
      <c r="H5679" s="193">
        <f t="shared" si="202"/>
        <v>10</v>
      </c>
      <c r="K5679" s="244"/>
      <c r="M5679" s="60"/>
      <c r="N5679" s="60"/>
      <c r="O5679" s="60"/>
    </row>
    <row r="5680" spans="2:15" s="23" customFormat="1" ht="30.2" customHeight="1" thickBot="1" x14ac:dyDescent="0.3">
      <c r="B5680" s="200" t="s">
        <v>227</v>
      </c>
      <c r="C5680" s="232" t="s">
        <v>588</v>
      </c>
      <c r="D5680" s="230">
        <v>1.5</v>
      </c>
      <c r="E5680" s="230">
        <v>1</v>
      </c>
      <c r="F5680" s="47">
        <v>10</v>
      </c>
      <c r="G5680" s="239">
        <f t="shared" si="201"/>
        <v>15</v>
      </c>
      <c r="H5680" s="193">
        <f t="shared" si="202"/>
        <v>10</v>
      </c>
      <c r="K5680" s="244"/>
      <c r="M5680" s="60"/>
      <c r="N5680" s="60"/>
      <c r="O5680" s="60"/>
    </row>
    <row r="5681" spans="2:15" s="23" customFormat="1" ht="30.2" customHeight="1" thickBot="1" x14ac:dyDescent="0.3">
      <c r="B5681" s="200" t="s">
        <v>227</v>
      </c>
      <c r="C5681" s="232" t="s">
        <v>589</v>
      </c>
      <c r="D5681" s="230">
        <v>1.5</v>
      </c>
      <c r="E5681" s="230">
        <v>1</v>
      </c>
      <c r="F5681" s="47">
        <v>10</v>
      </c>
      <c r="G5681" s="239">
        <f t="shared" si="201"/>
        <v>15</v>
      </c>
      <c r="H5681" s="193">
        <f t="shared" si="202"/>
        <v>10</v>
      </c>
      <c r="K5681" s="244"/>
      <c r="M5681" s="60"/>
      <c r="N5681" s="60"/>
      <c r="O5681" s="60"/>
    </row>
    <row r="5682" spans="2:15" s="23" customFormat="1" ht="30.2" customHeight="1" thickBot="1" x14ac:dyDescent="0.3">
      <c r="B5682" s="200" t="s">
        <v>227</v>
      </c>
      <c r="C5682" s="232" t="s">
        <v>590</v>
      </c>
      <c r="D5682" s="230">
        <v>1.5</v>
      </c>
      <c r="E5682" s="230">
        <v>1</v>
      </c>
      <c r="F5682" s="47">
        <v>10</v>
      </c>
      <c r="G5682" s="239">
        <f t="shared" si="201"/>
        <v>15</v>
      </c>
      <c r="H5682" s="193">
        <f t="shared" si="202"/>
        <v>10</v>
      </c>
      <c r="K5682" s="244"/>
      <c r="M5682" s="60"/>
      <c r="N5682" s="60"/>
      <c r="O5682" s="60"/>
    </row>
    <row r="5683" spans="2:15" s="23" customFormat="1" ht="30.2" customHeight="1" thickBot="1" x14ac:dyDescent="0.3">
      <c r="B5683" s="200" t="s">
        <v>227</v>
      </c>
      <c r="C5683" s="232" t="s">
        <v>591</v>
      </c>
      <c r="D5683" s="230">
        <v>1.5</v>
      </c>
      <c r="E5683" s="230">
        <v>1</v>
      </c>
      <c r="F5683" s="47">
        <v>10</v>
      </c>
      <c r="G5683" s="239">
        <f t="shared" si="201"/>
        <v>15</v>
      </c>
      <c r="H5683" s="193">
        <f t="shared" si="202"/>
        <v>10</v>
      </c>
      <c r="K5683" s="244"/>
      <c r="M5683" s="60"/>
      <c r="N5683" s="60"/>
      <c r="O5683" s="60"/>
    </row>
    <row r="5684" spans="2:15" s="23" customFormat="1" ht="30.2" customHeight="1" thickBot="1" x14ac:dyDescent="0.3">
      <c r="B5684" s="200" t="s">
        <v>227</v>
      </c>
      <c r="C5684" s="232" t="s">
        <v>592</v>
      </c>
      <c r="D5684" s="230">
        <v>1.5</v>
      </c>
      <c r="E5684" s="230">
        <v>1</v>
      </c>
      <c r="F5684" s="47">
        <v>10</v>
      </c>
      <c r="G5684" s="239">
        <f t="shared" si="201"/>
        <v>15</v>
      </c>
      <c r="H5684" s="193">
        <f t="shared" si="202"/>
        <v>10</v>
      </c>
      <c r="K5684" s="244"/>
      <c r="M5684" s="60"/>
      <c r="N5684" s="60"/>
      <c r="O5684" s="60"/>
    </row>
    <row r="5685" spans="2:15" s="23" customFormat="1" ht="30.2" customHeight="1" thickBot="1" x14ac:dyDescent="0.3">
      <c r="B5685" s="200" t="s">
        <v>227</v>
      </c>
      <c r="C5685" s="232" t="s">
        <v>593</v>
      </c>
      <c r="D5685" s="230">
        <v>1.5</v>
      </c>
      <c r="E5685" s="230">
        <v>1</v>
      </c>
      <c r="F5685" s="47">
        <v>10</v>
      </c>
      <c r="G5685" s="239">
        <f t="shared" si="201"/>
        <v>15</v>
      </c>
      <c r="H5685" s="193">
        <f t="shared" si="202"/>
        <v>10</v>
      </c>
      <c r="K5685" s="244"/>
      <c r="M5685" s="60"/>
      <c r="N5685" s="60"/>
      <c r="O5685" s="60"/>
    </row>
    <row r="5686" spans="2:15" s="23" customFormat="1" ht="30.2" customHeight="1" thickBot="1" x14ac:dyDescent="0.3">
      <c r="B5686" s="200" t="s">
        <v>227</v>
      </c>
      <c r="C5686" s="232" t="s">
        <v>594</v>
      </c>
      <c r="D5686" s="230">
        <v>1.5</v>
      </c>
      <c r="E5686" s="230">
        <v>1</v>
      </c>
      <c r="F5686" s="47">
        <v>10</v>
      </c>
      <c r="G5686" s="239">
        <f t="shared" si="201"/>
        <v>15</v>
      </c>
      <c r="H5686" s="193">
        <f t="shared" si="202"/>
        <v>10</v>
      </c>
      <c r="K5686" s="244"/>
      <c r="M5686" s="60"/>
      <c r="N5686" s="60"/>
      <c r="O5686" s="60"/>
    </row>
    <row r="5687" spans="2:15" s="23" customFormat="1" ht="30.2" customHeight="1" thickBot="1" x14ac:dyDescent="0.3">
      <c r="B5687" s="200" t="s">
        <v>227</v>
      </c>
      <c r="C5687" s="232" t="s">
        <v>595</v>
      </c>
      <c r="D5687" s="230">
        <v>1.5</v>
      </c>
      <c r="E5687" s="230">
        <v>1</v>
      </c>
      <c r="F5687" s="47">
        <v>10</v>
      </c>
      <c r="G5687" s="239">
        <f t="shared" si="201"/>
        <v>15</v>
      </c>
      <c r="H5687" s="193">
        <f t="shared" si="202"/>
        <v>10</v>
      </c>
      <c r="K5687" s="244"/>
      <c r="M5687" s="60"/>
      <c r="N5687" s="60"/>
      <c r="O5687" s="60"/>
    </row>
    <row r="5688" spans="2:15" s="23" customFormat="1" ht="30.2" customHeight="1" thickBot="1" x14ac:dyDescent="0.3">
      <c r="B5688" s="200" t="s">
        <v>227</v>
      </c>
      <c r="C5688" s="232" t="s">
        <v>596</v>
      </c>
      <c r="D5688" s="230">
        <v>1.5</v>
      </c>
      <c r="E5688" s="230">
        <v>1</v>
      </c>
      <c r="F5688" s="47">
        <v>10</v>
      </c>
      <c r="G5688" s="239">
        <f t="shared" si="201"/>
        <v>15</v>
      </c>
      <c r="H5688" s="193">
        <f t="shared" si="202"/>
        <v>10</v>
      </c>
      <c r="K5688" s="244"/>
      <c r="M5688" s="60"/>
      <c r="N5688" s="60"/>
      <c r="O5688" s="60"/>
    </row>
    <row r="5689" spans="2:15" s="23" customFormat="1" ht="30.2" customHeight="1" thickBot="1" x14ac:dyDescent="0.3">
      <c r="B5689" s="200" t="s">
        <v>227</v>
      </c>
      <c r="C5689" s="232" t="s">
        <v>597</v>
      </c>
      <c r="D5689" s="230">
        <v>1.5</v>
      </c>
      <c r="E5689" s="230">
        <v>1</v>
      </c>
      <c r="F5689" s="47">
        <v>10</v>
      </c>
      <c r="G5689" s="239">
        <f t="shared" si="201"/>
        <v>15</v>
      </c>
      <c r="H5689" s="193">
        <f t="shared" si="202"/>
        <v>10</v>
      </c>
      <c r="K5689" s="244"/>
      <c r="M5689" s="60"/>
      <c r="N5689" s="60"/>
      <c r="O5689" s="60"/>
    </row>
    <row r="5690" spans="2:15" s="23" customFormat="1" ht="30.2" customHeight="1" thickBot="1" x14ac:dyDescent="0.3">
      <c r="B5690" s="200" t="s">
        <v>227</v>
      </c>
      <c r="C5690" s="232" t="s">
        <v>598</v>
      </c>
      <c r="D5690" s="230">
        <v>1.5</v>
      </c>
      <c r="E5690" s="230">
        <v>1</v>
      </c>
      <c r="F5690" s="47">
        <v>10</v>
      </c>
      <c r="G5690" s="239">
        <f t="shared" si="201"/>
        <v>15</v>
      </c>
      <c r="H5690" s="193">
        <f t="shared" si="202"/>
        <v>10</v>
      </c>
      <c r="K5690" s="244"/>
      <c r="M5690" s="60"/>
      <c r="N5690" s="60"/>
      <c r="O5690" s="60"/>
    </row>
    <row r="5691" spans="2:15" s="23" customFormat="1" ht="30.2" customHeight="1" thickBot="1" x14ac:dyDescent="0.3">
      <c r="B5691" s="200" t="s">
        <v>227</v>
      </c>
      <c r="C5691" s="232" t="s">
        <v>599</v>
      </c>
      <c r="D5691" s="230">
        <v>1.5</v>
      </c>
      <c r="E5691" s="230">
        <v>1</v>
      </c>
      <c r="F5691" s="47">
        <v>10</v>
      </c>
      <c r="G5691" s="239">
        <f t="shared" ref="G5691:G5754" si="203">ROUND(D5691*F5691,2)</f>
        <v>15</v>
      </c>
      <c r="H5691" s="193">
        <f t="shared" ref="H5691:H5754" si="204">ROUND(E5691*F5691,6)</f>
        <v>10</v>
      </c>
      <c r="K5691" s="244"/>
      <c r="M5691" s="60"/>
      <c r="N5691" s="60"/>
      <c r="O5691" s="60"/>
    </row>
    <row r="5692" spans="2:15" s="23" customFormat="1" ht="30.2" customHeight="1" thickBot="1" x14ac:dyDescent="0.3">
      <c r="B5692" s="200" t="s">
        <v>227</v>
      </c>
      <c r="C5692" s="232" t="s">
        <v>600</v>
      </c>
      <c r="D5692" s="230">
        <v>1.5</v>
      </c>
      <c r="E5692" s="230">
        <v>1</v>
      </c>
      <c r="F5692" s="47">
        <v>10</v>
      </c>
      <c r="G5692" s="239">
        <f t="shared" si="203"/>
        <v>15</v>
      </c>
      <c r="H5692" s="193">
        <f t="shared" si="204"/>
        <v>10</v>
      </c>
      <c r="K5692" s="244"/>
      <c r="M5692" s="60"/>
      <c r="N5692" s="60"/>
      <c r="O5692" s="60"/>
    </row>
    <row r="5693" spans="2:15" s="23" customFormat="1" ht="30.2" customHeight="1" thickBot="1" x14ac:dyDescent="0.3">
      <c r="B5693" s="200" t="s">
        <v>227</v>
      </c>
      <c r="C5693" s="232" t="s">
        <v>601</v>
      </c>
      <c r="D5693" s="230">
        <v>1.5</v>
      </c>
      <c r="E5693" s="230">
        <v>1</v>
      </c>
      <c r="F5693" s="47">
        <v>10</v>
      </c>
      <c r="G5693" s="239">
        <f t="shared" si="203"/>
        <v>15</v>
      </c>
      <c r="H5693" s="193">
        <f t="shared" si="204"/>
        <v>10</v>
      </c>
      <c r="K5693" s="244"/>
      <c r="M5693" s="60"/>
      <c r="N5693" s="60"/>
      <c r="O5693" s="60"/>
    </row>
    <row r="5694" spans="2:15" s="23" customFormat="1" ht="30.2" customHeight="1" thickBot="1" x14ac:dyDescent="0.3">
      <c r="B5694" s="200" t="s">
        <v>227</v>
      </c>
      <c r="C5694" s="232" t="s">
        <v>602</v>
      </c>
      <c r="D5694" s="230">
        <v>1.5</v>
      </c>
      <c r="E5694" s="230">
        <v>1</v>
      </c>
      <c r="F5694" s="47">
        <v>10</v>
      </c>
      <c r="G5694" s="239">
        <f t="shared" si="203"/>
        <v>15</v>
      </c>
      <c r="H5694" s="193">
        <f t="shared" si="204"/>
        <v>10</v>
      </c>
      <c r="K5694" s="244"/>
      <c r="M5694" s="60"/>
      <c r="N5694" s="60"/>
      <c r="O5694" s="60"/>
    </row>
    <row r="5695" spans="2:15" s="23" customFormat="1" ht="30.2" customHeight="1" thickBot="1" x14ac:dyDescent="0.3">
      <c r="B5695" s="200" t="s">
        <v>227</v>
      </c>
      <c r="C5695" s="232" t="s">
        <v>603</v>
      </c>
      <c r="D5695" s="230">
        <v>1.5</v>
      </c>
      <c r="E5695" s="230">
        <v>1</v>
      </c>
      <c r="F5695" s="47">
        <v>10</v>
      </c>
      <c r="G5695" s="239">
        <f t="shared" si="203"/>
        <v>15</v>
      </c>
      <c r="H5695" s="193">
        <f t="shared" si="204"/>
        <v>10</v>
      </c>
      <c r="K5695" s="244"/>
      <c r="M5695" s="60"/>
      <c r="N5695" s="60"/>
      <c r="O5695" s="60"/>
    </row>
    <row r="5696" spans="2:15" s="23" customFormat="1" ht="30.2" customHeight="1" thickBot="1" x14ac:dyDescent="0.3">
      <c r="B5696" s="200" t="s">
        <v>227</v>
      </c>
      <c r="C5696" s="232" t="s">
        <v>604</v>
      </c>
      <c r="D5696" s="230">
        <v>1.5</v>
      </c>
      <c r="E5696" s="230">
        <v>1</v>
      </c>
      <c r="F5696" s="47">
        <v>10</v>
      </c>
      <c r="G5696" s="239">
        <f t="shared" si="203"/>
        <v>15</v>
      </c>
      <c r="H5696" s="193">
        <f t="shared" si="204"/>
        <v>10</v>
      </c>
      <c r="K5696" s="244"/>
      <c r="M5696" s="60"/>
      <c r="N5696" s="60"/>
      <c r="O5696" s="60"/>
    </row>
    <row r="5697" spans="2:15" s="23" customFormat="1" ht="30.2" customHeight="1" thickBot="1" x14ac:dyDescent="0.3">
      <c r="B5697" s="200" t="s">
        <v>227</v>
      </c>
      <c r="C5697" s="232" t="s">
        <v>605</v>
      </c>
      <c r="D5697" s="230">
        <v>1.5</v>
      </c>
      <c r="E5697" s="230">
        <v>1</v>
      </c>
      <c r="F5697" s="47">
        <v>10</v>
      </c>
      <c r="G5697" s="239">
        <f t="shared" si="203"/>
        <v>15</v>
      </c>
      <c r="H5697" s="193">
        <f t="shared" si="204"/>
        <v>10</v>
      </c>
      <c r="K5697" s="244"/>
      <c r="M5697" s="60"/>
      <c r="N5697" s="60"/>
      <c r="O5697" s="60"/>
    </row>
    <row r="5698" spans="2:15" s="23" customFormat="1" ht="30.2" customHeight="1" thickBot="1" x14ac:dyDescent="0.3">
      <c r="B5698" s="200" t="s">
        <v>227</v>
      </c>
      <c r="C5698" s="232" t="s">
        <v>607</v>
      </c>
      <c r="D5698" s="230">
        <v>1.5</v>
      </c>
      <c r="E5698" s="230">
        <v>1</v>
      </c>
      <c r="F5698" s="47">
        <v>10</v>
      </c>
      <c r="G5698" s="239">
        <f t="shared" si="203"/>
        <v>15</v>
      </c>
      <c r="H5698" s="193">
        <f t="shared" si="204"/>
        <v>10</v>
      </c>
      <c r="K5698" s="244"/>
      <c r="M5698" s="60"/>
      <c r="N5698" s="60"/>
      <c r="O5698" s="60"/>
    </row>
    <row r="5699" spans="2:15" s="23" customFormat="1" ht="30.2" customHeight="1" thickBot="1" x14ac:dyDescent="0.3">
      <c r="B5699" s="200" t="s">
        <v>227</v>
      </c>
      <c r="C5699" s="232" t="s">
        <v>608</v>
      </c>
      <c r="D5699" s="230">
        <v>1.5</v>
      </c>
      <c r="E5699" s="230">
        <v>1</v>
      </c>
      <c r="F5699" s="47">
        <v>10</v>
      </c>
      <c r="G5699" s="239">
        <f t="shared" si="203"/>
        <v>15</v>
      </c>
      <c r="H5699" s="193">
        <f t="shared" si="204"/>
        <v>10</v>
      </c>
      <c r="K5699" s="244"/>
      <c r="M5699" s="60"/>
      <c r="N5699" s="60"/>
      <c r="O5699" s="60"/>
    </row>
    <row r="5700" spans="2:15" s="23" customFormat="1" ht="30.2" customHeight="1" thickBot="1" x14ac:dyDescent="0.3">
      <c r="B5700" s="200" t="s">
        <v>227</v>
      </c>
      <c r="C5700" s="232" t="s">
        <v>609</v>
      </c>
      <c r="D5700" s="230">
        <v>1.5</v>
      </c>
      <c r="E5700" s="230">
        <v>1</v>
      </c>
      <c r="F5700" s="47">
        <v>10</v>
      </c>
      <c r="G5700" s="239">
        <f t="shared" si="203"/>
        <v>15</v>
      </c>
      <c r="H5700" s="193">
        <f t="shared" si="204"/>
        <v>10</v>
      </c>
      <c r="K5700" s="244"/>
      <c r="M5700" s="60"/>
      <c r="N5700" s="60"/>
      <c r="O5700" s="60"/>
    </row>
    <row r="5701" spans="2:15" s="23" customFormat="1" ht="30.2" customHeight="1" thickBot="1" x14ac:dyDescent="0.3">
      <c r="B5701" s="200" t="s">
        <v>227</v>
      </c>
      <c r="C5701" s="232" t="s">
        <v>610</v>
      </c>
      <c r="D5701" s="230">
        <v>1.5</v>
      </c>
      <c r="E5701" s="230">
        <v>1</v>
      </c>
      <c r="F5701" s="47">
        <v>10</v>
      </c>
      <c r="G5701" s="239">
        <f t="shared" si="203"/>
        <v>15</v>
      </c>
      <c r="H5701" s="193">
        <f t="shared" si="204"/>
        <v>10</v>
      </c>
      <c r="K5701" s="244"/>
      <c r="M5701" s="60"/>
      <c r="N5701" s="60"/>
      <c r="O5701" s="60"/>
    </row>
    <row r="5702" spans="2:15" s="23" customFormat="1" ht="30.2" customHeight="1" thickBot="1" x14ac:dyDescent="0.3">
      <c r="B5702" s="200" t="s">
        <v>227</v>
      </c>
      <c r="C5702" s="232" t="s">
        <v>611</v>
      </c>
      <c r="D5702" s="230">
        <v>1.5</v>
      </c>
      <c r="E5702" s="230">
        <v>1</v>
      </c>
      <c r="F5702" s="47">
        <v>10</v>
      </c>
      <c r="G5702" s="239">
        <f t="shared" si="203"/>
        <v>15</v>
      </c>
      <c r="H5702" s="193">
        <f t="shared" si="204"/>
        <v>10</v>
      </c>
      <c r="K5702" s="244"/>
      <c r="M5702" s="60"/>
      <c r="N5702" s="60"/>
      <c r="O5702" s="60"/>
    </row>
    <row r="5703" spans="2:15" s="23" customFormat="1" ht="30.2" customHeight="1" thickBot="1" x14ac:dyDescent="0.3">
      <c r="B5703" s="200" t="s">
        <v>227</v>
      </c>
      <c r="C5703" s="232" t="s">
        <v>1143</v>
      </c>
      <c r="D5703" s="230">
        <v>1.5</v>
      </c>
      <c r="E5703" s="230">
        <v>1</v>
      </c>
      <c r="F5703" s="47">
        <v>10</v>
      </c>
      <c r="G5703" s="239">
        <f t="shared" si="203"/>
        <v>15</v>
      </c>
      <c r="H5703" s="193">
        <f t="shared" si="204"/>
        <v>10</v>
      </c>
      <c r="K5703" s="244"/>
      <c r="M5703" s="60"/>
      <c r="N5703" s="60"/>
      <c r="O5703" s="60"/>
    </row>
    <row r="5704" spans="2:15" s="23" customFormat="1" ht="30.2" customHeight="1" thickBot="1" x14ac:dyDescent="0.3">
      <c r="B5704" s="200" t="s">
        <v>227</v>
      </c>
      <c r="C5704" s="232" t="s">
        <v>612</v>
      </c>
      <c r="D5704" s="230">
        <v>1.5</v>
      </c>
      <c r="E5704" s="230">
        <v>1</v>
      </c>
      <c r="F5704" s="47">
        <v>10</v>
      </c>
      <c r="G5704" s="239">
        <f t="shared" si="203"/>
        <v>15</v>
      </c>
      <c r="H5704" s="193">
        <f t="shared" si="204"/>
        <v>10</v>
      </c>
      <c r="K5704" s="244"/>
      <c r="M5704" s="60"/>
      <c r="N5704" s="60"/>
      <c r="O5704" s="60"/>
    </row>
    <row r="5705" spans="2:15" s="23" customFormat="1" ht="30.2" customHeight="1" thickBot="1" x14ac:dyDescent="0.3">
      <c r="B5705" s="200" t="s">
        <v>227</v>
      </c>
      <c r="C5705" s="232" t="s">
        <v>613</v>
      </c>
      <c r="D5705" s="230">
        <v>1.5</v>
      </c>
      <c r="E5705" s="230">
        <v>1</v>
      </c>
      <c r="F5705" s="47">
        <v>10</v>
      </c>
      <c r="G5705" s="239">
        <f t="shared" si="203"/>
        <v>15</v>
      </c>
      <c r="H5705" s="193">
        <f t="shared" si="204"/>
        <v>10</v>
      </c>
      <c r="K5705" s="244"/>
      <c r="M5705" s="60"/>
      <c r="N5705" s="60"/>
      <c r="O5705" s="60"/>
    </row>
    <row r="5706" spans="2:15" s="23" customFormat="1" ht="30.2" customHeight="1" thickBot="1" x14ac:dyDescent="0.3">
      <c r="B5706" s="200" t="s">
        <v>227</v>
      </c>
      <c r="C5706" s="232" t="s">
        <v>614</v>
      </c>
      <c r="D5706" s="230">
        <v>1.5</v>
      </c>
      <c r="E5706" s="230">
        <v>1</v>
      </c>
      <c r="F5706" s="47">
        <v>10</v>
      </c>
      <c r="G5706" s="239">
        <f t="shared" si="203"/>
        <v>15</v>
      </c>
      <c r="H5706" s="193">
        <f t="shared" si="204"/>
        <v>10</v>
      </c>
      <c r="K5706" s="244"/>
      <c r="M5706" s="60"/>
      <c r="N5706" s="60"/>
      <c r="O5706" s="60"/>
    </row>
    <row r="5707" spans="2:15" s="23" customFormat="1" ht="30.2" customHeight="1" thickBot="1" x14ac:dyDescent="0.3">
      <c r="B5707" s="200" t="s">
        <v>227</v>
      </c>
      <c r="C5707" s="232" t="s">
        <v>615</v>
      </c>
      <c r="D5707" s="230">
        <v>1.5</v>
      </c>
      <c r="E5707" s="230">
        <v>1</v>
      </c>
      <c r="F5707" s="47">
        <v>10</v>
      </c>
      <c r="G5707" s="239">
        <f t="shared" si="203"/>
        <v>15</v>
      </c>
      <c r="H5707" s="193">
        <f t="shared" si="204"/>
        <v>10</v>
      </c>
      <c r="K5707" s="244"/>
      <c r="M5707" s="60"/>
      <c r="N5707" s="60"/>
      <c r="O5707" s="60"/>
    </row>
    <row r="5708" spans="2:15" s="23" customFormat="1" ht="30.2" customHeight="1" thickBot="1" x14ac:dyDescent="0.3">
      <c r="B5708" s="200" t="s">
        <v>227</v>
      </c>
      <c r="C5708" s="232" t="s">
        <v>616</v>
      </c>
      <c r="D5708" s="230">
        <v>1.5</v>
      </c>
      <c r="E5708" s="230">
        <v>1</v>
      </c>
      <c r="F5708" s="47">
        <v>10</v>
      </c>
      <c r="G5708" s="239">
        <f t="shared" si="203"/>
        <v>15</v>
      </c>
      <c r="H5708" s="193">
        <f t="shared" si="204"/>
        <v>10</v>
      </c>
      <c r="K5708" s="244"/>
      <c r="M5708" s="60"/>
      <c r="N5708" s="60"/>
      <c r="O5708" s="60"/>
    </row>
    <row r="5709" spans="2:15" s="23" customFormat="1" ht="30.2" customHeight="1" thickBot="1" x14ac:dyDescent="0.3">
      <c r="B5709" s="200" t="s">
        <v>227</v>
      </c>
      <c r="C5709" s="232" t="s">
        <v>617</v>
      </c>
      <c r="D5709" s="230">
        <v>1.5</v>
      </c>
      <c r="E5709" s="230">
        <v>1</v>
      </c>
      <c r="F5709" s="47">
        <v>10</v>
      </c>
      <c r="G5709" s="239">
        <f t="shared" si="203"/>
        <v>15</v>
      </c>
      <c r="H5709" s="193">
        <f t="shared" si="204"/>
        <v>10</v>
      </c>
      <c r="K5709" s="244"/>
      <c r="M5709" s="60"/>
      <c r="N5709" s="60"/>
      <c r="O5709" s="60"/>
    </row>
    <row r="5710" spans="2:15" s="23" customFormat="1" ht="30.2" customHeight="1" thickBot="1" x14ac:dyDescent="0.3">
      <c r="B5710" s="200" t="s">
        <v>227</v>
      </c>
      <c r="C5710" s="232" t="s">
        <v>618</v>
      </c>
      <c r="D5710" s="230">
        <v>1.5</v>
      </c>
      <c r="E5710" s="230">
        <v>1</v>
      </c>
      <c r="F5710" s="47">
        <v>10</v>
      </c>
      <c r="G5710" s="239">
        <f t="shared" si="203"/>
        <v>15</v>
      </c>
      <c r="H5710" s="193">
        <f t="shared" si="204"/>
        <v>10</v>
      </c>
      <c r="K5710" s="244"/>
      <c r="M5710" s="60"/>
      <c r="N5710" s="60"/>
      <c r="O5710" s="60"/>
    </row>
    <row r="5711" spans="2:15" s="23" customFormat="1" ht="30.2" customHeight="1" thickBot="1" x14ac:dyDescent="0.3">
      <c r="B5711" s="200" t="s">
        <v>227</v>
      </c>
      <c r="C5711" s="232" t="s">
        <v>619</v>
      </c>
      <c r="D5711" s="230">
        <v>1.5</v>
      </c>
      <c r="E5711" s="230">
        <v>1</v>
      </c>
      <c r="F5711" s="47">
        <v>10</v>
      </c>
      <c r="G5711" s="239">
        <f t="shared" si="203"/>
        <v>15</v>
      </c>
      <c r="H5711" s="193">
        <f t="shared" si="204"/>
        <v>10</v>
      </c>
      <c r="K5711" s="244"/>
      <c r="M5711" s="60"/>
      <c r="N5711" s="60"/>
      <c r="O5711" s="60"/>
    </row>
    <row r="5712" spans="2:15" s="23" customFormat="1" ht="30.2" customHeight="1" thickBot="1" x14ac:dyDescent="0.3">
      <c r="B5712" s="200" t="s">
        <v>227</v>
      </c>
      <c r="C5712" s="232" t="s">
        <v>620</v>
      </c>
      <c r="D5712" s="230">
        <v>1.5</v>
      </c>
      <c r="E5712" s="230">
        <v>1</v>
      </c>
      <c r="F5712" s="47">
        <v>10</v>
      </c>
      <c r="G5712" s="239">
        <f t="shared" si="203"/>
        <v>15</v>
      </c>
      <c r="H5712" s="193">
        <f t="shared" si="204"/>
        <v>10</v>
      </c>
      <c r="K5712" s="244"/>
      <c r="M5712" s="60"/>
      <c r="N5712" s="60"/>
      <c r="O5712" s="60"/>
    </row>
    <row r="5713" spans="2:15" s="23" customFormat="1" ht="30.2" customHeight="1" thickBot="1" x14ac:dyDescent="0.3">
      <c r="B5713" s="200" t="s">
        <v>227</v>
      </c>
      <c r="C5713" s="232" t="s">
        <v>621</v>
      </c>
      <c r="D5713" s="230">
        <v>1.5</v>
      </c>
      <c r="E5713" s="230">
        <v>1</v>
      </c>
      <c r="F5713" s="47">
        <v>10</v>
      </c>
      <c r="G5713" s="239">
        <f t="shared" si="203"/>
        <v>15</v>
      </c>
      <c r="H5713" s="193">
        <f t="shared" si="204"/>
        <v>10</v>
      </c>
      <c r="K5713" s="244"/>
      <c r="M5713" s="60"/>
      <c r="N5713" s="60"/>
      <c r="O5713" s="60"/>
    </row>
    <row r="5714" spans="2:15" s="23" customFormat="1" ht="30.2" customHeight="1" thickBot="1" x14ac:dyDescent="0.3">
      <c r="B5714" s="200" t="s">
        <v>227</v>
      </c>
      <c r="C5714" s="232" t="s">
        <v>622</v>
      </c>
      <c r="D5714" s="230">
        <v>1.5</v>
      </c>
      <c r="E5714" s="230">
        <v>1</v>
      </c>
      <c r="F5714" s="47">
        <v>10</v>
      </c>
      <c r="G5714" s="239">
        <f t="shared" si="203"/>
        <v>15</v>
      </c>
      <c r="H5714" s="193">
        <f t="shared" si="204"/>
        <v>10</v>
      </c>
      <c r="K5714" s="244"/>
      <c r="M5714" s="60"/>
      <c r="N5714" s="60"/>
      <c r="O5714" s="60"/>
    </row>
    <row r="5715" spans="2:15" s="23" customFormat="1" ht="30.2" customHeight="1" thickBot="1" x14ac:dyDescent="0.3">
      <c r="B5715" s="200" t="s">
        <v>227</v>
      </c>
      <c r="C5715" s="232" t="s">
        <v>623</v>
      </c>
      <c r="D5715" s="230">
        <v>1.5</v>
      </c>
      <c r="E5715" s="230">
        <v>1</v>
      </c>
      <c r="F5715" s="47">
        <v>10</v>
      </c>
      <c r="G5715" s="239">
        <f t="shared" si="203"/>
        <v>15</v>
      </c>
      <c r="H5715" s="193">
        <f t="shared" si="204"/>
        <v>10</v>
      </c>
      <c r="K5715" s="244"/>
      <c r="M5715" s="60"/>
      <c r="N5715" s="60"/>
      <c r="O5715" s="60"/>
    </row>
    <row r="5716" spans="2:15" s="23" customFormat="1" ht="30.2" customHeight="1" thickBot="1" x14ac:dyDescent="0.3">
      <c r="B5716" s="200" t="s">
        <v>227</v>
      </c>
      <c r="C5716" s="232" t="s">
        <v>624</v>
      </c>
      <c r="D5716" s="230">
        <v>1.5</v>
      </c>
      <c r="E5716" s="230">
        <v>1</v>
      </c>
      <c r="F5716" s="47">
        <v>10</v>
      </c>
      <c r="G5716" s="239">
        <f t="shared" si="203"/>
        <v>15</v>
      </c>
      <c r="H5716" s="193">
        <f t="shared" si="204"/>
        <v>10</v>
      </c>
      <c r="K5716" s="244"/>
      <c r="M5716" s="60"/>
      <c r="N5716" s="60"/>
      <c r="O5716" s="60"/>
    </row>
    <row r="5717" spans="2:15" s="23" customFormat="1" ht="30.2" customHeight="1" thickBot="1" x14ac:dyDescent="0.3">
      <c r="B5717" s="200" t="s">
        <v>227</v>
      </c>
      <c r="C5717" s="232" t="s">
        <v>625</v>
      </c>
      <c r="D5717" s="230">
        <v>1.5</v>
      </c>
      <c r="E5717" s="230">
        <v>1</v>
      </c>
      <c r="F5717" s="47">
        <v>10</v>
      </c>
      <c r="G5717" s="239">
        <f t="shared" si="203"/>
        <v>15</v>
      </c>
      <c r="H5717" s="193">
        <f t="shared" si="204"/>
        <v>10</v>
      </c>
      <c r="K5717" s="244"/>
      <c r="M5717" s="60"/>
      <c r="N5717" s="60"/>
      <c r="O5717" s="60"/>
    </row>
    <row r="5718" spans="2:15" s="23" customFormat="1" ht="30.2" customHeight="1" thickBot="1" x14ac:dyDescent="0.3">
      <c r="B5718" s="200" t="s">
        <v>227</v>
      </c>
      <c r="C5718" s="232" t="s">
        <v>626</v>
      </c>
      <c r="D5718" s="230">
        <v>1.5</v>
      </c>
      <c r="E5718" s="230">
        <v>1</v>
      </c>
      <c r="F5718" s="47">
        <v>10</v>
      </c>
      <c r="G5718" s="239">
        <f t="shared" si="203"/>
        <v>15</v>
      </c>
      <c r="H5718" s="193">
        <f t="shared" si="204"/>
        <v>10</v>
      </c>
      <c r="K5718" s="244"/>
      <c r="M5718" s="60"/>
      <c r="N5718" s="60"/>
      <c r="O5718" s="60"/>
    </row>
    <row r="5719" spans="2:15" s="23" customFormat="1" ht="30.2" customHeight="1" thickBot="1" x14ac:dyDescent="0.3">
      <c r="B5719" s="200" t="s">
        <v>227</v>
      </c>
      <c r="C5719" s="232" t="s">
        <v>628</v>
      </c>
      <c r="D5719" s="230">
        <v>1.5</v>
      </c>
      <c r="E5719" s="230">
        <v>1</v>
      </c>
      <c r="F5719" s="47">
        <v>10</v>
      </c>
      <c r="G5719" s="239">
        <f t="shared" si="203"/>
        <v>15</v>
      </c>
      <c r="H5719" s="193">
        <f t="shared" si="204"/>
        <v>10</v>
      </c>
      <c r="K5719" s="244"/>
      <c r="M5719" s="60"/>
      <c r="N5719" s="60"/>
      <c r="O5719" s="60"/>
    </row>
    <row r="5720" spans="2:15" s="23" customFormat="1" ht="30.2" customHeight="1" thickBot="1" x14ac:dyDescent="0.3">
      <c r="B5720" s="200" t="s">
        <v>227</v>
      </c>
      <c r="C5720" s="232" t="s">
        <v>629</v>
      </c>
      <c r="D5720" s="230">
        <v>1.5</v>
      </c>
      <c r="E5720" s="230">
        <v>1</v>
      </c>
      <c r="F5720" s="47">
        <v>10</v>
      </c>
      <c r="G5720" s="239">
        <f t="shared" si="203"/>
        <v>15</v>
      </c>
      <c r="H5720" s="193">
        <f t="shared" si="204"/>
        <v>10</v>
      </c>
      <c r="K5720" s="244"/>
      <c r="M5720" s="60"/>
      <c r="N5720" s="60"/>
      <c r="O5720" s="60"/>
    </row>
    <row r="5721" spans="2:15" s="23" customFormat="1" ht="30.2" customHeight="1" thickBot="1" x14ac:dyDescent="0.3">
      <c r="B5721" s="200" t="s">
        <v>227</v>
      </c>
      <c r="C5721" s="232" t="s">
        <v>632</v>
      </c>
      <c r="D5721" s="230">
        <v>1.5</v>
      </c>
      <c r="E5721" s="230">
        <v>1</v>
      </c>
      <c r="F5721" s="47">
        <v>10</v>
      </c>
      <c r="G5721" s="239">
        <f t="shared" si="203"/>
        <v>15</v>
      </c>
      <c r="H5721" s="193">
        <f t="shared" si="204"/>
        <v>10</v>
      </c>
      <c r="K5721" s="244"/>
      <c r="M5721" s="60"/>
      <c r="N5721" s="60"/>
      <c r="O5721" s="60"/>
    </row>
    <row r="5722" spans="2:15" s="23" customFormat="1" ht="30.2" customHeight="1" thickBot="1" x14ac:dyDescent="0.3">
      <c r="B5722" s="200" t="s">
        <v>227</v>
      </c>
      <c r="C5722" s="232" t="s">
        <v>633</v>
      </c>
      <c r="D5722" s="230">
        <v>1.5</v>
      </c>
      <c r="E5722" s="230">
        <v>1</v>
      </c>
      <c r="F5722" s="47">
        <v>10</v>
      </c>
      <c r="G5722" s="239">
        <f t="shared" si="203"/>
        <v>15</v>
      </c>
      <c r="H5722" s="193">
        <f t="shared" si="204"/>
        <v>10</v>
      </c>
      <c r="K5722" s="244"/>
      <c r="M5722" s="60"/>
      <c r="N5722" s="60"/>
      <c r="O5722" s="60"/>
    </row>
    <row r="5723" spans="2:15" s="23" customFormat="1" ht="30.2" customHeight="1" thickBot="1" x14ac:dyDescent="0.3">
      <c r="B5723" s="200" t="s">
        <v>227</v>
      </c>
      <c r="C5723" s="232" t="s">
        <v>634</v>
      </c>
      <c r="D5723" s="230">
        <v>1.5</v>
      </c>
      <c r="E5723" s="230">
        <v>1</v>
      </c>
      <c r="F5723" s="47">
        <v>10</v>
      </c>
      <c r="G5723" s="233">
        <f t="shared" si="203"/>
        <v>15</v>
      </c>
      <c r="H5723" s="193">
        <f t="shared" si="204"/>
        <v>10</v>
      </c>
      <c r="K5723" s="244"/>
      <c r="M5723" s="60"/>
      <c r="N5723" s="60"/>
      <c r="O5723" s="60"/>
    </row>
    <row r="5724" spans="2:15" s="23" customFormat="1" ht="30.2" customHeight="1" thickBot="1" x14ac:dyDescent="0.3">
      <c r="B5724" s="200" t="s">
        <v>227</v>
      </c>
      <c r="C5724" s="232" t="s">
        <v>635</v>
      </c>
      <c r="D5724" s="230">
        <v>1.5</v>
      </c>
      <c r="E5724" s="230">
        <v>1</v>
      </c>
      <c r="F5724" s="47">
        <v>10</v>
      </c>
      <c r="G5724" s="233">
        <f t="shared" si="203"/>
        <v>15</v>
      </c>
      <c r="H5724" s="193">
        <f t="shared" si="204"/>
        <v>10</v>
      </c>
      <c r="K5724" s="244"/>
      <c r="M5724" s="60"/>
      <c r="N5724" s="60"/>
      <c r="O5724" s="60"/>
    </row>
    <row r="5725" spans="2:15" s="23" customFormat="1" ht="30.2" customHeight="1" thickBot="1" x14ac:dyDescent="0.3">
      <c r="B5725" s="200" t="s">
        <v>227</v>
      </c>
      <c r="C5725" s="232" t="s">
        <v>636</v>
      </c>
      <c r="D5725" s="230">
        <v>1.5</v>
      </c>
      <c r="E5725" s="230">
        <v>1</v>
      </c>
      <c r="F5725" s="47">
        <v>10</v>
      </c>
      <c r="G5725" s="233">
        <f t="shared" si="203"/>
        <v>15</v>
      </c>
      <c r="H5725" s="193">
        <f t="shared" si="204"/>
        <v>10</v>
      </c>
      <c r="K5725" s="244"/>
      <c r="M5725" s="60"/>
      <c r="N5725" s="60"/>
      <c r="O5725" s="60"/>
    </row>
    <row r="5726" spans="2:15" s="23" customFormat="1" ht="30.2" customHeight="1" thickBot="1" x14ac:dyDescent="0.3">
      <c r="B5726" s="200" t="s">
        <v>227</v>
      </c>
      <c r="C5726" s="232" t="s">
        <v>637</v>
      </c>
      <c r="D5726" s="230">
        <v>1.5</v>
      </c>
      <c r="E5726" s="230">
        <v>1</v>
      </c>
      <c r="F5726" s="47">
        <v>10</v>
      </c>
      <c r="G5726" s="233">
        <f t="shared" si="203"/>
        <v>15</v>
      </c>
      <c r="H5726" s="193">
        <f t="shared" si="204"/>
        <v>10</v>
      </c>
      <c r="K5726" s="244"/>
      <c r="M5726" s="60"/>
      <c r="N5726" s="60"/>
      <c r="O5726" s="60"/>
    </row>
    <row r="5727" spans="2:15" s="23" customFormat="1" ht="30.2" customHeight="1" thickBot="1" x14ac:dyDescent="0.3">
      <c r="B5727" s="200" t="s">
        <v>227</v>
      </c>
      <c r="C5727" s="232" t="s">
        <v>639</v>
      </c>
      <c r="D5727" s="230">
        <v>1.5</v>
      </c>
      <c r="E5727" s="230">
        <v>1</v>
      </c>
      <c r="F5727" s="47">
        <v>10</v>
      </c>
      <c r="G5727" s="233">
        <f t="shared" si="203"/>
        <v>15</v>
      </c>
      <c r="H5727" s="193">
        <f t="shared" si="204"/>
        <v>10</v>
      </c>
      <c r="K5727" s="244"/>
      <c r="M5727" s="60"/>
      <c r="N5727" s="60"/>
      <c r="O5727" s="60"/>
    </row>
    <row r="5728" spans="2:15" s="23" customFormat="1" ht="30.2" customHeight="1" thickBot="1" x14ac:dyDescent="0.3">
      <c r="B5728" s="200" t="s">
        <v>227</v>
      </c>
      <c r="C5728" s="232" t="s">
        <v>640</v>
      </c>
      <c r="D5728" s="230">
        <v>1.5</v>
      </c>
      <c r="E5728" s="230">
        <v>1</v>
      </c>
      <c r="F5728" s="47">
        <v>10</v>
      </c>
      <c r="G5728" s="233">
        <f t="shared" si="203"/>
        <v>15</v>
      </c>
      <c r="H5728" s="193">
        <f t="shared" si="204"/>
        <v>10</v>
      </c>
      <c r="K5728" s="244"/>
      <c r="M5728" s="60"/>
      <c r="N5728" s="60"/>
      <c r="O5728" s="60"/>
    </row>
    <row r="5729" spans="2:15" s="23" customFormat="1" ht="30.2" customHeight="1" thickBot="1" x14ac:dyDescent="0.3">
      <c r="B5729" s="200" t="s">
        <v>227</v>
      </c>
      <c r="C5729" s="232" t="s">
        <v>641</v>
      </c>
      <c r="D5729" s="230">
        <v>1.5</v>
      </c>
      <c r="E5729" s="230">
        <v>1</v>
      </c>
      <c r="F5729" s="47">
        <v>10</v>
      </c>
      <c r="G5729" s="233">
        <f t="shared" si="203"/>
        <v>15</v>
      </c>
      <c r="H5729" s="193">
        <f t="shared" si="204"/>
        <v>10</v>
      </c>
      <c r="K5729" s="244"/>
      <c r="M5729" s="60"/>
      <c r="N5729" s="60"/>
      <c r="O5729" s="60"/>
    </row>
    <row r="5730" spans="2:15" s="23" customFormat="1" ht="30.2" customHeight="1" thickBot="1" x14ac:dyDescent="0.3">
      <c r="B5730" s="200" t="s">
        <v>227</v>
      </c>
      <c r="C5730" s="232" t="s">
        <v>642</v>
      </c>
      <c r="D5730" s="230">
        <v>1.5</v>
      </c>
      <c r="E5730" s="230">
        <v>1</v>
      </c>
      <c r="F5730" s="47">
        <v>10</v>
      </c>
      <c r="G5730" s="233">
        <f t="shared" si="203"/>
        <v>15</v>
      </c>
      <c r="H5730" s="193">
        <f t="shared" si="204"/>
        <v>10</v>
      </c>
      <c r="K5730" s="244"/>
      <c r="M5730" s="60"/>
      <c r="N5730" s="60"/>
      <c r="O5730" s="60"/>
    </row>
    <row r="5731" spans="2:15" s="23" customFormat="1" ht="30.2" customHeight="1" thickBot="1" x14ac:dyDescent="0.3">
      <c r="B5731" s="200" t="s">
        <v>227</v>
      </c>
      <c r="C5731" s="232" t="s">
        <v>643</v>
      </c>
      <c r="D5731" s="230">
        <v>1.5</v>
      </c>
      <c r="E5731" s="230">
        <v>1</v>
      </c>
      <c r="F5731" s="47">
        <v>10</v>
      </c>
      <c r="G5731" s="233">
        <f t="shared" si="203"/>
        <v>15</v>
      </c>
      <c r="H5731" s="193">
        <f t="shared" si="204"/>
        <v>10</v>
      </c>
      <c r="K5731" s="244"/>
      <c r="M5731" s="60"/>
      <c r="N5731" s="60"/>
      <c r="O5731" s="60"/>
    </row>
    <row r="5732" spans="2:15" s="23" customFormat="1" ht="30.2" customHeight="1" thickBot="1" x14ac:dyDescent="0.3">
      <c r="B5732" s="200" t="s">
        <v>227</v>
      </c>
      <c r="C5732" s="232" t="s">
        <v>644</v>
      </c>
      <c r="D5732" s="230">
        <v>1.5</v>
      </c>
      <c r="E5732" s="230">
        <v>1</v>
      </c>
      <c r="F5732" s="47">
        <v>10</v>
      </c>
      <c r="G5732" s="233">
        <f t="shared" si="203"/>
        <v>15</v>
      </c>
      <c r="H5732" s="193">
        <f t="shared" si="204"/>
        <v>10</v>
      </c>
      <c r="K5732" s="244"/>
      <c r="M5732" s="60"/>
      <c r="N5732" s="60"/>
      <c r="O5732" s="60"/>
    </row>
    <row r="5733" spans="2:15" s="23" customFormat="1" ht="30.2" customHeight="1" thickBot="1" x14ac:dyDescent="0.3">
      <c r="B5733" s="200" t="s">
        <v>227</v>
      </c>
      <c r="C5733" s="232" t="s">
        <v>645</v>
      </c>
      <c r="D5733" s="230">
        <v>1.5</v>
      </c>
      <c r="E5733" s="230">
        <v>1</v>
      </c>
      <c r="F5733" s="47">
        <v>10</v>
      </c>
      <c r="G5733" s="233">
        <f t="shared" si="203"/>
        <v>15</v>
      </c>
      <c r="H5733" s="193">
        <f t="shared" si="204"/>
        <v>10</v>
      </c>
      <c r="K5733" s="244"/>
      <c r="M5733" s="60"/>
      <c r="N5733" s="60"/>
      <c r="O5733" s="60"/>
    </row>
    <row r="5734" spans="2:15" s="23" customFormat="1" ht="30.2" customHeight="1" thickBot="1" x14ac:dyDescent="0.3">
      <c r="B5734" s="200" t="s">
        <v>227</v>
      </c>
      <c r="C5734" s="232" t="s">
        <v>646</v>
      </c>
      <c r="D5734" s="230">
        <v>1.5</v>
      </c>
      <c r="E5734" s="230">
        <v>1</v>
      </c>
      <c r="F5734" s="47">
        <v>10</v>
      </c>
      <c r="G5734" s="233">
        <f t="shared" si="203"/>
        <v>15</v>
      </c>
      <c r="H5734" s="193">
        <f t="shared" si="204"/>
        <v>10</v>
      </c>
      <c r="K5734" s="244"/>
      <c r="M5734" s="60"/>
      <c r="N5734" s="60"/>
      <c r="O5734" s="60"/>
    </row>
    <row r="5735" spans="2:15" s="23" customFormat="1" ht="30.2" customHeight="1" thickBot="1" x14ac:dyDescent="0.3">
      <c r="B5735" s="200" t="s">
        <v>227</v>
      </c>
      <c r="C5735" s="232" t="s">
        <v>647</v>
      </c>
      <c r="D5735" s="230">
        <v>1.5</v>
      </c>
      <c r="E5735" s="230">
        <v>1</v>
      </c>
      <c r="F5735" s="47">
        <v>10</v>
      </c>
      <c r="G5735" s="233">
        <f t="shared" si="203"/>
        <v>15</v>
      </c>
      <c r="H5735" s="193">
        <f t="shared" si="204"/>
        <v>10</v>
      </c>
      <c r="K5735" s="244"/>
      <c r="M5735" s="60"/>
      <c r="N5735" s="60"/>
      <c r="O5735" s="60"/>
    </row>
    <row r="5736" spans="2:15" s="23" customFormat="1" ht="30.2" customHeight="1" thickBot="1" x14ac:dyDescent="0.3">
      <c r="B5736" s="200" t="s">
        <v>227</v>
      </c>
      <c r="C5736" s="232" t="s">
        <v>648</v>
      </c>
      <c r="D5736" s="230">
        <v>1.5</v>
      </c>
      <c r="E5736" s="230">
        <v>1</v>
      </c>
      <c r="F5736" s="47">
        <v>10</v>
      </c>
      <c r="G5736" s="233">
        <f t="shared" si="203"/>
        <v>15</v>
      </c>
      <c r="H5736" s="193">
        <f t="shared" si="204"/>
        <v>10</v>
      </c>
      <c r="K5736" s="244"/>
      <c r="M5736" s="60"/>
      <c r="N5736" s="60"/>
      <c r="O5736" s="60"/>
    </row>
    <row r="5737" spans="2:15" s="23" customFormat="1" ht="30.2" customHeight="1" thickBot="1" x14ac:dyDescent="0.3">
      <c r="B5737" s="200" t="s">
        <v>227</v>
      </c>
      <c r="C5737" s="232" t="s">
        <v>649</v>
      </c>
      <c r="D5737" s="230">
        <v>1.5</v>
      </c>
      <c r="E5737" s="230">
        <v>1</v>
      </c>
      <c r="F5737" s="47">
        <v>10</v>
      </c>
      <c r="G5737" s="233">
        <f t="shared" si="203"/>
        <v>15</v>
      </c>
      <c r="H5737" s="193">
        <f t="shared" si="204"/>
        <v>10</v>
      </c>
      <c r="K5737" s="244"/>
      <c r="M5737" s="60"/>
      <c r="N5737" s="60"/>
      <c r="O5737" s="60"/>
    </row>
    <row r="5738" spans="2:15" s="23" customFormat="1" ht="30.2" customHeight="1" thickBot="1" x14ac:dyDescent="0.3">
      <c r="B5738" s="200" t="s">
        <v>227</v>
      </c>
      <c r="C5738" s="232" t="s">
        <v>650</v>
      </c>
      <c r="D5738" s="230">
        <v>1.5</v>
      </c>
      <c r="E5738" s="230">
        <v>1</v>
      </c>
      <c r="F5738" s="47">
        <v>10</v>
      </c>
      <c r="G5738" s="233">
        <f t="shared" si="203"/>
        <v>15</v>
      </c>
      <c r="H5738" s="193">
        <f t="shared" si="204"/>
        <v>10</v>
      </c>
      <c r="K5738" s="244"/>
      <c r="M5738" s="60"/>
      <c r="N5738" s="60"/>
      <c r="O5738" s="60"/>
    </row>
    <row r="5739" spans="2:15" s="23" customFormat="1" ht="30.2" customHeight="1" thickBot="1" x14ac:dyDescent="0.3">
      <c r="B5739" s="200" t="s">
        <v>227</v>
      </c>
      <c r="C5739" s="232" t="s">
        <v>651</v>
      </c>
      <c r="D5739" s="230">
        <v>1.5</v>
      </c>
      <c r="E5739" s="230">
        <v>1</v>
      </c>
      <c r="F5739" s="47">
        <v>10</v>
      </c>
      <c r="G5739" s="233">
        <f t="shared" si="203"/>
        <v>15</v>
      </c>
      <c r="H5739" s="193">
        <f t="shared" si="204"/>
        <v>10</v>
      </c>
      <c r="K5739" s="244"/>
      <c r="M5739" s="60"/>
      <c r="N5739" s="60"/>
      <c r="O5739" s="60"/>
    </row>
    <row r="5740" spans="2:15" s="23" customFormat="1" ht="30.2" customHeight="1" thickBot="1" x14ac:dyDescent="0.3">
      <c r="B5740" s="200" t="s">
        <v>227</v>
      </c>
      <c r="C5740" s="232" t="s">
        <v>652</v>
      </c>
      <c r="D5740" s="230">
        <v>1.5</v>
      </c>
      <c r="E5740" s="230">
        <v>1</v>
      </c>
      <c r="F5740" s="47">
        <v>10</v>
      </c>
      <c r="G5740" s="233">
        <f t="shared" si="203"/>
        <v>15</v>
      </c>
      <c r="H5740" s="193">
        <f t="shared" si="204"/>
        <v>10</v>
      </c>
      <c r="K5740" s="244"/>
      <c r="M5740" s="60"/>
      <c r="N5740" s="60"/>
      <c r="O5740" s="60"/>
    </row>
    <row r="5741" spans="2:15" s="23" customFormat="1" ht="30.2" customHeight="1" thickBot="1" x14ac:dyDescent="0.3">
      <c r="B5741" s="200" t="s">
        <v>227</v>
      </c>
      <c r="C5741" s="232" t="s">
        <v>654</v>
      </c>
      <c r="D5741" s="230">
        <v>1.5</v>
      </c>
      <c r="E5741" s="230">
        <v>1</v>
      </c>
      <c r="F5741" s="47">
        <v>10</v>
      </c>
      <c r="G5741" s="233">
        <f t="shared" si="203"/>
        <v>15</v>
      </c>
      <c r="H5741" s="193">
        <f t="shared" si="204"/>
        <v>10</v>
      </c>
      <c r="K5741" s="244"/>
      <c r="M5741" s="60"/>
      <c r="N5741" s="60"/>
      <c r="O5741" s="60"/>
    </row>
    <row r="5742" spans="2:15" s="23" customFormat="1" ht="30.2" customHeight="1" thickBot="1" x14ac:dyDescent="0.3">
      <c r="B5742" s="200" t="s">
        <v>227</v>
      </c>
      <c r="C5742" s="232" t="s">
        <v>655</v>
      </c>
      <c r="D5742" s="230">
        <v>1.5</v>
      </c>
      <c r="E5742" s="230">
        <v>1</v>
      </c>
      <c r="F5742" s="47">
        <v>10</v>
      </c>
      <c r="G5742" s="233">
        <f t="shared" si="203"/>
        <v>15</v>
      </c>
      <c r="H5742" s="193">
        <f t="shared" si="204"/>
        <v>10</v>
      </c>
      <c r="K5742" s="244"/>
      <c r="M5742" s="60"/>
      <c r="N5742" s="60"/>
      <c r="O5742" s="60"/>
    </row>
    <row r="5743" spans="2:15" s="23" customFormat="1" ht="30.2" customHeight="1" thickBot="1" x14ac:dyDescent="0.3">
      <c r="B5743" s="200" t="s">
        <v>227</v>
      </c>
      <c r="C5743" s="232" t="s">
        <v>995</v>
      </c>
      <c r="D5743" s="230">
        <v>1.5</v>
      </c>
      <c r="E5743" s="230">
        <v>1</v>
      </c>
      <c r="F5743" s="47">
        <v>10</v>
      </c>
      <c r="G5743" s="233">
        <f t="shared" si="203"/>
        <v>15</v>
      </c>
      <c r="H5743" s="193">
        <f t="shared" si="204"/>
        <v>10</v>
      </c>
      <c r="K5743" s="244"/>
      <c r="M5743" s="60"/>
      <c r="N5743" s="60"/>
      <c r="O5743" s="60"/>
    </row>
    <row r="5744" spans="2:15" s="23" customFormat="1" ht="30.2" customHeight="1" thickBot="1" x14ac:dyDescent="0.3">
      <c r="B5744" s="200" t="s">
        <v>227</v>
      </c>
      <c r="C5744" s="232" t="s">
        <v>683</v>
      </c>
      <c r="D5744" s="230">
        <v>1.5</v>
      </c>
      <c r="E5744" s="230">
        <v>1</v>
      </c>
      <c r="F5744" s="47">
        <v>10</v>
      </c>
      <c r="G5744" s="233">
        <f t="shared" si="203"/>
        <v>15</v>
      </c>
      <c r="H5744" s="193">
        <f t="shared" si="204"/>
        <v>10</v>
      </c>
      <c r="K5744" s="244"/>
      <c r="M5744" s="60"/>
      <c r="N5744" s="60"/>
      <c r="O5744" s="60"/>
    </row>
    <row r="5745" spans="2:15" s="23" customFormat="1" ht="30.2" customHeight="1" thickBot="1" x14ac:dyDescent="0.3">
      <c r="B5745" s="200" t="s">
        <v>227</v>
      </c>
      <c r="C5745" s="232" t="s">
        <v>684</v>
      </c>
      <c r="D5745" s="230">
        <v>1.5</v>
      </c>
      <c r="E5745" s="230">
        <v>1</v>
      </c>
      <c r="F5745" s="47">
        <v>10</v>
      </c>
      <c r="G5745" s="233">
        <f t="shared" si="203"/>
        <v>15</v>
      </c>
      <c r="H5745" s="193">
        <f t="shared" si="204"/>
        <v>10</v>
      </c>
      <c r="K5745" s="244"/>
      <c r="M5745" s="60"/>
      <c r="N5745" s="60"/>
      <c r="O5745" s="60"/>
    </row>
    <row r="5746" spans="2:15" s="23" customFormat="1" ht="30.2" customHeight="1" thickBot="1" x14ac:dyDescent="0.3">
      <c r="B5746" s="200" t="s">
        <v>227</v>
      </c>
      <c r="C5746" s="232" t="s">
        <v>685</v>
      </c>
      <c r="D5746" s="230">
        <v>1.5</v>
      </c>
      <c r="E5746" s="230">
        <v>1</v>
      </c>
      <c r="F5746" s="47">
        <v>10</v>
      </c>
      <c r="G5746" s="233">
        <f t="shared" si="203"/>
        <v>15</v>
      </c>
      <c r="H5746" s="193">
        <f t="shared" si="204"/>
        <v>10</v>
      </c>
      <c r="K5746" s="244"/>
      <c r="M5746" s="60"/>
      <c r="N5746" s="60"/>
      <c r="O5746" s="60"/>
    </row>
    <row r="5747" spans="2:15" s="23" customFormat="1" ht="30.2" customHeight="1" thickBot="1" x14ac:dyDescent="0.3">
      <c r="B5747" s="200" t="s">
        <v>227</v>
      </c>
      <c r="C5747" s="232" t="s">
        <v>686</v>
      </c>
      <c r="D5747" s="230">
        <v>1.5</v>
      </c>
      <c r="E5747" s="230">
        <v>1</v>
      </c>
      <c r="F5747" s="47">
        <v>10</v>
      </c>
      <c r="G5747" s="233">
        <f t="shared" si="203"/>
        <v>15</v>
      </c>
      <c r="H5747" s="193">
        <f t="shared" si="204"/>
        <v>10</v>
      </c>
      <c r="K5747" s="244"/>
      <c r="M5747" s="60"/>
      <c r="N5747" s="60"/>
      <c r="O5747" s="60"/>
    </row>
    <row r="5748" spans="2:15" s="23" customFormat="1" ht="30.2" customHeight="1" thickBot="1" x14ac:dyDescent="0.3">
      <c r="B5748" s="200" t="s">
        <v>227</v>
      </c>
      <c r="C5748" s="232" t="s">
        <v>687</v>
      </c>
      <c r="D5748" s="230">
        <v>1.5</v>
      </c>
      <c r="E5748" s="230">
        <v>1</v>
      </c>
      <c r="F5748" s="47">
        <v>10</v>
      </c>
      <c r="G5748" s="233">
        <f t="shared" si="203"/>
        <v>15</v>
      </c>
      <c r="H5748" s="193">
        <f t="shared" si="204"/>
        <v>10</v>
      </c>
      <c r="K5748" s="244"/>
      <c r="M5748" s="60"/>
      <c r="N5748" s="60"/>
      <c r="O5748" s="60"/>
    </row>
    <row r="5749" spans="2:15" s="23" customFormat="1" ht="30.2" customHeight="1" thickBot="1" x14ac:dyDescent="0.3">
      <c r="B5749" s="200" t="s">
        <v>227</v>
      </c>
      <c r="C5749" s="232" t="s">
        <v>688</v>
      </c>
      <c r="D5749" s="230">
        <v>1.5</v>
      </c>
      <c r="E5749" s="230">
        <v>1</v>
      </c>
      <c r="F5749" s="47">
        <v>10</v>
      </c>
      <c r="G5749" s="233">
        <f t="shared" si="203"/>
        <v>15</v>
      </c>
      <c r="H5749" s="193">
        <f t="shared" si="204"/>
        <v>10</v>
      </c>
      <c r="K5749" s="244"/>
      <c r="M5749" s="60"/>
      <c r="N5749" s="60"/>
      <c r="O5749" s="60"/>
    </row>
    <row r="5750" spans="2:15" s="23" customFormat="1" ht="30.2" customHeight="1" thickBot="1" x14ac:dyDescent="0.3">
      <c r="B5750" s="200" t="s">
        <v>227</v>
      </c>
      <c r="C5750" s="232" t="s">
        <v>689</v>
      </c>
      <c r="D5750" s="230">
        <v>1.5</v>
      </c>
      <c r="E5750" s="230">
        <v>1</v>
      </c>
      <c r="F5750" s="47">
        <v>10</v>
      </c>
      <c r="G5750" s="233">
        <f t="shared" si="203"/>
        <v>15</v>
      </c>
      <c r="H5750" s="193">
        <f t="shared" si="204"/>
        <v>10</v>
      </c>
      <c r="K5750" s="244"/>
      <c r="M5750" s="60"/>
      <c r="N5750" s="60"/>
      <c r="O5750" s="60"/>
    </row>
    <row r="5751" spans="2:15" s="23" customFormat="1" ht="30.2" customHeight="1" thickBot="1" x14ac:dyDescent="0.3">
      <c r="B5751" s="200" t="s">
        <v>227</v>
      </c>
      <c r="C5751" s="232" t="s">
        <v>690</v>
      </c>
      <c r="D5751" s="230">
        <v>1.5</v>
      </c>
      <c r="E5751" s="230">
        <v>1</v>
      </c>
      <c r="F5751" s="47">
        <v>10</v>
      </c>
      <c r="G5751" s="233">
        <f t="shared" si="203"/>
        <v>15</v>
      </c>
      <c r="H5751" s="193">
        <f t="shared" si="204"/>
        <v>10</v>
      </c>
      <c r="K5751" s="244"/>
      <c r="M5751" s="60"/>
      <c r="N5751" s="60"/>
      <c r="O5751" s="60"/>
    </row>
    <row r="5752" spans="2:15" s="23" customFormat="1" ht="30.2" customHeight="1" thickBot="1" x14ac:dyDescent="0.3">
      <c r="B5752" s="200" t="s">
        <v>227</v>
      </c>
      <c r="C5752" s="232" t="s">
        <v>691</v>
      </c>
      <c r="D5752" s="230">
        <v>1.5</v>
      </c>
      <c r="E5752" s="230">
        <v>1</v>
      </c>
      <c r="F5752" s="47">
        <v>10</v>
      </c>
      <c r="G5752" s="233">
        <f t="shared" si="203"/>
        <v>15</v>
      </c>
      <c r="H5752" s="193">
        <f t="shared" si="204"/>
        <v>10</v>
      </c>
      <c r="K5752" s="244"/>
      <c r="M5752" s="60"/>
      <c r="N5752" s="60"/>
      <c r="O5752" s="60"/>
    </row>
    <row r="5753" spans="2:15" s="23" customFormat="1" ht="30.2" customHeight="1" thickBot="1" x14ac:dyDescent="0.3">
      <c r="B5753" s="200" t="s">
        <v>227</v>
      </c>
      <c r="C5753" s="232" t="s">
        <v>692</v>
      </c>
      <c r="D5753" s="230">
        <v>1.5</v>
      </c>
      <c r="E5753" s="230">
        <v>1</v>
      </c>
      <c r="F5753" s="47">
        <v>10</v>
      </c>
      <c r="G5753" s="233">
        <f t="shared" si="203"/>
        <v>15</v>
      </c>
      <c r="H5753" s="193">
        <f t="shared" si="204"/>
        <v>10</v>
      </c>
      <c r="K5753" s="244"/>
      <c r="M5753" s="60"/>
      <c r="N5753" s="60"/>
      <c r="O5753" s="60"/>
    </row>
    <row r="5754" spans="2:15" s="23" customFormat="1" ht="30.2" customHeight="1" thickBot="1" x14ac:dyDescent="0.3">
      <c r="B5754" s="200" t="s">
        <v>227</v>
      </c>
      <c r="C5754" s="232" t="s">
        <v>693</v>
      </c>
      <c r="D5754" s="230">
        <v>1.5</v>
      </c>
      <c r="E5754" s="230">
        <v>1</v>
      </c>
      <c r="F5754" s="47">
        <v>10</v>
      </c>
      <c r="G5754" s="233">
        <f t="shared" si="203"/>
        <v>15</v>
      </c>
      <c r="H5754" s="193">
        <f t="shared" si="204"/>
        <v>10</v>
      </c>
      <c r="K5754" s="244"/>
      <c r="M5754" s="60"/>
      <c r="N5754" s="60"/>
      <c r="O5754" s="60"/>
    </row>
    <row r="5755" spans="2:15" s="23" customFormat="1" ht="30.2" customHeight="1" thickBot="1" x14ac:dyDescent="0.3">
      <c r="B5755" s="200" t="s">
        <v>227</v>
      </c>
      <c r="C5755" s="232" t="s">
        <v>694</v>
      </c>
      <c r="D5755" s="230">
        <v>1.5</v>
      </c>
      <c r="E5755" s="230">
        <v>1</v>
      </c>
      <c r="F5755" s="47">
        <v>10</v>
      </c>
      <c r="G5755" s="233">
        <f t="shared" ref="G5755:G5795" si="205">ROUND(D5755*F5755,2)</f>
        <v>15</v>
      </c>
      <c r="H5755" s="193">
        <f t="shared" ref="H5755:H5795" si="206">ROUND(E5755*F5755,6)</f>
        <v>10</v>
      </c>
      <c r="K5755" s="244"/>
      <c r="M5755" s="60"/>
      <c r="N5755" s="60"/>
      <c r="O5755" s="60"/>
    </row>
    <row r="5756" spans="2:15" s="23" customFormat="1" ht="30.2" customHeight="1" thickBot="1" x14ac:dyDescent="0.3">
      <c r="B5756" s="200" t="s">
        <v>227</v>
      </c>
      <c r="C5756" s="232" t="s">
        <v>695</v>
      </c>
      <c r="D5756" s="230">
        <v>1.5</v>
      </c>
      <c r="E5756" s="230">
        <v>1</v>
      </c>
      <c r="F5756" s="47">
        <v>10</v>
      </c>
      <c r="G5756" s="233">
        <f t="shared" si="205"/>
        <v>15</v>
      </c>
      <c r="H5756" s="193">
        <f t="shared" si="206"/>
        <v>10</v>
      </c>
      <c r="K5756" s="244"/>
      <c r="M5756" s="60"/>
      <c r="N5756" s="60"/>
      <c r="O5756" s="60"/>
    </row>
    <row r="5757" spans="2:15" s="23" customFormat="1" ht="30.2" customHeight="1" thickBot="1" x14ac:dyDescent="0.3">
      <c r="B5757" s="200" t="s">
        <v>227</v>
      </c>
      <c r="C5757" s="232" t="s">
        <v>696</v>
      </c>
      <c r="D5757" s="230">
        <v>1.5</v>
      </c>
      <c r="E5757" s="230">
        <v>1</v>
      </c>
      <c r="F5757" s="47">
        <v>10</v>
      </c>
      <c r="G5757" s="233">
        <f t="shared" si="205"/>
        <v>15</v>
      </c>
      <c r="H5757" s="193">
        <f t="shared" si="206"/>
        <v>10</v>
      </c>
      <c r="K5757" s="244"/>
      <c r="M5757" s="60"/>
      <c r="N5757" s="60"/>
      <c r="O5757" s="60"/>
    </row>
    <row r="5758" spans="2:15" s="23" customFormat="1" ht="30.2" customHeight="1" thickBot="1" x14ac:dyDescent="0.3">
      <c r="B5758" s="200" t="s">
        <v>227</v>
      </c>
      <c r="C5758" s="232" t="s">
        <v>697</v>
      </c>
      <c r="D5758" s="230">
        <v>1.5</v>
      </c>
      <c r="E5758" s="230">
        <v>1</v>
      </c>
      <c r="F5758" s="47">
        <v>10</v>
      </c>
      <c r="G5758" s="233">
        <f t="shared" si="205"/>
        <v>15</v>
      </c>
      <c r="H5758" s="193">
        <f t="shared" si="206"/>
        <v>10</v>
      </c>
      <c r="K5758" s="244"/>
      <c r="M5758" s="60"/>
      <c r="N5758" s="60"/>
      <c r="O5758" s="60"/>
    </row>
    <row r="5759" spans="2:15" s="23" customFormat="1" ht="30.2" customHeight="1" thickBot="1" x14ac:dyDescent="0.3">
      <c r="B5759" s="200" t="s">
        <v>227</v>
      </c>
      <c r="C5759" s="232" t="s">
        <v>698</v>
      </c>
      <c r="D5759" s="230">
        <v>1.5</v>
      </c>
      <c r="E5759" s="230">
        <v>1</v>
      </c>
      <c r="F5759" s="47">
        <v>10</v>
      </c>
      <c r="G5759" s="233">
        <f t="shared" si="205"/>
        <v>15</v>
      </c>
      <c r="H5759" s="193">
        <f t="shared" si="206"/>
        <v>10</v>
      </c>
      <c r="K5759" s="244"/>
      <c r="M5759" s="60"/>
      <c r="N5759" s="60"/>
      <c r="O5759" s="60"/>
    </row>
    <row r="5760" spans="2:15" s="23" customFormat="1" ht="30.2" customHeight="1" thickBot="1" x14ac:dyDescent="0.3">
      <c r="B5760" s="200" t="s">
        <v>227</v>
      </c>
      <c r="C5760" s="232" t="s">
        <v>699</v>
      </c>
      <c r="D5760" s="230">
        <v>1.5</v>
      </c>
      <c r="E5760" s="230">
        <v>1</v>
      </c>
      <c r="F5760" s="47">
        <v>10</v>
      </c>
      <c r="G5760" s="233">
        <f t="shared" si="205"/>
        <v>15</v>
      </c>
      <c r="H5760" s="193">
        <f t="shared" si="206"/>
        <v>10</v>
      </c>
      <c r="K5760" s="244"/>
      <c r="M5760" s="60"/>
      <c r="N5760" s="60"/>
      <c r="O5760" s="60"/>
    </row>
    <row r="5761" spans="2:15" s="23" customFormat="1" ht="30.2" customHeight="1" thickBot="1" x14ac:dyDescent="0.3">
      <c r="B5761" s="200" t="s">
        <v>227</v>
      </c>
      <c r="C5761" s="232" t="s">
        <v>1987</v>
      </c>
      <c r="D5761" s="230">
        <v>1.5</v>
      </c>
      <c r="E5761" s="230">
        <v>1</v>
      </c>
      <c r="F5761" s="47">
        <v>10</v>
      </c>
      <c r="G5761" s="233">
        <f t="shared" si="205"/>
        <v>15</v>
      </c>
      <c r="H5761" s="193">
        <f t="shared" si="206"/>
        <v>10</v>
      </c>
      <c r="K5761" s="244"/>
      <c r="M5761" s="60"/>
      <c r="N5761" s="60"/>
      <c r="O5761" s="60"/>
    </row>
    <row r="5762" spans="2:15" s="23" customFormat="1" ht="30.2" customHeight="1" thickBot="1" x14ac:dyDescent="0.3">
      <c r="B5762" s="200" t="s">
        <v>227</v>
      </c>
      <c r="C5762" s="232" t="s">
        <v>1007</v>
      </c>
      <c r="D5762" s="230">
        <v>1.5</v>
      </c>
      <c r="E5762" s="230">
        <v>1</v>
      </c>
      <c r="F5762" s="47">
        <v>10</v>
      </c>
      <c r="G5762" s="233">
        <f t="shared" si="205"/>
        <v>15</v>
      </c>
      <c r="H5762" s="193">
        <f t="shared" si="206"/>
        <v>10</v>
      </c>
      <c r="K5762" s="244"/>
      <c r="M5762" s="60"/>
      <c r="N5762" s="60"/>
      <c r="O5762" s="60"/>
    </row>
    <row r="5763" spans="2:15" s="23" customFormat="1" ht="30.2" customHeight="1" thickBot="1" x14ac:dyDescent="0.3">
      <c r="B5763" s="200" t="s">
        <v>227</v>
      </c>
      <c r="C5763" s="232" t="s">
        <v>703</v>
      </c>
      <c r="D5763" s="230">
        <v>1.5</v>
      </c>
      <c r="E5763" s="230">
        <v>1</v>
      </c>
      <c r="F5763" s="47">
        <v>10</v>
      </c>
      <c r="G5763" s="233">
        <f t="shared" si="205"/>
        <v>15</v>
      </c>
      <c r="H5763" s="193">
        <f t="shared" si="206"/>
        <v>10</v>
      </c>
      <c r="K5763" s="244"/>
      <c r="M5763" s="60"/>
      <c r="N5763" s="60"/>
      <c r="O5763" s="60"/>
    </row>
    <row r="5764" spans="2:15" s="23" customFormat="1" ht="30.2" customHeight="1" thickBot="1" x14ac:dyDescent="0.3">
      <c r="B5764" s="200" t="s">
        <v>227</v>
      </c>
      <c r="C5764" s="232" t="s">
        <v>1008</v>
      </c>
      <c r="D5764" s="230">
        <v>1.5</v>
      </c>
      <c r="E5764" s="230">
        <v>1</v>
      </c>
      <c r="F5764" s="47">
        <v>10</v>
      </c>
      <c r="G5764" s="233">
        <f t="shared" si="205"/>
        <v>15</v>
      </c>
      <c r="H5764" s="193">
        <f t="shared" si="206"/>
        <v>10</v>
      </c>
      <c r="K5764" s="244"/>
      <c r="M5764" s="60"/>
      <c r="N5764" s="60"/>
      <c r="O5764" s="60"/>
    </row>
    <row r="5765" spans="2:15" s="23" customFormat="1" ht="30.2" customHeight="1" thickBot="1" x14ac:dyDescent="0.3">
      <c r="B5765" s="200" t="s">
        <v>227</v>
      </c>
      <c r="C5765" s="232" t="s">
        <v>704</v>
      </c>
      <c r="D5765" s="230">
        <v>1.5</v>
      </c>
      <c r="E5765" s="230">
        <v>1</v>
      </c>
      <c r="F5765" s="47">
        <v>10</v>
      </c>
      <c r="G5765" s="233">
        <f t="shared" si="205"/>
        <v>15</v>
      </c>
      <c r="H5765" s="193">
        <f t="shared" si="206"/>
        <v>10</v>
      </c>
      <c r="K5765" s="244"/>
      <c r="M5765" s="60"/>
      <c r="N5765" s="60"/>
      <c r="O5765" s="60"/>
    </row>
    <row r="5766" spans="2:15" s="23" customFormat="1" ht="30.2" customHeight="1" thickBot="1" x14ac:dyDescent="0.3">
      <c r="B5766" s="200" t="s">
        <v>227</v>
      </c>
      <c r="C5766" s="232" t="s">
        <v>707</v>
      </c>
      <c r="D5766" s="230">
        <v>1.5</v>
      </c>
      <c r="E5766" s="230">
        <v>1</v>
      </c>
      <c r="F5766" s="47">
        <v>10</v>
      </c>
      <c r="G5766" s="233">
        <f t="shared" si="205"/>
        <v>15</v>
      </c>
      <c r="H5766" s="193">
        <f t="shared" si="206"/>
        <v>10</v>
      </c>
      <c r="K5766" s="244"/>
      <c r="M5766" s="60"/>
      <c r="N5766" s="60"/>
      <c r="O5766" s="60"/>
    </row>
    <row r="5767" spans="2:15" s="23" customFormat="1" ht="30.2" customHeight="1" thickBot="1" x14ac:dyDescent="0.3">
      <c r="B5767" s="200" t="s">
        <v>227</v>
      </c>
      <c r="C5767" s="232" t="s">
        <v>708</v>
      </c>
      <c r="D5767" s="230">
        <v>1.5</v>
      </c>
      <c r="E5767" s="230">
        <v>1</v>
      </c>
      <c r="F5767" s="47">
        <v>10</v>
      </c>
      <c r="G5767" s="233">
        <f t="shared" si="205"/>
        <v>15</v>
      </c>
      <c r="H5767" s="193">
        <f t="shared" si="206"/>
        <v>10</v>
      </c>
      <c r="K5767" s="244"/>
      <c r="M5767" s="60"/>
      <c r="N5767" s="60"/>
      <c r="O5767" s="60"/>
    </row>
    <row r="5768" spans="2:15" s="23" customFormat="1" ht="30.2" customHeight="1" thickBot="1" x14ac:dyDescent="0.3">
      <c r="B5768" s="200" t="s">
        <v>227</v>
      </c>
      <c r="C5768" s="232" t="s">
        <v>709</v>
      </c>
      <c r="D5768" s="230">
        <v>1.5</v>
      </c>
      <c r="E5768" s="230">
        <v>1</v>
      </c>
      <c r="F5768" s="47">
        <v>10</v>
      </c>
      <c r="G5768" s="233">
        <f t="shared" si="205"/>
        <v>15</v>
      </c>
      <c r="H5768" s="193">
        <f t="shared" si="206"/>
        <v>10</v>
      </c>
      <c r="K5768" s="244"/>
      <c r="M5768" s="60"/>
      <c r="N5768" s="60"/>
      <c r="O5768" s="60"/>
    </row>
    <row r="5769" spans="2:15" s="23" customFormat="1" ht="30.2" customHeight="1" thickBot="1" x14ac:dyDescent="0.3">
      <c r="B5769" s="200" t="s">
        <v>227</v>
      </c>
      <c r="C5769" s="232" t="s">
        <v>710</v>
      </c>
      <c r="D5769" s="230">
        <v>1.5</v>
      </c>
      <c r="E5769" s="230">
        <v>1</v>
      </c>
      <c r="F5769" s="47">
        <v>10</v>
      </c>
      <c r="G5769" s="233">
        <f t="shared" si="205"/>
        <v>15</v>
      </c>
      <c r="H5769" s="193">
        <f t="shared" si="206"/>
        <v>10</v>
      </c>
      <c r="K5769" s="244"/>
      <c r="M5769" s="60"/>
      <c r="N5769" s="60"/>
      <c r="O5769" s="60"/>
    </row>
    <row r="5770" spans="2:15" s="23" customFormat="1" ht="30.2" customHeight="1" thickBot="1" x14ac:dyDescent="0.3">
      <c r="B5770" s="200" t="s">
        <v>227</v>
      </c>
      <c r="C5770" s="232" t="s">
        <v>711</v>
      </c>
      <c r="D5770" s="230">
        <v>1.5</v>
      </c>
      <c r="E5770" s="230">
        <v>1</v>
      </c>
      <c r="F5770" s="47">
        <v>10</v>
      </c>
      <c r="G5770" s="233">
        <f t="shared" si="205"/>
        <v>15</v>
      </c>
      <c r="H5770" s="193">
        <f t="shared" si="206"/>
        <v>10</v>
      </c>
      <c r="K5770" s="244"/>
      <c r="M5770" s="60"/>
      <c r="N5770" s="60"/>
      <c r="O5770" s="60"/>
    </row>
    <row r="5771" spans="2:15" s="23" customFormat="1" ht="30.2" customHeight="1" thickBot="1" x14ac:dyDescent="0.3">
      <c r="B5771" s="200" t="s">
        <v>227</v>
      </c>
      <c r="C5771" s="232" t="s">
        <v>712</v>
      </c>
      <c r="D5771" s="230">
        <v>1.5</v>
      </c>
      <c r="E5771" s="230">
        <v>1</v>
      </c>
      <c r="F5771" s="47">
        <v>10</v>
      </c>
      <c r="G5771" s="233">
        <f t="shared" si="205"/>
        <v>15</v>
      </c>
      <c r="H5771" s="193">
        <f t="shared" si="206"/>
        <v>10</v>
      </c>
      <c r="K5771" s="244"/>
      <c r="M5771" s="60"/>
      <c r="N5771" s="60"/>
      <c r="O5771" s="60"/>
    </row>
    <row r="5772" spans="2:15" s="23" customFormat="1" ht="30.2" customHeight="1" thickBot="1" x14ac:dyDescent="0.3">
      <c r="B5772" s="200" t="s">
        <v>227</v>
      </c>
      <c r="C5772" s="232" t="s">
        <v>713</v>
      </c>
      <c r="D5772" s="230">
        <v>1.5</v>
      </c>
      <c r="E5772" s="230">
        <v>1</v>
      </c>
      <c r="F5772" s="47">
        <v>10</v>
      </c>
      <c r="G5772" s="233">
        <f t="shared" si="205"/>
        <v>15</v>
      </c>
      <c r="H5772" s="193">
        <f t="shared" si="206"/>
        <v>10</v>
      </c>
      <c r="K5772" s="244"/>
      <c r="M5772" s="60"/>
      <c r="N5772" s="60"/>
      <c r="O5772" s="60"/>
    </row>
    <row r="5773" spans="2:15" s="23" customFormat="1" ht="30.2" customHeight="1" thickBot="1" x14ac:dyDescent="0.3">
      <c r="B5773" s="200" t="s">
        <v>227</v>
      </c>
      <c r="C5773" s="232" t="s">
        <v>715</v>
      </c>
      <c r="D5773" s="230">
        <v>1.5</v>
      </c>
      <c r="E5773" s="230">
        <v>1</v>
      </c>
      <c r="F5773" s="47">
        <v>10</v>
      </c>
      <c r="G5773" s="233">
        <f t="shared" si="205"/>
        <v>15</v>
      </c>
      <c r="H5773" s="193">
        <f t="shared" si="206"/>
        <v>10</v>
      </c>
      <c r="K5773" s="244"/>
      <c r="M5773" s="60"/>
      <c r="N5773" s="60"/>
      <c r="O5773" s="60"/>
    </row>
    <row r="5774" spans="2:15" s="23" customFormat="1" ht="30.2" customHeight="1" thickBot="1" x14ac:dyDescent="0.3">
      <c r="B5774" s="200" t="s">
        <v>227</v>
      </c>
      <c r="C5774" s="232" t="s">
        <v>716</v>
      </c>
      <c r="D5774" s="230">
        <v>1.5</v>
      </c>
      <c r="E5774" s="230">
        <v>1</v>
      </c>
      <c r="F5774" s="47">
        <v>10</v>
      </c>
      <c r="G5774" s="233">
        <f t="shared" si="205"/>
        <v>15</v>
      </c>
      <c r="H5774" s="193">
        <f t="shared" si="206"/>
        <v>10</v>
      </c>
      <c r="K5774" s="244"/>
      <c r="M5774" s="60"/>
      <c r="N5774" s="60"/>
      <c r="O5774" s="60"/>
    </row>
    <row r="5775" spans="2:15" s="23" customFormat="1" ht="30.2" customHeight="1" thickBot="1" x14ac:dyDescent="0.3">
      <c r="B5775" s="200" t="s">
        <v>227</v>
      </c>
      <c r="C5775" s="232" t="s">
        <v>717</v>
      </c>
      <c r="D5775" s="230">
        <v>1.5</v>
      </c>
      <c r="E5775" s="230">
        <v>1</v>
      </c>
      <c r="F5775" s="47">
        <v>10</v>
      </c>
      <c r="G5775" s="233">
        <f t="shared" si="205"/>
        <v>15</v>
      </c>
      <c r="H5775" s="193">
        <f t="shared" si="206"/>
        <v>10</v>
      </c>
      <c r="K5775" s="244"/>
      <c r="M5775" s="60"/>
      <c r="N5775" s="60"/>
      <c r="O5775" s="60"/>
    </row>
    <row r="5776" spans="2:15" s="23" customFormat="1" ht="30.2" customHeight="1" thickBot="1" x14ac:dyDescent="0.3">
      <c r="B5776" s="200" t="s">
        <v>227</v>
      </c>
      <c r="C5776" s="232" t="s">
        <v>718</v>
      </c>
      <c r="D5776" s="230">
        <v>1.5</v>
      </c>
      <c r="E5776" s="230">
        <v>1</v>
      </c>
      <c r="F5776" s="47">
        <v>10</v>
      </c>
      <c r="G5776" s="233">
        <f t="shared" si="205"/>
        <v>15</v>
      </c>
      <c r="H5776" s="193">
        <f t="shared" si="206"/>
        <v>10</v>
      </c>
      <c r="K5776" s="244"/>
      <c r="M5776" s="60"/>
      <c r="N5776" s="60"/>
      <c r="O5776" s="60"/>
    </row>
    <row r="5777" spans="2:15" s="23" customFormat="1" ht="30.2" customHeight="1" thickBot="1" x14ac:dyDescent="0.3">
      <c r="B5777" s="200" t="s">
        <v>227</v>
      </c>
      <c r="C5777" s="232" t="s">
        <v>719</v>
      </c>
      <c r="D5777" s="230">
        <v>1.5</v>
      </c>
      <c r="E5777" s="230">
        <v>1</v>
      </c>
      <c r="F5777" s="47">
        <v>10</v>
      </c>
      <c r="G5777" s="233">
        <f t="shared" si="205"/>
        <v>15</v>
      </c>
      <c r="H5777" s="193">
        <f t="shared" si="206"/>
        <v>10</v>
      </c>
      <c r="K5777" s="244"/>
      <c r="M5777" s="60"/>
      <c r="N5777" s="60"/>
      <c r="O5777" s="60"/>
    </row>
    <row r="5778" spans="2:15" s="23" customFormat="1" ht="30.2" customHeight="1" thickBot="1" x14ac:dyDescent="0.3">
      <c r="B5778" s="200" t="s">
        <v>227</v>
      </c>
      <c r="C5778" s="232" t="s">
        <v>720</v>
      </c>
      <c r="D5778" s="230">
        <v>1.5</v>
      </c>
      <c r="E5778" s="230">
        <v>1</v>
      </c>
      <c r="F5778" s="47">
        <v>10</v>
      </c>
      <c r="G5778" s="234">
        <f t="shared" si="205"/>
        <v>15</v>
      </c>
      <c r="H5778" s="22">
        <f t="shared" si="206"/>
        <v>10</v>
      </c>
      <c r="K5778" s="244"/>
      <c r="M5778" s="60"/>
      <c r="N5778" s="60"/>
      <c r="O5778" s="60"/>
    </row>
    <row r="5779" spans="2:15" s="23" customFormat="1" ht="30.2" customHeight="1" thickBot="1" x14ac:dyDescent="0.3">
      <c r="B5779" s="200" t="s">
        <v>227</v>
      </c>
      <c r="C5779" s="232" t="s">
        <v>724</v>
      </c>
      <c r="D5779" s="230">
        <v>1.5</v>
      </c>
      <c r="E5779" s="230">
        <v>1</v>
      </c>
      <c r="F5779" s="47">
        <v>10</v>
      </c>
      <c r="G5779" s="234">
        <f t="shared" si="205"/>
        <v>15</v>
      </c>
      <c r="H5779" s="22">
        <f t="shared" si="206"/>
        <v>10</v>
      </c>
      <c r="K5779" s="244"/>
      <c r="M5779" s="60"/>
      <c r="N5779" s="60"/>
      <c r="O5779" s="60"/>
    </row>
    <row r="5780" spans="2:15" s="23" customFormat="1" ht="30.2" customHeight="1" thickBot="1" x14ac:dyDescent="0.3">
      <c r="B5780" s="200" t="s">
        <v>227</v>
      </c>
      <c r="C5780" s="232" t="s">
        <v>725</v>
      </c>
      <c r="D5780" s="230">
        <v>1.5</v>
      </c>
      <c r="E5780" s="230">
        <v>1</v>
      </c>
      <c r="F5780" s="47">
        <v>10</v>
      </c>
      <c r="G5780" s="234">
        <f t="shared" si="205"/>
        <v>15</v>
      </c>
      <c r="H5780" s="22">
        <f t="shared" si="206"/>
        <v>10</v>
      </c>
      <c r="K5780" s="244"/>
      <c r="M5780" s="60"/>
      <c r="N5780" s="60"/>
      <c r="O5780" s="60"/>
    </row>
    <row r="5781" spans="2:15" s="23" customFormat="1" ht="30.2" customHeight="1" thickBot="1" x14ac:dyDescent="0.3">
      <c r="B5781" s="200" t="s">
        <v>227</v>
      </c>
      <c r="C5781" s="232" t="s">
        <v>1281</v>
      </c>
      <c r="D5781" s="230">
        <v>1.5</v>
      </c>
      <c r="E5781" s="230">
        <v>1</v>
      </c>
      <c r="F5781" s="47">
        <v>10</v>
      </c>
      <c r="G5781" s="234">
        <f t="shared" si="205"/>
        <v>15</v>
      </c>
      <c r="H5781" s="22">
        <f t="shared" si="206"/>
        <v>10</v>
      </c>
      <c r="K5781" s="244"/>
      <c r="M5781" s="60"/>
      <c r="N5781" s="60"/>
      <c r="O5781" s="60"/>
    </row>
    <row r="5782" spans="2:15" s="23" customFormat="1" ht="30.2" customHeight="1" thickBot="1" x14ac:dyDescent="0.3">
      <c r="B5782" s="200" t="s">
        <v>227</v>
      </c>
      <c r="C5782" s="232" t="s">
        <v>726</v>
      </c>
      <c r="D5782" s="230">
        <v>1.5</v>
      </c>
      <c r="E5782" s="230">
        <v>1</v>
      </c>
      <c r="F5782" s="47">
        <v>10</v>
      </c>
      <c r="G5782" s="234">
        <f t="shared" si="205"/>
        <v>15</v>
      </c>
      <c r="H5782" s="22">
        <f t="shared" si="206"/>
        <v>10</v>
      </c>
      <c r="K5782" s="244"/>
      <c r="M5782" s="60"/>
      <c r="N5782" s="60"/>
      <c r="O5782" s="60"/>
    </row>
    <row r="5783" spans="2:15" s="23" customFormat="1" ht="30.2" customHeight="1" thickBot="1" x14ac:dyDescent="0.3">
      <c r="B5783" s="200" t="s">
        <v>227</v>
      </c>
      <c r="C5783" s="232" t="s">
        <v>1282</v>
      </c>
      <c r="D5783" s="230">
        <v>1.5</v>
      </c>
      <c r="E5783" s="230">
        <v>1</v>
      </c>
      <c r="F5783" s="47">
        <v>10</v>
      </c>
      <c r="G5783" s="234">
        <f t="shared" si="205"/>
        <v>15</v>
      </c>
      <c r="H5783" s="22">
        <f t="shared" si="206"/>
        <v>10</v>
      </c>
      <c r="K5783" s="244"/>
      <c r="M5783" s="60"/>
      <c r="N5783" s="60"/>
      <c r="O5783" s="60"/>
    </row>
    <row r="5784" spans="2:15" s="23" customFormat="1" ht="30.2" customHeight="1" thickBot="1" x14ac:dyDescent="0.3">
      <c r="B5784" s="200" t="s">
        <v>227</v>
      </c>
      <c r="C5784" s="232" t="s">
        <v>728</v>
      </c>
      <c r="D5784" s="230">
        <v>1.5</v>
      </c>
      <c r="E5784" s="230">
        <v>1</v>
      </c>
      <c r="F5784" s="47">
        <v>10</v>
      </c>
      <c r="G5784" s="234">
        <f t="shared" si="205"/>
        <v>15</v>
      </c>
      <c r="H5784" s="22">
        <f t="shared" si="206"/>
        <v>10</v>
      </c>
      <c r="K5784" s="244"/>
      <c r="M5784" s="60"/>
      <c r="N5784" s="60"/>
      <c r="O5784" s="60"/>
    </row>
    <row r="5785" spans="2:15" s="23" customFormat="1" ht="30.2" customHeight="1" thickBot="1" x14ac:dyDescent="0.3">
      <c r="B5785" s="200" t="s">
        <v>227</v>
      </c>
      <c r="C5785" s="232" t="s">
        <v>729</v>
      </c>
      <c r="D5785" s="230">
        <v>1.5</v>
      </c>
      <c r="E5785" s="230">
        <v>1</v>
      </c>
      <c r="F5785" s="47">
        <v>10</v>
      </c>
      <c r="G5785" s="234">
        <f t="shared" si="205"/>
        <v>15</v>
      </c>
      <c r="H5785" s="22">
        <f t="shared" si="206"/>
        <v>10</v>
      </c>
      <c r="K5785" s="244"/>
      <c r="M5785" s="60"/>
      <c r="N5785" s="60"/>
      <c r="O5785" s="60"/>
    </row>
    <row r="5786" spans="2:15" s="23" customFormat="1" ht="30.2" customHeight="1" thickBot="1" x14ac:dyDescent="0.3">
      <c r="B5786" s="200" t="s">
        <v>227</v>
      </c>
      <c r="C5786" s="232" t="s">
        <v>735</v>
      </c>
      <c r="D5786" s="230">
        <v>1.5</v>
      </c>
      <c r="E5786" s="230">
        <v>1</v>
      </c>
      <c r="F5786" s="47">
        <v>10</v>
      </c>
      <c r="G5786" s="234">
        <f t="shared" si="205"/>
        <v>15</v>
      </c>
      <c r="H5786" s="22">
        <f t="shared" si="206"/>
        <v>10</v>
      </c>
      <c r="K5786" s="244"/>
      <c r="M5786" s="60"/>
      <c r="N5786" s="60"/>
      <c r="O5786" s="60"/>
    </row>
    <row r="5787" spans="2:15" s="23" customFormat="1" ht="30.2" customHeight="1" thickBot="1" x14ac:dyDescent="0.3">
      <c r="B5787" s="200" t="s">
        <v>227</v>
      </c>
      <c r="C5787" s="232" t="s">
        <v>736</v>
      </c>
      <c r="D5787" s="230">
        <v>1.5</v>
      </c>
      <c r="E5787" s="230">
        <v>1</v>
      </c>
      <c r="F5787" s="47">
        <v>10</v>
      </c>
      <c r="G5787" s="234">
        <f t="shared" si="205"/>
        <v>15</v>
      </c>
      <c r="H5787" s="22">
        <f t="shared" si="206"/>
        <v>10</v>
      </c>
      <c r="K5787" s="244"/>
      <c r="M5787" s="60"/>
      <c r="N5787" s="60"/>
      <c r="O5787" s="60"/>
    </row>
    <row r="5788" spans="2:15" s="23" customFormat="1" ht="30.2" customHeight="1" thickBot="1" x14ac:dyDescent="0.3">
      <c r="B5788" s="200" t="s">
        <v>227</v>
      </c>
      <c r="C5788" s="232" t="s">
        <v>737</v>
      </c>
      <c r="D5788" s="230">
        <v>1.5</v>
      </c>
      <c r="E5788" s="230">
        <v>1</v>
      </c>
      <c r="F5788" s="47">
        <v>10</v>
      </c>
      <c r="G5788" s="234">
        <f t="shared" si="205"/>
        <v>15</v>
      </c>
      <c r="H5788" s="22">
        <f t="shared" si="206"/>
        <v>10</v>
      </c>
      <c r="K5788" s="244"/>
      <c r="M5788" s="60"/>
      <c r="N5788" s="60"/>
      <c r="O5788" s="60"/>
    </row>
    <row r="5789" spans="2:15" s="23" customFormat="1" ht="30.2" customHeight="1" thickBot="1" x14ac:dyDescent="0.3">
      <c r="B5789" s="200" t="s">
        <v>227</v>
      </c>
      <c r="C5789" s="232" t="s">
        <v>1591</v>
      </c>
      <c r="D5789" s="230">
        <v>1.5</v>
      </c>
      <c r="E5789" s="230">
        <v>1</v>
      </c>
      <c r="F5789" s="47">
        <v>10</v>
      </c>
      <c r="G5789" s="234">
        <f t="shared" si="205"/>
        <v>15</v>
      </c>
      <c r="H5789" s="22">
        <f t="shared" si="206"/>
        <v>10</v>
      </c>
      <c r="K5789" s="244"/>
      <c r="M5789" s="60"/>
      <c r="N5789" s="60"/>
      <c r="O5789" s="60"/>
    </row>
    <row r="5790" spans="2:15" s="23" customFormat="1" ht="30.2" customHeight="1" thickBot="1" x14ac:dyDescent="0.3">
      <c r="B5790" s="200" t="s">
        <v>227</v>
      </c>
      <c r="C5790" s="232" t="s">
        <v>739</v>
      </c>
      <c r="D5790" s="230">
        <v>1.5</v>
      </c>
      <c r="E5790" s="230">
        <v>1</v>
      </c>
      <c r="F5790" s="47">
        <v>10</v>
      </c>
      <c r="G5790" s="234">
        <f t="shared" si="205"/>
        <v>15</v>
      </c>
      <c r="H5790" s="22">
        <f t="shared" si="206"/>
        <v>10</v>
      </c>
      <c r="K5790" s="244"/>
      <c r="M5790" s="60"/>
      <c r="N5790" s="60"/>
      <c r="O5790" s="60"/>
    </row>
    <row r="5791" spans="2:15" s="23" customFormat="1" ht="30.2" customHeight="1" thickBot="1" x14ac:dyDescent="0.3">
      <c r="B5791" s="200" t="s">
        <v>227</v>
      </c>
      <c r="C5791" s="232" t="s">
        <v>740</v>
      </c>
      <c r="D5791" s="230">
        <v>1.5</v>
      </c>
      <c r="E5791" s="230">
        <v>1</v>
      </c>
      <c r="F5791" s="47">
        <v>10</v>
      </c>
      <c r="G5791" s="234">
        <f t="shared" si="205"/>
        <v>15</v>
      </c>
      <c r="H5791" s="22">
        <f t="shared" si="206"/>
        <v>10</v>
      </c>
      <c r="K5791" s="244"/>
      <c r="M5791" s="60"/>
      <c r="N5791" s="60"/>
      <c r="O5791" s="60"/>
    </row>
    <row r="5792" spans="2:15" s="23" customFormat="1" ht="30.2" customHeight="1" thickBot="1" x14ac:dyDescent="0.3">
      <c r="B5792" s="200" t="s">
        <v>227</v>
      </c>
      <c r="C5792" s="232" t="s">
        <v>1017</v>
      </c>
      <c r="D5792" s="230">
        <v>1.5</v>
      </c>
      <c r="E5792" s="230">
        <v>1</v>
      </c>
      <c r="F5792" s="47">
        <v>10</v>
      </c>
      <c r="G5792" s="234">
        <f t="shared" si="205"/>
        <v>15</v>
      </c>
      <c r="H5792" s="22">
        <f t="shared" si="206"/>
        <v>10</v>
      </c>
      <c r="K5792" s="244"/>
      <c r="M5792" s="60"/>
      <c r="N5792" s="60"/>
      <c r="O5792" s="60"/>
    </row>
    <row r="5793" spans="2:15" s="23" customFormat="1" ht="30.2" customHeight="1" thickBot="1" x14ac:dyDescent="0.3">
      <c r="B5793" s="200" t="s">
        <v>227</v>
      </c>
      <c r="C5793" s="232" t="s">
        <v>741</v>
      </c>
      <c r="D5793" s="230">
        <v>1.5</v>
      </c>
      <c r="E5793" s="230">
        <v>1</v>
      </c>
      <c r="F5793" s="47">
        <v>10</v>
      </c>
      <c r="G5793" s="234">
        <f t="shared" si="205"/>
        <v>15</v>
      </c>
      <c r="H5793" s="22">
        <f t="shared" si="206"/>
        <v>10</v>
      </c>
      <c r="K5793" s="244"/>
      <c r="M5793" s="60"/>
      <c r="N5793" s="60"/>
      <c r="O5793" s="60"/>
    </row>
    <row r="5794" spans="2:15" s="17" customFormat="1" ht="30.2" customHeight="1" thickBot="1" x14ac:dyDescent="0.3">
      <c r="B5794" s="200" t="s">
        <v>227</v>
      </c>
      <c r="C5794" s="232" t="s">
        <v>742</v>
      </c>
      <c r="D5794" s="230">
        <v>1.5</v>
      </c>
      <c r="E5794" s="230">
        <v>1</v>
      </c>
      <c r="F5794" s="47">
        <v>10</v>
      </c>
      <c r="G5794" s="234">
        <f t="shared" si="205"/>
        <v>15</v>
      </c>
      <c r="H5794" s="22">
        <f t="shared" si="206"/>
        <v>10</v>
      </c>
      <c r="J5794" s="23"/>
      <c r="K5794" s="243"/>
      <c r="M5794" s="199"/>
      <c r="N5794" s="199"/>
      <c r="O5794" s="199"/>
    </row>
    <row r="5795" spans="2:15" s="17" customFormat="1" ht="30.2" customHeight="1" thickBot="1" x14ac:dyDescent="0.3">
      <c r="B5795" s="201" t="s">
        <v>227</v>
      </c>
      <c r="C5795" s="235" t="s">
        <v>747</v>
      </c>
      <c r="D5795" s="230">
        <v>1.5</v>
      </c>
      <c r="E5795" s="230">
        <v>1</v>
      </c>
      <c r="F5795" s="47">
        <v>10</v>
      </c>
      <c r="G5795" s="237">
        <f t="shared" si="205"/>
        <v>15</v>
      </c>
      <c r="H5795" s="236">
        <f t="shared" si="206"/>
        <v>10</v>
      </c>
      <c r="J5795" s="23"/>
      <c r="K5795" s="243"/>
      <c r="M5795" s="199"/>
      <c r="N5795" s="199"/>
      <c r="O5795" s="199"/>
    </row>
    <row r="5796" spans="2:15" x14ac:dyDescent="0.25">
      <c r="J5796" s="23"/>
    </row>
    <row r="5797" spans="2:15" ht="15.75" thickBot="1" x14ac:dyDescent="0.3">
      <c r="J5797" s="23"/>
    </row>
    <row r="5798" spans="2:15" ht="15.75" thickBot="1" x14ac:dyDescent="0.3">
      <c r="B5798" s="326" t="s">
        <v>267</v>
      </c>
      <c r="C5798" s="338"/>
      <c r="D5798" s="338"/>
      <c r="E5798" s="338"/>
      <c r="F5798" s="338"/>
      <c r="G5798" s="338"/>
      <c r="H5798" s="339"/>
      <c r="J5798" s="23"/>
    </row>
    <row r="5799" spans="2:15" ht="15.75" thickBot="1" x14ac:dyDescent="0.3">
      <c r="B5799" s="329" t="s">
        <v>228</v>
      </c>
      <c r="C5799" s="353" t="s">
        <v>229</v>
      </c>
      <c r="D5799" s="355" t="s">
        <v>257</v>
      </c>
      <c r="E5799" s="355" t="s">
        <v>259</v>
      </c>
      <c r="F5799" s="357" t="s">
        <v>165</v>
      </c>
      <c r="G5799" s="228" t="s">
        <v>258</v>
      </c>
      <c r="H5799" s="192" t="s">
        <v>259</v>
      </c>
      <c r="J5799" s="23"/>
    </row>
    <row r="5800" spans="2:15" ht="15.75" thickBot="1" x14ac:dyDescent="0.3">
      <c r="B5800" s="330"/>
      <c r="C5800" s="354"/>
      <c r="D5800" s="356"/>
      <c r="E5800" s="356"/>
      <c r="F5800" s="358"/>
      <c r="G5800" s="77">
        <f t="shared" ref="G5800:H5800" si="207">SUM(G5801:G6045)</f>
        <v>3675</v>
      </c>
      <c r="H5800" s="78">
        <f t="shared" si="207"/>
        <v>2450</v>
      </c>
      <c r="J5800" s="17"/>
    </row>
    <row r="5801" spans="2:15" s="17" customFormat="1" ht="30.2" customHeight="1" thickBot="1" x14ac:dyDescent="0.3">
      <c r="B5801" s="198" t="s">
        <v>267</v>
      </c>
      <c r="C5801" s="229" t="s">
        <v>763</v>
      </c>
      <c r="D5801" s="230">
        <v>1.5</v>
      </c>
      <c r="E5801" s="230">
        <v>1</v>
      </c>
      <c r="F5801" s="47">
        <v>10</v>
      </c>
      <c r="G5801" s="238">
        <f t="shared" ref="G5801:G5864" si="208">ROUND(D5801*F5801,2)</f>
        <v>15</v>
      </c>
      <c r="H5801" s="16">
        <f t="shared" ref="H5801:H5864" si="209">ROUND(E5801*F5801,6)</f>
        <v>10</v>
      </c>
      <c r="K5801" s="243"/>
      <c r="M5801" s="199"/>
      <c r="N5801" s="199"/>
      <c r="O5801" s="199"/>
    </row>
    <row r="5802" spans="2:15" s="23" customFormat="1" ht="30.2" customHeight="1" thickBot="1" x14ac:dyDescent="0.3">
      <c r="B5802" s="200" t="s">
        <v>267</v>
      </c>
      <c r="C5802" s="232" t="s">
        <v>271</v>
      </c>
      <c r="D5802" s="230">
        <v>1.5</v>
      </c>
      <c r="E5802" s="230">
        <v>1</v>
      </c>
      <c r="F5802" s="47">
        <v>10</v>
      </c>
      <c r="G5802" s="239">
        <f t="shared" si="208"/>
        <v>15</v>
      </c>
      <c r="H5802" s="193">
        <f t="shared" si="209"/>
        <v>10</v>
      </c>
      <c r="J5802"/>
      <c r="K5802" s="244"/>
      <c r="M5802" s="60"/>
      <c r="N5802" s="60"/>
      <c r="O5802" s="60"/>
    </row>
    <row r="5803" spans="2:15" s="23" customFormat="1" ht="30.2" customHeight="1" thickBot="1" x14ac:dyDescent="0.3">
      <c r="B5803" s="200" t="s">
        <v>267</v>
      </c>
      <c r="C5803" s="232" t="s">
        <v>274</v>
      </c>
      <c r="D5803" s="230">
        <v>1.5</v>
      </c>
      <c r="E5803" s="230">
        <v>1</v>
      </c>
      <c r="F5803" s="47">
        <v>10</v>
      </c>
      <c r="G5803" s="239">
        <f t="shared" si="208"/>
        <v>15</v>
      </c>
      <c r="H5803" s="193">
        <f t="shared" si="209"/>
        <v>10</v>
      </c>
      <c r="J5803"/>
      <c r="K5803" s="244"/>
      <c r="M5803" s="60"/>
      <c r="N5803" s="60"/>
      <c r="O5803" s="60"/>
    </row>
    <row r="5804" spans="2:15" s="23" customFormat="1" ht="30.2" customHeight="1" thickBot="1" x14ac:dyDescent="0.3">
      <c r="B5804" s="200" t="s">
        <v>267</v>
      </c>
      <c r="C5804" s="232" t="s">
        <v>275</v>
      </c>
      <c r="D5804" s="230">
        <v>1.5</v>
      </c>
      <c r="E5804" s="230">
        <v>1</v>
      </c>
      <c r="F5804" s="47">
        <v>10</v>
      </c>
      <c r="G5804" s="239">
        <f t="shared" si="208"/>
        <v>15</v>
      </c>
      <c r="H5804" s="193">
        <f t="shared" si="209"/>
        <v>10</v>
      </c>
      <c r="J5804"/>
      <c r="K5804" s="244"/>
      <c r="M5804" s="60"/>
      <c r="N5804" s="60"/>
      <c r="O5804" s="60"/>
    </row>
    <row r="5805" spans="2:15" s="23" customFormat="1" ht="30.2" customHeight="1" thickBot="1" x14ac:dyDescent="0.3">
      <c r="B5805" s="200" t="s">
        <v>267</v>
      </c>
      <c r="C5805" s="232" t="s">
        <v>276</v>
      </c>
      <c r="D5805" s="230">
        <v>1.5</v>
      </c>
      <c r="E5805" s="230">
        <v>1</v>
      </c>
      <c r="F5805" s="47">
        <v>10</v>
      </c>
      <c r="G5805" s="239">
        <f t="shared" si="208"/>
        <v>15</v>
      </c>
      <c r="H5805" s="193">
        <f t="shared" si="209"/>
        <v>10</v>
      </c>
      <c r="J5805"/>
      <c r="K5805" s="244"/>
      <c r="M5805" s="60"/>
      <c r="N5805" s="60"/>
      <c r="O5805" s="60"/>
    </row>
    <row r="5806" spans="2:15" s="23" customFormat="1" ht="30.2" customHeight="1" thickBot="1" x14ac:dyDescent="0.3">
      <c r="B5806" s="200" t="s">
        <v>267</v>
      </c>
      <c r="C5806" s="232" t="s">
        <v>279</v>
      </c>
      <c r="D5806" s="230">
        <v>1.5</v>
      </c>
      <c r="E5806" s="230">
        <v>1</v>
      </c>
      <c r="F5806" s="47">
        <v>10</v>
      </c>
      <c r="G5806" s="239">
        <f t="shared" si="208"/>
        <v>15</v>
      </c>
      <c r="H5806" s="193">
        <f t="shared" si="209"/>
        <v>10</v>
      </c>
      <c r="J5806"/>
      <c r="K5806" s="244"/>
      <c r="M5806" s="60"/>
      <c r="N5806" s="60"/>
      <c r="O5806" s="60"/>
    </row>
    <row r="5807" spans="2:15" s="23" customFormat="1" ht="30.2" customHeight="1" thickBot="1" x14ac:dyDescent="0.3">
      <c r="B5807" s="200" t="s">
        <v>267</v>
      </c>
      <c r="C5807" s="232" t="s">
        <v>280</v>
      </c>
      <c r="D5807" s="230">
        <v>1.5</v>
      </c>
      <c r="E5807" s="230">
        <v>1</v>
      </c>
      <c r="F5807" s="47">
        <v>10</v>
      </c>
      <c r="G5807" s="239">
        <f t="shared" si="208"/>
        <v>15</v>
      </c>
      <c r="H5807" s="193">
        <f t="shared" si="209"/>
        <v>10</v>
      </c>
      <c r="J5807" s="17"/>
      <c r="K5807" s="244"/>
      <c r="M5807" s="60"/>
      <c r="N5807" s="60"/>
      <c r="O5807" s="60"/>
    </row>
    <row r="5808" spans="2:15" s="23" customFormat="1" ht="30.2" customHeight="1" thickBot="1" x14ac:dyDescent="0.3">
      <c r="B5808" s="200" t="s">
        <v>267</v>
      </c>
      <c r="C5808" s="232" t="s">
        <v>281</v>
      </c>
      <c r="D5808" s="230">
        <v>1.5</v>
      </c>
      <c r="E5808" s="230">
        <v>1</v>
      </c>
      <c r="F5808" s="47">
        <v>10</v>
      </c>
      <c r="G5808" s="239">
        <f t="shared" si="208"/>
        <v>15</v>
      </c>
      <c r="H5808" s="193">
        <f t="shared" si="209"/>
        <v>10</v>
      </c>
      <c r="K5808" s="244"/>
      <c r="M5808" s="60"/>
      <c r="N5808" s="60"/>
      <c r="O5808" s="60"/>
    </row>
    <row r="5809" spans="2:15" s="23" customFormat="1" ht="30.2" customHeight="1" thickBot="1" x14ac:dyDescent="0.3">
      <c r="B5809" s="200" t="s">
        <v>267</v>
      </c>
      <c r="C5809" s="232" t="s">
        <v>282</v>
      </c>
      <c r="D5809" s="230">
        <v>1.5</v>
      </c>
      <c r="E5809" s="230">
        <v>1</v>
      </c>
      <c r="F5809" s="47">
        <v>10</v>
      </c>
      <c r="G5809" s="239">
        <f t="shared" si="208"/>
        <v>15</v>
      </c>
      <c r="H5809" s="193">
        <f t="shared" si="209"/>
        <v>10</v>
      </c>
      <c r="K5809" s="244"/>
      <c r="M5809" s="60"/>
      <c r="N5809" s="60"/>
      <c r="O5809" s="60"/>
    </row>
    <row r="5810" spans="2:15" s="23" customFormat="1" ht="30.2" customHeight="1" thickBot="1" x14ac:dyDescent="0.3">
      <c r="B5810" s="200" t="s">
        <v>267</v>
      </c>
      <c r="C5810" s="232" t="s">
        <v>285</v>
      </c>
      <c r="D5810" s="230">
        <v>1.5</v>
      </c>
      <c r="E5810" s="230">
        <v>1</v>
      </c>
      <c r="F5810" s="47">
        <v>10</v>
      </c>
      <c r="G5810" s="239">
        <f t="shared" si="208"/>
        <v>15</v>
      </c>
      <c r="H5810" s="193">
        <f t="shared" si="209"/>
        <v>10</v>
      </c>
      <c r="K5810" s="244"/>
      <c r="M5810" s="60"/>
      <c r="N5810" s="60"/>
      <c r="O5810" s="60"/>
    </row>
    <row r="5811" spans="2:15" s="23" customFormat="1" ht="30.2" customHeight="1" thickBot="1" x14ac:dyDescent="0.3">
      <c r="B5811" s="200" t="s">
        <v>267</v>
      </c>
      <c r="C5811" s="232" t="s">
        <v>286</v>
      </c>
      <c r="D5811" s="230">
        <v>1.5</v>
      </c>
      <c r="E5811" s="230">
        <v>1</v>
      </c>
      <c r="F5811" s="47">
        <v>10</v>
      </c>
      <c r="G5811" s="239">
        <f t="shared" si="208"/>
        <v>15</v>
      </c>
      <c r="H5811" s="193">
        <f t="shared" si="209"/>
        <v>10</v>
      </c>
      <c r="K5811" s="244"/>
      <c r="M5811" s="60"/>
      <c r="N5811" s="60"/>
      <c r="O5811" s="60"/>
    </row>
    <row r="5812" spans="2:15" s="23" customFormat="1" ht="30.2" customHeight="1" thickBot="1" x14ac:dyDescent="0.3">
      <c r="B5812" s="200" t="s">
        <v>267</v>
      </c>
      <c r="C5812" s="232" t="s">
        <v>287</v>
      </c>
      <c r="D5812" s="230">
        <v>1.5</v>
      </c>
      <c r="E5812" s="230">
        <v>1</v>
      </c>
      <c r="F5812" s="47">
        <v>10</v>
      </c>
      <c r="G5812" s="239">
        <f t="shared" si="208"/>
        <v>15</v>
      </c>
      <c r="H5812" s="193">
        <f t="shared" si="209"/>
        <v>10</v>
      </c>
      <c r="K5812" s="244"/>
      <c r="M5812" s="60"/>
      <c r="N5812" s="60"/>
      <c r="O5812" s="60"/>
    </row>
    <row r="5813" spans="2:15" s="23" customFormat="1" ht="30.2" customHeight="1" thickBot="1" x14ac:dyDescent="0.3">
      <c r="B5813" s="200" t="s">
        <v>267</v>
      </c>
      <c r="C5813" s="232" t="s">
        <v>291</v>
      </c>
      <c r="D5813" s="230">
        <v>1.5</v>
      </c>
      <c r="E5813" s="230">
        <v>1</v>
      </c>
      <c r="F5813" s="47">
        <v>10</v>
      </c>
      <c r="G5813" s="239">
        <f t="shared" si="208"/>
        <v>15</v>
      </c>
      <c r="H5813" s="193">
        <f t="shared" si="209"/>
        <v>10</v>
      </c>
      <c r="K5813" s="244"/>
      <c r="M5813" s="60"/>
      <c r="N5813" s="60"/>
      <c r="O5813" s="60"/>
    </row>
    <row r="5814" spans="2:15" s="23" customFormat="1" ht="30.2" customHeight="1" thickBot="1" x14ac:dyDescent="0.3">
      <c r="B5814" s="200" t="s">
        <v>267</v>
      </c>
      <c r="C5814" s="232" t="s">
        <v>292</v>
      </c>
      <c r="D5814" s="230">
        <v>1.5</v>
      </c>
      <c r="E5814" s="230">
        <v>1</v>
      </c>
      <c r="F5814" s="47">
        <v>10</v>
      </c>
      <c r="G5814" s="239">
        <f t="shared" si="208"/>
        <v>15</v>
      </c>
      <c r="H5814" s="193">
        <f t="shared" si="209"/>
        <v>10</v>
      </c>
      <c r="K5814" s="244"/>
      <c r="M5814" s="60"/>
      <c r="N5814" s="60"/>
      <c r="O5814" s="60"/>
    </row>
    <row r="5815" spans="2:15" s="23" customFormat="1" ht="30.2" customHeight="1" thickBot="1" x14ac:dyDescent="0.3">
      <c r="B5815" s="200" t="s">
        <v>267</v>
      </c>
      <c r="C5815" s="232" t="s">
        <v>801</v>
      </c>
      <c r="D5815" s="230">
        <v>1.5</v>
      </c>
      <c r="E5815" s="230">
        <v>1</v>
      </c>
      <c r="F5815" s="47">
        <v>10</v>
      </c>
      <c r="G5815" s="239">
        <f t="shared" si="208"/>
        <v>15</v>
      </c>
      <c r="H5815" s="193">
        <f t="shared" si="209"/>
        <v>10</v>
      </c>
      <c r="K5815" s="244"/>
      <c r="M5815" s="60"/>
      <c r="N5815" s="60"/>
      <c r="O5815" s="60"/>
    </row>
    <row r="5816" spans="2:15" s="23" customFormat="1" ht="30.2" customHeight="1" thickBot="1" x14ac:dyDescent="0.3">
      <c r="B5816" s="200" t="s">
        <v>267</v>
      </c>
      <c r="C5816" s="232" t="s">
        <v>803</v>
      </c>
      <c r="D5816" s="230">
        <v>1.5</v>
      </c>
      <c r="E5816" s="230">
        <v>1</v>
      </c>
      <c r="F5816" s="47">
        <v>10</v>
      </c>
      <c r="G5816" s="239">
        <f t="shared" si="208"/>
        <v>15</v>
      </c>
      <c r="H5816" s="193">
        <f t="shared" si="209"/>
        <v>10</v>
      </c>
      <c r="K5816" s="244"/>
      <c r="M5816" s="60"/>
      <c r="N5816" s="60"/>
      <c r="O5816" s="60"/>
    </row>
    <row r="5817" spans="2:15" s="23" customFormat="1" ht="30.2" customHeight="1" thickBot="1" x14ac:dyDescent="0.3">
      <c r="B5817" s="200" t="s">
        <v>267</v>
      </c>
      <c r="C5817" s="232" t="s">
        <v>299</v>
      </c>
      <c r="D5817" s="230">
        <v>1.5</v>
      </c>
      <c r="E5817" s="230">
        <v>1</v>
      </c>
      <c r="F5817" s="47">
        <v>10</v>
      </c>
      <c r="G5817" s="239">
        <f t="shared" si="208"/>
        <v>15</v>
      </c>
      <c r="H5817" s="193">
        <f t="shared" si="209"/>
        <v>10</v>
      </c>
      <c r="K5817" s="244"/>
      <c r="M5817" s="60"/>
      <c r="N5817" s="60"/>
      <c r="O5817" s="60"/>
    </row>
    <row r="5818" spans="2:15" s="23" customFormat="1" ht="30.2" customHeight="1" thickBot="1" x14ac:dyDescent="0.3">
      <c r="B5818" s="200" t="s">
        <v>267</v>
      </c>
      <c r="C5818" s="232" t="s">
        <v>750</v>
      </c>
      <c r="D5818" s="230">
        <v>1.5</v>
      </c>
      <c r="E5818" s="230">
        <v>1</v>
      </c>
      <c r="F5818" s="47">
        <v>10</v>
      </c>
      <c r="G5818" s="239">
        <f t="shared" si="208"/>
        <v>15</v>
      </c>
      <c r="H5818" s="193">
        <f t="shared" si="209"/>
        <v>10</v>
      </c>
      <c r="K5818" s="244"/>
      <c r="M5818" s="60"/>
      <c r="N5818" s="60"/>
      <c r="O5818" s="60"/>
    </row>
    <row r="5819" spans="2:15" s="23" customFormat="1" ht="30.2" customHeight="1" thickBot="1" x14ac:dyDescent="0.3">
      <c r="B5819" s="200" t="s">
        <v>267</v>
      </c>
      <c r="C5819" s="232" t="s">
        <v>751</v>
      </c>
      <c r="D5819" s="230">
        <v>1.5</v>
      </c>
      <c r="E5819" s="230">
        <v>1</v>
      </c>
      <c r="F5819" s="47">
        <v>10</v>
      </c>
      <c r="G5819" s="239">
        <f t="shared" si="208"/>
        <v>15</v>
      </c>
      <c r="H5819" s="193">
        <f t="shared" si="209"/>
        <v>10</v>
      </c>
      <c r="K5819" s="244"/>
      <c r="M5819" s="60"/>
      <c r="N5819" s="60"/>
      <c r="O5819" s="60"/>
    </row>
    <row r="5820" spans="2:15" s="23" customFormat="1" ht="30.2" customHeight="1" thickBot="1" x14ac:dyDescent="0.3">
      <c r="B5820" s="200" t="s">
        <v>267</v>
      </c>
      <c r="C5820" s="232" t="s">
        <v>304</v>
      </c>
      <c r="D5820" s="230">
        <v>1.5</v>
      </c>
      <c r="E5820" s="230">
        <v>1</v>
      </c>
      <c r="F5820" s="47">
        <v>10</v>
      </c>
      <c r="G5820" s="239">
        <f t="shared" si="208"/>
        <v>15</v>
      </c>
      <c r="H5820" s="193">
        <f t="shared" si="209"/>
        <v>10</v>
      </c>
      <c r="K5820" s="244"/>
      <c r="M5820" s="60"/>
      <c r="N5820" s="60"/>
      <c r="O5820" s="60"/>
    </row>
    <row r="5821" spans="2:15" s="23" customFormat="1" ht="30.2" customHeight="1" thickBot="1" x14ac:dyDescent="0.3">
      <c r="B5821" s="200" t="s">
        <v>267</v>
      </c>
      <c r="C5821" s="232" t="s">
        <v>306</v>
      </c>
      <c r="D5821" s="230">
        <v>1.5</v>
      </c>
      <c r="E5821" s="230">
        <v>1</v>
      </c>
      <c r="F5821" s="47">
        <v>10</v>
      </c>
      <c r="G5821" s="239">
        <f t="shared" si="208"/>
        <v>15</v>
      </c>
      <c r="H5821" s="193">
        <f t="shared" si="209"/>
        <v>10</v>
      </c>
      <c r="K5821" s="244"/>
      <c r="M5821" s="60"/>
      <c r="N5821" s="60"/>
      <c r="O5821" s="60"/>
    </row>
    <row r="5822" spans="2:15" s="23" customFormat="1" ht="30.2" customHeight="1" thickBot="1" x14ac:dyDescent="0.3">
      <c r="B5822" s="200" t="s">
        <v>267</v>
      </c>
      <c r="C5822" s="232" t="s">
        <v>309</v>
      </c>
      <c r="D5822" s="230">
        <v>1.5</v>
      </c>
      <c r="E5822" s="230">
        <v>1</v>
      </c>
      <c r="F5822" s="47">
        <v>10</v>
      </c>
      <c r="G5822" s="239">
        <f t="shared" si="208"/>
        <v>15</v>
      </c>
      <c r="H5822" s="193">
        <f t="shared" si="209"/>
        <v>10</v>
      </c>
      <c r="K5822" s="244"/>
      <c r="M5822" s="60"/>
      <c r="N5822" s="60"/>
      <c r="O5822" s="60"/>
    </row>
    <row r="5823" spans="2:15" s="23" customFormat="1" ht="30.2" customHeight="1" thickBot="1" x14ac:dyDescent="0.3">
      <c r="B5823" s="200" t="s">
        <v>267</v>
      </c>
      <c r="C5823" s="232" t="s">
        <v>310</v>
      </c>
      <c r="D5823" s="230">
        <v>1.5</v>
      </c>
      <c r="E5823" s="230">
        <v>1</v>
      </c>
      <c r="F5823" s="47">
        <v>10</v>
      </c>
      <c r="G5823" s="239">
        <f t="shared" si="208"/>
        <v>15</v>
      </c>
      <c r="H5823" s="193">
        <f t="shared" si="209"/>
        <v>10</v>
      </c>
      <c r="K5823" s="244"/>
      <c r="M5823" s="60"/>
      <c r="N5823" s="60"/>
      <c r="O5823" s="60"/>
    </row>
    <row r="5824" spans="2:15" s="23" customFormat="1" ht="30.2" customHeight="1" thickBot="1" x14ac:dyDescent="0.3">
      <c r="B5824" s="200" t="s">
        <v>267</v>
      </c>
      <c r="C5824" s="232" t="s">
        <v>312</v>
      </c>
      <c r="D5824" s="230">
        <v>1.5</v>
      </c>
      <c r="E5824" s="230">
        <v>1</v>
      </c>
      <c r="F5824" s="47">
        <v>10</v>
      </c>
      <c r="G5824" s="239">
        <f t="shared" si="208"/>
        <v>15</v>
      </c>
      <c r="H5824" s="193">
        <f t="shared" si="209"/>
        <v>10</v>
      </c>
      <c r="K5824" s="244"/>
      <c r="M5824" s="60"/>
      <c r="N5824" s="60"/>
      <c r="O5824" s="60"/>
    </row>
    <row r="5825" spans="2:15" s="23" customFormat="1" ht="30.2" customHeight="1" thickBot="1" x14ac:dyDescent="0.3">
      <c r="B5825" s="200" t="s">
        <v>267</v>
      </c>
      <c r="C5825" s="232" t="s">
        <v>314</v>
      </c>
      <c r="D5825" s="230">
        <v>1.5</v>
      </c>
      <c r="E5825" s="230">
        <v>1</v>
      </c>
      <c r="F5825" s="47">
        <v>10</v>
      </c>
      <c r="G5825" s="239">
        <f t="shared" si="208"/>
        <v>15</v>
      </c>
      <c r="H5825" s="193">
        <f t="shared" si="209"/>
        <v>10</v>
      </c>
      <c r="K5825" s="244"/>
      <c r="M5825" s="60"/>
      <c r="N5825" s="60"/>
      <c r="O5825" s="60"/>
    </row>
    <row r="5826" spans="2:15" s="23" customFormat="1" ht="30.2" customHeight="1" thickBot="1" x14ac:dyDescent="0.3">
      <c r="B5826" s="200" t="s">
        <v>267</v>
      </c>
      <c r="C5826" s="232" t="s">
        <v>317</v>
      </c>
      <c r="D5826" s="230">
        <v>1.5</v>
      </c>
      <c r="E5826" s="230">
        <v>1</v>
      </c>
      <c r="F5826" s="47">
        <v>10</v>
      </c>
      <c r="G5826" s="239">
        <f t="shared" si="208"/>
        <v>15</v>
      </c>
      <c r="H5826" s="193">
        <f t="shared" si="209"/>
        <v>10</v>
      </c>
      <c r="K5826" s="244"/>
      <c r="M5826" s="60"/>
      <c r="N5826" s="60"/>
      <c r="O5826" s="60"/>
    </row>
    <row r="5827" spans="2:15" s="23" customFormat="1" ht="30.2" customHeight="1" thickBot="1" x14ac:dyDescent="0.3">
      <c r="B5827" s="200" t="s">
        <v>267</v>
      </c>
      <c r="C5827" s="232" t="s">
        <v>320</v>
      </c>
      <c r="D5827" s="230">
        <v>1.5</v>
      </c>
      <c r="E5827" s="230">
        <v>1</v>
      </c>
      <c r="F5827" s="47">
        <v>10</v>
      </c>
      <c r="G5827" s="239">
        <f t="shared" si="208"/>
        <v>15</v>
      </c>
      <c r="H5827" s="193">
        <f t="shared" si="209"/>
        <v>10</v>
      </c>
      <c r="K5827" s="244"/>
      <c r="M5827" s="60"/>
      <c r="N5827" s="60"/>
      <c r="O5827" s="60"/>
    </row>
    <row r="5828" spans="2:15" s="23" customFormat="1" ht="30.2" customHeight="1" thickBot="1" x14ac:dyDescent="0.3">
      <c r="B5828" s="200" t="s">
        <v>267</v>
      </c>
      <c r="C5828" s="232" t="s">
        <v>1353</v>
      </c>
      <c r="D5828" s="230">
        <v>1.5</v>
      </c>
      <c r="E5828" s="230">
        <v>1</v>
      </c>
      <c r="F5828" s="47">
        <v>10</v>
      </c>
      <c r="G5828" s="239">
        <f t="shared" si="208"/>
        <v>15</v>
      </c>
      <c r="H5828" s="193">
        <f t="shared" si="209"/>
        <v>10</v>
      </c>
      <c r="K5828" s="244"/>
      <c r="M5828" s="60"/>
      <c r="N5828" s="60"/>
      <c r="O5828" s="60"/>
    </row>
    <row r="5829" spans="2:15" s="23" customFormat="1" ht="30.2" customHeight="1" thickBot="1" x14ac:dyDescent="0.3">
      <c r="B5829" s="200" t="s">
        <v>267</v>
      </c>
      <c r="C5829" s="232" t="s">
        <v>1988</v>
      </c>
      <c r="D5829" s="230">
        <v>1.5</v>
      </c>
      <c r="E5829" s="230">
        <v>1</v>
      </c>
      <c r="F5829" s="47">
        <v>10</v>
      </c>
      <c r="G5829" s="239">
        <f t="shared" si="208"/>
        <v>15</v>
      </c>
      <c r="H5829" s="193">
        <f t="shared" si="209"/>
        <v>10</v>
      </c>
      <c r="K5829" s="244"/>
      <c r="M5829" s="60"/>
      <c r="N5829" s="60"/>
      <c r="O5829" s="60"/>
    </row>
    <row r="5830" spans="2:15" s="23" customFormat="1" ht="30.2" customHeight="1" thickBot="1" x14ac:dyDescent="0.3">
      <c r="B5830" s="200" t="s">
        <v>267</v>
      </c>
      <c r="C5830" s="232" t="s">
        <v>816</v>
      </c>
      <c r="D5830" s="230">
        <v>1.5</v>
      </c>
      <c r="E5830" s="230">
        <v>1</v>
      </c>
      <c r="F5830" s="47">
        <v>10</v>
      </c>
      <c r="G5830" s="239">
        <f t="shared" si="208"/>
        <v>15</v>
      </c>
      <c r="H5830" s="193">
        <f t="shared" si="209"/>
        <v>10</v>
      </c>
      <c r="K5830" s="244"/>
      <c r="M5830" s="60"/>
      <c r="N5830" s="60"/>
      <c r="O5830" s="60"/>
    </row>
    <row r="5831" spans="2:15" s="23" customFormat="1" ht="30.2" customHeight="1" thickBot="1" x14ac:dyDescent="0.3">
      <c r="B5831" s="200" t="s">
        <v>267</v>
      </c>
      <c r="C5831" s="232" t="s">
        <v>325</v>
      </c>
      <c r="D5831" s="230">
        <v>1.5</v>
      </c>
      <c r="E5831" s="230">
        <v>1</v>
      </c>
      <c r="F5831" s="47">
        <v>10</v>
      </c>
      <c r="G5831" s="239">
        <f t="shared" si="208"/>
        <v>15</v>
      </c>
      <c r="H5831" s="193">
        <f t="shared" si="209"/>
        <v>10</v>
      </c>
      <c r="K5831" s="244"/>
      <c r="M5831" s="60"/>
      <c r="N5831" s="60"/>
      <c r="O5831" s="60"/>
    </row>
    <row r="5832" spans="2:15" s="23" customFormat="1" ht="30.2" customHeight="1" thickBot="1" x14ac:dyDescent="0.3">
      <c r="B5832" s="200" t="s">
        <v>267</v>
      </c>
      <c r="C5832" s="232" t="s">
        <v>329</v>
      </c>
      <c r="D5832" s="230">
        <v>1.5</v>
      </c>
      <c r="E5832" s="230">
        <v>1</v>
      </c>
      <c r="F5832" s="47">
        <v>10</v>
      </c>
      <c r="G5832" s="239">
        <f t="shared" si="208"/>
        <v>15</v>
      </c>
      <c r="H5832" s="193">
        <f t="shared" si="209"/>
        <v>10</v>
      </c>
      <c r="K5832" s="244"/>
      <c r="M5832" s="60"/>
      <c r="N5832" s="60"/>
      <c r="O5832" s="60"/>
    </row>
    <row r="5833" spans="2:15" s="23" customFormat="1" ht="30.2" customHeight="1" thickBot="1" x14ac:dyDescent="0.3">
      <c r="B5833" s="200" t="s">
        <v>267</v>
      </c>
      <c r="C5833" s="232" t="s">
        <v>333</v>
      </c>
      <c r="D5833" s="230">
        <v>1.5</v>
      </c>
      <c r="E5833" s="230">
        <v>1</v>
      </c>
      <c r="F5833" s="47">
        <v>10</v>
      </c>
      <c r="G5833" s="239">
        <f t="shared" si="208"/>
        <v>15</v>
      </c>
      <c r="H5833" s="193">
        <f t="shared" si="209"/>
        <v>10</v>
      </c>
      <c r="K5833" s="244"/>
      <c r="M5833" s="60"/>
      <c r="N5833" s="60"/>
      <c r="O5833" s="60"/>
    </row>
    <row r="5834" spans="2:15" s="23" customFormat="1" ht="30.2" customHeight="1" thickBot="1" x14ac:dyDescent="0.3">
      <c r="B5834" s="200" t="s">
        <v>267</v>
      </c>
      <c r="C5834" s="232" t="s">
        <v>821</v>
      </c>
      <c r="D5834" s="230">
        <v>1.5</v>
      </c>
      <c r="E5834" s="230">
        <v>1</v>
      </c>
      <c r="F5834" s="47">
        <v>10</v>
      </c>
      <c r="G5834" s="239">
        <f t="shared" si="208"/>
        <v>15</v>
      </c>
      <c r="H5834" s="193">
        <f t="shared" si="209"/>
        <v>10</v>
      </c>
      <c r="K5834" s="244"/>
      <c r="M5834" s="60"/>
      <c r="N5834" s="60"/>
      <c r="O5834" s="60"/>
    </row>
    <row r="5835" spans="2:15" s="23" customFormat="1" ht="30.2" customHeight="1" thickBot="1" x14ac:dyDescent="0.3">
      <c r="B5835" s="200" t="s">
        <v>267</v>
      </c>
      <c r="C5835" s="232" t="s">
        <v>1056</v>
      </c>
      <c r="D5835" s="230">
        <v>1.5</v>
      </c>
      <c r="E5835" s="230">
        <v>1</v>
      </c>
      <c r="F5835" s="47">
        <v>10</v>
      </c>
      <c r="G5835" s="239">
        <f t="shared" si="208"/>
        <v>15</v>
      </c>
      <c r="H5835" s="193">
        <f t="shared" si="209"/>
        <v>10</v>
      </c>
      <c r="K5835" s="244"/>
      <c r="M5835" s="60"/>
      <c r="N5835" s="60"/>
      <c r="O5835" s="60"/>
    </row>
    <row r="5836" spans="2:15" s="23" customFormat="1" ht="30.2" customHeight="1" thickBot="1" x14ac:dyDescent="0.3">
      <c r="B5836" s="200" t="s">
        <v>267</v>
      </c>
      <c r="C5836" s="232" t="s">
        <v>825</v>
      </c>
      <c r="D5836" s="230">
        <v>1.5</v>
      </c>
      <c r="E5836" s="230">
        <v>1</v>
      </c>
      <c r="F5836" s="47">
        <v>10</v>
      </c>
      <c r="G5836" s="239">
        <f t="shared" si="208"/>
        <v>15</v>
      </c>
      <c r="H5836" s="193">
        <f t="shared" si="209"/>
        <v>10</v>
      </c>
      <c r="K5836" s="244"/>
      <c r="M5836" s="60"/>
      <c r="N5836" s="60"/>
      <c r="O5836" s="60"/>
    </row>
    <row r="5837" spans="2:15" s="23" customFormat="1" ht="30.2" customHeight="1" thickBot="1" x14ac:dyDescent="0.3">
      <c r="B5837" s="200" t="s">
        <v>267</v>
      </c>
      <c r="C5837" s="232" t="s">
        <v>826</v>
      </c>
      <c r="D5837" s="230">
        <v>1.5</v>
      </c>
      <c r="E5837" s="230">
        <v>1</v>
      </c>
      <c r="F5837" s="47">
        <v>10</v>
      </c>
      <c r="G5837" s="239">
        <f t="shared" si="208"/>
        <v>15</v>
      </c>
      <c r="H5837" s="193">
        <f t="shared" si="209"/>
        <v>10</v>
      </c>
      <c r="K5837" s="244"/>
      <c r="M5837" s="60"/>
      <c r="N5837" s="60"/>
      <c r="O5837" s="60"/>
    </row>
    <row r="5838" spans="2:15" s="23" customFormat="1" ht="30.2" customHeight="1" thickBot="1" x14ac:dyDescent="0.3">
      <c r="B5838" s="200" t="s">
        <v>267</v>
      </c>
      <c r="C5838" s="232" t="s">
        <v>1214</v>
      </c>
      <c r="D5838" s="230">
        <v>1.5</v>
      </c>
      <c r="E5838" s="230">
        <v>1</v>
      </c>
      <c r="F5838" s="47">
        <v>10</v>
      </c>
      <c r="G5838" s="239">
        <f t="shared" si="208"/>
        <v>15</v>
      </c>
      <c r="H5838" s="193">
        <f t="shared" si="209"/>
        <v>10</v>
      </c>
      <c r="K5838" s="244"/>
      <c r="M5838" s="60"/>
      <c r="N5838" s="60"/>
      <c r="O5838" s="60"/>
    </row>
    <row r="5839" spans="2:15" s="23" customFormat="1" ht="30.2" customHeight="1" thickBot="1" x14ac:dyDescent="0.3">
      <c r="B5839" s="200" t="s">
        <v>267</v>
      </c>
      <c r="C5839" s="232" t="s">
        <v>353</v>
      </c>
      <c r="D5839" s="230">
        <v>1.5</v>
      </c>
      <c r="E5839" s="230">
        <v>1</v>
      </c>
      <c r="F5839" s="47">
        <v>10</v>
      </c>
      <c r="G5839" s="239">
        <f t="shared" si="208"/>
        <v>15</v>
      </c>
      <c r="H5839" s="193">
        <f t="shared" si="209"/>
        <v>10</v>
      </c>
      <c r="K5839" s="244"/>
      <c r="M5839" s="60"/>
      <c r="N5839" s="60"/>
      <c r="O5839" s="60"/>
    </row>
    <row r="5840" spans="2:15" s="23" customFormat="1" ht="30.2" customHeight="1" thickBot="1" x14ac:dyDescent="0.3">
      <c r="B5840" s="200" t="s">
        <v>267</v>
      </c>
      <c r="C5840" s="232" t="s">
        <v>1217</v>
      </c>
      <c r="D5840" s="230">
        <v>1.5</v>
      </c>
      <c r="E5840" s="230">
        <v>1</v>
      </c>
      <c r="F5840" s="47">
        <v>10</v>
      </c>
      <c r="G5840" s="239">
        <f t="shared" si="208"/>
        <v>15</v>
      </c>
      <c r="H5840" s="193">
        <f t="shared" si="209"/>
        <v>10</v>
      </c>
      <c r="K5840" s="244"/>
      <c r="M5840" s="60"/>
      <c r="N5840" s="60"/>
      <c r="O5840" s="60"/>
    </row>
    <row r="5841" spans="2:15" s="23" customFormat="1" ht="30.2" customHeight="1" thickBot="1" x14ac:dyDescent="0.3">
      <c r="B5841" s="200" t="s">
        <v>267</v>
      </c>
      <c r="C5841" s="232" t="s">
        <v>1067</v>
      </c>
      <c r="D5841" s="230">
        <v>1.5</v>
      </c>
      <c r="E5841" s="230">
        <v>1</v>
      </c>
      <c r="F5841" s="47">
        <v>10</v>
      </c>
      <c r="G5841" s="239">
        <f t="shared" si="208"/>
        <v>15</v>
      </c>
      <c r="H5841" s="193">
        <f t="shared" si="209"/>
        <v>10</v>
      </c>
      <c r="K5841" s="244"/>
      <c r="M5841" s="60"/>
      <c r="N5841" s="60"/>
      <c r="O5841" s="60"/>
    </row>
    <row r="5842" spans="2:15" s="23" customFormat="1" ht="30.2" customHeight="1" thickBot="1" x14ac:dyDescent="0.3">
      <c r="B5842" s="200" t="s">
        <v>267</v>
      </c>
      <c r="C5842" s="232" t="s">
        <v>1989</v>
      </c>
      <c r="D5842" s="230">
        <v>1.5</v>
      </c>
      <c r="E5842" s="230">
        <v>1</v>
      </c>
      <c r="F5842" s="47">
        <v>10</v>
      </c>
      <c r="G5842" s="239">
        <f t="shared" si="208"/>
        <v>15</v>
      </c>
      <c r="H5842" s="193">
        <f t="shared" si="209"/>
        <v>10</v>
      </c>
      <c r="K5842" s="244"/>
      <c r="M5842" s="60"/>
      <c r="N5842" s="60"/>
      <c r="O5842" s="60"/>
    </row>
    <row r="5843" spans="2:15" s="23" customFormat="1" ht="30.2" customHeight="1" thickBot="1" x14ac:dyDescent="0.3">
      <c r="B5843" s="200" t="s">
        <v>267</v>
      </c>
      <c r="C5843" s="232" t="s">
        <v>1990</v>
      </c>
      <c r="D5843" s="230">
        <v>1.5</v>
      </c>
      <c r="E5843" s="230">
        <v>1</v>
      </c>
      <c r="F5843" s="47">
        <v>10</v>
      </c>
      <c r="G5843" s="239">
        <f t="shared" si="208"/>
        <v>15</v>
      </c>
      <c r="H5843" s="193">
        <f t="shared" si="209"/>
        <v>10</v>
      </c>
      <c r="K5843" s="244"/>
      <c r="M5843" s="60"/>
      <c r="N5843" s="60"/>
      <c r="O5843" s="60"/>
    </row>
    <row r="5844" spans="2:15" s="23" customFormat="1" ht="30.2" customHeight="1" thickBot="1" x14ac:dyDescent="0.3">
      <c r="B5844" s="200" t="s">
        <v>267</v>
      </c>
      <c r="C5844" s="232" t="s">
        <v>362</v>
      </c>
      <c r="D5844" s="230">
        <v>1.5</v>
      </c>
      <c r="E5844" s="230">
        <v>1</v>
      </c>
      <c r="F5844" s="47">
        <v>10</v>
      </c>
      <c r="G5844" s="239">
        <f t="shared" si="208"/>
        <v>15</v>
      </c>
      <c r="H5844" s="193">
        <f t="shared" si="209"/>
        <v>10</v>
      </c>
      <c r="K5844" s="244"/>
      <c r="M5844" s="60"/>
      <c r="N5844" s="60"/>
      <c r="O5844" s="60"/>
    </row>
    <row r="5845" spans="2:15" s="23" customFormat="1" ht="30.2" customHeight="1" thickBot="1" x14ac:dyDescent="0.3">
      <c r="B5845" s="200" t="s">
        <v>267</v>
      </c>
      <c r="C5845" s="232" t="s">
        <v>856</v>
      </c>
      <c r="D5845" s="230">
        <v>1.5</v>
      </c>
      <c r="E5845" s="230">
        <v>1</v>
      </c>
      <c r="F5845" s="47">
        <v>10</v>
      </c>
      <c r="G5845" s="239">
        <f t="shared" si="208"/>
        <v>15</v>
      </c>
      <c r="H5845" s="193">
        <f t="shared" si="209"/>
        <v>10</v>
      </c>
      <c r="K5845" s="244"/>
      <c r="M5845" s="60"/>
      <c r="N5845" s="60"/>
      <c r="O5845" s="60"/>
    </row>
    <row r="5846" spans="2:15" s="23" customFormat="1" ht="30.2" customHeight="1" thickBot="1" x14ac:dyDescent="0.3">
      <c r="B5846" s="200" t="s">
        <v>267</v>
      </c>
      <c r="C5846" s="232" t="s">
        <v>1223</v>
      </c>
      <c r="D5846" s="230">
        <v>1.5</v>
      </c>
      <c r="E5846" s="230">
        <v>1</v>
      </c>
      <c r="F5846" s="47">
        <v>10</v>
      </c>
      <c r="G5846" s="239">
        <f t="shared" si="208"/>
        <v>15</v>
      </c>
      <c r="H5846" s="193">
        <f t="shared" si="209"/>
        <v>10</v>
      </c>
      <c r="K5846" s="244"/>
      <c r="M5846" s="60"/>
      <c r="N5846" s="60"/>
      <c r="O5846" s="60"/>
    </row>
    <row r="5847" spans="2:15" s="23" customFormat="1" ht="30.2" customHeight="1" thickBot="1" x14ac:dyDescent="0.3">
      <c r="B5847" s="200" t="s">
        <v>267</v>
      </c>
      <c r="C5847" s="232" t="s">
        <v>858</v>
      </c>
      <c r="D5847" s="230">
        <v>1.5</v>
      </c>
      <c r="E5847" s="230">
        <v>1</v>
      </c>
      <c r="F5847" s="47">
        <v>10</v>
      </c>
      <c r="G5847" s="239">
        <f t="shared" si="208"/>
        <v>15</v>
      </c>
      <c r="H5847" s="193">
        <f t="shared" si="209"/>
        <v>10</v>
      </c>
      <c r="K5847" s="244"/>
      <c r="M5847" s="60"/>
      <c r="N5847" s="60"/>
      <c r="O5847" s="60"/>
    </row>
    <row r="5848" spans="2:15" s="23" customFormat="1" ht="30.2" customHeight="1" thickBot="1" x14ac:dyDescent="0.3">
      <c r="B5848" s="200" t="s">
        <v>267</v>
      </c>
      <c r="C5848" s="232" t="s">
        <v>372</v>
      </c>
      <c r="D5848" s="230">
        <v>1.5</v>
      </c>
      <c r="E5848" s="230">
        <v>1</v>
      </c>
      <c r="F5848" s="47">
        <v>10</v>
      </c>
      <c r="G5848" s="239">
        <f t="shared" si="208"/>
        <v>15</v>
      </c>
      <c r="H5848" s="193">
        <f t="shared" si="209"/>
        <v>10</v>
      </c>
      <c r="K5848" s="244"/>
      <c r="M5848" s="60"/>
      <c r="N5848" s="60"/>
      <c r="O5848" s="60"/>
    </row>
    <row r="5849" spans="2:15" s="23" customFormat="1" ht="30.2" customHeight="1" thickBot="1" x14ac:dyDescent="0.3">
      <c r="B5849" s="200" t="s">
        <v>267</v>
      </c>
      <c r="C5849" s="232" t="s">
        <v>377</v>
      </c>
      <c r="D5849" s="230">
        <v>1.5</v>
      </c>
      <c r="E5849" s="230">
        <v>1</v>
      </c>
      <c r="F5849" s="47">
        <v>10</v>
      </c>
      <c r="G5849" s="239">
        <f t="shared" si="208"/>
        <v>15</v>
      </c>
      <c r="H5849" s="193">
        <f t="shared" si="209"/>
        <v>10</v>
      </c>
      <c r="K5849" s="244"/>
      <c r="M5849" s="60"/>
      <c r="N5849" s="60"/>
      <c r="O5849" s="60"/>
    </row>
    <row r="5850" spans="2:15" s="23" customFormat="1" ht="30.2" customHeight="1" thickBot="1" x14ac:dyDescent="0.3">
      <c r="B5850" s="200" t="s">
        <v>267</v>
      </c>
      <c r="C5850" s="232" t="s">
        <v>758</v>
      </c>
      <c r="D5850" s="230">
        <v>1.5</v>
      </c>
      <c r="E5850" s="230">
        <v>1</v>
      </c>
      <c r="F5850" s="47">
        <v>10</v>
      </c>
      <c r="G5850" s="239">
        <f t="shared" si="208"/>
        <v>15</v>
      </c>
      <c r="H5850" s="193">
        <f t="shared" si="209"/>
        <v>10</v>
      </c>
      <c r="K5850" s="244"/>
      <c r="M5850" s="60"/>
      <c r="N5850" s="60"/>
      <c r="O5850" s="60"/>
    </row>
    <row r="5851" spans="2:15" s="23" customFormat="1" ht="30.2" customHeight="1" thickBot="1" x14ac:dyDescent="0.3">
      <c r="B5851" s="200" t="s">
        <v>267</v>
      </c>
      <c r="C5851" s="232" t="s">
        <v>378</v>
      </c>
      <c r="D5851" s="230">
        <v>1.5</v>
      </c>
      <c r="E5851" s="230">
        <v>1</v>
      </c>
      <c r="F5851" s="47">
        <v>10</v>
      </c>
      <c r="G5851" s="239">
        <f t="shared" si="208"/>
        <v>15</v>
      </c>
      <c r="H5851" s="193">
        <f t="shared" si="209"/>
        <v>10</v>
      </c>
      <c r="K5851" s="244"/>
      <c r="M5851" s="60"/>
      <c r="N5851" s="60"/>
      <c r="O5851" s="60"/>
    </row>
    <row r="5852" spans="2:15" s="23" customFormat="1" ht="30.2" customHeight="1" thickBot="1" x14ac:dyDescent="0.3">
      <c r="B5852" s="200" t="s">
        <v>267</v>
      </c>
      <c r="C5852" s="232" t="s">
        <v>380</v>
      </c>
      <c r="D5852" s="230">
        <v>1.5</v>
      </c>
      <c r="E5852" s="230">
        <v>1</v>
      </c>
      <c r="F5852" s="47">
        <v>10</v>
      </c>
      <c r="G5852" s="239">
        <f t="shared" si="208"/>
        <v>15</v>
      </c>
      <c r="H5852" s="193">
        <f t="shared" si="209"/>
        <v>10</v>
      </c>
      <c r="K5852" s="244"/>
      <c r="M5852" s="60"/>
      <c r="N5852" s="60"/>
      <c r="O5852" s="60"/>
    </row>
    <row r="5853" spans="2:15" s="23" customFormat="1" ht="30.2" customHeight="1" thickBot="1" x14ac:dyDescent="0.3">
      <c r="B5853" s="200" t="s">
        <v>267</v>
      </c>
      <c r="C5853" s="232" t="s">
        <v>381</v>
      </c>
      <c r="D5853" s="230">
        <v>1.5</v>
      </c>
      <c r="E5853" s="230">
        <v>1</v>
      </c>
      <c r="F5853" s="47">
        <v>10</v>
      </c>
      <c r="G5853" s="239">
        <f t="shared" si="208"/>
        <v>15</v>
      </c>
      <c r="H5853" s="193">
        <f t="shared" si="209"/>
        <v>10</v>
      </c>
      <c r="K5853" s="244"/>
      <c r="M5853" s="60"/>
      <c r="N5853" s="60"/>
      <c r="O5853" s="60"/>
    </row>
    <row r="5854" spans="2:15" s="23" customFormat="1" ht="30.2" customHeight="1" thickBot="1" x14ac:dyDescent="0.3">
      <c r="B5854" s="200" t="s">
        <v>267</v>
      </c>
      <c r="C5854" s="232" t="s">
        <v>871</v>
      </c>
      <c r="D5854" s="230">
        <v>1.5</v>
      </c>
      <c r="E5854" s="230">
        <v>1</v>
      </c>
      <c r="F5854" s="47">
        <v>10</v>
      </c>
      <c r="G5854" s="239">
        <f t="shared" si="208"/>
        <v>15</v>
      </c>
      <c r="H5854" s="193">
        <f t="shared" si="209"/>
        <v>10</v>
      </c>
      <c r="K5854" s="244"/>
      <c r="M5854" s="60"/>
      <c r="N5854" s="60"/>
      <c r="O5854" s="60"/>
    </row>
    <row r="5855" spans="2:15" s="23" customFormat="1" ht="30.2" customHeight="1" thickBot="1" x14ac:dyDescent="0.3">
      <c r="B5855" s="200" t="s">
        <v>267</v>
      </c>
      <c r="C5855" s="232" t="s">
        <v>1751</v>
      </c>
      <c r="D5855" s="230">
        <v>1.5</v>
      </c>
      <c r="E5855" s="230">
        <v>1</v>
      </c>
      <c r="F5855" s="47">
        <v>10</v>
      </c>
      <c r="G5855" s="239">
        <f t="shared" si="208"/>
        <v>15</v>
      </c>
      <c r="H5855" s="193">
        <f t="shared" si="209"/>
        <v>10</v>
      </c>
      <c r="K5855" s="244"/>
      <c r="M5855" s="60"/>
      <c r="N5855" s="60"/>
      <c r="O5855" s="60"/>
    </row>
    <row r="5856" spans="2:15" s="23" customFormat="1" ht="30.2" customHeight="1" thickBot="1" x14ac:dyDescent="0.3">
      <c r="B5856" s="200" t="s">
        <v>267</v>
      </c>
      <c r="C5856" s="232" t="s">
        <v>389</v>
      </c>
      <c r="D5856" s="230">
        <v>1.5</v>
      </c>
      <c r="E5856" s="230">
        <v>1</v>
      </c>
      <c r="F5856" s="47">
        <v>10</v>
      </c>
      <c r="G5856" s="239">
        <f t="shared" si="208"/>
        <v>15</v>
      </c>
      <c r="H5856" s="193">
        <f t="shared" si="209"/>
        <v>10</v>
      </c>
      <c r="K5856" s="244"/>
      <c r="M5856" s="60"/>
      <c r="N5856" s="60"/>
      <c r="O5856" s="60"/>
    </row>
    <row r="5857" spans="2:15" s="23" customFormat="1" ht="30.2" customHeight="1" thickBot="1" x14ac:dyDescent="0.3">
      <c r="B5857" s="200" t="s">
        <v>267</v>
      </c>
      <c r="C5857" s="232" t="s">
        <v>390</v>
      </c>
      <c r="D5857" s="230">
        <v>1.5</v>
      </c>
      <c r="E5857" s="230">
        <v>1</v>
      </c>
      <c r="F5857" s="47">
        <v>10</v>
      </c>
      <c r="G5857" s="239">
        <f t="shared" si="208"/>
        <v>15</v>
      </c>
      <c r="H5857" s="193">
        <f t="shared" si="209"/>
        <v>10</v>
      </c>
      <c r="K5857" s="244"/>
      <c r="M5857" s="60"/>
      <c r="N5857" s="60"/>
      <c r="O5857" s="60"/>
    </row>
    <row r="5858" spans="2:15" s="23" customFormat="1" ht="30.2" customHeight="1" thickBot="1" x14ac:dyDescent="0.3">
      <c r="B5858" s="200" t="s">
        <v>267</v>
      </c>
      <c r="C5858" s="232" t="s">
        <v>391</v>
      </c>
      <c r="D5858" s="230">
        <v>1.5</v>
      </c>
      <c r="E5858" s="230">
        <v>1</v>
      </c>
      <c r="F5858" s="47">
        <v>10</v>
      </c>
      <c r="G5858" s="239">
        <f t="shared" si="208"/>
        <v>15</v>
      </c>
      <c r="H5858" s="193">
        <f t="shared" si="209"/>
        <v>10</v>
      </c>
      <c r="K5858" s="244"/>
      <c r="M5858" s="60"/>
      <c r="N5858" s="60"/>
      <c r="O5858" s="60"/>
    </row>
    <row r="5859" spans="2:15" s="23" customFormat="1" ht="30.2" customHeight="1" thickBot="1" x14ac:dyDescent="0.3">
      <c r="B5859" s="200" t="s">
        <v>267</v>
      </c>
      <c r="C5859" s="232" t="s">
        <v>392</v>
      </c>
      <c r="D5859" s="230">
        <v>1.5</v>
      </c>
      <c r="E5859" s="230">
        <v>1</v>
      </c>
      <c r="F5859" s="47">
        <v>10</v>
      </c>
      <c r="G5859" s="239">
        <f t="shared" si="208"/>
        <v>15</v>
      </c>
      <c r="H5859" s="193">
        <f t="shared" si="209"/>
        <v>10</v>
      </c>
      <c r="K5859" s="244"/>
      <c r="M5859" s="60"/>
      <c r="N5859" s="60"/>
      <c r="O5859" s="60"/>
    </row>
    <row r="5860" spans="2:15" s="23" customFormat="1" ht="30.2" customHeight="1" thickBot="1" x14ac:dyDescent="0.3">
      <c r="B5860" s="200" t="s">
        <v>267</v>
      </c>
      <c r="C5860" s="232" t="s">
        <v>872</v>
      </c>
      <c r="D5860" s="230">
        <v>1.5</v>
      </c>
      <c r="E5860" s="230">
        <v>1</v>
      </c>
      <c r="F5860" s="47">
        <v>10</v>
      </c>
      <c r="G5860" s="239">
        <f t="shared" si="208"/>
        <v>15</v>
      </c>
      <c r="H5860" s="193">
        <f t="shared" si="209"/>
        <v>10</v>
      </c>
      <c r="K5860" s="244"/>
      <c r="M5860" s="60"/>
      <c r="N5860" s="60"/>
      <c r="O5860" s="60"/>
    </row>
    <row r="5861" spans="2:15" s="23" customFormat="1" ht="30.2" customHeight="1" thickBot="1" x14ac:dyDescent="0.3">
      <c r="B5861" s="200" t="s">
        <v>267</v>
      </c>
      <c r="C5861" s="232" t="s">
        <v>406</v>
      </c>
      <c r="D5861" s="230">
        <v>1.5</v>
      </c>
      <c r="E5861" s="230">
        <v>1</v>
      </c>
      <c r="F5861" s="47">
        <v>10</v>
      </c>
      <c r="G5861" s="239">
        <f t="shared" si="208"/>
        <v>15</v>
      </c>
      <c r="H5861" s="193">
        <f t="shared" si="209"/>
        <v>10</v>
      </c>
      <c r="K5861" s="244"/>
      <c r="M5861" s="60"/>
      <c r="N5861" s="60"/>
      <c r="O5861" s="60"/>
    </row>
    <row r="5862" spans="2:15" s="23" customFormat="1" ht="30.2" customHeight="1" thickBot="1" x14ac:dyDescent="0.3">
      <c r="B5862" s="200" t="s">
        <v>267</v>
      </c>
      <c r="C5862" s="232" t="s">
        <v>1991</v>
      </c>
      <c r="D5862" s="230">
        <v>1.5</v>
      </c>
      <c r="E5862" s="230">
        <v>1</v>
      </c>
      <c r="F5862" s="47">
        <v>10</v>
      </c>
      <c r="G5862" s="239">
        <f t="shared" si="208"/>
        <v>15</v>
      </c>
      <c r="H5862" s="193">
        <f t="shared" si="209"/>
        <v>10</v>
      </c>
      <c r="K5862" s="244"/>
      <c r="M5862" s="60"/>
      <c r="N5862" s="60"/>
      <c r="O5862" s="60"/>
    </row>
    <row r="5863" spans="2:15" s="23" customFormat="1" ht="30.2" customHeight="1" thickBot="1" x14ac:dyDescent="0.3">
      <c r="B5863" s="200" t="s">
        <v>267</v>
      </c>
      <c r="C5863" s="232" t="s">
        <v>418</v>
      </c>
      <c r="D5863" s="230">
        <v>1.5</v>
      </c>
      <c r="E5863" s="230">
        <v>1</v>
      </c>
      <c r="F5863" s="47">
        <v>10</v>
      </c>
      <c r="G5863" s="239">
        <f t="shared" si="208"/>
        <v>15</v>
      </c>
      <c r="H5863" s="193">
        <f t="shared" si="209"/>
        <v>10</v>
      </c>
      <c r="K5863" s="244"/>
      <c r="M5863" s="60"/>
      <c r="N5863" s="60"/>
      <c r="O5863" s="60"/>
    </row>
    <row r="5864" spans="2:15" s="23" customFormat="1" ht="30.2" customHeight="1" thickBot="1" x14ac:dyDescent="0.3">
      <c r="B5864" s="200" t="s">
        <v>267</v>
      </c>
      <c r="C5864" s="232" t="s">
        <v>890</v>
      </c>
      <c r="D5864" s="230">
        <v>1.5</v>
      </c>
      <c r="E5864" s="230">
        <v>1</v>
      </c>
      <c r="F5864" s="47">
        <v>10</v>
      </c>
      <c r="G5864" s="239">
        <f t="shared" si="208"/>
        <v>15</v>
      </c>
      <c r="H5864" s="193">
        <f t="shared" si="209"/>
        <v>10</v>
      </c>
      <c r="K5864" s="244"/>
      <c r="M5864" s="60"/>
      <c r="N5864" s="60"/>
      <c r="O5864" s="60"/>
    </row>
    <row r="5865" spans="2:15" s="23" customFormat="1" ht="30.2" customHeight="1" thickBot="1" x14ac:dyDescent="0.3">
      <c r="B5865" s="200" t="s">
        <v>267</v>
      </c>
      <c r="C5865" s="232" t="s">
        <v>422</v>
      </c>
      <c r="D5865" s="230">
        <v>1.5</v>
      </c>
      <c r="E5865" s="230">
        <v>1</v>
      </c>
      <c r="F5865" s="47">
        <v>10</v>
      </c>
      <c r="G5865" s="239">
        <f t="shared" ref="G5865:G5928" si="210">ROUND(D5865*F5865,2)</f>
        <v>15</v>
      </c>
      <c r="H5865" s="193">
        <f t="shared" ref="H5865:H5928" si="211">ROUND(E5865*F5865,6)</f>
        <v>10</v>
      </c>
      <c r="K5865" s="244"/>
      <c r="M5865" s="60"/>
      <c r="N5865" s="60"/>
      <c r="O5865" s="60"/>
    </row>
    <row r="5866" spans="2:15" s="23" customFormat="1" ht="30.2" customHeight="1" thickBot="1" x14ac:dyDescent="0.3">
      <c r="B5866" s="200" t="s">
        <v>267</v>
      </c>
      <c r="C5866" s="232" t="s">
        <v>424</v>
      </c>
      <c r="D5866" s="230">
        <v>1.5</v>
      </c>
      <c r="E5866" s="230">
        <v>1</v>
      </c>
      <c r="F5866" s="47">
        <v>10</v>
      </c>
      <c r="G5866" s="239">
        <f t="shared" si="210"/>
        <v>15</v>
      </c>
      <c r="H5866" s="193">
        <f t="shared" si="211"/>
        <v>10</v>
      </c>
      <c r="K5866" s="244"/>
      <c r="M5866" s="60"/>
      <c r="N5866" s="60"/>
      <c r="O5866" s="60"/>
    </row>
    <row r="5867" spans="2:15" s="23" customFormat="1" ht="30.2" customHeight="1" thickBot="1" x14ac:dyDescent="0.3">
      <c r="B5867" s="200" t="s">
        <v>267</v>
      </c>
      <c r="C5867" s="232" t="s">
        <v>425</v>
      </c>
      <c r="D5867" s="230">
        <v>1.5</v>
      </c>
      <c r="E5867" s="230">
        <v>1</v>
      </c>
      <c r="F5867" s="47">
        <v>10</v>
      </c>
      <c r="G5867" s="239">
        <f t="shared" si="210"/>
        <v>15</v>
      </c>
      <c r="H5867" s="193">
        <f t="shared" si="211"/>
        <v>10</v>
      </c>
      <c r="K5867" s="244"/>
      <c r="M5867" s="60"/>
      <c r="N5867" s="60"/>
      <c r="O5867" s="60"/>
    </row>
    <row r="5868" spans="2:15" s="23" customFormat="1" ht="30.2" customHeight="1" thickBot="1" x14ac:dyDescent="0.3">
      <c r="B5868" s="200" t="s">
        <v>267</v>
      </c>
      <c r="C5868" s="232" t="s">
        <v>426</v>
      </c>
      <c r="D5868" s="230">
        <v>1.5</v>
      </c>
      <c r="E5868" s="230">
        <v>1</v>
      </c>
      <c r="F5868" s="47">
        <v>10</v>
      </c>
      <c r="G5868" s="239">
        <f t="shared" si="210"/>
        <v>15</v>
      </c>
      <c r="H5868" s="193">
        <f t="shared" si="211"/>
        <v>10</v>
      </c>
      <c r="K5868" s="244"/>
      <c r="M5868" s="60"/>
      <c r="N5868" s="60"/>
      <c r="O5868" s="60"/>
    </row>
    <row r="5869" spans="2:15" s="23" customFormat="1" ht="30.2" customHeight="1" thickBot="1" x14ac:dyDescent="0.3">
      <c r="B5869" s="200" t="s">
        <v>267</v>
      </c>
      <c r="C5869" s="232" t="s">
        <v>427</v>
      </c>
      <c r="D5869" s="230">
        <v>1.5</v>
      </c>
      <c r="E5869" s="230">
        <v>1</v>
      </c>
      <c r="F5869" s="47">
        <v>10</v>
      </c>
      <c r="G5869" s="239">
        <f t="shared" si="210"/>
        <v>15</v>
      </c>
      <c r="H5869" s="193">
        <f t="shared" si="211"/>
        <v>10</v>
      </c>
      <c r="K5869" s="244"/>
      <c r="M5869" s="60"/>
      <c r="N5869" s="60"/>
      <c r="O5869" s="60"/>
    </row>
    <row r="5870" spans="2:15" s="23" customFormat="1" ht="30.2" customHeight="1" thickBot="1" x14ac:dyDescent="0.3">
      <c r="B5870" s="200" t="s">
        <v>267</v>
      </c>
      <c r="C5870" s="232" t="s">
        <v>429</v>
      </c>
      <c r="D5870" s="230">
        <v>1.5</v>
      </c>
      <c r="E5870" s="230">
        <v>1</v>
      </c>
      <c r="F5870" s="47">
        <v>10</v>
      </c>
      <c r="G5870" s="239">
        <f t="shared" si="210"/>
        <v>15</v>
      </c>
      <c r="H5870" s="193">
        <f t="shared" si="211"/>
        <v>10</v>
      </c>
      <c r="K5870" s="244"/>
      <c r="M5870" s="60"/>
      <c r="N5870" s="60"/>
      <c r="O5870" s="60"/>
    </row>
    <row r="5871" spans="2:15" s="23" customFormat="1" ht="30.2" customHeight="1" thickBot="1" x14ac:dyDescent="0.3">
      <c r="B5871" s="200" t="s">
        <v>267</v>
      </c>
      <c r="C5871" s="232" t="s">
        <v>430</v>
      </c>
      <c r="D5871" s="230">
        <v>1.5</v>
      </c>
      <c r="E5871" s="230">
        <v>1</v>
      </c>
      <c r="F5871" s="47">
        <v>10</v>
      </c>
      <c r="G5871" s="239">
        <f t="shared" si="210"/>
        <v>15</v>
      </c>
      <c r="H5871" s="193">
        <f t="shared" si="211"/>
        <v>10</v>
      </c>
      <c r="K5871" s="244"/>
      <c r="M5871" s="60"/>
      <c r="N5871" s="60"/>
      <c r="O5871" s="60"/>
    </row>
    <row r="5872" spans="2:15" s="23" customFormat="1" ht="30.2" customHeight="1" thickBot="1" x14ac:dyDescent="0.3">
      <c r="B5872" s="200" t="s">
        <v>267</v>
      </c>
      <c r="C5872" s="232" t="s">
        <v>431</v>
      </c>
      <c r="D5872" s="230">
        <v>1.5</v>
      </c>
      <c r="E5872" s="230">
        <v>1</v>
      </c>
      <c r="F5872" s="47">
        <v>10</v>
      </c>
      <c r="G5872" s="239">
        <f t="shared" si="210"/>
        <v>15</v>
      </c>
      <c r="H5872" s="193">
        <f t="shared" si="211"/>
        <v>10</v>
      </c>
      <c r="K5872" s="244"/>
      <c r="M5872" s="60"/>
      <c r="N5872" s="60"/>
      <c r="O5872" s="60"/>
    </row>
    <row r="5873" spans="2:15" s="23" customFormat="1" ht="30.2" customHeight="1" thickBot="1" x14ac:dyDescent="0.3">
      <c r="B5873" s="200" t="s">
        <v>267</v>
      </c>
      <c r="C5873" s="232" t="s">
        <v>432</v>
      </c>
      <c r="D5873" s="230">
        <v>1.5</v>
      </c>
      <c r="E5873" s="230">
        <v>1</v>
      </c>
      <c r="F5873" s="47">
        <v>10</v>
      </c>
      <c r="G5873" s="239">
        <f t="shared" si="210"/>
        <v>15</v>
      </c>
      <c r="H5873" s="193">
        <f t="shared" si="211"/>
        <v>10</v>
      </c>
      <c r="K5873" s="244"/>
      <c r="M5873" s="60"/>
      <c r="N5873" s="60"/>
      <c r="O5873" s="60"/>
    </row>
    <row r="5874" spans="2:15" s="23" customFormat="1" ht="30.2" customHeight="1" thickBot="1" x14ac:dyDescent="0.3">
      <c r="B5874" s="200" t="s">
        <v>267</v>
      </c>
      <c r="C5874" s="232" t="s">
        <v>1992</v>
      </c>
      <c r="D5874" s="230">
        <v>1.5</v>
      </c>
      <c r="E5874" s="230">
        <v>1</v>
      </c>
      <c r="F5874" s="47">
        <v>10</v>
      </c>
      <c r="G5874" s="239">
        <f t="shared" si="210"/>
        <v>15</v>
      </c>
      <c r="H5874" s="193">
        <f t="shared" si="211"/>
        <v>10</v>
      </c>
      <c r="K5874" s="244"/>
      <c r="M5874" s="60"/>
      <c r="N5874" s="60"/>
      <c r="O5874" s="60"/>
    </row>
    <row r="5875" spans="2:15" s="23" customFormat="1" ht="30.2" customHeight="1" thickBot="1" x14ac:dyDescent="0.3">
      <c r="B5875" s="200" t="s">
        <v>267</v>
      </c>
      <c r="C5875" s="232" t="s">
        <v>1234</v>
      </c>
      <c r="D5875" s="230">
        <v>1.5</v>
      </c>
      <c r="E5875" s="230">
        <v>1</v>
      </c>
      <c r="F5875" s="47">
        <v>10</v>
      </c>
      <c r="G5875" s="239">
        <f t="shared" si="210"/>
        <v>15</v>
      </c>
      <c r="H5875" s="193">
        <f t="shared" si="211"/>
        <v>10</v>
      </c>
      <c r="K5875" s="244"/>
      <c r="M5875" s="60"/>
      <c r="N5875" s="60"/>
      <c r="O5875" s="60"/>
    </row>
    <row r="5876" spans="2:15" s="23" customFormat="1" ht="30.2" customHeight="1" thickBot="1" x14ac:dyDescent="0.3">
      <c r="B5876" s="200" t="s">
        <v>267</v>
      </c>
      <c r="C5876" s="232" t="s">
        <v>1106</v>
      </c>
      <c r="D5876" s="230">
        <v>1.5</v>
      </c>
      <c r="E5876" s="230">
        <v>1</v>
      </c>
      <c r="F5876" s="47">
        <v>10</v>
      </c>
      <c r="G5876" s="239">
        <f t="shared" si="210"/>
        <v>15</v>
      </c>
      <c r="H5876" s="193">
        <f t="shared" si="211"/>
        <v>10</v>
      </c>
      <c r="K5876" s="244"/>
      <c r="M5876" s="60"/>
      <c r="N5876" s="60"/>
      <c r="O5876" s="60"/>
    </row>
    <row r="5877" spans="2:15" s="23" customFormat="1" ht="30.2" customHeight="1" thickBot="1" x14ac:dyDescent="0.3">
      <c r="B5877" s="200" t="s">
        <v>267</v>
      </c>
      <c r="C5877" s="232" t="s">
        <v>1236</v>
      </c>
      <c r="D5877" s="230">
        <v>1.5</v>
      </c>
      <c r="E5877" s="230">
        <v>1</v>
      </c>
      <c r="F5877" s="47">
        <v>10</v>
      </c>
      <c r="G5877" s="239">
        <f t="shared" si="210"/>
        <v>15</v>
      </c>
      <c r="H5877" s="193">
        <f t="shared" si="211"/>
        <v>10</v>
      </c>
      <c r="K5877" s="244"/>
      <c r="M5877" s="60"/>
      <c r="N5877" s="60"/>
      <c r="O5877" s="60"/>
    </row>
    <row r="5878" spans="2:15" s="23" customFormat="1" ht="30.2" customHeight="1" thickBot="1" x14ac:dyDescent="0.3">
      <c r="B5878" s="200" t="s">
        <v>267</v>
      </c>
      <c r="C5878" s="232" t="s">
        <v>1993</v>
      </c>
      <c r="D5878" s="230">
        <v>1.5</v>
      </c>
      <c r="E5878" s="230">
        <v>1</v>
      </c>
      <c r="F5878" s="47">
        <v>10</v>
      </c>
      <c r="G5878" s="239">
        <f t="shared" si="210"/>
        <v>15</v>
      </c>
      <c r="H5878" s="193">
        <f t="shared" si="211"/>
        <v>10</v>
      </c>
      <c r="K5878" s="244"/>
      <c r="M5878" s="60"/>
      <c r="N5878" s="60"/>
      <c r="O5878" s="60"/>
    </row>
    <row r="5879" spans="2:15" s="23" customFormat="1" ht="30.2" customHeight="1" thickBot="1" x14ac:dyDescent="0.3">
      <c r="B5879" s="200" t="s">
        <v>267</v>
      </c>
      <c r="C5879" s="232" t="s">
        <v>1994</v>
      </c>
      <c r="D5879" s="230">
        <v>1.5</v>
      </c>
      <c r="E5879" s="230">
        <v>1</v>
      </c>
      <c r="F5879" s="47">
        <v>10</v>
      </c>
      <c r="G5879" s="239">
        <f t="shared" si="210"/>
        <v>15</v>
      </c>
      <c r="H5879" s="193">
        <f t="shared" si="211"/>
        <v>10</v>
      </c>
      <c r="K5879" s="244"/>
      <c r="M5879" s="60"/>
      <c r="N5879" s="60"/>
      <c r="O5879" s="60"/>
    </row>
    <row r="5880" spans="2:15" s="23" customFormat="1" ht="30.2" customHeight="1" thickBot="1" x14ac:dyDescent="0.3">
      <c r="B5880" s="200" t="s">
        <v>267</v>
      </c>
      <c r="C5880" s="232" t="s">
        <v>435</v>
      </c>
      <c r="D5880" s="230">
        <v>1.5</v>
      </c>
      <c r="E5880" s="230">
        <v>1</v>
      </c>
      <c r="F5880" s="47">
        <v>10</v>
      </c>
      <c r="G5880" s="239">
        <f t="shared" si="210"/>
        <v>15</v>
      </c>
      <c r="H5880" s="193">
        <f t="shared" si="211"/>
        <v>10</v>
      </c>
      <c r="K5880" s="244"/>
      <c r="M5880" s="60"/>
      <c r="N5880" s="60"/>
      <c r="O5880" s="60"/>
    </row>
    <row r="5881" spans="2:15" s="23" customFormat="1" ht="30.2" customHeight="1" thickBot="1" x14ac:dyDescent="0.3">
      <c r="B5881" s="200" t="s">
        <v>267</v>
      </c>
      <c r="C5881" s="232" t="s">
        <v>436</v>
      </c>
      <c r="D5881" s="230">
        <v>1.5</v>
      </c>
      <c r="E5881" s="230">
        <v>1</v>
      </c>
      <c r="F5881" s="47">
        <v>10</v>
      </c>
      <c r="G5881" s="239">
        <f t="shared" si="210"/>
        <v>15</v>
      </c>
      <c r="H5881" s="193">
        <f t="shared" si="211"/>
        <v>10</v>
      </c>
      <c r="K5881" s="244"/>
      <c r="M5881" s="60"/>
      <c r="N5881" s="60"/>
      <c r="O5881" s="60"/>
    </row>
    <row r="5882" spans="2:15" s="23" customFormat="1" ht="30.2" customHeight="1" thickBot="1" x14ac:dyDescent="0.3">
      <c r="B5882" s="200" t="s">
        <v>267</v>
      </c>
      <c r="C5882" s="232" t="s">
        <v>444</v>
      </c>
      <c r="D5882" s="230">
        <v>1.5</v>
      </c>
      <c r="E5882" s="230">
        <v>1</v>
      </c>
      <c r="F5882" s="47">
        <v>10</v>
      </c>
      <c r="G5882" s="239">
        <f t="shared" si="210"/>
        <v>15</v>
      </c>
      <c r="H5882" s="193">
        <f t="shared" si="211"/>
        <v>10</v>
      </c>
      <c r="K5882" s="244"/>
      <c r="M5882" s="60"/>
      <c r="N5882" s="60"/>
      <c r="O5882" s="60"/>
    </row>
    <row r="5883" spans="2:15" s="23" customFormat="1" ht="30.2" customHeight="1" thickBot="1" x14ac:dyDescent="0.3">
      <c r="B5883" s="200" t="s">
        <v>267</v>
      </c>
      <c r="C5883" s="232" t="s">
        <v>445</v>
      </c>
      <c r="D5883" s="230">
        <v>1.5</v>
      </c>
      <c r="E5883" s="230">
        <v>1</v>
      </c>
      <c r="F5883" s="47">
        <v>10</v>
      </c>
      <c r="G5883" s="239">
        <f t="shared" si="210"/>
        <v>15</v>
      </c>
      <c r="H5883" s="193">
        <f t="shared" si="211"/>
        <v>10</v>
      </c>
      <c r="K5883" s="244"/>
      <c r="M5883" s="60"/>
      <c r="N5883" s="60"/>
      <c r="O5883" s="60"/>
    </row>
    <row r="5884" spans="2:15" s="23" customFormat="1" ht="30.2" customHeight="1" thickBot="1" x14ac:dyDescent="0.3">
      <c r="B5884" s="200" t="s">
        <v>267</v>
      </c>
      <c r="C5884" s="232" t="s">
        <v>446</v>
      </c>
      <c r="D5884" s="230">
        <v>1.5</v>
      </c>
      <c r="E5884" s="230">
        <v>1</v>
      </c>
      <c r="F5884" s="47">
        <v>10</v>
      </c>
      <c r="G5884" s="239">
        <f t="shared" si="210"/>
        <v>15</v>
      </c>
      <c r="H5884" s="193">
        <f t="shared" si="211"/>
        <v>10</v>
      </c>
      <c r="K5884" s="244"/>
      <c r="M5884" s="60"/>
      <c r="N5884" s="60"/>
      <c r="O5884" s="60"/>
    </row>
    <row r="5885" spans="2:15" s="23" customFormat="1" ht="30.2" customHeight="1" thickBot="1" x14ac:dyDescent="0.3">
      <c r="B5885" s="200" t="s">
        <v>267</v>
      </c>
      <c r="C5885" s="232" t="s">
        <v>447</v>
      </c>
      <c r="D5885" s="230">
        <v>1.5</v>
      </c>
      <c r="E5885" s="230">
        <v>1</v>
      </c>
      <c r="F5885" s="47">
        <v>10</v>
      </c>
      <c r="G5885" s="239">
        <f t="shared" si="210"/>
        <v>15</v>
      </c>
      <c r="H5885" s="193">
        <f t="shared" si="211"/>
        <v>10</v>
      </c>
      <c r="K5885" s="244"/>
      <c r="M5885" s="60"/>
      <c r="N5885" s="60"/>
      <c r="O5885" s="60"/>
    </row>
    <row r="5886" spans="2:15" s="23" customFormat="1" ht="30.2" customHeight="1" thickBot="1" x14ac:dyDescent="0.3">
      <c r="B5886" s="200" t="s">
        <v>267</v>
      </c>
      <c r="C5886" s="232" t="s">
        <v>1995</v>
      </c>
      <c r="D5886" s="230">
        <v>1.5</v>
      </c>
      <c r="E5886" s="230">
        <v>1</v>
      </c>
      <c r="F5886" s="47">
        <v>10</v>
      </c>
      <c r="G5886" s="239">
        <f t="shared" si="210"/>
        <v>15</v>
      </c>
      <c r="H5886" s="193">
        <f t="shared" si="211"/>
        <v>10</v>
      </c>
      <c r="K5886" s="244"/>
      <c r="M5886" s="60"/>
      <c r="N5886" s="60"/>
      <c r="O5886" s="60"/>
    </row>
    <row r="5887" spans="2:15" s="23" customFormat="1" ht="30.2" customHeight="1" thickBot="1" x14ac:dyDescent="0.3">
      <c r="B5887" s="200" t="s">
        <v>267</v>
      </c>
      <c r="C5887" s="232" t="s">
        <v>471</v>
      </c>
      <c r="D5887" s="230">
        <v>1.5</v>
      </c>
      <c r="E5887" s="230">
        <v>1</v>
      </c>
      <c r="F5887" s="47">
        <v>10</v>
      </c>
      <c r="G5887" s="239">
        <f t="shared" si="210"/>
        <v>15</v>
      </c>
      <c r="H5887" s="193">
        <f t="shared" si="211"/>
        <v>10</v>
      </c>
      <c r="K5887" s="244"/>
      <c r="M5887" s="60"/>
      <c r="N5887" s="60"/>
      <c r="O5887" s="60"/>
    </row>
    <row r="5888" spans="2:15" s="23" customFormat="1" ht="30.2" customHeight="1" thickBot="1" x14ac:dyDescent="0.3">
      <c r="B5888" s="200" t="s">
        <v>267</v>
      </c>
      <c r="C5888" s="232" t="s">
        <v>928</v>
      </c>
      <c r="D5888" s="230">
        <v>1.5</v>
      </c>
      <c r="E5888" s="230">
        <v>1</v>
      </c>
      <c r="F5888" s="47">
        <v>10</v>
      </c>
      <c r="G5888" s="239">
        <f t="shared" si="210"/>
        <v>15</v>
      </c>
      <c r="H5888" s="193">
        <f t="shared" si="211"/>
        <v>10</v>
      </c>
      <c r="K5888" s="244"/>
      <c r="M5888" s="60"/>
      <c r="N5888" s="60"/>
      <c r="O5888" s="60"/>
    </row>
    <row r="5889" spans="2:15" s="23" customFormat="1" ht="30.2" customHeight="1" thickBot="1" x14ac:dyDescent="0.3">
      <c r="B5889" s="200" t="s">
        <v>267</v>
      </c>
      <c r="C5889" s="232" t="s">
        <v>1996</v>
      </c>
      <c r="D5889" s="230">
        <v>1.5</v>
      </c>
      <c r="E5889" s="230">
        <v>1</v>
      </c>
      <c r="F5889" s="47">
        <v>10</v>
      </c>
      <c r="G5889" s="239">
        <f t="shared" si="210"/>
        <v>15</v>
      </c>
      <c r="H5889" s="193">
        <f t="shared" si="211"/>
        <v>10</v>
      </c>
      <c r="K5889" s="244"/>
      <c r="M5889" s="60"/>
      <c r="N5889" s="60"/>
      <c r="O5889" s="60"/>
    </row>
    <row r="5890" spans="2:15" s="23" customFormat="1" ht="30.2" customHeight="1" thickBot="1" x14ac:dyDescent="0.3">
      <c r="B5890" s="200" t="s">
        <v>267</v>
      </c>
      <c r="C5890" s="232" t="s">
        <v>1997</v>
      </c>
      <c r="D5890" s="230">
        <v>1.5</v>
      </c>
      <c r="E5890" s="230">
        <v>1</v>
      </c>
      <c r="F5890" s="47">
        <v>10</v>
      </c>
      <c r="G5890" s="239">
        <f t="shared" si="210"/>
        <v>15</v>
      </c>
      <c r="H5890" s="193">
        <f t="shared" si="211"/>
        <v>10</v>
      </c>
      <c r="K5890" s="244"/>
      <c r="M5890" s="60"/>
      <c r="N5890" s="60"/>
      <c r="O5890" s="60"/>
    </row>
    <row r="5891" spans="2:15" s="23" customFormat="1" ht="30.2" customHeight="1" thickBot="1" x14ac:dyDescent="0.3">
      <c r="B5891" s="200" t="s">
        <v>267</v>
      </c>
      <c r="C5891" s="232" t="s">
        <v>1998</v>
      </c>
      <c r="D5891" s="230">
        <v>1.5</v>
      </c>
      <c r="E5891" s="230">
        <v>1</v>
      </c>
      <c r="F5891" s="47">
        <v>10</v>
      </c>
      <c r="G5891" s="239">
        <f t="shared" si="210"/>
        <v>15</v>
      </c>
      <c r="H5891" s="193">
        <f t="shared" si="211"/>
        <v>10</v>
      </c>
      <c r="K5891" s="244"/>
      <c r="M5891" s="60"/>
      <c r="N5891" s="60"/>
      <c r="O5891" s="60"/>
    </row>
    <row r="5892" spans="2:15" s="23" customFormat="1" ht="30.2" customHeight="1" thickBot="1" x14ac:dyDescent="0.3">
      <c r="B5892" s="200" t="s">
        <v>267</v>
      </c>
      <c r="C5892" s="232" t="s">
        <v>1999</v>
      </c>
      <c r="D5892" s="230">
        <v>1.5</v>
      </c>
      <c r="E5892" s="230">
        <v>1</v>
      </c>
      <c r="F5892" s="47">
        <v>10</v>
      </c>
      <c r="G5892" s="239">
        <f t="shared" si="210"/>
        <v>15</v>
      </c>
      <c r="H5892" s="193">
        <f t="shared" si="211"/>
        <v>10</v>
      </c>
      <c r="K5892" s="244"/>
      <c r="M5892" s="60"/>
      <c r="N5892" s="60"/>
      <c r="O5892" s="60"/>
    </row>
    <row r="5893" spans="2:15" s="23" customFormat="1" ht="30.2" customHeight="1" thickBot="1" x14ac:dyDescent="0.3">
      <c r="B5893" s="200" t="s">
        <v>267</v>
      </c>
      <c r="C5893" s="232" t="s">
        <v>474</v>
      </c>
      <c r="D5893" s="230">
        <v>1.5</v>
      </c>
      <c r="E5893" s="230">
        <v>1</v>
      </c>
      <c r="F5893" s="47">
        <v>10</v>
      </c>
      <c r="G5893" s="239">
        <f t="shared" si="210"/>
        <v>15</v>
      </c>
      <c r="H5893" s="193">
        <f t="shared" si="211"/>
        <v>10</v>
      </c>
      <c r="K5893" s="244"/>
      <c r="M5893" s="60"/>
      <c r="N5893" s="60"/>
      <c r="O5893" s="60"/>
    </row>
    <row r="5894" spans="2:15" s="23" customFormat="1" ht="30.2" customHeight="1" thickBot="1" x14ac:dyDescent="0.3">
      <c r="B5894" s="200" t="s">
        <v>267</v>
      </c>
      <c r="C5894" s="232" t="s">
        <v>477</v>
      </c>
      <c r="D5894" s="230">
        <v>1.5</v>
      </c>
      <c r="E5894" s="230">
        <v>1</v>
      </c>
      <c r="F5894" s="47">
        <v>10</v>
      </c>
      <c r="G5894" s="239">
        <f t="shared" si="210"/>
        <v>15</v>
      </c>
      <c r="H5894" s="193">
        <f t="shared" si="211"/>
        <v>10</v>
      </c>
      <c r="K5894" s="244"/>
      <c r="M5894" s="60"/>
      <c r="N5894" s="60"/>
      <c r="O5894" s="60"/>
    </row>
    <row r="5895" spans="2:15" s="23" customFormat="1" ht="30.2" customHeight="1" thickBot="1" x14ac:dyDescent="0.3">
      <c r="B5895" s="200" t="s">
        <v>267</v>
      </c>
      <c r="C5895" s="232" t="s">
        <v>482</v>
      </c>
      <c r="D5895" s="230">
        <v>1.5</v>
      </c>
      <c r="E5895" s="230">
        <v>1</v>
      </c>
      <c r="F5895" s="47">
        <v>10</v>
      </c>
      <c r="G5895" s="239">
        <f t="shared" si="210"/>
        <v>15</v>
      </c>
      <c r="H5895" s="193">
        <f t="shared" si="211"/>
        <v>10</v>
      </c>
      <c r="K5895" s="244"/>
      <c r="M5895" s="60"/>
      <c r="N5895" s="60"/>
      <c r="O5895" s="60"/>
    </row>
    <row r="5896" spans="2:15" s="23" customFormat="1" ht="30.2" customHeight="1" thickBot="1" x14ac:dyDescent="0.3">
      <c r="B5896" s="200" t="s">
        <v>267</v>
      </c>
      <c r="C5896" s="232" t="s">
        <v>483</v>
      </c>
      <c r="D5896" s="230">
        <v>1.5</v>
      </c>
      <c r="E5896" s="230">
        <v>1</v>
      </c>
      <c r="F5896" s="47">
        <v>10</v>
      </c>
      <c r="G5896" s="239">
        <f t="shared" si="210"/>
        <v>15</v>
      </c>
      <c r="H5896" s="193">
        <f t="shared" si="211"/>
        <v>10</v>
      </c>
      <c r="K5896" s="244"/>
      <c r="M5896" s="60"/>
      <c r="N5896" s="60"/>
      <c r="O5896" s="60"/>
    </row>
    <row r="5897" spans="2:15" s="23" customFormat="1" ht="30.2" customHeight="1" thickBot="1" x14ac:dyDescent="0.3">
      <c r="B5897" s="200" t="s">
        <v>267</v>
      </c>
      <c r="C5897" s="232" t="s">
        <v>485</v>
      </c>
      <c r="D5897" s="230">
        <v>1.5</v>
      </c>
      <c r="E5897" s="230">
        <v>1</v>
      </c>
      <c r="F5897" s="47">
        <v>10</v>
      </c>
      <c r="G5897" s="239">
        <f t="shared" si="210"/>
        <v>15</v>
      </c>
      <c r="H5897" s="193">
        <f t="shared" si="211"/>
        <v>10</v>
      </c>
      <c r="K5897" s="244"/>
      <c r="M5897" s="60"/>
      <c r="N5897" s="60"/>
      <c r="O5897" s="60"/>
    </row>
    <row r="5898" spans="2:15" s="23" customFormat="1" ht="30.2" customHeight="1" thickBot="1" x14ac:dyDescent="0.3">
      <c r="B5898" s="200" t="s">
        <v>267</v>
      </c>
      <c r="C5898" s="232" t="s">
        <v>488</v>
      </c>
      <c r="D5898" s="230">
        <v>1.5</v>
      </c>
      <c r="E5898" s="230">
        <v>1</v>
      </c>
      <c r="F5898" s="47">
        <v>10</v>
      </c>
      <c r="G5898" s="239">
        <f t="shared" si="210"/>
        <v>15</v>
      </c>
      <c r="H5898" s="193">
        <f t="shared" si="211"/>
        <v>10</v>
      </c>
      <c r="K5898" s="244"/>
      <c r="M5898" s="60"/>
      <c r="N5898" s="60"/>
      <c r="O5898" s="60"/>
    </row>
    <row r="5899" spans="2:15" s="23" customFormat="1" ht="30.2" customHeight="1" thickBot="1" x14ac:dyDescent="0.3">
      <c r="B5899" s="200" t="s">
        <v>267</v>
      </c>
      <c r="C5899" s="232" t="s">
        <v>491</v>
      </c>
      <c r="D5899" s="230">
        <v>1.5</v>
      </c>
      <c r="E5899" s="230">
        <v>1</v>
      </c>
      <c r="F5899" s="47">
        <v>10</v>
      </c>
      <c r="G5899" s="239">
        <f t="shared" si="210"/>
        <v>15</v>
      </c>
      <c r="H5899" s="193">
        <f t="shared" si="211"/>
        <v>10</v>
      </c>
      <c r="K5899" s="244"/>
      <c r="M5899" s="60"/>
      <c r="N5899" s="60"/>
      <c r="O5899" s="60"/>
    </row>
    <row r="5900" spans="2:15" s="23" customFormat="1" ht="30.2" customHeight="1" thickBot="1" x14ac:dyDescent="0.3">
      <c r="B5900" s="200" t="s">
        <v>267</v>
      </c>
      <c r="C5900" s="232" t="s">
        <v>494</v>
      </c>
      <c r="D5900" s="230">
        <v>1.5</v>
      </c>
      <c r="E5900" s="230">
        <v>1</v>
      </c>
      <c r="F5900" s="47">
        <v>10</v>
      </c>
      <c r="G5900" s="239">
        <f t="shared" si="210"/>
        <v>15</v>
      </c>
      <c r="H5900" s="193">
        <f t="shared" si="211"/>
        <v>10</v>
      </c>
      <c r="K5900" s="244"/>
      <c r="M5900" s="60"/>
      <c r="N5900" s="60"/>
      <c r="O5900" s="60"/>
    </row>
    <row r="5901" spans="2:15" s="23" customFormat="1" ht="30.2" customHeight="1" thickBot="1" x14ac:dyDescent="0.3">
      <c r="B5901" s="200" t="s">
        <v>267</v>
      </c>
      <c r="C5901" s="232" t="s">
        <v>497</v>
      </c>
      <c r="D5901" s="230">
        <v>1.5</v>
      </c>
      <c r="E5901" s="230">
        <v>1</v>
      </c>
      <c r="F5901" s="47">
        <v>10</v>
      </c>
      <c r="G5901" s="239">
        <f t="shared" si="210"/>
        <v>15</v>
      </c>
      <c r="H5901" s="193">
        <f t="shared" si="211"/>
        <v>10</v>
      </c>
      <c r="K5901" s="244"/>
      <c r="M5901" s="60"/>
      <c r="N5901" s="60"/>
      <c r="O5901" s="60"/>
    </row>
    <row r="5902" spans="2:15" s="23" customFormat="1" ht="30.2" customHeight="1" thickBot="1" x14ac:dyDescent="0.3">
      <c r="B5902" s="200" t="s">
        <v>267</v>
      </c>
      <c r="C5902" s="232" t="s">
        <v>500</v>
      </c>
      <c r="D5902" s="230">
        <v>1.5</v>
      </c>
      <c r="E5902" s="230">
        <v>1</v>
      </c>
      <c r="F5902" s="47">
        <v>10</v>
      </c>
      <c r="G5902" s="239">
        <f t="shared" si="210"/>
        <v>15</v>
      </c>
      <c r="H5902" s="193">
        <f t="shared" si="211"/>
        <v>10</v>
      </c>
      <c r="K5902" s="244"/>
      <c r="M5902" s="60"/>
      <c r="N5902" s="60"/>
      <c r="O5902" s="60"/>
    </row>
    <row r="5903" spans="2:15" s="23" customFormat="1" ht="30.2" customHeight="1" thickBot="1" x14ac:dyDescent="0.3">
      <c r="B5903" s="200" t="s">
        <v>267</v>
      </c>
      <c r="C5903" s="232" t="s">
        <v>503</v>
      </c>
      <c r="D5903" s="230">
        <v>1.5</v>
      </c>
      <c r="E5903" s="230">
        <v>1</v>
      </c>
      <c r="F5903" s="47">
        <v>10</v>
      </c>
      <c r="G5903" s="239">
        <f t="shared" si="210"/>
        <v>15</v>
      </c>
      <c r="H5903" s="193">
        <f t="shared" si="211"/>
        <v>10</v>
      </c>
      <c r="K5903" s="244"/>
      <c r="M5903" s="60"/>
      <c r="N5903" s="60"/>
      <c r="O5903" s="60"/>
    </row>
    <row r="5904" spans="2:15" s="23" customFormat="1" ht="30.2" customHeight="1" thickBot="1" x14ac:dyDescent="0.3">
      <c r="B5904" s="200" t="s">
        <v>267</v>
      </c>
      <c r="C5904" s="232" t="s">
        <v>505</v>
      </c>
      <c r="D5904" s="230">
        <v>1.5</v>
      </c>
      <c r="E5904" s="230">
        <v>1</v>
      </c>
      <c r="F5904" s="47">
        <v>10</v>
      </c>
      <c r="G5904" s="239">
        <f t="shared" si="210"/>
        <v>15</v>
      </c>
      <c r="H5904" s="193">
        <f t="shared" si="211"/>
        <v>10</v>
      </c>
      <c r="K5904" s="244"/>
      <c r="M5904" s="60"/>
      <c r="N5904" s="60"/>
      <c r="O5904" s="60"/>
    </row>
    <row r="5905" spans="2:15" s="23" customFormat="1" ht="30.2" customHeight="1" thickBot="1" x14ac:dyDescent="0.3">
      <c r="B5905" s="200" t="s">
        <v>267</v>
      </c>
      <c r="C5905" s="232" t="s">
        <v>506</v>
      </c>
      <c r="D5905" s="230">
        <v>1.5</v>
      </c>
      <c r="E5905" s="230">
        <v>1</v>
      </c>
      <c r="F5905" s="47">
        <v>10</v>
      </c>
      <c r="G5905" s="239">
        <f t="shared" si="210"/>
        <v>15</v>
      </c>
      <c r="H5905" s="193">
        <f t="shared" si="211"/>
        <v>10</v>
      </c>
      <c r="K5905" s="244"/>
      <c r="M5905" s="60"/>
      <c r="N5905" s="60"/>
      <c r="O5905" s="60"/>
    </row>
    <row r="5906" spans="2:15" s="23" customFormat="1" ht="30.2" customHeight="1" thickBot="1" x14ac:dyDescent="0.3">
      <c r="B5906" s="200" t="s">
        <v>267</v>
      </c>
      <c r="C5906" s="232" t="s">
        <v>510</v>
      </c>
      <c r="D5906" s="230">
        <v>1.5</v>
      </c>
      <c r="E5906" s="230">
        <v>1</v>
      </c>
      <c r="F5906" s="47">
        <v>10</v>
      </c>
      <c r="G5906" s="239">
        <f t="shared" si="210"/>
        <v>15</v>
      </c>
      <c r="H5906" s="193">
        <f t="shared" si="211"/>
        <v>10</v>
      </c>
      <c r="K5906" s="244"/>
      <c r="M5906" s="60"/>
      <c r="N5906" s="60"/>
      <c r="O5906" s="60"/>
    </row>
    <row r="5907" spans="2:15" s="23" customFormat="1" ht="30.2" customHeight="1" thickBot="1" x14ac:dyDescent="0.3">
      <c r="B5907" s="200" t="s">
        <v>267</v>
      </c>
      <c r="C5907" s="232" t="s">
        <v>511</v>
      </c>
      <c r="D5907" s="230">
        <v>1.5</v>
      </c>
      <c r="E5907" s="230">
        <v>1</v>
      </c>
      <c r="F5907" s="47">
        <v>10</v>
      </c>
      <c r="G5907" s="239">
        <f t="shared" si="210"/>
        <v>15</v>
      </c>
      <c r="H5907" s="193">
        <f t="shared" si="211"/>
        <v>10</v>
      </c>
      <c r="K5907" s="244"/>
      <c r="M5907" s="60"/>
      <c r="N5907" s="60"/>
      <c r="O5907" s="60"/>
    </row>
    <row r="5908" spans="2:15" s="23" customFormat="1" ht="30.2" customHeight="1" thickBot="1" x14ac:dyDescent="0.3">
      <c r="B5908" s="200" t="s">
        <v>267</v>
      </c>
      <c r="C5908" s="232" t="s">
        <v>512</v>
      </c>
      <c r="D5908" s="230">
        <v>1.5</v>
      </c>
      <c r="E5908" s="230">
        <v>1</v>
      </c>
      <c r="F5908" s="47">
        <v>10</v>
      </c>
      <c r="G5908" s="239">
        <f t="shared" si="210"/>
        <v>15</v>
      </c>
      <c r="H5908" s="193">
        <f t="shared" si="211"/>
        <v>10</v>
      </c>
      <c r="K5908" s="244"/>
      <c r="M5908" s="60"/>
      <c r="N5908" s="60"/>
      <c r="O5908" s="60"/>
    </row>
    <row r="5909" spans="2:15" s="23" customFormat="1" ht="30.2" customHeight="1" thickBot="1" x14ac:dyDescent="0.3">
      <c r="B5909" s="200" t="s">
        <v>267</v>
      </c>
      <c r="C5909" s="232" t="s">
        <v>513</v>
      </c>
      <c r="D5909" s="230">
        <v>1.5</v>
      </c>
      <c r="E5909" s="230">
        <v>1</v>
      </c>
      <c r="F5909" s="47">
        <v>10</v>
      </c>
      <c r="G5909" s="239">
        <f t="shared" si="210"/>
        <v>15</v>
      </c>
      <c r="H5909" s="193">
        <f t="shared" si="211"/>
        <v>10</v>
      </c>
      <c r="K5909" s="244"/>
      <c r="M5909" s="60"/>
      <c r="N5909" s="60"/>
      <c r="O5909" s="60"/>
    </row>
    <row r="5910" spans="2:15" s="23" customFormat="1" ht="30.2" customHeight="1" thickBot="1" x14ac:dyDescent="0.3">
      <c r="B5910" s="200" t="s">
        <v>267</v>
      </c>
      <c r="C5910" s="232" t="s">
        <v>516</v>
      </c>
      <c r="D5910" s="230">
        <v>1.5</v>
      </c>
      <c r="E5910" s="230">
        <v>1</v>
      </c>
      <c r="F5910" s="47">
        <v>10</v>
      </c>
      <c r="G5910" s="239">
        <f t="shared" si="210"/>
        <v>15</v>
      </c>
      <c r="H5910" s="193">
        <f t="shared" si="211"/>
        <v>10</v>
      </c>
      <c r="K5910" s="244"/>
      <c r="M5910" s="60"/>
      <c r="N5910" s="60"/>
      <c r="O5910" s="60"/>
    </row>
    <row r="5911" spans="2:15" s="23" customFormat="1" ht="30.2" customHeight="1" thickBot="1" x14ac:dyDescent="0.3">
      <c r="B5911" s="200" t="s">
        <v>267</v>
      </c>
      <c r="C5911" s="232" t="s">
        <v>517</v>
      </c>
      <c r="D5911" s="230">
        <v>1.5</v>
      </c>
      <c r="E5911" s="230">
        <v>1</v>
      </c>
      <c r="F5911" s="47">
        <v>10</v>
      </c>
      <c r="G5911" s="239">
        <f t="shared" si="210"/>
        <v>15</v>
      </c>
      <c r="H5911" s="193">
        <f t="shared" si="211"/>
        <v>10</v>
      </c>
      <c r="K5911" s="244"/>
      <c r="M5911" s="60"/>
      <c r="N5911" s="60"/>
      <c r="O5911" s="60"/>
    </row>
    <row r="5912" spans="2:15" s="23" customFormat="1" ht="30.2" customHeight="1" thickBot="1" x14ac:dyDescent="0.3">
      <c r="B5912" s="200" t="s">
        <v>267</v>
      </c>
      <c r="C5912" s="232" t="s">
        <v>529</v>
      </c>
      <c r="D5912" s="230">
        <v>1.5</v>
      </c>
      <c r="E5912" s="230">
        <v>1</v>
      </c>
      <c r="F5912" s="47">
        <v>10</v>
      </c>
      <c r="G5912" s="239">
        <f t="shared" si="210"/>
        <v>15</v>
      </c>
      <c r="H5912" s="193">
        <f t="shared" si="211"/>
        <v>10</v>
      </c>
      <c r="K5912" s="244"/>
      <c r="M5912" s="60"/>
      <c r="N5912" s="60"/>
      <c r="O5912" s="60"/>
    </row>
    <row r="5913" spans="2:15" s="23" customFormat="1" ht="30.2" customHeight="1" thickBot="1" x14ac:dyDescent="0.3">
      <c r="B5913" s="200" t="s">
        <v>267</v>
      </c>
      <c r="C5913" s="232" t="s">
        <v>533</v>
      </c>
      <c r="D5913" s="230">
        <v>1.5</v>
      </c>
      <c r="E5913" s="230">
        <v>1</v>
      </c>
      <c r="F5913" s="47">
        <v>10</v>
      </c>
      <c r="G5913" s="239">
        <f t="shared" si="210"/>
        <v>15</v>
      </c>
      <c r="H5913" s="193">
        <f t="shared" si="211"/>
        <v>10</v>
      </c>
      <c r="K5913" s="244"/>
      <c r="M5913" s="60"/>
      <c r="N5913" s="60"/>
      <c r="O5913" s="60"/>
    </row>
    <row r="5914" spans="2:15" s="23" customFormat="1" ht="30.2" customHeight="1" thickBot="1" x14ac:dyDescent="0.3">
      <c r="B5914" s="200" t="s">
        <v>267</v>
      </c>
      <c r="C5914" s="232" t="s">
        <v>535</v>
      </c>
      <c r="D5914" s="230">
        <v>1.5</v>
      </c>
      <c r="E5914" s="230">
        <v>1</v>
      </c>
      <c r="F5914" s="47">
        <v>10</v>
      </c>
      <c r="G5914" s="239">
        <f t="shared" si="210"/>
        <v>15</v>
      </c>
      <c r="H5914" s="193">
        <f t="shared" si="211"/>
        <v>10</v>
      </c>
      <c r="K5914" s="244"/>
      <c r="M5914" s="60"/>
      <c r="N5914" s="60"/>
      <c r="O5914" s="60"/>
    </row>
    <row r="5915" spans="2:15" s="23" customFormat="1" ht="30.2" customHeight="1" thickBot="1" x14ac:dyDescent="0.3">
      <c r="B5915" s="200" t="s">
        <v>267</v>
      </c>
      <c r="C5915" s="232" t="s">
        <v>538</v>
      </c>
      <c r="D5915" s="230">
        <v>1.5</v>
      </c>
      <c r="E5915" s="230">
        <v>1</v>
      </c>
      <c r="F5915" s="47">
        <v>10</v>
      </c>
      <c r="G5915" s="239">
        <f t="shared" si="210"/>
        <v>15</v>
      </c>
      <c r="H5915" s="193">
        <f t="shared" si="211"/>
        <v>10</v>
      </c>
      <c r="K5915" s="244"/>
      <c r="M5915" s="60"/>
      <c r="N5915" s="60"/>
      <c r="O5915" s="60"/>
    </row>
    <row r="5916" spans="2:15" s="23" customFormat="1" ht="30.2" customHeight="1" thickBot="1" x14ac:dyDescent="0.3">
      <c r="B5916" s="200" t="s">
        <v>267</v>
      </c>
      <c r="C5916" s="232" t="s">
        <v>539</v>
      </c>
      <c r="D5916" s="230">
        <v>1.5</v>
      </c>
      <c r="E5916" s="230">
        <v>1</v>
      </c>
      <c r="F5916" s="47">
        <v>10</v>
      </c>
      <c r="G5916" s="239">
        <f t="shared" si="210"/>
        <v>15</v>
      </c>
      <c r="H5916" s="193">
        <f t="shared" si="211"/>
        <v>10</v>
      </c>
      <c r="K5916" s="244"/>
      <c r="M5916" s="60"/>
      <c r="N5916" s="60"/>
      <c r="O5916" s="60"/>
    </row>
    <row r="5917" spans="2:15" s="23" customFormat="1" ht="30.2" customHeight="1" thickBot="1" x14ac:dyDescent="0.3">
      <c r="B5917" s="200" t="s">
        <v>267</v>
      </c>
      <c r="C5917" s="232" t="s">
        <v>541</v>
      </c>
      <c r="D5917" s="230">
        <v>1.5</v>
      </c>
      <c r="E5917" s="230">
        <v>1</v>
      </c>
      <c r="F5917" s="47">
        <v>10</v>
      </c>
      <c r="G5917" s="239">
        <f t="shared" si="210"/>
        <v>15</v>
      </c>
      <c r="H5917" s="193">
        <f t="shared" si="211"/>
        <v>10</v>
      </c>
      <c r="K5917" s="244"/>
      <c r="M5917" s="60"/>
      <c r="N5917" s="60"/>
      <c r="O5917" s="60"/>
    </row>
    <row r="5918" spans="2:15" s="23" customFormat="1" ht="30.2" customHeight="1" thickBot="1" x14ac:dyDescent="0.3">
      <c r="B5918" s="200" t="s">
        <v>267</v>
      </c>
      <c r="C5918" s="232" t="s">
        <v>542</v>
      </c>
      <c r="D5918" s="230">
        <v>1.5</v>
      </c>
      <c r="E5918" s="230">
        <v>1</v>
      </c>
      <c r="F5918" s="47">
        <v>10</v>
      </c>
      <c r="G5918" s="239">
        <f t="shared" si="210"/>
        <v>15</v>
      </c>
      <c r="H5918" s="193">
        <f t="shared" si="211"/>
        <v>10</v>
      </c>
      <c r="K5918" s="244"/>
      <c r="M5918" s="60"/>
      <c r="N5918" s="60"/>
      <c r="O5918" s="60"/>
    </row>
    <row r="5919" spans="2:15" s="23" customFormat="1" ht="30.2" customHeight="1" thickBot="1" x14ac:dyDescent="0.3">
      <c r="B5919" s="200" t="s">
        <v>267</v>
      </c>
      <c r="C5919" s="232" t="s">
        <v>543</v>
      </c>
      <c r="D5919" s="230">
        <v>1.5</v>
      </c>
      <c r="E5919" s="230">
        <v>1</v>
      </c>
      <c r="F5919" s="47">
        <v>10</v>
      </c>
      <c r="G5919" s="239">
        <f t="shared" si="210"/>
        <v>15</v>
      </c>
      <c r="H5919" s="193">
        <f t="shared" si="211"/>
        <v>10</v>
      </c>
      <c r="K5919" s="244"/>
      <c r="M5919" s="60"/>
      <c r="N5919" s="60"/>
      <c r="O5919" s="60"/>
    </row>
    <row r="5920" spans="2:15" s="23" customFormat="1" ht="30.2" customHeight="1" thickBot="1" x14ac:dyDescent="0.3">
      <c r="B5920" s="200" t="s">
        <v>267</v>
      </c>
      <c r="C5920" s="232" t="s">
        <v>1140</v>
      </c>
      <c r="D5920" s="230">
        <v>1.5</v>
      </c>
      <c r="E5920" s="230">
        <v>1</v>
      </c>
      <c r="F5920" s="47">
        <v>10</v>
      </c>
      <c r="G5920" s="239">
        <f t="shared" si="210"/>
        <v>15</v>
      </c>
      <c r="H5920" s="193">
        <f t="shared" si="211"/>
        <v>10</v>
      </c>
      <c r="K5920" s="244"/>
      <c r="M5920" s="60"/>
      <c r="N5920" s="60"/>
      <c r="O5920" s="60"/>
    </row>
    <row r="5921" spans="2:15" s="23" customFormat="1" ht="30.2" customHeight="1" thickBot="1" x14ac:dyDescent="0.3">
      <c r="B5921" s="200" t="s">
        <v>267</v>
      </c>
      <c r="C5921" s="232" t="s">
        <v>544</v>
      </c>
      <c r="D5921" s="230">
        <v>1.5</v>
      </c>
      <c r="E5921" s="230">
        <v>1</v>
      </c>
      <c r="F5921" s="47">
        <v>10</v>
      </c>
      <c r="G5921" s="239">
        <f t="shared" si="210"/>
        <v>15</v>
      </c>
      <c r="H5921" s="193">
        <f t="shared" si="211"/>
        <v>10</v>
      </c>
      <c r="K5921" s="244"/>
      <c r="M5921" s="60"/>
      <c r="N5921" s="60"/>
      <c r="O5921" s="60"/>
    </row>
    <row r="5922" spans="2:15" s="23" customFormat="1" ht="30.2" customHeight="1" thickBot="1" x14ac:dyDescent="0.3">
      <c r="B5922" s="200" t="s">
        <v>267</v>
      </c>
      <c r="C5922" s="232" t="s">
        <v>545</v>
      </c>
      <c r="D5922" s="230">
        <v>1.5</v>
      </c>
      <c r="E5922" s="230">
        <v>1</v>
      </c>
      <c r="F5922" s="47">
        <v>10</v>
      </c>
      <c r="G5922" s="239">
        <f t="shared" si="210"/>
        <v>15</v>
      </c>
      <c r="H5922" s="193">
        <f t="shared" si="211"/>
        <v>10</v>
      </c>
      <c r="K5922" s="244"/>
      <c r="M5922" s="60"/>
      <c r="N5922" s="60"/>
      <c r="O5922" s="60"/>
    </row>
    <row r="5923" spans="2:15" s="23" customFormat="1" ht="30.2" customHeight="1" thickBot="1" x14ac:dyDescent="0.3">
      <c r="B5923" s="200" t="s">
        <v>267</v>
      </c>
      <c r="C5923" s="232" t="s">
        <v>547</v>
      </c>
      <c r="D5923" s="230">
        <v>1.5</v>
      </c>
      <c r="E5923" s="230">
        <v>1</v>
      </c>
      <c r="F5923" s="47">
        <v>10</v>
      </c>
      <c r="G5923" s="239">
        <f t="shared" si="210"/>
        <v>15</v>
      </c>
      <c r="H5923" s="193">
        <f t="shared" si="211"/>
        <v>10</v>
      </c>
      <c r="K5923" s="244"/>
      <c r="M5923" s="60"/>
      <c r="N5923" s="60"/>
      <c r="O5923" s="60"/>
    </row>
    <row r="5924" spans="2:15" s="23" customFormat="1" ht="30.2" customHeight="1" thickBot="1" x14ac:dyDescent="0.3">
      <c r="B5924" s="200" t="s">
        <v>267</v>
      </c>
      <c r="C5924" s="232" t="s">
        <v>548</v>
      </c>
      <c r="D5924" s="230">
        <v>1.5</v>
      </c>
      <c r="E5924" s="230">
        <v>1</v>
      </c>
      <c r="F5924" s="47">
        <v>10</v>
      </c>
      <c r="G5924" s="239">
        <f t="shared" si="210"/>
        <v>15</v>
      </c>
      <c r="H5924" s="193">
        <f t="shared" si="211"/>
        <v>10</v>
      </c>
      <c r="K5924" s="244"/>
      <c r="M5924" s="60"/>
      <c r="N5924" s="60"/>
      <c r="O5924" s="60"/>
    </row>
    <row r="5925" spans="2:15" s="23" customFormat="1" ht="30.2" customHeight="1" thickBot="1" x14ac:dyDescent="0.3">
      <c r="B5925" s="200" t="s">
        <v>267</v>
      </c>
      <c r="C5925" s="232" t="s">
        <v>550</v>
      </c>
      <c r="D5925" s="230">
        <v>1.5</v>
      </c>
      <c r="E5925" s="230">
        <v>1</v>
      </c>
      <c r="F5925" s="47">
        <v>10</v>
      </c>
      <c r="G5925" s="239">
        <f t="shared" si="210"/>
        <v>15</v>
      </c>
      <c r="H5925" s="193">
        <f t="shared" si="211"/>
        <v>10</v>
      </c>
      <c r="K5925" s="244"/>
      <c r="M5925" s="60"/>
      <c r="N5925" s="60"/>
      <c r="O5925" s="60"/>
    </row>
    <row r="5926" spans="2:15" s="23" customFormat="1" ht="30.2" customHeight="1" thickBot="1" x14ac:dyDescent="0.3">
      <c r="B5926" s="200" t="s">
        <v>267</v>
      </c>
      <c r="C5926" s="232" t="s">
        <v>559</v>
      </c>
      <c r="D5926" s="230">
        <v>1.5</v>
      </c>
      <c r="E5926" s="230">
        <v>1</v>
      </c>
      <c r="F5926" s="47">
        <v>10</v>
      </c>
      <c r="G5926" s="239">
        <f t="shared" si="210"/>
        <v>15</v>
      </c>
      <c r="H5926" s="193">
        <f t="shared" si="211"/>
        <v>10</v>
      </c>
      <c r="K5926" s="244"/>
      <c r="M5926" s="60"/>
      <c r="N5926" s="60"/>
      <c r="O5926" s="60"/>
    </row>
    <row r="5927" spans="2:15" s="23" customFormat="1" ht="30.2" customHeight="1" thickBot="1" x14ac:dyDescent="0.3">
      <c r="B5927" s="200" t="s">
        <v>267</v>
      </c>
      <c r="C5927" s="232" t="s">
        <v>560</v>
      </c>
      <c r="D5927" s="230">
        <v>1.5</v>
      </c>
      <c r="E5927" s="230">
        <v>1</v>
      </c>
      <c r="F5927" s="47">
        <v>10</v>
      </c>
      <c r="G5927" s="239">
        <f t="shared" si="210"/>
        <v>15</v>
      </c>
      <c r="H5927" s="193">
        <f t="shared" si="211"/>
        <v>10</v>
      </c>
      <c r="K5927" s="244"/>
      <c r="M5927" s="60"/>
      <c r="N5927" s="60"/>
      <c r="O5927" s="60"/>
    </row>
    <row r="5928" spans="2:15" s="23" customFormat="1" ht="30.2" customHeight="1" thickBot="1" x14ac:dyDescent="0.3">
      <c r="B5928" s="200" t="s">
        <v>267</v>
      </c>
      <c r="C5928" s="232" t="s">
        <v>561</v>
      </c>
      <c r="D5928" s="230">
        <v>1.5</v>
      </c>
      <c r="E5928" s="230">
        <v>1</v>
      </c>
      <c r="F5928" s="47">
        <v>10</v>
      </c>
      <c r="G5928" s="239">
        <f t="shared" si="210"/>
        <v>15</v>
      </c>
      <c r="H5928" s="193">
        <f t="shared" si="211"/>
        <v>10</v>
      </c>
      <c r="K5928" s="244"/>
      <c r="M5928" s="60"/>
      <c r="N5928" s="60"/>
      <c r="O5928" s="60"/>
    </row>
    <row r="5929" spans="2:15" s="23" customFormat="1" ht="30.2" customHeight="1" thickBot="1" x14ac:dyDescent="0.3">
      <c r="B5929" s="200" t="s">
        <v>267</v>
      </c>
      <c r="C5929" s="232" t="s">
        <v>562</v>
      </c>
      <c r="D5929" s="230">
        <v>1.5</v>
      </c>
      <c r="E5929" s="230">
        <v>1</v>
      </c>
      <c r="F5929" s="47">
        <v>10</v>
      </c>
      <c r="G5929" s="239">
        <f t="shared" ref="G5929:G5992" si="212">ROUND(D5929*F5929,2)</f>
        <v>15</v>
      </c>
      <c r="H5929" s="193">
        <f t="shared" ref="H5929:H5992" si="213">ROUND(E5929*F5929,6)</f>
        <v>10</v>
      </c>
      <c r="K5929" s="244"/>
      <c r="M5929" s="60"/>
      <c r="N5929" s="60"/>
      <c r="O5929" s="60"/>
    </row>
    <row r="5930" spans="2:15" s="23" customFormat="1" ht="30.2" customHeight="1" thickBot="1" x14ac:dyDescent="0.3">
      <c r="B5930" s="200" t="s">
        <v>267</v>
      </c>
      <c r="C5930" s="232" t="s">
        <v>563</v>
      </c>
      <c r="D5930" s="230">
        <v>1.5</v>
      </c>
      <c r="E5930" s="230">
        <v>1</v>
      </c>
      <c r="F5930" s="47">
        <v>10</v>
      </c>
      <c r="G5930" s="239">
        <f t="shared" si="212"/>
        <v>15</v>
      </c>
      <c r="H5930" s="193">
        <f t="shared" si="213"/>
        <v>10</v>
      </c>
      <c r="K5930" s="244"/>
      <c r="M5930" s="60"/>
      <c r="N5930" s="60"/>
      <c r="O5930" s="60"/>
    </row>
    <row r="5931" spans="2:15" s="23" customFormat="1" ht="30.2" customHeight="1" thickBot="1" x14ac:dyDescent="0.3">
      <c r="B5931" s="200" t="s">
        <v>267</v>
      </c>
      <c r="C5931" s="232" t="s">
        <v>564</v>
      </c>
      <c r="D5931" s="230">
        <v>1.5</v>
      </c>
      <c r="E5931" s="230">
        <v>1</v>
      </c>
      <c r="F5931" s="47">
        <v>10</v>
      </c>
      <c r="G5931" s="239">
        <f t="shared" si="212"/>
        <v>15</v>
      </c>
      <c r="H5931" s="193">
        <f t="shared" si="213"/>
        <v>10</v>
      </c>
      <c r="K5931" s="244"/>
      <c r="M5931" s="60"/>
      <c r="N5931" s="60"/>
      <c r="O5931" s="60"/>
    </row>
    <row r="5932" spans="2:15" s="23" customFormat="1" ht="30.2" customHeight="1" thickBot="1" x14ac:dyDescent="0.3">
      <c r="B5932" s="200" t="s">
        <v>267</v>
      </c>
      <c r="C5932" s="232" t="s">
        <v>565</v>
      </c>
      <c r="D5932" s="230">
        <v>1.5</v>
      </c>
      <c r="E5932" s="230">
        <v>1</v>
      </c>
      <c r="F5932" s="47">
        <v>10</v>
      </c>
      <c r="G5932" s="239">
        <f t="shared" si="212"/>
        <v>15</v>
      </c>
      <c r="H5932" s="193">
        <f t="shared" si="213"/>
        <v>10</v>
      </c>
      <c r="K5932" s="244"/>
      <c r="M5932" s="60"/>
      <c r="N5932" s="60"/>
      <c r="O5932" s="60"/>
    </row>
    <row r="5933" spans="2:15" s="23" customFormat="1" ht="30.2" customHeight="1" thickBot="1" x14ac:dyDescent="0.3">
      <c r="B5933" s="200" t="s">
        <v>267</v>
      </c>
      <c r="C5933" s="232" t="s">
        <v>566</v>
      </c>
      <c r="D5933" s="230">
        <v>1.5</v>
      </c>
      <c r="E5933" s="230">
        <v>1</v>
      </c>
      <c r="F5933" s="47">
        <v>10</v>
      </c>
      <c r="G5933" s="239">
        <f t="shared" si="212"/>
        <v>15</v>
      </c>
      <c r="H5933" s="193">
        <f t="shared" si="213"/>
        <v>10</v>
      </c>
      <c r="K5933" s="244"/>
      <c r="M5933" s="60"/>
      <c r="N5933" s="60"/>
      <c r="O5933" s="60"/>
    </row>
    <row r="5934" spans="2:15" s="23" customFormat="1" ht="30.2" customHeight="1" thickBot="1" x14ac:dyDescent="0.3">
      <c r="B5934" s="200" t="s">
        <v>267</v>
      </c>
      <c r="C5934" s="232" t="s">
        <v>567</v>
      </c>
      <c r="D5934" s="230">
        <v>1.5</v>
      </c>
      <c r="E5934" s="230">
        <v>1</v>
      </c>
      <c r="F5934" s="47">
        <v>10</v>
      </c>
      <c r="G5934" s="239">
        <f t="shared" si="212"/>
        <v>15</v>
      </c>
      <c r="H5934" s="193">
        <f t="shared" si="213"/>
        <v>10</v>
      </c>
      <c r="K5934" s="244"/>
      <c r="M5934" s="60"/>
      <c r="N5934" s="60"/>
      <c r="O5934" s="60"/>
    </row>
    <row r="5935" spans="2:15" s="23" customFormat="1" ht="30.2" customHeight="1" thickBot="1" x14ac:dyDescent="0.3">
      <c r="B5935" s="200" t="s">
        <v>267</v>
      </c>
      <c r="C5935" s="232" t="s">
        <v>568</v>
      </c>
      <c r="D5935" s="230">
        <v>1.5</v>
      </c>
      <c r="E5935" s="230">
        <v>1</v>
      </c>
      <c r="F5935" s="47">
        <v>10</v>
      </c>
      <c r="G5935" s="239">
        <f t="shared" si="212"/>
        <v>15</v>
      </c>
      <c r="H5935" s="193">
        <f t="shared" si="213"/>
        <v>10</v>
      </c>
      <c r="K5935" s="244"/>
      <c r="M5935" s="60"/>
      <c r="N5935" s="60"/>
      <c r="O5935" s="60"/>
    </row>
    <row r="5936" spans="2:15" s="23" customFormat="1" ht="30.2" customHeight="1" thickBot="1" x14ac:dyDescent="0.3">
      <c r="B5936" s="200" t="s">
        <v>267</v>
      </c>
      <c r="C5936" s="232" t="s">
        <v>569</v>
      </c>
      <c r="D5936" s="230">
        <v>1.5</v>
      </c>
      <c r="E5936" s="230">
        <v>1</v>
      </c>
      <c r="F5936" s="47">
        <v>10</v>
      </c>
      <c r="G5936" s="239">
        <f t="shared" si="212"/>
        <v>15</v>
      </c>
      <c r="H5936" s="193">
        <f t="shared" si="213"/>
        <v>10</v>
      </c>
      <c r="K5936" s="244"/>
      <c r="M5936" s="60"/>
      <c r="N5936" s="60"/>
      <c r="O5936" s="60"/>
    </row>
    <row r="5937" spans="2:15" s="23" customFormat="1" ht="30.2" customHeight="1" thickBot="1" x14ac:dyDescent="0.3">
      <c r="B5937" s="200" t="s">
        <v>267</v>
      </c>
      <c r="C5937" s="232" t="s">
        <v>570</v>
      </c>
      <c r="D5937" s="230">
        <v>1.5</v>
      </c>
      <c r="E5937" s="230">
        <v>1</v>
      </c>
      <c r="F5937" s="47">
        <v>10</v>
      </c>
      <c r="G5937" s="239">
        <f t="shared" si="212"/>
        <v>15</v>
      </c>
      <c r="H5937" s="193">
        <f t="shared" si="213"/>
        <v>10</v>
      </c>
      <c r="K5937" s="244"/>
      <c r="M5937" s="60"/>
      <c r="N5937" s="60"/>
      <c r="O5937" s="60"/>
    </row>
    <row r="5938" spans="2:15" s="23" customFormat="1" ht="30.2" customHeight="1" thickBot="1" x14ac:dyDescent="0.3">
      <c r="B5938" s="200" t="s">
        <v>267</v>
      </c>
      <c r="C5938" s="232" t="s">
        <v>571</v>
      </c>
      <c r="D5938" s="230">
        <v>1.5</v>
      </c>
      <c r="E5938" s="230">
        <v>1</v>
      </c>
      <c r="F5938" s="47">
        <v>10</v>
      </c>
      <c r="G5938" s="239">
        <f t="shared" si="212"/>
        <v>15</v>
      </c>
      <c r="H5938" s="193">
        <f t="shared" si="213"/>
        <v>10</v>
      </c>
      <c r="K5938" s="244"/>
      <c r="M5938" s="60"/>
      <c r="N5938" s="60"/>
      <c r="O5938" s="60"/>
    </row>
    <row r="5939" spans="2:15" s="23" customFormat="1" ht="30.2" customHeight="1" thickBot="1" x14ac:dyDescent="0.3">
      <c r="B5939" s="200" t="s">
        <v>267</v>
      </c>
      <c r="C5939" s="232" t="s">
        <v>572</v>
      </c>
      <c r="D5939" s="230">
        <v>1.5</v>
      </c>
      <c r="E5939" s="230">
        <v>1</v>
      </c>
      <c r="F5939" s="47">
        <v>10</v>
      </c>
      <c r="G5939" s="239">
        <f t="shared" si="212"/>
        <v>15</v>
      </c>
      <c r="H5939" s="193">
        <f t="shared" si="213"/>
        <v>10</v>
      </c>
      <c r="K5939" s="244"/>
      <c r="M5939" s="60"/>
      <c r="N5939" s="60"/>
      <c r="O5939" s="60"/>
    </row>
    <row r="5940" spans="2:15" s="23" customFormat="1" ht="30.2" customHeight="1" thickBot="1" x14ac:dyDescent="0.3">
      <c r="B5940" s="200" t="s">
        <v>267</v>
      </c>
      <c r="C5940" s="232" t="s">
        <v>573</v>
      </c>
      <c r="D5940" s="230">
        <v>1.5</v>
      </c>
      <c r="E5940" s="230">
        <v>1</v>
      </c>
      <c r="F5940" s="47">
        <v>10</v>
      </c>
      <c r="G5940" s="239">
        <f t="shared" si="212"/>
        <v>15</v>
      </c>
      <c r="H5940" s="193">
        <f t="shared" si="213"/>
        <v>10</v>
      </c>
      <c r="K5940" s="244"/>
      <c r="M5940" s="60"/>
      <c r="N5940" s="60"/>
      <c r="O5940" s="60"/>
    </row>
    <row r="5941" spans="2:15" s="23" customFormat="1" ht="30.2" customHeight="1" thickBot="1" x14ac:dyDescent="0.3">
      <c r="B5941" s="200" t="s">
        <v>267</v>
      </c>
      <c r="C5941" s="232" t="s">
        <v>574</v>
      </c>
      <c r="D5941" s="230">
        <v>1.5</v>
      </c>
      <c r="E5941" s="230">
        <v>1</v>
      </c>
      <c r="F5941" s="47">
        <v>10</v>
      </c>
      <c r="G5941" s="239">
        <f t="shared" si="212"/>
        <v>15</v>
      </c>
      <c r="H5941" s="193">
        <f t="shared" si="213"/>
        <v>10</v>
      </c>
      <c r="K5941" s="244"/>
      <c r="M5941" s="60"/>
      <c r="N5941" s="60"/>
      <c r="O5941" s="60"/>
    </row>
    <row r="5942" spans="2:15" s="23" customFormat="1" ht="30.2" customHeight="1" thickBot="1" x14ac:dyDescent="0.3">
      <c r="B5942" s="200" t="s">
        <v>267</v>
      </c>
      <c r="C5942" s="232" t="s">
        <v>590</v>
      </c>
      <c r="D5942" s="230">
        <v>1.5</v>
      </c>
      <c r="E5942" s="230">
        <v>1</v>
      </c>
      <c r="F5942" s="47">
        <v>10</v>
      </c>
      <c r="G5942" s="239">
        <f t="shared" si="212"/>
        <v>15</v>
      </c>
      <c r="H5942" s="193">
        <f t="shared" si="213"/>
        <v>10</v>
      </c>
      <c r="K5942" s="244"/>
      <c r="M5942" s="60"/>
      <c r="N5942" s="60"/>
      <c r="O5942" s="60"/>
    </row>
    <row r="5943" spans="2:15" s="23" customFormat="1" ht="30.2" customHeight="1" thickBot="1" x14ac:dyDescent="0.3">
      <c r="B5943" s="200" t="s">
        <v>267</v>
      </c>
      <c r="C5943" s="232" t="s">
        <v>591</v>
      </c>
      <c r="D5943" s="230">
        <v>1.5</v>
      </c>
      <c r="E5943" s="230">
        <v>1</v>
      </c>
      <c r="F5943" s="47">
        <v>10</v>
      </c>
      <c r="G5943" s="239">
        <f t="shared" si="212"/>
        <v>15</v>
      </c>
      <c r="H5943" s="193">
        <f t="shared" si="213"/>
        <v>10</v>
      </c>
      <c r="K5943" s="244"/>
      <c r="M5943" s="60"/>
      <c r="N5943" s="60"/>
      <c r="O5943" s="60"/>
    </row>
    <row r="5944" spans="2:15" s="23" customFormat="1" ht="30.2" customHeight="1" thickBot="1" x14ac:dyDescent="0.3">
      <c r="B5944" s="200" t="s">
        <v>267</v>
      </c>
      <c r="C5944" s="232" t="s">
        <v>592</v>
      </c>
      <c r="D5944" s="230">
        <v>1.5</v>
      </c>
      <c r="E5944" s="230">
        <v>1</v>
      </c>
      <c r="F5944" s="47">
        <v>10</v>
      </c>
      <c r="G5944" s="239">
        <f t="shared" si="212"/>
        <v>15</v>
      </c>
      <c r="H5944" s="193">
        <f t="shared" si="213"/>
        <v>10</v>
      </c>
      <c r="K5944" s="244"/>
      <c r="M5944" s="60"/>
      <c r="N5944" s="60"/>
      <c r="O5944" s="60"/>
    </row>
    <row r="5945" spans="2:15" s="23" customFormat="1" ht="30.2" customHeight="1" thickBot="1" x14ac:dyDescent="0.3">
      <c r="B5945" s="200" t="s">
        <v>267</v>
      </c>
      <c r="C5945" s="232" t="s">
        <v>593</v>
      </c>
      <c r="D5945" s="230">
        <v>1.5</v>
      </c>
      <c r="E5945" s="230">
        <v>1</v>
      </c>
      <c r="F5945" s="47">
        <v>10</v>
      </c>
      <c r="G5945" s="239">
        <f t="shared" si="212"/>
        <v>15</v>
      </c>
      <c r="H5945" s="193">
        <f t="shared" si="213"/>
        <v>10</v>
      </c>
      <c r="K5945" s="244"/>
      <c r="M5945" s="60"/>
      <c r="N5945" s="60"/>
      <c r="O5945" s="60"/>
    </row>
    <row r="5946" spans="2:15" s="23" customFormat="1" ht="30.2" customHeight="1" thickBot="1" x14ac:dyDescent="0.3">
      <c r="B5946" s="200" t="s">
        <v>267</v>
      </c>
      <c r="C5946" s="232" t="s">
        <v>594</v>
      </c>
      <c r="D5946" s="230">
        <v>1.5</v>
      </c>
      <c r="E5946" s="230">
        <v>1</v>
      </c>
      <c r="F5946" s="47">
        <v>10</v>
      </c>
      <c r="G5946" s="239">
        <f t="shared" si="212"/>
        <v>15</v>
      </c>
      <c r="H5946" s="193">
        <f t="shared" si="213"/>
        <v>10</v>
      </c>
      <c r="K5946" s="244"/>
      <c r="M5946" s="60"/>
      <c r="N5946" s="60"/>
      <c r="O5946" s="60"/>
    </row>
    <row r="5947" spans="2:15" s="23" customFormat="1" ht="30.2" customHeight="1" thickBot="1" x14ac:dyDescent="0.3">
      <c r="B5947" s="200" t="s">
        <v>267</v>
      </c>
      <c r="C5947" s="232" t="s">
        <v>595</v>
      </c>
      <c r="D5947" s="230">
        <v>1.5</v>
      </c>
      <c r="E5947" s="230">
        <v>1</v>
      </c>
      <c r="F5947" s="47">
        <v>10</v>
      </c>
      <c r="G5947" s="239">
        <f t="shared" si="212"/>
        <v>15</v>
      </c>
      <c r="H5947" s="193">
        <f t="shared" si="213"/>
        <v>10</v>
      </c>
      <c r="K5947" s="244"/>
      <c r="M5947" s="60"/>
      <c r="N5947" s="60"/>
      <c r="O5947" s="60"/>
    </row>
    <row r="5948" spans="2:15" s="23" customFormat="1" ht="30.2" customHeight="1" thickBot="1" x14ac:dyDescent="0.3">
      <c r="B5948" s="200" t="s">
        <v>267</v>
      </c>
      <c r="C5948" s="232" t="s">
        <v>596</v>
      </c>
      <c r="D5948" s="230">
        <v>1.5</v>
      </c>
      <c r="E5948" s="230">
        <v>1</v>
      </c>
      <c r="F5948" s="47">
        <v>10</v>
      </c>
      <c r="G5948" s="239">
        <f t="shared" si="212"/>
        <v>15</v>
      </c>
      <c r="H5948" s="193">
        <f t="shared" si="213"/>
        <v>10</v>
      </c>
      <c r="K5948" s="244"/>
      <c r="M5948" s="60"/>
      <c r="N5948" s="60"/>
      <c r="O5948" s="60"/>
    </row>
    <row r="5949" spans="2:15" s="23" customFormat="1" ht="30.2" customHeight="1" thickBot="1" x14ac:dyDescent="0.3">
      <c r="B5949" s="200" t="s">
        <v>267</v>
      </c>
      <c r="C5949" s="232" t="s">
        <v>597</v>
      </c>
      <c r="D5949" s="230">
        <v>1.5</v>
      </c>
      <c r="E5949" s="230">
        <v>1</v>
      </c>
      <c r="F5949" s="47">
        <v>10</v>
      </c>
      <c r="G5949" s="239">
        <f t="shared" si="212"/>
        <v>15</v>
      </c>
      <c r="H5949" s="193">
        <f t="shared" si="213"/>
        <v>10</v>
      </c>
      <c r="K5949" s="244"/>
      <c r="M5949" s="60"/>
      <c r="N5949" s="60"/>
      <c r="O5949" s="60"/>
    </row>
    <row r="5950" spans="2:15" s="23" customFormat="1" ht="30.2" customHeight="1" thickBot="1" x14ac:dyDescent="0.3">
      <c r="B5950" s="200" t="s">
        <v>267</v>
      </c>
      <c r="C5950" s="232" t="s">
        <v>598</v>
      </c>
      <c r="D5950" s="230">
        <v>1.5</v>
      </c>
      <c r="E5950" s="230">
        <v>1</v>
      </c>
      <c r="F5950" s="47">
        <v>10</v>
      </c>
      <c r="G5950" s="239">
        <f t="shared" si="212"/>
        <v>15</v>
      </c>
      <c r="H5950" s="193">
        <f t="shared" si="213"/>
        <v>10</v>
      </c>
      <c r="K5950" s="244"/>
      <c r="M5950" s="60"/>
      <c r="N5950" s="60"/>
      <c r="O5950" s="60"/>
    </row>
    <row r="5951" spans="2:15" s="23" customFormat="1" ht="30.2" customHeight="1" thickBot="1" x14ac:dyDescent="0.3">
      <c r="B5951" s="200" t="s">
        <v>267</v>
      </c>
      <c r="C5951" s="232" t="s">
        <v>599</v>
      </c>
      <c r="D5951" s="230">
        <v>1.5</v>
      </c>
      <c r="E5951" s="230">
        <v>1</v>
      </c>
      <c r="F5951" s="47">
        <v>10</v>
      </c>
      <c r="G5951" s="239">
        <f t="shared" si="212"/>
        <v>15</v>
      </c>
      <c r="H5951" s="193">
        <f t="shared" si="213"/>
        <v>10</v>
      </c>
      <c r="K5951" s="244"/>
      <c r="M5951" s="60"/>
      <c r="N5951" s="60"/>
      <c r="O5951" s="60"/>
    </row>
    <row r="5952" spans="2:15" s="23" customFormat="1" ht="30.2" customHeight="1" thickBot="1" x14ac:dyDescent="0.3">
      <c r="B5952" s="200" t="s">
        <v>267</v>
      </c>
      <c r="C5952" s="232" t="s">
        <v>600</v>
      </c>
      <c r="D5952" s="230">
        <v>1.5</v>
      </c>
      <c r="E5952" s="230">
        <v>1</v>
      </c>
      <c r="F5952" s="47">
        <v>10</v>
      </c>
      <c r="G5952" s="239">
        <f t="shared" si="212"/>
        <v>15</v>
      </c>
      <c r="H5952" s="193">
        <f t="shared" si="213"/>
        <v>10</v>
      </c>
      <c r="K5952" s="244"/>
      <c r="M5952" s="60"/>
      <c r="N5952" s="60"/>
      <c r="O5952" s="60"/>
    </row>
    <row r="5953" spans="2:15" s="23" customFormat="1" ht="30.2" customHeight="1" thickBot="1" x14ac:dyDescent="0.3">
      <c r="B5953" s="200" t="s">
        <v>267</v>
      </c>
      <c r="C5953" s="232" t="s">
        <v>601</v>
      </c>
      <c r="D5953" s="230">
        <v>1.5</v>
      </c>
      <c r="E5953" s="230">
        <v>1</v>
      </c>
      <c r="F5953" s="47">
        <v>10</v>
      </c>
      <c r="G5953" s="239">
        <f t="shared" si="212"/>
        <v>15</v>
      </c>
      <c r="H5953" s="193">
        <f t="shared" si="213"/>
        <v>10</v>
      </c>
      <c r="K5953" s="244"/>
      <c r="M5953" s="60"/>
      <c r="N5953" s="60"/>
      <c r="O5953" s="60"/>
    </row>
    <row r="5954" spans="2:15" s="23" customFormat="1" ht="30.2" customHeight="1" thickBot="1" x14ac:dyDescent="0.3">
      <c r="B5954" s="200" t="s">
        <v>267</v>
      </c>
      <c r="C5954" s="232" t="s">
        <v>602</v>
      </c>
      <c r="D5954" s="230">
        <v>1.5</v>
      </c>
      <c r="E5954" s="230">
        <v>1</v>
      </c>
      <c r="F5954" s="47">
        <v>10</v>
      </c>
      <c r="G5954" s="239">
        <f t="shared" si="212"/>
        <v>15</v>
      </c>
      <c r="H5954" s="193">
        <f t="shared" si="213"/>
        <v>10</v>
      </c>
      <c r="K5954" s="244"/>
      <c r="M5954" s="60"/>
      <c r="N5954" s="60"/>
      <c r="O5954" s="60"/>
    </row>
    <row r="5955" spans="2:15" s="23" customFormat="1" ht="30.2" customHeight="1" thickBot="1" x14ac:dyDescent="0.3">
      <c r="B5955" s="200" t="s">
        <v>267</v>
      </c>
      <c r="C5955" s="232" t="s">
        <v>603</v>
      </c>
      <c r="D5955" s="230">
        <v>1.5</v>
      </c>
      <c r="E5955" s="230">
        <v>1</v>
      </c>
      <c r="F5955" s="47">
        <v>10</v>
      </c>
      <c r="G5955" s="239">
        <f t="shared" si="212"/>
        <v>15</v>
      </c>
      <c r="H5955" s="193">
        <f t="shared" si="213"/>
        <v>10</v>
      </c>
      <c r="K5955" s="244"/>
      <c r="M5955" s="60"/>
      <c r="N5955" s="60"/>
      <c r="O5955" s="60"/>
    </row>
    <row r="5956" spans="2:15" s="23" customFormat="1" ht="30.2" customHeight="1" thickBot="1" x14ac:dyDescent="0.3">
      <c r="B5956" s="200" t="s">
        <v>267</v>
      </c>
      <c r="C5956" s="232" t="s">
        <v>604</v>
      </c>
      <c r="D5956" s="230">
        <v>1.5</v>
      </c>
      <c r="E5956" s="230">
        <v>1</v>
      </c>
      <c r="F5956" s="47">
        <v>10</v>
      </c>
      <c r="G5956" s="239">
        <f t="shared" si="212"/>
        <v>15</v>
      </c>
      <c r="H5956" s="193">
        <f t="shared" si="213"/>
        <v>10</v>
      </c>
      <c r="K5956" s="244"/>
      <c r="M5956" s="60"/>
      <c r="N5956" s="60"/>
      <c r="O5956" s="60"/>
    </row>
    <row r="5957" spans="2:15" s="23" customFormat="1" ht="30.2" customHeight="1" thickBot="1" x14ac:dyDescent="0.3">
      <c r="B5957" s="200" t="s">
        <v>267</v>
      </c>
      <c r="C5957" s="232" t="s">
        <v>605</v>
      </c>
      <c r="D5957" s="230">
        <v>1.5</v>
      </c>
      <c r="E5957" s="230">
        <v>1</v>
      </c>
      <c r="F5957" s="47">
        <v>10</v>
      </c>
      <c r="G5957" s="239">
        <f t="shared" si="212"/>
        <v>15</v>
      </c>
      <c r="H5957" s="193">
        <f t="shared" si="213"/>
        <v>10</v>
      </c>
      <c r="K5957" s="244"/>
      <c r="M5957" s="60"/>
      <c r="N5957" s="60"/>
      <c r="O5957" s="60"/>
    </row>
    <row r="5958" spans="2:15" s="23" customFormat="1" ht="30.2" customHeight="1" thickBot="1" x14ac:dyDescent="0.3">
      <c r="B5958" s="200" t="s">
        <v>267</v>
      </c>
      <c r="C5958" s="232" t="s">
        <v>607</v>
      </c>
      <c r="D5958" s="230">
        <v>1.5</v>
      </c>
      <c r="E5958" s="230">
        <v>1</v>
      </c>
      <c r="F5958" s="47">
        <v>10</v>
      </c>
      <c r="G5958" s="239">
        <f t="shared" si="212"/>
        <v>15</v>
      </c>
      <c r="H5958" s="193">
        <f t="shared" si="213"/>
        <v>10</v>
      </c>
      <c r="K5958" s="244"/>
      <c r="M5958" s="60"/>
      <c r="N5958" s="60"/>
      <c r="O5958" s="60"/>
    </row>
    <row r="5959" spans="2:15" s="23" customFormat="1" ht="30.2" customHeight="1" thickBot="1" x14ac:dyDescent="0.3">
      <c r="B5959" s="200" t="s">
        <v>267</v>
      </c>
      <c r="C5959" s="232" t="s">
        <v>608</v>
      </c>
      <c r="D5959" s="230">
        <v>1.5</v>
      </c>
      <c r="E5959" s="230">
        <v>1</v>
      </c>
      <c r="F5959" s="47">
        <v>10</v>
      </c>
      <c r="G5959" s="239">
        <f t="shared" si="212"/>
        <v>15</v>
      </c>
      <c r="H5959" s="193">
        <f t="shared" si="213"/>
        <v>10</v>
      </c>
      <c r="K5959" s="244"/>
      <c r="M5959" s="60"/>
      <c r="N5959" s="60"/>
      <c r="O5959" s="60"/>
    </row>
    <row r="5960" spans="2:15" s="23" customFormat="1" ht="30.2" customHeight="1" thickBot="1" x14ac:dyDescent="0.3">
      <c r="B5960" s="200" t="s">
        <v>267</v>
      </c>
      <c r="C5960" s="232" t="s">
        <v>609</v>
      </c>
      <c r="D5960" s="230">
        <v>1.5</v>
      </c>
      <c r="E5960" s="230">
        <v>1</v>
      </c>
      <c r="F5960" s="47">
        <v>10</v>
      </c>
      <c r="G5960" s="239">
        <f t="shared" si="212"/>
        <v>15</v>
      </c>
      <c r="H5960" s="193">
        <f t="shared" si="213"/>
        <v>10</v>
      </c>
      <c r="K5960" s="244"/>
      <c r="M5960" s="60"/>
      <c r="N5960" s="60"/>
      <c r="O5960" s="60"/>
    </row>
    <row r="5961" spans="2:15" s="23" customFormat="1" ht="30.2" customHeight="1" thickBot="1" x14ac:dyDescent="0.3">
      <c r="B5961" s="200" t="s">
        <v>267</v>
      </c>
      <c r="C5961" s="232" t="s">
        <v>610</v>
      </c>
      <c r="D5961" s="230">
        <v>1.5</v>
      </c>
      <c r="E5961" s="230">
        <v>1</v>
      </c>
      <c r="F5961" s="47">
        <v>10</v>
      </c>
      <c r="G5961" s="239">
        <f t="shared" si="212"/>
        <v>15</v>
      </c>
      <c r="H5961" s="193">
        <f t="shared" si="213"/>
        <v>10</v>
      </c>
      <c r="K5961" s="244"/>
      <c r="M5961" s="60"/>
      <c r="N5961" s="60"/>
      <c r="O5961" s="60"/>
    </row>
    <row r="5962" spans="2:15" s="23" customFormat="1" ht="30.2" customHeight="1" thickBot="1" x14ac:dyDescent="0.3">
      <c r="B5962" s="200" t="s">
        <v>267</v>
      </c>
      <c r="C5962" s="232" t="s">
        <v>611</v>
      </c>
      <c r="D5962" s="230">
        <v>1.5</v>
      </c>
      <c r="E5962" s="230">
        <v>1</v>
      </c>
      <c r="F5962" s="47">
        <v>10</v>
      </c>
      <c r="G5962" s="239">
        <f t="shared" si="212"/>
        <v>15</v>
      </c>
      <c r="H5962" s="193">
        <f t="shared" si="213"/>
        <v>10</v>
      </c>
      <c r="K5962" s="244"/>
      <c r="M5962" s="60"/>
      <c r="N5962" s="60"/>
      <c r="O5962" s="60"/>
    </row>
    <row r="5963" spans="2:15" s="23" customFormat="1" ht="30.2" customHeight="1" thickBot="1" x14ac:dyDescent="0.3">
      <c r="B5963" s="200" t="s">
        <v>267</v>
      </c>
      <c r="C5963" s="232" t="s">
        <v>612</v>
      </c>
      <c r="D5963" s="230">
        <v>1.5</v>
      </c>
      <c r="E5963" s="230">
        <v>1</v>
      </c>
      <c r="F5963" s="47">
        <v>10</v>
      </c>
      <c r="G5963" s="239">
        <f t="shared" si="212"/>
        <v>15</v>
      </c>
      <c r="H5963" s="193">
        <f t="shared" si="213"/>
        <v>10</v>
      </c>
      <c r="K5963" s="244"/>
      <c r="M5963" s="60"/>
      <c r="N5963" s="60"/>
      <c r="O5963" s="60"/>
    </row>
    <row r="5964" spans="2:15" s="23" customFormat="1" ht="30.2" customHeight="1" thickBot="1" x14ac:dyDescent="0.3">
      <c r="B5964" s="200" t="s">
        <v>267</v>
      </c>
      <c r="C5964" s="232" t="s">
        <v>969</v>
      </c>
      <c r="D5964" s="230">
        <v>1.5</v>
      </c>
      <c r="E5964" s="230">
        <v>1</v>
      </c>
      <c r="F5964" s="47">
        <v>10</v>
      </c>
      <c r="G5964" s="239">
        <f t="shared" si="212"/>
        <v>15</v>
      </c>
      <c r="H5964" s="193">
        <f t="shared" si="213"/>
        <v>10</v>
      </c>
      <c r="K5964" s="244"/>
      <c r="M5964" s="60"/>
      <c r="N5964" s="60"/>
      <c r="O5964" s="60"/>
    </row>
    <row r="5965" spans="2:15" s="23" customFormat="1" ht="30.2" customHeight="1" thickBot="1" x14ac:dyDescent="0.3">
      <c r="B5965" s="200" t="s">
        <v>267</v>
      </c>
      <c r="C5965" s="232" t="s">
        <v>613</v>
      </c>
      <c r="D5965" s="230">
        <v>1.5</v>
      </c>
      <c r="E5965" s="230">
        <v>1</v>
      </c>
      <c r="F5965" s="47">
        <v>10</v>
      </c>
      <c r="G5965" s="239">
        <f t="shared" si="212"/>
        <v>15</v>
      </c>
      <c r="H5965" s="193">
        <f t="shared" si="213"/>
        <v>10</v>
      </c>
      <c r="K5965" s="244"/>
      <c r="M5965" s="60"/>
      <c r="N5965" s="60"/>
      <c r="O5965" s="60"/>
    </row>
    <row r="5966" spans="2:15" s="23" customFormat="1" ht="30.2" customHeight="1" thickBot="1" x14ac:dyDescent="0.3">
      <c r="B5966" s="200" t="s">
        <v>267</v>
      </c>
      <c r="C5966" s="232" t="s">
        <v>614</v>
      </c>
      <c r="D5966" s="230">
        <v>1.5</v>
      </c>
      <c r="E5966" s="230">
        <v>1</v>
      </c>
      <c r="F5966" s="47">
        <v>10</v>
      </c>
      <c r="G5966" s="239">
        <f t="shared" si="212"/>
        <v>15</v>
      </c>
      <c r="H5966" s="193">
        <f t="shared" si="213"/>
        <v>10</v>
      </c>
      <c r="K5966" s="244"/>
      <c r="M5966" s="60"/>
      <c r="N5966" s="60"/>
      <c r="O5966" s="60"/>
    </row>
    <row r="5967" spans="2:15" s="23" customFormat="1" ht="30.2" customHeight="1" thickBot="1" x14ac:dyDescent="0.3">
      <c r="B5967" s="200" t="s">
        <v>267</v>
      </c>
      <c r="C5967" s="232" t="s">
        <v>615</v>
      </c>
      <c r="D5967" s="230">
        <v>1.5</v>
      </c>
      <c r="E5967" s="230">
        <v>1</v>
      </c>
      <c r="F5967" s="47">
        <v>10</v>
      </c>
      <c r="G5967" s="239">
        <f t="shared" si="212"/>
        <v>15</v>
      </c>
      <c r="H5967" s="193">
        <f t="shared" si="213"/>
        <v>10</v>
      </c>
      <c r="K5967" s="244"/>
      <c r="M5967" s="60"/>
      <c r="N5967" s="60"/>
      <c r="O5967" s="60"/>
    </row>
    <row r="5968" spans="2:15" s="23" customFormat="1" ht="30.2" customHeight="1" thickBot="1" x14ac:dyDescent="0.3">
      <c r="B5968" s="200" t="s">
        <v>267</v>
      </c>
      <c r="C5968" s="232" t="s">
        <v>616</v>
      </c>
      <c r="D5968" s="230">
        <v>1.5</v>
      </c>
      <c r="E5968" s="230">
        <v>1</v>
      </c>
      <c r="F5968" s="47">
        <v>10</v>
      </c>
      <c r="G5968" s="239">
        <f t="shared" si="212"/>
        <v>15</v>
      </c>
      <c r="H5968" s="193">
        <f t="shared" si="213"/>
        <v>10</v>
      </c>
      <c r="K5968" s="244"/>
      <c r="M5968" s="60"/>
      <c r="N5968" s="60"/>
      <c r="O5968" s="60"/>
    </row>
    <row r="5969" spans="2:15" s="23" customFormat="1" ht="30.2" customHeight="1" thickBot="1" x14ac:dyDescent="0.3">
      <c r="B5969" s="200" t="s">
        <v>267</v>
      </c>
      <c r="C5969" s="232" t="s">
        <v>617</v>
      </c>
      <c r="D5969" s="230">
        <v>1.5</v>
      </c>
      <c r="E5969" s="230">
        <v>1</v>
      </c>
      <c r="F5969" s="47">
        <v>10</v>
      </c>
      <c r="G5969" s="239">
        <f t="shared" si="212"/>
        <v>15</v>
      </c>
      <c r="H5969" s="193">
        <f t="shared" si="213"/>
        <v>10</v>
      </c>
      <c r="K5969" s="244"/>
      <c r="M5969" s="60"/>
      <c r="N5969" s="60"/>
      <c r="O5969" s="60"/>
    </row>
    <row r="5970" spans="2:15" s="23" customFormat="1" ht="30.2" customHeight="1" thickBot="1" x14ac:dyDescent="0.3">
      <c r="B5970" s="200" t="s">
        <v>267</v>
      </c>
      <c r="C5970" s="232" t="s">
        <v>618</v>
      </c>
      <c r="D5970" s="230">
        <v>1.5</v>
      </c>
      <c r="E5970" s="230">
        <v>1</v>
      </c>
      <c r="F5970" s="47">
        <v>10</v>
      </c>
      <c r="G5970" s="239">
        <f t="shared" si="212"/>
        <v>15</v>
      </c>
      <c r="H5970" s="193">
        <f t="shared" si="213"/>
        <v>10</v>
      </c>
      <c r="K5970" s="244"/>
      <c r="M5970" s="60"/>
      <c r="N5970" s="60"/>
      <c r="O5970" s="60"/>
    </row>
    <row r="5971" spans="2:15" s="23" customFormat="1" ht="30.2" customHeight="1" thickBot="1" x14ac:dyDescent="0.3">
      <c r="B5971" s="200" t="s">
        <v>267</v>
      </c>
      <c r="C5971" s="232" t="s">
        <v>619</v>
      </c>
      <c r="D5971" s="230">
        <v>1.5</v>
      </c>
      <c r="E5971" s="230">
        <v>1</v>
      </c>
      <c r="F5971" s="47">
        <v>10</v>
      </c>
      <c r="G5971" s="239">
        <f t="shared" si="212"/>
        <v>15</v>
      </c>
      <c r="H5971" s="193">
        <f t="shared" si="213"/>
        <v>10</v>
      </c>
      <c r="K5971" s="244"/>
      <c r="M5971" s="60"/>
      <c r="N5971" s="60"/>
      <c r="O5971" s="60"/>
    </row>
    <row r="5972" spans="2:15" s="23" customFormat="1" ht="30.2" customHeight="1" thickBot="1" x14ac:dyDescent="0.3">
      <c r="B5972" s="200" t="s">
        <v>267</v>
      </c>
      <c r="C5972" s="232" t="s">
        <v>620</v>
      </c>
      <c r="D5972" s="230">
        <v>1.5</v>
      </c>
      <c r="E5972" s="230">
        <v>1</v>
      </c>
      <c r="F5972" s="47">
        <v>10</v>
      </c>
      <c r="G5972" s="239">
        <f t="shared" si="212"/>
        <v>15</v>
      </c>
      <c r="H5972" s="193">
        <f t="shared" si="213"/>
        <v>10</v>
      </c>
      <c r="K5972" s="244"/>
      <c r="M5972" s="60"/>
      <c r="N5972" s="60"/>
      <c r="O5972" s="60"/>
    </row>
    <row r="5973" spans="2:15" s="23" customFormat="1" ht="30.2" customHeight="1" thickBot="1" x14ac:dyDescent="0.3">
      <c r="B5973" s="200" t="s">
        <v>267</v>
      </c>
      <c r="C5973" s="232" t="s">
        <v>621</v>
      </c>
      <c r="D5973" s="230">
        <v>1.5</v>
      </c>
      <c r="E5973" s="230">
        <v>1</v>
      </c>
      <c r="F5973" s="47">
        <v>10</v>
      </c>
      <c r="G5973" s="239">
        <f t="shared" si="212"/>
        <v>15</v>
      </c>
      <c r="H5973" s="193">
        <f t="shared" si="213"/>
        <v>10</v>
      </c>
      <c r="K5973" s="244"/>
      <c r="M5973" s="60"/>
      <c r="N5973" s="60"/>
      <c r="O5973" s="60"/>
    </row>
    <row r="5974" spans="2:15" s="23" customFormat="1" ht="30.2" customHeight="1" thickBot="1" x14ac:dyDescent="0.3">
      <c r="B5974" s="200" t="s">
        <v>267</v>
      </c>
      <c r="C5974" s="232" t="s">
        <v>622</v>
      </c>
      <c r="D5974" s="230">
        <v>1.5</v>
      </c>
      <c r="E5974" s="230">
        <v>1</v>
      </c>
      <c r="F5974" s="47">
        <v>10</v>
      </c>
      <c r="G5974" s="239">
        <f t="shared" si="212"/>
        <v>15</v>
      </c>
      <c r="H5974" s="193">
        <f t="shared" si="213"/>
        <v>10</v>
      </c>
      <c r="K5974" s="244"/>
      <c r="M5974" s="60"/>
      <c r="N5974" s="60"/>
      <c r="O5974" s="60"/>
    </row>
    <row r="5975" spans="2:15" s="23" customFormat="1" ht="30.2" customHeight="1" thickBot="1" x14ac:dyDescent="0.3">
      <c r="B5975" s="200" t="s">
        <v>267</v>
      </c>
      <c r="C5975" s="232" t="s">
        <v>623</v>
      </c>
      <c r="D5975" s="230">
        <v>1.5</v>
      </c>
      <c r="E5975" s="230">
        <v>1</v>
      </c>
      <c r="F5975" s="47">
        <v>10</v>
      </c>
      <c r="G5975" s="239">
        <f t="shared" si="212"/>
        <v>15</v>
      </c>
      <c r="H5975" s="193">
        <f t="shared" si="213"/>
        <v>10</v>
      </c>
      <c r="K5975" s="244"/>
      <c r="M5975" s="60"/>
      <c r="N5975" s="60"/>
      <c r="O5975" s="60"/>
    </row>
    <row r="5976" spans="2:15" s="23" customFormat="1" ht="30.2" customHeight="1" thickBot="1" x14ac:dyDescent="0.3">
      <c r="B5976" s="200" t="s">
        <v>267</v>
      </c>
      <c r="C5976" s="232" t="s">
        <v>624</v>
      </c>
      <c r="D5976" s="230">
        <v>1.5</v>
      </c>
      <c r="E5976" s="230">
        <v>1</v>
      </c>
      <c r="F5976" s="47">
        <v>10</v>
      </c>
      <c r="G5976" s="239">
        <f t="shared" si="212"/>
        <v>15</v>
      </c>
      <c r="H5976" s="193">
        <f t="shared" si="213"/>
        <v>10</v>
      </c>
      <c r="K5976" s="244"/>
      <c r="M5976" s="60"/>
      <c r="N5976" s="60"/>
      <c r="O5976" s="60"/>
    </row>
    <row r="5977" spans="2:15" s="23" customFormat="1" ht="30.2" customHeight="1" thickBot="1" x14ac:dyDescent="0.3">
      <c r="B5977" s="200" t="s">
        <v>267</v>
      </c>
      <c r="C5977" s="232" t="s">
        <v>625</v>
      </c>
      <c r="D5977" s="230">
        <v>1.5</v>
      </c>
      <c r="E5977" s="230">
        <v>1</v>
      </c>
      <c r="F5977" s="47">
        <v>10</v>
      </c>
      <c r="G5977" s="239">
        <f t="shared" si="212"/>
        <v>15</v>
      </c>
      <c r="H5977" s="193">
        <f t="shared" si="213"/>
        <v>10</v>
      </c>
      <c r="K5977" s="244"/>
      <c r="M5977" s="60"/>
      <c r="N5977" s="60"/>
      <c r="O5977" s="60"/>
    </row>
    <row r="5978" spans="2:15" s="23" customFormat="1" ht="30.2" customHeight="1" thickBot="1" x14ac:dyDescent="0.3">
      <c r="B5978" s="200" t="s">
        <v>267</v>
      </c>
      <c r="C5978" s="232" t="s">
        <v>626</v>
      </c>
      <c r="D5978" s="230">
        <v>1.5</v>
      </c>
      <c r="E5978" s="230">
        <v>1</v>
      </c>
      <c r="F5978" s="47">
        <v>10</v>
      </c>
      <c r="G5978" s="239">
        <f t="shared" si="212"/>
        <v>15</v>
      </c>
      <c r="H5978" s="193">
        <f t="shared" si="213"/>
        <v>10</v>
      </c>
      <c r="K5978" s="244"/>
      <c r="M5978" s="60"/>
      <c r="N5978" s="60"/>
      <c r="O5978" s="60"/>
    </row>
    <row r="5979" spans="2:15" s="23" customFormat="1" ht="30.2" customHeight="1" thickBot="1" x14ac:dyDescent="0.3">
      <c r="B5979" s="200" t="s">
        <v>267</v>
      </c>
      <c r="C5979" s="232" t="s">
        <v>628</v>
      </c>
      <c r="D5979" s="230">
        <v>1.5</v>
      </c>
      <c r="E5979" s="230">
        <v>1</v>
      </c>
      <c r="F5979" s="47">
        <v>10</v>
      </c>
      <c r="G5979" s="239">
        <f t="shared" si="212"/>
        <v>15</v>
      </c>
      <c r="H5979" s="193">
        <f t="shared" si="213"/>
        <v>10</v>
      </c>
      <c r="K5979" s="244"/>
      <c r="M5979" s="60"/>
      <c r="N5979" s="60"/>
      <c r="O5979" s="60"/>
    </row>
    <row r="5980" spans="2:15" s="23" customFormat="1" ht="30.2" customHeight="1" thickBot="1" x14ac:dyDescent="0.3">
      <c r="B5980" s="200" t="s">
        <v>267</v>
      </c>
      <c r="C5980" s="232" t="s">
        <v>629</v>
      </c>
      <c r="D5980" s="230">
        <v>1.5</v>
      </c>
      <c r="E5980" s="230">
        <v>1</v>
      </c>
      <c r="F5980" s="47">
        <v>10</v>
      </c>
      <c r="G5980" s="239">
        <f t="shared" si="212"/>
        <v>15</v>
      </c>
      <c r="H5980" s="193">
        <f t="shared" si="213"/>
        <v>10</v>
      </c>
      <c r="K5980" s="244"/>
      <c r="M5980" s="60"/>
      <c r="N5980" s="60"/>
      <c r="O5980" s="60"/>
    </row>
    <row r="5981" spans="2:15" s="23" customFormat="1" ht="30.2" customHeight="1" thickBot="1" x14ac:dyDescent="0.3">
      <c r="B5981" s="200" t="s">
        <v>267</v>
      </c>
      <c r="C5981" s="232" t="s">
        <v>633</v>
      </c>
      <c r="D5981" s="230">
        <v>1.5</v>
      </c>
      <c r="E5981" s="230">
        <v>1</v>
      </c>
      <c r="F5981" s="47">
        <v>10</v>
      </c>
      <c r="G5981" s="239">
        <f t="shared" si="212"/>
        <v>15</v>
      </c>
      <c r="H5981" s="193">
        <f t="shared" si="213"/>
        <v>10</v>
      </c>
      <c r="K5981" s="244"/>
      <c r="M5981" s="60"/>
      <c r="N5981" s="60"/>
      <c r="O5981" s="60"/>
    </row>
    <row r="5982" spans="2:15" s="23" customFormat="1" ht="30.2" customHeight="1" thickBot="1" x14ac:dyDescent="0.3">
      <c r="B5982" s="200" t="s">
        <v>267</v>
      </c>
      <c r="C5982" s="232" t="s">
        <v>634</v>
      </c>
      <c r="D5982" s="230">
        <v>1.5</v>
      </c>
      <c r="E5982" s="230">
        <v>1</v>
      </c>
      <c r="F5982" s="47">
        <v>10</v>
      </c>
      <c r="G5982" s="239">
        <f t="shared" si="212"/>
        <v>15</v>
      </c>
      <c r="H5982" s="193">
        <f t="shared" si="213"/>
        <v>10</v>
      </c>
      <c r="K5982" s="244"/>
      <c r="M5982" s="60"/>
      <c r="N5982" s="60"/>
      <c r="O5982" s="60"/>
    </row>
    <row r="5983" spans="2:15" s="23" customFormat="1" ht="30.2" customHeight="1" thickBot="1" x14ac:dyDescent="0.3">
      <c r="B5983" s="200" t="s">
        <v>267</v>
      </c>
      <c r="C5983" s="232" t="s">
        <v>635</v>
      </c>
      <c r="D5983" s="230">
        <v>1.5</v>
      </c>
      <c r="E5983" s="230">
        <v>1</v>
      </c>
      <c r="F5983" s="47">
        <v>10</v>
      </c>
      <c r="G5983" s="239">
        <f t="shared" si="212"/>
        <v>15</v>
      </c>
      <c r="H5983" s="193">
        <f t="shared" si="213"/>
        <v>10</v>
      </c>
      <c r="K5983" s="244"/>
      <c r="M5983" s="60"/>
      <c r="N5983" s="60"/>
      <c r="O5983" s="60"/>
    </row>
    <row r="5984" spans="2:15" s="23" customFormat="1" ht="30.2" customHeight="1" thickBot="1" x14ac:dyDescent="0.3">
      <c r="B5984" s="200" t="s">
        <v>267</v>
      </c>
      <c r="C5984" s="232" t="s">
        <v>636</v>
      </c>
      <c r="D5984" s="230">
        <v>1.5</v>
      </c>
      <c r="E5984" s="230">
        <v>1</v>
      </c>
      <c r="F5984" s="47">
        <v>10</v>
      </c>
      <c r="G5984" s="239">
        <f t="shared" si="212"/>
        <v>15</v>
      </c>
      <c r="H5984" s="193">
        <f t="shared" si="213"/>
        <v>10</v>
      </c>
      <c r="K5984" s="244"/>
      <c r="M5984" s="60"/>
      <c r="N5984" s="60"/>
      <c r="O5984" s="60"/>
    </row>
    <row r="5985" spans="2:15" s="23" customFormat="1" ht="30.2" customHeight="1" thickBot="1" x14ac:dyDescent="0.3">
      <c r="B5985" s="200" t="s">
        <v>267</v>
      </c>
      <c r="C5985" s="232" t="s">
        <v>637</v>
      </c>
      <c r="D5985" s="230">
        <v>1.5</v>
      </c>
      <c r="E5985" s="230">
        <v>1</v>
      </c>
      <c r="F5985" s="47">
        <v>10</v>
      </c>
      <c r="G5985" s="239">
        <f t="shared" si="212"/>
        <v>15</v>
      </c>
      <c r="H5985" s="193">
        <f t="shared" si="213"/>
        <v>10</v>
      </c>
      <c r="K5985" s="244"/>
      <c r="M5985" s="60"/>
      <c r="N5985" s="60"/>
      <c r="O5985" s="60"/>
    </row>
    <row r="5986" spans="2:15" s="23" customFormat="1" ht="30.2" customHeight="1" thickBot="1" x14ac:dyDescent="0.3">
      <c r="B5986" s="200" t="s">
        <v>267</v>
      </c>
      <c r="C5986" s="232" t="s">
        <v>639</v>
      </c>
      <c r="D5986" s="230">
        <v>1.5</v>
      </c>
      <c r="E5986" s="230">
        <v>1</v>
      </c>
      <c r="F5986" s="47">
        <v>10</v>
      </c>
      <c r="G5986" s="239">
        <f t="shared" si="212"/>
        <v>15</v>
      </c>
      <c r="H5986" s="193">
        <f t="shared" si="213"/>
        <v>10</v>
      </c>
      <c r="K5986" s="244"/>
      <c r="M5986" s="60"/>
      <c r="N5986" s="60"/>
      <c r="O5986" s="60"/>
    </row>
    <row r="5987" spans="2:15" s="23" customFormat="1" ht="30.2" customHeight="1" thickBot="1" x14ac:dyDescent="0.3">
      <c r="B5987" s="200" t="s">
        <v>267</v>
      </c>
      <c r="C5987" s="232" t="s">
        <v>640</v>
      </c>
      <c r="D5987" s="230">
        <v>1.5</v>
      </c>
      <c r="E5987" s="230">
        <v>1</v>
      </c>
      <c r="F5987" s="47">
        <v>10</v>
      </c>
      <c r="G5987" s="239">
        <f t="shared" si="212"/>
        <v>15</v>
      </c>
      <c r="H5987" s="193">
        <f t="shared" si="213"/>
        <v>10</v>
      </c>
      <c r="K5987" s="244"/>
      <c r="M5987" s="60"/>
      <c r="N5987" s="60"/>
      <c r="O5987" s="60"/>
    </row>
    <row r="5988" spans="2:15" s="23" customFormat="1" ht="30.2" customHeight="1" thickBot="1" x14ac:dyDescent="0.3">
      <c r="B5988" s="200" t="s">
        <v>267</v>
      </c>
      <c r="C5988" s="232" t="s">
        <v>641</v>
      </c>
      <c r="D5988" s="230">
        <v>1.5</v>
      </c>
      <c r="E5988" s="230">
        <v>1</v>
      </c>
      <c r="F5988" s="47">
        <v>10</v>
      </c>
      <c r="G5988" s="239">
        <f t="shared" si="212"/>
        <v>15</v>
      </c>
      <c r="H5988" s="193">
        <f t="shared" si="213"/>
        <v>10</v>
      </c>
      <c r="K5988" s="244"/>
      <c r="M5988" s="60"/>
      <c r="N5988" s="60"/>
      <c r="O5988" s="60"/>
    </row>
    <row r="5989" spans="2:15" s="23" customFormat="1" ht="30.2" customHeight="1" thickBot="1" x14ac:dyDescent="0.3">
      <c r="B5989" s="200" t="s">
        <v>267</v>
      </c>
      <c r="C5989" s="232" t="s">
        <v>642</v>
      </c>
      <c r="D5989" s="230">
        <v>1.5</v>
      </c>
      <c r="E5989" s="230">
        <v>1</v>
      </c>
      <c r="F5989" s="47">
        <v>10</v>
      </c>
      <c r="G5989" s="239">
        <f t="shared" si="212"/>
        <v>15</v>
      </c>
      <c r="H5989" s="193">
        <f t="shared" si="213"/>
        <v>10</v>
      </c>
      <c r="K5989" s="244"/>
      <c r="M5989" s="60"/>
      <c r="N5989" s="60"/>
      <c r="O5989" s="60"/>
    </row>
    <row r="5990" spans="2:15" s="23" customFormat="1" ht="30.2" customHeight="1" thickBot="1" x14ac:dyDescent="0.3">
      <c r="B5990" s="200" t="s">
        <v>267</v>
      </c>
      <c r="C5990" s="232" t="s">
        <v>643</v>
      </c>
      <c r="D5990" s="230">
        <v>1.5</v>
      </c>
      <c r="E5990" s="230">
        <v>1</v>
      </c>
      <c r="F5990" s="47">
        <v>10</v>
      </c>
      <c r="G5990" s="239">
        <f t="shared" si="212"/>
        <v>15</v>
      </c>
      <c r="H5990" s="193">
        <f t="shared" si="213"/>
        <v>10</v>
      </c>
      <c r="K5990" s="244"/>
      <c r="M5990" s="60"/>
      <c r="N5990" s="60"/>
      <c r="O5990" s="60"/>
    </row>
    <row r="5991" spans="2:15" s="23" customFormat="1" ht="30.2" customHeight="1" thickBot="1" x14ac:dyDescent="0.3">
      <c r="B5991" s="200" t="s">
        <v>267</v>
      </c>
      <c r="C5991" s="232" t="s">
        <v>644</v>
      </c>
      <c r="D5991" s="230">
        <v>1.5</v>
      </c>
      <c r="E5991" s="230">
        <v>1</v>
      </c>
      <c r="F5991" s="47">
        <v>10</v>
      </c>
      <c r="G5991" s="239">
        <f t="shared" si="212"/>
        <v>15</v>
      </c>
      <c r="H5991" s="193">
        <f t="shared" si="213"/>
        <v>10</v>
      </c>
      <c r="K5991" s="244"/>
      <c r="M5991" s="60"/>
      <c r="N5991" s="60"/>
      <c r="O5991" s="60"/>
    </row>
    <row r="5992" spans="2:15" s="23" customFormat="1" ht="30.2" customHeight="1" thickBot="1" x14ac:dyDescent="0.3">
      <c r="B5992" s="200" t="s">
        <v>267</v>
      </c>
      <c r="C5992" s="232" t="s">
        <v>645</v>
      </c>
      <c r="D5992" s="230">
        <v>1.5</v>
      </c>
      <c r="E5992" s="230">
        <v>1</v>
      </c>
      <c r="F5992" s="47">
        <v>10</v>
      </c>
      <c r="G5992" s="239">
        <f t="shared" si="212"/>
        <v>15</v>
      </c>
      <c r="H5992" s="193">
        <f t="shared" si="213"/>
        <v>10</v>
      </c>
      <c r="K5992" s="244"/>
      <c r="M5992" s="60"/>
      <c r="N5992" s="60"/>
      <c r="O5992" s="60"/>
    </row>
    <row r="5993" spans="2:15" s="23" customFormat="1" ht="30.2" customHeight="1" thickBot="1" x14ac:dyDescent="0.3">
      <c r="B5993" s="200" t="s">
        <v>267</v>
      </c>
      <c r="C5993" s="232" t="s">
        <v>646</v>
      </c>
      <c r="D5993" s="230">
        <v>1.5</v>
      </c>
      <c r="E5993" s="230">
        <v>1</v>
      </c>
      <c r="F5993" s="47">
        <v>10</v>
      </c>
      <c r="G5993" s="239">
        <f t="shared" ref="G5993:G6045" si="214">ROUND(D5993*F5993,2)</f>
        <v>15</v>
      </c>
      <c r="H5993" s="193">
        <f t="shared" ref="H5993:H6045" si="215">ROUND(E5993*F5993,6)</f>
        <v>10</v>
      </c>
      <c r="K5993" s="244"/>
      <c r="M5993" s="60"/>
      <c r="N5993" s="60"/>
      <c r="O5993" s="60"/>
    </row>
    <row r="5994" spans="2:15" s="23" customFormat="1" ht="30.2" customHeight="1" thickBot="1" x14ac:dyDescent="0.3">
      <c r="B5994" s="200" t="s">
        <v>267</v>
      </c>
      <c r="C5994" s="232" t="s">
        <v>647</v>
      </c>
      <c r="D5994" s="230">
        <v>1.5</v>
      </c>
      <c r="E5994" s="230">
        <v>1</v>
      </c>
      <c r="F5994" s="47">
        <v>10</v>
      </c>
      <c r="G5994" s="239">
        <f t="shared" si="214"/>
        <v>15</v>
      </c>
      <c r="H5994" s="193">
        <f t="shared" si="215"/>
        <v>10</v>
      </c>
      <c r="K5994" s="244"/>
      <c r="M5994" s="60"/>
      <c r="N5994" s="60"/>
      <c r="O5994" s="60"/>
    </row>
    <row r="5995" spans="2:15" s="23" customFormat="1" ht="30.2" customHeight="1" thickBot="1" x14ac:dyDescent="0.3">
      <c r="B5995" s="200" t="s">
        <v>267</v>
      </c>
      <c r="C5995" s="232" t="s">
        <v>648</v>
      </c>
      <c r="D5995" s="230">
        <v>1.5</v>
      </c>
      <c r="E5995" s="230">
        <v>1</v>
      </c>
      <c r="F5995" s="47">
        <v>10</v>
      </c>
      <c r="G5995" s="239">
        <f t="shared" si="214"/>
        <v>15</v>
      </c>
      <c r="H5995" s="193">
        <f t="shared" si="215"/>
        <v>10</v>
      </c>
      <c r="K5995" s="244"/>
      <c r="M5995" s="60"/>
      <c r="N5995" s="60"/>
      <c r="O5995" s="60"/>
    </row>
    <row r="5996" spans="2:15" s="23" customFormat="1" ht="30.2" customHeight="1" thickBot="1" x14ac:dyDescent="0.3">
      <c r="B5996" s="200" t="s">
        <v>267</v>
      </c>
      <c r="C5996" s="232" t="s">
        <v>649</v>
      </c>
      <c r="D5996" s="230">
        <v>1.5</v>
      </c>
      <c r="E5996" s="230">
        <v>1</v>
      </c>
      <c r="F5996" s="47">
        <v>10</v>
      </c>
      <c r="G5996" s="239">
        <f t="shared" si="214"/>
        <v>15</v>
      </c>
      <c r="H5996" s="193">
        <f t="shared" si="215"/>
        <v>10</v>
      </c>
      <c r="K5996" s="244"/>
      <c r="M5996" s="60"/>
      <c r="N5996" s="60"/>
      <c r="O5996" s="60"/>
    </row>
    <row r="5997" spans="2:15" s="23" customFormat="1" ht="30.2" customHeight="1" thickBot="1" x14ac:dyDescent="0.3">
      <c r="B5997" s="200" t="s">
        <v>267</v>
      </c>
      <c r="C5997" s="232" t="s">
        <v>650</v>
      </c>
      <c r="D5997" s="230">
        <v>1.5</v>
      </c>
      <c r="E5997" s="230">
        <v>1</v>
      </c>
      <c r="F5997" s="47">
        <v>10</v>
      </c>
      <c r="G5997" s="239">
        <f t="shared" si="214"/>
        <v>15</v>
      </c>
      <c r="H5997" s="193">
        <f t="shared" si="215"/>
        <v>10</v>
      </c>
      <c r="K5997" s="244"/>
      <c r="M5997" s="60"/>
      <c r="N5997" s="60"/>
      <c r="O5997" s="60"/>
    </row>
    <row r="5998" spans="2:15" s="23" customFormat="1" ht="30.2" customHeight="1" thickBot="1" x14ac:dyDescent="0.3">
      <c r="B5998" s="200" t="s">
        <v>267</v>
      </c>
      <c r="C5998" s="232" t="s">
        <v>651</v>
      </c>
      <c r="D5998" s="230">
        <v>1.5</v>
      </c>
      <c r="E5998" s="230">
        <v>1</v>
      </c>
      <c r="F5998" s="47">
        <v>10</v>
      </c>
      <c r="G5998" s="239">
        <f t="shared" si="214"/>
        <v>15</v>
      </c>
      <c r="H5998" s="193">
        <f t="shared" si="215"/>
        <v>10</v>
      </c>
      <c r="K5998" s="244"/>
      <c r="M5998" s="60"/>
      <c r="N5998" s="60"/>
      <c r="O5998" s="60"/>
    </row>
    <row r="5999" spans="2:15" s="23" customFormat="1" ht="30.2" customHeight="1" thickBot="1" x14ac:dyDescent="0.3">
      <c r="B5999" s="200" t="s">
        <v>267</v>
      </c>
      <c r="C5999" s="232" t="s">
        <v>652</v>
      </c>
      <c r="D5999" s="230">
        <v>1.5</v>
      </c>
      <c r="E5999" s="230">
        <v>1</v>
      </c>
      <c r="F5999" s="47">
        <v>10</v>
      </c>
      <c r="G5999" s="239">
        <f t="shared" si="214"/>
        <v>15</v>
      </c>
      <c r="H5999" s="193">
        <f t="shared" si="215"/>
        <v>10</v>
      </c>
      <c r="K5999" s="244"/>
      <c r="M5999" s="60"/>
      <c r="N5999" s="60"/>
      <c r="O5999" s="60"/>
    </row>
    <row r="6000" spans="2:15" s="23" customFormat="1" ht="30.2" customHeight="1" thickBot="1" x14ac:dyDescent="0.3">
      <c r="B6000" s="200" t="s">
        <v>267</v>
      </c>
      <c r="C6000" s="232" t="s">
        <v>654</v>
      </c>
      <c r="D6000" s="230">
        <v>1.5</v>
      </c>
      <c r="E6000" s="230">
        <v>1</v>
      </c>
      <c r="F6000" s="47">
        <v>10</v>
      </c>
      <c r="G6000" s="239">
        <f t="shared" si="214"/>
        <v>15</v>
      </c>
      <c r="H6000" s="193">
        <f t="shared" si="215"/>
        <v>10</v>
      </c>
      <c r="K6000" s="244"/>
      <c r="M6000" s="60"/>
      <c r="N6000" s="60"/>
      <c r="O6000" s="60"/>
    </row>
    <row r="6001" spans="2:15" s="23" customFormat="1" ht="30.2" customHeight="1" thickBot="1" x14ac:dyDescent="0.3">
      <c r="B6001" s="200" t="s">
        <v>267</v>
      </c>
      <c r="C6001" s="232" t="s">
        <v>655</v>
      </c>
      <c r="D6001" s="230">
        <v>1.5</v>
      </c>
      <c r="E6001" s="230">
        <v>1</v>
      </c>
      <c r="F6001" s="47">
        <v>10</v>
      </c>
      <c r="G6001" s="239">
        <f t="shared" si="214"/>
        <v>15</v>
      </c>
      <c r="H6001" s="193">
        <f t="shared" si="215"/>
        <v>10</v>
      </c>
      <c r="K6001" s="244"/>
      <c r="M6001" s="60"/>
      <c r="N6001" s="60"/>
      <c r="O6001" s="60"/>
    </row>
    <row r="6002" spans="2:15" s="23" customFormat="1" ht="30.2" customHeight="1" thickBot="1" x14ac:dyDescent="0.3">
      <c r="B6002" s="200" t="s">
        <v>267</v>
      </c>
      <c r="C6002" s="232" t="s">
        <v>998</v>
      </c>
      <c r="D6002" s="230">
        <v>1.5</v>
      </c>
      <c r="E6002" s="230">
        <v>1</v>
      </c>
      <c r="F6002" s="47">
        <v>10</v>
      </c>
      <c r="G6002" s="239">
        <f t="shared" si="214"/>
        <v>15</v>
      </c>
      <c r="H6002" s="193">
        <f t="shared" si="215"/>
        <v>10</v>
      </c>
      <c r="K6002" s="244"/>
      <c r="M6002" s="60"/>
      <c r="N6002" s="60"/>
      <c r="O6002" s="60"/>
    </row>
    <row r="6003" spans="2:15" s="23" customFormat="1" ht="30.2" customHeight="1" thickBot="1" x14ac:dyDescent="0.3">
      <c r="B6003" s="200" t="s">
        <v>267</v>
      </c>
      <c r="C6003" s="232" t="s">
        <v>683</v>
      </c>
      <c r="D6003" s="230">
        <v>1.5</v>
      </c>
      <c r="E6003" s="230">
        <v>1</v>
      </c>
      <c r="F6003" s="47">
        <v>10</v>
      </c>
      <c r="G6003" s="239">
        <f t="shared" si="214"/>
        <v>15</v>
      </c>
      <c r="H6003" s="193">
        <f t="shared" si="215"/>
        <v>10</v>
      </c>
      <c r="K6003" s="244"/>
      <c r="M6003" s="60"/>
      <c r="N6003" s="60"/>
      <c r="O6003" s="60"/>
    </row>
    <row r="6004" spans="2:15" s="23" customFormat="1" ht="30.2" customHeight="1" thickBot="1" x14ac:dyDescent="0.3">
      <c r="B6004" s="200" t="s">
        <v>267</v>
      </c>
      <c r="C6004" s="232" t="s">
        <v>684</v>
      </c>
      <c r="D6004" s="230">
        <v>1.5</v>
      </c>
      <c r="E6004" s="230">
        <v>1</v>
      </c>
      <c r="F6004" s="47">
        <v>10</v>
      </c>
      <c r="G6004" s="239">
        <f t="shared" si="214"/>
        <v>15</v>
      </c>
      <c r="H6004" s="193">
        <f t="shared" si="215"/>
        <v>10</v>
      </c>
      <c r="K6004" s="244"/>
      <c r="M6004" s="60"/>
      <c r="N6004" s="60"/>
      <c r="O6004" s="60"/>
    </row>
    <row r="6005" spans="2:15" s="23" customFormat="1" ht="30.2" customHeight="1" thickBot="1" x14ac:dyDescent="0.3">
      <c r="B6005" s="200" t="s">
        <v>267</v>
      </c>
      <c r="C6005" s="232" t="s">
        <v>685</v>
      </c>
      <c r="D6005" s="230">
        <v>1.5</v>
      </c>
      <c r="E6005" s="230">
        <v>1</v>
      </c>
      <c r="F6005" s="47">
        <v>10</v>
      </c>
      <c r="G6005" s="239">
        <f t="shared" si="214"/>
        <v>15</v>
      </c>
      <c r="H6005" s="193">
        <f t="shared" si="215"/>
        <v>10</v>
      </c>
      <c r="K6005" s="244"/>
      <c r="M6005" s="60"/>
      <c r="N6005" s="60"/>
      <c r="O6005" s="60"/>
    </row>
    <row r="6006" spans="2:15" s="23" customFormat="1" ht="30.2" customHeight="1" thickBot="1" x14ac:dyDescent="0.3">
      <c r="B6006" s="200" t="s">
        <v>267</v>
      </c>
      <c r="C6006" s="232" t="s">
        <v>686</v>
      </c>
      <c r="D6006" s="230">
        <v>1.5</v>
      </c>
      <c r="E6006" s="230">
        <v>1</v>
      </c>
      <c r="F6006" s="47">
        <v>10</v>
      </c>
      <c r="G6006" s="239">
        <f t="shared" si="214"/>
        <v>15</v>
      </c>
      <c r="H6006" s="193">
        <f t="shared" si="215"/>
        <v>10</v>
      </c>
      <c r="K6006" s="244"/>
      <c r="M6006" s="60"/>
      <c r="N6006" s="60"/>
      <c r="O6006" s="60"/>
    </row>
    <row r="6007" spans="2:15" s="23" customFormat="1" ht="30.2" customHeight="1" thickBot="1" x14ac:dyDescent="0.3">
      <c r="B6007" s="200" t="s">
        <v>267</v>
      </c>
      <c r="C6007" s="232" t="s">
        <v>687</v>
      </c>
      <c r="D6007" s="230">
        <v>1.5</v>
      </c>
      <c r="E6007" s="230">
        <v>1</v>
      </c>
      <c r="F6007" s="47">
        <v>10</v>
      </c>
      <c r="G6007" s="239">
        <f t="shared" si="214"/>
        <v>15</v>
      </c>
      <c r="H6007" s="193">
        <f t="shared" si="215"/>
        <v>10</v>
      </c>
      <c r="K6007" s="244"/>
      <c r="M6007" s="60"/>
      <c r="N6007" s="60"/>
      <c r="O6007" s="60"/>
    </row>
    <row r="6008" spans="2:15" s="23" customFormat="1" ht="30.2" customHeight="1" thickBot="1" x14ac:dyDescent="0.3">
      <c r="B6008" s="200" t="s">
        <v>267</v>
      </c>
      <c r="C6008" s="232" t="s">
        <v>688</v>
      </c>
      <c r="D6008" s="230">
        <v>1.5</v>
      </c>
      <c r="E6008" s="230">
        <v>1</v>
      </c>
      <c r="F6008" s="47">
        <v>10</v>
      </c>
      <c r="G6008" s="239">
        <f t="shared" si="214"/>
        <v>15</v>
      </c>
      <c r="H6008" s="193">
        <f t="shared" si="215"/>
        <v>10</v>
      </c>
      <c r="K6008" s="244"/>
      <c r="M6008" s="60"/>
      <c r="N6008" s="60"/>
      <c r="O6008" s="60"/>
    </row>
    <row r="6009" spans="2:15" s="23" customFormat="1" ht="30.2" customHeight="1" thickBot="1" x14ac:dyDescent="0.3">
      <c r="B6009" s="200" t="s">
        <v>267</v>
      </c>
      <c r="C6009" s="232" t="s">
        <v>689</v>
      </c>
      <c r="D6009" s="230">
        <v>1.5</v>
      </c>
      <c r="E6009" s="230">
        <v>1</v>
      </c>
      <c r="F6009" s="47">
        <v>10</v>
      </c>
      <c r="G6009" s="239">
        <f t="shared" si="214"/>
        <v>15</v>
      </c>
      <c r="H6009" s="193">
        <f t="shared" si="215"/>
        <v>10</v>
      </c>
      <c r="K6009" s="244"/>
      <c r="M6009" s="60"/>
      <c r="N6009" s="60"/>
      <c r="O6009" s="60"/>
    </row>
    <row r="6010" spans="2:15" s="23" customFormat="1" ht="30.2" customHeight="1" thickBot="1" x14ac:dyDescent="0.3">
      <c r="B6010" s="200" t="s">
        <v>267</v>
      </c>
      <c r="C6010" s="232" t="s">
        <v>690</v>
      </c>
      <c r="D6010" s="230">
        <v>1.5</v>
      </c>
      <c r="E6010" s="230">
        <v>1</v>
      </c>
      <c r="F6010" s="47">
        <v>10</v>
      </c>
      <c r="G6010" s="239">
        <f t="shared" si="214"/>
        <v>15</v>
      </c>
      <c r="H6010" s="193">
        <f t="shared" si="215"/>
        <v>10</v>
      </c>
      <c r="K6010" s="244"/>
      <c r="M6010" s="60"/>
      <c r="N6010" s="60"/>
      <c r="O6010" s="60"/>
    </row>
    <row r="6011" spans="2:15" s="23" customFormat="1" ht="30.2" customHeight="1" thickBot="1" x14ac:dyDescent="0.3">
      <c r="B6011" s="200" t="s">
        <v>267</v>
      </c>
      <c r="C6011" s="232" t="s">
        <v>691</v>
      </c>
      <c r="D6011" s="230">
        <v>1.5</v>
      </c>
      <c r="E6011" s="230">
        <v>1</v>
      </c>
      <c r="F6011" s="47">
        <v>10</v>
      </c>
      <c r="G6011" s="239">
        <f t="shared" si="214"/>
        <v>15</v>
      </c>
      <c r="H6011" s="193">
        <f t="shared" si="215"/>
        <v>10</v>
      </c>
      <c r="K6011" s="244"/>
      <c r="M6011" s="60"/>
      <c r="N6011" s="60"/>
      <c r="O6011" s="60"/>
    </row>
    <row r="6012" spans="2:15" s="23" customFormat="1" ht="30.2" customHeight="1" thickBot="1" x14ac:dyDescent="0.3">
      <c r="B6012" s="200" t="s">
        <v>267</v>
      </c>
      <c r="C6012" s="232" t="s">
        <v>692</v>
      </c>
      <c r="D6012" s="230">
        <v>1.5</v>
      </c>
      <c r="E6012" s="230">
        <v>1</v>
      </c>
      <c r="F6012" s="47">
        <v>10</v>
      </c>
      <c r="G6012" s="239">
        <f t="shared" si="214"/>
        <v>15</v>
      </c>
      <c r="H6012" s="193">
        <f t="shared" si="215"/>
        <v>10</v>
      </c>
      <c r="K6012" s="244"/>
      <c r="M6012" s="60"/>
      <c r="N6012" s="60"/>
      <c r="O6012" s="60"/>
    </row>
    <row r="6013" spans="2:15" s="23" customFormat="1" ht="30.2" customHeight="1" thickBot="1" x14ac:dyDescent="0.3">
      <c r="B6013" s="200" t="s">
        <v>267</v>
      </c>
      <c r="C6013" s="232" t="s">
        <v>693</v>
      </c>
      <c r="D6013" s="230">
        <v>1.5</v>
      </c>
      <c r="E6013" s="230">
        <v>1</v>
      </c>
      <c r="F6013" s="47">
        <v>10</v>
      </c>
      <c r="G6013" s="239">
        <f t="shared" si="214"/>
        <v>15</v>
      </c>
      <c r="H6013" s="193">
        <f t="shared" si="215"/>
        <v>10</v>
      </c>
      <c r="K6013" s="244"/>
      <c r="M6013" s="60"/>
      <c r="N6013" s="60"/>
      <c r="O6013" s="60"/>
    </row>
    <row r="6014" spans="2:15" s="23" customFormat="1" ht="30.2" customHeight="1" thickBot="1" x14ac:dyDescent="0.3">
      <c r="B6014" s="200" t="s">
        <v>267</v>
      </c>
      <c r="C6014" s="232" t="s">
        <v>694</v>
      </c>
      <c r="D6014" s="230">
        <v>1.5</v>
      </c>
      <c r="E6014" s="230">
        <v>1</v>
      </c>
      <c r="F6014" s="47">
        <v>10</v>
      </c>
      <c r="G6014" s="239">
        <f t="shared" si="214"/>
        <v>15</v>
      </c>
      <c r="H6014" s="193">
        <f t="shared" si="215"/>
        <v>10</v>
      </c>
      <c r="K6014" s="244"/>
      <c r="M6014" s="60"/>
      <c r="N6014" s="60"/>
      <c r="O6014" s="60"/>
    </row>
    <row r="6015" spans="2:15" s="23" customFormat="1" ht="30.2" customHeight="1" thickBot="1" x14ac:dyDescent="0.3">
      <c r="B6015" s="200" t="s">
        <v>267</v>
      </c>
      <c r="C6015" s="232" t="s">
        <v>696</v>
      </c>
      <c r="D6015" s="230">
        <v>1.5</v>
      </c>
      <c r="E6015" s="230">
        <v>1</v>
      </c>
      <c r="F6015" s="47">
        <v>10</v>
      </c>
      <c r="G6015" s="239">
        <f t="shared" si="214"/>
        <v>15</v>
      </c>
      <c r="H6015" s="193">
        <f t="shared" si="215"/>
        <v>10</v>
      </c>
      <c r="K6015" s="244"/>
      <c r="M6015" s="60"/>
      <c r="N6015" s="60"/>
      <c r="O6015" s="60"/>
    </row>
    <row r="6016" spans="2:15" s="23" customFormat="1" ht="30.2" customHeight="1" thickBot="1" x14ac:dyDescent="0.3">
      <c r="B6016" s="200" t="s">
        <v>267</v>
      </c>
      <c r="C6016" s="232" t="s">
        <v>697</v>
      </c>
      <c r="D6016" s="230">
        <v>1.5</v>
      </c>
      <c r="E6016" s="230">
        <v>1</v>
      </c>
      <c r="F6016" s="47">
        <v>10</v>
      </c>
      <c r="G6016" s="239">
        <f t="shared" si="214"/>
        <v>15</v>
      </c>
      <c r="H6016" s="193">
        <f t="shared" si="215"/>
        <v>10</v>
      </c>
      <c r="K6016" s="244"/>
      <c r="M6016" s="60"/>
      <c r="N6016" s="60"/>
      <c r="O6016" s="60"/>
    </row>
    <row r="6017" spans="2:15" s="23" customFormat="1" ht="30.2" customHeight="1" thickBot="1" x14ac:dyDescent="0.3">
      <c r="B6017" s="200" t="s">
        <v>267</v>
      </c>
      <c r="C6017" s="232" t="s">
        <v>698</v>
      </c>
      <c r="D6017" s="230">
        <v>1.5</v>
      </c>
      <c r="E6017" s="230">
        <v>1</v>
      </c>
      <c r="F6017" s="47">
        <v>10</v>
      </c>
      <c r="G6017" s="239">
        <f t="shared" si="214"/>
        <v>15</v>
      </c>
      <c r="H6017" s="193">
        <f t="shared" si="215"/>
        <v>10</v>
      </c>
      <c r="K6017" s="244"/>
      <c r="M6017" s="60"/>
      <c r="N6017" s="60"/>
      <c r="O6017" s="60"/>
    </row>
    <row r="6018" spans="2:15" s="23" customFormat="1" ht="30.2" customHeight="1" thickBot="1" x14ac:dyDescent="0.3">
      <c r="B6018" s="200" t="s">
        <v>267</v>
      </c>
      <c r="C6018" s="232" t="s">
        <v>699</v>
      </c>
      <c r="D6018" s="230">
        <v>1.5</v>
      </c>
      <c r="E6018" s="230">
        <v>1</v>
      </c>
      <c r="F6018" s="47">
        <v>10</v>
      </c>
      <c r="G6018" s="239">
        <f t="shared" si="214"/>
        <v>15</v>
      </c>
      <c r="H6018" s="193">
        <f t="shared" si="215"/>
        <v>10</v>
      </c>
      <c r="K6018" s="244"/>
      <c r="M6018" s="60"/>
      <c r="N6018" s="60"/>
      <c r="O6018" s="60"/>
    </row>
    <row r="6019" spans="2:15" s="23" customFormat="1" ht="30.2" customHeight="1" thickBot="1" x14ac:dyDescent="0.3">
      <c r="B6019" s="200" t="s">
        <v>267</v>
      </c>
      <c r="C6019" s="232" t="s">
        <v>1007</v>
      </c>
      <c r="D6019" s="230">
        <v>1.5</v>
      </c>
      <c r="E6019" s="230">
        <v>1</v>
      </c>
      <c r="F6019" s="47">
        <v>10</v>
      </c>
      <c r="G6019" s="239">
        <f t="shared" si="214"/>
        <v>15</v>
      </c>
      <c r="H6019" s="193">
        <f t="shared" si="215"/>
        <v>10</v>
      </c>
      <c r="K6019" s="244"/>
      <c r="M6019" s="60"/>
      <c r="N6019" s="60"/>
      <c r="O6019" s="60"/>
    </row>
    <row r="6020" spans="2:15" s="23" customFormat="1" ht="30.2" customHeight="1" thickBot="1" x14ac:dyDescent="0.3">
      <c r="B6020" s="200" t="s">
        <v>267</v>
      </c>
      <c r="C6020" s="232" t="s">
        <v>703</v>
      </c>
      <c r="D6020" s="230">
        <v>1.5</v>
      </c>
      <c r="E6020" s="230">
        <v>1</v>
      </c>
      <c r="F6020" s="47">
        <v>10</v>
      </c>
      <c r="G6020" s="239">
        <f t="shared" si="214"/>
        <v>15</v>
      </c>
      <c r="H6020" s="193">
        <f t="shared" si="215"/>
        <v>10</v>
      </c>
      <c r="K6020" s="244"/>
      <c r="M6020" s="60"/>
      <c r="N6020" s="60"/>
      <c r="O6020" s="60"/>
    </row>
    <row r="6021" spans="2:15" s="23" customFormat="1" ht="30.2" customHeight="1" thickBot="1" x14ac:dyDescent="0.3">
      <c r="B6021" s="200" t="s">
        <v>267</v>
      </c>
      <c r="C6021" s="232" t="s">
        <v>704</v>
      </c>
      <c r="D6021" s="230">
        <v>1.5</v>
      </c>
      <c r="E6021" s="230">
        <v>1</v>
      </c>
      <c r="F6021" s="47">
        <v>10</v>
      </c>
      <c r="G6021" s="239">
        <f t="shared" si="214"/>
        <v>15</v>
      </c>
      <c r="H6021" s="193">
        <f t="shared" si="215"/>
        <v>10</v>
      </c>
      <c r="K6021" s="244"/>
      <c r="M6021" s="60"/>
      <c r="N6021" s="60"/>
      <c r="O6021" s="60"/>
    </row>
    <row r="6022" spans="2:15" s="23" customFormat="1" ht="30.2" customHeight="1" thickBot="1" x14ac:dyDescent="0.3">
      <c r="B6022" s="200" t="s">
        <v>267</v>
      </c>
      <c r="C6022" s="232" t="s">
        <v>707</v>
      </c>
      <c r="D6022" s="230">
        <v>1.5</v>
      </c>
      <c r="E6022" s="230">
        <v>1</v>
      </c>
      <c r="F6022" s="47">
        <v>10</v>
      </c>
      <c r="G6022" s="239">
        <f t="shared" si="214"/>
        <v>15</v>
      </c>
      <c r="H6022" s="193">
        <f t="shared" si="215"/>
        <v>10</v>
      </c>
      <c r="K6022" s="244"/>
      <c r="M6022" s="60"/>
      <c r="N6022" s="60"/>
      <c r="O6022" s="60"/>
    </row>
    <row r="6023" spans="2:15" s="23" customFormat="1" ht="30.2" customHeight="1" thickBot="1" x14ac:dyDescent="0.3">
      <c r="B6023" s="200" t="s">
        <v>267</v>
      </c>
      <c r="C6023" s="232" t="s">
        <v>708</v>
      </c>
      <c r="D6023" s="230">
        <v>1.5</v>
      </c>
      <c r="E6023" s="230">
        <v>1</v>
      </c>
      <c r="F6023" s="47">
        <v>10</v>
      </c>
      <c r="G6023" s="239">
        <f t="shared" si="214"/>
        <v>15</v>
      </c>
      <c r="H6023" s="193">
        <f t="shared" si="215"/>
        <v>10</v>
      </c>
      <c r="K6023" s="244"/>
      <c r="M6023" s="60"/>
      <c r="N6023" s="60"/>
      <c r="O6023" s="60"/>
    </row>
    <row r="6024" spans="2:15" s="23" customFormat="1" ht="30.2" customHeight="1" thickBot="1" x14ac:dyDescent="0.3">
      <c r="B6024" s="200" t="s">
        <v>267</v>
      </c>
      <c r="C6024" s="232" t="s">
        <v>709</v>
      </c>
      <c r="D6024" s="230">
        <v>1.5</v>
      </c>
      <c r="E6024" s="230">
        <v>1</v>
      </c>
      <c r="F6024" s="47">
        <v>10</v>
      </c>
      <c r="G6024" s="239">
        <f t="shared" si="214"/>
        <v>15</v>
      </c>
      <c r="H6024" s="193">
        <f t="shared" si="215"/>
        <v>10</v>
      </c>
      <c r="K6024" s="244"/>
      <c r="M6024" s="60"/>
      <c r="N6024" s="60"/>
      <c r="O6024" s="60"/>
    </row>
    <row r="6025" spans="2:15" s="23" customFormat="1" ht="30.2" customHeight="1" thickBot="1" x14ac:dyDescent="0.3">
      <c r="B6025" s="200" t="s">
        <v>267</v>
      </c>
      <c r="C6025" s="232" t="s">
        <v>710</v>
      </c>
      <c r="D6025" s="230">
        <v>1.5</v>
      </c>
      <c r="E6025" s="230">
        <v>1</v>
      </c>
      <c r="F6025" s="47">
        <v>10</v>
      </c>
      <c r="G6025" s="239">
        <f t="shared" si="214"/>
        <v>15</v>
      </c>
      <c r="H6025" s="193">
        <f t="shared" si="215"/>
        <v>10</v>
      </c>
      <c r="K6025" s="244"/>
      <c r="M6025" s="60"/>
      <c r="N6025" s="60"/>
      <c r="O6025" s="60"/>
    </row>
    <row r="6026" spans="2:15" s="23" customFormat="1" ht="30.2" customHeight="1" thickBot="1" x14ac:dyDescent="0.3">
      <c r="B6026" s="200" t="s">
        <v>267</v>
      </c>
      <c r="C6026" s="232" t="s">
        <v>711</v>
      </c>
      <c r="D6026" s="230">
        <v>1.5</v>
      </c>
      <c r="E6026" s="230">
        <v>1</v>
      </c>
      <c r="F6026" s="47">
        <v>10</v>
      </c>
      <c r="G6026" s="239">
        <f t="shared" si="214"/>
        <v>15</v>
      </c>
      <c r="H6026" s="193">
        <f t="shared" si="215"/>
        <v>10</v>
      </c>
      <c r="K6026" s="244"/>
      <c r="M6026" s="60"/>
      <c r="N6026" s="60"/>
      <c r="O6026" s="60"/>
    </row>
    <row r="6027" spans="2:15" s="23" customFormat="1" ht="30.2" customHeight="1" thickBot="1" x14ac:dyDescent="0.3">
      <c r="B6027" s="200" t="s">
        <v>267</v>
      </c>
      <c r="C6027" s="232" t="s">
        <v>712</v>
      </c>
      <c r="D6027" s="230">
        <v>1.5</v>
      </c>
      <c r="E6027" s="230">
        <v>1</v>
      </c>
      <c r="F6027" s="47">
        <v>10</v>
      </c>
      <c r="G6027" s="239">
        <f t="shared" si="214"/>
        <v>15</v>
      </c>
      <c r="H6027" s="193">
        <f t="shared" si="215"/>
        <v>10</v>
      </c>
      <c r="K6027" s="244"/>
      <c r="M6027" s="60"/>
      <c r="N6027" s="60"/>
      <c r="O6027" s="60"/>
    </row>
    <row r="6028" spans="2:15" s="23" customFormat="1" ht="30.2" customHeight="1" thickBot="1" x14ac:dyDescent="0.3">
      <c r="B6028" s="200" t="s">
        <v>267</v>
      </c>
      <c r="C6028" s="232" t="s">
        <v>713</v>
      </c>
      <c r="D6028" s="230">
        <v>1.5</v>
      </c>
      <c r="E6028" s="230">
        <v>1</v>
      </c>
      <c r="F6028" s="47">
        <v>10</v>
      </c>
      <c r="G6028" s="239">
        <f t="shared" si="214"/>
        <v>15</v>
      </c>
      <c r="H6028" s="193">
        <f t="shared" si="215"/>
        <v>10</v>
      </c>
      <c r="K6028" s="244"/>
      <c r="M6028" s="60"/>
      <c r="N6028" s="60"/>
      <c r="O6028" s="60"/>
    </row>
    <row r="6029" spans="2:15" s="23" customFormat="1" ht="30.2" customHeight="1" thickBot="1" x14ac:dyDescent="0.3">
      <c r="B6029" s="200" t="s">
        <v>267</v>
      </c>
      <c r="C6029" s="232" t="s">
        <v>715</v>
      </c>
      <c r="D6029" s="230">
        <v>1.5</v>
      </c>
      <c r="E6029" s="230">
        <v>1</v>
      </c>
      <c r="F6029" s="47">
        <v>10</v>
      </c>
      <c r="G6029" s="239">
        <f t="shared" si="214"/>
        <v>15</v>
      </c>
      <c r="H6029" s="193">
        <f t="shared" si="215"/>
        <v>10</v>
      </c>
      <c r="K6029" s="244"/>
      <c r="M6029" s="60"/>
      <c r="N6029" s="60"/>
      <c r="O6029" s="60"/>
    </row>
    <row r="6030" spans="2:15" s="23" customFormat="1" ht="30.2" customHeight="1" thickBot="1" x14ac:dyDescent="0.3">
      <c r="B6030" s="200" t="s">
        <v>267</v>
      </c>
      <c r="C6030" s="232" t="s">
        <v>716</v>
      </c>
      <c r="D6030" s="230">
        <v>1.5</v>
      </c>
      <c r="E6030" s="230">
        <v>1</v>
      </c>
      <c r="F6030" s="47">
        <v>10</v>
      </c>
      <c r="G6030" s="239">
        <f t="shared" si="214"/>
        <v>15</v>
      </c>
      <c r="H6030" s="193">
        <f t="shared" si="215"/>
        <v>10</v>
      </c>
      <c r="K6030" s="244"/>
      <c r="M6030" s="60"/>
      <c r="N6030" s="60"/>
      <c r="O6030" s="60"/>
    </row>
    <row r="6031" spans="2:15" s="23" customFormat="1" ht="30.2" customHeight="1" thickBot="1" x14ac:dyDescent="0.3">
      <c r="B6031" s="200" t="s">
        <v>267</v>
      </c>
      <c r="C6031" s="232" t="s">
        <v>717</v>
      </c>
      <c r="D6031" s="230">
        <v>1.5</v>
      </c>
      <c r="E6031" s="230">
        <v>1</v>
      </c>
      <c r="F6031" s="47">
        <v>10</v>
      </c>
      <c r="G6031" s="239">
        <f t="shared" si="214"/>
        <v>15</v>
      </c>
      <c r="H6031" s="193">
        <f t="shared" si="215"/>
        <v>10</v>
      </c>
      <c r="K6031" s="244"/>
      <c r="M6031" s="60"/>
      <c r="N6031" s="60"/>
      <c r="O6031" s="60"/>
    </row>
    <row r="6032" spans="2:15" s="23" customFormat="1" ht="30.2" customHeight="1" thickBot="1" x14ac:dyDescent="0.3">
      <c r="B6032" s="200" t="s">
        <v>267</v>
      </c>
      <c r="C6032" s="232" t="s">
        <v>718</v>
      </c>
      <c r="D6032" s="230">
        <v>1.5</v>
      </c>
      <c r="E6032" s="230">
        <v>1</v>
      </c>
      <c r="F6032" s="47">
        <v>10</v>
      </c>
      <c r="G6032" s="239">
        <f t="shared" si="214"/>
        <v>15</v>
      </c>
      <c r="H6032" s="193">
        <f t="shared" si="215"/>
        <v>10</v>
      </c>
      <c r="K6032" s="244"/>
      <c r="M6032" s="60"/>
      <c r="N6032" s="60"/>
      <c r="O6032" s="60"/>
    </row>
    <row r="6033" spans="2:15" s="23" customFormat="1" ht="30.2" customHeight="1" thickBot="1" x14ac:dyDescent="0.3">
      <c r="B6033" s="200" t="s">
        <v>267</v>
      </c>
      <c r="C6033" s="232" t="s">
        <v>719</v>
      </c>
      <c r="D6033" s="230">
        <v>1.5</v>
      </c>
      <c r="E6033" s="230">
        <v>1</v>
      </c>
      <c r="F6033" s="47">
        <v>10</v>
      </c>
      <c r="G6033" s="239">
        <f t="shared" si="214"/>
        <v>15</v>
      </c>
      <c r="H6033" s="193">
        <f t="shared" si="215"/>
        <v>10</v>
      </c>
      <c r="K6033" s="244"/>
      <c r="M6033" s="60"/>
      <c r="N6033" s="60"/>
      <c r="O6033" s="60"/>
    </row>
    <row r="6034" spans="2:15" s="23" customFormat="1" ht="30.2" customHeight="1" thickBot="1" x14ac:dyDescent="0.3">
      <c r="B6034" s="200" t="s">
        <v>267</v>
      </c>
      <c r="C6034" s="232" t="s">
        <v>720</v>
      </c>
      <c r="D6034" s="230">
        <v>1.5</v>
      </c>
      <c r="E6034" s="230">
        <v>1</v>
      </c>
      <c r="F6034" s="47">
        <v>10</v>
      </c>
      <c r="G6034" s="239">
        <f t="shared" si="214"/>
        <v>15</v>
      </c>
      <c r="H6034" s="193">
        <f t="shared" si="215"/>
        <v>10</v>
      </c>
      <c r="K6034" s="244"/>
      <c r="M6034" s="60"/>
      <c r="N6034" s="60"/>
      <c r="O6034" s="60"/>
    </row>
    <row r="6035" spans="2:15" s="23" customFormat="1" ht="30.2" customHeight="1" thickBot="1" x14ac:dyDescent="0.3">
      <c r="B6035" s="200" t="s">
        <v>267</v>
      </c>
      <c r="C6035" s="232" t="s">
        <v>725</v>
      </c>
      <c r="D6035" s="230">
        <v>1.5</v>
      </c>
      <c r="E6035" s="230">
        <v>1</v>
      </c>
      <c r="F6035" s="47">
        <v>10</v>
      </c>
      <c r="G6035" s="239">
        <f t="shared" si="214"/>
        <v>15</v>
      </c>
      <c r="H6035" s="193">
        <f t="shared" si="215"/>
        <v>10</v>
      </c>
      <c r="K6035" s="244"/>
      <c r="M6035" s="60"/>
      <c r="N6035" s="60"/>
      <c r="O6035" s="60"/>
    </row>
    <row r="6036" spans="2:15" s="23" customFormat="1" ht="30.2" customHeight="1" thickBot="1" x14ac:dyDescent="0.3">
      <c r="B6036" s="200" t="s">
        <v>267</v>
      </c>
      <c r="C6036" s="232" t="s">
        <v>726</v>
      </c>
      <c r="D6036" s="230">
        <v>1.5</v>
      </c>
      <c r="E6036" s="230">
        <v>1</v>
      </c>
      <c r="F6036" s="47">
        <v>10</v>
      </c>
      <c r="G6036" s="239">
        <f t="shared" si="214"/>
        <v>15</v>
      </c>
      <c r="H6036" s="193">
        <f t="shared" si="215"/>
        <v>10</v>
      </c>
      <c r="K6036" s="244"/>
      <c r="M6036" s="60"/>
      <c r="N6036" s="60"/>
      <c r="O6036" s="60"/>
    </row>
    <row r="6037" spans="2:15" s="23" customFormat="1" ht="30.2" customHeight="1" thickBot="1" x14ac:dyDescent="0.3">
      <c r="B6037" s="200" t="s">
        <v>267</v>
      </c>
      <c r="C6037" s="232" t="s">
        <v>728</v>
      </c>
      <c r="D6037" s="230">
        <v>1.5</v>
      </c>
      <c r="E6037" s="230">
        <v>1</v>
      </c>
      <c r="F6037" s="47">
        <v>10</v>
      </c>
      <c r="G6037" s="239">
        <f t="shared" si="214"/>
        <v>15</v>
      </c>
      <c r="H6037" s="193">
        <f t="shared" si="215"/>
        <v>10</v>
      </c>
      <c r="K6037" s="244"/>
      <c r="M6037" s="60"/>
      <c r="N6037" s="60"/>
      <c r="O6037" s="60"/>
    </row>
    <row r="6038" spans="2:15" s="23" customFormat="1" ht="30.2" customHeight="1" thickBot="1" x14ac:dyDescent="0.3">
      <c r="B6038" s="200" t="s">
        <v>267</v>
      </c>
      <c r="C6038" s="232" t="s">
        <v>729</v>
      </c>
      <c r="D6038" s="230">
        <v>1.5</v>
      </c>
      <c r="E6038" s="230">
        <v>1</v>
      </c>
      <c r="F6038" s="47">
        <v>10</v>
      </c>
      <c r="G6038" s="239">
        <f t="shared" si="214"/>
        <v>15</v>
      </c>
      <c r="H6038" s="193">
        <f t="shared" si="215"/>
        <v>10</v>
      </c>
      <c r="K6038" s="244"/>
      <c r="M6038" s="60"/>
      <c r="N6038" s="60"/>
      <c r="O6038" s="60"/>
    </row>
    <row r="6039" spans="2:15" s="23" customFormat="1" ht="30.2" customHeight="1" thickBot="1" x14ac:dyDescent="0.3">
      <c r="B6039" s="200" t="s">
        <v>267</v>
      </c>
      <c r="C6039" s="232" t="s">
        <v>735</v>
      </c>
      <c r="D6039" s="230">
        <v>1.5</v>
      </c>
      <c r="E6039" s="230">
        <v>1</v>
      </c>
      <c r="F6039" s="47">
        <v>10</v>
      </c>
      <c r="G6039" s="239">
        <f t="shared" si="214"/>
        <v>15</v>
      </c>
      <c r="H6039" s="193">
        <f t="shared" si="215"/>
        <v>10</v>
      </c>
      <c r="K6039" s="244"/>
      <c r="M6039" s="60"/>
      <c r="N6039" s="60"/>
      <c r="O6039" s="60"/>
    </row>
    <row r="6040" spans="2:15" s="23" customFormat="1" ht="30.2" customHeight="1" thickBot="1" x14ac:dyDescent="0.3">
      <c r="B6040" s="200" t="s">
        <v>267</v>
      </c>
      <c r="C6040" s="232" t="s">
        <v>736</v>
      </c>
      <c r="D6040" s="230">
        <v>1.5</v>
      </c>
      <c r="E6040" s="230">
        <v>1</v>
      </c>
      <c r="F6040" s="47">
        <v>10</v>
      </c>
      <c r="G6040" s="239">
        <f t="shared" si="214"/>
        <v>15</v>
      </c>
      <c r="H6040" s="193">
        <f t="shared" si="215"/>
        <v>10</v>
      </c>
      <c r="K6040" s="244"/>
      <c r="M6040" s="60"/>
      <c r="N6040" s="60"/>
      <c r="O6040" s="60"/>
    </row>
    <row r="6041" spans="2:15" s="23" customFormat="1" ht="30.2" customHeight="1" thickBot="1" x14ac:dyDescent="0.3">
      <c r="B6041" s="200" t="s">
        <v>267</v>
      </c>
      <c r="C6041" s="232" t="s">
        <v>737</v>
      </c>
      <c r="D6041" s="230">
        <v>1.5</v>
      </c>
      <c r="E6041" s="230">
        <v>1</v>
      </c>
      <c r="F6041" s="47">
        <v>10</v>
      </c>
      <c r="G6041" s="239">
        <f t="shared" si="214"/>
        <v>15</v>
      </c>
      <c r="H6041" s="193">
        <f t="shared" si="215"/>
        <v>10</v>
      </c>
      <c r="K6041" s="244"/>
      <c r="M6041" s="60"/>
      <c r="N6041" s="60"/>
      <c r="O6041" s="60"/>
    </row>
    <row r="6042" spans="2:15" s="23" customFormat="1" ht="30.2" customHeight="1" thickBot="1" x14ac:dyDescent="0.3">
      <c r="B6042" s="200" t="s">
        <v>267</v>
      </c>
      <c r="C6042" s="232" t="s">
        <v>739</v>
      </c>
      <c r="D6042" s="230">
        <v>1.5</v>
      </c>
      <c r="E6042" s="230">
        <v>1</v>
      </c>
      <c r="F6042" s="47">
        <v>10</v>
      </c>
      <c r="G6042" s="239">
        <f t="shared" si="214"/>
        <v>15</v>
      </c>
      <c r="H6042" s="193">
        <f t="shared" si="215"/>
        <v>10</v>
      </c>
      <c r="K6042" s="244"/>
      <c r="M6042" s="60"/>
      <c r="N6042" s="60"/>
      <c r="O6042" s="60"/>
    </row>
    <row r="6043" spans="2:15" s="23" customFormat="1" ht="30.2" customHeight="1" thickBot="1" x14ac:dyDescent="0.3">
      <c r="B6043" s="200" t="s">
        <v>267</v>
      </c>
      <c r="C6043" s="232" t="s">
        <v>740</v>
      </c>
      <c r="D6043" s="230">
        <v>1.5</v>
      </c>
      <c r="E6043" s="230">
        <v>1</v>
      </c>
      <c r="F6043" s="47">
        <v>10</v>
      </c>
      <c r="G6043" s="239">
        <f t="shared" si="214"/>
        <v>15</v>
      </c>
      <c r="H6043" s="193">
        <f t="shared" si="215"/>
        <v>10</v>
      </c>
      <c r="K6043" s="244"/>
      <c r="M6043" s="60"/>
      <c r="N6043" s="60"/>
      <c r="O6043" s="60"/>
    </row>
    <row r="6044" spans="2:15" s="17" customFormat="1" ht="30.2" customHeight="1" thickBot="1" x14ac:dyDescent="0.3">
      <c r="B6044" s="200" t="s">
        <v>267</v>
      </c>
      <c r="C6044" s="232" t="s">
        <v>1018</v>
      </c>
      <c r="D6044" s="230">
        <v>1.5</v>
      </c>
      <c r="E6044" s="230">
        <v>1</v>
      </c>
      <c r="F6044" s="47">
        <v>10</v>
      </c>
      <c r="G6044" s="239">
        <f t="shared" si="214"/>
        <v>15</v>
      </c>
      <c r="H6044" s="193">
        <f t="shared" si="215"/>
        <v>10</v>
      </c>
      <c r="J6044" s="23"/>
      <c r="K6044" s="243"/>
      <c r="M6044" s="199"/>
      <c r="N6044" s="199"/>
      <c r="O6044" s="199"/>
    </row>
    <row r="6045" spans="2:15" s="17" customFormat="1" ht="30.2" customHeight="1" thickBot="1" x14ac:dyDescent="0.3">
      <c r="B6045" s="201" t="s">
        <v>2000</v>
      </c>
      <c r="C6045" s="235" t="s">
        <v>747</v>
      </c>
      <c r="D6045" s="230">
        <v>1.5</v>
      </c>
      <c r="E6045" s="230">
        <v>1</v>
      </c>
      <c r="F6045" s="47">
        <v>10</v>
      </c>
      <c r="G6045" s="65">
        <f t="shared" si="214"/>
        <v>15</v>
      </c>
      <c r="H6045" s="236">
        <f t="shared" si="215"/>
        <v>10</v>
      </c>
      <c r="J6045" s="23"/>
      <c r="K6045" s="243"/>
      <c r="M6045" s="199"/>
      <c r="N6045" s="199"/>
      <c r="O6045" s="199"/>
    </row>
    <row r="6046" spans="2:15" x14ac:dyDescent="0.25">
      <c r="J6046" s="23"/>
    </row>
    <row r="6047" spans="2:15" ht="15.75" thickBot="1" x14ac:dyDescent="0.3">
      <c r="J6047" s="23"/>
    </row>
    <row r="6048" spans="2:15" ht="15.75" thickBot="1" x14ac:dyDescent="0.3">
      <c r="B6048" s="326" t="s">
        <v>268</v>
      </c>
      <c r="C6048" s="338"/>
      <c r="D6048" s="338"/>
      <c r="E6048" s="338"/>
      <c r="F6048" s="338"/>
      <c r="G6048" s="338"/>
      <c r="H6048" s="339"/>
      <c r="J6048" s="23"/>
    </row>
    <row r="6049" spans="2:15" ht="15.75" thickBot="1" x14ac:dyDescent="0.3">
      <c r="B6049" s="329" t="s">
        <v>228</v>
      </c>
      <c r="C6049" s="353" t="s">
        <v>229</v>
      </c>
      <c r="D6049" s="355" t="s">
        <v>257</v>
      </c>
      <c r="E6049" s="355" t="s">
        <v>259</v>
      </c>
      <c r="F6049" s="357" t="s">
        <v>165</v>
      </c>
      <c r="G6049" s="228" t="s">
        <v>258</v>
      </c>
      <c r="H6049" s="192" t="s">
        <v>259</v>
      </c>
      <c r="J6049" s="23"/>
    </row>
    <row r="6050" spans="2:15" ht="15.75" thickBot="1" x14ac:dyDescent="0.3">
      <c r="B6050" s="330"/>
      <c r="C6050" s="354"/>
      <c r="D6050" s="356"/>
      <c r="E6050" s="356"/>
      <c r="F6050" s="358"/>
      <c r="G6050" s="77">
        <f t="shared" ref="G6050:H6050" si="216">SUM(G6051:G6255)</f>
        <v>3075</v>
      </c>
      <c r="H6050" s="78">
        <f t="shared" si="216"/>
        <v>2050</v>
      </c>
      <c r="J6050" s="17"/>
    </row>
    <row r="6051" spans="2:15" s="17" customFormat="1" ht="30.2" customHeight="1" thickBot="1" x14ac:dyDescent="0.3">
      <c r="B6051" s="198" t="s">
        <v>268</v>
      </c>
      <c r="C6051" s="229" t="s">
        <v>302</v>
      </c>
      <c r="D6051" s="230">
        <v>1.5</v>
      </c>
      <c r="E6051" s="230">
        <v>1</v>
      </c>
      <c r="F6051" s="47">
        <v>10</v>
      </c>
      <c r="G6051" s="238">
        <f t="shared" ref="G6051:G6114" si="217">ROUND(D6051*F6051,2)</f>
        <v>15</v>
      </c>
      <c r="H6051" s="16">
        <f t="shared" ref="H6051:H6114" si="218">ROUND(E6051*F6051,6)</f>
        <v>10</v>
      </c>
      <c r="K6051" s="243"/>
      <c r="M6051" s="199"/>
      <c r="N6051" s="199"/>
      <c r="O6051" s="199"/>
    </row>
    <row r="6052" spans="2:15" s="23" customFormat="1" ht="30.2" customHeight="1" thickBot="1" x14ac:dyDescent="0.3">
      <c r="B6052" s="200" t="s">
        <v>268</v>
      </c>
      <c r="C6052" s="232" t="s">
        <v>749</v>
      </c>
      <c r="D6052" s="230">
        <v>1.5</v>
      </c>
      <c r="E6052" s="230">
        <v>1</v>
      </c>
      <c r="F6052" s="47">
        <v>10</v>
      </c>
      <c r="G6052" s="239">
        <f t="shared" si="217"/>
        <v>15</v>
      </c>
      <c r="H6052" s="193">
        <f t="shared" si="218"/>
        <v>10</v>
      </c>
      <c r="J6052"/>
      <c r="K6052" s="244"/>
      <c r="M6052" s="60"/>
      <c r="N6052" s="60"/>
      <c r="O6052" s="60"/>
    </row>
    <row r="6053" spans="2:15" s="23" customFormat="1" ht="30.2" customHeight="1" thickBot="1" x14ac:dyDescent="0.3">
      <c r="B6053" s="200" t="s">
        <v>268</v>
      </c>
      <c r="C6053" s="232" t="s">
        <v>750</v>
      </c>
      <c r="D6053" s="230">
        <v>1.5</v>
      </c>
      <c r="E6053" s="230">
        <v>1</v>
      </c>
      <c r="F6053" s="47">
        <v>10</v>
      </c>
      <c r="G6053" s="239">
        <f t="shared" si="217"/>
        <v>15</v>
      </c>
      <c r="H6053" s="193">
        <f t="shared" si="218"/>
        <v>10</v>
      </c>
      <c r="J6053"/>
      <c r="K6053" s="244"/>
      <c r="M6053" s="60"/>
      <c r="N6053" s="60"/>
      <c r="O6053" s="60"/>
    </row>
    <row r="6054" spans="2:15" s="23" customFormat="1" ht="30.2" customHeight="1" thickBot="1" x14ac:dyDescent="0.3">
      <c r="B6054" s="200" t="s">
        <v>268</v>
      </c>
      <c r="C6054" s="232" t="s">
        <v>751</v>
      </c>
      <c r="D6054" s="230">
        <v>1.5</v>
      </c>
      <c r="E6054" s="230">
        <v>1</v>
      </c>
      <c r="F6054" s="47">
        <v>10</v>
      </c>
      <c r="G6054" s="239">
        <f t="shared" si="217"/>
        <v>15</v>
      </c>
      <c r="H6054" s="193">
        <f t="shared" si="218"/>
        <v>10</v>
      </c>
      <c r="J6054"/>
      <c r="K6054" s="244"/>
      <c r="M6054" s="60"/>
      <c r="N6054" s="60"/>
      <c r="O6054" s="60"/>
    </row>
    <row r="6055" spans="2:15" s="23" customFormat="1" ht="30.2" customHeight="1" thickBot="1" x14ac:dyDescent="0.3">
      <c r="B6055" s="200" t="s">
        <v>268</v>
      </c>
      <c r="C6055" s="232" t="s">
        <v>303</v>
      </c>
      <c r="D6055" s="230">
        <v>1.5</v>
      </c>
      <c r="E6055" s="230">
        <v>1</v>
      </c>
      <c r="F6055" s="47">
        <v>10</v>
      </c>
      <c r="G6055" s="239">
        <f t="shared" si="217"/>
        <v>15</v>
      </c>
      <c r="H6055" s="193">
        <f t="shared" si="218"/>
        <v>10</v>
      </c>
      <c r="J6055"/>
      <c r="K6055" s="244"/>
      <c r="M6055" s="60"/>
      <c r="N6055" s="60"/>
      <c r="O6055" s="60"/>
    </row>
    <row r="6056" spans="2:15" s="23" customFormat="1" ht="30.2" customHeight="1" thickBot="1" x14ac:dyDescent="0.3">
      <c r="B6056" s="200" t="s">
        <v>268</v>
      </c>
      <c r="C6056" s="232" t="s">
        <v>304</v>
      </c>
      <c r="D6056" s="230">
        <v>1.5</v>
      </c>
      <c r="E6056" s="230">
        <v>1</v>
      </c>
      <c r="F6056" s="47">
        <v>10</v>
      </c>
      <c r="G6056" s="239">
        <f t="shared" si="217"/>
        <v>15</v>
      </c>
      <c r="H6056" s="193">
        <f t="shared" si="218"/>
        <v>10</v>
      </c>
      <c r="J6056"/>
      <c r="K6056" s="244"/>
      <c r="M6056" s="60"/>
      <c r="N6056" s="60"/>
      <c r="O6056" s="60"/>
    </row>
    <row r="6057" spans="2:15" s="23" customFormat="1" ht="30.2" customHeight="1" thickBot="1" x14ac:dyDescent="0.3">
      <c r="B6057" s="200" t="s">
        <v>268</v>
      </c>
      <c r="C6057" s="232" t="s">
        <v>305</v>
      </c>
      <c r="D6057" s="230">
        <v>1.5</v>
      </c>
      <c r="E6057" s="230">
        <v>1</v>
      </c>
      <c r="F6057" s="47">
        <v>10</v>
      </c>
      <c r="G6057" s="239">
        <f t="shared" si="217"/>
        <v>15</v>
      </c>
      <c r="H6057" s="193">
        <f t="shared" si="218"/>
        <v>10</v>
      </c>
      <c r="J6057" s="17"/>
      <c r="K6057" s="244"/>
      <c r="M6057" s="60"/>
      <c r="N6057" s="60"/>
      <c r="O6057" s="60"/>
    </row>
    <row r="6058" spans="2:15" s="23" customFormat="1" ht="30.2" customHeight="1" thickBot="1" x14ac:dyDescent="0.3">
      <c r="B6058" s="200" t="s">
        <v>268</v>
      </c>
      <c r="C6058" s="232" t="s">
        <v>306</v>
      </c>
      <c r="D6058" s="230">
        <v>1.5</v>
      </c>
      <c r="E6058" s="230">
        <v>1</v>
      </c>
      <c r="F6058" s="47">
        <v>10</v>
      </c>
      <c r="G6058" s="239">
        <f t="shared" si="217"/>
        <v>15</v>
      </c>
      <c r="H6058" s="193">
        <f t="shared" si="218"/>
        <v>10</v>
      </c>
      <c r="K6058" s="244"/>
      <c r="M6058" s="60"/>
      <c r="N6058" s="60"/>
      <c r="O6058" s="60"/>
    </row>
    <row r="6059" spans="2:15" s="23" customFormat="1" ht="30.2" customHeight="1" thickBot="1" x14ac:dyDescent="0.3">
      <c r="B6059" s="200" t="s">
        <v>268</v>
      </c>
      <c r="C6059" s="232" t="s">
        <v>307</v>
      </c>
      <c r="D6059" s="230">
        <v>1.5</v>
      </c>
      <c r="E6059" s="230">
        <v>1</v>
      </c>
      <c r="F6059" s="47">
        <v>10</v>
      </c>
      <c r="G6059" s="239">
        <f t="shared" si="217"/>
        <v>15</v>
      </c>
      <c r="H6059" s="193">
        <f t="shared" si="218"/>
        <v>10</v>
      </c>
      <c r="K6059" s="244"/>
      <c r="M6059" s="60"/>
      <c r="N6059" s="60"/>
      <c r="O6059" s="60"/>
    </row>
    <row r="6060" spans="2:15" s="23" customFormat="1" ht="30.2" customHeight="1" thickBot="1" x14ac:dyDescent="0.3">
      <c r="B6060" s="200" t="s">
        <v>268</v>
      </c>
      <c r="C6060" s="232" t="s">
        <v>309</v>
      </c>
      <c r="D6060" s="230">
        <v>1.5</v>
      </c>
      <c r="E6060" s="230">
        <v>1</v>
      </c>
      <c r="F6060" s="47">
        <v>10</v>
      </c>
      <c r="G6060" s="239">
        <f t="shared" si="217"/>
        <v>15</v>
      </c>
      <c r="H6060" s="193">
        <f t="shared" si="218"/>
        <v>10</v>
      </c>
      <c r="K6060" s="244"/>
      <c r="M6060" s="60"/>
      <c r="N6060" s="60"/>
      <c r="O6060" s="60"/>
    </row>
    <row r="6061" spans="2:15" s="23" customFormat="1" ht="30.2" customHeight="1" thickBot="1" x14ac:dyDescent="0.3">
      <c r="B6061" s="200" t="s">
        <v>268</v>
      </c>
      <c r="C6061" s="232" t="s">
        <v>310</v>
      </c>
      <c r="D6061" s="230">
        <v>1.5</v>
      </c>
      <c r="E6061" s="230">
        <v>1</v>
      </c>
      <c r="F6061" s="47">
        <v>10</v>
      </c>
      <c r="G6061" s="239">
        <f t="shared" si="217"/>
        <v>15</v>
      </c>
      <c r="H6061" s="193">
        <f t="shared" si="218"/>
        <v>10</v>
      </c>
      <c r="K6061" s="244"/>
      <c r="M6061" s="60"/>
      <c r="N6061" s="60"/>
      <c r="O6061" s="60"/>
    </row>
    <row r="6062" spans="2:15" s="23" customFormat="1" ht="30.2" customHeight="1" thickBot="1" x14ac:dyDescent="0.3">
      <c r="B6062" s="200" t="s">
        <v>268</v>
      </c>
      <c r="C6062" s="232" t="s">
        <v>311</v>
      </c>
      <c r="D6062" s="230">
        <v>1.5</v>
      </c>
      <c r="E6062" s="230">
        <v>1</v>
      </c>
      <c r="F6062" s="47">
        <v>10</v>
      </c>
      <c r="G6062" s="239">
        <f t="shared" si="217"/>
        <v>15</v>
      </c>
      <c r="H6062" s="193">
        <f t="shared" si="218"/>
        <v>10</v>
      </c>
      <c r="K6062" s="244"/>
      <c r="M6062" s="60"/>
      <c r="N6062" s="60"/>
      <c r="O6062" s="60"/>
    </row>
    <row r="6063" spans="2:15" s="23" customFormat="1" ht="30.2" customHeight="1" thickBot="1" x14ac:dyDescent="0.3">
      <c r="B6063" s="200" t="s">
        <v>268</v>
      </c>
      <c r="C6063" s="232" t="s">
        <v>312</v>
      </c>
      <c r="D6063" s="230">
        <v>1.5</v>
      </c>
      <c r="E6063" s="230">
        <v>1</v>
      </c>
      <c r="F6063" s="47">
        <v>10</v>
      </c>
      <c r="G6063" s="239">
        <f t="shared" si="217"/>
        <v>15</v>
      </c>
      <c r="H6063" s="193">
        <f t="shared" si="218"/>
        <v>10</v>
      </c>
      <c r="K6063" s="244"/>
      <c r="M6063" s="60"/>
      <c r="N6063" s="60"/>
      <c r="O6063" s="60"/>
    </row>
    <row r="6064" spans="2:15" s="23" customFormat="1" ht="30.2" customHeight="1" thickBot="1" x14ac:dyDescent="0.3">
      <c r="B6064" s="200" t="s">
        <v>268</v>
      </c>
      <c r="C6064" s="232" t="s">
        <v>313</v>
      </c>
      <c r="D6064" s="230">
        <v>1.5</v>
      </c>
      <c r="E6064" s="230">
        <v>1</v>
      </c>
      <c r="F6064" s="47">
        <v>10</v>
      </c>
      <c r="G6064" s="239">
        <f t="shared" si="217"/>
        <v>15</v>
      </c>
      <c r="H6064" s="193">
        <f t="shared" si="218"/>
        <v>10</v>
      </c>
      <c r="K6064" s="244"/>
      <c r="M6064" s="60"/>
      <c r="N6064" s="60"/>
      <c r="O6064" s="60"/>
    </row>
    <row r="6065" spans="2:15" s="23" customFormat="1" ht="30.2" customHeight="1" thickBot="1" x14ac:dyDescent="0.3">
      <c r="B6065" s="200" t="s">
        <v>268</v>
      </c>
      <c r="C6065" s="232" t="s">
        <v>314</v>
      </c>
      <c r="D6065" s="230">
        <v>1.5</v>
      </c>
      <c r="E6065" s="230">
        <v>1</v>
      </c>
      <c r="F6065" s="47">
        <v>10</v>
      </c>
      <c r="G6065" s="239">
        <f t="shared" si="217"/>
        <v>15</v>
      </c>
      <c r="H6065" s="193">
        <f t="shared" si="218"/>
        <v>10</v>
      </c>
      <c r="K6065" s="244"/>
      <c r="M6065" s="60"/>
      <c r="N6065" s="60"/>
      <c r="O6065" s="60"/>
    </row>
    <row r="6066" spans="2:15" s="23" customFormat="1" ht="30.2" customHeight="1" thickBot="1" x14ac:dyDescent="0.3">
      <c r="B6066" s="200" t="s">
        <v>268</v>
      </c>
      <c r="C6066" s="232" t="s">
        <v>315</v>
      </c>
      <c r="D6066" s="230">
        <v>1.5</v>
      </c>
      <c r="E6066" s="230">
        <v>1</v>
      </c>
      <c r="F6066" s="47">
        <v>10</v>
      </c>
      <c r="G6066" s="239">
        <f t="shared" si="217"/>
        <v>15</v>
      </c>
      <c r="H6066" s="193">
        <f t="shared" si="218"/>
        <v>10</v>
      </c>
      <c r="K6066" s="244"/>
      <c r="M6066" s="60"/>
      <c r="N6066" s="60"/>
      <c r="O6066" s="60"/>
    </row>
    <row r="6067" spans="2:15" s="23" customFormat="1" ht="30.2" customHeight="1" thickBot="1" x14ac:dyDescent="0.3">
      <c r="B6067" s="200" t="s">
        <v>268</v>
      </c>
      <c r="C6067" s="232" t="s">
        <v>316</v>
      </c>
      <c r="D6067" s="230">
        <v>1.5</v>
      </c>
      <c r="E6067" s="230">
        <v>1</v>
      </c>
      <c r="F6067" s="47">
        <v>10</v>
      </c>
      <c r="G6067" s="239">
        <f t="shared" si="217"/>
        <v>15</v>
      </c>
      <c r="H6067" s="193">
        <f t="shared" si="218"/>
        <v>10</v>
      </c>
      <c r="K6067" s="244"/>
      <c r="M6067" s="60"/>
      <c r="N6067" s="60"/>
      <c r="O6067" s="60"/>
    </row>
    <row r="6068" spans="2:15" s="23" customFormat="1" ht="30.2" customHeight="1" thickBot="1" x14ac:dyDescent="0.3">
      <c r="B6068" s="200" t="s">
        <v>268</v>
      </c>
      <c r="C6068" s="232" t="s">
        <v>317</v>
      </c>
      <c r="D6068" s="230">
        <v>1.5</v>
      </c>
      <c r="E6068" s="230">
        <v>1</v>
      </c>
      <c r="F6068" s="47">
        <v>10</v>
      </c>
      <c r="G6068" s="239">
        <f t="shared" si="217"/>
        <v>15</v>
      </c>
      <c r="H6068" s="193">
        <f t="shared" si="218"/>
        <v>10</v>
      </c>
      <c r="K6068" s="244"/>
      <c r="M6068" s="60"/>
      <c r="N6068" s="60"/>
      <c r="O6068" s="60"/>
    </row>
    <row r="6069" spans="2:15" s="23" customFormat="1" ht="30.2" customHeight="1" thickBot="1" x14ac:dyDescent="0.3">
      <c r="B6069" s="200" t="s">
        <v>268</v>
      </c>
      <c r="C6069" s="232" t="s">
        <v>322</v>
      </c>
      <c r="D6069" s="230">
        <v>1.5</v>
      </c>
      <c r="E6069" s="230">
        <v>1</v>
      </c>
      <c r="F6069" s="47">
        <v>10</v>
      </c>
      <c r="G6069" s="239">
        <f t="shared" si="217"/>
        <v>15</v>
      </c>
      <c r="H6069" s="193">
        <f t="shared" si="218"/>
        <v>10</v>
      </c>
      <c r="K6069" s="244"/>
      <c r="M6069" s="60"/>
      <c r="N6069" s="60"/>
      <c r="O6069" s="60"/>
    </row>
    <row r="6070" spans="2:15" s="23" customFormat="1" ht="30.2" customHeight="1" thickBot="1" x14ac:dyDescent="0.3">
      <c r="B6070" s="200" t="s">
        <v>268</v>
      </c>
      <c r="C6070" s="232" t="s">
        <v>325</v>
      </c>
      <c r="D6070" s="230">
        <v>1.5</v>
      </c>
      <c r="E6070" s="230">
        <v>1</v>
      </c>
      <c r="F6070" s="47">
        <v>10</v>
      </c>
      <c r="G6070" s="239">
        <f t="shared" si="217"/>
        <v>15</v>
      </c>
      <c r="H6070" s="193">
        <f t="shared" si="218"/>
        <v>10</v>
      </c>
      <c r="K6070" s="244"/>
      <c r="M6070" s="60"/>
      <c r="N6070" s="60"/>
      <c r="O6070" s="60"/>
    </row>
    <row r="6071" spans="2:15" s="23" customFormat="1" ht="30.2" customHeight="1" thickBot="1" x14ac:dyDescent="0.3">
      <c r="B6071" s="200" t="s">
        <v>268</v>
      </c>
      <c r="C6071" s="232" t="s">
        <v>326</v>
      </c>
      <c r="D6071" s="230">
        <v>1.5</v>
      </c>
      <c r="E6071" s="230">
        <v>1</v>
      </c>
      <c r="F6071" s="47">
        <v>10</v>
      </c>
      <c r="G6071" s="239">
        <f t="shared" si="217"/>
        <v>15</v>
      </c>
      <c r="H6071" s="193">
        <f t="shared" si="218"/>
        <v>10</v>
      </c>
      <c r="K6071" s="244"/>
      <c r="M6071" s="60"/>
      <c r="N6071" s="60"/>
      <c r="O6071" s="60"/>
    </row>
    <row r="6072" spans="2:15" s="23" customFormat="1" ht="30.2" customHeight="1" thickBot="1" x14ac:dyDescent="0.3">
      <c r="B6072" s="200" t="s">
        <v>268</v>
      </c>
      <c r="C6072" s="232" t="s">
        <v>1054</v>
      </c>
      <c r="D6072" s="230">
        <v>1.5</v>
      </c>
      <c r="E6072" s="230">
        <v>1</v>
      </c>
      <c r="F6072" s="47">
        <v>10</v>
      </c>
      <c r="G6072" s="239">
        <f t="shared" si="217"/>
        <v>15</v>
      </c>
      <c r="H6072" s="193">
        <f t="shared" si="218"/>
        <v>10</v>
      </c>
      <c r="K6072" s="244"/>
      <c r="M6072" s="60"/>
      <c r="N6072" s="60"/>
      <c r="O6072" s="60"/>
    </row>
    <row r="6073" spans="2:15" s="23" customFormat="1" ht="30.2" customHeight="1" thickBot="1" x14ac:dyDescent="0.3">
      <c r="B6073" s="200" t="s">
        <v>268</v>
      </c>
      <c r="C6073" s="232" t="s">
        <v>335</v>
      </c>
      <c r="D6073" s="230">
        <v>1.5</v>
      </c>
      <c r="E6073" s="230">
        <v>1</v>
      </c>
      <c r="F6073" s="47">
        <v>10</v>
      </c>
      <c r="G6073" s="239">
        <f t="shared" si="217"/>
        <v>15</v>
      </c>
      <c r="H6073" s="193">
        <f t="shared" si="218"/>
        <v>10</v>
      </c>
      <c r="K6073" s="244"/>
      <c r="M6073" s="60"/>
      <c r="N6073" s="60"/>
      <c r="O6073" s="60"/>
    </row>
    <row r="6074" spans="2:15" s="23" customFormat="1" ht="30.2" customHeight="1" thickBot="1" x14ac:dyDescent="0.3">
      <c r="B6074" s="200" t="s">
        <v>268</v>
      </c>
      <c r="C6074" s="232" t="s">
        <v>826</v>
      </c>
      <c r="D6074" s="230">
        <v>1.5</v>
      </c>
      <c r="E6074" s="230">
        <v>1</v>
      </c>
      <c r="F6074" s="47">
        <v>10</v>
      </c>
      <c r="G6074" s="239">
        <f t="shared" si="217"/>
        <v>15</v>
      </c>
      <c r="H6074" s="193">
        <f t="shared" si="218"/>
        <v>10</v>
      </c>
      <c r="K6074" s="244"/>
      <c r="M6074" s="60"/>
      <c r="N6074" s="60"/>
      <c r="O6074" s="60"/>
    </row>
    <row r="6075" spans="2:15" s="23" customFormat="1" ht="30.2" customHeight="1" thickBot="1" x14ac:dyDescent="0.3">
      <c r="B6075" s="200" t="s">
        <v>268</v>
      </c>
      <c r="C6075" s="232" t="s">
        <v>1691</v>
      </c>
      <c r="D6075" s="230">
        <v>1.5</v>
      </c>
      <c r="E6075" s="230">
        <v>1</v>
      </c>
      <c r="F6075" s="47">
        <v>10</v>
      </c>
      <c r="G6075" s="239">
        <f t="shared" si="217"/>
        <v>15</v>
      </c>
      <c r="H6075" s="193">
        <f t="shared" si="218"/>
        <v>10</v>
      </c>
      <c r="K6075" s="244"/>
      <c r="M6075" s="60"/>
      <c r="N6075" s="60"/>
      <c r="O6075" s="60"/>
    </row>
    <row r="6076" spans="2:15" s="23" customFormat="1" ht="30.2" customHeight="1" thickBot="1" x14ac:dyDescent="0.3">
      <c r="B6076" s="200" t="s">
        <v>268</v>
      </c>
      <c r="C6076" s="232" t="s">
        <v>755</v>
      </c>
      <c r="D6076" s="230">
        <v>1.5</v>
      </c>
      <c r="E6076" s="230">
        <v>1</v>
      </c>
      <c r="F6076" s="47">
        <v>10</v>
      </c>
      <c r="G6076" s="239">
        <f t="shared" si="217"/>
        <v>15</v>
      </c>
      <c r="H6076" s="193">
        <f t="shared" si="218"/>
        <v>10</v>
      </c>
      <c r="K6076" s="244"/>
      <c r="M6076" s="60"/>
      <c r="N6076" s="60"/>
      <c r="O6076" s="60"/>
    </row>
    <row r="6077" spans="2:15" s="23" customFormat="1" ht="30.2" customHeight="1" thickBot="1" x14ac:dyDescent="0.3">
      <c r="B6077" s="200" t="s">
        <v>268</v>
      </c>
      <c r="C6077" s="232" t="s">
        <v>1152</v>
      </c>
      <c r="D6077" s="230">
        <v>1.5</v>
      </c>
      <c r="E6077" s="230">
        <v>1</v>
      </c>
      <c r="F6077" s="47">
        <v>10</v>
      </c>
      <c r="G6077" s="239">
        <f t="shared" si="217"/>
        <v>15</v>
      </c>
      <c r="H6077" s="193">
        <f t="shared" si="218"/>
        <v>10</v>
      </c>
      <c r="K6077" s="244"/>
      <c r="M6077" s="60"/>
      <c r="N6077" s="60"/>
      <c r="O6077" s="60"/>
    </row>
    <row r="6078" spans="2:15" s="23" customFormat="1" ht="30.2" customHeight="1" thickBot="1" x14ac:dyDescent="0.3">
      <c r="B6078" s="200" t="s">
        <v>268</v>
      </c>
      <c r="C6078" s="232" t="s">
        <v>362</v>
      </c>
      <c r="D6078" s="230">
        <v>1.5</v>
      </c>
      <c r="E6078" s="230">
        <v>1</v>
      </c>
      <c r="F6078" s="47">
        <v>10</v>
      </c>
      <c r="G6078" s="239">
        <f t="shared" si="217"/>
        <v>15</v>
      </c>
      <c r="H6078" s="193">
        <f t="shared" si="218"/>
        <v>10</v>
      </c>
      <c r="K6078" s="244"/>
      <c r="M6078" s="60"/>
      <c r="N6078" s="60"/>
      <c r="O6078" s="60"/>
    </row>
    <row r="6079" spans="2:15" s="23" customFormat="1" ht="30.2" customHeight="1" thickBot="1" x14ac:dyDescent="0.3">
      <c r="B6079" s="200" t="s">
        <v>268</v>
      </c>
      <c r="C6079" s="232" t="s">
        <v>856</v>
      </c>
      <c r="D6079" s="230">
        <v>1.5</v>
      </c>
      <c r="E6079" s="230">
        <v>1</v>
      </c>
      <c r="F6079" s="47">
        <v>10</v>
      </c>
      <c r="G6079" s="239">
        <f t="shared" si="217"/>
        <v>15</v>
      </c>
      <c r="H6079" s="193">
        <f t="shared" si="218"/>
        <v>10</v>
      </c>
      <c r="K6079" s="244"/>
      <c r="M6079" s="60"/>
      <c r="N6079" s="60"/>
      <c r="O6079" s="60"/>
    </row>
    <row r="6080" spans="2:15" s="23" customFormat="1" ht="30.2" customHeight="1" thickBot="1" x14ac:dyDescent="0.3">
      <c r="B6080" s="200" t="s">
        <v>268</v>
      </c>
      <c r="C6080" s="232" t="s">
        <v>376</v>
      </c>
      <c r="D6080" s="230">
        <v>1.5</v>
      </c>
      <c r="E6080" s="230">
        <v>1</v>
      </c>
      <c r="F6080" s="47">
        <v>10</v>
      </c>
      <c r="G6080" s="239">
        <f t="shared" si="217"/>
        <v>15</v>
      </c>
      <c r="H6080" s="193">
        <f t="shared" si="218"/>
        <v>10</v>
      </c>
      <c r="K6080" s="244"/>
      <c r="M6080" s="60"/>
      <c r="N6080" s="60"/>
      <c r="O6080" s="60"/>
    </row>
    <row r="6081" spans="2:15" s="23" customFormat="1" ht="30.2" customHeight="1" thickBot="1" x14ac:dyDescent="0.3">
      <c r="B6081" s="200" t="s">
        <v>268</v>
      </c>
      <c r="C6081" s="232" t="s">
        <v>757</v>
      </c>
      <c r="D6081" s="230">
        <v>1.5</v>
      </c>
      <c r="E6081" s="230">
        <v>1</v>
      </c>
      <c r="F6081" s="47">
        <v>10</v>
      </c>
      <c r="G6081" s="239">
        <f t="shared" si="217"/>
        <v>15</v>
      </c>
      <c r="H6081" s="193">
        <f t="shared" si="218"/>
        <v>10</v>
      </c>
      <c r="K6081" s="244"/>
      <c r="M6081" s="60"/>
      <c r="N6081" s="60"/>
      <c r="O6081" s="60"/>
    </row>
    <row r="6082" spans="2:15" s="23" customFormat="1" ht="30.2" customHeight="1" thickBot="1" x14ac:dyDescent="0.3">
      <c r="B6082" s="200" t="s">
        <v>268</v>
      </c>
      <c r="C6082" s="232" t="s">
        <v>377</v>
      </c>
      <c r="D6082" s="230">
        <v>1.5</v>
      </c>
      <c r="E6082" s="230">
        <v>1</v>
      </c>
      <c r="F6082" s="47">
        <v>10</v>
      </c>
      <c r="G6082" s="239">
        <f t="shared" si="217"/>
        <v>15</v>
      </c>
      <c r="H6082" s="193">
        <f t="shared" si="218"/>
        <v>10</v>
      </c>
      <c r="K6082" s="244"/>
      <c r="M6082" s="60"/>
      <c r="N6082" s="60"/>
      <c r="O6082" s="60"/>
    </row>
    <row r="6083" spans="2:15" s="23" customFormat="1" ht="30.2" customHeight="1" thickBot="1" x14ac:dyDescent="0.3">
      <c r="B6083" s="200" t="s">
        <v>268</v>
      </c>
      <c r="C6083" s="232" t="s">
        <v>758</v>
      </c>
      <c r="D6083" s="230">
        <v>1.5</v>
      </c>
      <c r="E6083" s="230">
        <v>1</v>
      </c>
      <c r="F6083" s="47">
        <v>10</v>
      </c>
      <c r="G6083" s="239">
        <f t="shared" si="217"/>
        <v>15</v>
      </c>
      <c r="H6083" s="193">
        <f t="shared" si="218"/>
        <v>10</v>
      </c>
      <c r="K6083" s="244"/>
      <c r="M6083" s="60"/>
      <c r="N6083" s="60"/>
      <c r="O6083" s="60"/>
    </row>
    <row r="6084" spans="2:15" s="23" customFormat="1" ht="30.2" customHeight="1" thickBot="1" x14ac:dyDescent="0.3">
      <c r="B6084" s="200" t="s">
        <v>268</v>
      </c>
      <c r="C6084" s="232" t="s">
        <v>865</v>
      </c>
      <c r="D6084" s="230">
        <v>1.5</v>
      </c>
      <c r="E6084" s="230">
        <v>1</v>
      </c>
      <c r="F6084" s="47">
        <v>10</v>
      </c>
      <c r="G6084" s="239">
        <f t="shared" si="217"/>
        <v>15</v>
      </c>
      <c r="H6084" s="193">
        <f t="shared" si="218"/>
        <v>10</v>
      </c>
      <c r="K6084" s="244"/>
      <c r="M6084" s="60"/>
      <c r="N6084" s="60"/>
      <c r="O6084" s="60"/>
    </row>
    <row r="6085" spans="2:15" s="23" customFormat="1" ht="30.2" customHeight="1" thickBot="1" x14ac:dyDescent="0.3">
      <c r="B6085" s="200" t="s">
        <v>268</v>
      </c>
      <c r="C6085" s="232" t="s">
        <v>866</v>
      </c>
      <c r="D6085" s="230">
        <v>1.5</v>
      </c>
      <c r="E6085" s="230">
        <v>1</v>
      </c>
      <c r="F6085" s="47">
        <v>10</v>
      </c>
      <c r="G6085" s="239">
        <f t="shared" si="217"/>
        <v>15</v>
      </c>
      <c r="H6085" s="193">
        <f t="shared" si="218"/>
        <v>10</v>
      </c>
      <c r="K6085" s="244"/>
      <c r="M6085" s="60"/>
      <c r="N6085" s="60"/>
      <c r="O6085" s="60"/>
    </row>
    <row r="6086" spans="2:15" s="23" customFormat="1" ht="30.2" customHeight="1" thickBot="1" x14ac:dyDescent="0.3">
      <c r="B6086" s="200" t="s">
        <v>268</v>
      </c>
      <c r="C6086" s="232" t="s">
        <v>1184</v>
      </c>
      <c r="D6086" s="230">
        <v>1.5</v>
      </c>
      <c r="E6086" s="230">
        <v>1</v>
      </c>
      <c r="F6086" s="47">
        <v>10</v>
      </c>
      <c r="G6086" s="239">
        <f t="shared" si="217"/>
        <v>15</v>
      </c>
      <c r="H6086" s="193">
        <f t="shared" si="218"/>
        <v>10</v>
      </c>
      <c r="K6086" s="244"/>
      <c r="M6086" s="60"/>
      <c r="N6086" s="60"/>
      <c r="O6086" s="60"/>
    </row>
    <row r="6087" spans="2:15" s="23" customFormat="1" ht="30.2" customHeight="1" thickBot="1" x14ac:dyDescent="0.3">
      <c r="B6087" s="200" t="s">
        <v>268</v>
      </c>
      <c r="C6087" s="232" t="s">
        <v>1738</v>
      </c>
      <c r="D6087" s="230">
        <v>1.5</v>
      </c>
      <c r="E6087" s="230">
        <v>1</v>
      </c>
      <c r="F6087" s="47">
        <v>10</v>
      </c>
      <c r="G6087" s="239">
        <f t="shared" si="217"/>
        <v>15</v>
      </c>
      <c r="H6087" s="193">
        <f t="shared" si="218"/>
        <v>10</v>
      </c>
      <c r="K6087" s="244"/>
      <c r="M6087" s="60"/>
      <c r="N6087" s="60"/>
      <c r="O6087" s="60"/>
    </row>
    <row r="6088" spans="2:15" s="23" customFormat="1" ht="30.2" customHeight="1" thickBot="1" x14ac:dyDescent="0.3">
      <c r="B6088" s="200" t="s">
        <v>268</v>
      </c>
      <c r="C6088" s="232" t="s">
        <v>1155</v>
      </c>
      <c r="D6088" s="230">
        <v>1.5</v>
      </c>
      <c r="E6088" s="230">
        <v>1</v>
      </c>
      <c r="F6088" s="47">
        <v>10</v>
      </c>
      <c r="G6088" s="239">
        <f t="shared" si="217"/>
        <v>15</v>
      </c>
      <c r="H6088" s="193">
        <f t="shared" si="218"/>
        <v>10</v>
      </c>
      <c r="K6088" s="244"/>
      <c r="M6088" s="60"/>
      <c r="N6088" s="60"/>
      <c r="O6088" s="60"/>
    </row>
    <row r="6089" spans="2:15" s="23" customFormat="1" ht="30.2" customHeight="1" thickBot="1" x14ac:dyDescent="0.3">
      <c r="B6089" s="200" t="s">
        <v>268</v>
      </c>
      <c r="C6089" s="232" t="s">
        <v>870</v>
      </c>
      <c r="D6089" s="230">
        <v>1.5</v>
      </c>
      <c r="E6089" s="230">
        <v>1</v>
      </c>
      <c r="F6089" s="47">
        <v>10</v>
      </c>
      <c r="G6089" s="239">
        <f t="shared" si="217"/>
        <v>15</v>
      </c>
      <c r="H6089" s="193">
        <f t="shared" si="218"/>
        <v>10</v>
      </c>
      <c r="K6089" s="244"/>
      <c r="M6089" s="60"/>
      <c r="N6089" s="60"/>
      <c r="O6089" s="60"/>
    </row>
    <row r="6090" spans="2:15" s="23" customFormat="1" ht="30.2" customHeight="1" thickBot="1" x14ac:dyDescent="0.3">
      <c r="B6090" s="200" t="s">
        <v>268</v>
      </c>
      <c r="C6090" s="232" t="s">
        <v>760</v>
      </c>
      <c r="D6090" s="230">
        <v>1.5</v>
      </c>
      <c r="E6090" s="230">
        <v>1</v>
      </c>
      <c r="F6090" s="47">
        <v>10</v>
      </c>
      <c r="G6090" s="239">
        <f t="shared" si="217"/>
        <v>15</v>
      </c>
      <c r="H6090" s="193">
        <f t="shared" si="218"/>
        <v>10</v>
      </c>
      <c r="K6090" s="244"/>
      <c r="M6090" s="60"/>
      <c r="N6090" s="60"/>
      <c r="O6090" s="60"/>
    </row>
    <row r="6091" spans="2:15" s="23" customFormat="1" ht="30.2" customHeight="1" thickBot="1" x14ac:dyDescent="0.3">
      <c r="B6091" s="200" t="s">
        <v>268</v>
      </c>
      <c r="C6091" s="232" t="s">
        <v>390</v>
      </c>
      <c r="D6091" s="230">
        <v>1.5</v>
      </c>
      <c r="E6091" s="230">
        <v>1</v>
      </c>
      <c r="F6091" s="47">
        <v>10</v>
      </c>
      <c r="G6091" s="239">
        <f t="shared" si="217"/>
        <v>15</v>
      </c>
      <c r="H6091" s="193">
        <f t="shared" si="218"/>
        <v>10</v>
      </c>
      <c r="K6091" s="244"/>
      <c r="M6091" s="60"/>
      <c r="N6091" s="60"/>
      <c r="O6091" s="60"/>
    </row>
    <row r="6092" spans="2:15" s="23" customFormat="1" ht="30.2" customHeight="1" thickBot="1" x14ac:dyDescent="0.3">
      <c r="B6092" s="200" t="s">
        <v>268</v>
      </c>
      <c r="C6092" s="232" t="s">
        <v>391</v>
      </c>
      <c r="D6092" s="230">
        <v>1.5</v>
      </c>
      <c r="E6092" s="230">
        <v>1</v>
      </c>
      <c r="F6092" s="47">
        <v>10</v>
      </c>
      <c r="G6092" s="239">
        <f t="shared" si="217"/>
        <v>15</v>
      </c>
      <c r="H6092" s="193">
        <f t="shared" si="218"/>
        <v>10</v>
      </c>
      <c r="K6092" s="244"/>
      <c r="M6092" s="60"/>
      <c r="N6092" s="60"/>
      <c r="O6092" s="60"/>
    </row>
    <row r="6093" spans="2:15" s="23" customFormat="1" ht="30.2" customHeight="1" thickBot="1" x14ac:dyDescent="0.3">
      <c r="B6093" s="200" t="s">
        <v>268</v>
      </c>
      <c r="C6093" s="232" t="s">
        <v>392</v>
      </c>
      <c r="D6093" s="230">
        <v>1.5</v>
      </c>
      <c r="E6093" s="230">
        <v>1</v>
      </c>
      <c r="F6093" s="47">
        <v>10</v>
      </c>
      <c r="G6093" s="239">
        <f t="shared" si="217"/>
        <v>15</v>
      </c>
      <c r="H6093" s="193">
        <f t="shared" si="218"/>
        <v>10</v>
      </c>
      <c r="K6093" s="244"/>
      <c r="M6093" s="60"/>
      <c r="N6093" s="60"/>
      <c r="O6093" s="60"/>
    </row>
    <row r="6094" spans="2:15" s="23" customFormat="1" ht="30.2" customHeight="1" thickBot="1" x14ac:dyDescent="0.3">
      <c r="B6094" s="200" t="s">
        <v>268</v>
      </c>
      <c r="C6094" s="232" t="s">
        <v>426</v>
      </c>
      <c r="D6094" s="230">
        <v>1.5</v>
      </c>
      <c r="E6094" s="230">
        <v>1</v>
      </c>
      <c r="F6094" s="47">
        <v>10</v>
      </c>
      <c r="G6094" s="239">
        <f t="shared" si="217"/>
        <v>15</v>
      </c>
      <c r="H6094" s="193">
        <f t="shared" si="218"/>
        <v>10</v>
      </c>
      <c r="K6094" s="244"/>
      <c r="M6094" s="60"/>
      <c r="N6094" s="60"/>
      <c r="O6094" s="60"/>
    </row>
    <row r="6095" spans="2:15" s="23" customFormat="1" ht="30.2" customHeight="1" thickBot="1" x14ac:dyDescent="0.3">
      <c r="B6095" s="200" t="s">
        <v>268</v>
      </c>
      <c r="C6095" s="232" t="s">
        <v>2001</v>
      </c>
      <c r="D6095" s="230">
        <v>1.5</v>
      </c>
      <c r="E6095" s="230">
        <v>1</v>
      </c>
      <c r="F6095" s="47">
        <v>10</v>
      </c>
      <c r="G6095" s="239">
        <f t="shared" si="217"/>
        <v>15</v>
      </c>
      <c r="H6095" s="193">
        <f t="shared" si="218"/>
        <v>10</v>
      </c>
      <c r="K6095" s="244"/>
      <c r="M6095" s="60"/>
      <c r="N6095" s="60"/>
      <c r="O6095" s="60"/>
    </row>
    <row r="6096" spans="2:15" s="23" customFormat="1" ht="30.2" customHeight="1" thickBot="1" x14ac:dyDescent="0.3">
      <c r="B6096" s="200" t="s">
        <v>268</v>
      </c>
      <c r="C6096" s="232" t="s">
        <v>894</v>
      </c>
      <c r="D6096" s="230">
        <v>1.5</v>
      </c>
      <c r="E6096" s="230">
        <v>1</v>
      </c>
      <c r="F6096" s="47">
        <v>10</v>
      </c>
      <c r="G6096" s="239">
        <f t="shared" si="217"/>
        <v>15</v>
      </c>
      <c r="H6096" s="193">
        <f t="shared" si="218"/>
        <v>10</v>
      </c>
      <c r="K6096" s="244"/>
      <c r="M6096" s="60"/>
      <c r="N6096" s="60"/>
      <c r="O6096" s="60"/>
    </row>
    <row r="6097" spans="2:15" s="23" customFormat="1" ht="30.2" customHeight="1" thickBot="1" x14ac:dyDescent="0.3">
      <c r="B6097" s="200" t="s">
        <v>268</v>
      </c>
      <c r="C6097" s="232" t="s">
        <v>430</v>
      </c>
      <c r="D6097" s="230">
        <v>1.5</v>
      </c>
      <c r="E6097" s="230">
        <v>1</v>
      </c>
      <c r="F6097" s="47">
        <v>10</v>
      </c>
      <c r="G6097" s="239">
        <f t="shared" si="217"/>
        <v>15</v>
      </c>
      <c r="H6097" s="193">
        <f t="shared" si="218"/>
        <v>10</v>
      </c>
      <c r="K6097" s="244"/>
      <c r="M6097" s="60"/>
      <c r="N6097" s="60"/>
      <c r="O6097" s="60"/>
    </row>
    <row r="6098" spans="2:15" s="23" customFormat="1" ht="30.2" customHeight="1" thickBot="1" x14ac:dyDescent="0.3">
      <c r="B6098" s="200" t="s">
        <v>268</v>
      </c>
      <c r="C6098" s="232" t="s">
        <v>431</v>
      </c>
      <c r="D6098" s="230">
        <v>1.5</v>
      </c>
      <c r="E6098" s="230">
        <v>1</v>
      </c>
      <c r="F6098" s="47">
        <v>10</v>
      </c>
      <c r="G6098" s="239">
        <f t="shared" si="217"/>
        <v>15</v>
      </c>
      <c r="H6098" s="193">
        <f t="shared" si="218"/>
        <v>10</v>
      </c>
      <c r="K6098" s="244"/>
      <c r="M6098" s="60"/>
      <c r="N6098" s="60"/>
      <c r="O6098" s="60"/>
    </row>
    <row r="6099" spans="2:15" s="23" customFormat="1" ht="30.2" customHeight="1" thickBot="1" x14ac:dyDescent="0.3">
      <c r="B6099" s="200" t="s">
        <v>268</v>
      </c>
      <c r="C6099" s="232" t="s">
        <v>432</v>
      </c>
      <c r="D6099" s="230">
        <v>1.5</v>
      </c>
      <c r="E6099" s="230">
        <v>1</v>
      </c>
      <c r="F6099" s="47">
        <v>10</v>
      </c>
      <c r="G6099" s="239">
        <f t="shared" si="217"/>
        <v>15</v>
      </c>
      <c r="H6099" s="193">
        <f t="shared" si="218"/>
        <v>10</v>
      </c>
      <c r="K6099" s="244"/>
      <c r="M6099" s="60"/>
      <c r="N6099" s="60"/>
      <c r="O6099" s="60"/>
    </row>
    <row r="6100" spans="2:15" s="23" customFormat="1" ht="30.2" customHeight="1" thickBot="1" x14ac:dyDescent="0.3">
      <c r="B6100" s="200" t="s">
        <v>268</v>
      </c>
      <c r="C6100" s="232" t="s">
        <v>2002</v>
      </c>
      <c r="D6100" s="230">
        <v>1.5</v>
      </c>
      <c r="E6100" s="230">
        <v>1</v>
      </c>
      <c r="F6100" s="47">
        <v>10</v>
      </c>
      <c r="G6100" s="239">
        <f t="shared" si="217"/>
        <v>15</v>
      </c>
      <c r="H6100" s="193">
        <f t="shared" si="218"/>
        <v>10</v>
      </c>
      <c r="K6100" s="244"/>
      <c r="M6100" s="60"/>
      <c r="N6100" s="60"/>
      <c r="O6100" s="60"/>
    </row>
    <row r="6101" spans="2:15" s="23" customFormat="1" ht="30.2" customHeight="1" thickBot="1" x14ac:dyDescent="0.3">
      <c r="B6101" s="200" t="s">
        <v>268</v>
      </c>
      <c r="C6101" s="232" t="s">
        <v>897</v>
      </c>
      <c r="D6101" s="230">
        <v>1.5</v>
      </c>
      <c r="E6101" s="230">
        <v>1</v>
      </c>
      <c r="F6101" s="47">
        <v>10</v>
      </c>
      <c r="G6101" s="239">
        <f t="shared" si="217"/>
        <v>15</v>
      </c>
      <c r="H6101" s="193">
        <f t="shared" si="218"/>
        <v>10</v>
      </c>
      <c r="K6101" s="244"/>
      <c r="M6101" s="60"/>
      <c r="N6101" s="60"/>
      <c r="O6101" s="60"/>
    </row>
    <row r="6102" spans="2:15" s="23" customFormat="1" ht="30.2" customHeight="1" thickBot="1" x14ac:dyDescent="0.3">
      <c r="B6102" s="200" t="s">
        <v>268</v>
      </c>
      <c r="C6102" s="232" t="s">
        <v>1101</v>
      </c>
      <c r="D6102" s="230">
        <v>1.5</v>
      </c>
      <c r="E6102" s="230">
        <v>1</v>
      </c>
      <c r="F6102" s="47">
        <v>10</v>
      </c>
      <c r="G6102" s="239">
        <f t="shared" si="217"/>
        <v>15</v>
      </c>
      <c r="H6102" s="193">
        <f t="shared" si="218"/>
        <v>10</v>
      </c>
      <c r="K6102" s="244"/>
      <c r="M6102" s="60"/>
      <c r="N6102" s="60"/>
      <c r="O6102" s="60"/>
    </row>
    <row r="6103" spans="2:15" s="23" customFormat="1" ht="30.2" customHeight="1" thickBot="1" x14ac:dyDescent="0.3">
      <c r="B6103" s="200" t="s">
        <v>268</v>
      </c>
      <c r="C6103" s="232" t="s">
        <v>2003</v>
      </c>
      <c r="D6103" s="230">
        <v>1.5</v>
      </c>
      <c r="E6103" s="230">
        <v>1</v>
      </c>
      <c r="F6103" s="47">
        <v>10</v>
      </c>
      <c r="G6103" s="239">
        <f t="shared" si="217"/>
        <v>15</v>
      </c>
      <c r="H6103" s="193">
        <f t="shared" si="218"/>
        <v>10</v>
      </c>
      <c r="K6103" s="244"/>
      <c r="M6103" s="60"/>
      <c r="N6103" s="60"/>
      <c r="O6103" s="60"/>
    </row>
    <row r="6104" spans="2:15" s="23" customFormat="1" ht="30.2" customHeight="1" thickBot="1" x14ac:dyDescent="0.3">
      <c r="B6104" s="200" t="s">
        <v>268</v>
      </c>
      <c r="C6104" s="232" t="s">
        <v>899</v>
      </c>
      <c r="D6104" s="230">
        <v>1.5</v>
      </c>
      <c r="E6104" s="230">
        <v>1</v>
      </c>
      <c r="F6104" s="47">
        <v>10</v>
      </c>
      <c r="G6104" s="239">
        <f t="shared" si="217"/>
        <v>15</v>
      </c>
      <c r="H6104" s="193">
        <f t="shared" si="218"/>
        <v>10</v>
      </c>
      <c r="K6104" s="244"/>
      <c r="M6104" s="60"/>
      <c r="N6104" s="60"/>
      <c r="O6104" s="60"/>
    </row>
    <row r="6105" spans="2:15" s="23" customFormat="1" ht="30.2" customHeight="1" thickBot="1" x14ac:dyDescent="0.3">
      <c r="B6105" s="200" t="s">
        <v>268</v>
      </c>
      <c r="C6105" s="232" t="s">
        <v>2004</v>
      </c>
      <c r="D6105" s="230">
        <v>1.5</v>
      </c>
      <c r="E6105" s="230">
        <v>1</v>
      </c>
      <c r="F6105" s="47">
        <v>10</v>
      </c>
      <c r="G6105" s="239">
        <f t="shared" si="217"/>
        <v>15</v>
      </c>
      <c r="H6105" s="193">
        <f t="shared" si="218"/>
        <v>10</v>
      </c>
      <c r="K6105" s="244"/>
      <c r="M6105" s="60"/>
      <c r="N6105" s="60"/>
      <c r="O6105" s="60"/>
    </row>
    <row r="6106" spans="2:15" s="23" customFormat="1" ht="30.2" customHeight="1" thickBot="1" x14ac:dyDescent="0.3">
      <c r="B6106" s="200" t="s">
        <v>268</v>
      </c>
      <c r="C6106" s="232" t="s">
        <v>2005</v>
      </c>
      <c r="D6106" s="230">
        <v>1.5</v>
      </c>
      <c r="E6106" s="230">
        <v>1</v>
      </c>
      <c r="F6106" s="47">
        <v>10</v>
      </c>
      <c r="G6106" s="239">
        <f t="shared" si="217"/>
        <v>15</v>
      </c>
      <c r="H6106" s="193">
        <f t="shared" si="218"/>
        <v>10</v>
      </c>
      <c r="K6106" s="244"/>
      <c r="M6106" s="60"/>
      <c r="N6106" s="60"/>
      <c r="O6106" s="60"/>
    </row>
    <row r="6107" spans="2:15" s="23" customFormat="1" ht="30.2" customHeight="1" thickBot="1" x14ac:dyDescent="0.3">
      <c r="B6107" s="200" t="s">
        <v>268</v>
      </c>
      <c r="C6107" s="232" t="s">
        <v>470</v>
      </c>
      <c r="D6107" s="230">
        <v>1.5</v>
      </c>
      <c r="E6107" s="230">
        <v>1</v>
      </c>
      <c r="F6107" s="47">
        <v>10</v>
      </c>
      <c r="G6107" s="239">
        <f t="shared" si="217"/>
        <v>15</v>
      </c>
      <c r="H6107" s="193">
        <f t="shared" si="218"/>
        <v>10</v>
      </c>
      <c r="K6107" s="244"/>
      <c r="M6107" s="60"/>
      <c r="N6107" s="60"/>
      <c r="O6107" s="60"/>
    </row>
    <row r="6108" spans="2:15" s="23" customFormat="1" ht="30.2" customHeight="1" thickBot="1" x14ac:dyDescent="0.3">
      <c r="B6108" s="200" t="s">
        <v>268</v>
      </c>
      <c r="C6108" s="232" t="s">
        <v>925</v>
      </c>
      <c r="D6108" s="230">
        <v>1.5</v>
      </c>
      <c r="E6108" s="230">
        <v>1</v>
      </c>
      <c r="F6108" s="47">
        <v>10</v>
      </c>
      <c r="G6108" s="239">
        <f t="shared" si="217"/>
        <v>15</v>
      </c>
      <c r="H6108" s="193">
        <f t="shared" si="218"/>
        <v>10</v>
      </c>
      <c r="K6108" s="244"/>
      <c r="M6108" s="60"/>
      <c r="N6108" s="60"/>
      <c r="O6108" s="60"/>
    </row>
    <row r="6109" spans="2:15" s="23" customFormat="1" ht="30.2" customHeight="1" thickBot="1" x14ac:dyDescent="0.3">
      <c r="B6109" s="200" t="s">
        <v>268</v>
      </c>
      <c r="C6109" s="232" t="s">
        <v>476</v>
      </c>
      <c r="D6109" s="230">
        <v>1.5</v>
      </c>
      <c r="E6109" s="230">
        <v>1</v>
      </c>
      <c r="F6109" s="47">
        <v>10</v>
      </c>
      <c r="G6109" s="239">
        <f t="shared" si="217"/>
        <v>15</v>
      </c>
      <c r="H6109" s="193">
        <f t="shared" si="218"/>
        <v>10</v>
      </c>
      <c r="K6109" s="244"/>
      <c r="M6109" s="60"/>
      <c r="N6109" s="60"/>
      <c r="O6109" s="60"/>
    </row>
    <row r="6110" spans="2:15" s="23" customFormat="1" ht="30.2" customHeight="1" thickBot="1" x14ac:dyDescent="0.3">
      <c r="B6110" s="200" t="s">
        <v>268</v>
      </c>
      <c r="C6110" s="232" t="s">
        <v>477</v>
      </c>
      <c r="D6110" s="230">
        <v>1.5</v>
      </c>
      <c r="E6110" s="230">
        <v>1</v>
      </c>
      <c r="F6110" s="47">
        <v>10</v>
      </c>
      <c r="G6110" s="239">
        <f t="shared" si="217"/>
        <v>15</v>
      </c>
      <c r="H6110" s="193">
        <f t="shared" si="218"/>
        <v>10</v>
      </c>
      <c r="K6110" s="244"/>
      <c r="M6110" s="60"/>
      <c r="N6110" s="60"/>
      <c r="O6110" s="60"/>
    </row>
    <row r="6111" spans="2:15" s="23" customFormat="1" ht="30.2" customHeight="1" thickBot="1" x14ac:dyDescent="0.3">
      <c r="B6111" s="200" t="s">
        <v>268</v>
      </c>
      <c r="C6111" s="232" t="s">
        <v>761</v>
      </c>
      <c r="D6111" s="230">
        <v>1.5</v>
      </c>
      <c r="E6111" s="230">
        <v>1</v>
      </c>
      <c r="F6111" s="47">
        <v>10</v>
      </c>
      <c r="G6111" s="239">
        <f t="shared" si="217"/>
        <v>15</v>
      </c>
      <c r="H6111" s="193">
        <f t="shared" si="218"/>
        <v>10</v>
      </c>
      <c r="K6111" s="244"/>
      <c r="M6111" s="60"/>
      <c r="N6111" s="60"/>
      <c r="O6111" s="60"/>
    </row>
    <row r="6112" spans="2:15" s="23" customFormat="1" ht="30.2" customHeight="1" thickBot="1" x14ac:dyDescent="0.3">
      <c r="B6112" s="200" t="s">
        <v>268</v>
      </c>
      <c r="C6112" s="232" t="s">
        <v>941</v>
      </c>
      <c r="D6112" s="230">
        <v>1.5</v>
      </c>
      <c r="E6112" s="230">
        <v>1</v>
      </c>
      <c r="F6112" s="47">
        <v>10</v>
      </c>
      <c r="G6112" s="239">
        <f t="shared" si="217"/>
        <v>15</v>
      </c>
      <c r="H6112" s="193">
        <f t="shared" si="218"/>
        <v>10</v>
      </c>
      <c r="K6112" s="244"/>
      <c r="M6112" s="60"/>
      <c r="N6112" s="60"/>
      <c r="O6112" s="60"/>
    </row>
    <row r="6113" spans="2:15" s="23" customFormat="1" ht="30.2" customHeight="1" thickBot="1" x14ac:dyDescent="0.3">
      <c r="B6113" s="200" t="s">
        <v>268</v>
      </c>
      <c r="C6113" s="232" t="s">
        <v>482</v>
      </c>
      <c r="D6113" s="230">
        <v>1.5</v>
      </c>
      <c r="E6113" s="230">
        <v>1</v>
      </c>
      <c r="F6113" s="47">
        <v>10</v>
      </c>
      <c r="G6113" s="239">
        <f t="shared" si="217"/>
        <v>15</v>
      </c>
      <c r="H6113" s="193">
        <f t="shared" si="218"/>
        <v>10</v>
      </c>
      <c r="K6113" s="244"/>
      <c r="M6113" s="60"/>
      <c r="N6113" s="60"/>
      <c r="O6113" s="60"/>
    </row>
    <row r="6114" spans="2:15" s="23" customFormat="1" ht="30.2" customHeight="1" thickBot="1" x14ac:dyDescent="0.3">
      <c r="B6114" s="200" t="s">
        <v>268</v>
      </c>
      <c r="C6114" s="232" t="s">
        <v>483</v>
      </c>
      <c r="D6114" s="230">
        <v>1.5</v>
      </c>
      <c r="E6114" s="230">
        <v>1</v>
      </c>
      <c r="F6114" s="47">
        <v>10</v>
      </c>
      <c r="G6114" s="239">
        <f t="shared" si="217"/>
        <v>15</v>
      </c>
      <c r="H6114" s="193">
        <f t="shared" si="218"/>
        <v>10</v>
      </c>
      <c r="K6114" s="244"/>
      <c r="M6114" s="60"/>
      <c r="N6114" s="60"/>
      <c r="O6114" s="60"/>
    </row>
    <row r="6115" spans="2:15" s="23" customFormat="1" ht="30.2" customHeight="1" thickBot="1" x14ac:dyDescent="0.3">
      <c r="B6115" s="200" t="s">
        <v>268</v>
      </c>
      <c r="C6115" s="232" t="s">
        <v>485</v>
      </c>
      <c r="D6115" s="230">
        <v>1.5</v>
      </c>
      <c r="E6115" s="230">
        <v>1</v>
      </c>
      <c r="F6115" s="47">
        <v>10</v>
      </c>
      <c r="G6115" s="239">
        <f t="shared" ref="G6115:G6178" si="219">ROUND(D6115*F6115,2)</f>
        <v>15</v>
      </c>
      <c r="H6115" s="193">
        <f t="shared" ref="H6115:H6178" si="220">ROUND(E6115*F6115,6)</f>
        <v>10</v>
      </c>
      <c r="K6115" s="244"/>
      <c r="M6115" s="60"/>
      <c r="N6115" s="60"/>
      <c r="O6115" s="60"/>
    </row>
    <row r="6116" spans="2:15" s="23" customFormat="1" ht="30.2" customHeight="1" thickBot="1" x14ac:dyDescent="0.3">
      <c r="B6116" s="200" t="s">
        <v>268</v>
      </c>
      <c r="C6116" s="232" t="s">
        <v>943</v>
      </c>
      <c r="D6116" s="230">
        <v>1.5</v>
      </c>
      <c r="E6116" s="230">
        <v>1</v>
      </c>
      <c r="F6116" s="47">
        <v>10</v>
      </c>
      <c r="G6116" s="239">
        <f t="shared" si="219"/>
        <v>15</v>
      </c>
      <c r="H6116" s="193">
        <f t="shared" si="220"/>
        <v>10</v>
      </c>
      <c r="K6116" s="244"/>
      <c r="M6116" s="60"/>
      <c r="N6116" s="60"/>
      <c r="O6116" s="60"/>
    </row>
    <row r="6117" spans="2:15" s="23" customFormat="1" ht="30.2" customHeight="1" thickBot="1" x14ac:dyDescent="0.3">
      <c r="B6117" s="200" t="s">
        <v>268</v>
      </c>
      <c r="C6117" s="232" t="s">
        <v>487</v>
      </c>
      <c r="D6117" s="230">
        <v>1.5</v>
      </c>
      <c r="E6117" s="230">
        <v>1</v>
      </c>
      <c r="F6117" s="47">
        <v>10</v>
      </c>
      <c r="G6117" s="239">
        <f t="shared" si="219"/>
        <v>15</v>
      </c>
      <c r="H6117" s="193">
        <f t="shared" si="220"/>
        <v>10</v>
      </c>
      <c r="K6117" s="244"/>
      <c r="M6117" s="60"/>
      <c r="N6117" s="60"/>
      <c r="O6117" s="60"/>
    </row>
    <row r="6118" spans="2:15" s="23" customFormat="1" ht="30.2" customHeight="1" thickBot="1" x14ac:dyDescent="0.3">
      <c r="B6118" s="200" t="s">
        <v>268</v>
      </c>
      <c r="C6118" s="232" t="s">
        <v>488</v>
      </c>
      <c r="D6118" s="230">
        <v>1.5</v>
      </c>
      <c r="E6118" s="230">
        <v>1</v>
      </c>
      <c r="F6118" s="47">
        <v>10</v>
      </c>
      <c r="G6118" s="239">
        <f t="shared" si="219"/>
        <v>15</v>
      </c>
      <c r="H6118" s="193">
        <f t="shared" si="220"/>
        <v>10</v>
      </c>
      <c r="K6118" s="244"/>
      <c r="M6118" s="60"/>
      <c r="N6118" s="60"/>
      <c r="O6118" s="60"/>
    </row>
    <row r="6119" spans="2:15" s="23" customFormat="1" ht="30.2" customHeight="1" thickBot="1" x14ac:dyDescent="0.3">
      <c r="B6119" s="200" t="s">
        <v>268</v>
      </c>
      <c r="C6119" s="232" t="s">
        <v>944</v>
      </c>
      <c r="D6119" s="230">
        <v>1.5</v>
      </c>
      <c r="E6119" s="230">
        <v>1</v>
      </c>
      <c r="F6119" s="47">
        <v>10</v>
      </c>
      <c r="G6119" s="239">
        <f t="shared" si="219"/>
        <v>15</v>
      </c>
      <c r="H6119" s="193">
        <f t="shared" si="220"/>
        <v>10</v>
      </c>
      <c r="K6119" s="244"/>
      <c r="M6119" s="60"/>
      <c r="N6119" s="60"/>
      <c r="O6119" s="60"/>
    </row>
    <row r="6120" spans="2:15" s="23" customFormat="1" ht="30.2" customHeight="1" thickBot="1" x14ac:dyDescent="0.3">
      <c r="B6120" s="200" t="s">
        <v>268</v>
      </c>
      <c r="C6120" s="232" t="s">
        <v>490</v>
      </c>
      <c r="D6120" s="230">
        <v>1.5</v>
      </c>
      <c r="E6120" s="230">
        <v>1</v>
      </c>
      <c r="F6120" s="47">
        <v>10</v>
      </c>
      <c r="G6120" s="239">
        <f t="shared" si="219"/>
        <v>15</v>
      </c>
      <c r="H6120" s="193">
        <f t="shared" si="220"/>
        <v>10</v>
      </c>
      <c r="K6120" s="244"/>
      <c r="M6120" s="60"/>
      <c r="N6120" s="60"/>
      <c r="O6120" s="60"/>
    </row>
    <row r="6121" spans="2:15" s="23" customFormat="1" ht="30.2" customHeight="1" thickBot="1" x14ac:dyDescent="0.3">
      <c r="B6121" s="200" t="s">
        <v>268</v>
      </c>
      <c r="C6121" s="232" t="s">
        <v>491</v>
      </c>
      <c r="D6121" s="230">
        <v>1.5</v>
      </c>
      <c r="E6121" s="230">
        <v>1</v>
      </c>
      <c r="F6121" s="47">
        <v>10</v>
      </c>
      <c r="G6121" s="239">
        <f t="shared" si="219"/>
        <v>15</v>
      </c>
      <c r="H6121" s="193">
        <f t="shared" si="220"/>
        <v>10</v>
      </c>
      <c r="K6121" s="244"/>
      <c r="M6121" s="60"/>
      <c r="N6121" s="60"/>
      <c r="O6121" s="60"/>
    </row>
    <row r="6122" spans="2:15" s="23" customFormat="1" ht="30.2" customHeight="1" thickBot="1" x14ac:dyDescent="0.3">
      <c r="B6122" s="200" t="s">
        <v>268</v>
      </c>
      <c r="C6122" s="232" t="s">
        <v>494</v>
      </c>
      <c r="D6122" s="230">
        <v>1.5</v>
      </c>
      <c r="E6122" s="230">
        <v>1</v>
      </c>
      <c r="F6122" s="47">
        <v>10</v>
      </c>
      <c r="G6122" s="239">
        <f t="shared" si="219"/>
        <v>15</v>
      </c>
      <c r="H6122" s="193">
        <f t="shared" si="220"/>
        <v>10</v>
      </c>
      <c r="K6122" s="244"/>
      <c r="M6122" s="60"/>
      <c r="N6122" s="60"/>
      <c r="O6122" s="60"/>
    </row>
    <row r="6123" spans="2:15" s="23" customFormat="1" ht="30.2" customHeight="1" thickBot="1" x14ac:dyDescent="0.3">
      <c r="B6123" s="200" t="s">
        <v>268</v>
      </c>
      <c r="C6123" s="232" t="s">
        <v>497</v>
      </c>
      <c r="D6123" s="230">
        <v>1.5</v>
      </c>
      <c r="E6123" s="230">
        <v>1</v>
      </c>
      <c r="F6123" s="47">
        <v>10</v>
      </c>
      <c r="G6123" s="239">
        <f t="shared" si="219"/>
        <v>15</v>
      </c>
      <c r="H6123" s="193">
        <f t="shared" si="220"/>
        <v>10</v>
      </c>
      <c r="K6123" s="244"/>
      <c r="M6123" s="60"/>
      <c r="N6123" s="60"/>
      <c r="O6123" s="60"/>
    </row>
    <row r="6124" spans="2:15" s="23" customFormat="1" ht="30.2" customHeight="1" thickBot="1" x14ac:dyDescent="0.3">
      <c r="B6124" s="200" t="s">
        <v>268</v>
      </c>
      <c r="C6124" s="232" t="s">
        <v>500</v>
      </c>
      <c r="D6124" s="230">
        <v>1.5</v>
      </c>
      <c r="E6124" s="230">
        <v>1</v>
      </c>
      <c r="F6124" s="47">
        <v>10</v>
      </c>
      <c r="G6124" s="239">
        <f t="shared" si="219"/>
        <v>15</v>
      </c>
      <c r="H6124" s="193">
        <f t="shared" si="220"/>
        <v>10</v>
      </c>
      <c r="K6124" s="244"/>
      <c r="M6124" s="60"/>
      <c r="N6124" s="60"/>
      <c r="O6124" s="60"/>
    </row>
    <row r="6125" spans="2:15" s="23" customFormat="1" ht="30.2" customHeight="1" thickBot="1" x14ac:dyDescent="0.3">
      <c r="B6125" s="200" t="s">
        <v>268</v>
      </c>
      <c r="C6125" s="232" t="s">
        <v>505</v>
      </c>
      <c r="D6125" s="230">
        <v>1.5</v>
      </c>
      <c r="E6125" s="230">
        <v>1</v>
      </c>
      <c r="F6125" s="47">
        <v>10</v>
      </c>
      <c r="G6125" s="239">
        <f t="shared" si="219"/>
        <v>15</v>
      </c>
      <c r="H6125" s="193">
        <f t="shared" si="220"/>
        <v>10</v>
      </c>
      <c r="K6125" s="244"/>
      <c r="M6125" s="60"/>
      <c r="N6125" s="60"/>
      <c r="O6125" s="60"/>
    </row>
    <row r="6126" spans="2:15" s="23" customFormat="1" ht="30.2" customHeight="1" thickBot="1" x14ac:dyDescent="0.3">
      <c r="B6126" s="200" t="s">
        <v>268</v>
      </c>
      <c r="C6126" s="232" t="s">
        <v>506</v>
      </c>
      <c r="D6126" s="230">
        <v>1.5</v>
      </c>
      <c r="E6126" s="230">
        <v>1</v>
      </c>
      <c r="F6126" s="47">
        <v>10</v>
      </c>
      <c r="G6126" s="239">
        <f t="shared" si="219"/>
        <v>15</v>
      </c>
      <c r="H6126" s="193">
        <f t="shared" si="220"/>
        <v>10</v>
      </c>
      <c r="K6126" s="244"/>
      <c r="M6126" s="60"/>
      <c r="N6126" s="60"/>
      <c r="O6126" s="60"/>
    </row>
    <row r="6127" spans="2:15" s="23" customFormat="1" ht="30.2" customHeight="1" thickBot="1" x14ac:dyDescent="0.3">
      <c r="B6127" s="200" t="s">
        <v>268</v>
      </c>
      <c r="C6127" s="232" t="s">
        <v>512</v>
      </c>
      <c r="D6127" s="230">
        <v>1.5</v>
      </c>
      <c r="E6127" s="230">
        <v>1</v>
      </c>
      <c r="F6127" s="47">
        <v>10</v>
      </c>
      <c r="G6127" s="239">
        <f t="shared" si="219"/>
        <v>15</v>
      </c>
      <c r="H6127" s="193">
        <f t="shared" si="220"/>
        <v>10</v>
      </c>
      <c r="K6127" s="244"/>
      <c r="M6127" s="60"/>
      <c r="N6127" s="60"/>
      <c r="O6127" s="60"/>
    </row>
    <row r="6128" spans="2:15" s="23" customFormat="1" ht="30.2" customHeight="1" thickBot="1" x14ac:dyDescent="0.3">
      <c r="B6128" s="200" t="s">
        <v>268</v>
      </c>
      <c r="C6128" s="232" t="s">
        <v>513</v>
      </c>
      <c r="D6128" s="230">
        <v>1.5</v>
      </c>
      <c r="E6128" s="230">
        <v>1</v>
      </c>
      <c r="F6128" s="47">
        <v>10</v>
      </c>
      <c r="G6128" s="239">
        <f t="shared" si="219"/>
        <v>15</v>
      </c>
      <c r="H6128" s="193">
        <f t="shared" si="220"/>
        <v>10</v>
      </c>
      <c r="K6128" s="244"/>
      <c r="M6128" s="60"/>
      <c r="N6128" s="60"/>
      <c r="O6128" s="60"/>
    </row>
    <row r="6129" spans="2:15" s="23" customFormat="1" ht="30.2" customHeight="1" thickBot="1" x14ac:dyDescent="0.3">
      <c r="B6129" s="200" t="s">
        <v>268</v>
      </c>
      <c r="C6129" s="232" t="s">
        <v>953</v>
      </c>
      <c r="D6129" s="230">
        <v>1.5</v>
      </c>
      <c r="E6129" s="230">
        <v>1</v>
      </c>
      <c r="F6129" s="47">
        <v>10</v>
      </c>
      <c r="G6129" s="239">
        <f t="shared" si="219"/>
        <v>15</v>
      </c>
      <c r="H6129" s="193">
        <f t="shared" si="220"/>
        <v>10</v>
      </c>
      <c r="K6129" s="244"/>
      <c r="M6129" s="60"/>
      <c r="N6129" s="60"/>
      <c r="O6129" s="60"/>
    </row>
    <row r="6130" spans="2:15" s="23" customFormat="1" ht="30.2" customHeight="1" thickBot="1" x14ac:dyDescent="0.3">
      <c r="B6130" s="200" t="s">
        <v>268</v>
      </c>
      <c r="C6130" s="232" t="s">
        <v>954</v>
      </c>
      <c r="D6130" s="230">
        <v>1.5</v>
      </c>
      <c r="E6130" s="230">
        <v>1</v>
      </c>
      <c r="F6130" s="47">
        <v>10</v>
      </c>
      <c r="G6130" s="239">
        <f t="shared" si="219"/>
        <v>15</v>
      </c>
      <c r="H6130" s="193">
        <f t="shared" si="220"/>
        <v>10</v>
      </c>
      <c r="K6130" s="244"/>
      <c r="M6130" s="60"/>
      <c r="N6130" s="60"/>
      <c r="O6130" s="60"/>
    </row>
    <row r="6131" spans="2:15" s="23" customFormat="1" ht="30.2" customHeight="1" thickBot="1" x14ac:dyDescent="0.3">
      <c r="B6131" s="200" t="s">
        <v>268</v>
      </c>
      <c r="C6131" s="232" t="s">
        <v>2006</v>
      </c>
      <c r="D6131" s="230">
        <v>1.5</v>
      </c>
      <c r="E6131" s="230">
        <v>1</v>
      </c>
      <c r="F6131" s="47">
        <v>10</v>
      </c>
      <c r="G6131" s="239">
        <f t="shared" si="219"/>
        <v>15</v>
      </c>
      <c r="H6131" s="193">
        <f t="shared" si="220"/>
        <v>10</v>
      </c>
      <c r="K6131" s="244"/>
      <c r="M6131" s="60"/>
      <c r="N6131" s="60"/>
      <c r="O6131" s="60"/>
    </row>
    <row r="6132" spans="2:15" s="23" customFormat="1" ht="30.2" customHeight="1" thickBot="1" x14ac:dyDescent="0.3">
      <c r="B6132" s="200" t="s">
        <v>268</v>
      </c>
      <c r="C6132" s="232" t="s">
        <v>2007</v>
      </c>
      <c r="D6132" s="230">
        <v>1.5</v>
      </c>
      <c r="E6132" s="230">
        <v>1</v>
      </c>
      <c r="F6132" s="47">
        <v>10</v>
      </c>
      <c r="G6132" s="239">
        <f t="shared" si="219"/>
        <v>15</v>
      </c>
      <c r="H6132" s="193">
        <f t="shared" si="220"/>
        <v>10</v>
      </c>
      <c r="K6132" s="244"/>
      <c r="M6132" s="60"/>
      <c r="N6132" s="60"/>
      <c r="O6132" s="60"/>
    </row>
    <row r="6133" spans="2:15" s="23" customFormat="1" ht="30.2" customHeight="1" thickBot="1" x14ac:dyDescent="0.3">
      <c r="B6133" s="200" t="s">
        <v>268</v>
      </c>
      <c r="C6133" s="232" t="s">
        <v>2008</v>
      </c>
      <c r="D6133" s="230">
        <v>1.5</v>
      </c>
      <c r="E6133" s="230">
        <v>1</v>
      </c>
      <c r="F6133" s="47">
        <v>10</v>
      </c>
      <c r="G6133" s="239">
        <f t="shared" si="219"/>
        <v>15</v>
      </c>
      <c r="H6133" s="193">
        <f t="shared" si="220"/>
        <v>10</v>
      </c>
      <c r="K6133" s="244"/>
      <c r="M6133" s="60"/>
      <c r="N6133" s="60"/>
      <c r="O6133" s="60"/>
    </row>
    <row r="6134" spans="2:15" s="23" customFormat="1" ht="30.2" customHeight="1" thickBot="1" x14ac:dyDescent="0.3">
      <c r="B6134" s="200" t="s">
        <v>268</v>
      </c>
      <c r="C6134" s="232" t="s">
        <v>956</v>
      </c>
      <c r="D6134" s="230">
        <v>1.5</v>
      </c>
      <c r="E6134" s="230">
        <v>1</v>
      </c>
      <c r="F6134" s="47">
        <v>10</v>
      </c>
      <c r="G6134" s="239">
        <f t="shared" si="219"/>
        <v>15</v>
      </c>
      <c r="H6134" s="193">
        <f t="shared" si="220"/>
        <v>10</v>
      </c>
      <c r="K6134" s="244"/>
      <c r="M6134" s="60"/>
      <c r="N6134" s="60"/>
      <c r="O6134" s="60"/>
    </row>
    <row r="6135" spans="2:15" s="23" customFormat="1" ht="30.2" customHeight="1" thickBot="1" x14ac:dyDescent="0.3">
      <c r="B6135" s="200" t="s">
        <v>268</v>
      </c>
      <c r="C6135" s="232" t="s">
        <v>516</v>
      </c>
      <c r="D6135" s="230">
        <v>1.5</v>
      </c>
      <c r="E6135" s="230">
        <v>1</v>
      </c>
      <c r="F6135" s="47">
        <v>10</v>
      </c>
      <c r="G6135" s="239">
        <f t="shared" si="219"/>
        <v>15</v>
      </c>
      <c r="H6135" s="193">
        <f t="shared" si="220"/>
        <v>10</v>
      </c>
      <c r="K6135" s="244"/>
      <c r="M6135" s="60"/>
      <c r="N6135" s="60"/>
      <c r="O6135" s="60"/>
    </row>
    <row r="6136" spans="2:15" s="23" customFormat="1" ht="30.2" customHeight="1" thickBot="1" x14ac:dyDescent="0.3">
      <c r="B6136" s="200" t="s">
        <v>268</v>
      </c>
      <c r="C6136" s="232" t="s">
        <v>529</v>
      </c>
      <c r="D6136" s="230">
        <v>1.5</v>
      </c>
      <c r="E6136" s="230">
        <v>1</v>
      </c>
      <c r="F6136" s="47">
        <v>10</v>
      </c>
      <c r="G6136" s="239">
        <f t="shared" si="219"/>
        <v>15</v>
      </c>
      <c r="H6136" s="193">
        <f t="shared" si="220"/>
        <v>10</v>
      </c>
      <c r="K6136" s="244"/>
      <c r="M6136" s="60"/>
      <c r="N6136" s="60"/>
      <c r="O6136" s="60"/>
    </row>
    <row r="6137" spans="2:15" s="23" customFormat="1" ht="30.2" customHeight="1" thickBot="1" x14ac:dyDescent="0.3">
      <c r="B6137" s="200" t="s">
        <v>268</v>
      </c>
      <c r="C6137" s="232" t="s">
        <v>533</v>
      </c>
      <c r="D6137" s="230">
        <v>1.5</v>
      </c>
      <c r="E6137" s="230">
        <v>1</v>
      </c>
      <c r="F6137" s="47">
        <v>10</v>
      </c>
      <c r="G6137" s="239">
        <f t="shared" si="219"/>
        <v>15</v>
      </c>
      <c r="H6137" s="193">
        <f t="shared" si="220"/>
        <v>10</v>
      </c>
      <c r="K6137" s="244"/>
      <c r="M6137" s="60"/>
      <c r="N6137" s="60"/>
      <c r="O6137" s="60"/>
    </row>
    <row r="6138" spans="2:15" s="23" customFormat="1" ht="30.2" customHeight="1" thickBot="1" x14ac:dyDescent="0.3">
      <c r="B6138" s="200" t="s">
        <v>268</v>
      </c>
      <c r="C6138" s="232" t="s">
        <v>535</v>
      </c>
      <c r="D6138" s="230">
        <v>1.5</v>
      </c>
      <c r="E6138" s="230">
        <v>1</v>
      </c>
      <c r="F6138" s="47">
        <v>10</v>
      </c>
      <c r="G6138" s="239">
        <f t="shared" si="219"/>
        <v>15</v>
      </c>
      <c r="H6138" s="193">
        <f t="shared" si="220"/>
        <v>10</v>
      </c>
      <c r="K6138" s="244"/>
      <c r="M6138" s="60"/>
      <c r="N6138" s="60"/>
      <c r="O6138" s="60"/>
    </row>
    <row r="6139" spans="2:15" s="23" customFormat="1" ht="30.2" customHeight="1" thickBot="1" x14ac:dyDescent="0.3">
      <c r="B6139" s="200" t="s">
        <v>268</v>
      </c>
      <c r="C6139" s="232" t="s">
        <v>538</v>
      </c>
      <c r="D6139" s="230">
        <v>1.5</v>
      </c>
      <c r="E6139" s="230">
        <v>1</v>
      </c>
      <c r="F6139" s="47">
        <v>10</v>
      </c>
      <c r="G6139" s="239">
        <f t="shared" si="219"/>
        <v>15</v>
      </c>
      <c r="H6139" s="193">
        <f t="shared" si="220"/>
        <v>10</v>
      </c>
      <c r="K6139" s="244"/>
      <c r="M6139" s="60"/>
      <c r="N6139" s="60"/>
      <c r="O6139" s="60"/>
    </row>
    <row r="6140" spans="2:15" s="23" customFormat="1" ht="30.2" customHeight="1" thickBot="1" x14ac:dyDescent="0.3">
      <c r="B6140" s="200" t="s">
        <v>268</v>
      </c>
      <c r="C6140" s="232" t="s">
        <v>539</v>
      </c>
      <c r="D6140" s="230">
        <v>1.5</v>
      </c>
      <c r="E6140" s="230">
        <v>1</v>
      </c>
      <c r="F6140" s="47">
        <v>10</v>
      </c>
      <c r="G6140" s="239">
        <f t="shared" si="219"/>
        <v>15</v>
      </c>
      <c r="H6140" s="193">
        <f t="shared" si="220"/>
        <v>10</v>
      </c>
      <c r="K6140" s="244"/>
      <c r="M6140" s="60"/>
      <c r="N6140" s="60"/>
      <c r="O6140" s="60"/>
    </row>
    <row r="6141" spans="2:15" s="23" customFormat="1" ht="30.2" customHeight="1" thickBot="1" x14ac:dyDescent="0.3">
      <c r="B6141" s="200" t="s">
        <v>268</v>
      </c>
      <c r="C6141" s="232" t="s">
        <v>541</v>
      </c>
      <c r="D6141" s="230">
        <v>1.5</v>
      </c>
      <c r="E6141" s="230">
        <v>1</v>
      </c>
      <c r="F6141" s="47">
        <v>10</v>
      </c>
      <c r="G6141" s="239">
        <f t="shared" si="219"/>
        <v>15</v>
      </c>
      <c r="H6141" s="193">
        <f t="shared" si="220"/>
        <v>10</v>
      </c>
      <c r="K6141" s="244"/>
      <c r="M6141" s="60"/>
      <c r="N6141" s="60"/>
      <c r="O6141" s="60"/>
    </row>
    <row r="6142" spans="2:15" s="23" customFormat="1" ht="30.2" customHeight="1" thickBot="1" x14ac:dyDescent="0.3">
      <c r="B6142" s="200" t="s">
        <v>268</v>
      </c>
      <c r="C6142" s="232" t="s">
        <v>542</v>
      </c>
      <c r="D6142" s="230">
        <v>1.5</v>
      </c>
      <c r="E6142" s="230">
        <v>1</v>
      </c>
      <c r="F6142" s="47">
        <v>10</v>
      </c>
      <c r="G6142" s="239">
        <f t="shared" si="219"/>
        <v>15</v>
      </c>
      <c r="H6142" s="193">
        <f t="shared" si="220"/>
        <v>10</v>
      </c>
      <c r="K6142" s="244"/>
      <c r="M6142" s="60"/>
      <c r="N6142" s="60"/>
      <c r="O6142" s="60"/>
    </row>
    <row r="6143" spans="2:15" s="23" customFormat="1" ht="30.2" customHeight="1" thickBot="1" x14ac:dyDescent="0.3">
      <c r="B6143" s="200" t="s">
        <v>268</v>
      </c>
      <c r="C6143" s="232" t="s">
        <v>543</v>
      </c>
      <c r="D6143" s="230">
        <v>1.5</v>
      </c>
      <c r="E6143" s="230">
        <v>1</v>
      </c>
      <c r="F6143" s="47">
        <v>10</v>
      </c>
      <c r="G6143" s="239">
        <f t="shared" si="219"/>
        <v>15</v>
      </c>
      <c r="H6143" s="193">
        <f t="shared" si="220"/>
        <v>10</v>
      </c>
      <c r="K6143" s="244"/>
      <c r="M6143" s="60"/>
      <c r="N6143" s="60"/>
      <c r="O6143" s="60"/>
    </row>
    <row r="6144" spans="2:15" s="23" customFormat="1" ht="30.2" customHeight="1" thickBot="1" x14ac:dyDescent="0.3">
      <c r="B6144" s="200" t="s">
        <v>268</v>
      </c>
      <c r="C6144" s="232" t="s">
        <v>544</v>
      </c>
      <c r="D6144" s="230">
        <v>1.5</v>
      </c>
      <c r="E6144" s="230">
        <v>1</v>
      </c>
      <c r="F6144" s="47">
        <v>10</v>
      </c>
      <c r="G6144" s="239">
        <f t="shared" si="219"/>
        <v>15</v>
      </c>
      <c r="H6144" s="193">
        <f t="shared" si="220"/>
        <v>10</v>
      </c>
      <c r="K6144" s="244"/>
      <c r="M6144" s="60"/>
      <c r="N6144" s="60"/>
      <c r="O6144" s="60"/>
    </row>
    <row r="6145" spans="2:15" s="23" customFormat="1" ht="30.2" customHeight="1" thickBot="1" x14ac:dyDescent="0.3">
      <c r="B6145" s="200" t="s">
        <v>268</v>
      </c>
      <c r="C6145" s="232" t="s">
        <v>545</v>
      </c>
      <c r="D6145" s="230">
        <v>1.5</v>
      </c>
      <c r="E6145" s="230">
        <v>1</v>
      </c>
      <c r="F6145" s="47">
        <v>10</v>
      </c>
      <c r="G6145" s="239">
        <f t="shared" si="219"/>
        <v>15</v>
      </c>
      <c r="H6145" s="193">
        <f t="shared" si="220"/>
        <v>10</v>
      </c>
      <c r="K6145" s="244"/>
      <c r="M6145" s="60"/>
      <c r="N6145" s="60"/>
      <c r="O6145" s="60"/>
    </row>
    <row r="6146" spans="2:15" s="23" customFormat="1" ht="30.2" customHeight="1" thickBot="1" x14ac:dyDescent="0.3">
      <c r="B6146" s="200" t="s">
        <v>268</v>
      </c>
      <c r="C6146" s="232" t="s">
        <v>547</v>
      </c>
      <c r="D6146" s="230">
        <v>1.5</v>
      </c>
      <c r="E6146" s="230">
        <v>1</v>
      </c>
      <c r="F6146" s="47">
        <v>10</v>
      </c>
      <c r="G6146" s="239">
        <f t="shared" si="219"/>
        <v>15</v>
      </c>
      <c r="H6146" s="193">
        <f t="shared" si="220"/>
        <v>10</v>
      </c>
      <c r="K6146" s="244"/>
      <c r="M6146" s="60"/>
      <c r="N6146" s="60"/>
      <c r="O6146" s="60"/>
    </row>
    <row r="6147" spans="2:15" s="23" customFormat="1" ht="30.2" customHeight="1" thickBot="1" x14ac:dyDescent="0.3">
      <c r="B6147" s="200" t="s">
        <v>268</v>
      </c>
      <c r="C6147" s="232" t="s">
        <v>548</v>
      </c>
      <c r="D6147" s="230">
        <v>1.5</v>
      </c>
      <c r="E6147" s="230">
        <v>1</v>
      </c>
      <c r="F6147" s="47">
        <v>10</v>
      </c>
      <c r="G6147" s="239">
        <f t="shared" si="219"/>
        <v>15</v>
      </c>
      <c r="H6147" s="193">
        <f t="shared" si="220"/>
        <v>10</v>
      </c>
      <c r="K6147" s="244"/>
      <c r="M6147" s="60"/>
      <c r="N6147" s="60"/>
      <c r="O6147" s="60"/>
    </row>
    <row r="6148" spans="2:15" s="23" customFormat="1" ht="30.2" customHeight="1" thickBot="1" x14ac:dyDescent="0.3">
      <c r="B6148" s="200" t="s">
        <v>268</v>
      </c>
      <c r="C6148" s="232" t="s">
        <v>549</v>
      </c>
      <c r="D6148" s="230">
        <v>1.5</v>
      </c>
      <c r="E6148" s="230">
        <v>1</v>
      </c>
      <c r="F6148" s="47">
        <v>10</v>
      </c>
      <c r="G6148" s="239">
        <f t="shared" si="219"/>
        <v>15</v>
      </c>
      <c r="H6148" s="193">
        <f t="shared" si="220"/>
        <v>10</v>
      </c>
      <c r="K6148" s="244"/>
      <c r="M6148" s="60"/>
      <c r="N6148" s="60"/>
      <c r="O6148" s="60"/>
    </row>
    <row r="6149" spans="2:15" s="23" customFormat="1" ht="30.2" customHeight="1" thickBot="1" x14ac:dyDescent="0.3">
      <c r="B6149" s="200" t="s">
        <v>268</v>
      </c>
      <c r="C6149" s="232" t="s">
        <v>559</v>
      </c>
      <c r="D6149" s="230">
        <v>1.5</v>
      </c>
      <c r="E6149" s="230">
        <v>1</v>
      </c>
      <c r="F6149" s="47">
        <v>10</v>
      </c>
      <c r="G6149" s="239">
        <f t="shared" si="219"/>
        <v>15</v>
      </c>
      <c r="H6149" s="193">
        <f t="shared" si="220"/>
        <v>10</v>
      </c>
      <c r="K6149" s="244"/>
      <c r="M6149" s="60"/>
      <c r="N6149" s="60"/>
      <c r="O6149" s="60"/>
    </row>
    <row r="6150" spans="2:15" s="23" customFormat="1" ht="30.2" customHeight="1" thickBot="1" x14ac:dyDescent="0.3">
      <c r="B6150" s="200" t="s">
        <v>268</v>
      </c>
      <c r="C6150" s="232" t="s">
        <v>560</v>
      </c>
      <c r="D6150" s="230">
        <v>1.5</v>
      </c>
      <c r="E6150" s="230">
        <v>1</v>
      </c>
      <c r="F6150" s="47">
        <v>10</v>
      </c>
      <c r="G6150" s="239">
        <f t="shared" si="219"/>
        <v>15</v>
      </c>
      <c r="H6150" s="193">
        <f t="shared" si="220"/>
        <v>10</v>
      </c>
      <c r="K6150" s="244"/>
      <c r="M6150" s="60"/>
      <c r="N6150" s="60"/>
      <c r="O6150" s="60"/>
    </row>
    <row r="6151" spans="2:15" s="23" customFormat="1" ht="30.2" customHeight="1" thickBot="1" x14ac:dyDescent="0.3">
      <c r="B6151" s="200" t="s">
        <v>268</v>
      </c>
      <c r="C6151" s="232" t="s">
        <v>561</v>
      </c>
      <c r="D6151" s="230">
        <v>1.5</v>
      </c>
      <c r="E6151" s="230">
        <v>1</v>
      </c>
      <c r="F6151" s="47">
        <v>10</v>
      </c>
      <c r="G6151" s="239">
        <f t="shared" si="219"/>
        <v>15</v>
      </c>
      <c r="H6151" s="193">
        <f t="shared" si="220"/>
        <v>10</v>
      </c>
      <c r="K6151" s="244"/>
      <c r="M6151" s="60"/>
      <c r="N6151" s="60"/>
      <c r="O6151" s="60"/>
    </row>
    <row r="6152" spans="2:15" s="23" customFormat="1" ht="30.2" customHeight="1" thickBot="1" x14ac:dyDescent="0.3">
      <c r="B6152" s="200" t="s">
        <v>268</v>
      </c>
      <c r="C6152" s="232" t="s">
        <v>562</v>
      </c>
      <c r="D6152" s="230">
        <v>1.5</v>
      </c>
      <c r="E6152" s="230">
        <v>1</v>
      </c>
      <c r="F6152" s="47">
        <v>10</v>
      </c>
      <c r="G6152" s="239">
        <f t="shared" si="219"/>
        <v>15</v>
      </c>
      <c r="H6152" s="193">
        <f t="shared" si="220"/>
        <v>10</v>
      </c>
      <c r="K6152" s="244"/>
      <c r="M6152" s="60"/>
      <c r="N6152" s="60"/>
      <c r="O6152" s="60"/>
    </row>
    <row r="6153" spans="2:15" s="23" customFormat="1" ht="30.2" customHeight="1" thickBot="1" x14ac:dyDescent="0.3">
      <c r="B6153" s="200" t="s">
        <v>268</v>
      </c>
      <c r="C6153" s="232" t="s">
        <v>563</v>
      </c>
      <c r="D6153" s="230">
        <v>1.5</v>
      </c>
      <c r="E6153" s="230">
        <v>1</v>
      </c>
      <c r="F6153" s="47">
        <v>10</v>
      </c>
      <c r="G6153" s="239">
        <f t="shared" si="219"/>
        <v>15</v>
      </c>
      <c r="H6153" s="193">
        <f t="shared" si="220"/>
        <v>10</v>
      </c>
      <c r="K6153" s="244"/>
      <c r="M6153" s="60"/>
      <c r="N6153" s="60"/>
      <c r="O6153" s="60"/>
    </row>
    <row r="6154" spans="2:15" s="23" customFormat="1" ht="30.2" customHeight="1" thickBot="1" x14ac:dyDescent="0.3">
      <c r="B6154" s="200" t="s">
        <v>268</v>
      </c>
      <c r="C6154" s="232" t="s">
        <v>564</v>
      </c>
      <c r="D6154" s="230">
        <v>1.5</v>
      </c>
      <c r="E6154" s="230">
        <v>1</v>
      </c>
      <c r="F6154" s="47">
        <v>10</v>
      </c>
      <c r="G6154" s="239">
        <f t="shared" si="219"/>
        <v>15</v>
      </c>
      <c r="H6154" s="193">
        <f t="shared" si="220"/>
        <v>10</v>
      </c>
      <c r="K6154" s="244"/>
      <c r="M6154" s="60"/>
      <c r="N6154" s="60"/>
      <c r="O6154" s="60"/>
    </row>
    <row r="6155" spans="2:15" s="23" customFormat="1" ht="30.2" customHeight="1" thickBot="1" x14ac:dyDescent="0.3">
      <c r="B6155" s="200" t="s">
        <v>268</v>
      </c>
      <c r="C6155" s="232" t="s">
        <v>565</v>
      </c>
      <c r="D6155" s="230">
        <v>1.5</v>
      </c>
      <c r="E6155" s="230">
        <v>1</v>
      </c>
      <c r="F6155" s="47">
        <v>10</v>
      </c>
      <c r="G6155" s="239">
        <f t="shared" si="219"/>
        <v>15</v>
      </c>
      <c r="H6155" s="193">
        <f t="shared" si="220"/>
        <v>10</v>
      </c>
      <c r="K6155" s="244"/>
      <c r="M6155" s="60"/>
      <c r="N6155" s="60"/>
      <c r="O6155" s="60"/>
    </row>
    <row r="6156" spans="2:15" s="23" customFormat="1" ht="30.2" customHeight="1" thickBot="1" x14ac:dyDescent="0.3">
      <c r="B6156" s="200" t="s">
        <v>268</v>
      </c>
      <c r="C6156" s="232" t="s">
        <v>566</v>
      </c>
      <c r="D6156" s="230">
        <v>1.5</v>
      </c>
      <c r="E6156" s="230">
        <v>1</v>
      </c>
      <c r="F6156" s="47">
        <v>10</v>
      </c>
      <c r="G6156" s="239">
        <f t="shared" si="219"/>
        <v>15</v>
      </c>
      <c r="H6156" s="193">
        <f t="shared" si="220"/>
        <v>10</v>
      </c>
      <c r="K6156" s="244"/>
      <c r="M6156" s="60"/>
      <c r="N6156" s="60"/>
      <c r="O6156" s="60"/>
    </row>
    <row r="6157" spans="2:15" s="23" customFormat="1" ht="30.2" customHeight="1" thickBot="1" x14ac:dyDescent="0.3">
      <c r="B6157" s="200" t="s">
        <v>268</v>
      </c>
      <c r="C6157" s="232" t="s">
        <v>567</v>
      </c>
      <c r="D6157" s="230">
        <v>1.5</v>
      </c>
      <c r="E6157" s="230">
        <v>1</v>
      </c>
      <c r="F6157" s="47">
        <v>10</v>
      </c>
      <c r="G6157" s="239">
        <f t="shared" si="219"/>
        <v>15</v>
      </c>
      <c r="H6157" s="193">
        <f t="shared" si="220"/>
        <v>10</v>
      </c>
      <c r="K6157" s="244"/>
      <c r="M6157" s="60"/>
      <c r="N6157" s="60"/>
      <c r="O6157" s="60"/>
    </row>
    <row r="6158" spans="2:15" s="23" customFormat="1" ht="30.2" customHeight="1" thickBot="1" x14ac:dyDescent="0.3">
      <c r="B6158" s="200" t="s">
        <v>268</v>
      </c>
      <c r="C6158" s="232" t="s">
        <v>568</v>
      </c>
      <c r="D6158" s="230">
        <v>1.5</v>
      </c>
      <c r="E6158" s="230">
        <v>1</v>
      </c>
      <c r="F6158" s="47">
        <v>10</v>
      </c>
      <c r="G6158" s="239">
        <f t="shared" si="219"/>
        <v>15</v>
      </c>
      <c r="H6158" s="193">
        <f t="shared" si="220"/>
        <v>10</v>
      </c>
      <c r="K6158" s="244"/>
      <c r="M6158" s="60"/>
      <c r="N6158" s="60"/>
      <c r="O6158" s="60"/>
    </row>
    <row r="6159" spans="2:15" s="23" customFormat="1" ht="30.2" customHeight="1" thickBot="1" x14ac:dyDescent="0.3">
      <c r="B6159" s="200" t="s">
        <v>268</v>
      </c>
      <c r="C6159" s="232" t="s">
        <v>569</v>
      </c>
      <c r="D6159" s="230">
        <v>1.5</v>
      </c>
      <c r="E6159" s="230">
        <v>1</v>
      </c>
      <c r="F6159" s="47">
        <v>10</v>
      </c>
      <c r="G6159" s="239">
        <f t="shared" si="219"/>
        <v>15</v>
      </c>
      <c r="H6159" s="193">
        <f t="shared" si="220"/>
        <v>10</v>
      </c>
      <c r="K6159" s="244"/>
      <c r="M6159" s="60"/>
      <c r="N6159" s="60"/>
      <c r="O6159" s="60"/>
    </row>
    <row r="6160" spans="2:15" s="23" customFormat="1" ht="30.2" customHeight="1" thickBot="1" x14ac:dyDescent="0.3">
      <c r="B6160" s="200" t="s">
        <v>268</v>
      </c>
      <c r="C6160" s="232" t="s">
        <v>570</v>
      </c>
      <c r="D6160" s="230">
        <v>1.5</v>
      </c>
      <c r="E6160" s="230">
        <v>1</v>
      </c>
      <c r="F6160" s="47">
        <v>10</v>
      </c>
      <c r="G6160" s="239">
        <f t="shared" si="219"/>
        <v>15</v>
      </c>
      <c r="H6160" s="193">
        <f t="shared" si="220"/>
        <v>10</v>
      </c>
      <c r="K6160" s="244"/>
      <c r="M6160" s="60"/>
      <c r="N6160" s="60"/>
      <c r="O6160" s="60"/>
    </row>
    <row r="6161" spans="2:15" s="23" customFormat="1" ht="30.2" customHeight="1" thickBot="1" x14ac:dyDescent="0.3">
      <c r="B6161" s="200" t="s">
        <v>268</v>
      </c>
      <c r="C6161" s="232" t="s">
        <v>571</v>
      </c>
      <c r="D6161" s="230">
        <v>1.5</v>
      </c>
      <c r="E6161" s="230">
        <v>1</v>
      </c>
      <c r="F6161" s="47">
        <v>10</v>
      </c>
      <c r="G6161" s="239">
        <f t="shared" si="219"/>
        <v>15</v>
      </c>
      <c r="H6161" s="193">
        <f t="shared" si="220"/>
        <v>10</v>
      </c>
      <c r="K6161" s="244"/>
      <c r="M6161" s="60"/>
      <c r="N6161" s="60"/>
      <c r="O6161" s="60"/>
    </row>
    <row r="6162" spans="2:15" s="23" customFormat="1" ht="30.2" customHeight="1" thickBot="1" x14ac:dyDescent="0.3">
      <c r="B6162" s="200" t="s">
        <v>268</v>
      </c>
      <c r="C6162" s="232" t="s">
        <v>572</v>
      </c>
      <c r="D6162" s="230">
        <v>1.5</v>
      </c>
      <c r="E6162" s="230">
        <v>1</v>
      </c>
      <c r="F6162" s="47">
        <v>10</v>
      </c>
      <c r="G6162" s="239">
        <f t="shared" si="219"/>
        <v>15</v>
      </c>
      <c r="H6162" s="193">
        <f t="shared" si="220"/>
        <v>10</v>
      </c>
      <c r="K6162" s="244"/>
      <c r="M6162" s="60"/>
      <c r="N6162" s="60"/>
      <c r="O6162" s="60"/>
    </row>
    <row r="6163" spans="2:15" s="23" customFormat="1" ht="30.2" customHeight="1" thickBot="1" x14ac:dyDescent="0.3">
      <c r="B6163" s="200" t="s">
        <v>268</v>
      </c>
      <c r="C6163" s="232" t="s">
        <v>573</v>
      </c>
      <c r="D6163" s="230">
        <v>1.5</v>
      </c>
      <c r="E6163" s="230">
        <v>1</v>
      </c>
      <c r="F6163" s="47">
        <v>10</v>
      </c>
      <c r="G6163" s="239">
        <f t="shared" si="219"/>
        <v>15</v>
      </c>
      <c r="H6163" s="193">
        <f t="shared" si="220"/>
        <v>10</v>
      </c>
      <c r="K6163" s="244"/>
      <c r="M6163" s="60"/>
      <c r="N6163" s="60"/>
      <c r="O6163" s="60"/>
    </row>
    <row r="6164" spans="2:15" s="23" customFormat="1" ht="30.2" customHeight="1" thickBot="1" x14ac:dyDescent="0.3">
      <c r="B6164" s="200" t="s">
        <v>268</v>
      </c>
      <c r="C6164" s="232" t="s">
        <v>574</v>
      </c>
      <c r="D6164" s="230">
        <v>1.5</v>
      </c>
      <c r="E6164" s="230">
        <v>1</v>
      </c>
      <c r="F6164" s="47">
        <v>10</v>
      </c>
      <c r="G6164" s="239">
        <f t="shared" si="219"/>
        <v>15</v>
      </c>
      <c r="H6164" s="193">
        <f t="shared" si="220"/>
        <v>10</v>
      </c>
      <c r="K6164" s="244"/>
      <c r="M6164" s="60"/>
      <c r="N6164" s="60"/>
      <c r="O6164" s="60"/>
    </row>
    <row r="6165" spans="2:15" s="23" customFormat="1" ht="30.2" customHeight="1" thickBot="1" x14ac:dyDescent="0.3">
      <c r="B6165" s="200" t="s">
        <v>268</v>
      </c>
      <c r="C6165" s="232" t="s">
        <v>590</v>
      </c>
      <c r="D6165" s="230">
        <v>1.5</v>
      </c>
      <c r="E6165" s="230">
        <v>1</v>
      </c>
      <c r="F6165" s="47">
        <v>10</v>
      </c>
      <c r="G6165" s="239">
        <f t="shared" si="219"/>
        <v>15</v>
      </c>
      <c r="H6165" s="193">
        <f t="shared" si="220"/>
        <v>10</v>
      </c>
      <c r="K6165" s="244"/>
      <c r="M6165" s="60"/>
      <c r="N6165" s="60"/>
      <c r="O6165" s="60"/>
    </row>
    <row r="6166" spans="2:15" s="23" customFormat="1" ht="30.2" customHeight="1" thickBot="1" x14ac:dyDescent="0.3">
      <c r="B6166" s="200" t="s">
        <v>268</v>
      </c>
      <c r="C6166" s="232" t="s">
        <v>591</v>
      </c>
      <c r="D6166" s="230">
        <v>1.5</v>
      </c>
      <c r="E6166" s="230">
        <v>1</v>
      </c>
      <c r="F6166" s="47">
        <v>10</v>
      </c>
      <c r="G6166" s="239">
        <f t="shared" si="219"/>
        <v>15</v>
      </c>
      <c r="H6166" s="193">
        <f t="shared" si="220"/>
        <v>10</v>
      </c>
      <c r="K6166" s="244"/>
      <c r="M6166" s="60"/>
      <c r="N6166" s="60"/>
      <c r="O6166" s="60"/>
    </row>
    <row r="6167" spans="2:15" s="23" customFormat="1" ht="30.2" customHeight="1" thickBot="1" x14ac:dyDescent="0.3">
      <c r="B6167" s="200" t="s">
        <v>268</v>
      </c>
      <c r="C6167" s="232" t="s">
        <v>592</v>
      </c>
      <c r="D6167" s="230">
        <v>1.5</v>
      </c>
      <c r="E6167" s="230">
        <v>1</v>
      </c>
      <c r="F6167" s="47">
        <v>10</v>
      </c>
      <c r="G6167" s="239">
        <f t="shared" si="219"/>
        <v>15</v>
      </c>
      <c r="H6167" s="193">
        <f t="shared" si="220"/>
        <v>10</v>
      </c>
      <c r="K6167" s="244"/>
      <c r="M6167" s="60"/>
      <c r="N6167" s="60"/>
      <c r="O6167" s="60"/>
    </row>
    <row r="6168" spans="2:15" s="23" customFormat="1" ht="30.2" customHeight="1" thickBot="1" x14ac:dyDescent="0.3">
      <c r="B6168" s="200" t="s">
        <v>268</v>
      </c>
      <c r="C6168" s="232" t="s">
        <v>593</v>
      </c>
      <c r="D6168" s="230">
        <v>1.5</v>
      </c>
      <c r="E6168" s="230">
        <v>1</v>
      </c>
      <c r="F6168" s="47">
        <v>10</v>
      </c>
      <c r="G6168" s="239">
        <f t="shared" si="219"/>
        <v>15</v>
      </c>
      <c r="H6168" s="193">
        <f t="shared" si="220"/>
        <v>10</v>
      </c>
      <c r="K6168" s="244"/>
      <c r="M6168" s="60"/>
      <c r="N6168" s="60"/>
      <c r="O6168" s="60"/>
    </row>
    <row r="6169" spans="2:15" s="23" customFormat="1" ht="30.2" customHeight="1" thickBot="1" x14ac:dyDescent="0.3">
      <c r="B6169" s="200" t="s">
        <v>268</v>
      </c>
      <c r="C6169" s="232" t="s">
        <v>594</v>
      </c>
      <c r="D6169" s="230">
        <v>1.5</v>
      </c>
      <c r="E6169" s="230">
        <v>1</v>
      </c>
      <c r="F6169" s="47">
        <v>10</v>
      </c>
      <c r="G6169" s="239">
        <f t="shared" si="219"/>
        <v>15</v>
      </c>
      <c r="H6169" s="193">
        <f t="shared" si="220"/>
        <v>10</v>
      </c>
      <c r="K6169" s="244"/>
      <c r="M6169" s="60"/>
      <c r="N6169" s="60"/>
      <c r="O6169" s="60"/>
    </row>
    <row r="6170" spans="2:15" s="23" customFormat="1" ht="30.2" customHeight="1" thickBot="1" x14ac:dyDescent="0.3">
      <c r="B6170" s="200" t="s">
        <v>268</v>
      </c>
      <c r="C6170" s="232" t="s">
        <v>595</v>
      </c>
      <c r="D6170" s="230">
        <v>1.5</v>
      </c>
      <c r="E6170" s="230">
        <v>1</v>
      </c>
      <c r="F6170" s="47">
        <v>10</v>
      </c>
      <c r="G6170" s="239">
        <f t="shared" si="219"/>
        <v>15</v>
      </c>
      <c r="H6170" s="193">
        <f t="shared" si="220"/>
        <v>10</v>
      </c>
      <c r="K6170" s="244"/>
      <c r="M6170" s="60"/>
      <c r="N6170" s="60"/>
      <c r="O6170" s="60"/>
    </row>
    <row r="6171" spans="2:15" s="23" customFormat="1" ht="30.2" customHeight="1" thickBot="1" x14ac:dyDescent="0.3">
      <c r="B6171" s="200" t="s">
        <v>268</v>
      </c>
      <c r="C6171" s="232" t="s">
        <v>596</v>
      </c>
      <c r="D6171" s="230">
        <v>1.5</v>
      </c>
      <c r="E6171" s="230">
        <v>1</v>
      </c>
      <c r="F6171" s="47">
        <v>10</v>
      </c>
      <c r="G6171" s="239">
        <f t="shared" si="219"/>
        <v>15</v>
      </c>
      <c r="H6171" s="193">
        <f t="shared" si="220"/>
        <v>10</v>
      </c>
      <c r="K6171" s="244"/>
      <c r="M6171" s="60"/>
      <c r="N6171" s="60"/>
      <c r="O6171" s="60"/>
    </row>
    <row r="6172" spans="2:15" s="23" customFormat="1" ht="30.2" customHeight="1" thickBot="1" x14ac:dyDescent="0.3">
      <c r="B6172" s="200" t="s">
        <v>268</v>
      </c>
      <c r="C6172" s="232" t="s">
        <v>597</v>
      </c>
      <c r="D6172" s="230">
        <v>1.5</v>
      </c>
      <c r="E6172" s="230">
        <v>1</v>
      </c>
      <c r="F6172" s="47">
        <v>10</v>
      </c>
      <c r="G6172" s="239">
        <f t="shared" si="219"/>
        <v>15</v>
      </c>
      <c r="H6172" s="193">
        <f t="shared" si="220"/>
        <v>10</v>
      </c>
      <c r="K6172" s="244"/>
      <c r="M6172" s="60"/>
      <c r="N6172" s="60"/>
      <c r="O6172" s="60"/>
    </row>
    <row r="6173" spans="2:15" s="23" customFormat="1" ht="30.2" customHeight="1" thickBot="1" x14ac:dyDescent="0.3">
      <c r="B6173" s="200" t="s">
        <v>268</v>
      </c>
      <c r="C6173" s="232" t="s">
        <v>598</v>
      </c>
      <c r="D6173" s="230">
        <v>1.5</v>
      </c>
      <c r="E6173" s="230">
        <v>1</v>
      </c>
      <c r="F6173" s="47">
        <v>10</v>
      </c>
      <c r="G6173" s="239">
        <f t="shared" si="219"/>
        <v>15</v>
      </c>
      <c r="H6173" s="193">
        <f t="shared" si="220"/>
        <v>10</v>
      </c>
      <c r="K6173" s="244"/>
      <c r="M6173" s="60"/>
      <c r="N6173" s="60"/>
      <c r="O6173" s="60"/>
    </row>
    <row r="6174" spans="2:15" s="23" customFormat="1" ht="30.2" customHeight="1" thickBot="1" x14ac:dyDescent="0.3">
      <c r="B6174" s="200" t="s">
        <v>268</v>
      </c>
      <c r="C6174" s="232" t="s">
        <v>599</v>
      </c>
      <c r="D6174" s="230">
        <v>1.5</v>
      </c>
      <c r="E6174" s="230">
        <v>1</v>
      </c>
      <c r="F6174" s="47">
        <v>10</v>
      </c>
      <c r="G6174" s="239">
        <f t="shared" si="219"/>
        <v>15</v>
      </c>
      <c r="H6174" s="193">
        <f t="shared" si="220"/>
        <v>10</v>
      </c>
      <c r="K6174" s="244"/>
      <c r="M6174" s="60"/>
      <c r="N6174" s="60"/>
      <c r="O6174" s="60"/>
    </row>
    <row r="6175" spans="2:15" s="23" customFormat="1" ht="30.2" customHeight="1" thickBot="1" x14ac:dyDescent="0.3">
      <c r="B6175" s="200" t="s">
        <v>268</v>
      </c>
      <c r="C6175" s="232" t="s">
        <v>600</v>
      </c>
      <c r="D6175" s="230">
        <v>1.5</v>
      </c>
      <c r="E6175" s="230">
        <v>1</v>
      </c>
      <c r="F6175" s="47">
        <v>10</v>
      </c>
      <c r="G6175" s="239">
        <f t="shared" si="219"/>
        <v>15</v>
      </c>
      <c r="H6175" s="193">
        <f t="shared" si="220"/>
        <v>10</v>
      </c>
      <c r="K6175" s="244"/>
      <c r="M6175" s="60"/>
      <c r="N6175" s="60"/>
      <c r="O6175" s="60"/>
    </row>
    <row r="6176" spans="2:15" s="23" customFormat="1" ht="30.2" customHeight="1" thickBot="1" x14ac:dyDescent="0.3">
      <c r="B6176" s="200" t="s">
        <v>268</v>
      </c>
      <c r="C6176" s="232" t="s">
        <v>601</v>
      </c>
      <c r="D6176" s="230">
        <v>1.5</v>
      </c>
      <c r="E6176" s="230">
        <v>1</v>
      </c>
      <c r="F6176" s="47">
        <v>10</v>
      </c>
      <c r="G6176" s="239">
        <f t="shared" si="219"/>
        <v>15</v>
      </c>
      <c r="H6176" s="193">
        <f t="shared" si="220"/>
        <v>10</v>
      </c>
      <c r="K6176" s="244"/>
      <c r="M6176" s="60"/>
      <c r="N6176" s="60"/>
      <c r="O6176" s="60"/>
    </row>
    <row r="6177" spans="2:15" s="23" customFormat="1" ht="30.2" customHeight="1" thickBot="1" x14ac:dyDescent="0.3">
      <c r="B6177" s="200" t="s">
        <v>268</v>
      </c>
      <c r="C6177" s="232" t="s">
        <v>602</v>
      </c>
      <c r="D6177" s="230">
        <v>1.5</v>
      </c>
      <c r="E6177" s="230">
        <v>1</v>
      </c>
      <c r="F6177" s="47">
        <v>10</v>
      </c>
      <c r="G6177" s="239">
        <f t="shared" si="219"/>
        <v>15</v>
      </c>
      <c r="H6177" s="193">
        <f t="shared" si="220"/>
        <v>10</v>
      </c>
      <c r="K6177" s="244"/>
      <c r="M6177" s="60"/>
      <c r="N6177" s="60"/>
      <c r="O6177" s="60"/>
    </row>
    <row r="6178" spans="2:15" s="23" customFormat="1" ht="30.2" customHeight="1" thickBot="1" x14ac:dyDescent="0.3">
      <c r="B6178" s="200" t="s">
        <v>268</v>
      </c>
      <c r="C6178" s="232" t="s">
        <v>603</v>
      </c>
      <c r="D6178" s="230">
        <v>1.5</v>
      </c>
      <c r="E6178" s="230">
        <v>1</v>
      </c>
      <c r="F6178" s="47">
        <v>10</v>
      </c>
      <c r="G6178" s="239">
        <f t="shared" si="219"/>
        <v>15</v>
      </c>
      <c r="H6178" s="193">
        <f t="shared" si="220"/>
        <v>10</v>
      </c>
      <c r="K6178" s="244"/>
      <c r="M6178" s="60"/>
      <c r="N6178" s="60"/>
      <c r="O6178" s="60"/>
    </row>
    <row r="6179" spans="2:15" s="23" customFormat="1" ht="30.2" customHeight="1" thickBot="1" x14ac:dyDescent="0.3">
      <c r="B6179" s="200" t="s">
        <v>268</v>
      </c>
      <c r="C6179" s="232" t="s">
        <v>604</v>
      </c>
      <c r="D6179" s="230">
        <v>1.5</v>
      </c>
      <c r="E6179" s="230">
        <v>1</v>
      </c>
      <c r="F6179" s="47">
        <v>10</v>
      </c>
      <c r="G6179" s="239">
        <f t="shared" ref="G6179:G6242" si="221">ROUND(D6179*F6179,2)</f>
        <v>15</v>
      </c>
      <c r="H6179" s="193">
        <f t="shared" ref="H6179:H6242" si="222">ROUND(E6179*F6179,6)</f>
        <v>10</v>
      </c>
      <c r="K6179" s="244"/>
      <c r="M6179" s="60"/>
      <c r="N6179" s="60"/>
      <c r="O6179" s="60"/>
    </row>
    <row r="6180" spans="2:15" s="23" customFormat="1" ht="30.2" customHeight="1" thickBot="1" x14ac:dyDescent="0.3">
      <c r="B6180" s="200" t="s">
        <v>268</v>
      </c>
      <c r="C6180" s="232" t="s">
        <v>605</v>
      </c>
      <c r="D6180" s="230">
        <v>1.5</v>
      </c>
      <c r="E6180" s="230">
        <v>1</v>
      </c>
      <c r="F6180" s="47">
        <v>10</v>
      </c>
      <c r="G6180" s="239">
        <f t="shared" si="221"/>
        <v>15</v>
      </c>
      <c r="H6180" s="193">
        <f t="shared" si="222"/>
        <v>10</v>
      </c>
      <c r="K6180" s="244"/>
      <c r="M6180" s="60"/>
      <c r="N6180" s="60"/>
      <c r="O6180" s="60"/>
    </row>
    <row r="6181" spans="2:15" s="23" customFormat="1" ht="30.2" customHeight="1" thickBot="1" x14ac:dyDescent="0.3">
      <c r="B6181" s="200" t="s">
        <v>268</v>
      </c>
      <c r="C6181" s="232" t="s">
        <v>607</v>
      </c>
      <c r="D6181" s="230">
        <v>1.5</v>
      </c>
      <c r="E6181" s="230">
        <v>1</v>
      </c>
      <c r="F6181" s="47">
        <v>10</v>
      </c>
      <c r="G6181" s="239">
        <f t="shared" si="221"/>
        <v>15</v>
      </c>
      <c r="H6181" s="193">
        <f t="shared" si="222"/>
        <v>10</v>
      </c>
      <c r="K6181" s="244"/>
      <c r="M6181" s="60"/>
      <c r="N6181" s="60"/>
      <c r="O6181" s="60"/>
    </row>
    <row r="6182" spans="2:15" s="23" customFormat="1" ht="30.2" customHeight="1" thickBot="1" x14ac:dyDescent="0.3">
      <c r="B6182" s="200" t="s">
        <v>268</v>
      </c>
      <c r="C6182" s="232" t="s">
        <v>608</v>
      </c>
      <c r="D6182" s="230">
        <v>1.5</v>
      </c>
      <c r="E6182" s="230">
        <v>1</v>
      </c>
      <c r="F6182" s="47">
        <v>10</v>
      </c>
      <c r="G6182" s="239">
        <f t="shared" si="221"/>
        <v>15</v>
      </c>
      <c r="H6182" s="193">
        <f t="shared" si="222"/>
        <v>10</v>
      </c>
      <c r="K6182" s="244"/>
      <c r="M6182" s="60"/>
      <c r="N6182" s="60"/>
      <c r="O6182" s="60"/>
    </row>
    <row r="6183" spans="2:15" s="23" customFormat="1" ht="30.2" customHeight="1" thickBot="1" x14ac:dyDescent="0.3">
      <c r="B6183" s="200" t="s">
        <v>268</v>
      </c>
      <c r="C6183" s="232" t="s">
        <v>609</v>
      </c>
      <c r="D6183" s="230">
        <v>1.5</v>
      </c>
      <c r="E6183" s="230">
        <v>1</v>
      </c>
      <c r="F6183" s="47">
        <v>10</v>
      </c>
      <c r="G6183" s="239">
        <f t="shared" si="221"/>
        <v>15</v>
      </c>
      <c r="H6183" s="193">
        <f t="shared" si="222"/>
        <v>10</v>
      </c>
      <c r="K6183" s="244"/>
      <c r="M6183" s="60"/>
      <c r="N6183" s="60"/>
      <c r="O6183" s="60"/>
    </row>
    <row r="6184" spans="2:15" s="23" customFormat="1" ht="30.2" customHeight="1" thickBot="1" x14ac:dyDescent="0.3">
      <c r="B6184" s="200" t="s">
        <v>268</v>
      </c>
      <c r="C6184" s="232" t="s">
        <v>610</v>
      </c>
      <c r="D6184" s="230">
        <v>1.5</v>
      </c>
      <c r="E6184" s="230">
        <v>1</v>
      </c>
      <c r="F6184" s="47">
        <v>10</v>
      </c>
      <c r="G6184" s="239">
        <f t="shared" si="221"/>
        <v>15</v>
      </c>
      <c r="H6184" s="193">
        <f t="shared" si="222"/>
        <v>10</v>
      </c>
      <c r="K6184" s="244"/>
      <c r="M6184" s="60"/>
      <c r="N6184" s="60"/>
      <c r="O6184" s="60"/>
    </row>
    <row r="6185" spans="2:15" s="23" customFormat="1" ht="30.2" customHeight="1" thickBot="1" x14ac:dyDescent="0.3">
      <c r="B6185" s="200" t="s">
        <v>268</v>
      </c>
      <c r="C6185" s="232" t="s">
        <v>611</v>
      </c>
      <c r="D6185" s="230">
        <v>1.5</v>
      </c>
      <c r="E6185" s="230">
        <v>1</v>
      </c>
      <c r="F6185" s="47">
        <v>10</v>
      </c>
      <c r="G6185" s="239">
        <f t="shared" si="221"/>
        <v>15</v>
      </c>
      <c r="H6185" s="193">
        <f t="shared" si="222"/>
        <v>10</v>
      </c>
      <c r="K6185" s="244"/>
      <c r="M6185" s="60"/>
      <c r="N6185" s="60"/>
      <c r="O6185" s="60"/>
    </row>
    <row r="6186" spans="2:15" s="23" customFormat="1" ht="30.2" customHeight="1" thickBot="1" x14ac:dyDescent="0.3">
      <c r="B6186" s="200" t="s">
        <v>268</v>
      </c>
      <c r="C6186" s="232" t="s">
        <v>612</v>
      </c>
      <c r="D6186" s="230">
        <v>1.5</v>
      </c>
      <c r="E6186" s="230">
        <v>1</v>
      </c>
      <c r="F6186" s="47">
        <v>10</v>
      </c>
      <c r="G6186" s="239">
        <f t="shared" si="221"/>
        <v>15</v>
      </c>
      <c r="H6186" s="193">
        <f t="shared" si="222"/>
        <v>10</v>
      </c>
      <c r="K6186" s="244"/>
      <c r="M6186" s="60"/>
      <c r="N6186" s="60"/>
      <c r="O6186" s="60"/>
    </row>
    <row r="6187" spans="2:15" s="23" customFormat="1" ht="30.2" customHeight="1" thickBot="1" x14ac:dyDescent="0.3">
      <c r="B6187" s="200" t="s">
        <v>268</v>
      </c>
      <c r="C6187" s="232" t="s">
        <v>613</v>
      </c>
      <c r="D6187" s="230">
        <v>1.5</v>
      </c>
      <c r="E6187" s="230">
        <v>1</v>
      </c>
      <c r="F6187" s="47">
        <v>10</v>
      </c>
      <c r="G6187" s="239">
        <f t="shared" si="221"/>
        <v>15</v>
      </c>
      <c r="H6187" s="193">
        <f t="shared" si="222"/>
        <v>10</v>
      </c>
      <c r="K6187" s="244"/>
      <c r="M6187" s="60"/>
      <c r="N6187" s="60"/>
      <c r="O6187" s="60"/>
    </row>
    <row r="6188" spans="2:15" s="23" customFormat="1" ht="30.2" customHeight="1" thickBot="1" x14ac:dyDescent="0.3">
      <c r="B6188" s="200" t="s">
        <v>268</v>
      </c>
      <c r="C6188" s="232" t="s">
        <v>614</v>
      </c>
      <c r="D6188" s="230">
        <v>1.5</v>
      </c>
      <c r="E6188" s="230">
        <v>1</v>
      </c>
      <c r="F6188" s="47">
        <v>10</v>
      </c>
      <c r="G6188" s="239">
        <f t="shared" si="221"/>
        <v>15</v>
      </c>
      <c r="H6188" s="193">
        <f t="shared" si="222"/>
        <v>10</v>
      </c>
      <c r="K6188" s="244"/>
      <c r="M6188" s="60"/>
      <c r="N6188" s="60"/>
      <c r="O6188" s="60"/>
    </row>
    <row r="6189" spans="2:15" s="23" customFormat="1" ht="30.2" customHeight="1" thickBot="1" x14ac:dyDescent="0.3">
      <c r="B6189" s="200" t="s">
        <v>268</v>
      </c>
      <c r="C6189" s="232" t="s">
        <v>615</v>
      </c>
      <c r="D6189" s="230">
        <v>1.5</v>
      </c>
      <c r="E6189" s="230">
        <v>1</v>
      </c>
      <c r="F6189" s="47">
        <v>10</v>
      </c>
      <c r="G6189" s="239">
        <f t="shared" si="221"/>
        <v>15</v>
      </c>
      <c r="H6189" s="193">
        <f t="shared" si="222"/>
        <v>10</v>
      </c>
      <c r="K6189" s="244"/>
      <c r="M6189" s="60"/>
      <c r="N6189" s="60"/>
      <c r="O6189" s="60"/>
    </row>
    <row r="6190" spans="2:15" s="23" customFormat="1" ht="30.2" customHeight="1" thickBot="1" x14ac:dyDescent="0.3">
      <c r="B6190" s="200" t="s">
        <v>268</v>
      </c>
      <c r="C6190" s="232" t="s">
        <v>616</v>
      </c>
      <c r="D6190" s="230">
        <v>1.5</v>
      </c>
      <c r="E6190" s="230">
        <v>1</v>
      </c>
      <c r="F6190" s="47">
        <v>10</v>
      </c>
      <c r="G6190" s="239">
        <f t="shared" si="221"/>
        <v>15</v>
      </c>
      <c r="H6190" s="193">
        <f t="shared" si="222"/>
        <v>10</v>
      </c>
      <c r="K6190" s="244"/>
      <c r="M6190" s="60"/>
      <c r="N6190" s="60"/>
      <c r="O6190" s="60"/>
    </row>
    <row r="6191" spans="2:15" s="23" customFormat="1" ht="30.2" customHeight="1" thickBot="1" x14ac:dyDescent="0.3">
      <c r="B6191" s="200" t="s">
        <v>268</v>
      </c>
      <c r="C6191" s="232" t="s">
        <v>617</v>
      </c>
      <c r="D6191" s="230">
        <v>1.5</v>
      </c>
      <c r="E6191" s="230">
        <v>1</v>
      </c>
      <c r="F6191" s="47">
        <v>10</v>
      </c>
      <c r="G6191" s="239">
        <f t="shared" si="221"/>
        <v>15</v>
      </c>
      <c r="H6191" s="193">
        <f t="shared" si="222"/>
        <v>10</v>
      </c>
      <c r="K6191" s="244"/>
      <c r="M6191" s="60"/>
      <c r="N6191" s="60"/>
      <c r="O6191" s="60"/>
    </row>
    <row r="6192" spans="2:15" s="23" customFormat="1" ht="30.2" customHeight="1" thickBot="1" x14ac:dyDescent="0.3">
      <c r="B6192" s="200" t="s">
        <v>268</v>
      </c>
      <c r="C6192" s="232" t="s">
        <v>618</v>
      </c>
      <c r="D6192" s="230">
        <v>1.5</v>
      </c>
      <c r="E6192" s="230">
        <v>1</v>
      </c>
      <c r="F6192" s="47">
        <v>10</v>
      </c>
      <c r="G6192" s="239">
        <f t="shared" si="221"/>
        <v>15</v>
      </c>
      <c r="H6192" s="193">
        <f t="shared" si="222"/>
        <v>10</v>
      </c>
      <c r="K6192" s="244"/>
      <c r="M6192" s="60"/>
      <c r="N6192" s="60"/>
      <c r="O6192" s="60"/>
    </row>
    <row r="6193" spans="2:15" s="23" customFormat="1" ht="30.2" customHeight="1" thickBot="1" x14ac:dyDescent="0.3">
      <c r="B6193" s="200" t="s">
        <v>268</v>
      </c>
      <c r="C6193" s="232" t="s">
        <v>620</v>
      </c>
      <c r="D6193" s="230">
        <v>1.5</v>
      </c>
      <c r="E6193" s="230">
        <v>1</v>
      </c>
      <c r="F6193" s="47">
        <v>10</v>
      </c>
      <c r="G6193" s="239">
        <f t="shared" si="221"/>
        <v>15</v>
      </c>
      <c r="H6193" s="193">
        <f t="shared" si="222"/>
        <v>10</v>
      </c>
      <c r="K6193" s="244"/>
      <c r="M6193" s="60"/>
      <c r="N6193" s="60"/>
      <c r="O6193" s="60"/>
    </row>
    <row r="6194" spans="2:15" s="23" customFormat="1" ht="30.2" customHeight="1" thickBot="1" x14ac:dyDescent="0.3">
      <c r="B6194" s="200" t="s">
        <v>268</v>
      </c>
      <c r="C6194" s="232" t="s">
        <v>621</v>
      </c>
      <c r="D6194" s="230">
        <v>1.5</v>
      </c>
      <c r="E6194" s="230">
        <v>1</v>
      </c>
      <c r="F6194" s="47">
        <v>10</v>
      </c>
      <c r="G6194" s="239">
        <f t="shared" si="221"/>
        <v>15</v>
      </c>
      <c r="H6194" s="193">
        <f t="shared" si="222"/>
        <v>10</v>
      </c>
      <c r="K6194" s="244"/>
      <c r="M6194" s="60"/>
      <c r="N6194" s="60"/>
      <c r="O6194" s="60"/>
    </row>
    <row r="6195" spans="2:15" s="23" customFormat="1" ht="30.2" customHeight="1" thickBot="1" x14ac:dyDescent="0.3">
      <c r="B6195" s="200" t="s">
        <v>268</v>
      </c>
      <c r="C6195" s="232" t="s">
        <v>622</v>
      </c>
      <c r="D6195" s="230">
        <v>1.5</v>
      </c>
      <c r="E6195" s="230">
        <v>1</v>
      </c>
      <c r="F6195" s="47">
        <v>10</v>
      </c>
      <c r="G6195" s="239">
        <f t="shared" si="221"/>
        <v>15</v>
      </c>
      <c r="H6195" s="193">
        <f t="shared" si="222"/>
        <v>10</v>
      </c>
      <c r="K6195" s="244"/>
      <c r="M6195" s="60"/>
      <c r="N6195" s="60"/>
      <c r="O6195" s="60"/>
    </row>
    <row r="6196" spans="2:15" s="23" customFormat="1" ht="30.2" customHeight="1" thickBot="1" x14ac:dyDescent="0.3">
      <c r="B6196" s="200" t="s">
        <v>268</v>
      </c>
      <c r="C6196" s="232" t="s">
        <v>623</v>
      </c>
      <c r="D6196" s="230">
        <v>1.5</v>
      </c>
      <c r="E6196" s="230">
        <v>1</v>
      </c>
      <c r="F6196" s="47">
        <v>10</v>
      </c>
      <c r="G6196" s="239">
        <f t="shared" si="221"/>
        <v>15</v>
      </c>
      <c r="H6196" s="193">
        <f t="shared" si="222"/>
        <v>10</v>
      </c>
      <c r="K6196" s="244"/>
      <c r="M6196" s="60"/>
      <c r="N6196" s="60"/>
      <c r="O6196" s="60"/>
    </row>
    <row r="6197" spans="2:15" s="23" customFormat="1" ht="30.2" customHeight="1" thickBot="1" x14ac:dyDescent="0.3">
      <c r="B6197" s="200" t="s">
        <v>268</v>
      </c>
      <c r="C6197" s="232" t="s">
        <v>624</v>
      </c>
      <c r="D6197" s="230">
        <v>1.5</v>
      </c>
      <c r="E6197" s="230">
        <v>1</v>
      </c>
      <c r="F6197" s="47">
        <v>10</v>
      </c>
      <c r="G6197" s="239">
        <f t="shared" si="221"/>
        <v>15</v>
      </c>
      <c r="H6197" s="193">
        <f t="shared" si="222"/>
        <v>10</v>
      </c>
      <c r="K6197" s="244"/>
      <c r="M6197" s="60"/>
      <c r="N6197" s="60"/>
      <c r="O6197" s="60"/>
    </row>
    <row r="6198" spans="2:15" s="23" customFormat="1" ht="30.2" customHeight="1" thickBot="1" x14ac:dyDescent="0.3">
      <c r="B6198" s="200" t="s">
        <v>268</v>
      </c>
      <c r="C6198" s="232" t="s">
        <v>625</v>
      </c>
      <c r="D6198" s="230">
        <v>1.5</v>
      </c>
      <c r="E6198" s="230">
        <v>1</v>
      </c>
      <c r="F6198" s="47">
        <v>10</v>
      </c>
      <c r="G6198" s="239">
        <f t="shared" si="221"/>
        <v>15</v>
      </c>
      <c r="H6198" s="193">
        <f t="shared" si="222"/>
        <v>10</v>
      </c>
      <c r="K6198" s="244"/>
      <c r="M6198" s="60"/>
      <c r="N6198" s="60"/>
      <c r="O6198" s="60"/>
    </row>
    <row r="6199" spans="2:15" s="23" customFormat="1" ht="30.2" customHeight="1" thickBot="1" x14ac:dyDescent="0.3">
      <c r="B6199" s="200" t="s">
        <v>268</v>
      </c>
      <c r="C6199" s="232" t="s">
        <v>626</v>
      </c>
      <c r="D6199" s="230">
        <v>1.5</v>
      </c>
      <c r="E6199" s="230">
        <v>1</v>
      </c>
      <c r="F6199" s="47">
        <v>10</v>
      </c>
      <c r="G6199" s="239">
        <f t="shared" si="221"/>
        <v>15</v>
      </c>
      <c r="H6199" s="193">
        <f t="shared" si="222"/>
        <v>10</v>
      </c>
      <c r="K6199" s="244"/>
      <c r="M6199" s="60"/>
      <c r="N6199" s="60"/>
      <c r="O6199" s="60"/>
    </row>
    <row r="6200" spans="2:15" s="23" customFormat="1" ht="30.2" customHeight="1" thickBot="1" x14ac:dyDescent="0.3">
      <c r="B6200" s="200" t="s">
        <v>268</v>
      </c>
      <c r="C6200" s="232" t="s">
        <v>628</v>
      </c>
      <c r="D6200" s="230">
        <v>1.5</v>
      </c>
      <c r="E6200" s="230">
        <v>1</v>
      </c>
      <c r="F6200" s="47">
        <v>10</v>
      </c>
      <c r="G6200" s="239">
        <f t="shared" si="221"/>
        <v>15</v>
      </c>
      <c r="H6200" s="193">
        <f t="shared" si="222"/>
        <v>10</v>
      </c>
      <c r="K6200" s="244"/>
      <c r="M6200" s="60"/>
      <c r="N6200" s="60"/>
      <c r="O6200" s="60"/>
    </row>
    <row r="6201" spans="2:15" s="23" customFormat="1" ht="30.2" customHeight="1" thickBot="1" x14ac:dyDescent="0.3">
      <c r="B6201" s="200" t="s">
        <v>268</v>
      </c>
      <c r="C6201" s="232" t="s">
        <v>629</v>
      </c>
      <c r="D6201" s="230">
        <v>1.5</v>
      </c>
      <c r="E6201" s="230">
        <v>1</v>
      </c>
      <c r="F6201" s="47">
        <v>10</v>
      </c>
      <c r="G6201" s="239">
        <f t="shared" si="221"/>
        <v>15</v>
      </c>
      <c r="H6201" s="193">
        <f t="shared" si="222"/>
        <v>10</v>
      </c>
      <c r="K6201" s="244"/>
      <c r="M6201" s="60"/>
      <c r="N6201" s="60"/>
      <c r="O6201" s="60"/>
    </row>
    <row r="6202" spans="2:15" s="23" customFormat="1" ht="30.2" customHeight="1" thickBot="1" x14ac:dyDescent="0.3">
      <c r="B6202" s="200" t="s">
        <v>268</v>
      </c>
      <c r="C6202" s="232" t="s">
        <v>633</v>
      </c>
      <c r="D6202" s="230">
        <v>1.5</v>
      </c>
      <c r="E6202" s="230">
        <v>1</v>
      </c>
      <c r="F6202" s="47">
        <v>10</v>
      </c>
      <c r="G6202" s="239">
        <f t="shared" si="221"/>
        <v>15</v>
      </c>
      <c r="H6202" s="193">
        <f t="shared" si="222"/>
        <v>10</v>
      </c>
      <c r="K6202" s="244"/>
      <c r="M6202" s="60"/>
      <c r="N6202" s="60"/>
      <c r="O6202" s="60"/>
    </row>
    <row r="6203" spans="2:15" s="23" customFormat="1" ht="30.2" customHeight="1" thickBot="1" x14ac:dyDescent="0.3">
      <c r="B6203" s="200" t="s">
        <v>268</v>
      </c>
      <c r="C6203" s="232" t="s">
        <v>634</v>
      </c>
      <c r="D6203" s="230">
        <v>1.5</v>
      </c>
      <c r="E6203" s="230">
        <v>1</v>
      </c>
      <c r="F6203" s="47">
        <v>10</v>
      </c>
      <c r="G6203" s="239">
        <f t="shared" si="221"/>
        <v>15</v>
      </c>
      <c r="H6203" s="193">
        <f t="shared" si="222"/>
        <v>10</v>
      </c>
      <c r="K6203" s="244"/>
      <c r="M6203" s="60"/>
      <c r="N6203" s="60"/>
      <c r="O6203" s="60"/>
    </row>
    <row r="6204" spans="2:15" s="23" customFormat="1" ht="30.2" customHeight="1" thickBot="1" x14ac:dyDescent="0.3">
      <c r="B6204" s="200" t="s">
        <v>268</v>
      </c>
      <c r="C6204" s="232" t="s">
        <v>635</v>
      </c>
      <c r="D6204" s="230">
        <v>1.5</v>
      </c>
      <c r="E6204" s="230">
        <v>1</v>
      </c>
      <c r="F6204" s="47">
        <v>10</v>
      </c>
      <c r="G6204" s="239">
        <f t="shared" si="221"/>
        <v>15</v>
      </c>
      <c r="H6204" s="193">
        <f t="shared" si="222"/>
        <v>10</v>
      </c>
      <c r="K6204" s="244"/>
      <c r="M6204" s="60"/>
      <c r="N6204" s="60"/>
      <c r="O6204" s="60"/>
    </row>
    <row r="6205" spans="2:15" s="23" customFormat="1" ht="30.2" customHeight="1" thickBot="1" x14ac:dyDescent="0.3">
      <c r="B6205" s="200" t="s">
        <v>268</v>
      </c>
      <c r="C6205" s="232" t="s">
        <v>636</v>
      </c>
      <c r="D6205" s="230">
        <v>1.5</v>
      </c>
      <c r="E6205" s="230">
        <v>1</v>
      </c>
      <c r="F6205" s="47">
        <v>10</v>
      </c>
      <c r="G6205" s="239">
        <f t="shared" si="221"/>
        <v>15</v>
      </c>
      <c r="H6205" s="193">
        <f t="shared" si="222"/>
        <v>10</v>
      </c>
      <c r="K6205" s="244"/>
      <c r="M6205" s="60"/>
      <c r="N6205" s="60"/>
      <c r="O6205" s="60"/>
    </row>
    <row r="6206" spans="2:15" s="23" customFormat="1" ht="30.2" customHeight="1" thickBot="1" x14ac:dyDescent="0.3">
      <c r="B6206" s="200" t="s">
        <v>268</v>
      </c>
      <c r="C6206" s="232" t="s">
        <v>637</v>
      </c>
      <c r="D6206" s="230">
        <v>1.5</v>
      </c>
      <c r="E6206" s="230">
        <v>1</v>
      </c>
      <c r="F6206" s="47">
        <v>10</v>
      </c>
      <c r="G6206" s="239">
        <f t="shared" si="221"/>
        <v>15</v>
      </c>
      <c r="H6206" s="193">
        <f t="shared" si="222"/>
        <v>10</v>
      </c>
      <c r="K6206" s="244"/>
      <c r="M6206" s="60"/>
      <c r="N6206" s="60"/>
      <c r="O6206" s="60"/>
    </row>
    <row r="6207" spans="2:15" s="23" customFormat="1" ht="30.2" customHeight="1" thickBot="1" x14ac:dyDescent="0.3">
      <c r="B6207" s="200" t="s">
        <v>268</v>
      </c>
      <c r="C6207" s="232" t="s">
        <v>639</v>
      </c>
      <c r="D6207" s="230">
        <v>1.5</v>
      </c>
      <c r="E6207" s="230">
        <v>1</v>
      </c>
      <c r="F6207" s="47">
        <v>10</v>
      </c>
      <c r="G6207" s="239">
        <f t="shared" si="221"/>
        <v>15</v>
      </c>
      <c r="H6207" s="193">
        <f t="shared" si="222"/>
        <v>10</v>
      </c>
      <c r="K6207" s="244"/>
      <c r="M6207" s="60"/>
      <c r="N6207" s="60"/>
      <c r="O6207" s="60"/>
    </row>
    <row r="6208" spans="2:15" s="23" customFormat="1" ht="30.2" customHeight="1" thickBot="1" x14ac:dyDescent="0.3">
      <c r="B6208" s="200" t="s">
        <v>268</v>
      </c>
      <c r="C6208" s="232" t="s">
        <v>640</v>
      </c>
      <c r="D6208" s="230">
        <v>1.5</v>
      </c>
      <c r="E6208" s="230">
        <v>1</v>
      </c>
      <c r="F6208" s="47">
        <v>10</v>
      </c>
      <c r="G6208" s="239">
        <f t="shared" si="221"/>
        <v>15</v>
      </c>
      <c r="H6208" s="193">
        <f t="shared" si="222"/>
        <v>10</v>
      </c>
      <c r="K6208" s="244"/>
      <c r="M6208" s="60"/>
      <c r="N6208" s="60"/>
      <c r="O6208" s="60"/>
    </row>
    <row r="6209" spans="2:15" s="23" customFormat="1" ht="30.2" customHeight="1" thickBot="1" x14ac:dyDescent="0.3">
      <c r="B6209" s="200" t="s">
        <v>268</v>
      </c>
      <c r="C6209" s="232" t="s">
        <v>641</v>
      </c>
      <c r="D6209" s="230">
        <v>1.5</v>
      </c>
      <c r="E6209" s="230">
        <v>1</v>
      </c>
      <c r="F6209" s="47">
        <v>10</v>
      </c>
      <c r="G6209" s="239">
        <f t="shared" si="221"/>
        <v>15</v>
      </c>
      <c r="H6209" s="193">
        <f t="shared" si="222"/>
        <v>10</v>
      </c>
      <c r="K6209" s="244"/>
      <c r="M6209" s="60"/>
      <c r="N6209" s="60"/>
      <c r="O6209" s="60"/>
    </row>
    <row r="6210" spans="2:15" s="23" customFormat="1" ht="30.2" customHeight="1" thickBot="1" x14ac:dyDescent="0.3">
      <c r="B6210" s="200" t="s">
        <v>268</v>
      </c>
      <c r="C6210" s="232" t="s">
        <v>642</v>
      </c>
      <c r="D6210" s="230">
        <v>1.5</v>
      </c>
      <c r="E6210" s="230">
        <v>1</v>
      </c>
      <c r="F6210" s="47">
        <v>10</v>
      </c>
      <c r="G6210" s="239">
        <f t="shared" si="221"/>
        <v>15</v>
      </c>
      <c r="H6210" s="193">
        <f t="shared" si="222"/>
        <v>10</v>
      </c>
      <c r="K6210" s="244"/>
      <c r="M6210" s="60"/>
      <c r="N6210" s="60"/>
      <c r="O6210" s="60"/>
    </row>
    <row r="6211" spans="2:15" s="23" customFormat="1" ht="30.2" customHeight="1" thickBot="1" x14ac:dyDescent="0.3">
      <c r="B6211" s="200" t="s">
        <v>268</v>
      </c>
      <c r="C6211" s="232" t="s">
        <v>643</v>
      </c>
      <c r="D6211" s="230">
        <v>1.5</v>
      </c>
      <c r="E6211" s="230">
        <v>1</v>
      </c>
      <c r="F6211" s="47">
        <v>10</v>
      </c>
      <c r="G6211" s="239">
        <f t="shared" si="221"/>
        <v>15</v>
      </c>
      <c r="H6211" s="193">
        <f t="shared" si="222"/>
        <v>10</v>
      </c>
      <c r="K6211" s="244"/>
      <c r="M6211" s="60"/>
      <c r="N6211" s="60"/>
      <c r="O6211" s="60"/>
    </row>
    <row r="6212" spans="2:15" s="23" customFormat="1" ht="30.2" customHeight="1" thickBot="1" x14ac:dyDescent="0.3">
      <c r="B6212" s="200" t="s">
        <v>268</v>
      </c>
      <c r="C6212" s="232" t="s">
        <v>644</v>
      </c>
      <c r="D6212" s="230">
        <v>1.5</v>
      </c>
      <c r="E6212" s="230">
        <v>1</v>
      </c>
      <c r="F6212" s="47">
        <v>10</v>
      </c>
      <c r="G6212" s="239">
        <f t="shared" si="221"/>
        <v>15</v>
      </c>
      <c r="H6212" s="193">
        <f t="shared" si="222"/>
        <v>10</v>
      </c>
      <c r="K6212" s="244"/>
      <c r="M6212" s="60"/>
      <c r="N6212" s="60"/>
      <c r="O6212" s="60"/>
    </row>
    <row r="6213" spans="2:15" s="23" customFormat="1" ht="30.2" customHeight="1" thickBot="1" x14ac:dyDescent="0.3">
      <c r="B6213" s="200" t="s">
        <v>268</v>
      </c>
      <c r="C6213" s="232" t="s">
        <v>645</v>
      </c>
      <c r="D6213" s="230">
        <v>1.5</v>
      </c>
      <c r="E6213" s="230">
        <v>1</v>
      </c>
      <c r="F6213" s="47">
        <v>10</v>
      </c>
      <c r="G6213" s="239">
        <f t="shared" si="221"/>
        <v>15</v>
      </c>
      <c r="H6213" s="193">
        <f t="shared" si="222"/>
        <v>10</v>
      </c>
      <c r="K6213" s="244"/>
      <c r="M6213" s="60"/>
      <c r="N6213" s="60"/>
      <c r="O6213" s="60"/>
    </row>
    <row r="6214" spans="2:15" s="23" customFormat="1" ht="30.2" customHeight="1" thickBot="1" x14ac:dyDescent="0.3">
      <c r="B6214" s="200" t="s">
        <v>268</v>
      </c>
      <c r="C6214" s="232" t="s">
        <v>647</v>
      </c>
      <c r="D6214" s="230">
        <v>1.5</v>
      </c>
      <c r="E6214" s="230">
        <v>1</v>
      </c>
      <c r="F6214" s="47">
        <v>10</v>
      </c>
      <c r="G6214" s="239">
        <f t="shared" si="221"/>
        <v>15</v>
      </c>
      <c r="H6214" s="193">
        <f t="shared" si="222"/>
        <v>10</v>
      </c>
      <c r="K6214" s="244"/>
      <c r="M6214" s="60"/>
      <c r="N6214" s="60"/>
      <c r="O6214" s="60"/>
    </row>
    <row r="6215" spans="2:15" s="23" customFormat="1" ht="30.2" customHeight="1" thickBot="1" x14ac:dyDescent="0.3">
      <c r="B6215" s="200" t="s">
        <v>268</v>
      </c>
      <c r="C6215" s="232" t="s">
        <v>648</v>
      </c>
      <c r="D6215" s="230">
        <v>1.5</v>
      </c>
      <c r="E6215" s="230">
        <v>1</v>
      </c>
      <c r="F6215" s="47">
        <v>10</v>
      </c>
      <c r="G6215" s="239">
        <f t="shared" si="221"/>
        <v>15</v>
      </c>
      <c r="H6215" s="193">
        <f t="shared" si="222"/>
        <v>10</v>
      </c>
      <c r="K6215" s="244"/>
      <c r="M6215" s="60"/>
      <c r="N6215" s="60"/>
      <c r="O6215" s="60"/>
    </row>
    <row r="6216" spans="2:15" s="23" customFormat="1" ht="30.2" customHeight="1" thickBot="1" x14ac:dyDescent="0.3">
      <c r="B6216" s="200" t="s">
        <v>268</v>
      </c>
      <c r="C6216" s="232" t="s">
        <v>649</v>
      </c>
      <c r="D6216" s="230">
        <v>1.5</v>
      </c>
      <c r="E6216" s="230">
        <v>1</v>
      </c>
      <c r="F6216" s="47">
        <v>10</v>
      </c>
      <c r="G6216" s="239">
        <f t="shared" si="221"/>
        <v>15</v>
      </c>
      <c r="H6216" s="193">
        <f t="shared" si="222"/>
        <v>10</v>
      </c>
      <c r="K6216" s="244"/>
      <c r="M6216" s="60"/>
      <c r="N6216" s="60"/>
      <c r="O6216" s="60"/>
    </row>
    <row r="6217" spans="2:15" s="23" customFormat="1" ht="30.2" customHeight="1" thickBot="1" x14ac:dyDescent="0.3">
      <c r="B6217" s="200" t="s">
        <v>268</v>
      </c>
      <c r="C6217" s="232" t="s">
        <v>650</v>
      </c>
      <c r="D6217" s="230">
        <v>1.5</v>
      </c>
      <c r="E6217" s="230">
        <v>1</v>
      </c>
      <c r="F6217" s="47">
        <v>10</v>
      </c>
      <c r="G6217" s="239">
        <f t="shared" si="221"/>
        <v>15</v>
      </c>
      <c r="H6217" s="193">
        <f t="shared" si="222"/>
        <v>10</v>
      </c>
      <c r="K6217" s="244"/>
      <c r="M6217" s="60"/>
      <c r="N6217" s="60"/>
      <c r="O6217" s="60"/>
    </row>
    <row r="6218" spans="2:15" s="23" customFormat="1" ht="30.2" customHeight="1" thickBot="1" x14ac:dyDescent="0.3">
      <c r="B6218" s="200" t="s">
        <v>268</v>
      </c>
      <c r="C6218" s="232" t="s">
        <v>651</v>
      </c>
      <c r="D6218" s="230">
        <v>1.5</v>
      </c>
      <c r="E6218" s="230">
        <v>1</v>
      </c>
      <c r="F6218" s="47">
        <v>10</v>
      </c>
      <c r="G6218" s="239">
        <f t="shared" si="221"/>
        <v>15</v>
      </c>
      <c r="H6218" s="193">
        <f t="shared" si="222"/>
        <v>10</v>
      </c>
      <c r="K6218" s="244"/>
      <c r="M6218" s="60"/>
      <c r="N6218" s="60"/>
      <c r="O6218" s="60"/>
    </row>
    <row r="6219" spans="2:15" s="23" customFormat="1" ht="30.2" customHeight="1" thickBot="1" x14ac:dyDescent="0.3">
      <c r="B6219" s="200" t="s">
        <v>268</v>
      </c>
      <c r="C6219" s="232" t="s">
        <v>652</v>
      </c>
      <c r="D6219" s="230">
        <v>1.5</v>
      </c>
      <c r="E6219" s="230">
        <v>1</v>
      </c>
      <c r="F6219" s="47">
        <v>10</v>
      </c>
      <c r="G6219" s="239">
        <f t="shared" si="221"/>
        <v>15</v>
      </c>
      <c r="H6219" s="193">
        <f t="shared" si="222"/>
        <v>10</v>
      </c>
      <c r="K6219" s="244"/>
      <c r="M6219" s="60"/>
      <c r="N6219" s="60"/>
      <c r="O6219" s="60"/>
    </row>
    <row r="6220" spans="2:15" s="23" customFormat="1" ht="30.2" customHeight="1" thickBot="1" x14ac:dyDescent="0.3">
      <c r="B6220" s="200" t="s">
        <v>268</v>
      </c>
      <c r="C6220" s="232" t="s">
        <v>654</v>
      </c>
      <c r="D6220" s="230">
        <v>1.5</v>
      </c>
      <c r="E6220" s="230">
        <v>1</v>
      </c>
      <c r="F6220" s="47">
        <v>10</v>
      </c>
      <c r="G6220" s="239">
        <f t="shared" si="221"/>
        <v>15</v>
      </c>
      <c r="H6220" s="193">
        <f t="shared" si="222"/>
        <v>10</v>
      </c>
      <c r="K6220" s="244"/>
      <c r="M6220" s="60"/>
      <c r="N6220" s="60"/>
      <c r="O6220" s="60"/>
    </row>
    <row r="6221" spans="2:15" s="23" customFormat="1" ht="30.2" customHeight="1" thickBot="1" x14ac:dyDescent="0.3">
      <c r="B6221" s="200" t="s">
        <v>268</v>
      </c>
      <c r="C6221" s="232" t="s">
        <v>655</v>
      </c>
      <c r="D6221" s="230">
        <v>1.5</v>
      </c>
      <c r="E6221" s="230">
        <v>1</v>
      </c>
      <c r="F6221" s="47">
        <v>10</v>
      </c>
      <c r="G6221" s="239">
        <f t="shared" si="221"/>
        <v>15</v>
      </c>
      <c r="H6221" s="193">
        <f t="shared" si="222"/>
        <v>10</v>
      </c>
      <c r="K6221" s="244"/>
      <c r="M6221" s="60"/>
      <c r="N6221" s="60"/>
      <c r="O6221" s="60"/>
    </row>
    <row r="6222" spans="2:15" s="23" customFormat="1" ht="30.2" customHeight="1" thickBot="1" x14ac:dyDescent="0.3">
      <c r="B6222" s="200" t="s">
        <v>268</v>
      </c>
      <c r="C6222" s="232" t="s">
        <v>683</v>
      </c>
      <c r="D6222" s="230">
        <v>1.5</v>
      </c>
      <c r="E6222" s="230">
        <v>1</v>
      </c>
      <c r="F6222" s="47">
        <v>10</v>
      </c>
      <c r="G6222" s="239">
        <f t="shared" si="221"/>
        <v>15</v>
      </c>
      <c r="H6222" s="193">
        <f t="shared" si="222"/>
        <v>10</v>
      </c>
      <c r="K6222" s="244"/>
      <c r="M6222" s="60"/>
      <c r="N6222" s="60"/>
      <c r="O6222" s="60"/>
    </row>
    <row r="6223" spans="2:15" s="23" customFormat="1" ht="30.2" customHeight="1" thickBot="1" x14ac:dyDescent="0.3">
      <c r="B6223" s="200" t="s">
        <v>268</v>
      </c>
      <c r="C6223" s="232" t="s">
        <v>684</v>
      </c>
      <c r="D6223" s="230">
        <v>1.5</v>
      </c>
      <c r="E6223" s="230">
        <v>1</v>
      </c>
      <c r="F6223" s="47">
        <v>10</v>
      </c>
      <c r="G6223" s="239">
        <f t="shared" si="221"/>
        <v>15</v>
      </c>
      <c r="H6223" s="193">
        <f t="shared" si="222"/>
        <v>10</v>
      </c>
      <c r="K6223" s="244"/>
      <c r="M6223" s="60"/>
      <c r="N6223" s="60"/>
      <c r="O6223" s="60"/>
    </row>
    <row r="6224" spans="2:15" s="23" customFormat="1" ht="30.2" customHeight="1" thickBot="1" x14ac:dyDescent="0.3">
      <c r="B6224" s="200" t="s">
        <v>268</v>
      </c>
      <c r="C6224" s="232" t="s">
        <v>685</v>
      </c>
      <c r="D6224" s="230">
        <v>1.5</v>
      </c>
      <c r="E6224" s="230">
        <v>1</v>
      </c>
      <c r="F6224" s="47">
        <v>10</v>
      </c>
      <c r="G6224" s="239">
        <f t="shared" si="221"/>
        <v>15</v>
      </c>
      <c r="H6224" s="193">
        <f t="shared" si="222"/>
        <v>10</v>
      </c>
      <c r="K6224" s="244"/>
      <c r="M6224" s="60"/>
      <c r="N6224" s="60"/>
      <c r="O6224" s="60"/>
    </row>
    <row r="6225" spans="2:15" s="23" customFormat="1" ht="30.2" customHeight="1" thickBot="1" x14ac:dyDescent="0.3">
      <c r="B6225" s="200" t="s">
        <v>268</v>
      </c>
      <c r="C6225" s="232" t="s">
        <v>688</v>
      </c>
      <c r="D6225" s="230">
        <v>1.5</v>
      </c>
      <c r="E6225" s="230">
        <v>1</v>
      </c>
      <c r="F6225" s="47">
        <v>10</v>
      </c>
      <c r="G6225" s="239">
        <f t="shared" si="221"/>
        <v>15</v>
      </c>
      <c r="H6225" s="193">
        <f t="shared" si="222"/>
        <v>10</v>
      </c>
      <c r="K6225" s="244"/>
      <c r="M6225" s="60"/>
      <c r="N6225" s="60"/>
      <c r="O6225" s="60"/>
    </row>
    <row r="6226" spans="2:15" s="23" customFormat="1" ht="30.2" customHeight="1" thickBot="1" x14ac:dyDescent="0.3">
      <c r="B6226" s="200" t="s">
        <v>268</v>
      </c>
      <c r="C6226" s="232" t="s">
        <v>689</v>
      </c>
      <c r="D6226" s="230">
        <v>1.5</v>
      </c>
      <c r="E6226" s="230">
        <v>1</v>
      </c>
      <c r="F6226" s="47">
        <v>10</v>
      </c>
      <c r="G6226" s="239">
        <f t="shared" si="221"/>
        <v>15</v>
      </c>
      <c r="H6226" s="193">
        <f t="shared" si="222"/>
        <v>10</v>
      </c>
      <c r="K6226" s="244"/>
      <c r="M6226" s="60"/>
      <c r="N6226" s="60"/>
      <c r="O6226" s="60"/>
    </row>
    <row r="6227" spans="2:15" s="23" customFormat="1" ht="30.2" customHeight="1" thickBot="1" x14ac:dyDescent="0.3">
      <c r="B6227" s="200" t="s">
        <v>268</v>
      </c>
      <c r="C6227" s="232" t="s">
        <v>690</v>
      </c>
      <c r="D6227" s="230">
        <v>1.5</v>
      </c>
      <c r="E6227" s="230">
        <v>1</v>
      </c>
      <c r="F6227" s="47">
        <v>10</v>
      </c>
      <c r="G6227" s="239">
        <f t="shared" si="221"/>
        <v>15</v>
      </c>
      <c r="H6227" s="193">
        <f t="shared" si="222"/>
        <v>10</v>
      </c>
      <c r="K6227" s="244"/>
      <c r="M6227" s="60"/>
      <c r="N6227" s="60"/>
      <c r="O6227" s="60"/>
    </row>
    <row r="6228" spans="2:15" s="23" customFormat="1" ht="30.2" customHeight="1" thickBot="1" x14ac:dyDescent="0.3">
      <c r="B6228" s="200" t="s">
        <v>268</v>
      </c>
      <c r="C6228" s="232" t="s">
        <v>692</v>
      </c>
      <c r="D6228" s="230">
        <v>1.5</v>
      </c>
      <c r="E6228" s="230">
        <v>1</v>
      </c>
      <c r="F6228" s="47">
        <v>10</v>
      </c>
      <c r="G6228" s="239">
        <f t="shared" si="221"/>
        <v>15</v>
      </c>
      <c r="H6228" s="193">
        <f t="shared" si="222"/>
        <v>10</v>
      </c>
      <c r="K6228" s="244"/>
      <c r="M6228" s="60"/>
      <c r="N6228" s="60"/>
      <c r="O6228" s="60"/>
    </row>
    <row r="6229" spans="2:15" s="23" customFormat="1" ht="30.2" customHeight="1" thickBot="1" x14ac:dyDescent="0.3">
      <c r="B6229" s="200" t="s">
        <v>268</v>
      </c>
      <c r="C6229" s="232" t="s">
        <v>694</v>
      </c>
      <c r="D6229" s="230">
        <v>1.5</v>
      </c>
      <c r="E6229" s="230">
        <v>1</v>
      </c>
      <c r="F6229" s="47">
        <v>10</v>
      </c>
      <c r="G6229" s="239">
        <f t="shared" si="221"/>
        <v>15</v>
      </c>
      <c r="H6229" s="193">
        <f t="shared" si="222"/>
        <v>10</v>
      </c>
      <c r="K6229" s="244"/>
      <c r="M6229" s="60"/>
      <c r="N6229" s="60"/>
      <c r="O6229" s="60"/>
    </row>
    <row r="6230" spans="2:15" s="23" customFormat="1" ht="30.2" customHeight="1" thickBot="1" x14ac:dyDescent="0.3">
      <c r="B6230" s="200" t="s">
        <v>268</v>
      </c>
      <c r="C6230" s="232" t="s">
        <v>696</v>
      </c>
      <c r="D6230" s="230">
        <v>1.5</v>
      </c>
      <c r="E6230" s="230">
        <v>1</v>
      </c>
      <c r="F6230" s="47">
        <v>10</v>
      </c>
      <c r="G6230" s="239">
        <f t="shared" si="221"/>
        <v>15</v>
      </c>
      <c r="H6230" s="193">
        <f t="shared" si="222"/>
        <v>10</v>
      </c>
      <c r="K6230" s="244"/>
      <c r="M6230" s="60"/>
      <c r="N6230" s="60"/>
      <c r="O6230" s="60"/>
    </row>
    <row r="6231" spans="2:15" s="23" customFormat="1" ht="30.2" customHeight="1" thickBot="1" x14ac:dyDescent="0.3">
      <c r="B6231" s="200" t="s">
        <v>268</v>
      </c>
      <c r="C6231" s="232" t="s">
        <v>697</v>
      </c>
      <c r="D6231" s="230">
        <v>1.5</v>
      </c>
      <c r="E6231" s="230">
        <v>1</v>
      </c>
      <c r="F6231" s="47">
        <v>10</v>
      </c>
      <c r="G6231" s="239">
        <f t="shared" si="221"/>
        <v>15</v>
      </c>
      <c r="H6231" s="193">
        <f t="shared" si="222"/>
        <v>10</v>
      </c>
      <c r="K6231" s="244"/>
      <c r="M6231" s="60"/>
      <c r="N6231" s="60"/>
      <c r="O6231" s="60"/>
    </row>
    <row r="6232" spans="2:15" s="23" customFormat="1" ht="30.2" customHeight="1" thickBot="1" x14ac:dyDescent="0.3">
      <c r="B6232" s="200" t="s">
        <v>268</v>
      </c>
      <c r="C6232" s="232" t="s">
        <v>698</v>
      </c>
      <c r="D6232" s="230">
        <v>1.5</v>
      </c>
      <c r="E6232" s="230">
        <v>1</v>
      </c>
      <c r="F6232" s="47">
        <v>10</v>
      </c>
      <c r="G6232" s="239">
        <f t="shared" si="221"/>
        <v>15</v>
      </c>
      <c r="H6232" s="193">
        <f t="shared" si="222"/>
        <v>10</v>
      </c>
      <c r="K6232" s="244"/>
      <c r="M6232" s="60"/>
      <c r="N6232" s="60"/>
      <c r="O6232" s="60"/>
    </row>
    <row r="6233" spans="2:15" s="23" customFormat="1" ht="30.2" customHeight="1" thickBot="1" x14ac:dyDescent="0.3">
      <c r="B6233" s="200" t="s">
        <v>268</v>
      </c>
      <c r="C6233" s="232" t="s">
        <v>1007</v>
      </c>
      <c r="D6233" s="230">
        <v>1.5</v>
      </c>
      <c r="E6233" s="230">
        <v>1</v>
      </c>
      <c r="F6233" s="47">
        <v>10</v>
      </c>
      <c r="G6233" s="239">
        <f t="shared" si="221"/>
        <v>15</v>
      </c>
      <c r="H6233" s="193">
        <f t="shared" si="222"/>
        <v>10</v>
      </c>
      <c r="K6233" s="244"/>
      <c r="M6233" s="60"/>
      <c r="N6233" s="60"/>
      <c r="O6233" s="60"/>
    </row>
    <row r="6234" spans="2:15" s="23" customFormat="1" ht="30.2" customHeight="1" thickBot="1" x14ac:dyDescent="0.3">
      <c r="B6234" s="200" t="s">
        <v>268</v>
      </c>
      <c r="C6234" s="232" t="s">
        <v>703</v>
      </c>
      <c r="D6234" s="230">
        <v>1.5</v>
      </c>
      <c r="E6234" s="230">
        <v>1</v>
      </c>
      <c r="F6234" s="47">
        <v>10</v>
      </c>
      <c r="G6234" s="239">
        <f t="shared" si="221"/>
        <v>15</v>
      </c>
      <c r="H6234" s="193">
        <f t="shared" si="222"/>
        <v>10</v>
      </c>
      <c r="K6234" s="244"/>
      <c r="M6234" s="60"/>
      <c r="N6234" s="60"/>
      <c r="O6234" s="60"/>
    </row>
    <row r="6235" spans="2:15" s="23" customFormat="1" ht="30.2" customHeight="1" thickBot="1" x14ac:dyDescent="0.3">
      <c r="B6235" s="200" t="s">
        <v>268</v>
      </c>
      <c r="C6235" s="232" t="s">
        <v>707</v>
      </c>
      <c r="D6235" s="230">
        <v>1.5</v>
      </c>
      <c r="E6235" s="230">
        <v>1</v>
      </c>
      <c r="F6235" s="47">
        <v>10</v>
      </c>
      <c r="G6235" s="239">
        <f t="shared" si="221"/>
        <v>15</v>
      </c>
      <c r="H6235" s="193">
        <f t="shared" si="222"/>
        <v>10</v>
      </c>
      <c r="K6235" s="244"/>
      <c r="M6235" s="60"/>
      <c r="N6235" s="60"/>
      <c r="O6235" s="60"/>
    </row>
    <row r="6236" spans="2:15" s="23" customFormat="1" ht="30.2" customHeight="1" thickBot="1" x14ac:dyDescent="0.3">
      <c r="B6236" s="200" t="s">
        <v>268</v>
      </c>
      <c r="C6236" s="232" t="s">
        <v>708</v>
      </c>
      <c r="D6236" s="230">
        <v>1.5</v>
      </c>
      <c r="E6236" s="230">
        <v>1</v>
      </c>
      <c r="F6236" s="47">
        <v>10</v>
      </c>
      <c r="G6236" s="239">
        <f t="shared" si="221"/>
        <v>15</v>
      </c>
      <c r="H6236" s="193">
        <f t="shared" si="222"/>
        <v>10</v>
      </c>
      <c r="K6236" s="244"/>
      <c r="M6236" s="60"/>
      <c r="N6236" s="60"/>
      <c r="O6236" s="60"/>
    </row>
    <row r="6237" spans="2:15" s="23" customFormat="1" ht="30.2" customHeight="1" thickBot="1" x14ac:dyDescent="0.3">
      <c r="B6237" s="200" t="s">
        <v>268</v>
      </c>
      <c r="C6237" s="232" t="s">
        <v>709</v>
      </c>
      <c r="D6237" s="230">
        <v>1.5</v>
      </c>
      <c r="E6237" s="230">
        <v>1</v>
      </c>
      <c r="F6237" s="47">
        <v>10</v>
      </c>
      <c r="G6237" s="239">
        <f t="shared" si="221"/>
        <v>15</v>
      </c>
      <c r="H6237" s="193">
        <f t="shared" si="222"/>
        <v>10</v>
      </c>
      <c r="K6237" s="244"/>
      <c r="M6237" s="60"/>
      <c r="N6237" s="60"/>
      <c r="O6237" s="60"/>
    </row>
    <row r="6238" spans="2:15" s="23" customFormat="1" ht="30.2" customHeight="1" thickBot="1" x14ac:dyDescent="0.3">
      <c r="B6238" s="200" t="s">
        <v>268</v>
      </c>
      <c r="C6238" s="232" t="s">
        <v>710</v>
      </c>
      <c r="D6238" s="230">
        <v>1.5</v>
      </c>
      <c r="E6238" s="230">
        <v>1</v>
      </c>
      <c r="F6238" s="47">
        <v>10</v>
      </c>
      <c r="G6238" s="239">
        <f t="shared" si="221"/>
        <v>15</v>
      </c>
      <c r="H6238" s="193">
        <f t="shared" si="222"/>
        <v>10</v>
      </c>
      <c r="K6238" s="244"/>
      <c r="M6238" s="60"/>
      <c r="N6238" s="60"/>
      <c r="O6238" s="60"/>
    </row>
    <row r="6239" spans="2:15" s="23" customFormat="1" ht="30.2" customHeight="1" thickBot="1" x14ac:dyDescent="0.3">
      <c r="B6239" s="200" t="s">
        <v>268</v>
      </c>
      <c r="C6239" s="232" t="s">
        <v>711</v>
      </c>
      <c r="D6239" s="230">
        <v>1.5</v>
      </c>
      <c r="E6239" s="230">
        <v>1</v>
      </c>
      <c r="F6239" s="47">
        <v>10</v>
      </c>
      <c r="G6239" s="239">
        <f t="shared" si="221"/>
        <v>15</v>
      </c>
      <c r="H6239" s="193">
        <f t="shared" si="222"/>
        <v>10</v>
      </c>
      <c r="K6239" s="244"/>
      <c r="M6239" s="60"/>
      <c r="N6239" s="60"/>
      <c r="O6239" s="60"/>
    </row>
    <row r="6240" spans="2:15" s="23" customFormat="1" ht="30.2" customHeight="1" thickBot="1" x14ac:dyDescent="0.3">
      <c r="B6240" s="200" t="s">
        <v>268</v>
      </c>
      <c r="C6240" s="232" t="s">
        <v>712</v>
      </c>
      <c r="D6240" s="230">
        <v>1.5</v>
      </c>
      <c r="E6240" s="230">
        <v>1</v>
      </c>
      <c r="F6240" s="47">
        <v>10</v>
      </c>
      <c r="G6240" s="239">
        <f t="shared" si="221"/>
        <v>15</v>
      </c>
      <c r="H6240" s="193">
        <f t="shared" si="222"/>
        <v>10</v>
      </c>
      <c r="K6240" s="244"/>
      <c r="M6240" s="60"/>
      <c r="N6240" s="60"/>
      <c r="O6240" s="60"/>
    </row>
    <row r="6241" spans="2:32" s="23" customFormat="1" ht="30.2" customHeight="1" thickBot="1" x14ac:dyDescent="0.3">
      <c r="B6241" s="200" t="s">
        <v>268</v>
      </c>
      <c r="C6241" s="232" t="s">
        <v>713</v>
      </c>
      <c r="D6241" s="230">
        <v>1.5</v>
      </c>
      <c r="E6241" s="230">
        <v>1</v>
      </c>
      <c r="F6241" s="47">
        <v>10</v>
      </c>
      <c r="G6241" s="239">
        <f t="shared" si="221"/>
        <v>15</v>
      </c>
      <c r="H6241" s="193">
        <f t="shared" si="222"/>
        <v>10</v>
      </c>
      <c r="K6241" s="244"/>
      <c r="M6241" s="60"/>
      <c r="N6241" s="60"/>
      <c r="O6241" s="60"/>
    </row>
    <row r="6242" spans="2:32" s="23" customFormat="1" ht="30.2" customHeight="1" thickBot="1" x14ac:dyDescent="0.3">
      <c r="B6242" s="200" t="s">
        <v>268</v>
      </c>
      <c r="C6242" s="232" t="s">
        <v>715</v>
      </c>
      <c r="D6242" s="230">
        <v>1.5</v>
      </c>
      <c r="E6242" s="230">
        <v>1</v>
      </c>
      <c r="F6242" s="47">
        <v>10</v>
      </c>
      <c r="G6242" s="239">
        <f t="shared" si="221"/>
        <v>15</v>
      </c>
      <c r="H6242" s="193">
        <f t="shared" si="222"/>
        <v>10</v>
      </c>
      <c r="K6242" s="244"/>
      <c r="M6242" s="60"/>
      <c r="N6242" s="60"/>
      <c r="O6242" s="60"/>
    </row>
    <row r="6243" spans="2:32" s="23" customFormat="1" ht="30.2" customHeight="1" thickBot="1" x14ac:dyDescent="0.3">
      <c r="B6243" s="200" t="s">
        <v>268</v>
      </c>
      <c r="C6243" s="232" t="s">
        <v>716</v>
      </c>
      <c r="D6243" s="230">
        <v>1.5</v>
      </c>
      <c r="E6243" s="230">
        <v>1</v>
      </c>
      <c r="F6243" s="47">
        <v>10</v>
      </c>
      <c r="G6243" s="239">
        <f t="shared" ref="G6243:G6255" si="223">ROUND(D6243*F6243,2)</f>
        <v>15</v>
      </c>
      <c r="H6243" s="193">
        <f t="shared" ref="H6243:H6255" si="224">ROUND(E6243*F6243,6)</f>
        <v>10</v>
      </c>
      <c r="K6243" s="244"/>
      <c r="M6243" s="60"/>
      <c r="N6243" s="60"/>
      <c r="O6243" s="60"/>
    </row>
    <row r="6244" spans="2:32" s="23" customFormat="1" ht="30.2" customHeight="1" thickBot="1" x14ac:dyDescent="0.3">
      <c r="B6244" s="200" t="s">
        <v>268</v>
      </c>
      <c r="C6244" s="232" t="s">
        <v>717</v>
      </c>
      <c r="D6244" s="230">
        <v>1.5</v>
      </c>
      <c r="E6244" s="230">
        <v>1</v>
      </c>
      <c r="F6244" s="47">
        <v>10</v>
      </c>
      <c r="G6244" s="239">
        <f t="shared" si="223"/>
        <v>15</v>
      </c>
      <c r="H6244" s="193">
        <f t="shared" si="224"/>
        <v>10</v>
      </c>
      <c r="K6244" s="244"/>
      <c r="M6244" s="60"/>
      <c r="N6244" s="60"/>
      <c r="O6244" s="60"/>
    </row>
    <row r="6245" spans="2:32" s="23" customFormat="1" ht="30.2" customHeight="1" thickBot="1" x14ac:dyDescent="0.3">
      <c r="B6245" s="200" t="s">
        <v>268</v>
      </c>
      <c r="C6245" s="232" t="s">
        <v>718</v>
      </c>
      <c r="D6245" s="230">
        <v>1.5</v>
      </c>
      <c r="E6245" s="230">
        <v>1</v>
      </c>
      <c r="F6245" s="47">
        <v>10</v>
      </c>
      <c r="G6245" s="239">
        <f t="shared" si="223"/>
        <v>15</v>
      </c>
      <c r="H6245" s="193">
        <f t="shared" si="224"/>
        <v>10</v>
      </c>
      <c r="K6245" s="244"/>
      <c r="M6245" s="60"/>
      <c r="N6245" s="60"/>
      <c r="O6245" s="60"/>
    </row>
    <row r="6246" spans="2:32" s="23" customFormat="1" ht="30.2" customHeight="1" thickBot="1" x14ac:dyDescent="0.3">
      <c r="B6246" s="200" t="s">
        <v>268</v>
      </c>
      <c r="C6246" s="232" t="s">
        <v>719</v>
      </c>
      <c r="D6246" s="230">
        <v>1.5</v>
      </c>
      <c r="E6246" s="230">
        <v>1</v>
      </c>
      <c r="F6246" s="47">
        <v>10</v>
      </c>
      <c r="G6246" s="239">
        <f t="shared" si="223"/>
        <v>15</v>
      </c>
      <c r="H6246" s="193">
        <f t="shared" si="224"/>
        <v>10</v>
      </c>
      <c r="K6246" s="244"/>
      <c r="M6246" s="60"/>
      <c r="N6246" s="60"/>
      <c r="O6246" s="60"/>
    </row>
    <row r="6247" spans="2:32" s="23" customFormat="1" ht="30.2" customHeight="1" thickBot="1" x14ac:dyDescent="0.3">
      <c r="B6247" s="200" t="s">
        <v>268</v>
      </c>
      <c r="C6247" s="232" t="s">
        <v>725</v>
      </c>
      <c r="D6247" s="230">
        <v>1.5</v>
      </c>
      <c r="E6247" s="230">
        <v>1</v>
      </c>
      <c r="F6247" s="47">
        <v>10</v>
      </c>
      <c r="G6247" s="239">
        <f t="shared" si="223"/>
        <v>15</v>
      </c>
      <c r="H6247" s="193">
        <f t="shared" si="224"/>
        <v>10</v>
      </c>
      <c r="K6247" s="244"/>
      <c r="M6247" s="60"/>
      <c r="N6247" s="60"/>
      <c r="O6247" s="60"/>
    </row>
    <row r="6248" spans="2:32" s="23" customFormat="1" ht="30.2" customHeight="1" thickBot="1" x14ac:dyDescent="0.3">
      <c r="B6248" s="200" t="s">
        <v>268</v>
      </c>
      <c r="C6248" s="232" t="s">
        <v>726</v>
      </c>
      <c r="D6248" s="230">
        <v>1.5</v>
      </c>
      <c r="E6248" s="230">
        <v>1</v>
      </c>
      <c r="F6248" s="47">
        <v>10</v>
      </c>
      <c r="G6248" s="239">
        <f t="shared" si="223"/>
        <v>15</v>
      </c>
      <c r="H6248" s="193">
        <f t="shared" si="224"/>
        <v>10</v>
      </c>
      <c r="K6248" s="244"/>
      <c r="M6248" s="60"/>
      <c r="N6248" s="60"/>
      <c r="O6248" s="60"/>
    </row>
    <row r="6249" spans="2:32" s="23" customFormat="1" ht="30.2" customHeight="1" thickBot="1" x14ac:dyDescent="0.3">
      <c r="B6249" s="200" t="s">
        <v>268</v>
      </c>
      <c r="C6249" s="232" t="s">
        <v>735</v>
      </c>
      <c r="D6249" s="230">
        <v>1.5</v>
      </c>
      <c r="E6249" s="230">
        <v>1</v>
      </c>
      <c r="F6249" s="47">
        <v>10</v>
      </c>
      <c r="G6249" s="239">
        <f t="shared" si="223"/>
        <v>15</v>
      </c>
      <c r="H6249" s="193">
        <f t="shared" si="224"/>
        <v>10</v>
      </c>
      <c r="K6249" s="244"/>
      <c r="M6249" s="60"/>
      <c r="N6249" s="60"/>
      <c r="O6249" s="60"/>
    </row>
    <row r="6250" spans="2:32" s="23" customFormat="1" ht="30.2" customHeight="1" thickBot="1" x14ac:dyDescent="0.3">
      <c r="B6250" s="200" t="s">
        <v>268</v>
      </c>
      <c r="C6250" s="232" t="s">
        <v>736</v>
      </c>
      <c r="D6250" s="230">
        <v>1.5</v>
      </c>
      <c r="E6250" s="230">
        <v>1</v>
      </c>
      <c r="F6250" s="47">
        <v>10</v>
      </c>
      <c r="G6250" s="239">
        <f t="shared" si="223"/>
        <v>15</v>
      </c>
      <c r="H6250" s="193">
        <f t="shared" si="224"/>
        <v>10</v>
      </c>
      <c r="K6250" s="244"/>
      <c r="M6250" s="60"/>
      <c r="N6250" s="60"/>
      <c r="O6250" s="60"/>
    </row>
    <row r="6251" spans="2:32" s="23" customFormat="1" ht="30.2" customHeight="1" thickBot="1" x14ac:dyDescent="0.3">
      <c r="B6251" s="200" t="s">
        <v>268</v>
      </c>
      <c r="C6251" s="232" t="s">
        <v>737</v>
      </c>
      <c r="D6251" s="230">
        <v>1.5</v>
      </c>
      <c r="E6251" s="230">
        <v>1</v>
      </c>
      <c r="F6251" s="47">
        <v>10</v>
      </c>
      <c r="G6251" s="239">
        <f t="shared" si="223"/>
        <v>15</v>
      </c>
      <c r="H6251" s="193">
        <f t="shared" si="224"/>
        <v>10</v>
      </c>
      <c r="K6251" s="244"/>
      <c r="M6251" s="60"/>
      <c r="N6251" s="60"/>
      <c r="O6251" s="60"/>
    </row>
    <row r="6252" spans="2:32" s="23" customFormat="1" ht="30.2" customHeight="1" thickBot="1" x14ac:dyDescent="0.3">
      <c r="B6252" s="200" t="s">
        <v>268</v>
      </c>
      <c r="C6252" s="232" t="s">
        <v>739</v>
      </c>
      <c r="D6252" s="230">
        <v>1.5</v>
      </c>
      <c r="E6252" s="230">
        <v>1</v>
      </c>
      <c r="F6252" s="47">
        <v>10</v>
      </c>
      <c r="G6252" s="239">
        <f t="shared" si="223"/>
        <v>15</v>
      </c>
      <c r="H6252" s="193">
        <f t="shared" si="224"/>
        <v>10</v>
      </c>
      <c r="K6252" s="244"/>
      <c r="M6252" s="60"/>
      <c r="N6252" s="60"/>
      <c r="O6252" s="60"/>
    </row>
    <row r="6253" spans="2:32" s="23" customFormat="1" ht="30.2" customHeight="1" thickBot="1" x14ac:dyDescent="0.3">
      <c r="B6253" s="200" t="s">
        <v>268</v>
      </c>
      <c r="C6253" s="232" t="s">
        <v>740</v>
      </c>
      <c r="D6253" s="230">
        <v>1.5</v>
      </c>
      <c r="E6253" s="230">
        <v>1</v>
      </c>
      <c r="F6253" s="47">
        <v>10</v>
      </c>
      <c r="G6253" s="239">
        <f t="shared" si="223"/>
        <v>15</v>
      </c>
      <c r="H6253" s="193">
        <f t="shared" si="224"/>
        <v>10</v>
      </c>
      <c r="K6253" s="244"/>
      <c r="M6253" s="60"/>
      <c r="N6253" s="60"/>
      <c r="O6253" s="60"/>
    </row>
    <row r="6254" spans="2:32" s="17" customFormat="1" ht="30.2" customHeight="1" thickBot="1" x14ac:dyDescent="0.3">
      <c r="B6254" s="200" t="s">
        <v>268</v>
      </c>
      <c r="C6254" s="232" t="s">
        <v>2009</v>
      </c>
      <c r="D6254" s="230">
        <v>1.5</v>
      </c>
      <c r="E6254" s="230">
        <v>1</v>
      </c>
      <c r="F6254" s="47">
        <v>10</v>
      </c>
      <c r="G6254" s="240">
        <f t="shared" si="223"/>
        <v>15</v>
      </c>
      <c r="H6254" s="22">
        <f t="shared" si="224"/>
        <v>10</v>
      </c>
      <c r="J6254" s="23"/>
      <c r="K6254" s="243"/>
      <c r="M6254" s="199"/>
      <c r="N6254" s="199"/>
      <c r="O6254" s="199"/>
    </row>
    <row r="6255" spans="2:32" s="17" customFormat="1" ht="30.2" customHeight="1" thickBot="1" x14ac:dyDescent="0.3">
      <c r="B6255" s="201" t="s">
        <v>268</v>
      </c>
      <c r="C6255" s="235" t="s">
        <v>747</v>
      </c>
      <c r="D6255" s="230">
        <v>1.5</v>
      </c>
      <c r="E6255" s="230">
        <v>1</v>
      </c>
      <c r="F6255" s="47">
        <v>10</v>
      </c>
      <c r="G6255" s="65">
        <f t="shared" si="223"/>
        <v>15</v>
      </c>
      <c r="H6255" s="236">
        <f t="shared" si="224"/>
        <v>10</v>
      </c>
      <c r="J6255" s="23"/>
      <c r="K6255" s="243"/>
      <c r="M6255" s="199"/>
      <c r="N6255" s="199"/>
      <c r="O6255" s="199"/>
    </row>
    <row r="6256" spans="2:32" x14ac:dyDescent="0.25">
      <c r="J6256" s="23"/>
      <c r="U6256" s="71"/>
      <c r="V6256" s="71"/>
      <c r="AC6256" s="71"/>
      <c r="AD6256" s="71"/>
      <c r="AE6256" s="72"/>
      <c r="AF6256" s="73"/>
    </row>
    <row r="6257" spans="10:10" x14ac:dyDescent="0.25">
      <c r="J6257" s="23"/>
    </row>
    <row r="6258" spans="10:10" x14ac:dyDescent="0.25">
      <c r="J6258" s="23"/>
    </row>
    <row r="6259" spans="10:10" x14ac:dyDescent="0.25">
      <c r="J6259" s="23"/>
    </row>
    <row r="6260" spans="10:10" x14ac:dyDescent="0.25">
      <c r="J6260" s="17"/>
    </row>
    <row r="6261" spans="10:10" x14ac:dyDescent="0.25">
      <c r="J6261" s="17"/>
    </row>
  </sheetData>
  <mergeCells count="90">
    <mergeCell ref="B3:H3"/>
    <mergeCell ref="B4:B5"/>
    <mergeCell ref="C4:C5"/>
    <mergeCell ref="D4:D5"/>
    <mergeCell ref="E4:E5"/>
    <mergeCell ref="F4:F5"/>
    <mergeCell ref="B488:H488"/>
    <mergeCell ref="B489:B490"/>
    <mergeCell ref="C489:C490"/>
    <mergeCell ref="D489:D490"/>
    <mergeCell ref="E489:E490"/>
    <mergeCell ref="F489:F490"/>
    <mergeCell ref="B662:H662"/>
    <mergeCell ref="B663:B664"/>
    <mergeCell ref="C663:C664"/>
    <mergeCell ref="D663:D664"/>
    <mergeCell ref="E663:E664"/>
    <mergeCell ref="F663:F664"/>
    <mergeCell ref="B1251:H1251"/>
    <mergeCell ref="B1252:B1253"/>
    <mergeCell ref="C1252:C1253"/>
    <mergeCell ref="D1252:D1253"/>
    <mergeCell ref="E1252:E1253"/>
    <mergeCell ref="F1252:F1253"/>
    <mergeCell ref="B1722:H1722"/>
    <mergeCell ref="B1723:B1724"/>
    <mergeCell ref="C1723:C1724"/>
    <mergeCell ref="D1723:D1724"/>
    <mergeCell ref="E1723:E1724"/>
    <mergeCell ref="F1723:F1724"/>
    <mergeCell ref="B1967:H1967"/>
    <mergeCell ref="B1968:B1969"/>
    <mergeCell ref="C1968:C1969"/>
    <mergeCell ref="D1968:D1969"/>
    <mergeCell ref="E1968:E1969"/>
    <mergeCell ref="F1968:F1969"/>
    <mergeCell ref="B2252:H2252"/>
    <mergeCell ref="B2253:B2254"/>
    <mergeCell ref="C2253:C2254"/>
    <mergeCell ref="D2253:D2254"/>
    <mergeCell ref="E2253:E2254"/>
    <mergeCell ref="F2253:F2254"/>
    <mergeCell ref="B2670:H2670"/>
    <mergeCell ref="B2671:B2672"/>
    <mergeCell ref="C2671:C2672"/>
    <mergeCell ref="D2671:D2672"/>
    <mergeCell ref="E2671:E2672"/>
    <mergeCell ref="F2671:F2672"/>
    <mergeCell ref="B2943:H2943"/>
    <mergeCell ref="B2944:B2945"/>
    <mergeCell ref="C2944:C2945"/>
    <mergeCell ref="D2944:D2945"/>
    <mergeCell ref="E2944:E2945"/>
    <mergeCell ref="F2944:F2945"/>
    <mergeCell ref="B3090:H3090"/>
    <mergeCell ref="B3091:B3092"/>
    <mergeCell ref="C3091:C3092"/>
    <mergeCell ref="D3091:D3092"/>
    <mergeCell ref="E3091:E3092"/>
    <mergeCell ref="F3091:F3092"/>
    <mergeCell ref="B3949:H3949"/>
    <mergeCell ref="B3950:B3951"/>
    <mergeCell ref="C3950:C3951"/>
    <mergeCell ref="D3950:D3951"/>
    <mergeCell ref="E3950:E3951"/>
    <mergeCell ref="F3950:F3951"/>
    <mergeCell ref="B4748:H4748"/>
    <mergeCell ref="B4749:B4750"/>
    <mergeCell ref="C4749:C4750"/>
    <mergeCell ref="D4749:D4750"/>
    <mergeCell ref="E4749:E4750"/>
    <mergeCell ref="F4749:F4750"/>
    <mergeCell ref="B5496:H5496"/>
    <mergeCell ref="B5497:B5498"/>
    <mergeCell ref="C5497:C5498"/>
    <mergeCell ref="D5497:D5498"/>
    <mergeCell ref="E5497:E5498"/>
    <mergeCell ref="F5497:F5498"/>
    <mergeCell ref="B5798:H5798"/>
    <mergeCell ref="B5799:B5800"/>
    <mergeCell ref="C5799:C5800"/>
    <mergeCell ref="D5799:D5800"/>
    <mergeCell ref="E5799:E5800"/>
    <mergeCell ref="F5799:F5800"/>
    <mergeCell ref="B6048:H6048"/>
    <mergeCell ref="B6049:B6050"/>
    <mergeCell ref="C6049:C6050"/>
    <mergeCell ref="D6049:D6050"/>
    <mergeCell ref="E6049:E6050"/>
    <mergeCell ref="F6049:F6050"/>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6" min="1" max="44" man="1"/>
  </colBreaks>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B2:AF6261"/>
  <sheetViews>
    <sheetView tabSelected="1" topLeftCell="A88" zoomScaleNormal="100" workbookViewId="0">
      <selection activeCell="C87" sqref="C87"/>
    </sheetView>
  </sheetViews>
  <sheetFormatPr defaultRowHeight="15" x14ac:dyDescent="0.25"/>
  <cols>
    <col min="1" max="1" width="2.5703125" customWidth="1"/>
    <col min="2" max="2" width="20.7109375" style="11" customWidth="1"/>
    <col min="3" max="3" width="150.7109375" style="17" customWidth="1"/>
    <col min="4" max="5" width="17.7109375" style="197" customWidth="1"/>
    <col min="6" max="6" width="17.7109375" style="35" customWidth="1"/>
    <col min="7" max="7" width="17.7109375" style="227" customWidth="1"/>
    <col min="8" max="8" width="17.7109375" style="34" customWidth="1"/>
    <col min="9" max="10" width="12.5703125" customWidth="1"/>
    <col min="11" max="11" width="12.5703125" style="241" customWidth="1"/>
    <col min="12" max="12" width="12.5703125" customWidth="1"/>
    <col min="13" max="15" width="12.5703125" style="129" customWidth="1"/>
    <col min="16" max="16" width="12.5703125" customWidth="1"/>
    <col min="17" max="17" width="14.42578125" bestFit="1" customWidth="1"/>
    <col min="18" max="18" width="11.42578125" customWidth="1"/>
    <col min="19" max="19" width="14.42578125" bestFit="1" customWidth="1"/>
    <col min="20" max="21" width="12.42578125" bestFit="1" customWidth="1"/>
    <col min="22" max="22" width="16.140625" customWidth="1"/>
    <col min="23" max="23" width="12.42578125" bestFit="1" customWidth="1"/>
    <col min="24" max="25" width="14.42578125" bestFit="1" customWidth="1"/>
    <col min="26" max="26" width="11.42578125" customWidth="1"/>
    <col min="27" max="27" width="14.42578125" bestFit="1" customWidth="1"/>
    <col min="28" max="28" width="12.42578125" bestFit="1" customWidth="1"/>
    <col min="29" max="29" width="14.42578125" bestFit="1" customWidth="1"/>
    <col min="30" max="30" width="16.42578125" customWidth="1"/>
    <col min="31" max="31" width="12.42578125" bestFit="1" customWidth="1"/>
    <col min="32" max="32" width="14.42578125" customWidth="1"/>
  </cols>
  <sheetData>
    <row r="2" spans="2:15" ht="15.75" thickBot="1" x14ac:dyDescent="0.3"/>
    <row r="3" spans="2:15" ht="15.75" thickBot="1" x14ac:dyDescent="0.3">
      <c r="B3" s="326" t="s">
        <v>218</v>
      </c>
      <c r="C3" s="338"/>
      <c r="D3" s="338"/>
      <c r="E3" s="338"/>
      <c r="F3" s="338"/>
      <c r="G3" s="338"/>
      <c r="H3" s="339"/>
    </row>
    <row r="4" spans="2:15" ht="15.75" thickBot="1" x14ac:dyDescent="0.3">
      <c r="B4" s="329" t="s">
        <v>228</v>
      </c>
      <c r="C4" s="353" t="s">
        <v>229</v>
      </c>
      <c r="D4" s="355" t="s">
        <v>257</v>
      </c>
      <c r="E4" s="355" t="s">
        <v>213</v>
      </c>
      <c r="F4" s="357" t="s">
        <v>165</v>
      </c>
      <c r="G4" s="228" t="s">
        <v>258</v>
      </c>
      <c r="H4" s="192" t="s">
        <v>259</v>
      </c>
    </row>
    <row r="5" spans="2:15" ht="15.75" thickBot="1" x14ac:dyDescent="0.3">
      <c r="B5" s="330"/>
      <c r="C5" s="354"/>
      <c r="D5" s="356"/>
      <c r="E5" s="356"/>
      <c r="F5" s="358"/>
      <c r="G5" s="77">
        <f t="shared" ref="G5:H5" si="0">SUM(G6:G485)</f>
        <v>7200</v>
      </c>
      <c r="H5" s="78">
        <f t="shared" si="0"/>
        <v>4800</v>
      </c>
    </row>
    <row r="6" spans="2:15" s="17" customFormat="1" ht="30.2" customHeight="1" thickBot="1" x14ac:dyDescent="0.3">
      <c r="B6" s="198" t="s">
        <v>218</v>
      </c>
      <c r="C6" s="229" t="s">
        <v>269</v>
      </c>
      <c r="D6" s="230">
        <v>1.5</v>
      </c>
      <c r="E6" s="230">
        <v>1</v>
      </c>
      <c r="F6" s="47">
        <v>10</v>
      </c>
      <c r="G6" s="231">
        <f t="shared" ref="G6:G69" si="1">ROUND(D6*F6,2)</f>
        <v>15</v>
      </c>
      <c r="H6" s="16">
        <f t="shared" ref="H6:H69" si="2">ROUND(E6*F6,6)</f>
        <v>10</v>
      </c>
      <c r="J6" s="242"/>
      <c r="K6" s="243"/>
      <c r="M6" s="199"/>
      <c r="N6" s="199"/>
      <c r="O6" s="199"/>
    </row>
    <row r="7" spans="2:15" s="23" customFormat="1" ht="30.2" customHeight="1" thickBot="1" x14ac:dyDescent="0.3">
      <c r="B7" s="200" t="s">
        <v>218</v>
      </c>
      <c r="C7" s="232" t="s">
        <v>270</v>
      </c>
      <c r="D7" s="230">
        <v>1.5</v>
      </c>
      <c r="E7" s="230">
        <v>1</v>
      </c>
      <c r="F7" s="47">
        <v>10</v>
      </c>
      <c r="G7" s="233">
        <f t="shared" si="1"/>
        <v>15</v>
      </c>
      <c r="H7" s="193">
        <f t="shared" si="2"/>
        <v>10</v>
      </c>
      <c r="K7" s="244"/>
      <c r="M7" s="60"/>
      <c r="N7" s="60"/>
      <c r="O7" s="60"/>
    </row>
    <row r="8" spans="2:15" s="23" customFormat="1" ht="30.2" customHeight="1" thickBot="1" x14ac:dyDescent="0.3">
      <c r="B8" s="200" t="s">
        <v>218</v>
      </c>
      <c r="C8" s="232" t="s">
        <v>271</v>
      </c>
      <c r="D8" s="230">
        <v>1.5</v>
      </c>
      <c r="E8" s="230">
        <v>1</v>
      </c>
      <c r="F8" s="47">
        <v>10</v>
      </c>
      <c r="G8" s="233">
        <f t="shared" si="1"/>
        <v>15</v>
      </c>
      <c r="H8" s="193">
        <f t="shared" si="2"/>
        <v>10</v>
      </c>
      <c r="K8" s="244"/>
      <c r="M8" s="60"/>
      <c r="N8" s="60"/>
      <c r="O8" s="60"/>
    </row>
    <row r="9" spans="2:15" s="23" customFormat="1" ht="30.2" customHeight="1" thickBot="1" x14ac:dyDescent="0.3">
      <c r="B9" s="200" t="s">
        <v>218</v>
      </c>
      <c r="C9" s="232" t="s">
        <v>272</v>
      </c>
      <c r="D9" s="230">
        <v>1.5</v>
      </c>
      <c r="E9" s="230">
        <v>1</v>
      </c>
      <c r="F9" s="47">
        <v>10</v>
      </c>
      <c r="G9" s="233">
        <f t="shared" si="1"/>
        <v>15</v>
      </c>
      <c r="H9" s="193">
        <f t="shared" si="2"/>
        <v>10</v>
      </c>
      <c r="K9" s="244"/>
      <c r="M9" s="60"/>
      <c r="N9" s="60"/>
      <c r="O9" s="60"/>
    </row>
    <row r="10" spans="2:15" s="23" customFormat="1" ht="30.2" customHeight="1" thickBot="1" x14ac:dyDescent="0.3">
      <c r="B10" s="200" t="s">
        <v>218</v>
      </c>
      <c r="C10" s="232" t="s">
        <v>273</v>
      </c>
      <c r="D10" s="230">
        <v>1.5</v>
      </c>
      <c r="E10" s="230">
        <v>1</v>
      </c>
      <c r="F10" s="47">
        <v>10</v>
      </c>
      <c r="G10" s="233">
        <f t="shared" si="1"/>
        <v>15</v>
      </c>
      <c r="H10" s="193">
        <f t="shared" si="2"/>
        <v>10</v>
      </c>
      <c r="K10" s="244"/>
      <c r="M10" s="60"/>
      <c r="N10" s="60"/>
      <c r="O10" s="60"/>
    </row>
    <row r="11" spans="2:15" s="23" customFormat="1" ht="30.2" customHeight="1" thickBot="1" x14ac:dyDescent="0.3">
      <c r="B11" s="200" t="s">
        <v>218</v>
      </c>
      <c r="C11" s="232" t="s">
        <v>274</v>
      </c>
      <c r="D11" s="230">
        <v>1.5</v>
      </c>
      <c r="E11" s="230">
        <v>1</v>
      </c>
      <c r="F11" s="47">
        <v>10</v>
      </c>
      <c r="G11" s="233">
        <f t="shared" si="1"/>
        <v>15</v>
      </c>
      <c r="H11" s="193">
        <f t="shared" si="2"/>
        <v>10</v>
      </c>
      <c r="K11" s="244"/>
      <c r="M11" s="60"/>
      <c r="N11" s="60"/>
      <c r="O11" s="60"/>
    </row>
    <row r="12" spans="2:15" s="23" customFormat="1" ht="30.2" customHeight="1" thickBot="1" x14ac:dyDescent="0.3">
      <c r="B12" s="200" t="s">
        <v>218</v>
      </c>
      <c r="C12" s="232" t="s">
        <v>275</v>
      </c>
      <c r="D12" s="230">
        <v>1.5</v>
      </c>
      <c r="E12" s="230">
        <v>1</v>
      </c>
      <c r="F12" s="47">
        <v>10</v>
      </c>
      <c r="G12" s="233">
        <f t="shared" si="1"/>
        <v>15</v>
      </c>
      <c r="H12" s="193">
        <f t="shared" si="2"/>
        <v>10</v>
      </c>
      <c r="K12" s="244"/>
      <c r="M12" s="60"/>
      <c r="N12" s="60"/>
      <c r="O12" s="60"/>
    </row>
    <row r="13" spans="2:15" s="23" customFormat="1" ht="30.2" customHeight="1" thickBot="1" x14ac:dyDescent="0.3">
      <c r="B13" s="200" t="s">
        <v>218</v>
      </c>
      <c r="C13" s="232" t="s">
        <v>276</v>
      </c>
      <c r="D13" s="230">
        <v>1.5</v>
      </c>
      <c r="E13" s="230">
        <v>1</v>
      </c>
      <c r="F13" s="47">
        <v>10</v>
      </c>
      <c r="G13" s="233">
        <f t="shared" si="1"/>
        <v>15</v>
      </c>
      <c r="H13" s="193">
        <f t="shared" si="2"/>
        <v>10</v>
      </c>
      <c r="K13" s="244"/>
      <c r="M13" s="60"/>
      <c r="N13" s="60"/>
      <c r="O13" s="60"/>
    </row>
    <row r="14" spans="2:15" s="23" customFormat="1" ht="30.2" customHeight="1" thickBot="1" x14ac:dyDescent="0.3">
      <c r="B14" s="200" t="s">
        <v>218</v>
      </c>
      <c r="C14" s="232" t="s">
        <v>277</v>
      </c>
      <c r="D14" s="230">
        <v>1.5</v>
      </c>
      <c r="E14" s="230">
        <v>1</v>
      </c>
      <c r="F14" s="47">
        <v>10</v>
      </c>
      <c r="G14" s="233">
        <f t="shared" si="1"/>
        <v>15</v>
      </c>
      <c r="H14" s="193">
        <f t="shared" si="2"/>
        <v>10</v>
      </c>
      <c r="K14" s="244"/>
      <c r="M14" s="60"/>
      <c r="N14" s="60"/>
      <c r="O14" s="60"/>
    </row>
    <row r="15" spans="2:15" s="23" customFormat="1" ht="30.2" customHeight="1" thickBot="1" x14ac:dyDescent="0.3">
      <c r="B15" s="200" t="s">
        <v>218</v>
      </c>
      <c r="C15" s="232" t="s">
        <v>278</v>
      </c>
      <c r="D15" s="230">
        <v>1.5</v>
      </c>
      <c r="E15" s="230">
        <v>1</v>
      </c>
      <c r="F15" s="47">
        <v>10</v>
      </c>
      <c r="G15" s="233">
        <f t="shared" si="1"/>
        <v>15</v>
      </c>
      <c r="H15" s="193">
        <f t="shared" si="2"/>
        <v>10</v>
      </c>
      <c r="K15" s="244"/>
      <c r="M15" s="60"/>
      <c r="N15" s="60"/>
      <c r="O15" s="60"/>
    </row>
    <row r="16" spans="2:15" s="23" customFormat="1" ht="30.2" customHeight="1" thickBot="1" x14ac:dyDescent="0.3">
      <c r="B16" s="200" t="s">
        <v>218</v>
      </c>
      <c r="C16" s="232" t="s">
        <v>279</v>
      </c>
      <c r="D16" s="230">
        <v>1.5</v>
      </c>
      <c r="E16" s="230">
        <v>1</v>
      </c>
      <c r="F16" s="47">
        <v>10</v>
      </c>
      <c r="G16" s="233">
        <f t="shared" si="1"/>
        <v>15</v>
      </c>
      <c r="H16" s="193">
        <f t="shared" si="2"/>
        <v>10</v>
      </c>
      <c r="K16" s="244"/>
      <c r="M16" s="60"/>
      <c r="N16" s="60"/>
      <c r="O16" s="60"/>
    </row>
    <row r="17" spans="2:15" s="23" customFormat="1" ht="30.2" customHeight="1" thickBot="1" x14ac:dyDescent="0.3">
      <c r="B17" s="200" t="s">
        <v>218</v>
      </c>
      <c r="C17" s="232" t="s">
        <v>280</v>
      </c>
      <c r="D17" s="230">
        <v>1.5</v>
      </c>
      <c r="E17" s="230">
        <v>1</v>
      </c>
      <c r="F17" s="47">
        <v>10</v>
      </c>
      <c r="G17" s="233">
        <f t="shared" si="1"/>
        <v>15</v>
      </c>
      <c r="H17" s="193">
        <f t="shared" si="2"/>
        <v>10</v>
      </c>
      <c r="K17" s="244"/>
      <c r="M17" s="60"/>
      <c r="N17" s="60"/>
      <c r="O17" s="60"/>
    </row>
    <row r="18" spans="2:15" s="23" customFormat="1" ht="30.2" customHeight="1" thickBot="1" x14ac:dyDescent="0.3">
      <c r="B18" s="200" t="s">
        <v>218</v>
      </c>
      <c r="C18" s="232" t="s">
        <v>281</v>
      </c>
      <c r="D18" s="230">
        <v>1.5</v>
      </c>
      <c r="E18" s="230">
        <v>1</v>
      </c>
      <c r="F18" s="47">
        <v>10</v>
      </c>
      <c r="G18" s="233">
        <f t="shared" si="1"/>
        <v>15</v>
      </c>
      <c r="H18" s="193">
        <f t="shared" si="2"/>
        <v>10</v>
      </c>
      <c r="K18" s="244"/>
      <c r="M18" s="60"/>
      <c r="N18" s="60"/>
      <c r="O18" s="60"/>
    </row>
    <row r="19" spans="2:15" s="23" customFormat="1" ht="30.2" customHeight="1" thickBot="1" x14ac:dyDescent="0.3">
      <c r="B19" s="200" t="s">
        <v>218</v>
      </c>
      <c r="C19" s="232" t="s">
        <v>282</v>
      </c>
      <c r="D19" s="230">
        <v>1.5</v>
      </c>
      <c r="E19" s="230">
        <v>1</v>
      </c>
      <c r="F19" s="47">
        <v>10</v>
      </c>
      <c r="G19" s="233">
        <f t="shared" si="1"/>
        <v>15</v>
      </c>
      <c r="H19" s="193">
        <f t="shared" si="2"/>
        <v>10</v>
      </c>
      <c r="K19" s="244"/>
      <c r="M19" s="60"/>
      <c r="N19" s="60"/>
      <c r="O19" s="60"/>
    </row>
    <row r="20" spans="2:15" s="23" customFormat="1" ht="30.2" customHeight="1" thickBot="1" x14ac:dyDescent="0.3">
      <c r="B20" s="200" t="s">
        <v>218</v>
      </c>
      <c r="C20" s="232" t="s">
        <v>283</v>
      </c>
      <c r="D20" s="230">
        <v>1.5</v>
      </c>
      <c r="E20" s="230">
        <v>1</v>
      </c>
      <c r="F20" s="47">
        <v>10</v>
      </c>
      <c r="G20" s="233">
        <f t="shared" si="1"/>
        <v>15</v>
      </c>
      <c r="H20" s="193">
        <f t="shared" si="2"/>
        <v>10</v>
      </c>
      <c r="K20" s="244"/>
      <c r="M20" s="60"/>
      <c r="N20" s="60"/>
      <c r="O20" s="60"/>
    </row>
    <row r="21" spans="2:15" s="23" customFormat="1" ht="30.2" customHeight="1" thickBot="1" x14ac:dyDescent="0.3">
      <c r="B21" s="200" t="s">
        <v>218</v>
      </c>
      <c r="C21" s="232" t="s">
        <v>284</v>
      </c>
      <c r="D21" s="230">
        <v>1.5</v>
      </c>
      <c r="E21" s="230">
        <v>1</v>
      </c>
      <c r="F21" s="47">
        <v>10</v>
      </c>
      <c r="G21" s="233">
        <f t="shared" si="1"/>
        <v>15</v>
      </c>
      <c r="H21" s="193">
        <f t="shared" si="2"/>
        <v>10</v>
      </c>
      <c r="K21" s="244"/>
      <c r="M21" s="60"/>
      <c r="N21" s="60"/>
      <c r="O21" s="60"/>
    </row>
    <row r="22" spans="2:15" s="23" customFormat="1" ht="30.2" customHeight="1" thickBot="1" x14ac:dyDescent="0.3">
      <c r="B22" s="200" t="s">
        <v>218</v>
      </c>
      <c r="C22" s="232" t="s">
        <v>285</v>
      </c>
      <c r="D22" s="230">
        <v>1.5</v>
      </c>
      <c r="E22" s="230">
        <v>1</v>
      </c>
      <c r="F22" s="47">
        <v>10</v>
      </c>
      <c r="G22" s="233">
        <f t="shared" si="1"/>
        <v>15</v>
      </c>
      <c r="H22" s="193">
        <f t="shared" si="2"/>
        <v>10</v>
      </c>
      <c r="K22" s="244"/>
      <c r="M22" s="60"/>
      <c r="N22" s="60"/>
      <c r="O22" s="60"/>
    </row>
    <row r="23" spans="2:15" s="23" customFormat="1" ht="30.2" customHeight="1" thickBot="1" x14ac:dyDescent="0.3">
      <c r="B23" s="200" t="s">
        <v>218</v>
      </c>
      <c r="C23" s="232" t="s">
        <v>286</v>
      </c>
      <c r="D23" s="230">
        <v>1.5</v>
      </c>
      <c r="E23" s="230">
        <v>1</v>
      </c>
      <c r="F23" s="47">
        <v>10</v>
      </c>
      <c r="G23" s="233">
        <f t="shared" si="1"/>
        <v>15</v>
      </c>
      <c r="H23" s="193">
        <f t="shared" si="2"/>
        <v>10</v>
      </c>
      <c r="K23" s="244"/>
      <c r="M23" s="60"/>
      <c r="N23" s="60"/>
      <c r="O23" s="60"/>
    </row>
    <row r="24" spans="2:15" s="23" customFormat="1" ht="30.2" customHeight="1" thickBot="1" x14ac:dyDescent="0.3">
      <c r="B24" s="200" t="s">
        <v>218</v>
      </c>
      <c r="C24" s="232" t="s">
        <v>287</v>
      </c>
      <c r="D24" s="230">
        <v>1.5</v>
      </c>
      <c r="E24" s="230">
        <v>1</v>
      </c>
      <c r="F24" s="47">
        <v>10</v>
      </c>
      <c r="G24" s="233">
        <f t="shared" si="1"/>
        <v>15</v>
      </c>
      <c r="H24" s="193">
        <f t="shared" si="2"/>
        <v>10</v>
      </c>
      <c r="K24" s="244"/>
      <c r="M24" s="60"/>
      <c r="N24" s="60"/>
      <c r="O24" s="60"/>
    </row>
    <row r="25" spans="2:15" s="23" customFormat="1" ht="30.2" customHeight="1" thickBot="1" x14ac:dyDescent="0.3">
      <c r="B25" s="200" t="s">
        <v>218</v>
      </c>
      <c r="C25" s="232" t="s">
        <v>288</v>
      </c>
      <c r="D25" s="230">
        <v>1.5</v>
      </c>
      <c r="E25" s="230">
        <v>1</v>
      </c>
      <c r="F25" s="47">
        <v>10</v>
      </c>
      <c r="G25" s="233">
        <f t="shared" si="1"/>
        <v>15</v>
      </c>
      <c r="H25" s="193">
        <f t="shared" si="2"/>
        <v>10</v>
      </c>
      <c r="K25" s="244"/>
      <c r="M25" s="60"/>
      <c r="N25" s="60"/>
      <c r="O25" s="60"/>
    </row>
    <row r="26" spans="2:15" s="23" customFormat="1" ht="30.2" customHeight="1" thickBot="1" x14ac:dyDescent="0.3">
      <c r="B26" s="200" t="s">
        <v>218</v>
      </c>
      <c r="C26" s="232" t="s">
        <v>289</v>
      </c>
      <c r="D26" s="230">
        <v>1.5</v>
      </c>
      <c r="E26" s="230">
        <v>1</v>
      </c>
      <c r="F26" s="47">
        <v>10</v>
      </c>
      <c r="G26" s="233">
        <f t="shared" si="1"/>
        <v>15</v>
      </c>
      <c r="H26" s="193">
        <f t="shared" si="2"/>
        <v>10</v>
      </c>
      <c r="K26" s="244"/>
      <c r="M26" s="60"/>
      <c r="N26" s="60"/>
      <c r="O26" s="60"/>
    </row>
    <row r="27" spans="2:15" s="23" customFormat="1" ht="30.2" customHeight="1" thickBot="1" x14ac:dyDescent="0.3">
      <c r="B27" s="200" t="s">
        <v>218</v>
      </c>
      <c r="C27" s="232" t="s">
        <v>290</v>
      </c>
      <c r="D27" s="230">
        <v>1.5</v>
      </c>
      <c r="E27" s="230">
        <v>1</v>
      </c>
      <c r="F27" s="47">
        <v>10</v>
      </c>
      <c r="G27" s="233">
        <f t="shared" si="1"/>
        <v>15</v>
      </c>
      <c r="H27" s="193">
        <f t="shared" si="2"/>
        <v>10</v>
      </c>
      <c r="K27" s="244"/>
      <c r="M27" s="60"/>
      <c r="N27" s="60"/>
      <c r="O27" s="60"/>
    </row>
    <row r="28" spans="2:15" s="23" customFormat="1" ht="30.2" customHeight="1" thickBot="1" x14ac:dyDescent="0.3">
      <c r="B28" s="200" t="s">
        <v>218</v>
      </c>
      <c r="C28" s="232" t="s">
        <v>291</v>
      </c>
      <c r="D28" s="230">
        <v>1.5</v>
      </c>
      <c r="E28" s="230">
        <v>1</v>
      </c>
      <c r="F28" s="47">
        <v>10</v>
      </c>
      <c r="G28" s="233">
        <f t="shared" si="1"/>
        <v>15</v>
      </c>
      <c r="H28" s="193">
        <f t="shared" si="2"/>
        <v>10</v>
      </c>
      <c r="K28" s="244"/>
      <c r="M28" s="60"/>
      <c r="N28" s="60"/>
      <c r="O28" s="60"/>
    </row>
    <row r="29" spans="2:15" s="23" customFormat="1" ht="30.2" customHeight="1" thickBot="1" x14ac:dyDescent="0.3">
      <c r="B29" s="200" t="s">
        <v>218</v>
      </c>
      <c r="C29" s="232" t="s">
        <v>292</v>
      </c>
      <c r="D29" s="230">
        <v>1.5</v>
      </c>
      <c r="E29" s="230">
        <v>1</v>
      </c>
      <c r="F29" s="47">
        <v>10</v>
      </c>
      <c r="G29" s="233">
        <f t="shared" si="1"/>
        <v>15</v>
      </c>
      <c r="H29" s="193">
        <f t="shared" si="2"/>
        <v>10</v>
      </c>
      <c r="K29" s="244"/>
      <c r="M29" s="60"/>
      <c r="N29" s="60"/>
      <c r="O29" s="60"/>
    </row>
    <row r="30" spans="2:15" s="23" customFormat="1" ht="30.2" customHeight="1" thickBot="1" x14ac:dyDescent="0.3">
      <c r="B30" s="200" t="s">
        <v>218</v>
      </c>
      <c r="C30" s="232" t="s">
        <v>293</v>
      </c>
      <c r="D30" s="230">
        <v>1.5</v>
      </c>
      <c r="E30" s="230">
        <v>1</v>
      </c>
      <c r="F30" s="47">
        <v>10</v>
      </c>
      <c r="G30" s="233">
        <f t="shared" si="1"/>
        <v>15</v>
      </c>
      <c r="H30" s="193">
        <f t="shared" si="2"/>
        <v>10</v>
      </c>
      <c r="K30" s="244"/>
      <c r="M30" s="60"/>
      <c r="N30" s="60"/>
      <c r="O30" s="60"/>
    </row>
    <row r="31" spans="2:15" s="23" customFormat="1" ht="30.2" customHeight="1" thickBot="1" x14ac:dyDescent="0.3">
      <c r="B31" s="200" t="s">
        <v>218</v>
      </c>
      <c r="C31" s="232" t="s">
        <v>294</v>
      </c>
      <c r="D31" s="230">
        <v>1.5</v>
      </c>
      <c r="E31" s="230">
        <v>1</v>
      </c>
      <c r="F31" s="47">
        <v>10</v>
      </c>
      <c r="G31" s="233">
        <f t="shared" si="1"/>
        <v>15</v>
      </c>
      <c r="H31" s="193">
        <f t="shared" si="2"/>
        <v>10</v>
      </c>
      <c r="K31" s="244"/>
      <c r="M31" s="60"/>
      <c r="N31" s="60"/>
      <c r="O31" s="60"/>
    </row>
    <row r="32" spans="2:15" s="23" customFormat="1" ht="30.2" customHeight="1" thickBot="1" x14ac:dyDescent="0.3">
      <c r="B32" s="200" t="s">
        <v>218</v>
      </c>
      <c r="C32" s="232" t="s">
        <v>295</v>
      </c>
      <c r="D32" s="230">
        <v>1.5</v>
      </c>
      <c r="E32" s="230">
        <v>1</v>
      </c>
      <c r="F32" s="47">
        <v>10</v>
      </c>
      <c r="G32" s="233">
        <f t="shared" si="1"/>
        <v>15</v>
      </c>
      <c r="H32" s="193">
        <f t="shared" si="2"/>
        <v>10</v>
      </c>
      <c r="K32" s="244"/>
      <c r="M32" s="60"/>
      <c r="N32" s="60"/>
      <c r="O32" s="60"/>
    </row>
    <row r="33" spans="2:15" s="23" customFormat="1" ht="30.2" customHeight="1" thickBot="1" x14ac:dyDescent="0.3">
      <c r="B33" s="200" t="s">
        <v>218</v>
      </c>
      <c r="C33" s="232" t="s">
        <v>296</v>
      </c>
      <c r="D33" s="230">
        <v>1.5</v>
      </c>
      <c r="E33" s="230">
        <v>1</v>
      </c>
      <c r="F33" s="47">
        <v>10</v>
      </c>
      <c r="G33" s="233">
        <f t="shared" si="1"/>
        <v>15</v>
      </c>
      <c r="H33" s="193">
        <f t="shared" si="2"/>
        <v>10</v>
      </c>
      <c r="K33" s="244"/>
      <c r="M33" s="60"/>
      <c r="N33" s="60"/>
      <c r="O33" s="60"/>
    </row>
    <row r="34" spans="2:15" s="23" customFormat="1" ht="30.2" customHeight="1" thickBot="1" x14ac:dyDescent="0.3">
      <c r="B34" s="200" t="s">
        <v>218</v>
      </c>
      <c r="C34" s="232" t="s">
        <v>297</v>
      </c>
      <c r="D34" s="230">
        <v>1.5</v>
      </c>
      <c r="E34" s="230">
        <v>1</v>
      </c>
      <c r="F34" s="47">
        <v>10</v>
      </c>
      <c r="G34" s="233">
        <f t="shared" si="1"/>
        <v>15</v>
      </c>
      <c r="H34" s="193">
        <f t="shared" si="2"/>
        <v>10</v>
      </c>
      <c r="K34" s="244"/>
      <c r="M34" s="60"/>
      <c r="N34" s="60"/>
      <c r="O34" s="60"/>
    </row>
    <row r="35" spans="2:15" s="23" customFormat="1" ht="30.2" customHeight="1" thickBot="1" x14ac:dyDescent="0.3">
      <c r="B35" s="200" t="s">
        <v>218</v>
      </c>
      <c r="C35" s="232" t="s">
        <v>298</v>
      </c>
      <c r="D35" s="230">
        <v>1.5</v>
      </c>
      <c r="E35" s="230">
        <v>1</v>
      </c>
      <c r="F35" s="47">
        <v>10</v>
      </c>
      <c r="G35" s="233">
        <f t="shared" si="1"/>
        <v>15</v>
      </c>
      <c r="H35" s="193">
        <f t="shared" si="2"/>
        <v>10</v>
      </c>
      <c r="K35" s="244"/>
      <c r="M35" s="60"/>
      <c r="N35" s="60"/>
      <c r="O35" s="60"/>
    </row>
    <row r="36" spans="2:15" s="23" customFormat="1" ht="30.2" customHeight="1" thickBot="1" x14ac:dyDescent="0.3">
      <c r="B36" s="200" t="s">
        <v>218</v>
      </c>
      <c r="C36" s="232" t="s">
        <v>299</v>
      </c>
      <c r="D36" s="230">
        <v>1.5</v>
      </c>
      <c r="E36" s="230">
        <v>1</v>
      </c>
      <c r="F36" s="47">
        <v>10</v>
      </c>
      <c r="G36" s="233">
        <f t="shared" si="1"/>
        <v>15</v>
      </c>
      <c r="H36" s="193">
        <f t="shared" si="2"/>
        <v>10</v>
      </c>
      <c r="K36" s="244"/>
      <c r="M36" s="60"/>
      <c r="N36" s="60"/>
      <c r="O36" s="60"/>
    </row>
    <row r="37" spans="2:15" s="23" customFormat="1" ht="30.2" customHeight="1" thickBot="1" x14ac:dyDescent="0.3">
      <c r="B37" s="200" t="s">
        <v>218</v>
      </c>
      <c r="C37" s="232" t="s">
        <v>300</v>
      </c>
      <c r="D37" s="230">
        <v>1.5</v>
      </c>
      <c r="E37" s="230">
        <v>1</v>
      </c>
      <c r="F37" s="47">
        <v>10</v>
      </c>
      <c r="G37" s="233">
        <f t="shared" si="1"/>
        <v>15</v>
      </c>
      <c r="H37" s="193">
        <f t="shared" si="2"/>
        <v>10</v>
      </c>
      <c r="K37" s="244"/>
      <c r="M37" s="60"/>
      <c r="N37" s="60"/>
      <c r="O37" s="60"/>
    </row>
    <row r="38" spans="2:15" s="23" customFormat="1" ht="30.2" customHeight="1" thickBot="1" x14ac:dyDescent="0.3">
      <c r="B38" s="200" t="s">
        <v>218</v>
      </c>
      <c r="C38" s="232" t="s">
        <v>301</v>
      </c>
      <c r="D38" s="230">
        <v>1.5</v>
      </c>
      <c r="E38" s="230">
        <v>1</v>
      </c>
      <c r="F38" s="47">
        <v>10</v>
      </c>
      <c r="G38" s="233">
        <f t="shared" si="1"/>
        <v>15</v>
      </c>
      <c r="H38" s="193">
        <f t="shared" si="2"/>
        <v>10</v>
      </c>
      <c r="K38" s="244"/>
      <c r="M38" s="60"/>
      <c r="N38" s="60"/>
      <c r="O38" s="60"/>
    </row>
    <row r="39" spans="2:15" s="23" customFormat="1" ht="30.2" customHeight="1" thickBot="1" x14ac:dyDescent="0.3">
      <c r="B39" s="200" t="s">
        <v>218</v>
      </c>
      <c r="C39" s="232" t="s">
        <v>302</v>
      </c>
      <c r="D39" s="230">
        <v>1.5</v>
      </c>
      <c r="E39" s="230">
        <v>1</v>
      </c>
      <c r="F39" s="47">
        <v>10</v>
      </c>
      <c r="G39" s="233">
        <f t="shared" si="1"/>
        <v>15</v>
      </c>
      <c r="H39" s="193">
        <f t="shared" si="2"/>
        <v>10</v>
      </c>
      <c r="K39" s="244"/>
      <c r="M39" s="60"/>
      <c r="N39" s="60"/>
      <c r="O39" s="60"/>
    </row>
    <row r="40" spans="2:15" s="23" customFormat="1" ht="30.2" customHeight="1" thickBot="1" x14ac:dyDescent="0.3">
      <c r="B40" s="200" t="s">
        <v>218</v>
      </c>
      <c r="C40" s="232" t="s">
        <v>303</v>
      </c>
      <c r="D40" s="230">
        <v>1.5</v>
      </c>
      <c r="E40" s="230">
        <v>1</v>
      </c>
      <c r="F40" s="47">
        <v>10</v>
      </c>
      <c r="G40" s="233">
        <f t="shared" si="1"/>
        <v>15</v>
      </c>
      <c r="H40" s="193">
        <f t="shared" si="2"/>
        <v>10</v>
      </c>
      <c r="K40" s="244"/>
      <c r="M40" s="60"/>
      <c r="N40" s="60"/>
      <c r="O40" s="60"/>
    </row>
    <row r="41" spans="2:15" s="23" customFormat="1" ht="30.2" customHeight="1" thickBot="1" x14ac:dyDescent="0.3">
      <c r="B41" s="200" t="s">
        <v>218</v>
      </c>
      <c r="C41" s="232" t="s">
        <v>304</v>
      </c>
      <c r="D41" s="230">
        <v>1.5</v>
      </c>
      <c r="E41" s="230">
        <v>1</v>
      </c>
      <c r="F41" s="47">
        <v>10</v>
      </c>
      <c r="G41" s="233">
        <f t="shared" si="1"/>
        <v>15</v>
      </c>
      <c r="H41" s="193">
        <f t="shared" si="2"/>
        <v>10</v>
      </c>
      <c r="K41" s="244"/>
      <c r="M41" s="60"/>
      <c r="N41" s="60"/>
      <c r="O41" s="60"/>
    </row>
    <row r="42" spans="2:15" s="23" customFormat="1" ht="30.2" customHeight="1" thickBot="1" x14ac:dyDescent="0.3">
      <c r="B42" s="200" t="s">
        <v>218</v>
      </c>
      <c r="C42" s="232" t="s">
        <v>305</v>
      </c>
      <c r="D42" s="230">
        <v>1.5</v>
      </c>
      <c r="E42" s="230">
        <v>1</v>
      </c>
      <c r="F42" s="47">
        <v>10</v>
      </c>
      <c r="G42" s="233">
        <f t="shared" si="1"/>
        <v>15</v>
      </c>
      <c r="H42" s="193">
        <f t="shared" si="2"/>
        <v>10</v>
      </c>
      <c r="K42" s="244"/>
      <c r="M42" s="60"/>
      <c r="N42" s="60"/>
      <c r="O42" s="60"/>
    </row>
    <row r="43" spans="2:15" s="23" customFormat="1" ht="30.2" customHeight="1" thickBot="1" x14ac:dyDescent="0.3">
      <c r="B43" s="200" t="s">
        <v>218</v>
      </c>
      <c r="C43" s="232" t="s">
        <v>306</v>
      </c>
      <c r="D43" s="230">
        <v>1.5</v>
      </c>
      <c r="E43" s="230">
        <v>1</v>
      </c>
      <c r="F43" s="47">
        <v>10</v>
      </c>
      <c r="G43" s="233">
        <f t="shared" si="1"/>
        <v>15</v>
      </c>
      <c r="H43" s="193">
        <f t="shared" si="2"/>
        <v>10</v>
      </c>
      <c r="K43" s="244"/>
      <c r="M43" s="60"/>
      <c r="N43" s="60"/>
      <c r="O43" s="60"/>
    </row>
    <row r="44" spans="2:15" s="23" customFormat="1" ht="30.2" customHeight="1" thickBot="1" x14ac:dyDescent="0.3">
      <c r="B44" s="200" t="s">
        <v>218</v>
      </c>
      <c r="C44" s="232" t="s">
        <v>307</v>
      </c>
      <c r="D44" s="230">
        <v>1.5</v>
      </c>
      <c r="E44" s="230">
        <v>1</v>
      </c>
      <c r="F44" s="47">
        <v>10</v>
      </c>
      <c r="G44" s="233">
        <f t="shared" si="1"/>
        <v>15</v>
      </c>
      <c r="H44" s="193">
        <f t="shared" si="2"/>
        <v>10</v>
      </c>
      <c r="K44" s="244"/>
      <c r="M44" s="60"/>
      <c r="N44" s="60"/>
      <c r="O44" s="60"/>
    </row>
    <row r="45" spans="2:15" s="23" customFormat="1" ht="30.2" customHeight="1" thickBot="1" x14ac:dyDescent="0.3">
      <c r="B45" s="200" t="s">
        <v>218</v>
      </c>
      <c r="C45" s="232" t="s">
        <v>308</v>
      </c>
      <c r="D45" s="230">
        <v>1.5</v>
      </c>
      <c r="E45" s="230">
        <v>1</v>
      </c>
      <c r="F45" s="47">
        <v>10</v>
      </c>
      <c r="G45" s="233">
        <f t="shared" si="1"/>
        <v>15</v>
      </c>
      <c r="H45" s="193">
        <f t="shared" si="2"/>
        <v>10</v>
      </c>
      <c r="K45" s="244"/>
      <c r="M45" s="60"/>
      <c r="N45" s="60"/>
      <c r="O45" s="60"/>
    </row>
    <row r="46" spans="2:15" s="23" customFormat="1" ht="30.2" customHeight="1" thickBot="1" x14ac:dyDescent="0.3">
      <c r="B46" s="200" t="s">
        <v>218</v>
      </c>
      <c r="C46" s="232" t="s">
        <v>309</v>
      </c>
      <c r="D46" s="230">
        <v>1.5</v>
      </c>
      <c r="E46" s="230">
        <v>1</v>
      </c>
      <c r="F46" s="47">
        <v>10</v>
      </c>
      <c r="G46" s="233">
        <f t="shared" si="1"/>
        <v>15</v>
      </c>
      <c r="H46" s="193">
        <f t="shared" si="2"/>
        <v>10</v>
      </c>
      <c r="K46" s="244"/>
      <c r="M46" s="60"/>
      <c r="N46" s="60"/>
      <c r="O46" s="60"/>
    </row>
    <row r="47" spans="2:15" s="23" customFormat="1" ht="30.2" customHeight="1" thickBot="1" x14ac:dyDescent="0.3">
      <c r="B47" s="200" t="s">
        <v>218</v>
      </c>
      <c r="C47" s="232" t="s">
        <v>310</v>
      </c>
      <c r="D47" s="230">
        <v>1.5</v>
      </c>
      <c r="E47" s="230">
        <v>1</v>
      </c>
      <c r="F47" s="47">
        <v>10</v>
      </c>
      <c r="G47" s="233">
        <f t="shared" si="1"/>
        <v>15</v>
      </c>
      <c r="H47" s="193">
        <f t="shared" si="2"/>
        <v>10</v>
      </c>
      <c r="K47" s="244"/>
      <c r="M47" s="60"/>
      <c r="N47" s="60"/>
      <c r="O47" s="60"/>
    </row>
    <row r="48" spans="2:15" s="23" customFormat="1" ht="30.2" customHeight="1" thickBot="1" x14ac:dyDescent="0.3">
      <c r="B48" s="200" t="s">
        <v>218</v>
      </c>
      <c r="C48" s="232" t="s">
        <v>311</v>
      </c>
      <c r="D48" s="230">
        <v>1.5</v>
      </c>
      <c r="E48" s="230">
        <v>1</v>
      </c>
      <c r="F48" s="47">
        <v>10</v>
      </c>
      <c r="G48" s="233">
        <f t="shared" si="1"/>
        <v>15</v>
      </c>
      <c r="H48" s="193">
        <f t="shared" si="2"/>
        <v>10</v>
      </c>
      <c r="K48" s="244"/>
      <c r="M48" s="60"/>
      <c r="N48" s="60"/>
      <c r="O48" s="60"/>
    </row>
    <row r="49" spans="2:15" s="23" customFormat="1" ht="30.2" customHeight="1" thickBot="1" x14ac:dyDescent="0.3">
      <c r="B49" s="200" t="s">
        <v>218</v>
      </c>
      <c r="C49" s="232" t="s">
        <v>312</v>
      </c>
      <c r="D49" s="230">
        <v>1.5</v>
      </c>
      <c r="E49" s="230">
        <v>1</v>
      </c>
      <c r="F49" s="47">
        <v>10</v>
      </c>
      <c r="G49" s="233">
        <f t="shared" si="1"/>
        <v>15</v>
      </c>
      <c r="H49" s="193">
        <f t="shared" si="2"/>
        <v>10</v>
      </c>
      <c r="K49" s="244"/>
      <c r="M49" s="60"/>
      <c r="N49" s="60"/>
      <c r="O49" s="60"/>
    </row>
    <row r="50" spans="2:15" s="23" customFormat="1" ht="30.2" customHeight="1" thickBot="1" x14ac:dyDescent="0.3">
      <c r="B50" s="200" t="s">
        <v>218</v>
      </c>
      <c r="C50" s="232" t="s">
        <v>313</v>
      </c>
      <c r="D50" s="230">
        <v>1.5</v>
      </c>
      <c r="E50" s="230">
        <v>1</v>
      </c>
      <c r="F50" s="47">
        <v>10</v>
      </c>
      <c r="G50" s="233">
        <f t="shared" si="1"/>
        <v>15</v>
      </c>
      <c r="H50" s="193">
        <f t="shared" si="2"/>
        <v>10</v>
      </c>
      <c r="K50" s="244"/>
      <c r="M50" s="60"/>
      <c r="N50" s="60"/>
      <c r="O50" s="60"/>
    </row>
    <row r="51" spans="2:15" s="23" customFormat="1" ht="30.2" customHeight="1" thickBot="1" x14ac:dyDescent="0.3">
      <c r="B51" s="200" t="s">
        <v>218</v>
      </c>
      <c r="C51" s="232" t="s">
        <v>314</v>
      </c>
      <c r="D51" s="230">
        <v>1.5</v>
      </c>
      <c r="E51" s="230">
        <v>1</v>
      </c>
      <c r="F51" s="47">
        <v>10</v>
      </c>
      <c r="G51" s="233">
        <f t="shared" si="1"/>
        <v>15</v>
      </c>
      <c r="H51" s="193">
        <f t="shared" si="2"/>
        <v>10</v>
      </c>
      <c r="K51" s="244"/>
      <c r="M51" s="60"/>
      <c r="N51" s="60"/>
      <c r="O51" s="60"/>
    </row>
    <row r="52" spans="2:15" s="23" customFormat="1" ht="30.2" customHeight="1" thickBot="1" x14ac:dyDescent="0.3">
      <c r="B52" s="200" t="s">
        <v>218</v>
      </c>
      <c r="C52" s="232" t="s">
        <v>315</v>
      </c>
      <c r="D52" s="230">
        <v>1.5</v>
      </c>
      <c r="E52" s="230">
        <v>1</v>
      </c>
      <c r="F52" s="47">
        <v>10</v>
      </c>
      <c r="G52" s="233">
        <f t="shared" si="1"/>
        <v>15</v>
      </c>
      <c r="H52" s="193">
        <f t="shared" si="2"/>
        <v>10</v>
      </c>
      <c r="K52" s="244"/>
      <c r="M52" s="60"/>
      <c r="N52" s="60"/>
      <c r="O52" s="60"/>
    </row>
    <row r="53" spans="2:15" s="23" customFormat="1" ht="30.2" customHeight="1" thickBot="1" x14ac:dyDescent="0.3">
      <c r="B53" s="200" t="s">
        <v>218</v>
      </c>
      <c r="C53" s="232" t="s">
        <v>316</v>
      </c>
      <c r="D53" s="230">
        <v>1.5</v>
      </c>
      <c r="E53" s="230">
        <v>1</v>
      </c>
      <c r="F53" s="47">
        <v>10</v>
      </c>
      <c r="G53" s="233">
        <f t="shared" si="1"/>
        <v>15</v>
      </c>
      <c r="H53" s="193">
        <f t="shared" si="2"/>
        <v>10</v>
      </c>
      <c r="K53" s="244"/>
      <c r="M53" s="60"/>
      <c r="N53" s="60"/>
      <c r="O53" s="60"/>
    </row>
    <row r="54" spans="2:15" s="23" customFormat="1" ht="30.2" customHeight="1" thickBot="1" x14ac:dyDescent="0.3">
      <c r="B54" s="200" t="s">
        <v>218</v>
      </c>
      <c r="C54" s="232" t="s">
        <v>317</v>
      </c>
      <c r="D54" s="230">
        <v>1.5</v>
      </c>
      <c r="E54" s="230">
        <v>1</v>
      </c>
      <c r="F54" s="47">
        <v>10</v>
      </c>
      <c r="G54" s="233">
        <f t="shared" si="1"/>
        <v>15</v>
      </c>
      <c r="H54" s="193">
        <f t="shared" si="2"/>
        <v>10</v>
      </c>
      <c r="K54" s="244"/>
      <c r="M54" s="60"/>
      <c r="N54" s="60"/>
      <c r="O54" s="60"/>
    </row>
    <row r="55" spans="2:15" s="23" customFormat="1" ht="30.2" customHeight="1" thickBot="1" x14ac:dyDescent="0.3">
      <c r="B55" s="200" t="s">
        <v>218</v>
      </c>
      <c r="C55" s="232" t="s">
        <v>318</v>
      </c>
      <c r="D55" s="230">
        <v>1.5</v>
      </c>
      <c r="E55" s="230">
        <v>1</v>
      </c>
      <c r="F55" s="47">
        <v>10</v>
      </c>
      <c r="G55" s="233">
        <f t="shared" si="1"/>
        <v>15</v>
      </c>
      <c r="H55" s="193">
        <f t="shared" si="2"/>
        <v>10</v>
      </c>
      <c r="K55" s="244"/>
      <c r="M55" s="60"/>
      <c r="N55" s="60"/>
      <c r="O55" s="60"/>
    </row>
    <row r="56" spans="2:15" s="23" customFormat="1" ht="30.2" customHeight="1" thickBot="1" x14ac:dyDescent="0.3">
      <c r="B56" s="200" t="s">
        <v>218</v>
      </c>
      <c r="C56" s="232" t="s">
        <v>319</v>
      </c>
      <c r="D56" s="230">
        <v>1.5</v>
      </c>
      <c r="E56" s="230">
        <v>1</v>
      </c>
      <c r="F56" s="47">
        <v>10</v>
      </c>
      <c r="G56" s="233">
        <f t="shared" si="1"/>
        <v>15</v>
      </c>
      <c r="H56" s="193">
        <f t="shared" si="2"/>
        <v>10</v>
      </c>
      <c r="K56" s="244"/>
      <c r="M56" s="60"/>
      <c r="N56" s="60"/>
      <c r="O56" s="60"/>
    </row>
    <row r="57" spans="2:15" s="23" customFormat="1" ht="30.2" customHeight="1" thickBot="1" x14ac:dyDescent="0.3">
      <c r="B57" s="200" t="s">
        <v>218</v>
      </c>
      <c r="C57" s="232" t="s">
        <v>320</v>
      </c>
      <c r="D57" s="230">
        <v>1.5</v>
      </c>
      <c r="E57" s="230">
        <v>1</v>
      </c>
      <c r="F57" s="47">
        <v>10</v>
      </c>
      <c r="G57" s="233">
        <f t="shared" si="1"/>
        <v>15</v>
      </c>
      <c r="H57" s="193">
        <f t="shared" si="2"/>
        <v>10</v>
      </c>
      <c r="K57" s="244"/>
      <c r="M57" s="60"/>
      <c r="N57" s="60"/>
      <c r="O57" s="60"/>
    </row>
    <row r="58" spans="2:15" s="23" customFormat="1" ht="30.2" customHeight="1" thickBot="1" x14ac:dyDescent="0.3">
      <c r="B58" s="200" t="s">
        <v>218</v>
      </c>
      <c r="C58" s="232" t="s">
        <v>321</v>
      </c>
      <c r="D58" s="230">
        <v>1.5</v>
      </c>
      <c r="E58" s="230">
        <v>1</v>
      </c>
      <c r="F58" s="47">
        <v>10</v>
      </c>
      <c r="G58" s="233">
        <f t="shared" si="1"/>
        <v>15</v>
      </c>
      <c r="H58" s="193">
        <f t="shared" si="2"/>
        <v>10</v>
      </c>
      <c r="K58" s="244"/>
      <c r="M58" s="60"/>
      <c r="N58" s="60"/>
      <c r="O58" s="60"/>
    </row>
    <row r="59" spans="2:15" s="23" customFormat="1" ht="30.2" customHeight="1" thickBot="1" x14ac:dyDescent="0.3">
      <c r="B59" s="200" t="s">
        <v>218</v>
      </c>
      <c r="C59" s="232" t="s">
        <v>322</v>
      </c>
      <c r="D59" s="230">
        <v>1.5</v>
      </c>
      <c r="E59" s="230">
        <v>1</v>
      </c>
      <c r="F59" s="47">
        <v>10</v>
      </c>
      <c r="G59" s="233">
        <f t="shared" si="1"/>
        <v>15</v>
      </c>
      <c r="H59" s="193">
        <f t="shared" si="2"/>
        <v>10</v>
      </c>
      <c r="K59" s="244"/>
      <c r="M59" s="60"/>
      <c r="N59" s="60"/>
      <c r="O59" s="60"/>
    </row>
    <row r="60" spans="2:15" s="23" customFormat="1" ht="30.2" customHeight="1" thickBot="1" x14ac:dyDescent="0.3">
      <c r="B60" s="200" t="s">
        <v>218</v>
      </c>
      <c r="C60" s="232" t="s">
        <v>323</v>
      </c>
      <c r="D60" s="230">
        <v>1.5</v>
      </c>
      <c r="E60" s="230">
        <v>1</v>
      </c>
      <c r="F60" s="47">
        <v>10</v>
      </c>
      <c r="G60" s="233">
        <f t="shared" si="1"/>
        <v>15</v>
      </c>
      <c r="H60" s="193">
        <f t="shared" si="2"/>
        <v>10</v>
      </c>
      <c r="K60" s="244"/>
      <c r="M60" s="60"/>
      <c r="N60" s="60"/>
      <c r="O60" s="60"/>
    </row>
    <row r="61" spans="2:15" s="23" customFormat="1" ht="30.2" customHeight="1" thickBot="1" x14ac:dyDescent="0.3">
      <c r="B61" s="200" t="s">
        <v>218</v>
      </c>
      <c r="C61" s="232" t="s">
        <v>324</v>
      </c>
      <c r="D61" s="230">
        <v>1.5</v>
      </c>
      <c r="E61" s="230">
        <v>1</v>
      </c>
      <c r="F61" s="47">
        <v>10</v>
      </c>
      <c r="G61" s="233">
        <f t="shared" si="1"/>
        <v>15</v>
      </c>
      <c r="H61" s="193">
        <f t="shared" si="2"/>
        <v>10</v>
      </c>
      <c r="K61" s="244"/>
      <c r="M61" s="60"/>
      <c r="N61" s="60"/>
      <c r="O61" s="60"/>
    </row>
    <row r="62" spans="2:15" s="23" customFormat="1" ht="30.2" customHeight="1" thickBot="1" x14ac:dyDescent="0.3">
      <c r="B62" s="200" t="s">
        <v>218</v>
      </c>
      <c r="C62" s="232" t="s">
        <v>325</v>
      </c>
      <c r="D62" s="230">
        <v>1.5</v>
      </c>
      <c r="E62" s="230">
        <v>1</v>
      </c>
      <c r="F62" s="47">
        <v>10</v>
      </c>
      <c r="G62" s="233">
        <f t="shared" si="1"/>
        <v>15</v>
      </c>
      <c r="H62" s="193">
        <f t="shared" si="2"/>
        <v>10</v>
      </c>
      <c r="K62" s="244"/>
      <c r="M62" s="60"/>
      <c r="N62" s="60"/>
      <c r="O62" s="60"/>
    </row>
    <row r="63" spans="2:15" s="23" customFormat="1" ht="30.2" customHeight="1" thickBot="1" x14ac:dyDescent="0.3">
      <c r="B63" s="200" t="s">
        <v>218</v>
      </c>
      <c r="C63" s="232" t="s">
        <v>326</v>
      </c>
      <c r="D63" s="230">
        <v>1.5</v>
      </c>
      <c r="E63" s="230">
        <v>1</v>
      </c>
      <c r="F63" s="47">
        <v>10</v>
      </c>
      <c r="G63" s="233">
        <f t="shared" si="1"/>
        <v>15</v>
      </c>
      <c r="H63" s="193">
        <f t="shared" si="2"/>
        <v>10</v>
      </c>
      <c r="K63" s="244"/>
      <c r="M63" s="60"/>
      <c r="N63" s="60"/>
      <c r="O63" s="60"/>
    </row>
    <row r="64" spans="2:15" s="23" customFormat="1" ht="30.2" customHeight="1" thickBot="1" x14ac:dyDescent="0.3">
      <c r="B64" s="200" t="s">
        <v>218</v>
      </c>
      <c r="C64" s="232" t="s">
        <v>327</v>
      </c>
      <c r="D64" s="230">
        <v>1.5</v>
      </c>
      <c r="E64" s="230">
        <v>1</v>
      </c>
      <c r="F64" s="47">
        <v>10</v>
      </c>
      <c r="G64" s="233">
        <f t="shared" si="1"/>
        <v>15</v>
      </c>
      <c r="H64" s="193">
        <f t="shared" si="2"/>
        <v>10</v>
      </c>
      <c r="K64" s="244"/>
      <c r="M64" s="60"/>
      <c r="N64" s="60"/>
      <c r="O64" s="60"/>
    </row>
    <row r="65" spans="2:15" s="23" customFormat="1" ht="30.2" customHeight="1" thickBot="1" x14ac:dyDescent="0.3">
      <c r="B65" s="200" t="s">
        <v>218</v>
      </c>
      <c r="C65" s="232" t="s">
        <v>328</v>
      </c>
      <c r="D65" s="230">
        <v>1.5</v>
      </c>
      <c r="E65" s="230">
        <v>1</v>
      </c>
      <c r="F65" s="47">
        <v>10</v>
      </c>
      <c r="G65" s="233">
        <f t="shared" si="1"/>
        <v>15</v>
      </c>
      <c r="H65" s="193">
        <f t="shared" si="2"/>
        <v>10</v>
      </c>
      <c r="K65" s="244"/>
      <c r="M65" s="60"/>
      <c r="N65" s="60"/>
      <c r="O65" s="60"/>
    </row>
    <row r="66" spans="2:15" s="23" customFormat="1" ht="30.2" customHeight="1" thickBot="1" x14ac:dyDescent="0.3">
      <c r="B66" s="200" t="s">
        <v>218</v>
      </c>
      <c r="C66" s="232" t="s">
        <v>329</v>
      </c>
      <c r="D66" s="230">
        <v>1.5</v>
      </c>
      <c r="E66" s="230">
        <v>1</v>
      </c>
      <c r="F66" s="47">
        <v>10</v>
      </c>
      <c r="G66" s="233">
        <f t="shared" si="1"/>
        <v>15</v>
      </c>
      <c r="H66" s="193">
        <f t="shared" si="2"/>
        <v>10</v>
      </c>
      <c r="K66" s="244"/>
      <c r="M66" s="60"/>
      <c r="N66" s="60"/>
      <c r="O66" s="60"/>
    </row>
    <row r="67" spans="2:15" s="23" customFormat="1" ht="30.2" customHeight="1" thickBot="1" x14ac:dyDescent="0.3">
      <c r="B67" s="200" t="s">
        <v>218</v>
      </c>
      <c r="C67" s="232" t="s">
        <v>330</v>
      </c>
      <c r="D67" s="230">
        <v>1.5</v>
      </c>
      <c r="E67" s="230">
        <v>1</v>
      </c>
      <c r="F67" s="47">
        <v>10</v>
      </c>
      <c r="G67" s="233">
        <f t="shared" si="1"/>
        <v>15</v>
      </c>
      <c r="H67" s="193">
        <f t="shared" si="2"/>
        <v>10</v>
      </c>
      <c r="K67" s="244"/>
      <c r="M67" s="60"/>
      <c r="N67" s="60"/>
      <c r="O67" s="60"/>
    </row>
    <row r="68" spans="2:15" s="23" customFormat="1" ht="30.2" customHeight="1" thickBot="1" x14ac:dyDescent="0.3">
      <c r="B68" s="200" t="s">
        <v>218</v>
      </c>
      <c r="C68" s="232" t="s">
        <v>331</v>
      </c>
      <c r="D68" s="230">
        <v>1.5</v>
      </c>
      <c r="E68" s="230">
        <v>1</v>
      </c>
      <c r="F68" s="47">
        <v>10</v>
      </c>
      <c r="G68" s="233">
        <f t="shared" si="1"/>
        <v>15</v>
      </c>
      <c r="H68" s="193">
        <f t="shared" si="2"/>
        <v>10</v>
      </c>
      <c r="K68" s="244"/>
      <c r="M68" s="60"/>
      <c r="N68" s="60"/>
      <c r="O68" s="60"/>
    </row>
    <row r="69" spans="2:15" s="23" customFormat="1" ht="30.2" customHeight="1" thickBot="1" x14ac:dyDescent="0.3">
      <c r="B69" s="200" t="s">
        <v>218</v>
      </c>
      <c r="C69" s="232" t="s">
        <v>332</v>
      </c>
      <c r="D69" s="230">
        <v>1.5</v>
      </c>
      <c r="E69" s="230">
        <v>1</v>
      </c>
      <c r="F69" s="47">
        <v>10</v>
      </c>
      <c r="G69" s="233">
        <f t="shared" si="1"/>
        <v>15</v>
      </c>
      <c r="H69" s="193">
        <f t="shared" si="2"/>
        <v>10</v>
      </c>
      <c r="K69" s="244"/>
      <c r="M69" s="60"/>
      <c r="N69" s="60"/>
      <c r="O69" s="60"/>
    </row>
    <row r="70" spans="2:15" s="23" customFormat="1" ht="30.2" customHeight="1" thickBot="1" x14ac:dyDescent="0.3">
      <c r="B70" s="200" t="s">
        <v>218</v>
      </c>
      <c r="C70" s="232" t="s">
        <v>333</v>
      </c>
      <c r="D70" s="230">
        <v>1.5</v>
      </c>
      <c r="E70" s="230">
        <v>1</v>
      </c>
      <c r="F70" s="47">
        <v>10</v>
      </c>
      <c r="G70" s="233">
        <f t="shared" ref="G70:G133" si="3">ROUND(D70*F70,2)</f>
        <v>15</v>
      </c>
      <c r="H70" s="193">
        <f t="shared" ref="H70:H133" si="4">ROUND(E70*F70,6)</f>
        <v>10</v>
      </c>
      <c r="K70" s="244"/>
      <c r="M70" s="60"/>
      <c r="N70" s="60"/>
      <c r="O70" s="60"/>
    </row>
    <row r="71" spans="2:15" s="23" customFormat="1" ht="30.2" customHeight="1" thickBot="1" x14ac:dyDescent="0.3">
      <c r="B71" s="200" t="s">
        <v>218</v>
      </c>
      <c r="C71" s="232" t="s">
        <v>334</v>
      </c>
      <c r="D71" s="230">
        <v>1.5</v>
      </c>
      <c r="E71" s="230">
        <v>1</v>
      </c>
      <c r="F71" s="47">
        <v>10</v>
      </c>
      <c r="G71" s="233">
        <f t="shared" si="3"/>
        <v>15</v>
      </c>
      <c r="H71" s="193">
        <f t="shared" si="4"/>
        <v>10</v>
      </c>
      <c r="K71" s="244"/>
      <c r="M71" s="60"/>
      <c r="N71" s="60"/>
      <c r="O71" s="60"/>
    </row>
    <row r="72" spans="2:15" s="23" customFormat="1" ht="30.2" customHeight="1" thickBot="1" x14ac:dyDescent="0.3">
      <c r="B72" s="200" t="s">
        <v>218</v>
      </c>
      <c r="C72" s="232" t="s">
        <v>335</v>
      </c>
      <c r="D72" s="230">
        <v>1.5</v>
      </c>
      <c r="E72" s="230">
        <v>1</v>
      </c>
      <c r="F72" s="47">
        <v>10</v>
      </c>
      <c r="G72" s="233">
        <f t="shared" si="3"/>
        <v>15</v>
      </c>
      <c r="H72" s="193">
        <f t="shared" si="4"/>
        <v>10</v>
      </c>
      <c r="K72" s="244"/>
      <c r="M72" s="60"/>
      <c r="N72" s="60"/>
      <c r="O72" s="60"/>
    </row>
    <row r="73" spans="2:15" s="23" customFormat="1" ht="30.2" customHeight="1" thickBot="1" x14ac:dyDescent="0.3">
      <c r="B73" s="200" t="s">
        <v>218</v>
      </c>
      <c r="C73" s="232" t="s">
        <v>336</v>
      </c>
      <c r="D73" s="230">
        <v>1.5</v>
      </c>
      <c r="E73" s="230">
        <v>1</v>
      </c>
      <c r="F73" s="47">
        <v>10</v>
      </c>
      <c r="G73" s="233">
        <f t="shared" si="3"/>
        <v>15</v>
      </c>
      <c r="H73" s="193">
        <f t="shared" si="4"/>
        <v>10</v>
      </c>
      <c r="K73" s="244"/>
      <c r="M73" s="60"/>
      <c r="N73" s="60"/>
      <c r="O73" s="60"/>
    </row>
    <row r="74" spans="2:15" s="23" customFormat="1" ht="30.2" customHeight="1" thickBot="1" x14ac:dyDescent="0.3">
      <c r="B74" s="200" t="s">
        <v>218</v>
      </c>
      <c r="C74" s="232" t="s">
        <v>337</v>
      </c>
      <c r="D74" s="230">
        <v>1.5</v>
      </c>
      <c r="E74" s="230">
        <v>1</v>
      </c>
      <c r="F74" s="47">
        <v>10</v>
      </c>
      <c r="G74" s="233">
        <f t="shared" si="3"/>
        <v>15</v>
      </c>
      <c r="H74" s="193">
        <f t="shared" si="4"/>
        <v>10</v>
      </c>
      <c r="K74" s="244"/>
      <c r="M74" s="60"/>
      <c r="N74" s="60"/>
      <c r="O74" s="60"/>
    </row>
    <row r="75" spans="2:15" s="23" customFormat="1" ht="30.2" customHeight="1" thickBot="1" x14ac:dyDescent="0.3">
      <c r="B75" s="200" t="s">
        <v>218</v>
      </c>
      <c r="C75" s="232" t="s">
        <v>338</v>
      </c>
      <c r="D75" s="230">
        <v>1.5</v>
      </c>
      <c r="E75" s="230">
        <v>1</v>
      </c>
      <c r="F75" s="47">
        <v>10</v>
      </c>
      <c r="G75" s="233">
        <f t="shared" si="3"/>
        <v>15</v>
      </c>
      <c r="H75" s="193">
        <f t="shared" si="4"/>
        <v>10</v>
      </c>
      <c r="K75" s="244"/>
      <c r="M75" s="60"/>
      <c r="N75" s="60"/>
      <c r="O75" s="60"/>
    </row>
    <row r="76" spans="2:15" s="23" customFormat="1" ht="30.2" customHeight="1" thickBot="1" x14ac:dyDescent="0.3">
      <c r="B76" s="200" t="s">
        <v>218</v>
      </c>
      <c r="C76" s="232" t="s">
        <v>339</v>
      </c>
      <c r="D76" s="230">
        <v>1.5</v>
      </c>
      <c r="E76" s="230">
        <v>1</v>
      </c>
      <c r="F76" s="47">
        <v>10</v>
      </c>
      <c r="G76" s="233">
        <f t="shared" si="3"/>
        <v>15</v>
      </c>
      <c r="H76" s="193">
        <f t="shared" si="4"/>
        <v>10</v>
      </c>
      <c r="K76" s="244"/>
      <c r="M76" s="60"/>
      <c r="N76" s="60"/>
      <c r="O76" s="60"/>
    </row>
    <row r="77" spans="2:15" s="23" customFormat="1" ht="30.2" customHeight="1" thickBot="1" x14ac:dyDescent="0.3">
      <c r="B77" s="200" t="s">
        <v>218</v>
      </c>
      <c r="C77" s="232" t="s">
        <v>340</v>
      </c>
      <c r="D77" s="230">
        <v>1.5</v>
      </c>
      <c r="E77" s="230">
        <v>1</v>
      </c>
      <c r="F77" s="47">
        <v>10</v>
      </c>
      <c r="G77" s="233">
        <f t="shared" si="3"/>
        <v>15</v>
      </c>
      <c r="H77" s="193">
        <f t="shared" si="4"/>
        <v>10</v>
      </c>
      <c r="K77" s="244"/>
      <c r="M77" s="60"/>
      <c r="N77" s="60"/>
      <c r="O77" s="60"/>
    </row>
    <row r="78" spans="2:15" s="23" customFormat="1" ht="30.2" customHeight="1" thickBot="1" x14ac:dyDescent="0.3">
      <c r="B78" s="200" t="s">
        <v>218</v>
      </c>
      <c r="C78" s="232" t="s">
        <v>341</v>
      </c>
      <c r="D78" s="230">
        <v>1.5</v>
      </c>
      <c r="E78" s="230">
        <v>1</v>
      </c>
      <c r="F78" s="47">
        <v>10</v>
      </c>
      <c r="G78" s="233">
        <f t="shared" si="3"/>
        <v>15</v>
      </c>
      <c r="H78" s="193">
        <f t="shared" si="4"/>
        <v>10</v>
      </c>
      <c r="K78" s="244"/>
      <c r="M78" s="60"/>
      <c r="N78" s="60"/>
      <c r="O78" s="60"/>
    </row>
    <row r="79" spans="2:15" s="23" customFormat="1" ht="30.2" customHeight="1" thickBot="1" x14ac:dyDescent="0.3">
      <c r="B79" s="200" t="s">
        <v>218</v>
      </c>
      <c r="C79" s="232" t="s">
        <v>342</v>
      </c>
      <c r="D79" s="230">
        <v>1.5</v>
      </c>
      <c r="E79" s="230">
        <v>1</v>
      </c>
      <c r="F79" s="47">
        <v>10</v>
      </c>
      <c r="G79" s="233">
        <f t="shared" si="3"/>
        <v>15</v>
      </c>
      <c r="H79" s="193">
        <f t="shared" si="4"/>
        <v>10</v>
      </c>
      <c r="K79" s="244"/>
      <c r="M79" s="60"/>
      <c r="N79" s="60"/>
      <c r="O79" s="60"/>
    </row>
    <row r="80" spans="2:15" s="23" customFormat="1" ht="30.2" customHeight="1" thickBot="1" x14ac:dyDescent="0.3">
      <c r="B80" s="200" t="s">
        <v>218</v>
      </c>
      <c r="C80" s="232" t="s">
        <v>343</v>
      </c>
      <c r="D80" s="230">
        <v>1.5</v>
      </c>
      <c r="E80" s="230">
        <v>1</v>
      </c>
      <c r="F80" s="47">
        <v>10</v>
      </c>
      <c r="G80" s="233">
        <f t="shared" si="3"/>
        <v>15</v>
      </c>
      <c r="H80" s="193">
        <f t="shared" si="4"/>
        <v>10</v>
      </c>
      <c r="K80" s="244"/>
      <c r="M80" s="60"/>
      <c r="N80" s="60"/>
      <c r="O80" s="60"/>
    </row>
    <row r="81" spans="2:15" s="23" customFormat="1" ht="30.2" customHeight="1" thickBot="1" x14ac:dyDescent="0.3">
      <c r="B81" s="200" t="s">
        <v>218</v>
      </c>
      <c r="C81" s="232" t="s">
        <v>344</v>
      </c>
      <c r="D81" s="230">
        <v>1.5</v>
      </c>
      <c r="E81" s="230">
        <v>1</v>
      </c>
      <c r="F81" s="47">
        <v>10</v>
      </c>
      <c r="G81" s="233">
        <f t="shared" si="3"/>
        <v>15</v>
      </c>
      <c r="H81" s="193">
        <f t="shared" si="4"/>
        <v>10</v>
      </c>
      <c r="K81" s="244"/>
      <c r="M81" s="60"/>
      <c r="N81" s="60"/>
      <c r="O81" s="60"/>
    </row>
    <row r="82" spans="2:15" s="23" customFormat="1" ht="30.2" customHeight="1" thickBot="1" x14ac:dyDescent="0.3">
      <c r="B82" s="200" t="s">
        <v>218</v>
      </c>
      <c r="C82" s="232" t="s">
        <v>345</v>
      </c>
      <c r="D82" s="230">
        <v>1.5</v>
      </c>
      <c r="E82" s="230">
        <v>1</v>
      </c>
      <c r="F82" s="47">
        <v>10</v>
      </c>
      <c r="G82" s="233">
        <f t="shared" si="3"/>
        <v>15</v>
      </c>
      <c r="H82" s="193">
        <f t="shared" si="4"/>
        <v>10</v>
      </c>
      <c r="K82" s="244"/>
      <c r="M82" s="60"/>
      <c r="N82" s="60"/>
      <c r="O82" s="60"/>
    </row>
    <row r="83" spans="2:15" s="23" customFormat="1" ht="30.2" customHeight="1" thickBot="1" x14ac:dyDescent="0.3">
      <c r="B83" s="200" t="s">
        <v>218</v>
      </c>
      <c r="C83" s="232" t="s">
        <v>346</v>
      </c>
      <c r="D83" s="230">
        <v>1.5</v>
      </c>
      <c r="E83" s="230">
        <v>1</v>
      </c>
      <c r="F83" s="47">
        <v>10</v>
      </c>
      <c r="G83" s="233">
        <f t="shared" si="3"/>
        <v>15</v>
      </c>
      <c r="H83" s="193">
        <f t="shared" si="4"/>
        <v>10</v>
      </c>
      <c r="K83" s="244"/>
      <c r="M83" s="60"/>
      <c r="N83" s="60"/>
      <c r="O83" s="60"/>
    </row>
    <row r="84" spans="2:15" s="23" customFormat="1" ht="30.2" customHeight="1" thickBot="1" x14ac:dyDescent="0.3">
      <c r="B84" s="200" t="s">
        <v>218</v>
      </c>
      <c r="C84" s="232" t="s">
        <v>347</v>
      </c>
      <c r="D84" s="230">
        <v>1.5</v>
      </c>
      <c r="E84" s="230">
        <v>1</v>
      </c>
      <c r="F84" s="47">
        <v>10</v>
      </c>
      <c r="G84" s="233">
        <f t="shared" si="3"/>
        <v>15</v>
      </c>
      <c r="H84" s="193">
        <f t="shared" si="4"/>
        <v>10</v>
      </c>
      <c r="K84" s="244"/>
      <c r="M84" s="60"/>
      <c r="N84" s="60"/>
      <c r="O84" s="60"/>
    </row>
    <row r="85" spans="2:15" s="23" customFormat="1" ht="30.2" customHeight="1" thickBot="1" x14ac:dyDescent="0.3">
      <c r="B85" s="200" t="s">
        <v>218</v>
      </c>
      <c r="C85" s="232" t="s">
        <v>348</v>
      </c>
      <c r="D85" s="230">
        <v>1.5</v>
      </c>
      <c r="E85" s="230">
        <v>1</v>
      </c>
      <c r="F85" s="47">
        <v>10</v>
      </c>
      <c r="G85" s="233">
        <f t="shared" si="3"/>
        <v>15</v>
      </c>
      <c r="H85" s="193">
        <f t="shared" si="4"/>
        <v>10</v>
      </c>
      <c r="K85" s="244"/>
      <c r="M85" s="60"/>
      <c r="N85" s="60"/>
      <c r="O85" s="60"/>
    </row>
    <row r="86" spans="2:15" s="23" customFormat="1" ht="30.2" customHeight="1" thickBot="1" x14ac:dyDescent="0.3">
      <c r="B86" s="200" t="s">
        <v>218</v>
      </c>
      <c r="C86" s="232" t="s">
        <v>349</v>
      </c>
      <c r="D86" s="230">
        <v>1.5</v>
      </c>
      <c r="E86" s="230">
        <v>1</v>
      </c>
      <c r="F86" s="47">
        <v>10</v>
      </c>
      <c r="G86" s="233">
        <f t="shared" si="3"/>
        <v>15</v>
      </c>
      <c r="H86" s="193">
        <f t="shared" si="4"/>
        <v>10</v>
      </c>
      <c r="K86" s="244"/>
      <c r="M86" s="60"/>
      <c r="N86" s="60"/>
      <c r="O86" s="60"/>
    </row>
    <row r="87" spans="2:15" s="23" customFormat="1" ht="30.2" customHeight="1" thickBot="1" x14ac:dyDescent="0.3">
      <c r="B87" s="200" t="s">
        <v>218</v>
      </c>
      <c r="C87" s="232" t="s">
        <v>350</v>
      </c>
      <c r="D87" s="230">
        <v>1.5</v>
      </c>
      <c r="E87" s="230">
        <v>1</v>
      </c>
      <c r="F87" s="47">
        <v>10</v>
      </c>
      <c r="G87" s="233">
        <f t="shared" si="3"/>
        <v>15</v>
      </c>
      <c r="H87" s="193">
        <f t="shared" si="4"/>
        <v>10</v>
      </c>
      <c r="K87" s="244"/>
      <c r="M87" s="60"/>
      <c r="N87" s="60"/>
      <c r="O87" s="60"/>
    </row>
    <row r="88" spans="2:15" s="23" customFormat="1" ht="30.2" customHeight="1" thickBot="1" x14ac:dyDescent="0.3">
      <c r="B88" s="200" t="s">
        <v>218</v>
      </c>
      <c r="C88" s="232" t="s">
        <v>351</v>
      </c>
      <c r="D88" s="230">
        <v>1.5</v>
      </c>
      <c r="E88" s="230">
        <v>1</v>
      </c>
      <c r="F88" s="47">
        <v>10</v>
      </c>
      <c r="G88" s="233">
        <f t="shared" si="3"/>
        <v>15</v>
      </c>
      <c r="H88" s="193">
        <f t="shared" si="4"/>
        <v>10</v>
      </c>
      <c r="K88" s="244"/>
      <c r="M88" s="60"/>
      <c r="N88" s="60"/>
      <c r="O88" s="60"/>
    </row>
    <row r="89" spans="2:15" s="23" customFormat="1" ht="30.2" customHeight="1" thickBot="1" x14ac:dyDescent="0.3">
      <c r="B89" s="200" t="s">
        <v>218</v>
      </c>
      <c r="C89" s="232" t="s">
        <v>352</v>
      </c>
      <c r="D89" s="230">
        <v>1.5</v>
      </c>
      <c r="E89" s="230">
        <v>1</v>
      </c>
      <c r="F89" s="47">
        <v>10</v>
      </c>
      <c r="G89" s="233">
        <f t="shared" si="3"/>
        <v>15</v>
      </c>
      <c r="H89" s="193">
        <f t="shared" si="4"/>
        <v>10</v>
      </c>
      <c r="K89" s="244"/>
      <c r="M89" s="60"/>
      <c r="N89" s="60"/>
      <c r="O89" s="60"/>
    </row>
    <row r="90" spans="2:15" s="23" customFormat="1" ht="30.2" customHeight="1" thickBot="1" x14ac:dyDescent="0.3">
      <c r="B90" s="200" t="s">
        <v>218</v>
      </c>
      <c r="C90" s="232" t="s">
        <v>353</v>
      </c>
      <c r="D90" s="230">
        <v>1.5</v>
      </c>
      <c r="E90" s="230">
        <v>1</v>
      </c>
      <c r="F90" s="47">
        <v>10</v>
      </c>
      <c r="G90" s="233">
        <f t="shared" si="3"/>
        <v>15</v>
      </c>
      <c r="H90" s="193">
        <f t="shared" si="4"/>
        <v>10</v>
      </c>
      <c r="K90" s="244"/>
      <c r="M90" s="60"/>
      <c r="N90" s="60"/>
      <c r="O90" s="60"/>
    </row>
    <row r="91" spans="2:15" s="23" customFormat="1" ht="30.2" customHeight="1" thickBot="1" x14ac:dyDescent="0.3">
      <c r="B91" s="200" t="s">
        <v>218</v>
      </c>
      <c r="C91" s="232" t="s">
        <v>354</v>
      </c>
      <c r="D91" s="230">
        <v>1.5</v>
      </c>
      <c r="E91" s="230">
        <v>1</v>
      </c>
      <c r="F91" s="47">
        <v>10</v>
      </c>
      <c r="G91" s="233">
        <f t="shared" si="3"/>
        <v>15</v>
      </c>
      <c r="H91" s="193">
        <f t="shared" si="4"/>
        <v>10</v>
      </c>
      <c r="K91" s="244"/>
      <c r="M91" s="60"/>
      <c r="N91" s="60"/>
      <c r="O91" s="60"/>
    </row>
    <row r="92" spans="2:15" s="23" customFormat="1" ht="30.2" customHeight="1" thickBot="1" x14ac:dyDescent="0.3">
      <c r="B92" s="200" t="s">
        <v>218</v>
      </c>
      <c r="C92" s="232" t="s">
        <v>355</v>
      </c>
      <c r="D92" s="230">
        <v>1.5</v>
      </c>
      <c r="E92" s="230">
        <v>1</v>
      </c>
      <c r="F92" s="47">
        <v>10</v>
      </c>
      <c r="G92" s="233">
        <f t="shared" si="3"/>
        <v>15</v>
      </c>
      <c r="H92" s="193">
        <f t="shared" si="4"/>
        <v>10</v>
      </c>
      <c r="K92" s="244"/>
      <c r="M92" s="60"/>
      <c r="N92" s="60"/>
      <c r="O92" s="60"/>
    </row>
    <row r="93" spans="2:15" s="23" customFormat="1" ht="30.2" customHeight="1" thickBot="1" x14ac:dyDescent="0.3">
      <c r="B93" s="200" t="s">
        <v>218</v>
      </c>
      <c r="C93" s="232" t="s">
        <v>356</v>
      </c>
      <c r="D93" s="230">
        <v>1.5</v>
      </c>
      <c r="E93" s="230">
        <v>1</v>
      </c>
      <c r="F93" s="47">
        <v>10</v>
      </c>
      <c r="G93" s="233">
        <f t="shared" si="3"/>
        <v>15</v>
      </c>
      <c r="H93" s="193">
        <f t="shared" si="4"/>
        <v>10</v>
      </c>
      <c r="K93" s="244"/>
      <c r="M93" s="60"/>
      <c r="N93" s="60"/>
      <c r="O93" s="60"/>
    </row>
    <row r="94" spans="2:15" s="23" customFormat="1" ht="30.2" customHeight="1" thickBot="1" x14ac:dyDescent="0.3">
      <c r="B94" s="200" t="s">
        <v>218</v>
      </c>
      <c r="C94" s="232" t="s">
        <v>357</v>
      </c>
      <c r="D94" s="230">
        <v>1.5</v>
      </c>
      <c r="E94" s="230">
        <v>1</v>
      </c>
      <c r="F94" s="47">
        <v>10</v>
      </c>
      <c r="G94" s="233">
        <f t="shared" si="3"/>
        <v>15</v>
      </c>
      <c r="H94" s="193">
        <f t="shared" si="4"/>
        <v>10</v>
      </c>
      <c r="K94" s="244"/>
      <c r="M94" s="60"/>
      <c r="N94" s="60"/>
      <c r="O94" s="60"/>
    </row>
    <row r="95" spans="2:15" s="23" customFormat="1" ht="30.2" customHeight="1" thickBot="1" x14ac:dyDescent="0.3">
      <c r="B95" s="200" t="s">
        <v>218</v>
      </c>
      <c r="C95" s="232" t="s">
        <v>358</v>
      </c>
      <c r="D95" s="230">
        <v>1.5</v>
      </c>
      <c r="E95" s="230">
        <v>1</v>
      </c>
      <c r="F95" s="47">
        <v>10</v>
      </c>
      <c r="G95" s="233">
        <f t="shared" si="3"/>
        <v>15</v>
      </c>
      <c r="H95" s="193">
        <f t="shared" si="4"/>
        <v>10</v>
      </c>
      <c r="K95" s="244"/>
      <c r="M95" s="60"/>
      <c r="N95" s="60"/>
      <c r="O95" s="60"/>
    </row>
    <row r="96" spans="2:15" s="23" customFormat="1" ht="30.2" customHeight="1" thickBot="1" x14ac:dyDescent="0.3">
      <c r="B96" s="200" t="s">
        <v>218</v>
      </c>
      <c r="C96" s="232" t="s">
        <v>359</v>
      </c>
      <c r="D96" s="230">
        <v>1.5</v>
      </c>
      <c r="E96" s="230">
        <v>1</v>
      </c>
      <c r="F96" s="47">
        <v>10</v>
      </c>
      <c r="G96" s="233">
        <f t="shared" si="3"/>
        <v>15</v>
      </c>
      <c r="H96" s="193">
        <f t="shared" si="4"/>
        <v>10</v>
      </c>
      <c r="K96" s="244"/>
      <c r="M96" s="60"/>
      <c r="N96" s="60"/>
      <c r="O96" s="60"/>
    </row>
    <row r="97" spans="2:15" s="23" customFormat="1" ht="30.2" customHeight="1" thickBot="1" x14ac:dyDescent="0.3">
      <c r="B97" s="200" t="s">
        <v>218</v>
      </c>
      <c r="C97" s="232" t="s">
        <v>360</v>
      </c>
      <c r="D97" s="230">
        <v>1.5</v>
      </c>
      <c r="E97" s="230">
        <v>1</v>
      </c>
      <c r="F97" s="47">
        <v>10</v>
      </c>
      <c r="G97" s="233">
        <f t="shared" si="3"/>
        <v>15</v>
      </c>
      <c r="H97" s="193">
        <f t="shared" si="4"/>
        <v>10</v>
      </c>
      <c r="K97" s="244"/>
      <c r="M97" s="60"/>
      <c r="N97" s="60"/>
      <c r="O97" s="60"/>
    </row>
    <row r="98" spans="2:15" s="23" customFormat="1" ht="30.2" customHeight="1" thickBot="1" x14ac:dyDescent="0.3">
      <c r="B98" s="200" t="s">
        <v>218</v>
      </c>
      <c r="C98" s="232" t="s">
        <v>361</v>
      </c>
      <c r="D98" s="230">
        <v>1.5</v>
      </c>
      <c r="E98" s="230">
        <v>1</v>
      </c>
      <c r="F98" s="47">
        <v>10</v>
      </c>
      <c r="G98" s="233">
        <f t="shared" si="3"/>
        <v>15</v>
      </c>
      <c r="H98" s="193">
        <f t="shared" si="4"/>
        <v>10</v>
      </c>
      <c r="K98" s="244"/>
      <c r="M98" s="60"/>
      <c r="N98" s="60"/>
      <c r="O98" s="60"/>
    </row>
    <row r="99" spans="2:15" s="23" customFormat="1" ht="30.2" customHeight="1" thickBot="1" x14ac:dyDescent="0.3">
      <c r="B99" s="200" t="s">
        <v>218</v>
      </c>
      <c r="C99" s="232" t="s">
        <v>362</v>
      </c>
      <c r="D99" s="230">
        <v>1.5</v>
      </c>
      <c r="E99" s="230">
        <v>1</v>
      </c>
      <c r="F99" s="47">
        <v>10</v>
      </c>
      <c r="G99" s="233">
        <f t="shared" si="3"/>
        <v>15</v>
      </c>
      <c r="H99" s="193">
        <f t="shared" si="4"/>
        <v>10</v>
      </c>
      <c r="K99" s="244"/>
      <c r="M99" s="60"/>
      <c r="N99" s="60"/>
      <c r="O99" s="60"/>
    </row>
    <row r="100" spans="2:15" s="23" customFormat="1" ht="30.2" customHeight="1" thickBot="1" x14ac:dyDescent="0.3">
      <c r="B100" s="200" t="s">
        <v>218</v>
      </c>
      <c r="C100" s="232" t="s">
        <v>363</v>
      </c>
      <c r="D100" s="230">
        <v>1.5</v>
      </c>
      <c r="E100" s="230">
        <v>1</v>
      </c>
      <c r="F100" s="47">
        <v>10</v>
      </c>
      <c r="G100" s="233">
        <f t="shared" si="3"/>
        <v>15</v>
      </c>
      <c r="H100" s="193">
        <f t="shared" si="4"/>
        <v>10</v>
      </c>
      <c r="K100" s="244"/>
      <c r="M100" s="60"/>
      <c r="N100" s="60"/>
      <c r="O100" s="60"/>
    </row>
    <row r="101" spans="2:15" s="23" customFormat="1" ht="30.2" customHeight="1" thickBot="1" x14ac:dyDescent="0.3">
      <c r="B101" s="200" t="s">
        <v>218</v>
      </c>
      <c r="C101" s="232" t="s">
        <v>364</v>
      </c>
      <c r="D101" s="230">
        <v>1.5</v>
      </c>
      <c r="E101" s="230">
        <v>1</v>
      </c>
      <c r="F101" s="47">
        <v>10</v>
      </c>
      <c r="G101" s="233">
        <f t="shared" si="3"/>
        <v>15</v>
      </c>
      <c r="H101" s="193">
        <f t="shared" si="4"/>
        <v>10</v>
      </c>
      <c r="K101" s="244"/>
      <c r="M101" s="60"/>
      <c r="N101" s="60"/>
      <c r="O101" s="60"/>
    </row>
    <row r="102" spans="2:15" s="23" customFormat="1" ht="30.2" customHeight="1" thickBot="1" x14ac:dyDescent="0.3">
      <c r="B102" s="200" t="s">
        <v>218</v>
      </c>
      <c r="C102" s="232" t="s">
        <v>365</v>
      </c>
      <c r="D102" s="230">
        <v>1.5</v>
      </c>
      <c r="E102" s="230">
        <v>1</v>
      </c>
      <c r="F102" s="47">
        <v>10</v>
      </c>
      <c r="G102" s="233">
        <f t="shared" si="3"/>
        <v>15</v>
      </c>
      <c r="H102" s="193">
        <f t="shared" si="4"/>
        <v>10</v>
      </c>
      <c r="K102" s="244"/>
      <c r="M102" s="60"/>
      <c r="N102" s="60"/>
      <c r="O102" s="60"/>
    </row>
    <row r="103" spans="2:15" s="23" customFormat="1" ht="30.2" customHeight="1" thickBot="1" x14ac:dyDescent="0.3">
      <c r="B103" s="200" t="s">
        <v>218</v>
      </c>
      <c r="C103" s="232" t="s">
        <v>366</v>
      </c>
      <c r="D103" s="230">
        <v>1.5</v>
      </c>
      <c r="E103" s="230">
        <v>1</v>
      </c>
      <c r="F103" s="47">
        <v>10</v>
      </c>
      <c r="G103" s="233">
        <f t="shared" si="3"/>
        <v>15</v>
      </c>
      <c r="H103" s="193">
        <f t="shared" si="4"/>
        <v>10</v>
      </c>
      <c r="K103" s="244"/>
      <c r="M103" s="60"/>
      <c r="N103" s="60"/>
      <c r="O103" s="60"/>
    </row>
    <row r="104" spans="2:15" s="23" customFormat="1" ht="30.2" customHeight="1" thickBot="1" x14ac:dyDescent="0.3">
      <c r="B104" s="200" t="s">
        <v>218</v>
      </c>
      <c r="C104" s="232" t="s">
        <v>367</v>
      </c>
      <c r="D104" s="230">
        <v>1.5</v>
      </c>
      <c r="E104" s="230">
        <v>1</v>
      </c>
      <c r="F104" s="47">
        <v>10</v>
      </c>
      <c r="G104" s="233">
        <f t="shared" si="3"/>
        <v>15</v>
      </c>
      <c r="H104" s="193">
        <f t="shared" si="4"/>
        <v>10</v>
      </c>
      <c r="K104" s="244"/>
      <c r="M104" s="60"/>
      <c r="N104" s="60"/>
      <c r="O104" s="60"/>
    </row>
    <row r="105" spans="2:15" s="23" customFormat="1" ht="30.2" customHeight="1" thickBot="1" x14ac:dyDescent="0.3">
      <c r="B105" s="200" t="s">
        <v>218</v>
      </c>
      <c r="C105" s="232" t="s">
        <v>368</v>
      </c>
      <c r="D105" s="230">
        <v>1.5</v>
      </c>
      <c r="E105" s="230">
        <v>1</v>
      </c>
      <c r="F105" s="47">
        <v>10</v>
      </c>
      <c r="G105" s="233">
        <f t="shared" si="3"/>
        <v>15</v>
      </c>
      <c r="H105" s="193">
        <f t="shared" si="4"/>
        <v>10</v>
      </c>
      <c r="K105" s="244"/>
      <c r="M105" s="60"/>
      <c r="N105" s="60"/>
      <c r="O105" s="60"/>
    </row>
    <row r="106" spans="2:15" s="23" customFormat="1" ht="30.2" customHeight="1" thickBot="1" x14ac:dyDescent="0.3">
      <c r="B106" s="200" t="s">
        <v>218</v>
      </c>
      <c r="C106" s="232" t="s">
        <v>369</v>
      </c>
      <c r="D106" s="230">
        <v>1.5</v>
      </c>
      <c r="E106" s="230">
        <v>1</v>
      </c>
      <c r="F106" s="47">
        <v>10</v>
      </c>
      <c r="G106" s="233">
        <f t="shared" si="3"/>
        <v>15</v>
      </c>
      <c r="H106" s="193">
        <f t="shared" si="4"/>
        <v>10</v>
      </c>
      <c r="K106" s="244"/>
      <c r="M106" s="60"/>
      <c r="N106" s="60"/>
      <c r="O106" s="60"/>
    </row>
    <row r="107" spans="2:15" s="23" customFormat="1" ht="30.2" customHeight="1" thickBot="1" x14ac:dyDescent="0.3">
      <c r="B107" s="200" t="s">
        <v>218</v>
      </c>
      <c r="C107" s="232" t="s">
        <v>370</v>
      </c>
      <c r="D107" s="230">
        <v>1.5</v>
      </c>
      <c r="E107" s="230">
        <v>1</v>
      </c>
      <c r="F107" s="47">
        <v>10</v>
      </c>
      <c r="G107" s="233">
        <f t="shared" si="3"/>
        <v>15</v>
      </c>
      <c r="H107" s="193">
        <f t="shared" si="4"/>
        <v>10</v>
      </c>
      <c r="K107" s="244"/>
      <c r="M107" s="60"/>
      <c r="N107" s="60"/>
      <c r="O107" s="60"/>
    </row>
    <row r="108" spans="2:15" s="23" customFormat="1" ht="30.2" customHeight="1" thickBot="1" x14ac:dyDescent="0.3">
      <c r="B108" s="200" t="s">
        <v>218</v>
      </c>
      <c r="C108" s="232" t="s">
        <v>371</v>
      </c>
      <c r="D108" s="230">
        <v>1.5</v>
      </c>
      <c r="E108" s="230">
        <v>1</v>
      </c>
      <c r="F108" s="47">
        <v>10</v>
      </c>
      <c r="G108" s="233">
        <f t="shared" si="3"/>
        <v>15</v>
      </c>
      <c r="H108" s="193">
        <f t="shared" si="4"/>
        <v>10</v>
      </c>
      <c r="K108" s="244"/>
      <c r="M108" s="60"/>
      <c r="N108" s="60"/>
      <c r="O108" s="60"/>
    </row>
    <row r="109" spans="2:15" s="23" customFormat="1" ht="30.2" customHeight="1" thickBot="1" x14ac:dyDescent="0.3">
      <c r="B109" s="200" t="s">
        <v>218</v>
      </c>
      <c r="C109" s="232" t="s">
        <v>372</v>
      </c>
      <c r="D109" s="230">
        <v>1.5</v>
      </c>
      <c r="E109" s="230">
        <v>1</v>
      </c>
      <c r="F109" s="47">
        <v>10</v>
      </c>
      <c r="G109" s="233">
        <f t="shared" si="3"/>
        <v>15</v>
      </c>
      <c r="H109" s="193">
        <f t="shared" si="4"/>
        <v>10</v>
      </c>
      <c r="K109" s="244"/>
      <c r="M109" s="60"/>
      <c r="N109" s="60"/>
      <c r="O109" s="60"/>
    </row>
    <row r="110" spans="2:15" s="23" customFormat="1" ht="30.2" customHeight="1" thickBot="1" x14ac:dyDescent="0.3">
      <c r="B110" s="200" t="s">
        <v>218</v>
      </c>
      <c r="C110" s="232" t="s">
        <v>373</v>
      </c>
      <c r="D110" s="230">
        <v>1.5</v>
      </c>
      <c r="E110" s="230">
        <v>1</v>
      </c>
      <c r="F110" s="47">
        <v>10</v>
      </c>
      <c r="G110" s="233">
        <f t="shared" si="3"/>
        <v>15</v>
      </c>
      <c r="H110" s="193">
        <f t="shared" si="4"/>
        <v>10</v>
      </c>
      <c r="K110" s="244"/>
      <c r="M110" s="60"/>
      <c r="N110" s="60"/>
      <c r="O110" s="60"/>
    </row>
    <row r="111" spans="2:15" s="23" customFormat="1" ht="30.2" customHeight="1" thickBot="1" x14ac:dyDescent="0.3">
      <c r="B111" s="200" t="s">
        <v>218</v>
      </c>
      <c r="C111" s="232" t="s">
        <v>374</v>
      </c>
      <c r="D111" s="230">
        <v>1.5</v>
      </c>
      <c r="E111" s="230">
        <v>1</v>
      </c>
      <c r="F111" s="47">
        <v>10</v>
      </c>
      <c r="G111" s="233">
        <f t="shared" si="3"/>
        <v>15</v>
      </c>
      <c r="H111" s="193">
        <f t="shared" si="4"/>
        <v>10</v>
      </c>
      <c r="K111" s="244"/>
      <c r="M111" s="60"/>
      <c r="N111" s="60"/>
      <c r="O111" s="60"/>
    </row>
    <row r="112" spans="2:15" s="23" customFormat="1" ht="30.2" customHeight="1" thickBot="1" x14ac:dyDescent="0.3">
      <c r="B112" s="200" t="s">
        <v>218</v>
      </c>
      <c r="C112" s="232" t="s">
        <v>375</v>
      </c>
      <c r="D112" s="230">
        <v>1.5</v>
      </c>
      <c r="E112" s="230">
        <v>1</v>
      </c>
      <c r="F112" s="47">
        <v>10</v>
      </c>
      <c r="G112" s="233">
        <f t="shared" si="3"/>
        <v>15</v>
      </c>
      <c r="H112" s="193">
        <f t="shared" si="4"/>
        <v>10</v>
      </c>
      <c r="K112" s="244"/>
      <c r="M112" s="60"/>
      <c r="N112" s="60"/>
      <c r="O112" s="60"/>
    </row>
    <row r="113" spans="2:15" s="23" customFormat="1" ht="30.2" customHeight="1" thickBot="1" x14ac:dyDescent="0.3">
      <c r="B113" s="200" t="s">
        <v>218</v>
      </c>
      <c r="C113" s="232" t="s">
        <v>376</v>
      </c>
      <c r="D113" s="230">
        <v>1.5</v>
      </c>
      <c r="E113" s="230">
        <v>1</v>
      </c>
      <c r="F113" s="47">
        <v>10</v>
      </c>
      <c r="G113" s="233">
        <f t="shared" si="3"/>
        <v>15</v>
      </c>
      <c r="H113" s="193">
        <f t="shared" si="4"/>
        <v>10</v>
      </c>
      <c r="K113" s="244"/>
      <c r="M113" s="60"/>
      <c r="N113" s="60"/>
      <c r="O113" s="60"/>
    </row>
    <row r="114" spans="2:15" s="23" customFormat="1" ht="30.2" customHeight="1" thickBot="1" x14ac:dyDescent="0.3">
      <c r="B114" s="200" t="s">
        <v>218</v>
      </c>
      <c r="C114" s="232" t="s">
        <v>377</v>
      </c>
      <c r="D114" s="230">
        <v>1.5</v>
      </c>
      <c r="E114" s="230">
        <v>1</v>
      </c>
      <c r="F114" s="47">
        <v>10</v>
      </c>
      <c r="G114" s="233">
        <f t="shared" si="3"/>
        <v>15</v>
      </c>
      <c r="H114" s="193">
        <f t="shared" si="4"/>
        <v>10</v>
      </c>
      <c r="K114" s="244"/>
      <c r="M114" s="60"/>
      <c r="N114" s="60"/>
      <c r="O114" s="60"/>
    </row>
    <row r="115" spans="2:15" s="23" customFormat="1" ht="30.2" customHeight="1" thickBot="1" x14ac:dyDescent="0.3">
      <c r="B115" s="200" t="s">
        <v>218</v>
      </c>
      <c r="C115" s="232" t="s">
        <v>378</v>
      </c>
      <c r="D115" s="230">
        <v>1.5</v>
      </c>
      <c r="E115" s="230">
        <v>1</v>
      </c>
      <c r="F115" s="47">
        <v>10</v>
      </c>
      <c r="G115" s="233">
        <f t="shared" si="3"/>
        <v>15</v>
      </c>
      <c r="H115" s="193">
        <f t="shared" si="4"/>
        <v>10</v>
      </c>
      <c r="K115" s="244"/>
      <c r="M115" s="60"/>
      <c r="N115" s="60"/>
      <c r="O115" s="60"/>
    </row>
    <row r="116" spans="2:15" s="23" customFormat="1" ht="30.2" customHeight="1" thickBot="1" x14ac:dyDescent="0.3">
      <c r="B116" s="200" t="s">
        <v>218</v>
      </c>
      <c r="C116" s="232" t="s">
        <v>379</v>
      </c>
      <c r="D116" s="230">
        <v>1.5</v>
      </c>
      <c r="E116" s="230">
        <v>1</v>
      </c>
      <c r="F116" s="47">
        <v>10</v>
      </c>
      <c r="G116" s="233">
        <f t="shared" si="3"/>
        <v>15</v>
      </c>
      <c r="H116" s="193">
        <f t="shared" si="4"/>
        <v>10</v>
      </c>
      <c r="K116" s="244"/>
      <c r="M116" s="60"/>
      <c r="N116" s="60"/>
      <c r="O116" s="60"/>
    </row>
    <row r="117" spans="2:15" s="23" customFormat="1" ht="30.2" customHeight="1" thickBot="1" x14ac:dyDescent="0.3">
      <c r="B117" s="200" t="s">
        <v>218</v>
      </c>
      <c r="C117" s="232" t="s">
        <v>380</v>
      </c>
      <c r="D117" s="230">
        <v>1.5</v>
      </c>
      <c r="E117" s="230">
        <v>1</v>
      </c>
      <c r="F117" s="47">
        <v>10</v>
      </c>
      <c r="G117" s="233">
        <f t="shared" si="3"/>
        <v>15</v>
      </c>
      <c r="H117" s="193">
        <f t="shared" si="4"/>
        <v>10</v>
      </c>
      <c r="K117" s="244"/>
      <c r="M117" s="60"/>
      <c r="N117" s="60"/>
      <c r="O117" s="60"/>
    </row>
    <row r="118" spans="2:15" s="23" customFormat="1" ht="30.2" customHeight="1" thickBot="1" x14ac:dyDescent="0.3">
      <c r="B118" s="200" t="s">
        <v>218</v>
      </c>
      <c r="C118" s="232" t="s">
        <v>381</v>
      </c>
      <c r="D118" s="230">
        <v>1.5</v>
      </c>
      <c r="E118" s="230">
        <v>1</v>
      </c>
      <c r="F118" s="47">
        <v>10</v>
      </c>
      <c r="G118" s="233">
        <f t="shared" si="3"/>
        <v>15</v>
      </c>
      <c r="H118" s="193">
        <f t="shared" si="4"/>
        <v>10</v>
      </c>
      <c r="K118" s="244"/>
      <c r="M118" s="60"/>
      <c r="N118" s="60"/>
      <c r="O118" s="60"/>
    </row>
    <row r="119" spans="2:15" s="23" customFormat="1" ht="30.2" customHeight="1" thickBot="1" x14ac:dyDescent="0.3">
      <c r="B119" s="200" t="s">
        <v>218</v>
      </c>
      <c r="C119" s="232" t="s">
        <v>382</v>
      </c>
      <c r="D119" s="230">
        <v>1.5</v>
      </c>
      <c r="E119" s="230">
        <v>1</v>
      </c>
      <c r="F119" s="47">
        <v>10</v>
      </c>
      <c r="G119" s="233">
        <f t="shared" si="3"/>
        <v>15</v>
      </c>
      <c r="H119" s="193">
        <f t="shared" si="4"/>
        <v>10</v>
      </c>
      <c r="K119" s="244"/>
      <c r="M119" s="60"/>
      <c r="N119" s="60"/>
      <c r="O119" s="60"/>
    </row>
    <row r="120" spans="2:15" s="23" customFormat="1" ht="30.2" customHeight="1" thickBot="1" x14ac:dyDescent="0.3">
      <c r="B120" s="200" t="s">
        <v>218</v>
      </c>
      <c r="C120" s="232" t="s">
        <v>383</v>
      </c>
      <c r="D120" s="230">
        <v>1.5</v>
      </c>
      <c r="E120" s="230">
        <v>1</v>
      </c>
      <c r="F120" s="47">
        <v>10</v>
      </c>
      <c r="G120" s="233">
        <f t="shared" si="3"/>
        <v>15</v>
      </c>
      <c r="H120" s="193">
        <f t="shared" si="4"/>
        <v>10</v>
      </c>
      <c r="K120" s="244"/>
      <c r="M120" s="60"/>
      <c r="N120" s="60"/>
      <c r="O120" s="60"/>
    </row>
    <row r="121" spans="2:15" s="23" customFormat="1" ht="30.2" customHeight="1" thickBot="1" x14ac:dyDescent="0.3">
      <c r="B121" s="200" t="s">
        <v>218</v>
      </c>
      <c r="C121" s="232" t="s">
        <v>384</v>
      </c>
      <c r="D121" s="230">
        <v>1.5</v>
      </c>
      <c r="E121" s="230">
        <v>1</v>
      </c>
      <c r="F121" s="47">
        <v>10</v>
      </c>
      <c r="G121" s="233">
        <f t="shared" si="3"/>
        <v>15</v>
      </c>
      <c r="H121" s="193">
        <f t="shared" si="4"/>
        <v>10</v>
      </c>
      <c r="K121" s="244"/>
      <c r="M121" s="60"/>
      <c r="N121" s="60"/>
      <c r="O121" s="60"/>
    </row>
    <row r="122" spans="2:15" s="23" customFormat="1" ht="30.2" customHeight="1" thickBot="1" x14ac:dyDescent="0.3">
      <c r="B122" s="200" t="s">
        <v>218</v>
      </c>
      <c r="C122" s="232" t="s">
        <v>385</v>
      </c>
      <c r="D122" s="230">
        <v>1.5</v>
      </c>
      <c r="E122" s="230">
        <v>1</v>
      </c>
      <c r="F122" s="47">
        <v>10</v>
      </c>
      <c r="G122" s="233">
        <f t="shared" si="3"/>
        <v>15</v>
      </c>
      <c r="H122" s="193">
        <f t="shared" si="4"/>
        <v>10</v>
      </c>
      <c r="K122" s="244"/>
      <c r="M122" s="60"/>
      <c r="N122" s="60"/>
      <c r="O122" s="60"/>
    </row>
    <row r="123" spans="2:15" s="23" customFormat="1" ht="30.2" customHeight="1" thickBot="1" x14ac:dyDescent="0.3">
      <c r="B123" s="200" t="s">
        <v>218</v>
      </c>
      <c r="C123" s="232" t="s">
        <v>386</v>
      </c>
      <c r="D123" s="230">
        <v>1.5</v>
      </c>
      <c r="E123" s="230">
        <v>1</v>
      </c>
      <c r="F123" s="47">
        <v>10</v>
      </c>
      <c r="G123" s="233">
        <f t="shared" si="3"/>
        <v>15</v>
      </c>
      <c r="H123" s="193">
        <f t="shared" si="4"/>
        <v>10</v>
      </c>
      <c r="K123" s="244"/>
      <c r="M123" s="60"/>
      <c r="N123" s="60"/>
      <c r="O123" s="60"/>
    </row>
    <row r="124" spans="2:15" s="23" customFormat="1" ht="30.2" customHeight="1" thickBot="1" x14ac:dyDescent="0.3">
      <c r="B124" s="200" t="s">
        <v>218</v>
      </c>
      <c r="C124" s="232" t="s">
        <v>387</v>
      </c>
      <c r="D124" s="230">
        <v>1.5</v>
      </c>
      <c r="E124" s="230">
        <v>1</v>
      </c>
      <c r="F124" s="47">
        <v>10</v>
      </c>
      <c r="G124" s="233">
        <f t="shared" si="3"/>
        <v>15</v>
      </c>
      <c r="H124" s="193">
        <f t="shared" si="4"/>
        <v>10</v>
      </c>
      <c r="K124" s="244"/>
      <c r="M124" s="60"/>
      <c r="N124" s="60"/>
      <c r="O124" s="60"/>
    </row>
    <row r="125" spans="2:15" s="23" customFormat="1" ht="30.2" customHeight="1" thickBot="1" x14ac:dyDescent="0.3">
      <c r="B125" s="200" t="s">
        <v>218</v>
      </c>
      <c r="C125" s="232" t="s">
        <v>388</v>
      </c>
      <c r="D125" s="230">
        <v>1.5</v>
      </c>
      <c r="E125" s="230">
        <v>1</v>
      </c>
      <c r="F125" s="47">
        <v>10</v>
      </c>
      <c r="G125" s="233">
        <f t="shared" si="3"/>
        <v>15</v>
      </c>
      <c r="H125" s="193">
        <f t="shared" si="4"/>
        <v>10</v>
      </c>
      <c r="K125" s="244"/>
      <c r="M125" s="60"/>
      <c r="N125" s="60"/>
      <c r="O125" s="60"/>
    </row>
    <row r="126" spans="2:15" s="23" customFormat="1" ht="30.2" customHeight="1" thickBot="1" x14ac:dyDescent="0.3">
      <c r="B126" s="200" t="s">
        <v>218</v>
      </c>
      <c r="C126" s="232" t="s">
        <v>389</v>
      </c>
      <c r="D126" s="230">
        <v>1.5</v>
      </c>
      <c r="E126" s="230">
        <v>1</v>
      </c>
      <c r="F126" s="47">
        <v>10</v>
      </c>
      <c r="G126" s="233">
        <f t="shared" si="3"/>
        <v>15</v>
      </c>
      <c r="H126" s="193">
        <f t="shared" si="4"/>
        <v>10</v>
      </c>
      <c r="K126" s="244"/>
      <c r="M126" s="60"/>
      <c r="N126" s="60"/>
      <c r="O126" s="60"/>
    </row>
    <row r="127" spans="2:15" s="23" customFormat="1" ht="30.2" customHeight="1" thickBot="1" x14ac:dyDescent="0.3">
      <c r="B127" s="200" t="s">
        <v>218</v>
      </c>
      <c r="C127" s="232" t="s">
        <v>390</v>
      </c>
      <c r="D127" s="230">
        <v>1.5</v>
      </c>
      <c r="E127" s="230">
        <v>1</v>
      </c>
      <c r="F127" s="47">
        <v>10</v>
      </c>
      <c r="G127" s="233">
        <f t="shared" si="3"/>
        <v>15</v>
      </c>
      <c r="H127" s="193">
        <f t="shared" si="4"/>
        <v>10</v>
      </c>
      <c r="K127" s="244"/>
      <c r="M127" s="60"/>
      <c r="N127" s="60"/>
      <c r="O127" s="60"/>
    </row>
    <row r="128" spans="2:15" s="23" customFormat="1" ht="30.2" customHeight="1" thickBot="1" x14ac:dyDescent="0.3">
      <c r="B128" s="200" t="s">
        <v>218</v>
      </c>
      <c r="C128" s="232" t="s">
        <v>391</v>
      </c>
      <c r="D128" s="230">
        <v>1.5</v>
      </c>
      <c r="E128" s="230">
        <v>1</v>
      </c>
      <c r="F128" s="47">
        <v>10</v>
      </c>
      <c r="G128" s="233">
        <f t="shared" si="3"/>
        <v>15</v>
      </c>
      <c r="H128" s="193">
        <f t="shared" si="4"/>
        <v>10</v>
      </c>
      <c r="K128" s="244"/>
      <c r="M128" s="60"/>
      <c r="N128" s="60"/>
      <c r="O128" s="60"/>
    </row>
    <row r="129" spans="2:15" s="23" customFormat="1" ht="30.2" customHeight="1" thickBot="1" x14ac:dyDescent="0.3">
      <c r="B129" s="200" t="s">
        <v>218</v>
      </c>
      <c r="C129" s="232" t="s">
        <v>392</v>
      </c>
      <c r="D129" s="230">
        <v>1.5</v>
      </c>
      <c r="E129" s="230">
        <v>1</v>
      </c>
      <c r="F129" s="47">
        <v>10</v>
      </c>
      <c r="G129" s="233">
        <f t="shared" si="3"/>
        <v>15</v>
      </c>
      <c r="H129" s="193">
        <f t="shared" si="4"/>
        <v>10</v>
      </c>
      <c r="K129" s="244"/>
      <c r="M129" s="60"/>
      <c r="N129" s="60"/>
      <c r="O129" s="60"/>
    </row>
    <row r="130" spans="2:15" s="23" customFormat="1" ht="30.2" customHeight="1" thickBot="1" x14ac:dyDescent="0.3">
      <c r="B130" s="200" t="s">
        <v>218</v>
      </c>
      <c r="C130" s="232" t="s">
        <v>393</v>
      </c>
      <c r="D130" s="230">
        <v>1.5</v>
      </c>
      <c r="E130" s="230">
        <v>1</v>
      </c>
      <c r="F130" s="47">
        <v>10</v>
      </c>
      <c r="G130" s="233">
        <f t="shared" si="3"/>
        <v>15</v>
      </c>
      <c r="H130" s="193">
        <f t="shared" si="4"/>
        <v>10</v>
      </c>
      <c r="K130" s="244"/>
      <c r="M130" s="60"/>
      <c r="N130" s="60"/>
      <c r="O130" s="60"/>
    </row>
    <row r="131" spans="2:15" s="23" customFormat="1" ht="30.2" customHeight="1" thickBot="1" x14ac:dyDescent="0.3">
      <c r="B131" s="200" t="s">
        <v>218</v>
      </c>
      <c r="C131" s="232" t="s">
        <v>394</v>
      </c>
      <c r="D131" s="230">
        <v>1.5</v>
      </c>
      <c r="E131" s="230">
        <v>1</v>
      </c>
      <c r="F131" s="47">
        <v>10</v>
      </c>
      <c r="G131" s="233">
        <f t="shared" si="3"/>
        <v>15</v>
      </c>
      <c r="H131" s="193">
        <f t="shared" si="4"/>
        <v>10</v>
      </c>
      <c r="K131" s="244"/>
      <c r="M131" s="60"/>
      <c r="N131" s="60"/>
      <c r="O131" s="60"/>
    </row>
    <row r="132" spans="2:15" s="23" customFormat="1" ht="30.2" customHeight="1" thickBot="1" x14ac:dyDescent="0.3">
      <c r="B132" s="200" t="s">
        <v>218</v>
      </c>
      <c r="C132" s="232" t="s">
        <v>395</v>
      </c>
      <c r="D132" s="230">
        <v>1.5</v>
      </c>
      <c r="E132" s="230">
        <v>1</v>
      </c>
      <c r="F132" s="47">
        <v>10</v>
      </c>
      <c r="G132" s="233">
        <f t="shared" si="3"/>
        <v>15</v>
      </c>
      <c r="H132" s="193">
        <f t="shared" si="4"/>
        <v>10</v>
      </c>
      <c r="K132" s="244"/>
      <c r="M132" s="60"/>
      <c r="N132" s="60"/>
      <c r="O132" s="60"/>
    </row>
    <row r="133" spans="2:15" s="23" customFormat="1" ht="30.2" customHeight="1" thickBot="1" x14ac:dyDescent="0.3">
      <c r="B133" s="200" t="s">
        <v>218</v>
      </c>
      <c r="C133" s="232" t="s">
        <v>396</v>
      </c>
      <c r="D133" s="230">
        <v>1.5</v>
      </c>
      <c r="E133" s="230">
        <v>1</v>
      </c>
      <c r="F133" s="47">
        <v>10</v>
      </c>
      <c r="G133" s="233">
        <f t="shared" si="3"/>
        <v>15</v>
      </c>
      <c r="H133" s="193">
        <f t="shared" si="4"/>
        <v>10</v>
      </c>
      <c r="K133" s="244"/>
      <c r="M133" s="60"/>
      <c r="N133" s="60"/>
      <c r="O133" s="60"/>
    </row>
    <row r="134" spans="2:15" s="23" customFormat="1" ht="30.2" customHeight="1" thickBot="1" x14ac:dyDescent="0.3">
      <c r="B134" s="200" t="s">
        <v>218</v>
      </c>
      <c r="C134" s="232" t="s">
        <v>397</v>
      </c>
      <c r="D134" s="230">
        <v>1.5</v>
      </c>
      <c r="E134" s="230">
        <v>1</v>
      </c>
      <c r="F134" s="47">
        <v>10</v>
      </c>
      <c r="G134" s="233">
        <f t="shared" ref="G134:G197" si="5">ROUND(D134*F134,2)</f>
        <v>15</v>
      </c>
      <c r="H134" s="193">
        <f t="shared" ref="H134:H197" si="6">ROUND(E134*F134,6)</f>
        <v>10</v>
      </c>
      <c r="K134" s="244"/>
      <c r="M134" s="60"/>
      <c r="N134" s="60"/>
      <c r="O134" s="60"/>
    </row>
    <row r="135" spans="2:15" s="23" customFormat="1" ht="30.2" customHeight="1" thickBot="1" x14ac:dyDescent="0.3">
      <c r="B135" s="200" t="s">
        <v>218</v>
      </c>
      <c r="C135" s="232" t="s">
        <v>398</v>
      </c>
      <c r="D135" s="230">
        <v>1.5</v>
      </c>
      <c r="E135" s="230">
        <v>1</v>
      </c>
      <c r="F135" s="47">
        <v>10</v>
      </c>
      <c r="G135" s="233">
        <f t="shared" si="5"/>
        <v>15</v>
      </c>
      <c r="H135" s="193">
        <f t="shared" si="6"/>
        <v>10</v>
      </c>
      <c r="K135" s="244"/>
      <c r="M135" s="60"/>
      <c r="N135" s="60"/>
      <c r="O135" s="60"/>
    </row>
    <row r="136" spans="2:15" s="23" customFormat="1" ht="30.2" customHeight="1" thickBot="1" x14ac:dyDescent="0.3">
      <c r="B136" s="200" t="s">
        <v>218</v>
      </c>
      <c r="C136" s="232" t="s">
        <v>399</v>
      </c>
      <c r="D136" s="230">
        <v>1.5</v>
      </c>
      <c r="E136" s="230">
        <v>1</v>
      </c>
      <c r="F136" s="47">
        <v>10</v>
      </c>
      <c r="G136" s="233">
        <f t="shared" si="5"/>
        <v>15</v>
      </c>
      <c r="H136" s="193">
        <f t="shared" si="6"/>
        <v>10</v>
      </c>
      <c r="K136" s="244"/>
      <c r="M136" s="60"/>
      <c r="N136" s="60"/>
      <c r="O136" s="60"/>
    </row>
    <row r="137" spans="2:15" s="23" customFormat="1" ht="30.2" customHeight="1" thickBot="1" x14ac:dyDescent="0.3">
      <c r="B137" s="200" t="s">
        <v>218</v>
      </c>
      <c r="C137" s="232" t="s">
        <v>400</v>
      </c>
      <c r="D137" s="230">
        <v>1.5</v>
      </c>
      <c r="E137" s="230">
        <v>1</v>
      </c>
      <c r="F137" s="47">
        <v>10</v>
      </c>
      <c r="G137" s="233">
        <f t="shared" si="5"/>
        <v>15</v>
      </c>
      <c r="H137" s="193">
        <f t="shared" si="6"/>
        <v>10</v>
      </c>
      <c r="K137" s="244"/>
      <c r="M137" s="60"/>
      <c r="N137" s="60"/>
      <c r="O137" s="60"/>
    </row>
    <row r="138" spans="2:15" s="23" customFormat="1" ht="30.2" customHeight="1" thickBot="1" x14ac:dyDescent="0.3">
      <c r="B138" s="200" t="s">
        <v>218</v>
      </c>
      <c r="C138" s="232" t="s">
        <v>401</v>
      </c>
      <c r="D138" s="230">
        <v>1.5</v>
      </c>
      <c r="E138" s="230">
        <v>1</v>
      </c>
      <c r="F138" s="47">
        <v>10</v>
      </c>
      <c r="G138" s="233">
        <f t="shared" si="5"/>
        <v>15</v>
      </c>
      <c r="H138" s="193">
        <f t="shared" si="6"/>
        <v>10</v>
      </c>
      <c r="K138" s="244"/>
      <c r="M138" s="60"/>
      <c r="N138" s="60"/>
      <c r="O138" s="60"/>
    </row>
    <row r="139" spans="2:15" s="23" customFormat="1" ht="30.2" customHeight="1" thickBot="1" x14ac:dyDescent="0.3">
      <c r="B139" s="200" t="s">
        <v>218</v>
      </c>
      <c r="C139" s="232" t="s">
        <v>402</v>
      </c>
      <c r="D139" s="230">
        <v>1.5</v>
      </c>
      <c r="E139" s="230">
        <v>1</v>
      </c>
      <c r="F139" s="47">
        <v>10</v>
      </c>
      <c r="G139" s="233">
        <f t="shared" si="5"/>
        <v>15</v>
      </c>
      <c r="H139" s="193">
        <f t="shared" si="6"/>
        <v>10</v>
      </c>
      <c r="K139" s="244"/>
      <c r="M139" s="60"/>
      <c r="N139" s="60"/>
      <c r="O139" s="60"/>
    </row>
    <row r="140" spans="2:15" s="23" customFormat="1" ht="30.2" customHeight="1" thickBot="1" x14ac:dyDescent="0.3">
      <c r="B140" s="200" t="s">
        <v>218</v>
      </c>
      <c r="C140" s="232" t="s">
        <v>403</v>
      </c>
      <c r="D140" s="230">
        <v>1.5</v>
      </c>
      <c r="E140" s="230">
        <v>1</v>
      </c>
      <c r="F140" s="47">
        <v>10</v>
      </c>
      <c r="G140" s="233">
        <f t="shared" si="5"/>
        <v>15</v>
      </c>
      <c r="H140" s="193">
        <f t="shared" si="6"/>
        <v>10</v>
      </c>
      <c r="K140" s="244"/>
      <c r="M140" s="60"/>
      <c r="N140" s="60"/>
      <c r="O140" s="60"/>
    </row>
    <row r="141" spans="2:15" s="23" customFormat="1" ht="30.2" customHeight="1" thickBot="1" x14ac:dyDescent="0.3">
      <c r="B141" s="200" t="s">
        <v>218</v>
      </c>
      <c r="C141" s="232" t="s">
        <v>404</v>
      </c>
      <c r="D141" s="230">
        <v>1.5</v>
      </c>
      <c r="E141" s="230">
        <v>1</v>
      </c>
      <c r="F141" s="47">
        <v>10</v>
      </c>
      <c r="G141" s="233">
        <f t="shared" si="5"/>
        <v>15</v>
      </c>
      <c r="H141" s="193">
        <f t="shared" si="6"/>
        <v>10</v>
      </c>
      <c r="K141" s="244"/>
      <c r="M141" s="60"/>
      <c r="N141" s="60"/>
      <c r="O141" s="60"/>
    </row>
    <row r="142" spans="2:15" s="23" customFormat="1" ht="30.2" customHeight="1" thickBot="1" x14ac:dyDescent="0.3">
      <c r="B142" s="200" t="s">
        <v>218</v>
      </c>
      <c r="C142" s="232" t="s">
        <v>405</v>
      </c>
      <c r="D142" s="230">
        <v>1.5</v>
      </c>
      <c r="E142" s="230">
        <v>1</v>
      </c>
      <c r="F142" s="47">
        <v>10</v>
      </c>
      <c r="G142" s="233">
        <f t="shared" si="5"/>
        <v>15</v>
      </c>
      <c r="H142" s="193">
        <f t="shared" si="6"/>
        <v>10</v>
      </c>
      <c r="K142" s="244"/>
      <c r="M142" s="60"/>
      <c r="N142" s="60"/>
      <c r="O142" s="60"/>
    </row>
    <row r="143" spans="2:15" s="23" customFormat="1" ht="30.2" customHeight="1" thickBot="1" x14ac:dyDescent="0.3">
      <c r="B143" s="200" t="s">
        <v>218</v>
      </c>
      <c r="C143" s="232" t="s">
        <v>406</v>
      </c>
      <c r="D143" s="230">
        <v>1.5</v>
      </c>
      <c r="E143" s="230">
        <v>1</v>
      </c>
      <c r="F143" s="47">
        <v>10</v>
      </c>
      <c r="G143" s="233">
        <f t="shared" si="5"/>
        <v>15</v>
      </c>
      <c r="H143" s="193">
        <f t="shared" si="6"/>
        <v>10</v>
      </c>
      <c r="K143" s="244"/>
      <c r="M143" s="60"/>
      <c r="N143" s="60"/>
      <c r="O143" s="60"/>
    </row>
    <row r="144" spans="2:15" s="23" customFormat="1" ht="30.2" customHeight="1" thickBot="1" x14ac:dyDescent="0.3">
      <c r="B144" s="200" t="s">
        <v>218</v>
      </c>
      <c r="C144" s="232" t="s">
        <v>407</v>
      </c>
      <c r="D144" s="230">
        <v>1.5</v>
      </c>
      <c r="E144" s="230">
        <v>1</v>
      </c>
      <c r="F144" s="47">
        <v>10</v>
      </c>
      <c r="G144" s="233">
        <f t="shared" si="5"/>
        <v>15</v>
      </c>
      <c r="H144" s="193">
        <f t="shared" si="6"/>
        <v>10</v>
      </c>
      <c r="K144" s="244"/>
      <c r="M144" s="60"/>
      <c r="N144" s="60"/>
      <c r="O144" s="60"/>
    </row>
    <row r="145" spans="2:15" s="23" customFormat="1" ht="30.2" customHeight="1" thickBot="1" x14ac:dyDescent="0.3">
      <c r="B145" s="200" t="s">
        <v>218</v>
      </c>
      <c r="C145" s="232" t="s">
        <v>408</v>
      </c>
      <c r="D145" s="230">
        <v>1.5</v>
      </c>
      <c r="E145" s="230">
        <v>1</v>
      </c>
      <c r="F145" s="47">
        <v>10</v>
      </c>
      <c r="G145" s="233">
        <f t="shared" si="5"/>
        <v>15</v>
      </c>
      <c r="H145" s="193">
        <f t="shared" si="6"/>
        <v>10</v>
      </c>
      <c r="K145" s="244"/>
      <c r="M145" s="60"/>
      <c r="N145" s="60"/>
      <c r="O145" s="60"/>
    </row>
    <row r="146" spans="2:15" s="23" customFormat="1" ht="30.2" customHeight="1" thickBot="1" x14ac:dyDescent="0.3">
      <c r="B146" s="200" t="s">
        <v>218</v>
      </c>
      <c r="C146" s="232" t="s">
        <v>409</v>
      </c>
      <c r="D146" s="230">
        <v>1.5</v>
      </c>
      <c r="E146" s="230">
        <v>1</v>
      </c>
      <c r="F146" s="47">
        <v>10</v>
      </c>
      <c r="G146" s="233">
        <f t="shared" si="5"/>
        <v>15</v>
      </c>
      <c r="H146" s="193">
        <f t="shared" si="6"/>
        <v>10</v>
      </c>
      <c r="K146" s="244"/>
      <c r="M146" s="60"/>
      <c r="N146" s="60"/>
      <c r="O146" s="60"/>
    </row>
    <row r="147" spans="2:15" s="23" customFormat="1" ht="30.2" customHeight="1" thickBot="1" x14ac:dyDescent="0.3">
      <c r="B147" s="200" t="s">
        <v>218</v>
      </c>
      <c r="C147" s="232" t="s">
        <v>410</v>
      </c>
      <c r="D147" s="230">
        <v>1.5</v>
      </c>
      <c r="E147" s="230">
        <v>1</v>
      </c>
      <c r="F147" s="47">
        <v>10</v>
      </c>
      <c r="G147" s="233">
        <f t="shared" si="5"/>
        <v>15</v>
      </c>
      <c r="H147" s="193">
        <f t="shared" si="6"/>
        <v>10</v>
      </c>
      <c r="K147" s="244"/>
      <c r="M147" s="60"/>
      <c r="N147" s="60"/>
      <c r="O147" s="60"/>
    </row>
    <row r="148" spans="2:15" s="23" customFormat="1" ht="30.2" customHeight="1" thickBot="1" x14ac:dyDescent="0.3">
      <c r="B148" s="200" t="s">
        <v>218</v>
      </c>
      <c r="C148" s="232" t="s">
        <v>411</v>
      </c>
      <c r="D148" s="230">
        <v>1.5</v>
      </c>
      <c r="E148" s="230">
        <v>1</v>
      </c>
      <c r="F148" s="47">
        <v>10</v>
      </c>
      <c r="G148" s="233">
        <f t="shared" si="5"/>
        <v>15</v>
      </c>
      <c r="H148" s="193">
        <f t="shared" si="6"/>
        <v>10</v>
      </c>
      <c r="K148" s="244"/>
      <c r="M148" s="60"/>
      <c r="N148" s="60"/>
      <c r="O148" s="60"/>
    </row>
    <row r="149" spans="2:15" s="23" customFormat="1" ht="30.2" customHeight="1" thickBot="1" x14ac:dyDescent="0.3">
      <c r="B149" s="200" t="s">
        <v>218</v>
      </c>
      <c r="C149" s="232" t="s">
        <v>412</v>
      </c>
      <c r="D149" s="230">
        <v>1.5</v>
      </c>
      <c r="E149" s="230">
        <v>1</v>
      </c>
      <c r="F149" s="47">
        <v>10</v>
      </c>
      <c r="G149" s="233">
        <f t="shared" si="5"/>
        <v>15</v>
      </c>
      <c r="H149" s="193">
        <f t="shared" si="6"/>
        <v>10</v>
      </c>
      <c r="K149" s="244"/>
      <c r="M149" s="60"/>
      <c r="N149" s="60"/>
      <c r="O149" s="60"/>
    </row>
    <row r="150" spans="2:15" s="23" customFormat="1" ht="30.2" customHeight="1" thickBot="1" x14ac:dyDescent="0.3">
      <c r="B150" s="200" t="s">
        <v>218</v>
      </c>
      <c r="C150" s="232" t="s">
        <v>413</v>
      </c>
      <c r="D150" s="230">
        <v>1.5</v>
      </c>
      <c r="E150" s="230">
        <v>1</v>
      </c>
      <c r="F150" s="47">
        <v>10</v>
      </c>
      <c r="G150" s="233">
        <f t="shared" si="5"/>
        <v>15</v>
      </c>
      <c r="H150" s="193">
        <f t="shared" si="6"/>
        <v>10</v>
      </c>
      <c r="K150" s="244"/>
      <c r="M150" s="60"/>
      <c r="N150" s="60"/>
      <c r="O150" s="60"/>
    </row>
    <row r="151" spans="2:15" s="23" customFormat="1" ht="30.2" customHeight="1" thickBot="1" x14ac:dyDescent="0.3">
      <c r="B151" s="200" t="s">
        <v>218</v>
      </c>
      <c r="C151" s="232" t="s">
        <v>414</v>
      </c>
      <c r="D151" s="230">
        <v>1.5</v>
      </c>
      <c r="E151" s="230">
        <v>1</v>
      </c>
      <c r="F151" s="47">
        <v>10</v>
      </c>
      <c r="G151" s="233">
        <f t="shared" si="5"/>
        <v>15</v>
      </c>
      <c r="H151" s="193">
        <f t="shared" si="6"/>
        <v>10</v>
      </c>
      <c r="K151" s="244"/>
      <c r="M151" s="60"/>
      <c r="N151" s="60"/>
      <c r="O151" s="60"/>
    </row>
    <row r="152" spans="2:15" s="23" customFormat="1" ht="30.2" customHeight="1" thickBot="1" x14ac:dyDescent="0.3">
      <c r="B152" s="200" t="s">
        <v>218</v>
      </c>
      <c r="C152" s="232" t="s">
        <v>415</v>
      </c>
      <c r="D152" s="230">
        <v>1.5</v>
      </c>
      <c r="E152" s="230">
        <v>1</v>
      </c>
      <c r="F152" s="47">
        <v>10</v>
      </c>
      <c r="G152" s="233">
        <f t="shared" si="5"/>
        <v>15</v>
      </c>
      <c r="H152" s="193">
        <f t="shared" si="6"/>
        <v>10</v>
      </c>
      <c r="K152" s="244"/>
      <c r="M152" s="60"/>
      <c r="N152" s="60"/>
      <c r="O152" s="60"/>
    </row>
    <row r="153" spans="2:15" s="23" customFormat="1" ht="30.2" customHeight="1" thickBot="1" x14ac:dyDescent="0.3">
      <c r="B153" s="200" t="s">
        <v>218</v>
      </c>
      <c r="C153" s="232" t="s">
        <v>416</v>
      </c>
      <c r="D153" s="230">
        <v>1.5</v>
      </c>
      <c r="E153" s="230">
        <v>1</v>
      </c>
      <c r="F153" s="47">
        <v>10</v>
      </c>
      <c r="G153" s="233">
        <f t="shared" si="5"/>
        <v>15</v>
      </c>
      <c r="H153" s="193">
        <f t="shared" si="6"/>
        <v>10</v>
      </c>
      <c r="K153" s="244"/>
      <c r="M153" s="60"/>
      <c r="N153" s="60"/>
      <c r="O153" s="60"/>
    </row>
    <row r="154" spans="2:15" s="23" customFormat="1" ht="30.2" customHeight="1" thickBot="1" x14ac:dyDescent="0.3">
      <c r="B154" s="200" t="s">
        <v>218</v>
      </c>
      <c r="C154" s="232" t="s">
        <v>417</v>
      </c>
      <c r="D154" s="230">
        <v>1.5</v>
      </c>
      <c r="E154" s="230">
        <v>1</v>
      </c>
      <c r="F154" s="47">
        <v>10</v>
      </c>
      <c r="G154" s="233">
        <f t="shared" si="5"/>
        <v>15</v>
      </c>
      <c r="H154" s="193">
        <f t="shared" si="6"/>
        <v>10</v>
      </c>
      <c r="K154" s="244"/>
      <c r="M154" s="60"/>
      <c r="N154" s="60"/>
      <c r="O154" s="60"/>
    </row>
    <row r="155" spans="2:15" s="23" customFormat="1" ht="30.2" customHeight="1" thickBot="1" x14ac:dyDescent="0.3">
      <c r="B155" s="200" t="s">
        <v>218</v>
      </c>
      <c r="C155" s="232" t="s">
        <v>418</v>
      </c>
      <c r="D155" s="230">
        <v>1.5</v>
      </c>
      <c r="E155" s="230">
        <v>1</v>
      </c>
      <c r="F155" s="47">
        <v>10</v>
      </c>
      <c r="G155" s="233">
        <f t="shared" si="5"/>
        <v>15</v>
      </c>
      <c r="H155" s="193">
        <f t="shared" si="6"/>
        <v>10</v>
      </c>
      <c r="K155" s="244"/>
      <c r="M155" s="60"/>
      <c r="N155" s="60"/>
      <c r="O155" s="60"/>
    </row>
    <row r="156" spans="2:15" s="23" customFormat="1" ht="30.2" customHeight="1" thickBot="1" x14ac:dyDescent="0.3">
      <c r="B156" s="200" t="s">
        <v>218</v>
      </c>
      <c r="C156" s="232" t="s">
        <v>419</v>
      </c>
      <c r="D156" s="230">
        <v>1.5</v>
      </c>
      <c r="E156" s="230">
        <v>1</v>
      </c>
      <c r="F156" s="47">
        <v>10</v>
      </c>
      <c r="G156" s="233">
        <f t="shared" si="5"/>
        <v>15</v>
      </c>
      <c r="H156" s="193">
        <f t="shared" si="6"/>
        <v>10</v>
      </c>
      <c r="K156" s="244"/>
      <c r="M156" s="60"/>
      <c r="N156" s="60"/>
      <c r="O156" s="60"/>
    </row>
    <row r="157" spans="2:15" s="23" customFormat="1" ht="30.2" customHeight="1" thickBot="1" x14ac:dyDescent="0.3">
      <c r="B157" s="200" t="s">
        <v>218</v>
      </c>
      <c r="C157" s="232" t="s">
        <v>420</v>
      </c>
      <c r="D157" s="230">
        <v>1.5</v>
      </c>
      <c r="E157" s="230">
        <v>1</v>
      </c>
      <c r="F157" s="47">
        <v>10</v>
      </c>
      <c r="G157" s="233">
        <f t="shared" si="5"/>
        <v>15</v>
      </c>
      <c r="H157" s="193">
        <f t="shared" si="6"/>
        <v>10</v>
      </c>
      <c r="K157" s="244"/>
      <c r="M157" s="60"/>
      <c r="N157" s="60"/>
      <c r="O157" s="60"/>
    </row>
    <row r="158" spans="2:15" s="23" customFormat="1" ht="30.2" customHeight="1" thickBot="1" x14ac:dyDescent="0.3">
      <c r="B158" s="200" t="s">
        <v>218</v>
      </c>
      <c r="C158" s="232" t="s">
        <v>421</v>
      </c>
      <c r="D158" s="230">
        <v>1.5</v>
      </c>
      <c r="E158" s="230">
        <v>1</v>
      </c>
      <c r="F158" s="47">
        <v>10</v>
      </c>
      <c r="G158" s="233">
        <f t="shared" si="5"/>
        <v>15</v>
      </c>
      <c r="H158" s="193">
        <f t="shared" si="6"/>
        <v>10</v>
      </c>
      <c r="K158" s="244"/>
      <c r="M158" s="60"/>
      <c r="N158" s="60"/>
      <c r="O158" s="60"/>
    </row>
    <row r="159" spans="2:15" s="23" customFormat="1" ht="30.2" customHeight="1" thickBot="1" x14ac:dyDescent="0.3">
      <c r="B159" s="200" t="s">
        <v>218</v>
      </c>
      <c r="C159" s="232" t="s">
        <v>422</v>
      </c>
      <c r="D159" s="230">
        <v>1.5</v>
      </c>
      <c r="E159" s="230">
        <v>1</v>
      </c>
      <c r="F159" s="47">
        <v>10</v>
      </c>
      <c r="G159" s="233">
        <f t="shared" si="5"/>
        <v>15</v>
      </c>
      <c r="H159" s="193">
        <f t="shared" si="6"/>
        <v>10</v>
      </c>
      <c r="K159" s="244"/>
      <c r="M159" s="60"/>
      <c r="N159" s="60"/>
      <c r="O159" s="60"/>
    </row>
    <row r="160" spans="2:15" s="23" customFormat="1" ht="30.2" customHeight="1" thickBot="1" x14ac:dyDescent="0.3">
      <c r="B160" s="200" t="s">
        <v>218</v>
      </c>
      <c r="C160" s="232" t="s">
        <v>423</v>
      </c>
      <c r="D160" s="230">
        <v>1.5</v>
      </c>
      <c r="E160" s="230">
        <v>1</v>
      </c>
      <c r="F160" s="47">
        <v>10</v>
      </c>
      <c r="G160" s="233">
        <f t="shared" si="5"/>
        <v>15</v>
      </c>
      <c r="H160" s="193">
        <f t="shared" si="6"/>
        <v>10</v>
      </c>
      <c r="K160" s="244"/>
      <c r="M160" s="60"/>
      <c r="N160" s="60"/>
      <c r="O160" s="60"/>
    </row>
    <row r="161" spans="2:15" s="23" customFormat="1" ht="30.2" customHeight="1" thickBot="1" x14ac:dyDescent="0.3">
      <c r="B161" s="200" t="s">
        <v>218</v>
      </c>
      <c r="C161" s="232" t="s">
        <v>424</v>
      </c>
      <c r="D161" s="230">
        <v>1.5</v>
      </c>
      <c r="E161" s="230">
        <v>1</v>
      </c>
      <c r="F161" s="47">
        <v>10</v>
      </c>
      <c r="G161" s="233">
        <f t="shared" si="5"/>
        <v>15</v>
      </c>
      <c r="H161" s="193">
        <f t="shared" si="6"/>
        <v>10</v>
      </c>
      <c r="K161" s="244"/>
      <c r="M161" s="60"/>
      <c r="N161" s="60"/>
      <c r="O161" s="60"/>
    </row>
    <row r="162" spans="2:15" s="23" customFormat="1" ht="30.2" customHeight="1" thickBot="1" x14ac:dyDescent="0.3">
      <c r="B162" s="200" t="s">
        <v>218</v>
      </c>
      <c r="C162" s="232" t="s">
        <v>425</v>
      </c>
      <c r="D162" s="230">
        <v>1.5</v>
      </c>
      <c r="E162" s="230">
        <v>1</v>
      </c>
      <c r="F162" s="47">
        <v>10</v>
      </c>
      <c r="G162" s="233">
        <f t="shared" si="5"/>
        <v>15</v>
      </c>
      <c r="H162" s="193">
        <f t="shared" si="6"/>
        <v>10</v>
      </c>
      <c r="K162" s="244"/>
      <c r="M162" s="60"/>
      <c r="N162" s="60"/>
      <c r="O162" s="60"/>
    </row>
    <row r="163" spans="2:15" s="23" customFormat="1" ht="30.2" customHeight="1" thickBot="1" x14ac:dyDescent="0.3">
      <c r="B163" s="200" t="s">
        <v>218</v>
      </c>
      <c r="C163" s="232" t="s">
        <v>426</v>
      </c>
      <c r="D163" s="230">
        <v>1.5</v>
      </c>
      <c r="E163" s="230">
        <v>1</v>
      </c>
      <c r="F163" s="47">
        <v>10</v>
      </c>
      <c r="G163" s="233">
        <f t="shared" si="5"/>
        <v>15</v>
      </c>
      <c r="H163" s="193">
        <f t="shared" si="6"/>
        <v>10</v>
      </c>
      <c r="K163" s="244"/>
      <c r="M163" s="60"/>
      <c r="N163" s="60"/>
      <c r="O163" s="60"/>
    </row>
    <row r="164" spans="2:15" s="23" customFormat="1" ht="30.2" customHeight="1" thickBot="1" x14ac:dyDescent="0.3">
      <c r="B164" s="200" t="s">
        <v>218</v>
      </c>
      <c r="C164" s="232" t="s">
        <v>427</v>
      </c>
      <c r="D164" s="230">
        <v>1.5</v>
      </c>
      <c r="E164" s="230">
        <v>1</v>
      </c>
      <c r="F164" s="47">
        <v>10</v>
      </c>
      <c r="G164" s="233">
        <f t="shared" si="5"/>
        <v>15</v>
      </c>
      <c r="H164" s="193">
        <f t="shared" si="6"/>
        <v>10</v>
      </c>
      <c r="K164" s="244"/>
      <c r="M164" s="60"/>
      <c r="N164" s="60"/>
      <c r="O164" s="60"/>
    </row>
    <row r="165" spans="2:15" s="23" customFormat="1" ht="30.2" customHeight="1" thickBot="1" x14ac:dyDescent="0.3">
      <c r="B165" s="200" t="s">
        <v>218</v>
      </c>
      <c r="C165" s="232" t="s">
        <v>428</v>
      </c>
      <c r="D165" s="230">
        <v>1.5</v>
      </c>
      <c r="E165" s="230">
        <v>1</v>
      </c>
      <c r="F165" s="47">
        <v>10</v>
      </c>
      <c r="G165" s="233">
        <f t="shared" si="5"/>
        <v>15</v>
      </c>
      <c r="H165" s="193">
        <f t="shared" si="6"/>
        <v>10</v>
      </c>
      <c r="K165" s="244"/>
      <c r="M165" s="60"/>
      <c r="N165" s="60"/>
      <c r="O165" s="60"/>
    </row>
    <row r="166" spans="2:15" s="23" customFormat="1" ht="30.2" customHeight="1" thickBot="1" x14ac:dyDescent="0.3">
      <c r="B166" s="200" t="s">
        <v>218</v>
      </c>
      <c r="C166" s="232" t="s">
        <v>429</v>
      </c>
      <c r="D166" s="230">
        <v>1.5</v>
      </c>
      <c r="E166" s="230">
        <v>1</v>
      </c>
      <c r="F166" s="47">
        <v>10</v>
      </c>
      <c r="G166" s="233">
        <f t="shared" si="5"/>
        <v>15</v>
      </c>
      <c r="H166" s="193">
        <f t="shared" si="6"/>
        <v>10</v>
      </c>
      <c r="K166" s="244"/>
      <c r="M166" s="60"/>
      <c r="N166" s="60"/>
      <c r="O166" s="60"/>
    </row>
    <row r="167" spans="2:15" s="23" customFormat="1" ht="30.2" customHeight="1" thickBot="1" x14ac:dyDescent="0.3">
      <c r="B167" s="200" t="s">
        <v>218</v>
      </c>
      <c r="C167" s="232" t="s">
        <v>430</v>
      </c>
      <c r="D167" s="230">
        <v>1.5</v>
      </c>
      <c r="E167" s="230">
        <v>1</v>
      </c>
      <c r="F167" s="47">
        <v>10</v>
      </c>
      <c r="G167" s="233">
        <f t="shared" si="5"/>
        <v>15</v>
      </c>
      <c r="H167" s="193">
        <f t="shared" si="6"/>
        <v>10</v>
      </c>
      <c r="K167" s="244"/>
      <c r="M167" s="60"/>
      <c r="N167" s="60"/>
      <c r="O167" s="60"/>
    </row>
    <row r="168" spans="2:15" s="23" customFormat="1" ht="30.2" customHeight="1" thickBot="1" x14ac:dyDescent="0.3">
      <c r="B168" s="200" t="s">
        <v>218</v>
      </c>
      <c r="C168" s="232" t="s">
        <v>431</v>
      </c>
      <c r="D168" s="230">
        <v>1.5</v>
      </c>
      <c r="E168" s="230">
        <v>1</v>
      </c>
      <c r="F168" s="47">
        <v>10</v>
      </c>
      <c r="G168" s="233">
        <f t="shared" si="5"/>
        <v>15</v>
      </c>
      <c r="H168" s="193">
        <f t="shared" si="6"/>
        <v>10</v>
      </c>
      <c r="K168" s="244"/>
      <c r="M168" s="60"/>
      <c r="N168" s="60"/>
      <c r="O168" s="60"/>
    </row>
    <row r="169" spans="2:15" s="23" customFormat="1" ht="30.2" customHeight="1" thickBot="1" x14ac:dyDescent="0.3">
      <c r="B169" s="200" t="s">
        <v>218</v>
      </c>
      <c r="C169" s="232" t="s">
        <v>432</v>
      </c>
      <c r="D169" s="230">
        <v>1.5</v>
      </c>
      <c r="E169" s="230">
        <v>1</v>
      </c>
      <c r="F169" s="47">
        <v>10</v>
      </c>
      <c r="G169" s="233">
        <f t="shared" si="5"/>
        <v>15</v>
      </c>
      <c r="H169" s="193">
        <f t="shared" si="6"/>
        <v>10</v>
      </c>
      <c r="K169" s="244"/>
      <c r="M169" s="60"/>
      <c r="N169" s="60"/>
      <c r="O169" s="60"/>
    </row>
    <row r="170" spans="2:15" s="23" customFormat="1" ht="30.2" customHeight="1" thickBot="1" x14ac:dyDescent="0.3">
      <c r="B170" s="200" t="s">
        <v>218</v>
      </c>
      <c r="C170" s="232" t="s">
        <v>433</v>
      </c>
      <c r="D170" s="230">
        <v>1.5</v>
      </c>
      <c r="E170" s="230">
        <v>1</v>
      </c>
      <c r="F170" s="47">
        <v>10</v>
      </c>
      <c r="G170" s="233">
        <f t="shared" si="5"/>
        <v>15</v>
      </c>
      <c r="H170" s="193">
        <f t="shared" si="6"/>
        <v>10</v>
      </c>
      <c r="K170" s="244"/>
      <c r="M170" s="60"/>
      <c r="N170" s="60"/>
      <c r="O170" s="60"/>
    </row>
    <row r="171" spans="2:15" s="23" customFormat="1" ht="30.2" customHeight="1" thickBot="1" x14ac:dyDescent="0.3">
      <c r="B171" s="200" t="s">
        <v>218</v>
      </c>
      <c r="C171" s="232" t="s">
        <v>434</v>
      </c>
      <c r="D171" s="230">
        <v>1.5</v>
      </c>
      <c r="E171" s="230">
        <v>1</v>
      </c>
      <c r="F171" s="47">
        <v>10</v>
      </c>
      <c r="G171" s="233">
        <f t="shared" si="5"/>
        <v>15</v>
      </c>
      <c r="H171" s="193">
        <f t="shared" si="6"/>
        <v>10</v>
      </c>
      <c r="K171" s="244"/>
      <c r="M171" s="60"/>
      <c r="N171" s="60"/>
      <c r="O171" s="60"/>
    </row>
    <row r="172" spans="2:15" s="23" customFormat="1" ht="30.2" customHeight="1" thickBot="1" x14ac:dyDescent="0.3">
      <c r="B172" s="200" t="s">
        <v>218</v>
      </c>
      <c r="C172" s="232" t="s">
        <v>2010</v>
      </c>
      <c r="D172" s="230">
        <v>1.5</v>
      </c>
      <c r="E172" s="230">
        <v>1</v>
      </c>
      <c r="F172" s="47">
        <v>10</v>
      </c>
      <c r="G172" s="233">
        <f t="shared" si="5"/>
        <v>15</v>
      </c>
      <c r="H172" s="193">
        <f t="shared" si="6"/>
        <v>10</v>
      </c>
      <c r="K172" s="244"/>
      <c r="M172" s="60"/>
      <c r="N172" s="60"/>
      <c r="O172" s="60"/>
    </row>
    <row r="173" spans="2:15" s="23" customFormat="1" ht="30.2" customHeight="1" thickBot="1" x14ac:dyDescent="0.3">
      <c r="B173" s="200" t="s">
        <v>218</v>
      </c>
      <c r="C173" s="232" t="s">
        <v>435</v>
      </c>
      <c r="D173" s="230">
        <v>1.5</v>
      </c>
      <c r="E173" s="230">
        <v>1</v>
      </c>
      <c r="F173" s="47">
        <v>10</v>
      </c>
      <c r="G173" s="233">
        <f t="shared" si="5"/>
        <v>15</v>
      </c>
      <c r="H173" s="193">
        <f t="shared" si="6"/>
        <v>10</v>
      </c>
      <c r="K173" s="244"/>
      <c r="M173" s="60"/>
      <c r="N173" s="60"/>
      <c r="O173" s="60"/>
    </row>
    <row r="174" spans="2:15" s="23" customFormat="1" ht="30.2" customHeight="1" thickBot="1" x14ac:dyDescent="0.3">
      <c r="B174" s="200" t="s">
        <v>218</v>
      </c>
      <c r="C174" s="232" t="s">
        <v>436</v>
      </c>
      <c r="D174" s="230">
        <v>1.5</v>
      </c>
      <c r="E174" s="230">
        <v>1</v>
      </c>
      <c r="F174" s="47">
        <v>10</v>
      </c>
      <c r="G174" s="233">
        <f t="shared" si="5"/>
        <v>15</v>
      </c>
      <c r="H174" s="193">
        <f t="shared" si="6"/>
        <v>10</v>
      </c>
      <c r="K174" s="244"/>
      <c r="M174" s="60"/>
      <c r="N174" s="60"/>
      <c r="O174" s="60"/>
    </row>
    <row r="175" spans="2:15" s="23" customFormat="1" ht="30.2" customHeight="1" thickBot="1" x14ac:dyDescent="0.3">
      <c r="B175" s="200" t="s">
        <v>218</v>
      </c>
      <c r="C175" s="232" t="s">
        <v>437</v>
      </c>
      <c r="D175" s="230">
        <v>1.5</v>
      </c>
      <c r="E175" s="230">
        <v>1</v>
      </c>
      <c r="F175" s="47">
        <v>10</v>
      </c>
      <c r="G175" s="233">
        <f t="shared" si="5"/>
        <v>15</v>
      </c>
      <c r="H175" s="193">
        <f t="shared" si="6"/>
        <v>10</v>
      </c>
      <c r="K175" s="244"/>
      <c r="M175" s="60"/>
      <c r="N175" s="60"/>
      <c r="O175" s="60"/>
    </row>
    <row r="176" spans="2:15" s="23" customFormat="1" ht="30.2" customHeight="1" thickBot="1" x14ac:dyDescent="0.3">
      <c r="B176" s="200" t="s">
        <v>218</v>
      </c>
      <c r="C176" s="232" t="s">
        <v>438</v>
      </c>
      <c r="D176" s="230">
        <v>1.5</v>
      </c>
      <c r="E176" s="230">
        <v>1</v>
      </c>
      <c r="F176" s="47">
        <v>10</v>
      </c>
      <c r="G176" s="233">
        <f t="shared" si="5"/>
        <v>15</v>
      </c>
      <c r="H176" s="193">
        <f t="shared" si="6"/>
        <v>10</v>
      </c>
      <c r="K176" s="244"/>
      <c r="M176" s="60"/>
      <c r="N176" s="60"/>
      <c r="O176" s="60"/>
    </row>
    <row r="177" spans="2:15" s="23" customFormat="1" ht="30.2" customHeight="1" thickBot="1" x14ac:dyDescent="0.3">
      <c r="B177" s="200" t="s">
        <v>218</v>
      </c>
      <c r="C177" s="232" t="s">
        <v>439</v>
      </c>
      <c r="D177" s="230">
        <v>1.5</v>
      </c>
      <c r="E177" s="230">
        <v>1</v>
      </c>
      <c r="F177" s="47">
        <v>10</v>
      </c>
      <c r="G177" s="233">
        <f t="shared" si="5"/>
        <v>15</v>
      </c>
      <c r="H177" s="193">
        <f t="shared" si="6"/>
        <v>10</v>
      </c>
      <c r="K177" s="244"/>
      <c r="M177" s="60"/>
      <c r="N177" s="60"/>
      <c r="O177" s="60"/>
    </row>
    <row r="178" spans="2:15" s="23" customFormat="1" ht="30.2" customHeight="1" thickBot="1" x14ac:dyDescent="0.3">
      <c r="B178" s="200" t="s">
        <v>218</v>
      </c>
      <c r="C178" s="232" t="s">
        <v>440</v>
      </c>
      <c r="D178" s="230">
        <v>1.5</v>
      </c>
      <c r="E178" s="230">
        <v>1</v>
      </c>
      <c r="F178" s="47">
        <v>10</v>
      </c>
      <c r="G178" s="233">
        <f t="shared" si="5"/>
        <v>15</v>
      </c>
      <c r="H178" s="193">
        <f t="shared" si="6"/>
        <v>10</v>
      </c>
      <c r="K178" s="244"/>
      <c r="M178" s="60"/>
      <c r="N178" s="60"/>
      <c r="O178" s="60"/>
    </row>
    <row r="179" spans="2:15" s="23" customFormat="1" ht="30.2" customHeight="1" thickBot="1" x14ac:dyDescent="0.3">
      <c r="B179" s="200" t="s">
        <v>218</v>
      </c>
      <c r="C179" s="232" t="s">
        <v>441</v>
      </c>
      <c r="D179" s="230">
        <v>1.5</v>
      </c>
      <c r="E179" s="230">
        <v>1</v>
      </c>
      <c r="F179" s="47">
        <v>10</v>
      </c>
      <c r="G179" s="233">
        <f t="shared" si="5"/>
        <v>15</v>
      </c>
      <c r="H179" s="193">
        <f t="shared" si="6"/>
        <v>10</v>
      </c>
      <c r="K179" s="244"/>
      <c r="M179" s="60"/>
      <c r="N179" s="60"/>
      <c r="O179" s="60"/>
    </row>
    <row r="180" spans="2:15" s="23" customFormat="1" ht="30.2" customHeight="1" thickBot="1" x14ac:dyDescent="0.3">
      <c r="B180" s="200" t="s">
        <v>218</v>
      </c>
      <c r="C180" s="232" t="s">
        <v>442</v>
      </c>
      <c r="D180" s="230">
        <v>1.5</v>
      </c>
      <c r="E180" s="230">
        <v>1</v>
      </c>
      <c r="F180" s="47">
        <v>10</v>
      </c>
      <c r="G180" s="233">
        <f t="shared" si="5"/>
        <v>15</v>
      </c>
      <c r="H180" s="193">
        <f t="shared" si="6"/>
        <v>10</v>
      </c>
      <c r="K180" s="244"/>
      <c r="M180" s="60"/>
      <c r="N180" s="60"/>
      <c r="O180" s="60"/>
    </row>
    <row r="181" spans="2:15" s="23" customFormat="1" ht="30.2" customHeight="1" thickBot="1" x14ac:dyDescent="0.3">
      <c r="B181" s="200" t="s">
        <v>218</v>
      </c>
      <c r="C181" s="232" t="s">
        <v>443</v>
      </c>
      <c r="D181" s="230">
        <v>1.5</v>
      </c>
      <c r="E181" s="230">
        <v>1</v>
      </c>
      <c r="F181" s="47">
        <v>10</v>
      </c>
      <c r="G181" s="233">
        <f t="shared" si="5"/>
        <v>15</v>
      </c>
      <c r="H181" s="193">
        <f t="shared" si="6"/>
        <v>10</v>
      </c>
      <c r="K181" s="244"/>
      <c r="M181" s="60"/>
      <c r="N181" s="60"/>
      <c r="O181" s="60"/>
    </row>
    <row r="182" spans="2:15" s="23" customFormat="1" ht="30.2" customHeight="1" thickBot="1" x14ac:dyDescent="0.3">
      <c r="B182" s="200" t="s">
        <v>218</v>
      </c>
      <c r="C182" s="232" t="s">
        <v>444</v>
      </c>
      <c r="D182" s="230">
        <v>1.5</v>
      </c>
      <c r="E182" s="230">
        <v>1</v>
      </c>
      <c r="F182" s="47">
        <v>10</v>
      </c>
      <c r="G182" s="233">
        <f t="shared" si="5"/>
        <v>15</v>
      </c>
      <c r="H182" s="193">
        <f t="shared" si="6"/>
        <v>10</v>
      </c>
      <c r="K182" s="244"/>
      <c r="M182" s="60"/>
      <c r="N182" s="60"/>
      <c r="O182" s="60"/>
    </row>
    <row r="183" spans="2:15" s="23" customFormat="1" ht="30.2" customHeight="1" thickBot="1" x14ac:dyDescent="0.3">
      <c r="B183" s="200" t="s">
        <v>218</v>
      </c>
      <c r="C183" s="232" t="s">
        <v>445</v>
      </c>
      <c r="D183" s="230">
        <v>1.5</v>
      </c>
      <c r="E183" s="230">
        <v>1</v>
      </c>
      <c r="F183" s="47">
        <v>10</v>
      </c>
      <c r="G183" s="233">
        <f t="shared" si="5"/>
        <v>15</v>
      </c>
      <c r="H183" s="193">
        <f t="shared" si="6"/>
        <v>10</v>
      </c>
      <c r="K183" s="244"/>
      <c r="M183" s="60"/>
      <c r="N183" s="60"/>
      <c r="O183" s="60"/>
    </row>
    <row r="184" spans="2:15" s="23" customFormat="1" ht="30.2" customHeight="1" thickBot="1" x14ac:dyDescent="0.3">
      <c r="B184" s="200" t="s">
        <v>218</v>
      </c>
      <c r="C184" s="232" t="s">
        <v>446</v>
      </c>
      <c r="D184" s="230">
        <v>1.5</v>
      </c>
      <c r="E184" s="230">
        <v>1</v>
      </c>
      <c r="F184" s="47">
        <v>10</v>
      </c>
      <c r="G184" s="233">
        <f t="shared" si="5"/>
        <v>15</v>
      </c>
      <c r="H184" s="193">
        <f t="shared" si="6"/>
        <v>10</v>
      </c>
      <c r="K184" s="244"/>
      <c r="M184" s="60"/>
      <c r="N184" s="60"/>
      <c r="O184" s="60"/>
    </row>
    <row r="185" spans="2:15" s="23" customFormat="1" ht="30.2" customHeight="1" thickBot="1" x14ac:dyDescent="0.3">
      <c r="B185" s="200" t="s">
        <v>218</v>
      </c>
      <c r="C185" s="232" t="s">
        <v>447</v>
      </c>
      <c r="D185" s="230">
        <v>1.5</v>
      </c>
      <c r="E185" s="230">
        <v>1</v>
      </c>
      <c r="F185" s="47">
        <v>10</v>
      </c>
      <c r="G185" s="233">
        <f t="shared" si="5"/>
        <v>15</v>
      </c>
      <c r="H185" s="193">
        <f t="shared" si="6"/>
        <v>10</v>
      </c>
      <c r="K185" s="244"/>
      <c r="M185" s="60"/>
      <c r="N185" s="60"/>
      <c r="O185" s="60"/>
    </row>
    <row r="186" spans="2:15" s="23" customFormat="1" ht="30.2" customHeight="1" thickBot="1" x14ac:dyDescent="0.3">
      <c r="B186" s="200" t="s">
        <v>218</v>
      </c>
      <c r="C186" s="232" t="s">
        <v>448</v>
      </c>
      <c r="D186" s="230">
        <v>1.5</v>
      </c>
      <c r="E186" s="230">
        <v>1</v>
      </c>
      <c r="F186" s="47">
        <v>10</v>
      </c>
      <c r="G186" s="233">
        <f t="shared" si="5"/>
        <v>15</v>
      </c>
      <c r="H186" s="193">
        <f t="shared" si="6"/>
        <v>10</v>
      </c>
      <c r="K186" s="244"/>
      <c r="M186" s="60"/>
      <c r="N186" s="60"/>
      <c r="O186" s="60"/>
    </row>
    <row r="187" spans="2:15" s="23" customFormat="1" ht="30.2" customHeight="1" thickBot="1" x14ac:dyDescent="0.3">
      <c r="B187" s="200" t="s">
        <v>218</v>
      </c>
      <c r="C187" s="232" t="s">
        <v>449</v>
      </c>
      <c r="D187" s="230">
        <v>1.5</v>
      </c>
      <c r="E187" s="230">
        <v>1</v>
      </c>
      <c r="F187" s="47">
        <v>10</v>
      </c>
      <c r="G187" s="233">
        <f t="shared" si="5"/>
        <v>15</v>
      </c>
      <c r="H187" s="193">
        <f t="shared" si="6"/>
        <v>10</v>
      </c>
      <c r="K187" s="244"/>
      <c r="M187" s="60"/>
      <c r="N187" s="60"/>
      <c r="O187" s="60"/>
    </row>
    <row r="188" spans="2:15" s="23" customFormat="1" ht="30.2" customHeight="1" thickBot="1" x14ac:dyDescent="0.3">
      <c r="B188" s="200" t="s">
        <v>218</v>
      </c>
      <c r="C188" s="232" t="s">
        <v>450</v>
      </c>
      <c r="D188" s="230">
        <v>1.5</v>
      </c>
      <c r="E188" s="230">
        <v>1</v>
      </c>
      <c r="F188" s="47">
        <v>10</v>
      </c>
      <c r="G188" s="233">
        <f t="shared" si="5"/>
        <v>15</v>
      </c>
      <c r="H188" s="193">
        <f t="shared" si="6"/>
        <v>10</v>
      </c>
      <c r="K188" s="244"/>
      <c r="M188" s="60"/>
      <c r="N188" s="60"/>
      <c r="O188" s="60"/>
    </row>
    <row r="189" spans="2:15" s="23" customFormat="1" ht="30.2" customHeight="1" thickBot="1" x14ac:dyDescent="0.3">
      <c r="B189" s="200" t="s">
        <v>218</v>
      </c>
      <c r="C189" s="232" t="s">
        <v>451</v>
      </c>
      <c r="D189" s="230">
        <v>1.5</v>
      </c>
      <c r="E189" s="230">
        <v>1</v>
      </c>
      <c r="F189" s="47">
        <v>10</v>
      </c>
      <c r="G189" s="233">
        <f t="shared" si="5"/>
        <v>15</v>
      </c>
      <c r="H189" s="193">
        <f t="shared" si="6"/>
        <v>10</v>
      </c>
      <c r="K189" s="244"/>
      <c r="M189" s="60"/>
      <c r="N189" s="60"/>
      <c r="O189" s="60"/>
    </row>
    <row r="190" spans="2:15" s="23" customFormat="1" ht="30.2" customHeight="1" thickBot="1" x14ac:dyDescent="0.3">
      <c r="B190" s="200" t="s">
        <v>218</v>
      </c>
      <c r="C190" s="232" t="s">
        <v>452</v>
      </c>
      <c r="D190" s="230">
        <v>1.5</v>
      </c>
      <c r="E190" s="230">
        <v>1</v>
      </c>
      <c r="F190" s="47">
        <v>10</v>
      </c>
      <c r="G190" s="233">
        <f t="shared" si="5"/>
        <v>15</v>
      </c>
      <c r="H190" s="193">
        <f t="shared" si="6"/>
        <v>10</v>
      </c>
      <c r="K190" s="244"/>
      <c r="M190" s="60"/>
      <c r="N190" s="60"/>
      <c r="O190" s="60"/>
    </row>
    <row r="191" spans="2:15" s="23" customFormat="1" ht="30.2" customHeight="1" thickBot="1" x14ac:dyDescent="0.3">
      <c r="B191" s="200" t="s">
        <v>218</v>
      </c>
      <c r="C191" s="232" t="s">
        <v>453</v>
      </c>
      <c r="D191" s="230">
        <v>1.5</v>
      </c>
      <c r="E191" s="230">
        <v>1</v>
      </c>
      <c r="F191" s="47">
        <v>10</v>
      </c>
      <c r="G191" s="233">
        <f t="shared" si="5"/>
        <v>15</v>
      </c>
      <c r="H191" s="193">
        <f t="shared" si="6"/>
        <v>10</v>
      </c>
      <c r="K191" s="244"/>
      <c r="M191" s="60"/>
      <c r="N191" s="60"/>
      <c r="O191" s="60"/>
    </row>
    <row r="192" spans="2:15" s="23" customFormat="1" ht="30.2" customHeight="1" thickBot="1" x14ac:dyDescent="0.3">
      <c r="B192" s="200" t="s">
        <v>218</v>
      </c>
      <c r="C192" s="232" t="s">
        <v>454</v>
      </c>
      <c r="D192" s="230">
        <v>1.5</v>
      </c>
      <c r="E192" s="230">
        <v>1</v>
      </c>
      <c r="F192" s="47">
        <v>10</v>
      </c>
      <c r="G192" s="233">
        <f t="shared" si="5"/>
        <v>15</v>
      </c>
      <c r="H192" s="193">
        <f t="shared" si="6"/>
        <v>10</v>
      </c>
      <c r="K192" s="244"/>
      <c r="M192" s="60"/>
      <c r="N192" s="60"/>
      <c r="O192" s="60"/>
    </row>
    <row r="193" spans="2:15" s="23" customFormat="1" ht="30.2" customHeight="1" thickBot="1" x14ac:dyDescent="0.3">
      <c r="B193" s="200" t="s">
        <v>218</v>
      </c>
      <c r="C193" s="232" t="s">
        <v>455</v>
      </c>
      <c r="D193" s="230">
        <v>1.5</v>
      </c>
      <c r="E193" s="230">
        <v>1</v>
      </c>
      <c r="F193" s="47">
        <v>10</v>
      </c>
      <c r="G193" s="233">
        <f t="shared" si="5"/>
        <v>15</v>
      </c>
      <c r="H193" s="193">
        <f t="shared" si="6"/>
        <v>10</v>
      </c>
      <c r="K193" s="244"/>
      <c r="M193" s="60"/>
      <c r="N193" s="60"/>
      <c r="O193" s="60"/>
    </row>
    <row r="194" spans="2:15" s="23" customFormat="1" ht="30.2" customHeight="1" thickBot="1" x14ac:dyDescent="0.3">
      <c r="B194" s="200" t="s">
        <v>218</v>
      </c>
      <c r="C194" s="232" t="s">
        <v>456</v>
      </c>
      <c r="D194" s="230">
        <v>1.5</v>
      </c>
      <c r="E194" s="230">
        <v>1</v>
      </c>
      <c r="F194" s="47">
        <v>10</v>
      </c>
      <c r="G194" s="233">
        <f t="shared" si="5"/>
        <v>15</v>
      </c>
      <c r="H194" s="193">
        <f t="shared" si="6"/>
        <v>10</v>
      </c>
      <c r="K194" s="244"/>
      <c r="M194" s="60"/>
      <c r="N194" s="60"/>
      <c r="O194" s="60"/>
    </row>
    <row r="195" spans="2:15" s="23" customFormat="1" ht="30.2" customHeight="1" thickBot="1" x14ac:dyDescent="0.3">
      <c r="B195" s="200" t="s">
        <v>218</v>
      </c>
      <c r="C195" s="232" t="s">
        <v>457</v>
      </c>
      <c r="D195" s="230">
        <v>1.5</v>
      </c>
      <c r="E195" s="230">
        <v>1</v>
      </c>
      <c r="F195" s="47">
        <v>10</v>
      </c>
      <c r="G195" s="233">
        <f t="shared" si="5"/>
        <v>15</v>
      </c>
      <c r="H195" s="193">
        <f t="shared" si="6"/>
        <v>10</v>
      </c>
      <c r="K195" s="244"/>
      <c r="M195" s="60"/>
      <c r="N195" s="60"/>
      <c r="O195" s="60"/>
    </row>
    <row r="196" spans="2:15" s="23" customFormat="1" ht="30.2" customHeight="1" thickBot="1" x14ac:dyDescent="0.3">
      <c r="B196" s="200" t="s">
        <v>218</v>
      </c>
      <c r="C196" s="232" t="s">
        <v>458</v>
      </c>
      <c r="D196" s="230">
        <v>1.5</v>
      </c>
      <c r="E196" s="230">
        <v>1</v>
      </c>
      <c r="F196" s="47">
        <v>10</v>
      </c>
      <c r="G196" s="233">
        <f t="shared" si="5"/>
        <v>15</v>
      </c>
      <c r="H196" s="193">
        <f t="shared" si="6"/>
        <v>10</v>
      </c>
      <c r="K196" s="244"/>
      <c r="M196" s="60"/>
      <c r="N196" s="60"/>
      <c r="O196" s="60"/>
    </row>
    <row r="197" spans="2:15" s="23" customFormat="1" ht="30.2" customHeight="1" thickBot="1" x14ac:dyDescent="0.3">
      <c r="B197" s="200" t="s">
        <v>218</v>
      </c>
      <c r="C197" s="232" t="s">
        <v>459</v>
      </c>
      <c r="D197" s="230">
        <v>1.5</v>
      </c>
      <c r="E197" s="230">
        <v>1</v>
      </c>
      <c r="F197" s="47">
        <v>10</v>
      </c>
      <c r="G197" s="233">
        <f t="shared" si="5"/>
        <v>15</v>
      </c>
      <c r="H197" s="193">
        <f t="shared" si="6"/>
        <v>10</v>
      </c>
      <c r="K197" s="244"/>
      <c r="M197" s="60"/>
      <c r="N197" s="60"/>
      <c r="O197" s="60"/>
    </row>
    <row r="198" spans="2:15" s="23" customFormat="1" ht="30.2" customHeight="1" thickBot="1" x14ac:dyDescent="0.3">
      <c r="B198" s="200" t="s">
        <v>218</v>
      </c>
      <c r="C198" s="232" t="s">
        <v>460</v>
      </c>
      <c r="D198" s="230">
        <v>1.5</v>
      </c>
      <c r="E198" s="230">
        <v>1</v>
      </c>
      <c r="F198" s="47">
        <v>10</v>
      </c>
      <c r="G198" s="233">
        <f t="shared" ref="G198:G261" si="7">ROUND(D198*F198,2)</f>
        <v>15</v>
      </c>
      <c r="H198" s="193">
        <f t="shared" ref="H198:H261" si="8">ROUND(E198*F198,6)</f>
        <v>10</v>
      </c>
      <c r="K198" s="244"/>
      <c r="M198" s="60"/>
      <c r="N198" s="60"/>
      <c r="O198" s="60"/>
    </row>
    <row r="199" spans="2:15" s="23" customFormat="1" ht="30.2" customHeight="1" thickBot="1" x14ac:dyDescent="0.3">
      <c r="B199" s="200" t="s">
        <v>218</v>
      </c>
      <c r="C199" s="232" t="s">
        <v>461</v>
      </c>
      <c r="D199" s="230">
        <v>1.5</v>
      </c>
      <c r="E199" s="230">
        <v>1</v>
      </c>
      <c r="F199" s="47">
        <v>10</v>
      </c>
      <c r="G199" s="233">
        <f t="shared" si="7"/>
        <v>15</v>
      </c>
      <c r="H199" s="193">
        <f t="shared" si="8"/>
        <v>10</v>
      </c>
      <c r="K199" s="244"/>
      <c r="M199" s="60"/>
      <c r="N199" s="60"/>
      <c r="O199" s="60"/>
    </row>
    <row r="200" spans="2:15" s="23" customFormat="1" ht="30.2" customHeight="1" thickBot="1" x14ac:dyDescent="0.3">
      <c r="B200" s="200" t="s">
        <v>218</v>
      </c>
      <c r="C200" s="232" t="s">
        <v>462</v>
      </c>
      <c r="D200" s="230">
        <v>1.5</v>
      </c>
      <c r="E200" s="230">
        <v>1</v>
      </c>
      <c r="F200" s="47">
        <v>10</v>
      </c>
      <c r="G200" s="233">
        <f t="shared" si="7"/>
        <v>15</v>
      </c>
      <c r="H200" s="193">
        <f t="shared" si="8"/>
        <v>10</v>
      </c>
      <c r="K200" s="244"/>
      <c r="M200" s="60"/>
      <c r="N200" s="60"/>
      <c r="O200" s="60"/>
    </row>
    <row r="201" spans="2:15" s="23" customFormat="1" ht="30.2" customHeight="1" thickBot="1" x14ac:dyDescent="0.3">
      <c r="B201" s="200" t="s">
        <v>218</v>
      </c>
      <c r="C201" s="232" t="s">
        <v>463</v>
      </c>
      <c r="D201" s="230">
        <v>1.5</v>
      </c>
      <c r="E201" s="230">
        <v>1</v>
      </c>
      <c r="F201" s="47">
        <v>10</v>
      </c>
      <c r="G201" s="233">
        <f t="shared" si="7"/>
        <v>15</v>
      </c>
      <c r="H201" s="193">
        <f t="shared" si="8"/>
        <v>10</v>
      </c>
      <c r="K201" s="244"/>
      <c r="M201" s="60"/>
      <c r="N201" s="60"/>
      <c r="O201" s="60"/>
    </row>
    <row r="202" spans="2:15" s="23" customFormat="1" ht="30.2" customHeight="1" thickBot="1" x14ac:dyDescent="0.3">
      <c r="B202" s="200" t="s">
        <v>218</v>
      </c>
      <c r="C202" s="232" t="s">
        <v>464</v>
      </c>
      <c r="D202" s="230">
        <v>1.5</v>
      </c>
      <c r="E202" s="230">
        <v>1</v>
      </c>
      <c r="F202" s="47">
        <v>10</v>
      </c>
      <c r="G202" s="233">
        <f t="shared" si="7"/>
        <v>15</v>
      </c>
      <c r="H202" s="193">
        <f t="shared" si="8"/>
        <v>10</v>
      </c>
      <c r="K202" s="244"/>
      <c r="M202" s="60"/>
      <c r="N202" s="60"/>
      <c r="O202" s="60"/>
    </row>
    <row r="203" spans="2:15" s="23" customFormat="1" ht="30.2" customHeight="1" thickBot="1" x14ac:dyDescent="0.3">
      <c r="B203" s="200" t="s">
        <v>218</v>
      </c>
      <c r="C203" s="232" t="s">
        <v>465</v>
      </c>
      <c r="D203" s="230">
        <v>1.5</v>
      </c>
      <c r="E203" s="230">
        <v>1</v>
      </c>
      <c r="F203" s="47">
        <v>10</v>
      </c>
      <c r="G203" s="233">
        <f t="shared" si="7"/>
        <v>15</v>
      </c>
      <c r="H203" s="193">
        <f t="shared" si="8"/>
        <v>10</v>
      </c>
      <c r="K203" s="244"/>
      <c r="M203" s="60"/>
      <c r="N203" s="60"/>
      <c r="O203" s="60"/>
    </row>
    <row r="204" spans="2:15" s="23" customFormat="1" ht="30.2" customHeight="1" thickBot="1" x14ac:dyDescent="0.3">
      <c r="B204" s="200" t="s">
        <v>218</v>
      </c>
      <c r="C204" s="232" t="s">
        <v>466</v>
      </c>
      <c r="D204" s="230">
        <v>1.5</v>
      </c>
      <c r="E204" s="230">
        <v>1</v>
      </c>
      <c r="F204" s="47">
        <v>10</v>
      </c>
      <c r="G204" s="233">
        <f t="shared" si="7"/>
        <v>15</v>
      </c>
      <c r="H204" s="193">
        <f t="shared" si="8"/>
        <v>10</v>
      </c>
      <c r="K204" s="244"/>
      <c r="M204" s="60"/>
      <c r="N204" s="60"/>
      <c r="O204" s="60"/>
    </row>
    <row r="205" spans="2:15" s="23" customFormat="1" ht="30.2" customHeight="1" thickBot="1" x14ac:dyDescent="0.3">
      <c r="B205" s="200" t="s">
        <v>218</v>
      </c>
      <c r="C205" s="232" t="s">
        <v>467</v>
      </c>
      <c r="D205" s="230">
        <v>1.5</v>
      </c>
      <c r="E205" s="230">
        <v>1</v>
      </c>
      <c r="F205" s="47">
        <v>10</v>
      </c>
      <c r="G205" s="233">
        <f t="shared" si="7"/>
        <v>15</v>
      </c>
      <c r="H205" s="193">
        <f t="shared" si="8"/>
        <v>10</v>
      </c>
      <c r="K205" s="244"/>
      <c r="M205" s="60"/>
      <c r="N205" s="60"/>
      <c r="O205" s="60"/>
    </row>
    <row r="206" spans="2:15" s="23" customFormat="1" ht="30.2" customHeight="1" thickBot="1" x14ac:dyDescent="0.3">
      <c r="B206" s="200" t="s">
        <v>218</v>
      </c>
      <c r="C206" s="232" t="s">
        <v>468</v>
      </c>
      <c r="D206" s="230">
        <v>1.5</v>
      </c>
      <c r="E206" s="230">
        <v>1</v>
      </c>
      <c r="F206" s="47">
        <v>10</v>
      </c>
      <c r="G206" s="233">
        <f t="shared" si="7"/>
        <v>15</v>
      </c>
      <c r="H206" s="193">
        <f t="shared" si="8"/>
        <v>10</v>
      </c>
      <c r="K206" s="244"/>
      <c r="M206" s="60"/>
      <c r="N206" s="60"/>
      <c r="O206" s="60"/>
    </row>
    <row r="207" spans="2:15" s="23" customFormat="1" ht="30.2" customHeight="1" thickBot="1" x14ac:dyDescent="0.3">
      <c r="B207" s="200" t="s">
        <v>218</v>
      </c>
      <c r="C207" s="232" t="s">
        <v>469</v>
      </c>
      <c r="D207" s="230">
        <v>1.5</v>
      </c>
      <c r="E207" s="230">
        <v>1</v>
      </c>
      <c r="F207" s="47">
        <v>10</v>
      </c>
      <c r="G207" s="233">
        <f t="shared" si="7"/>
        <v>15</v>
      </c>
      <c r="H207" s="193">
        <f t="shared" si="8"/>
        <v>10</v>
      </c>
      <c r="K207" s="244"/>
      <c r="M207" s="60"/>
      <c r="N207" s="60"/>
      <c r="O207" s="60"/>
    </row>
    <row r="208" spans="2:15" s="23" customFormat="1" ht="30.2" customHeight="1" thickBot="1" x14ac:dyDescent="0.3">
      <c r="B208" s="200" t="s">
        <v>218</v>
      </c>
      <c r="C208" s="232" t="s">
        <v>470</v>
      </c>
      <c r="D208" s="230">
        <v>1.5</v>
      </c>
      <c r="E208" s="230">
        <v>1</v>
      </c>
      <c r="F208" s="47">
        <v>10</v>
      </c>
      <c r="G208" s="234">
        <f t="shared" si="7"/>
        <v>15</v>
      </c>
      <c r="H208" s="22">
        <f t="shared" si="8"/>
        <v>10</v>
      </c>
      <c r="K208" s="244"/>
      <c r="M208" s="60"/>
      <c r="N208" s="60"/>
      <c r="O208" s="60"/>
    </row>
    <row r="209" spans="2:15" s="23" customFormat="1" ht="30.2" customHeight="1" thickBot="1" x14ac:dyDescent="0.3">
      <c r="B209" s="200" t="s">
        <v>218</v>
      </c>
      <c r="C209" s="232" t="s">
        <v>471</v>
      </c>
      <c r="D209" s="230">
        <v>1.5</v>
      </c>
      <c r="E209" s="230">
        <v>1</v>
      </c>
      <c r="F209" s="47">
        <v>10</v>
      </c>
      <c r="G209" s="234">
        <f t="shared" si="7"/>
        <v>15</v>
      </c>
      <c r="H209" s="22">
        <f t="shared" si="8"/>
        <v>10</v>
      </c>
      <c r="K209" s="244"/>
      <c r="M209" s="60"/>
      <c r="N209" s="60"/>
      <c r="O209" s="60"/>
    </row>
    <row r="210" spans="2:15" s="23" customFormat="1" ht="30.2" customHeight="1" thickBot="1" x14ac:dyDescent="0.3">
      <c r="B210" s="200" t="s">
        <v>218</v>
      </c>
      <c r="C210" s="232" t="s">
        <v>472</v>
      </c>
      <c r="D210" s="230">
        <v>1.5</v>
      </c>
      <c r="E210" s="230">
        <v>1</v>
      </c>
      <c r="F210" s="47">
        <v>10</v>
      </c>
      <c r="G210" s="234">
        <f t="shared" si="7"/>
        <v>15</v>
      </c>
      <c r="H210" s="22">
        <f t="shared" si="8"/>
        <v>10</v>
      </c>
      <c r="K210" s="244"/>
      <c r="M210" s="60"/>
      <c r="N210" s="60"/>
      <c r="O210" s="60"/>
    </row>
    <row r="211" spans="2:15" s="23" customFormat="1" ht="30.2" customHeight="1" thickBot="1" x14ac:dyDescent="0.3">
      <c r="B211" s="200" t="s">
        <v>218</v>
      </c>
      <c r="C211" s="232" t="s">
        <v>473</v>
      </c>
      <c r="D211" s="230">
        <v>1.5</v>
      </c>
      <c r="E211" s="230">
        <v>1</v>
      </c>
      <c r="F211" s="47">
        <v>10</v>
      </c>
      <c r="G211" s="234">
        <f t="shared" si="7"/>
        <v>15</v>
      </c>
      <c r="H211" s="22">
        <f t="shared" si="8"/>
        <v>10</v>
      </c>
      <c r="K211" s="244"/>
      <c r="M211" s="60"/>
      <c r="N211" s="60"/>
      <c r="O211" s="60"/>
    </row>
    <row r="212" spans="2:15" s="23" customFormat="1" ht="30.2" customHeight="1" thickBot="1" x14ac:dyDescent="0.3">
      <c r="B212" s="200" t="s">
        <v>218</v>
      </c>
      <c r="C212" s="232" t="s">
        <v>474</v>
      </c>
      <c r="D212" s="230">
        <v>1.5</v>
      </c>
      <c r="E212" s="230">
        <v>1</v>
      </c>
      <c r="F212" s="47">
        <v>10</v>
      </c>
      <c r="G212" s="234">
        <f t="shared" si="7"/>
        <v>15</v>
      </c>
      <c r="H212" s="22">
        <f t="shared" si="8"/>
        <v>10</v>
      </c>
      <c r="K212" s="244"/>
      <c r="M212" s="60"/>
      <c r="N212" s="60"/>
      <c r="O212" s="60"/>
    </row>
    <row r="213" spans="2:15" s="23" customFormat="1" ht="30.2" customHeight="1" thickBot="1" x14ac:dyDescent="0.3">
      <c r="B213" s="200" t="s">
        <v>218</v>
      </c>
      <c r="C213" s="232" t="s">
        <v>475</v>
      </c>
      <c r="D213" s="230">
        <v>1.5</v>
      </c>
      <c r="E213" s="230">
        <v>1</v>
      </c>
      <c r="F213" s="47">
        <v>10</v>
      </c>
      <c r="G213" s="234">
        <f t="shared" si="7"/>
        <v>15</v>
      </c>
      <c r="H213" s="22">
        <f t="shared" si="8"/>
        <v>10</v>
      </c>
      <c r="K213" s="244"/>
      <c r="M213" s="60"/>
      <c r="N213" s="60"/>
      <c r="O213" s="60"/>
    </row>
    <row r="214" spans="2:15" s="23" customFormat="1" ht="30.2" customHeight="1" thickBot="1" x14ac:dyDescent="0.3">
      <c r="B214" s="200" t="s">
        <v>218</v>
      </c>
      <c r="C214" s="232" t="s">
        <v>476</v>
      </c>
      <c r="D214" s="230">
        <v>1.5</v>
      </c>
      <c r="E214" s="230">
        <v>1</v>
      </c>
      <c r="F214" s="47">
        <v>10</v>
      </c>
      <c r="G214" s="234">
        <f t="shared" si="7"/>
        <v>15</v>
      </c>
      <c r="H214" s="22">
        <f t="shared" si="8"/>
        <v>10</v>
      </c>
      <c r="K214" s="244"/>
      <c r="M214" s="60"/>
      <c r="N214" s="60"/>
      <c r="O214" s="60"/>
    </row>
    <row r="215" spans="2:15" s="23" customFormat="1" ht="30.2" customHeight="1" thickBot="1" x14ac:dyDescent="0.3">
      <c r="B215" s="200" t="s">
        <v>218</v>
      </c>
      <c r="C215" s="232" t="s">
        <v>477</v>
      </c>
      <c r="D215" s="230">
        <v>1.5</v>
      </c>
      <c r="E215" s="230">
        <v>1</v>
      </c>
      <c r="F215" s="47">
        <v>10</v>
      </c>
      <c r="G215" s="234">
        <f t="shared" si="7"/>
        <v>15</v>
      </c>
      <c r="H215" s="22">
        <f t="shared" si="8"/>
        <v>10</v>
      </c>
      <c r="K215" s="244"/>
      <c r="M215" s="60"/>
      <c r="N215" s="60"/>
      <c r="O215" s="60"/>
    </row>
    <row r="216" spans="2:15" s="23" customFormat="1" ht="30.2" customHeight="1" thickBot="1" x14ac:dyDescent="0.3">
      <c r="B216" s="200" t="s">
        <v>218</v>
      </c>
      <c r="C216" s="232" t="s">
        <v>478</v>
      </c>
      <c r="D216" s="230">
        <v>1.5</v>
      </c>
      <c r="E216" s="230">
        <v>1</v>
      </c>
      <c r="F216" s="47">
        <v>10</v>
      </c>
      <c r="G216" s="234">
        <f t="shared" si="7"/>
        <v>15</v>
      </c>
      <c r="H216" s="22">
        <f t="shared" si="8"/>
        <v>10</v>
      </c>
      <c r="K216" s="244"/>
      <c r="M216" s="60"/>
      <c r="N216" s="60"/>
      <c r="O216" s="60"/>
    </row>
    <row r="217" spans="2:15" s="23" customFormat="1" ht="30.2" customHeight="1" thickBot="1" x14ac:dyDescent="0.3">
      <c r="B217" s="200" t="s">
        <v>218</v>
      </c>
      <c r="C217" s="232" t="s">
        <v>479</v>
      </c>
      <c r="D217" s="230">
        <v>1.5</v>
      </c>
      <c r="E217" s="230">
        <v>1</v>
      </c>
      <c r="F217" s="47">
        <v>10</v>
      </c>
      <c r="G217" s="234">
        <f t="shared" si="7"/>
        <v>15</v>
      </c>
      <c r="H217" s="22">
        <f t="shared" si="8"/>
        <v>10</v>
      </c>
      <c r="K217" s="244"/>
      <c r="M217" s="60"/>
      <c r="N217" s="60"/>
      <c r="O217" s="60"/>
    </row>
    <row r="218" spans="2:15" s="23" customFormat="1" ht="30.2" customHeight="1" thickBot="1" x14ac:dyDescent="0.3">
      <c r="B218" s="200" t="s">
        <v>218</v>
      </c>
      <c r="C218" s="232" t="s">
        <v>480</v>
      </c>
      <c r="D218" s="230">
        <v>1.5</v>
      </c>
      <c r="E218" s="230">
        <v>1</v>
      </c>
      <c r="F218" s="47">
        <v>10</v>
      </c>
      <c r="G218" s="234">
        <f t="shared" si="7"/>
        <v>15</v>
      </c>
      <c r="H218" s="22">
        <f t="shared" si="8"/>
        <v>10</v>
      </c>
      <c r="K218" s="244"/>
      <c r="M218" s="60"/>
      <c r="N218" s="60"/>
      <c r="O218" s="60"/>
    </row>
    <row r="219" spans="2:15" s="23" customFormat="1" ht="30.2" customHeight="1" thickBot="1" x14ac:dyDescent="0.3">
      <c r="B219" s="200" t="s">
        <v>218</v>
      </c>
      <c r="C219" s="232" t="s">
        <v>481</v>
      </c>
      <c r="D219" s="230">
        <v>1.5</v>
      </c>
      <c r="E219" s="230">
        <v>1</v>
      </c>
      <c r="F219" s="47">
        <v>10</v>
      </c>
      <c r="G219" s="234">
        <f t="shared" si="7"/>
        <v>15</v>
      </c>
      <c r="H219" s="22">
        <f t="shared" si="8"/>
        <v>10</v>
      </c>
      <c r="K219" s="244"/>
      <c r="M219" s="60"/>
      <c r="N219" s="60"/>
      <c r="O219" s="60"/>
    </row>
    <row r="220" spans="2:15" s="23" customFormat="1" ht="30.2" customHeight="1" thickBot="1" x14ac:dyDescent="0.3">
      <c r="B220" s="200" t="s">
        <v>218</v>
      </c>
      <c r="C220" s="232" t="s">
        <v>482</v>
      </c>
      <c r="D220" s="230">
        <v>1.5</v>
      </c>
      <c r="E220" s="230">
        <v>1</v>
      </c>
      <c r="F220" s="47">
        <v>10</v>
      </c>
      <c r="G220" s="234">
        <f t="shared" si="7"/>
        <v>15</v>
      </c>
      <c r="H220" s="22">
        <f t="shared" si="8"/>
        <v>10</v>
      </c>
      <c r="K220" s="244"/>
      <c r="M220" s="60"/>
      <c r="N220" s="60"/>
      <c r="O220" s="60"/>
    </row>
    <row r="221" spans="2:15" s="23" customFormat="1" ht="30.2" customHeight="1" thickBot="1" x14ac:dyDescent="0.3">
      <c r="B221" s="200" t="s">
        <v>218</v>
      </c>
      <c r="C221" s="232" t="s">
        <v>483</v>
      </c>
      <c r="D221" s="230">
        <v>1.5</v>
      </c>
      <c r="E221" s="230">
        <v>1</v>
      </c>
      <c r="F221" s="47">
        <v>10</v>
      </c>
      <c r="G221" s="234">
        <f t="shared" si="7"/>
        <v>15</v>
      </c>
      <c r="H221" s="22">
        <f t="shared" si="8"/>
        <v>10</v>
      </c>
      <c r="K221" s="244"/>
      <c r="M221" s="60"/>
      <c r="N221" s="60"/>
      <c r="O221" s="60"/>
    </row>
    <row r="222" spans="2:15" s="23" customFormat="1" ht="30.2" customHeight="1" thickBot="1" x14ac:dyDescent="0.3">
      <c r="B222" s="200" t="s">
        <v>218</v>
      </c>
      <c r="C222" s="232" t="s">
        <v>484</v>
      </c>
      <c r="D222" s="230">
        <v>1.5</v>
      </c>
      <c r="E222" s="230">
        <v>1</v>
      </c>
      <c r="F222" s="47">
        <v>10</v>
      </c>
      <c r="G222" s="234">
        <f t="shared" si="7"/>
        <v>15</v>
      </c>
      <c r="H222" s="22">
        <f t="shared" si="8"/>
        <v>10</v>
      </c>
      <c r="K222" s="244"/>
      <c r="M222" s="60"/>
      <c r="N222" s="60"/>
      <c r="O222" s="60"/>
    </row>
    <row r="223" spans="2:15" s="23" customFormat="1" ht="30.2" customHeight="1" thickBot="1" x14ac:dyDescent="0.3">
      <c r="B223" s="200" t="s">
        <v>218</v>
      </c>
      <c r="C223" s="232" t="s">
        <v>485</v>
      </c>
      <c r="D223" s="230">
        <v>1.5</v>
      </c>
      <c r="E223" s="230">
        <v>1</v>
      </c>
      <c r="F223" s="47">
        <v>10</v>
      </c>
      <c r="G223" s="234">
        <f t="shared" si="7"/>
        <v>15</v>
      </c>
      <c r="H223" s="22">
        <f t="shared" si="8"/>
        <v>10</v>
      </c>
      <c r="K223" s="244"/>
      <c r="M223" s="60"/>
      <c r="N223" s="60"/>
      <c r="O223" s="60"/>
    </row>
    <row r="224" spans="2:15" s="23" customFormat="1" ht="30.2" customHeight="1" thickBot="1" x14ac:dyDescent="0.3">
      <c r="B224" s="200" t="s">
        <v>218</v>
      </c>
      <c r="C224" s="232" t="s">
        <v>486</v>
      </c>
      <c r="D224" s="230">
        <v>1.5</v>
      </c>
      <c r="E224" s="230">
        <v>1</v>
      </c>
      <c r="F224" s="47">
        <v>10</v>
      </c>
      <c r="G224" s="234">
        <f t="shared" si="7"/>
        <v>15</v>
      </c>
      <c r="H224" s="22">
        <f t="shared" si="8"/>
        <v>10</v>
      </c>
      <c r="K224" s="244"/>
      <c r="M224" s="60"/>
      <c r="N224" s="60"/>
      <c r="O224" s="60"/>
    </row>
    <row r="225" spans="2:15" s="23" customFormat="1" ht="30.2" customHeight="1" thickBot="1" x14ac:dyDescent="0.3">
      <c r="B225" s="200" t="s">
        <v>218</v>
      </c>
      <c r="C225" s="232" t="s">
        <v>487</v>
      </c>
      <c r="D225" s="230">
        <v>1.5</v>
      </c>
      <c r="E225" s="230">
        <v>1</v>
      </c>
      <c r="F225" s="47">
        <v>10</v>
      </c>
      <c r="G225" s="234">
        <f t="shared" si="7"/>
        <v>15</v>
      </c>
      <c r="H225" s="22">
        <f t="shared" si="8"/>
        <v>10</v>
      </c>
      <c r="K225" s="244"/>
      <c r="M225" s="60"/>
      <c r="N225" s="60"/>
      <c r="O225" s="60"/>
    </row>
    <row r="226" spans="2:15" s="23" customFormat="1" ht="30.2" customHeight="1" thickBot="1" x14ac:dyDescent="0.3">
      <c r="B226" s="200" t="s">
        <v>218</v>
      </c>
      <c r="C226" s="232" t="s">
        <v>488</v>
      </c>
      <c r="D226" s="230">
        <v>1.5</v>
      </c>
      <c r="E226" s="230">
        <v>1</v>
      </c>
      <c r="F226" s="47">
        <v>10</v>
      </c>
      <c r="G226" s="234">
        <f t="shared" si="7"/>
        <v>15</v>
      </c>
      <c r="H226" s="22">
        <f t="shared" si="8"/>
        <v>10</v>
      </c>
      <c r="K226" s="244"/>
      <c r="M226" s="60"/>
      <c r="N226" s="60"/>
      <c r="O226" s="60"/>
    </row>
    <row r="227" spans="2:15" s="23" customFormat="1" ht="30.2" customHeight="1" thickBot="1" x14ac:dyDescent="0.3">
      <c r="B227" s="200" t="s">
        <v>218</v>
      </c>
      <c r="C227" s="232" t="s">
        <v>489</v>
      </c>
      <c r="D227" s="230">
        <v>1.5</v>
      </c>
      <c r="E227" s="230">
        <v>1</v>
      </c>
      <c r="F227" s="47">
        <v>10</v>
      </c>
      <c r="G227" s="234">
        <f t="shared" si="7"/>
        <v>15</v>
      </c>
      <c r="H227" s="22">
        <f t="shared" si="8"/>
        <v>10</v>
      </c>
      <c r="K227" s="244"/>
      <c r="M227" s="60"/>
      <c r="N227" s="60"/>
      <c r="O227" s="60"/>
    </row>
    <row r="228" spans="2:15" s="23" customFormat="1" ht="30.2" customHeight="1" thickBot="1" x14ac:dyDescent="0.3">
      <c r="B228" s="200" t="s">
        <v>218</v>
      </c>
      <c r="C228" s="232" t="s">
        <v>490</v>
      </c>
      <c r="D228" s="230">
        <v>1.5</v>
      </c>
      <c r="E228" s="230">
        <v>1</v>
      </c>
      <c r="F228" s="47">
        <v>10</v>
      </c>
      <c r="G228" s="234">
        <f t="shared" si="7"/>
        <v>15</v>
      </c>
      <c r="H228" s="22">
        <f t="shared" si="8"/>
        <v>10</v>
      </c>
      <c r="K228" s="244"/>
      <c r="M228" s="60"/>
      <c r="N228" s="60"/>
      <c r="O228" s="60"/>
    </row>
    <row r="229" spans="2:15" s="23" customFormat="1" ht="30.2" customHeight="1" thickBot="1" x14ac:dyDescent="0.3">
      <c r="B229" s="200" t="s">
        <v>218</v>
      </c>
      <c r="C229" s="232" t="s">
        <v>491</v>
      </c>
      <c r="D229" s="230">
        <v>1.5</v>
      </c>
      <c r="E229" s="230">
        <v>1</v>
      </c>
      <c r="F229" s="47">
        <v>10</v>
      </c>
      <c r="G229" s="234">
        <f t="shared" si="7"/>
        <v>15</v>
      </c>
      <c r="H229" s="22">
        <f t="shared" si="8"/>
        <v>10</v>
      </c>
      <c r="K229" s="244"/>
      <c r="M229" s="60"/>
      <c r="N229" s="60"/>
      <c r="O229" s="60"/>
    </row>
    <row r="230" spans="2:15" s="23" customFormat="1" ht="30.2" customHeight="1" thickBot="1" x14ac:dyDescent="0.3">
      <c r="B230" s="200" t="s">
        <v>218</v>
      </c>
      <c r="C230" s="232" t="s">
        <v>492</v>
      </c>
      <c r="D230" s="230">
        <v>1.5</v>
      </c>
      <c r="E230" s="230">
        <v>1</v>
      </c>
      <c r="F230" s="47">
        <v>10</v>
      </c>
      <c r="G230" s="234">
        <f t="shared" si="7"/>
        <v>15</v>
      </c>
      <c r="H230" s="22">
        <f t="shared" si="8"/>
        <v>10</v>
      </c>
      <c r="K230" s="244"/>
      <c r="M230" s="60"/>
      <c r="N230" s="60"/>
      <c r="O230" s="60"/>
    </row>
    <row r="231" spans="2:15" s="23" customFormat="1" ht="30.2" customHeight="1" thickBot="1" x14ac:dyDescent="0.3">
      <c r="B231" s="200" t="s">
        <v>218</v>
      </c>
      <c r="C231" s="232" t="s">
        <v>493</v>
      </c>
      <c r="D231" s="230">
        <v>1.5</v>
      </c>
      <c r="E231" s="230">
        <v>1</v>
      </c>
      <c r="F231" s="47">
        <v>10</v>
      </c>
      <c r="G231" s="234">
        <f t="shared" si="7"/>
        <v>15</v>
      </c>
      <c r="H231" s="22">
        <f t="shared" si="8"/>
        <v>10</v>
      </c>
      <c r="K231" s="244"/>
      <c r="M231" s="60"/>
      <c r="N231" s="60"/>
      <c r="O231" s="60"/>
    </row>
    <row r="232" spans="2:15" s="23" customFormat="1" ht="30.2" customHeight="1" thickBot="1" x14ac:dyDescent="0.3">
      <c r="B232" s="200" t="s">
        <v>218</v>
      </c>
      <c r="C232" s="232" t="s">
        <v>494</v>
      </c>
      <c r="D232" s="230">
        <v>1.5</v>
      </c>
      <c r="E232" s="230">
        <v>1</v>
      </c>
      <c r="F232" s="47">
        <v>10</v>
      </c>
      <c r="G232" s="234">
        <f t="shared" si="7"/>
        <v>15</v>
      </c>
      <c r="H232" s="22">
        <f t="shared" si="8"/>
        <v>10</v>
      </c>
      <c r="K232" s="244"/>
      <c r="M232" s="60"/>
      <c r="N232" s="60"/>
      <c r="O232" s="60"/>
    </row>
    <row r="233" spans="2:15" s="23" customFormat="1" ht="30.2" customHeight="1" thickBot="1" x14ac:dyDescent="0.3">
      <c r="B233" s="200" t="s">
        <v>218</v>
      </c>
      <c r="C233" s="232" t="s">
        <v>495</v>
      </c>
      <c r="D233" s="230">
        <v>1.5</v>
      </c>
      <c r="E233" s="230">
        <v>1</v>
      </c>
      <c r="F233" s="47">
        <v>10</v>
      </c>
      <c r="G233" s="234">
        <f t="shared" si="7"/>
        <v>15</v>
      </c>
      <c r="H233" s="22">
        <f t="shared" si="8"/>
        <v>10</v>
      </c>
      <c r="K233" s="244"/>
      <c r="M233" s="60"/>
      <c r="N233" s="60"/>
      <c r="O233" s="60"/>
    </row>
    <row r="234" spans="2:15" s="23" customFormat="1" ht="30.2" customHeight="1" thickBot="1" x14ac:dyDescent="0.3">
      <c r="B234" s="200" t="s">
        <v>218</v>
      </c>
      <c r="C234" s="232" t="s">
        <v>496</v>
      </c>
      <c r="D234" s="230">
        <v>1.5</v>
      </c>
      <c r="E234" s="230">
        <v>1</v>
      </c>
      <c r="F234" s="47">
        <v>10</v>
      </c>
      <c r="G234" s="234">
        <f t="shared" si="7"/>
        <v>15</v>
      </c>
      <c r="H234" s="22">
        <f t="shared" si="8"/>
        <v>10</v>
      </c>
      <c r="K234" s="244"/>
      <c r="M234" s="60"/>
      <c r="N234" s="60"/>
      <c r="O234" s="60"/>
    </row>
    <row r="235" spans="2:15" s="23" customFormat="1" ht="30.2" customHeight="1" thickBot="1" x14ac:dyDescent="0.3">
      <c r="B235" s="200" t="s">
        <v>218</v>
      </c>
      <c r="C235" s="232" t="s">
        <v>497</v>
      </c>
      <c r="D235" s="230">
        <v>1.5</v>
      </c>
      <c r="E235" s="230">
        <v>1</v>
      </c>
      <c r="F235" s="47">
        <v>10</v>
      </c>
      <c r="G235" s="234">
        <f t="shared" si="7"/>
        <v>15</v>
      </c>
      <c r="H235" s="22">
        <f t="shared" si="8"/>
        <v>10</v>
      </c>
      <c r="K235" s="244"/>
      <c r="M235" s="60"/>
      <c r="N235" s="60"/>
      <c r="O235" s="60"/>
    </row>
    <row r="236" spans="2:15" s="23" customFormat="1" ht="30.2" customHeight="1" thickBot="1" x14ac:dyDescent="0.3">
      <c r="B236" s="200" t="s">
        <v>218</v>
      </c>
      <c r="C236" s="232" t="s">
        <v>498</v>
      </c>
      <c r="D236" s="230">
        <v>1.5</v>
      </c>
      <c r="E236" s="230">
        <v>1</v>
      </c>
      <c r="F236" s="47">
        <v>10</v>
      </c>
      <c r="G236" s="234">
        <f t="shared" si="7"/>
        <v>15</v>
      </c>
      <c r="H236" s="22">
        <f t="shared" si="8"/>
        <v>10</v>
      </c>
      <c r="K236" s="244"/>
      <c r="M236" s="60"/>
      <c r="N236" s="60"/>
      <c r="O236" s="60"/>
    </row>
    <row r="237" spans="2:15" s="23" customFormat="1" ht="30.2" customHeight="1" thickBot="1" x14ac:dyDescent="0.3">
      <c r="B237" s="200" t="s">
        <v>218</v>
      </c>
      <c r="C237" s="232" t="s">
        <v>499</v>
      </c>
      <c r="D237" s="230">
        <v>1.5</v>
      </c>
      <c r="E237" s="230">
        <v>1</v>
      </c>
      <c r="F237" s="47">
        <v>10</v>
      </c>
      <c r="G237" s="234">
        <f t="shared" si="7"/>
        <v>15</v>
      </c>
      <c r="H237" s="22">
        <f t="shared" si="8"/>
        <v>10</v>
      </c>
      <c r="K237" s="244"/>
      <c r="M237" s="60"/>
      <c r="N237" s="60"/>
      <c r="O237" s="60"/>
    </row>
    <row r="238" spans="2:15" s="23" customFormat="1" ht="30.2" customHeight="1" thickBot="1" x14ac:dyDescent="0.3">
      <c r="B238" s="200" t="s">
        <v>218</v>
      </c>
      <c r="C238" s="232" t="s">
        <v>500</v>
      </c>
      <c r="D238" s="230">
        <v>1.5</v>
      </c>
      <c r="E238" s="230">
        <v>1</v>
      </c>
      <c r="F238" s="47">
        <v>10</v>
      </c>
      <c r="G238" s="234">
        <f t="shared" si="7"/>
        <v>15</v>
      </c>
      <c r="H238" s="22">
        <f t="shared" si="8"/>
        <v>10</v>
      </c>
      <c r="K238" s="244"/>
      <c r="M238" s="60"/>
      <c r="N238" s="60"/>
      <c r="O238" s="60"/>
    </row>
    <row r="239" spans="2:15" s="23" customFormat="1" ht="30.2" customHeight="1" thickBot="1" x14ac:dyDescent="0.3">
      <c r="B239" s="200" t="s">
        <v>218</v>
      </c>
      <c r="C239" s="232" t="s">
        <v>501</v>
      </c>
      <c r="D239" s="230">
        <v>1.5</v>
      </c>
      <c r="E239" s="230">
        <v>1</v>
      </c>
      <c r="F239" s="47">
        <v>10</v>
      </c>
      <c r="G239" s="234">
        <f t="shared" si="7"/>
        <v>15</v>
      </c>
      <c r="H239" s="22">
        <f t="shared" si="8"/>
        <v>10</v>
      </c>
      <c r="K239" s="244"/>
      <c r="M239" s="60"/>
      <c r="N239" s="60"/>
      <c r="O239" s="60"/>
    </row>
    <row r="240" spans="2:15" s="23" customFormat="1" ht="30.2" customHeight="1" thickBot="1" x14ac:dyDescent="0.3">
      <c r="B240" s="200" t="s">
        <v>218</v>
      </c>
      <c r="C240" s="232" t="s">
        <v>502</v>
      </c>
      <c r="D240" s="230">
        <v>1.5</v>
      </c>
      <c r="E240" s="230">
        <v>1</v>
      </c>
      <c r="F240" s="47">
        <v>10</v>
      </c>
      <c r="G240" s="234">
        <f t="shared" si="7"/>
        <v>15</v>
      </c>
      <c r="H240" s="22">
        <f t="shared" si="8"/>
        <v>10</v>
      </c>
      <c r="K240" s="244"/>
      <c r="M240" s="60"/>
      <c r="N240" s="60"/>
      <c r="O240" s="60"/>
    </row>
    <row r="241" spans="2:15" s="23" customFormat="1" ht="30.2" customHeight="1" thickBot="1" x14ac:dyDescent="0.3">
      <c r="B241" s="200" t="s">
        <v>218</v>
      </c>
      <c r="C241" s="232" t="s">
        <v>503</v>
      </c>
      <c r="D241" s="230">
        <v>1.5</v>
      </c>
      <c r="E241" s="230">
        <v>1</v>
      </c>
      <c r="F241" s="47">
        <v>10</v>
      </c>
      <c r="G241" s="234">
        <f t="shared" si="7"/>
        <v>15</v>
      </c>
      <c r="H241" s="22">
        <f t="shared" si="8"/>
        <v>10</v>
      </c>
      <c r="K241" s="244"/>
      <c r="M241" s="60"/>
      <c r="N241" s="60"/>
      <c r="O241" s="60"/>
    </row>
    <row r="242" spans="2:15" s="23" customFormat="1" ht="30.2" customHeight="1" thickBot="1" x14ac:dyDescent="0.3">
      <c r="B242" s="200" t="s">
        <v>218</v>
      </c>
      <c r="C242" s="232" t="s">
        <v>504</v>
      </c>
      <c r="D242" s="230">
        <v>1.5</v>
      </c>
      <c r="E242" s="230">
        <v>1</v>
      </c>
      <c r="F242" s="47">
        <v>10</v>
      </c>
      <c r="G242" s="234">
        <f t="shared" si="7"/>
        <v>15</v>
      </c>
      <c r="H242" s="22">
        <f t="shared" si="8"/>
        <v>10</v>
      </c>
      <c r="K242" s="244"/>
      <c r="M242" s="60"/>
      <c r="N242" s="60"/>
      <c r="O242" s="60"/>
    </row>
    <row r="243" spans="2:15" s="23" customFormat="1" ht="30.2" customHeight="1" thickBot="1" x14ac:dyDescent="0.3">
      <c r="B243" s="200" t="s">
        <v>218</v>
      </c>
      <c r="C243" s="232" t="s">
        <v>505</v>
      </c>
      <c r="D243" s="230">
        <v>1.5</v>
      </c>
      <c r="E243" s="230">
        <v>1</v>
      </c>
      <c r="F243" s="47">
        <v>10</v>
      </c>
      <c r="G243" s="234">
        <f t="shared" si="7"/>
        <v>15</v>
      </c>
      <c r="H243" s="22">
        <f t="shared" si="8"/>
        <v>10</v>
      </c>
      <c r="K243" s="244"/>
      <c r="M243" s="60"/>
      <c r="N243" s="60"/>
      <c r="O243" s="60"/>
    </row>
    <row r="244" spans="2:15" s="23" customFormat="1" ht="30.2" customHeight="1" thickBot="1" x14ac:dyDescent="0.3">
      <c r="B244" s="200" t="s">
        <v>218</v>
      </c>
      <c r="C244" s="232" t="s">
        <v>506</v>
      </c>
      <c r="D244" s="230">
        <v>1.5</v>
      </c>
      <c r="E244" s="230">
        <v>1</v>
      </c>
      <c r="F244" s="47">
        <v>10</v>
      </c>
      <c r="G244" s="234">
        <f t="shared" si="7"/>
        <v>15</v>
      </c>
      <c r="H244" s="22">
        <f t="shared" si="8"/>
        <v>10</v>
      </c>
      <c r="K244" s="244"/>
      <c r="M244" s="60"/>
      <c r="N244" s="60"/>
      <c r="O244" s="60"/>
    </row>
    <row r="245" spans="2:15" s="23" customFormat="1" ht="30.2" customHeight="1" thickBot="1" x14ac:dyDescent="0.3">
      <c r="B245" s="200" t="s">
        <v>218</v>
      </c>
      <c r="C245" s="232" t="s">
        <v>507</v>
      </c>
      <c r="D245" s="230">
        <v>1.5</v>
      </c>
      <c r="E245" s="230">
        <v>1</v>
      </c>
      <c r="F245" s="47">
        <v>10</v>
      </c>
      <c r="G245" s="234">
        <f t="shared" si="7"/>
        <v>15</v>
      </c>
      <c r="H245" s="22">
        <f t="shared" si="8"/>
        <v>10</v>
      </c>
      <c r="K245" s="244"/>
      <c r="M245" s="60"/>
      <c r="N245" s="60"/>
      <c r="O245" s="60"/>
    </row>
    <row r="246" spans="2:15" s="23" customFormat="1" ht="30.2" customHeight="1" thickBot="1" x14ac:dyDescent="0.3">
      <c r="B246" s="200" t="s">
        <v>218</v>
      </c>
      <c r="C246" s="232" t="s">
        <v>508</v>
      </c>
      <c r="D246" s="230">
        <v>1.5</v>
      </c>
      <c r="E246" s="230">
        <v>1</v>
      </c>
      <c r="F246" s="47">
        <v>10</v>
      </c>
      <c r="G246" s="234">
        <f t="shared" si="7"/>
        <v>15</v>
      </c>
      <c r="H246" s="22">
        <f t="shared" si="8"/>
        <v>10</v>
      </c>
      <c r="K246" s="244"/>
      <c r="M246" s="60"/>
      <c r="N246" s="60"/>
      <c r="O246" s="60"/>
    </row>
    <row r="247" spans="2:15" s="23" customFormat="1" ht="30.2" customHeight="1" thickBot="1" x14ac:dyDescent="0.3">
      <c r="B247" s="200" t="s">
        <v>218</v>
      </c>
      <c r="C247" s="232" t="s">
        <v>509</v>
      </c>
      <c r="D247" s="230">
        <v>1.5</v>
      </c>
      <c r="E247" s="230">
        <v>1</v>
      </c>
      <c r="F247" s="47">
        <v>10</v>
      </c>
      <c r="G247" s="234">
        <f t="shared" si="7"/>
        <v>15</v>
      </c>
      <c r="H247" s="22">
        <f t="shared" si="8"/>
        <v>10</v>
      </c>
      <c r="K247" s="244"/>
      <c r="M247" s="60"/>
      <c r="N247" s="60"/>
      <c r="O247" s="60"/>
    </row>
    <row r="248" spans="2:15" s="23" customFormat="1" ht="30.2" customHeight="1" thickBot="1" x14ac:dyDescent="0.3">
      <c r="B248" s="200" t="s">
        <v>218</v>
      </c>
      <c r="C248" s="232" t="s">
        <v>510</v>
      </c>
      <c r="D248" s="230">
        <v>1.5</v>
      </c>
      <c r="E248" s="230">
        <v>1</v>
      </c>
      <c r="F248" s="47">
        <v>10</v>
      </c>
      <c r="G248" s="234">
        <f t="shared" si="7"/>
        <v>15</v>
      </c>
      <c r="H248" s="22">
        <f t="shared" si="8"/>
        <v>10</v>
      </c>
      <c r="K248" s="244"/>
      <c r="M248" s="60"/>
      <c r="N248" s="60"/>
      <c r="O248" s="60"/>
    </row>
    <row r="249" spans="2:15" s="23" customFormat="1" ht="30.2" customHeight="1" thickBot="1" x14ac:dyDescent="0.3">
      <c r="B249" s="200" t="s">
        <v>218</v>
      </c>
      <c r="C249" s="232" t="s">
        <v>511</v>
      </c>
      <c r="D249" s="230">
        <v>1.5</v>
      </c>
      <c r="E249" s="230">
        <v>1</v>
      </c>
      <c r="F249" s="47">
        <v>10</v>
      </c>
      <c r="G249" s="234">
        <f t="shared" si="7"/>
        <v>15</v>
      </c>
      <c r="H249" s="22">
        <f t="shared" si="8"/>
        <v>10</v>
      </c>
      <c r="K249" s="244"/>
      <c r="M249" s="60"/>
      <c r="N249" s="60"/>
      <c r="O249" s="60"/>
    </row>
    <row r="250" spans="2:15" s="23" customFormat="1" ht="30.2" customHeight="1" thickBot="1" x14ac:dyDescent="0.3">
      <c r="B250" s="200" t="s">
        <v>218</v>
      </c>
      <c r="C250" s="232" t="s">
        <v>512</v>
      </c>
      <c r="D250" s="230">
        <v>1.5</v>
      </c>
      <c r="E250" s="230">
        <v>1</v>
      </c>
      <c r="F250" s="47">
        <v>10</v>
      </c>
      <c r="G250" s="234">
        <f t="shared" si="7"/>
        <v>15</v>
      </c>
      <c r="H250" s="22">
        <f t="shared" si="8"/>
        <v>10</v>
      </c>
      <c r="K250" s="244"/>
      <c r="M250" s="60"/>
      <c r="N250" s="60"/>
      <c r="O250" s="60"/>
    </row>
    <row r="251" spans="2:15" s="23" customFormat="1" ht="30.2" customHeight="1" thickBot="1" x14ac:dyDescent="0.3">
      <c r="B251" s="200" t="s">
        <v>218</v>
      </c>
      <c r="C251" s="232" t="s">
        <v>513</v>
      </c>
      <c r="D251" s="230">
        <v>1.5</v>
      </c>
      <c r="E251" s="230">
        <v>1</v>
      </c>
      <c r="F251" s="47">
        <v>10</v>
      </c>
      <c r="G251" s="234">
        <f t="shared" si="7"/>
        <v>15</v>
      </c>
      <c r="H251" s="22">
        <f t="shared" si="8"/>
        <v>10</v>
      </c>
      <c r="K251" s="244"/>
      <c r="M251" s="60"/>
      <c r="N251" s="60"/>
      <c r="O251" s="60"/>
    </row>
    <row r="252" spans="2:15" s="23" customFormat="1" ht="30.2" customHeight="1" thickBot="1" x14ac:dyDescent="0.3">
      <c r="B252" s="200" t="s">
        <v>218</v>
      </c>
      <c r="C252" s="232" t="s">
        <v>514</v>
      </c>
      <c r="D252" s="230">
        <v>1.5</v>
      </c>
      <c r="E252" s="230">
        <v>1</v>
      </c>
      <c r="F252" s="47">
        <v>10</v>
      </c>
      <c r="G252" s="234">
        <f t="shared" si="7"/>
        <v>15</v>
      </c>
      <c r="H252" s="22">
        <f t="shared" si="8"/>
        <v>10</v>
      </c>
      <c r="K252" s="244"/>
      <c r="M252" s="60"/>
      <c r="N252" s="60"/>
      <c r="O252" s="60"/>
    </row>
    <row r="253" spans="2:15" s="23" customFormat="1" ht="30.2" customHeight="1" thickBot="1" x14ac:dyDescent="0.3">
      <c r="B253" s="200" t="s">
        <v>218</v>
      </c>
      <c r="C253" s="232" t="s">
        <v>515</v>
      </c>
      <c r="D253" s="230">
        <v>1.5</v>
      </c>
      <c r="E253" s="230">
        <v>1</v>
      </c>
      <c r="F253" s="47">
        <v>10</v>
      </c>
      <c r="G253" s="234">
        <f t="shared" si="7"/>
        <v>15</v>
      </c>
      <c r="H253" s="22">
        <f t="shared" si="8"/>
        <v>10</v>
      </c>
      <c r="K253" s="244"/>
      <c r="M253" s="60"/>
      <c r="N253" s="60"/>
      <c r="O253" s="60"/>
    </row>
    <row r="254" spans="2:15" s="23" customFormat="1" ht="30.2" customHeight="1" thickBot="1" x14ac:dyDescent="0.3">
      <c r="B254" s="200" t="s">
        <v>218</v>
      </c>
      <c r="C254" s="232" t="s">
        <v>516</v>
      </c>
      <c r="D254" s="230">
        <v>1.5</v>
      </c>
      <c r="E254" s="230">
        <v>1</v>
      </c>
      <c r="F254" s="47">
        <v>10</v>
      </c>
      <c r="G254" s="234">
        <f t="shared" si="7"/>
        <v>15</v>
      </c>
      <c r="H254" s="22">
        <f t="shared" si="8"/>
        <v>10</v>
      </c>
      <c r="K254" s="244"/>
      <c r="M254" s="60"/>
      <c r="N254" s="60"/>
      <c r="O254" s="60"/>
    </row>
    <row r="255" spans="2:15" s="23" customFormat="1" ht="30.2" customHeight="1" thickBot="1" x14ac:dyDescent="0.3">
      <c r="B255" s="200" t="s">
        <v>218</v>
      </c>
      <c r="C255" s="232" t="s">
        <v>517</v>
      </c>
      <c r="D255" s="230">
        <v>1.5</v>
      </c>
      <c r="E255" s="230">
        <v>1</v>
      </c>
      <c r="F255" s="47">
        <v>10</v>
      </c>
      <c r="G255" s="234">
        <f t="shared" si="7"/>
        <v>15</v>
      </c>
      <c r="H255" s="22">
        <f t="shared" si="8"/>
        <v>10</v>
      </c>
      <c r="K255" s="244"/>
      <c r="M255" s="60"/>
      <c r="N255" s="60"/>
      <c r="O255" s="60"/>
    </row>
    <row r="256" spans="2:15" s="23" customFormat="1" ht="30.2" customHeight="1" thickBot="1" x14ac:dyDescent="0.3">
      <c r="B256" s="200" t="s">
        <v>218</v>
      </c>
      <c r="C256" s="232" t="s">
        <v>518</v>
      </c>
      <c r="D256" s="230">
        <v>1.5</v>
      </c>
      <c r="E256" s="230">
        <v>1</v>
      </c>
      <c r="F256" s="47">
        <v>10</v>
      </c>
      <c r="G256" s="234">
        <f t="shared" si="7"/>
        <v>15</v>
      </c>
      <c r="H256" s="22">
        <f t="shared" si="8"/>
        <v>10</v>
      </c>
      <c r="K256" s="244"/>
      <c r="M256" s="60"/>
      <c r="N256" s="60"/>
      <c r="O256" s="60"/>
    </row>
    <row r="257" spans="2:15" s="23" customFormat="1" ht="30.2" customHeight="1" thickBot="1" x14ac:dyDescent="0.3">
      <c r="B257" s="200" t="s">
        <v>218</v>
      </c>
      <c r="C257" s="232" t="s">
        <v>519</v>
      </c>
      <c r="D257" s="230">
        <v>1.5</v>
      </c>
      <c r="E257" s="230">
        <v>1</v>
      </c>
      <c r="F257" s="47">
        <v>10</v>
      </c>
      <c r="G257" s="234">
        <f t="shared" si="7"/>
        <v>15</v>
      </c>
      <c r="H257" s="22">
        <f t="shared" si="8"/>
        <v>10</v>
      </c>
      <c r="K257" s="244"/>
      <c r="M257" s="60"/>
      <c r="N257" s="60"/>
      <c r="O257" s="60"/>
    </row>
    <row r="258" spans="2:15" s="23" customFormat="1" ht="30.2" customHeight="1" thickBot="1" x14ac:dyDescent="0.3">
      <c r="B258" s="200" t="s">
        <v>218</v>
      </c>
      <c r="C258" s="232" t="s">
        <v>520</v>
      </c>
      <c r="D258" s="230">
        <v>1.5</v>
      </c>
      <c r="E258" s="230">
        <v>1</v>
      </c>
      <c r="F258" s="47">
        <v>10</v>
      </c>
      <c r="G258" s="234">
        <f t="shared" si="7"/>
        <v>15</v>
      </c>
      <c r="H258" s="22">
        <f t="shared" si="8"/>
        <v>10</v>
      </c>
      <c r="K258" s="244"/>
      <c r="M258" s="60"/>
      <c r="N258" s="60"/>
      <c r="O258" s="60"/>
    </row>
    <row r="259" spans="2:15" s="23" customFormat="1" ht="30.2" customHeight="1" thickBot="1" x14ac:dyDescent="0.3">
      <c r="B259" s="200" t="s">
        <v>218</v>
      </c>
      <c r="C259" s="232" t="s">
        <v>521</v>
      </c>
      <c r="D259" s="230">
        <v>1.5</v>
      </c>
      <c r="E259" s="230">
        <v>1</v>
      </c>
      <c r="F259" s="47">
        <v>10</v>
      </c>
      <c r="G259" s="234">
        <f t="shared" si="7"/>
        <v>15</v>
      </c>
      <c r="H259" s="22">
        <f t="shared" si="8"/>
        <v>10</v>
      </c>
      <c r="K259" s="244"/>
      <c r="M259" s="60"/>
      <c r="N259" s="60"/>
      <c r="O259" s="60"/>
    </row>
    <row r="260" spans="2:15" s="23" customFormat="1" ht="30.2" customHeight="1" thickBot="1" x14ac:dyDescent="0.3">
      <c r="B260" s="200" t="s">
        <v>218</v>
      </c>
      <c r="C260" s="232" t="s">
        <v>522</v>
      </c>
      <c r="D260" s="230">
        <v>1.5</v>
      </c>
      <c r="E260" s="230">
        <v>1</v>
      </c>
      <c r="F260" s="47">
        <v>10</v>
      </c>
      <c r="G260" s="234">
        <f t="shared" si="7"/>
        <v>15</v>
      </c>
      <c r="H260" s="22">
        <f t="shared" si="8"/>
        <v>10</v>
      </c>
      <c r="K260" s="244"/>
      <c r="M260" s="60"/>
      <c r="N260" s="60"/>
      <c r="O260" s="60"/>
    </row>
    <row r="261" spans="2:15" s="23" customFormat="1" ht="30.2" customHeight="1" thickBot="1" x14ac:dyDescent="0.3">
      <c r="B261" s="200" t="s">
        <v>218</v>
      </c>
      <c r="C261" s="232" t="s">
        <v>523</v>
      </c>
      <c r="D261" s="230">
        <v>1.5</v>
      </c>
      <c r="E261" s="230">
        <v>1</v>
      </c>
      <c r="F261" s="47">
        <v>10</v>
      </c>
      <c r="G261" s="234">
        <f t="shared" si="7"/>
        <v>15</v>
      </c>
      <c r="H261" s="22">
        <f t="shared" si="8"/>
        <v>10</v>
      </c>
      <c r="K261" s="244"/>
      <c r="M261" s="60"/>
      <c r="N261" s="60"/>
      <c r="O261" s="60"/>
    </row>
    <row r="262" spans="2:15" s="23" customFormat="1" ht="30.2" customHeight="1" thickBot="1" x14ac:dyDescent="0.3">
      <c r="B262" s="200" t="s">
        <v>218</v>
      </c>
      <c r="C262" s="232" t="s">
        <v>524</v>
      </c>
      <c r="D262" s="230">
        <v>1.5</v>
      </c>
      <c r="E262" s="230">
        <v>1</v>
      </c>
      <c r="F262" s="47">
        <v>10</v>
      </c>
      <c r="G262" s="234">
        <f t="shared" ref="G262:G325" si="9">ROUND(D262*F262,2)</f>
        <v>15</v>
      </c>
      <c r="H262" s="22">
        <f t="shared" ref="H262:H325" si="10">ROUND(E262*F262,6)</f>
        <v>10</v>
      </c>
      <c r="K262" s="244"/>
      <c r="M262" s="60"/>
      <c r="N262" s="60"/>
      <c r="O262" s="60"/>
    </row>
    <row r="263" spans="2:15" s="23" customFormat="1" ht="30.2" customHeight="1" thickBot="1" x14ac:dyDescent="0.3">
      <c r="B263" s="200" t="s">
        <v>218</v>
      </c>
      <c r="C263" s="232" t="s">
        <v>525</v>
      </c>
      <c r="D263" s="230">
        <v>1.5</v>
      </c>
      <c r="E263" s="230">
        <v>1</v>
      </c>
      <c r="F263" s="47">
        <v>10</v>
      </c>
      <c r="G263" s="234">
        <f t="shared" si="9"/>
        <v>15</v>
      </c>
      <c r="H263" s="22">
        <f t="shared" si="10"/>
        <v>10</v>
      </c>
      <c r="K263" s="244"/>
      <c r="M263" s="60"/>
      <c r="N263" s="60"/>
      <c r="O263" s="60"/>
    </row>
    <row r="264" spans="2:15" s="23" customFormat="1" ht="30.2" customHeight="1" thickBot="1" x14ac:dyDescent="0.3">
      <c r="B264" s="200" t="s">
        <v>218</v>
      </c>
      <c r="C264" s="232" t="s">
        <v>526</v>
      </c>
      <c r="D264" s="230">
        <v>1.5</v>
      </c>
      <c r="E264" s="230">
        <v>1</v>
      </c>
      <c r="F264" s="47">
        <v>10</v>
      </c>
      <c r="G264" s="234">
        <f t="shared" si="9"/>
        <v>15</v>
      </c>
      <c r="H264" s="22">
        <f t="shared" si="10"/>
        <v>10</v>
      </c>
      <c r="K264" s="244"/>
      <c r="M264" s="60"/>
      <c r="N264" s="60"/>
      <c r="O264" s="60"/>
    </row>
    <row r="265" spans="2:15" s="23" customFormat="1" ht="30.2" customHeight="1" thickBot="1" x14ac:dyDescent="0.3">
      <c r="B265" s="200" t="s">
        <v>218</v>
      </c>
      <c r="C265" s="232" t="s">
        <v>527</v>
      </c>
      <c r="D265" s="230">
        <v>1.5</v>
      </c>
      <c r="E265" s="230">
        <v>1</v>
      </c>
      <c r="F265" s="47">
        <v>10</v>
      </c>
      <c r="G265" s="234">
        <f t="shared" si="9"/>
        <v>15</v>
      </c>
      <c r="H265" s="22">
        <f t="shared" si="10"/>
        <v>10</v>
      </c>
      <c r="K265" s="244"/>
      <c r="M265" s="60"/>
      <c r="N265" s="60"/>
      <c r="O265" s="60"/>
    </row>
    <row r="266" spans="2:15" s="23" customFormat="1" ht="30.2" customHeight="1" thickBot="1" x14ac:dyDescent="0.3">
      <c r="B266" s="200" t="s">
        <v>218</v>
      </c>
      <c r="C266" s="232" t="s">
        <v>528</v>
      </c>
      <c r="D266" s="230">
        <v>1.5</v>
      </c>
      <c r="E266" s="230">
        <v>1</v>
      </c>
      <c r="F266" s="47">
        <v>10</v>
      </c>
      <c r="G266" s="234">
        <f t="shared" si="9"/>
        <v>15</v>
      </c>
      <c r="H266" s="22">
        <f t="shared" si="10"/>
        <v>10</v>
      </c>
      <c r="K266" s="244"/>
      <c r="M266" s="60"/>
      <c r="N266" s="60"/>
      <c r="O266" s="60"/>
    </row>
    <row r="267" spans="2:15" s="23" customFormat="1" ht="30.2" customHeight="1" thickBot="1" x14ac:dyDescent="0.3">
      <c r="B267" s="200" t="s">
        <v>218</v>
      </c>
      <c r="C267" s="232" t="s">
        <v>529</v>
      </c>
      <c r="D267" s="230">
        <v>1.5</v>
      </c>
      <c r="E267" s="230">
        <v>1</v>
      </c>
      <c r="F267" s="47">
        <v>10</v>
      </c>
      <c r="G267" s="234">
        <f t="shared" si="9"/>
        <v>15</v>
      </c>
      <c r="H267" s="22">
        <f t="shared" si="10"/>
        <v>10</v>
      </c>
      <c r="K267" s="244"/>
      <c r="M267" s="60"/>
      <c r="N267" s="60"/>
      <c r="O267" s="60"/>
    </row>
    <row r="268" spans="2:15" s="23" customFormat="1" ht="30.2" customHeight="1" thickBot="1" x14ac:dyDescent="0.3">
      <c r="B268" s="200" t="s">
        <v>218</v>
      </c>
      <c r="C268" s="232" t="s">
        <v>530</v>
      </c>
      <c r="D268" s="230">
        <v>1.5</v>
      </c>
      <c r="E268" s="230">
        <v>1</v>
      </c>
      <c r="F268" s="47">
        <v>10</v>
      </c>
      <c r="G268" s="234">
        <f t="shared" si="9"/>
        <v>15</v>
      </c>
      <c r="H268" s="22">
        <f t="shared" si="10"/>
        <v>10</v>
      </c>
      <c r="K268" s="244"/>
      <c r="M268" s="60"/>
      <c r="N268" s="60"/>
      <c r="O268" s="60"/>
    </row>
    <row r="269" spans="2:15" s="23" customFormat="1" ht="30.2" customHeight="1" thickBot="1" x14ac:dyDescent="0.3">
      <c r="B269" s="200" t="s">
        <v>218</v>
      </c>
      <c r="C269" s="232" t="s">
        <v>531</v>
      </c>
      <c r="D269" s="230">
        <v>1.5</v>
      </c>
      <c r="E269" s="230">
        <v>1</v>
      </c>
      <c r="F269" s="47">
        <v>10</v>
      </c>
      <c r="G269" s="234">
        <f t="shared" si="9"/>
        <v>15</v>
      </c>
      <c r="H269" s="22">
        <f t="shared" si="10"/>
        <v>10</v>
      </c>
      <c r="K269" s="244"/>
      <c r="M269" s="60"/>
      <c r="N269" s="60"/>
      <c r="O269" s="60"/>
    </row>
    <row r="270" spans="2:15" s="23" customFormat="1" ht="30.2" customHeight="1" thickBot="1" x14ac:dyDescent="0.3">
      <c r="B270" s="200" t="s">
        <v>218</v>
      </c>
      <c r="C270" s="232" t="s">
        <v>532</v>
      </c>
      <c r="D270" s="230">
        <v>1.5</v>
      </c>
      <c r="E270" s="230">
        <v>1</v>
      </c>
      <c r="F270" s="47">
        <v>10</v>
      </c>
      <c r="G270" s="234">
        <f t="shared" si="9"/>
        <v>15</v>
      </c>
      <c r="H270" s="22">
        <f t="shared" si="10"/>
        <v>10</v>
      </c>
      <c r="K270" s="244"/>
      <c r="M270" s="60"/>
      <c r="N270" s="60"/>
      <c r="O270" s="60"/>
    </row>
    <row r="271" spans="2:15" s="23" customFormat="1" ht="30.2" customHeight="1" thickBot="1" x14ac:dyDescent="0.3">
      <c r="B271" s="200" t="s">
        <v>218</v>
      </c>
      <c r="C271" s="232" t="s">
        <v>533</v>
      </c>
      <c r="D271" s="230">
        <v>1.5</v>
      </c>
      <c r="E271" s="230">
        <v>1</v>
      </c>
      <c r="F271" s="47">
        <v>10</v>
      </c>
      <c r="G271" s="234">
        <f t="shared" si="9"/>
        <v>15</v>
      </c>
      <c r="H271" s="22">
        <f t="shared" si="10"/>
        <v>10</v>
      </c>
      <c r="K271" s="244"/>
      <c r="M271" s="60"/>
      <c r="N271" s="60"/>
      <c r="O271" s="60"/>
    </row>
    <row r="272" spans="2:15" s="23" customFormat="1" ht="30.2" customHeight="1" thickBot="1" x14ac:dyDescent="0.3">
      <c r="B272" s="200" t="s">
        <v>218</v>
      </c>
      <c r="C272" s="232" t="s">
        <v>534</v>
      </c>
      <c r="D272" s="230">
        <v>1.5</v>
      </c>
      <c r="E272" s="230">
        <v>1</v>
      </c>
      <c r="F272" s="47">
        <v>10</v>
      </c>
      <c r="G272" s="234">
        <f t="shared" si="9"/>
        <v>15</v>
      </c>
      <c r="H272" s="22">
        <f t="shared" si="10"/>
        <v>10</v>
      </c>
      <c r="K272" s="244"/>
      <c r="M272" s="60"/>
      <c r="N272" s="60"/>
      <c r="O272" s="60"/>
    </row>
    <row r="273" spans="2:15" s="23" customFormat="1" ht="30.2" customHeight="1" thickBot="1" x14ac:dyDescent="0.3">
      <c r="B273" s="200" t="s">
        <v>218</v>
      </c>
      <c r="C273" s="232" t="s">
        <v>535</v>
      </c>
      <c r="D273" s="230">
        <v>1.5</v>
      </c>
      <c r="E273" s="230">
        <v>1</v>
      </c>
      <c r="F273" s="47">
        <v>10</v>
      </c>
      <c r="G273" s="234">
        <f t="shared" si="9"/>
        <v>15</v>
      </c>
      <c r="H273" s="22">
        <f t="shared" si="10"/>
        <v>10</v>
      </c>
      <c r="K273" s="244"/>
      <c r="M273" s="60"/>
      <c r="N273" s="60"/>
      <c r="O273" s="60"/>
    </row>
    <row r="274" spans="2:15" s="23" customFormat="1" ht="30.2" customHeight="1" thickBot="1" x14ac:dyDescent="0.3">
      <c r="B274" s="200" t="s">
        <v>218</v>
      </c>
      <c r="C274" s="232" t="s">
        <v>536</v>
      </c>
      <c r="D274" s="230">
        <v>1.5</v>
      </c>
      <c r="E274" s="230">
        <v>1</v>
      </c>
      <c r="F274" s="47">
        <v>10</v>
      </c>
      <c r="G274" s="234">
        <f t="shared" si="9"/>
        <v>15</v>
      </c>
      <c r="H274" s="22">
        <f t="shared" si="10"/>
        <v>10</v>
      </c>
      <c r="K274" s="244"/>
      <c r="M274" s="60"/>
      <c r="N274" s="60"/>
      <c r="O274" s="60"/>
    </row>
    <row r="275" spans="2:15" s="23" customFormat="1" ht="30.2" customHeight="1" thickBot="1" x14ac:dyDescent="0.3">
      <c r="B275" s="200" t="s">
        <v>218</v>
      </c>
      <c r="C275" s="232" t="s">
        <v>537</v>
      </c>
      <c r="D275" s="230">
        <v>1.5</v>
      </c>
      <c r="E275" s="230">
        <v>1</v>
      </c>
      <c r="F275" s="47">
        <v>10</v>
      </c>
      <c r="G275" s="234">
        <f t="shared" si="9"/>
        <v>15</v>
      </c>
      <c r="H275" s="22">
        <f t="shared" si="10"/>
        <v>10</v>
      </c>
      <c r="K275" s="244"/>
      <c r="M275" s="60"/>
      <c r="N275" s="60"/>
      <c r="O275" s="60"/>
    </row>
    <row r="276" spans="2:15" s="23" customFormat="1" ht="30.2" customHeight="1" thickBot="1" x14ac:dyDescent="0.3">
      <c r="B276" s="200" t="s">
        <v>218</v>
      </c>
      <c r="C276" s="232" t="s">
        <v>538</v>
      </c>
      <c r="D276" s="230">
        <v>1.5</v>
      </c>
      <c r="E276" s="230">
        <v>1</v>
      </c>
      <c r="F276" s="47">
        <v>10</v>
      </c>
      <c r="G276" s="234">
        <f t="shared" si="9"/>
        <v>15</v>
      </c>
      <c r="H276" s="22">
        <f t="shared" si="10"/>
        <v>10</v>
      </c>
      <c r="K276" s="244"/>
      <c r="M276" s="60"/>
      <c r="N276" s="60"/>
      <c r="O276" s="60"/>
    </row>
    <row r="277" spans="2:15" s="23" customFormat="1" ht="30.2" customHeight="1" thickBot="1" x14ac:dyDescent="0.3">
      <c r="B277" s="200" t="s">
        <v>218</v>
      </c>
      <c r="C277" s="232" t="s">
        <v>539</v>
      </c>
      <c r="D277" s="230">
        <v>1.5</v>
      </c>
      <c r="E277" s="230">
        <v>1</v>
      </c>
      <c r="F277" s="47">
        <v>10</v>
      </c>
      <c r="G277" s="234">
        <f t="shared" si="9"/>
        <v>15</v>
      </c>
      <c r="H277" s="22">
        <f t="shared" si="10"/>
        <v>10</v>
      </c>
      <c r="K277" s="244"/>
      <c r="M277" s="60"/>
      <c r="N277" s="60"/>
      <c r="O277" s="60"/>
    </row>
    <row r="278" spans="2:15" s="23" customFormat="1" ht="30.2" customHeight="1" thickBot="1" x14ac:dyDescent="0.3">
      <c r="B278" s="200" t="s">
        <v>218</v>
      </c>
      <c r="C278" s="232" t="s">
        <v>540</v>
      </c>
      <c r="D278" s="230">
        <v>1.5</v>
      </c>
      <c r="E278" s="230">
        <v>1</v>
      </c>
      <c r="F278" s="47">
        <v>10</v>
      </c>
      <c r="G278" s="234">
        <f t="shared" si="9"/>
        <v>15</v>
      </c>
      <c r="H278" s="22">
        <f t="shared" si="10"/>
        <v>10</v>
      </c>
      <c r="K278" s="244"/>
      <c r="M278" s="60"/>
      <c r="N278" s="60"/>
      <c r="O278" s="60"/>
    </row>
    <row r="279" spans="2:15" s="23" customFormat="1" ht="30.2" customHeight="1" thickBot="1" x14ac:dyDescent="0.3">
      <c r="B279" s="200" t="s">
        <v>218</v>
      </c>
      <c r="C279" s="232" t="s">
        <v>541</v>
      </c>
      <c r="D279" s="230">
        <v>1.5</v>
      </c>
      <c r="E279" s="230">
        <v>1</v>
      </c>
      <c r="F279" s="47">
        <v>10</v>
      </c>
      <c r="G279" s="234">
        <f t="shared" si="9"/>
        <v>15</v>
      </c>
      <c r="H279" s="22">
        <f t="shared" si="10"/>
        <v>10</v>
      </c>
      <c r="K279" s="244"/>
      <c r="M279" s="60"/>
      <c r="N279" s="60"/>
      <c r="O279" s="60"/>
    </row>
    <row r="280" spans="2:15" s="23" customFormat="1" ht="30.2" customHeight="1" thickBot="1" x14ac:dyDescent="0.3">
      <c r="B280" s="200" t="s">
        <v>218</v>
      </c>
      <c r="C280" s="232" t="s">
        <v>542</v>
      </c>
      <c r="D280" s="230">
        <v>1.5</v>
      </c>
      <c r="E280" s="230">
        <v>1</v>
      </c>
      <c r="F280" s="47">
        <v>10</v>
      </c>
      <c r="G280" s="234">
        <f t="shared" si="9"/>
        <v>15</v>
      </c>
      <c r="H280" s="22">
        <f t="shared" si="10"/>
        <v>10</v>
      </c>
      <c r="K280" s="244"/>
      <c r="M280" s="60"/>
      <c r="N280" s="60"/>
      <c r="O280" s="60"/>
    </row>
    <row r="281" spans="2:15" s="23" customFormat="1" ht="30.2" customHeight="1" thickBot="1" x14ac:dyDescent="0.3">
      <c r="B281" s="200" t="s">
        <v>218</v>
      </c>
      <c r="C281" s="232" t="s">
        <v>543</v>
      </c>
      <c r="D281" s="230">
        <v>1.5</v>
      </c>
      <c r="E281" s="230">
        <v>1</v>
      </c>
      <c r="F281" s="47">
        <v>10</v>
      </c>
      <c r="G281" s="234">
        <f t="shared" si="9"/>
        <v>15</v>
      </c>
      <c r="H281" s="22">
        <f t="shared" si="10"/>
        <v>10</v>
      </c>
      <c r="K281" s="244"/>
      <c r="M281" s="60"/>
      <c r="N281" s="60"/>
      <c r="O281" s="60"/>
    </row>
    <row r="282" spans="2:15" s="23" customFormat="1" ht="30.2" customHeight="1" thickBot="1" x14ac:dyDescent="0.3">
      <c r="B282" s="200" t="s">
        <v>218</v>
      </c>
      <c r="C282" s="232" t="s">
        <v>544</v>
      </c>
      <c r="D282" s="230">
        <v>1.5</v>
      </c>
      <c r="E282" s="230">
        <v>1</v>
      </c>
      <c r="F282" s="47">
        <v>10</v>
      </c>
      <c r="G282" s="234">
        <f t="shared" si="9"/>
        <v>15</v>
      </c>
      <c r="H282" s="22">
        <f t="shared" si="10"/>
        <v>10</v>
      </c>
      <c r="K282" s="244"/>
      <c r="M282" s="60"/>
      <c r="N282" s="60"/>
      <c r="O282" s="60"/>
    </row>
    <row r="283" spans="2:15" s="23" customFormat="1" ht="30.2" customHeight="1" thickBot="1" x14ac:dyDescent="0.3">
      <c r="B283" s="200" t="s">
        <v>218</v>
      </c>
      <c r="C283" s="232" t="s">
        <v>545</v>
      </c>
      <c r="D283" s="230">
        <v>1.5</v>
      </c>
      <c r="E283" s="230">
        <v>1</v>
      </c>
      <c r="F283" s="47">
        <v>10</v>
      </c>
      <c r="G283" s="234">
        <f t="shared" si="9"/>
        <v>15</v>
      </c>
      <c r="H283" s="22">
        <f t="shared" si="10"/>
        <v>10</v>
      </c>
      <c r="K283" s="244"/>
      <c r="M283" s="60"/>
      <c r="N283" s="60"/>
      <c r="O283" s="60"/>
    </row>
    <row r="284" spans="2:15" s="23" customFormat="1" ht="30.2" customHeight="1" thickBot="1" x14ac:dyDescent="0.3">
      <c r="B284" s="200" t="s">
        <v>218</v>
      </c>
      <c r="C284" s="232" t="s">
        <v>546</v>
      </c>
      <c r="D284" s="230">
        <v>1.5</v>
      </c>
      <c r="E284" s="230">
        <v>1</v>
      </c>
      <c r="F284" s="47">
        <v>10</v>
      </c>
      <c r="G284" s="234">
        <f t="shared" si="9"/>
        <v>15</v>
      </c>
      <c r="H284" s="22">
        <f t="shared" si="10"/>
        <v>10</v>
      </c>
      <c r="K284" s="244"/>
      <c r="M284" s="60"/>
      <c r="N284" s="60"/>
      <c r="O284" s="60"/>
    </row>
    <row r="285" spans="2:15" s="23" customFormat="1" ht="30.2" customHeight="1" thickBot="1" x14ac:dyDescent="0.3">
      <c r="B285" s="200" t="s">
        <v>218</v>
      </c>
      <c r="C285" s="232" t="s">
        <v>547</v>
      </c>
      <c r="D285" s="230">
        <v>1.5</v>
      </c>
      <c r="E285" s="230">
        <v>1</v>
      </c>
      <c r="F285" s="47">
        <v>10</v>
      </c>
      <c r="G285" s="234">
        <f t="shared" si="9"/>
        <v>15</v>
      </c>
      <c r="H285" s="22">
        <f t="shared" si="10"/>
        <v>10</v>
      </c>
      <c r="K285" s="244"/>
      <c r="M285" s="60"/>
      <c r="N285" s="60"/>
      <c r="O285" s="60"/>
    </row>
    <row r="286" spans="2:15" s="23" customFormat="1" ht="30.2" customHeight="1" thickBot="1" x14ac:dyDescent="0.3">
      <c r="B286" s="200" t="s">
        <v>218</v>
      </c>
      <c r="C286" s="232" t="s">
        <v>548</v>
      </c>
      <c r="D286" s="230">
        <v>1.5</v>
      </c>
      <c r="E286" s="230">
        <v>1</v>
      </c>
      <c r="F286" s="47">
        <v>10</v>
      </c>
      <c r="G286" s="234">
        <f t="shared" si="9"/>
        <v>15</v>
      </c>
      <c r="H286" s="22">
        <f t="shared" si="10"/>
        <v>10</v>
      </c>
      <c r="K286" s="244"/>
      <c r="M286" s="60"/>
      <c r="N286" s="60"/>
      <c r="O286" s="60"/>
    </row>
    <row r="287" spans="2:15" s="23" customFormat="1" ht="30.2" customHeight="1" thickBot="1" x14ac:dyDescent="0.3">
      <c r="B287" s="200" t="s">
        <v>218</v>
      </c>
      <c r="C287" s="232" t="s">
        <v>549</v>
      </c>
      <c r="D287" s="230">
        <v>1.5</v>
      </c>
      <c r="E287" s="230">
        <v>1</v>
      </c>
      <c r="F287" s="47">
        <v>10</v>
      </c>
      <c r="G287" s="234">
        <f t="shared" si="9"/>
        <v>15</v>
      </c>
      <c r="H287" s="22">
        <f t="shared" si="10"/>
        <v>10</v>
      </c>
      <c r="K287" s="244"/>
      <c r="M287" s="60"/>
      <c r="N287" s="60"/>
      <c r="O287" s="60"/>
    </row>
    <row r="288" spans="2:15" s="23" customFormat="1" ht="30.2" customHeight="1" thickBot="1" x14ac:dyDescent="0.3">
      <c r="B288" s="200" t="s">
        <v>218</v>
      </c>
      <c r="C288" s="232" t="s">
        <v>550</v>
      </c>
      <c r="D288" s="230">
        <v>1.5</v>
      </c>
      <c r="E288" s="230">
        <v>1</v>
      </c>
      <c r="F288" s="47">
        <v>10</v>
      </c>
      <c r="G288" s="234">
        <f t="shared" si="9"/>
        <v>15</v>
      </c>
      <c r="H288" s="22">
        <f t="shared" si="10"/>
        <v>10</v>
      </c>
      <c r="K288" s="244"/>
      <c r="M288" s="60"/>
      <c r="N288" s="60"/>
      <c r="O288" s="60"/>
    </row>
    <row r="289" spans="2:15" s="23" customFormat="1" ht="30.2" customHeight="1" thickBot="1" x14ac:dyDescent="0.3">
      <c r="B289" s="200" t="s">
        <v>218</v>
      </c>
      <c r="C289" s="232" t="s">
        <v>551</v>
      </c>
      <c r="D289" s="230">
        <v>1.5</v>
      </c>
      <c r="E289" s="230">
        <v>1</v>
      </c>
      <c r="F289" s="47">
        <v>10</v>
      </c>
      <c r="G289" s="234">
        <f t="shared" si="9"/>
        <v>15</v>
      </c>
      <c r="H289" s="22">
        <f t="shared" si="10"/>
        <v>10</v>
      </c>
      <c r="K289" s="244"/>
      <c r="M289" s="60"/>
      <c r="N289" s="60"/>
      <c r="O289" s="60"/>
    </row>
    <row r="290" spans="2:15" s="23" customFormat="1" ht="30.2" customHeight="1" thickBot="1" x14ac:dyDescent="0.3">
      <c r="B290" s="200" t="s">
        <v>218</v>
      </c>
      <c r="C290" s="232" t="s">
        <v>552</v>
      </c>
      <c r="D290" s="230">
        <v>1.5</v>
      </c>
      <c r="E290" s="230">
        <v>1</v>
      </c>
      <c r="F290" s="47">
        <v>10</v>
      </c>
      <c r="G290" s="234">
        <f t="shared" si="9"/>
        <v>15</v>
      </c>
      <c r="H290" s="22">
        <f t="shared" si="10"/>
        <v>10</v>
      </c>
      <c r="K290" s="244"/>
      <c r="M290" s="60"/>
      <c r="N290" s="60"/>
      <c r="O290" s="60"/>
    </row>
    <row r="291" spans="2:15" s="23" customFormat="1" ht="30.2" customHeight="1" thickBot="1" x14ac:dyDescent="0.3">
      <c r="B291" s="200" t="s">
        <v>218</v>
      </c>
      <c r="C291" s="232" t="s">
        <v>553</v>
      </c>
      <c r="D291" s="230">
        <v>1.5</v>
      </c>
      <c r="E291" s="230">
        <v>1</v>
      </c>
      <c r="F291" s="47">
        <v>10</v>
      </c>
      <c r="G291" s="234">
        <f t="shared" si="9"/>
        <v>15</v>
      </c>
      <c r="H291" s="22">
        <f t="shared" si="10"/>
        <v>10</v>
      </c>
      <c r="K291" s="244"/>
      <c r="M291" s="60"/>
      <c r="N291" s="60"/>
      <c r="O291" s="60"/>
    </row>
    <row r="292" spans="2:15" s="23" customFormat="1" ht="30.2" customHeight="1" thickBot="1" x14ac:dyDescent="0.3">
      <c r="B292" s="200" t="s">
        <v>218</v>
      </c>
      <c r="C292" s="232" t="s">
        <v>554</v>
      </c>
      <c r="D292" s="230">
        <v>1.5</v>
      </c>
      <c r="E292" s="230">
        <v>1</v>
      </c>
      <c r="F292" s="47">
        <v>10</v>
      </c>
      <c r="G292" s="234">
        <f t="shared" si="9"/>
        <v>15</v>
      </c>
      <c r="H292" s="22">
        <f t="shared" si="10"/>
        <v>10</v>
      </c>
      <c r="K292" s="244"/>
      <c r="M292" s="60"/>
      <c r="N292" s="60"/>
      <c r="O292" s="60"/>
    </row>
    <row r="293" spans="2:15" s="23" customFormat="1" ht="30.2" customHeight="1" thickBot="1" x14ac:dyDescent="0.3">
      <c r="B293" s="200" t="s">
        <v>218</v>
      </c>
      <c r="C293" s="232" t="s">
        <v>555</v>
      </c>
      <c r="D293" s="230">
        <v>1.5</v>
      </c>
      <c r="E293" s="230">
        <v>1</v>
      </c>
      <c r="F293" s="47">
        <v>10</v>
      </c>
      <c r="G293" s="234">
        <f t="shared" si="9"/>
        <v>15</v>
      </c>
      <c r="H293" s="22">
        <f t="shared" si="10"/>
        <v>10</v>
      </c>
      <c r="K293" s="244"/>
      <c r="M293" s="60"/>
      <c r="N293" s="60"/>
      <c r="O293" s="60"/>
    </row>
    <row r="294" spans="2:15" s="23" customFormat="1" ht="30.2" customHeight="1" thickBot="1" x14ac:dyDescent="0.3">
      <c r="B294" s="200" t="s">
        <v>218</v>
      </c>
      <c r="C294" s="232" t="s">
        <v>556</v>
      </c>
      <c r="D294" s="230">
        <v>1.5</v>
      </c>
      <c r="E294" s="230">
        <v>1</v>
      </c>
      <c r="F294" s="47">
        <v>10</v>
      </c>
      <c r="G294" s="234">
        <f t="shared" si="9"/>
        <v>15</v>
      </c>
      <c r="H294" s="22">
        <f t="shared" si="10"/>
        <v>10</v>
      </c>
      <c r="K294" s="244"/>
      <c r="M294" s="60"/>
      <c r="N294" s="60"/>
      <c r="O294" s="60"/>
    </row>
    <row r="295" spans="2:15" s="23" customFormat="1" ht="30.2" customHeight="1" thickBot="1" x14ac:dyDescent="0.3">
      <c r="B295" s="200" t="s">
        <v>218</v>
      </c>
      <c r="C295" s="232" t="s">
        <v>557</v>
      </c>
      <c r="D295" s="230">
        <v>1.5</v>
      </c>
      <c r="E295" s="230">
        <v>1</v>
      </c>
      <c r="F295" s="47">
        <v>10</v>
      </c>
      <c r="G295" s="234">
        <f t="shared" si="9"/>
        <v>15</v>
      </c>
      <c r="H295" s="22">
        <f t="shared" si="10"/>
        <v>10</v>
      </c>
      <c r="K295" s="244"/>
      <c r="M295" s="60"/>
      <c r="N295" s="60"/>
      <c r="O295" s="60"/>
    </row>
    <row r="296" spans="2:15" s="23" customFormat="1" ht="30.2" customHeight="1" thickBot="1" x14ac:dyDescent="0.3">
      <c r="B296" s="200" t="s">
        <v>218</v>
      </c>
      <c r="C296" s="232" t="s">
        <v>558</v>
      </c>
      <c r="D296" s="230">
        <v>1.5</v>
      </c>
      <c r="E296" s="230">
        <v>1</v>
      </c>
      <c r="F296" s="47">
        <v>10</v>
      </c>
      <c r="G296" s="234">
        <f t="shared" si="9"/>
        <v>15</v>
      </c>
      <c r="H296" s="22">
        <f t="shared" si="10"/>
        <v>10</v>
      </c>
      <c r="K296" s="244"/>
      <c r="M296" s="60"/>
      <c r="N296" s="60"/>
      <c r="O296" s="60"/>
    </row>
    <row r="297" spans="2:15" s="23" customFormat="1" ht="30.2" customHeight="1" thickBot="1" x14ac:dyDescent="0.3">
      <c r="B297" s="200" t="s">
        <v>218</v>
      </c>
      <c r="C297" s="232" t="s">
        <v>559</v>
      </c>
      <c r="D297" s="230">
        <v>1.5</v>
      </c>
      <c r="E297" s="230">
        <v>1</v>
      </c>
      <c r="F297" s="47">
        <v>10</v>
      </c>
      <c r="G297" s="234">
        <f t="shared" si="9"/>
        <v>15</v>
      </c>
      <c r="H297" s="22">
        <f t="shared" si="10"/>
        <v>10</v>
      </c>
      <c r="K297" s="244"/>
      <c r="M297" s="60"/>
      <c r="N297" s="60"/>
      <c r="O297" s="60"/>
    </row>
    <row r="298" spans="2:15" s="23" customFormat="1" ht="30.2" customHeight="1" thickBot="1" x14ac:dyDescent="0.3">
      <c r="B298" s="200" t="s">
        <v>218</v>
      </c>
      <c r="C298" s="232" t="s">
        <v>560</v>
      </c>
      <c r="D298" s="230">
        <v>1.5</v>
      </c>
      <c r="E298" s="230">
        <v>1</v>
      </c>
      <c r="F298" s="47">
        <v>10</v>
      </c>
      <c r="G298" s="234">
        <f t="shared" si="9"/>
        <v>15</v>
      </c>
      <c r="H298" s="22">
        <f t="shared" si="10"/>
        <v>10</v>
      </c>
      <c r="K298" s="244"/>
      <c r="M298" s="60"/>
      <c r="N298" s="60"/>
      <c r="O298" s="60"/>
    </row>
    <row r="299" spans="2:15" s="23" customFormat="1" ht="30.2" customHeight="1" thickBot="1" x14ac:dyDescent="0.3">
      <c r="B299" s="200" t="s">
        <v>218</v>
      </c>
      <c r="C299" s="232" t="s">
        <v>561</v>
      </c>
      <c r="D299" s="230">
        <v>1.5</v>
      </c>
      <c r="E299" s="230">
        <v>1</v>
      </c>
      <c r="F299" s="47">
        <v>10</v>
      </c>
      <c r="G299" s="234">
        <f t="shared" si="9"/>
        <v>15</v>
      </c>
      <c r="H299" s="22">
        <f t="shared" si="10"/>
        <v>10</v>
      </c>
      <c r="K299" s="244"/>
      <c r="M299" s="60"/>
      <c r="N299" s="60"/>
      <c r="O299" s="60"/>
    </row>
    <row r="300" spans="2:15" s="23" customFormat="1" ht="30.2" customHeight="1" thickBot="1" x14ac:dyDescent="0.3">
      <c r="B300" s="200" t="s">
        <v>218</v>
      </c>
      <c r="C300" s="232" t="s">
        <v>562</v>
      </c>
      <c r="D300" s="230">
        <v>1.5</v>
      </c>
      <c r="E300" s="230">
        <v>1</v>
      </c>
      <c r="F300" s="47">
        <v>10</v>
      </c>
      <c r="G300" s="234">
        <f t="shared" si="9"/>
        <v>15</v>
      </c>
      <c r="H300" s="22">
        <f t="shared" si="10"/>
        <v>10</v>
      </c>
      <c r="K300" s="244"/>
      <c r="M300" s="60"/>
      <c r="N300" s="60"/>
      <c r="O300" s="60"/>
    </row>
    <row r="301" spans="2:15" s="23" customFormat="1" ht="30.2" customHeight="1" thickBot="1" x14ac:dyDescent="0.3">
      <c r="B301" s="200" t="s">
        <v>218</v>
      </c>
      <c r="C301" s="232" t="s">
        <v>563</v>
      </c>
      <c r="D301" s="230">
        <v>1.5</v>
      </c>
      <c r="E301" s="230">
        <v>1</v>
      </c>
      <c r="F301" s="47">
        <v>10</v>
      </c>
      <c r="G301" s="234">
        <f t="shared" si="9"/>
        <v>15</v>
      </c>
      <c r="H301" s="22">
        <f t="shared" si="10"/>
        <v>10</v>
      </c>
      <c r="K301" s="244"/>
      <c r="M301" s="60"/>
      <c r="N301" s="60"/>
      <c r="O301" s="60"/>
    </row>
    <row r="302" spans="2:15" s="23" customFormat="1" ht="30.2" customHeight="1" thickBot="1" x14ac:dyDescent="0.3">
      <c r="B302" s="200" t="s">
        <v>218</v>
      </c>
      <c r="C302" s="232" t="s">
        <v>564</v>
      </c>
      <c r="D302" s="230">
        <v>1.5</v>
      </c>
      <c r="E302" s="230">
        <v>1</v>
      </c>
      <c r="F302" s="47">
        <v>10</v>
      </c>
      <c r="G302" s="234">
        <f t="shared" si="9"/>
        <v>15</v>
      </c>
      <c r="H302" s="22">
        <f t="shared" si="10"/>
        <v>10</v>
      </c>
      <c r="K302" s="244"/>
      <c r="M302" s="60"/>
      <c r="N302" s="60"/>
      <c r="O302" s="60"/>
    </row>
    <row r="303" spans="2:15" s="23" customFormat="1" ht="30.2" customHeight="1" thickBot="1" x14ac:dyDescent="0.3">
      <c r="B303" s="200" t="s">
        <v>218</v>
      </c>
      <c r="C303" s="232" t="s">
        <v>565</v>
      </c>
      <c r="D303" s="230">
        <v>1.5</v>
      </c>
      <c r="E303" s="230">
        <v>1</v>
      </c>
      <c r="F303" s="47">
        <v>10</v>
      </c>
      <c r="G303" s="234">
        <f t="shared" si="9"/>
        <v>15</v>
      </c>
      <c r="H303" s="22">
        <f t="shared" si="10"/>
        <v>10</v>
      </c>
      <c r="K303" s="244"/>
      <c r="M303" s="60"/>
      <c r="N303" s="60"/>
      <c r="O303" s="60"/>
    </row>
    <row r="304" spans="2:15" s="23" customFormat="1" ht="30.2" customHeight="1" thickBot="1" x14ac:dyDescent="0.3">
      <c r="B304" s="200" t="s">
        <v>218</v>
      </c>
      <c r="C304" s="232" t="s">
        <v>566</v>
      </c>
      <c r="D304" s="230">
        <v>1.5</v>
      </c>
      <c r="E304" s="230">
        <v>1</v>
      </c>
      <c r="F304" s="47">
        <v>10</v>
      </c>
      <c r="G304" s="234">
        <f t="shared" si="9"/>
        <v>15</v>
      </c>
      <c r="H304" s="22">
        <f t="shared" si="10"/>
        <v>10</v>
      </c>
      <c r="K304" s="244"/>
      <c r="M304" s="60"/>
      <c r="N304" s="60"/>
      <c r="O304" s="60"/>
    </row>
    <row r="305" spans="2:15" s="23" customFormat="1" ht="30.2" customHeight="1" thickBot="1" x14ac:dyDescent="0.3">
      <c r="B305" s="200" t="s">
        <v>218</v>
      </c>
      <c r="C305" s="232" t="s">
        <v>567</v>
      </c>
      <c r="D305" s="230">
        <v>1.5</v>
      </c>
      <c r="E305" s="230">
        <v>1</v>
      </c>
      <c r="F305" s="47">
        <v>10</v>
      </c>
      <c r="G305" s="234">
        <f t="shared" si="9"/>
        <v>15</v>
      </c>
      <c r="H305" s="22">
        <f t="shared" si="10"/>
        <v>10</v>
      </c>
      <c r="K305" s="244"/>
      <c r="M305" s="60"/>
      <c r="N305" s="60"/>
      <c r="O305" s="60"/>
    </row>
    <row r="306" spans="2:15" s="23" customFormat="1" ht="30.2" customHeight="1" thickBot="1" x14ac:dyDescent="0.3">
      <c r="B306" s="200" t="s">
        <v>218</v>
      </c>
      <c r="C306" s="232" t="s">
        <v>568</v>
      </c>
      <c r="D306" s="230">
        <v>1.5</v>
      </c>
      <c r="E306" s="230">
        <v>1</v>
      </c>
      <c r="F306" s="47">
        <v>10</v>
      </c>
      <c r="G306" s="234">
        <f t="shared" si="9"/>
        <v>15</v>
      </c>
      <c r="H306" s="22">
        <f t="shared" si="10"/>
        <v>10</v>
      </c>
      <c r="K306" s="244"/>
      <c r="M306" s="60"/>
      <c r="N306" s="60"/>
      <c r="O306" s="60"/>
    </row>
    <row r="307" spans="2:15" s="23" customFormat="1" ht="30.2" customHeight="1" thickBot="1" x14ac:dyDescent="0.3">
      <c r="B307" s="200" t="s">
        <v>218</v>
      </c>
      <c r="C307" s="232" t="s">
        <v>569</v>
      </c>
      <c r="D307" s="230">
        <v>1.5</v>
      </c>
      <c r="E307" s="230">
        <v>1</v>
      </c>
      <c r="F307" s="47">
        <v>10</v>
      </c>
      <c r="G307" s="234">
        <f t="shared" si="9"/>
        <v>15</v>
      </c>
      <c r="H307" s="22">
        <f t="shared" si="10"/>
        <v>10</v>
      </c>
      <c r="K307" s="244"/>
      <c r="M307" s="60"/>
      <c r="N307" s="60"/>
      <c r="O307" s="60"/>
    </row>
    <row r="308" spans="2:15" s="23" customFormat="1" ht="30.2" customHeight="1" thickBot="1" x14ac:dyDescent="0.3">
      <c r="B308" s="200" t="s">
        <v>218</v>
      </c>
      <c r="C308" s="232" t="s">
        <v>570</v>
      </c>
      <c r="D308" s="230">
        <v>1.5</v>
      </c>
      <c r="E308" s="230">
        <v>1</v>
      </c>
      <c r="F308" s="47">
        <v>10</v>
      </c>
      <c r="G308" s="234">
        <f t="shared" si="9"/>
        <v>15</v>
      </c>
      <c r="H308" s="22">
        <f t="shared" si="10"/>
        <v>10</v>
      </c>
      <c r="K308" s="244"/>
      <c r="M308" s="60"/>
      <c r="N308" s="60"/>
      <c r="O308" s="60"/>
    </row>
    <row r="309" spans="2:15" s="23" customFormat="1" ht="30.2" customHeight="1" thickBot="1" x14ac:dyDescent="0.3">
      <c r="B309" s="200" t="s">
        <v>218</v>
      </c>
      <c r="C309" s="232" t="s">
        <v>571</v>
      </c>
      <c r="D309" s="230">
        <v>1.5</v>
      </c>
      <c r="E309" s="230">
        <v>1</v>
      </c>
      <c r="F309" s="47">
        <v>10</v>
      </c>
      <c r="G309" s="234">
        <f t="shared" si="9"/>
        <v>15</v>
      </c>
      <c r="H309" s="22">
        <f t="shared" si="10"/>
        <v>10</v>
      </c>
      <c r="K309" s="244"/>
      <c r="M309" s="60"/>
      <c r="N309" s="60"/>
      <c r="O309" s="60"/>
    </row>
    <row r="310" spans="2:15" s="23" customFormat="1" ht="30.2" customHeight="1" thickBot="1" x14ac:dyDescent="0.3">
      <c r="B310" s="200" t="s">
        <v>218</v>
      </c>
      <c r="C310" s="232" t="s">
        <v>572</v>
      </c>
      <c r="D310" s="230">
        <v>1.5</v>
      </c>
      <c r="E310" s="230">
        <v>1</v>
      </c>
      <c r="F310" s="47">
        <v>10</v>
      </c>
      <c r="G310" s="234">
        <f t="shared" si="9"/>
        <v>15</v>
      </c>
      <c r="H310" s="22">
        <f t="shared" si="10"/>
        <v>10</v>
      </c>
      <c r="K310" s="244"/>
      <c r="M310" s="60"/>
      <c r="N310" s="60"/>
      <c r="O310" s="60"/>
    </row>
    <row r="311" spans="2:15" s="23" customFormat="1" ht="30.2" customHeight="1" thickBot="1" x14ac:dyDescent="0.3">
      <c r="B311" s="200" t="s">
        <v>218</v>
      </c>
      <c r="C311" s="232" t="s">
        <v>573</v>
      </c>
      <c r="D311" s="230">
        <v>1.5</v>
      </c>
      <c r="E311" s="230">
        <v>1</v>
      </c>
      <c r="F311" s="47">
        <v>10</v>
      </c>
      <c r="G311" s="234">
        <f t="shared" si="9"/>
        <v>15</v>
      </c>
      <c r="H311" s="22">
        <f t="shared" si="10"/>
        <v>10</v>
      </c>
      <c r="K311" s="244"/>
      <c r="M311" s="60"/>
      <c r="N311" s="60"/>
      <c r="O311" s="60"/>
    </row>
    <row r="312" spans="2:15" s="23" customFormat="1" ht="30.2" customHeight="1" thickBot="1" x14ac:dyDescent="0.3">
      <c r="B312" s="200" t="s">
        <v>218</v>
      </c>
      <c r="C312" s="232" t="s">
        <v>574</v>
      </c>
      <c r="D312" s="230">
        <v>1.5</v>
      </c>
      <c r="E312" s="230">
        <v>1</v>
      </c>
      <c r="F312" s="47">
        <v>10</v>
      </c>
      <c r="G312" s="234">
        <f t="shared" si="9"/>
        <v>15</v>
      </c>
      <c r="H312" s="22">
        <f t="shared" si="10"/>
        <v>10</v>
      </c>
      <c r="K312" s="244"/>
      <c r="M312" s="60"/>
      <c r="N312" s="60"/>
      <c r="O312" s="60"/>
    </row>
    <row r="313" spans="2:15" s="23" customFormat="1" ht="30.2" customHeight="1" thickBot="1" x14ac:dyDescent="0.3">
      <c r="B313" s="200" t="s">
        <v>218</v>
      </c>
      <c r="C313" s="232" t="s">
        <v>575</v>
      </c>
      <c r="D313" s="230">
        <v>1.5</v>
      </c>
      <c r="E313" s="230">
        <v>1</v>
      </c>
      <c r="F313" s="47">
        <v>10</v>
      </c>
      <c r="G313" s="234">
        <f t="shared" si="9"/>
        <v>15</v>
      </c>
      <c r="H313" s="22">
        <f t="shared" si="10"/>
        <v>10</v>
      </c>
      <c r="K313" s="244"/>
      <c r="M313" s="60"/>
      <c r="N313" s="60"/>
      <c r="O313" s="60"/>
    </row>
    <row r="314" spans="2:15" s="23" customFormat="1" ht="30.2" customHeight="1" thickBot="1" x14ac:dyDescent="0.3">
      <c r="B314" s="200" t="s">
        <v>218</v>
      </c>
      <c r="C314" s="232" t="s">
        <v>576</v>
      </c>
      <c r="D314" s="230">
        <v>1.5</v>
      </c>
      <c r="E314" s="230">
        <v>1</v>
      </c>
      <c r="F314" s="47">
        <v>10</v>
      </c>
      <c r="G314" s="234">
        <f t="shared" si="9"/>
        <v>15</v>
      </c>
      <c r="H314" s="22">
        <f t="shared" si="10"/>
        <v>10</v>
      </c>
      <c r="K314" s="244"/>
      <c r="M314" s="60"/>
      <c r="N314" s="60"/>
      <c r="O314" s="60"/>
    </row>
    <row r="315" spans="2:15" s="23" customFormat="1" ht="30.2" customHeight="1" thickBot="1" x14ac:dyDescent="0.3">
      <c r="B315" s="200" t="s">
        <v>218</v>
      </c>
      <c r="C315" s="232" t="s">
        <v>577</v>
      </c>
      <c r="D315" s="230">
        <v>1.5</v>
      </c>
      <c r="E315" s="230">
        <v>1</v>
      </c>
      <c r="F315" s="47">
        <v>10</v>
      </c>
      <c r="G315" s="234">
        <f t="shared" si="9"/>
        <v>15</v>
      </c>
      <c r="H315" s="22">
        <f t="shared" si="10"/>
        <v>10</v>
      </c>
      <c r="K315" s="244"/>
      <c r="M315" s="60"/>
      <c r="N315" s="60"/>
      <c r="O315" s="60"/>
    </row>
    <row r="316" spans="2:15" s="23" customFormat="1" ht="30.2" customHeight="1" thickBot="1" x14ac:dyDescent="0.3">
      <c r="B316" s="200" t="s">
        <v>218</v>
      </c>
      <c r="C316" s="232" t="s">
        <v>578</v>
      </c>
      <c r="D316" s="230">
        <v>1.5</v>
      </c>
      <c r="E316" s="230">
        <v>1</v>
      </c>
      <c r="F316" s="47">
        <v>10</v>
      </c>
      <c r="G316" s="234">
        <f t="shared" si="9"/>
        <v>15</v>
      </c>
      <c r="H316" s="22">
        <f t="shared" si="10"/>
        <v>10</v>
      </c>
      <c r="K316" s="244"/>
      <c r="M316" s="60"/>
      <c r="N316" s="60"/>
      <c r="O316" s="60"/>
    </row>
    <row r="317" spans="2:15" s="23" customFormat="1" ht="30.2" customHeight="1" thickBot="1" x14ac:dyDescent="0.3">
      <c r="B317" s="200" t="s">
        <v>218</v>
      </c>
      <c r="C317" s="232" t="s">
        <v>579</v>
      </c>
      <c r="D317" s="230">
        <v>1.5</v>
      </c>
      <c r="E317" s="230">
        <v>1</v>
      </c>
      <c r="F317" s="47">
        <v>10</v>
      </c>
      <c r="G317" s="234">
        <f t="shared" si="9"/>
        <v>15</v>
      </c>
      <c r="H317" s="22">
        <f t="shared" si="10"/>
        <v>10</v>
      </c>
      <c r="K317" s="244"/>
      <c r="M317" s="60"/>
      <c r="N317" s="60"/>
      <c r="O317" s="60"/>
    </row>
    <row r="318" spans="2:15" s="23" customFormat="1" ht="30.2" customHeight="1" thickBot="1" x14ac:dyDescent="0.3">
      <c r="B318" s="200" t="s">
        <v>218</v>
      </c>
      <c r="C318" s="232" t="s">
        <v>580</v>
      </c>
      <c r="D318" s="230">
        <v>1.5</v>
      </c>
      <c r="E318" s="230">
        <v>1</v>
      </c>
      <c r="F318" s="47">
        <v>10</v>
      </c>
      <c r="G318" s="234">
        <f t="shared" si="9"/>
        <v>15</v>
      </c>
      <c r="H318" s="22">
        <f t="shared" si="10"/>
        <v>10</v>
      </c>
      <c r="K318" s="244"/>
      <c r="M318" s="60"/>
      <c r="N318" s="60"/>
      <c r="O318" s="60"/>
    </row>
    <row r="319" spans="2:15" s="23" customFormat="1" ht="30.2" customHeight="1" thickBot="1" x14ac:dyDescent="0.3">
      <c r="B319" s="200" t="s">
        <v>218</v>
      </c>
      <c r="C319" s="232" t="s">
        <v>581</v>
      </c>
      <c r="D319" s="230">
        <v>1.5</v>
      </c>
      <c r="E319" s="230">
        <v>1</v>
      </c>
      <c r="F319" s="47">
        <v>10</v>
      </c>
      <c r="G319" s="234">
        <f t="shared" si="9"/>
        <v>15</v>
      </c>
      <c r="H319" s="22">
        <f t="shared" si="10"/>
        <v>10</v>
      </c>
      <c r="K319" s="244"/>
      <c r="M319" s="60"/>
      <c r="N319" s="60"/>
      <c r="O319" s="60"/>
    </row>
    <row r="320" spans="2:15" s="23" customFormat="1" ht="30.2" customHeight="1" thickBot="1" x14ac:dyDescent="0.3">
      <c r="B320" s="200" t="s">
        <v>218</v>
      </c>
      <c r="C320" s="232" t="s">
        <v>582</v>
      </c>
      <c r="D320" s="230">
        <v>1.5</v>
      </c>
      <c r="E320" s="230">
        <v>1</v>
      </c>
      <c r="F320" s="47">
        <v>10</v>
      </c>
      <c r="G320" s="234">
        <f t="shared" si="9"/>
        <v>15</v>
      </c>
      <c r="H320" s="22">
        <f t="shared" si="10"/>
        <v>10</v>
      </c>
      <c r="K320" s="244"/>
      <c r="M320" s="60"/>
      <c r="N320" s="60"/>
      <c r="O320" s="60"/>
    </row>
    <row r="321" spans="2:15" s="23" customFormat="1" ht="30.2" customHeight="1" thickBot="1" x14ac:dyDescent="0.3">
      <c r="B321" s="200" t="s">
        <v>218</v>
      </c>
      <c r="C321" s="232" t="s">
        <v>583</v>
      </c>
      <c r="D321" s="230">
        <v>1.5</v>
      </c>
      <c r="E321" s="230">
        <v>1</v>
      </c>
      <c r="F321" s="47">
        <v>10</v>
      </c>
      <c r="G321" s="234">
        <f t="shared" si="9"/>
        <v>15</v>
      </c>
      <c r="H321" s="22">
        <f t="shared" si="10"/>
        <v>10</v>
      </c>
      <c r="K321" s="244"/>
      <c r="M321" s="60"/>
      <c r="N321" s="60"/>
      <c r="O321" s="60"/>
    </row>
    <row r="322" spans="2:15" s="23" customFormat="1" ht="30.2" customHeight="1" thickBot="1" x14ac:dyDescent="0.3">
      <c r="B322" s="200" t="s">
        <v>218</v>
      </c>
      <c r="C322" s="232" t="s">
        <v>584</v>
      </c>
      <c r="D322" s="230">
        <v>1.5</v>
      </c>
      <c r="E322" s="230">
        <v>1</v>
      </c>
      <c r="F322" s="47">
        <v>10</v>
      </c>
      <c r="G322" s="234">
        <f t="shared" si="9"/>
        <v>15</v>
      </c>
      <c r="H322" s="22">
        <f t="shared" si="10"/>
        <v>10</v>
      </c>
      <c r="K322" s="244"/>
      <c r="M322" s="60"/>
      <c r="N322" s="60"/>
      <c r="O322" s="60"/>
    </row>
    <row r="323" spans="2:15" s="23" customFormat="1" ht="30.2" customHeight="1" thickBot="1" x14ac:dyDescent="0.3">
      <c r="B323" s="200" t="s">
        <v>218</v>
      </c>
      <c r="C323" s="232" t="s">
        <v>585</v>
      </c>
      <c r="D323" s="230">
        <v>1.5</v>
      </c>
      <c r="E323" s="230">
        <v>1</v>
      </c>
      <c r="F323" s="47">
        <v>10</v>
      </c>
      <c r="G323" s="234">
        <f t="shared" si="9"/>
        <v>15</v>
      </c>
      <c r="H323" s="22">
        <f t="shared" si="10"/>
        <v>10</v>
      </c>
      <c r="K323" s="244"/>
      <c r="M323" s="60"/>
      <c r="N323" s="60"/>
      <c r="O323" s="60"/>
    </row>
    <row r="324" spans="2:15" s="23" customFormat="1" ht="30.2" customHeight="1" thickBot="1" x14ac:dyDescent="0.3">
      <c r="B324" s="200" t="s">
        <v>218</v>
      </c>
      <c r="C324" s="232" t="s">
        <v>586</v>
      </c>
      <c r="D324" s="230">
        <v>1.5</v>
      </c>
      <c r="E324" s="230">
        <v>1</v>
      </c>
      <c r="F324" s="47">
        <v>10</v>
      </c>
      <c r="G324" s="234">
        <f t="shared" si="9"/>
        <v>15</v>
      </c>
      <c r="H324" s="22">
        <f t="shared" si="10"/>
        <v>10</v>
      </c>
      <c r="K324" s="244"/>
      <c r="M324" s="60"/>
      <c r="N324" s="60"/>
      <c r="O324" s="60"/>
    </row>
    <row r="325" spans="2:15" s="23" customFormat="1" ht="30.2" customHeight="1" thickBot="1" x14ac:dyDescent="0.3">
      <c r="B325" s="200" t="s">
        <v>218</v>
      </c>
      <c r="C325" s="232" t="s">
        <v>587</v>
      </c>
      <c r="D325" s="230">
        <v>1.5</v>
      </c>
      <c r="E325" s="230">
        <v>1</v>
      </c>
      <c r="F325" s="47">
        <v>10</v>
      </c>
      <c r="G325" s="234">
        <f t="shared" si="9"/>
        <v>15</v>
      </c>
      <c r="H325" s="22">
        <f t="shared" si="10"/>
        <v>10</v>
      </c>
      <c r="K325" s="244"/>
      <c r="M325" s="60"/>
      <c r="N325" s="60"/>
      <c r="O325" s="60"/>
    </row>
    <row r="326" spans="2:15" s="23" customFormat="1" ht="30.2" customHeight="1" thickBot="1" x14ac:dyDescent="0.3">
      <c r="B326" s="200" t="s">
        <v>218</v>
      </c>
      <c r="C326" s="232" t="s">
        <v>588</v>
      </c>
      <c r="D326" s="230">
        <v>1.5</v>
      </c>
      <c r="E326" s="230">
        <v>1</v>
      </c>
      <c r="F326" s="47">
        <v>10</v>
      </c>
      <c r="G326" s="234">
        <f t="shared" ref="G326:G389" si="11">ROUND(D326*F326,2)</f>
        <v>15</v>
      </c>
      <c r="H326" s="22">
        <f t="shared" ref="H326:H389" si="12">ROUND(E326*F326,6)</f>
        <v>10</v>
      </c>
      <c r="K326" s="244"/>
      <c r="M326" s="60"/>
      <c r="N326" s="60"/>
      <c r="O326" s="60"/>
    </row>
    <row r="327" spans="2:15" s="23" customFormat="1" ht="30.2" customHeight="1" thickBot="1" x14ac:dyDescent="0.3">
      <c r="B327" s="200" t="s">
        <v>218</v>
      </c>
      <c r="C327" s="232" t="s">
        <v>589</v>
      </c>
      <c r="D327" s="230">
        <v>1.5</v>
      </c>
      <c r="E327" s="230">
        <v>1</v>
      </c>
      <c r="F327" s="47">
        <v>10</v>
      </c>
      <c r="G327" s="234">
        <f t="shared" si="11"/>
        <v>15</v>
      </c>
      <c r="H327" s="22">
        <f t="shared" si="12"/>
        <v>10</v>
      </c>
      <c r="K327" s="244"/>
      <c r="M327" s="60"/>
      <c r="N327" s="60"/>
      <c r="O327" s="60"/>
    </row>
    <row r="328" spans="2:15" s="23" customFormat="1" ht="30.2" customHeight="1" thickBot="1" x14ac:dyDescent="0.3">
      <c r="B328" s="200" t="s">
        <v>218</v>
      </c>
      <c r="C328" s="232" t="s">
        <v>590</v>
      </c>
      <c r="D328" s="230">
        <v>1.5</v>
      </c>
      <c r="E328" s="230">
        <v>1</v>
      </c>
      <c r="F328" s="47">
        <v>10</v>
      </c>
      <c r="G328" s="234">
        <f t="shared" si="11"/>
        <v>15</v>
      </c>
      <c r="H328" s="22">
        <f t="shared" si="12"/>
        <v>10</v>
      </c>
      <c r="K328" s="244"/>
      <c r="M328" s="60"/>
      <c r="N328" s="60"/>
      <c r="O328" s="60"/>
    </row>
    <row r="329" spans="2:15" s="23" customFormat="1" ht="30.2" customHeight="1" thickBot="1" x14ac:dyDescent="0.3">
      <c r="B329" s="200" t="s">
        <v>218</v>
      </c>
      <c r="C329" s="232" t="s">
        <v>591</v>
      </c>
      <c r="D329" s="230">
        <v>1.5</v>
      </c>
      <c r="E329" s="230">
        <v>1</v>
      </c>
      <c r="F329" s="47">
        <v>10</v>
      </c>
      <c r="G329" s="234">
        <f t="shared" si="11"/>
        <v>15</v>
      </c>
      <c r="H329" s="22">
        <f t="shared" si="12"/>
        <v>10</v>
      </c>
      <c r="K329" s="244"/>
      <c r="M329" s="60"/>
      <c r="N329" s="60"/>
      <c r="O329" s="60"/>
    </row>
    <row r="330" spans="2:15" s="23" customFormat="1" ht="30.2" customHeight="1" thickBot="1" x14ac:dyDescent="0.3">
      <c r="B330" s="200" t="s">
        <v>218</v>
      </c>
      <c r="C330" s="232" t="s">
        <v>592</v>
      </c>
      <c r="D330" s="230">
        <v>1.5</v>
      </c>
      <c r="E330" s="230">
        <v>1</v>
      </c>
      <c r="F330" s="47">
        <v>10</v>
      </c>
      <c r="G330" s="234">
        <f t="shared" si="11"/>
        <v>15</v>
      </c>
      <c r="H330" s="22">
        <f t="shared" si="12"/>
        <v>10</v>
      </c>
      <c r="K330" s="244"/>
      <c r="M330" s="60"/>
      <c r="N330" s="60"/>
      <c r="O330" s="60"/>
    </row>
    <row r="331" spans="2:15" s="23" customFormat="1" ht="30.2" customHeight="1" thickBot="1" x14ac:dyDescent="0.3">
      <c r="B331" s="200" t="s">
        <v>218</v>
      </c>
      <c r="C331" s="232" t="s">
        <v>593</v>
      </c>
      <c r="D331" s="230">
        <v>1.5</v>
      </c>
      <c r="E331" s="230">
        <v>1</v>
      </c>
      <c r="F331" s="47">
        <v>10</v>
      </c>
      <c r="G331" s="234">
        <f t="shared" si="11"/>
        <v>15</v>
      </c>
      <c r="H331" s="22">
        <f t="shared" si="12"/>
        <v>10</v>
      </c>
      <c r="K331" s="244"/>
      <c r="M331" s="60"/>
      <c r="N331" s="60"/>
      <c r="O331" s="60"/>
    </row>
    <row r="332" spans="2:15" s="23" customFormat="1" ht="30.2" customHeight="1" thickBot="1" x14ac:dyDescent="0.3">
      <c r="B332" s="200" t="s">
        <v>218</v>
      </c>
      <c r="C332" s="232" t="s">
        <v>594</v>
      </c>
      <c r="D332" s="230">
        <v>1.5</v>
      </c>
      <c r="E332" s="230">
        <v>1</v>
      </c>
      <c r="F332" s="47">
        <v>10</v>
      </c>
      <c r="G332" s="234">
        <f t="shared" si="11"/>
        <v>15</v>
      </c>
      <c r="H332" s="22">
        <f t="shared" si="12"/>
        <v>10</v>
      </c>
      <c r="K332" s="244"/>
      <c r="M332" s="60"/>
      <c r="N332" s="60"/>
      <c r="O332" s="60"/>
    </row>
    <row r="333" spans="2:15" s="23" customFormat="1" ht="30.2" customHeight="1" thickBot="1" x14ac:dyDescent="0.3">
      <c r="B333" s="200" t="s">
        <v>218</v>
      </c>
      <c r="C333" s="232" t="s">
        <v>595</v>
      </c>
      <c r="D333" s="230">
        <v>1.5</v>
      </c>
      <c r="E333" s="230">
        <v>1</v>
      </c>
      <c r="F333" s="47">
        <v>10</v>
      </c>
      <c r="G333" s="234">
        <f t="shared" si="11"/>
        <v>15</v>
      </c>
      <c r="H333" s="22">
        <f t="shared" si="12"/>
        <v>10</v>
      </c>
      <c r="K333" s="244"/>
      <c r="M333" s="60"/>
      <c r="N333" s="60"/>
      <c r="O333" s="60"/>
    </row>
    <row r="334" spans="2:15" s="23" customFormat="1" ht="30.2" customHeight="1" thickBot="1" x14ac:dyDescent="0.3">
      <c r="B334" s="200" t="s">
        <v>218</v>
      </c>
      <c r="C334" s="232" t="s">
        <v>596</v>
      </c>
      <c r="D334" s="230">
        <v>1.5</v>
      </c>
      <c r="E334" s="230">
        <v>1</v>
      </c>
      <c r="F334" s="47">
        <v>10</v>
      </c>
      <c r="G334" s="234">
        <f t="shared" si="11"/>
        <v>15</v>
      </c>
      <c r="H334" s="22">
        <f t="shared" si="12"/>
        <v>10</v>
      </c>
      <c r="K334" s="244"/>
      <c r="M334" s="60"/>
      <c r="N334" s="60"/>
      <c r="O334" s="60"/>
    </row>
    <row r="335" spans="2:15" s="23" customFormat="1" ht="30.2" customHeight="1" thickBot="1" x14ac:dyDescent="0.3">
      <c r="B335" s="200" t="s">
        <v>218</v>
      </c>
      <c r="C335" s="232" t="s">
        <v>597</v>
      </c>
      <c r="D335" s="230">
        <v>1.5</v>
      </c>
      <c r="E335" s="230">
        <v>1</v>
      </c>
      <c r="F335" s="47">
        <v>10</v>
      </c>
      <c r="G335" s="234">
        <f t="shared" si="11"/>
        <v>15</v>
      </c>
      <c r="H335" s="22">
        <f t="shared" si="12"/>
        <v>10</v>
      </c>
      <c r="K335" s="244"/>
      <c r="M335" s="60"/>
      <c r="N335" s="60"/>
      <c r="O335" s="60"/>
    </row>
    <row r="336" spans="2:15" s="23" customFormat="1" ht="30.2" customHeight="1" thickBot="1" x14ac:dyDescent="0.3">
      <c r="B336" s="200" t="s">
        <v>218</v>
      </c>
      <c r="C336" s="232" t="s">
        <v>598</v>
      </c>
      <c r="D336" s="230">
        <v>1.5</v>
      </c>
      <c r="E336" s="230">
        <v>1</v>
      </c>
      <c r="F336" s="47">
        <v>10</v>
      </c>
      <c r="G336" s="234">
        <f t="shared" si="11"/>
        <v>15</v>
      </c>
      <c r="H336" s="22">
        <f t="shared" si="12"/>
        <v>10</v>
      </c>
      <c r="K336" s="244"/>
      <c r="M336" s="60"/>
      <c r="N336" s="60"/>
      <c r="O336" s="60"/>
    </row>
    <row r="337" spans="2:15" s="23" customFormat="1" ht="30.2" customHeight="1" thickBot="1" x14ac:dyDescent="0.3">
      <c r="B337" s="200" t="s">
        <v>218</v>
      </c>
      <c r="C337" s="232" t="s">
        <v>599</v>
      </c>
      <c r="D337" s="230">
        <v>1.5</v>
      </c>
      <c r="E337" s="230">
        <v>1</v>
      </c>
      <c r="F337" s="47">
        <v>10</v>
      </c>
      <c r="G337" s="234">
        <f t="shared" si="11"/>
        <v>15</v>
      </c>
      <c r="H337" s="22">
        <f t="shared" si="12"/>
        <v>10</v>
      </c>
      <c r="K337" s="244"/>
      <c r="M337" s="60"/>
      <c r="N337" s="60"/>
      <c r="O337" s="60"/>
    </row>
    <row r="338" spans="2:15" s="23" customFormat="1" ht="30.2" customHeight="1" thickBot="1" x14ac:dyDescent="0.3">
      <c r="B338" s="200" t="s">
        <v>218</v>
      </c>
      <c r="C338" s="232" t="s">
        <v>600</v>
      </c>
      <c r="D338" s="230">
        <v>1.5</v>
      </c>
      <c r="E338" s="230">
        <v>1</v>
      </c>
      <c r="F338" s="47">
        <v>10</v>
      </c>
      <c r="G338" s="234">
        <f t="shared" si="11"/>
        <v>15</v>
      </c>
      <c r="H338" s="22">
        <f t="shared" si="12"/>
        <v>10</v>
      </c>
      <c r="K338" s="244"/>
      <c r="M338" s="60"/>
      <c r="N338" s="60"/>
      <c r="O338" s="60"/>
    </row>
    <row r="339" spans="2:15" s="23" customFormat="1" ht="30.2" customHeight="1" thickBot="1" x14ac:dyDescent="0.3">
      <c r="B339" s="200" t="s">
        <v>218</v>
      </c>
      <c r="C339" s="232" t="s">
        <v>601</v>
      </c>
      <c r="D339" s="230">
        <v>1.5</v>
      </c>
      <c r="E339" s="230">
        <v>1</v>
      </c>
      <c r="F339" s="47">
        <v>10</v>
      </c>
      <c r="G339" s="234">
        <f t="shared" si="11"/>
        <v>15</v>
      </c>
      <c r="H339" s="22">
        <f t="shared" si="12"/>
        <v>10</v>
      </c>
      <c r="K339" s="244"/>
      <c r="M339" s="60"/>
      <c r="N339" s="60"/>
      <c r="O339" s="60"/>
    </row>
    <row r="340" spans="2:15" s="23" customFormat="1" ht="30.2" customHeight="1" thickBot="1" x14ac:dyDescent="0.3">
      <c r="B340" s="200" t="s">
        <v>218</v>
      </c>
      <c r="C340" s="232" t="s">
        <v>602</v>
      </c>
      <c r="D340" s="230">
        <v>1.5</v>
      </c>
      <c r="E340" s="230">
        <v>1</v>
      </c>
      <c r="F340" s="47">
        <v>10</v>
      </c>
      <c r="G340" s="234">
        <f t="shared" si="11"/>
        <v>15</v>
      </c>
      <c r="H340" s="22">
        <f t="shared" si="12"/>
        <v>10</v>
      </c>
      <c r="K340" s="244"/>
      <c r="M340" s="60"/>
      <c r="N340" s="60"/>
      <c r="O340" s="60"/>
    </row>
    <row r="341" spans="2:15" s="23" customFormat="1" ht="30.2" customHeight="1" thickBot="1" x14ac:dyDescent="0.3">
      <c r="B341" s="200" t="s">
        <v>218</v>
      </c>
      <c r="C341" s="232" t="s">
        <v>603</v>
      </c>
      <c r="D341" s="230">
        <v>1.5</v>
      </c>
      <c r="E341" s="230">
        <v>1</v>
      </c>
      <c r="F341" s="47">
        <v>10</v>
      </c>
      <c r="G341" s="234">
        <f t="shared" si="11"/>
        <v>15</v>
      </c>
      <c r="H341" s="22">
        <f t="shared" si="12"/>
        <v>10</v>
      </c>
      <c r="K341" s="244"/>
      <c r="M341" s="60"/>
      <c r="N341" s="60"/>
      <c r="O341" s="60"/>
    </row>
    <row r="342" spans="2:15" s="23" customFormat="1" ht="30.2" customHeight="1" thickBot="1" x14ac:dyDescent="0.3">
      <c r="B342" s="200" t="s">
        <v>218</v>
      </c>
      <c r="C342" s="232" t="s">
        <v>604</v>
      </c>
      <c r="D342" s="230">
        <v>1.5</v>
      </c>
      <c r="E342" s="230">
        <v>1</v>
      </c>
      <c r="F342" s="47">
        <v>10</v>
      </c>
      <c r="G342" s="234">
        <f t="shared" si="11"/>
        <v>15</v>
      </c>
      <c r="H342" s="22">
        <f t="shared" si="12"/>
        <v>10</v>
      </c>
      <c r="K342" s="244"/>
      <c r="M342" s="60"/>
      <c r="N342" s="60"/>
      <c r="O342" s="60"/>
    </row>
    <row r="343" spans="2:15" s="23" customFormat="1" ht="30.2" customHeight="1" thickBot="1" x14ac:dyDescent="0.3">
      <c r="B343" s="200" t="s">
        <v>218</v>
      </c>
      <c r="C343" s="232" t="s">
        <v>605</v>
      </c>
      <c r="D343" s="230">
        <v>1.5</v>
      </c>
      <c r="E343" s="230">
        <v>1</v>
      </c>
      <c r="F343" s="47">
        <v>10</v>
      </c>
      <c r="G343" s="234">
        <f t="shared" si="11"/>
        <v>15</v>
      </c>
      <c r="H343" s="22">
        <f t="shared" si="12"/>
        <v>10</v>
      </c>
      <c r="K343" s="244"/>
      <c r="M343" s="60"/>
      <c r="N343" s="60"/>
      <c r="O343" s="60"/>
    </row>
    <row r="344" spans="2:15" s="23" customFormat="1" ht="30.2" customHeight="1" thickBot="1" x14ac:dyDescent="0.3">
      <c r="B344" s="200" t="s">
        <v>218</v>
      </c>
      <c r="C344" s="232" t="s">
        <v>606</v>
      </c>
      <c r="D344" s="230">
        <v>1.5</v>
      </c>
      <c r="E344" s="230">
        <v>1</v>
      </c>
      <c r="F344" s="47">
        <v>10</v>
      </c>
      <c r="G344" s="234">
        <f t="shared" si="11"/>
        <v>15</v>
      </c>
      <c r="H344" s="22">
        <f t="shared" si="12"/>
        <v>10</v>
      </c>
      <c r="K344" s="244"/>
      <c r="M344" s="60"/>
      <c r="N344" s="60"/>
      <c r="O344" s="60"/>
    </row>
    <row r="345" spans="2:15" s="23" customFormat="1" ht="30.2" customHeight="1" thickBot="1" x14ac:dyDescent="0.3">
      <c r="B345" s="200" t="s">
        <v>218</v>
      </c>
      <c r="C345" s="232" t="s">
        <v>607</v>
      </c>
      <c r="D345" s="230">
        <v>1.5</v>
      </c>
      <c r="E345" s="230">
        <v>1</v>
      </c>
      <c r="F345" s="47">
        <v>10</v>
      </c>
      <c r="G345" s="234">
        <f t="shared" si="11"/>
        <v>15</v>
      </c>
      <c r="H345" s="22">
        <f t="shared" si="12"/>
        <v>10</v>
      </c>
      <c r="K345" s="244"/>
      <c r="M345" s="60"/>
      <c r="N345" s="60"/>
      <c r="O345" s="60"/>
    </row>
    <row r="346" spans="2:15" s="23" customFormat="1" ht="30.2" customHeight="1" thickBot="1" x14ac:dyDescent="0.3">
      <c r="B346" s="200" t="s">
        <v>218</v>
      </c>
      <c r="C346" s="232" t="s">
        <v>608</v>
      </c>
      <c r="D346" s="230">
        <v>1.5</v>
      </c>
      <c r="E346" s="230">
        <v>1</v>
      </c>
      <c r="F346" s="47">
        <v>10</v>
      </c>
      <c r="G346" s="234">
        <f t="shared" si="11"/>
        <v>15</v>
      </c>
      <c r="H346" s="22">
        <f t="shared" si="12"/>
        <v>10</v>
      </c>
      <c r="K346" s="244"/>
      <c r="M346" s="60"/>
      <c r="N346" s="60"/>
      <c r="O346" s="60"/>
    </row>
    <row r="347" spans="2:15" s="23" customFormat="1" ht="30.2" customHeight="1" thickBot="1" x14ac:dyDescent="0.3">
      <c r="B347" s="200" t="s">
        <v>218</v>
      </c>
      <c r="C347" s="232" t="s">
        <v>609</v>
      </c>
      <c r="D347" s="230">
        <v>1.5</v>
      </c>
      <c r="E347" s="230">
        <v>1</v>
      </c>
      <c r="F347" s="47">
        <v>10</v>
      </c>
      <c r="G347" s="234">
        <f t="shared" si="11"/>
        <v>15</v>
      </c>
      <c r="H347" s="22">
        <f t="shared" si="12"/>
        <v>10</v>
      </c>
      <c r="K347" s="244"/>
      <c r="M347" s="60"/>
      <c r="N347" s="60"/>
      <c r="O347" s="60"/>
    </row>
    <row r="348" spans="2:15" s="23" customFormat="1" ht="30.2" customHeight="1" thickBot="1" x14ac:dyDescent="0.3">
      <c r="B348" s="200" t="s">
        <v>218</v>
      </c>
      <c r="C348" s="232" t="s">
        <v>610</v>
      </c>
      <c r="D348" s="230">
        <v>1.5</v>
      </c>
      <c r="E348" s="230">
        <v>1</v>
      </c>
      <c r="F348" s="47">
        <v>10</v>
      </c>
      <c r="G348" s="234">
        <f t="shared" si="11"/>
        <v>15</v>
      </c>
      <c r="H348" s="22">
        <f t="shared" si="12"/>
        <v>10</v>
      </c>
      <c r="K348" s="244"/>
      <c r="M348" s="60"/>
      <c r="N348" s="60"/>
      <c r="O348" s="60"/>
    </row>
    <row r="349" spans="2:15" s="23" customFormat="1" ht="30.2" customHeight="1" thickBot="1" x14ac:dyDescent="0.3">
      <c r="B349" s="200" t="s">
        <v>218</v>
      </c>
      <c r="C349" s="232" t="s">
        <v>611</v>
      </c>
      <c r="D349" s="230">
        <v>1.5</v>
      </c>
      <c r="E349" s="230">
        <v>1</v>
      </c>
      <c r="F349" s="47">
        <v>10</v>
      </c>
      <c r="G349" s="234">
        <f t="shared" si="11"/>
        <v>15</v>
      </c>
      <c r="H349" s="22">
        <f t="shared" si="12"/>
        <v>10</v>
      </c>
      <c r="K349" s="244"/>
      <c r="M349" s="60"/>
      <c r="N349" s="60"/>
      <c r="O349" s="60"/>
    </row>
    <row r="350" spans="2:15" s="23" customFormat="1" ht="30.2" customHeight="1" thickBot="1" x14ac:dyDescent="0.3">
      <c r="B350" s="200" t="s">
        <v>218</v>
      </c>
      <c r="C350" s="232" t="s">
        <v>612</v>
      </c>
      <c r="D350" s="230">
        <v>1.5</v>
      </c>
      <c r="E350" s="230">
        <v>1</v>
      </c>
      <c r="F350" s="47">
        <v>10</v>
      </c>
      <c r="G350" s="234">
        <f t="shared" si="11"/>
        <v>15</v>
      </c>
      <c r="H350" s="22">
        <f t="shared" si="12"/>
        <v>10</v>
      </c>
      <c r="K350" s="244"/>
      <c r="M350" s="60"/>
      <c r="N350" s="60"/>
      <c r="O350" s="60"/>
    </row>
    <row r="351" spans="2:15" s="23" customFormat="1" ht="30.2" customHeight="1" thickBot="1" x14ac:dyDescent="0.3">
      <c r="B351" s="200" t="s">
        <v>218</v>
      </c>
      <c r="C351" s="232" t="s">
        <v>613</v>
      </c>
      <c r="D351" s="230">
        <v>1.5</v>
      </c>
      <c r="E351" s="230">
        <v>1</v>
      </c>
      <c r="F351" s="47">
        <v>10</v>
      </c>
      <c r="G351" s="234">
        <f t="shared" si="11"/>
        <v>15</v>
      </c>
      <c r="H351" s="22">
        <f t="shared" si="12"/>
        <v>10</v>
      </c>
      <c r="K351" s="244"/>
      <c r="M351" s="60"/>
      <c r="N351" s="60"/>
      <c r="O351" s="60"/>
    </row>
    <row r="352" spans="2:15" s="23" customFormat="1" ht="30.2" customHeight="1" thickBot="1" x14ac:dyDescent="0.3">
      <c r="B352" s="200" t="s">
        <v>218</v>
      </c>
      <c r="C352" s="232" t="s">
        <v>614</v>
      </c>
      <c r="D352" s="230">
        <v>1.5</v>
      </c>
      <c r="E352" s="230">
        <v>1</v>
      </c>
      <c r="F352" s="47">
        <v>10</v>
      </c>
      <c r="G352" s="234">
        <f t="shared" si="11"/>
        <v>15</v>
      </c>
      <c r="H352" s="22">
        <f t="shared" si="12"/>
        <v>10</v>
      </c>
      <c r="K352" s="244"/>
      <c r="M352" s="60"/>
      <c r="N352" s="60"/>
      <c r="O352" s="60"/>
    </row>
    <row r="353" spans="2:15" s="23" customFormat="1" ht="30.2" customHeight="1" thickBot="1" x14ac:dyDescent="0.3">
      <c r="B353" s="200" t="s">
        <v>218</v>
      </c>
      <c r="C353" s="232" t="s">
        <v>615</v>
      </c>
      <c r="D353" s="230">
        <v>1.5</v>
      </c>
      <c r="E353" s="230">
        <v>1</v>
      </c>
      <c r="F353" s="47">
        <v>10</v>
      </c>
      <c r="G353" s="234">
        <f t="shared" si="11"/>
        <v>15</v>
      </c>
      <c r="H353" s="22">
        <f t="shared" si="12"/>
        <v>10</v>
      </c>
      <c r="K353" s="244"/>
      <c r="M353" s="60"/>
      <c r="N353" s="60"/>
      <c r="O353" s="60"/>
    </row>
    <row r="354" spans="2:15" s="23" customFormat="1" ht="30.2" customHeight="1" thickBot="1" x14ac:dyDescent="0.3">
      <c r="B354" s="200" t="s">
        <v>218</v>
      </c>
      <c r="C354" s="232" t="s">
        <v>616</v>
      </c>
      <c r="D354" s="230">
        <v>1.5</v>
      </c>
      <c r="E354" s="230">
        <v>1</v>
      </c>
      <c r="F354" s="47">
        <v>10</v>
      </c>
      <c r="G354" s="234">
        <f t="shared" si="11"/>
        <v>15</v>
      </c>
      <c r="H354" s="22">
        <f t="shared" si="12"/>
        <v>10</v>
      </c>
      <c r="K354" s="244"/>
      <c r="M354" s="60"/>
      <c r="N354" s="60"/>
      <c r="O354" s="60"/>
    </row>
    <row r="355" spans="2:15" s="23" customFormat="1" ht="30.2" customHeight="1" thickBot="1" x14ac:dyDescent="0.3">
      <c r="B355" s="200" t="s">
        <v>218</v>
      </c>
      <c r="C355" s="232" t="s">
        <v>617</v>
      </c>
      <c r="D355" s="230">
        <v>1.5</v>
      </c>
      <c r="E355" s="230">
        <v>1</v>
      </c>
      <c r="F355" s="47">
        <v>10</v>
      </c>
      <c r="G355" s="234">
        <f t="shared" si="11"/>
        <v>15</v>
      </c>
      <c r="H355" s="22">
        <f t="shared" si="12"/>
        <v>10</v>
      </c>
      <c r="K355" s="244"/>
      <c r="M355" s="60"/>
      <c r="N355" s="60"/>
      <c r="O355" s="60"/>
    </row>
    <row r="356" spans="2:15" s="23" customFormat="1" ht="30.2" customHeight="1" thickBot="1" x14ac:dyDescent="0.3">
      <c r="B356" s="200" t="s">
        <v>218</v>
      </c>
      <c r="C356" s="232" t="s">
        <v>618</v>
      </c>
      <c r="D356" s="230">
        <v>1.5</v>
      </c>
      <c r="E356" s="230">
        <v>1</v>
      </c>
      <c r="F356" s="47">
        <v>10</v>
      </c>
      <c r="G356" s="234">
        <f t="shared" si="11"/>
        <v>15</v>
      </c>
      <c r="H356" s="22">
        <f t="shared" si="12"/>
        <v>10</v>
      </c>
      <c r="K356" s="244"/>
      <c r="M356" s="60"/>
      <c r="N356" s="60"/>
      <c r="O356" s="60"/>
    </row>
    <row r="357" spans="2:15" s="23" customFormat="1" ht="30.2" customHeight="1" thickBot="1" x14ac:dyDescent="0.3">
      <c r="B357" s="200" t="s">
        <v>218</v>
      </c>
      <c r="C357" s="232" t="s">
        <v>619</v>
      </c>
      <c r="D357" s="230">
        <v>1.5</v>
      </c>
      <c r="E357" s="230">
        <v>1</v>
      </c>
      <c r="F357" s="47">
        <v>10</v>
      </c>
      <c r="G357" s="234">
        <f t="shared" si="11"/>
        <v>15</v>
      </c>
      <c r="H357" s="22">
        <f t="shared" si="12"/>
        <v>10</v>
      </c>
      <c r="K357" s="244"/>
      <c r="M357" s="60"/>
      <c r="N357" s="60"/>
      <c r="O357" s="60"/>
    </row>
    <row r="358" spans="2:15" s="23" customFormat="1" ht="30.2" customHeight="1" thickBot="1" x14ac:dyDescent="0.3">
      <c r="B358" s="200" t="s">
        <v>218</v>
      </c>
      <c r="C358" s="232" t="s">
        <v>620</v>
      </c>
      <c r="D358" s="230">
        <v>1.5</v>
      </c>
      <c r="E358" s="230">
        <v>1</v>
      </c>
      <c r="F358" s="47">
        <v>10</v>
      </c>
      <c r="G358" s="234">
        <f t="shared" si="11"/>
        <v>15</v>
      </c>
      <c r="H358" s="22">
        <f t="shared" si="12"/>
        <v>10</v>
      </c>
      <c r="K358" s="244"/>
      <c r="M358" s="60"/>
      <c r="N358" s="60"/>
      <c r="O358" s="60"/>
    </row>
    <row r="359" spans="2:15" s="23" customFormat="1" ht="30.2" customHeight="1" thickBot="1" x14ac:dyDescent="0.3">
      <c r="B359" s="200" t="s">
        <v>218</v>
      </c>
      <c r="C359" s="232" t="s">
        <v>621</v>
      </c>
      <c r="D359" s="230">
        <v>1.5</v>
      </c>
      <c r="E359" s="230">
        <v>1</v>
      </c>
      <c r="F359" s="47">
        <v>10</v>
      </c>
      <c r="G359" s="234">
        <f t="shared" si="11"/>
        <v>15</v>
      </c>
      <c r="H359" s="22">
        <f t="shared" si="12"/>
        <v>10</v>
      </c>
      <c r="K359" s="244"/>
      <c r="M359" s="60"/>
      <c r="N359" s="60"/>
      <c r="O359" s="60"/>
    </row>
    <row r="360" spans="2:15" s="23" customFormat="1" ht="30.2" customHeight="1" thickBot="1" x14ac:dyDescent="0.3">
      <c r="B360" s="200" t="s">
        <v>218</v>
      </c>
      <c r="C360" s="232" t="s">
        <v>622</v>
      </c>
      <c r="D360" s="230">
        <v>1.5</v>
      </c>
      <c r="E360" s="230">
        <v>1</v>
      </c>
      <c r="F360" s="47">
        <v>10</v>
      </c>
      <c r="G360" s="234">
        <f t="shared" si="11"/>
        <v>15</v>
      </c>
      <c r="H360" s="22">
        <f t="shared" si="12"/>
        <v>10</v>
      </c>
      <c r="K360" s="244"/>
      <c r="M360" s="60"/>
      <c r="N360" s="60"/>
      <c r="O360" s="60"/>
    </row>
    <row r="361" spans="2:15" s="23" customFormat="1" ht="30.2" customHeight="1" thickBot="1" x14ac:dyDescent="0.3">
      <c r="B361" s="200" t="s">
        <v>218</v>
      </c>
      <c r="C361" s="232" t="s">
        <v>623</v>
      </c>
      <c r="D361" s="230">
        <v>1.5</v>
      </c>
      <c r="E361" s="230">
        <v>1</v>
      </c>
      <c r="F361" s="47">
        <v>10</v>
      </c>
      <c r="G361" s="234">
        <f t="shared" si="11"/>
        <v>15</v>
      </c>
      <c r="H361" s="22">
        <f t="shared" si="12"/>
        <v>10</v>
      </c>
      <c r="K361" s="244"/>
      <c r="M361" s="60"/>
      <c r="N361" s="60"/>
      <c r="O361" s="60"/>
    </row>
    <row r="362" spans="2:15" s="23" customFormat="1" ht="30.2" customHeight="1" thickBot="1" x14ac:dyDescent="0.3">
      <c r="B362" s="200" t="s">
        <v>218</v>
      </c>
      <c r="C362" s="232" t="s">
        <v>624</v>
      </c>
      <c r="D362" s="230">
        <v>1.5</v>
      </c>
      <c r="E362" s="230">
        <v>1</v>
      </c>
      <c r="F362" s="47">
        <v>10</v>
      </c>
      <c r="G362" s="234">
        <f t="shared" si="11"/>
        <v>15</v>
      </c>
      <c r="H362" s="22">
        <f t="shared" si="12"/>
        <v>10</v>
      </c>
      <c r="K362" s="244"/>
      <c r="M362" s="60"/>
      <c r="N362" s="60"/>
      <c r="O362" s="60"/>
    </row>
    <row r="363" spans="2:15" s="23" customFormat="1" ht="30.2" customHeight="1" thickBot="1" x14ac:dyDescent="0.3">
      <c r="B363" s="200" t="s">
        <v>218</v>
      </c>
      <c r="C363" s="232" t="s">
        <v>625</v>
      </c>
      <c r="D363" s="230">
        <v>1.5</v>
      </c>
      <c r="E363" s="230">
        <v>1</v>
      </c>
      <c r="F363" s="47">
        <v>10</v>
      </c>
      <c r="G363" s="234">
        <f t="shared" si="11"/>
        <v>15</v>
      </c>
      <c r="H363" s="22">
        <f t="shared" si="12"/>
        <v>10</v>
      </c>
      <c r="K363" s="244"/>
      <c r="M363" s="60"/>
      <c r="N363" s="60"/>
      <c r="O363" s="60"/>
    </row>
    <row r="364" spans="2:15" s="23" customFormat="1" ht="30.2" customHeight="1" thickBot="1" x14ac:dyDescent="0.3">
      <c r="B364" s="200" t="s">
        <v>218</v>
      </c>
      <c r="C364" s="232" t="s">
        <v>626</v>
      </c>
      <c r="D364" s="230">
        <v>1.5</v>
      </c>
      <c r="E364" s="230">
        <v>1</v>
      </c>
      <c r="F364" s="47">
        <v>10</v>
      </c>
      <c r="G364" s="234">
        <f t="shared" si="11"/>
        <v>15</v>
      </c>
      <c r="H364" s="22">
        <f t="shared" si="12"/>
        <v>10</v>
      </c>
      <c r="K364" s="244"/>
      <c r="M364" s="60"/>
      <c r="N364" s="60"/>
      <c r="O364" s="60"/>
    </row>
    <row r="365" spans="2:15" s="23" customFormat="1" ht="30.2" customHeight="1" thickBot="1" x14ac:dyDescent="0.3">
      <c r="B365" s="200" t="s">
        <v>218</v>
      </c>
      <c r="C365" s="232" t="s">
        <v>627</v>
      </c>
      <c r="D365" s="230">
        <v>1.5</v>
      </c>
      <c r="E365" s="230">
        <v>1</v>
      </c>
      <c r="F365" s="47">
        <v>10</v>
      </c>
      <c r="G365" s="234">
        <f t="shared" si="11"/>
        <v>15</v>
      </c>
      <c r="H365" s="22">
        <f t="shared" si="12"/>
        <v>10</v>
      </c>
      <c r="K365" s="244"/>
      <c r="M365" s="60"/>
      <c r="N365" s="60"/>
      <c r="O365" s="60"/>
    </row>
    <row r="366" spans="2:15" s="23" customFormat="1" ht="30.2" customHeight="1" thickBot="1" x14ac:dyDescent="0.3">
      <c r="B366" s="200" t="s">
        <v>218</v>
      </c>
      <c r="C366" s="232" t="s">
        <v>628</v>
      </c>
      <c r="D366" s="230">
        <v>1.5</v>
      </c>
      <c r="E366" s="230">
        <v>1</v>
      </c>
      <c r="F366" s="47">
        <v>10</v>
      </c>
      <c r="G366" s="234">
        <f t="shared" si="11"/>
        <v>15</v>
      </c>
      <c r="H366" s="22">
        <f t="shared" si="12"/>
        <v>10</v>
      </c>
      <c r="K366" s="244"/>
      <c r="M366" s="60"/>
      <c r="N366" s="60"/>
      <c r="O366" s="60"/>
    </row>
    <row r="367" spans="2:15" s="23" customFormat="1" ht="30.2" customHeight="1" thickBot="1" x14ac:dyDescent="0.3">
      <c r="B367" s="200" t="s">
        <v>218</v>
      </c>
      <c r="C367" s="232" t="s">
        <v>629</v>
      </c>
      <c r="D367" s="230">
        <v>1.5</v>
      </c>
      <c r="E367" s="230">
        <v>1</v>
      </c>
      <c r="F367" s="47">
        <v>10</v>
      </c>
      <c r="G367" s="234">
        <f t="shared" si="11"/>
        <v>15</v>
      </c>
      <c r="H367" s="22">
        <f t="shared" si="12"/>
        <v>10</v>
      </c>
      <c r="K367" s="244"/>
      <c r="M367" s="60"/>
      <c r="N367" s="60"/>
      <c r="O367" s="60"/>
    </row>
    <row r="368" spans="2:15" s="23" customFormat="1" ht="30.2" customHeight="1" thickBot="1" x14ac:dyDescent="0.3">
      <c r="B368" s="200" t="s">
        <v>218</v>
      </c>
      <c r="C368" s="232" t="s">
        <v>630</v>
      </c>
      <c r="D368" s="230">
        <v>1.5</v>
      </c>
      <c r="E368" s="230">
        <v>1</v>
      </c>
      <c r="F368" s="47">
        <v>10</v>
      </c>
      <c r="G368" s="234">
        <f t="shared" si="11"/>
        <v>15</v>
      </c>
      <c r="H368" s="22">
        <f t="shared" si="12"/>
        <v>10</v>
      </c>
      <c r="K368" s="244"/>
      <c r="M368" s="60"/>
      <c r="N368" s="60"/>
      <c r="O368" s="60"/>
    </row>
    <row r="369" spans="2:15" s="23" customFormat="1" ht="30.2" customHeight="1" thickBot="1" x14ac:dyDescent="0.3">
      <c r="B369" s="200" t="s">
        <v>218</v>
      </c>
      <c r="C369" s="232" t="s">
        <v>631</v>
      </c>
      <c r="D369" s="230">
        <v>1.5</v>
      </c>
      <c r="E369" s="230">
        <v>1</v>
      </c>
      <c r="F369" s="47">
        <v>10</v>
      </c>
      <c r="G369" s="234">
        <f t="shared" si="11"/>
        <v>15</v>
      </c>
      <c r="H369" s="22">
        <f t="shared" si="12"/>
        <v>10</v>
      </c>
      <c r="K369" s="244"/>
      <c r="M369" s="60"/>
      <c r="N369" s="60"/>
      <c r="O369" s="60"/>
    </row>
    <row r="370" spans="2:15" s="23" customFormat="1" ht="30.2" customHeight="1" thickBot="1" x14ac:dyDescent="0.3">
      <c r="B370" s="200" t="s">
        <v>218</v>
      </c>
      <c r="C370" s="232" t="s">
        <v>632</v>
      </c>
      <c r="D370" s="230">
        <v>1.5</v>
      </c>
      <c r="E370" s="230">
        <v>1</v>
      </c>
      <c r="F370" s="47">
        <v>10</v>
      </c>
      <c r="G370" s="234">
        <f t="shared" si="11"/>
        <v>15</v>
      </c>
      <c r="H370" s="22">
        <f t="shared" si="12"/>
        <v>10</v>
      </c>
      <c r="K370" s="244"/>
      <c r="M370" s="60"/>
      <c r="N370" s="60"/>
      <c r="O370" s="60"/>
    </row>
    <row r="371" spans="2:15" s="23" customFormat="1" ht="30.2" customHeight="1" thickBot="1" x14ac:dyDescent="0.3">
      <c r="B371" s="200" t="s">
        <v>218</v>
      </c>
      <c r="C371" s="232" t="s">
        <v>633</v>
      </c>
      <c r="D371" s="230">
        <v>1.5</v>
      </c>
      <c r="E371" s="230">
        <v>1</v>
      </c>
      <c r="F371" s="47">
        <v>10</v>
      </c>
      <c r="G371" s="234">
        <f t="shared" si="11"/>
        <v>15</v>
      </c>
      <c r="H371" s="22">
        <f t="shared" si="12"/>
        <v>10</v>
      </c>
      <c r="K371" s="244"/>
      <c r="M371" s="60"/>
      <c r="N371" s="60"/>
      <c r="O371" s="60"/>
    </row>
    <row r="372" spans="2:15" s="23" customFormat="1" ht="30.2" customHeight="1" thickBot="1" x14ac:dyDescent="0.3">
      <c r="B372" s="200" t="s">
        <v>218</v>
      </c>
      <c r="C372" s="232" t="s">
        <v>634</v>
      </c>
      <c r="D372" s="230">
        <v>1.5</v>
      </c>
      <c r="E372" s="230">
        <v>1</v>
      </c>
      <c r="F372" s="47">
        <v>10</v>
      </c>
      <c r="G372" s="234">
        <f t="shared" si="11"/>
        <v>15</v>
      </c>
      <c r="H372" s="22">
        <f t="shared" si="12"/>
        <v>10</v>
      </c>
      <c r="K372" s="244"/>
      <c r="M372" s="60"/>
      <c r="N372" s="60"/>
      <c r="O372" s="60"/>
    </row>
    <row r="373" spans="2:15" s="23" customFormat="1" ht="30.2" customHeight="1" thickBot="1" x14ac:dyDescent="0.3">
      <c r="B373" s="200" t="s">
        <v>218</v>
      </c>
      <c r="C373" s="232" t="s">
        <v>635</v>
      </c>
      <c r="D373" s="230">
        <v>1.5</v>
      </c>
      <c r="E373" s="230">
        <v>1</v>
      </c>
      <c r="F373" s="47">
        <v>10</v>
      </c>
      <c r="G373" s="234">
        <f t="shared" si="11"/>
        <v>15</v>
      </c>
      <c r="H373" s="22">
        <f t="shared" si="12"/>
        <v>10</v>
      </c>
      <c r="K373" s="244"/>
      <c r="M373" s="60"/>
      <c r="N373" s="60"/>
      <c r="O373" s="60"/>
    </row>
    <row r="374" spans="2:15" s="23" customFormat="1" ht="30.2" customHeight="1" thickBot="1" x14ac:dyDescent="0.3">
      <c r="B374" s="200" t="s">
        <v>218</v>
      </c>
      <c r="C374" s="232" t="s">
        <v>636</v>
      </c>
      <c r="D374" s="230">
        <v>1.5</v>
      </c>
      <c r="E374" s="230">
        <v>1</v>
      </c>
      <c r="F374" s="47">
        <v>10</v>
      </c>
      <c r="G374" s="234">
        <f t="shared" si="11"/>
        <v>15</v>
      </c>
      <c r="H374" s="22">
        <f t="shared" si="12"/>
        <v>10</v>
      </c>
      <c r="K374" s="244"/>
      <c r="M374" s="60"/>
      <c r="N374" s="60"/>
      <c r="O374" s="60"/>
    </row>
    <row r="375" spans="2:15" s="23" customFormat="1" ht="30.2" customHeight="1" thickBot="1" x14ac:dyDescent="0.3">
      <c r="B375" s="200" t="s">
        <v>218</v>
      </c>
      <c r="C375" s="232" t="s">
        <v>637</v>
      </c>
      <c r="D375" s="230">
        <v>1.5</v>
      </c>
      <c r="E375" s="230">
        <v>1</v>
      </c>
      <c r="F375" s="47">
        <v>10</v>
      </c>
      <c r="G375" s="234">
        <f t="shared" si="11"/>
        <v>15</v>
      </c>
      <c r="H375" s="22">
        <f t="shared" si="12"/>
        <v>10</v>
      </c>
      <c r="K375" s="244"/>
      <c r="M375" s="60"/>
      <c r="N375" s="60"/>
      <c r="O375" s="60"/>
    </row>
    <row r="376" spans="2:15" s="23" customFormat="1" ht="30.2" customHeight="1" thickBot="1" x14ac:dyDescent="0.3">
      <c r="B376" s="200" t="s">
        <v>218</v>
      </c>
      <c r="C376" s="232" t="s">
        <v>638</v>
      </c>
      <c r="D376" s="230">
        <v>1.5</v>
      </c>
      <c r="E376" s="230">
        <v>1</v>
      </c>
      <c r="F376" s="47">
        <v>10</v>
      </c>
      <c r="G376" s="234">
        <f t="shared" si="11"/>
        <v>15</v>
      </c>
      <c r="H376" s="22">
        <f t="shared" si="12"/>
        <v>10</v>
      </c>
      <c r="K376" s="244"/>
      <c r="M376" s="60"/>
      <c r="N376" s="60"/>
      <c r="O376" s="60"/>
    </row>
    <row r="377" spans="2:15" s="23" customFormat="1" ht="30.2" customHeight="1" thickBot="1" x14ac:dyDescent="0.3">
      <c r="B377" s="200" t="s">
        <v>218</v>
      </c>
      <c r="C377" s="232" t="s">
        <v>639</v>
      </c>
      <c r="D377" s="230">
        <v>1.5</v>
      </c>
      <c r="E377" s="230">
        <v>1</v>
      </c>
      <c r="F377" s="47">
        <v>10</v>
      </c>
      <c r="G377" s="234">
        <f t="shared" si="11"/>
        <v>15</v>
      </c>
      <c r="H377" s="22">
        <f t="shared" si="12"/>
        <v>10</v>
      </c>
      <c r="K377" s="244"/>
      <c r="M377" s="60"/>
      <c r="N377" s="60"/>
      <c r="O377" s="60"/>
    </row>
    <row r="378" spans="2:15" s="23" customFormat="1" ht="30.2" customHeight="1" thickBot="1" x14ac:dyDescent="0.3">
      <c r="B378" s="200" t="s">
        <v>218</v>
      </c>
      <c r="C378" s="232" t="s">
        <v>640</v>
      </c>
      <c r="D378" s="230">
        <v>1.5</v>
      </c>
      <c r="E378" s="230">
        <v>1</v>
      </c>
      <c r="F378" s="47">
        <v>10</v>
      </c>
      <c r="G378" s="234">
        <f t="shared" si="11"/>
        <v>15</v>
      </c>
      <c r="H378" s="22">
        <f t="shared" si="12"/>
        <v>10</v>
      </c>
      <c r="K378" s="244"/>
      <c r="M378" s="60"/>
      <c r="N378" s="60"/>
      <c r="O378" s="60"/>
    </row>
    <row r="379" spans="2:15" s="23" customFormat="1" ht="30.2" customHeight="1" thickBot="1" x14ac:dyDescent="0.3">
      <c r="B379" s="200" t="s">
        <v>218</v>
      </c>
      <c r="C379" s="232" t="s">
        <v>641</v>
      </c>
      <c r="D379" s="230">
        <v>1.5</v>
      </c>
      <c r="E379" s="230">
        <v>1</v>
      </c>
      <c r="F379" s="47">
        <v>10</v>
      </c>
      <c r="G379" s="234">
        <f t="shared" si="11"/>
        <v>15</v>
      </c>
      <c r="H379" s="22">
        <f t="shared" si="12"/>
        <v>10</v>
      </c>
      <c r="K379" s="244"/>
      <c r="M379" s="60"/>
      <c r="N379" s="60"/>
      <c r="O379" s="60"/>
    </row>
    <row r="380" spans="2:15" s="23" customFormat="1" ht="30.2" customHeight="1" thickBot="1" x14ac:dyDescent="0.3">
      <c r="B380" s="200" t="s">
        <v>218</v>
      </c>
      <c r="C380" s="232" t="s">
        <v>642</v>
      </c>
      <c r="D380" s="230">
        <v>1.5</v>
      </c>
      <c r="E380" s="230">
        <v>1</v>
      </c>
      <c r="F380" s="47">
        <v>10</v>
      </c>
      <c r="G380" s="234">
        <f t="shared" si="11"/>
        <v>15</v>
      </c>
      <c r="H380" s="22">
        <f t="shared" si="12"/>
        <v>10</v>
      </c>
      <c r="K380" s="244"/>
      <c r="M380" s="60"/>
      <c r="N380" s="60"/>
      <c r="O380" s="60"/>
    </row>
    <row r="381" spans="2:15" s="23" customFormat="1" ht="30.2" customHeight="1" thickBot="1" x14ac:dyDescent="0.3">
      <c r="B381" s="200" t="s">
        <v>218</v>
      </c>
      <c r="C381" s="232" t="s">
        <v>643</v>
      </c>
      <c r="D381" s="230">
        <v>1.5</v>
      </c>
      <c r="E381" s="230">
        <v>1</v>
      </c>
      <c r="F381" s="47">
        <v>10</v>
      </c>
      <c r="G381" s="234">
        <f t="shared" si="11"/>
        <v>15</v>
      </c>
      <c r="H381" s="22">
        <f t="shared" si="12"/>
        <v>10</v>
      </c>
      <c r="K381" s="244"/>
      <c r="M381" s="60"/>
      <c r="N381" s="60"/>
      <c r="O381" s="60"/>
    </row>
    <row r="382" spans="2:15" s="23" customFormat="1" ht="30.2" customHeight="1" thickBot="1" x14ac:dyDescent="0.3">
      <c r="B382" s="200" t="s">
        <v>218</v>
      </c>
      <c r="C382" s="232" t="s">
        <v>644</v>
      </c>
      <c r="D382" s="230">
        <v>1.5</v>
      </c>
      <c r="E382" s="230">
        <v>1</v>
      </c>
      <c r="F382" s="47">
        <v>10</v>
      </c>
      <c r="G382" s="234">
        <f t="shared" si="11"/>
        <v>15</v>
      </c>
      <c r="H382" s="22">
        <f t="shared" si="12"/>
        <v>10</v>
      </c>
      <c r="K382" s="244"/>
      <c r="M382" s="60"/>
      <c r="N382" s="60"/>
      <c r="O382" s="60"/>
    </row>
    <row r="383" spans="2:15" s="23" customFormat="1" ht="30.2" customHeight="1" thickBot="1" x14ac:dyDescent="0.3">
      <c r="B383" s="200" t="s">
        <v>218</v>
      </c>
      <c r="C383" s="232" t="s">
        <v>645</v>
      </c>
      <c r="D383" s="230">
        <v>1.5</v>
      </c>
      <c r="E383" s="230">
        <v>1</v>
      </c>
      <c r="F383" s="47">
        <v>10</v>
      </c>
      <c r="G383" s="234">
        <f t="shared" si="11"/>
        <v>15</v>
      </c>
      <c r="H383" s="22">
        <f t="shared" si="12"/>
        <v>10</v>
      </c>
      <c r="K383" s="244"/>
      <c r="M383" s="60"/>
      <c r="N383" s="60"/>
      <c r="O383" s="60"/>
    </row>
    <row r="384" spans="2:15" s="23" customFormat="1" ht="30.2" customHeight="1" thickBot="1" x14ac:dyDescent="0.3">
      <c r="B384" s="200" t="s">
        <v>218</v>
      </c>
      <c r="C384" s="232" t="s">
        <v>646</v>
      </c>
      <c r="D384" s="230">
        <v>1.5</v>
      </c>
      <c r="E384" s="230">
        <v>1</v>
      </c>
      <c r="F384" s="47">
        <v>10</v>
      </c>
      <c r="G384" s="234">
        <f t="shared" si="11"/>
        <v>15</v>
      </c>
      <c r="H384" s="22">
        <f t="shared" si="12"/>
        <v>10</v>
      </c>
      <c r="K384" s="244"/>
      <c r="M384" s="60"/>
      <c r="N384" s="60"/>
      <c r="O384" s="60"/>
    </row>
    <row r="385" spans="2:15" s="23" customFormat="1" ht="30.2" customHeight="1" thickBot="1" x14ac:dyDescent="0.3">
      <c r="B385" s="200" t="s">
        <v>218</v>
      </c>
      <c r="C385" s="232" t="s">
        <v>647</v>
      </c>
      <c r="D385" s="230">
        <v>1.5</v>
      </c>
      <c r="E385" s="230">
        <v>1</v>
      </c>
      <c r="F385" s="47">
        <v>10</v>
      </c>
      <c r="G385" s="234">
        <f t="shared" si="11"/>
        <v>15</v>
      </c>
      <c r="H385" s="22">
        <f t="shared" si="12"/>
        <v>10</v>
      </c>
      <c r="K385" s="244"/>
      <c r="M385" s="60"/>
      <c r="N385" s="60"/>
      <c r="O385" s="60"/>
    </row>
    <row r="386" spans="2:15" s="23" customFormat="1" ht="30.2" customHeight="1" thickBot="1" x14ac:dyDescent="0.3">
      <c r="B386" s="200" t="s">
        <v>218</v>
      </c>
      <c r="C386" s="232" t="s">
        <v>648</v>
      </c>
      <c r="D386" s="230">
        <v>1.5</v>
      </c>
      <c r="E386" s="230">
        <v>1</v>
      </c>
      <c r="F386" s="47">
        <v>10</v>
      </c>
      <c r="G386" s="234">
        <f t="shared" si="11"/>
        <v>15</v>
      </c>
      <c r="H386" s="22">
        <f t="shared" si="12"/>
        <v>10</v>
      </c>
      <c r="K386" s="244"/>
      <c r="M386" s="60"/>
      <c r="N386" s="60"/>
      <c r="O386" s="60"/>
    </row>
    <row r="387" spans="2:15" s="23" customFormat="1" ht="30.2" customHeight="1" thickBot="1" x14ac:dyDescent="0.3">
      <c r="B387" s="200" t="s">
        <v>218</v>
      </c>
      <c r="C387" s="232" t="s">
        <v>649</v>
      </c>
      <c r="D387" s="230">
        <v>1.5</v>
      </c>
      <c r="E387" s="230">
        <v>1</v>
      </c>
      <c r="F387" s="47">
        <v>10</v>
      </c>
      <c r="G387" s="234">
        <f t="shared" si="11"/>
        <v>15</v>
      </c>
      <c r="H387" s="22">
        <f t="shared" si="12"/>
        <v>10</v>
      </c>
      <c r="K387" s="244"/>
      <c r="M387" s="60"/>
      <c r="N387" s="60"/>
      <c r="O387" s="60"/>
    </row>
    <row r="388" spans="2:15" s="23" customFormat="1" ht="30.2" customHeight="1" thickBot="1" x14ac:dyDescent="0.3">
      <c r="B388" s="200" t="s">
        <v>218</v>
      </c>
      <c r="C388" s="232" t="s">
        <v>650</v>
      </c>
      <c r="D388" s="230">
        <v>1.5</v>
      </c>
      <c r="E388" s="230">
        <v>1</v>
      </c>
      <c r="F388" s="47">
        <v>10</v>
      </c>
      <c r="G388" s="234">
        <f t="shared" si="11"/>
        <v>15</v>
      </c>
      <c r="H388" s="22">
        <f t="shared" si="12"/>
        <v>10</v>
      </c>
      <c r="K388" s="244"/>
      <c r="M388" s="60"/>
      <c r="N388" s="60"/>
      <c r="O388" s="60"/>
    </row>
    <row r="389" spans="2:15" s="23" customFormat="1" ht="30.2" customHeight="1" thickBot="1" x14ac:dyDescent="0.3">
      <c r="B389" s="200" t="s">
        <v>218</v>
      </c>
      <c r="C389" s="232" t="s">
        <v>651</v>
      </c>
      <c r="D389" s="230">
        <v>1.5</v>
      </c>
      <c r="E389" s="230">
        <v>1</v>
      </c>
      <c r="F389" s="47">
        <v>10</v>
      </c>
      <c r="G389" s="234">
        <f t="shared" si="11"/>
        <v>15</v>
      </c>
      <c r="H389" s="22">
        <f t="shared" si="12"/>
        <v>10</v>
      </c>
      <c r="K389" s="244"/>
      <c r="M389" s="60"/>
      <c r="N389" s="60"/>
      <c r="O389" s="60"/>
    </row>
    <row r="390" spans="2:15" s="23" customFormat="1" ht="30.2" customHeight="1" thickBot="1" x14ac:dyDescent="0.3">
      <c r="B390" s="200" t="s">
        <v>218</v>
      </c>
      <c r="C390" s="232" t="s">
        <v>652</v>
      </c>
      <c r="D390" s="230">
        <v>1.5</v>
      </c>
      <c r="E390" s="230">
        <v>1</v>
      </c>
      <c r="F390" s="47">
        <v>10</v>
      </c>
      <c r="G390" s="234">
        <f t="shared" ref="G390:G453" si="13">ROUND(D390*F390,2)</f>
        <v>15</v>
      </c>
      <c r="H390" s="22">
        <f t="shared" ref="H390:H453" si="14">ROUND(E390*F390,6)</f>
        <v>10</v>
      </c>
      <c r="K390" s="244"/>
      <c r="M390" s="60"/>
      <c r="N390" s="60"/>
      <c r="O390" s="60"/>
    </row>
    <row r="391" spans="2:15" s="23" customFormat="1" ht="30.2" customHeight="1" thickBot="1" x14ac:dyDescent="0.3">
      <c r="B391" s="200" t="s">
        <v>218</v>
      </c>
      <c r="C391" s="232" t="s">
        <v>653</v>
      </c>
      <c r="D391" s="230">
        <v>1.5</v>
      </c>
      <c r="E391" s="230">
        <v>1</v>
      </c>
      <c r="F391" s="47">
        <v>10</v>
      </c>
      <c r="G391" s="234">
        <f t="shared" si="13"/>
        <v>15</v>
      </c>
      <c r="H391" s="22">
        <f t="shared" si="14"/>
        <v>10</v>
      </c>
      <c r="K391" s="244"/>
      <c r="M391" s="60"/>
      <c r="N391" s="60"/>
      <c r="O391" s="60"/>
    </row>
    <row r="392" spans="2:15" s="23" customFormat="1" ht="30.2" customHeight="1" thickBot="1" x14ac:dyDescent="0.3">
      <c r="B392" s="200" t="s">
        <v>218</v>
      </c>
      <c r="C392" s="232" t="s">
        <v>654</v>
      </c>
      <c r="D392" s="230">
        <v>1.5</v>
      </c>
      <c r="E392" s="230">
        <v>1</v>
      </c>
      <c r="F392" s="47">
        <v>10</v>
      </c>
      <c r="G392" s="234">
        <f t="shared" si="13"/>
        <v>15</v>
      </c>
      <c r="H392" s="22">
        <f t="shared" si="14"/>
        <v>10</v>
      </c>
      <c r="K392" s="244"/>
      <c r="M392" s="60"/>
      <c r="N392" s="60"/>
      <c r="O392" s="60"/>
    </row>
    <row r="393" spans="2:15" s="23" customFormat="1" ht="30.2" customHeight="1" thickBot="1" x14ac:dyDescent="0.3">
      <c r="B393" s="200" t="s">
        <v>218</v>
      </c>
      <c r="C393" s="232" t="s">
        <v>655</v>
      </c>
      <c r="D393" s="230">
        <v>1.5</v>
      </c>
      <c r="E393" s="230">
        <v>1</v>
      </c>
      <c r="F393" s="47">
        <v>10</v>
      </c>
      <c r="G393" s="234">
        <f t="shared" si="13"/>
        <v>15</v>
      </c>
      <c r="H393" s="22">
        <f t="shared" si="14"/>
        <v>10</v>
      </c>
      <c r="K393" s="244"/>
      <c r="M393" s="60"/>
      <c r="N393" s="60"/>
      <c r="O393" s="60"/>
    </row>
    <row r="394" spans="2:15" s="23" customFormat="1" ht="30.2" customHeight="1" thickBot="1" x14ac:dyDescent="0.3">
      <c r="B394" s="200" t="s">
        <v>218</v>
      </c>
      <c r="C394" s="232" t="s">
        <v>656</v>
      </c>
      <c r="D394" s="230">
        <v>1.5</v>
      </c>
      <c r="E394" s="230">
        <v>1</v>
      </c>
      <c r="F394" s="47">
        <v>10</v>
      </c>
      <c r="G394" s="234">
        <f t="shared" si="13"/>
        <v>15</v>
      </c>
      <c r="H394" s="22">
        <f t="shared" si="14"/>
        <v>10</v>
      </c>
      <c r="K394" s="244"/>
      <c r="M394" s="60"/>
      <c r="N394" s="60"/>
      <c r="O394" s="60"/>
    </row>
    <row r="395" spans="2:15" s="23" customFormat="1" ht="30.2" customHeight="1" thickBot="1" x14ac:dyDescent="0.3">
      <c r="B395" s="200" t="s">
        <v>218</v>
      </c>
      <c r="C395" s="232" t="s">
        <v>657</v>
      </c>
      <c r="D395" s="230">
        <v>1.5</v>
      </c>
      <c r="E395" s="230">
        <v>1</v>
      </c>
      <c r="F395" s="47">
        <v>10</v>
      </c>
      <c r="G395" s="234">
        <f t="shared" si="13"/>
        <v>15</v>
      </c>
      <c r="H395" s="22">
        <f t="shared" si="14"/>
        <v>10</v>
      </c>
      <c r="K395" s="244"/>
      <c r="M395" s="60"/>
      <c r="N395" s="60"/>
      <c r="O395" s="60"/>
    </row>
    <row r="396" spans="2:15" s="23" customFormat="1" ht="30.2" customHeight="1" thickBot="1" x14ac:dyDescent="0.3">
      <c r="B396" s="200" t="s">
        <v>218</v>
      </c>
      <c r="C396" s="232" t="s">
        <v>658</v>
      </c>
      <c r="D396" s="230">
        <v>1.5</v>
      </c>
      <c r="E396" s="230">
        <v>1</v>
      </c>
      <c r="F396" s="47">
        <v>10</v>
      </c>
      <c r="G396" s="234">
        <f t="shared" si="13"/>
        <v>15</v>
      </c>
      <c r="H396" s="22">
        <f t="shared" si="14"/>
        <v>10</v>
      </c>
      <c r="K396" s="244"/>
      <c r="M396" s="60"/>
      <c r="N396" s="60"/>
      <c r="O396" s="60"/>
    </row>
    <row r="397" spans="2:15" s="23" customFormat="1" ht="30.2" customHeight="1" thickBot="1" x14ac:dyDescent="0.3">
      <c r="B397" s="200" t="s">
        <v>218</v>
      </c>
      <c r="C397" s="232" t="s">
        <v>659</v>
      </c>
      <c r="D397" s="230">
        <v>1.5</v>
      </c>
      <c r="E397" s="230">
        <v>1</v>
      </c>
      <c r="F397" s="47">
        <v>10</v>
      </c>
      <c r="G397" s="234">
        <f t="shared" si="13"/>
        <v>15</v>
      </c>
      <c r="H397" s="22">
        <f t="shared" si="14"/>
        <v>10</v>
      </c>
      <c r="K397" s="244"/>
      <c r="M397" s="60"/>
      <c r="N397" s="60"/>
      <c r="O397" s="60"/>
    </row>
    <row r="398" spans="2:15" s="23" customFormat="1" ht="30.2" customHeight="1" thickBot="1" x14ac:dyDescent="0.3">
      <c r="B398" s="200" t="s">
        <v>218</v>
      </c>
      <c r="C398" s="232" t="s">
        <v>660</v>
      </c>
      <c r="D398" s="230">
        <v>1.5</v>
      </c>
      <c r="E398" s="230">
        <v>1</v>
      </c>
      <c r="F398" s="47">
        <v>10</v>
      </c>
      <c r="G398" s="234">
        <f t="shared" si="13"/>
        <v>15</v>
      </c>
      <c r="H398" s="22">
        <f t="shared" si="14"/>
        <v>10</v>
      </c>
      <c r="K398" s="244"/>
      <c r="M398" s="60"/>
      <c r="N398" s="60"/>
      <c r="O398" s="60"/>
    </row>
    <row r="399" spans="2:15" s="23" customFormat="1" ht="30.2" customHeight="1" thickBot="1" x14ac:dyDescent="0.3">
      <c r="B399" s="200" t="s">
        <v>218</v>
      </c>
      <c r="C399" s="232" t="s">
        <v>661</v>
      </c>
      <c r="D399" s="230">
        <v>1.5</v>
      </c>
      <c r="E399" s="230">
        <v>1</v>
      </c>
      <c r="F399" s="47">
        <v>10</v>
      </c>
      <c r="G399" s="234">
        <f t="shared" si="13"/>
        <v>15</v>
      </c>
      <c r="H399" s="22">
        <f t="shared" si="14"/>
        <v>10</v>
      </c>
      <c r="K399" s="244"/>
      <c r="M399" s="60"/>
      <c r="N399" s="60"/>
      <c r="O399" s="60"/>
    </row>
    <row r="400" spans="2:15" s="23" customFormat="1" ht="30.2" customHeight="1" thickBot="1" x14ac:dyDescent="0.3">
      <c r="B400" s="200" t="s">
        <v>218</v>
      </c>
      <c r="C400" s="232" t="s">
        <v>662</v>
      </c>
      <c r="D400" s="230">
        <v>1.5</v>
      </c>
      <c r="E400" s="230">
        <v>1</v>
      </c>
      <c r="F400" s="47">
        <v>10</v>
      </c>
      <c r="G400" s="234">
        <f t="shared" si="13"/>
        <v>15</v>
      </c>
      <c r="H400" s="22">
        <f t="shared" si="14"/>
        <v>10</v>
      </c>
      <c r="K400" s="244"/>
      <c r="M400" s="60"/>
      <c r="N400" s="60"/>
      <c r="O400" s="60"/>
    </row>
    <row r="401" spans="2:15" s="23" customFormat="1" ht="30.2" customHeight="1" thickBot="1" x14ac:dyDescent="0.3">
      <c r="B401" s="200" t="s">
        <v>218</v>
      </c>
      <c r="C401" s="232" t="s">
        <v>663</v>
      </c>
      <c r="D401" s="230">
        <v>1.5</v>
      </c>
      <c r="E401" s="230">
        <v>1</v>
      </c>
      <c r="F401" s="47">
        <v>10</v>
      </c>
      <c r="G401" s="234">
        <f t="shared" si="13"/>
        <v>15</v>
      </c>
      <c r="H401" s="22">
        <f t="shared" si="14"/>
        <v>10</v>
      </c>
      <c r="K401" s="244"/>
      <c r="M401" s="60"/>
      <c r="N401" s="60"/>
      <c r="O401" s="60"/>
    </row>
    <row r="402" spans="2:15" s="23" customFormat="1" ht="30.2" customHeight="1" thickBot="1" x14ac:dyDescent="0.3">
      <c r="B402" s="200" t="s">
        <v>218</v>
      </c>
      <c r="C402" s="232" t="s">
        <v>664</v>
      </c>
      <c r="D402" s="230">
        <v>1.5</v>
      </c>
      <c r="E402" s="230">
        <v>1</v>
      </c>
      <c r="F402" s="47">
        <v>10</v>
      </c>
      <c r="G402" s="234">
        <f t="shared" si="13"/>
        <v>15</v>
      </c>
      <c r="H402" s="22">
        <f t="shared" si="14"/>
        <v>10</v>
      </c>
      <c r="K402" s="244"/>
      <c r="M402" s="60"/>
      <c r="N402" s="60"/>
      <c r="O402" s="60"/>
    </row>
    <row r="403" spans="2:15" s="23" customFormat="1" ht="30.2" customHeight="1" thickBot="1" x14ac:dyDescent="0.3">
      <c r="B403" s="200" t="s">
        <v>218</v>
      </c>
      <c r="C403" s="232" t="s">
        <v>665</v>
      </c>
      <c r="D403" s="230">
        <v>1.5</v>
      </c>
      <c r="E403" s="230">
        <v>1</v>
      </c>
      <c r="F403" s="47">
        <v>10</v>
      </c>
      <c r="G403" s="234">
        <f t="shared" si="13"/>
        <v>15</v>
      </c>
      <c r="H403" s="22">
        <f t="shared" si="14"/>
        <v>10</v>
      </c>
      <c r="K403" s="244"/>
      <c r="M403" s="60"/>
      <c r="N403" s="60"/>
      <c r="O403" s="60"/>
    </row>
    <row r="404" spans="2:15" s="23" customFormat="1" ht="30.2" customHeight="1" thickBot="1" x14ac:dyDescent="0.3">
      <c r="B404" s="200" t="s">
        <v>218</v>
      </c>
      <c r="C404" s="232" t="s">
        <v>666</v>
      </c>
      <c r="D404" s="230">
        <v>1.5</v>
      </c>
      <c r="E404" s="230">
        <v>1</v>
      </c>
      <c r="F404" s="47">
        <v>10</v>
      </c>
      <c r="G404" s="234">
        <f t="shared" si="13"/>
        <v>15</v>
      </c>
      <c r="H404" s="22">
        <f t="shared" si="14"/>
        <v>10</v>
      </c>
      <c r="K404" s="244"/>
      <c r="M404" s="60"/>
      <c r="N404" s="60"/>
      <c r="O404" s="60"/>
    </row>
    <row r="405" spans="2:15" s="23" customFormat="1" ht="30.2" customHeight="1" thickBot="1" x14ac:dyDescent="0.3">
      <c r="B405" s="200" t="s">
        <v>218</v>
      </c>
      <c r="C405" s="232" t="s">
        <v>667</v>
      </c>
      <c r="D405" s="230">
        <v>1.5</v>
      </c>
      <c r="E405" s="230">
        <v>1</v>
      </c>
      <c r="F405" s="47">
        <v>10</v>
      </c>
      <c r="G405" s="234">
        <f t="shared" si="13"/>
        <v>15</v>
      </c>
      <c r="H405" s="22">
        <f t="shared" si="14"/>
        <v>10</v>
      </c>
      <c r="K405" s="244"/>
      <c r="M405" s="60"/>
      <c r="N405" s="60"/>
      <c r="O405" s="60"/>
    </row>
    <row r="406" spans="2:15" s="23" customFormat="1" ht="30.2" customHeight="1" thickBot="1" x14ac:dyDescent="0.3">
      <c r="B406" s="200" t="s">
        <v>218</v>
      </c>
      <c r="C406" s="232" t="s">
        <v>668</v>
      </c>
      <c r="D406" s="230">
        <v>1.5</v>
      </c>
      <c r="E406" s="230">
        <v>1</v>
      </c>
      <c r="F406" s="47">
        <v>10</v>
      </c>
      <c r="G406" s="234">
        <f t="shared" si="13"/>
        <v>15</v>
      </c>
      <c r="H406" s="22">
        <f t="shared" si="14"/>
        <v>10</v>
      </c>
      <c r="K406" s="244"/>
      <c r="M406" s="60"/>
      <c r="N406" s="60"/>
      <c r="O406" s="60"/>
    </row>
    <row r="407" spans="2:15" s="23" customFormat="1" ht="30.2" customHeight="1" thickBot="1" x14ac:dyDescent="0.3">
      <c r="B407" s="200" t="s">
        <v>218</v>
      </c>
      <c r="C407" s="232" t="s">
        <v>669</v>
      </c>
      <c r="D407" s="230">
        <v>1.5</v>
      </c>
      <c r="E407" s="230">
        <v>1</v>
      </c>
      <c r="F407" s="47">
        <v>10</v>
      </c>
      <c r="G407" s="234">
        <f t="shared" si="13"/>
        <v>15</v>
      </c>
      <c r="H407" s="22">
        <f t="shared" si="14"/>
        <v>10</v>
      </c>
      <c r="K407" s="244"/>
      <c r="M407" s="60"/>
      <c r="N407" s="60"/>
      <c r="O407" s="60"/>
    </row>
    <row r="408" spans="2:15" s="23" customFormat="1" ht="30.2" customHeight="1" thickBot="1" x14ac:dyDescent="0.3">
      <c r="B408" s="200" t="s">
        <v>218</v>
      </c>
      <c r="C408" s="232" t="s">
        <v>670</v>
      </c>
      <c r="D408" s="230">
        <v>1.5</v>
      </c>
      <c r="E408" s="230">
        <v>1</v>
      </c>
      <c r="F408" s="47">
        <v>10</v>
      </c>
      <c r="G408" s="234">
        <f t="shared" si="13"/>
        <v>15</v>
      </c>
      <c r="H408" s="22">
        <f t="shared" si="14"/>
        <v>10</v>
      </c>
      <c r="K408" s="244"/>
      <c r="M408" s="60"/>
      <c r="N408" s="60"/>
      <c r="O408" s="60"/>
    </row>
    <row r="409" spans="2:15" s="23" customFormat="1" ht="30.2" customHeight="1" thickBot="1" x14ac:dyDescent="0.3">
      <c r="B409" s="200" t="s">
        <v>218</v>
      </c>
      <c r="C409" s="232" t="s">
        <v>671</v>
      </c>
      <c r="D409" s="230">
        <v>1.5</v>
      </c>
      <c r="E409" s="230">
        <v>1</v>
      </c>
      <c r="F409" s="47">
        <v>10</v>
      </c>
      <c r="G409" s="234">
        <f t="shared" si="13"/>
        <v>15</v>
      </c>
      <c r="H409" s="22">
        <f t="shared" si="14"/>
        <v>10</v>
      </c>
      <c r="K409" s="244"/>
      <c r="M409" s="60"/>
      <c r="N409" s="60"/>
      <c r="O409" s="60"/>
    </row>
    <row r="410" spans="2:15" s="23" customFormat="1" ht="30.2" customHeight="1" thickBot="1" x14ac:dyDescent="0.3">
      <c r="B410" s="200" t="s">
        <v>218</v>
      </c>
      <c r="C410" s="232" t="s">
        <v>672</v>
      </c>
      <c r="D410" s="230">
        <v>1.5</v>
      </c>
      <c r="E410" s="230">
        <v>1</v>
      </c>
      <c r="F410" s="47">
        <v>10</v>
      </c>
      <c r="G410" s="234">
        <f t="shared" si="13"/>
        <v>15</v>
      </c>
      <c r="H410" s="22">
        <f t="shared" si="14"/>
        <v>10</v>
      </c>
      <c r="K410" s="244"/>
      <c r="M410" s="60"/>
      <c r="N410" s="60"/>
      <c r="O410" s="60"/>
    </row>
    <row r="411" spans="2:15" s="23" customFormat="1" ht="30.2" customHeight="1" thickBot="1" x14ac:dyDescent="0.3">
      <c r="B411" s="200" t="s">
        <v>218</v>
      </c>
      <c r="C411" s="232" t="s">
        <v>673</v>
      </c>
      <c r="D411" s="230">
        <v>1.5</v>
      </c>
      <c r="E411" s="230">
        <v>1</v>
      </c>
      <c r="F411" s="47">
        <v>10</v>
      </c>
      <c r="G411" s="234">
        <f t="shared" si="13"/>
        <v>15</v>
      </c>
      <c r="H411" s="22">
        <f t="shared" si="14"/>
        <v>10</v>
      </c>
      <c r="K411" s="244"/>
      <c r="M411" s="60"/>
      <c r="N411" s="60"/>
      <c r="O411" s="60"/>
    </row>
    <row r="412" spans="2:15" s="23" customFormat="1" ht="30.2" customHeight="1" thickBot="1" x14ac:dyDescent="0.3">
      <c r="B412" s="200" t="s">
        <v>218</v>
      </c>
      <c r="C412" s="232" t="s">
        <v>674</v>
      </c>
      <c r="D412" s="230">
        <v>1.5</v>
      </c>
      <c r="E412" s="230">
        <v>1</v>
      </c>
      <c r="F412" s="47">
        <v>10</v>
      </c>
      <c r="G412" s="234">
        <f t="shared" si="13"/>
        <v>15</v>
      </c>
      <c r="H412" s="22">
        <f t="shared" si="14"/>
        <v>10</v>
      </c>
      <c r="K412" s="244"/>
      <c r="M412" s="60"/>
      <c r="N412" s="60"/>
      <c r="O412" s="60"/>
    </row>
    <row r="413" spans="2:15" s="23" customFormat="1" ht="30.2" customHeight="1" thickBot="1" x14ac:dyDescent="0.3">
      <c r="B413" s="200" t="s">
        <v>218</v>
      </c>
      <c r="C413" s="232" t="s">
        <v>675</v>
      </c>
      <c r="D413" s="230">
        <v>1.5</v>
      </c>
      <c r="E413" s="230">
        <v>1</v>
      </c>
      <c r="F413" s="47">
        <v>10</v>
      </c>
      <c r="G413" s="234">
        <f t="shared" si="13"/>
        <v>15</v>
      </c>
      <c r="H413" s="22">
        <f t="shared" si="14"/>
        <v>10</v>
      </c>
      <c r="K413" s="244"/>
      <c r="M413" s="60"/>
      <c r="N413" s="60"/>
      <c r="O413" s="60"/>
    </row>
    <row r="414" spans="2:15" s="23" customFormat="1" ht="30.2" customHeight="1" thickBot="1" x14ac:dyDescent="0.3">
      <c r="B414" s="200" t="s">
        <v>218</v>
      </c>
      <c r="C414" s="232" t="s">
        <v>676</v>
      </c>
      <c r="D414" s="230">
        <v>1.5</v>
      </c>
      <c r="E414" s="230">
        <v>1</v>
      </c>
      <c r="F414" s="47">
        <v>10</v>
      </c>
      <c r="G414" s="234">
        <f t="shared" si="13"/>
        <v>15</v>
      </c>
      <c r="H414" s="22">
        <f t="shared" si="14"/>
        <v>10</v>
      </c>
      <c r="K414" s="244"/>
      <c r="M414" s="60"/>
      <c r="N414" s="60"/>
      <c r="O414" s="60"/>
    </row>
    <row r="415" spans="2:15" s="23" customFormat="1" ht="30.2" customHeight="1" thickBot="1" x14ac:dyDescent="0.3">
      <c r="B415" s="200" t="s">
        <v>218</v>
      </c>
      <c r="C415" s="232" t="s">
        <v>677</v>
      </c>
      <c r="D415" s="230">
        <v>1.5</v>
      </c>
      <c r="E415" s="230">
        <v>1</v>
      </c>
      <c r="F415" s="47">
        <v>10</v>
      </c>
      <c r="G415" s="234">
        <f t="shared" si="13"/>
        <v>15</v>
      </c>
      <c r="H415" s="22">
        <f t="shared" si="14"/>
        <v>10</v>
      </c>
      <c r="K415" s="244"/>
      <c r="M415" s="60"/>
      <c r="N415" s="60"/>
      <c r="O415" s="60"/>
    </row>
    <row r="416" spans="2:15" s="23" customFormat="1" ht="30.2" customHeight="1" thickBot="1" x14ac:dyDescent="0.3">
      <c r="B416" s="200" t="s">
        <v>218</v>
      </c>
      <c r="C416" s="232" t="s">
        <v>678</v>
      </c>
      <c r="D416" s="230">
        <v>1.5</v>
      </c>
      <c r="E416" s="230">
        <v>1</v>
      </c>
      <c r="F416" s="47">
        <v>10</v>
      </c>
      <c r="G416" s="234">
        <f t="shared" si="13"/>
        <v>15</v>
      </c>
      <c r="H416" s="22">
        <f t="shared" si="14"/>
        <v>10</v>
      </c>
      <c r="K416" s="244"/>
      <c r="M416" s="60"/>
      <c r="N416" s="60"/>
      <c r="O416" s="60"/>
    </row>
    <row r="417" spans="2:15" s="23" customFormat="1" ht="30.2" customHeight="1" thickBot="1" x14ac:dyDescent="0.3">
      <c r="B417" s="200" t="s">
        <v>218</v>
      </c>
      <c r="C417" s="232" t="s">
        <v>679</v>
      </c>
      <c r="D417" s="230">
        <v>1.5</v>
      </c>
      <c r="E417" s="230">
        <v>1</v>
      </c>
      <c r="F417" s="47">
        <v>10</v>
      </c>
      <c r="G417" s="234">
        <f t="shared" si="13"/>
        <v>15</v>
      </c>
      <c r="H417" s="22">
        <f t="shared" si="14"/>
        <v>10</v>
      </c>
      <c r="K417" s="244"/>
      <c r="M417" s="60"/>
      <c r="N417" s="60"/>
      <c r="O417" s="60"/>
    </row>
    <row r="418" spans="2:15" s="23" customFormat="1" ht="30.2" customHeight="1" thickBot="1" x14ac:dyDescent="0.3">
      <c r="B418" s="200" t="s">
        <v>218</v>
      </c>
      <c r="C418" s="232" t="s">
        <v>680</v>
      </c>
      <c r="D418" s="230">
        <v>1.5</v>
      </c>
      <c r="E418" s="230">
        <v>1</v>
      </c>
      <c r="F418" s="47">
        <v>10</v>
      </c>
      <c r="G418" s="234">
        <f t="shared" si="13"/>
        <v>15</v>
      </c>
      <c r="H418" s="22">
        <f t="shared" si="14"/>
        <v>10</v>
      </c>
      <c r="K418" s="244"/>
      <c r="M418" s="60"/>
      <c r="N418" s="60"/>
      <c r="O418" s="60"/>
    </row>
    <row r="419" spans="2:15" s="23" customFormat="1" ht="30.2" customHeight="1" thickBot="1" x14ac:dyDescent="0.3">
      <c r="B419" s="200" t="s">
        <v>218</v>
      </c>
      <c r="C419" s="232" t="s">
        <v>681</v>
      </c>
      <c r="D419" s="230">
        <v>1.5</v>
      </c>
      <c r="E419" s="230">
        <v>1</v>
      </c>
      <c r="F419" s="47">
        <v>10</v>
      </c>
      <c r="G419" s="234">
        <f t="shared" si="13"/>
        <v>15</v>
      </c>
      <c r="H419" s="22">
        <f t="shared" si="14"/>
        <v>10</v>
      </c>
      <c r="K419" s="244"/>
      <c r="M419" s="60"/>
      <c r="N419" s="60"/>
      <c r="O419" s="60"/>
    </row>
    <row r="420" spans="2:15" s="23" customFormat="1" ht="30.2" customHeight="1" thickBot="1" x14ac:dyDescent="0.3">
      <c r="B420" s="200" t="s">
        <v>218</v>
      </c>
      <c r="C420" s="232" t="s">
        <v>682</v>
      </c>
      <c r="D420" s="230">
        <v>1.5</v>
      </c>
      <c r="E420" s="230">
        <v>1</v>
      </c>
      <c r="F420" s="47">
        <v>10</v>
      </c>
      <c r="G420" s="234">
        <f t="shared" si="13"/>
        <v>15</v>
      </c>
      <c r="H420" s="22">
        <f t="shared" si="14"/>
        <v>10</v>
      </c>
      <c r="K420" s="244"/>
      <c r="M420" s="60"/>
      <c r="N420" s="60"/>
      <c r="O420" s="60"/>
    </row>
    <row r="421" spans="2:15" s="23" customFormat="1" ht="30.2" customHeight="1" thickBot="1" x14ac:dyDescent="0.3">
      <c r="B421" s="200" t="s">
        <v>218</v>
      </c>
      <c r="C421" s="232" t="s">
        <v>683</v>
      </c>
      <c r="D421" s="230">
        <v>1.5</v>
      </c>
      <c r="E421" s="230">
        <v>1</v>
      </c>
      <c r="F421" s="47">
        <v>10</v>
      </c>
      <c r="G421" s="234">
        <f t="shared" si="13"/>
        <v>15</v>
      </c>
      <c r="H421" s="22">
        <f t="shared" si="14"/>
        <v>10</v>
      </c>
      <c r="K421" s="244"/>
      <c r="M421" s="60"/>
      <c r="N421" s="60"/>
      <c r="O421" s="60"/>
    </row>
    <row r="422" spans="2:15" s="23" customFormat="1" ht="30.2" customHeight="1" thickBot="1" x14ac:dyDescent="0.3">
      <c r="B422" s="200" t="s">
        <v>218</v>
      </c>
      <c r="C422" s="232" t="s">
        <v>684</v>
      </c>
      <c r="D422" s="230">
        <v>1.5</v>
      </c>
      <c r="E422" s="230">
        <v>1</v>
      </c>
      <c r="F422" s="47">
        <v>10</v>
      </c>
      <c r="G422" s="234">
        <f t="shared" si="13"/>
        <v>15</v>
      </c>
      <c r="H422" s="22">
        <f t="shared" si="14"/>
        <v>10</v>
      </c>
      <c r="K422" s="244"/>
      <c r="M422" s="60"/>
      <c r="N422" s="60"/>
      <c r="O422" s="60"/>
    </row>
    <row r="423" spans="2:15" s="23" customFormat="1" ht="30.2" customHeight="1" thickBot="1" x14ac:dyDescent="0.3">
      <c r="B423" s="200" t="s">
        <v>218</v>
      </c>
      <c r="C423" s="232" t="s">
        <v>685</v>
      </c>
      <c r="D423" s="230">
        <v>1.5</v>
      </c>
      <c r="E423" s="230">
        <v>1</v>
      </c>
      <c r="F423" s="47">
        <v>10</v>
      </c>
      <c r="G423" s="234">
        <f t="shared" si="13"/>
        <v>15</v>
      </c>
      <c r="H423" s="22">
        <f t="shared" si="14"/>
        <v>10</v>
      </c>
      <c r="K423" s="244"/>
      <c r="M423" s="60"/>
      <c r="N423" s="60"/>
      <c r="O423" s="60"/>
    </row>
    <row r="424" spans="2:15" s="23" customFormat="1" ht="30.2" customHeight="1" thickBot="1" x14ac:dyDescent="0.3">
      <c r="B424" s="200" t="s">
        <v>218</v>
      </c>
      <c r="C424" s="232" t="s">
        <v>686</v>
      </c>
      <c r="D424" s="230">
        <v>1.5</v>
      </c>
      <c r="E424" s="230">
        <v>1</v>
      </c>
      <c r="F424" s="47">
        <v>10</v>
      </c>
      <c r="G424" s="234">
        <f t="shared" si="13"/>
        <v>15</v>
      </c>
      <c r="H424" s="22">
        <f t="shared" si="14"/>
        <v>10</v>
      </c>
      <c r="K424" s="244"/>
      <c r="M424" s="60"/>
      <c r="N424" s="60"/>
      <c r="O424" s="60"/>
    </row>
    <row r="425" spans="2:15" s="23" customFormat="1" ht="30.2" customHeight="1" thickBot="1" x14ac:dyDescent="0.3">
      <c r="B425" s="200" t="s">
        <v>218</v>
      </c>
      <c r="C425" s="232" t="s">
        <v>687</v>
      </c>
      <c r="D425" s="230">
        <v>1.5</v>
      </c>
      <c r="E425" s="230">
        <v>1</v>
      </c>
      <c r="F425" s="47">
        <v>10</v>
      </c>
      <c r="G425" s="234">
        <f t="shared" si="13"/>
        <v>15</v>
      </c>
      <c r="H425" s="22">
        <f t="shared" si="14"/>
        <v>10</v>
      </c>
      <c r="K425" s="244"/>
      <c r="M425" s="60"/>
      <c r="N425" s="60"/>
      <c r="O425" s="60"/>
    </row>
    <row r="426" spans="2:15" s="23" customFormat="1" ht="30.2" customHeight="1" thickBot="1" x14ac:dyDescent="0.3">
      <c r="B426" s="200" t="s">
        <v>218</v>
      </c>
      <c r="C426" s="232" t="s">
        <v>688</v>
      </c>
      <c r="D426" s="230">
        <v>1.5</v>
      </c>
      <c r="E426" s="230">
        <v>1</v>
      </c>
      <c r="F426" s="47">
        <v>10</v>
      </c>
      <c r="G426" s="234">
        <f t="shared" si="13"/>
        <v>15</v>
      </c>
      <c r="H426" s="22">
        <f t="shared" si="14"/>
        <v>10</v>
      </c>
      <c r="K426" s="244"/>
      <c r="M426" s="60"/>
      <c r="N426" s="60"/>
      <c r="O426" s="60"/>
    </row>
    <row r="427" spans="2:15" s="23" customFormat="1" ht="30.2" customHeight="1" thickBot="1" x14ac:dyDescent="0.3">
      <c r="B427" s="200" t="s">
        <v>218</v>
      </c>
      <c r="C427" s="232" t="s">
        <v>689</v>
      </c>
      <c r="D427" s="230">
        <v>1.5</v>
      </c>
      <c r="E427" s="230">
        <v>1</v>
      </c>
      <c r="F427" s="47">
        <v>10</v>
      </c>
      <c r="G427" s="234">
        <f t="shared" si="13"/>
        <v>15</v>
      </c>
      <c r="H427" s="22">
        <f t="shared" si="14"/>
        <v>10</v>
      </c>
      <c r="K427" s="244"/>
      <c r="M427" s="60"/>
      <c r="N427" s="60"/>
      <c r="O427" s="60"/>
    </row>
    <row r="428" spans="2:15" s="23" customFormat="1" ht="30.2" customHeight="1" thickBot="1" x14ac:dyDescent="0.3">
      <c r="B428" s="200" t="s">
        <v>218</v>
      </c>
      <c r="C428" s="232" t="s">
        <v>690</v>
      </c>
      <c r="D428" s="230">
        <v>1.5</v>
      </c>
      <c r="E428" s="230">
        <v>1</v>
      </c>
      <c r="F428" s="47">
        <v>10</v>
      </c>
      <c r="G428" s="234">
        <f t="shared" si="13"/>
        <v>15</v>
      </c>
      <c r="H428" s="22">
        <f t="shared" si="14"/>
        <v>10</v>
      </c>
      <c r="K428" s="244"/>
      <c r="M428" s="60"/>
      <c r="N428" s="60"/>
      <c r="O428" s="60"/>
    </row>
    <row r="429" spans="2:15" s="23" customFormat="1" ht="30.2" customHeight="1" thickBot="1" x14ac:dyDescent="0.3">
      <c r="B429" s="200" t="s">
        <v>218</v>
      </c>
      <c r="C429" s="232" t="s">
        <v>691</v>
      </c>
      <c r="D429" s="230">
        <v>1.5</v>
      </c>
      <c r="E429" s="230">
        <v>1</v>
      </c>
      <c r="F429" s="47">
        <v>10</v>
      </c>
      <c r="G429" s="234">
        <f t="shared" si="13"/>
        <v>15</v>
      </c>
      <c r="H429" s="22">
        <f t="shared" si="14"/>
        <v>10</v>
      </c>
      <c r="K429" s="244"/>
      <c r="M429" s="60"/>
      <c r="N429" s="60"/>
      <c r="O429" s="60"/>
    </row>
    <row r="430" spans="2:15" s="23" customFormat="1" ht="30.2" customHeight="1" thickBot="1" x14ac:dyDescent="0.3">
      <c r="B430" s="200" t="s">
        <v>218</v>
      </c>
      <c r="C430" s="232" t="s">
        <v>692</v>
      </c>
      <c r="D430" s="230">
        <v>1.5</v>
      </c>
      <c r="E430" s="230">
        <v>1</v>
      </c>
      <c r="F430" s="47">
        <v>10</v>
      </c>
      <c r="G430" s="234">
        <f t="shared" si="13"/>
        <v>15</v>
      </c>
      <c r="H430" s="22">
        <f t="shared" si="14"/>
        <v>10</v>
      </c>
      <c r="K430" s="244"/>
      <c r="M430" s="60"/>
      <c r="N430" s="60"/>
      <c r="O430" s="60"/>
    </row>
    <row r="431" spans="2:15" s="23" customFormat="1" ht="30.2" customHeight="1" thickBot="1" x14ac:dyDescent="0.3">
      <c r="B431" s="200" t="s">
        <v>218</v>
      </c>
      <c r="C431" s="232" t="s">
        <v>693</v>
      </c>
      <c r="D431" s="230">
        <v>1.5</v>
      </c>
      <c r="E431" s="230">
        <v>1</v>
      </c>
      <c r="F431" s="47">
        <v>10</v>
      </c>
      <c r="G431" s="234">
        <f t="shared" si="13"/>
        <v>15</v>
      </c>
      <c r="H431" s="22">
        <f t="shared" si="14"/>
        <v>10</v>
      </c>
      <c r="K431" s="244"/>
      <c r="M431" s="60"/>
      <c r="N431" s="60"/>
      <c r="O431" s="60"/>
    </row>
    <row r="432" spans="2:15" s="23" customFormat="1" ht="30.2" customHeight="1" thickBot="1" x14ac:dyDescent="0.3">
      <c r="B432" s="200" t="s">
        <v>218</v>
      </c>
      <c r="C432" s="232" t="s">
        <v>694</v>
      </c>
      <c r="D432" s="230">
        <v>1.5</v>
      </c>
      <c r="E432" s="230">
        <v>1</v>
      </c>
      <c r="F432" s="47">
        <v>10</v>
      </c>
      <c r="G432" s="234">
        <f t="shared" si="13"/>
        <v>15</v>
      </c>
      <c r="H432" s="22">
        <f t="shared" si="14"/>
        <v>10</v>
      </c>
      <c r="K432" s="244"/>
      <c r="M432" s="60"/>
      <c r="N432" s="60"/>
      <c r="O432" s="60"/>
    </row>
    <row r="433" spans="2:15" s="23" customFormat="1" ht="30.2" customHeight="1" thickBot="1" x14ac:dyDescent="0.3">
      <c r="B433" s="200" t="s">
        <v>218</v>
      </c>
      <c r="C433" s="232" t="s">
        <v>695</v>
      </c>
      <c r="D433" s="230">
        <v>1.5</v>
      </c>
      <c r="E433" s="230">
        <v>1</v>
      </c>
      <c r="F433" s="47">
        <v>10</v>
      </c>
      <c r="G433" s="234">
        <f t="shared" si="13"/>
        <v>15</v>
      </c>
      <c r="H433" s="22">
        <f t="shared" si="14"/>
        <v>10</v>
      </c>
      <c r="K433" s="244"/>
      <c r="M433" s="60"/>
      <c r="N433" s="60"/>
      <c r="O433" s="60"/>
    </row>
    <row r="434" spans="2:15" s="23" customFormat="1" ht="30.2" customHeight="1" thickBot="1" x14ac:dyDescent="0.3">
      <c r="B434" s="200" t="s">
        <v>218</v>
      </c>
      <c r="C434" s="232" t="s">
        <v>696</v>
      </c>
      <c r="D434" s="230">
        <v>1.5</v>
      </c>
      <c r="E434" s="230">
        <v>1</v>
      </c>
      <c r="F434" s="47">
        <v>10</v>
      </c>
      <c r="G434" s="234">
        <f t="shared" si="13"/>
        <v>15</v>
      </c>
      <c r="H434" s="22">
        <f t="shared" si="14"/>
        <v>10</v>
      </c>
      <c r="K434" s="244"/>
      <c r="M434" s="60"/>
      <c r="N434" s="60"/>
      <c r="O434" s="60"/>
    </row>
    <row r="435" spans="2:15" s="23" customFormat="1" ht="30.2" customHeight="1" thickBot="1" x14ac:dyDescent="0.3">
      <c r="B435" s="200" t="s">
        <v>218</v>
      </c>
      <c r="C435" s="232" t="s">
        <v>697</v>
      </c>
      <c r="D435" s="230">
        <v>1.5</v>
      </c>
      <c r="E435" s="230">
        <v>1</v>
      </c>
      <c r="F435" s="47">
        <v>10</v>
      </c>
      <c r="G435" s="234">
        <f t="shared" si="13"/>
        <v>15</v>
      </c>
      <c r="H435" s="22">
        <f t="shared" si="14"/>
        <v>10</v>
      </c>
      <c r="K435" s="244"/>
      <c r="M435" s="60"/>
      <c r="N435" s="60"/>
      <c r="O435" s="60"/>
    </row>
    <row r="436" spans="2:15" s="23" customFormat="1" ht="30.2" customHeight="1" thickBot="1" x14ac:dyDescent="0.3">
      <c r="B436" s="200" t="s">
        <v>218</v>
      </c>
      <c r="C436" s="232" t="s">
        <v>698</v>
      </c>
      <c r="D436" s="230">
        <v>1.5</v>
      </c>
      <c r="E436" s="230">
        <v>1</v>
      </c>
      <c r="F436" s="47">
        <v>10</v>
      </c>
      <c r="G436" s="234">
        <f t="shared" si="13"/>
        <v>15</v>
      </c>
      <c r="H436" s="22">
        <f t="shared" si="14"/>
        <v>10</v>
      </c>
      <c r="K436" s="244"/>
      <c r="M436" s="60"/>
      <c r="N436" s="60"/>
      <c r="O436" s="60"/>
    </row>
    <row r="437" spans="2:15" s="23" customFormat="1" ht="30.2" customHeight="1" thickBot="1" x14ac:dyDescent="0.3">
      <c r="B437" s="200" t="s">
        <v>218</v>
      </c>
      <c r="C437" s="232" t="s">
        <v>699</v>
      </c>
      <c r="D437" s="230">
        <v>1.5</v>
      </c>
      <c r="E437" s="230">
        <v>1</v>
      </c>
      <c r="F437" s="47">
        <v>10</v>
      </c>
      <c r="G437" s="234">
        <f t="shared" si="13"/>
        <v>15</v>
      </c>
      <c r="H437" s="22">
        <f t="shared" si="14"/>
        <v>10</v>
      </c>
      <c r="K437" s="244"/>
      <c r="M437" s="60"/>
      <c r="N437" s="60"/>
      <c r="O437" s="60"/>
    </row>
    <row r="438" spans="2:15" s="23" customFormat="1" ht="30.2" customHeight="1" thickBot="1" x14ac:dyDescent="0.3">
      <c r="B438" s="200" t="s">
        <v>218</v>
      </c>
      <c r="C438" s="232" t="s">
        <v>700</v>
      </c>
      <c r="D438" s="230">
        <v>1.5</v>
      </c>
      <c r="E438" s="230">
        <v>1</v>
      </c>
      <c r="F438" s="47">
        <v>10</v>
      </c>
      <c r="G438" s="234">
        <f t="shared" si="13"/>
        <v>15</v>
      </c>
      <c r="H438" s="22">
        <f t="shared" si="14"/>
        <v>10</v>
      </c>
      <c r="K438" s="244"/>
      <c r="M438" s="60"/>
      <c r="N438" s="60"/>
      <c r="O438" s="60"/>
    </row>
    <row r="439" spans="2:15" s="23" customFormat="1" ht="30.2" customHeight="1" thickBot="1" x14ac:dyDescent="0.3">
      <c r="B439" s="200" t="s">
        <v>218</v>
      </c>
      <c r="C439" s="232" t="s">
        <v>701</v>
      </c>
      <c r="D439" s="230">
        <v>1.5</v>
      </c>
      <c r="E439" s="230">
        <v>1</v>
      </c>
      <c r="F439" s="47">
        <v>10</v>
      </c>
      <c r="G439" s="234">
        <f t="shared" si="13"/>
        <v>15</v>
      </c>
      <c r="H439" s="22">
        <f t="shared" si="14"/>
        <v>10</v>
      </c>
      <c r="K439" s="244"/>
      <c r="M439" s="60"/>
      <c r="N439" s="60"/>
      <c r="O439" s="60"/>
    </row>
    <row r="440" spans="2:15" s="23" customFormat="1" ht="30.2" customHeight="1" thickBot="1" x14ac:dyDescent="0.3">
      <c r="B440" s="200" t="s">
        <v>218</v>
      </c>
      <c r="C440" s="232" t="s">
        <v>702</v>
      </c>
      <c r="D440" s="230">
        <v>1.5</v>
      </c>
      <c r="E440" s="230">
        <v>1</v>
      </c>
      <c r="F440" s="47">
        <v>10</v>
      </c>
      <c r="G440" s="234">
        <f t="shared" si="13"/>
        <v>15</v>
      </c>
      <c r="H440" s="22">
        <f t="shared" si="14"/>
        <v>10</v>
      </c>
      <c r="K440" s="244"/>
      <c r="M440" s="60"/>
      <c r="N440" s="60"/>
      <c r="O440" s="60"/>
    </row>
    <row r="441" spans="2:15" s="23" customFormat="1" ht="30.2" customHeight="1" thickBot="1" x14ac:dyDescent="0.3">
      <c r="B441" s="200" t="s">
        <v>218</v>
      </c>
      <c r="C441" s="232" t="s">
        <v>703</v>
      </c>
      <c r="D441" s="230">
        <v>1.5</v>
      </c>
      <c r="E441" s="230">
        <v>1</v>
      </c>
      <c r="F441" s="47">
        <v>10</v>
      </c>
      <c r="G441" s="234">
        <f t="shared" si="13"/>
        <v>15</v>
      </c>
      <c r="H441" s="22">
        <f t="shared" si="14"/>
        <v>10</v>
      </c>
      <c r="K441" s="244"/>
      <c r="M441" s="60"/>
      <c r="N441" s="60"/>
      <c r="O441" s="60"/>
    </row>
    <row r="442" spans="2:15" s="23" customFormat="1" ht="30.2" customHeight="1" thickBot="1" x14ac:dyDescent="0.3">
      <c r="B442" s="200" t="s">
        <v>218</v>
      </c>
      <c r="C442" s="232" t="s">
        <v>704</v>
      </c>
      <c r="D442" s="230">
        <v>1.5</v>
      </c>
      <c r="E442" s="230">
        <v>1</v>
      </c>
      <c r="F442" s="47">
        <v>10</v>
      </c>
      <c r="G442" s="234">
        <f t="shared" si="13"/>
        <v>15</v>
      </c>
      <c r="H442" s="22">
        <f t="shared" si="14"/>
        <v>10</v>
      </c>
      <c r="K442" s="244"/>
      <c r="M442" s="60"/>
      <c r="N442" s="60"/>
      <c r="O442" s="60"/>
    </row>
    <row r="443" spans="2:15" s="23" customFormat="1" ht="30.2" customHeight="1" thickBot="1" x14ac:dyDescent="0.3">
      <c r="B443" s="200" t="s">
        <v>218</v>
      </c>
      <c r="C443" s="232" t="s">
        <v>705</v>
      </c>
      <c r="D443" s="230">
        <v>1.5</v>
      </c>
      <c r="E443" s="230">
        <v>1</v>
      </c>
      <c r="F443" s="47">
        <v>10</v>
      </c>
      <c r="G443" s="234">
        <f t="shared" si="13"/>
        <v>15</v>
      </c>
      <c r="H443" s="22">
        <f t="shared" si="14"/>
        <v>10</v>
      </c>
      <c r="K443" s="244"/>
      <c r="M443" s="60"/>
      <c r="N443" s="60"/>
      <c r="O443" s="60"/>
    </row>
    <row r="444" spans="2:15" s="23" customFormat="1" ht="30.2" customHeight="1" thickBot="1" x14ac:dyDescent="0.3">
      <c r="B444" s="200" t="s">
        <v>218</v>
      </c>
      <c r="C444" s="232" t="s">
        <v>706</v>
      </c>
      <c r="D444" s="230">
        <v>1.5</v>
      </c>
      <c r="E444" s="230">
        <v>1</v>
      </c>
      <c r="F444" s="47">
        <v>10</v>
      </c>
      <c r="G444" s="234">
        <f t="shared" si="13"/>
        <v>15</v>
      </c>
      <c r="H444" s="22">
        <f t="shared" si="14"/>
        <v>10</v>
      </c>
      <c r="K444" s="244"/>
      <c r="M444" s="60"/>
      <c r="N444" s="60"/>
      <c r="O444" s="60"/>
    </row>
    <row r="445" spans="2:15" s="23" customFormat="1" ht="30.2" customHeight="1" thickBot="1" x14ac:dyDescent="0.3">
      <c r="B445" s="200" t="s">
        <v>218</v>
      </c>
      <c r="C445" s="232" t="s">
        <v>707</v>
      </c>
      <c r="D445" s="230">
        <v>1.5</v>
      </c>
      <c r="E445" s="230">
        <v>1</v>
      </c>
      <c r="F445" s="47">
        <v>10</v>
      </c>
      <c r="G445" s="234">
        <f t="shared" si="13"/>
        <v>15</v>
      </c>
      <c r="H445" s="22">
        <f t="shared" si="14"/>
        <v>10</v>
      </c>
      <c r="K445" s="244"/>
      <c r="M445" s="60"/>
      <c r="N445" s="60"/>
      <c r="O445" s="60"/>
    </row>
    <row r="446" spans="2:15" s="23" customFormat="1" ht="30.2" customHeight="1" thickBot="1" x14ac:dyDescent="0.3">
      <c r="B446" s="200" t="s">
        <v>218</v>
      </c>
      <c r="C446" s="232" t="s">
        <v>708</v>
      </c>
      <c r="D446" s="230">
        <v>1.5</v>
      </c>
      <c r="E446" s="230">
        <v>1</v>
      </c>
      <c r="F446" s="47">
        <v>10</v>
      </c>
      <c r="G446" s="234">
        <f t="shared" si="13"/>
        <v>15</v>
      </c>
      <c r="H446" s="22">
        <f t="shared" si="14"/>
        <v>10</v>
      </c>
      <c r="K446" s="244"/>
      <c r="M446" s="60"/>
      <c r="N446" s="60"/>
      <c r="O446" s="60"/>
    </row>
    <row r="447" spans="2:15" s="23" customFormat="1" ht="30.2" customHeight="1" thickBot="1" x14ac:dyDescent="0.3">
      <c r="B447" s="200" t="s">
        <v>218</v>
      </c>
      <c r="C447" s="232" t="s">
        <v>709</v>
      </c>
      <c r="D447" s="230">
        <v>1.5</v>
      </c>
      <c r="E447" s="230">
        <v>1</v>
      </c>
      <c r="F447" s="47">
        <v>10</v>
      </c>
      <c r="G447" s="234">
        <f t="shared" si="13"/>
        <v>15</v>
      </c>
      <c r="H447" s="22">
        <f t="shared" si="14"/>
        <v>10</v>
      </c>
      <c r="K447" s="244"/>
      <c r="M447" s="60"/>
      <c r="N447" s="60"/>
      <c r="O447" s="60"/>
    </row>
    <row r="448" spans="2:15" s="23" customFormat="1" ht="30.2" customHeight="1" thickBot="1" x14ac:dyDescent="0.3">
      <c r="B448" s="200" t="s">
        <v>218</v>
      </c>
      <c r="C448" s="232" t="s">
        <v>710</v>
      </c>
      <c r="D448" s="230">
        <v>1.5</v>
      </c>
      <c r="E448" s="230">
        <v>1</v>
      </c>
      <c r="F448" s="47">
        <v>10</v>
      </c>
      <c r="G448" s="234">
        <f t="shared" si="13"/>
        <v>15</v>
      </c>
      <c r="H448" s="22">
        <f t="shared" si="14"/>
        <v>10</v>
      </c>
      <c r="K448" s="244"/>
      <c r="M448" s="60"/>
      <c r="N448" s="60"/>
      <c r="O448" s="60"/>
    </row>
    <row r="449" spans="2:15" s="23" customFormat="1" ht="30.2" customHeight="1" thickBot="1" x14ac:dyDescent="0.3">
      <c r="B449" s="200" t="s">
        <v>218</v>
      </c>
      <c r="C449" s="232" t="s">
        <v>711</v>
      </c>
      <c r="D449" s="230">
        <v>1.5</v>
      </c>
      <c r="E449" s="230">
        <v>1</v>
      </c>
      <c r="F449" s="47">
        <v>10</v>
      </c>
      <c r="G449" s="234">
        <f t="shared" si="13"/>
        <v>15</v>
      </c>
      <c r="H449" s="22">
        <f t="shared" si="14"/>
        <v>10</v>
      </c>
      <c r="K449" s="244"/>
      <c r="M449" s="60"/>
      <c r="N449" s="60"/>
      <c r="O449" s="60"/>
    </row>
    <row r="450" spans="2:15" s="23" customFormat="1" ht="30.2" customHeight="1" thickBot="1" x14ac:dyDescent="0.3">
      <c r="B450" s="200" t="s">
        <v>218</v>
      </c>
      <c r="C450" s="232" t="s">
        <v>712</v>
      </c>
      <c r="D450" s="230">
        <v>1.5</v>
      </c>
      <c r="E450" s="230">
        <v>1</v>
      </c>
      <c r="F450" s="47">
        <v>10</v>
      </c>
      <c r="G450" s="234">
        <f t="shared" si="13"/>
        <v>15</v>
      </c>
      <c r="H450" s="22">
        <f t="shared" si="14"/>
        <v>10</v>
      </c>
      <c r="K450" s="244"/>
      <c r="M450" s="60"/>
      <c r="N450" s="60"/>
      <c r="O450" s="60"/>
    </row>
    <row r="451" spans="2:15" s="23" customFormat="1" ht="30.2" customHeight="1" thickBot="1" x14ac:dyDescent="0.3">
      <c r="B451" s="200" t="s">
        <v>218</v>
      </c>
      <c r="C451" s="232" t="s">
        <v>713</v>
      </c>
      <c r="D451" s="230">
        <v>1.5</v>
      </c>
      <c r="E451" s="230">
        <v>1</v>
      </c>
      <c r="F451" s="47">
        <v>10</v>
      </c>
      <c r="G451" s="234">
        <f t="shared" si="13"/>
        <v>15</v>
      </c>
      <c r="H451" s="22">
        <f t="shared" si="14"/>
        <v>10</v>
      </c>
      <c r="K451" s="244"/>
      <c r="M451" s="60"/>
      <c r="N451" s="60"/>
      <c r="O451" s="60"/>
    </row>
    <row r="452" spans="2:15" s="23" customFormat="1" ht="30.2" customHeight="1" thickBot="1" x14ac:dyDescent="0.3">
      <c r="B452" s="200" t="s">
        <v>218</v>
      </c>
      <c r="C452" s="232" t="s">
        <v>714</v>
      </c>
      <c r="D452" s="230">
        <v>1.5</v>
      </c>
      <c r="E452" s="230">
        <v>1</v>
      </c>
      <c r="F452" s="47">
        <v>10</v>
      </c>
      <c r="G452" s="234">
        <f t="shared" si="13"/>
        <v>15</v>
      </c>
      <c r="H452" s="22">
        <f t="shared" si="14"/>
        <v>10</v>
      </c>
      <c r="K452" s="244"/>
      <c r="M452" s="60"/>
      <c r="N452" s="60"/>
      <c r="O452" s="60"/>
    </row>
    <row r="453" spans="2:15" s="23" customFormat="1" ht="30.2" customHeight="1" thickBot="1" x14ac:dyDescent="0.3">
      <c r="B453" s="200" t="s">
        <v>218</v>
      </c>
      <c r="C453" s="232" t="s">
        <v>715</v>
      </c>
      <c r="D453" s="230">
        <v>1.5</v>
      </c>
      <c r="E453" s="230">
        <v>1</v>
      </c>
      <c r="F453" s="47">
        <v>10</v>
      </c>
      <c r="G453" s="234">
        <f t="shared" si="13"/>
        <v>15</v>
      </c>
      <c r="H453" s="22">
        <f t="shared" si="14"/>
        <v>10</v>
      </c>
      <c r="K453" s="244"/>
      <c r="M453" s="60"/>
      <c r="N453" s="60"/>
      <c r="O453" s="60"/>
    </row>
    <row r="454" spans="2:15" s="23" customFormat="1" ht="30.2" customHeight="1" thickBot="1" x14ac:dyDescent="0.3">
      <c r="B454" s="200" t="s">
        <v>218</v>
      </c>
      <c r="C454" s="232" t="s">
        <v>716</v>
      </c>
      <c r="D454" s="230">
        <v>1.5</v>
      </c>
      <c r="E454" s="230">
        <v>1</v>
      </c>
      <c r="F454" s="47">
        <v>10</v>
      </c>
      <c r="G454" s="234">
        <f t="shared" ref="G454:G485" si="15">ROUND(D454*F454,2)</f>
        <v>15</v>
      </c>
      <c r="H454" s="22">
        <f t="shared" ref="H454:H485" si="16">ROUND(E454*F454,6)</f>
        <v>10</v>
      </c>
      <c r="K454" s="244"/>
      <c r="M454" s="60"/>
      <c r="N454" s="60"/>
      <c r="O454" s="60"/>
    </row>
    <row r="455" spans="2:15" s="23" customFormat="1" ht="30.2" customHeight="1" thickBot="1" x14ac:dyDescent="0.3">
      <c r="B455" s="200" t="s">
        <v>218</v>
      </c>
      <c r="C455" s="232" t="s">
        <v>717</v>
      </c>
      <c r="D455" s="230">
        <v>1.5</v>
      </c>
      <c r="E455" s="230">
        <v>1</v>
      </c>
      <c r="F455" s="47">
        <v>10</v>
      </c>
      <c r="G455" s="234">
        <f t="shared" si="15"/>
        <v>15</v>
      </c>
      <c r="H455" s="22">
        <f t="shared" si="16"/>
        <v>10</v>
      </c>
      <c r="K455" s="244"/>
      <c r="M455" s="60"/>
      <c r="N455" s="60"/>
      <c r="O455" s="60"/>
    </row>
    <row r="456" spans="2:15" s="23" customFormat="1" ht="30.2" customHeight="1" thickBot="1" x14ac:dyDescent="0.3">
      <c r="B456" s="200" t="s">
        <v>218</v>
      </c>
      <c r="C456" s="232" t="s">
        <v>718</v>
      </c>
      <c r="D456" s="230">
        <v>1.5</v>
      </c>
      <c r="E456" s="230">
        <v>1</v>
      </c>
      <c r="F456" s="47">
        <v>10</v>
      </c>
      <c r="G456" s="234">
        <f t="shared" si="15"/>
        <v>15</v>
      </c>
      <c r="H456" s="22">
        <f t="shared" si="16"/>
        <v>10</v>
      </c>
      <c r="K456" s="244"/>
      <c r="M456" s="60"/>
      <c r="N456" s="60"/>
      <c r="O456" s="60"/>
    </row>
    <row r="457" spans="2:15" s="23" customFormat="1" ht="30.2" customHeight="1" thickBot="1" x14ac:dyDescent="0.3">
      <c r="B457" s="200" t="s">
        <v>218</v>
      </c>
      <c r="C457" s="232" t="s">
        <v>719</v>
      </c>
      <c r="D457" s="230">
        <v>1.5</v>
      </c>
      <c r="E457" s="230">
        <v>1</v>
      </c>
      <c r="F457" s="47">
        <v>10</v>
      </c>
      <c r="G457" s="234">
        <f t="shared" si="15"/>
        <v>15</v>
      </c>
      <c r="H457" s="22">
        <f t="shared" si="16"/>
        <v>10</v>
      </c>
      <c r="K457" s="244"/>
      <c r="M457" s="60"/>
      <c r="N457" s="60"/>
      <c r="O457" s="60"/>
    </row>
    <row r="458" spans="2:15" s="23" customFormat="1" ht="30.2" customHeight="1" thickBot="1" x14ac:dyDescent="0.3">
      <c r="B458" s="200" t="s">
        <v>218</v>
      </c>
      <c r="C458" s="232" t="s">
        <v>720</v>
      </c>
      <c r="D458" s="230">
        <v>1.5</v>
      </c>
      <c r="E458" s="230">
        <v>1</v>
      </c>
      <c r="F458" s="47">
        <v>10</v>
      </c>
      <c r="G458" s="234">
        <f t="shared" si="15"/>
        <v>15</v>
      </c>
      <c r="H458" s="22">
        <f t="shared" si="16"/>
        <v>10</v>
      </c>
      <c r="K458" s="244"/>
      <c r="M458" s="60"/>
      <c r="N458" s="60"/>
      <c r="O458" s="60"/>
    </row>
    <row r="459" spans="2:15" s="23" customFormat="1" ht="30.2" customHeight="1" thickBot="1" x14ac:dyDescent="0.3">
      <c r="B459" s="200" t="s">
        <v>218</v>
      </c>
      <c r="C459" s="232" t="s">
        <v>721</v>
      </c>
      <c r="D459" s="230">
        <v>1.5</v>
      </c>
      <c r="E459" s="230">
        <v>1</v>
      </c>
      <c r="F459" s="47">
        <v>10</v>
      </c>
      <c r="G459" s="234">
        <f t="shared" si="15"/>
        <v>15</v>
      </c>
      <c r="H459" s="22">
        <f t="shared" si="16"/>
        <v>10</v>
      </c>
      <c r="K459" s="244"/>
      <c r="M459" s="60"/>
      <c r="N459" s="60"/>
      <c r="O459" s="60"/>
    </row>
    <row r="460" spans="2:15" s="23" customFormat="1" ht="30.2" customHeight="1" thickBot="1" x14ac:dyDescent="0.3">
      <c r="B460" s="200" t="s">
        <v>218</v>
      </c>
      <c r="C460" s="232" t="s">
        <v>722</v>
      </c>
      <c r="D460" s="230">
        <v>1.5</v>
      </c>
      <c r="E460" s="230">
        <v>1</v>
      </c>
      <c r="F460" s="47">
        <v>10</v>
      </c>
      <c r="G460" s="234">
        <f t="shared" si="15"/>
        <v>15</v>
      </c>
      <c r="H460" s="22">
        <f t="shared" si="16"/>
        <v>10</v>
      </c>
      <c r="K460" s="244"/>
      <c r="M460" s="60"/>
      <c r="N460" s="60"/>
      <c r="O460" s="60"/>
    </row>
    <row r="461" spans="2:15" s="23" customFormat="1" ht="30.2" customHeight="1" thickBot="1" x14ac:dyDescent="0.3">
      <c r="B461" s="200" t="s">
        <v>218</v>
      </c>
      <c r="C461" s="232" t="s">
        <v>723</v>
      </c>
      <c r="D461" s="230">
        <v>1.5</v>
      </c>
      <c r="E461" s="230">
        <v>1</v>
      </c>
      <c r="F461" s="47">
        <v>10</v>
      </c>
      <c r="G461" s="234">
        <f t="shared" si="15"/>
        <v>15</v>
      </c>
      <c r="H461" s="22">
        <f t="shared" si="16"/>
        <v>10</v>
      </c>
      <c r="K461" s="244"/>
      <c r="M461" s="60"/>
      <c r="N461" s="60"/>
      <c r="O461" s="60"/>
    </row>
    <row r="462" spans="2:15" s="23" customFormat="1" ht="30.2" customHeight="1" thickBot="1" x14ac:dyDescent="0.3">
      <c r="B462" s="200" t="s">
        <v>218</v>
      </c>
      <c r="C462" s="232" t="s">
        <v>724</v>
      </c>
      <c r="D462" s="230">
        <v>1.5</v>
      </c>
      <c r="E462" s="230">
        <v>1</v>
      </c>
      <c r="F462" s="47">
        <v>10</v>
      </c>
      <c r="G462" s="234">
        <f t="shared" si="15"/>
        <v>15</v>
      </c>
      <c r="H462" s="22">
        <f t="shared" si="16"/>
        <v>10</v>
      </c>
      <c r="K462" s="244"/>
      <c r="M462" s="60"/>
      <c r="N462" s="60"/>
      <c r="O462" s="60"/>
    </row>
    <row r="463" spans="2:15" s="23" customFormat="1" ht="30.2" customHeight="1" thickBot="1" x14ac:dyDescent="0.3">
      <c r="B463" s="200" t="s">
        <v>218</v>
      </c>
      <c r="C463" s="232" t="s">
        <v>725</v>
      </c>
      <c r="D463" s="230">
        <v>1.5</v>
      </c>
      <c r="E463" s="230">
        <v>1</v>
      </c>
      <c r="F463" s="47">
        <v>10</v>
      </c>
      <c r="G463" s="234">
        <f t="shared" si="15"/>
        <v>15</v>
      </c>
      <c r="H463" s="22">
        <f t="shared" si="16"/>
        <v>10</v>
      </c>
      <c r="K463" s="244"/>
      <c r="M463" s="60"/>
      <c r="N463" s="60"/>
      <c r="O463" s="60"/>
    </row>
    <row r="464" spans="2:15" s="23" customFormat="1" ht="30.2" customHeight="1" thickBot="1" x14ac:dyDescent="0.3">
      <c r="B464" s="200" t="s">
        <v>218</v>
      </c>
      <c r="C464" s="232" t="s">
        <v>726</v>
      </c>
      <c r="D464" s="230">
        <v>1.5</v>
      </c>
      <c r="E464" s="230">
        <v>1</v>
      </c>
      <c r="F464" s="47">
        <v>10</v>
      </c>
      <c r="G464" s="234">
        <f t="shared" si="15"/>
        <v>15</v>
      </c>
      <c r="H464" s="22">
        <f t="shared" si="16"/>
        <v>10</v>
      </c>
      <c r="K464" s="244"/>
      <c r="M464" s="60"/>
      <c r="N464" s="60"/>
      <c r="O464" s="60"/>
    </row>
    <row r="465" spans="2:15" s="23" customFormat="1" ht="30.2" customHeight="1" thickBot="1" x14ac:dyDescent="0.3">
      <c r="B465" s="200" t="s">
        <v>218</v>
      </c>
      <c r="C465" s="232" t="s">
        <v>727</v>
      </c>
      <c r="D465" s="230">
        <v>1.5</v>
      </c>
      <c r="E465" s="230">
        <v>1</v>
      </c>
      <c r="F465" s="47">
        <v>10</v>
      </c>
      <c r="G465" s="234">
        <f t="shared" si="15"/>
        <v>15</v>
      </c>
      <c r="H465" s="22">
        <f t="shared" si="16"/>
        <v>10</v>
      </c>
      <c r="K465" s="244"/>
      <c r="M465" s="60"/>
      <c r="N465" s="60"/>
      <c r="O465" s="60"/>
    </row>
    <row r="466" spans="2:15" s="23" customFormat="1" ht="30.2" customHeight="1" thickBot="1" x14ac:dyDescent="0.3">
      <c r="B466" s="200" t="s">
        <v>218</v>
      </c>
      <c r="C466" s="232" t="s">
        <v>728</v>
      </c>
      <c r="D466" s="230">
        <v>1.5</v>
      </c>
      <c r="E466" s="230">
        <v>1</v>
      </c>
      <c r="F466" s="47">
        <v>10</v>
      </c>
      <c r="G466" s="234">
        <f t="shared" si="15"/>
        <v>15</v>
      </c>
      <c r="H466" s="22">
        <f t="shared" si="16"/>
        <v>10</v>
      </c>
      <c r="K466" s="244"/>
      <c r="M466" s="60"/>
      <c r="N466" s="60"/>
      <c r="O466" s="60"/>
    </row>
    <row r="467" spans="2:15" s="23" customFormat="1" ht="30.2" customHeight="1" thickBot="1" x14ac:dyDescent="0.3">
      <c r="B467" s="200" t="s">
        <v>218</v>
      </c>
      <c r="C467" s="232" t="s">
        <v>729</v>
      </c>
      <c r="D467" s="230">
        <v>1.5</v>
      </c>
      <c r="E467" s="230">
        <v>1</v>
      </c>
      <c r="F467" s="47">
        <v>10</v>
      </c>
      <c r="G467" s="234">
        <f t="shared" si="15"/>
        <v>15</v>
      </c>
      <c r="H467" s="22">
        <f t="shared" si="16"/>
        <v>10</v>
      </c>
      <c r="K467" s="244"/>
      <c r="M467" s="60"/>
      <c r="N467" s="60"/>
      <c r="O467" s="60"/>
    </row>
    <row r="468" spans="2:15" s="23" customFormat="1" ht="30.2" customHeight="1" thickBot="1" x14ac:dyDescent="0.3">
      <c r="B468" s="200" t="s">
        <v>218</v>
      </c>
      <c r="C468" s="232" t="s">
        <v>730</v>
      </c>
      <c r="D468" s="230">
        <v>1.5</v>
      </c>
      <c r="E468" s="230">
        <v>1</v>
      </c>
      <c r="F468" s="47">
        <v>10</v>
      </c>
      <c r="G468" s="234">
        <f t="shared" si="15"/>
        <v>15</v>
      </c>
      <c r="H468" s="22">
        <f t="shared" si="16"/>
        <v>10</v>
      </c>
      <c r="K468" s="244"/>
      <c r="M468" s="60"/>
      <c r="N468" s="60"/>
      <c r="O468" s="60"/>
    </row>
    <row r="469" spans="2:15" s="23" customFormat="1" ht="30.2" customHeight="1" thickBot="1" x14ac:dyDescent="0.3">
      <c r="B469" s="200" t="s">
        <v>218</v>
      </c>
      <c r="C469" s="232" t="s">
        <v>731</v>
      </c>
      <c r="D469" s="230">
        <v>1.5</v>
      </c>
      <c r="E469" s="230">
        <v>1</v>
      </c>
      <c r="F469" s="47">
        <v>10</v>
      </c>
      <c r="G469" s="234">
        <f t="shared" si="15"/>
        <v>15</v>
      </c>
      <c r="H469" s="22">
        <f t="shared" si="16"/>
        <v>10</v>
      </c>
      <c r="K469" s="244"/>
      <c r="M469" s="60"/>
      <c r="N469" s="60"/>
      <c r="O469" s="60"/>
    </row>
    <row r="470" spans="2:15" s="23" customFormat="1" ht="30.2" customHeight="1" thickBot="1" x14ac:dyDescent="0.3">
      <c r="B470" s="200" t="s">
        <v>218</v>
      </c>
      <c r="C470" s="232" t="s">
        <v>732</v>
      </c>
      <c r="D470" s="230">
        <v>1.5</v>
      </c>
      <c r="E470" s="230">
        <v>1</v>
      </c>
      <c r="F470" s="47">
        <v>10</v>
      </c>
      <c r="G470" s="234">
        <f t="shared" si="15"/>
        <v>15</v>
      </c>
      <c r="H470" s="22">
        <f t="shared" si="16"/>
        <v>10</v>
      </c>
      <c r="K470" s="244"/>
      <c r="M470" s="60"/>
      <c r="N470" s="60"/>
      <c r="O470" s="60"/>
    </row>
    <row r="471" spans="2:15" s="23" customFormat="1" ht="30.2" customHeight="1" thickBot="1" x14ac:dyDescent="0.3">
      <c r="B471" s="200" t="s">
        <v>218</v>
      </c>
      <c r="C471" s="232" t="s">
        <v>733</v>
      </c>
      <c r="D471" s="230">
        <v>1.5</v>
      </c>
      <c r="E471" s="230">
        <v>1</v>
      </c>
      <c r="F471" s="47">
        <v>10</v>
      </c>
      <c r="G471" s="234">
        <f t="shared" si="15"/>
        <v>15</v>
      </c>
      <c r="H471" s="22">
        <f t="shared" si="16"/>
        <v>10</v>
      </c>
      <c r="K471" s="244"/>
      <c r="M471" s="60"/>
      <c r="N471" s="60"/>
      <c r="O471" s="60"/>
    </row>
    <row r="472" spans="2:15" s="23" customFormat="1" ht="30.2" customHeight="1" thickBot="1" x14ac:dyDescent="0.3">
      <c r="B472" s="200" t="s">
        <v>218</v>
      </c>
      <c r="C472" s="232" t="s">
        <v>734</v>
      </c>
      <c r="D472" s="230">
        <v>1.5</v>
      </c>
      <c r="E472" s="230">
        <v>1</v>
      </c>
      <c r="F472" s="47">
        <v>10</v>
      </c>
      <c r="G472" s="234">
        <f t="shared" si="15"/>
        <v>15</v>
      </c>
      <c r="H472" s="22">
        <f t="shared" si="16"/>
        <v>10</v>
      </c>
      <c r="K472" s="244"/>
      <c r="M472" s="60"/>
      <c r="N472" s="60"/>
      <c r="O472" s="60"/>
    </row>
    <row r="473" spans="2:15" s="23" customFormat="1" ht="30.2" customHeight="1" thickBot="1" x14ac:dyDescent="0.3">
      <c r="B473" s="200" t="s">
        <v>218</v>
      </c>
      <c r="C473" s="232" t="s">
        <v>735</v>
      </c>
      <c r="D473" s="230">
        <v>1.5</v>
      </c>
      <c r="E473" s="230">
        <v>1</v>
      </c>
      <c r="F473" s="47">
        <v>10</v>
      </c>
      <c r="G473" s="234">
        <f t="shared" si="15"/>
        <v>15</v>
      </c>
      <c r="H473" s="22">
        <f t="shared" si="16"/>
        <v>10</v>
      </c>
      <c r="K473" s="244"/>
      <c r="M473" s="60"/>
      <c r="N473" s="60"/>
      <c r="O473" s="60"/>
    </row>
    <row r="474" spans="2:15" s="23" customFormat="1" ht="30.2" customHeight="1" thickBot="1" x14ac:dyDescent="0.3">
      <c r="B474" s="200" t="s">
        <v>218</v>
      </c>
      <c r="C474" s="232" t="s">
        <v>736</v>
      </c>
      <c r="D474" s="230">
        <v>1.5</v>
      </c>
      <c r="E474" s="230">
        <v>1</v>
      </c>
      <c r="F474" s="47">
        <v>10</v>
      </c>
      <c r="G474" s="234">
        <f t="shared" si="15"/>
        <v>15</v>
      </c>
      <c r="H474" s="22">
        <f t="shared" si="16"/>
        <v>10</v>
      </c>
      <c r="K474" s="244"/>
      <c r="M474" s="60"/>
      <c r="N474" s="60"/>
      <c r="O474" s="60"/>
    </row>
    <row r="475" spans="2:15" s="23" customFormat="1" ht="30.2" customHeight="1" thickBot="1" x14ac:dyDescent="0.3">
      <c r="B475" s="200" t="s">
        <v>218</v>
      </c>
      <c r="C475" s="232" t="s">
        <v>737</v>
      </c>
      <c r="D475" s="230">
        <v>1.5</v>
      </c>
      <c r="E475" s="230">
        <v>1</v>
      </c>
      <c r="F475" s="47">
        <v>10</v>
      </c>
      <c r="G475" s="234">
        <f t="shared" si="15"/>
        <v>15</v>
      </c>
      <c r="H475" s="22">
        <f t="shared" si="16"/>
        <v>10</v>
      </c>
      <c r="K475" s="244"/>
      <c r="M475" s="60"/>
      <c r="N475" s="60"/>
      <c r="O475" s="60"/>
    </row>
    <row r="476" spans="2:15" s="23" customFormat="1" ht="30.2" customHeight="1" thickBot="1" x14ac:dyDescent="0.3">
      <c r="B476" s="200" t="s">
        <v>218</v>
      </c>
      <c r="C476" s="232" t="s">
        <v>738</v>
      </c>
      <c r="D476" s="230">
        <v>1.5</v>
      </c>
      <c r="E476" s="230">
        <v>1</v>
      </c>
      <c r="F476" s="47">
        <v>10</v>
      </c>
      <c r="G476" s="234">
        <f t="shared" si="15"/>
        <v>15</v>
      </c>
      <c r="H476" s="22">
        <f t="shared" si="16"/>
        <v>10</v>
      </c>
      <c r="K476" s="244"/>
      <c r="M476" s="60"/>
      <c r="N476" s="60"/>
      <c r="O476" s="60"/>
    </row>
    <row r="477" spans="2:15" s="23" customFormat="1" ht="30.2" customHeight="1" thickBot="1" x14ac:dyDescent="0.3">
      <c r="B477" s="200" t="s">
        <v>218</v>
      </c>
      <c r="C477" s="232" t="s">
        <v>739</v>
      </c>
      <c r="D477" s="230">
        <v>1.5</v>
      </c>
      <c r="E477" s="230">
        <v>1</v>
      </c>
      <c r="F477" s="47">
        <v>10</v>
      </c>
      <c r="G477" s="234">
        <f t="shared" si="15"/>
        <v>15</v>
      </c>
      <c r="H477" s="22">
        <f t="shared" si="16"/>
        <v>10</v>
      </c>
      <c r="K477" s="244"/>
      <c r="M477" s="60"/>
      <c r="N477" s="60"/>
      <c r="O477" s="60"/>
    </row>
    <row r="478" spans="2:15" s="23" customFormat="1" ht="30.2" customHeight="1" thickBot="1" x14ac:dyDescent="0.3">
      <c r="B478" s="200" t="s">
        <v>218</v>
      </c>
      <c r="C478" s="232" t="s">
        <v>740</v>
      </c>
      <c r="D478" s="230">
        <v>1.5</v>
      </c>
      <c r="E478" s="230">
        <v>1</v>
      </c>
      <c r="F478" s="47">
        <v>10</v>
      </c>
      <c r="G478" s="234">
        <f t="shared" si="15"/>
        <v>15</v>
      </c>
      <c r="H478" s="22">
        <f t="shared" si="16"/>
        <v>10</v>
      </c>
      <c r="K478" s="244"/>
      <c r="M478" s="60"/>
      <c r="N478" s="60"/>
      <c r="O478" s="60"/>
    </row>
    <row r="479" spans="2:15" s="23" customFormat="1" ht="30.2" customHeight="1" thickBot="1" x14ac:dyDescent="0.3">
      <c r="B479" s="200" t="s">
        <v>218</v>
      </c>
      <c r="C479" s="232" t="s">
        <v>741</v>
      </c>
      <c r="D479" s="230">
        <v>1.5</v>
      </c>
      <c r="E479" s="230">
        <v>1</v>
      </c>
      <c r="F479" s="47">
        <v>10</v>
      </c>
      <c r="G479" s="234">
        <f t="shared" si="15"/>
        <v>15</v>
      </c>
      <c r="H479" s="22">
        <f t="shared" si="16"/>
        <v>10</v>
      </c>
      <c r="K479" s="244"/>
      <c r="M479" s="60"/>
      <c r="N479" s="60"/>
      <c r="O479" s="60"/>
    </row>
    <row r="480" spans="2:15" s="23" customFormat="1" ht="30.2" customHeight="1" thickBot="1" x14ac:dyDescent="0.3">
      <c r="B480" s="200" t="s">
        <v>218</v>
      </c>
      <c r="C480" s="232" t="s">
        <v>742</v>
      </c>
      <c r="D480" s="230">
        <v>1.5</v>
      </c>
      <c r="E480" s="230">
        <v>1</v>
      </c>
      <c r="F480" s="47">
        <v>10</v>
      </c>
      <c r="G480" s="234">
        <f t="shared" si="15"/>
        <v>15</v>
      </c>
      <c r="H480" s="22">
        <f t="shared" si="16"/>
        <v>10</v>
      </c>
      <c r="K480" s="244"/>
      <c r="M480" s="60"/>
      <c r="N480" s="60"/>
      <c r="O480" s="60"/>
    </row>
    <row r="481" spans="2:15" s="23" customFormat="1" ht="30.2" customHeight="1" thickBot="1" x14ac:dyDescent="0.3">
      <c r="B481" s="200" t="s">
        <v>218</v>
      </c>
      <c r="C481" s="232" t="s">
        <v>743</v>
      </c>
      <c r="D481" s="230">
        <v>1.5</v>
      </c>
      <c r="E481" s="230">
        <v>1</v>
      </c>
      <c r="F481" s="47">
        <v>10</v>
      </c>
      <c r="G481" s="234">
        <f t="shared" si="15"/>
        <v>15</v>
      </c>
      <c r="H481" s="22">
        <f t="shared" si="16"/>
        <v>10</v>
      </c>
      <c r="K481" s="244"/>
      <c r="M481" s="60"/>
      <c r="N481" s="60"/>
      <c r="O481" s="60"/>
    </row>
    <row r="482" spans="2:15" s="23" customFormat="1" ht="30.2" customHeight="1" thickBot="1" x14ac:dyDescent="0.3">
      <c r="B482" s="200" t="s">
        <v>218</v>
      </c>
      <c r="C482" s="232" t="s">
        <v>744</v>
      </c>
      <c r="D482" s="230">
        <v>1.5</v>
      </c>
      <c r="E482" s="230">
        <v>1</v>
      </c>
      <c r="F482" s="47">
        <v>10</v>
      </c>
      <c r="G482" s="234">
        <f t="shared" si="15"/>
        <v>15</v>
      </c>
      <c r="H482" s="22">
        <f t="shared" si="16"/>
        <v>10</v>
      </c>
      <c r="K482" s="244"/>
      <c r="M482" s="60"/>
      <c r="N482" s="60"/>
      <c r="O482" s="60"/>
    </row>
    <row r="483" spans="2:15" s="23" customFormat="1" ht="30.2" customHeight="1" thickBot="1" x14ac:dyDescent="0.3">
      <c r="B483" s="200" t="s">
        <v>218</v>
      </c>
      <c r="C483" s="232" t="s">
        <v>745</v>
      </c>
      <c r="D483" s="230">
        <v>1.5</v>
      </c>
      <c r="E483" s="230">
        <v>1</v>
      </c>
      <c r="F483" s="47">
        <v>10</v>
      </c>
      <c r="G483" s="234">
        <f t="shared" si="15"/>
        <v>15</v>
      </c>
      <c r="H483" s="22">
        <f t="shared" si="16"/>
        <v>10</v>
      </c>
      <c r="K483" s="244"/>
      <c r="M483" s="60"/>
      <c r="N483" s="60"/>
      <c r="O483" s="60"/>
    </row>
    <row r="484" spans="2:15" s="17" customFormat="1" ht="30.2" customHeight="1" thickBot="1" x14ac:dyDescent="0.3">
      <c r="B484" s="200" t="s">
        <v>218</v>
      </c>
      <c r="C484" s="232" t="s">
        <v>746</v>
      </c>
      <c r="D484" s="230">
        <v>1.5</v>
      </c>
      <c r="E484" s="230">
        <v>1</v>
      </c>
      <c r="F484" s="47">
        <v>10</v>
      </c>
      <c r="G484" s="234">
        <f t="shared" si="15"/>
        <v>15</v>
      </c>
      <c r="H484" s="22">
        <f t="shared" si="16"/>
        <v>10</v>
      </c>
      <c r="K484" s="243"/>
      <c r="M484" s="199"/>
      <c r="N484" s="199"/>
      <c r="O484" s="199"/>
    </row>
    <row r="485" spans="2:15" s="17" customFormat="1" ht="30.2" customHeight="1" thickBot="1" x14ac:dyDescent="0.3">
      <c r="B485" s="201" t="s">
        <v>218</v>
      </c>
      <c r="C485" s="235" t="s">
        <v>747</v>
      </c>
      <c r="D485" s="230">
        <v>1.5</v>
      </c>
      <c r="E485" s="230">
        <v>1</v>
      </c>
      <c r="F485" s="47">
        <v>10</v>
      </c>
      <c r="G485" s="237">
        <f t="shared" si="15"/>
        <v>15</v>
      </c>
      <c r="H485" s="236">
        <f t="shared" si="16"/>
        <v>10</v>
      </c>
      <c r="K485" s="243"/>
      <c r="M485" s="199"/>
      <c r="N485" s="199"/>
      <c r="O485" s="199"/>
    </row>
    <row r="486" spans="2:15" x14ac:dyDescent="0.25">
      <c r="J486" s="17"/>
    </row>
    <row r="487" spans="2:15" ht="15.75" thickBot="1" x14ac:dyDescent="0.3">
      <c r="J487" s="17"/>
    </row>
    <row r="488" spans="2:15" ht="15.75" thickBot="1" x14ac:dyDescent="0.3">
      <c r="B488" s="326" t="s">
        <v>264</v>
      </c>
      <c r="C488" s="338"/>
      <c r="D488" s="338"/>
      <c r="E488" s="338"/>
      <c r="F488" s="338"/>
      <c r="G488" s="338"/>
      <c r="H488" s="339"/>
      <c r="J488" s="17"/>
    </row>
    <row r="489" spans="2:15" ht="15.75" thickBot="1" x14ac:dyDescent="0.3">
      <c r="B489" s="329" t="s">
        <v>228</v>
      </c>
      <c r="C489" s="353" t="s">
        <v>229</v>
      </c>
      <c r="D489" s="355" t="s">
        <v>257</v>
      </c>
      <c r="E489" s="355" t="s">
        <v>213</v>
      </c>
      <c r="F489" s="357" t="s">
        <v>165</v>
      </c>
      <c r="G489" s="228" t="s">
        <v>258</v>
      </c>
      <c r="H489" s="192" t="s">
        <v>259</v>
      </c>
      <c r="J489" s="17"/>
    </row>
    <row r="490" spans="2:15" ht="15.75" thickBot="1" x14ac:dyDescent="0.3">
      <c r="B490" s="330"/>
      <c r="C490" s="354"/>
      <c r="D490" s="356"/>
      <c r="E490" s="356"/>
      <c r="F490" s="358"/>
      <c r="G490" s="77">
        <f t="shared" ref="G490:H490" si="17">SUM(G491:G659)</f>
        <v>2535</v>
      </c>
      <c r="H490" s="78">
        <f t="shared" si="17"/>
        <v>1690</v>
      </c>
      <c r="J490" s="17"/>
    </row>
    <row r="491" spans="2:15" s="17" customFormat="1" ht="30.2" customHeight="1" thickBot="1" x14ac:dyDescent="0.3">
      <c r="B491" s="198" t="s">
        <v>264</v>
      </c>
      <c r="C491" s="229" t="s">
        <v>748</v>
      </c>
      <c r="D491" s="230">
        <v>1.5</v>
      </c>
      <c r="E491" s="230">
        <v>1</v>
      </c>
      <c r="F491" s="47">
        <v>10</v>
      </c>
      <c r="G491" s="238">
        <f t="shared" ref="G491:G554" si="18">ROUND(D491*F491,2)</f>
        <v>15</v>
      </c>
      <c r="H491" s="16">
        <f t="shared" ref="H491:H554" si="19">ROUND(E491*F491,6)</f>
        <v>10</v>
      </c>
      <c r="K491" s="243"/>
      <c r="M491" s="199"/>
      <c r="N491" s="199"/>
      <c r="O491" s="199"/>
    </row>
    <row r="492" spans="2:15" s="23" customFormat="1" ht="30.2" customHeight="1" thickBot="1" x14ac:dyDescent="0.3">
      <c r="B492" s="200" t="s">
        <v>264</v>
      </c>
      <c r="C492" s="232" t="s">
        <v>302</v>
      </c>
      <c r="D492" s="230">
        <v>1.5</v>
      </c>
      <c r="E492" s="230">
        <v>1</v>
      </c>
      <c r="F492" s="47">
        <v>10</v>
      </c>
      <c r="G492" s="239">
        <f t="shared" si="18"/>
        <v>15</v>
      </c>
      <c r="H492" s="193">
        <f t="shared" si="19"/>
        <v>10</v>
      </c>
      <c r="J492"/>
      <c r="K492" s="244"/>
      <c r="M492" s="60"/>
      <c r="N492" s="60"/>
      <c r="O492" s="60"/>
    </row>
    <row r="493" spans="2:15" s="23" customFormat="1" ht="30.2" customHeight="1" thickBot="1" x14ac:dyDescent="0.3">
      <c r="B493" s="200" t="s">
        <v>264</v>
      </c>
      <c r="C493" s="232" t="s">
        <v>749</v>
      </c>
      <c r="D493" s="230">
        <v>1.5</v>
      </c>
      <c r="E493" s="230">
        <v>1</v>
      </c>
      <c r="F493" s="47">
        <v>10</v>
      </c>
      <c r="G493" s="239">
        <f t="shared" si="18"/>
        <v>15</v>
      </c>
      <c r="H493" s="193">
        <f t="shared" si="19"/>
        <v>10</v>
      </c>
      <c r="J493"/>
      <c r="K493" s="244"/>
      <c r="M493" s="60"/>
      <c r="N493" s="60"/>
      <c r="O493" s="60"/>
    </row>
    <row r="494" spans="2:15" s="23" customFormat="1" ht="30.2" customHeight="1" thickBot="1" x14ac:dyDescent="0.3">
      <c r="B494" s="200" t="s">
        <v>264</v>
      </c>
      <c r="C494" s="232" t="s">
        <v>750</v>
      </c>
      <c r="D494" s="230">
        <v>1.5</v>
      </c>
      <c r="E494" s="230">
        <v>1</v>
      </c>
      <c r="F494" s="47">
        <v>10</v>
      </c>
      <c r="G494" s="239">
        <f t="shared" si="18"/>
        <v>15</v>
      </c>
      <c r="H494" s="193">
        <f t="shared" si="19"/>
        <v>10</v>
      </c>
      <c r="J494"/>
      <c r="K494" s="244"/>
      <c r="M494" s="60"/>
      <c r="N494" s="60"/>
      <c r="O494" s="60"/>
    </row>
    <row r="495" spans="2:15" s="23" customFormat="1" ht="30.2" customHeight="1" thickBot="1" x14ac:dyDescent="0.3">
      <c r="B495" s="200" t="s">
        <v>264</v>
      </c>
      <c r="C495" s="232" t="s">
        <v>751</v>
      </c>
      <c r="D495" s="230">
        <v>1.5</v>
      </c>
      <c r="E495" s="230">
        <v>1</v>
      </c>
      <c r="F495" s="47">
        <v>10</v>
      </c>
      <c r="G495" s="239">
        <f t="shared" si="18"/>
        <v>15</v>
      </c>
      <c r="H495" s="193">
        <f t="shared" si="19"/>
        <v>10</v>
      </c>
      <c r="J495"/>
      <c r="K495" s="244"/>
      <c r="M495" s="60"/>
      <c r="N495" s="60"/>
      <c r="O495" s="60"/>
    </row>
    <row r="496" spans="2:15" s="23" customFormat="1" ht="30.2" customHeight="1" thickBot="1" x14ac:dyDescent="0.3">
      <c r="B496" s="200" t="s">
        <v>264</v>
      </c>
      <c r="C496" s="232" t="s">
        <v>303</v>
      </c>
      <c r="D496" s="230">
        <v>1.5</v>
      </c>
      <c r="E496" s="230">
        <v>1</v>
      </c>
      <c r="F496" s="47">
        <v>10</v>
      </c>
      <c r="G496" s="239">
        <f t="shared" si="18"/>
        <v>15</v>
      </c>
      <c r="H496" s="193">
        <f t="shared" si="19"/>
        <v>10</v>
      </c>
      <c r="J496"/>
      <c r="K496" s="244"/>
      <c r="M496" s="60"/>
      <c r="N496" s="60"/>
      <c r="O496" s="60"/>
    </row>
    <row r="497" spans="2:15" s="23" customFormat="1" ht="30.2" customHeight="1" thickBot="1" x14ac:dyDescent="0.3">
      <c r="B497" s="200" t="s">
        <v>264</v>
      </c>
      <c r="C497" s="232" t="s">
        <v>305</v>
      </c>
      <c r="D497" s="230">
        <v>1.5</v>
      </c>
      <c r="E497" s="230">
        <v>1</v>
      </c>
      <c r="F497" s="47">
        <v>10</v>
      </c>
      <c r="G497" s="239">
        <f t="shared" si="18"/>
        <v>15</v>
      </c>
      <c r="H497" s="193">
        <f t="shared" si="19"/>
        <v>10</v>
      </c>
      <c r="J497" s="17"/>
      <c r="K497" s="244"/>
      <c r="M497" s="60"/>
      <c r="N497" s="60"/>
      <c r="O497" s="60"/>
    </row>
    <row r="498" spans="2:15" s="23" customFormat="1" ht="30.2" customHeight="1" thickBot="1" x14ac:dyDescent="0.3">
      <c r="B498" s="200" t="s">
        <v>264</v>
      </c>
      <c r="C498" s="232" t="s">
        <v>311</v>
      </c>
      <c r="D498" s="230">
        <v>1.5</v>
      </c>
      <c r="E498" s="230">
        <v>1</v>
      </c>
      <c r="F498" s="47">
        <v>10</v>
      </c>
      <c r="G498" s="239">
        <f t="shared" si="18"/>
        <v>15</v>
      </c>
      <c r="H498" s="193">
        <f t="shared" si="19"/>
        <v>10</v>
      </c>
      <c r="K498" s="244"/>
      <c r="M498" s="60"/>
      <c r="N498" s="60"/>
      <c r="O498" s="60"/>
    </row>
    <row r="499" spans="2:15" s="23" customFormat="1" ht="30.2" customHeight="1" thickBot="1" x14ac:dyDescent="0.3">
      <c r="B499" s="200" t="s">
        <v>264</v>
      </c>
      <c r="C499" s="232" t="s">
        <v>312</v>
      </c>
      <c r="D499" s="230">
        <v>1.5</v>
      </c>
      <c r="E499" s="230">
        <v>1</v>
      </c>
      <c r="F499" s="47">
        <v>10</v>
      </c>
      <c r="G499" s="239">
        <f t="shared" si="18"/>
        <v>15</v>
      </c>
      <c r="H499" s="193">
        <f t="shared" si="19"/>
        <v>10</v>
      </c>
      <c r="K499" s="244"/>
      <c r="M499" s="60"/>
      <c r="N499" s="60"/>
      <c r="O499" s="60"/>
    </row>
    <row r="500" spans="2:15" s="23" customFormat="1" ht="30.2" customHeight="1" thickBot="1" x14ac:dyDescent="0.3">
      <c r="B500" s="200" t="s">
        <v>264</v>
      </c>
      <c r="C500" s="232" t="s">
        <v>314</v>
      </c>
      <c r="D500" s="230">
        <v>1.5</v>
      </c>
      <c r="E500" s="230">
        <v>1</v>
      </c>
      <c r="F500" s="47">
        <v>10</v>
      </c>
      <c r="G500" s="239">
        <f t="shared" si="18"/>
        <v>15</v>
      </c>
      <c r="H500" s="193">
        <f t="shared" si="19"/>
        <v>10</v>
      </c>
      <c r="K500" s="244"/>
      <c r="M500" s="60"/>
      <c r="N500" s="60"/>
      <c r="O500" s="60"/>
    </row>
    <row r="501" spans="2:15" s="23" customFormat="1" ht="30.2" customHeight="1" thickBot="1" x14ac:dyDescent="0.3">
      <c r="B501" s="200" t="s">
        <v>264</v>
      </c>
      <c r="C501" s="232" t="s">
        <v>316</v>
      </c>
      <c r="D501" s="230">
        <v>1.5</v>
      </c>
      <c r="E501" s="230">
        <v>1</v>
      </c>
      <c r="F501" s="47">
        <v>10</v>
      </c>
      <c r="G501" s="239">
        <f t="shared" si="18"/>
        <v>15</v>
      </c>
      <c r="H501" s="193">
        <f t="shared" si="19"/>
        <v>10</v>
      </c>
      <c r="K501" s="244"/>
      <c r="M501" s="60"/>
      <c r="N501" s="60"/>
      <c r="O501" s="60"/>
    </row>
    <row r="502" spans="2:15" s="23" customFormat="1" ht="30.2" customHeight="1" thickBot="1" x14ac:dyDescent="0.3">
      <c r="B502" s="200" t="s">
        <v>264</v>
      </c>
      <c r="C502" s="232" t="s">
        <v>317</v>
      </c>
      <c r="D502" s="230">
        <v>1.5</v>
      </c>
      <c r="E502" s="230">
        <v>1</v>
      </c>
      <c r="F502" s="47">
        <v>10</v>
      </c>
      <c r="G502" s="239">
        <f t="shared" si="18"/>
        <v>15</v>
      </c>
      <c r="H502" s="193">
        <f t="shared" si="19"/>
        <v>10</v>
      </c>
      <c r="K502" s="244"/>
      <c r="M502" s="60"/>
      <c r="N502" s="60"/>
      <c r="O502" s="60"/>
    </row>
    <row r="503" spans="2:15" s="23" customFormat="1" ht="30.2" customHeight="1" thickBot="1" x14ac:dyDescent="0.3">
      <c r="B503" s="200" t="s">
        <v>264</v>
      </c>
      <c r="C503" s="232" t="s">
        <v>318</v>
      </c>
      <c r="D503" s="230">
        <v>1.5</v>
      </c>
      <c r="E503" s="230">
        <v>1</v>
      </c>
      <c r="F503" s="47">
        <v>10</v>
      </c>
      <c r="G503" s="239">
        <f t="shared" si="18"/>
        <v>15</v>
      </c>
      <c r="H503" s="193">
        <f t="shared" si="19"/>
        <v>10</v>
      </c>
      <c r="K503" s="244"/>
      <c r="M503" s="60"/>
      <c r="N503" s="60"/>
      <c r="O503" s="60"/>
    </row>
    <row r="504" spans="2:15" s="23" customFormat="1" ht="30.2" customHeight="1" thickBot="1" x14ac:dyDescent="0.3">
      <c r="B504" s="200" t="s">
        <v>264</v>
      </c>
      <c r="C504" s="232" t="s">
        <v>325</v>
      </c>
      <c r="D504" s="230">
        <v>1.5</v>
      </c>
      <c r="E504" s="230">
        <v>1</v>
      </c>
      <c r="F504" s="47">
        <v>10</v>
      </c>
      <c r="G504" s="239">
        <f t="shared" si="18"/>
        <v>15</v>
      </c>
      <c r="H504" s="193">
        <f t="shared" si="19"/>
        <v>10</v>
      </c>
      <c r="K504" s="244"/>
      <c r="M504" s="60"/>
      <c r="N504" s="60"/>
      <c r="O504" s="60"/>
    </row>
    <row r="505" spans="2:15" s="23" customFormat="1" ht="30.2" customHeight="1" thickBot="1" x14ac:dyDescent="0.3">
      <c r="B505" s="200" t="s">
        <v>264</v>
      </c>
      <c r="C505" s="232" t="s">
        <v>752</v>
      </c>
      <c r="D505" s="230">
        <v>1.5</v>
      </c>
      <c r="E505" s="230">
        <v>1</v>
      </c>
      <c r="F505" s="47">
        <v>10</v>
      </c>
      <c r="G505" s="239">
        <f t="shared" si="18"/>
        <v>15</v>
      </c>
      <c r="H505" s="193">
        <f t="shared" si="19"/>
        <v>10</v>
      </c>
      <c r="K505" s="244"/>
      <c r="M505" s="60"/>
      <c r="N505" s="60"/>
      <c r="O505" s="60"/>
    </row>
    <row r="506" spans="2:15" s="23" customFormat="1" ht="30.2" customHeight="1" thickBot="1" x14ac:dyDescent="0.3">
      <c r="B506" s="200" t="s">
        <v>264</v>
      </c>
      <c r="C506" s="232" t="s">
        <v>753</v>
      </c>
      <c r="D506" s="230">
        <v>1.5</v>
      </c>
      <c r="E506" s="230">
        <v>1</v>
      </c>
      <c r="F506" s="47">
        <v>10</v>
      </c>
      <c r="G506" s="239">
        <f t="shared" si="18"/>
        <v>15</v>
      </c>
      <c r="H506" s="193">
        <f t="shared" si="19"/>
        <v>10</v>
      </c>
      <c r="K506" s="244"/>
      <c r="M506" s="60"/>
      <c r="N506" s="60"/>
      <c r="O506" s="60"/>
    </row>
    <row r="507" spans="2:15" s="23" customFormat="1" ht="30.2" customHeight="1" thickBot="1" x14ac:dyDescent="0.3">
      <c r="B507" s="200" t="s">
        <v>264</v>
      </c>
      <c r="C507" s="232" t="s">
        <v>754</v>
      </c>
      <c r="D507" s="230">
        <v>1.5</v>
      </c>
      <c r="E507" s="230">
        <v>1</v>
      </c>
      <c r="F507" s="47">
        <v>10</v>
      </c>
      <c r="G507" s="239">
        <f t="shared" si="18"/>
        <v>15</v>
      </c>
      <c r="H507" s="193">
        <f t="shared" si="19"/>
        <v>10</v>
      </c>
      <c r="K507" s="244"/>
      <c r="M507" s="60"/>
      <c r="N507" s="60"/>
      <c r="O507" s="60"/>
    </row>
    <row r="508" spans="2:15" s="23" customFormat="1" ht="30.2" customHeight="1" thickBot="1" x14ac:dyDescent="0.3">
      <c r="B508" s="200" t="s">
        <v>264</v>
      </c>
      <c r="C508" s="232" t="s">
        <v>755</v>
      </c>
      <c r="D508" s="230">
        <v>1.5</v>
      </c>
      <c r="E508" s="230">
        <v>1</v>
      </c>
      <c r="F508" s="47">
        <v>10</v>
      </c>
      <c r="G508" s="239">
        <f t="shared" si="18"/>
        <v>15</v>
      </c>
      <c r="H508" s="193">
        <f t="shared" si="19"/>
        <v>10</v>
      </c>
      <c r="K508" s="244"/>
      <c r="M508" s="60"/>
      <c r="N508" s="60"/>
      <c r="O508" s="60"/>
    </row>
    <row r="509" spans="2:15" s="23" customFormat="1" ht="30.2" customHeight="1" thickBot="1" x14ac:dyDescent="0.3">
      <c r="B509" s="200" t="s">
        <v>264</v>
      </c>
      <c r="C509" s="232" t="s">
        <v>756</v>
      </c>
      <c r="D509" s="230">
        <v>1.5</v>
      </c>
      <c r="E509" s="230">
        <v>1</v>
      </c>
      <c r="F509" s="47">
        <v>10</v>
      </c>
      <c r="G509" s="239">
        <f t="shared" si="18"/>
        <v>15</v>
      </c>
      <c r="H509" s="193">
        <f t="shared" si="19"/>
        <v>10</v>
      </c>
      <c r="K509" s="244"/>
      <c r="M509" s="60"/>
      <c r="N509" s="60"/>
      <c r="O509" s="60"/>
    </row>
    <row r="510" spans="2:15" s="23" customFormat="1" ht="30.2" customHeight="1" thickBot="1" x14ac:dyDescent="0.3">
      <c r="B510" s="200" t="s">
        <v>264</v>
      </c>
      <c r="C510" s="232" t="s">
        <v>362</v>
      </c>
      <c r="D510" s="230">
        <v>1.5</v>
      </c>
      <c r="E510" s="230">
        <v>1</v>
      </c>
      <c r="F510" s="47">
        <v>10</v>
      </c>
      <c r="G510" s="239">
        <f t="shared" si="18"/>
        <v>15</v>
      </c>
      <c r="H510" s="193">
        <f t="shared" si="19"/>
        <v>10</v>
      </c>
      <c r="K510" s="244"/>
      <c r="M510" s="60"/>
      <c r="N510" s="60"/>
      <c r="O510" s="60"/>
    </row>
    <row r="511" spans="2:15" s="23" customFormat="1" ht="30.2" customHeight="1" thickBot="1" x14ac:dyDescent="0.3">
      <c r="B511" s="200" t="s">
        <v>264</v>
      </c>
      <c r="C511" s="232" t="s">
        <v>376</v>
      </c>
      <c r="D511" s="230">
        <v>1.5</v>
      </c>
      <c r="E511" s="230">
        <v>1</v>
      </c>
      <c r="F511" s="47">
        <v>10</v>
      </c>
      <c r="G511" s="239">
        <f t="shared" si="18"/>
        <v>15</v>
      </c>
      <c r="H511" s="193">
        <f t="shared" si="19"/>
        <v>10</v>
      </c>
      <c r="K511" s="244"/>
      <c r="M511" s="60"/>
      <c r="N511" s="60"/>
      <c r="O511" s="60"/>
    </row>
    <row r="512" spans="2:15" s="23" customFormat="1" ht="30.2" customHeight="1" thickBot="1" x14ac:dyDescent="0.3">
      <c r="B512" s="200" t="s">
        <v>264</v>
      </c>
      <c r="C512" s="232" t="s">
        <v>757</v>
      </c>
      <c r="D512" s="230">
        <v>1.5</v>
      </c>
      <c r="E512" s="230">
        <v>1</v>
      </c>
      <c r="F512" s="47">
        <v>10</v>
      </c>
      <c r="G512" s="239">
        <f t="shared" si="18"/>
        <v>15</v>
      </c>
      <c r="H512" s="193">
        <f t="shared" si="19"/>
        <v>10</v>
      </c>
      <c r="K512" s="244"/>
      <c r="M512" s="60"/>
      <c r="N512" s="60"/>
      <c r="O512" s="60"/>
    </row>
    <row r="513" spans="2:15" s="23" customFormat="1" ht="30.2" customHeight="1" thickBot="1" x14ac:dyDescent="0.3">
      <c r="B513" s="200" t="s">
        <v>264</v>
      </c>
      <c r="C513" s="232" t="s">
        <v>377</v>
      </c>
      <c r="D513" s="230">
        <v>1.5</v>
      </c>
      <c r="E513" s="230">
        <v>1</v>
      </c>
      <c r="F513" s="47">
        <v>10</v>
      </c>
      <c r="G513" s="239">
        <f t="shared" si="18"/>
        <v>15</v>
      </c>
      <c r="H513" s="193">
        <f t="shared" si="19"/>
        <v>10</v>
      </c>
      <c r="K513" s="244"/>
      <c r="M513" s="60"/>
      <c r="N513" s="60"/>
      <c r="O513" s="60"/>
    </row>
    <row r="514" spans="2:15" s="23" customFormat="1" ht="30.2" customHeight="1" thickBot="1" x14ac:dyDescent="0.3">
      <c r="B514" s="200" t="s">
        <v>264</v>
      </c>
      <c r="C514" s="232" t="s">
        <v>758</v>
      </c>
      <c r="D514" s="230">
        <v>1.5</v>
      </c>
      <c r="E514" s="230">
        <v>1</v>
      </c>
      <c r="F514" s="47">
        <v>10</v>
      </c>
      <c r="G514" s="239">
        <f t="shared" si="18"/>
        <v>15</v>
      </c>
      <c r="H514" s="193">
        <f t="shared" si="19"/>
        <v>10</v>
      </c>
      <c r="K514" s="244"/>
      <c r="M514" s="60"/>
      <c r="N514" s="60"/>
      <c r="O514" s="60"/>
    </row>
    <row r="515" spans="2:15" s="23" customFormat="1" ht="30.2" customHeight="1" thickBot="1" x14ac:dyDescent="0.3">
      <c r="B515" s="200" t="s">
        <v>264</v>
      </c>
      <c r="C515" s="232" t="s">
        <v>759</v>
      </c>
      <c r="D515" s="230">
        <v>1.5</v>
      </c>
      <c r="E515" s="230">
        <v>1</v>
      </c>
      <c r="F515" s="47">
        <v>10</v>
      </c>
      <c r="G515" s="239">
        <f t="shared" si="18"/>
        <v>15</v>
      </c>
      <c r="H515" s="193">
        <f t="shared" si="19"/>
        <v>10</v>
      </c>
      <c r="K515" s="244"/>
      <c r="M515" s="60"/>
      <c r="N515" s="60"/>
      <c r="O515" s="60"/>
    </row>
    <row r="516" spans="2:15" s="23" customFormat="1" ht="30.2" customHeight="1" thickBot="1" x14ac:dyDescent="0.3">
      <c r="B516" s="200" t="s">
        <v>264</v>
      </c>
      <c r="C516" s="232" t="s">
        <v>760</v>
      </c>
      <c r="D516" s="230">
        <v>1.5</v>
      </c>
      <c r="E516" s="230">
        <v>1</v>
      </c>
      <c r="F516" s="47">
        <v>10</v>
      </c>
      <c r="G516" s="239">
        <f t="shared" si="18"/>
        <v>15</v>
      </c>
      <c r="H516" s="193">
        <f t="shared" si="19"/>
        <v>10</v>
      </c>
      <c r="K516" s="244"/>
      <c r="M516" s="60"/>
      <c r="N516" s="60"/>
      <c r="O516" s="60"/>
    </row>
    <row r="517" spans="2:15" s="23" customFormat="1" ht="30.2" customHeight="1" thickBot="1" x14ac:dyDescent="0.3">
      <c r="B517" s="200" t="s">
        <v>264</v>
      </c>
      <c r="C517" s="232" t="s">
        <v>422</v>
      </c>
      <c r="D517" s="230">
        <v>1.5</v>
      </c>
      <c r="E517" s="230">
        <v>1</v>
      </c>
      <c r="F517" s="47">
        <v>10</v>
      </c>
      <c r="G517" s="239">
        <f t="shared" si="18"/>
        <v>15</v>
      </c>
      <c r="H517" s="193">
        <f t="shared" si="19"/>
        <v>10</v>
      </c>
      <c r="K517" s="244"/>
      <c r="M517" s="60"/>
      <c r="N517" s="60"/>
      <c r="O517" s="60"/>
    </row>
    <row r="518" spans="2:15" s="23" customFormat="1" ht="30.2" customHeight="1" thickBot="1" x14ac:dyDescent="0.3">
      <c r="B518" s="200" t="s">
        <v>264</v>
      </c>
      <c r="C518" s="232" t="s">
        <v>761</v>
      </c>
      <c r="D518" s="230">
        <v>1.5</v>
      </c>
      <c r="E518" s="230">
        <v>1</v>
      </c>
      <c r="F518" s="47">
        <v>10</v>
      </c>
      <c r="G518" s="239">
        <f t="shared" si="18"/>
        <v>15</v>
      </c>
      <c r="H518" s="193">
        <f t="shared" si="19"/>
        <v>10</v>
      </c>
      <c r="K518" s="244"/>
      <c r="M518" s="60"/>
      <c r="N518" s="60"/>
      <c r="O518" s="60"/>
    </row>
    <row r="519" spans="2:15" s="23" customFormat="1" ht="30.2" customHeight="1" thickBot="1" x14ac:dyDescent="0.3">
      <c r="B519" s="200" t="s">
        <v>264</v>
      </c>
      <c r="C519" s="232" t="s">
        <v>480</v>
      </c>
      <c r="D519" s="230">
        <v>1.5</v>
      </c>
      <c r="E519" s="230">
        <v>1</v>
      </c>
      <c r="F519" s="47">
        <v>10</v>
      </c>
      <c r="G519" s="239">
        <f t="shared" si="18"/>
        <v>15</v>
      </c>
      <c r="H519" s="193">
        <f t="shared" si="19"/>
        <v>10</v>
      </c>
      <c r="K519" s="244"/>
      <c r="M519" s="60"/>
      <c r="N519" s="60"/>
      <c r="O519" s="60"/>
    </row>
    <row r="520" spans="2:15" s="23" customFormat="1" ht="30.2" customHeight="1" thickBot="1" x14ac:dyDescent="0.3">
      <c r="B520" s="200" t="s">
        <v>264</v>
      </c>
      <c r="C520" s="232" t="s">
        <v>481</v>
      </c>
      <c r="D520" s="230">
        <v>1.5</v>
      </c>
      <c r="E520" s="230">
        <v>1</v>
      </c>
      <c r="F520" s="47">
        <v>10</v>
      </c>
      <c r="G520" s="239">
        <f t="shared" si="18"/>
        <v>15</v>
      </c>
      <c r="H520" s="193">
        <f t="shared" si="19"/>
        <v>10</v>
      </c>
      <c r="K520" s="244"/>
      <c r="M520" s="60"/>
      <c r="N520" s="60"/>
      <c r="O520" s="60"/>
    </row>
    <row r="521" spans="2:15" s="23" customFormat="1" ht="30.2" customHeight="1" thickBot="1" x14ac:dyDescent="0.3">
      <c r="B521" s="200" t="s">
        <v>264</v>
      </c>
      <c r="C521" s="232" t="s">
        <v>482</v>
      </c>
      <c r="D521" s="230">
        <v>1.5</v>
      </c>
      <c r="E521" s="230">
        <v>1</v>
      </c>
      <c r="F521" s="47">
        <v>10</v>
      </c>
      <c r="G521" s="239">
        <f t="shared" si="18"/>
        <v>15</v>
      </c>
      <c r="H521" s="193">
        <f t="shared" si="19"/>
        <v>10</v>
      </c>
      <c r="K521" s="244"/>
      <c r="M521" s="60"/>
      <c r="N521" s="60"/>
      <c r="O521" s="60"/>
    </row>
    <row r="522" spans="2:15" s="23" customFormat="1" ht="30.2" customHeight="1" thickBot="1" x14ac:dyDescent="0.3">
      <c r="B522" s="200" t="s">
        <v>264</v>
      </c>
      <c r="C522" s="232" t="s">
        <v>483</v>
      </c>
      <c r="D522" s="230">
        <v>1.5</v>
      </c>
      <c r="E522" s="230">
        <v>1</v>
      </c>
      <c r="F522" s="47">
        <v>10</v>
      </c>
      <c r="G522" s="239">
        <f t="shared" si="18"/>
        <v>15</v>
      </c>
      <c r="H522" s="193">
        <f t="shared" si="19"/>
        <v>10</v>
      </c>
      <c r="K522" s="244"/>
      <c r="M522" s="60"/>
      <c r="N522" s="60"/>
      <c r="O522" s="60"/>
    </row>
    <row r="523" spans="2:15" s="23" customFormat="1" ht="30.2" customHeight="1" thickBot="1" x14ac:dyDescent="0.3">
      <c r="B523" s="200" t="s">
        <v>264</v>
      </c>
      <c r="C523" s="232" t="s">
        <v>485</v>
      </c>
      <c r="D523" s="230">
        <v>1.5</v>
      </c>
      <c r="E523" s="230">
        <v>1</v>
      </c>
      <c r="F523" s="47">
        <v>10</v>
      </c>
      <c r="G523" s="239">
        <f t="shared" si="18"/>
        <v>15</v>
      </c>
      <c r="H523" s="193">
        <f t="shared" si="19"/>
        <v>10</v>
      </c>
      <c r="K523" s="244"/>
      <c r="M523" s="60"/>
      <c r="N523" s="60"/>
      <c r="O523" s="60"/>
    </row>
    <row r="524" spans="2:15" s="23" customFormat="1" ht="30.2" customHeight="1" thickBot="1" x14ac:dyDescent="0.3">
      <c r="B524" s="200" t="s">
        <v>264</v>
      </c>
      <c r="C524" s="232" t="s">
        <v>488</v>
      </c>
      <c r="D524" s="230">
        <v>1.5</v>
      </c>
      <c r="E524" s="230">
        <v>1</v>
      </c>
      <c r="F524" s="47">
        <v>10</v>
      </c>
      <c r="G524" s="239">
        <f t="shared" si="18"/>
        <v>15</v>
      </c>
      <c r="H524" s="193">
        <f t="shared" si="19"/>
        <v>10</v>
      </c>
      <c r="K524" s="244"/>
      <c r="M524" s="60"/>
      <c r="N524" s="60"/>
      <c r="O524" s="60"/>
    </row>
    <row r="525" spans="2:15" s="23" customFormat="1" ht="30.2" customHeight="1" thickBot="1" x14ac:dyDescent="0.3">
      <c r="B525" s="200" t="s">
        <v>264</v>
      </c>
      <c r="C525" s="232" t="s">
        <v>491</v>
      </c>
      <c r="D525" s="230">
        <v>1.5</v>
      </c>
      <c r="E525" s="230">
        <v>1</v>
      </c>
      <c r="F525" s="47">
        <v>10</v>
      </c>
      <c r="G525" s="239">
        <f t="shared" si="18"/>
        <v>15</v>
      </c>
      <c r="H525" s="193">
        <f t="shared" si="19"/>
        <v>10</v>
      </c>
      <c r="K525" s="244"/>
      <c r="M525" s="60"/>
      <c r="N525" s="60"/>
      <c r="O525" s="60"/>
    </row>
    <row r="526" spans="2:15" s="23" customFormat="1" ht="30.2" customHeight="1" thickBot="1" x14ac:dyDescent="0.3">
      <c r="B526" s="200" t="s">
        <v>264</v>
      </c>
      <c r="C526" s="232" t="s">
        <v>497</v>
      </c>
      <c r="D526" s="230">
        <v>1.5</v>
      </c>
      <c r="E526" s="230">
        <v>1</v>
      </c>
      <c r="F526" s="47">
        <v>10</v>
      </c>
      <c r="G526" s="239">
        <f t="shared" si="18"/>
        <v>15</v>
      </c>
      <c r="H526" s="193">
        <f t="shared" si="19"/>
        <v>10</v>
      </c>
      <c r="K526" s="244"/>
      <c r="M526" s="60"/>
      <c r="N526" s="60"/>
      <c r="O526" s="60"/>
    </row>
    <row r="527" spans="2:15" s="23" customFormat="1" ht="30.2" customHeight="1" thickBot="1" x14ac:dyDescent="0.3">
      <c r="B527" s="200" t="s">
        <v>264</v>
      </c>
      <c r="C527" s="232" t="s">
        <v>498</v>
      </c>
      <c r="D527" s="230">
        <v>1.5</v>
      </c>
      <c r="E527" s="230">
        <v>1</v>
      </c>
      <c r="F527" s="47">
        <v>10</v>
      </c>
      <c r="G527" s="239">
        <f t="shared" si="18"/>
        <v>15</v>
      </c>
      <c r="H527" s="193">
        <f t="shared" si="19"/>
        <v>10</v>
      </c>
      <c r="K527" s="244"/>
      <c r="M527" s="60"/>
      <c r="N527" s="60"/>
      <c r="O527" s="60"/>
    </row>
    <row r="528" spans="2:15" s="23" customFormat="1" ht="30.2" customHeight="1" thickBot="1" x14ac:dyDescent="0.3">
      <c r="B528" s="200" t="s">
        <v>264</v>
      </c>
      <c r="C528" s="232" t="s">
        <v>500</v>
      </c>
      <c r="D528" s="230">
        <v>1.5</v>
      </c>
      <c r="E528" s="230">
        <v>1</v>
      </c>
      <c r="F528" s="47">
        <v>10</v>
      </c>
      <c r="G528" s="239">
        <f t="shared" si="18"/>
        <v>15</v>
      </c>
      <c r="H528" s="193">
        <f t="shared" si="19"/>
        <v>10</v>
      </c>
      <c r="K528" s="244"/>
      <c r="M528" s="60"/>
      <c r="N528" s="60"/>
      <c r="O528" s="60"/>
    </row>
    <row r="529" spans="2:15" s="23" customFormat="1" ht="30.2" customHeight="1" thickBot="1" x14ac:dyDescent="0.3">
      <c r="B529" s="200" t="s">
        <v>264</v>
      </c>
      <c r="C529" s="232" t="s">
        <v>762</v>
      </c>
      <c r="D529" s="230">
        <v>1.5</v>
      </c>
      <c r="E529" s="230">
        <v>1</v>
      </c>
      <c r="F529" s="47">
        <v>10</v>
      </c>
      <c r="G529" s="239">
        <f t="shared" si="18"/>
        <v>15</v>
      </c>
      <c r="H529" s="193">
        <f t="shared" si="19"/>
        <v>10</v>
      </c>
      <c r="K529" s="244"/>
      <c r="M529" s="60"/>
      <c r="N529" s="60"/>
      <c r="O529" s="60"/>
    </row>
    <row r="530" spans="2:15" s="23" customFormat="1" ht="30.2" customHeight="1" thickBot="1" x14ac:dyDescent="0.3">
      <c r="B530" s="200" t="s">
        <v>264</v>
      </c>
      <c r="C530" s="232" t="s">
        <v>505</v>
      </c>
      <c r="D530" s="230">
        <v>1.5</v>
      </c>
      <c r="E530" s="230">
        <v>1</v>
      </c>
      <c r="F530" s="47">
        <v>10</v>
      </c>
      <c r="G530" s="239">
        <f t="shared" si="18"/>
        <v>15</v>
      </c>
      <c r="H530" s="193">
        <f t="shared" si="19"/>
        <v>10</v>
      </c>
      <c r="K530" s="244"/>
      <c r="M530" s="60"/>
      <c r="N530" s="60"/>
      <c r="O530" s="60"/>
    </row>
    <row r="531" spans="2:15" s="23" customFormat="1" ht="30.2" customHeight="1" thickBot="1" x14ac:dyDescent="0.3">
      <c r="B531" s="200" t="s">
        <v>264</v>
      </c>
      <c r="C531" s="232" t="s">
        <v>506</v>
      </c>
      <c r="D531" s="230">
        <v>1.5</v>
      </c>
      <c r="E531" s="230">
        <v>1</v>
      </c>
      <c r="F531" s="47">
        <v>10</v>
      </c>
      <c r="G531" s="239">
        <f t="shared" si="18"/>
        <v>15</v>
      </c>
      <c r="H531" s="193">
        <f t="shared" si="19"/>
        <v>10</v>
      </c>
      <c r="K531" s="244"/>
      <c r="M531" s="60"/>
      <c r="N531" s="60"/>
      <c r="O531" s="60"/>
    </row>
    <row r="532" spans="2:15" s="23" customFormat="1" ht="30.2" customHeight="1" thickBot="1" x14ac:dyDescent="0.3">
      <c r="B532" s="200" t="s">
        <v>264</v>
      </c>
      <c r="C532" s="232" t="s">
        <v>509</v>
      </c>
      <c r="D532" s="230">
        <v>1.5</v>
      </c>
      <c r="E532" s="230">
        <v>1</v>
      </c>
      <c r="F532" s="47">
        <v>10</v>
      </c>
      <c r="G532" s="239">
        <f t="shared" si="18"/>
        <v>15</v>
      </c>
      <c r="H532" s="193">
        <f t="shared" si="19"/>
        <v>10</v>
      </c>
      <c r="K532" s="244"/>
      <c r="M532" s="60"/>
      <c r="N532" s="60"/>
      <c r="O532" s="60"/>
    </row>
    <row r="533" spans="2:15" s="23" customFormat="1" ht="30.2" customHeight="1" thickBot="1" x14ac:dyDescent="0.3">
      <c r="B533" s="200" t="s">
        <v>264</v>
      </c>
      <c r="C533" s="232" t="s">
        <v>512</v>
      </c>
      <c r="D533" s="230">
        <v>1.5</v>
      </c>
      <c r="E533" s="230">
        <v>1</v>
      </c>
      <c r="F533" s="47">
        <v>10</v>
      </c>
      <c r="G533" s="239">
        <f t="shared" si="18"/>
        <v>15</v>
      </c>
      <c r="H533" s="193">
        <f t="shared" si="19"/>
        <v>10</v>
      </c>
      <c r="K533" s="244"/>
      <c r="M533" s="60"/>
      <c r="N533" s="60"/>
      <c r="O533" s="60"/>
    </row>
    <row r="534" spans="2:15" s="23" customFormat="1" ht="30.2" customHeight="1" thickBot="1" x14ac:dyDescent="0.3">
      <c r="B534" s="200" t="s">
        <v>264</v>
      </c>
      <c r="C534" s="232" t="s">
        <v>513</v>
      </c>
      <c r="D534" s="230">
        <v>1.5</v>
      </c>
      <c r="E534" s="230">
        <v>1</v>
      </c>
      <c r="F534" s="47">
        <v>10</v>
      </c>
      <c r="G534" s="239">
        <f t="shared" si="18"/>
        <v>15</v>
      </c>
      <c r="H534" s="193">
        <f t="shared" si="19"/>
        <v>10</v>
      </c>
      <c r="K534" s="244"/>
      <c r="M534" s="60"/>
      <c r="N534" s="60"/>
      <c r="O534" s="60"/>
    </row>
    <row r="535" spans="2:15" s="23" customFormat="1" ht="30.2" customHeight="1" thickBot="1" x14ac:dyDescent="0.3">
      <c r="B535" s="200" t="s">
        <v>264</v>
      </c>
      <c r="C535" s="232" t="s">
        <v>516</v>
      </c>
      <c r="D535" s="230">
        <v>1.5</v>
      </c>
      <c r="E535" s="230">
        <v>1</v>
      </c>
      <c r="F535" s="47">
        <v>10</v>
      </c>
      <c r="G535" s="239">
        <f t="shared" si="18"/>
        <v>15</v>
      </c>
      <c r="H535" s="193">
        <f t="shared" si="19"/>
        <v>10</v>
      </c>
      <c r="K535" s="244"/>
      <c r="M535" s="60"/>
      <c r="N535" s="60"/>
      <c r="O535" s="60"/>
    </row>
    <row r="536" spans="2:15" s="23" customFormat="1" ht="30.2" customHeight="1" thickBot="1" x14ac:dyDescent="0.3">
      <c r="B536" s="200" t="s">
        <v>264</v>
      </c>
      <c r="C536" s="232" t="s">
        <v>529</v>
      </c>
      <c r="D536" s="230">
        <v>1.5</v>
      </c>
      <c r="E536" s="230">
        <v>1</v>
      </c>
      <c r="F536" s="47">
        <v>10</v>
      </c>
      <c r="G536" s="239">
        <f t="shared" si="18"/>
        <v>15</v>
      </c>
      <c r="H536" s="193">
        <f t="shared" si="19"/>
        <v>10</v>
      </c>
      <c r="K536" s="244"/>
      <c r="M536" s="60"/>
      <c r="N536" s="60"/>
      <c r="O536" s="60"/>
    </row>
    <row r="537" spans="2:15" s="23" customFormat="1" ht="30.2" customHeight="1" thickBot="1" x14ac:dyDescent="0.3">
      <c r="B537" s="200" t="s">
        <v>264</v>
      </c>
      <c r="C537" s="232" t="s">
        <v>533</v>
      </c>
      <c r="D537" s="230">
        <v>1.5</v>
      </c>
      <c r="E537" s="230">
        <v>1</v>
      </c>
      <c r="F537" s="47">
        <v>10</v>
      </c>
      <c r="G537" s="239">
        <f t="shared" si="18"/>
        <v>15</v>
      </c>
      <c r="H537" s="193">
        <f t="shared" si="19"/>
        <v>10</v>
      </c>
      <c r="K537" s="244"/>
      <c r="M537" s="60"/>
      <c r="N537" s="60"/>
      <c r="O537" s="60"/>
    </row>
    <row r="538" spans="2:15" s="23" customFormat="1" ht="30.2" customHeight="1" thickBot="1" x14ac:dyDescent="0.3">
      <c r="B538" s="200" t="s">
        <v>264</v>
      </c>
      <c r="C538" s="232" t="s">
        <v>535</v>
      </c>
      <c r="D538" s="230">
        <v>1.5</v>
      </c>
      <c r="E538" s="230">
        <v>1</v>
      </c>
      <c r="F538" s="47">
        <v>10</v>
      </c>
      <c r="G538" s="239">
        <f t="shared" si="18"/>
        <v>15</v>
      </c>
      <c r="H538" s="193">
        <f t="shared" si="19"/>
        <v>10</v>
      </c>
      <c r="K538" s="244"/>
      <c r="M538" s="60"/>
      <c r="N538" s="60"/>
      <c r="O538" s="60"/>
    </row>
    <row r="539" spans="2:15" s="23" customFormat="1" ht="30.2" customHeight="1" thickBot="1" x14ac:dyDescent="0.3">
      <c r="B539" s="200" t="s">
        <v>264</v>
      </c>
      <c r="C539" s="232" t="s">
        <v>538</v>
      </c>
      <c r="D539" s="230">
        <v>1.5</v>
      </c>
      <c r="E539" s="230">
        <v>1</v>
      </c>
      <c r="F539" s="47">
        <v>10</v>
      </c>
      <c r="G539" s="239">
        <f t="shared" si="18"/>
        <v>15</v>
      </c>
      <c r="H539" s="193">
        <f t="shared" si="19"/>
        <v>10</v>
      </c>
      <c r="K539" s="244"/>
      <c r="M539" s="60"/>
      <c r="N539" s="60"/>
      <c r="O539" s="60"/>
    </row>
    <row r="540" spans="2:15" s="23" customFormat="1" ht="30.2" customHeight="1" thickBot="1" x14ac:dyDescent="0.3">
      <c r="B540" s="200" t="s">
        <v>264</v>
      </c>
      <c r="C540" s="232" t="s">
        <v>539</v>
      </c>
      <c r="D540" s="230">
        <v>1.5</v>
      </c>
      <c r="E540" s="230">
        <v>1</v>
      </c>
      <c r="F540" s="47">
        <v>10</v>
      </c>
      <c r="G540" s="239">
        <f t="shared" si="18"/>
        <v>15</v>
      </c>
      <c r="H540" s="193">
        <f t="shared" si="19"/>
        <v>10</v>
      </c>
      <c r="K540" s="244"/>
      <c r="M540" s="60"/>
      <c r="N540" s="60"/>
      <c r="O540" s="60"/>
    </row>
    <row r="541" spans="2:15" s="23" customFormat="1" ht="30.2" customHeight="1" thickBot="1" x14ac:dyDescent="0.3">
      <c r="B541" s="200" t="s">
        <v>264</v>
      </c>
      <c r="C541" s="232" t="s">
        <v>541</v>
      </c>
      <c r="D541" s="230">
        <v>1.5</v>
      </c>
      <c r="E541" s="230">
        <v>1</v>
      </c>
      <c r="F541" s="47">
        <v>10</v>
      </c>
      <c r="G541" s="239">
        <f t="shared" si="18"/>
        <v>15</v>
      </c>
      <c r="H541" s="193">
        <f t="shared" si="19"/>
        <v>10</v>
      </c>
      <c r="K541" s="244"/>
      <c r="M541" s="60"/>
      <c r="N541" s="60"/>
      <c r="O541" s="60"/>
    </row>
    <row r="542" spans="2:15" s="23" customFormat="1" ht="30.2" customHeight="1" thickBot="1" x14ac:dyDescent="0.3">
      <c r="B542" s="200" t="s">
        <v>264</v>
      </c>
      <c r="C542" s="232" t="s">
        <v>542</v>
      </c>
      <c r="D542" s="230">
        <v>1.5</v>
      </c>
      <c r="E542" s="230">
        <v>1</v>
      </c>
      <c r="F542" s="47">
        <v>10</v>
      </c>
      <c r="G542" s="239">
        <f t="shared" si="18"/>
        <v>15</v>
      </c>
      <c r="H542" s="193">
        <f t="shared" si="19"/>
        <v>10</v>
      </c>
      <c r="K542" s="244"/>
      <c r="M542" s="60"/>
      <c r="N542" s="60"/>
      <c r="O542" s="60"/>
    </row>
    <row r="543" spans="2:15" s="23" customFormat="1" ht="30.2" customHeight="1" thickBot="1" x14ac:dyDescent="0.3">
      <c r="B543" s="200" t="s">
        <v>264</v>
      </c>
      <c r="C543" s="232" t="s">
        <v>543</v>
      </c>
      <c r="D543" s="230">
        <v>1.5</v>
      </c>
      <c r="E543" s="230">
        <v>1</v>
      </c>
      <c r="F543" s="47">
        <v>10</v>
      </c>
      <c r="G543" s="239">
        <f t="shared" si="18"/>
        <v>15</v>
      </c>
      <c r="H543" s="193">
        <f t="shared" si="19"/>
        <v>10</v>
      </c>
      <c r="K543" s="244"/>
      <c r="M543" s="60"/>
      <c r="N543" s="60"/>
      <c r="O543" s="60"/>
    </row>
    <row r="544" spans="2:15" s="23" customFormat="1" ht="30.2" customHeight="1" thickBot="1" x14ac:dyDescent="0.3">
      <c r="B544" s="200" t="s">
        <v>264</v>
      </c>
      <c r="C544" s="232" t="s">
        <v>544</v>
      </c>
      <c r="D544" s="230">
        <v>1.5</v>
      </c>
      <c r="E544" s="230">
        <v>1</v>
      </c>
      <c r="F544" s="47">
        <v>10</v>
      </c>
      <c r="G544" s="239">
        <f t="shared" si="18"/>
        <v>15</v>
      </c>
      <c r="H544" s="193">
        <f t="shared" si="19"/>
        <v>10</v>
      </c>
      <c r="K544" s="244"/>
      <c r="M544" s="60"/>
      <c r="N544" s="60"/>
      <c r="O544" s="60"/>
    </row>
    <row r="545" spans="2:15" s="23" customFormat="1" ht="30.2" customHeight="1" thickBot="1" x14ac:dyDescent="0.3">
      <c r="B545" s="200" t="s">
        <v>264</v>
      </c>
      <c r="C545" s="232" t="s">
        <v>545</v>
      </c>
      <c r="D545" s="230">
        <v>1.5</v>
      </c>
      <c r="E545" s="230">
        <v>1</v>
      </c>
      <c r="F545" s="47">
        <v>10</v>
      </c>
      <c r="G545" s="239">
        <f t="shared" si="18"/>
        <v>15</v>
      </c>
      <c r="H545" s="193">
        <f t="shared" si="19"/>
        <v>10</v>
      </c>
      <c r="K545" s="244"/>
      <c r="M545" s="60"/>
      <c r="N545" s="60"/>
      <c r="O545" s="60"/>
    </row>
    <row r="546" spans="2:15" s="23" customFormat="1" ht="30.2" customHeight="1" thickBot="1" x14ac:dyDescent="0.3">
      <c r="B546" s="200" t="s">
        <v>264</v>
      </c>
      <c r="C546" s="232" t="s">
        <v>547</v>
      </c>
      <c r="D546" s="230">
        <v>1.5</v>
      </c>
      <c r="E546" s="230">
        <v>1</v>
      </c>
      <c r="F546" s="47">
        <v>10</v>
      </c>
      <c r="G546" s="239">
        <f t="shared" si="18"/>
        <v>15</v>
      </c>
      <c r="H546" s="193">
        <f t="shared" si="19"/>
        <v>10</v>
      </c>
      <c r="K546" s="244"/>
      <c r="M546" s="60"/>
      <c r="N546" s="60"/>
      <c r="O546" s="60"/>
    </row>
    <row r="547" spans="2:15" s="23" customFormat="1" ht="30.2" customHeight="1" thickBot="1" x14ac:dyDescent="0.3">
      <c r="B547" s="200" t="s">
        <v>264</v>
      </c>
      <c r="C547" s="232" t="s">
        <v>559</v>
      </c>
      <c r="D547" s="230">
        <v>1.5</v>
      </c>
      <c r="E547" s="230">
        <v>1</v>
      </c>
      <c r="F547" s="47">
        <v>10</v>
      </c>
      <c r="G547" s="239">
        <f t="shared" si="18"/>
        <v>15</v>
      </c>
      <c r="H547" s="193">
        <f t="shared" si="19"/>
        <v>10</v>
      </c>
      <c r="K547" s="244"/>
      <c r="M547" s="60"/>
      <c r="N547" s="60"/>
      <c r="O547" s="60"/>
    </row>
    <row r="548" spans="2:15" s="23" customFormat="1" ht="30.2" customHeight="1" thickBot="1" x14ac:dyDescent="0.3">
      <c r="B548" s="200" t="s">
        <v>264</v>
      </c>
      <c r="C548" s="232" t="s">
        <v>560</v>
      </c>
      <c r="D548" s="230">
        <v>1.5</v>
      </c>
      <c r="E548" s="230">
        <v>1</v>
      </c>
      <c r="F548" s="47">
        <v>10</v>
      </c>
      <c r="G548" s="239">
        <f t="shared" si="18"/>
        <v>15</v>
      </c>
      <c r="H548" s="193">
        <f t="shared" si="19"/>
        <v>10</v>
      </c>
      <c r="K548" s="244"/>
      <c r="M548" s="60"/>
      <c r="N548" s="60"/>
      <c r="O548" s="60"/>
    </row>
    <row r="549" spans="2:15" s="23" customFormat="1" ht="30.2" customHeight="1" thickBot="1" x14ac:dyDescent="0.3">
      <c r="B549" s="200" t="s">
        <v>264</v>
      </c>
      <c r="C549" s="232" t="s">
        <v>561</v>
      </c>
      <c r="D549" s="230">
        <v>1.5</v>
      </c>
      <c r="E549" s="230">
        <v>1</v>
      </c>
      <c r="F549" s="47">
        <v>10</v>
      </c>
      <c r="G549" s="239">
        <f t="shared" si="18"/>
        <v>15</v>
      </c>
      <c r="H549" s="193">
        <f t="shared" si="19"/>
        <v>10</v>
      </c>
      <c r="K549" s="244"/>
      <c r="M549" s="60"/>
      <c r="N549" s="60"/>
      <c r="O549" s="60"/>
    </row>
    <row r="550" spans="2:15" s="23" customFormat="1" ht="30.2" customHeight="1" thickBot="1" x14ac:dyDescent="0.3">
      <c r="B550" s="200" t="s">
        <v>264</v>
      </c>
      <c r="C550" s="232" t="s">
        <v>562</v>
      </c>
      <c r="D550" s="230">
        <v>1.5</v>
      </c>
      <c r="E550" s="230">
        <v>1</v>
      </c>
      <c r="F550" s="47">
        <v>10</v>
      </c>
      <c r="G550" s="239">
        <f t="shared" si="18"/>
        <v>15</v>
      </c>
      <c r="H550" s="193">
        <f t="shared" si="19"/>
        <v>10</v>
      </c>
      <c r="K550" s="244"/>
      <c r="M550" s="60"/>
      <c r="N550" s="60"/>
      <c r="O550" s="60"/>
    </row>
    <row r="551" spans="2:15" s="23" customFormat="1" ht="30.2" customHeight="1" thickBot="1" x14ac:dyDescent="0.3">
      <c r="B551" s="200" t="s">
        <v>264</v>
      </c>
      <c r="C551" s="232" t="s">
        <v>563</v>
      </c>
      <c r="D551" s="230">
        <v>1.5</v>
      </c>
      <c r="E551" s="230">
        <v>1</v>
      </c>
      <c r="F551" s="47">
        <v>10</v>
      </c>
      <c r="G551" s="239">
        <f t="shared" si="18"/>
        <v>15</v>
      </c>
      <c r="H551" s="193">
        <f t="shared" si="19"/>
        <v>10</v>
      </c>
      <c r="K551" s="244"/>
      <c r="M551" s="60"/>
      <c r="N551" s="60"/>
      <c r="O551" s="60"/>
    </row>
    <row r="552" spans="2:15" s="23" customFormat="1" ht="30.2" customHeight="1" thickBot="1" x14ac:dyDescent="0.3">
      <c r="B552" s="200" t="s">
        <v>264</v>
      </c>
      <c r="C552" s="232" t="s">
        <v>564</v>
      </c>
      <c r="D552" s="230">
        <v>1.5</v>
      </c>
      <c r="E552" s="230">
        <v>1</v>
      </c>
      <c r="F552" s="47">
        <v>10</v>
      </c>
      <c r="G552" s="239">
        <f t="shared" si="18"/>
        <v>15</v>
      </c>
      <c r="H552" s="193">
        <f t="shared" si="19"/>
        <v>10</v>
      </c>
      <c r="K552" s="244"/>
      <c r="M552" s="60"/>
      <c r="N552" s="60"/>
      <c r="O552" s="60"/>
    </row>
    <row r="553" spans="2:15" s="23" customFormat="1" ht="30.2" customHeight="1" thickBot="1" x14ac:dyDescent="0.3">
      <c r="B553" s="200" t="s">
        <v>264</v>
      </c>
      <c r="C553" s="232" t="s">
        <v>565</v>
      </c>
      <c r="D553" s="230">
        <v>1.5</v>
      </c>
      <c r="E553" s="230">
        <v>1</v>
      </c>
      <c r="F553" s="47">
        <v>10</v>
      </c>
      <c r="G553" s="239">
        <f t="shared" si="18"/>
        <v>15</v>
      </c>
      <c r="H553" s="193">
        <f t="shared" si="19"/>
        <v>10</v>
      </c>
      <c r="K553" s="244"/>
      <c r="M553" s="60"/>
      <c r="N553" s="60"/>
      <c r="O553" s="60"/>
    </row>
    <row r="554" spans="2:15" s="23" customFormat="1" ht="30.2" customHeight="1" thickBot="1" x14ac:dyDescent="0.3">
      <c r="B554" s="200" t="s">
        <v>264</v>
      </c>
      <c r="C554" s="232" t="s">
        <v>566</v>
      </c>
      <c r="D554" s="230">
        <v>1.5</v>
      </c>
      <c r="E554" s="230">
        <v>1</v>
      </c>
      <c r="F554" s="47">
        <v>10</v>
      </c>
      <c r="G554" s="239">
        <f t="shared" si="18"/>
        <v>15</v>
      </c>
      <c r="H554" s="193">
        <f t="shared" si="19"/>
        <v>10</v>
      </c>
      <c r="K554" s="244"/>
      <c r="M554" s="60"/>
      <c r="N554" s="60"/>
      <c r="O554" s="60"/>
    </row>
    <row r="555" spans="2:15" s="23" customFormat="1" ht="30.2" customHeight="1" thickBot="1" x14ac:dyDescent="0.3">
      <c r="B555" s="200" t="s">
        <v>264</v>
      </c>
      <c r="C555" s="232" t="s">
        <v>567</v>
      </c>
      <c r="D555" s="230">
        <v>1.5</v>
      </c>
      <c r="E555" s="230">
        <v>1</v>
      </c>
      <c r="F555" s="47">
        <v>10</v>
      </c>
      <c r="G555" s="239">
        <f t="shared" ref="G555:G618" si="20">ROUND(D555*F555,2)</f>
        <v>15</v>
      </c>
      <c r="H555" s="193">
        <f t="shared" ref="H555:H618" si="21">ROUND(E555*F555,6)</f>
        <v>10</v>
      </c>
      <c r="K555" s="244"/>
      <c r="M555" s="60"/>
      <c r="N555" s="60"/>
      <c r="O555" s="60"/>
    </row>
    <row r="556" spans="2:15" s="23" customFormat="1" ht="30.2" customHeight="1" thickBot="1" x14ac:dyDescent="0.3">
      <c r="B556" s="200" t="s">
        <v>264</v>
      </c>
      <c r="C556" s="232" t="s">
        <v>568</v>
      </c>
      <c r="D556" s="230">
        <v>1.5</v>
      </c>
      <c r="E556" s="230">
        <v>1</v>
      </c>
      <c r="F556" s="47">
        <v>10</v>
      </c>
      <c r="G556" s="239">
        <f t="shared" si="20"/>
        <v>15</v>
      </c>
      <c r="H556" s="193">
        <f t="shared" si="21"/>
        <v>10</v>
      </c>
      <c r="K556" s="244"/>
      <c r="M556" s="60"/>
      <c r="N556" s="60"/>
      <c r="O556" s="60"/>
    </row>
    <row r="557" spans="2:15" s="23" customFormat="1" ht="30.2" customHeight="1" thickBot="1" x14ac:dyDescent="0.3">
      <c r="B557" s="200" t="s">
        <v>264</v>
      </c>
      <c r="C557" s="232" t="s">
        <v>569</v>
      </c>
      <c r="D557" s="230">
        <v>1.5</v>
      </c>
      <c r="E557" s="230">
        <v>1</v>
      </c>
      <c r="F557" s="47">
        <v>10</v>
      </c>
      <c r="G557" s="239">
        <f t="shared" si="20"/>
        <v>15</v>
      </c>
      <c r="H557" s="193">
        <f t="shared" si="21"/>
        <v>10</v>
      </c>
      <c r="K557" s="244"/>
      <c r="M557" s="60"/>
      <c r="N557" s="60"/>
      <c r="O557" s="60"/>
    </row>
    <row r="558" spans="2:15" s="23" customFormat="1" ht="30.2" customHeight="1" thickBot="1" x14ac:dyDescent="0.3">
      <c r="B558" s="200" t="s">
        <v>264</v>
      </c>
      <c r="C558" s="232" t="s">
        <v>570</v>
      </c>
      <c r="D558" s="230">
        <v>1.5</v>
      </c>
      <c r="E558" s="230">
        <v>1</v>
      </c>
      <c r="F558" s="47">
        <v>10</v>
      </c>
      <c r="G558" s="239">
        <f t="shared" si="20"/>
        <v>15</v>
      </c>
      <c r="H558" s="193">
        <f t="shared" si="21"/>
        <v>10</v>
      </c>
      <c r="K558" s="244"/>
      <c r="M558" s="60"/>
      <c r="N558" s="60"/>
      <c r="O558" s="60"/>
    </row>
    <row r="559" spans="2:15" s="23" customFormat="1" ht="30.2" customHeight="1" thickBot="1" x14ac:dyDescent="0.3">
      <c r="B559" s="200" t="s">
        <v>264</v>
      </c>
      <c r="C559" s="232" t="s">
        <v>571</v>
      </c>
      <c r="D559" s="230">
        <v>1.5</v>
      </c>
      <c r="E559" s="230">
        <v>1</v>
      </c>
      <c r="F559" s="47">
        <v>10</v>
      </c>
      <c r="G559" s="239">
        <f t="shared" si="20"/>
        <v>15</v>
      </c>
      <c r="H559" s="193">
        <f t="shared" si="21"/>
        <v>10</v>
      </c>
      <c r="K559" s="244"/>
      <c r="M559" s="60"/>
      <c r="N559" s="60"/>
      <c r="O559" s="60"/>
    </row>
    <row r="560" spans="2:15" s="23" customFormat="1" ht="30.2" customHeight="1" thickBot="1" x14ac:dyDescent="0.3">
      <c r="B560" s="200" t="s">
        <v>264</v>
      </c>
      <c r="C560" s="232" t="s">
        <v>572</v>
      </c>
      <c r="D560" s="230">
        <v>1.5</v>
      </c>
      <c r="E560" s="230">
        <v>1</v>
      </c>
      <c r="F560" s="47">
        <v>10</v>
      </c>
      <c r="G560" s="239">
        <f t="shared" si="20"/>
        <v>15</v>
      </c>
      <c r="H560" s="193">
        <f t="shared" si="21"/>
        <v>10</v>
      </c>
      <c r="K560" s="244"/>
      <c r="M560" s="60"/>
      <c r="N560" s="60"/>
      <c r="O560" s="60"/>
    </row>
    <row r="561" spans="2:15" s="23" customFormat="1" ht="30.2" customHeight="1" thickBot="1" x14ac:dyDescent="0.3">
      <c r="B561" s="200" t="s">
        <v>264</v>
      </c>
      <c r="C561" s="232" t="s">
        <v>573</v>
      </c>
      <c r="D561" s="230">
        <v>1.5</v>
      </c>
      <c r="E561" s="230">
        <v>1</v>
      </c>
      <c r="F561" s="47">
        <v>10</v>
      </c>
      <c r="G561" s="239">
        <f t="shared" si="20"/>
        <v>15</v>
      </c>
      <c r="H561" s="193">
        <f t="shared" si="21"/>
        <v>10</v>
      </c>
      <c r="K561" s="244"/>
      <c r="M561" s="60"/>
      <c r="N561" s="60"/>
      <c r="O561" s="60"/>
    </row>
    <row r="562" spans="2:15" s="23" customFormat="1" ht="30.2" customHeight="1" thickBot="1" x14ac:dyDescent="0.3">
      <c r="B562" s="200" t="s">
        <v>264</v>
      </c>
      <c r="C562" s="232" t="s">
        <v>574</v>
      </c>
      <c r="D562" s="230">
        <v>1.5</v>
      </c>
      <c r="E562" s="230">
        <v>1</v>
      </c>
      <c r="F562" s="47">
        <v>10</v>
      </c>
      <c r="G562" s="239">
        <f t="shared" si="20"/>
        <v>15</v>
      </c>
      <c r="H562" s="193">
        <f t="shared" si="21"/>
        <v>10</v>
      </c>
      <c r="K562" s="244"/>
      <c r="M562" s="60"/>
      <c r="N562" s="60"/>
      <c r="O562" s="60"/>
    </row>
    <row r="563" spans="2:15" s="23" customFormat="1" ht="30.2" customHeight="1" thickBot="1" x14ac:dyDescent="0.3">
      <c r="B563" s="200" t="s">
        <v>264</v>
      </c>
      <c r="C563" s="232" t="s">
        <v>590</v>
      </c>
      <c r="D563" s="230">
        <v>1.5</v>
      </c>
      <c r="E563" s="230">
        <v>1</v>
      </c>
      <c r="F563" s="47">
        <v>10</v>
      </c>
      <c r="G563" s="239">
        <f t="shared" si="20"/>
        <v>15</v>
      </c>
      <c r="H563" s="193">
        <f t="shared" si="21"/>
        <v>10</v>
      </c>
      <c r="K563" s="244"/>
      <c r="M563" s="60"/>
      <c r="N563" s="60"/>
      <c r="O563" s="60"/>
    </row>
    <row r="564" spans="2:15" s="23" customFormat="1" ht="30.2" customHeight="1" thickBot="1" x14ac:dyDescent="0.3">
      <c r="B564" s="200" t="s">
        <v>264</v>
      </c>
      <c r="C564" s="232" t="s">
        <v>591</v>
      </c>
      <c r="D564" s="230">
        <v>1.5</v>
      </c>
      <c r="E564" s="230">
        <v>1</v>
      </c>
      <c r="F564" s="47">
        <v>10</v>
      </c>
      <c r="G564" s="239">
        <f t="shared" si="20"/>
        <v>15</v>
      </c>
      <c r="H564" s="193">
        <f t="shared" si="21"/>
        <v>10</v>
      </c>
      <c r="K564" s="244"/>
      <c r="M564" s="60"/>
      <c r="N564" s="60"/>
      <c r="O564" s="60"/>
    </row>
    <row r="565" spans="2:15" s="23" customFormat="1" ht="30.2" customHeight="1" thickBot="1" x14ac:dyDescent="0.3">
      <c r="B565" s="200" t="s">
        <v>264</v>
      </c>
      <c r="C565" s="232" t="s">
        <v>592</v>
      </c>
      <c r="D565" s="230">
        <v>1.5</v>
      </c>
      <c r="E565" s="230">
        <v>1</v>
      </c>
      <c r="F565" s="47">
        <v>10</v>
      </c>
      <c r="G565" s="239">
        <f t="shared" si="20"/>
        <v>15</v>
      </c>
      <c r="H565" s="193">
        <f t="shared" si="21"/>
        <v>10</v>
      </c>
      <c r="K565" s="244"/>
      <c r="M565" s="60"/>
      <c r="N565" s="60"/>
      <c r="O565" s="60"/>
    </row>
    <row r="566" spans="2:15" s="23" customFormat="1" ht="30.2" customHeight="1" thickBot="1" x14ac:dyDescent="0.3">
      <c r="B566" s="200" t="s">
        <v>264</v>
      </c>
      <c r="C566" s="232" t="s">
        <v>593</v>
      </c>
      <c r="D566" s="230">
        <v>1.5</v>
      </c>
      <c r="E566" s="230">
        <v>1</v>
      </c>
      <c r="F566" s="47">
        <v>10</v>
      </c>
      <c r="G566" s="239">
        <f t="shared" si="20"/>
        <v>15</v>
      </c>
      <c r="H566" s="193">
        <f t="shared" si="21"/>
        <v>10</v>
      </c>
      <c r="K566" s="244"/>
      <c r="M566" s="60"/>
      <c r="N566" s="60"/>
      <c r="O566" s="60"/>
    </row>
    <row r="567" spans="2:15" s="23" customFormat="1" ht="30.2" customHeight="1" thickBot="1" x14ac:dyDescent="0.3">
      <c r="B567" s="200" t="s">
        <v>264</v>
      </c>
      <c r="C567" s="232" t="s">
        <v>594</v>
      </c>
      <c r="D567" s="230">
        <v>1.5</v>
      </c>
      <c r="E567" s="230">
        <v>1</v>
      </c>
      <c r="F567" s="47">
        <v>10</v>
      </c>
      <c r="G567" s="239">
        <f t="shared" si="20"/>
        <v>15</v>
      </c>
      <c r="H567" s="193">
        <f t="shared" si="21"/>
        <v>10</v>
      </c>
      <c r="K567" s="244"/>
      <c r="M567" s="60"/>
      <c r="N567" s="60"/>
      <c r="O567" s="60"/>
    </row>
    <row r="568" spans="2:15" s="23" customFormat="1" ht="30.2" customHeight="1" thickBot="1" x14ac:dyDescent="0.3">
      <c r="B568" s="200" t="s">
        <v>264</v>
      </c>
      <c r="C568" s="232" t="s">
        <v>595</v>
      </c>
      <c r="D568" s="230">
        <v>1.5</v>
      </c>
      <c r="E568" s="230">
        <v>1</v>
      </c>
      <c r="F568" s="47">
        <v>10</v>
      </c>
      <c r="G568" s="239">
        <f t="shared" si="20"/>
        <v>15</v>
      </c>
      <c r="H568" s="193">
        <f t="shared" si="21"/>
        <v>10</v>
      </c>
      <c r="K568" s="244"/>
      <c r="M568" s="60"/>
      <c r="N568" s="60"/>
      <c r="O568" s="60"/>
    </row>
    <row r="569" spans="2:15" s="23" customFormat="1" ht="30.2" customHeight="1" thickBot="1" x14ac:dyDescent="0.3">
      <c r="B569" s="200" t="s">
        <v>264</v>
      </c>
      <c r="C569" s="232" t="s">
        <v>596</v>
      </c>
      <c r="D569" s="230">
        <v>1.5</v>
      </c>
      <c r="E569" s="230">
        <v>1</v>
      </c>
      <c r="F569" s="47">
        <v>10</v>
      </c>
      <c r="G569" s="239">
        <f t="shared" si="20"/>
        <v>15</v>
      </c>
      <c r="H569" s="193">
        <f t="shared" si="21"/>
        <v>10</v>
      </c>
      <c r="K569" s="244"/>
      <c r="M569" s="60"/>
      <c r="N569" s="60"/>
      <c r="O569" s="60"/>
    </row>
    <row r="570" spans="2:15" s="23" customFormat="1" ht="30.2" customHeight="1" thickBot="1" x14ac:dyDescent="0.3">
      <c r="B570" s="200" t="s">
        <v>264</v>
      </c>
      <c r="C570" s="232" t="s">
        <v>597</v>
      </c>
      <c r="D570" s="230">
        <v>1.5</v>
      </c>
      <c r="E570" s="230">
        <v>1</v>
      </c>
      <c r="F570" s="47">
        <v>10</v>
      </c>
      <c r="G570" s="239">
        <f t="shared" si="20"/>
        <v>15</v>
      </c>
      <c r="H570" s="193">
        <f t="shared" si="21"/>
        <v>10</v>
      </c>
      <c r="K570" s="244"/>
      <c r="M570" s="60"/>
      <c r="N570" s="60"/>
      <c r="O570" s="60"/>
    </row>
    <row r="571" spans="2:15" s="23" customFormat="1" ht="30.2" customHeight="1" thickBot="1" x14ac:dyDescent="0.3">
      <c r="B571" s="200" t="s">
        <v>264</v>
      </c>
      <c r="C571" s="232" t="s">
        <v>598</v>
      </c>
      <c r="D571" s="230">
        <v>1.5</v>
      </c>
      <c r="E571" s="230">
        <v>1</v>
      </c>
      <c r="F571" s="47">
        <v>10</v>
      </c>
      <c r="G571" s="239">
        <f t="shared" si="20"/>
        <v>15</v>
      </c>
      <c r="H571" s="193">
        <f t="shared" si="21"/>
        <v>10</v>
      </c>
      <c r="K571" s="244"/>
      <c r="M571" s="60"/>
      <c r="N571" s="60"/>
      <c r="O571" s="60"/>
    </row>
    <row r="572" spans="2:15" s="23" customFormat="1" ht="30.2" customHeight="1" thickBot="1" x14ac:dyDescent="0.3">
      <c r="B572" s="200" t="s">
        <v>264</v>
      </c>
      <c r="C572" s="232" t="s">
        <v>599</v>
      </c>
      <c r="D572" s="230">
        <v>1.5</v>
      </c>
      <c r="E572" s="230">
        <v>1</v>
      </c>
      <c r="F572" s="47">
        <v>10</v>
      </c>
      <c r="G572" s="239">
        <f t="shared" si="20"/>
        <v>15</v>
      </c>
      <c r="H572" s="193">
        <f t="shared" si="21"/>
        <v>10</v>
      </c>
      <c r="K572" s="244"/>
      <c r="M572" s="60"/>
      <c r="N572" s="60"/>
      <c r="O572" s="60"/>
    </row>
    <row r="573" spans="2:15" s="23" customFormat="1" ht="30.2" customHeight="1" thickBot="1" x14ac:dyDescent="0.3">
      <c r="B573" s="200" t="s">
        <v>264</v>
      </c>
      <c r="C573" s="232" t="s">
        <v>600</v>
      </c>
      <c r="D573" s="230">
        <v>1.5</v>
      </c>
      <c r="E573" s="230">
        <v>1</v>
      </c>
      <c r="F573" s="47">
        <v>10</v>
      </c>
      <c r="G573" s="239">
        <f t="shared" si="20"/>
        <v>15</v>
      </c>
      <c r="H573" s="193">
        <f t="shared" si="21"/>
        <v>10</v>
      </c>
      <c r="K573" s="244"/>
      <c r="M573" s="60"/>
      <c r="N573" s="60"/>
      <c r="O573" s="60"/>
    </row>
    <row r="574" spans="2:15" s="23" customFormat="1" ht="30.2" customHeight="1" thickBot="1" x14ac:dyDescent="0.3">
      <c r="B574" s="200" t="s">
        <v>264</v>
      </c>
      <c r="C574" s="232" t="s">
        <v>601</v>
      </c>
      <c r="D574" s="230">
        <v>1.5</v>
      </c>
      <c r="E574" s="230">
        <v>1</v>
      </c>
      <c r="F574" s="47">
        <v>10</v>
      </c>
      <c r="G574" s="239">
        <f t="shared" si="20"/>
        <v>15</v>
      </c>
      <c r="H574" s="193">
        <f t="shared" si="21"/>
        <v>10</v>
      </c>
      <c r="K574" s="244"/>
      <c r="M574" s="60"/>
      <c r="N574" s="60"/>
      <c r="O574" s="60"/>
    </row>
    <row r="575" spans="2:15" s="23" customFormat="1" ht="30.2" customHeight="1" thickBot="1" x14ac:dyDescent="0.3">
      <c r="B575" s="200" t="s">
        <v>264</v>
      </c>
      <c r="C575" s="232" t="s">
        <v>602</v>
      </c>
      <c r="D575" s="230">
        <v>1.5</v>
      </c>
      <c r="E575" s="230">
        <v>1</v>
      </c>
      <c r="F575" s="47">
        <v>10</v>
      </c>
      <c r="G575" s="239">
        <f t="shared" si="20"/>
        <v>15</v>
      </c>
      <c r="H575" s="193">
        <f t="shared" si="21"/>
        <v>10</v>
      </c>
      <c r="K575" s="244"/>
      <c r="M575" s="60"/>
      <c r="N575" s="60"/>
      <c r="O575" s="60"/>
    </row>
    <row r="576" spans="2:15" s="23" customFormat="1" ht="30.2" customHeight="1" thickBot="1" x14ac:dyDescent="0.3">
      <c r="B576" s="200" t="s">
        <v>264</v>
      </c>
      <c r="C576" s="232" t="s">
        <v>603</v>
      </c>
      <c r="D576" s="230">
        <v>1.5</v>
      </c>
      <c r="E576" s="230">
        <v>1</v>
      </c>
      <c r="F576" s="47">
        <v>10</v>
      </c>
      <c r="G576" s="239">
        <f t="shared" si="20"/>
        <v>15</v>
      </c>
      <c r="H576" s="193">
        <f t="shared" si="21"/>
        <v>10</v>
      </c>
      <c r="K576" s="244"/>
      <c r="M576" s="60"/>
      <c r="N576" s="60"/>
      <c r="O576" s="60"/>
    </row>
    <row r="577" spans="2:15" s="23" customFormat="1" ht="30.2" customHeight="1" thickBot="1" x14ac:dyDescent="0.3">
      <c r="B577" s="200" t="s">
        <v>264</v>
      </c>
      <c r="C577" s="232" t="s">
        <v>604</v>
      </c>
      <c r="D577" s="230">
        <v>1.5</v>
      </c>
      <c r="E577" s="230">
        <v>1</v>
      </c>
      <c r="F577" s="47">
        <v>10</v>
      </c>
      <c r="G577" s="239">
        <f t="shared" si="20"/>
        <v>15</v>
      </c>
      <c r="H577" s="193">
        <f t="shared" si="21"/>
        <v>10</v>
      </c>
      <c r="K577" s="244"/>
      <c r="M577" s="60"/>
      <c r="N577" s="60"/>
      <c r="O577" s="60"/>
    </row>
    <row r="578" spans="2:15" s="23" customFormat="1" ht="30.2" customHeight="1" thickBot="1" x14ac:dyDescent="0.3">
      <c r="B578" s="200" t="s">
        <v>264</v>
      </c>
      <c r="C578" s="232" t="s">
        <v>605</v>
      </c>
      <c r="D578" s="230">
        <v>1.5</v>
      </c>
      <c r="E578" s="230">
        <v>1</v>
      </c>
      <c r="F578" s="47">
        <v>10</v>
      </c>
      <c r="G578" s="239">
        <f t="shared" si="20"/>
        <v>15</v>
      </c>
      <c r="H578" s="193">
        <f t="shared" si="21"/>
        <v>10</v>
      </c>
      <c r="K578" s="244"/>
      <c r="M578" s="60"/>
      <c r="N578" s="60"/>
      <c r="O578" s="60"/>
    </row>
    <row r="579" spans="2:15" s="23" customFormat="1" ht="30.2" customHeight="1" thickBot="1" x14ac:dyDescent="0.3">
      <c r="B579" s="200" t="s">
        <v>264</v>
      </c>
      <c r="C579" s="232" t="s">
        <v>607</v>
      </c>
      <c r="D579" s="230">
        <v>1.5</v>
      </c>
      <c r="E579" s="230">
        <v>1</v>
      </c>
      <c r="F579" s="47">
        <v>10</v>
      </c>
      <c r="G579" s="239">
        <f t="shared" si="20"/>
        <v>15</v>
      </c>
      <c r="H579" s="193">
        <f t="shared" si="21"/>
        <v>10</v>
      </c>
      <c r="K579" s="244"/>
      <c r="M579" s="60"/>
      <c r="N579" s="60"/>
      <c r="O579" s="60"/>
    </row>
    <row r="580" spans="2:15" s="23" customFormat="1" ht="30.2" customHeight="1" thickBot="1" x14ac:dyDescent="0.3">
      <c r="B580" s="200" t="s">
        <v>264</v>
      </c>
      <c r="C580" s="232" t="s">
        <v>608</v>
      </c>
      <c r="D580" s="230">
        <v>1.5</v>
      </c>
      <c r="E580" s="230">
        <v>1</v>
      </c>
      <c r="F580" s="47">
        <v>10</v>
      </c>
      <c r="G580" s="239">
        <f t="shared" si="20"/>
        <v>15</v>
      </c>
      <c r="H580" s="193">
        <f t="shared" si="21"/>
        <v>10</v>
      </c>
      <c r="K580" s="244"/>
      <c r="M580" s="60"/>
      <c r="N580" s="60"/>
      <c r="O580" s="60"/>
    </row>
    <row r="581" spans="2:15" s="23" customFormat="1" ht="30.2" customHeight="1" thickBot="1" x14ac:dyDescent="0.3">
      <c r="B581" s="200" t="s">
        <v>264</v>
      </c>
      <c r="C581" s="232" t="s">
        <v>610</v>
      </c>
      <c r="D581" s="230">
        <v>1.5</v>
      </c>
      <c r="E581" s="230">
        <v>1</v>
      </c>
      <c r="F581" s="47">
        <v>10</v>
      </c>
      <c r="G581" s="239">
        <f t="shared" si="20"/>
        <v>15</v>
      </c>
      <c r="H581" s="193">
        <f t="shared" si="21"/>
        <v>10</v>
      </c>
      <c r="K581" s="244"/>
      <c r="M581" s="60"/>
      <c r="N581" s="60"/>
      <c r="O581" s="60"/>
    </row>
    <row r="582" spans="2:15" s="23" customFormat="1" ht="30.2" customHeight="1" thickBot="1" x14ac:dyDescent="0.3">
      <c r="B582" s="200" t="s">
        <v>264</v>
      </c>
      <c r="C582" s="232" t="s">
        <v>611</v>
      </c>
      <c r="D582" s="230">
        <v>1.5</v>
      </c>
      <c r="E582" s="230">
        <v>1</v>
      </c>
      <c r="F582" s="47">
        <v>10</v>
      </c>
      <c r="G582" s="239">
        <f t="shared" si="20"/>
        <v>15</v>
      </c>
      <c r="H582" s="193">
        <f t="shared" si="21"/>
        <v>10</v>
      </c>
      <c r="K582" s="244"/>
      <c r="M582" s="60"/>
      <c r="N582" s="60"/>
      <c r="O582" s="60"/>
    </row>
    <row r="583" spans="2:15" s="23" customFormat="1" ht="30.2" customHeight="1" thickBot="1" x14ac:dyDescent="0.3">
      <c r="B583" s="200" t="s">
        <v>264</v>
      </c>
      <c r="C583" s="232" t="s">
        <v>612</v>
      </c>
      <c r="D583" s="230">
        <v>1.5</v>
      </c>
      <c r="E583" s="230">
        <v>1</v>
      </c>
      <c r="F583" s="47">
        <v>10</v>
      </c>
      <c r="G583" s="239">
        <f t="shared" si="20"/>
        <v>15</v>
      </c>
      <c r="H583" s="193">
        <f t="shared" si="21"/>
        <v>10</v>
      </c>
      <c r="K583" s="244"/>
      <c r="M583" s="60"/>
      <c r="N583" s="60"/>
      <c r="O583" s="60"/>
    </row>
    <row r="584" spans="2:15" s="23" customFormat="1" ht="30.2" customHeight="1" thickBot="1" x14ac:dyDescent="0.3">
      <c r="B584" s="200" t="s">
        <v>264</v>
      </c>
      <c r="C584" s="232" t="s">
        <v>613</v>
      </c>
      <c r="D584" s="230">
        <v>1.5</v>
      </c>
      <c r="E584" s="230">
        <v>1</v>
      </c>
      <c r="F584" s="47">
        <v>10</v>
      </c>
      <c r="G584" s="239">
        <f t="shared" si="20"/>
        <v>15</v>
      </c>
      <c r="H584" s="193">
        <f t="shared" si="21"/>
        <v>10</v>
      </c>
      <c r="K584" s="244"/>
      <c r="M584" s="60"/>
      <c r="N584" s="60"/>
      <c r="O584" s="60"/>
    </row>
    <row r="585" spans="2:15" s="23" customFormat="1" ht="30.2" customHeight="1" thickBot="1" x14ac:dyDescent="0.3">
      <c r="B585" s="200" t="s">
        <v>264</v>
      </c>
      <c r="C585" s="232" t="s">
        <v>614</v>
      </c>
      <c r="D585" s="230">
        <v>1.5</v>
      </c>
      <c r="E585" s="230">
        <v>1</v>
      </c>
      <c r="F585" s="47">
        <v>10</v>
      </c>
      <c r="G585" s="239">
        <f t="shared" si="20"/>
        <v>15</v>
      </c>
      <c r="H585" s="193">
        <f t="shared" si="21"/>
        <v>10</v>
      </c>
      <c r="K585" s="244"/>
      <c r="M585" s="60"/>
      <c r="N585" s="60"/>
      <c r="O585" s="60"/>
    </row>
    <row r="586" spans="2:15" s="23" customFormat="1" ht="30.2" customHeight="1" thickBot="1" x14ac:dyDescent="0.3">
      <c r="B586" s="200" t="s">
        <v>264</v>
      </c>
      <c r="C586" s="232" t="s">
        <v>615</v>
      </c>
      <c r="D586" s="230">
        <v>1.5</v>
      </c>
      <c r="E586" s="230">
        <v>1</v>
      </c>
      <c r="F586" s="47">
        <v>10</v>
      </c>
      <c r="G586" s="239">
        <f t="shared" si="20"/>
        <v>15</v>
      </c>
      <c r="H586" s="193">
        <f t="shared" si="21"/>
        <v>10</v>
      </c>
      <c r="K586" s="244"/>
      <c r="M586" s="60"/>
      <c r="N586" s="60"/>
      <c r="O586" s="60"/>
    </row>
    <row r="587" spans="2:15" s="23" customFormat="1" ht="30.2" customHeight="1" thickBot="1" x14ac:dyDescent="0.3">
      <c r="B587" s="200" t="s">
        <v>264</v>
      </c>
      <c r="C587" s="232" t="s">
        <v>616</v>
      </c>
      <c r="D587" s="230">
        <v>1.5</v>
      </c>
      <c r="E587" s="230">
        <v>1</v>
      </c>
      <c r="F587" s="47">
        <v>10</v>
      </c>
      <c r="G587" s="239">
        <f t="shared" si="20"/>
        <v>15</v>
      </c>
      <c r="H587" s="193">
        <f t="shared" si="21"/>
        <v>10</v>
      </c>
      <c r="K587" s="244"/>
      <c r="M587" s="60"/>
      <c r="N587" s="60"/>
      <c r="O587" s="60"/>
    </row>
    <row r="588" spans="2:15" s="23" customFormat="1" ht="30.2" customHeight="1" thickBot="1" x14ac:dyDescent="0.3">
      <c r="B588" s="200" t="s">
        <v>264</v>
      </c>
      <c r="C588" s="232" t="s">
        <v>617</v>
      </c>
      <c r="D588" s="230">
        <v>1.5</v>
      </c>
      <c r="E588" s="230">
        <v>1</v>
      </c>
      <c r="F588" s="47">
        <v>10</v>
      </c>
      <c r="G588" s="239">
        <f t="shared" si="20"/>
        <v>15</v>
      </c>
      <c r="H588" s="193">
        <f t="shared" si="21"/>
        <v>10</v>
      </c>
      <c r="K588" s="244"/>
      <c r="M588" s="60"/>
      <c r="N588" s="60"/>
      <c r="O588" s="60"/>
    </row>
    <row r="589" spans="2:15" s="23" customFormat="1" ht="30.2" customHeight="1" thickBot="1" x14ac:dyDescent="0.3">
      <c r="B589" s="200" t="s">
        <v>264</v>
      </c>
      <c r="C589" s="232" t="s">
        <v>618</v>
      </c>
      <c r="D589" s="230">
        <v>1.5</v>
      </c>
      <c r="E589" s="230">
        <v>1</v>
      </c>
      <c r="F589" s="47">
        <v>10</v>
      </c>
      <c r="G589" s="239">
        <f t="shared" si="20"/>
        <v>15</v>
      </c>
      <c r="H589" s="193">
        <f t="shared" si="21"/>
        <v>10</v>
      </c>
      <c r="K589" s="244"/>
      <c r="M589" s="60"/>
      <c r="N589" s="60"/>
      <c r="O589" s="60"/>
    </row>
    <row r="590" spans="2:15" s="23" customFormat="1" ht="30.2" customHeight="1" thickBot="1" x14ac:dyDescent="0.3">
      <c r="B590" s="200" t="s">
        <v>264</v>
      </c>
      <c r="C590" s="232" t="s">
        <v>619</v>
      </c>
      <c r="D590" s="230">
        <v>1.5</v>
      </c>
      <c r="E590" s="230">
        <v>1</v>
      </c>
      <c r="F590" s="47">
        <v>10</v>
      </c>
      <c r="G590" s="239">
        <f t="shared" si="20"/>
        <v>15</v>
      </c>
      <c r="H590" s="193">
        <f t="shared" si="21"/>
        <v>10</v>
      </c>
      <c r="K590" s="244"/>
      <c r="M590" s="60"/>
      <c r="N590" s="60"/>
      <c r="O590" s="60"/>
    </row>
    <row r="591" spans="2:15" s="23" customFormat="1" ht="30.2" customHeight="1" thickBot="1" x14ac:dyDescent="0.3">
      <c r="B591" s="200" t="s">
        <v>264</v>
      </c>
      <c r="C591" s="232" t="s">
        <v>620</v>
      </c>
      <c r="D591" s="230">
        <v>1.5</v>
      </c>
      <c r="E591" s="230">
        <v>1</v>
      </c>
      <c r="F591" s="47">
        <v>10</v>
      </c>
      <c r="G591" s="239">
        <f t="shared" si="20"/>
        <v>15</v>
      </c>
      <c r="H591" s="193">
        <f t="shared" si="21"/>
        <v>10</v>
      </c>
      <c r="K591" s="244"/>
      <c r="M591" s="60"/>
      <c r="N591" s="60"/>
      <c r="O591" s="60"/>
    </row>
    <row r="592" spans="2:15" s="23" customFormat="1" ht="30.2" customHeight="1" thickBot="1" x14ac:dyDescent="0.3">
      <c r="B592" s="200" t="s">
        <v>264</v>
      </c>
      <c r="C592" s="232" t="s">
        <v>621</v>
      </c>
      <c r="D592" s="230">
        <v>1.5</v>
      </c>
      <c r="E592" s="230">
        <v>1</v>
      </c>
      <c r="F592" s="47">
        <v>10</v>
      </c>
      <c r="G592" s="239">
        <f t="shared" si="20"/>
        <v>15</v>
      </c>
      <c r="H592" s="193">
        <f t="shared" si="21"/>
        <v>10</v>
      </c>
      <c r="K592" s="244"/>
      <c r="M592" s="60"/>
      <c r="N592" s="60"/>
      <c r="O592" s="60"/>
    </row>
    <row r="593" spans="2:15" s="23" customFormat="1" ht="30.2" customHeight="1" thickBot="1" x14ac:dyDescent="0.3">
      <c r="B593" s="200" t="s">
        <v>264</v>
      </c>
      <c r="C593" s="232" t="s">
        <v>622</v>
      </c>
      <c r="D593" s="230">
        <v>1.5</v>
      </c>
      <c r="E593" s="230">
        <v>1</v>
      </c>
      <c r="F593" s="47">
        <v>10</v>
      </c>
      <c r="G593" s="239">
        <f t="shared" si="20"/>
        <v>15</v>
      </c>
      <c r="H593" s="193">
        <f t="shared" si="21"/>
        <v>10</v>
      </c>
      <c r="K593" s="244"/>
      <c r="M593" s="60"/>
      <c r="N593" s="60"/>
      <c r="O593" s="60"/>
    </row>
    <row r="594" spans="2:15" s="23" customFormat="1" ht="30.2" customHeight="1" thickBot="1" x14ac:dyDescent="0.3">
      <c r="B594" s="200" t="s">
        <v>264</v>
      </c>
      <c r="C594" s="232" t="s">
        <v>623</v>
      </c>
      <c r="D594" s="230">
        <v>1.5</v>
      </c>
      <c r="E594" s="230">
        <v>1</v>
      </c>
      <c r="F594" s="47">
        <v>10</v>
      </c>
      <c r="G594" s="239">
        <f t="shared" si="20"/>
        <v>15</v>
      </c>
      <c r="H594" s="193">
        <f t="shared" si="21"/>
        <v>10</v>
      </c>
      <c r="K594" s="244"/>
      <c r="M594" s="60"/>
      <c r="N594" s="60"/>
      <c r="O594" s="60"/>
    </row>
    <row r="595" spans="2:15" s="23" customFormat="1" ht="30.2" customHeight="1" thickBot="1" x14ac:dyDescent="0.3">
      <c r="B595" s="200" t="s">
        <v>264</v>
      </c>
      <c r="C595" s="232" t="s">
        <v>624</v>
      </c>
      <c r="D595" s="230">
        <v>1.5</v>
      </c>
      <c r="E595" s="230">
        <v>1</v>
      </c>
      <c r="F595" s="47">
        <v>10</v>
      </c>
      <c r="G595" s="239">
        <f t="shared" si="20"/>
        <v>15</v>
      </c>
      <c r="H595" s="193">
        <f t="shared" si="21"/>
        <v>10</v>
      </c>
      <c r="K595" s="244"/>
      <c r="M595" s="60"/>
      <c r="N595" s="60"/>
      <c r="O595" s="60"/>
    </row>
    <row r="596" spans="2:15" s="23" customFormat="1" ht="30.2" customHeight="1" thickBot="1" x14ac:dyDescent="0.3">
      <c r="B596" s="200" t="s">
        <v>264</v>
      </c>
      <c r="C596" s="232" t="s">
        <v>625</v>
      </c>
      <c r="D596" s="230">
        <v>1.5</v>
      </c>
      <c r="E596" s="230">
        <v>1</v>
      </c>
      <c r="F596" s="47">
        <v>10</v>
      </c>
      <c r="G596" s="239">
        <f t="shared" si="20"/>
        <v>15</v>
      </c>
      <c r="H596" s="193">
        <f t="shared" si="21"/>
        <v>10</v>
      </c>
      <c r="K596" s="244"/>
      <c r="M596" s="60"/>
      <c r="N596" s="60"/>
      <c r="O596" s="60"/>
    </row>
    <row r="597" spans="2:15" s="23" customFormat="1" ht="30.2" customHeight="1" thickBot="1" x14ac:dyDescent="0.3">
      <c r="B597" s="200" t="s">
        <v>264</v>
      </c>
      <c r="C597" s="232" t="s">
        <v>626</v>
      </c>
      <c r="D597" s="230">
        <v>1.5</v>
      </c>
      <c r="E597" s="230">
        <v>1</v>
      </c>
      <c r="F597" s="47">
        <v>10</v>
      </c>
      <c r="G597" s="239">
        <f t="shared" si="20"/>
        <v>15</v>
      </c>
      <c r="H597" s="193">
        <f t="shared" si="21"/>
        <v>10</v>
      </c>
      <c r="K597" s="244"/>
      <c r="M597" s="60"/>
      <c r="N597" s="60"/>
      <c r="O597" s="60"/>
    </row>
    <row r="598" spans="2:15" s="23" customFormat="1" ht="30.2" customHeight="1" thickBot="1" x14ac:dyDescent="0.3">
      <c r="B598" s="200" t="s">
        <v>264</v>
      </c>
      <c r="C598" s="232" t="s">
        <v>627</v>
      </c>
      <c r="D598" s="230">
        <v>1.5</v>
      </c>
      <c r="E598" s="230">
        <v>1</v>
      </c>
      <c r="F598" s="47">
        <v>10</v>
      </c>
      <c r="G598" s="239">
        <f t="shared" si="20"/>
        <v>15</v>
      </c>
      <c r="H598" s="193">
        <f t="shared" si="21"/>
        <v>10</v>
      </c>
      <c r="K598" s="244"/>
      <c r="M598" s="60"/>
      <c r="N598" s="60"/>
      <c r="O598" s="60"/>
    </row>
    <row r="599" spans="2:15" s="23" customFormat="1" ht="30.2" customHeight="1" thickBot="1" x14ac:dyDescent="0.3">
      <c r="B599" s="200" t="s">
        <v>264</v>
      </c>
      <c r="C599" s="232" t="s">
        <v>628</v>
      </c>
      <c r="D599" s="230">
        <v>1.5</v>
      </c>
      <c r="E599" s="230">
        <v>1</v>
      </c>
      <c r="F599" s="47">
        <v>10</v>
      </c>
      <c r="G599" s="239">
        <f t="shared" si="20"/>
        <v>15</v>
      </c>
      <c r="H599" s="193">
        <f t="shared" si="21"/>
        <v>10</v>
      </c>
      <c r="K599" s="244"/>
      <c r="M599" s="60"/>
      <c r="N599" s="60"/>
      <c r="O599" s="60"/>
    </row>
    <row r="600" spans="2:15" s="23" customFormat="1" ht="30.2" customHeight="1" thickBot="1" x14ac:dyDescent="0.3">
      <c r="B600" s="200" t="s">
        <v>264</v>
      </c>
      <c r="C600" s="232" t="s">
        <v>629</v>
      </c>
      <c r="D600" s="230">
        <v>1.5</v>
      </c>
      <c r="E600" s="230">
        <v>1</v>
      </c>
      <c r="F600" s="47">
        <v>10</v>
      </c>
      <c r="G600" s="239">
        <f t="shared" si="20"/>
        <v>15</v>
      </c>
      <c r="H600" s="193">
        <f t="shared" si="21"/>
        <v>10</v>
      </c>
      <c r="K600" s="244"/>
      <c r="M600" s="60"/>
      <c r="N600" s="60"/>
      <c r="O600" s="60"/>
    </row>
    <row r="601" spans="2:15" s="23" customFormat="1" ht="30.2" customHeight="1" thickBot="1" x14ac:dyDescent="0.3">
      <c r="B601" s="200" t="s">
        <v>264</v>
      </c>
      <c r="C601" s="232" t="s">
        <v>633</v>
      </c>
      <c r="D601" s="230">
        <v>1.5</v>
      </c>
      <c r="E601" s="230">
        <v>1</v>
      </c>
      <c r="F601" s="47">
        <v>10</v>
      </c>
      <c r="G601" s="239">
        <f t="shared" si="20"/>
        <v>15</v>
      </c>
      <c r="H601" s="193">
        <f t="shared" si="21"/>
        <v>10</v>
      </c>
      <c r="K601" s="244"/>
      <c r="M601" s="60"/>
      <c r="N601" s="60"/>
      <c r="O601" s="60"/>
    </row>
    <row r="602" spans="2:15" s="23" customFormat="1" ht="30.2" customHeight="1" thickBot="1" x14ac:dyDescent="0.3">
      <c r="B602" s="200" t="s">
        <v>264</v>
      </c>
      <c r="C602" s="232" t="s">
        <v>634</v>
      </c>
      <c r="D602" s="230">
        <v>1.5</v>
      </c>
      <c r="E602" s="230">
        <v>1</v>
      </c>
      <c r="F602" s="47">
        <v>10</v>
      </c>
      <c r="G602" s="239">
        <f t="shared" si="20"/>
        <v>15</v>
      </c>
      <c r="H602" s="193">
        <f t="shared" si="21"/>
        <v>10</v>
      </c>
      <c r="K602" s="244"/>
      <c r="M602" s="60"/>
      <c r="N602" s="60"/>
      <c r="O602" s="60"/>
    </row>
    <row r="603" spans="2:15" s="23" customFormat="1" ht="30.2" customHeight="1" thickBot="1" x14ac:dyDescent="0.3">
      <c r="B603" s="200" t="s">
        <v>264</v>
      </c>
      <c r="C603" s="232" t="s">
        <v>635</v>
      </c>
      <c r="D603" s="230">
        <v>1.5</v>
      </c>
      <c r="E603" s="230">
        <v>1</v>
      </c>
      <c r="F603" s="47">
        <v>10</v>
      </c>
      <c r="G603" s="239">
        <f t="shared" si="20"/>
        <v>15</v>
      </c>
      <c r="H603" s="193">
        <f t="shared" si="21"/>
        <v>10</v>
      </c>
      <c r="K603" s="244"/>
      <c r="M603" s="60"/>
      <c r="N603" s="60"/>
      <c r="O603" s="60"/>
    </row>
    <row r="604" spans="2:15" s="23" customFormat="1" ht="30.2" customHeight="1" thickBot="1" x14ac:dyDescent="0.3">
      <c r="B604" s="200" t="s">
        <v>264</v>
      </c>
      <c r="C604" s="232" t="s">
        <v>636</v>
      </c>
      <c r="D604" s="230">
        <v>1.5</v>
      </c>
      <c r="E604" s="230">
        <v>1</v>
      </c>
      <c r="F604" s="47">
        <v>10</v>
      </c>
      <c r="G604" s="239">
        <f t="shared" si="20"/>
        <v>15</v>
      </c>
      <c r="H604" s="193">
        <f t="shared" si="21"/>
        <v>10</v>
      </c>
      <c r="K604" s="244"/>
      <c r="M604" s="60"/>
      <c r="N604" s="60"/>
      <c r="O604" s="60"/>
    </row>
    <row r="605" spans="2:15" s="23" customFormat="1" ht="30.2" customHeight="1" thickBot="1" x14ac:dyDescent="0.3">
      <c r="B605" s="200" t="s">
        <v>264</v>
      </c>
      <c r="C605" s="232" t="s">
        <v>637</v>
      </c>
      <c r="D605" s="230">
        <v>1.5</v>
      </c>
      <c r="E605" s="230">
        <v>1</v>
      </c>
      <c r="F605" s="47">
        <v>10</v>
      </c>
      <c r="G605" s="239">
        <f t="shared" si="20"/>
        <v>15</v>
      </c>
      <c r="H605" s="193">
        <f t="shared" si="21"/>
        <v>10</v>
      </c>
      <c r="K605" s="244"/>
      <c r="M605" s="60"/>
      <c r="N605" s="60"/>
      <c r="O605" s="60"/>
    </row>
    <row r="606" spans="2:15" s="23" customFormat="1" ht="30.2" customHeight="1" thickBot="1" x14ac:dyDescent="0.3">
      <c r="B606" s="200" t="s">
        <v>264</v>
      </c>
      <c r="C606" s="232" t="s">
        <v>639</v>
      </c>
      <c r="D606" s="230">
        <v>1.5</v>
      </c>
      <c r="E606" s="230">
        <v>1</v>
      </c>
      <c r="F606" s="47">
        <v>10</v>
      </c>
      <c r="G606" s="239">
        <f t="shared" si="20"/>
        <v>15</v>
      </c>
      <c r="H606" s="193">
        <f t="shared" si="21"/>
        <v>10</v>
      </c>
      <c r="K606" s="244"/>
      <c r="M606" s="60"/>
      <c r="N606" s="60"/>
      <c r="O606" s="60"/>
    </row>
    <row r="607" spans="2:15" s="23" customFormat="1" ht="30.2" customHeight="1" thickBot="1" x14ac:dyDescent="0.3">
      <c r="B607" s="200" t="s">
        <v>264</v>
      </c>
      <c r="C607" s="232" t="s">
        <v>640</v>
      </c>
      <c r="D607" s="230">
        <v>1.5</v>
      </c>
      <c r="E607" s="230">
        <v>1</v>
      </c>
      <c r="F607" s="47">
        <v>10</v>
      </c>
      <c r="G607" s="239">
        <f t="shared" si="20"/>
        <v>15</v>
      </c>
      <c r="H607" s="193">
        <f t="shared" si="21"/>
        <v>10</v>
      </c>
      <c r="K607" s="244"/>
      <c r="M607" s="60"/>
      <c r="N607" s="60"/>
      <c r="O607" s="60"/>
    </row>
    <row r="608" spans="2:15" s="23" customFormat="1" ht="30.2" customHeight="1" thickBot="1" x14ac:dyDescent="0.3">
      <c r="B608" s="200" t="s">
        <v>264</v>
      </c>
      <c r="C608" s="232" t="s">
        <v>641</v>
      </c>
      <c r="D608" s="230">
        <v>1.5</v>
      </c>
      <c r="E608" s="230">
        <v>1</v>
      </c>
      <c r="F608" s="47">
        <v>10</v>
      </c>
      <c r="G608" s="239">
        <f t="shared" si="20"/>
        <v>15</v>
      </c>
      <c r="H608" s="193">
        <f t="shared" si="21"/>
        <v>10</v>
      </c>
      <c r="K608" s="244"/>
      <c r="M608" s="60"/>
      <c r="N608" s="60"/>
      <c r="O608" s="60"/>
    </row>
    <row r="609" spans="2:15" s="23" customFormat="1" ht="30.2" customHeight="1" thickBot="1" x14ac:dyDescent="0.3">
      <c r="B609" s="200" t="s">
        <v>264</v>
      </c>
      <c r="C609" s="232" t="s">
        <v>642</v>
      </c>
      <c r="D609" s="230">
        <v>1.5</v>
      </c>
      <c r="E609" s="230">
        <v>1</v>
      </c>
      <c r="F609" s="47">
        <v>10</v>
      </c>
      <c r="G609" s="239">
        <f t="shared" si="20"/>
        <v>15</v>
      </c>
      <c r="H609" s="193">
        <f t="shared" si="21"/>
        <v>10</v>
      </c>
      <c r="K609" s="244"/>
      <c r="M609" s="60"/>
      <c r="N609" s="60"/>
      <c r="O609" s="60"/>
    </row>
    <row r="610" spans="2:15" s="23" customFormat="1" ht="30.2" customHeight="1" thickBot="1" x14ac:dyDescent="0.3">
      <c r="B610" s="200" t="s">
        <v>264</v>
      </c>
      <c r="C610" s="232" t="s">
        <v>643</v>
      </c>
      <c r="D610" s="230">
        <v>1.5</v>
      </c>
      <c r="E610" s="230">
        <v>1</v>
      </c>
      <c r="F610" s="47">
        <v>10</v>
      </c>
      <c r="G610" s="239">
        <f t="shared" si="20"/>
        <v>15</v>
      </c>
      <c r="H610" s="193">
        <f t="shared" si="21"/>
        <v>10</v>
      </c>
      <c r="K610" s="244"/>
      <c r="M610" s="60"/>
      <c r="N610" s="60"/>
      <c r="O610" s="60"/>
    </row>
    <row r="611" spans="2:15" s="23" customFormat="1" ht="30.2" customHeight="1" thickBot="1" x14ac:dyDescent="0.3">
      <c r="B611" s="200" t="s">
        <v>264</v>
      </c>
      <c r="C611" s="232" t="s">
        <v>644</v>
      </c>
      <c r="D611" s="230">
        <v>1.5</v>
      </c>
      <c r="E611" s="230">
        <v>1</v>
      </c>
      <c r="F611" s="47">
        <v>10</v>
      </c>
      <c r="G611" s="239">
        <f t="shared" si="20"/>
        <v>15</v>
      </c>
      <c r="H611" s="193">
        <f t="shared" si="21"/>
        <v>10</v>
      </c>
      <c r="K611" s="244"/>
      <c r="M611" s="60"/>
      <c r="N611" s="60"/>
      <c r="O611" s="60"/>
    </row>
    <row r="612" spans="2:15" s="23" customFormat="1" ht="30.2" customHeight="1" thickBot="1" x14ac:dyDescent="0.3">
      <c r="B612" s="200" t="s">
        <v>264</v>
      </c>
      <c r="C612" s="232" t="s">
        <v>645</v>
      </c>
      <c r="D612" s="230">
        <v>1.5</v>
      </c>
      <c r="E612" s="230">
        <v>1</v>
      </c>
      <c r="F612" s="47">
        <v>10</v>
      </c>
      <c r="G612" s="239">
        <f t="shared" si="20"/>
        <v>15</v>
      </c>
      <c r="H612" s="193">
        <f t="shared" si="21"/>
        <v>10</v>
      </c>
      <c r="K612" s="244"/>
      <c r="M612" s="60"/>
      <c r="N612" s="60"/>
      <c r="O612" s="60"/>
    </row>
    <row r="613" spans="2:15" s="23" customFormat="1" ht="30.2" customHeight="1" thickBot="1" x14ac:dyDescent="0.3">
      <c r="B613" s="200" t="s">
        <v>264</v>
      </c>
      <c r="C613" s="232" t="s">
        <v>646</v>
      </c>
      <c r="D613" s="230">
        <v>1.5</v>
      </c>
      <c r="E613" s="230">
        <v>1</v>
      </c>
      <c r="F613" s="47">
        <v>10</v>
      </c>
      <c r="G613" s="239">
        <f t="shared" si="20"/>
        <v>15</v>
      </c>
      <c r="H613" s="193">
        <f t="shared" si="21"/>
        <v>10</v>
      </c>
      <c r="K613" s="244"/>
      <c r="M613" s="60"/>
      <c r="N613" s="60"/>
      <c r="O613" s="60"/>
    </row>
    <row r="614" spans="2:15" s="23" customFormat="1" ht="30.2" customHeight="1" thickBot="1" x14ac:dyDescent="0.3">
      <c r="B614" s="200" t="s">
        <v>264</v>
      </c>
      <c r="C614" s="232" t="s">
        <v>647</v>
      </c>
      <c r="D614" s="230">
        <v>1.5</v>
      </c>
      <c r="E614" s="230">
        <v>1</v>
      </c>
      <c r="F614" s="47">
        <v>10</v>
      </c>
      <c r="G614" s="239">
        <f t="shared" si="20"/>
        <v>15</v>
      </c>
      <c r="H614" s="193">
        <f t="shared" si="21"/>
        <v>10</v>
      </c>
      <c r="K614" s="244"/>
      <c r="M614" s="60"/>
      <c r="N614" s="60"/>
      <c r="O614" s="60"/>
    </row>
    <row r="615" spans="2:15" s="23" customFormat="1" ht="30.2" customHeight="1" thickBot="1" x14ac:dyDescent="0.3">
      <c r="B615" s="200" t="s">
        <v>264</v>
      </c>
      <c r="C615" s="232" t="s">
        <v>648</v>
      </c>
      <c r="D615" s="230">
        <v>1.5</v>
      </c>
      <c r="E615" s="230">
        <v>1</v>
      </c>
      <c r="F615" s="47">
        <v>10</v>
      </c>
      <c r="G615" s="239">
        <f t="shared" si="20"/>
        <v>15</v>
      </c>
      <c r="H615" s="193">
        <f t="shared" si="21"/>
        <v>10</v>
      </c>
      <c r="K615" s="244"/>
      <c r="M615" s="60"/>
      <c r="N615" s="60"/>
      <c r="O615" s="60"/>
    </row>
    <row r="616" spans="2:15" s="23" customFormat="1" ht="30.2" customHeight="1" thickBot="1" x14ac:dyDescent="0.3">
      <c r="B616" s="200" t="s">
        <v>264</v>
      </c>
      <c r="C616" s="232" t="s">
        <v>649</v>
      </c>
      <c r="D616" s="230">
        <v>1.5</v>
      </c>
      <c r="E616" s="230">
        <v>1</v>
      </c>
      <c r="F616" s="47">
        <v>10</v>
      </c>
      <c r="G616" s="239">
        <f t="shared" si="20"/>
        <v>15</v>
      </c>
      <c r="H616" s="193">
        <f t="shared" si="21"/>
        <v>10</v>
      </c>
      <c r="K616" s="244"/>
      <c r="M616" s="60"/>
      <c r="N616" s="60"/>
      <c r="O616" s="60"/>
    </row>
    <row r="617" spans="2:15" s="23" customFormat="1" ht="30.2" customHeight="1" thickBot="1" x14ac:dyDescent="0.3">
      <c r="B617" s="200" t="s">
        <v>264</v>
      </c>
      <c r="C617" s="232" t="s">
        <v>650</v>
      </c>
      <c r="D617" s="230">
        <v>1.5</v>
      </c>
      <c r="E617" s="230">
        <v>1</v>
      </c>
      <c r="F617" s="47">
        <v>10</v>
      </c>
      <c r="G617" s="239">
        <f t="shared" si="20"/>
        <v>15</v>
      </c>
      <c r="H617" s="193">
        <f t="shared" si="21"/>
        <v>10</v>
      </c>
      <c r="K617" s="244"/>
      <c r="M617" s="60"/>
      <c r="N617" s="60"/>
      <c r="O617" s="60"/>
    </row>
    <row r="618" spans="2:15" s="23" customFormat="1" ht="30.2" customHeight="1" thickBot="1" x14ac:dyDescent="0.3">
      <c r="B618" s="200" t="s">
        <v>264</v>
      </c>
      <c r="C618" s="232" t="s">
        <v>651</v>
      </c>
      <c r="D618" s="230">
        <v>1.5</v>
      </c>
      <c r="E618" s="230">
        <v>1</v>
      </c>
      <c r="F618" s="47">
        <v>10</v>
      </c>
      <c r="G618" s="239">
        <f t="shared" si="20"/>
        <v>15</v>
      </c>
      <c r="H618" s="193">
        <f t="shared" si="21"/>
        <v>10</v>
      </c>
      <c r="K618" s="244"/>
      <c r="M618" s="60"/>
      <c r="N618" s="60"/>
      <c r="O618" s="60"/>
    </row>
    <row r="619" spans="2:15" s="23" customFormat="1" ht="30.2" customHeight="1" thickBot="1" x14ac:dyDescent="0.3">
      <c r="B619" s="200" t="s">
        <v>264</v>
      </c>
      <c r="C619" s="232" t="s">
        <v>652</v>
      </c>
      <c r="D619" s="230">
        <v>1.5</v>
      </c>
      <c r="E619" s="230">
        <v>1</v>
      </c>
      <c r="F619" s="47">
        <v>10</v>
      </c>
      <c r="G619" s="239">
        <f t="shared" ref="G619:G659" si="22">ROUND(D619*F619,2)</f>
        <v>15</v>
      </c>
      <c r="H619" s="193">
        <f t="shared" ref="H619:H659" si="23">ROUND(E619*F619,6)</f>
        <v>10</v>
      </c>
      <c r="K619" s="244"/>
      <c r="M619" s="60"/>
      <c r="N619" s="60"/>
      <c r="O619" s="60"/>
    </row>
    <row r="620" spans="2:15" s="23" customFormat="1" ht="30.2" customHeight="1" thickBot="1" x14ac:dyDescent="0.3">
      <c r="B620" s="200" t="s">
        <v>264</v>
      </c>
      <c r="C620" s="232" t="s">
        <v>653</v>
      </c>
      <c r="D620" s="230">
        <v>1.5</v>
      </c>
      <c r="E620" s="230">
        <v>1</v>
      </c>
      <c r="F620" s="47">
        <v>10</v>
      </c>
      <c r="G620" s="239">
        <f t="shared" si="22"/>
        <v>15</v>
      </c>
      <c r="H620" s="193">
        <f t="shared" si="23"/>
        <v>10</v>
      </c>
      <c r="K620" s="244"/>
      <c r="M620" s="60"/>
      <c r="N620" s="60"/>
      <c r="O620" s="60"/>
    </row>
    <row r="621" spans="2:15" s="23" customFormat="1" ht="30.2" customHeight="1" thickBot="1" x14ac:dyDescent="0.3">
      <c r="B621" s="200" t="s">
        <v>264</v>
      </c>
      <c r="C621" s="232" t="s">
        <v>654</v>
      </c>
      <c r="D621" s="230">
        <v>1.5</v>
      </c>
      <c r="E621" s="230">
        <v>1</v>
      </c>
      <c r="F621" s="47">
        <v>10</v>
      </c>
      <c r="G621" s="239">
        <f t="shared" si="22"/>
        <v>15</v>
      </c>
      <c r="H621" s="193">
        <f t="shared" si="23"/>
        <v>10</v>
      </c>
      <c r="K621" s="244"/>
      <c r="M621" s="60"/>
      <c r="N621" s="60"/>
      <c r="O621" s="60"/>
    </row>
    <row r="622" spans="2:15" s="23" customFormat="1" ht="30.2" customHeight="1" thickBot="1" x14ac:dyDescent="0.3">
      <c r="B622" s="200" t="s">
        <v>264</v>
      </c>
      <c r="C622" s="232" t="s">
        <v>655</v>
      </c>
      <c r="D622" s="230">
        <v>1.5</v>
      </c>
      <c r="E622" s="230">
        <v>1</v>
      </c>
      <c r="F622" s="47">
        <v>10</v>
      </c>
      <c r="G622" s="239">
        <f t="shared" si="22"/>
        <v>15</v>
      </c>
      <c r="H622" s="193">
        <f t="shared" si="23"/>
        <v>10</v>
      </c>
      <c r="K622" s="244"/>
      <c r="M622" s="60"/>
      <c r="N622" s="60"/>
      <c r="O622" s="60"/>
    </row>
    <row r="623" spans="2:15" s="23" customFormat="1" ht="30.2" customHeight="1" thickBot="1" x14ac:dyDescent="0.3">
      <c r="B623" s="200" t="s">
        <v>264</v>
      </c>
      <c r="C623" s="232" t="s">
        <v>683</v>
      </c>
      <c r="D623" s="230">
        <v>1.5</v>
      </c>
      <c r="E623" s="230">
        <v>1</v>
      </c>
      <c r="F623" s="47">
        <v>10</v>
      </c>
      <c r="G623" s="239">
        <f t="shared" si="22"/>
        <v>15</v>
      </c>
      <c r="H623" s="193">
        <f t="shared" si="23"/>
        <v>10</v>
      </c>
      <c r="K623" s="244"/>
      <c r="M623" s="60"/>
      <c r="N623" s="60"/>
      <c r="O623" s="60"/>
    </row>
    <row r="624" spans="2:15" s="23" customFormat="1" ht="30.2" customHeight="1" thickBot="1" x14ac:dyDescent="0.3">
      <c r="B624" s="200" t="s">
        <v>264</v>
      </c>
      <c r="C624" s="232" t="s">
        <v>684</v>
      </c>
      <c r="D624" s="230">
        <v>1.5</v>
      </c>
      <c r="E624" s="230">
        <v>1</v>
      </c>
      <c r="F624" s="47">
        <v>10</v>
      </c>
      <c r="G624" s="239">
        <f t="shared" si="22"/>
        <v>15</v>
      </c>
      <c r="H624" s="193">
        <f t="shared" si="23"/>
        <v>10</v>
      </c>
      <c r="K624" s="244"/>
      <c r="M624" s="60"/>
      <c r="N624" s="60"/>
      <c r="O624" s="60"/>
    </row>
    <row r="625" spans="2:15" s="23" customFormat="1" ht="30.2" customHeight="1" thickBot="1" x14ac:dyDescent="0.3">
      <c r="B625" s="200" t="s">
        <v>264</v>
      </c>
      <c r="C625" s="232" t="s">
        <v>685</v>
      </c>
      <c r="D625" s="230">
        <v>1.5</v>
      </c>
      <c r="E625" s="230">
        <v>1</v>
      </c>
      <c r="F625" s="47">
        <v>10</v>
      </c>
      <c r="G625" s="239">
        <f t="shared" si="22"/>
        <v>15</v>
      </c>
      <c r="H625" s="193">
        <f t="shared" si="23"/>
        <v>10</v>
      </c>
      <c r="K625" s="244"/>
      <c r="M625" s="60"/>
      <c r="N625" s="60"/>
      <c r="O625" s="60"/>
    </row>
    <row r="626" spans="2:15" s="23" customFormat="1" ht="30.2" customHeight="1" thickBot="1" x14ac:dyDescent="0.3">
      <c r="B626" s="200" t="s">
        <v>264</v>
      </c>
      <c r="C626" s="232" t="s">
        <v>686</v>
      </c>
      <c r="D626" s="230">
        <v>1.5</v>
      </c>
      <c r="E626" s="230">
        <v>1</v>
      </c>
      <c r="F626" s="47">
        <v>10</v>
      </c>
      <c r="G626" s="239">
        <f t="shared" si="22"/>
        <v>15</v>
      </c>
      <c r="H626" s="193">
        <f t="shared" si="23"/>
        <v>10</v>
      </c>
      <c r="K626" s="244"/>
      <c r="M626" s="60"/>
      <c r="N626" s="60"/>
      <c r="O626" s="60"/>
    </row>
    <row r="627" spans="2:15" s="23" customFormat="1" ht="30.2" customHeight="1" thickBot="1" x14ac:dyDescent="0.3">
      <c r="B627" s="200" t="s">
        <v>264</v>
      </c>
      <c r="C627" s="232" t="s">
        <v>687</v>
      </c>
      <c r="D627" s="230">
        <v>1.5</v>
      </c>
      <c r="E627" s="230">
        <v>1</v>
      </c>
      <c r="F627" s="47">
        <v>10</v>
      </c>
      <c r="G627" s="239">
        <f t="shared" si="22"/>
        <v>15</v>
      </c>
      <c r="H627" s="193">
        <f t="shared" si="23"/>
        <v>10</v>
      </c>
      <c r="K627" s="244"/>
      <c r="M627" s="60"/>
      <c r="N627" s="60"/>
      <c r="O627" s="60"/>
    </row>
    <row r="628" spans="2:15" s="23" customFormat="1" ht="30.2" customHeight="1" thickBot="1" x14ac:dyDescent="0.3">
      <c r="B628" s="200" t="s">
        <v>264</v>
      </c>
      <c r="C628" s="232" t="s">
        <v>688</v>
      </c>
      <c r="D628" s="230">
        <v>1.5</v>
      </c>
      <c r="E628" s="230">
        <v>1</v>
      </c>
      <c r="F628" s="47">
        <v>10</v>
      </c>
      <c r="G628" s="239">
        <f t="shared" si="22"/>
        <v>15</v>
      </c>
      <c r="H628" s="193">
        <f t="shared" si="23"/>
        <v>10</v>
      </c>
      <c r="K628" s="244"/>
      <c r="M628" s="60"/>
      <c r="N628" s="60"/>
      <c r="O628" s="60"/>
    </row>
    <row r="629" spans="2:15" s="23" customFormat="1" ht="30.2" customHeight="1" thickBot="1" x14ac:dyDescent="0.3">
      <c r="B629" s="200" t="s">
        <v>264</v>
      </c>
      <c r="C629" s="232" t="s">
        <v>689</v>
      </c>
      <c r="D629" s="230">
        <v>1.5</v>
      </c>
      <c r="E629" s="230">
        <v>1</v>
      </c>
      <c r="F629" s="47">
        <v>10</v>
      </c>
      <c r="G629" s="239">
        <f t="shared" si="22"/>
        <v>15</v>
      </c>
      <c r="H629" s="193">
        <f t="shared" si="23"/>
        <v>10</v>
      </c>
      <c r="K629" s="244"/>
      <c r="M629" s="60"/>
      <c r="N629" s="60"/>
      <c r="O629" s="60"/>
    </row>
    <row r="630" spans="2:15" s="23" customFormat="1" ht="30.2" customHeight="1" thickBot="1" x14ac:dyDescent="0.3">
      <c r="B630" s="200" t="s">
        <v>264</v>
      </c>
      <c r="C630" s="232" t="s">
        <v>690</v>
      </c>
      <c r="D630" s="230">
        <v>1.5</v>
      </c>
      <c r="E630" s="230">
        <v>1</v>
      </c>
      <c r="F630" s="47">
        <v>10</v>
      </c>
      <c r="G630" s="239">
        <f t="shared" si="22"/>
        <v>15</v>
      </c>
      <c r="H630" s="193">
        <f t="shared" si="23"/>
        <v>10</v>
      </c>
      <c r="K630" s="244"/>
      <c r="M630" s="60"/>
      <c r="N630" s="60"/>
      <c r="O630" s="60"/>
    </row>
    <row r="631" spans="2:15" s="23" customFormat="1" ht="30.2" customHeight="1" thickBot="1" x14ac:dyDescent="0.3">
      <c r="B631" s="200" t="s">
        <v>264</v>
      </c>
      <c r="C631" s="232" t="s">
        <v>691</v>
      </c>
      <c r="D631" s="230">
        <v>1.5</v>
      </c>
      <c r="E631" s="230">
        <v>1</v>
      </c>
      <c r="F631" s="47">
        <v>10</v>
      </c>
      <c r="G631" s="239">
        <f t="shared" si="22"/>
        <v>15</v>
      </c>
      <c r="H631" s="193">
        <f t="shared" si="23"/>
        <v>10</v>
      </c>
      <c r="K631" s="244"/>
      <c r="M631" s="60"/>
      <c r="N631" s="60"/>
      <c r="O631" s="60"/>
    </row>
    <row r="632" spans="2:15" s="23" customFormat="1" ht="30.2" customHeight="1" thickBot="1" x14ac:dyDescent="0.3">
      <c r="B632" s="200" t="s">
        <v>264</v>
      </c>
      <c r="C632" s="232" t="s">
        <v>692</v>
      </c>
      <c r="D632" s="230">
        <v>1.5</v>
      </c>
      <c r="E632" s="230">
        <v>1</v>
      </c>
      <c r="F632" s="47">
        <v>10</v>
      </c>
      <c r="G632" s="239">
        <f t="shared" si="22"/>
        <v>15</v>
      </c>
      <c r="H632" s="193">
        <f t="shared" si="23"/>
        <v>10</v>
      </c>
      <c r="K632" s="244"/>
      <c r="M632" s="60"/>
      <c r="N632" s="60"/>
      <c r="O632" s="60"/>
    </row>
    <row r="633" spans="2:15" s="23" customFormat="1" ht="30.2" customHeight="1" thickBot="1" x14ac:dyDescent="0.3">
      <c r="B633" s="200" t="s">
        <v>264</v>
      </c>
      <c r="C633" s="232" t="s">
        <v>693</v>
      </c>
      <c r="D633" s="230">
        <v>1.5</v>
      </c>
      <c r="E633" s="230">
        <v>1</v>
      </c>
      <c r="F633" s="47">
        <v>10</v>
      </c>
      <c r="G633" s="239">
        <f t="shared" si="22"/>
        <v>15</v>
      </c>
      <c r="H633" s="193">
        <f t="shared" si="23"/>
        <v>10</v>
      </c>
      <c r="K633" s="244"/>
      <c r="M633" s="60"/>
      <c r="N633" s="60"/>
      <c r="O633" s="60"/>
    </row>
    <row r="634" spans="2:15" s="23" customFormat="1" ht="30.2" customHeight="1" thickBot="1" x14ac:dyDescent="0.3">
      <c r="B634" s="200" t="s">
        <v>264</v>
      </c>
      <c r="C634" s="232" t="s">
        <v>694</v>
      </c>
      <c r="D634" s="230">
        <v>1.5</v>
      </c>
      <c r="E634" s="230">
        <v>1</v>
      </c>
      <c r="F634" s="47">
        <v>10</v>
      </c>
      <c r="G634" s="239">
        <f t="shared" si="22"/>
        <v>15</v>
      </c>
      <c r="H634" s="193">
        <f t="shared" si="23"/>
        <v>10</v>
      </c>
      <c r="K634" s="244"/>
      <c r="M634" s="60"/>
      <c r="N634" s="60"/>
      <c r="O634" s="60"/>
    </row>
    <row r="635" spans="2:15" s="23" customFormat="1" ht="30.2" customHeight="1" thickBot="1" x14ac:dyDescent="0.3">
      <c r="B635" s="200" t="s">
        <v>264</v>
      </c>
      <c r="C635" s="232" t="s">
        <v>696</v>
      </c>
      <c r="D635" s="230">
        <v>1.5</v>
      </c>
      <c r="E635" s="230">
        <v>1</v>
      </c>
      <c r="F635" s="47">
        <v>10</v>
      </c>
      <c r="G635" s="239">
        <f t="shared" si="22"/>
        <v>15</v>
      </c>
      <c r="H635" s="193">
        <f t="shared" si="23"/>
        <v>10</v>
      </c>
      <c r="K635" s="244"/>
      <c r="M635" s="60"/>
      <c r="N635" s="60"/>
      <c r="O635" s="60"/>
    </row>
    <row r="636" spans="2:15" s="23" customFormat="1" ht="30.2" customHeight="1" thickBot="1" x14ac:dyDescent="0.3">
      <c r="B636" s="200" t="s">
        <v>264</v>
      </c>
      <c r="C636" s="232" t="s">
        <v>697</v>
      </c>
      <c r="D636" s="230">
        <v>1.5</v>
      </c>
      <c r="E636" s="230">
        <v>1</v>
      </c>
      <c r="F636" s="47">
        <v>10</v>
      </c>
      <c r="G636" s="239">
        <f t="shared" si="22"/>
        <v>15</v>
      </c>
      <c r="H636" s="193">
        <f t="shared" si="23"/>
        <v>10</v>
      </c>
      <c r="K636" s="244"/>
      <c r="M636" s="60"/>
      <c r="N636" s="60"/>
      <c r="O636" s="60"/>
    </row>
    <row r="637" spans="2:15" s="23" customFormat="1" ht="30.2" customHeight="1" thickBot="1" x14ac:dyDescent="0.3">
      <c r="B637" s="200" t="s">
        <v>264</v>
      </c>
      <c r="C637" s="232" t="s">
        <v>698</v>
      </c>
      <c r="D637" s="230">
        <v>1.5</v>
      </c>
      <c r="E637" s="230">
        <v>1</v>
      </c>
      <c r="F637" s="47">
        <v>10</v>
      </c>
      <c r="G637" s="239">
        <f t="shared" si="22"/>
        <v>15</v>
      </c>
      <c r="H637" s="193">
        <f t="shared" si="23"/>
        <v>10</v>
      </c>
      <c r="K637" s="244"/>
      <c r="M637" s="60"/>
      <c r="N637" s="60"/>
      <c r="O637" s="60"/>
    </row>
    <row r="638" spans="2:15" s="23" customFormat="1" ht="30.2" customHeight="1" thickBot="1" x14ac:dyDescent="0.3">
      <c r="B638" s="200" t="s">
        <v>264</v>
      </c>
      <c r="C638" s="232" t="s">
        <v>699</v>
      </c>
      <c r="D638" s="230">
        <v>1.5</v>
      </c>
      <c r="E638" s="230">
        <v>1</v>
      </c>
      <c r="F638" s="47">
        <v>10</v>
      </c>
      <c r="G638" s="239">
        <f t="shared" si="22"/>
        <v>15</v>
      </c>
      <c r="H638" s="193">
        <f t="shared" si="23"/>
        <v>10</v>
      </c>
      <c r="K638" s="244"/>
      <c r="M638" s="60"/>
      <c r="N638" s="60"/>
      <c r="O638" s="60"/>
    </row>
    <row r="639" spans="2:15" s="23" customFormat="1" ht="30.2" customHeight="1" thickBot="1" x14ac:dyDescent="0.3">
      <c r="B639" s="200" t="s">
        <v>264</v>
      </c>
      <c r="C639" s="232" t="s">
        <v>707</v>
      </c>
      <c r="D639" s="230">
        <v>1.5</v>
      </c>
      <c r="E639" s="230">
        <v>1</v>
      </c>
      <c r="F639" s="47">
        <v>10</v>
      </c>
      <c r="G639" s="239">
        <f t="shared" si="22"/>
        <v>15</v>
      </c>
      <c r="H639" s="193">
        <f t="shared" si="23"/>
        <v>10</v>
      </c>
      <c r="K639" s="244"/>
      <c r="M639" s="60"/>
      <c r="N639" s="60"/>
      <c r="O639" s="60"/>
    </row>
    <row r="640" spans="2:15" s="23" customFormat="1" ht="30.2" customHeight="1" thickBot="1" x14ac:dyDescent="0.3">
      <c r="B640" s="200" t="s">
        <v>264</v>
      </c>
      <c r="C640" s="232" t="s">
        <v>708</v>
      </c>
      <c r="D640" s="230">
        <v>1.5</v>
      </c>
      <c r="E640" s="230">
        <v>1</v>
      </c>
      <c r="F640" s="47">
        <v>10</v>
      </c>
      <c r="G640" s="239">
        <f t="shared" si="22"/>
        <v>15</v>
      </c>
      <c r="H640" s="193">
        <f t="shared" si="23"/>
        <v>10</v>
      </c>
      <c r="K640" s="244"/>
      <c r="M640" s="60"/>
      <c r="N640" s="60"/>
      <c r="O640" s="60"/>
    </row>
    <row r="641" spans="2:15" s="23" customFormat="1" ht="30.2" customHeight="1" thickBot="1" x14ac:dyDescent="0.3">
      <c r="B641" s="200" t="s">
        <v>264</v>
      </c>
      <c r="C641" s="232" t="s">
        <v>709</v>
      </c>
      <c r="D641" s="230">
        <v>1.5</v>
      </c>
      <c r="E641" s="230">
        <v>1</v>
      </c>
      <c r="F641" s="47">
        <v>10</v>
      </c>
      <c r="G641" s="239">
        <f t="shared" si="22"/>
        <v>15</v>
      </c>
      <c r="H641" s="193">
        <f t="shared" si="23"/>
        <v>10</v>
      </c>
      <c r="K641" s="244"/>
      <c r="M641" s="60"/>
      <c r="N641" s="60"/>
      <c r="O641" s="60"/>
    </row>
    <row r="642" spans="2:15" s="23" customFormat="1" ht="30.2" customHeight="1" thickBot="1" x14ac:dyDescent="0.3">
      <c r="B642" s="200" t="s">
        <v>264</v>
      </c>
      <c r="C642" s="232" t="s">
        <v>710</v>
      </c>
      <c r="D642" s="230">
        <v>1.5</v>
      </c>
      <c r="E642" s="230">
        <v>1</v>
      </c>
      <c r="F642" s="47">
        <v>10</v>
      </c>
      <c r="G642" s="239">
        <f t="shared" si="22"/>
        <v>15</v>
      </c>
      <c r="H642" s="193">
        <f t="shared" si="23"/>
        <v>10</v>
      </c>
      <c r="K642" s="244"/>
      <c r="M642" s="60"/>
      <c r="N642" s="60"/>
      <c r="O642" s="60"/>
    </row>
    <row r="643" spans="2:15" s="23" customFormat="1" ht="30.2" customHeight="1" thickBot="1" x14ac:dyDescent="0.3">
      <c r="B643" s="200" t="s">
        <v>264</v>
      </c>
      <c r="C643" s="232" t="s">
        <v>711</v>
      </c>
      <c r="D643" s="230">
        <v>1.5</v>
      </c>
      <c r="E643" s="230">
        <v>1</v>
      </c>
      <c r="F643" s="47">
        <v>10</v>
      </c>
      <c r="G643" s="239">
        <f t="shared" si="22"/>
        <v>15</v>
      </c>
      <c r="H643" s="193">
        <f t="shared" si="23"/>
        <v>10</v>
      </c>
      <c r="K643" s="244"/>
      <c r="M643" s="60"/>
      <c r="N643" s="60"/>
      <c r="O643" s="60"/>
    </row>
    <row r="644" spans="2:15" s="23" customFormat="1" ht="30.2" customHeight="1" thickBot="1" x14ac:dyDescent="0.3">
      <c r="B644" s="200" t="s">
        <v>264</v>
      </c>
      <c r="C644" s="232" t="s">
        <v>712</v>
      </c>
      <c r="D644" s="230">
        <v>1.5</v>
      </c>
      <c r="E644" s="230">
        <v>1</v>
      </c>
      <c r="F644" s="47">
        <v>10</v>
      </c>
      <c r="G644" s="239">
        <f t="shared" si="22"/>
        <v>15</v>
      </c>
      <c r="H644" s="193">
        <f t="shared" si="23"/>
        <v>10</v>
      </c>
      <c r="K644" s="244"/>
      <c r="M644" s="60"/>
      <c r="N644" s="60"/>
      <c r="O644" s="60"/>
    </row>
    <row r="645" spans="2:15" s="23" customFormat="1" ht="30.2" customHeight="1" thickBot="1" x14ac:dyDescent="0.3">
      <c r="B645" s="200" t="s">
        <v>264</v>
      </c>
      <c r="C645" s="232" t="s">
        <v>713</v>
      </c>
      <c r="D645" s="230">
        <v>1.5</v>
      </c>
      <c r="E645" s="230">
        <v>1</v>
      </c>
      <c r="F645" s="47">
        <v>10</v>
      </c>
      <c r="G645" s="239">
        <f t="shared" si="22"/>
        <v>15</v>
      </c>
      <c r="H645" s="193">
        <f t="shared" si="23"/>
        <v>10</v>
      </c>
      <c r="K645" s="244"/>
      <c r="M645" s="60"/>
      <c r="N645" s="60"/>
      <c r="O645" s="60"/>
    </row>
    <row r="646" spans="2:15" s="23" customFormat="1" ht="30.2" customHeight="1" thickBot="1" x14ac:dyDescent="0.3">
      <c r="B646" s="200" t="s">
        <v>264</v>
      </c>
      <c r="C646" s="232" t="s">
        <v>715</v>
      </c>
      <c r="D646" s="230">
        <v>1.5</v>
      </c>
      <c r="E646" s="230">
        <v>1</v>
      </c>
      <c r="F646" s="47">
        <v>10</v>
      </c>
      <c r="G646" s="239">
        <f t="shared" si="22"/>
        <v>15</v>
      </c>
      <c r="H646" s="193">
        <f t="shared" si="23"/>
        <v>10</v>
      </c>
      <c r="K646" s="244"/>
      <c r="M646" s="60"/>
      <c r="N646" s="60"/>
      <c r="O646" s="60"/>
    </row>
    <row r="647" spans="2:15" s="23" customFormat="1" ht="30.2" customHeight="1" thickBot="1" x14ac:dyDescent="0.3">
      <c r="B647" s="200" t="s">
        <v>264</v>
      </c>
      <c r="C647" s="232" t="s">
        <v>716</v>
      </c>
      <c r="D647" s="230">
        <v>1.5</v>
      </c>
      <c r="E647" s="230">
        <v>1</v>
      </c>
      <c r="F647" s="47">
        <v>10</v>
      </c>
      <c r="G647" s="239">
        <f t="shared" si="22"/>
        <v>15</v>
      </c>
      <c r="H647" s="193">
        <f t="shared" si="23"/>
        <v>10</v>
      </c>
      <c r="K647" s="244"/>
      <c r="M647" s="60"/>
      <c r="N647" s="60"/>
      <c r="O647" s="60"/>
    </row>
    <row r="648" spans="2:15" s="23" customFormat="1" ht="30.2" customHeight="1" thickBot="1" x14ac:dyDescent="0.3">
      <c r="B648" s="200" t="s">
        <v>264</v>
      </c>
      <c r="C648" s="232" t="s">
        <v>717</v>
      </c>
      <c r="D648" s="230">
        <v>1.5</v>
      </c>
      <c r="E648" s="230">
        <v>1</v>
      </c>
      <c r="F648" s="47">
        <v>10</v>
      </c>
      <c r="G648" s="239">
        <f t="shared" si="22"/>
        <v>15</v>
      </c>
      <c r="H648" s="193">
        <f t="shared" si="23"/>
        <v>10</v>
      </c>
      <c r="K648" s="244"/>
      <c r="M648" s="60"/>
      <c r="N648" s="60"/>
      <c r="O648" s="60"/>
    </row>
    <row r="649" spans="2:15" s="23" customFormat="1" ht="30.2" customHeight="1" thickBot="1" x14ac:dyDescent="0.3">
      <c r="B649" s="200" t="s">
        <v>264</v>
      </c>
      <c r="C649" s="232" t="s">
        <v>718</v>
      </c>
      <c r="D649" s="230">
        <v>1.5</v>
      </c>
      <c r="E649" s="230">
        <v>1</v>
      </c>
      <c r="F649" s="47">
        <v>10</v>
      </c>
      <c r="G649" s="239">
        <f t="shared" si="22"/>
        <v>15</v>
      </c>
      <c r="H649" s="193">
        <f t="shared" si="23"/>
        <v>10</v>
      </c>
      <c r="K649" s="244"/>
      <c r="M649" s="60"/>
      <c r="N649" s="60"/>
      <c r="O649" s="60"/>
    </row>
    <row r="650" spans="2:15" s="23" customFormat="1" ht="30.2" customHeight="1" thickBot="1" x14ac:dyDescent="0.3">
      <c r="B650" s="200" t="s">
        <v>264</v>
      </c>
      <c r="C650" s="232" t="s">
        <v>719</v>
      </c>
      <c r="D650" s="230">
        <v>1.5</v>
      </c>
      <c r="E650" s="230">
        <v>1</v>
      </c>
      <c r="F650" s="47">
        <v>10</v>
      </c>
      <c r="G650" s="239">
        <f t="shared" si="22"/>
        <v>15</v>
      </c>
      <c r="H650" s="193">
        <f t="shared" si="23"/>
        <v>10</v>
      </c>
      <c r="K650" s="244"/>
      <c r="M650" s="60"/>
      <c r="N650" s="60"/>
      <c r="O650" s="60"/>
    </row>
    <row r="651" spans="2:15" s="23" customFormat="1" ht="30.2" customHeight="1" thickBot="1" x14ac:dyDescent="0.3">
      <c r="B651" s="200" t="s">
        <v>264</v>
      </c>
      <c r="C651" s="232" t="s">
        <v>720</v>
      </c>
      <c r="D651" s="230">
        <v>1.5</v>
      </c>
      <c r="E651" s="230">
        <v>1</v>
      </c>
      <c r="F651" s="47">
        <v>10</v>
      </c>
      <c r="G651" s="239">
        <f t="shared" si="22"/>
        <v>15</v>
      </c>
      <c r="H651" s="193">
        <f t="shared" si="23"/>
        <v>10</v>
      </c>
      <c r="K651" s="244"/>
      <c r="M651" s="60"/>
      <c r="N651" s="60"/>
      <c r="O651" s="60"/>
    </row>
    <row r="652" spans="2:15" s="23" customFormat="1" ht="30.2" customHeight="1" thickBot="1" x14ac:dyDescent="0.3">
      <c r="B652" s="200" t="s">
        <v>264</v>
      </c>
      <c r="C652" s="232" t="s">
        <v>725</v>
      </c>
      <c r="D652" s="230">
        <v>1.5</v>
      </c>
      <c r="E652" s="230">
        <v>1</v>
      </c>
      <c r="F652" s="47">
        <v>10</v>
      </c>
      <c r="G652" s="239">
        <f t="shared" si="22"/>
        <v>15</v>
      </c>
      <c r="H652" s="193">
        <f t="shared" si="23"/>
        <v>10</v>
      </c>
      <c r="K652" s="244"/>
      <c r="M652" s="60"/>
      <c r="N652" s="60"/>
      <c r="O652" s="60"/>
    </row>
    <row r="653" spans="2:15" s="23" customFormat="1" ht="30.2" customHeight="1" thickBot="1" x14ac:dyDescent="0.3">
      <c r="B653" s="200" t="s">
        <v>264</v>
      </c>
      <c r="C653" s="232" t="s">
        <v>726</v>
      </c>
      <c r="D653" s="230">
        <v>1.5</v>
      </c>
      <c r="E653" s="230">
        <v>1</v>
      </c>
      <c r="F653" s="47">
        <v>10</v>
      </c>
      <c r="G653" s="239">
        <f t="shared" si="22"/>
        <v>15</v>
      </c>
      <c r="H653" s="193">
        <f t="shared" si="23"/>
        <v>10</v>
      </c>
      <c r="K653" s="244"/>
      <c r="M653" s="60"/>
      <c r="N653" s="60"/>
      <c r="O653" s="60"/>
    </row>
    <row r="654" spans="2:15" s="23" customFormat="1" ht="30.2" customHeight="1" thickBot="1" x14ac:dyDescent="0.3">
      <c r="B654" s="200" t="s">
        <v>264</v>
      </c>
      <c r="C654" s="232" t="s">
        <v>735</v>
      </c>
      <c r="D654" s="230">
        <v>1.5</v>
      </c>
      <c r="E654" s="230">
        <v>1</v>
      </c>
      <c r="F654" s="47">
        <v>10</v>
      </c>
      <c r="G654" s="239">
        <f t="shared" si="22"/>
        <v>15</v>
      </c>
      <c r="H654" s="193">
        <f t="shared" si="23"/>
        <v>10</v>
      </c>
      <c r="K654" s="244"/>
      <c r="M654" s="60"/>
      <c r="N654" s="60"/>
      <c r="O654" s="60"/>
    </row>
    <row r="655" spans="2:15" s="23" customFormat="1" ht="30.2" customHeight="1" thickBot="1" x14ac:dyDescent="0.3">
      <c r="B655" s="200" t="s">
        <v>264</v>
      </c>
      <c r="C655" s="232" t="s">
        <v>736</v>
      </c>
      <c r="D655" s="230">
        <v>1.5</v>
      </c>
      <c r="E655" s="230">
        <v>1</v>
      </c>
      <c r="F655" s="47">
        <v>10</v>
      </c>
      <c r="G655" s="239">
        <f t="shared" si="22"/>
        <v>15</v>
      </c>
      <c r="H655" s="193">
        <f t="shared" si="23"/>
        <v>10</v>
      </c>
      <c r="K655" s="244"/>
      <c r="M655" s="60"/>
      <c r="N655" s="60"/>
      <c r="O655" s="60"/>
    </row>
    <row r="656" spans="2:15" s="23" customFormat="1" ht="30.2" customHeight="1" thickBot="1" x14ac:dyDescent="0.3">
      <c r="B656" s="200" t="s">
        <v>264</v>
      </c>
      <c r="C656" s="232" t="s">
        <v>737</v>
      </c>
      <c r="D656" s="230">
        <v>1.5</v>
      </c>
      <c r="E656" s="230">
        <v>1</v>
      </c>
      <c r="F656" s="47">
        <v>10</v>
      </c>
      <c r="G656" s="239">
        <f t="shared" si="22"/>
        <v>15</v>
      </c>
      <c r="H656" s="193">
        <f t="shared" si="23"/>
        <v>10</v>
      </c>
      <c r="K656" s="244"/>
      <c r="M656" s="60"/>
      <c r="N656" s="60"/>
      <c r="O656" s="60"/>
    </row>
    <row r="657" spans="2:15" s="23" customFormat="1" ht="30.2" customHeight="1" thickBot="1" x14ac:dyDescent="0.3">
      <c r="B657" s="200" t="s">
        <v>264</v>
      </c>
      <c r="C657" s="232" t="s">
        <v>739</v>
      </c>
      <c r="D657" s="230">
        <v>1.5</v>
      </c>
      <c r="E657" s="230">
        <v>1</v>
      </c>
      <c r="F657" s="47">
        <v>10</v>
      </c>
      <c r="G657" s="239">
        <f t="shared" si="22"/>
        <v>15</v>
      </c>
      <c r="H657" s="193">
        <f t="shared" si="23"/>
        <v>10</v>
      </c>
      <c r="K657" s="244"/>
      <c r="M657" s="60"/>
      <c r="N657" s="60"/>
      <c r="O657" s="60"/>
    </row>
    <row r="658" spans="2:15" s="17" customFormat="1" ht="30.2" customHeight="1" thickBot="1" x14ac:dyDescent="0.3">
      <c r="B658" s="200" t="s">
        <v>264</v>
      </c>
      <c r="C658" s="232" t="s">
        <v>740</v>
      </c>
      <c r="D658" s="230">
        <v>1.5</v>
      </c>
      <c r="E658" s="230">
        <v>1</v>
      </c>
      <c r="F658" s="47">
        <v>10</v>
      </c>
      <c r="G658" s="240">
        <f t="shared" si="22"/>
        <v>15</v>
      </c>
      <c r="H658" s="22">
        <f t="shared" si="23"/>
        <v>10</v>
      </c>
      <c r="J658" s="23"/>
      <c r="K658" s="243"/>
      <c r="M658" s="199"/>
      <c r="N658" s="199"/>
      <c r="O658" s="199"/>
    </row>
    <row r="659" spans="2:15" s="17" customFormat="1" ht="30.2" customHeight="1" thickBot="1" x14ac:dyDescent="0.3">
      <c r="B659" s="201" t="s">
        <v>264</v>
      </c>
      <c r="C659" s="235" t="s">
        <v>747</v>
      </c>
      <c r="D659" s="230">
        <v>1.5</v>
      </c>
      <c r="E659" s="230">
        <v>1</v>
      </c>
      <c r="F659" s="47">
        <v>10</v>
      </c>
      <c r="G659" s="65">
        <f t="shared" si="22"/>
        <v>15</v>
      </c>
      <c r="H659" s="236">
        <f t="shared" si="23"/>
        <v>10</v>
      </c>
      <c r="J659" s="23"/>
      <c r="K659" s="243"/>
      <c r="M659" s="199"/>
      <c r="N659" s="199"/>
      <c r="O659" s="199"/>
    </row>
    <row r="660" spans="2:15" x14ac:dyDescent="0.25">
      <c r="J660" s="23"/>
    </row>
    <row r="661" spans="2:15" ht="15.75" thickBot="1" x14ac:dyDescent="0.3">
      <c r="J661" s="23"/>
    </row>
    <row r="662" spans="2:15" ht="15.75" thickBot="1" x14ac:dyDescent="0.3">
      <c r="B662" s="326" t="s">
        <v>219</v>
      </c>
      <c r="C662" s="338"/>
      <c r="D662" s="338"/>
      <c r="E662" s="338"/>
      <c r="F662" s="338"/>
      <c r="G662" s="338"/>
      <c r="H662" s="339"/>
      <c r="J662" s="23"/>
    </row>
    <row r="663" spans="2:15" ht="15.75" thickBot="1" x14ac:dyDescent="0.3">
      <c r="B663" s="329" t="s">
        <v>228</v>
      </c>
      <c r="C663" s="353" t="s">
        <v>229</v>
      </c>
      <c r="D663" s="355" t="s">
        <v>257</v>
      </c>
      <c r="E663" s="355" t="s">
        <v>259</v>
      </c>
      <c r="F663" s="357" t="s">
        <v>165</v>
      </c>
      <c r="G663" s="228" t="s">
        <v>258</v>
      </c>
      <c r="H663" s="192" t="s">
        <v>259</v>
      </c>
      <c r="J663" s="23"/>
    </row>
    <row r="664" spans="2:15" ht="15.75" thickBot="1" x14ac:dyDescent="0.3">
      <c r="B664" s="330"/>
      <c r="C664" s="354"/>
      <c r="D664" s="356"/>
      <c r="E664" s="356"/>
      <c r="F664" s="358"/>
      <c r="G664" s="77">
        <f t="shared" ref="G664:H664" si="24">SUM(G665:G1248)</f>
        <v>8760</v>
      </c>
      <c r="H664" s="78">
        <f t="shared" si="24"/>
        <v>5840</v>
      </c>
      <c r="J664" s="17"/>
    </row>
    <row r="665" spans="2:15" s="17" customFormat="1" ht="30.2" customHeight="1" thickBot="1" x14ac:dyDescent="0.3">
      <c r="B665" s="198" t="s">
        <v>219</v>
      </c>
      <c r="C665" s="229" t="s">
        <v>269</v>
      </c>
      <c r="D665" s="230">
        <v>1.5</v>
      </c>
      <c r="E665" s="230">
        <v>1</v>
      </c>
      <c r="F665" s="47">
        <v>10</v>
      </c>
      <c r="G665" s="238">
        <f t="shared" ref="G665:G728" si="25">ROUND(D665*F665,2)</f>
        <v>15</v>
      </c>
      <c r="H665" s="16">
        <f t="shared" ref="H665:H728" si="26">ROUND(E665*F665,6)</f>
        <v>10</v>
      </c>
      <c r="K665" s="243"/>
      <c r="M665" s="199"/>
      <c r="N665" s="199"/>
      <c r="O665" s="199"/>
    </row>
    <row r="666" spans="2:15" s="23" customFormat="1" ht="30.2" customHeight="1" thickBot="1" x14ac:dyDescent="0.3">
      <c r="B666" s="200" t="s">
        <v>219</v>
      </c>
      <c r="C666" s="232" t="s">
        <v>763</v>
      </c>
      <c r="D666" s="230">
        <v>1.5</v>
      </c>
      <c r="E666" s="230">
        <v>1</v>
      </c>
      <c r="F666" s="47">
        <v>10</v>
      </c>
      <c r="G666" s="239">
        <f t="shared" si="25"/>
        <v>15</v>
      </c>
      <c r="H666" s="193">
        <f t="shared" si="26"/>
        <v>10</v>
      </c>
      <c r="J666"/>
      <c r="K666" s="244"/>
      <c r="M666" s="60"/>
      <c r="N666" s="60"/>
      <c r="O666" s="60"/>
    </row>
    <row r="667" spans="2:15" s="23" customFormat="1" ht="30.2" customHeight="1" thickBot="1" x14ac:dyDescent="0.3">
      <c r="B667" s="200" t="s">
        <v>219</v>
      </c>
      <c r="C667" s="232" t="s">
        <v>764</v>
      </c>
      <c r="D667" s="230">
        <v>1.5</v>
      </c>
      <c r="E667" s="230">
        <v>1</v>
      </c>
      <c r="F667" s="47">
        <v>10</v>
      </c>
      <c r="G667" s="239">
        <f t="shared" si="25"/>
        <v>15</v>
      </c>
      <c r="H667" s="193">
        <f t="shared" si="26"/>
        <v>10</v>
      </c>
      <c r="J667"/>
      <c r="K667" s="244"/>
      <c r="M667" s="60"/>
      <c r="N667" s="60"/>
      <c r="O667" s="60"/>
    </row>
    <row r="668" spans="2:15" s="23" customFormat="1" ht="30.2" customHeight="1" thickBot="1" x14ac:dyDescent="0.3">
      <c r="B668" s="200" t="s">
        <v>219</v>
      </c>
      <c r="C668" s="232" t="s">
        <v>765</v>
      </c>
      <c r="D668" s="230">
        <v>1.5</v>
      </c>
      <c r="E668" s="230">
        <v>1</v>
      </c>
      <c r="F668" s="47">
        <v>10</v>
      </c>
      <c r="G668" s="239">
        <f t="shared" si="25"/>
        <v>15</v>
      </c>
      <c r="H668" s="193">
        <f t="shared" si="26"/>
        <v>10</v>
      </c>
      <c r="J668"/>
      <c r="K668" s="244"/>
      <c r="M668" s="60"/>
      <c r="N668" s="60"/>
      <c r="O668" s="60"/>
    </row>
    <row r="669" spans="2:15" s="23" customFormat="1" ht="30.2" customHeight="1" thickBot="1" x14ac:dyDescent="0.3">
      <c r="B669" s="200" t="s">
        <v>219</v>
      </c>
      <c r="C669" s="232" t="s">
        <v>766</v>
      </c>
      <c r="D669" s="230">
        <v>1.5</v>
      </c>
      <c r="E669" s="230">
        <v>1</v>
      </c>
      <c r="F669" s="47">
        <v>10</v>
      </c>
      <c r="G669" s="239">
        <f t="shared" si="25"/>
        <v>15</v>
      </c>
      <c r="H669" s="193">
        <f t="shared" si="26"/>
        <v>10</v>
      </c>
      <c r="J669"/>
      <c r="K669" s="244"/>
      <c r="M669" s="60"/>
      <c r="N669" s="60"/>
      <c r="O669" s="60"/>
    </row>
    <row r="670" spans="2:15" s="23" customFormat="1" ht="30.2" customHeight="1" thickBot="1" x14ac:dyDescent="0.3">
      <c r="B670" s="200" t="s">
        <v>219</v>
      </c>
      <c r="C670" s="232" t="s">
        <v>767</v>
      </c>
      <c r="D670" s="230">
        <v>1.5</v>
      </c>
      <c r="E670" s="230">
        <v>1</v>
      </c>
      <c r="F670" s="47">
        <v>10</v>
      </c>
      <c r="G670" s="239">
        <f t="shared" si="25"/>
        <v>15</v>
      </c>
      <c r="H670" s="193">
        <f t="shared" si="26"/>
        <v>10</v>
      </c>
      <c r="J670"/>
      <c r="K670" s="244"/>
      <c r="M670" s="60"/>
      <c r="N670" s="60"/>
      <c r="O670" s="60"/>
    </row>
    <row r="671" spans="2:15" s="23" customFormat="1" ht="30.2" customHeight="1" thickBot="1" x14ac:dyDescent="0.3">
      <c r="B671" s="200" t="s">
        <v>219</v>
      </c>
      <c r="C671" s="232" t="s">
        <v>768</v>
      </c>
      <c r="D671" s="230">
        <v>1.5</v>
      </c>
      <c r="E671" s="230">
        <v>1</v>
      </c>
      <c r="F671" s="47">
        <v>10</v>
      </c>
      <c r="G671" s="239">
        <f t="shared" si="25"/>
        <v>15</v>
      </c>
      <c r="H671" s="193">
        <f t="shared" si="26"/>
        <v>10</v>
      </c>
      <c r="J671" s="17"/>
      <c r="K671" s="244"/>
      <c r="M671" s="60"/>
      <c r="N671" s="60"/>
      <c r="O671" s="60"/>
    </row>
    <row r="672" spans="2:15" s="23" customFormat="1" ht="30.2" customHeight="1" thickBot="1" x14ac:dyDescent="0.3">
      <c r="B672" s="200" t="s">
        <v>219</v>
      </c>
      <c r="C672" s="232" t="s">
        <v>769</v>
      </c>
      <c r="D672" s="230">
        <v>1.5</v>
      </c>
      <c r="E672" s="230">
        <v>1</v>
      </c>
      <c r="F672" s="47">
        <v>10</v>
      </c>
      <c r="G672" s="239">
        <f t="shared" si="25"/>
        <v>15</v>
      </c>
      <c r="H672" s="193">
        <f t="shared" si="26"/>
        <v>10</v>
      </c>
      <c r="K672" s="244"/>
      <c r="M672" s="60"/>
      <c r="N672" s="60"/>
      <c r="O672" s="60"/>
    </row>
    <row r="673" spans="2:15" s="23" customFormat="1" ht="30.2" customHeight="1" thickBot="1" x14ac:dyDescent="0.3">
      <c r="B673" s="200" t="s">
        <v>219</v>
      </c>
      <c r="C673" s="232" t="s">
        <v>770</v>
      </c>
      <c r="D673" s="230">
        <v>1.5</v>
      </c>
      <c r="E673" s="230">
        <v>1</v>
      </c>
      <c r="F673" s="47">
        <v>10</v>
      </c>
      <c r="G673" s="239">
        <f t="shared" si="25"/>
        <v>15</v>
      </c>
      <c r="H673" s="193">
        <f t="shared" si="26"/>
        <v>10</v>
      </c>
      <c r="K673" s="244"/>
      <c r="M673" s="60"/>
      <c r="N673" s="60"/>
      <c r="O673" s="60"/>
    </row>
    <row r="674" spans="2:15" s="23" customFormat="1" ht="30.2" customHeight="1" thickBot="1" x14ac:dyDescent="0.3">
      <c r="B674" s="200" t="s">
        <v>219</v>
      </c>
      <c r="C674" s="232" t="s">
        <v>771</v>
      </c>
      <c r="D674" s="230">
        <v>1.5</v>
      </c>
      <c r="E674" s="230">
        <v>1</v>
      </c>
      <c r="F674" s="47">
        <v>10</v>
      </c>
      <c r="G674" s="239">
        <f t="shared" si="25"/>
        <v>15</v>
      </c>
      <c r="H674" s="193">
        <f t="shared" si="26"/>
        <v>10</v>
      </c>
      <c r="K674" s="244"/>
      <c r="M674" s="60"/>
      <c r="N674" s="60"/>
      <c r="O674" s="60"/>
    </row>
    <row r="675" spans="2:15" s="23" customFormat="1" ht="30.2" customHeight="1" thickBot="1" x14ac:dyDescent="0.3">
      <c r="B675" s="200" t="s">
        <v>219</v>
      </c>
      <c r="C675" s="232" t="s">
        <v>772</v>
      </c>
      <c r="D675" s="230">
        <v>1.5</v>
      </c>
      <c r="E675" s="230">
        <v>1</v>
      </c>
      <c r="F675" s="47">
        <v>10</v>
      </c>
      <c r="G675" s="239">
        <f t="shared" si="25"/>
        <v>15</v>
      </c>
      <c r="H675" s="193">
        <f t="shared" si="26"/>
        <v>10</v>
      </c>
      <c r="K675" s="244"/>
      <c r="M675" s="60"/>
      <c r="N675" s="60"/>
      <c r="O675" s="60"/>
    </row>
    <row r="676" spans="2:15" s="23" customFormat="1" ht="30.2" customHeight="1" thickBot="1" x14ac:dyDescent="0.3">
      <c r="B676" s="200" t="s">
        <v>219</v>
      </c>
      <c r="C676" s="232" t="s">
        <v>773</v>
      </c>
      <c r="D676" s="230">
        <v>1.5</v>
      </c>
      <c r="E676" s="230">
        <v>1</v>
      </c>
      <c r="F676" s="47">
        <v>10</v>
      </c>
      <c r="G676" s="239">
        <f t="shared" si="25"/>
        <v>15</v>
      </c>
      <c r="H676" s="193">
        <f t="shared" si="26"/>
        <v>10</v>
      </c>
      <c r="K676" s="244"/>
      <c r="M676" s="60"/>
      <c r="N676" s="60"/>
      <c r="O676" s="60"/>
    </row>
    <row r="677" spans="2:15" s="23" customFormat="1" ht="30.2" customHeight="1" thickBot="1" x14ac:dyDescent="0.3">
      <c r="B677" s="200" t="s">
        <v>219</v>
      </c>
      <c r="C677" s="232" t="s">
        <v>774</v>
      </c>
      <c r="D677" s="230">
        <v>1.5</v>
      </c>
      <c r="E677" s="230">
        <v>1</v>
      </c>
      <c r="F677" s="47">
        <v>10</v>
      </c>
      <c r="G677" s="239">
        <f t="shared" si="25"/>
        <v>15</v>
      </c>
      <c r="H677" s="193">
        <f t="shared" si="26"/>
        <v>10</v>
      </c>
      <c r="K677" s="244"/>
      <c r="M677" s="60"/>
      <c r="N677" s="60"/>
      <c r="O677" s="60"/>
    </row>
    <row r="678" spans="2:15" s="23" customFormat="1" ht="30.2" customHeight="1" thickBot="1" x14ac:dyDescent="0.3">
      <c r="B678" s="200" t="s">
        <v>219</v>
      </c>
      <c r="C678" s="232" t="s">
        <v>775</v>
      </c>
      <c r="D678" s="230">
        <v>1.5</v>
      </c>
      <c r="E678" s="230">
        <v>1</v>
      </c>
      <c r="F678" s="47">
        <v>10</v>
      </c>
      <c r="G678" s="239">
        <f t="shared" si="25"/>
        <v>15</v>
      </c>
      <c r="H678" s="193">
        <f t="shared" si="26"/>
        <v>10</v>
      </c>
      <c r="K678" s="244"/>
      <c r="M678" s="60"/>
      <c r="N678" s="60"/>
      <c r="O678" s="60"/>
    </row>
    <row r="679" spans="2:15" s="23" customFormat="1" ht="30.2" customHeight="1" thickBot="1" x14ac:dyDescent="0.3">
      <c r="B679" s="200" t="s">
        <v>219</v>
      </c>
      <c r="C679" s="232" t="s">
        <v>776</v>
      </c>
      <c r="D679" s="230">
        <v>1.5</v>
      </c>
      <c r="E679" s="230">
        <v>1</v>
      </c>
      <c r="F679" s="47">
        <v>10</v>
      </c>
      <c r="G679" s="239">
        <f t="shared" si="25"/>
        <v>15</v>
      </c>
      <c r="H679" s="193">
        <f t="shared" si="26"/>
        <v>10</v>
      </c>
      <c r="K679" s="244"/>
      <c r="M679" s="60"/>
      <c r="N679" s="60"/>
      <c r="O679" s="60"/>
    </row>
    <row r="680" spans="2:15" s="23" customFormat="1" ht="30.2" customHeight="1" thickBot="1" x14ac:dyDescent="0.3">
      <c r="B680" s="200" t="s">
        <v>219</v>
      </c>
      <c r="C680" s="232" t="s">
        <v>777</v>
      </c>
      <c r="D680" s="230">
        <v>1.5</v>
      </c>
      <c r="E680" s="230">
        <v>1</v>
      </c>
      <c r="F680" s="47">
        <v>10</v>
      </c>
      <c r="G680" s="239">
        <f t="shared" si="25"/>
        <v>15</v>
      </c>
      <c r="H680" s="193">
        <f t="shared" si="26"/>
        <v>10</v>
      </c>
      <c r="K680" s="244"/>
      <c r="M680" s="60"/>
      <c r="N680" s="60"/>
      <c r="O680" s="60"/>
    </row>
    <row r="681" spans="2:15" s="23" customFormat="1" ht="30.2" customHeight="1" thickBot="1" x14ac:dyDescent="0.3">
      <c r="B681" s="200" t="s">
        <v>219</v>
      </c>
      <c r="C681" s="232" t="s">
        <v>778</v>
      </c>
      <c r="D681" s="230">
        <v>1.5</v>
      </c>
      <c r="E681" s="230">
        <v>1</v>
      </c>
      <c r="F681" s="47">
        <v>10</v>
      </c>
      <c r="G681" s="239">
        <f t="shared" si="25"/>
        <v>15</v>
      </c>
      <c r="H681" s="193">
        <f t="shared" si="26"/>
        <v>10</v>
      </c>
      <c r="K681" s="244"/>
      <c r="M681" s="60"/>
      <c r="N681" s="60"/>
      <c r="O681" s="60"/>
    </row>
    <row r="682" spans="2:15" s="23" customFormat="1" ht="30.2" customHeight="1" thickBot="1" x14ac:dyDescent="0.3">
      <c r="B682" s="200" t="s">
        <v>219</v>
      </c>
      <c r="C682" s="232" t="s">
        <v>779</v>
      </c>
      <c r="D682" s="230">
        <v>1.5</v>
      </c>
      <c r="E682" s="230">
        <v>1</v>
      </c>
      <c r="F682" s="47">
        <v>10</v>
      </c>
      <c r="G682" s="239">
        <f t="shared" si="25"/>
        <v>15</v>
      </c>
      <c r="H682" s="193">
        <f t="shared" si="26"/>
        <v>10</v>
      </c>
      <c r="K682" s="244"/>
      <c r="M682" s="60"/>
      <c r="N682" s="60"/>
      <c r="O682" s="60"/>
    </row>
    <row r="683" spans="2:15" s="23" customFormat="1" ht="30.2" customHeight="1" thickBot="1" x14ac:dyDescent="0.3">
      <c r="B683" s="200" t="s">
        <v>219</v>
      </c>
      <c r="C683" s="232" t="s">
        <v>780</v>
      </c>
      <c r="D683" s="230">
        <v>1.5</v>
      </c>
      <c r="E683" s="230">
        <v>1</v>
      </c>
      <c r="F683" s="47">
        <v>10</v>
      </c>
      <c r="G683" s="239">
        <f t="shared" si="25"/>
        <v>15</v>
      </c>
      <c r="H683" s="193">
        <f t="shared" si="26"/>
        <v>10</v>
      </c>
      <c r="K683" s="244"/>
      <c r="M683" s="60"/>
      <c r="N683" s="60"/>
      <c r="O683" s="60"/>
    </row>
    <row r="684" spans="2:15" s="23" customFormat="1" ht="30.2" customHeight="1" thickBot="1" x14ac:dyDescent="0.3">
      <c r="B684" s="200" t="s">
        <v>219</v>
      </c>
      <c r="C684" s="232" t="s">
        <v>781</v>
      </c>
      <c r="D684" s="230">
        <v>1.5</v>
      </c>
      <c r="E684" s="230">
        <v>1</v>
      </c>
      <c r="F684" s="47">
        <v>10</v>
      </c>
      <c r="G684" s="239">
        <f t="shared" si="25"/>
        <v>15</v>
      </c>
      <c r="H684" s="193">
        <f t="shared" si="26"/>
        <v>10</v>
      </c>
      <c r="K684" s="244"/>
      <c r="M684" s="60"/>
      <c r="N684" s="60"/>
      <c r="O684" s="60"/>
    </row>
    <row r="685" spans="2:15" s="23" customFormat="1" ht="30.2" customHeight="1" thickBot="1" x14ac:dyDescent="0.3">
      <c r="B685" s="200" t="s">
        <v>219</v>
      </c>
      <c r="C685" s="232" t="s">
        <v>782</v>
      </c>
      <c r="D685" s="230">
        <v>1.5</v>
      </c>
      <c r="E685" s="230">
        <v>1</v>
      </c>
      <c r="F685" s="47">
        <v>10</v>
      </c>
      <c r="G685" s="239">
        <f t="shared" si="25"/>
        <v>15</v>
      </c>
      <c r="H685" s="193">
        <f t="shared" si="26"/>
        <v>10</v>
      </c>
      <c r="K685" s="244"/>
      <c r="M685" s="60"/>
      <c r="N685" s="60"/>
      <c r="O685" s="60"/>
    </row>
    <row r="686" spans="2:15" s="23" customFormat="1" ht="30.2" customHeight="1" thickBot="1" x14ac:dyDescent="0.3">
      <c r="B686" s="200" t="s">
        <v>219</v>
      </c>
      <c r="C686" s="232" t="s">
        <v>783</v>
      </c>
      <c r="D686" s="230">
        <v>1.5</v>
      </c>
      <c r="E686" s="230">
        <v>1</v>
      </c>
      <c r="F686" s="47">
        <v>10</v>
      </c>
      <c r="G686" s="239">
        <f t="shared" si="25"/>
        <v>15</v>
      </c>
      <c r="H686" s="193">
        <f t="shared" si="26"/>
        <v>10</v>
      </c>
      <c r="K686" s="244"/>
      <c r="M686" s="60"/>
      <c r="N686" s="60"/>
      <c r="O686" s="60"/>
    </row>
    <row r="687" spans="2:15" s="23" customFormat="1" ht="30.2" customHeight="1" thickBot="1" x14ac:dyDescent="0.3">
      <c r="B687" s="200" t="s">
        <v>219</v>
      </c>
      <c r="C687" s="232" t="s">
        <v>784</v>
      </c>
      <c r="D687" s="230">
        <v>1.5</v>
      </c>
      <c r="E687" s="230">
        <v>1</v>
      </c>
      <c r="F687" s="47">
        <v>10</v>
      </c>
      <c r="G687" s="239">
        <f t="shared" si="25"/>
        <v>15</v>
      </c>
      <c r="H687" s="193">
        <f t="shared" si="26"/>
        <v>10</v>
      </c>
      <c r="K687" s="244"/>
      <c r="M687" s="60"/>
      <c r="N687" s="60"/>
      <c r="O687" s="60"/>
    </row>
    <row r="688" spans="2:15" s="23" customFormat="1" ht="30.2" customHeight="1" thickBot="1" x14ac:dyDescent="0.3">
      <c r="B688" s="200" t="s">
        <v>219</v>
      </c>
      <c r="C688" s="232" t="s">
        <v>785</v>
      </c>
      <c r="D688" s="230">
        <v>1.5</v>
      </c>
      <c r="E688" s="230">
        <v>1</v>
      </c>
      <c r="F688" s="47">
        <v>10</v>
      </c>
      <c r="G688" s="239">
        <f t="shared" si="25"/>
        <v>15</v>
      </c>
      <c r="H688" s="193">
        <f t="shared" si="26"/>
        <v>10</v>
      </c>
      <c r="K688" s="244"/>
      <c r="M688" s="60"/>
      <c r="N688" s="60"/>
      <c r="O688" s="60"/>
    </row>
    <row r="689" spans="2:15" s="23" customFormat="1" ht="30.2" customHeight="1" thickBot="1" x14ac:dyDescent="0.3">
      <c r="B689" s="200" t="s">
        <v>219</v>
      </c>
      <c r="C689" s="232" t="s">
        <v>786</v>
      </c>
      <c r="D689" s="230">
        <v>1.5</v>
      </c>
      <c r="E689" s="230">
        <v>1</v>
      </c>
      <c r="F689" s="47">
        <v>10</v>
      </c>
      <c r="G689" s="239">
        <f t="shared" si="25"/>
        <v>15</v>
      </c>
      <c r="H689" s="193">
        <f t="shared" si="26"/>
        <v>10</v>
      </c>
      <c r="K689" s="244"/>
      <c r="M689" s="60"/>
      <c r="N689" s="60"/>
      <c r="O689" s="60"/>
    </row>
    <row r="690" spans="2:15" s="23" customFormat="1" ht="30.2" customHeight="1" thickBot="1" x14ac:dyDescent="0.3">
      <c r="B690" s="200" t="s">
        <v>219</v>
      </c>
      <c r="C690" s="232" t="s">
        <v>787</v>
      </c>
      <c r="D690" s="230">
        <v>1.5</v>
      </c>
      <c r="E690" s="230">
        <v>1</v>
      </c>
      <c r="F690" s="47">
        <v>10</v>
      </c>
      <c r="G690" s="239">
        <f t="shared" si="25"/>
        <v>15</v>
      </c>
      <c r="H690" s="193">
        <f t="shared" si="26"/>
        <v>10</v>
      </c>
      <c r="K690" s="244"/>
      <c r="M690" s="60"/>
      <c r="N690" s="60"/>
      <c r="O690" s="60"/>
    </row>
    <row r="691" spans="2:15" s="23" customFormat="1" ht="30.2" customHeight="1" thickBot="1" x14ac:dyDescent="0.3">
      <c r="B691" s="200" t="s">
        <v>219</v>
      </c>
      <c r="C691" s="232" t="s">
        <v>788</v>
      </c>
      <c r="D691" s="230">
        <v>1.5</v>
      </c>
      <c r="E691" s="230">
        <v>1</v>
      </c>
      <c r="F691" s="47">
        <v>10</v>
      </c>
      <c r="G691" s="239">
        <f t="shared" si="25"/>
        <v>15</v>
      </c>
      <c r="H691" s="193">
        <f t="shared" si="26"/>
        <v>10</v>
      </c>
      <c r="K691" s="244"/>
      <c r="M691" s="60"/>
      <c r="N691" s="60"/>
      <c r="O691" s="60"/>
    </row>
    <row r="692" spans="2:15" s="23" customFormat="1" ht="30.2" customHeight="1" thickBot="1" x14ac:dyDescent="0.3">
      <c r="B692" s="200" t="s">
        <v>219</v>
      </c>
      <c r="C692" s="232" t="s">
        <v>789</v>
      </c>
      <c r="D692" s="230">
        <v>1.5</v>
      </c>
      <c r="E692" s="230">
        <v>1</v>
      </c>
      <c r="F692" s="47">
        <v>10</v>
      </c>
      <c r="G692" s="239">
        <f t="shared" si="25"/>
        <v>15</v>
      </c>
      <c r="H692" s="193">
        <f t="shared" si="26"/>
        <v>10</v>
      </c>
      <c r="K692" s="244"/>
      <c r="M692" s="60"/>
      <c r="N692" s="60"/>
      <c r="O692" s="60"/>
    </row>
    <row r="693" spans="2:15" s="23" customFormat="1" ht="30.2" customHeight="1" thickBot="1" x14ac:dyDescent="0.3">
      <c r="B693" s="200" t="s">
        <v>219</v>
      </c>
      <c r="C693" s="232" t="s">
        <v>271</v>
      </c>
      <c r="D693" s="230">
        <v>1.5</v>
      </c>
      <c r="E693" s="230">
        <v>1</v>
      </c>
      <c r="F693" s="47">
        <v>10</v>
      </c>
      <c r="G693" s="239">
        <f t="shared" si="25"/>
        <v>15</v>
      </c>
      <c r="H693" s="193">
        <f t="shared" si="26"/>
        <v>10</v>
      </c>
      <c r="K693" s="244"/>
      <c r="M693" s="60"/>
      <c r="N693" s="60"/>
      <c r="O693" s="60"/>
    </row>
    <row r="694" spans="2:15" s="23" customFormat="1" ht="30.2" customHeight="1" thickBot="1" x14ac:dyDescent="0.3">
      <c r="B694" s="200" t="s">
        <v>219</v>
      </c>
      <c r="C694" s="232" t="s">
        <v>272</v>
      </c>
      <c r="D694" s="230">
        <v>1.5</v>
      </c>
      <c r="E694" s="230">
        <v>1</v>
      </c>
      <c r="F694" s="47">
        <v>10</v>
      </c>
      <c r="G694" s="239">
        <f t="shared" si="25"/>
        <v>15</v>
      </c>
      <c r="H694" s="193">
        <f t="shared" si="26"/>
        <v>10</v>
      </c>
      <c r="K694" s="244"/>
      <c r="M694" s="60"/>
      <c r="N694" s="60"/>
      <c r="O694" s="60"/>
    </row>
    <row r="695" spans="2:15" s="23" customFormat="1" ht="30.2" customHeight="1" thickBot="1" x14ac:dyDescent="0.3">
      <c r="B695" s="200" t="s">
        <v>219</v>
      </c>
      <c r="C695" s="232" t="s">
        <v>790</v>
      </c>
      <c r="D695" s="230">
        <v>1.5</v>
      </c>
      <c r="E695" s="230">
        <v>1</v>
      </c>
      <c r="F695" s="47">
        <v>10</v>
      </c>
      <c r="G695" s="239">
        <f t="shared" si="25"/>
        <v>15</v>
      </c>
      <c r="H695" s="193">
        <f t="shared" si="26"/>
        <v>10</v>
      </c>
      <c r="K695" s="244"/>
      <c r="M695" s="60"/>
      <c r="N695" s="60"/>
      <c r="O695" s="60"/>
    </row>
    <row r="696" spans="2:15" s="23" customFormat="1" ht="30.2" customHeight="1" thickBot="1" x14ac:dyDescent="0.3">
      <c r="B696" s="200" t="s">
        <v>219</v>
      </c>
      <c r="C696" s="232" t="s">
        <v>274</v>
      </c>
      <c r="D696" s="230">
        <v>1.5</v>
      </c>
      <c r="E696" s="230">
        <v>1</v>
      </c>
      <c r="F696" s="47">
        <v>10</v>
      </c>
      <c r="G696" s="239">
        <f t="shared" si="25"/>
        <v>15</v>
      </c>
      <c r="H696" s="193">
        <f t="shared" si="26"/>
        <v>10</v>
      </c>
      <c r="K696" s="244"/>
      <c r="M696" s="60"/>
      <c r="N696" s="60"/>
      <c r="O696" s="60"/>
    </row>
    <row r="697" spans="2:15" s="23" customFormat="1" ht="30.2" customHeight="1" thickBot="1" x14ac:dyDescent="0.3">
      <c r="B697" s="200" t="s">
        <v>219</v>
      </c>
      <c r="C697" s="232" t="s">
        <v>275</v>
      </c>
      <c r="D697" s="230">
        <v>1.5</v>
      </c>
      <c r="E697" s="230">
        <v>1</v>
      </c>
      <c r="F697" s="47">
        <v>10</v>
      </c>
      <c r="G697" s="239">
        <f t="shared" si="25"/>
        <v>15</v>
      </c>
      <c r="H697" s="193">
        <f t="shared" si="26"/>
        <v>10</v>
      </c>
      <c r="K697" s="244"/>
      <c r="M697" s="60"/>
      <c r="N697" s="60"/>
      <c r="O697" s="60"/>
    </row>
    <row r="698" spans="2:15" s="23" customFormat="1" ht="30.2" customHeight="1" thickBot="1" x14ac:dyDescent="0.3">
      <c r="B698" s="200" t="s">
        <v>219</v>
      </c>
      <c r="C698" s="232" t="s">
        <v>791</v>
      </c>
      <c r="D698" s="230">
        <v>1.5</v>
      </c>
      <c r="E698" s="230">
        <v>1</v>
      </c>
      <c r="F698" s="47">
        <v>10</v>
      </c>
      <c r="G698" s="239">
        <f t="shared" si="25"/>
        <v>15</v>
      </c>
      <c r="H698" s="193">
        <f t="shared" si="26"/>
        <v>10</v>
      </c>
      <c r="K698" s="244"/>
      <c r="M698" s="60"/>
      <c r="N698" s="60"/>
      <c r="O698" s="60"/>
    </row>
    <row r="699" spans="2:15" s="23" customFormat="1" ht="30.2" customHeight="1" thickBot="1" x14ac:dyDescent="0.3">
      <c r="B699" s="200" t="s">
        <v>219</v>
      </c>
      <c r="C699" s="232" t="s">
        <v>276</v>
      </c>
      <c r="D699" s="230">
        <v>1.5</v>
      </c>
      <c r="E699" s="230">
        <v>1</v>
      </c>
      <c r="F699" s="47">
        <v>10</v>
      </c>
      <c r="G699" s="239">
        <f t="shared" si="25"/>
        <v>15</v>
      </c>
      <c r="H699" s="193">
        <f t="shared" si="26"/>
        <v>10</v>
      </c>
      <c r="K699" s="244"/>
      <c r="M699" s="60"/>
      <c r="N699" s="60"/>
      <c r="O699" s="60"/>
    </row>
    <row r="700" spans="2:15" s="23" customFormat="1" ht="30.2" customHeight="1" thickBot="1" x14ac:dyDescent="0.3">
      <c r="B700" s="200" t="s">
        <v>219</v>
      </c>
      <c r="C700" s="232" t="s">
        <v>278</v>
      </c>
      <c r="D700" s="230">
        <v>1.5</v>
      </c>
      <c r="E700" s="230">
        <v>1</v>
      </c>
      <c r="F700" s="47">
        <v>10</v>
      </c>
      <c r="G700" s="239">
        <f t="shared" si="25"/>
        <v>15</v>
      </c>
      <c r="H700" s="193">
        <f t="shared" si="26"/>
        <v>10</v>
      </c>
      <c r="K700" s="244"/>
      <c r="M700" s="60"/>
      <c r="N700" s="60"/>
      <c r="O700" s="60"/>
    </row>
    <row r="701" spans="2:15" s="23" customFormat="1" ht="30.2" customHeight="1" thickBot="1" x14ac:dyDescent="0.3">
      <c r="B701" s="200" t="s">
        <v>219</v>
      </c>
      <c r="C701" s="232" t="s">
        <v>279</v>
      </c>
      <c r="D701" s="230">
        <v>1.5</v>
      </c>
      <c r="E701" s="230">
        <v>1</v>
      </c>
      <c r="F701" s="47">
        <v>10</v>
      </c>
      <c r="G701" s="239">
        <f t="shared" si="25"/>
        <v>15</v>
      </c>
      <c r="H701" s="193">
        <f t="shared" si="26"/>
        <v>10</v>
      </c>
      <c r="K701" s="244"/>
      <c r="M701" s="60"/>
      <c r="N701" s="60"/>
      <c r="O701" s="60"/>
    </row>
    <row r="702" spans="2:15" s="23" customFormat="1" ht="30.2" customHeight="1" thickBot="1" x14ac:dyDescent="0.3">
      <c r="B702" s="200" t="s">
        <v>219</v>
      </c>
      <c r="C702" s="232" t="s">
        <v>280</v>
      </c>
      <c r="D702" s="230">
        <v>1.5</v>
      </c>
      <c r="E702" s="230">
        <v>1</v>
      </c>
      <c r="F702" s="47">
        <v>10</v>
      </c>
      <c r="G702" s="239">
        <f t="shared" si="25"/>
        <v>15</v>
      </c>
      <c r="H702" s="193">
        <f t="shared" si="26"/>
        <v>10</v>
      </c>
      <c r="K702" s="244"/>
      <c r="M702" s="60"/>
      <c r="N702" s="60"/>
      <c r="O702" s="60"/>
    </row>
    <row r="703" spans="2:15" s="23" customFormat="1" ht="30.2" customHeight="1" thickBot="1" x14ac:dyDescent="0.3">
      <c r="B703" s="200" t="s">
        <v>219</v>
      </c>
      <c r="C703" s="232" t="s">
        <v>281</v>
      </c>
      <c r="D703" s="230">
        <v>1.5</v>
      </c>
      <c r="E703" s="230">
        <v>1</v>
      </c>
      <c r="F703" s="47">
        <v>10</v>
      </c>
      <c r="G703" s="239">
        <f t="shared" si="25"/>
        <v>15</v>
      </c>
      <c r="H703" s="193">
        <f t="shared" si="26"/>
        <v>10</v>
      </c>
      <c r="K703" s="244"/>
      <c r="M703" s="60"/>
      <c r="N703" s="60"/>
      <c r="O703" s="60"/>
    </row>
    <row r="704" spans="2:15" s="23" customFormat="1" ht="30.2" customHeight="1" thickBot="1" x14ac:dyDescent="0.3">
      <c r="B704" s="200" t="s">
        <v>219</v>
      </c>
      <c r="C704" s="232" t="s">
        <v>282</v>
      </c>
      <c r="D704" s="230">
        <v>1.5</v>
      </c>
      <c r="E704" s="230">
        <v>1</v>
      </c>
      <c r="F704" s="47">
        <v>10</v>
      </c>
      <c r="G704" s="239">
        <f t="shared" si="25"/>
        <v>15</v>
      </c>
      <c r="H704" s="193">
        <f t="shared" si="26"/>
        <v>10</v>
      </c>
      <c r="K704" s="244"/>
      <c r="M704" s="60"/>
      <c r="N704" s="60"/>
      <c r="O704" s="60"/>
    </row>
    <row r="705" spans="2:15" s="23" customFormat="1" ht="30.2" customHeight="1" thickBot="1" x14ac:dyDescent="0.3">
      <c r="B705" s="200" t="s">
        <v>219</v>
      </c>
      <c r="C705" s="232" t="s">
        <v>283</v>
      </c>
      <c r="D705" s="230">
        <v>1.5</v>
      </c>
      <c r="E705" s="230">
        <v>1</v>
      </c>
      <c r="F705" s="47">
        <v>10</v>
      </c>
      <c r="G705" s="239">
        <f t="shared" si="25"/>
        <v>15</v>
      </c>
      <c r="H705" s="193">
        <f t="shared" si="26"/>
        <v>10</v>
      </c>
      <c r="K705" s="244"/>
      <c r="M705" s="60"/>
      <c r="N705" s="60"/>
      <c r="O705" s="60"/>
    </row>
    <row r="706" spans="2:15" s="23" customFormat="1" ht="30.2" customHeight="1" thickBot="1" x14ac:dyDescent="0.3">
      <c r="B706" s="200" t="s">
        <v>219</v>
      </c>
      <c r="C706" s="232" t="s">
        <v>284</v>
      </c>
      <c r="D706" s="230">
        <v>1.5</v>
      </c>
      <c r="E706" s="230">
        <v>1</v>
      </c>
      <c r="F706" s="47">
        <v>10</v>
      </c>
      <c r="G706" s="239">
        <f t="shared" si="25"/>
        <v>15</v>
      </c>
      <c r="H706" s="193">
        <f t="shared" si="26"/>
        <v>10</v>
      </c>
      <c r="K706" s="244"/>
      <c r="M706" s="60"/>
      <c r="N706" s="60"/>
      <c r="O706" s="60"/>
    </row>
    <row r="707" spans="2:15" s="23" customFormat="1" ht="30.2" customHeight="1" thickBot="1" x14ac:dyDescent="0.3">
      <c r="B707" s="200" t="s">
        <v>219</v>
      </c>
      <c r="C707" s="232" t="s">
        <v>285</v>
      </c>
      <c r="D707" s="230">
        <v>1.5</v>
      </c>
      <c r="E707" s="230">
        <v>1</v>
      </c>
      <c r="F707" s="47">
        <v>10</v>
      </c>
      <c r="G707" s="239">
        <f t="shared" si="25"/>
        <v>15</v>
      </c>
      <c r="H707" s="193">
        <f t="shared" si="26"/>
        <v>10</v>
      </c>
      <c r="K707" s="244"/>
      <c r="M707" s="60"/>
      <c r="N707" s="60"/>
      <c r="O707" s="60"/>
    </row>
    <row r="708" spans="2:15" s="23" customFormat="1" ht="30.2" customHeight="1" thickBot="1" x14ac:dyDescent="0.3">
      <c r="B708" s="200" t="s">
        <v>219</v>
      </c>
      <c r="C708" s="232" t="s">
        <v>286</v>
      </c>
      <c r="D708" s="230">
        <v>1.5</v>
      </c>
      <c r="E708" s="230">
        <v>1</v>
      </c>
      <c r="F708" s="47">
        <v>10</v>
      </c>
      <c r="G708" s="239">
        <f t="shared" si="25"/>
        <v>15</v>
      </c>
      <c r="H708" s="193">
        <f t="shared" si="26"/>
        <v>10</v>
      </c>
      <c r="K708" s="244"/>
      <c r="M708" s="60"/>
      <c r="N708" s="60"/>
      <c r="O708" s="60"/>
    </row>
    <row r="709" spans="2:15" s="23" customFormat="1" ht="30.2" customHeight="1" thickBot="1" x14ac:dyDescent="0.3">
      <c r="B709" s="200" t="s">
        <v>219</v>
      </c>
      <c r="C709" s="232" t="s">
        <v>792</v>
      </c>
      <c r="D709" s="230">
        <v>1.5</v>
      </c>
      <c r="E709" s="230">
        <v>1</v>
      </c>
      <c r="F709" s="47">
        <v>10</v>
      </c>
      <c r="G709" s="239">
        <f t="shared" si="25"/>
        <v>15</v>
      </c>
      <c r="H709" s="193">
        <f t="shared" si="26"/>
        <v>10</v>
      </c>
      <c r="K709" s="244"/>
      <c r="M709" s="60"/>
      <c r="N709" s="60"/>
      <c r="O709" s="60"/>
    </row>
    <row r="710" spans="2:15" s="23" customFormat="1" ht="30.2" customHeight="1" thickBot="1" x14ac:dyDescent="0.3">
      <c r="B710" s="200" t="s">
        <v>219</v>
      </c>
      <c r="C710" s="232" t="s">
        <v>287</v>
      </c>
      <c r="D710" s="230">
        <v>1.5</v>
      </c>
      <c r="E710" s="230">
        <v>1</v>
      </c>
      <c r="F710" s="47">
        <v>10</v>
      </c>
      <c r="G710" s="239">
        <f t="shared" si="25"/>
        <v>15</v>
      </c>
      <c r="H710" s="193">
        <f t="shared" si="26"/>
        <v>10</v>
      </c>
      <c r="K710" s="244"/>
      <c r="M710" s="60"/>
      <c r="N710" s="60"/>
      <c r="O710" s="60"/>
    </row>
    <row r="711" spans="2:15" s="23" customFormat="1" ht="30.2" customHeight="1" thickBot="1" x14ac:dyDescent="0.3">
      <c r="B711" s="200" t="s">
        <v>219</v>
      </c>
      <c r="C711" s="232" t="s">
        <v>793</v>
      </c>
      <c r="D711" s="230">
        <v>1.5</v>
      </c>
      <c r="E711" s="230">
        <v>1</v>
      </c>
      <c r="F711" s="47">
        <v>10</v>
      </c>
      <c r="G711" s="239">
        <f t="shared" si="25"/>
        <v>15</v>
      </c>
      <c r="H711" s="193">
        <f t="shared" si="26"/>
        <v>10</v>
      </c>
      <c r="K711" s="244"/>
      <c r="M711" s="60"/>
      <c r="N711" s="60"/>
      <c r="O711" s="60"/>
    </row>
    <row r="712" spans="2:15" s="23" customFormat="1" ht="30.2" customHeight="1" thickBot="1" x14ac:dyDescent="0.3">
      <c r="B712" s="200" t="s">
        <v>219</v>
      </c>
      <c r="C712" s="232" t="s">
        <v>794</v>
      </c>
      <c r="D712" s="230">
        <v>1.5</v>
      </c>
      <c r="E712" s="230">
        <v>1</v>
      </c>
      <c r="F712" s="47">
        <v>10</v>
      </c>
      <c r="G712" s="239">
        <f t="shared" si="25"/>
        <v>15</v>
      </c>
      <c r="H712" s="193">
        <f t="shared" si="26"/>
        <v>10</v>
      </c>
      <c r="K712" s="244"/>
      <c r="M712" s="60"/>
      <c r="N712" s="60"/>
      <c r="O712" s="60"/>
    </row>
    <row r="713" spans="2:15" s="23" customFormat="1" ht="30.2" customHeight="1" thickBot="1" x14ac:dyDescent="0.3">
      <c r="B713" s="200" t="s">
        <v>219</v>
      </c>
      <c r="C713" s="232" t="s">
        <v>288</v>
      </c>
      <c r="D713" s="230">
        <v>1.5</v>
      </c>
      <c r="E713" s="230">
        <v>1</v>
      </c>
      <c r="F713" s="47">
        <v>10</v>
      </c>
      <c r="G713" s="239">
        <f t="shared" si="25"/>
        <v>15</v>
      </c>
      <c r="H713" s="193">
        <f t="shared" si="26"/>
        <v>10</v>
      </c>
      <c r="K713" s="244"/>
      <c r="M713" s="60"/>
      <c r="N713" s="60"/>
      <c r="O713" s="60"/>
    </row>
    <row r="714" spans="2:15" s="23" customFormat="1" ht="30.2" customHeight="1" thickBot="1" x14ac:dyDescent="0.3">
      <c r="B714" s="200" t="s">
        <v>219</v>
      </c>
      <c r="C714" s="232" t="s">
        <v>795</v>
      </c>
      <c r="D714" s="230">
        <v>1.5</v>
      </c>
      <c r="E714" s="230">
        <v>1</v>
      </c>
      <c r="F714" s="47">
        <v>10</v>
      </c>
      <c r="G714" s="239">
        <f t="shared" si="25"/>
        <v>15</v>
      </c>
      <c r="H714" s="193">
        <f t="shared" si="26"/>
        <v>10</v>
      </c>
      <c r="K714" s="244"/>
      <c r="M714" s="60"/>
      <c r="N714" s="60"/>
      <c r="O714" s="60"/>
    </row>
    <row r="715" spans="2:15" s="23" customFormat="1" ht="30.2" customHeight="1" thickBot="1" x14ac:dyDescent="0.3">
      <c r="B715" s="200" t="s">
        <v>219</v>
      </c>
      <c r="C715" s="232" t="s">
        <v>796</v>
      </c>
      <c r="D715" s="230">
        <v>1.5</v>
      </c>
      <c r="E715" s="230">
        <v>1</v>
      </c>
      <c r="F715" s="47">
        <v>10</v>
      </c>
      <c r="G715" s="239">
        <f t="shared" si="25"/>
        <v>15</v>
      </c>
      <c r="H715" s="193">
        <f t="shared" si="26"/>
        <v>10</v>
      </c>
      <c r="K715" s="244"/>
      <c r="M715" s="60"/>
      <c r="N715" s="60"/>
      <c r="O715" s="60"/>
    </row>
    <row r="716" spans="2:15" s="23" customFormat="1" ht="30.2" customHeight="1" thickBot="1" x14ac:dyDescent="0.3">
      <c r="B716" s="200" t="s">
        <v>219</v>
      </c>
      <c r="C716" s="232" t="s">
        <v>797</v>
      </c>
      <c r="D716" s="230">
        <v>1.5</v>
      </c>
      <c r="E716" s="230">
        <v>1</v>
      </c>
      <c r="F716" s="47">
        <v>10</v>
      </c>
      <c r="G716" s="239">
        <f t="shared" si="25"/>
        <v>15</v>
      </c>
      <c r="H716" s="193">
        <f t="shared" si="26"/>
        <v>10</v>
      </c>
      <c r="K716" s="244"/>
      <c r="M716" s="60"/>
      <c r="N716" s="60"/>
      <c r="O716" s="60"/>
    </row>
    <row r="717" spans="2:15" s="23" customFormat="1" ht="30.2" customHeight="1" thickBot="1" x14ac:dyDescent="0.3">
      <c r="B717" s="200" t="s">
        <v>219</v>
      </c>
      <c r="C717" s="232" t="s">
        <v>798</v>
      </c>
      <c r="D717" s="230">
        <v>1.5</v>
      </c>
      <c r="E717" s="230">
        <v>1</v>
      </c>
      <c r="F717" s="47">
        <v>10</v>
      </c>
      <c r="G717" s="239">
        <f t="shared" si="25"/>
        <v>15</v>
      </c>
      <c r="H717" s="193">
        <f t="shared" si="26"/>
        <v>10</v>
      </c>
      <c r="K717" s="244"/>
      <c r="M717" s="60"/>
      <c r="N717" s="60"/>
      <c r="O717" s="60"/>
    </row>
    <row r="718" spans="2:15" s="23" customFormat="1" ht="30.2" customHeight="1" thickBot="1" x14ac:dyDescent="0.3">
      <c r="B718" s="200" t="s">
        <v>219</v>
      </c>
      <c r="C718" s="232" t="s">
        <v>290</v>
      </c>
      <c r="D718" s="230">
        <v>1.5</v>
      </c>
      <c r="E718" s="230">
        <v>1</v>
      </c>
      <c r="F718" s="47">
        <v>10</v>
      </c>
      <c r="G718" s="239">
        <f t="shared" si="25"/>
        <v>15</v>
      </c>
      <c r="H718" s="193">
        <f t="shared" si="26"/>
        <v>10</v>
      </c>
      <c r="K718" s="244"/>
      <c r="M718" s="60"/>
      <c r="N718" s="60"/>
      <c r="O718" s="60"/>
    </row>
    <row r="719" spans="2:15" s="23" customFormat="1" ht="30.2" customHeight="1" thickBot="1" x14ac:dyDescent="0.3">
      <c r="B719" s="200" t="s">
        <v>219</v>
      </c>
      <c r="C719" s="232" t="s">
        <v>291</v>
      </c>
      <c r="D719" s="230">
        <v>1.5</v>
      </c>
      <c r="E719" s="230">
        <v>1</v>
      </c>
      <c r="F719" s="47">
        <v>10</v>
      </c>
      <c r="G719" s="239">
        <f t="shared" si="25"/>
        <v>15</v>
      </c>
      <c r="H719" s="193">
        <f t="shared" si="26"/>
        <v>10</v>
      </c>
      <c r="K719" s="244"/>
      <c r="M719" s="60"/>
      <c r="N719" s="60"/>
      <c r="O719" s="60"/>
    </row>
    <row r="720" spans="2:15" s="23" customFormat="1" ht="30.2" customHeight="1" thickBot="1" x14ac:dyDescent="0.3">
      <c r="B720" s="200" t="s">
        <v>219</v>
      </c>
      <c r="C720" s="232" t="s">
        <v>799</v>
      </c>
      <c r="D720" s="230">
        <v>1.5</v>
      </c>
      <c r="E720" s="230">
        <v>1</v>
      </c>
      <c r="F720" s="47">
        <v>10</v>
      </c>
      <c r="G720" s="239">
        <f t="shared" si="25"/>
        <v>15</v>
      </c>
      <c r="H720" s="193">
        <f t="shared" si="26"/>
        <v>10</v>
      </c>
      <c r="K720" s="244"/>
      <c r="M720" s="60"/>
      <c r="N720" s="60"/>
      <c r="O720" s="60"/>
    </row>
    <row r="721" spans="2:15" s="23" customFormat="1" ht="30.2" customHeight="1" thickBot="1" x14ac:dyDescent="0.3">
      <c r="B721" s="200" t="s">
        <v>219</v>
      </c>
      <c r="C721" s="232" t="s">
        <v>292</v>
      </c>
      <c r="D721" s="230">
        <v>1.5</v>
      </c>
      <c r="E721" s="230">
        <v>1</v>
      </c>
      <c r="F721" s="47">
        <v>10</v>
      </c>
      <c r="G721" s="239">
        <f t="shared" si="25"/>
        <v>15</v>
      </c>
      <c r="H721" s="193">
        <f t="shared" si="26"/>
        <v>10</v>
      </c>
      <c r="K721" s="244"/>
      <c r="M721" s="60"/>
      <c r="N721" s="60"/>
      <c r="O721" s="60"/>
    </row>
    <row r="722" spans="2:15" s="23" customFormat="1" ht="30.2" customHeight="1" thickBot="1" x14ac:dyDescent="0.3">
      <c r="B722" s="200" t="s">
        <v>219</v>
      </c>
      <c r="C722" s="232" t="s">
        <v>293</v>
      </c>
      <c r="D722" s="230">
        <v>1.5</v>
      </c>
      <c r="E722" s="230">
        <v>1</v>
      </c>
      <c r="F722" s="47">
        <v>10</v>
      </c>
      <c r="G722" s="239">
        <f t="shared" si="25"/>
        <v>15</v>
      </c>
      <c r="H722" s="193">
        <f t="shared" si="26"/>
        <v>10</v>
      </c>
      <c r="K722" s="244"/>
      <c r="M722" s="60"/>
      <c r="N722" s="60"/>
      <c r="O722" s="60"/>
    </row>
    <row r="723" spans="2:15" s="23" customFormat="1" ht="30.2" customHeight="1" thickBot="1" x14ac:dyDescent="0.3">
      <c r="B723" s="200" t="s">
        <v>219</v>
      </c>
      <c r="C723" s="232" t="s">
        <v>800</v>
      </c>
      <c r="D723" s="230">
        <v>1.5</v>
      </c>
      <c r="E723" s="230">
        <v>1</v>
      </c>
      <c r="F723" s="47">
        <v>10</v>
      </c>
      <c r="G723" s="239">
        <f t="shared" si="25"/>
        <v>15</v>
      </c>
      <c r="H723" s="193">
        <f t="shared" si="26"/>
        <v>10</v>
      </c>
      <c r="K723" s="244"/>
      <c r="M723" s="60"/>
      <c r="N723" s="60"/>
      <c r="O723" s="60"/>
    </row>
    <row r="724" spans="2:15" s="23" customFormat="1" ht="30.2" customHeight="1" thickBot="1" x14ac:dyDescent="0.3">
      <c r="B724" s="200" t="s">
        <v>219</v>
      </c>
      <c r="C724" s="232" t="s">
        <v>801</v>
      </c>
      <c r="D724" s="230">
        <v>1.5</v>
      </c>
      <c r="E724" s="230">
        <v>1</v>
      </c>
      <c r="F724" s="47">
        <v>10</v>
      </c>
      <c r="G724" s="239">
        <f t="shared" si="25"/>
        <v>15</v>
      </c>
      <c r="H724" s="193">
        <f t="shared" si="26"/>
        <v>10</v>
      </c>
      <c r="K724" s="244"/>
      <c r="M724" s="60"/>
      <c r="N724" s="60"/>
      <c r="O724" s="60"/>
    </row>
    <row r="725" spans="2:15" s="23" customFormat="1" ht="30.2" customHeight="1" thickBot="1" x14ac:dyDescent="0.3">
      <c r="B725" s="200" t="s">
        <v>219</v>
      </c>
      <c r="C725" s="232" t="s">
        <v>802</v>
      </c>
      <c r="D725" s="230">
        <v>1.5</v>
      </c>
      <c r="E725" s="230">
        <v>1</v>
      </c>
      <c r="F725" s="47">
        <v>10</v>
      </c>
      <c r="G725" s="239">
        <f t="shared" si="25"/>
        <v>15</v>
      </c>
      <c r="H725" s="193">
        <f t="shared" si="26"/>
        <v>10</v>
      </c>
      <c r="K725" s="244"/>
      <c r="M725" s="60"/>
      <c r="N725" s="60"/>
      <c r="O725" s="60"/>
    </row>
    <row r="726" spans="2:15" s="23" customFormat="1" ht="30.2" customHeight="1" thickBot="1" x14ac:dyDescent="0.3">
      <c r="B726" s="200" t="s">
        <v>219</v>
      </c>
      <c r="C726" s="232" t="s">
        <v>803</v>
      </c>
      <c r="D726" s="230">
        <v>1.5</v>
      </c>
      <c r="E726" s="230">
        <v>1</v>
      </c>
      <c r="F726" s="47">
        <v>10</v>
      </c>
      <c r="G726" s="239">
        <f t="shared" si="25"/>
        <v>15</v>
      </c>
      <c r="H726" s="193">
        <f t="shared" si="26"/>
        <v>10</v>
      </c>
      <c r="K726" s="244"/>
      <c r="M726" s="60"/>
      <c r="N726" s="60"/>
      <c r="O726" s="60"/>
    </row>
    <row r="727" spans="2:15" s="23" customFormat="1" ht="30.2" customHeight="1" thickBot="1" x14ac:dyDescent="0.3">
      <c r="B727" s="200" t="s">
        <v>219</v>
      </c>
      <c r="C727" s="232" t="s">
        <v>804</v>
      </c>
      <c r="D727" s="230">
        <v>1.5</v>
      </c>
      <c r="E727" s="230">
        <v>1</v>
      </c>
      <c r="F727" s="47">
        <v>10</v>
      </c>
      <c r="G727" s="239">
        <f t="shared" si="25"/>
        <v>15</v>
      </c>
      <c r="H727" s="193">
        <f t="shared" si="26"/>
        <v>10</v>
      </c>
      <c r="K727" s="244"/>
      <c r="M727" s="60"/>
      <c r="N727" s="60"/>
      <c r="O727" s="60"/>
    </row>
    <row r="728" spans="2:15" s="23" customFormat="1" ht="30.2" customHeight="1" thickBot="1" x14ac:dyDescent="0.3">
      <c r="B728" s="200" t="s">
        <v>219</v>
      </c>
      <c r="C728" s="232" t="s">
        <v>805</v>
      </c>
      <c r="D728" s="230">
        <v>1.5</v>
      </c>
      <c r="E728" s="230">
        <v>1</v>
      </c>
      <c r="F728" s="47">
        <v>10</v>
      </c>
      <c r="G728" s="239">
        <f t="shared" si="25"/>
        <v>15</v>
      </c>
      <c r="H728" s="193">
        <f t="shared" si="26"/>
        <v>10</v>
      </c>
      <c r="K728" s="244"/>
      <c r="M728" s="60"/>
      <c r="N728" s="60"/>
      <c r="O728" s="60"/>
    </row>
    <row r="729" spans="2:15" s="23" customFormat="1" ht="30.2" customHeight="1" thickBot="1" x14ac:dyDescent="0.3">
      <c r="B729" s="200" t="s">
        <v>219</v>
      </c>
      <c r="C729" s="232" t="s">
        <v>748</v>
      </c>
      <c r="D729" s="230">
        <v>1.5</v>
      </c>
      <c r="E729" s="230">
        <v>1</v>
      </c>
      <c r="F729" s="47">
        <v>10</v>
      </c>
      <c r="G729" s="239">
        <f t="shared" ref="G729:G792" si="27">ROUND(D729*F729,2)</f>
        <v>15</v>
      </c>
      <c r="H729" s="193">
        <f t="shared" ref="H729:H792" si="28">ROUND(E729*F729,6)</f>
        <v>10</v>
      </c>
      <c r="K729" s="244"/>
      <c r="M729" s="60"/>
      <c r="N729" s="60"/>
      <c r="O729" s="60"/>
    </row>
    <row r="730" spans="2:15" s="23" customFormat="1" ht="30.2" customHeight="1" thickBot="1" x14ac:dyDescent="0.3">
      <c r="B730" s="200" t="s">
        <v>219</v>
      </c>
      <c r="C730" s="232" t="s">
        <v>297</v>
      </c>
      <c r="D730" s="230">
        <v>1.5</v>
      </c>
      <c r="E730" s="230">
        <v>1</v>
      </c>
      <c r="F730" s="47">
        <v>10</v>
      </c>
      <c r="G730" s="239">
        <f t="shared" si="27"/>
        <v>15</v>
      </c>
      <c r="H730" s="193">
        <f t="shared" si="28"/>
        <v>10</v>
      </c>
      <c r="K730" s="244"/>
      <c r="M730" s="60"/>
      <c r="N730" s="60"/>
      <c r="O730" s="60"/>
    </row>
    <row r="731" spans="2:15" s="23" customFormat="1" ht="30.2" customHeight="1" thickBot="1" x14ac:dyDescent="0.3">
      <c r="B731" s="200" t="s">
        <v>219</v>
      </c>
      <c r="C731" s="232" t="s">
        <v>806</v>
      </c>
      <c r="D731" s="230">
        <v>1.5</v>
      </c>
      <c r="E731" s="230">
        <v>1</v>
      </c>
      <c r="F731" s="47">
        <v>10</v>
      </c>
      <c r="G731" s="239">
        <f t="shared" si="27"/>
        <v>15</v>
      </c>
      <c r="H731" s="193">
        <f t="shared" si="28"/>
        <v>10</v>
      </c>
      <c r="K731" s="244"/>
      <c r="M731" s="60"/>
      <c r="N731" s="60"/>
      <c r="O731" s="60"/>
    </row>
    <row r="732" spans="2:15" s="23" customFormat="1" ht="30.2" customHeight="1" thickBot="1" x14ac:dyDescent="0.3">
      <c r="B732" s="200" t="s">
        <v>219</v>
      </c>
      <c r="C732" s="232" t="s">
        <v>299</v>
      </c>
      <c r="D732" s="230">
        <v>1.5</v>
      </c>
      <c r="E732" s="230">
        <v>1</v>
      </c>
      <c r="F732" s="47">
        <v>10</v>
      </c>
      <c r="G732" s="239">
        <f t="shared" si="27"/>
        <v>15</v>
      </c>
      <c r="H732" s="193">
        <f t="shared" si="28"/>
        <v>10</v>
      </c>
      <c r="K732" s="244"/>
      <c r="M732" s="60"/>
      <c r="N732" s="60"/>
      <c r="O732" s="60"/>
    </row>
    <row r="733" spans="2:15" s="23" customFormat="1" ht="30.2" customHeight="1" thickBot="1" x14ac:dyDescent="0.3">
      <c r="B733" s="200" t="s">
        <v>219</v>
      </c>
      <c r="C733" s="232" t="s">
        <v>807</v>
      </c>
      <c r="D733" s="230">
        <v>1.5</v>
      </c>
      <c r="E733" s="230">
        <v>1</v>
      </c>
      <c r="F733" s="47">
        <v>10</v>
      </c>
      <c r="G733" s="239">
        <f t="shared" si="27"/>
        <v>15</v>
      </c>
      <c r="H733" s="193">
        <f t="shared" si="28"/>
        <v>10</v>
      </c>
      <c r="K733" s="244"/>
      <c r="M733" s="60"/>
      <c r="N733" s="60"/>
      <c r="O733" s="60"/>
    </row>
    <row r="734" spans="2:15" s="23" customFormat="1" ht="30.2" customHeight="1" thickBot="1" x14ac:dyDescent="0.3">
      <c r="B734" s="200" t="s">
        <v>219</v>
      </c>
      <c r="C734" s="232" t="s">
        <v>808</v>
      </c>
      <c r="D734" s="230">
        <v>1.5</v>
      </c>
      <c r="E734" s="230">
        <v>1</v>
      </c>
      <c r="F734" s="47">
        <v>10</v>
      </c>
      <c r="G734" s="239">
        <f t="shared" si="27"/>
        <v>15</v>
      </c>
      <c r="H734" s="193">
        <f t="shared" si="28"/>
        <v>10</v>
      </c>
      <c r="K734" s="244"/>
      <c r="M734" s="60"/>
      <c r="N734" s="60"/>
      <c r="O734" s="60"/>
    </row>
    <row r="735" spans="2:15" s="23" customFormat="1" ht="30.2" customHeight="1" thickBot="1" x14ac:dyDescent="0.3">
      <c r="B735" s="200" t="s">
        <v>219</v>
      </c>
      <c r="C735" s="232" t="s">
        <v>302</v>
      </c>
      <c r="D735" s="230">
        <v>1.5</v>
      </c>
      <c r="E735" s="230">
        <v>1</v>
      </c>
      <c r="F735" s="47">
        <v>10</v>
      </c>
      <c r="G735" s="239">
        <f t="shared" si="27"/>
        <v>15</v>
      </c>
      <c r="H735" s="193">
        <f t="shared" si="28"/>
        <v>10</v>
      </c>
      <c r="K735" s="244"/>
      <c r="M735" s="60"/>
      <c r="N735" s="60"/>
      <c r="O735" s="60"/>
    </row>
    <row r="736" spans="2:15" s="23" customFormat="1" ht="30.2" customHeight="1" thickBot="1" x14ac:dyDescent="0.3">
      <c r="B736" s="200" t="s">
        <v>219</v>
      </c>
      <c r="C736" s="232" t="s">
        <v>809</v>
      </c>
      <c r="D736" s="230">
        <v>1.5</v>
      </c>
      <c r="E736" s="230">
        <v>1</v>
      </c>
      <c r="F736" s="47">
        <v>10</v>
      </c>
      <c r="G736" s="239">
        <f t="shared" si="27"/>
        <v>15</v>
      </c>
      <c r="H736" s="193">
        <f t="shared" si="28"/>
        <v>10</v>
      </c>
      <c r="K736" s="244"/>
      <c r="M736" s="60"/>
      <c r="N736" s="60"/>
      <c r="O736" s="60"/>
    </row>
    <row r="737" spans="2:15" s="23" customFormat="1" ht="30.2" customHeight="1" thickBot="1" x14ac:dyDescent="0.3">
      <c r="B737" s="200" t="s">
        <v>219</v>
      </c>
      <c r="C737" s="232" t="s">
        <v>749</v>
      </c>
      <c r="D737" s="230">
        <v>1.5</v>
      </c>
      <c r="E737" s="230">
        <v>1</v>
      </c>
      <c r="F737" s="47">
        <v>10</v>
      </c>
      <c r="G737" s="239">
        <f t="shared" si="27"/>
        <v>15</v>
      </c>
      <c r="H737" s="193">
        <f t="shared" si="28"/>
        <v>10</v>
      </c>
      <c r="K737" s="244"/>
      <c r="M737" s="60"/>
      <c r="N737" s="60"/>
      <c r="O737" s="60"/>
    </row>
    <row r="738" spans="2:15" s="23" customFormat="1" ht="30.2" customHeight="1" thickBot="1" x14ac:dyDescent="0.3">
      <c r="B738" s="200" t="s">
        <v>219</v>
      </c>
      <c r="C738" s="232" t="s">
        <v>750</v>
      </c>
      <c r="D738" s="230">
        <v>1.5</v>
      </c>
      <c r="E738" s="230">
        <v>1</v>
      </c>
      <c r="F738" s="47">
        <v>10</v>
      </c>
      <c r="G738" s="239">
        <f t="shared" si="27"/>
        <v>15</v>
      </c>
      <c r="H738" s="193">
        <f t="shared" si="28"/>
        <v>10</v>
      </c>
      <c r="K738" s="244"/>
      <c r="M738" s="60"/>
      <c r="N738" s="60"/>
      <c r="O738" s="60"/>
    </row>
    <row r="739" spans="2:15" s="23" customFormat="1" ht="30.2" customHeight="1" thickBot="1" x14ac:dyDescent="0.3">
      <c r="B739" s="200" t="s">
        <v>219</v>
      </c>
      <c r="C739" s="232" t="s">
        <v>751</v>
      </c>
      <c r="D739" s="230">
        <v>1.5</v>
      </c>
      <c r="E739" s="230">
        <v>1</v>
      </c>
      <c r="F739" s="47">
        <v>10</v>
      </c>
      <c r="G739" s="239">
        <f t="shared" si="27"/>
        <v>15</v>
      </c>
      <c r="H739" s="193">
        <f t="shared" si="28"/>
        <v>10</v>
      </c>
      <c r="K739" s="244"/>
      <c r="M739" s="60"/>
      <c r="N739" s="60"/>
      <c r="O739" s="60"/>
    </row>
    <row r="740" spans="2:15" s="23" customFormat="1" ht="30.2" customHeight="1" thickBot="1" x14ac:dyDescent="0.3">
      <c r="B740" s="200" t="s">
        <v>219</v>
      </c>
      <c r="C740" s="232" t="s">
        <v>303</v>
      </c>
      <c r="D740" s="230">
        <v>1.5</v>
      </c>
      <c r="E740" s="230">
        <v>1</v>
      </c>
      <c r="F740" s="47">
        <v>10</v>
      </c>
      <c r="G740" s="239">
        <f t="shared" si="27"/>
        <v>15</v>
      </c>
      <c r="H740" s="193">
        <f t="shared" si="28"/>
        <v>10</v>
      </c>
      <c r="K740" s="244"/>
      <c r="M740" s="60"/>
      <c r="N740" s="60"/>
      <c r="O740" s="60"/>
    </row>
    <row r="741" spans="2:15" s="23" customFormat="1" ht="30.2" customHeight="1" thickBot="1" x14ac:dyDescent="0.3">
      <c r="B741" s="200" t="s">
        <v>219</v>
      </c>
      <c r="C741" s="232" t="s">
        <v>304</v>
      </c>
      <c r="D741" s="230">
        <v>1.5</v>
      </c>
      <c r="E741" s="230">
        <v>1</v>
      </c>
      <c r="F741" s="47">
        <v>10</v>
      </c>
      <c r="G741" s="239">
        <f t="shared" si="27"/>
        <v>15</v>
      </c>
      <c r="H741" s="193">
        <f t="shared" si="28"/>
        <v>10</v>
      </c>
      <c r="K741" s="244"/>
      <c r="M741" s="60"/>
      <c r="N741" s="60"/>
      <c r="O741" s="60"/>
    </row>
    <row r="742" spans="2:15" s="23" customFormat="1" ht="30.2" customHeight="1" thickBot="1" x14ac:dyDescent="0.3">
      <c r="B742" s="200" t="s">
        <v>219</v>
      </c>
      <c r="C742" s="232" t="s">
        <v>305</v>
      </c>
      <c r="D742" s="230">
        <v>1.5</v>
      </c>
      <c r="E742" s="230">
        <v>1</v>
      </c>
      <c r="F742" s="47">
        <v>10</v>
      </c>
      <c r="G742" s="239">
        <f t="shared" si="27"/>
        <v>15</v>
      </c>
      <c r="H742" s="193">
        <f t="shared" si="28"/>
        <v>10</v>
      </c>
      <c r="K742" s="244"/>
      <c r="M742" s="60"/>
      <c r="N742" s="60"/>
      <c r="O742" s="60"/>
    </row>
    <row r="743" spans="2:15" s="23" customFormat="1" ht="30.2" customHeight="1" thickBot="1" x14ac:dyDescent="0.3">
      <c r="B743" s="200" t="s">
        <v>219</v>
      </c>
      <c r="C743" s="232" t="s">
        <v>306</v>
      </c>
      <c r="D743" s="230">
        <v>1.5</v>
      </c>
      <c r="E743" s="230">
        <v>1</v>
      </c>
      <c r="F743" s="47">
        <v>10</v>
      </c>
      <c r="G743" s="239">
        <f t="shared" si="27"/>
        <v>15</v>
      </c>
      <c r="H743" s="193">
        <f t="shared" si="28"/>
        <v>10</v>
      </c>
      <c r="K743" s="244"/>
      <c r="M743" s="60"/>
      <c r="N743" s="60"/>
      <c r="O743" s="60"/>
    </row>
    <row r="744" spans="2:15" s="23" customFormat="1" ht="30.2" customHeight="1" thickBot="1" x14ac:dyDescent="0.3">
      <c r="B744" s="200" t="s">
        <v>219</v>
      </c>
      <c r="C744" s="232" t="s">
        <v>307</v>
      </c>
      <c r="D744" s="230">
        <v>1.5</v>
      </c>
      <c r="E744" s="230">
        <v>1</v>
      </c>
      <c r="F744" s="47">
        <v>10</v>
      </c>
      <c r="G744" s="239">
        <f t="shared" si="27"/>
        <v>15</v>
      </c>
      <c r="H744" s="193">
        <f t="shared" si="28"/>
        <v>10</v>
      </c>
      <c r="K744" s="244"/>
      <c r="M744" s="60"/>
      <c r="N744" s="60"/>
      <c r="O744" s="60"/>
    </row>
    <row r="745" spans="2:15" s="23" customFormat="1" ht="30.2" customHeight="1" thickBot="1" x14ac:dyDescent="0.3">
      <c r="B745" s="200" t="s">
        <v>219</v>
      </c>
      <c r="C745" s="232" t="s">
        <v>309</v>
      </c>
      <c r="D745" s="230">
        <v>1.5</v>
      </c>
      <c r="E745" s="230">
        <v>1</v>
      </c>
      <c r="F745" s="47">
        <v>10</v>
      </c>
      <c r="G745" s="239">
        <f t="shared" si="27"/>
        <v>15</v>
      </c>
      <c r="H745" s="193">
        <f t="shared" si="28"/>
        <v>10</v>
      </c>
      <c r="K745" s="244"/>
      <c r="M745" s="60"/>
      <c r="N745" s="60"/>
      <c r="O745" s="60"/>
    </row>
    <row r="746" spans="2:15" s="23" customFormat="1" ht="30.2" customHeight="1" thickBot="1" x14ac:dyDescent="0.3">
      <c r="B746" s="200" t="s">
        <v>219</v>
      </c>
      <c r="C746" s="232" t="s">
        <v>310</v>
      </c>
      <c r="D746" s="230">
        <v>1.5</v>
      </c>
      <c r="E746" s="230">
        <v>1</v>
      </c>
      <c r="F746" s="47">
        <v>10</v>
      </c>
      <c r="G746" s="239">
        <f t="shared" si="27"/>
        <v>15</v>
      </c>
      <c r="H746" s="193">
        <f t="shared" si="28"/>
        <v>10</v>
      </c>
      <c r="K746" s="244"/>
      <c r="M746" s="60"/>
      <c r="N746" s="60"/>
      <c r="O746" s="60"/>
    </row>
    <row r="747" spans="2:15" s="23" customFormat="1" ht="30.2" customHeight="1" thickBot="1" x14ac:dyDescent="0.3">
      <c r="B747" s="200" t="s">
        <v>219</v>
      </c>
      <c r="C747" s="232" t="s">
        <v>810</v>
      </c>
      <c r="D747" s="230">
        <v>1.5</v>
      </c>
      <c r="E747" s="230">
        <v>1</v>
      </c>
      <c r="F747" s="47">
        <v>10</v>
      </c>
      <c r="G747" s="239">
        <f t="shared" si="27"/>
        <v>15</v>
      </c>
      <c r="H747" s="193">
        <f t="shared" si="28"/>
        <v>10</v>
      </c>
      <c r="K747" s="244"/>
      <c r="M747" s="60"/>
      <c r="N747" s="60"/>
      <c r="O747" s="60"/>
    </row>
    <row r="748" spans="2:15" s="23" customFormat="1" ht="30.2" customHeight="1" thickBot="1" x14ac:dyDescent="0.3">
      <c r="B748" s="200" t="s">
        <v>219</v>
      </c>
      <c r="C748" s="232" t="s">
        <v>311</v>
      </c>
      <c r="D748" s="230">
        <v>1.5</v>
      </c>
      <c r="E748" s="230">
        <v>1</v>
      </c>
      <c r="F748" s="47">
        <v>10</v>
      </c>
      <c r="G748" s="239">
        <f t="shared" si="27"/>
        <v>15</v>
      </c>
      <c r="H748" s="193">
        <f t="shared" si="28"/>
        <v>10</v>
      </c>
      <c r="K748" s="244"/>
      <c r="M748" s="60"/>
      <c r="N748" s="60"/>
      <c r="O748" s="60"/>
    </row>
    <row r="749" spans="2:15" s="23" customFormat="1" ht="30.2" customHeight="1" thickBot="1" x14ac:dyDescent="0.3">
      <c r="B749" s="200" t="s">
        <v>219</v>
      </c>
      <c r="C749" s="232" t="s">
        <v>811</v>
      </c>
      <c r="D749" s="230">
        <v>1.5</v>
      </c>
      <c r="E749" s="230">
        <v>1</v>
      </c>
      <c r="F749" s="47">
        <v>10</v>
      </c>
      <c r="G749" s="239">
        <f t="shared" si="27"/>
        <v>15</v>
      </c>
      <c r="H749" s="193">
        <f t="shared" si="28"/>
        <v>10</v>
      </c>
      <c r="K749" s="244"/>
      <c r="M749" s="60"/>
      <c r="N749" s="60"/>
      <c r="O749" s="60"/>
    </row>
    <row r="750" spans="2:15" s="23" customFormat="1" ht="30.2" customHeight="1" thickBot="1" x14ac:dyDescent="0.3">
      <c r="B750" s="200" t="s">
        <v>219</v>
      </c>
      <c r="C750" s="232" t="s">
        <v>312</v>
      </c>
      <c r="D750" s="230">
        <v>1.5</v>
      </c>
      <c r="E750" s="230">
        <v>1</v>
      </c>
      <c r="F750" s="47">
        <v>10</v>
      </c>
      <c r="G750" s="239">
        <f t="shared" si="27"/>
        <v>15</v>
      </c>
      <c r="H750" s="193">
        <f t="shared" si="28"/>
        <v>10</v>
      </c>
      <c r="K750" s="244"/>
      <c r="M750" s="60"/>
      <c r="N750" s="60"/>
      <c r="O750" s="60"/>
    </row>
    <row r="751" spans="2:15" s="23" customFormat="1" ht="30.2" customHeight="1" thickBot="1" x14ac:dyDescent="0.3">
      <c r="B751" s="200" t="s">
        <v>219</v>
      </c>
      <c r="C751" s="232" t="s">
        <v>314</v>
      </c>
      <c r="D751" s="230">
        <v>1.5</v>
      </c>
      <c r="E751" s="230">
        <v>1</v>
      </c>
      <c r="F751" s="47">
        <v>10</v>
      </c>
      <c r="G751" s="239">
        <f t="shared" si="27"/>
        <v>15</v>
      </c>
      <c r="H751" s="193">
        <f t="shared" si="28"/>
        <v>10</v>
      </c>
      <c r="K751" s="244"/>
      <c r="M751" s="60"/>
      <c r="N751" s="60"/>
      <c r="O751" s="60"/>
    </row>
    <row r="752" spans="2:15" s="23" customFormat="1" ht="30.2" customHeight="1" thickBot="1" x14ac:dyDescent="0.3">
      <c r="B752" s="200" t="s">
        <v>219</v>
      </c>
      <c r="C752" s="232" t="s">
        <v>315</v>
      </c>
      <c r="D752" s="230">
        <v>1.5</v>
      </c>
      <c r="E752" s="230">
        <v>1</v>
      </c>
      <c r="F752" s="47">
        <v>10</v>
      </c>
      <c r="G752" s="239">
        <f t="shared" si="27"/>
        <v>15</v>
      </c>
      <c r="H752" s="193">
        <f t="shared" si="28"/>
        <v>10</v>
      </c>
      <c r="K752" s="244"/>
      <c r="M752" s="60"/>
      <c r="N752" s="60"/>
      <c r="O752" s="60"/>
    </row>
    <row r="753" spans="2:15" s="23" customFormat="1" ht="30.2" customHeight="1" thickBot="1" x14ac:dyDescent="0.3">
      <c r="B753" s="200" t="s">
        <v>219</v>
      </c>
      <c r="C753" s="232" t="s">
        <v>316</v>
      </c>
      <c r="D753" s="230">
        <v>1.5</v>
      </c>
      <c r="E753" s="230">
        <v>1</v>
      </c>
      <c r="F753" s="47">
        <v>10</v>
      </c>
      <c r="G753" s="239">
        <f t="shared" si="27"/>
        <v>15</v>
      </c>
      <c r="H753" s="193">
        <f t="shared" si="28"/>
        <v>10</v>
      </c>
      <c r="K753" s="244"/>
      <c r="M753" s="60"/>
      <c r="N753" s="60"/>
      <c r="O753" s="60"/>
    </row>
    <row r="754" spans="2:15" s="23" customFormat="1" ht="30.2" customHeight="1" thickBot="1" x14ac:dyDescent="0.3">
      <c r="B754" s="200" t="s">
        <v>219</v>
      </c>
      <c r="C754" s="232" t="s">
        <v>317</v>
      </c>
      <c r="D754" s="230">
        <v>1.5</v>
      </c>
      <c r="E754" s="230">
        <v>1</v>
      </c>
      <c r="F754" s="47">
        <v>10</v>
      </c>
      <c r="G754" s="239">
        <f t="shared" si="27"/>
        <v>15</v>
      </c>
      <c r="H754" s="193">
        <f t="shared" si="28"/>
        <v>10</v>
      </c>
      <c r="K754" s="244"/>
      <c r="M754" s="60"/>
      <c r="N754" s="60"/>
      <c r="O754" s="60"/>
    </row>
    <row r="755" spans="2:15" s="23" customFormat="1" ht="30.2" customHeight="1" thickBot="1" x14ac:dyDescent="0.3">
      <c r="B755" s="200" t="s">
        <v>219</v>
      </c>
      <c r="C755" s="232" t="s">
        <v>318</v>
      </c>
      <c r="D755" s="230">
        <v>1.5</v>
      </c>
      <c r="E755" s="230">
        <v>1</v>
      </c>
      <c r="F755" s="47">
        <v>10</v>
      </c>
      <c r="G755" s="239">
        <f t="shared" si="27"/>
        <v>15</v>
      </c>
      <c r="H755" s="193">
        <f t="shared" si="28"/>
        <v>10</v>
      </c>
      <c r="K755" s="244"/>
      <c r="M755" s="60"/>
      <c r="N755" s="60"/>
      <c r="O755" s="60"/>
    </row>
    <row r="756" spans="2:15" s="23" customFormat="1" ht="30.2" customHeight="1" thickBot="1" x14ac:dyDescent="0.3">
      <c r="B756" s="200" t="s">
        <v>219</v>
      </c>
      <c r="C756" s="232" t="s">
        <v>812</v>
      </c>
      <c r="D756" s="230">
        <v>1.5</v>
      </c>
      <c r="E756" s="230">
        <v>1</v>
      </c>
      <c r="F756" s="47">
        <v>10</v>
      </c>
      <c r="G756" s="239">
        <f t="shared" si="27"/>
        <v>15</v>
      </c>
      <c r="H756" s="193">
        <f t="shared" si="28"/>
        <v>10</v>
      </c>
      <c r="K756" s="244"/>
      <c r="M756" s="60"/>
      <c r="N756" s="60"/>
      <c r="O756" s="60"/>
    </row>
    <row r="757" spans="2:15" s="23" customFormat="1" ht="30.2" customHeight="1" thickBot="1" x14ac:dyDescent="0.3">
      <c r="B757" s="200" t="s">
        <v>219</v>
      </c>
      <c r="C757" s="232" t="s">
        <v>813</v>
      </c>
      <c r="D757" s="230">
        <v>1.5</v>
      </c>
      <c r="E757" s="230">
        <v>1</v>
      </c>
      <c r="F757" s="47">
        <v>10</v>
      </c>
      <c r="G757" s="239">
        <f t="shared" si="27"/>
        <v>15</v>
      </c>
      <c r="H757" s="193">
        <f t="shared" si="28"/>
        <v>10</v>
      </c>
      <c r="K757" s="244"/>
      <c r="M757" s="60"/>
      <c r="N757" s="60"/>
      <c r="O757" s="60"/>
    </row>
    <row r="758" spans="2:15" s="23" customFormat="1" ht="30.2" customHeight="1" thickBot="1" x14ac:dyDescent="0.3">
      <c r="B758" s="200" t="s">
        <v>219</v>
      </c>
      <c r="C758" s="232" t="s">
        <v>320</v>
      </c>
      <c r="D758" s="230">
        <v>1.5</v>
      </c>
      <c r="E758" s="230">
        <v>1</v>
      </c>
      <c r="F758" s="47">
        <v>10</v>
      </c>
      <c r="G758" s="239">
        <f t="shared" si="27"/>
        <v>15</v>
      </c>
      <c r="H758" s="193">
        <f t="shared" si="28"/>
        <v>10</v>
      </c>
      <c r="K758" s="244"/>
      <c r="M758" s="60"/>
      <c r="N758" s="60"/>
      <c r="O758" s="60"/>
    </row>
    <row r="759" spans="2:15" s="23" customFormat="1" ht="30.2" customHeight="1" thickBot="1" x14ac:dyDescent="0.3">
      <c r="B759" s="200" t="s">
        <v>219</v>
      </c>
      <c r="C759" s="232" t="s">
        <v>814</v>
      </c>
      <c r="D759" s="230">
        <v>1.5</v>
      </c>
      <c r="E759" s="230">
        <v>1</v>
      </c>
      <c r="F759" s="47">
        <v>10</v>
      </c>
      <c r="G759" s="239">
        <f t="shared" si="27"/>
        <v>15</v>
      </c>
      <c r="H759" s="193">
        <f t="shared" si="28"/>
        <v>10</v>
      </c>
      <c r="K759" s="244"/>
      <c r="M759" s="60"/>
      <c r="N759" s="60"/>
      <c r="O759" s="60"/>
    </row>
    <row r="760" spans="2:15" s="23" customFormat="1" ht="30.2" customHeight="1" thickBot="1" x14ac:dyDescent="0.3">
      <c r="B760" s="200" t="s">
        <v>219</v>
      </c>
      <c r="C760" s="232" t="s">
        <v>322</v>
      </c>
      <c r="D760" s="230">
        <v>1.5</v>
      </c>
      <c r="E760" s="230">
        <v>1</v>
      </c>
      <c r="F760" s="47">
        <v>10</v>
      </c>
      <c r="G760" s="239">
        <f t="shared" si="27"/>
        <v>15</v>
      </c>
      <c r="H760" s="193">
        <f t="shared" si="28"/>
        <v>10</v>
      </c>
      <c r="K760" s="244"/>
      <c r="M760" s="60"/>
      <c r="N760" s="60"/>
      <c r="O760" s="60"/>
    </row>
    <row r="761" spans="2:15" s="23" customFormat="1" ht="30.2" customHeight="1" thickBot="1" x14ac:dyDescent="0.3">
      <c r="B761" s="200" t="s">
        <v>219</v>
      </c>
      <c r="C761" s="232" t="s">
        <v>815</v>
      </c>
      <c r="D761" s="230">
        <v>1.5</v>
      </c>
      <c r="E761" s="230">
        <v>1</v>
      </c>
      <c r="F761" s="47">
        <v>10</v>
      </c>
      <c r="G761" s="239">
        <f t="shared" si="27"/>
        <v>15</v>
      </c>
      <c r="H761" s="193">
        <f t="shared" si="28"/>
        <v>10</v>
      </c>
      <c r="K761" s="244"/>
      <c r="M761" s="60"/>
      <c r="N761" s="60"/>
      <c r="O761" s="60"/>
    </row>
    <row r="762" spans="2:15" s="23" customFormat="1" ht="30.2" customHeight="1" thickBot="1" x14ac:dyDescent="0.3">
      <c r="B762" s="200" t="s">
        <v>219</v>
      </c>
      <c r="C762" s="232" t="s">
        <v>323</v>
      </c>
      <c r="D762" s="230">
        <v>1.5</v>
      </c>
      <c r="E762" s="230">
        <v>1</v>
      </c>
      <c r="F762" s="47">
        <v>10</v>
      </c>
      <c r="G762" s="239">
        <f t="shared" si="27"/>
        <v>15</v>
      </c>
      <c r="H762" s="193">
        <f t="shared" si="28"/>
        <v>10</v>
      </c>
      <c r="K762" s="244"/>
      <c r="M762" s="60"/>
      <c r="N762" s="60"/>
      <c r="O762" s="60"/>
    </row>
    <row r="763" spans="2:15" s="23" customFormat="1" ht="30.2" customHeight="1" thickBot="1" x14ac:dyDescent="0.3">
      <c r="B763" s="200" t="s">
        <v>219</v>
      </c>
      <c r="C763" s="232" t="s">
        <v>324</v>
      </c>
      <c r="D763" s="230">
        <v>1.5</v>
      </c>
      <c r="E763" s="230">
        <v>1</v>
      </c>
      <c r="F763" s="47">
        <v>10</v>
      </c>
      <c r="G763" s="239">
        <f t="shared" si="27"/>
        <v>15</v>
      </c>
      <c r="H763" s="193">
        <f t="shared" si="28"/>
        <v>10</v>
      </c>
      <c r="K763" s="244"/>
      <c r="M763" s="60"/>
      <c r="N763" s="60"/>
      <c r="O763" s="60"/>
    </row>
    <row r="764" spans="2:15" s="23" customFormat="1" ht="30.2" customHeight="1" thickBot="1" x14ac:dyDescent="0.3">
      <c r="B764" s="200" t="s">
        <v>219</v>
      </c>
      <c r="C764" s="232" t="s">
        <v>816</v>
      </c>
      <c r="D764" s="230">
        <v>1.5</v>
      </c>
      <c r="E764" s="230">
        <v>1</v>
      </c>
      <c r="F764" s="47">
        <v>10</v>
      </c>
      <c r="G764" s="239">
        <f t="shared" si="27"/>
        <v>15</v>
      </c>
      <c r="H764" s="193">
        <f t="shared" si="28"/>
        <v>10</v>
      </c>
      <c r="K764" s="244"/>
      <c r="M764" s="60"/>
      <c r="N764" s="60"/>
      <c r="O764" s="60"/>
    </row>
    <row r="765" spans="2:15" s="23" customFormat="1" ht="30.2" customHeight="1" thickBot="1" x14ac:dyDescent="0.3">
      <c r="B765" s="200" t="s">
        <v>219</v>
      </c>
      <c r="C765" s="232" t="s">
        <v>817</v>
      </c>
      <c r="D765" s="230">
        <v>1.5</v>
      </c>
      <c r="E765" s="230">
        <v>1</v>
      </c>
      <c r="F765" s="47">
        <v>10</v>
      </c>
      <c r="G765" s="239">
        <f t="shared" si="27"/>
        <v>15</v>
      </c>
      <c r="H765" s="193">
        <f t="shared" si="28"/>
        <v>10</v>
      </c>
      <c r="K765" s="244"/>
      <c r="M765" s="60"/>
      <c r="N765" s="60"/>
      <c r="O765" s="60"/>
    </row>
    <row r="766" spans="2:15" s="23" customFormat="1" ht="30.2" customHeight="1" thickBot="1" x14ac:dyDescent="0.3">
      <c r="B766" s="200" t="s">
        <v>219</v>
      </c>
      <c r="C766" s="232" t="s">
        <v>325</v>
      </c>
      <c r="D766" s="230">
        <v>1.5</v>
      </c>
      <c r="E766" s="230">
        <v>1</v>
      </c>
      <c r="F766" s="47">
        <v>10</v>
      </c>
      <c r="G766" s="239">
        <f t="shared" si="27"/>
        <v>15</v>
      </c>
      <c r="H766" s="193">
        <f t="shared" si="28"/>
        <v>10</v>
      </c>
      <c r="K766" s="244"/>
      <c r="M766" s="60"/>
      <c r="N766" s="60"/>
      <c r="O766" s="60"/>
    </row>
    <row r="767" spans="2:15" s="23" customFormat="1" ht="30.2" customHeight="1" thickBot="1" x14ac:dyDescent="0.3">
      <c r="B767" s="200" t="s">
        <v>219</v>
      </c>
      <c r="C767" s="232" t="s">
        <v>327</v>
      </c>
      <c r="D767" s="230">
        <v>1.5</v>
      </c>
      <c r="E767" s="230">
        <v>1</v>
      </c>
      <c r="F767" s="47">
        <v>10</v>
      </c>
      <c r="G767" s="239">
        <f t="shared" si="27"/>
        <v>15</v>
      </c>
      <c r="H767" s="193">
        <f t="shared" si="28"/>
        <v>10</v>
      </c>
      <c r="K767" s="244"/>
      <c r="M767" s="60"/>
      <c r="N767" s="60"/>
      <c r="O767" s="60"/>
    </row>
    <row r="768" spans="2:15" s="23" customFormat="1" ht="30.2" customHeight="1" thickBot="1" x14ac:dyDescent="0.3">
      <c r="B768" s="200" t="s">
        <v>219</v>
      </c>
      <c r="C768" s="232" t="s">
        <v>328</v>
      </c>
      <c r="D768" s="230">
        <v>1.5</v>
      </c>
      <c r="E768" s="230">
        <v>1</v>
      </c>
      <c r="F768" s="47">
        <v>10</v>
      </c>
      <c r="G768" s="239">
        <f t="shared" si="27"/>
        <v>15</v>
      </c>
      <c r="H768" s="193">
        <f t="shared" si="28"/>
        <v>10</v>
      </c>
      <c r="K768" s="244"/>
      <c r="M768" s="60"/>
      <c r="N768" s="60"/>
      <c r="O768" s="60"/>
    </row>
    <row r="769" spans="2:15" s="23" customFormat="1" ht="30.2" customHeight="1" thickBot="1" x14ac:dyDescent="0.3">
      <c r="B769" s="200" t="s">
        <v>219</v>
      </c>
      <c r="C769" s="232" t="s">
        <v>329</v>
      </c>
      <c r="D769" s="230">
        <v>1.5</v>
      </c>
      <c r="E769" s="230">
        <v>1</v>
      </c>
      <c r="F769" s="47">
        <v>10</v>
      </c>
      <c r="G769" s="239">
        <f t="shared" si="27"/>
        <v>15</v>
      </c>
      <c r="H769" s="193">
        <f t="shared" si="28"/>
        <v>10</v>
      </c>
      <c r="K769" s="244"/>
      <c r="M769" s="60"/>
      <c r="N769" s="60"/>
      <c r="O769" s="60"/>
    </row>
    <row r="770" spans="2:15" s="23" customFormat="1" ht="30.2" customHeight="1" thickBot="1" x14ac:dyDescent="0.3">
      <c r="B770" s="200" t="s">
        <v>219</v>
      </c>
      <c r="C770" s="232" t="s">
        <v>331</v>
      </c>
      <c r="D770" s="230">
        <v>1.5</v>
      </c>
      <c r="E770" s="230">
        <v>1</v>
      </c>
      <c r="F770" s="47">
        <v>10</v>
      </c>
      <c r="G770" s="239">
        <f t="shared" si="27"/>
        <v>15</v>
      </c>
      <c r="H770" s="193">
        <f t="shared" si="28"/>
        <v>10</v>
      </c>
      <c r="K770" s="244"/>
      <c r="M770" s="60"/>
      <c r="N770" s="60"/>
      <c r="O770" s="60"/>
    </row>
    <row r="771" spans="2:15" s="23" customFormat="1" ht="30.2" customHeight="1" thickBot="1" x14ac:dyDescent="0.3">
      <c r="B771" s="200" t="s">
        <v>219</v>
      </c>
      <c r="C771" s="232" t="s">
        <v>332</v>
      </c>
      <c r="D771" s="230">
        <v>1.5</v>
      </c>
      <c r="E771" s="230">
        <v>1</v>
      </c>
      <c r="F771" s="47">
        <v>10</v>
      </c>
      <c r="G771" s="239">
        <f t="shared" si="27"/>
        <v>15</v>
      </c>
      <c r="H771" s="193">
        <f t="shared" si="28"/>
        <v>10</v>
      </c>
      <c r="K771" s="244"/>
      <c r="M771" s="60"/>
      <c r="N771" s="60"/>
      <c r="O771" s="60"/>
    </row>
    <row r="772" spans="2:15" s="23" customFormat="1" ht="30.2" customHeight="1" thickBot="1" x14ac:dyDescent="0.3">
      <c r="B772" s="200" t="s">
        <v>219</v>
      </c>
      <c r="C772" s="232" t="s">
        <v>818</v>
      </c>
      <c r="D772" s="230">
        <v>1.5</v>
      </c>
      <c r="E772" s="230">
        <v>1</v>
      </c>
      <c r="F772" s="47">
        <v>10</v>
      </c>
      <c r="G772" s="239">
        <f t="shared" si="27"/>
        <v>15</v>
      </c>
      <c r="H772" s="193">
        <f t="shared" si="28"/>
        <v>10</v>
      </c>
      <c r="K772" s="244"/>
      <c r="M772" s="60"/>
      <c r="N772" s="60"/>
      <c r="O772" s="60"/>
    </row>
    <row r="773" spans="2:15" s="23" customFormat="1" ht="30.2" customHeight="1" thickBot="1" x14ac:dyDescent="0.3">
      <c r="B773" s="200" t="s">
        <v>219</v>
      </c>
      <c r="C773" s="232" t="s">
        <v>819</v>
      </c>
      <c r="D773" s="230">
        <v>1.5</v>
      </c>
      <c r="E773" s="230">
        <v>1</v>
      </c>
      <c r="F773" s="47">
        <v>10</v>
      </c>
      <c r="G773" s="239">
        <f t="shared" si="27"/>
        <v>15</v>
      </c>
      <c r="H773" s="193">
        <f t="shared" si="28"/>
        <v>10</v>
      </c>
      <c r="K773" s="244"/>
      <c r="M773" s="60"/>
      <c r="N773" s="60"/>
      <c r="O773" s="60"/>
    </row>
    <row r="774" spans="2:15" s="23" customFormat="1" ht="30.2" customHeight="1" thickBot="1" x14ac:dyDescent="0.3">
      <c r="B774" s="200" t="s">
        <v>219</v>
      </c>
      <c r="C774" s="232" t="s">
        <v>333</v>
      </c>
      <c r="D774" s="230">
        <v>1.5</v>
      </c>
      <c r="E774" s="230">
        <v>1</v>
      </c>
      <c r="F774" s="47">
        <v>10</v>
      </c>
      <c r="G774" s="239">
        <f t="shared" si="27"/>
        <v>15</v>
      </c>
      <c r="H774" s="193">
        <f t="shared" si="28"/>
        <v>10</v>
      </c>
      <c r="K774" s="244"/>
      <c r="M774" s="60"/>
      <c r="N774" s="60"/>
      <c r="O774" s="60"/>
    </row>
    <row r="775" spans="2:15" s="23" customFormat="1" ht="30.2" customHeight="1" thickBot="1" x14ac:dyDescent="0.3">
      <c r="B775" s="200" t="s">
        <v>219</v>
      </c>
      <c r="C775" s="232" t="s">
        <v>820</v>
      </c>
      <c r="D775" s="230">
        <v>1.5</v>
      </c>
      <c r="E775" s="230">
        <v>1</v>
      </c>
      <c r="F775" s="47">
        <v>10</v>
      </c>
      <c r="G775" s="239">
        <f t="shared" si="27"/>
        <v>15</v>
      </c>
      <c r="H775" s="193">
        <f t="shared" si="28"/>
        <v>10</v>
      </c>
      <c r="K775" s="244"/>
      <c r="M775" s="60"/>
      <c r="N775" s="60"/>
      <c r="O775" s="60"/>
    </row>
    <row r="776" spans="2:15" s="23" customFormat="1" ht="30.2" customHeight="1" thickBot="1" x14ac:dyDescent="0.3">
      <c r="B776" s="200" t="s">
        <v>219</v>
      </c>
      <c r="C776" s="232" t="s">
        <v>821</v>
      </c>
      <c r="D776" s="230">
        <v>1.5</v>
      </c>
      <c r="E776" s="230">
        <v>1</v>
      </c>
      <c r="F776" s="47">
        <v>10</v>
      </c>
      <c r="G776" s="239">
        <f t="shared" si="27"/>
        <v>15</v>
      </c>
      <c r="H776" s="193">
        <f t="shared" si="28"/>
        <v>10</v>
      </c>
      <c r="K776" s="244"/>
      <c r="M776" s="60"/>
      <c r="N776" s="60"/>
      <c r="O776" s="60"/>
    </row>
    <row r="777" spans="2:15" s="23" customFormat="1" ht="30.2" customHeight="1" thickBot="1" x14ac:dyDescent="0.3">
      <c r="B777" s="200" t="s">
        <v>219</v>
      </c>
      <c r="C777" s="232" t="s">
        <v>822</v>
      </c>
      <c r="D777" s="230">
        <v>1.5</v>
      </c>
      <c r="E777" s="230">
        <v>1</v>
      </c>
      <c r="F777" s="47">
        <v>10</v>
      </c>
      <c r="G777" s="239">
        <f t="shared" si="27"/>
        <v>15</v>
      </c>
      <c r="H777" s="193">
        <f t="shared" si="28"/>
        <v>10</v>
      </c>
      <c r="K777" s="244"/>
      <c r="M777" s="60"/>
      <c r="N777" s="60"/>
      <c r="O777" s="60"/>
    </row>
    <row r="778" spans="2:15" s="23" customFormat="1" ht="30.2" customHeight="1" thickBot="1" x14ac:dyDescent="0.3">
      <c r="B778" s="200" t="s">
        <v>219</v>
      </c>
      <c r="C778" s="232" t="s">
        <v>823</v>
      </c>
      <c r="D778" s="230">
        <v>1.5</v>
      </c>
      <c r="E778" s="230">
        <v>1</v>
      </c>
      <c r="F778" s="47">
        <v>10</v>
      </c>
      <c r="G778" s="239">
        <f t="shared" si="27"/>
        <v>15</v>
      </c>
      <c r="H778" s="193">
        <f t="shared" si="28"/>
        <v>10</v>
      </c>
      <c r="K778" s="244"/>
      <c r="M778" s="60"/>
      <c r="N778" s="60"/>
      <c r="O778" s="60"/>
    </row>
    <row r="779" spans="2:15" s="23" customFormat="1" ht="30.2" customHeight="1" thickBot="1" x14ac:dyDescent="0.3">
      <c r="B779" s="200" t="s">
        <v>219</v>
      </c>
      <c r="C779" s="232" t="s">
        <v>339</v>
      </c>
      <c r="D779" s="230">
        <v>1.5</v>
      </c>
      <c r="E779" s="230">
        <v>1</v>
      </c>
      <c r="F779" s="47">
        <v>10</v>
      </c>
      <c r="G779" s="239">
        <f t="shared" si="27"/>
        <v>15</v>
      </c>
      <c r="H779" s="193">
        <f t="shared" si="28"/>
        <v>10</v>
      </c>
      <c r="K779" s="244"/>
      <c r="M779" s="60"/>
      <c r="N779" s="60"/>
      <c r="O779" s="60"/>
    </row>
    <row r="780" spans="2:15" s="23" customFormat="1" ht="30.2" customHeight="1" thickBot="1" x14ac:dyDescent="0.3">
      <c r="B780" s="200" t="s">
        <v>219</v>
      </c>
      <c r="C780" s="232" t="s">
        <v>824</v>
      </c>
      <c r="D780" s="230">
        <v>1.5</v>
      </c>
      <c r="E780" s="230">
        <v>1</v>
      </c>
      <c r="F780" s="47">
        <v>10</v>
      </c>
      <c r="G780" s="239">
        <f t="shared" si="27"/>
        <v>15</v>
      </c>
      <c r="H780" s="193">
        <f t="shared" si="28"/>
        <v>10</v>
      </c>
      <c r="K780" s="244"/>
      <c r="M780" s="60"/>
      <c r="N780" s="60"/>
      <c r="O780" s="60"/>
    </row>
    <row r="781" spans="2:15" s="23" customFormat="1" ht="30.2" customHeight="1" thickBot="1" x14ac:dyDescent="0.3">
      <c r="B781" s="200" t="s">
        <v>219</v>
      </c>
      <c r="C781" s="232" t="s">
        <v>825</v>
      </c>
      <c r="D781" s="230">
        <v>1.5</v>
      </c>
      <c r="E781" s="230">
        <v>1</v>
      </c>
      <c r="F781" s="47">
        <v>10</v>
      </c>
      <c r="G781" s="239">
        <f t="shared" si="27"/>
        <v>15</v>
      </c>
      <c r="H781" s="193">
        <f t="shared" si="28"/>
        <v>10</v>
      </c>
      <c r="K781" s="244"/>
      <c r="M781" s="60"/>
      <c r="N781" s="60"/>
      <c r="O781" s="60"/>
    </row>
    <row r="782" spans="2:15" s="23" customFormat="1" ht="30.2" customHeight="1" thickBot="1" x14ac:dyDescent="0.3">
      <c r="B782" s="200" t="s">
        <v>219</v>
      </c>
      <c r="C782" s="232" t="s">
        <v>341</v>
      </c>
      <c r="D782" s="230">
        <v>1.5</v>
      </c>
      <c r="E782" s="230">
        <v>1</v>
      </c>
      <c r="F782" s="47">
        <v>10</v>
      </c>
      <c r="G782" s="239">
        <f t="shared" si="27"/>
        <v>15</v>
      </c>
      <c r="H782" s="193">
        <f t="shared" si="28"/>
        <v>10</v>
      </c>
      <c r="K782" s="244"/>
      <c r="M782" s="60"/>
      <c r="N782" s="60"/>
      <c r="O782" s="60"/>
    </row>
    <row r="783" spans="2:15" s="23" customFormat="1" ht="30.2" customHeight="1" thickBot="1" x14ac:dyDescent="0.3">
      <c r="B783" s="200" t="s">
        <v>219</v>
      </c>
      <c r="C783" s="232" t="s">
        <v>826</v>
      </c>
      <c r="D783" s="230">
        <v>1.5</v>
      </c>
      <c r="E783" s="230">
        <v>1</v>
      </c>
      <c r="F783" s="47">
        <v>10</v>
      </c>
      <c r="G783" s="239">
        <f t="shared" si="27"/>
        <v>15</v>
      </c>
      <c r="H783" s="193">
        <f t="shared" si="28"/>
        <v>10</v>
      </c>
      <c r="K783" s="244"/>
      <c r="M783" s="60"/>
      <c r="N783" s="60"/>
      <c r="O783" s="60"/>
    </row>
    <row r="784" spans="2:15" s="23" customFormat="1" ht="30.2" customHeight="1" thickBot="1" x14ac:dyDescent="0.3">
      <c r="B784" s="200" t="s">
        <v>219</v>
      </c>
      <c r="C784" s="232" t="s">
        <v>342</v>
      </c>
      <c r="D784" s="230">
        <v>1.5</v>
      </c>
      <c r="E784" s="230">
        <v>1</v>
      </c>
      <c r="F784" s="47">
        <v>10</v>
      </c>
      <c r="G784" s="239">
        <f t="shared" si="27"/>
        <v>15</v>
      </c>
      <c r="H784" s="193">
        <f t="shared" si="28"/>
        <v>10</v>
      </c>
      <c r="K784" s="244"/>
      <c r="M784" s="60"/>
      <c r="N784" s="60"/>
      <c r="O784" s="60"/>
    </row>
    <row r="785" spans="2:15" s="23" customFormat="1" ht="30.2" customHeight="1" thickBot="1" x14ac:dyDescent="0.3">
      <c r="B785" s="200" t="s">
        <v>219</v>
      </c>
      <c r="C785" s="232" t="s">
        <v>827</v>
      </c>
      <c r="D785" s="230">
        <v>1.5</v>
      </c>
      <c r="E785" s="230">
        <v>1</v>
      </c>
      <c r="F785" s="47">
        <v>10</v>
      </c>
      <c r="G785" s="239">
        <f t="shared" si="27"/>
        <v>15</v>
      </c>
      <c r="H785" s="193">
        <f t="shared" si="28"/>
        <v>10</v>
      </c>
      <c r="K785" s="244"/>
      <c r="M785" s="60"/>
      <c r="N785" s="60"/>
      <c r="O785" s="60"/>
    </row>
    <row r="786" spans="2:15" s="23" customFormat="1" ht="30.2" customHeight="1" thickBot="1" x14ac:dyDescent="0.3">
      <c r="B786" s="200" t="s">
        <v>219</v>
      </c>
      <c r="C786" s="232" t="s">
        <v>828</v>
      </c>
      <c r="D786" s="230">
        <v>1.5</v>
      </c>
      <c r="E786" s="230">
        <v>1</v>
      </c>
      <c r="F786" s="47">
        <v>10</v>
      </c>
      <c r="G786" s="239">
        <f t="shared" si="27"/>
        <v>15</v>
      </c>
      <c r="H786" s="193">
        <f t="shared" si="28"/>
        <v>10</v>
      </c>
      <c r="K786" s="244"/>
      <c r="M786" s="60"/>
      <c r="N786" s="60"/>
      <c r="O786" s="60"/>
    </row>
    <row r="787" spans="2:15" s="23" customFormat="1" ht="30.2" customHeight="1" thickBot="1" x14ac:dyDescent="0.3">
      <c r="B787" s="200" t="s">
        <v>219</v>
      </c>
      <c r="C787" s="232" t="s">
        <v>829</v>
      </c>
      <c r="D787" s="230">
        <v>1.5</v>
      </c>
      <c r="E787" s="230">
        <v>1</v>
      </c>
      <c r="F787" s="47">
        <v>10</v>
      </c>
      <c r="G787" s="239">
        <f t="shared" si="27"/>
        <v>15</v>
      </c>
      <c r="H787" s="193">
        <f t="shared" si="28"/>
        <v>10</v>
      </c>
      <c r="K787" s="244"/>
      <c r="M787" s="60"/>
      <c r="N787" s="60"/>
      <c r="O787" s="60"/>
    </row>
    <row r="788" spans="2:15" s="23" customFormat="1" ht="30.2" customHeight="1" thickBot="1" x14ac:dyDescent="0.3">
      <c r="B788" s="200" t="s">
        <v>219</v>
      </c>
      <c r="C788" s="232" t="s">
        <v>343</v>
      </c>
      <c r="D788" s="230">
        <v>1.5</v>
      </c>
      <c r="E788" s="230">
        <v>1</v>
      </c>
      <c r="F788" s="47">
        <v>10</v>
      </c>
      <c r="G788" s="239">
        <f t="shared" si="27"/>
        <v>15</v>
      </c>
      <c r="H788" s="193">
        <f t="shared" si="28"/>
        <v>10</v>
      </c>
      <c r="K788" s="244"/>
      <c r="M788" s="60"/>
      <c r="N788" s="60"/>
      <c r="O788" s="60"/>
    </row>
    <row r="789" spans="2:15" s="23" customFormat="1" ht="30.2" customHeight="1" thickBot="1" x14ac:dyDescent="0.3">
      <c r="B789" s="200" t="s">
        <v>219</v>
      </c>
      <c r="C789" s="232" t="s">
        <v>345</v>
      </c>
      <c r="D789" s="230">
        <v>1.5</v>
      </c>
      <c r="E789" s="230">
        <v>1</v>
      </c>
      <c r="F789" s="47">
        <v>10</v>
      </c>
      <c r="G789" s="239">
        <f t="shared" si="27"/>
        <v>15</v>
      </c>
      <c r="H789" s="193">
        <f t="shared" si="28"/>
        <v>10</v>
      </c>
      <c r="K789" s="244"/>
      <c r="M789" s="60"/>
      <c r="N789" s="60"/>
      <c r="O789" s="60"/>
    </row>
    <row r="790" spans="2:15" s="23" customFormat="1" ht="30.2" customHeight="1" thickBot="1" x14ac:dyDescent="0.3">
      <c r="B790" s="200" t="s">
        <v>219</v>
      </c>
      <c r="C790" s="232" t="s">
        <v>830</v>
      </c>
      <c r="D790" s="230">
        <v>1.5</v>
      </c>
      <c r="E790" s="230">
        <v>1</v>
      </c>
      <c r="F790" s="47">
        <v>10</v>
      </c>
      <c r="G790" s="239">
        <f t="shared" si="27"/>
        <v>15</v>
      </c>
      <c r="H790" s="193">
        <f t="shared" si="28"/>
        <v>10</v>
      </c>
      <c r="K790" s="244"/>
      <c r="M790" s="60"/>
      <c r="N790" s="60"/>
      <c r="O790" s="60"/>
    </row>
    <row r="791" spans="2:15" s="23" customFormat="1" ht="30.2" customHeight="1" thickBot="1" x14ac:dyDescent="0.3">
      <c r="B791" s="200" t="s">
        <v>219</v>
      </c>
      <c r="C791" s="232" t="s">
        <v>831</v>
      </c>
      <c r="D791" s="230">
        <v>1.5</v>
      </c>
      <c r="E791" s="230">
        <v>1</v>
      </c>
      <c r="F791" s="47">
        <v>10</v>
      </c>
      <c r="G791" s="239">
        <f t="shared" si="27"/>
        <v>15</v>
      </c>
      <c r="H791" s="193">
        <f t="shared" si="28"/>
        <v>10</v>
      </c>
      <c r="K791" s="244"/>
      <c r="M791" s="60"/>
      <c r="N791" s="60"/>
      <c r="O791" s="60"/>
    </row>
    <row r="792" spans="2:15" s="23" customFormat="1" ht="30.2" customHeight="1" thickBot="1" x14ac:dyDescent="0.3">
      <c r="B792" s="200" t="s">
        <v>219</v>
      </c>
      <c r="C792" s="232" t="s">
        <v>832</v>
      </c>
      <c r="D792" s="230">
        <v>1.5</v>
      </c>
      <c r="E792" s="230">
        <v>1</v>
      </c>
      <c r="F792" s="47">
        <v>10</v>
      </c>
      <c r="G792" s="239">
        <f t="shared" si="27"/>
        <v>15</v>
      </c>
      <c r="H792" s="193">
        <f t="shared" si="28"/>
        <v>10</v>
      </c>
      <c r="K792" s="244"/>
      <c r="M792" s="60"/>
      <c r="N792" s="60"/>
      <c r="O792" s="60"/>
    </row>
    <row r="793" spans="2:15" s="23" customFormat="1" ht="30.2" customHeight="1" thickBot="1" x14ac:dyDescent="0.3">
      <c r="B793" s="200" t="s">
        <v>219</v>
      </c>
      <c r="C793" s="232" t="s">
        <v>833</v>
      </c>
      <c r="D793" s="230">
        <v>1.5</v>
      </c>
      <c r="E793" s="230">
        <v>1</v>
      </c>
      <c r="F793" s="47">
        <v>10</v>
      </c>
      <c r="G793" s="239">
        <f t="shared" ref="G793:G856" si="29">ROUND(D793*F793,2)</f>
        <v>15</v>
      </c>
      <c r="H793" s="193">
        <f t="shared" ref="H793:H856" si="30">ROUND(E793*F793,6)</f>
        <v>10</v>
      </c>
      <c r="K793" s="244"/>
      <c r="M793" s="60"/>
      <c r="N793" s="60"/>
      <c r="O793" s="60"/>
    </row>
    <row r="794" spans="2:15" s="23" customFormat="1" ht="30.2" customHeight="1" thickBot="1" x14ac:dyDescent="0.3">
      <c r="B794" s="200" t="s">
        <v>219</v>
      </c>
      <c r="C794" s="232" t="s">
        <v>834</v>
      </c>
      <c r="D794" s="230">
        <v>1.5</v>
      </c>
      <c r="E794" s="230">
        <v>1</v>
      </c>
      <c r="F794" s="47">
        <v>10</v>
      </c>
      <c r="G794" s="239">
        <f t="shared" si="29"/>
        <v>15</v>
      </c>
      <c r="H794" s="193">
        <f t="shared" si="30"/>
        <v>10</v>
      </c>
      <c r="K794" s="244"/>
      <c r="M794" s="60"/>
      <c r="N794" s="60"/>
      <c r="O794" s="60"/>
    </row>
    <row r="795" spans="2:15" s="23" customFormat="1" ht="30.2" customHeight="1" thickBot="1" x14ac:dyDescent="0.3">
      <c r="B795" s="200" t="s">
        <v>219</v>
      </c>
      <c r="C795" s="232" t="s">
        <v>353</v>
      </c>
      <c r="D795" s="230">
        <v>1.5</v>
      </c>
      <c r="E795" s="230">
        <v>1</v>
      </c>
      <c r="F795" s="47">
        <v>10</v>
      </c>
      <c r="G795" s="239">
        <f t="shared" si="29"/>
        <v>15</v>
      </c>
      <c r="H795" s="193">
        <f t="shared" si="30"/>
        <v>10</v>
      </c>
      <c r="K795" s="244"/>
      <c r="M795" s="60"/>
      <c r="N795" s="60"/>
      <c r="O795" s="60"/>
    </row>
    <row r="796" spans="2:15" s="23" customFormat="1" ht="30.2" customHeight="1" thickBot="1" x14ac:dyDescent="0.3">
      <c r="B796" s="200" t="s">
        <v>219</v>
      </c>
      <c r="C796" s="232" t="s">
        <v>835</v>
      </c>
      <c r="D796" s="230">
        <v>1.5</v>
      </c>
      <c r="E796" s="230">
        <v>1</v>
      </c>
      <c r="F796" s="47">
        <v>10</v>
      </c>
      <c r="G796" s="239">
        <f t="shared" si="29"/>
        <v>15</v>
      </c>
      <c r="H796" s="193">
        <f t="shared" si="30"/>
        <v>10</v>
      </c>
      <c r="K796" s="244"/>
      <c r="M796" s="60"/>
      <c r="N796" s="60"/>
      <c r="O796" s="60"/>
    </row>
    <row r="797" spans="2:15" s="23" customFormat="1" ht="30.2" customHeight="1" thickBot="1" x14ac:dyDescent="0.3">
      <c r="B797" s="200" t="s">
        <v>219</v>
      </c>
      <c r="C797" s="232" t="s">
        <v>836</v>
      </c>
      <c r="D797" s="230">
        <v>1.5</v>
      </c>
      <c r="E797" s="230">
        <v>1</v>
      </c>
      <c r="F797" s="47">
        <v>10</v>
      </c>
      <c r="G797" s="239">
        <f t="shared" si="29"/>
        <v>15</v>
      </c>
      <c r="H797" s="193">
        <f t="shared" si="30"/>
        <v>10</v>
      </c>
      <c r="K797" s="244"/>
      <c r="M797" s="60"/>
      <c r="N797" s="60"/>
      <c r="O797" s="60"/>
    </row>
    <row r="798" spans="2:15" s="23" customFormat="1" ht="30.2" customHeight="1" thickBot="1" x14ac:dyDescent="0.3">
      <c r="B798" s="200" t="s">
        <v>219</v>
      </c>
      <c r="C798" s="232" t="s">
        <v>837</v>
      </c>
      <c r="D798" s="230">
        <v>1.5</v>
      </c>
      <c r="E798" s="230">
        <v>1</v>
      </c>
      <c r="F798" s="47">
        <v>10</v>
      </c>
      <c r="G798" s="239">
        <f t="shared" si="29"/>
        <v>15</v>
      </c>
      <c r="H798" s="193">
        <f t="shared" si="30"/>
        <v>10</v>
      </c>
      <c r="K798" s="244"/>
      <c r="M798" s="60"/>
      <c r="N798" s="60"/>
      <c r="O798" s="60"/>
    </row>
    <row r="799" spans="2:15" s="23" customFormat="1" ht="30.2" customHeight="1" thickBot="1" x14ac:dyDescent="0.3">
      <c r="B799" s="200" t="s">
        <v>219</v>
      </c>
      <c r="C799" s="232" t="s">
        <v>838</v>
      </c>
      <c r="D799" s="230">
        <v>1.5</v>
      </c>
      <c r="E799" s="230">
        <v>1</v>
      </c>
      <c r="F799" s="47">
        <v>10</v>
      </c>
      <c r="G799" s="239">
        <f t="shared" si="29"/>
        <v>15</v>
      </c>
      <c r="H799" s="193">
        <f t="shared" si="30"/>
        <v>10</v>
      </c>
      <c r="K799" s="244"/>
      <c r="M799" s="60"/>
      <c r="N799" s="60"/>
      <c r="O799" s="60"/>
    </row>
    <row r="800" spans="2:15" s="23" customFormat="1" ht="30.2" customHeight="1" thickBot="1" x14ac:dyDescent="0.3">
      <c r="B800" s="200" t="s">
        <v>219</v>
      </c>
      <c r="C800" s="232" t="s">
        <v>839</v>
      </c>
      <c r="D800" s="230">
        <v>1.5</v>
      </c>
      <c r="E800" s="230">
        <v>1</v>
      </c>
      <c r="F800" s="47">
        <v>10</v>
      </c>
      <c r="G800" s="239">
        <f t="shared" si="29"/>
        <v>15</v>
      </c>
      <c r="H800" s="193">
        <f t="shared" si="30"/>
        <v>10</v>
      </c>
      <c r="K800" s="244"/>
      <c r="M800" s="60"/>
      <c r="N800" s="60"/>
      <c r="O800" s="60"/>
    </row>
    <row r="801" spans="2:15" s="23" customFormat="1" ht="30.2" customHeight="1" thickBot="1" x14ac:dyDescent="0.3">
      <c r="B801" s="200" t="s">
        <v>219</v>
      </c>
      <c r="C801" s="232" t="s">
        <v>840</v>
      </c>
      <c r="D801" s="230">
        <v>1.5</v>
      </c>
      <c r="E801" s="230">
        <v>1</v>
      </c>
      <c r="F801" s="47">
        <v>10</v>
      </c>
      <c r="G801" s="239">
        <f t="shared" si="29"/>
        <v>15</v>
      </c>
      <c r="H801" s="193">
        <f t="shared" si="30"/>
        <v>10</v>
      </c>
      <c r="K801" s="244"/>
      <c r="M801" s="60"/>
      <c r="N801" s="60"/>
      <c r="O801" s="60"/>
    </row>
    <row r="802" spans="2:15" s="23" customFormat="1" ht="30.2" customHeight="1" thickBot="1" x14ac:dyDescent="0.3">
      <c r="B802" s="200" t="s">
        <v>219</v>
      </c>
      <c r="C802" s="232" t="s">
        <v>756</v>
      </c>
      <c r="D802" s="230">
        <v>1.5</v>
      </c>
      <c r="E802" s="230">
        <v>1</v>
      </c>
      <c r="F802" s="47">
        <v>10</v>
      </c>
      <c r="G802" s="239">
        <f t="shared" si="29"/>
        <v>15</v>
      </c>
      <c r="H802" s="193">
        <f t="shared" si="30"/>
        <v>10</v>
      </c>
      <c r="K802" s="244"/>
      <c r="M802" s="60"/>
      <c r="N802" s="60"/>
      <c r="O802" s="60"/>
    </row>
    <row r="803" spans="2:15" s="23" customFormat="1" ht="30.2" customHeight="1" thickBot="1" x14ac:dyDescent="0.3">
      <c r="B803" s="200" t="s">
        <v>219</v>
      </c>
      <c r="C803" s="232" t="s">
        <v>841</v>
      </c>
      <c r="D803" s="230">
        <v>1.5</v>
      </c>
      <c r="E803" s="230">
        <v>1</v>
      </c>
      <c r="F803" s="47">
        <v>10</v>
      </c>
      <c r="G803" s="239">
        <f t="shared" si="29"/>
        <v>15</v>
      </c>
      <c r="H803" s="193">
        <f t="shared" si="30"/>
        <v>10</v>
      </c>
      <c r="K803" s="244"/>
      <c r="M803" s="60"/>
      <c r="N803" s="60"/>
      <c r="O803" s="60"/>
    </row>
    <row r="804" spans="2:15" s="23" customFormat="1" ht="30.2" customHeight="1" thickBot="1" x14ac:dyDescent="0.3">
      <c r="B804" s="200" t="s">
        <v>219</v>
      </c>
      <c r="C804" s="232" t="s">
        <v>842</v>
      </c>
      <c r="D804" s="230">
        <v>1.5</v>
      </c>
      <c r="E804" s="230">
        <v>1</v>
      </c>
      <c r="F804" s="47">
        <v>10</v>
      </c>
      <c r="G804" s="239">
        <f t="shared" si="29"/>
        <v>15</v>
      </c>
      <c r="H804" s="193">
        <f t="shared" si="30"/>
        <v>10</v>
      </c>
      <c r="K804" s="244"/>
      <c r="M804" s="60"/>
      <c r="N804" s="60"/>
      <c r="O804" s="60"/>
    </row>
    <row r="805" spans="2:15" s="23" customFormat="1" ht="30.2" customHeight="1" thickBot="1" x14ac:dyDescent="0.3">
      <c r="B805" s="200" t="s">
        <v>219</v>
      </c>
      <c r="C805" s="232" t="s">
        <v>843</v>
      </c>
      <c r="D805" s="230">
        <v>1.5</v>
      </c>
      <c r="E805" s="230">
        <v>1</v>
      </c>
      <c r="F805" s="47">
        <v>10</v>
      </c>
      <c r="G805" s="239">
        <f t="shared" si="29"/>
        <v>15</v>
      </c>
      <c r="H805" s="193">
        <f t="shared" si="30"/>
        <v>10</v>
      </c>
      <c r="K805" s="244"/>
      <c r="M805" s="60"/>
      <c r="N805" s="60"/>
      <c r="O805" s="60"/>
    </row>
    <row r="806" spans="2:15" s="23" customFormat="1" ht="30.2" customHeight="1" thickBot="1" x14ac:dyDescent="0.3">
      <c r="B806" s="200" t="s">
        <v>219</v>
      </c>
      <c r="C806" s="232" t="s">
        <v>844</v>
      </c>
      <c r="D806" s="230">
        <v>1.5</v>
      </c>
      <c r="E806" s="230">
        <v>1</v>
      </c>
      <c r="F806" s="47">
        <v>10</v>
      </c>
      <c r="G806" s="239">
        <f t="shared" si="29"/>
        <v>15</v>
      </c>
      <c r="H806" s="193">
        <f t="shared" si="30"/>
        <v>10</v>
      </c>
      <c r="K806" s="244"/>
      <c r="M806" s="60"/>
      <c r="N806" s="60"/>
      <c r="O806" s="60"/>
    </row>
    <row r="807" spans="2:15" s="23" customFormat="1" ht="30.2" customHeight="1" thickBot="1" x14ac:dyDescent="0.3">
      <c r="B807" s="200" t="s">
        <v>219</v>
      </c>
      <c r="C807" s="232" t="s">
        <v>845</v>
      </c>
      <c r="D807" s="230">
        <v>1.5</v>
      </c>
      <c r="E807" s="230">
        <v>1</v>
      </c>
      <c r="F807" s="47">
        <v>10</v>
      </c>
      <c r="G807" s="239">
        <f t="shared" si="29"/>
        <v>15</v>
      </c>
      <c r="H807" s="193">
        <f t="shared" si="30"/>
        <v>10</v>
      </c>
      <c r="K807" s="244"/>
      <c r="M807" s="60"/>
      <c r="N807" s="60"/>
      <c r="O807" s="60"/>
    </row>
    <row r="808" spans="2:15" s="23" customFormat="1" ht="30.2" customHeight="1" thickBot="1" x14ac:dyDescent="0.3">
      <c r="B808" s="200" t="s">
        <v>219</v>
      </c>
      <c r="C808" s="232" t="s">
        <v>846</v>
      </c>
      <c r="D808" s="230">
        <v>1.5</v>
      </c>
      <c r="E808" s="230">
        <v>1</v>
      </c>
      <c r="F808" s="47">
        <v>10</v>
      </c>
      <c r="G808" s="239">
        <f t="shared" si="29"/>
        <v>15</v>
      </c>
      <c r="H808" s="193">
        <f t="shared" si="30"/>
        <v>10</v>
      </c>
      <c r="K808" s="244"/>
      <c r="M808" s="60"/>
      <c r="N808" s="60"/>
      <c r="O808" s="60"/>
    </row>
    <row r="809" spans="2:15" s="23" customFormat="1" ht="30.2" customHeight="1" thickBot="1" x14ac:dyDescent="0.3">
      <c r="B809" s="200" t="s">
        <v>219</v>
      </c>
      <c r="C809" s="232" t="s">
        <v>847</v>
      </c>
      <c r="D809" s="230">
        <v>1.5</v>
      </c>
      <c r="E809" s="230">
        <v>1</v>
      </c>
      <c r="F809" s="47">
        <v>10</v>
      </c>
      <c r="G809" s="239">
        <f t="shared" si="29"/>
        <v>15</v>
      </c>
      <c r="H809" s="193">
        <f t="shared" si="30"/>
        <v>10</v>
      </c>
      <c r="K809" s="244"/>
      <c r="M809" s="60"/>
      <c r="N809" s="60"/>
      <c r="O809" s="60"/>
    </row>
    <row r="810" spans="2:15" s="23" customFormat="1" ht="30.2" customHeight="1" thickBot="1" x14ac:dyDescent="0.3">
      <c r="B810" s="200" t="s">
        <v>219</v>
      </c>
      <c r="C810" s="232" t="s">
        <v>362</v>
      </c>
      <c r="D810" s="230">
        <v>1.5</v>
      </c>
      <c r="E810" s="230">
        <v>1</v>
      </c>
      <c r="F810" s="47">
        <v>10</v>
      </c>
      <c r="G810" s="239">
        <f t="shared" si="29"/>
        <v>15</v>
      </c>
      <c r="H810" s="193">
        <f t="shared" si="30"/>
        <v>10</v>
      </c>
      <c r="K810" s="244"/>
      <c r="M810" s="60"/>
      <c r="N810" s="60"/>
      <c r="O810" s="60"/>
    </row>
    <row r="811" spans="2:15" s="23" customFormat="1" ht="30.2" customHeight="1" thickBot="1" x14ac:dyDescent="0.3">
      <c r="B811" s="200" t="s">
        <v>219</v>
      </c>
      <c r="C811" s="232" t="s">
        <v>848</v>
      </c>
      <c r="D811" s="230">
        <v>1.5</v>
      </c>
      <c r="E811" s="230">
        <v>1</v>
      </c>
      <c r="F811" s="47">
        <v>10</v>
      </c>
      <c r="G811" s="239">
        <f t="shared" si="29"/>
        <v>15</v>
      </c>
      <c r="H811" s="193">
        <f t="shared" si="30"/>
        <v>10</v>
      </c>
      <c r="K811" s="244"/>
      <c r="M811" s="60"/>
      <c r="N811" s="60"/>
      <c r="O811" s="60"/>
    </row>
    <row r="812" spans="2:15" s="23" customFormat="1" ht="30.2" customHeight="1" thickBot="1" x14ac:dyDescent="0.3">
      <c r="B812" s="200" t="s">
        <v>219</v>
      </c>
      <c r="C812" s="232" t="s">
        <v>849</v>
      </c>
      <c r="D812" s="230">
        <v>1.5</v>
      </c>
      <c r="E812" s="230">
        <v>1</v>
      </c>
      <c r="F812" s="47">
        <v>10</v>
      </c>
      <c r="G812" s="239">
        <f t="shared" si="29"/>
        <v>15</v>
      </c>
      <c r="H812" s="193">
        <f t="shared" si="30"/>
        <v>10</v>
      </c>
      <c r="K812" s="244"/>
      <c r="M812" s="60"/>
      <c r="N812" s="60"/>
      <c r="O812" s="60"/>
    </row>
    <row r="813" spans="2:15" s="23" customFormat="1" ht="30.2" customHeight="1" thickBot="1" x14ac:dyDescent="0.3">
      <c r="B813" s="200" t="s">
        <v>219</v>
      </c>
      <c r="C813" s="232" t="s">
        <v>850</v>
      </c>
      <c r="D813" s="230">
        <v>1.5</v>
      </c>
      <c r="E813" s="230">
        <v>1</v>
      </c>
      <c r="F813" s="47">
        <v>10</v>
      </c>
      <c r="G813" s="239">
        <f t="shared" si="29"/>
        <v>15</v>
      </c>
      <c r="H813" s="193">
        <f t="shared" si="30"/>
        <v>10</v>
      </c>
      <c r="K813" s="244"/>
      <c r="M813" s="60"/>
      <c r="N813" s="60"/>
      <c r="O813" s="60"/>
    </row>
    <row r="814" spans="2:15" s="23" customFormat="1" ht="30.2" customHeight="1" thickBot="1" x14ac:dyDescent="0.3">
      <c r="B814" s="200" t="s">
        <v>219</v>
      </c>
      <c r="C814" s="232" t="s">
        <v>851</v>
      </c>
      <c r="D814" s="230">
        <v>1.5</v>
      </c>
      <c r="E814" s="230">
        <v>1</v>
      </c>
      <c r="F814" s="47">
        <v>10</v>
      </c>
      <c r="G814" s="239">
        <f t="shared" si="29"/>
        <v>15</v>
      </c>
      <c r="H814" s="193">
        <f t="shared" si="30"/>
        <v>10</v>
      </c>
      <c r="K814" s="244"/>
      <c r="M814" s="60"/>
      <c r="N814" s="60"/>
      <c r="O814" s="60"/>
    </row>
    <row r="815" spans="2:15" s="23" customFormat="1" ht="30.2" customHeight="1" thickBot="1" x14ac:dyDescent="0.3">
      <c r="B815" s="200" t="s">
        <v>219</v>
      </c>
      <c r="C815" s="232" t="s">
        <v>852</v>
      </c>
      <c r="D815" s="230">
        <v>1.5</v>
      </c>
      <c r="E815" s="230">
        <v>1</v>
      </c>
      <c r="F815" s="47">
        <v>10</v>
      </c>
      <c r="G815" s="239">
        <f t="shared" si="29"/>
        <v>15</v>
      </c>
      <c r="H815" s="193">
        <f t="shared" si="30"/>
        <v>10</v>
      </c>
      <c r="K815" s="244"/>
      <c r="M815" s="60"/>
      <c r="N815" s="60"/>
      <c r="O815" s="60"/>
    </row>
    <row r="816" spans="2:15" s="23" customFormat="1" ht="30.2" customHeight="1" thickBot="1" x14ac:dyDescent="0.3">
      <c r="B816" s="200" t="s">
        <v>219</v>
      </c>
      <c r="C816" s="232" t="s">
        <v>853</v>
      </c>
      <c r="D816" s="230">
        <v>1.5</v>
      </c>
      <c r="E816" s="230">
        <v>1</v>
      </c>
      <c r="F816" s="47">
        <v>10</v>
      </c>
      <c r="G816" s="239">
        <f t="shared" si="29"/>
        <v>15</v>
      </c>
      <c r="H816" s="193">
        <f t="shared" si="30"/>
        <v>10</v>
      </c>
      <c r="K816" s="244"/>
      <c r="M816" s="60"/>
      <c r="N816" s="60"/>
      <c r="O816" s="60"/>
    </row>
    <row r="817" spans="2:15" s="23" customFormat="1" ht="30.2" customHeight="1" thickBot="1" x14ac:dyDescent="0.3">
      <c r="B817" s="200" t="s">
        <v>219</v>
      </c>
      <c r="C817" s="232" t="s">
        <v>854</v>
      </c>
      <c r="D817" s="230">
        <v>1.5</v>
      </c>
      <c r="E817" s="230">
        <v>1</v>
      </c>
      <c r="F817" s="47">
        <v>10</v>
      </c>
      <c r="G817" s="239">
        <f t="shared" si="29"/>
        <v>15</v>
      </c>
      <c r="H817" s="193">
        <f t="shared" si="30"/>
        <v>10</v>
      </c>
      <c r="K817" s="244"/>
      <c r="M817" s="60"/>
      <c r="N817" s="60"/>
      <c r="O817" s="60"/>
    </row>
    <row r="818" spans="2:15" s="23" customFormat="1" ht="30.2" customHeight="1" thickBot="1" x14ac:dyDescent="0.3">
      <c r="B818" s="200" t="s">
        <v>219</v>
      </c>
      <c r="C818" s="232" t="s">
        <v>855</v>
      </c>
      <c r="D818" s="230">
        <v>1.5</v>
      </c>
      <c r="E818" s="230">
        <v>1</v>
      </c>
      <c r="F818" s="47">
        <v>10</v>
      </c>
      <c r="G818" s="239">
        <f t="shared" si="29"/>
        <v>15</v>
      </c>
      <c r="H818" s="193">
        <f t="shared" si="30"/>
        <v>10</v>
      </c>
      <c r="K818" s="244"/>
      <c r="M818" s="60"/>
      <c r="N818" s="60"/>
      <c r="O818" s="60"/>
    </row>
    <row r="819" spans="2:15" s="23" customFormat="1" ht="30.2" customHeight="1" thickBot="1" x14ac:dyDescent="0.3">
      <c r="B819" s="200" t="s">
        <v>219</v>
      </c>
      <c r="C819" s="232" t="s">
        <v>856</v>
      </c>
      <c r="D819" s="230">
        <v>1.5</v>
      </c>
      <c r="E819" s="230">
        <v>1</v>
      </c>
      <c r="F819" s="47">
        <v>10</v>
      </c>
      <c r="G819" s="239">
        <f t="shared" si="29"/>
        <v>15</v>
      </c>
      <c r="H819" s="193">
        <f t="shared" si="30"/>
        <v>10</v>
      </c>
      <c r="K819" s="244"/>
      <c r="M819" s="60"/>
      <c r="N819" s="60"/>
      <c r="O819" s="60"/>
    </row>
    <row r="820" spans="2:15" s="23" customFormat="1" ht="30.2" customHeight="1" thickBot="1" x14ac:dyDescent="0.3">
      <c r="B820" s="200" t="s">
        <v>219</v>
      </c>
      <c r="C820" s="232" t="s">
        <v>857</v>
      </c>
      <c r="D820" s="230">
        <v>1.5</v>
      </c>
      <c r="E820" s="230">
        <v>1</v>
      </c>
      <c r="F820" s="47">
        <v>10</v>
      </c>
      <c r="G820" s="239">
        <f t="shared" si="29"/>
        <v>15</v>
      </c>
      <c r="H820" s="193">
        <f t="shared" si="30"/>
        <v>10</v>
      </c>
      <c r="K820" s="244"/>
      <c r="M820" s="60"/>
      <c r="N820" s="60"/>
      <c r="O820" s="60"/>
    </row>
    <row r="821" spans="2:15" s="23" customFormat="1" ht="30.2" customHeight="1" thickBot="1" x14ac:dyDescent="0.3">
      <c r="B821" s="200" t="s">
        <v>219</v>
      </c>
      <c r="C821" s="232" t="s">
        <v>858</v>
      </c>
      <c r="D821" s="230">
        <v>1.5</v>
      </c>
      <c r="E821" s="230">
        <v>1</v>
      </c>
      <c r="F821" s="47">
        <v>10</v>
      </c>
      <c r="G821" s="239">
        <f t="shared" si="29"/>
        <v>15</v>
      </c>
      <c r="H821" s="193">
        <f t="shared" si="30"/>
        <v>10</v>
      </c>
      <c r="K821" s="244"/>
      <c r="M821" s="60"/>
      <c r="N821" s="60"/>
      <c r="O821" s="60"/>
    </row>
    <row r="822" spans="2:15" s="23" customFormat="1" ht="30.2" customHeight="1" thickBot="1" x14ac:dyDescent="0.3">
      <c r="B822" s="200" t="s">
        <v>219</v>
      </c>
      <c r="C822" s="232" t="s">
        <v>859</v>
      </c>
      <c r="D822" s="230">
        <v>1.5</v>
      </c>
      <c r="E822" s="230">
        <v>1</v>
      </c>
      <c r="F822" s="47">
        <v>10</v>
      </c>
      <c r="G822" s="239">
        <f t="shared" si="29"/>
        <v>15</v>
      </c>
      <c r="H822" s="193">
        <f t="shared" si="30"/>
        <v>10</v>
      </c>
      <c r="K822" s="244"/>
      <c r="M822" s="60"/>
      <c r="N822" s="60"/>
      <c r="O822" s="60"/>
    </row>
    <row r="823" spans="2:15" s="23" customFormat="1" ht="30.2" customHeight="1" thickBot="1" x14ac:dyDescent="0.3">
      <c r="B823" s="200" t="s">
        <v>219</v>
      </c>
      <c r="C823" s="232" t="s">
        <v>860</v>
      </c>
      <c r="D823" s="230">
        <v>1.5</v>
      </c>
      <c r="E823" s="230">
        <v>1</v>
      </c>
      <c r="F823" s="47">
        <v>10</v>
      </c>
      <c r="G823" s="239">
        <f t="shared" si="29"/>
        <v>15</v>
      </c>
      <c r="H823" s="193">
        <f t="shared" si="30"/>
        <v>10</v>
      </c>
      <c r="K823" s="244"/>
      <c r="M823" s="60"/>
      <c r="N823" s="60"/>
      <c r="O823" s="60"/>
    </row>
    <row r="824" spans="2:15" s="23" customFormat="1" ht="30.2" customHeight="1" thickBot="1" x14ac:dyDescent="0.3">
      <c r="B824" s="200" t="s">
        <v>219</v>
      </c>
      <c r="C824" s="232" t="s">
        <v>367</v>
      </c>
      <c r="D824" s="230">
        <v>1.5</v>
      </c>
      <c r="E824" s="230">
        <v>1</v>
      </c>
      <c r="F824" s="47">
        <v>10</v>
      </c>
      <c r="G824" s="239">
        <f t="shared" si="29"/>
        <v>15</v>
      </c>
      <c r="H824" s="193">
        <f t="shared" si="30"/>
        <v>10</v>
      </c>
      <c r="K824" s="244"/>
      <c r="M824" s="60"/>
      <c r="N824" s="60"/>
      <c r="O824" s="60"/>
    </row>
    <row r="825" spans="2:15" s="23" customFormat="1" ht="30.2" customHeight="1" thickBot="1" x14ac:dyDescent="0.3">
      <c r="B825" s="200" t="s">
        <v>219</v>
      </c>
      <c r="C825" s="232" t="s">
        <v>861</v>
      </c>
      <c r="D825" s="230">
        <v>1.5</v>
      </c>
      <c r="E825" s="230">
        <v>1</v>
      </c>
      <c r="F825" s="47">
        <v>10</v>
      </c>
      <c r="G825" s="239">
        <f t="shared" si="29"/>
        <v>15</v>
      </c>
      <c r="H825" s="193">
        <f t="shared" si="30"/>
        <v>10</v>
      </c>
      <c r="K825" s="244"/>
      <c r="M825" s="60"/>
      <c r="N825" s="60"/>
      <c r="O825" s="60"/>
    </row>
    <row r="826" spans="2:15" s="23" customFormat="1" ht="30.2" customHeight="1" thickBot="1" x14ac:dyDescent="0.3">
      <c r="B826" s="200" t="s">
        <v>219</v>
      </c>
      <c r="C826" s="232" t="s">
        <v>368</v>
      </c>
      <c r="D826" s="230">
        <v>1.5</v>
      </c>
      <c r="E826" s="230">
        <v>1</v>
      </c>
      <c r="F826" s="47">
        <v>10</v>
      </c>
      <c r="G826" s="239">
        <f t="shared" si="29"/>
        <v>15</v>
      </c>
      <c r="H826" s="193">
        <f t="shared" si="30"/>
        <v>10</v>
      </c>
      <c r="K826" s="244"/>
      <c r="M826" s="60"/>
      <c r="N826" s="60"/>
      <c r="O826" s="60"/>
    </row>
    <row r="827" spans="2:15" s="23" customFormat="1" ht="30.2" customHeight="1" thickBot="1" x14ac:dyDescent="0.3">
      <c r="B827" s="200" t="s">
        <v>219</v>
      </c>
      <c r="C827" s="232" t="s">
        <v>371</v>
      </c>
      <c r="D827" s="230">
        <v>1.5</v>
      </c>
      <c r="E827" s="230">
        <v>1</v>
      </c>
      <c r="F827" s="47">
        <v>10</v>
      </c>
      <c r="G827" s="239">
        <f t="shared" si="29"/>
        <v>15</v>
      </c>
      <c r="H827" s="193">
        <f t="shared" si="30"/>
        <v>10</v>
      </c>
      <c r="K827" s="244"/>
      <c r="M827" s="60"/>
      <c r="N827" s="60"/>
      <c r="O827" s="60"/>
    </row>
    <row r="828" spans="2:15" s="23" customFormat="1" ht="30.2" customHeight="1" thickBot="1" x14ac:dyDescent="0.3">
      <c r="B828" s="200" t="s">
        <v>219</v>
      </c>
      <c r="C828" s="232" t="s">
        <v>372</v>
      </c>
      <c r="D828" s="230">
        <v>1.5</v>
      </c>
      <c r="E828" s="230">
        <v>1</v>
      </c>
      <c r="F828" s="47">
        <v>10</v>
      </c>
      <c r="G828" s="239">
        <f t="shared" si="29"/>
        <v>15</v>
      </c>
      <c r="H828" s="193">
        <f t="shared" si="30"/>
        <v>10</v>
      </c>
      <c r="K828" s="244"/>
      <c r="M828" s="60"/>
      <c r="N828" s="60"/>
      <c r="O828" s="60"/>
    </row>
    <row r="829" spans="2:15" s="23" customFormat="1" ht="30.2" customHeight="1" thickBot="1" x14ac:dyDescent="0.3">
      <c r="B829" s="200" t="s">
        <v>219</v>
      </c>
      <c r="C829" s="232" t="s">
        <v>373</v>
      </c>
      <c r="D829" s="230">
        <v>1.5</v>
      </c>
      <c r="E829" s="230">
        <v>1</v>
      </c>
      <c r="F829" s="47">
        <v>10</v>
      </c>
      <c r="G829" s="239">
        <f t="shared" si="29"/>
        <v>15</v>
      </c>
      <c r="H829" s="193">
        <f t="shared" si="30"/>
        <v>10</v>
      </c>
      <c r="K829" s="244"/>
      <c r="M829" s="60"/>
      <c r="N829" s="60"/>
      <c r="O829" s="60"/>
    </row>
    <row r="830" spans="2:15" s="23" customFormat="1" ht="30.2" customHeight="1" thickBot="1" x14ac:dyDescent="0.3">
      <c r="B830" s="200" t="s">
        <v>219</v>
      </c>
      <c r="C830" s="232" t="s">
        <v>862</v>
      </c>
      <c r="D830" s="230">
        <v>1.5</v>
      </c>
      <c r="E830" s="230">
        <v>1</v>
      </c>
      <c r="F830" s="47">
        <v>10</v>
      </c>
      <c r="G830" s="239">
        <f t="shared" si="29"/>
        <v>15</v>
      </c>
      <c r="H830" s="193">
        <f t="shared" si="30"/>
        <v>10</v>
      </c>
      <c r="K830" s="244"/>
      <c r="M830" s="60"/>
      <c r="N830" s="60"/>
      <c r="O830" s="60"/>
    </row>
    <row r="831" spans="2:15" s="23" customFormat="1" ht="30.2" customHeight="1" thickBot="1" x14ac:dyDescent="0.3">
      <c r="B831" s="200" t="s">
        <v>219</v>
      </c>
      <c r="C831" s="232" t="s">
        <v>376</v>
      </c>
      <c r="D831" s="230">
        <v>1.5</v>
      </c>
      <c r="E831" s="230">
        <v>1</v>
      </c>
      <c r="F831" s="47">
        <v>10</v>
      </c>
      <c r="G831" s="239">
        <f t="shared" si="29"/>
        <v>15</v>
      </c>
      <c r="H831" s="193">
        <f t="shared" si="30"/>
        <v>10</v>
      </c>
      <c r="K831" s="244"/>
      <c r="M831" s="60"/>
      <c r="N831" s="60"/>
      <c r="O831" s="60"/>
    </row>
    <row r="832" spans="2:15" s="23" customFormat="1" ht="30.2" customHeight="1" thickBot="1" x14ac:dyDescent="0.3">
      <c r="B832" s="200" t="s">
        <v>219</v>
      </c>
      <c r="C832" s="232" t="s">
        <v>757</v>
      </c>
      <c r="D832" s="230">
        <v>1.5</v>
      </c>
      <c r="E832" s="230">
        <v>1</v>
      </c>
      <c r="F832" s="47">
        <v>10</v>
      </c>
      <c r="G832" s="239">
        <f t="shared" si="29"/>
        <v>15</v>
      </c>
      <c r="H832" s="193">
        <f t="shared" si="30"/>
        <v>10</v>
      </c>
      <c r="K832" s="244"/>
      <c r="M832" s="60"/>
      <c r="N832" s="60"/>
      <c r="O832" s="60"/>
    </row>
    <row r="833" spans="2:15" s="23" customFormat="1" ht="30.2" customHeight="1" thickBot="1" x14ac:dyDescent="0.3">
      <c r="B833" s="200" t="s">
        <v>219</v>
      </c>
      <c r="C833" s="232" t="s">
        <v>377</v>
      </c>
      <c r="D833" s="230">
        <v>1.5</v>
      </c>
      <c r="E833" s="230">
        <v>1</v>
      </c>
      <c r="F833" s="47">
        <v>10</v>
      </c>
      <c r="G833" s="239">
        <f t="shared" si="29"/>
        <v>15</v>
      </c>
      <c r="H833" s="193">
        <f t="shared" si="30"/>
        <v>10</v>
      </c>
      <c r="K833" s="244"/>
      <c r="M833" s="60"/>
      <c r="N833" s="60"/>
      <c r="O833" s="60"/>
    </row>
    <row r="834" spans="2:15" s="23" customFormat="1" ht="30.2" customHeight="1" thickBot="1" x14ac:dyDescent="0.3">
      <c r="B834" s="200" t="s">
        <v>219</v>
      </c>
      <c r="C834" s="232" t="s">
        <v>758</v>
      </c>
      <c r="D834" s="230">
        <v>1.5</v>
      </c>
      <c r="E834" s="230">
        <v>1</v>
      </c>
      <c r="F834" s="47">
        <v>10</v>
      </c>
      <c r="G834" s="239">
        <f t="shared" si="29"/>
        <v>15</v>
      </c>
      <c r="H834" s="193">
        <f t="shared" si="30"/>
        <v>10</v>
      </c>
      <c r="K834" s="244"/>
      <c r="M834" s="60"/>
      <c r="N834" s="60"/>
      <c r="O834" s="60"/>
    </row>
    <row r="835" spans="2:15" s="23" customFormat="1" ht="30.2" customHeight="1" thickBot="1" x14ac:dyDescent="0.3">
      <c r="B835" s="200" t="s">
        <v>219</v>
      </c>
      <c r="C835" s="232" t="s">
        <v>863</v>
      </c>
      <c r="D835" s="230">
        <v>1.5</v>
      </c>
      <c r="E835" s="230">
        <v>1</v>
      </c>
      <c r="F835" s="47">
        <v>10</v>
      </c>
      <c r="G835" s="239">
        <f t="shared" si="29"/>
        <v>15</v>
      </c>
      <c r="H835" s="193">
        <f t="shared" si="30"/>
        <v>10</v>
      </c>
      <c r="K835" s="244"/>
      <c r="M835" s="60"/>
      <c r="N835" s="60"/>
      <c r="O835" s="60"/>
    </row>
    <row r="836" spans="2:15" s="23" customFormat="1" ht="30.2" customHeight="1" thickBot="1" x14ac:dyDescent="0.3">
      <c r="B836" s="200" t="s">
        <v>219</v>
      </c>
      <c r="C836" s="232" t="s">
        <v>378</v>
      </c>
      <c r="D836" s="230">
        <v>1.5</v>
      </c>
      <c r="E836" s="230">
        <v>1</v>
      </c>
      <c r="F836" s="47">
        <v>10</v>
      </c>
      <c r="G836" s="239">
        <f t="shared" si="29"/>
        <v>15</v>
      </c>
      <c r="H836" s="193">
        <f t="shared" si="30"/>
        <v>10</v>
      </c>
      <c r="K836" s="244"/>
      <c r="M836" s="60"/>
      <c r="N836" s="60"/>
      <c r="O836" s="60"/>
    </row>
    <row r="837" spans="2:15" s="23" customFormat="1" ht="30.2" customHeight="1" thickBot="1" x14ac:dyDescent="0.3">
      <c r="B837" s="200" t="s">
        <v>219</v>
      </c>
      <c r="C837" s="232" t="s">
        <v>379</v>
      </c>
      <c r="D837" s="230">
        <v>1.5</v>
      </c>
      <c r="E837" s="230">
        <v>1</v>
      </c>
      <c r="F837" s="47">
        <v>10</v>
      </c>
      <c r="G837" s="239">
        <f t="shared" si="29"/>
        <v>15</v>
      </c>
      <c r="H837" s="193">
        <f t="shared" si="30"/>
        <v>10</v>
      </c>
      <c r="K837" s="244"/>
      <c r="M837" s="60"/>
      <c r="N837" s="60"/>
      <c r="O837" s="60"/>
    </row>
    <row r="838" spans="2:15" s="23" customFormat="1" ht="30.2" customHeight="1" thickBot="1" x14ac:dyDescent="0.3">
      <c r="B838" s="200" t="s">
        <v>219</v>
      </c>
      <c r="C838" s="232" t="s">
        <v>380</v>
      </c>
      <c r="D838" s="230">
        <v>1.5</v>
      </c>
      <c r="E838" s="230">
        <v>1</v>
      </c>
      <c r="F838" s="47">
        <v>10</v>
      </c>
      <c r="G838" s="239">
        <f t="shared" si="29"/>
        <v>15</v>
      </c>
      <c r="H838" s="193">
        <f t="shared" si="30"/>
        <v>10</v>
      </c>
      <c r="K838" s="244"/>
      <c r="M838" s="60"/>
      <c r="N838" s="60"/>
      <c r="O838" s="60"/>
    </row>
    <row r="839" spans="2:15" s="23" customFormat="1" ht="30.2" customHeight="1" thickBot="1" x14ac:dyDescent="0.3">
      <c r="B839" s="200" t="s">
        <v>219</v>
      </c>
      <c r="C839" s="232" t="s">
        <v>381</v>
      </c>
      <c r="D839" s="230">
        <v>1.5</v>
      </c>
      <c r="E839" s="230">
        <v>1</v>
      </c>
      <c r="F839" s="47">
        <v>10</v>
      </c>
      <c r="G839" s="239">
        <f t="shared" si="29"/>
        <v>15</v>
      </c>
      <c r="H839" s="193">
        <f t="shared" si="30"/>
        <v>10</v>
      </c>
      <c r="K839" s="244"/>
      <c r="M839" s="60"/>
      <c r="N839" s="60"/>
      <c r="O839" s="60"/>
    </row>
    <row r="840" spans="2:15" s="23" customFormat="1" ht="30.2" customHeight="1" thickBot="1" x14ac:dyDescent="0.3">
      <c r="B840" s="200" t="s">
        <v>219</v>
      </c>
      <c r="C840" s="232" t="s">
        <v>864</v>
      </c>
      <c r="D840" s="230">
        <v>1.5</v>
      </c>
      <c r="E840" s="230">
        <v>1</v>
      </c>
      <c r="F840" s="47">
        <v>10</v>
      </c>
      <c r="G840" s="239">
        <f t="shared" si="29"/>
        <v>15</v>
      </c>
      <c r="H840" s="193">
        <f t="shared" si="30"/>
        <v>10</v>
      </c>
      <c r="K840" s="244"/>
      <c r="M840" s="60"/>
      <c r="N840" s="60"/>
      <c r="O840" s="60"/>
    </row>
    <row r="841" spans="2:15" s="23" customFormat="1" ht="30.2" customHeight="1" thickBot="1" x14ac:dyDescent="0.3">
      <c r="B841" s="200" t="s">
        <v>219</v>
      </c>
      <c r="C841" s="232" t="s">
        <v>865</v>
      </c>
      <c r="D841" s="230">
        <v>1.5</v>
      </c>
      <c r="E841" s="230">
        <v>1</v>
      </c>
      <c r="F841" s="47">
        <v>10</v>
      </c>
      <c r="G841" s="239">
        <f t="shared" si="29"/>
        <v>15</v>
      </c>
      <c r="H841" s="193">
        <f t="shared" si="30"/>
        <v>10</v>
      </c>
      <c r="K841" s="244"/>
      <c r="M841" s="60"/>
      <c r="N841" s="60"/>
      <c r="O841" s="60"/>
    </row>
    <row r="842" spans="2:15" s="23" customFormat="1" ht="30.2" customHeight="1" thickBot="1" x14ac:dyDescent="0.3">
      <c r="B842" s="200" t="s">
        <v>219</v>
      </c>
      <c r="C842" s="232" t="s">
        <v>866</v>
      </c>
      <c r="D842" s="230">
        <v>1.5</v>
      </c>
      <c r="E842" s="230">
        <v>1</v>
      </c>
      <c r="F842" s="47">
        <v>10</v>
      </c>
      <c r="G842" s="239">
        <f t="shared" si="29"/>
        <v>15</v>
      </c>
      <c r="H842" s="193">
        <f t="shared" si="30"/>
        <v>10</v>
      </c>
      <c r="K842" s="244"/>
      <c r="M842" s="60"/>
      <c r="N842" s="60"/>
      <c r="O842" s="60"/>
    </row>
    <row r="843" spans="2:15" s="23" customFormat="1" ht="30.2" customHeight="1" thickBot="1" x14ac:dyDescent="0.3">
      <c r="B843" s="200" t="s">
        <v>219</v>
      </c>
      <c r="C843" s="232" t="s">
        <v>867</v>
      </c>
      <c r="D843" s="230">
        <v>1.5</v>
      </c>
      <c r="E843" s="230">
        <v>1</v>
      </c>
      <c r="F843" s="47">
        <v>10</v>
      </c>
      <c r="G843" s="239">
        <f t="shared" si="29"/>
        <v>15</v>
      </c>
      <c r="H843" s="193">
        <f t="shared" si="30"/>
        <v>10</v>
      </c>
      <c r="K843" s="244"/>
      <c r="M843" s="60"/>
      <c r="N843" s="60"/>
      <c r="O843" s="60"/>
    </row>
    <row r="844" spans="2:15" s="23" customFormat="1" ht="30.2" customHeight="1" thickBot="1" x14ac:dyDescent="0.3">
      <c r="B844" s="200" t="s">
        <v>219</v>
      </c>
      <c r="C844" s="232" t="s">
        <v>868</v>
      </c>
      <c r="D844" s="230">
        <v>1.5</v>
      </c>
      <c r="E844" s="230">
        <v>1</v>
      </c>
      <c r="F844" s="47">
        <v>10</v>
      </c>
      <c r="G844" s="239">
        <f t="shared" si="29"/>
        <v>15</v>
      </c>
      <c r="H844" s="193">
        <f t="shared" si="30"/>
        <v>10</v>
      </c>
      <c r="K844" s="244"/>
      <c r="M844" s="60"/>
      <c r="N844" s="60"/>
      <c r="O844" s="60"/>
    </row>
    <row r="845" spans="2:15" s="23" customFormat="1" ht="30.2" customHeight="1" thickBot="1" x14ac:dyDescent="0.3">
      <c r="B845" s="200" t="s">
        <v>219</v>
      </c>
      <c r="C845" s="232" t="s">
        <v>869</v>
      </c>
      <c r="D845" s="230">
        <v>1.5</v>
      </c>
      <c r="E845" s="230">
        <v>1</v>
      </c>
      <c r="F845" s="47">
        <v>10</v>
      </c>
      <c r="G845" s="239">
        <f t="shared" si="29"/>
        <v>15</v>
      </c>
      <c r="H845" s="193">
        <f t="shared" si="30"/>
        <v>10</v>
      </c>
      <c r="K845" s="244"/>
      <c r="M845" s="60"/>
      <c r="N845" s="60"/>
      <c r="O845" s="60"/>
    </row>
    <row r="846" spans="2:15" s="23" customFormat="1" ht="30.2" customHeight="1" thickBot="1" x14ac:dyDescent="0.3">
      <c r="B846" s="200" t="s">
        <v>219</v>
      </c>
      <c r="C846" s="232" t="s">
        <v>870</v>
      </c>
      <c r="D846" s="230">
        <v>1.5</v>
      </c>
      <c r="E846" s="230">
        <v>1</v>
      </c>
      <c r="F846" s="47">
        <v>10</v>
      </c>
      <c r="G846" s="239">
        <f t="shared" si="29"/>
        <v>15</v>
      </c>
      <c r="H846" s="193">
        <f t="shared" si="30"/>
        <v>10</v>
      </c>
      <c r="K846" s="244"/>
      <c r="M846" s="60"/>
      <c r="N846" s="60"/>
      <c r="O846" s="60"/>
    </row>
    <row r="847" spans="2:15" s="23" customFormat="1" ht="30.2" customHeight="1" thickBot="1" x14ac:dyDescent="0.3">
      <c r="B847" s="200" t="s">
        <v>219</v>
      </c>
      <c r="C847" s="232" t="s">
        <v>760</v>
      </c>
      <c r="D847" s="230">
        <v>1.5</v>
      </c>
      <c r="E847" s="230">
        <v>1</v>
      </c>
      <c r="F847" s="47">
        <v>10</v>
      </c>
      <c r="G847" s="239">
        <f t="shared" si="29"/>
        <v>15</v>
      </c>
      <c r="H847" s="193">
        <f t="shared" si="30"/>
        <v>10</v>
      </c>
      <c r="K847" s="244"/>
      <c r="M847" s="60"/>
      <c r="N847" s="60"/>
      <c r="O847" s="60"/>
    </row>
    <row r="848" spans="2:15" s="23" customFormat="1" ht="30.2" customHeight="1" thickBot="1" x14ac:dyDescent="0.3">
      <c r="B848" s="200" t="s">
        <v>219</v>
      </c>
      <c r="C848" s="232" t="s">
        <v>871</v>
      </c>
      <c r="D848" s="230">
        <v>1.5</v>
      </c>
      <c r="E848" s="230">
        <v>1</v>
      </c>
      <c r="F848" s="47">
        <v>10</v>
      </c>
      <c r="G848" s="239">
        <f t="shared" si="29"/>
        <v>15</v>
      </c>
      <c r="H848" s="193">
        <f t="shared" si="30"/>
        <v>10</v>
      </c>
      <c r="K848" s="244"/>
      <c r="M848" s="60"/>
      <c r="N848" s="60"/>
      <c r="O848" s="60"/>
    </row>
    <row r="849" spans="2:15" s="23" customFormat="1" ht="30.2" customHeight="1" thickBot="1" x14ac:dyDescent="0.3">
      <c r="B849" s="200" t="s">
        <v>219</v>
      </c>
      <c r="C849" s="232" t="s">
        <v>388</v>
      </c>
      <c r="D849" s="230">
        <v>1.5</v>
      </c>
      <c r="E849" s="230">
        <v>1</v>
      </c>
      <c r="F849" s="47">
        <v>10</v>
      </c>
      <c r="G849" s="239">
        <f t="shared" si="29"/>
        <v>15</v>
      </c>
      <c r="H849" s="193">
        <f t="shared" si="30"/>
        <v>10</v>
      </c>
      <c r="K849" s="244"/>
      <c r="M849" s="60"/>
      <c r="N849" s="60"/>
      <c r="O849" s="60"/>
    </row>
    <row r="850" spans="2:15" s="23" customFormat="1" ht="30.2" customHeight="1" thickBot="1" x14ac:dyDescent="0.3">
      <c r="B850" s="200" t="s">
        <v>219</v>
      </c>
      <c r="C850" s="232" t="s">
        <v>389</v>
      </c>
      <c r="D850" s="230">
        <v>1.5</v>
      </c>
      <c r="E850" s="230">
        <v>1</v>
      </c>
      <c r="F850" s="47">
        <v>10</v>
      </c>
      <c r="G850" s="239">
        <f t="shared" si="29"/>
        <v>15</v>
      </c>
      <c r="H850" s="193">
        <f t="shared" si="30"/>
        <v>10</v>
      </c>
      <c r="K850" s="244"/>
      <c r="M850" s="60"/>
      <c r="N850" s="60"/>
      <c r="O850" s="60"/>
    </row>
    <row r="851" spans="2:15" s="23" customFormat="1" ht="30.2" customHeight="1" thickBot="1" x14ac:dyDescent="0.3">
      <c r="B851" s="200" t="s">
        <v>219</v>
      </c>
      <c r="C851" s="232" t="s">
        <v>390</v>
      </c>
      <c r="D851" s="230">
        <v>1.5</v>
      </c>
      <c r="E851" s="230">
        <v>1</v>
      </c>
      <c r="F851" s="47">
        <v>10</v>
      </c>
      <c r="G851" s="239">
        <f t="shared" si="29"/>
        <v>15</v>
      </c>
      <c r="H851" s="193">
        <f t="shared" si="30"/>
        <v>10</v>
      </c>
      <c r="K851" s="244"/>
      <c r="M851" s="60"/>
      <c r="N851" s="60"/>
      <c r="O851" s="60"/>
    </row>
    <row r="852" spans="2:15" s="23" customFormat="1" ht="30.2" customHeight="1" thickBot="1" x14ac:dyDescent="0.3">
      <c r="B852" s="200" t="s">
        <v>219</v>
      </c>
      <c r="C852" s="232" t="s">
        <v>391</v>
      </c>
      <c r="D852" s="230">
        <v>1.5</v>
      </c>
      <c r="E852" s="230">
        <v>1</v>
      </c>
      <c r="F852" s="47">
        <v>10</v>
      </c>
      <c r="G852" s="239">
        <f t="shared" si="29"/>
        <v>15</v>
      </c>
      <c r="H852" s="193">
        <f t="shared" si="30"/>
        <v>10</v>
      </c>
      <c r="K852" s="244"/>
      <c r="M852" s="60"/>
      <c r="N852" s="60"/>
      <c r="O852" s="60"/>
    </row>
    <row r="853" spans="2:15" s="23" customFormat="1" ht="30.2" customHeight="1" thickBot="1" x14ac:dyDescent="0.3">
      <c r="B853" s="200" t="s">
        <v>219</v>
      </c>
      <c r="C853" s="232" t="s">
        <v>392</v>
      </c>
      <c r="D853" s="230">
        <v>1.5</v>
      </c>
      <c r="E853" s="230">
        <v>1</v>
      </c>
      <c r="F853" s="47">
        <v>10</v>
      </c>
      <c r="G853" s="239">
        <f t="shared" si="29"/>
        <v>15</v>
      </c>
      <c r="H853" s="193">
        <f t="shared" si="30"/>
        <v>10</v>
      </c>
      <c r="K853" s="244"/>
      <c r="M853" s="60"/>
      <c r="N853" s="60"/>
      <c r="O853" s="60"/>
    </row>
    <row r="854" spans="2:15" s="23" customFormat="1" ht="30.2" customHeight="1" thickBot="1" x14ac:dyDescent="0.3">
      <c r="B854" s="200" t="s">
        <v>219</v>
      </c>
      <c r="C854" s="232" t="s">
        <v>393</v>
      </c>
      <c r="D854" s="230">
        <v>1.5</v>
      </c>
      <c r="E854" s="230">
        <v>1</v>
      </c>
      <c r="F854" s="47">
        <v>10</v>
      </c>
      <c r="G854" s="239">
        <f t="shared" si="29"/>
        <v>15</v>
      </c>
      <c r="H854" s="193">
        <f t="shared" si="30"/>
        <v>10</v>
      </c>
      <c r="K854" s="244"/>
      <c r="M854" s="60"/>
      <c r="N854" s="60"/>
      <c r="O854" s="60"/>
    </row>
    <row r="855" spans="2:15" s="23" customFormat="1" ht="30.2" customHeight="1" thickBot="1" x14ac:dyDescent="0.3">
      <c r="B855" s="200" t="s">
        <v>219</v>
      </c>
      <c r="C855" s="232" t="s">
        <v>872</v>
      </c>
      <c r="D855" s="230">
        <v>1.5</v>
      </c>
      <c r="E855" s="230">
        <v>1</v>
      </c>
      <c r="F855" s="47">
        <v>10</v>
      </c>
      <c r="G855" s="239">
        <f t="shared" si="29"/>
        <v>15</v>
      </c>
      <c r="H855" s="193">
        <f t="shared" si="30"/>
        <v>10</v>
      </c>
      <c r="K855" s="244"/>
      <c r="M855" s="60"/>
      <c r="N855" s="60"/>
      <c r="O855" s="60"/>
    </row>
    <row r="856" spans="2:15" s="23" customFormat="1" ht="30.2" customHeight="1" thickBot="1" x14ac:dyDescent="0.3">
      <c r="B856" s="200" t="s">
        <v>219</v>
      </c>
      <c r="C856" s="232" t="s">
        <v>873</v>
      </c>
      <c r="D856" s="230">
        <v>1.5</v>
      </c>
      <c r="E856" s="230">
        <v>1</v>
      </c>
      <c r="F856" s="47">
        <v>10</v>
      </c>
      <c r="G856" s="239">
        <f t="shared" si="29"/>
        <v>15</v>
      </c>
      <c r="H856" s="193">
        <f t="shared" si="30"/>
        <v>10</v>
      </c>
      <c r="K856" s="244"/>
      <c r="M856" s="60"/>
      <c r="N856" s="60"/>
      <c r="O856" s="60"/>
    </row>
    <row r="857" spans="2:15" s="23" customFormat="1" ht="30.2" customHeight="1" thickBot="1" x14ac:dyDescent="0.3">
      <c r="B857" s="200" t="s">
        <v>219</v>
      </c>
      <c r="C857" s="232" t="s">
        <v>874</v>
      </c>
      <c r="D857" s="230">
        <v>1.5</v>
      </c>
      <c r="E857" s="230">
        <v>1</v>
      </c>
      <c r="F857" s="47">
        <v>10</v>
      </c>
      <c r="G857" s="239">
        <f t="shared" ref="G857:G920" si="31">ROUND(D857*F857,2)</f>
        <v>15</v>
      </c>
      <c r="H857" s="193">
        <f t="shared" ref="H857:H920" si="32">ROUND(E857*F857,6)</f>
        <v>10</v>
      </c>
      <c r="K857" s="244"/>
      <c r="M857" s="60"/>
      <c r="N857" s="60"/>
      <c r="O857" s="60"/>
    </row>
    <row r="858" spans="2:15" s="23" customFormat="1" ht="30.2" customHeight="1" thickBot="1" x14ac:dyDescent="0.3">
      <c r="B858" s="200" t="s">
        <v>219</v>
      </c>
      <c r="C858" s="232" t="s">
        <v>875</v>
      </c>
      <c r="D858" s="230">
        <v>1.5</v>
      </c>
      <c r="E858" s="230">
        <v>1</v>
      </c>
      <c r="F858" s="47">
        <v>10</v>
      </c>
      <c r="G858" s="239">
        <f t="shared" si="31"/>
        <v>15</v>
      </c>
      <c r="H858" s="193">
        <f t="shared" si="32"/>
        <v>10</v>
      </c>
      <c r="K858" s="244"/>
      <c r="M858" s="60"/>
      <c r="N858" s="60"/>
      <c r="O858" s="60"/>
    </row>
    <row r="859" spans="2:15" s="23" customFormat="1" ht="30.2" customHeight="1" thickBot="1" x14ac:dyDescent="0.3">
      <c r="B859" s="200" t="s">
        <v>219</v>
      </c>
      <c r="C859" s="232" t="s">
        <v>876</v>
      </c>
      <c r="D859" s="230">
        <v>1.5</v>
      </c>
      <c r="E859" s="230">
        <v>1</v>
      </c>
      <c r="F859" s="47">
        <v>10</v>
      </c>
      <c r="G859" s="239">
        <f t="shared" si="31"/>
        <v>15</v>
      </c>
      <c r="H859" s="193">
        <f t="shared" si="32"/>
        <v>10</v>
      </c>
      <c r="K859" s="244"/>
      <c r="M859" s="60"/>
      <c r="N859" s="60"/>
      <c r="O859" s="60"/>
    </row>
    <row r="860" spans="2:15" s="23" customFormat="1" ht="30.2" customHeight="1" thickBot="1" x14ac:dyDescent="0.3">
      <c r="B860" s="200" t="s">
        <v>219</v>
      </c>
      <c r="C860" s="232" t="s">
        <v>877</v>
      </c>
      <c r="D860" s="230">
        <v>1.5</v>
      </c>
      <c r="E860" s="230">
        <v>1</v>
      </c>
      <c r="F860" s="47">
        <v>10</v>
      </c>
      <c r="G860" s="239">
        <f t="shared" si="31"/>
        <v>15</v>
      </c>
      <c r="H860" s="193">
        <f t="shared" si="32"/>
        <v>10</v>
      </c>
      <c r="K860" s="244"/>
      <c r="M860" s="60"/>
      <c r="N860" s="60"/>
      <c r="O860" s="60"/>
    </row>
    <row r="861" spans="2:15" s="23" customFormat="1" ht="30.2" customHeight="1" thickBot="1" x14ac:dyDescent="0.3">
      <c r="B861" s="200" t="s">
        <v>219</v>
      </c>
      <c r="C861" s="232" t="s">
        <v>407</v>
      </c>
      <c r="D861" s="230">
        <v>1.5</v>
      </c>
      <c r="E861" s="230">
        <v>1</v>
      </c>
      <c r="F861" s="47">
        <v>10</v>
      </c>
      <c r="G861" s="239">
        <f t="shared" si="31"/>
        <v>15</v>
      </c>
      <c r="H861" s="193">
        <f t="shared" si="32"/>
        <v>10</v>
      </c>
      <c r="K861" s="244"/>
      <c r="M861" s="60"/>
      <c r="N861" s="60"/>
      <c r="O861" s="60"/>
    </row>
    <row r="862" spans="2:15" s="23" customFormat="1" ht="30.2" customHeight="1" thickBot="1" x14ac:dyDescent="0.3">
      <c r="B862" s="200" t="s">
        <v>219</v>
      </c>
      <c r="C862" s="232" t="s">
        <v>408</v>
      </c>
      <c r="D862" s="230">
        <v>1.5</v>
      </c>
      <c r="E862" s="230">
        <v>1</v>
      </c>
      <c r="F862" s="47">
        <v>10</v>
      </c>
      <c r="G862" s="239">
        <f t="shared" si="31"/>
        <v>15</v>
      </c>
      <c r="H862" s="193">
        <f t="shared" si="32"/>
        <v>10</v>
      </c>
      <c r="K862" s="244"/>
      <c r="M862" s="60"/>
      <c r="N862" s="60"/>
      <c r="O862" s="60"/>
    </row>
    <row r="863" spans="2:15" s="23" customFormat="1" ht="30.2" customHeight="1" thickBot="1" x14ac:dyDescent="0.3">
      <c r="B863" s="200" t="s">
        <v>219</v>
      </c>
      <c r="C863" s="232" t="s">
        <v>878</v>
      </c>
      <c r="D863" s="230">
        <v>1.5</v>
      </c>
      <c r="E863" s="230">
        <v>1</v>
      </c>
      <c r="F863" s="47">
        <v>10</v>
      </c>
      <c r="G863" s="239">
        <f t="shared" si="31"/>
        <v>15</v>
      </c>
      <c r="H863" s="193">
        <f t="shared" si="32"/>
        <v>10</v>
      </c>
      <c r="K863" s="244"/>
      <c r="M863" s="60"/>
      <c r="N863" s="60"/>
      <c r="O863" s="60"/>
    </row>
    <row r="864" spans="2:15" s="23" customFormat="1" ht="30.2" customHeight="1" thickBot="1" x14ac:dyDescent="0.3">
      <c r="B864" s="200" t="s">
        <v>219</v>
      </c>
      <c r="C864" s="232" t="s">
        <v>879</v>
      </c>
      <c r="D864" s="230">
        <v>1.5</v>
      </c>
      <c r="E864" s="230">
        <v>1</v>
      </c>
      <c r="F864" s="47">
        <v>10</v>
      </c>
      <c r="G864" s="239">
        <f t="shared" si="31"/>
        <v>15</v>
      </c>
      <c r="H864" s="193">
        <f t="shared" si="32"/>
        <v>10</v>
      </c>
      <c r="K864" s="244"/>
      <c r="M864" s="60"/>
      <c r="N864" s="60"/>
      <c r="O864" s="60"/>
    </row>
    <row r="865" spans="2:15" s="23" customFormat="1" ht="30.2" customHeight="1" thickBot="1" x14ac:dyDescent="0.3">
      <c r="B865" s="200" t="s">
        <v>219</v>
      </c>
      <c r="C865" s="232" t="s">
        <v>880</v>
      </c>
      <c r="D865" s="230">
        <v>1.5</v>
      </c>
      <c r="E865" s="230">
        <v>1</v>
      </c>
      <c r="F865" s="47">
        <v>10</v>
      </c>
      <c r="G865" s="239">
        <f t="shared" si="31"/>
        <v>15</v>
      </c>
      <c r="H865" s="193">
        <f t="shared" si="32"/>
        <v>10</v>
      </c>
      <c r="K865" s="244"/>
      <c r="M865" s="60"/>
      <c r="N865" s="60"/>
      <c r="O865" s="60"/>
    </row>
    <row r="866" spans="2:15" s="23" customFormat="1" ht="30.2" customHeight="1" thickBot="1" x14ac:dyDescent="0.3">
      <c r="B866" s="200" t="s">
        <v>219</v>
      </c>
      <c r="C866" s="232" t="s">
        <v>411</v>
      </c>
      <c r="D866" s="230">
        <v>1.5</v>
      </c>
      <c r="E866" s="230">
        <v>1</v>
      </c>
      <c r="F866" s="47">
        <v>10</v>
      </c>
      <c r="G866" s="239">
        <f t="shared" si="31"/>
        <v>15</v>
      </c>
      <c r="H866" s="193">
        <f t="shared" si="32"/>
        <v>10</v>
      </c>
      <c r="K866" s="244"/>
      <c r="M866" s="60"/>
      <c r="N866" s="60"/>
      <c r="O866" s="60"/>
    </row>
    <row r="867" spans="2:15" s="23" customFormat="1" ht="30.2" customHeight="1" thickBot="1" x14ac:dyDescent="0.3">
      <c r="B867" s="200" t="s">
        <v>219</v>
      </c>
      <c r="C867" s="232" t="s">
        <v>881</v>
      </c>
      <c r="D867" s="230">
        <v>1.5</v>
      </c>
      <c r="E867" s="230">
        <v>1</v>
      </c>
      <c r="F867" s="47">
        <v>10</v>
      </c>
      <c r="G867" s="239">
        <f t="shared" si="31"/>
        <v>15</v>
      </c>
      <c r="H867" s="193">
        <f t="shared" si="32"/>
        <v>10</v>
      </c>
      <c r="K867" s="244"/>
      <c r="M867" s="60"/>
      <c r="N867" s="60"/>
      <c r="O867" s="60"/>
    </row>
    <row r="868" spans="2:15" s="23" customFormat="1" ht="30.2" customHeight="1" thickBot="1" x14ac:dyDescent="0.3">
      <c r="B868" s="200" t="s">
        <v>219</v>
      </c>
      <c r="C868" s="232" t="s">
        <v>412</v>
      </c>
      <c r="D868" s="230">
        <v>1.5</v>
      </c>
      <c r="E868" s="230">
        <v>1</v>
      </c>
      <c r="F868" s="47">
        <v>10</v>
      </c>
      <c r="G868" s="239">
        <f t="shared" si="31"/>
        <v>15</v>
      </c>
      <c r="H868" s="193">
        <f t="shared" si="32"/>
        <v>10</v>
      </c>
      <c r="K868" s="244"/>
      <c r="M868" s="60"/>
      <c r="N868" s="60"/>
      <c r="O868" s="60"/>
    </row>
    <row r="869" spans="2:15" s="23" customFormat="1" ht="30.2" customHeight="1" thickBot="1" x14ac:dyDescent="0.3">
      <c r="B869" s="200" t="s">
        <v>219</v>
      </c>
      <c r="C869" s="232" t="s">
        <v>882</v>
      </c>
      <c r="D869" s="230">
        <v>1.5</v>
      </c>
      <c r="E869" s="230">
        <v>1</v>
      </c>
      <c r="F869" s="47">
        <v>10</v>
      </c>
      <c r="G869" s="239">
        <f t="shared" si="31"/>
        <v>15</v>
      </c>
      <c r="H869" s="193">
        <f t="shared" si="32"/>
        <v>10</v>
      </c>
      <c r="K869" s="244"/>
      <c r="M869" s="60"/>
      <c r="N869" s="60"/>
      <c r="O869" s="60"/>
    </row>
    <row r="870" spans="2:15" s="23" customFormat="1" ht="30.2" customHeight="1" thickBot="1" x14ac:dyDescent="0.3">
      <c r="B870" s="200" t="s">
        <v>219</v>
      </c>
      <c r="C870" s="232" t="s">
        <v>883</v>
      </c>
      <c r="D870" s="230">
        <v>1.5</v>
      </c>
      <c r="E870" s="230">
        <v>1</v>
      </c>
      <c r="F870" s="47">
        <v>10</v>
      </c>
      <c r="G870" s="239">
        <f t="shared" si="31"/>
        <v>15</v>
      </c>
      <c r="H870" s="193">
        <f t="shared" si="32"/>
        <v>10</v>
      </c>
      <c r="K870" s="244"/>
      <c r="M870" s="60"/>
      <c r="N870" s="60"/>
      <c r="O870" s="60"/>
    </row>
    <row r="871" spans="2:15" s="23" customFormat="1" ht="30.2" customHeight="1" thickBot="1" x14ac:dyDescent="0.3">
      <c r="B871" s="200" t="s">
        <v>219</v>
      </c>
      <c r="C871" s="232" t="s">
        <v>884</v>
      </c>
      <c r="D871" s="230">
        <v>1.5</v>
      </c>
      <c r="E871" s="230">
        <v>1</v>
      </c>
      <c r="F871" s="47">
        <v>10</v>
      </c>
      <c r="G871" s="239">
        <f t="shared" si="31"/>
        <v>15</v>
      </c>
      <c r="H871" s="193">
        <f t="shared" si="32"/>
        <v>10</v>
      </c>
      <c r="K871" s="244"/>
      <c r="M871" s="60"/>
      <c r="N871" s="60"/>
      <c r="O871" s="60"/>
    </row>
    <row r="872" spans="2:15" s="23" customFormat="1" ht="30.2" customHeight="1" thickBot="1" x14ac:dyDescent="0.3">
      <c r="B872" s="200" t="s">
        <v>219</v>
      </c>
      <c r="C872" s="232" t="s">
        <v>885</v>
      </c>
      <c r="D872" s="230">
        <v>1.5</v>
      </c>
      <c r="E872" s="230">
        <v>1</v>
      </c>
      <c r="F872" s="47">
        <v>10</v>
      </c>
      <c r="G872" s="239">
        <f t="shared" si="31"/>
        <v>15</v>
      </c>
      <c r="H872" s="193">
        <f t="shared" si="32"/>
        <v>10</v>
      </c>
      <c r="K872" s="244"/>
      <c r="M872" s="60"/>
      <c r="N872" s="60"/>
      <c r="O872" s="60"/>
    </row>
    <row r="873" spans="2:15" s="23" customFormat="1" ht="30.2" customHeight="1" thickBot="1" x14ac:dyDescent="0.3">
      <c r="B873" s="200" t="s">
        <v>219</v>
      </c>
      <c r="C873" s="232" t="s">
        <v>886</v>
      </c>
      <c r="D873" s="230">
        <v>1.5</v>
      </c>
      <c r="E873" s="230">
        <v>1</v>
      </c>
      <c r="F873" s="47">
        <v>10</v>
      </c>
      <c r="G873" s="239">
        <f t="shared" si="31"/>
        <v>15</v>
      </c>
      <c r="H873" s="193">
        <f t="shared" si="32"/>
        <v>10</v>
      </c>
      <c r="K873" s="244"/>
      <c r="M873" s="60"/>
      <c r="N873" s="60"/>
      <c r="O873" s="60"/>
    </row>
    <row r="874" spans="2:15" s="23" customFormat="1" ht="30.2" customHeight="1" thickBot="1" x14ac:dyDescent="0.3">
      <c r="B874" s="200" t="s">
        <v>219</v>
      </c>
      <c r="C874" s="232" t="s">
        <v>887</v>
      </c>
      <c r="D874" s="230">
        <v>1.5</v>
      </c>
      <c r="E874" s="230">
        <v>1</v>
      </c>
      <c r="F874" s="47">
        <v>10</v>
      </c>
      <c r="G874" s="239">
        <f t="shared" si="31"/>
        <v>15</v>
      </c>
      <c r="H874" s="193">
        <f t="shared" si="32"/>
        <v>10</v>
      </c>
      <c r="K874" s="244"/>
      <c r="M874" s="60"/>
      <c r="N874" s="60"/>
      <c r="O874" s="60"/>
    </row>
    <row r="875" spans="2:15" s="23" customFormat="1" ht="30.2" customHeight="1" thickBot="1" x14ac:dyDescent="0.3">
      <c r="B875" s="200" t="s">
        <v>219</v>
      </c>
      <c r="C875" s="232" t="s">
        <v>888</v>
      </c>
      <c r="D875" s="230">
        <v>1.5</v>
      </c>
      <c r="E875" s="230">
        <v>1</v>
      </c>
      <c r="F875" s="47">
        <v>10</v>
      </c>
      <c r="G875" s="239">
        <f t="shared" si="31"/>
        <v>15</v>
      </c>
      <c r="H875" s="193">
        <f t="shared" si="32"/>
        <v>10</v>
      </c>
      <c r="K875" s="244"/>
      <c r="M875" s="60"/>
      <c r="N875" s="60"/>
      <c r="O875" s="60"/>
    </row>
    <row r="876" spans="2:15" s="23" customFormat="1" ht="30.2" customHeight="1" thickBot="1" x14ac:dyDescent="0.3">
      <c r="B876" s="200" t="s">
        <v>219</v>
      </c>
      <c r="C876" s="232" t="s">
        <v>414</v>
      </c>
      <c r="D876" s="230">
        <v>1.5</v>
      </c>
      <c r="E876" s="230">
        <v>1</v>
      </c>
      <c r="F876" s="47">
        <v>10</v>
      </c>
      <c r="G876" s="239">
        <f t="shared" si="31"/>
        <v>15</v>
      </c>
      <c r="H876" s="193">
        <f t="shared" si="32"/>
        <v>10</v>
      </c>
      <c r="K876" s="244"/>
      <c r="M876" s="60"/>
      <c r="N876" s="60"/>
      <c r="O876" s="60"/>
    </row>
    <row r="877" spans="2:15" s="23" customFormat="1" ht="30.2" customHeight="1" thickBot="1" x14ac:dyDescent="0.3">
      <c r="B877" s="200" t="s">
        <v>219</v>
      </c>
      <c r="C877" s="232" t="s">
        <v>415</v>
      </c>
      <c r="D877" s="230">
        <v>1.5</v>
      </c>
      <c r="E877" s="230">
        <v>1</v>
      </c>
      <c r="F877" s="47">
        <v>10</v>
      </c>
      <c r="G877" s="239">
        <f t="shared" si="31"/>
        <v>15</v>
      </c>
      <c r="H877" s="193">
        <f t="shared" si="32"/>
        <v>10</v>
      </c>
      <c r="K877" s="244"/>
      <c r="M877" s="60"/>
      <c r="N877" s="60"/>
      <c r="O877" s="60"/>
    </row>
    <row r="878" spans="2:15" s="23" customFormat="1" ht="30.2" customHeight="1" thickBot="1" x14ac:dyDescent="0.3">
      <c r="B878" s="200" t="s">
        <v>219</v>
      </c>
      <c r="C878" s="232" t="s">
        <v>416</v>
      </c>
      <c r="D878" s="230">
        <v>1.5</v>
      </c>
      <c r="E878" s="230">
        <v>1</v>
      </c>
      <c r="F878" s="47">
        <v>10</v>
      </c>
      <c r="G878" s="239">
        <f t="shared" si="31"/>
        <v>15</v>
      </c>
      <c r="H878" s="193">
        <f t="shared" si="32"/>
        <v>10</v>
      </c>
      <c r="K878" s="244"/>
      <c r="M878" s="60"/>
      <c r="N878" s="60"/>
      <c r="O878" s="60"/>
    </row>
    <row r="879" spans="2:15" s="23" customFormat="1" ht="30.2" customHeight="1" thickBot="1" x14ac:dyDescent="0.3">
      <c r="B879" s="200" t="s">
        <v>219</v>
      </c>
      <c r="C879" s="232" t="s">
        <v>417</v>
      </c>
      <c r="D879" s="230">
        <v>1.5</v>
      </c>
      <c r="E879" s="230">
        <v>1</v>
      </c>
      <c r="F879" s="47">
        <v>10</v>
      </c>
      <c r="G879" s="239">
        <f t="shared" si="31"/>
        <v>15</v>
      </c>
      <c r="H879" s="193">
        <f t="shared" si="32"/>
        <v>10</v>
      </c>
      <c r="K879" s="244"/>
      <c r="M879" s="60"/>
      <c r="N879" s="60"/>
      <c r="O879" s="60"/>
    </row>
    <row r="880" spans="2:15" s="23" customFormat="1" ht="30.2" customHeight="1" thickBot="1" x14ac:dyDescent="0.3">
      <c r="B880" s="200" t="s">
        <v>219</v>
      </c>
      <c r="C880" s="232" t="s">
        <v>418</v>
      </c>
      <c r="D880" s="230">
        <v>1.5</v>
      </c>
      <c r="E880" s="230">
        <v>1</v>
      </c>
      <c r="F880" s="47">
        <v>10</v>
      </c>
      <c r="G880" s="239">
        <f t="shared" si="31"/>
        <v>15</v>
      </c>
      <c r="H880" s="193">
        <f t="shared" si="32"/>
        <v>10</v>
      </c>
      <c r="K880" s="244"/>
      <c r="M880" s="60"/>
      <c r="N880" s="60"/>
      <c r="O880" s="60"/>
    </row>
    <row r="881" spans="2:15" s="23" customFormat="1" ht="30.2" customHeight="1" thickBot="1" x14ac:dyDescent="0.3">
      <c r="B881" s="200" t="s">
        <v>219</v>
      </c>
      <c r="C881" s="232" t="s">
        <v>889</v>
      </c>
      <c r="D881" s="230">
        <v>1.5</v>
      </c>
      <c r="E881" s="230">
        <v>1</v>
      </c>
      <c r="F881" s="47">
        <v>10</v>
      </c>
      <c r="G881" s="239">
        <f t="shared" si="31"/>
        <v>15</v>
      </c>
      <c r="H881" s="193">
        <f t="shared" si="32"/>
        <v>10</v>
      </c>
      <c r="K881" s="244"/>
      <c r="M881" s="60"/>
      <c r="N881" s="60"/>
      <c r="O881" s="60"/>
    </row>
    <row r="882" spans="2:15" s="23" customFormat="1" ht="30.2" customHeight="1" thickBot="1" x14ac:dyDescent="0.3">
      <c r="B882" s="200" t="s">
        <v>219</v>
      </c>
      <c r="C882" s="232" t="s">
        <v>890</v>
      </c>
      <c r="D882" s="230">
        <v>1.5</v>
      </c>
      <c r="E882" s="230">
        <v>1</v>
      </c>
      <c r="F882" s="47">
        <v>10</v>
      </c>
      <c r="G882" s="239">
        <f t="shared" si="31"/>
        <v>15</v>
      </c>
      <c r="H882" s="193">
        <f t="shared" si="32"/>
        <v>10</v>
      </c>
      <c r="K882" s="244"/>
      <c r="M882" s="60"/>
      <c r="N882" s="60"/>
      <c r="O882" s="60"/>
    </row>
    <row r="883" spans="2:15" s="23" customFormat="1" ht="30.2" customHeight="1" thickBot="1" x14ac:dyDescent="0.3">
      <c r="B883" s="200" t="s">
        <v>219</v>
      </c>
      <c r="C883" s="232" t="s">
        <v>421</v>
      </c>
      <c r="D883" s="230">
        <v>1.5</v>
      </c>
      <c r="E883" s="230">
        <v>1</v>
      </c>
      <c r="F883" s="47">
        <v>10</v>
      </c>
      <c r="G883" s="239">
        <f t="shared" si="31"/>
        <v>15</v>
      </c>
      <c r="H883" s="193">
        <f t="shared" si="32"/>
        <v>10</v>
      </c>
      <c r="K883" s="244"/>
      <c r="M883" s="60"/>
      <c r="N883" s="60"/>
      <c r="O883" s="60"/>
    </row>
    <row r="884" spans="2:15" s="23" customFormat="1" ht="30.2" customHeight="1" thickBot="1" x14ac:dyDescent="0.3">
      <c r="B884" s="200" t="s">
        <v>219</v>
      </c>
      <c r="C884" s="232" t="s">
        <v>422</v>
      </c>
      <c r="D884" s="230">
        <v>1.5</v>
      </c>
      <c r="E884" s="230">
        <v>1</v>
      </c>
      <c r="F884" s="47">
        <v>10</v>
      </c>
      <c r="G884" s="239">
        <f t="shared" si="31"/>
        <v>15</v>
      </c>
      <c r="H884" s="193">
        <f t="shared" si="32"/>
        <v>10</v>
      </c>
      <c r="K884" s="244"/>
      <c r="M884" s="60"/>
      <c r="N884" s="60"/>
      <c r="O884" s="60"/>
    </row>
    <row r="885" spans="2:15" s="23" customFormat="1" ht="30.2" customHeight="1" thickBot="1" x14ac:dyDescent="0.3">
      <c r="B885" s="200" t="s">
        <v>219</v>
      </c>
      <c r="C885" s="232" t="s">
        <v>423</v>
      </c>
      <c r="D885" s="230">
        <v>1.5</v>
      </c>
      <c r="E885" s="230">
        <v>1</v>
      </c>
      <c r="F885" s="47">
        <v>10</v>
      </c>
      <c r="G885" s="239">
        <f t="shared" si="31"/>
        <v>15</v>
      </c>
      <c r="H885" s="193">
        <f t="shared" si="32"/>
        <v>10</v>
      </c>
      <c r="K885" s="244"/>
      <c r="M885" s="60"/>
      <c r="N885" s="60"/>
      <c r="O885" s="60"/>
    </row>
    <row r="886" spans="2:15" s="23" customFormat="1" ht="30.2" customHeight="1" thickBot="1" x14ac:dyDescent="0.3">
      <c r="B886" s="200" t="s">
        <v>219</v>
      </c>
      <c r="C886" s="232" t="s">
        <v>424</v>
      </c>
      <c r="D886" s="230">
        <v>1.5</v>
      </c>
      <c r="E886" s="230">
        <v>1</v>
      </c>
      <c r="F886" s="47">
        <v>10</v>
      </c>
      <c r="G886" s="239">
        <f t="shared" si="31"/>
        <v>15</v>
      </c>
      <c r="H886" s="193">
        <f t="shared" si="32"/>
        <v>10</v>
      </c>
      <c r="K886" s="244"/>
      <c r="M886" s="60"/>
      <c r="N886" s="60"/>
      <c r="O886" s="60"/>
    </row>
    <row r="887" spans="2:15" s="23" customFormat="1" ht="30.2" customHeight="1" thickBot="1" x14ac:dyDescent="0.3">
      <c r="B887" s="200" t="s">
        <v>219</v>
      </c>
      <c r="C887" s="232" t="s">
        <v>891</v>
      </c>
      <c r="D887" s="230">
        <v>1.5</v>
      </c>
      <c r="E887" s="230">
        <v>1</v>
      </c>
      <c r="F887" s="47">
        <v>10</v>
      </c>
      <c r="G887" s="239">
        <f t="shared" si="31"/>
        <v>15</v>
      </c>
      <c r="H887" s="193">
        <f t="shared" si="32"/>
        <v>10</v>
      </c>
      <c r="K887" s="244"/>
      <c r="M887" s="60"/>
      <c r="N887" s="60"/>
      <c r="O887" s="60"/>
    </row>
    <row r="888" spans="2:15" s="23" customFormat="1" ht="30.2" customHeight="1" thickBot="1" x14ac:dyDescent="0.3">
      <c r="B888" s="200" t="s">
        <v>219</v>
      </c>
      <c r="C888" s="232" t="s">
        <v>425</v>
      </c>
      <c r="D888" s="230">
        <v>1.5</v>
      </c>
      <c r="E888" s="230">
        <v>1</v>
      </c>
      <c r="F888" s="47">
        <v>10</v>
      </c>
      <c r="G888" s="239">
        <f t="shared" si="31"/>
        <v>15</v>
      </c>
      <c r="H888" s="193">
        <f t="shared" si="32"/>
        <v>10</v>
      </c>
      <c r="K888" s="244"/>
      <c r="M888" s="60"/>
      <c r="N888" s="60"/>
      <c r="O888" s="60"/>
    </row>
    <row r="889" spans="2:15" s="23" customFormat="1" ht="30.2" customHeight="1" thickBot="1" x14ac:dyDescent="0.3">
      <c r="B889" s="200" t="s">
        <v>219</v>
      </c>
      <c r="C889" s="232" t="s">
        <v>426</v>
      </c>
      <c r="D889" s="230">
        <v>1.5</v>
      </c>
      <c r="E889" s="230">
        <v>1</v>
      </c>
      <c r="F889" s="47">
        <v>10</v>
      </c>
      <c r="G889" s="239">
        <f t="shared" si="31"/>
        <v>15</v>
      </c>
      <c r="H889" s="193">
        <f t="shared" si="32"/>
        <v>10</v>
      </c>
      <c r="K889" s="244"/>
      <c r="M889" s="60"/>
      <c r="N889" s="60"/>
      <c r="O889" s="60"/>
    </row>
    <row r="890" spans="2:15" s="23" customFormat="1" ht="30.2" customHeight="1" thickBot="1" x14ac:dyDescent="0.3">
      <c r="B890" s="200" t="s">
        <v>219</v>
      </c>
      <c r="C890" s="232" t="s">
        <v>427</v>
      </c>
      <c r="D890" s="230">
        <v>1.5</v>
      </c>
      <c r="E890" s="230">
        <v>1</v>
      </c>
      <c r="F890" s="47">
        <v>10</v>
      </c>
      <c r="G890" s="239">
        <f t="shared" si="31"/>
        <v>15</v>
      </c>
      <c r="H890" s="193">
        <f t="shared" si="32"/>
        <v>10</v>
      </c>
      <c r="K890" s="244"/>
      <c r="M890" s="60"/>
      <c r="N890" s="60"/>
      <c r="O890" s="60"/>
    </row>
    <row r="891" spans="2:15" s="23" customFormat="1" ht="30.2" customHeight="1" thickBot="1" x14ac:dyDescent="0.3">
      <c r="B891" s="200" t="s">
        <v>219</v>
      </c>
      <c r="C891" s="232" t="s">
        <v>892</v>
      </c>
      <c r="D891" s="230">
        <v>1.5</v>
      </c>
      <c r="E891" s="230">
        <v>1</v>
      </c>
      <c r="F891" s="47">
        <v>10</v>
      </c>
      <c r="G891" s="239">
        <f t="shared" si="31"/>
        <v>15</v>
      </c>
      <c r="H891" s="193">
        <f t="shared" si="32"/>
        <v>10</v>
      </c>
      <c r="K891" s="244"/>
      <c r="M891" s="60"/>
      <c r="N891" s="60"/>
      <c r="O891" s="60"/>
    </row>
    <row r="892" spans="2:15" s="23" customFormat="1" ht="30.2" customHeight="1" thickBot="1" x14ac:dyDescent="0.3">
      <c r="B892" s="200" t="s">
        <v>219</v>
      </c>
      <c r="C892" s="232" t="s">
        <v>893</v>
      </c>
      <c r="D892" s="230">
        <v>1.5</v>
      </c>
      <c r="E892" s="230">
        <v>1</v>
      </c>
      <c r="F892" s="47">
        <v>10</v>
      </c>
      <c r="G892" s="239">
        <f t="shared" si="31"/>
        <v>15</v>
      </c>
      <c r="H892" s="193">
        <f t="shared" si="32"/>
        <v>10</v>
      </c>
      <c r="K892" s="244"/>
      <c r="M892" s="60"/>
      <c r="N892" s="60"/>
      <c r="O892" s="60"/>
    </row>
    <row r="893" spans="2:15" s="23" customFormat="1" ht="30.2" customHeight="1" thickBot="1" x14ac:dyDescent="0.3">
      <c r="B893" s="200" t="s">
        <v>219</v>
      </c>
      <c r="C893" s="232" t="s">
        <v>894</v>
      </c>
      <c r="D893" s="230">
        <v>1.5</v>
      </c>
      <c r="E893" s="230">
        <v>1</v>
      </c>
      <c r="F893" s="47">
        <v>10</v>
      </c>
      <c r="G893" s="239">
        <f t="shared" si="31"/>
        <v>15</v>
      </c>
      <c r="H893" s="193">
        <f t="shared" si="32"/>
        <v>10</v>
      </c>
      <c r="K893" s="244"/>
      <c r="M893" s="60"/>
      <c r="N893" s="60"/>
      <c r="O893" s="60"/>
    </row>
    <row r="894" spans="2:15" s="23" customFormat="1" ht="30.2" customHeight="1" thickBot="1" x14ac:dyDescent="0.3">
      <c r="B894" s="200" t="s">
        <v>219</v>
      </c>
      <c r="C894" s="232" t="s">
        <v>429</v>
      </c>
      <c r="D894" s="230">
        <v>1.5</v>
      </c>
      <c r="E894" s="230">
        <v>1</v>
      </c>
      <c r="F894" s="47">
        <v>10</v>
      </c>
      <c r="G894" s="239">
        <f t="shared" si="31"/>
        <v>15</v>
      </c>
      <c r="H894" s="193">
        <f t="shared" si="32"/>
        <v>10</v>
      </c>
      <c r="K894" s="244"/>
      <c r="M894" s="60"/>
      <c r="N894" s="60"/>
      <c r="O894" s="60"/>
    </row>
    <row r="895" spans="2:15" s="23" customFormat="1" ht="30.2" customHeight="1" thickBot="1" x14ac:dyDescent="0.3">
      <c r="B895" s="200" t="s">
        <v>219</v>
      </c>
      <c r="C895" s="232" t="s">
        <v>895</v>
      </c>
      <c r="D895" s="230">
        <v>1.5</v>
      </c>
      <c r="E895" s="230">
        <v>1</v>
      </c>
      <c r="F895" s="47">
        <v>10</v>
      </c>
      <c r="G895" s="239">
        <f t="shared" si="31"/>
        <v>15</v>
      </c>
      <c r="H895" s="193">
        <f t="shared" si="32"/>
        <v>10</v>
      </c>
      <c r="K895" s="244"/>
      <c r="M895" s="60"/>
      <c r="N895" s="60"/>
      <c r="O895" s="60"/>
    </row>
    <row r="896" spans="2:15" s="23" customFormat="1" ht="30.2" customHeight="1" thickBot="1" x14ac:dyDescent="0.3">
      <c r="B896" s="200" t="s">
        <v>219</v>
      </c>
      <c r="C896" s="232" t="s">
        <v>430</v>
      </c>
      <c r="D896" s="230">
        <v>1.5</v>
      </c>
      <c r="E896" s="230">
        <v>1</v>
      </c>
      <c r="F896" s="47">
        <v>10</v>
      </c>
      <c r="G896" s="239">
        <f t="shared" si="31"/>
        <v>15</v>
      </c>
      <c r="H896" s="193">
        <f t="shared" si="32"/>
        <v>10</v>
      </c>
      <c r="K896" s="244"/>
      <c r="M896" s="60"/>
      <c r="N896" s="60"/>
      <c r="O896" s="60"/>
    </row>
    <row r="897" spans="2:15" s="23" customFormat="1" ht="30.2" customHeight="1" thickBot="1" x14ac:dyDescent="0.3">
      <c r="B897" s="200" t="s">
        <v>219</v>
      </c>
      <c r="C897" s="232" t="s">
        <v>431</v>
      </c>
      <c r="D897" s="230">
        <v>1.5</v>
      </c>
      <c r="E897" s="230">
        <v>1</v>
      </c>
      <c r="F897" s="47">
        <v>10</v>
      </c>
      <c r="G897" s="239">
        <f t="shared" si="31"/>
        <v>15</v>
      </c>
      <c r="H897" s="193">
        <f t="shared" si="32"/>
        <v>10</v>
      </c>
      <c r="K897" s="244"/>
      <c r="M897" s="60"/>
      <c r="N897" s="60"/>
      <c r="O897" s="60"/>
    </row>
    <row r="898" spans="2:15" s="23" customFormat="1" ht="30.2" customHeight="1" thickBot="1" x14ac:dyDescent="0.3">
      <c r="B898" s="200" t="s">
        <v>219</v>
      </c>
      <c r="C898" s="232" t="s">
        <v>432</v>
      </c>
      <c r="D898" s="230">
        <v>1.5</v>
      </c>
      <c r="E898" s="230">
        <v>1</v>
      </c>
      <c r="F898" s="47">
        <v>10</v>
      </c>
      <c r="G898" s="239">
        <f t="shared" si="31"/>
        <v>15</v>
      </c>
      <c r="H898" s="193">
        <f t="shared" si="32"/>
        <v>10</v>
      </c>
      <c r="K898" s="244"/>
      <c r="M898" s="60"/>
      <c r="N898" s="60"/>
      <c r="O898" s="60"/>
    </row>
    <row r="899" spans="2:15" s="23" customFormat="1" ht="30.2" customHeight="1" thickBot="1" x14ac:dyDescent="0.3">
      <c r="B899" s="200" t="s">
        <v>219</v>
      </c>
      <c r="C899" s="232" t="s">
        <v>896</v>
      </c>
      <c r="D899" s="230">
        <v>1.5</v>
      </c>
      <c r="E899" s="230">
        <v>1</v>
      </c>
      <c r="F899" s="47">
        <v>10</v>
      </c>
      <c r="G899" s="239">
        <f t="shared" si="31"/>
        <v>15</v>
      </c>
      <c r="H899" s="193">
        <f t="shared" si="32"/>
        <v>10</v>
      </c>
      <c r="K899" s="244"/>
      <c r="M899" s="60"/>
      <c r="N899" s="60"/>
      <c r="O899" s="60"/>
    </row>
    <row r="900" spans="2:15" s="23" customFormat="1" ht="30.2" customHeight="1" thickBot="1" x14ac:dyDescent="0.3">
      <c r="B900" s="200" t="s">
        <v>219</v>
      </c>
      <c r="C900" s="232" t="s">
        <v>897</v>
      </c>
      <c r="D900" s="230">
        <v>1.5</v>
      </c>
      <c r="E900" s="230">
        <v>1</v>
      </c>
      <c r="F900" s="47">
        <v>10</v>
      </c>
      <c r="G900" s="239">
        <f t="shared" si="31"/>
        <v>15</v>
      </c>
      <c r="H900" s="193">
        <f t="shared" si="32"/>
        <v>10</v>
      </c>
      <c r="K900" s="244"/>
      <c r="M900" s="60"/>
      <c r="N900" s="60"/>
      <c r="O900" s="60"/>
    </row>
    <row r="901" spans="2:15" s="23" customFormat="1" ht="30.2" customHeight="1" thickBot="1" x14ac:dyDescent="0.3">
      <c r="B901" s="200" t="s">
        <v>219</v>
      </c>
      <c r="C901" s="232" t="s">
        <v>898</v>
      </c>
      <c r="D901" s="230">
        <v>1.5</v>
      </c>
      <c r="E901" s="230">
        <v>1</v>
      </c>
      <c r="F901" s="47">
        <v>10</v>
      </c>
      <c r="G901" s="239">
        <f t="shared" si="31"/>
        <v>15</v>
      </c>
      <c r="H901" s="193">
        <f t="shared" si="32"/>
        <v>10</v>
      </c>
      <c r="K901" s="244"/>
      <c r="M901" s="60"/>
      <c r="N901" s="60"/>
      <c r="O901" s="60"/>
    </row>
    <row r="902" spans="2:15" s="23" customFormat="1" ht="30.2" customHeight="1" thickBot="1" x14ac:dyDescent="0.3">
      <c r="B902" s="200" t="s">
        <v>219</v>
      </c>
      <c r="C902" s="232" t="s">
        <v>899</v>
      </c>
      <c r="D902" s="230">
        <v>1.5</v>
      </c>
      <c r="E902" s="230">
        <v>1</v>
      </c>
      <c r="F902" s="47">
        <v>10</v>
      </c>
      <c r="G902" s="239">
        <f t="shared" si="31"/>
        <v>15</v>
      </c>
      <c r="H902" s="193">
        <f t="shared" si="32"/>
        <v>10</v>
      </c>
      <c r="K902" s="244"/>
      <c r="M902" s="60"/>
      <c r="N902" s="60"/>
      <c r="O902" s="60"/>
    </row>
    <row r="903" spans="2:15" s="23" customFormat="1" ht="30.2" customHeight="1" thickBot="1" x14ac:dyDescent="0.3">
      <c r="B903" s="200" t="s">
        <v>219</v>
      </c>
      <c r="C903" s="232" t="s">
        <v>900</v>
      </c>
      <c r="D903" s="230">
        <v>1.5</v>
      </c>
      <c r="E903" s="230">
        <v>1</v>
      </c>
      <c r="F903" s="47">
        <v>10</v>
      </c>
      <c r="G903" s="239">
        <f t="shared" si="31"/>
        <v>15</v>
      </c>
      <c r="H903" s="193">
        <f t="shared" si="32"/>
        <v>10</v>
      </c>
      <c r="K903" s="244"/>
      <c r="M903" s="60"/>
      <c r="N903" s="60"/>
      <c r="O903" s="60"/>
    </row>
    <row r="904" spans="2:15" s="23" customFormat="1" ht="30.2" customHeight="1" thickBot="1" x14ac:dyDescent="0.3">
      <c r="B904" s="200" t="s">
        <v>219</v>
      </c>
      <c r="C904" s="232" t="s">
        <v>901</v>
      </c>
      <c r="D904" s="230">
        <v>1.5</v>
      </c>
      <c r="E904" s="230">
        <v>1</v>
      </c>
      <c r="F904" s="47">
        <v>10</v>
      </c>
      <c r="G904" s="239">
        <f t="shared" si="31"/>
        <v>15</v>
      </c>
      <c r="H904" s="193">
        <f t="shared" si="32"/>
        <v>10</v>
      </c>
      <c r="K904" s="244"/>
      <c r="M904" s="60"/>
      <c r="N904" s="60"/>
      <c r="O904" s="60"/>
    </row>
    <row r="905" spans="2:15" s="23" customFormat="1" ht="30.2" customHeight="1" thickBot="1" x14ac:dyDescent="0.3">
      <c r="B905" s="200" t="s">
        <v>219</v>
      </c>
      <c r="C905" s="232" t="s">
        <v>902</v>
      </c>
      <c r="D905" s="230">
        <v>1.5</v>
      </c>
      <c r="E905" s="230">
        <v>1</v>
      </c>
      <c r="F905" s="47">
        <v>10</v>
      </c>
      <c r="G905" s="239">
        <f t="shared" si="31"/>
        <v>15</v>
      </c>
      <c r="H905" s="193">
        <f t="shared" si="32"/>
        <v>10</v>
      </c>
      <c r="K905" s="244"/>
      <c r="M905" s="60"/>
      <c r="N905" s="60"/>
      <c r="O905" s="60"/>
    </row>
    <row r="906" spans="2:15" s="23" customFormat="1" ht="30.2" customHeight="1" thickBot="1" x14ac:dyDescent="0.3">
      <c r="B906" s="200" t="s">
        <v>219</v>
      </c>
      <c r="C906" s="232" t="s">
        <v>903</v>
      </c>
      <c r="D906" s="230">
        <v>1.5</v>
      </c>
      <c r="E906" s="230">
        <v>1</v>
      </c>
      <c r="F906" s="47">
        <v>10</v>
      </c>
      <c r="G906" s="239">
        <f t="shared" si="31"/>
        <v>15</v>
      </c>
      <c r="H906" s="193">
        <f t="shared" si="32"/>
        <v>10</v>
      </c>
      <c r="K906" s="244"/>
      <c r="M906" s="60"/>
      <c r="N906" s="60"/>
      <c r="O906" s="60"/>
    </row>
    <row r="907" spans="2:15" s="23" customFormat="1" ht="30.2" customHeight="1" thickBot="1" x14ac:dyDescent="0.3">
      <c r="B907" s="200" t="s">
        <v>219</v>
      </c>
      <c r="C907" s="232" t="s">
        <v>904</v>
      </c>
      <c r="D907" s="230">
        <v>1.5</v>
      </c>
      <c r="E907" s="230">
        <v>1</v>
      </c>
      <c r="F907" s="47">
        <v>10</v>
      </c>
      <c r="G907" s="239">
        <f t="shared" si="31"/>
        <v>15</v>
      </c>
      <c r="H907" s="193">
        <f t="shared" si="32"/>
        <v>10</v>
      </c>
      <c r="K907" s="244"/>
      <c r="M907" s="60"/>
      <c r="N907" s="60"/>
      <c r="O907" s="60"/>
    </row>
    <row r="908" spans="2:15" s="23" customFormat="1" ht="30.2" customHeight="1" thickBot="1" x14ac:dyDescent="0.3">
      <c r="B908" s="200" t="s">
        <v>219</v>
      </c>
      <c r="C908" s="232" t="s">
        <v>905</v>
      </c>
      <c r="D908" s="230">
        <v>1.5</v>
      </c>
      <c r="E908" s="230">
        <v>1</v>
      </c>
      <c r="F908" s="47">
        <v>10</v>
      </c>
      <c r="G908" s="239">
        <f t="shared" si="31"/>
        <v>15</v>
      </c>
      <c r="H908" s="193">
        <f t="shared" si="32"/>
        <v>10</v>
      </c>
      <c r="K908" s="244"/>
      <c r="M908" s="60"/>
      <c r="N908" s="60"/>
      <c r="O908" s="60"/>
    </row>
    <row r="909" spans="2:15" s="23" customFormat="1" ht="30.2" customHeight="1" thickBot="1" x14ac:dyDescent="0.3">
      <c r="B909" s="200" t="s">
        <v>219</v>
      </c>
      <c r="C909" s="232" t="s">
        <v>906</v>
      </c>
      <c r="D909" s="230">
        <v>1.5</v>
      </c>
      <c r="E909" s="230">
        <v>1</v>
      </c>
      <c r="F909" s="47">
        <v>10</v>
      </c>
      <c r="G909" s="239">
        <f t="shared" si="31"/>
        <v>15</v>
      </c>
      <c r="H909" s="193">
        <f t="shared" si="32"/>
        <v>10</v>
      </c>
      <c r="K909" s="244"/>
      <c r="M909" s="60"/>
      <c r="N909" s="60"/>
      <c r="O909" s="60"/>
    </row>
    <row r="910" spans="2:15" s="23" customFormat="1" ht="30.2" customHeight="1" thickBot="1" x14ac:dyDescent="0.3">
      <c r="B910" s="200" t="s">
        <v>219</v>
      </c>
      <c r="C910" s="232" t="s">
        <v>907</v>
      </c>
      <c r="D910" s="230">
        <v>1.5</v>
      </c>
      <c r="E910" s="230">
        <v>1</v>
      </c>
      <c r="F910" s="47">
        <v>10</v>
      </c>
      <c r="G910" s="239">
        <f t="shared" si="31"/>
        <v>15</v>
      </c>
      <c r="H910" s="193">
        <f t="shared" si="32"/>
        <v>10</v>
      </c>
      <c r="K910" s="244"/>
      <c r="M910" s="60"/>
      <c r="N910" s="60"/>
      <c r="O910" s="60"/>
    </row>
    <row r="911" spans="2:15" s="23" customFormat="1" ht="30.2" customHeight="1" thickBot="1" x14ac:dyDescent="0.3">
      <c r="B911" s="200" t="s">
        <v>219</v>
      </c>
      <c r="C911" s="232" t="s">
        <v>908</v>
      </c>
      <c r="D911" s="230">
        <v>1.5</v>
      </c>
      <c r="E911" s="230">
        <v>1</v>
      </c>
      <c r="F911" s="47">
        <v>10</v>
      </c>
      <c r="G911" s="239">
        <f t="shared" si="31"/>
        <v>15</v>
      </c>
      <c r="H911" s="193">
        <f t="shared" si="32"/>
        <v>10</v>
      </c>
      <c r="K911" s="244"/>
      <c r="M911" s="60"/>
      <c r="N911" s="60"/>
      <c r="O911" s="60"/>
    </row>
    <row r="912" spans="2:15" s="23" customFormat="1" ht="30.2" customHeight="1" thickBot="1" x14ac:dyDescent="0.3">
      <c r="B912" s="200" t="s">
        <v>219</v>
      </c>
      <c r="C912" s="232" t="s">
        <v>909</v>
      </c>
      <c r="D912" s="230">
        <v>1.5</v>
      </c>
      <c r="E912" s="230">
        <v>1</v>
      </c>
      <c r="F912" s="47">
        <v>10</v>
      </c>
      <c r="G912" s="239">
        <f t="shared" si="31"/>
        <v>15</v>
      </c>
      <c r="H912" s="193">
        <f t="shared" si="32"/>
        <v>10</v>
      </c>
      <c r="K912" s="244"/>
      <c r="M912" s="60"/>
      <c r="N912" s="60"/>
      <c r="O912" s="60"/>
    </row>
    <row r="913" spans="2:15" s="23" customFormat="1" ht="30.2" customHeight="1" thickBot="1" x14ac:dyDescent="0.3">
      <c r="B913" s="200" t="s">
        <v>219</v>
      </c>
      <c r="C913" s="232" t="s">
        <v>436</v>
      </c>
      <c r="D913" s="230">
        <v>1.5</v>
      </c>
      <c r="E913" s="230">
        <v>1</v>
      </c>
      <c r="F913" s="47">
        <v>10</v>
      </c>
      <c r="G913" s="239">
        <f t="shared" si="31"/>
        <v>15</v>
      </c>
      <c r="H913" s="193">
        <f t="shared" si="32"/>
        <v>10</v>
      </c>
      <c r="K913" s="244"/>
      <c r="M913" s="60"/>
      <c r="N913" s="60"/>
      <c r="O913" s="60"/>
    </row>
    <row r="914" spans="2:15" s="23" customFormat="1" ht="30.2" customHeight="1" thickBot="1" x14ac:dyDescent="0.3">
      <c r="B914" s="200" t="s">
        <v>219</v>
      </c>
      <c r="C914" s="232" t="s">
        <v>437</v>
      </c>
      <c r="D914" s="230">
        <v>1.5</v>
      </c>
      <c r="E914" s="230">
        <v>1</v>
      </c>
      <c r="F914" s="47">
        <v>10</v>
      </c>
      <c r="G914" s="239">
        <f t="shared" si="31"/>
        <v>15</v>
      </c>
      <c r="H914" s="193">
        <f t="shared" si="32"/>
        <v>10</v>
      </c>
      <c r="K914" s="244"/>
      <c r="M914" s="60"/>
      <c r="N914" s="60"/>
      <c r="O914" s="60"/>
    </row>
    <row r="915" spans="2:15" s="23" customFormat="1" ht="30.2" customHeight="1" thickBot="1" x14ac:dyDescent="0.3">
      <c r="B915" s="200" t="s">
        <v>219</v>
      </c>
      <c r="C915" s="232" t="s">
        <v>910</v>
      </c>
      <c r="D915" s="230">
        <v>1.5</v>
      </c>
      <c r="E915" s="230">
        <v>1</v>
      </c>
      <c r="F915" s="47">
        <v>10</v>
      </c>
      <c r="G915" s="239">
        <f t="shared" si="31"/>
        <v>15</v>
      </c>
      <c r="H915" s="193">
        <f t="shared" si="32"/>
        <v>10</v>
      </c>
      <c r="K915" s="244"/>
      <c r="M915" s="60"/>
      <c r="N915" s="60"/>
      <c r="O915" s="60"/>
    </row>
    <row r="916" spans="2:15" s="23" customFormat="1" ht="30.2" customHeight="1" thickBot="1" x14ac:dyDescent="0.3">
      <c r="B916" s="200" t="s">
        <v>219</v>
      </c>
      <c r="C916" s="232" t="s">
        <v>911</v>
      </c>
      <c r="D916" s="230">
        <v>1.5</v>
      </c>
      <c r="E916" s="230">
        <v>1</v>
      </c>
      <c r="F916" s="47">
        <v>10</v>
      </c>
      <c r="G916" s="239">
        <f t="shared" si="31"/>
        <v>15</v>
      </c>
      <c r="H916" s="193">
        <f t="shared" si="32"/>
        <v>10</v>
      </c>
      <c r="K916" s="244"/>
      <c r="M916" s="60"/>
      <c r="N916" s="60"/>
      <c r="O916" s="60"/>
    </row>
    <row r="917" spans="2:15" s="23" customFormat="1" ht="30.2" customHeight="1" thickBot="1" x14ac:dyDescent="0.3">
      <c r="B917" s="200" t="s">
        <v>219</v>
      </c>
      <c r="C917" s="232" t="s">
        <v>912</v>
      </c>
      <c r="D917" s="230">
        <v>1.5</v>
      </c>
      <c r="E917" s="230">
        <v>1</v>
      </c>
      <c r="F917" s="47">
        <v>10</v>
      </c>
      <c r="G917" s="239">
        <f t="shared" si="31"/>
        <v>15</v>
      </c>
      <c r="H917" s="193">
        <f t="shared" si="32"/>
        <v>10</v>
      </c>
      <c r="K917" s="244"/>
      <c r="M917" s="60"/>
      <c r="N917" s="60"/>
      <c r="O917" s="60"/>
    </row>
    <row r="918" spans="2:15" s="23" customFormat="1" ht="30.2" customHeight="1" thickBot="1" x14ac:dyDescent="0.3">
      <c r="B918" s="200" t="s">
        <v>219</v>
      </c>
      <c r="C918" s="232" t="s">
        <v>913</v>
      </c>
      <c r="D918" s="230">
        <v>1.5</v>
      </c>
      <c r="E918" s="230">
        <v>1</v>
      </c>
      <c r="F918" s="47">
        <v>10</v>
      </c>
      <c r="G918" s="239">
        <f t="shared" si="31"/>
        <v>15</v>
      </c>
      <c r="H918" s="193">
        <f t="shared" si="32"/>
        <v>10</v>
      </c>
      <c r="K918" s="244"/>
      <c r="M918" s="60"/>
      <c r="N918" s="60"/>
      <c r="O918" s="60"/>
    </row>
    <row r="919" spans="2:15" s="23" customFormat="1" ht="30.2" customHeight="1" thickBot="1" x14ac:dyDescent="0.3">
      <c r="B919" s="200" t="s">
        <v>219</v>
      </c>
      <c r="C919" s="232" t="s">
        <v>914</v>
      </c>
      <c r="D919" s="230">
        <v>1.5</v>
      </c>
      <c r="E919" s="230">
        <v>1</v>
      </c>
      <c r="F919" s="47">
        <v>10</v>
      </c>
      <c r="G919" s="239">
        <f t="shared" si="31"/>
        <v>15</v>
      </c>
      <c r="H919" s="193">
        <f t="shared" si="32"/>
        <v>10</v>
      </c>
      <c r="K919" s="244"/>
      <c r="M919" s="60"/>
      <c r="N919" s="60"/>
      <c r="O919" s="60"/>
    </row>
    <row r="920" spans="2:15" s="23" customFormat="1" ht="30.2" customHeight="1" thickBot="1" x14ac:dyDescent="0.3">
      <c r="B920" s="200" t="s">
        <v>219</v>
      </c>
      <c r="C920" s="232" t="s">
        <v>915</v>
      </c>
      <c r="D920" s="230">
        <v>1.5</v>
      </c>
      <c r="E920" s="230">
        <v>1</v>
      </c>
      <c r="F920" s="47">
        <v>10</v>
      </c>
      <c r="G920" s="239">
        <f t="shared" si="31"/>
        <v>15</v>
      </c>
      <c r="H920" s="193">
        <f t="shared" si="32"/>
        <v>10</v>
      </c>
      <c r="K920" s="244"/>
      <c r="M920" s="60"/>
      <c r="N920" s="60"/>
      <c r="O920" s="60"/>
    </row>
    <row r="921" spans="2:15" s="23" customFormat="1" ht="30.2" customHeight="1" thickBot="1" x14ac:dyDescent="0.3">
      <c r="B921" s="200" t="s">
        <v>219</v>
      </c>
      <c r="C921" s="232" t="s">
        <v>446</v>
      </c>
      <c r="D921" s="230">
        <v>1.5</v>
      </c>
      <c r="E921" s="230">
        <v>1</v>
      </c>
      <c r="F921" s="47">
        <v>10</v>
      </c>
      <c r="G921" s="239">
        <f t="shared" ref="G921:G984" si="33">ROUND(D921*F921,2)</f>
        <v>15</v>
      </c>
      <c r="H921" s="193">
        <f t="shared" ref="H921:H984" si="34">ROUND(E921*F921,6)</f>
        <v>10</v>
      </c>
      <c r="K921" s="244"/>
      <c r="M921" s="60"/>
      <c r="N921" s="60"/>
      <c r="O921" s="60"/>
    </row>
    <row r="922" spans="2:15" s="23" customFormat="1" ht="30.2" customHeight="1" thickBot="1" x14ac:dyDescent="0.3">
      <c r="B922" s="200" t="s">
        <v>219</v>
      </c>
      <c r="C922" s="232" t="s">
        <v>916</v>
      </c>
      <c r="D922" s="230">
        <v>1.5</v>
      </c>
      <c r="E922" s="230">
        <v>1</v>
      </c>
      <c r="F922" s="47">
        <v>10</v>
      </c>
      <c r="G922" s="239">
        <f t="shared" si="33"/>
        <v>15</v>
      </c>
      <c r="H922" s="193">
        <f t="shared" si="34"/>
        <v>10</v>
      </c>
      <c r="K922" s="244"/>
      <c r="M922" s="60"/>
      <c r="N922" s="60"/>
      <c r="O922" s="60"/>
    </row>
    <row r="923" spans="2:15" s="23" customFormat="1" ht="30.2" customHeight="1" thickBot="1" x14ac:dyDescent="0.3">
      <c r="B923" s="200" t="s">
        <v>219</v>
      </c>
      <c r="C923" s="232" t="s">
        <v>449</v>
      </c>
      <c r="D923" s="230">
        <v>1.5</v>
      </c>
      <c r="E923" s="230">
        <v>1</v>
      </c>
      <c r="F923" s="47">
        <v>10</v>
      </c>
      <c r="G923" s="239">
        <f t="shared" si="33"/>
        <v>15</v>
      </c>
      <c r="H923" s="193">
        <f t="shared" si="34"/>
        <v>10</v>
      </c>
      <c r="K923" s="244"/>
      <c r="M923" s="60"/>
      <c r="N923" s="60"/>
      <c r="O923" s="60"/>
    </row>
    <row r="924" spans="2:15" s="23" customFormat="1" ht="30.2" customHeight="1" thickBot="1" x14ac:dyDescent="0.3">
      <c r="B924" s="200" t="s">
        <v>219</v>
      </c>
      <c r="C924" s="232" t="s">
        <v>917</v>
      </c>
      <c r="D924" s="230">
        <v>1.5</v>
      </c>
      <c r="E924" s="230">
        <v>1</v>
      </c>
      <c r="F924" s="47">
        <v>10</v>
      </c>
      <c r="G924" s="239">
        <f t="shared" si="33"/>
        <v>15</v>
      </c>
      <c r="H924" s="193">
        <f t="shared" si="34"/>
        <v>10</v>
      </c>
      <c r="K924" s="244"/>
      <c r="M924" s="60"/>
      <c r="N924" s="60"/>
      <c r="O924" s="60"/>
    </row>
    <row r="925" spans="2:15" s="23" customFormat="1" ht="30.2" customHeight="1" thickBot="1" x14ac:dyDescent="0.3">
      <c r="B925" s="200" t="s">
        <v>219</v>
      </c>
      <c r="C925" s="232" t="s">
        <v>454</v>
      </c>
      <c r="D925" s="230">
        <v>1.5</v>
      </c>
      <c r="E925" s="230">
        <v>1</v>
      </c>
      <c r="F925" s="47">
        <v>10</v>
      </c>
      <c r="G925" s="239">
        <f t="shared" si="33"/>
        <v>15</v>
      </c>
      <c r="H925" s="193">
        <f t="shared" si="34"/>
        <v>10</v>
      </c>
      <c r="K925" s="244"/>
      <c r="M925" s="60"/>
      <c r="N925" s="60"/>
      <c r="O925" s="60"/>
    </row>
    <row r="926" spans="2:15" s="23" customFormat="1" ht="30.2" customHeight="1" thickBot="1" x14ac:dyDescent="0.3">
      <c r="B926" s="200" t="s">
        <v>219</v>
      </c>
      <c r="C926" s="232" t="s">
        <v>918</v>
      </c>
      <c r="D926" s="230">
        <v>1.5</v>
      </c>
      <c r="E926" s="230">
        <v>1</v>
      </c>
      <c r="F926" s="47">
        <v>10</v>
      </c>
      <c r="G926" s="239">
        <f t="shared" si="33"/>
        <v>15</v>
      </c>
      <c r="H926" s="193">
        <f t="shared" si="34"/>
        <v>10</v>
      </c>
      <c r="K926" s="244"/>
      <c r="M926" s="60"/>
      <c r="N926" s="60"/>
      <c r="O926" s="60"/>
    </row>
    <row r="927" spans="2:15" s="23" customFormat="1" ht="30.2" customHeight="1" thickBot="1" x14ac:dyDescent="0.3">
      <c r="B927" s="200" t="s">
        <v>219</v>
      </c>
      <c r="C927" s="232" t="s">
        <v>919</v>
      </c>
      <c r="D927" s="230">
        <v>1.5</v>
      </c>
      <c r="E927" s="230">
        <v>1</v>
      </c>
      <c r="F927" s="47">
        <v>10</v>
      </c>
      <c r="G927" s="239">
        <f t="shared" si="33"/>
        <v>15</v>
      </c>
      <c r="H927" s="193">
        <f t="shared" si="34"/>
        <v>10</v>
      </c>
      <c r="K927" s="244"/>
      <c r="M927" s="60"/>
      <c r="N927" s="60"/>
      <c r="O927" s="60"/>
    </row>
    <row r="928" spans="2:15" s="23" customFormat="1" ht="30.2" customHeight="1" thickBot="1" x14ac:dyDescent="0.3">
      <c r="B928" s="200" t="s">
        <v>219</v>
      </c>
      <c r="C928" s="232" t="s">
        <v>920</v>
      </c>
      <c r="D928" s="230">
        <v>1.5</v>
      </c>
      <c r="E928" s="230">
        <v>1</v>
      </c>
      <c r="F928" s="47">
        <v>10</v>
      </c>
      <c r="G928" s="239">
        <f t="shared" si="33"/>
        <v>15</v>
      </c>
      <c r="H928" s="193">
        <f t="shared" si="34"/>
        <v>10</v>
      </c>
      <c r="K928" s="244"/>
      <c r="M928" s="60"/>
      <c r="N928" s="60"/>
      <c r="O928" s="60"/>
    </row>
    <row r="929" spans="2:15" s="23" customFormat="1" ht="30.2" customHeight="1" thickBot="1" x14ac:dyDescent="0.3">
      <c r="B929" s="200" t="s">
        <v>219</v>
      </c>
      <c r="C929" s="232" t="s">
        <v>921</v>
      </c>
      <c r="D929" s="230">
        <v>1.5</v>
      </c>
      <c r="E929" s="230">
        <v>1</v>
      </c>
      <c r="F929" s="47">
        <v>10</v>
      </c>
      <c r="G929" s="239">
        <f t="shared" si="33"/>
        <v>15</v>
      </c>
      <c r="H929" s="193">
        <f t="shared" si="34"/>
        <v>10</v>
      </c>
      <c r="K929" s="244"/>
      <c r="M929" s="60"/>
      <c r="N929" s="60"/>
      <c r="O929" s="60"/>
    </row>
    <row r="930" spans="2:15" s="23" customFormat="1" ht="30.2" customHeight="1" thickBot="1" x14ac:dyDescent="0.3">
      <c r="B930" s="200" t="s">
        <v>219</v>
      </c>
      <c r="C930" s="232" t="s">
        <v>922</v>
      </c>
      <c r="D930" s="230">
        <v>1.5</v>
      </c>
      <c r="E930" s="230">
        <v>1</v>
      </c>
      <c r="F930" s="47">
        <v>10</v>
      </c>
      <c r="G930" s="239">
        <f t="shared" si="33"/>
        <v>15</v>
      </c>
      <c r="H930" s="193">
        <f t="shared" si="34"/>
        <v>10</v>
      </c>
      <c r="K930" s="244"/>
      <c r="M930" s="60"/>
      <c r="N930" s="60"/>
      <c r="O930" s="60"/>
    </row>
    <row r="931" spans="2:15" s="23" customFormat="1" ht="30.2" customHeight="1" thickBot="1" x14ac:dyDescent="0.3">
      <c r="B931" s="200" t="s">
        <v>219</v>
      </c>
      <c r="C931" s="232" t="s">
        <v>464</v>
      </c>
      <c r="D931" s="230">
        <v>1.5</v>
      </c>
      <c r="E931" s="230">
        <v>1</v>
      </c>
      <c r="F931" s="47">
        <v>10</v>
      </c>
      <c r="G931" s="239">
        <f t="shared" si="33"/>
        <v>15</v>
      </c>
      <c r="H931" s="193">
        <f t="shared" si="34"/>
        <v>10</v>
      </c>
      <c r="K931" s="244"/>
      <c r="M931" s="60"/>
      <c r="N931" s="60"/>
      <c r="O931" s="60"/>
    </row>
    <row r="932" spans="2:15" s="23" customFormat="1" ht="30.2" customHeight="1" thickBot="1" x14ac:dyDescent="0.3">
      <c r="B932" s="200" t="s">
        <v>219</v>
      </c>
      <c r="C932" s="232" t="s">
        <v>467</v>
      </c>
      <c r="D932" s="230">
        <v>1.5</v>
      </c>
      <c r="E932" s="230">
        <v>1</v>
      </c>
      <c r="F932" s="47">
        <v>10</v>
      </c>
      <c r="G932" s="239">
        <f t="shared" si="33"/>
        <v>15</v>
      </c>
      <c r="H932" s="193">
        <f t="shared" si="34"/>
        <v>10</v>
      </c>
      <c r="K932" s="244"/>
      <c r="M932" s="60"/>
      <c r="N932" s="60"/>
      <c r="O932" s="60"/>
    </row>
    <row r="933" spans="2:15" s="23" customFormat="1" ht="30.2" customHeight="1" thickBot="1" x14ac:dyDescent="0.3">
      <c r="B933" s="200" t="s">
        <v>219</v>
      </c>
      <c r="C933" s="232" t="s">
        <v>923</v>
      </c>
      <c r="D933" s="230">
        <v>1.5</v>
      </c>
      <c r="E933" s="230">
        <v>1</v>
      </c>
      <c r="F933" s="47">
        <v>10</v>
      </c>
      <c r="G933" s="239">
        <f t="shared" si="33"/>
        <v>15</v>
      </c>
      <c r="H933" s="193">
        <f t="shared" si="34"/>
        <v>10</v>
      </c>
      <c r="K933" s="244"/>
      <c r="M933" s="60"/>
      <c r="N933" s="60"/>
      <c r="O933" s="60"/>
    </row>
    <row r="934" spans="2:15" s="23" customFormat="1" ht="30.2" customHeight="1" thickBot="1" x14ac:dyDescent="0.3">
      <c r="B934" s="200" t="s">
        <v>219</v>
      </c>
      <c r="C934" s="232" t="s">
        <v>924</v>
      </c>
      <c r="D934" s="230">
        <v>1.5</v>
      </c>
      <c r="E934" s="230">
        <v>1</v>
      </c>
      <c r="F934" s="47">
        <v>10</v>
      </c>
      <c r="G934" s="239">
        <f t="shared" si="33"/>
        <v>15</v>
      </c>
      <c r="H934" s="193">
        <f t="shared" si="34"/>
        <v>10</v>
      </c>
      <c r="K934" s="244"/>
      <c r="M934" s="60"/>
      <c r="N934" s="60"/>
      <c r="O934" s="60"/>
    </row>
    <row r="935" spans="2:15" s="23" customFormat="1" ht="30.2" customHeight="1" thickBot="1" x14ac:dyDescent="0.3">
      <c r="B935" s="200" t="s">
        <v>219</v>
      </c>
      <c r="C935" s="232" t="s">
        <v>470</v>
      </c>
      <c r="D935" s="230">
        <v>1.5</v>
      </c>
      <c r="E935" s="230">
        <v>1</v>
      </c>
      <c r="F935" s="47">
        <v>10</v>
      </c>
      <c r="G935" s="239">
        <f t="shared" si="33"/>
        <v>15</v>
      </c>
      <c r="H935" s="193">
        <f t="shared" si="34"/>
        <v>10</v>
      </c>
      <c r="K935" s="244"/>
      <c r="M935" s="60"/>
      <c r="N935" s="60"/>
      <c r="O935" s="60"/>
    </row>
    <row r="936" spans="2:15" s="23" customFormat="1" ht="30.2" customHeight="1" thickBot="1" x14ac:dyDescent="0.3">
      <c r="B936" s="200" t="s">
        <v>219</v>
      </c>
      <c r="C936" s="232" t="s">
        <v>925</v>
      </c>
      <c r="D936" s="230">
        <v>1.5</v>
      </c>
      <c r="E936" s="230">
        <v>1</v>
      </c>
      <c r="F936" s="47">
        <v>10</v>
      </c>
      <c r="G936" s="239">
        <f t="shared" si="33"/>
        <v>15</v>
      </c>
      <c r="H936" s="193">
        <f t="shared" si="34"/>
        <v>10</v>
      </c>
      <c r="K936" s="244"/>
      <c r="M936" s="60"/>
      <c r="N936" s="60"/>
      <c r="O936" s="60"/>
    </row>
    <row r="937" spans="2:15" s="23" customFormat="1" ht="30.2" customHeight="1" thickBot="1" x14ac:dyDescent="0.3">
      <c r="B937" s="200" t="s">
        <v>219</v>
      </c>
      <c r="C937" s="232" t="s">
        <v>471</v>
      </c>
      <c r="D937" s="230">
        <v>1.5</v>
      </c>
      <c r="E937" s="230">
        <v>1</v>
      </c>
      <c r="F937" s="47">
        <v>10</v>
      </c>
      <c r="G937" s="239">
        <f t="shared" si="33"/>
        <v>15</v>
      </c>
      <c r="H937" s="193">
        <f t="shared" si="34"/>
        <v>10</v>
      </c>
      <c r="K937" s="244"/>
      <c r="M937" s="60"/>
      <c r="N937" s="60"/>
      <c r="O937" s="60"/>
    </row>
    <row r="938" spans="2:15" s="23" customFormat="1" ht="30.2" customHeight="1" thickBot="1" x14ac:dyDescent="0.3">
      <c r="B938" s="200" t="s">
        <v>219</v>
      </c>
      <c r="C938" s="232" t="s">
        <v>472</v>
      </c>
      <c r="D938" s="230">
        <v>1.5</v>
      </c>
      <c r="E938" s="230">
        <v>1</v>
      </c>
      <c r="F938" s="47">
        <v>10</v>
      </c>
      <c r="G938" s="239">
        <f t="shared" si="33"/>
        <v>15</v>
      </c>
      <c r="H938" s="193">
        <f t="shared" si="34"/>
        <v>10</v>
      </c>
      <c r="K938" s="244"/>
      <c r="M938" s="60"/>
      <c r="N938" s="60"/>
      <c r="O938" s="60"/>
    </row>
    <row r="939" spans="2:15" s="23" customFormat="1" ht="30.2" customHeight="1" thickBot="1" x14ac:dyDescent="0.3">
      <c r="B939" s="200" t="s">
        <v>219</v>
      </c>
      <c r="C939" s="232" t="s">
        <v>926</v>
      </c>
      <c r="D939" s="230">
        <v>1.5</v>
      </c>
      <c r="E939" s="230">
        <v>1</v>
      </c>
      <c r="F939" s="47">
        <v>10</v>
      </c>
      <c r="G939" s="239">
        <f t="shared" si="33"/>
        <v>15</v>
      </c>
      <c r="H939" s="193">
        <f t="shared" si="34"/>
        <v>10</v>
      </c>
      <c r="K939" s="244"/>
      <c r="M939" s="60"/>
      <c r="N939" s="60"/>
      <c r="O939" s="60"/>
    </row>
    <row r="940" spans="2:15" s="23" customFormat="1" ht="30.2" customHeight="1" thickBot="1" x14ac:dyDescent="0.3">
      <c r="B940" s="200" t="s">
        <v>219</v>
      </c>
      <c r="C940" s="232" t="s">
        <v>927</v>
      </c>
      <c r="D940" s="230">
        <v>1.5</v>
      </c>
      <c r="E940" s="230">
        <v>1</v>
      </c>
      <c r="F940" s="47">
        <v>10</v>
      </c>
      <c r="G940" s="239">
        <f t="shared" si="33"/>
        <v>15</v>
      </c>
      <c r="H940" s="193">
        <f t="shared" si="34"/>
        <v>10</v>
      </c>
      <c r="K940" s="244"/>
      <c r="M940" s="60"/>
      <c r="N940" s="60"/>
      <c r="O940" s="60"/>
    </row>
    <row r="941" spans="2:15" s="23" customFormat="1" ht="30.2" customHeight="1" thickBot="1" x14ac:dyDescent="0.3">
      <c r="B941" s="200" t="s">
        <v>219</v>
      </c>
      <c r="C941" s="232" t="s">
        <v>928</v>
      </c>
      <c r="D941" s="230">
        <v>1.5</v>
      </c>
      <c r="E941" s="230">
        <v>1</v>
      </c>
      <c r="F941" s="47">
        <v>10</v>
      </c>
      <c r="G941" s="239">
        <f t="shared" si="33"/>
        <v>15</v>
      </c>
      <c r="H941" s="193">
        <f t="shared" si="34"/>
        <v>10</v>
      </c>
      <c r="K941" s="244"/>
      <c r="M941" s="60"/>
      <c r="N941" s="60"/>
      <c r="O941" s="60"/>
    </row>
    <row r="942" spans="2:15" s="23" customFormat="1" ht="30.2" customHeight="1" thickBot="1" x14ac:dyDescent="0.3">
      <c r="B942" s="200" t="s">
        <v>219</v>
      </c>
      <c r="C942" s="232" t="s">
        <v>929</v>
      </c>
      <c r="D942" s="230">
        <v>1.5</v>
      </c>
      <c r="E942" s="230">
        <v>1</v>
      </c>
      <c r="F942" s="47">
        <v>10</v>
      </c>
      <c r="G942" s="239">
        <f t="shared" si="33"/>
        <v>15</v>
      </c>
      <c r="H942" s="193">
        <f t="shared" si="34"/>
        <v>10</v>
      </c>
      <c r="K942" s="244"/>
      <c r="M942" s="60"/>
      <c r="N942" s="60"/>
      <c r="O942" s="60"/>
    </row>
    <row r="943" spans="2:15" s="23" customFormat="1" ht="30.2" customHeight="1" thickBot="1" x14ac:dyDescent="0.3">
      <c r="B943" s="200" t="s">
        <v>219</v>
      </c>
      <c r="C943" s="232" t="s">
        <v>930</v>
      </c>
      <c r="D943" s="230">
        <v>1.5</v>
      </c>
      <c r="E943" s="230">
        <v>1</v>
      </c>
      <c r="F943" s="47">
        <v>10</v>
      </c>
      <c r="G943" s="239">
        <f t="shared" si="33"/>
        <v>15</v>
      </c>
      <c r="H943" s="193">
        <f t="shared" si="34"/>
        <v>10</v>
      </c>
      <c r="K943" s="244"/>
      <c r="M943" s="60"/>
      <c r="N943" s="60"/>
      <c r="O943" s="60"/>
    </row>
    <row r="944" spans="2:15" s="23" customFormat="1" ht="30.2" customHeight="1" thickBot="1" x14ac:dyDescent="0.3">
      <c r="B944" s="200" t="s">
        <v>219</v>
      </c>
      <c r="C944" s="232" t="s">
        <v>931</v>
      </c>
      <c r="D944" s="230">
        <v>1.5</v>
      </c>
      <c r="E944" s="230">
        <v>1</v>
      </c>
      <c r="F944" s="47">
        <v>10</v>
      </c>
      <c r="G944" s="239">
        <f t="shared" si="33"/>
        <v>15</v>
      </c>
      <c r="H944" s="193">
        <f t="shared" si="34"/>
        <v>10</v>
      </c>
      <c r="K944" s="244"/>
      <c r="M944" s="60"/>
      <c r="N944" s="60"/>
      <c r="O944" s="60"/>
    </row>
    <row r="945" spans="2:15" s="23" customFormat="1" ht="30.2" customHeight="1" thickBot="1" x14ac:dyDescent="0.3">
      <c r="B945" s="200" t="s">
        <v>219</v>
      </c>
      <c r="C945" s="232" t="s">
        <v>932</v>
      </c>
      <c r="D945" s="230">
        <v>1.5</v>
      </c>
      <c r="E945" s="230">
        <v>1</v>
      </c>
      <c r="F945" s="47">
        <v>10</v>
      </c>
      <c r="G945" s="239">
        <f t="shared" si="33"/>
        <v>15</v>
      </c>
      <c r="H945" s="193">
        <f t="shared" si="34"/>
        <v>10</v>
      </c>
      <c r="K945" s="244"/>
      <c r="M945" s="60"/>
      <c r="N945" s="60"/>
      <c r="O945" s="60"/>
    </row>
    <row r="946" spans="2:15" s="23" customFormat="1" ht="30.2" customHeight="1" thickBot="1" x14ac:dyDescent="0.3">
      <c r="B946" s="200" t="s">
        <v>219</v>
      </c>
      <c r="C946" s="232" t="s">
        <v>933</v>
      </c>
      <c r="D946" s="230">
        <v>1.5</v>
      </c>
      <c r="E946" s="230">
        <v>1</v>
      </c>
      <c r="F946" s="47">
        <v>10</v>
      </c>
      <c r="G946" s="239">
        <f t="shared" si="33"/>
        <v>15</v>
      </c>
      <c r="H946" s="193">
        <f t="shared" si="34"/>
        <v>10</v>
      </c>
      <c r="K946" s="244"/>
      <c r="M946" s="60"/>
      <c r="N946" s="60"/>
      <c r="O946" s="60"/>
    </row>
    <row r="947" spans="2:15" s="23" customFormat="1" ht="30.2" customHeight="1" thickBot="1" x14ac:dyDescent="0.3">
      <c r="B947" s="200" t="s">
        <v>219</v>
      </c>
      <c r="C947" s="232" t="s">
        <v>934</v>
      </c>
      <c r="D947" s="230">
        <v>1.5</v>
      </c>
      <c r="E947" s="230">
        <v>1</v>
      </c>
      <c r="F947" s="47">
        <v>10</v>
      </c>
      <c r="G947" s="239">
        <f t="shared" si="33"/>
        <v>15</v>
      </c>
      <c r="H947" s="193">
        <f t="shared" si="34"/>
        <v>10</v>
      </c>
      <c r="K947" s="244"/>
      <c r="M947" s="60"/>
      <c r="N947" s="60"/>
      <c r="O947" s="60"/>
    </row>
    <row r="948" spans="2:15" s="23" customFormat="1" ht="30.2" customHeight="1" thickBot="1" x14ac:dyDescent="0.3">
      <c r="B948" s="200" t="s">
        <v>219</v>
      </c>
      <c r="C948" s="232" t="s">
        <v>935</v>
      </c>
      <c r="D948" s="230">
        <v>1.5</v>
      </c>
      <c r="E948" s="230">
        <v>1</v>
      </c>
      <c r="F948" s="47">
        <v>10</v>
      </c>
      <c r="G948" s="239">
        <f t="shared" si="33"/>
        <v>15</v>
      </c>
      <c r="H948" s="193">
        <f t="shared" si="34"/>
        <v>10</v>
      </c>
      <c r="K948" s="244"/>
      <c r="M948" s="60"/>
      <c r="N948" s="60"/>
      <c r="O948" s="60"/>
    </row>
    <row r="949" spans="2:15" s="23" customFormat="1" ht="30.2" customHeight="1" thickBot="1" x14ac:dyDescent="0.3">
      <c r="B949" s="200" t="s">
        <v>219</v>
      </c>
      <c r="C949" s="232" t="s">
        <v>936</v>
      </c>
      <c r="D949" s="230">
        <v>1.5</v>
      </c>
      <c r="E949" s="230">
        <v>1</v>
      </c>
      <c r="F949" s="47">
        <v>10</v>
      </c>
      <c r="G949" s="239">
        <f t="shared" si="33"/>
        <v>15</v>
      </c>
      <c r="H949" s="193">
        <f t="shared" si="34"/>
        <v>10</v>
      </c>
      <c r="K949" s="244"/>
      <c r="M949" s="60"/>
      <c r="N949" s="60"/>
      <c r="O949" s="60"/>
    </row>
    <row r="950" spans="2:15" s="23" customFormat="1" ht="30.2" customHeight="1" thickBot="1" x14ac:dyDescent="0.3">
      <c r="B950" s="200" t="s">
        <v>219</v>
      </c>
      <c r="C950" s="232" t="s">
        <v>937</v>
      </c>
      <c r="D950" s="230">
        <v>1.5</v>
      </c>
      <c r="E950" s="230">
        <v>1</v>
      </c>
      <c r="F950" s="47">
        <v>10</v>
      </c>
      <c r="G950" s="239">
        <f t="shared" si="33"/>
        <v>15</v>
      </c>
      <c r="H950" s="193">
        <f t="shared" si="34"/>
        <v>10</v>
      </c>
      <c r="K950" s="244"/>
      <c r="M950" s="60"/>
      <c r="N950" s="60"/>
      <c r="O950" s="60"/>
    </row>
    <row r="951" spans="2:15" s="23" customFormat="1" ht="30.2" customHeight="1" thickBot="1" x14ac:dyDescent="0.3">
      <c r="B951" s="200" t="s">
        <v>219</v>
      </c>
      <c r="C951" s="232" t="s">
        <v>938</v>
      </c>
      <c r="D951" s="230">
        <v>1.5</v>
      </c>
      <c r="E951" s="230">
        <v>1</v>
      </c>
      <c r="F951" s="47">
        <v>10</v>
      </c>
      <c r="G951" s="239">
        <f t="shared" si="33"/>
        <v>15</v>
      </c>
      <c r="H951" s="193">
        <f t="shared" si="34"/>
        <v>10</v>
      </c>
      <c r="K951" s="244"/>
      <c r="M951" s="60"/>
      <c r="N951" s="60"/>
      <c r="O951" s="60"/>
    </row>
    <row r="952" spans="2:15" s="23" customFormat="1" ht="30.2" customHeight="1" thickBot="1" x14ac:dyDescent="0.3">
      <c r="B952" s="200" t="s">
        <v>219</v>
      </c>
      <c r="C952" s="232" t="s">
        <v>939</v>
      </c>
      <c r="D952" s="230">
        <v>1.5</v>
      </c>
      <c r="E952" s="230">
        <v>1</v>
      </c>
      <c r="F952" s="47">
        <v>10</v>
      </c>
      <c r="G952" s="239">
        <f t="shared" si="33"/>
        <v>15</v>
      </c>
      <c r="H952" s="193">
        <f t="shared" si="34"/>
        <v>10</v>
      </c>
      <c r="K952" s="244"/>
      <c r="M952" s="60"/>
      <c r="N952" s="60"/>
      <c r="O952" s="60"/>
    </row>
    <row r="953" spans="2:15" s="23" customFormat="1" ht="30.2" customHeight="1" thickBot="1" x14ac:dyDescent="0.3">
      <c r="B953" s="200" t="s">
        <v>219</v>
      </c>
      <c r="C953" s="232" t="s">
        <v>940</v>
      </c>
      <c r="D953" s="230">
        <v>1.5</v>
      </c>
      <c r="E953" s="230">
        <v>1</v>
      </c>
      <c r="F953" s="47">
        <v>10</v>
      </c>
      <c r="G953" s="239">
        <f t="shared" si="33"/>
        <v>15</v>
      </c>
      <c r="H953" s="193">
        <f t="shared" si="34"/>
        <v>10</v>
      </c>
      <c r="K953" s="244"/>
      <c r="M953" s="60"/>
      <c r="N953" s="60"/>
      <c r="O953" s="60"/>
    </row>
    <row r="954" spans="2:15" s="23" customFormat="1" ht="30.2" customHeight="1" thickBot="1" x14ac:dyDescent="0.3">
      <c r="B954" s="200" t="s">
        <v>219</v>
      </c>
      <c r="C954" s="232" t="s">
        <v>474</v>
      </c>
      <c r="D954" s="230">
        <v>1.5</v>
      </c>
      <c r="E954" s="230">
        <v>1</v>
      </c>
      <c r="F954" s="47">
        <v>10</v>
      </c>
      <c r="G954" s="239">
        <f t="shared" si="33"/>
        <v>15</v>
      </c>
      <c r="H954" s="193">
        <f t="shared" si="34"/>
        <v>10</v>
      </c>
      <c r="K954" s="244"/>
      <c r="M954" s="60"/>
      <c r="N954" s="60"/>
      <c r="O954" s="60"/>
    </row>
    <row r="955" spans="2:15" s="23" customFormat="1" ht="30.2" customHeight="1" thickBot="1" x14ac:dyDescent="0.3">
      <c r="B955" s="200" t="s">
        <v>219</v>
      </c>
      <c r="C955" s="232" t="s">
        <v>475</v>
      </c>
      <c r="D955" s="230">
        <v>1.5</v>
      </c>
      <c r="E955" s="230">
        <v>1</v>
      </c>
      <c r="F955" s="47">
        <v>10</v>
      </c>
      <c r="G955" s="239">
        <f t="shared" si="33"/>
        <v>15</v>
      </c>
      <c r="H955" s="193">
        <f t="shared" si="34"/>
        <v>10</v>
      </c>
      <c r="K955" s="244"/>
      <c r="M955" s="60"/>
      <c r="N955" s="60"/>
      <c r="O955" s="60"/>
    </row>
    <row r="956" spans="2:15" s="23" customFormat="1" ht="30.2" customHeight="1" thickBot="1" x14ac:dyDescent="0.3">
      <c r="B956" s="200" t="s">
        <v>219</v>
      </c>
      <c r="C956" s="232" t="s">
        <v>476</v>
      </c>
      <c r="D956" s="230">
        <v>1.5</v>
      </c>
      <c r="E956" s="230">
        <v>1</v>
      </c>
      <c r="F956" s="47">
        <v>10</v>
      </c>
      <c r="G956" s="239">
        <f t="shared" si="33"/>
        <v>15</v>
      </c>
      <c r="H956" s="193">
        <f t="shared" si="34"/>
        <v>10</v>
      </c>
      <c r="K956" s="244"/>
      <c r="M956" s="60"/>
      <c r="N956" s="60"/>
      <c r="O956" s="60"/>
    </row>
    <row r="957" spans="2:15" s="23" customFormat="1" ht="30.2" customHeight="1" thickBot="1" x14ac:dyDescent="0.3">
      <c r="B957" s="200" t="s">
        <v>219</v>
      </c>
      <c r="C957" s="232" t="s">
        <v>477</v>
      </c>
      <c r="D957" s="230">
        <v>1.5</v>
      </c>
      <c r="E957" s="230">
        <v>1</v>
      </c>
      <c r="F957" s="47">
        <v>10</v>
      </c>
      <c r="G957" s="239">
        <f t="shared" si="33"/>
        <v>15</v>
      </c>
      <c r="H957" s="193">
        <f t="shared" si="34"/>
        <v>10</v>
      </c>
      <c r="K957" s="244"/>
      <c r="M957" s="60"/>
      <c r="N957" s="60"/>
      <c r="O957" s="60"/>
    </row>
    <row r="958" spans="2:15" s="23" customFormat="1" ht="30.2" customHeight="1" thickBot="1" x14ac:dyDescent="0.3">
      <c r="B958" s="200" t="s">
        <v>219</v>
      </c>
      <c r="C958" s="232" t="s">
        <v>941</v>
      </c>
      <c r="D958" s="230">
        <v>1.5</v>
      </c>
      <c r="E958" s="230">
        <v>1</v>
      </c>
      <c r="F958" s="47">
        <v>10</v>
      </c>
      <c r="G958" s="239">
        <f t="shared" si="33"/>
        <v>15</v>
      </c>
      <c r="H958" s="193">
        <f t="shared" si="34"/>
        <v>10</v>
      </c>
      <c r="K958" s="244"/>
      <c r="M958" s="60"/>
      <c r="N958" s="60"/>
      <c r="O958" s="60"/>
    </row>
    <row r="959" spans="2:15" s="23" customFormat="1" ht="30.2" customHeight="1" thickBot="1" x14ac:dyDescent="0.3">
      <c r="B959" s="200" t="s">
        <v>219</v>
      </c>
      <c r="C959" s="232" t="s">
        <v>479</v>
      </c>
      <c r="D959" s="230">
        <v>1.5</v>
      </c>
      <c r="E959" s="230">
        <v>1</v>
      </c>
      <c r="F959" s="47">
        <v>10</v>
      </c>
      <c r="G959" s="239">
        <f t="shared" si="33"/>
        <v>15</v>
      </c>
      <c r="H959" s="193">
        <f t="shared" si="34"/>
        <v>10</v>
      </c>
      <c r="K959" s="244"/>
      <c r="M959" s="60"/>
      <c r="N959" s="60"/>
      <c r="O959" s="60"/>
    </row>
    <row r="960" spans="2:15" s="23" customFormat="1" ht="30.2" customHeight="1" thickBot="1" x14ac:dyDescent="0.3">
      <c r="B960" s="200" t="s">
        <v>219</v>
      </c>
      <c r="C960" s="232" t="s">
        <v>942</v>
      </c>
      <c r="D960" s="230">
        <v>1.5</v>
      </c>
      <c r="E960" s="230">
        <v>1</v>
      </c>
      <c r="F960" s="47">
        <v>10</v>
      </c>
      <c r="G960" s="239">
        <f t="shared" si="33"/>
        <v>15</v>
      </c>
      <c r="H960" s="193">
        <f t="shared" si="34"/>
        <v>10</v>
      </c>
      <c r="K960" s="244"/>
      <c r="M960" s="60"/>
      <c r="N960" s="60"/>
      <c r="O960" s="60"/>
    </row>
    <row r="961" spans="2:15" s="23" customFormat="1" ht="30.2" customHeight="1" thickBot="1" x14ac:dyDescent="0.3">
      <c r="B961" s="200" t="s">
        <v>219</v>
      </c>
      <c r="C961" s="232" t="s">
        <v>480</v>
      </c>
      <c r="D961" s="230">
        <v>1.5</v>
      </c>
      <c r="E961" s="230">
        <v>1</v>
      </c>
      <c r="F961" s="47">
        <v>10</v>
      </c>
      <c r="G961" s="239">
        <f t="shared" si="33"/>
        <v>15</v>
      </c>
      <c r="H961" s="193">
        <f t="shared" si="34"/>
        <v>10</v>
      </c>
      <c r="K961" s="244"/>
      <c r="M961" s="60"/>
      <c r="N961" s="60"/>
      <c r="O961" s="60"/>
    </row>
    <row r="962" spans="2:15" s="23" customFormat="1" ht="30.2" customHeight="1" thickBot="1" x14ac:dyDescent="0.3">
      <c r="B962" s="200" t="s">
        <v>219</v>
      </c>
      <c r="C962" s="232" t="s">
        <v>481</v>
      </c>
      <c r="D962" s="230">
        <v>1.5</v>
      </c>
      <c r="E962" s="230">
        <v>1</v>
      </c>
      <c r="F962" s="47">
        <v>10</v>
      </c>
      <c r="G962" s="239">
        <f t="shared" si="33"/>
        <v>15</v>
      </c>
      <c r="H962" s="193">
        <f t="shared" si="34"/>
        <v>10</v>
      </c>
      <c r="K962" s="244"/>
      <c r="M962" s="60"/>
      <c r="N962" s="60"/>
      <c r="O962" s="60"/>
    </row>
    <row r="963" spans="2:15" s="23" customFormat="1" ht="30.2" customHeight="1" thickBot="1" x14ac:dyDescent="0.3">
      <c r="B963" s="200" t="s">
        <v>219</v>
      </c>
      <c r="C963" s="232" t="s">
        <v>482</v>
      </c>
      <c r="D963" s="230">
        <v>1.5</v>
      </c>
      <c r="E963" s="230">
        <v>1</v>
      </c>
      <c r="F963" s="47">
        <v>10</v>
      </c>
      <c r="G963" s="239">
        <f t="shared" si="33"/>
        <v>15</v>
      </c>
      <c r="H963" s="193">
        <f t="shared" si="34"/>
        <v>10</v>
      </c>
      <c r="K963" s="244"/>
      <c r="M963" s="60"/>
      <c r="N963" s="60"/>
      <c r="O963" s="60"/>
    </row>
    <row r="964" spans="2:15" s="23" customFormat="1" ht="30.2" customHeight="1" thickBot="1" x14ac:dyDescent="0.3">
      <c r="B964" s="200" t="s">
        <v>219</v>
      </c>
      <c r="C964" s="232" t="s">
        <v>483</v>
      </c>
      <c r="D964" s="230">
        <v>1.5</v>
      </c>
      <c r="E964" s="230">
        <v>1</v>
      </c>
      <c r="F964" s="47">
        <v>10</v>
      </c>
      <c r="G964" s="239">
        <f t="shared" si="33"/>
        <v>15</v>
      </c>
      <c r="H964" s="193">
        <f t="shared" si="34"/>
        <v>10</v>
      </c>
      <c r="K964" s="244"/>
      <c r="M964" s="60"/>
      <c r="N964" s="60"/>
      <c r="O964" s="60"/>
    </row>
    <row r="965" spans="2:15" s="23" customFormat="1" ht="30.2" customHeight="1" thickBot="1" x14ac:dyDescent="0.3">
      <c r="B965" s="200" t="s">
        <v>219</v>
      </c>
      <c r="C965" s="232" t="s">
        <v>484</v>
      </c>
      <c r="D965" s="230">
        <v>1.5</v>
      </c>
      <c r="E965" s="230">
        <v>1</v>
      </c>
      <c r="F965" s="47">
        <v>10</v>
      </c>
      <c r="G965" s="239">
        <f t="shared" si="33"/>
        <v>15</v>
      </c>
      <c r="H965" s="193">
        <f t="shared" si="34"/>
        <v>10</v>
      </c>
      <c r="K965" s="244"/>
      <c r="M965" s="60"/>
      <c r="N965" s="60"/>
      <c r="O965" s="60"/>
    </row>
    <row r="966" spans="2:15" s="23" customFormat="1" ht="30.2" customHeight="1" thickBot="1" x14ac:dyDescent="0.3">
      <c r="B966" s="200" t="s">
        <v>219</v>
      </c>
      <c r="C966" s="232" t="s">
        <v>485</v>
      </c>
      <c r="D966" s="230">
        <v>1.5</v>
      </c>
      <c r="E966" s="230">
        <v>1</v>
      </c>
      <c r="F966" s="47">
        <v>10</v>
      </c>
      <c r="G966" s="239">
        <f t="shared" si="33"/>
        <v>15</v>
      </c>
      <c r="H966" s="193">
        <f t="shared" si="34"/>
        <v>10</v>
      </c>
      <c r="K966" s="244"/>
      <c r="M966" s="60"/>
      <c r="N966" s="60"/>
      <c r="O966" s="60"/>
    </row>
    <row r="967" spans="2:15" s="23" customFormat="1" ht="30.2" customHeight="1" thickBot="1" x14ac:dyDescent="0.3">
      <c r="B967" s="200" t="s">
        <v>219</v>
      </c>
      <c r="C967" s="232" t="s">
        <v>943</v>
      </c>
      <c r="D967" s="230">
        <v>1.5</v>
      </c>
      <c r="E967" s="230">
        <v>1</v>
      </c>
      <c r="F967" s="47">
        <v>10</v>
      </c>
      <c r="G967" s="239">
        <f t="shared" si="33"/>
        <v>15</v>
      </c>
      <c r="H967" s="193">
        <f t="shared" si="34"/>
        <v>10</v>
      </c>
      <c r="K967" s="244"/>
      <c r="M967" s="60"/>
      <c r="N967" s="60"/>
      <c r="O967" s="60"/>
    </row>
    <row r="968" spans="2:15" s="23" customFormat="1" ht="30.2" customHeight="1" thickBot="1" x14ac:dyDescent="0.3">
      <c r="B968" s="200" t="s">
        <v>219</v>
      </c>
      <c r="C968" s="232" t="s">
        <v>486</v>
      </c>
      <c r="D968" s="230">
        <v>1.5</v>
      </c>
      <c r="E968" s="230">
        <v>1</v>
      </c>
      <c r="F968" s="47">
        <v>10</v>
      </c>
      <c r="G968" s="239">
        <f t="shared" si="33"/>
        <v>15</v>
      </c>
      <c r="H968" s="193">
        <f t="shared" si="34"/>
        <v>10</v>
      </c>
      <c r="K968" s="244"/>
      <c r="M968" s="60"/>
      <c r="N968" s="60"/>
      <c r="O968" s="60"/>
    </row>
    <row r="969" spans="2:15" s="23" customFormat="1" ht="30.2" customHeight="1" thickBot="1" x14ac:dyDescent="0.3">
      <c r="B969" s="200" t="s">
        <v>219</v>
      </c>
      <c r="C969" s="232" t="s">
        <v>487</v>
      </c>
      <c r="D969" s="230">
        <v>1.5</v>
      </c>
      <c r="E969" s="230">
        <v>1</v>
      </c>
      <c r="F969" s="47">
        <v>10</v>
      </c>
      <c r="G969" s="239">
        <f t="shared" si="33"/>
        <v>15</v>
      </c>
      <c r="H969" s="193">
        <f t="shared" si="34"/>
        <v>10</v>
      </c>
      <c r="K969" s="244"/>
      <c r="M969" s="60"/>
      <c r="N969" s="60"/>
      <c r="O969" s="60"/>
    </row>
    <row r="970" spans="2:15" s="23" customFormat="1" ht="30.2" customHeight="1" thickBot="1" x14ac:dyDescent="0.3">
      <c r="B970" s="200" t="s">
        <v>219</v>
      </c>
      <c r="C970" s="232" t="s">
        <v>488</v>
      </c>
      <c r="D970" s="230">
        <v>1.5</v>
      </c>
      <c r="E970" s="230">
        <v>1</v>
      </c>
      <c r="F970" s="47">
        <v>10</v>
      </c>
      <c r="G970" s="239">
        <f t="shared" si="33"/>
        <v>15</v>
      </c>
      <c r="H970" s="193">
        <f t="shared" si="34"/>
        <v>10</v>
      </c>
      <c r="K970" s="244"/>
      <c r="M970" s="60"/>
      <c r="N970" s="60"/>
      <c r="O970" s="60"/>
    </row>
    <row r="971" spans="2:15" s="23" customFormat="1" ht="30.2" customHeight="1" thickBot="1" x14ac:dyDescent="0.3">
      <c r="B971" s="200" t="s">
        <v>219</v>
      </c>
      <c r="C971" s="232" t="s">
        <v>489</v>
      </c>
      <c r="D971" s="230">
        <v>1.5</v>
      </c>
      <c r="E971" s="230">
        <v>1</v>
      </c>
      <c r="F971" s="47">
        <v>10</v>
      </c>
      <c r="G971" s="239">
        <f t="shared" si="33"/>
        <v>15</v>
      </c>
      <c r="H971" s="193">
        <f t="shared" si="34"/>
        <v>10</v>
      </c>
      <c r="K971" s="244"/>
      <c r="M971" s="60"/>
      <c r="N971" s="60"/>
      <c r="O971" s="60"/>
    </row>
    <row r="972" spans="2:15" s="23" customFormat="1" ht="30.2" customHeight="1" thickBot="1" x14ac:dyDescent="0.3">
      <c r="B972" s="200" t="s">
        <v>219</v>
      </c>
      <c r="C972" s="232" t="s">
        <v>944</v>
      </c>
      <c r="D972" s="230">
        <v>1.5</v>
      </c>
      <c r="E972" s="230">
        <v>1</v>
      </c>
      <c r="F972" s="47">
        <v>10</v>
      </c>
      <c r="G972" s="239">
        <f t="shared" si="33"/>
        <v>15</v>
      </c>
      <c r="H972" s="193">
        <f t="shared" si="34"/>
        <v>10</v>
      </c>
      <c r="K972" s="244"/>
      <c r="M972" s="60"/>
      <c r="N972" s="60"/>
      <c r="O972" s="60"/>
    </row>
    <row r="973" spans="2:15" s="23" customFormat="1" ht="30.2" customHeight="1" thickBot="1" x14ac:dyDescent="0.3">
      <c r="B973" s="200" t="s">
        <v>219</v>
      </c>
      <c r="C973" s="232" t="s">
        <v>490</v>
      </c>
      <c r="D973" s="230">
        <v>1.5</v>
      </c>
      <c r="E973" s="230">
        <v>1</v>
      </c>
      <c r="F973" s="47">
        <v>10</v>
      </c>
      <c r="G973" s="239">
        <f t="shared" si="33"/>
        <v>15</v>
      </c>
      <c r="H973" s="193">
        <f t="shared" si="34"/>
        <v>10</v>
      </c>
      <c r="K973" s="244"/>
      <c r="M973" s="60"/>
      <c r="N973" s="60"/>
      <c r="O973" s="60"/>
    </row>
    <row r="974" spans="2:15" s="23" customFormat="1" ht="30.2" customHeight="1" thickBot="1" x14ac:dyDescent="0.3">
      <c r="B974" s="200" t="s">
        <v>219</v>
      </c>
      <c r="C974" s="232" t="s">
        <v>491</v>
      </c>
      <c r="D974" s="230">
        <v>1.5</v>
      </c>
      <c r="E974" s="230">
        <v>1</v>
      </c>
      <c r="F974" s="47">
        <v>10</v>
      </c>
      <c r="G974" s="239">
        <f t="shared" si="33"/>
        <v>15</v>
      </c>
      <c r="H974" s="193">
        <f t="shared" si="34"/>
        <v>10</v>
      </c>
      <c r="K974" s="244"/>
      <c r="M974" s="60"/>
      <c r="N974" s="60"/>
      <c r="O974" s="60"/>
    </row>
    <row r="975" spans="2:15" s="23" customFormat="1" ht="30.2" customHeight="1" thickBot="1" x14ac:dyDescent="0.3">
      <c r="B975" s="200" t="s">
        <v>219</v>
      </c>
      <c r="C975" s="232" t="s">
        <v>492</v>
      </c>
      <c r="D975" s="230">
        <v>1.5</v>
      </c>
      <c r="E975" s="230">
        <v>1</v>
      </c>
      <c r="F975" s="47">
        <v>10</v>
      </c>
      <c r="G975" s="239">
        <f t="shared" si="33"/>
        <v>15</v>
      </c>
      <c r="H975" s="193">
        <f t="shared" si="34"/>
        <v>10</v>
      </c>
      <c r="K975" s="244"/>
      <c r="M975" s="60"/>
      <c r="N975" s="60"/>
      <c r="O975" s="60"/>
    </row>
    <row r="976" spans="2:15" s="23" customFormat="1" ht="30.2" customHeight="1" thickBot="1" x14ac:dyDescent="0.3">
      <c r="B976" s="200" t="s">
        <v>219</v>
      </c>
      <c r="C976" s="232" t="s">
        <v>494</v>
      </c>
      <c r="D976" s="230">
        <v>1.5</v>
      </c>
      <c r="E976" s="230">
        <v>1</v>
      </c>
      <c r="F976" s="47">
        <v>10</v>
      </c>
      <c r="G976" s="239">
        <f t="shared" si="33"/>
        <v>15</v>
      </c>
      <c r="H976" s="193">
        <f t="shared" si="34"/>
        <v>10</v>
      </c>
      <c r="K976" s="244"/>
      <c r="M976" s="60"/>
      <c r="N976" s="60"/>
      <c r="O976" s="60"/>
    </row>
    <row r="977" spans="2:15" s="23" customFormat="1" ht="30.2" customHeight="1" thickBot="1" x14ac:dyDescent="0.3">
      <c r="B977" s="200" t="s">
        <v>219</v>
      </c>
      <c r="C977" s="232" t="s">
        <v>945</v>
      </c>
      <c r="D977" s="230">
        <v>1.5</v>
      </c>
      <c r="E977" s="230">
        <v>1</v>
      </c>
      <c r="F977" s="47">
        <v>10</v>
      </c>
      <c r="G977" s="239">
        <f t="shared" si="33"/>
        <v>15</v>
      </c>
      <c r="H977" s="193">
        <f t="shared" si="34"/>
        <v>10</v>
      </c>
      <c r="K977" s="244"/>
      <c r="M977" s="60"/>
      <c r="N977" s="60"/>
      <c r="O977" s="60"/>
    </row>
    <row r="978" spans="2:15" s="23" customFormat="1" ht="30.2" customHeight="1" thickBot="1" x14ac:dyDescent="0.3">
      <c r="B978" s="200" t="s">
        <v>219</v>
      </c>
      <c r="C978" s="232" t="s">
        <v>497</v>
      </c>
      <c r="D978" s="230">
        <v>1.5</v>
      </c>
      <c r="E978" s="230">
        <v>1</v>
      </c>
      <c r="F978" s="47">
        <v>10</v>
      </c>
      <c r="G978" s="239">
        <f t="shared" si="33"/>
        <v>15</v>
      </c>
      <c r="H978" s="193">
        <f t="shared" si="34"/>
        <v>10</v>
      </c>
      <c r="K978" s="244"/>
      <c r="M978" s="60"/>
      <c r="N978" s="60"/>
      <c r="O978" s="60"/>
    </row>
    <row r="979" spans="2:15" s="23" customFormat="1" ht="30.2" customHeight="1" thickBot="1" x14ac:dyDescent="0.3">
      <c r="B979" s="200" t="s">
        <v>219</v>
      </c>
      <c r="C979" s="232" t="s">
        <v>946</v>
      </c>
      <c r="D979" s="230">
        <v>1.5</v>
      </c>
      <c r="E979" s="230">
        <v>1</v>
      </c>
      <c r="F979" s="47">
        <v>10</v>
      </c>
      <c r="G979" s="239">
        <f t="shared" si="33"/>
        <v>15</v>
      </c>
      <c r="H979" s="193">
        <f t="shared" si="34"/>
        <v>10</v>
      </c>
      <c r="K979" s="244"/>
      <c r="M979" s="60"/>
      <c r="N979" s="60"/>
      <c r="O979" s="60"/>
    </row>
    <row r="980" spans="2:15" s="23" customFormat="1" ht="30.2" customHeight="1" thickBot="1" x14ac:dyDescent="0.3">
      <c r="B980" s="200" t="s">
        <v>219</v>
      </c>
      <c r="C980" s="232" t="s">
        <v>498</v>
      </c>
      <c r="D980" s="230">
        <v>1.5</v>
      </c>
      <c r="E980" s="230">
        <v>1</v>
      </c>
      <c r="F980" s="47">
        <v>10</v>
      </c>
      <c r="G980" s="239">
        <f t="shared" si="33"/>
        <v>15</v>
      </c>
      <c r="H980" s="193">
        <f t="shared" si="34"/>
        <v>10</v>
      </c>
      <c r="K980" s="244"/>
      <c r="M980" s="60"/>
      <c r="N980" s="60"/>
      <c r="O980" s="60"/>
    </row>
    <row r="981" spans="2:15" s="23" customFormat="1" ht="30.2" customHeight="1" thickBot="1" x14ac:dyDescent="0.3">
      <c r="B981" s="200" t="s">
        <v>219</v>
      </c>
      <c r="C981" s="232" t="s">
        <v>499</v>
      </c>
      <c r="D981" s="230">
        <v>1.5</v>
      </c>
      <c r="E981" s="230">
        <v>1</v>
      </c>
      <c r="F981" s="47">
        <v>10</v>
      </c>
      <c r="G981" s="239">
        <f t="shared" si="33"/>
        <v>15</v>
      </c>
      <c r="H981" s="193">
        <f t="shared" si="34"/>
        <v>10</v>
      </c>
      <c r="K981" s="244"/>
      <c r="M981" s="60"/>
      <c r="N981" s="60"/>
      <c r="O981" s="60"/>
    </row>
    <row r="982" spans="2:15" s="23" customFormat="1" ht="30.2" customHeight="1" thickBot="1" x14ac:dyDescent="0.3">
      <c r="B982" s="200" t="s">
        <v>219</v>
      </c>
      <c r="C982" s="232" t="s">
        <v>500</v>
      </c>
      <c r="D982" s="230">
        <v>1.5</v>
      </c>
      <c r="E982" s="230">
        <v>1</v>
      </c>
      <c r="F982" s="47">
        <v>10</v>
      </c>
      <c r="G982" s="239">
        <f t="shared" si="33"/>
        <v>15</v>
      </c>
      <c r="H982" s="193">
        <f t="shared" si="34"/>
        <v>10</v>
      </c>
      <c r="K982" s="244"/>
      <c r="M982" s="60"/>
      <c r="N982" s="60"/>
      <c r="O982" s="60"/>
    </row>
    <row r="983" spans="2:15" s="23" customFormat="1" ht="30.2" customHeight="1" thickBot="1" x14ac:dyDescent="0.3">
      <c r="B983" s="200" t="s">
        <v>219</v>
      </c>
      <c r="C983" s="232" t="s">
        <v>501</v>
      </c>
      <c r="D983" s="230">
        <v>1.5</v>
      </c>
      <c r="E983" s="230">
        <v>1</v>
      </c>
      <c r="F983" s="47">
        <v>10</v>
      </c>
      <c r="G983" s="239">
        <f t="shared" si="33"/>
        <v>15</v>
      </c>
      <c r="H983" s="193">
        <f t="shared" si="34"/>
        <v>10</v>
      </c>
      <c r="K983" s="244"/>
      <c r="M983" s="60"/>
      <c r="N983" s="60"/>
      <c r="O983" s="60"/>
    </row>
    <row r="984" spans="2:15" s="23" customFormat="1" ht="30.2" customHeight="1" thickBot="1" x14ac:dyDescent="0.3">
      <c r="B984" s="200" t="s">
        <v>219</v>
      </c>
      <c r="C984" s="232" t="s">
        <v>502</v>
      </c>
      <c r="D984" s="230">
        <v>1.5</v>
      </c>
      <c r="E984" s="230">
        <v>1</v>
      </c>
      <c r="F984" s="47">
        <v>10</v>
      </c>
      <c r="G984" s="239">
        <f t="shared" si="33"/>
        <v>15</v>
      </c>
      <c r="H984" s="193">
        <f t="shared" si="34"/>
        <v>10</v>
      </c>
      <c r="K984" s="244"/>
      <c r="M984" s="60"/>
      <c r="N984" s="60"/>
      <c r="O984" s="60"/>
    </row>
    <row r="985" spans="2:15" s="23" customFormat="1" ht="30.2" customHeight="1" thickBot="1" x14ac:dyDescent="0.3">
      <c r="B985" s="200" t="s">
        <v>219</v>
      </c>
      <c r="C985" s="232" t="s">
        <v>947</v>
      </c>
      <c r="D985" s="230">
        <v>1.5</v>
      </c>
      <c r="E985" s="230">
        <v>1</v>
      </c>
      <c r="F985" s="47">
        <v>10</v>
      </c>
      <c r="G985" s="239">
        <f t="shared" ref="G985:G1048" si="35">ROUND(D985*F985,2)</f>
        <v>15</v>
      </c>
      <c r="H985" s="193">
        <f t="shared" ref="H985:H1048" si="36">ROUND(E985*F985,6)</f>
        <v>10</v>
      </c>
      <c r="K985" s="244"/>
      <c r="M985" s="60"/>
      <c r="N985" s="60"/>
      <c r="O985" s="60"/>
    </row>
    <row r="986" spans="2:15" s="23" customFormat="1" ht="30.2" customHeight="1" thickBot="1" x14ac:dyDescent="0.3">
      <c r="B986" s="200" t="s">
        <v>219</v>
      </c>
      <c r="C986" s="232" t="s">
        <v>503</v>
      </c>
      <c r="D986" s="230">
        <v>1.5</v>
      </c>
      <c r="E986" s="230">
        <v>1</v>
      </c>
      <c r="F986" s="47">
        <v>10</v>
      </c>
      <c r="G986" s="239">
        <f t="shared" si="35"/>
        <v>15</v>
      </c>
      <c r="H986" s="193">
        <f t="shared" si="36"/>
        <v>10</v>
      </c>
      <c r="K986" s="244"/>
      <c r="M986" s="60"/>
      <c r="N986" s="60"/>
      <c r="O986" s="60"/>
    </row>
    <row r="987" spans="2:15" s="23" customFormat="1" ht="30.2" customHeight="1" thickBot="1" x14ac:dyDescent="0.3">
      <c r="B987" s="200" t="s">
        <v>219</v>
      </c>
      <c r="C987" s="232" t="s">
        <v>948</v>
      </c>
      <c r="D987" s="230">
        <v>1.5</v>
      </c>
      <c r="E987" s="230">
        <v>1</v>
      </c>
      <c r="F987" s="47">
        <v>10</v>
      </c>
      <c r="G987" s="239">
        <f t="shared" si="35"/>
        <v>15</v>
      </c>
      <c r="H987" s="193">
        <f t="shared" si="36"/>
        <v>10</v>
      </c>
      <c r="K987" s="244"/>
      <c r="M987" s="60"/>
      <c r="N987" s="60"/>
      <c r="O987" s="60"/>
    </row>
    <row r="988" spans="2:15" s="23" customFormat="1" ht="30.2" customHeight="1" thickBot="1" x14ac:dyDescent="0.3">
      <c r="B988" s="200" t="s">
        <v>219</v>
      </c>
      <c r="C988" s="232" t="s">
        <v>949</v>
      </c>
      <c r="D988" s="230">
        <v>1.5</v>
      </c>
      <c r="E988" s="230">
        <v>1</v>
      </c>
      <c r="F988" s="47">
        <v>10</v>
      </c>
      <c r="G988" s="239">
        <f t="shared" si="35"/>
        <v>15</v>
      </c>
      <c r="H988" s="193">
        <f t="shared" si="36"/>
        <v>10</v>
      </c>
      <c r="K988" s="244"/>
      <c r="M988" s="60"/>
      <c r="N988" s="60"/>
      <c r="O988" s="60"/>
    </row>
    <row r="989" spans="2:15" s="23" customFormat="1" ht="30.2" customHeight="1" thickBot="1" x14ac:dyDescent="0.3">
      <c r="B989" s="200" t="s">
        <v>219</v>
      </c>
      <c r="C989" s="232" t="s">
        <v>762</v>
      </c>
      <c r="D989" s="230">
        <v>1.5</v>
      </c>
      <c r="E989" s="230">
        <v>1</v>
      </c>
      <c r="F989" s="47">
        <v>10</v>
      </c>
      <c r="G989" s="239">
        <f t="shared" si="35"/>
        <v>15</v>
      </c>
      <c r="H989" s="193">
        <f t="shared" si="36"/>
        <v>10</v>
      </c>
      <c r="K989" s="244"/>
      <c r="M989" s="60"/>
      <c r="N989" s="60"/>
      <c r="O989" s="60"/>
    </row>
    <row r="990" spans="2:15" s="23" customFormat="1" ht="30.2" customHeight="1" thickBot="1" x14ac:dyDescent="0.3">
      <c r="B990" s="200" t="s">
        <v>219</v>
      </c>
      <c r="C990" s="232" t="s">
        <v>504</v>
      </c>
      <c r="D990" s="230">
        <v>1.5</v>
      </c>
      <c r="E990" s="230">
        <v>1</v>
      </c>
      <c r="F990" s="47">
        <v>10</v>
      </c>
      <c r="G990" s="239">
        <f t="shared" si="35"/>
        <v>15</v>
      </c>
      <c r="H990" s="193">
        <f t="shared" si="36"/>
        <v>10</v>
      </c>
      <c r="K990" s="244"/>
      <c r="M990" s="60"/>
      <c r="N990" s="60"/>
      <c r="O990" s="60"/>
    </row>
    <row r="991" spans="2:15" s="23" customFormat="1" ht="30.2" customHeight="1" thickBot="1" x14ac:dyDescent="0.3">
      <c r="B991" s="200" t="s">
        <v>219</v>
      </c>
      <c r="C991" s="232" t="s">
        <v>505</v>
      </c>
      <c r="D991" s="230">
        <v>1.5</v>
      </c>
      <c r="E991" s="230">
        <v>1</v>
      </c>
      <c r="F991" s="47">
        <v>10</v>
      </c>
      <c r="G991" s="239">
        <f t="shared" si="35"/>
        <v>15</v>
      </c>
      <c r="H991" s="193">
        <f t="shared" si="36"/>
        <v>10</v>
      </c>
      <c r="K991" s="244"/>
      <c r="M991" s="60"/>
      <c r="N991" s="60"/>
      <c r="O991" s="60"/>
    </row>
    <row r="992" spans="2:15" s="23" customFormat="1" ht="30.2" customHeight="1" thickBot="1" x14ac:dyDescent="0.3">
      <c r="B992" s="200" t="s">
        <v>219</v>
      </c>
      <c r="C992" s="232" t="s">
        <v>950</v>
      </c>
      <c r="D992" s="230">
        <v>1.5</v>
      </c>
      <c r="E992" s="230">
        <v>1</v>
      </c>
      <c r="F992" s="47">
        <v>10</v>
      </c>
      <c r="G992" s="239">
        <f t="shared" si="35"/>
        <v>15</v>
      </c>
      <c r="H992" s="193">
        <f t="shared" si="36"/>
        <v>10</v>
      </c>
      <c r="K992" s="244"/>
      <c r="M992" s="60"/>
      <c r="N992" s="60"/>
      <c r="O992" s="60"/>
    </row>
    <row r="993" spans="2:15" s="23" customFormat="1" ht="30.2" customHeight="1" thickBot="1" x14ac:dyDescent="0.3">
      <c r="B993" s="200" t="s">
        <v>219</v>
      </c>
      <c r="C993" s="232" t="s">
        <v>506</v>
      </c>
      <c r="D993" s="230">
        <v>1.5</v>
      </c>
      <c r="E993" s="230">
        <v>1</v>
      </c>
      <c r="F993" s="47">
        <v>10</v>
      </c>
      <c r="G993" s="239">
        <f t="shared" si="35"/>
        <v>15</v>
      </c>
      <c r="H993" s="193">
        <f t="shared" si="36"/>
        <v>10</v>
      </c>
      <c r="K993" s="244"/>
      <c r="M993" s="60"/>
      <c r="N993" s="60"/>
      <c r="O993" s="60"/>
    </row>
    <row r="994" spans="2:15" s="23" customFormat="1" ht="30.2" customHeight="1" thickBot="1" x14ac:dyDescent="0.3">
      <c r="B994" s="200" t="s">
        <v>219</v>
      </c>
      <c r="C994" s="232" t="s">
        <v>507</v>
      </c>
      <c r="D994" s="230">
        <v>1.5</v>
      </c>
      <c r="E994" s="230">
        <v>1</v>
      </c>
      <c r="F994" s="47">
        <v>10</v>
      </c>
      <c r="G994" s="239">
        <f t="shared" si="35"/>
        <v>15</v>
      </c>
      <c r="H994" s="193">
        <f t="shared" si="36"/>
        <v>10</v>
      </c>
      <c r="K994" s="244"/>
      <c r="M994" s="60"/>
      <c r="N994" s="60"/>
      <c r="O994" s="60"/>
    </row>
    <row r="995" spans="2:15" s="23" customFormat="1" ht="30.2" customHeight="1" thickBot="1" x14ac:dyDescent="0.3">
      <c r="B995" s="200" t="s">
        <v>219</v>
      </c>
      <c r="C995" s="232" t="s">
        <v>951</v>
      </c>
      <c r="D995" s="230">
        <v>1.5</v>
      </c>
      <c r="E995" s="230">
        <v>1</v>
      </c>
      <c r="F995" s="47">
        <v>10</v>
      </c>
      <c r="G995" s="239">
        <f t="shared" si="35"/>
        <v>15</v>
      </c>
      <c r="H995" s="193">
        <f t="shared" si="36"/>
        <v>10</v>
      </c>
      <c r="K995" s="244"/>
      <c r="M995" s="60"/>
      <c r="N995" s="60"/>
      <c r="O995" s="60"/>
    </row>
    <row r="996" spans="2:15" s="23" customFormat="1" ht="30.2" customHeight="1" thickBot="1" x14ac:dyDescent="0.3">
      <c r="B996" s="200" t="s">
        <v>219</v>
      </c>
      <c r="C996" s="232" t="s">
        <v>952</v>
      </c>
      <c r="D996" s="230">
        <v>1.5</v>
      </c>
      <c r="E996" s="230">
        <v>1</v>
      </c>
      <c r="F996" s="47">
        <v>10</v>
      </c>
      <c r="G996" s="239">
        <f t="shared" si="35"/>
        <v>15</v>
      </c>
      <c r="H996" s="193">
        <f t="shared" si="36"/>
        <v>10</v>
      </c>
      <c r="K996" s="244"/>
      <c r="M996" s="60"/>
      <c r="N996" s="60"/>
      <c r="O996" s="60"/>
    </row>
    <row r="997" spans="2:15" s="23" customFormat="1" ht="30.2" customHeight="1" thickBot="1" x14ac:dyDescent="0.3">
      <c r="B997" s="200" t="s">
        <v>219</v>
      </c>
      <c r="C997" s="232" t="s">
        <v>509</v>
      </c>
      <c r="D997" s="230">
        <v>1.5</v>
      </c>
      <c r="E997" s="230">
        <v>1</v>
      </c>
      <c r="F997" s="47">
        <v>10</v>
      </c>
      <c r="G997" s="239">
        <f t="shared" si="35"/>
        <v>15</v>
      </c>
      <c r="H997" s="193">
        <f t="shared" si="36"/>
        <v>10</v>
      </c>
      <c r="K997" s="244"/>
      <c r="M997" s="60"/>
      <c r="N997" s="60"/>
      <c r="O997" s="60"/>
    </row>
    <row r="998" spans="2:15" s="23" customFormat="1" ht="30.2" customHeight="1" thickBot="1" x14ac:dyDescent="0.3">
      <c r="B998" s="200" t="s">
        <v>219</v>
      </c>
      <c r="C998" s="232" t="s">
        <v>510</v>
      </c>
      <c r="D998" s="230">
        <v>1.5</v>
      </c>
      <c r="E998" s="230">
        <v>1</v>
      </c>
      <c r="F998" s="47">
        <v>10</v>
      </c>
      <c r="G998" s="239">
        <f t="shared" si="35"/>
        <v>15</v>
      </c>
      <c r="H998" s="193">
        <f t="shared" si="36"/>
        <v>10</v>
      </c>
      <c r="K998" s="244"/>
      <c r="M998" s="60"/>
      <c r="N998" s="60"/>
      <c r="O998" s="60"/>
    </row>
    <row r="999" spans="2:15" s="23" customFormat="1" ht="30.2" customHeight="1" thickBot="1" x14ac:dyDescent="0.3">
      <c r="B999" s="200" t="s">
        <v>219</v>
      </c>
      <c r="C999" s="232" t="s">
        <v>511</v>
      </c>
      <c r="D999" s="230">
        <v>1.5</v>
      </c>
      <c r="E999" s="230">
        <v>1</v>
      </c>
      <c r="F999" s="47">
        <v>10</v>
      </c>
      <c r="G999" s="239">
        <f t="shared" si="35"/>
        <v>15</v>
      </c>
      <c r="H999" s="193">
        <f t="shared" si="36"/>
        <v>10</v>
      </c>
      <c r="K999" s="244"/>
      <c r="M999" s="60"/>
      <c r="N999" s="60"/>
      <c r="O999" s="60"/>
    </row>
    <row r="1000" spans="2:15" s="23" customFormat="1" ht="30.2" customHeight="1" thickBot="1" x14ac:dyDescent="0.3">
      <c r="B1000" s="200" t="s">
        <v>219</v>
      </c>
      <c r="C1000" s="232" t="s">
        <v>512</v>
      </c>
      <c r="D1000" s="230">
        <v>1.5</v>
      </c>
      <c r="E1000" s="230">
        <v>1</v>
      </c>
      <c r="F1000" s="47">
        <v>10</v>
      </c>
      <c r="G1000" s="239">
        <f t="shared" si="35"/>
        <v>15</v>
      </c>
      <c r="H1000" s="193">
        <f t="shared" si="36"/>
        <v>10</v>
      </c>
      <c r="K1000" s="244"/>
      <c r="M1000" s="60"/>
      <c r="N1000" s="60"/>
      <c r="O1000" s="60"/>
    </row>
    <row r="1001" spans="2:15" s="23" customFormat="1" ht="30.2" customHeight="1" thickBot="1" x14ac:dyDescent="0.3">
      <c r="B1001" s="200" t="s">
        <v>219</v>
      </c>
      <c r="C1001" s="232" t="s">
        <v>513</v>
      </c>
      <c r="D1001" s="230">
        <v>1.5</v>
      </c>
      <c r="E1001" s="230">
        <v>1</v>
      </c>
      <c r="F1001" s="47">
        <v>10</v>
      </c>
      <c r="G1001" s="239">
        <f t="shared" si="35"/>
        <v>15</v>
      </c>
      <c r="H1001" s="193">
        <f t="shared" si="36"/>
        <v>10</v>
      </c>
      <c r="K1001" s="244"/>
      <c r="M1001" s="60"/>
      <c r="N1001" s="60"/>
      <c r="O1001" s="60"/>
    </row>
    <row r="1002" spans="2:15" s="23" customFormat="1" ht="30.2" customHeight="1" thickBot="1" x14ac:dyDescent="0.3">
      <c r="B1002" s="200" t="s">
        <v>219</v>
      </c>
      <c r="C1002" s="232" t="s">
        <v>953</v>
      </c>
      <c r="D1002" s="230">
        <v>1.5</v>
      </c>
      <c r="E1002" s="230">
        <v>1</v>
      </c>
      <c r="F1002" s="47">
        <v>10</v>
      </c>
      <c r="G1002" s="239">
        <f t="shared" si="35"/>
        <v>15</v>
      </c>
      <c r="H1002" s="193">
        <f t="shared" si="36"/>
        <v>10</v>
      </c>
      <c r="K1002" s="244"/>
      <c r="M1002" s="60"/>
      <c r="N1002" s="60"/>
      <c r="O1002" s="60"/>
    </row>
    <row r="1003" spans="2:15" s="23" customFormat="1" ht="30.2" customHeight="1" thickBot="1" x14ac:dyDescent="0.3">
      <c r="B1003" s="200" t="s">
        <v>219</v>
      </c>
      <c r="C1003" s="232" t="s">
        <v>954</v>
      </c>
      <c r="D1003" s="230">
        <v>1.5</v>
      </c>
      <c r="E1003" s="230">
        <v>1</v>
      </c>
      <c r="F1003" s="47">
        <v>10</v>
      </c>
      <c r="G1003" s="239">
        <f t="shared" si="35"/>
        <v>15</v>
      </c>
      <c r="H1003" s="193">
        <f t="shared" si="36"/>
        <v>10</v>
      </c>
      <c r="K1003" s="244"/>
      <c r="M1003" s="60"/>
      <c r="N1003" s="60"/>
      <c r="O1003" s="60"/>
    </row>
    <row r="1004" spans="2:15" s="23" customFormat="1" ht="30.2" customHeight="1" thickBot="1" x14ac:dyDescent="0.3">
      <c r="B1004" s="200" t="s">
        <v>219</v>
      </c>
      <c r="C1004" s="232" t="s">
        <v>955</v>
      </c>
      <c r="D1004" s="230">
        <v>1.5</v>
      </c>
      <c r="E1004" s="230">
        <v>1</v>
      </c>
      <c r="F1004" s="47">
        <v>10</v>
      </c>
      <c r="G1004" s="239">
        <f t="shared" si="35"/>
        <v>15</v>
      </c>
      <c r="H1004" s="193">
        <f t="shared" si="36"/>
        <v>10</v>
      </c>
      <c r="K1004" s="244"/>
      <c r="M1004" s="60"/>
      <c r="N1004" s="60"/>
      <c r="O1004" s="60"/>
    </row>
    <row r="1005" spans="2:15" s="23" customFormat="1" ht="30.2" customHeight="1" thickBot="1" x14ac:dyDescent="0.3">
      <c r="B1005" s="200" t="s">
        <v>219</v>
      </c>
      <c r="C1005" s="232" t="s">
        <v>956</v>
      </c>
      <c r="D1005" s="230">
        <v>1.5</v>
      </c>
      <c r="E1005" s="230">
        <v>1</v>
      </c>
      <c r="F1005" s="47">
        <v>10</v>
      </c>
      <c r="G1005" s="239">
        <f t="shared" si="35"/>
        <v>15</v>
      </c>
      <c r="H1005" s="193">
        <f t="shared" si="36"/>
        <v>10</v>
      </c>
      <c r="K1005" s="244"/>
      <c r="M1005" s="60"/>
      <c r="N1005" s="60"/>
      <c r="O1005" s="60"/>
    </row>
    <row r="1006" spans="2:15" s="23" customFormat="1" ht="30.2" customHeight="1" thickBot="1" x14ac:dyDescent="0.3">
      <c r="B1006" s="200" t="s">
        <v>219</v>
      </c>
      <c r="C1006" s="232" t="s">
        <v>514</v>
      </c>
      <c r="D1006" s="230">
        <v>1.5</v>
      </c>
      <c r="E1006" s="230">
        <v>1</v>
      </c>
      <c r="F1006" s="47">
        <v>10</v>
      </c>
      <c r="G1006" s="239">
        <f t="shared" si="35"/>
        <v>15</v>
      </c>
      <c r="H1006" s="193">
        <f t="shared" si="36"/>
        <v>10</v>
      </c>
      <c r="K1006" s="244"/>
      <c r="M1006" s="60"/>
      <c r="N1006" s="60"/>
      <c r="O1006" s="60"/>
    </row>
    <row r="1007" spans="2:15" s="23" customFormat="1" ht="30.2" customHeight="1" thickBot="1" x14ac:dyDescent="0.3">
      <c r="B1007" s="200" t="s">
        <v>219</v>
      </c>
      <c r="C1007" s="232" t="s">
        <v>515</v>
      </c>
      <c r="D1007" s="230">
        <v>1.5</v>
      </c>
      <c r="E1007" s="230">
        <v>1</v>
      </c>
      <c r="F1007" s="47">
        <v>10</v>
      </c>
      <c r="G1007" s="239">
        <f t="shared" si="35"/>
        <v>15</v>
      </c>
      <c r="H1007" s="193">
        <f t="shared" si="36"/>
        <v>10</v>
      </c>
      <c r="K1007" s="244"/>
      <c r="M1007" s="60"/>
      <c r="N1007" s="60"/>
      <c r="O1007" s="60"/>
    </row>
    <row r="1008" spans="2:15" s="23" customFormat="1" ht="30.2" customHeight="1" thickBot="1" x14ac:dyDescent="0.3">
      <c r="B1008" s="200" t="s">
        <v>219</v>
      </c>
      <c r="C1008" s="232" t="s">
        <v>516</v>
      </c>
      <c r="D1008" s="230">
        <v>1.5</v>
      </c>
      <c r="E1008" s="230">
        <v>1</v>
      </c>
      <c r="F1008" s="47">
        <v>10</v>
      </c>
      <c r="G1008" s="239">
        <f t="shared" si="35"/>
        <v>15</v>
      </c>
      <c r="H1008" s="193">
        <f t="shared" si="36"/>
        <v>10</v>
      </c>
      <c r="K1008" s="244"/>
      <c r="M1008" s="60"/>
      <c r="N1008" s="60"/>
      <c r="O1008" s="60"/>
    </row>
    <row r="1009" spans="2:15" s="23" customFormat="1" ht="30.2" customHeight="1" thickBot="1" x14ac:dyDescent="0.3">
      <c r="B1009" s="200" t="s">
        <v>219</v>
      </c>
      <c r="C1009" s="232" t="s">
        <v>517</v>
      </c>
      <c r="D1009" s="230">
        <v>1.5</v>
      </c>
      <c r="E1009" s="230">
        <v>1</v>
      </c>
      <c r="F1009" s="47">
        <v>10</v>
      </c>
      <c r="G1009" s="239">
        <f t="shared" si="35"/>
        <v>15</v>
      </c>
      <c r="H1009" s="193">
        <f t="shared" si="36"/>
        <v>10</v>
      </c>
      <c r="K1009" s="244"/>
      <c r="M1009" s="60"/>
      <c r="N1009" s="60"/>
      <c r="O1009" s="60"/>
    </row>
    <row r="1010" spans="2:15" s="23" customFormat="1" ht="30.2" customHeight="1" thickBot="1" x14ac:dyDescent="0.3">
      <c r="B1010" s="200" t="s">
        <v>219</v>
      </c>
      <c r="C1010" s="232" t="s">
        <v>529</v>
      </c>
      <c r="D1010" s="230">
        <v>1.5</v>
      </c>
      <c r="E1010" s="230">
        <v>1</v>
      </c>
      <c r="F1010" s="47">
        <v>10</v>
      </c>
      <c r="G1010" s="239">
        <f t="shared" si="35"/>
        <v>15</v>
      </c>
      <c r="H1010" s="193">
        <f t="shared" si="36"/>
        <v>10</v>
      </c>
      <c r="K1010" s="244"/>
      <c r="M1010" s="60"/>
      <c r="N1010" s="60"/>
      <c r="O1010" s="60"/>
    </row>
    <row r="1011" spans="2:15" s="23" customFormat="1" ht="30.2" customHeight="1" thickBot="1" x14ac:dyDescent="0.3">
      <c r="B1011" s="200" t="s">
        <v>219</v>
      </c>
      <c r="C1011" s="232" t="s">
        <v>531</v>
      </c>
      <c r="D1011" s="230">
        <v>1.5</v>
      </c>
      <c r="E1011" s="230">
        <v>1</v>
      </c>
      <c r="F1011" s="47">
        <v>10</v>
      </c>
      <c r="G1011" s="239">
        <f t="shared" si="35"/>
        <v>15</v>
      </c>
      <c r="H1011" s="193">
        <f t="shared" si="36"/>
        <v>10</v>
      </c>
      <c r="K1011" s="244"/>
      <c r="M1011" s="60"/>
      <c r="N1011" s="60"/>
      <c r="O1011" s="60"/>
    </row>
    <row r="1012" spans="2:15" s="23" customFormat="1" ht="30.2" customHeight="1" thickBot="1" x14ac:dyDescent="0.3">
      <c r="B1012" s="200" t="s">
        <v>219</v>
      </c>
      <c r="C1012" s="232" t="s">
        <v>532</v>
      </c>
      <c r="D1012" s="230">
        <v>1.5</v>
      </c>
      <c r="E1012" s="230">
        <v>1</v>
      </c>
      <c r="F1012" s="47">
        <v>10</v>
      </c>
      <c r="G1012" s="239">
        <f t="shared" si="35"/>
        <v>15</v>
      </c>
      <c r="H1012" s="193">
        <f t="shared" si="36"/>
        <v>10</v>
      </c>
      <c r="K1012" s="244"/>
      <c r="M1012" s="60"/>
      <c r="N1012" s="60"/>
      <c r="O1012" s="60"/>
    </row>
    <row r="1013" spans="2:15" s="23" customFormat="1" ht="30.2" customHeight="1" thickBot="1" x14ac:dyDescent="0.3">
      <c r="B1013" s="200" t="s">
        <v>219</v>
      </c>
      <c r="C1013" s="232" t="s">
        <v>533</v>
      </c>
      <c r="D1013" s="230">
        <v>1.5</v>
      </c>
      <c r="E1013" s="230">
        <v>1</v>
      </c>
      <c r="F1013" s="47">
        <v>10</v>
      </c>
      <c r="G1013" s="239">
        <f t="shared" si="35"/>
        <v>15</v>
      </c>
      <c r="H1013" s="193">
        <f t="shared" si="36"/>
        <v>10</v>
      </c>
      <c r="K1013" s="244"/>
      <c r="M1013" s="60"/>
      <c r="N1013" s="60"/>
      <c r="O1013" s="60"/>
    </row>
    <row r="1014" spans="2:15" s="23" customFormat="1" ht="30.2" customHeight="1" thickBot="1" x14ac:dyDescent="0.3">
      <c r="B1014" s="200" t="s">
        <v>219</v>
      </c>
      <c r="C1014" s="232" t="s">
        <v>535</v>
      </c>
      <c r="D1014" s="230">
        <v>1.5</v>
      </c>
      <c r="E1014" s="230">
        <v>1</v>
      </c>
      <c r="F1014" s="47">
        <v>10</v>
      </c>
      <c r="G1014" s="239">
        <f t="shared" si="35"/>
        <v>15</v>
      </c>
      <c r="H1014" s="193">
        <f t="shared" si="36"/>
        <v>10</v>
      </c>
      <c r="K1014" s="244"/>
      <c r="M1014" s="60"/>
      <c r="N1014" s="60"/>
      <c r="O1014" s="60"/>
    </row>
    <row r="1015" spans="2:15" s="23" customFormat="1" ht="30.2" customHeight="1" thickBot="1" x14ac:dyDescent="0.3">
      <c r="B1015" s="200" t="s">
        <v>219</v>
      </c>
      <c r="C1015" s="232" t="s">
        <v>536</v>
      </c>
      <c r="D1015" s="230">
        <v>1.5</v>
      </c>
      <c r="E1015" s="230">
        <v>1</v>
      </c>
      <c r="F1015" s="47">
        <v>10</v>
      </c>
      <c r="G1015" s="239">
        <f t="shared" si="35"/>
        <v>15</v>
      </c>
      <c r="H1015" s="193">
        <f t="shared" si="36"/>
        <v>10</v>
      </c>
      <c r="K1015" s="244"/>
      <c r="M1015" s="60"/>
      <c r="N1015" s="60"/>
      <c r="O1015" s="60"/>
    </row>
    <row r="1016" spans="2:15" s="23" customFormat="1" ht="30.2" customHeight="1" thickBot="1" x14ac:dyDescent="0.3">
      <c r="B1016" s="200" t="s">
        <v>219</v>
      </c>
      <c r="C1016" s="232" t="s">
        <v>537</v>
      </c>
      <c r="D1016" s="230">
        <v>1.5</v>
      </c>
      <c r="E1016" s="230">
        <v>1</v>
      </c>
      <c r="F1016" s="47">
        <v>10</v>
      </c>
      <c r="G1016" s="239">
        <f t="shared" si="35"/>
        <v>15</v>
      </c>
      <c r="H1016" s="193">
        <f t="shared" si="36"/>
        <v>10</v>
      </c>
      <c r="K1016" s="244"/>
      <c r="M1016" s="60"/>
      <c r="N1016" s="60"/>
      <c r="O1016" s="60"/>
    </row>
    <row r="1017" spans="2:15" s="23" customFormat="1" ht="30.2" customHeight="1" thickBot="1" x14ac:dyDescent="0.3">
      <c r="B1017" s="200" t="s">
        <v>219</v>
      </c>
      <c r="C1017" s="232" t="s">
        <v>957</v>
      </c>
      <c r="D1017" s="230">
        <v>1.5</v>
      </c>
      <c r="E1017" s="230">
        <v>1</v>
      </c>
      <c r="F1017" s="47">
        <v>10</v>
      </c>
      <c r="G1017" s="239">
        <f t="shared" si="35"/>
        <v>15</v>
      </c>
      <c r="H1017" s="193">
        <f t="shared" si="36"/>
        <v>10</v>
      </c>
      <c r="K1017" s="244"/>
      <c r="M1017" s="60"/>
      <c r="N1017" s="60"/>
      <c r="O1017" s="60"/>
    </row>
    <row r="1018" spans="2:15" s="23" customFormat="1" ht="30.2" customHeight="1" thickBot="1" x14ac:dyDescent="0.3">
      <c r="B1018" s="200" t="s">
        <v>219</v>
      </c>
      <c r="C1018" s="232" t="s">
        <v>958</v>
      </c>
      <c r="D1018" s="230">
        <v>1.5</v>
      </c>
      <c r="E1018" s="230">
        <v>1</v>
      </c>
      <c r="F1018" s="47">
        <v>10</v>
      </c>
      <c r="G1018" s="239">
        <f t="shared" si="35"/>
        <v>15</v>
      </c>
      <c r="H1018" s="193">
        <f t="shared" si="36"/>
        <v>10</v>
      </c>
      <c r="K1018" s="244"/>
      <c r="M1018" s="60"/>
      <c r="N1018" s="60"/>
      <c r="O1018" s="60"/>
    </row>
    <row r="1019" spans="2:15" s="23" customFormat="1" ht="30.2" customHeight="1" thickBot="1" x14ac:dyDescent="0.3">
      <c r="B1019" s="200" t="s">
        <v>219</v>
      </c>
      <c r="C1019" s="232" t="s">
        <v>538</v>
      </c>
      <c r="D1019" s="230">
        <v>1.5</v>
      </c>
      <c r="E1019" s="230">
        <v>1</v>
      </c>
      <c r="F1019" s="47">
        <v>10</v>
      </c>
      <c r="G1019" s="239">
        <f t="shared" si="35"/>
        <v>15</v>
      </c>
      <c r="H1019" s="193">
        <f t="shared" si="36"/>
        <v>10</v>
      </c>
      <c r="K1019" s="244"/>
      <c r="M1019" s="60"/>
      <c r="N1019" s="60"/>
      <c r="O1019" s="60"/>
    </row>
    <row r="1020" spans="2:15" s="23" customFormat="1" ht="30.2" customHeight="1" thickBot="1" x14ac:dyDescent="0.3">
      <c r="B1020" s="200" t="s">
        <v>219</v>
      </c>
      <c r="C1020" s="232" t="s">
        <v>539</v>
      </c>
      <c r="D1020" s="230">
        <v>1.5</v>
      </c>
      <c r="E1020" s="230">
        <v>1</v>
      </c>
      <c r="F1020" s="47">
        <v>10</v>
      </c>
      <c r="G1020" s="239">
        <f t="shared" si="35"/>
        <v>15</v>
      </c>
      <c r="H1020" s="193">
        <f t="shared" si="36"/>
        <v>10</v>
      </c>
      <c r="K1020" s="244"/>
      <c r="M1020" s="60"/>
      <c r="N1020" s="60"/>
      <c r="O1020" s="60"/>
    </row>
    <row r="1021" spans="2:15" s="23" customFormat="1" ht="30.2" customHeight="1" thickBot="1" x14ac:dyDescent="0.3">
      <c r="B1021" s="200" t="s">
        <v>219</v>
      </c>
      <c r="C1021" s="232" t="s">
        <v>541</v>
      </c>
      <c r="D1021" s="230">
        <v>1.5</v>
      </c>
      <c r="E1021" s="230">
        <v>1</v>
      </c>
      <c r="F1021" s="47">
        <v>10</v>
      </c>
      <c r="G1021" s="239">
        <f t="shared" si="35"/>
        <v>15</v>
      </c>
      <c r="H1021" s="193">
        <f t="shared" si="36"/>
        <v>10</v>
      </c>
      <c r="K1021" s="244"/>
      <c r="M1021" s="60"/>
      <c r="N1021" s="60"/>
      <c r="O1021" s="60"/>
    </row>
    <row r="1022" spans="2:15" s="23" customFormat="1" ht="30.2" customHeight="1" thickBot="1" x14ac:dyDescent="0.3">
      <c r="B1022" s="200" t="s">
        <v>219</v>
      </c>
      <c r="C1022" s="232" t="s">
        <v>542</v>
      </c>
      <c r="D1022" s="230">
        <v>1.5</v>
      </c>
      <c r="E1022" s="230">
        <v>1</v>
      </c>
      <c r="F1022" s="47">
        <v>10</v>
      </c>
      <c r="G1022" s="239">
        <f t="shared" si="35"/>
        <v>15</v>
      </c>
      <c r="H1022" s="193">
        <f t="shared" si="36"/>
        <v>10</v>
      </c>
      <c r="K1022" s="244"/>
      <c r="M1022" s="60"/>
      <c r="N1022" s="60"/>
      <c r="O1022" s="60"/>
    </row>
    <row r="1023" spans="2:15" s="23" customFormat="1" ht="30.2" customHeight="1" thickBot="1" x14ac:dyDescent="0.3">
      <c r="B1023" s="200" t="s">
        <v>219</v>
      </c>
      <c r="C1023" s="232" t="s">
        <v>543</v>
      </c>
      <c r="D1023" s="230">
        <v>1.5</v>
      </c>
      <c r="E1023" s="230">
        <v>1</v>
      </c>
      <c r="F1023" s="47">
        <v>10</v>
      </c>
      <c r="G1023" s="239">
        <f t="shared" si="35"/>
        <v>15</v>
      </c>
      <c r="H1023" s="193">
        <f t="shared" si="36"/>
        <v>10</v>
      </c>
      <c r="K1023" s="244"/>
      <c r="M1023" s="60"/>
      <c r="N1023" s="60"/>
      <c r="O1023" s="60"/>
    </row>
    <row r="1024" spans="2:15" s="23" customFormat="1" ht="30.2" customHeight="1" thickBot="1" x14ac:dyDescent="0.3">
      <c r="B1024" s="200" t="s">
        <v>219</v>
      </c>
      <c r="C1024" s="232" t="s">
        <v>544</v>
      </c>
      <c r="D1024" s="230">
        <v>1.5</v>
      </c>
      <c r="E1024" s="230">
        <v>1</v>
      </c>
      <c r="F1024" s="47">
        <v>10</v>
      </c>
      <c r="G1024" s="239">
        <f t="shared" si="35"/>
        <v>15</v>
      </c>
      <c r="H1024" s="193">
        <f t="shared" si="36"/>
        <v>10</v>
      </c>
      <c r="K1024" s="244"/>
      <c r="M1024" s="60"/>
      <c r="N1024" s="60"/>
      <c r="O1024" s="60"/>
    </row>
    <row r="1025" spans="2:15" s="23" customFormat="1" ht="30.2" customHeight="1" thickBot="1" x14ac:dyDescent="0.3">
      <c r="B1025" s="200" t="s">
        <v>219</v>
      </c>
      <c r="C1025" s="232" t="s">
        <v>545</v>
      </c>
      <c r="D1025" s="230">
        <v>1.5</v>
      </c>
      <c r="E1025" s="230">
        <v>1</v>
      </c>
      <c r="F1025" s="47">
        <v>10</v>
      </c>
      <c r="G1025" s="239">
        <f t="shared" si="35"/>
        <v>15</v>
      </c>
      <c r="H1025" s="193">
        <f t="shared" si="36"/>
        <v>10</v>
      </c>
      <c r="K1025" s="244"/>
      <c r="M1025" s="60"/>
      <c r="N1025" s="60"/>
      <c r="O1025" s="60"/>
    </row>
    <row r="1026" spans="2:15" s="23" customFormat="1" ht="30.2" customHeight="1" thickBot="1" x14ac:dyDescent="0.3">
      <c r="B1026" s="200" t="s">
        <v>219</v>
      </c>
      <c r="C1026" s="232" t="s">
        <v>546</v>
      </c>
      <c r="D1026" s="230">
        <v>1.5</v>
      </c>
      <c r="E1026" s="230">
        <v>1</v>
      </c>
      <c r="F1026" s="47">
        <v>10</v>
      </c>
      <c r="G1026" s="239">
        <f t="shared" si="35"/>
        <v>15</v>
      </c>
      <c r="H1026" s="193">
        <f t="shared" si="36"/>
        <v>10</v>
      </c>
      <c r="K1026" s="244"/>
      <c r="M1026" s="60"/>
      <c r="N1026" s="60"/>
      <c r="O1026" s="60"/>
    </row>
    <row r="1027" spans="2:15" s="23" customFormat="1" ht="30.2" customHeight="1" thickBot="1" x14ac:dyDescent="0.3">
      <c r="B1027" s="200" t="s">
        <v>219</v>
      </c>
      <c r="C1027" s="232" t="s">
        <v>959</v>
      </c>
      <c r="D1027" s="230">
        <v>1.5</v>
      </c>
      <c r="E1027" s="230">
        <v>1</v>
      </c>
      <c r="F1027" s="47">
        <v>10</v>
      </c>
      <c r="G1027" s="239">
        <f t="shared" si="35"/>
        <v>15</v>
      </c>
      <c r="H1027" s="193">
        <f t="shared" si="36"/>
        <v>10</v>
      </c>
      <c r="K1027" s="244"/>
      <c r="M1027" s="60"/>
      <c r="N1027" s="60"/>
      <c r="O1027" s="60"/>
    </row>
    <row r="1028" spans="2:15" s="23" customFormat="1" ht="30.2" customHeight="1" thickBot="1" x14ac:dyDescent="0.3">
      <c r="B1028" s="200" t="s">
        <v>219</v>
      </c>
      <c r="C1028" s="232" t="s">
        <v>547</v>
      </c>
      <c r="D1028" s="230">
        <v>1.5</v>
      </c>
      <c r="E1028" s="230">
        <v>1</v>
      </c>
      <c r="F1028" s="47">
        <v>10</v>
      </c>
      <c r="G1028" s="239">
        <f t="shared" si="35"/>
        <v>15</v>
      </c>
      <c r="H1028" s="193">
        <f t="shared" si="36"/>
        <v>10</v>
      </c>
      <c r="K1028" s="244"/>
      <c r="M1028" s="60"/>
      <c r="N1028" s="60"/>
      <c r="O1028" s="60"/>
    </row>
    <row r="1029" spans="2:15" s="23" customFormat="1" ht="30.2" customHeight="1" thickBot="1" x14ac:dyDescent="0.3">
      <c r="B1029" s="200" t="s">
        <v>219</v>
      </c>
      <c r="C1029" s="232" t="s">
        <v>548</v>
      </c>
      <c r="D1029" s="230">
        <v>1.5</v>
      </c>
      <c r="E1029" s="230">
        <v>1</v>
      </c>
      <c r="F1029" s="47">
        <v>10</v>
      </c>
      <c r="G1029" s="239">
        <f t="shared" si="35"/>
        <v>15</v>
      </c>
      <c r="H1029" s="193">
        <f t="shared" si="36"/>
        <v>10</v>
      </c>
      <c r="K1029" s="244"/>
      <c r="M1029" s="60"/>
      <c r="N1029" s="60"/>
      <c r="O1029" s="60"/>
    </row>
    <row r="1030" spans="2:15" s="23" customFormat="1" ht="30.2" customHeight="1" thickBot="1" x14ac:dyDescent="0.3">
      <c r="B1030" s="200" t="s">
        <v>219</v>
      </c>
      <c r="C1030" s="232" t="s">
        <v>549</v>
      </c>
      <c r="D1030" s="230">
        <v>1.5</v>
      </c>
      <c r="E1030" s="230">
        <v>1</v>
      </c>
      <c r="F1030" s="47">
        <v>10</v>
      </c>
      <c r="G1030" s="239">
        <f t="shared" si="35"/>
        <v>15</v>
      </c>
      <c r="H1030" s="193">
        <f t="shared" si="36"/>
        <v>10</v>
      </c>
      <c r="K1030" s="244"/>
      <c r="M1030" s="60"/>
      <c r="N1030" s="60"/>
      <c r="O1030" s="60"/>
    </row>
    <row r="1031" spans="2:15" s="23" customFormat="1" ht="30.2" customHeight="1" thickBot="1" x14ac:dyDescent="0.3">
      <c r="B1031" s="200" t="s">
        <v>219</v>
      </c>
      <c r="C1031" s="232" t="s">
        <v>550</v>
      </c>
      <c r="D1031" s="230">
        <v>1.5</v>
      </c>
      <c r="E1031" s="230">
        <v>1</v>
      </c>
      <c r="F1031" s="47">
        <v>10</v>
      </c>
      <c r="G1031" s="239">
        <f t="shared" si="35"/>
        <v>15</v>
      </c>
      <c r="H1031" s="193">
        <f t="shared" si="36"/>
        <v>10</v>
      </c>
      <c r="K1031" s="244"/>
      <c r="M1031" s="60"/>
      <c r="N1031" s="60"/>
      <c r="O1031" s="60"/>
    </row>
    <row r="1032" spans="2:15" s="23" customFormat="1" ht="30.2" customHeight="1" thickBot="1" x14ac:dyDescent="0.3">
      <c r="B1032" s="200" t="s">
        <v>219</v>
      </c>
      <c r="C1032" s="232" t="s">
        <v>960</v>
      </c>
      <c r="D1032" s="230">
        <v>1.5</v>
      </c>
      <c r="E1032" s="230">
        <v>1</v>
      </c>
      <c r="F1032" s="47">
        <v>10</v>
      </c>
      <c r="G1032" s="239">
        <f t="shared" si="35"/>
        <v>15</v>
      </c>
      <c r="H1032" s="193">
        <f t="shared" si="36"/>
        <v>10</v>
      </c>
      <c r="K1032" s="244"/>
      <c r="M1032" s="60"/>
      <c r="N1032" s="60"/>
      <c r="O1032" s="60"/>
    </row>
    <row r="1033" spans="2:15" s="23" customFormat="1" ht="30.2" customHeight="1" thickBot="1" x14ac:dyDescent="0.3">
      <c r="B1033" s="200" t="s">
        <v>219</v>
      </c>
      <c r="C1033" s="232" t="s">
        <v>551</v>
      </c>
      <c r="D1033" s="230">
        <v>1.5</v>
      </c>
      <c r="E1033" s="230">
        <v>1</v>
      </c>
      <c r="F1033" s="47">
        <v>10</v>
      </c>
      <c r="G1033" s="239">
        <f t="shared" si="35"/>
        <v>15</v>
      </c>
      <c r="H1033" s="193">
        <f t="shared" si="36"/>
        <v>10</v>
      </c>
      <c r="K1033" s="244"/>
      <c r="M1033" s="60"/>
      <c r="N1033" s="60"/>
      <c r="O1033" s="60"/>
    </row>
    <row r="1034" spans="2:15" s="23" customFormat="1" ht="30.2" customHeight="1" thickBot="1" x14ac:dyDescent="0.3">
      <c r="B1034" s="200" t="s">
        <v>219</v>
      </c>
      <c r="C1034" s="232" t="s">
        <v>557</v>
      </c>
      <c r="D1034" s="230">
        <v>1.5</v>
      </c>
      <c r="E1034" s="230">
        <v>1</v>
      </c>
      <c r="F1034" s="47">
        <v>10</v>
      </c>
      <c r="G1034" s="239">
        <f t="shared" si="35"/>
        <v>15</v>
      </c>
      <c r="H1034" s="193">
        <f t="shared" si="36"/>
        <v>10</v>
      </c>
      <c r="K1034" s="244"/>
      <c r="M1034" s="60"/>
      <c r="N1034" s="60"/>
      <c r="O1034" s="60"/>
    </row>
    <row r="1035" spans="2:15" s="23" customFormat="1" ht="30.2" customHeight="1" thickBot="1" x14ac:dyDescent="0.3">
      <c r="B1035" s="200" t="s">
        <v>219</v>
      </c>
      <c r="C1035" s="232" t="s">
        <v>961</v>
      </c>
      <c r="D1035" s="230">
        <v>1.5</v>
      </c>
      <c r="E1035" s="230">
        <v>1</v>
      </c>
      <c r="F1035" s="47">
        <v>10</v>
      </c>
      <c r="G1035" s="239">
        <f t="shared" si="35"/>
        <v>15</v>
      </c>
      <c r="H1035" s="193">
        <f t="shared" si="36"/>
        <v>10</v>
      </c>
      <c r="K1035" s="244"/>
      <c r="M1035" s="60"/>
      <c r="N1035" s="60"/>
      <c r="O1035" s="60"/>
    </row>
    <row r="1036" spans="2:15" s="23" customFormat="1" ht="30.2" customHeight="1" thickBot="1" x14ac:dyDescent="0.3">
      <c r="B1036" s="200" t="s">
        <v>219</v>
      </c>
      <c r="C1036" s="232" t="s">
        <v>558</v>
      </c>
      <c r="D1036" s="230">
        <v>1.5</v>
      </c>
      <c r="E1036" s="230">
        <v>1</v>
      </c>
      <c r="F1036" s="47">
        <v>10</v>
      </c>
      <c r="G1036" s="239">
        <f t="shared" si="35"/>
        <v>15</v>
      </c>
      <c r="H1036" s="193">
        <f t="shared" si="36"/>
        <v>10</v>
      </c>
      <c r="K1036" s="244"/>
      <c r="M1036" s="60"/>
      <c r="N1036" s="60"/>
      <c r="O1036" s="60"/>
    </row>
    <row r="1037" spans="2:15" s="23" customFormat="1" ht="30.2" customHeight="1" thickBot="1" x14ac:dyDescent="0.3">
      <c r="B1037" s="200" t="s">
        <v>219</v>
      </c>
      <c r="C1037" s="232" t="s">
        <v>962</v>
      </c>
      <c r="D1037" s="230">
        <v>1.5</v>
      </c>
      <c r="E1037" s="230">
        <v>1</v>
      </c>
      <c r="F1037" s="47">
        <v>10</v>
      </c>
      <c r="G1037" s="239">
        <f t="shared" si="35"/>
        <v>15</v>
      </c>
      <c r="H1037" s="193">
        <f t="shared" si="36"/>
        <v>10</v>
      </c>
      <c r="K1037" s="244"/>
      <c r="M1037" s="60"/>
      <c r="N1037" s="60"/>
      <c r="O1037" s="60"/>
    </row>
    <row r="1038" spans="2:15" s="23" customFormat="1" ht="30.2" customHeight="1" thickBot="1" x14ac:dyDescent="0.3">
      <c r="B1038" s="200" t="s">
        <v>219</v>
      </c>
      <c r="C1038" s="232" t="s">
        <v>559</v>
      </c>
      <c r="D1038" s="230">
        <v>1.5</v>
      </c>
      <c r="E1038" s="230">
        <v>1</v>
      </c>
      <c r="F1038" s="47">
        <v>10</v>
      </c>
      <c r="G1038" s="239">
        <f t="shared" si="35"/>
        <v>15</v>
      </c>
      <c r="H1038" s="193">
        <f t="shared" si="36"/>
        <v>10</v>
      </c>
      <c r="K1038" s="244"/>
      <c r="M1038" s="60"/>
      <c r="N1038" s="60"/>
      <c r="O1038" s="60"/>
    </row>
    <row r="1039" spans="2:15" s="23" customFormat="1" ht="30.2" customHeight="1" thickBot="1" x14ac:dyDescent="0.3">
      <c r="B1039" s="200" t="s">
        <v>219</v>
      </c>
      <c r="C1039" s="232" t="s">
        <v>560</v>
      </c>
      <c r="D1039" s="230">
        <v>1.5</v>
      </c>
      <c r="E1039" s="230">
        <v>1</v>
      </c>
      <c r="F1039" s="47">
        <v>10</v>
      </c>
      <c r="G1039" s="239">
        <f t="shared" si="35"/>
        <v>15</v>
      </c>
      <c r="H1039" s="193">
        <f t="shared" si="36"/>
        <v>10</v>
      </c>
      <c r="K1039" s="244"/>
      <c r="M1039" s="60"/>
      <c r="N1039" s="60"/>
      <c r="O1039" s="60"/>
    </row>
    <row r="1040" spans="2:15" s="23" customFormat="1" ht="30.2" customHeight="1" thickBot="1" x14ac:dyDescent="0.3">
      <c r="B1040" s="200" t="s">
        <v>219</v>
      </c>
      <c r="C1040" s="232" t="s">
        <v>561</v>
      </c>
      <c r="D1040" s="230">
        <v>1.5</v>
      </c>
      <c r="E1040" s="230">
        <v>1</v>
      </c>
      <c r="F1040" s="47">
        <v>10</v>
      </c>
      <c r="G1040" s="239">
        <f t="shared" si="35"/>
        <v>15</v>
      </c>
      <c r="H1040" s="193">
        <f t="shared" si="36"/>
        <v>10</v>
      </c>
      <c r="K1040" s="244"/>
      <c r="M1040" s="60"/>
      <c r="N1040" s="60"/>
      <c r="O1040" s="60"/>
    </row>
    <row r="1041" spans="2:15" s="23" customFormat="1" ht="30.2" customHeight="1" thickBot="1" x14ac:dyDescent="0.3">
      <c r="B1041" s="200" t="s">
        <v>219</v>
      </c>
      <c r="C1041" s="232" t="s">
        <v>562</v>
      </c>
      <c r="D1041" s="230">
        <v>1.5</v>
      </c>
      <c r="E1041" s="230">
        <v>1</v>
      </c>
      <c r="F1041" s="47">
        <v>10</v>
      </c>
      <c r="G1041" s="239">
        <f t="shared" si="35"/>
        <v>15</v>
      </c>
      <c r="H1041" s="193">
        <f t="shared" si="36"/>
        <v>10</v>
      </c>
      <c r="K1041" s="244"/>
      <c r="M1041" s="60"/>
      <c r="N1041" s="60"/>
      <c r="O1041" s="60"/>
    </row>
    <row r="1042" spans="2:15" s="23" customFormat="1" ht="30.2" customHeight="1" thickBot="1" x14ac:dyDescent="0.3">
      <c r="B1042" s="200" t="s">
        <v>219</v>
      </c>
      <c r="C1042" s="232" t="s">
        <v>563</v>
      </c>
      <c r="D1042" s="230">
        <v>1.5</v>
      </c>
      <c r="E1042" s="230">
        <v>1</v>
      </c>
      <c r="F1042" s="47">
        <v>10</v>
      </c>
      <c r="G1042" s="239">
        <f t="shared" si="35"/>
        <v>15</v>
      </c>
      <c r="H1042" s="193">
        <f t="shared" si="36"/>
        <v>10</v>
      </c>
      <c r="K1042" s="244"/>
      <c r="M1042" s="60"/>
      <c r="N1042" s="60"/>
      <c r="O1042" s="60"/>
    </row>
    <row r="1043" spans="2:15" s="23" customFormat="1" ht="30.2" customHeight="1" thickBot="1" x14ac:dyDescent="0.3">
      <c r="B1043" s="200" t="s">
        <v>219</v>
      </c>
      <c r="C1043" s="232" t="s">
        <v>564</v>
      </c>
      <c r="D1043" s="230">
        <v>1.5</v>
      </c>
      <c r="E1043" s="230">
        <v>1</v>
      </c>
      <c r="F1043" s="47">
        <v>10</v>
      </c>
      <c r="G1043" s="239">
        <f t="shared" si="35"/>
        <v>15</v>
      </c>
      <c r="H1043" s="193">
        <f t="shared" si="36"/>
        <v>10</v>
      </c>
      <c r="K1043" s="244"/>
      <c r="M1043" s="60"/>
      <c r="N1043" s="60"/>
      <c r="O1043" s="60"/>
    </row>
    <row r="1044" spans="2:15" s="23" customFormat="1" ht="30.2" customHeight="1" thickBot="1" x14ac:dyDescent="0.3">
      <c r="B1044" s="200" t="s">
        <v>219</v>
      </c>
      <c r="C1044" s="232" t="s">
        <v>565</v>
      </c>
      <c r="D1044" s="230">
        <v>1.5</v>
      </c>
      <c r="E1044" s="230">
        <v>1</v>
      </c>
      <c r="F1044" s="47">
        <v>10</v>
      </c>
      <c r="G1044" s="239">
        <f t="shared" si="35"/>
        <v>15</v>
      </c>
      <c r="H1044" s="193">
        <f t="shared" si="36"/>
        <v>10</v>
      </c>
      <c r="K1044" s="244"/>
      <c r="M1044" s="60"/>
      <c r="N1044" s="60"/>
      <c r="O1044" s="60"/>
    </row>
    <row r="1045" spans="2:15" s="23" customFormat="1" ht="30.2" customHeight="1" thickBot="1" x14ac:dyDescent="0.3">
      <c r="B1045" s="200" t="s">
        <v>219</v>
      </c>
      <c r="C1045" s="232" t="s">
        <v>566</v>
      </c>
      <c r="D1045" s="230">
        <v>1.5</v>
      </c>
      <c r="E1045" s="230">
        <v>1</v>
      </c>
      <c r="F1045" s="47">
        <v>10</v>
      </c>
      <c r="G1045" s="239">
        <f t="shared" si="35"/>
        <v>15</v>
      </c>
      <c r="H1045" s="193">
        <f t="shared" si="36"/>
        <v>10</v>
      </c>
      <c r="K1045" s="244"/>
      <c r="M1045" s="60"/>
      <c r="N1045" s="60"/>
      <c r="O1045" s="60"/>
    </row>
    <row r="1046" spans="2:15" s="23" customFormat="1" ht="30.2" customHeight="1" thickBot="1" x14ac:dyDescent="0.3">
      <c r="B1046" s="200" t="s">
        <v>219</v>
      </c>
      <c r="C1046" s="232" t="s">
        <v>567</v>
      </c>
      <c r="D1046" s="230">
        <v>1.5</v>
      </c>
      <c r="E1046" s="230">
        <v>1</v>
      </c>
      <c r="F1046" s="47">
        <v>10</v>
      </c>
      <c r="G1046" s="239">
        <f t="shared" si="35"/>
        <v>15</v>
      </c>
      <c r="H1046" s="193">
        <f t="shared" si="36"/>
        <v>10</v>
      </c>
      <c r="K1046" s="244"/>
      <c r="M1046" s="60"/>
      <c r="N1046" s="60"/>
      <c r="O1046" s="60"/>
    </row>
    <row r="1047" spans="2:15" s="23" customFormat="1" ht="30.2" customHeight="1" thickBot="1" x14ac:dyDescent="0.3">
      <c r="B1047" s="200" t="s">
        <v>219</v>
      </c>
      <c r="C1047" s="232" t="s">
        <v>568</v>
      </c>
      <c r="D1047" s="230">
        <v>1.5</v>
      </c>
      <c r="E1047" s="230">
        <v>1</v>
      </c>
      <c r="F1047" s="47">
        <v>10</v>
      </c>
      <c r="G1047" s="239">
        <f t="shared" si="35"/>
        <v>15</v>
      </c>
      <c r="H1047" s="193">
        <f t="shared" si="36"/>
        <v>10</v>
      </c>
      <c r="K1047" s="244"/>
      <c r="M1047" s="60"/>
      <c r="N1047" s="60"/>
      <c r="O1047" s="60"/>
    </row>
    <row r="1048" spans="2:15" s="23" customFormat="1" ht="30.2" customHeight="1" thickBot="1" x14ac:dyDescent="0.3">
      <c r="B1048" s="200" t="s">
        <v>219</v>
      </c>
      <c r="C1048" s="232" t="s">
        <v>569</v>
      </c>
      <c r="D1048" s="230">
        <v>1.5</v>
      </c>
      <c r="E1048" s="230">
        <v>1</v>
      </c>
      <c r="F1048" s="47">
        <v>10</v>
      </c>
      <c r="G1048" s="239">
        <f t="shared" si="35"/>
        <v>15</v>
      </c>
      <c r="H1048" s="193">
        <f t="shared" si="36"/>
        <v>10</v>
      </c>
      <c r="K1048" s="244"/>
      <c r="M1048" s="60"/>
      <c r="N1048" s="60"/>
      <c r="O1048" s="60"/>
    </row>
    <row r="1049" spans="2:15" s="23" customFormat="1" ht="30.2" customHeight="1" thickBot="1" x14ac:dyDescent="0.3">
      <c r="B1049" s="200" t="s">
        <v>219</v>
      </c>
      <c r="C1049" s="232" t="s">
        <v>570</v>
      </c>
      <c r="D1049" s="230">
        <v>1.5</v>
      </c>
      <c r="E1049" s="230">
        <v>1</v>
      </c>
      <c r="F1049" s="47">
        <v>10</v>
      </c>
      <c r="G1049" s="239">
        <f t="shared" ref="G1049:G1112" si="37">ROUND(D1049*F1049,2)</f>
        <v>15</v>
      </c>
      <c r="H1049" s="193">
        <f t="shared" ref="H1049:H1112" si="38">ROUND(E1049*F1049,6)</f>
        <v>10</v>
      </c>
      <c r="K1049" s="244"/>
      <c r="M1049" s="60"/>
      <c r="N1049" s="60"/>
      <c r="O1049" s="60"/>
    </row>
    <row r="1050" spans="2:15" s="23" customFormat="1" ht="30.2" customHeight="1" thickBot="1" x14ac:dyDescent="0.3">
      <c r="B1050" s="200" t="s">
        <v>219</v>
      </c>
      <c r="C1050" s="232" t="s">
        <v>571</v>
      </c>
      <c r="D1050" s="230">
        <v>1.5</v>
      </c>
      <c r="E1050" s="230">
        <v>1</v>
      </c>
      <c r="F1050" s="47">
        <v>10</v>
      </c>
      <c r="G1050" s="239">
        <f t="shared" si="37"/>
        <v>15</v>
      </c>
      <c r="H1050" s="193">
        <f t="shared" si="38"/>
        <v>10</v>
      </c>
      <c r="K1050" s="244"/>
      <c r="M1050" s="60"/>
      <c r="N1050" s="60"/>
      <c r="O1050" s="60"/>
    </row>
    <row r="1051" spans="2:15" s="23" customFormat="1" ht="30.2" customHeight="1" thickBot="1" x14ac:dyDescent="0.3">
      <c r="B1051" s="200" t="s">
        <v>219</v>
      </c>
      <c r="C1051" s="232" t="s">
        <v>572</v>
      </c>
      <c r="D1051" s="230">
        <v>1.5</v>
      </c>
      <c r="E1051" s="230">
        <v>1</v>
      </c>
      <c r="F1051" s="47">
        <v>10</v>
      </c>
      <c r="G1051" s="239">
        <f t="shared" si="37"/>
        <v>15</v>
      </c>
      <c r="H1051" s="193">
        <f t="shared" si="38"/>
        <v>10</v>
      </c>
      <c r="K1051" s="244"/>
      <c r="M1051" s="60"/>
      <c r="N1051" s="60"/>
      <c r="O1051" s="60"/>
    </row>
    <row r="1052" spans="2:15" s="23" customFormat="1" ht="30.2" customHeight="1" thickBot="1" x14ac:dyDescent="0.3">
      <c r="B1052" s="200" t="s">
        <v>219</v>
      </c>
      <c r="C1052" s="232" t="s">
        <v>573</v>
      </c>
      <c r="D1052" s="230">
        <v>1.5</v>
      </c>
      <c r="E1052" s="230">
        <v>1</v>
      </c>
      <c r="F1052" s="47">
        <v>10</v>
      </c>
      <c r="G1052" s="239">
        <f t="shared" si="37"/>
        <v>15</v>
      </c>
      <c r="H1052" s="193">
        <f t="shared" si="38"/>
        <v>10</v>
      </c>
      <c r="K1052" s="244"/>
      <c r="M1052" s="60"/>
      <c r="N1052" s="60"/>
      <c r="O1052" s="60"/>
    </row>
    <row r="1053" spans="2:15" s="23" customFormat="1" ht="30.2" customHeight="1" thickBot="1" x14ac:dyDescent="0.3">
      <c r="B1053" s="200" t="s">
        <v>219</v>
      </c>
      <c r="C1053" s="232" t="s">
        <v>574</v>
      </c>
      <c r="D1053" s="230">
        <v>1.5</v>
      </c>
      <c r="E1053" s="230">
        <v>1</v>
      </c>
      <c r="F1053" s="47">
        <v>10</v>
      </c>
      <c r="G1053" s="239">
        <f t="shared" si="37"/>
        <v>15</v>
      </c>
      <c r="H1053" s="193">
        <f t="shared" si="38"/>
        <v>10</v>
      </c>
      <c r="K1053" s="244"/>
      <c r="M1053" s="60"/>
      <c r="N1053" s="60"/>
      <c r="O1053" s="60"/>
    </row>
    <row r="1054" spans="2:15" s="23" customFormat="1" ht="30.2" customHeight="1" thickBot="1" x14ac:dyDescent="0.3">
      <c r="B1054" s="200" t="s">
        <v>219</v>
      </c>
      <c r="C1054" s="232" t="s">
        <v>586</v>
      </c>
      <c r="D1054" s="230">
        <v>1.5</v>
      </c>
      <c r="E1054" s="230">
        <v>1</v>
      </c>
      <c r="F1054" s="47">
        <v>10</v>
      </c>
      <c r="G1054" s="239">
        <f t="shared" si="37"/>
        <v>15</v>
      </c>
      <c r="H1054" s="193">
        <f t="shared" si="38"/>
        <v>10</v>
      </c>
      <c r="K1054" s="244"/>
      <c r="M1054" s="60"/>
      <c r="N1054" s="60"/>
      <c r="O1054" s="60"/>
    </row>
    <row r="1055" spans="2:15" s="23" customFormat="1" ht="30.2" customHeight="1" thickBot="1" x14ac:dyDescent="0.3">
      <c r="B1055" s="200" t="s">
        <v>219</v>
      </c>
      <c r="C1055" s="232" t="s">
        <v>963</v>
      </c>
      <c r="D1055" s="230">
        <v>1.5</v>
      </c>
      <c r="E1055" s="230">
        <v>1</v>
      </c>
      <c r="F1055" s="47">
        <v>10</v>
      </c>
      <c r="G1055" s="239">
        <f t="shared" si="37"/>
        <v>15</v>
      </c>
      <c r="H1055" s="193">
        <f t="shared" si="38"/>
        <v>10</v>
      </c>
      <c r="K1055" s="244"/>
      <c r="M1055" s="60"/>
      <c r="N1055" s="60"/>
      <c r="O1055" s="60"/>
    </row>
    <row r="1056" spans="2:15" s="23" customFormat="1" ht="30.2" customHeight="1" thickBot="1" x14ac:dyDescent="0.3">
      <c r="B1056" s="200" t="s">
        <v>219</v>
      </c>
      <c r="C1056" s="232" t="s">
        <v>590</v>
      </c>
      <c r="D1056" s="230">
        <v>1.5</v>
      </c>
      <c r="E1056" s="230">
        <v>1</v>
      </c>
      <c r="F1056" s="47">
        <v>10</v>
      </c>
      <c r="G1056" s="239">
        <f t="shared" si="37"/>
        <v>15</v>
      </c>
      <c r="H1056" s="193">
        <f t="shared" si="38"/>
        <v>10</v>
      </c>
      <c r="K1056" s="244"/>
      <c r="M1056" s="60"/>
      <c r="N1056" s="60"/>
      <c r="O1056" s="60"/>
    </row>
    <row r="1057" spans="2:15" s="23" customFormat="1" ht="30.2" customHeight="1" thickBot="1" x14ac:dyDescent="0.3">
      <c r="B1057" s="200" t="s">
        <v>219</v>
      </c>
      <c r="C1057" s="232" t="s">
        <v>591</v>
      </c>
      <c r="D1057" s="230">
        <v>1.5</v>
      </c>
      <c r="E1057" s="230">
        <v>1</v>
      </c>
      <c r="F1057" s="47">
        <v>10</v>
      </c>
      <c r="G1057" s="239">
        <f t="shared" si="37"/>
        <v>15</v>
      </c>
      <c r="H1057" s="193">
        <f t="shared" si="38"/>
        <v>10</v>
      </c>
      <c r="K1057" s="244"/>
      <c r="M1057" s="60"/>
      <c r="N1057" s="60"/>
      <c r="O1057" s="60"/>
    </row>
    <row r="1058" spans="2:15" s="23" customFormat="1" ht="30.2" customHeight="1" thickBot="1" x14ac:dyDescent="0.3">
      <c r="B1058" s="200" t="s">
        <v>219</v>
      </c>
      <c r="C1058" s="232" t="s">
        <v>592</v>
      </c>
      <c r="D1058" s="230">
        <v>1.5</v>
      </c>
      <c r="E1058" s="230">
        <v>1</v>
      </c>
      <c r="F1058" s="47">
        <v>10</v>
      </c>
      <c r="G1058" s="239">
        <f t="shared" si="37"/>
        <v>15</v>
      </c>
      <c r="H1058" s="193">
        <f t="shared" si="38"/>
        <v>10</v>
      </c>
      <c r="K1058" s="244"/>
      <c r="M1058" s="60"/>
      <c r="N1058" s="60"/>
      <c r="O1058" s="60"/>
    </row>
    <row r="1059" spans="2:15" s="23" customFormat="1" ht="30.2" customHeight="1" thickBot="1" x14ac:dyDescent="0.3">
      <c r="B1059" s="200" t="s">
        <v>219</v>
      </c>
      <c r="C1059" s="232" t="s">
        <v>593</v>
      </c>
      <c r="D1059" s="230">
        <v>1.5</v>
      </c>
      <c r="E1059" s="230">
        <v>1</v>
      </c>
      <c r="F1059" s="47">
        <v>10</v>
      </c>
      <c r="G1059" s="239">
        <f t="shared" si="37"/>
        <v>15</v>
      </c>
      <c r="H1059" s="193">
        <f t="shared" si="38"/>
        <v>10</v>
      </c>
      <c r="K1059" s="244"/>
      <c r="M1059" s="60"/>
      <c r="N1059" s="60"/>
      <c r="O1059" s="60"/>
    </row>
    <row r="1060" spans="2:15" s="23" customFormat="1" ht="30.2" customHeight="1" thickBot="1" x14ac:dyDescent="0.3">
      <c r="B1060" s="200" t="s">
        <v>219</v>
      </c>
      <c r="C1060" s="232" t="s">
        <v>594</v>
      </c>
      <c r="D1060" s="230">
        <v>1.5</v>
      </c>
      <c r="E1060" s="230">
        <v>1</v>
      </c>
      <c r="F1060" s="47">
        <v>10</v>
      </c>
      <c r="G1060" s="239">
        <f t="shared" si="37"/>
        <v>15</v>
      </c>
      <c r="H1060" s="193">
        <f t="shared" si="38"/>
        <v>10</v>
      </c>
      <c r="K1060" s="244"/>
      <c r="M1060" s="60"/>
      <c r="N1060" s="60"/>
      <c r="O1060" s="60"/>
    </row>
    <row r="1061" spans="2:15" s="23" customFormat="1" ht="30.2" customHeight="1" thickBot="1" x14ac:dyDescent="0.3">
      <c r="B1061" s="200" t="s">
        <v>219</v>
      </c>
      <c r="C1061" s="232" t="s">
        <v>595</v>
      </c>
      <c r="D1061" s="230">
        <v>1.5</v>
      </c>
      <c r="E1061" s="230">
        <v>1</v>
      </c>
      <c r="F1061" s="47">
        <v>10</v>
      </c>
      <c r="G1061" s="239">
        <f t="shared" si="37"/>
        <v>15</v>
      </c>
      <c r="H1061" s="193">
        <f t="shared" si="38"/>
        <v>10</v>
      </c>
      <c r="K1061" s="244"/>
      <c r="M1061" s="60"/>
      <c r="N1061" s="60"/>
      <c r="O1061" s="60"/>
    </row>
    <row r="1062" spans="2:15" s="23" customFormat="1" ht="30.2" customHeight="1" thickBot="1" x14ac:dyDescent="0.3">
      <c r="B1062" s="200" t="s">
        <v>219</v>
      </c>
      <c r="C1062" s="232" t="s">
        <v>596</v>
      </c>
      <c r="D1062" s="230">
        <v>1.5</v>
      </c>
      <c r="E1062" s="230">
        <v>1</v>
      </c>
      <c r="F1062" s="47">
        <v>10</v>
      </c>
      <c r="G1062" s="239">
        <f t="shared" si="37"/>
        <v>15</v>
      </c>
      <c r="H1062" s="193">
        <f t="shared" si="38"/>
        <v>10</v>
      </c>
      <c r="K1062" s="244"/>
      <c r="M1062" s="60"/>
      <c r="N1062" s="60"/>
      <c r="O1062" s="60"/>
    </row>
    <row r="1063" spans="2:15" s="23" customFormat="1" ht="30.2" customHeight="1" thickBot="1" x14ac:dyDescent="0.3">
      <c r="B1063" s="200" t="s">
        <v>219</v>
      </c>
      <c r="C1063" s="232" t="s">
        <v>597</v>
      </c>
      <c r="D1063" s="230">
        <v>1.5</v>
      </c>
      <c r="E1063" s="230">
        <v>1</v>
      </c>
      <c r="F1063" s="47">
        <v>10</v>
      </c>
      <c r="G1063" s="239">
        <f t="shared" si="37"/>
        <v>15</v>
      </c>
      <c r="H1063" s="193">
        <f t="shared" si="38"/>
        <v>10</v>
      </c>
      <c r="K1063" s="244"/>
      <c r="M1063" s="60"/>
      <c r="N1063" s="60"/>
      <c r="O1063" s="60"/>
    </row>
    <row r="1064" spans="2:15" s="23" customFormat="1" ht="30.2" customHeight="1" thickBot="1" x14ac:dyDescent="0.3">
      <c r="B1064" s="200" t="s">
        <v>219</v>
      </c>
      <c r="C1064" s="232" t="s">
        <v>598</v>
      </c>
      <c r="D1064" s="230">
        <v>1.5</v>
      </c>
      <c r="E1064" s="230">
        <v>1</v>
      </c>
      <c r="F1064" s="47">
        <v>10</v>
      </c>
      <c r="G1064" s="239">
        <f t="shared" si="37"/>
        <v>15</v>
      </c>
      <c r="H1064" s="193">
        <f t="shared" si="38"/>
        <v>10</v>
      </c>
      <c r="K1064" s="244"/>
      <c r="M1064" s="60"/>
      <c r="N1064" s="60"/>
      <c r="O1064" s="60"/>
    </row>
    <row r="1065" spans="2:15" s="23" customFormat="1" ht="30.2" customHeight="1" thickBot="1" x14ac:dyDescent="0.3">
      <c r="B1065" s="200" t="s">
        <v>219</v>
      </c>
      <c r="C1065" s="232" t="s">
        <v>599</v>
      </c>
      <c r="D1065" s="230">
        <v>1.5</v>
      </c>
      <c r="E1065" s="230">
        <v>1</v>
      </c>
      <c r="F1065" s="47">
        <v>10</v>
      </c>
      <c r="G1065" s="239">
        <f t="shared" si="37"/>
        <v>15</v>
      </c>
      <c r="H1065" s="193">
        <f t="shared" si="38"/>
        <v>10</v>
      </c>
      <c r="K1065" s="244"/>
      <c r="M1065" s="60"/>
      <c r="N1065" s="60"/>
      <c r="O1065" s="60"/>
    </row>
    <row r="1066" spans="2:15" s="23" customFormat="1" ht="30.2" customHeight="1" thickBot="1" x14ac:dyDescent="0.3">
      <c r="B1066" s="200" t="s">
        <v>219</v>
      </c>
      <c r="C1066" s="232" t="s">
        <v>600</v>
      </c>
      <c r="D1066" s="230">
        <v>1.5</v>
      </c>
      <c r="E1066" s="230">
        <v>1</v>
      </c>
      <c r="F1066" s="47">
        <v>10</v>
      </c>
      <c r="G1066" s="239">
        <f t="shared" si="37"/>
        <v>15</v>
      </c>
      <c r="H1066" s="193">
        <f t="shared" si="38"/>
        <v>10</v>
      </c>
      <c r="K1066" s="244"/>
      <c r="M1066" s="60"/>
      <c r="N1066" s="60"/>
      <c r="O1066" s="60"/>
    </row>
    <row r="1067" spans="2:15" s="23" customFormat="1" ht="30.2" customHeight="1" thickBot="1" x14ac:dyDescent="0.3">
      <c r="B1067" s="200" t="s">
        <v>219</v>
      </c>
      <c r="C1067" s="232" t="s">
        <v>601</v>
      </c>
      <c r="D1067" s="230">
        <v>1.5</v>
      </c>
      <c r="E1067" s="230">
        <v>1</v>
      </c>
      <c r="F1067" s="47">
        <v>10</v>
      </c>
      <c r="G1067" s="239">
        <f t="shared" si="37"/>
        <v>15</v>
      </c>
      <c r="H1067" s="193">
        <f t="shared" si="38"/>
        <v>10</v>
      </c>
      <c r="K1067" s="244"/>
      <c r="M1067" s="60"/>
      <c r="N1067" s="60"/>
      <c r="O1067" s="60"/>
    </row>
    <row r="1068" spans="2:15" s="23" customFormat="1" ht="30.2" customHeight="1" thickBot="1" x14ac:dyDescent="0.3">
      <c r="B1068" s="200" t="s">
        <v>219</v>
      </c>
      <c r="C1068" s="232" t="s">
        <v>602</v>
      </c>
      <c r="D1068" s="230">
        <v>1.5</v>
      </c>
      <c r="E1068" s="230">
        <v>1</v>
      </c>
      <c r="F1068" s="47">
        <v>10</v>
      </c>
      <c r="G1068" s="239">
        <f t="shared" si="37"/>
        <v>15</v>
      </c>
      <c r="H1068" s="193">
        <f t="shared" si="38"/>
        <v>10</v>
      </c>
      <c r="K1068" s="244"/>
      <c r="M1068" s="60"/>
      <c r="N1068" s="60"/>
      <c r="O1068" s="60"/>
    </row>
    <row r="1069" spans="2:15" s="23" customFormat="1" ht="30.2" customHeight="1" thickBot="1" x14ac:dyDescent="0.3">
      <c r="B1069" s="200" t="s">
        <v>219</v>
      </c>
      <c r="C1069" s="232" t="s">
        <v>603</v>
      </c>
      <c r="D1069" s="230">
        <v>1.5</v>
      </c>
      <c r="E1069" s="230">
        <v>1</v>
      </c>
      <c r="F1069" s="47">
        <v>10</v>
      </c>
      <c r="G1069" s="239">
        <f t="shared" si="37"/>
        <v>15</v>
      </c>
      <c r="H1069" s="193">
        <f t="shared" si="38"/>
        <v>10</v>
      </c>
      <c r="K1069" s="244"/>
      <c r="M1069" s="60"/>
      <c r="N1069" s="60"/>
      <c r="O1069" s="60"/>
    </row>
    <row r="1070" spans="2:15" s="23" customFormat="1" ht="30.2" customHeight="1" thickBot="1" x14ac:dyDescent="0.3">
      <c r="B1070" s="200" t="s">
        <v>219</v>
      </c>
      <c r="C1070" s="232" t="s">
        <v>604</v>
      </c>
      <c r="D1070" s="230">
        <v>1.5</v>
      </c>
      <c r="E1070" s="230">
        <v>1</v>
      </c>
      <c r="F1070" s="47">
        <v>10</v>
      </c>
      <c r="G1070" s="239">
        <f t="shared" si="37"/>
        <v>15</v>
      </c>
      <c r="H1070" s="193">
        <f t="shared" si="38"/>
        <v>10</v>
      </c>
      <c r="K1070" s="244"/>
      <c r="M1070" s="60"/>
      <c r="N1070" s="60"/>
      <c r="O1070" s="60"/>
    </row>
    <row r="1071" spans="2:15" s="23" customFormat="1" ht="30.2" customHeight="1" thickBot="1" x14ac:dyDescent="0.3">
      <c r="B1071" s="200" t="s">
        <v>219</v>
      </c>
      <c r="C1071" s="232" t="s">
        <v>605</v>
      </c>
      <c r="D1071" s="230">
        <v>1.5</v>
      </c>
      <c r="E1071" s="230">
        <v>1</v>
      </c>
      <c r="F1071" s="47">
        <v>10</v>
      </c>
      <c r="G1071" s="239">
        <f t="shared" si="37"/>
        <v>15</v>
      </c>
      <c r="H1071" s="193">
        <f t="shared" si="38"/>
        <v>10</v>
      </c>
      <c r="K1071" s="244"/>
      <c r="M1071" s="60"/>
      <c r="N1071" s="60"/>
      <c r="O1071" s="60"/>
    </row>
    <row r="1072" spans="2:15" s="23" customFormat="1" ht="30.2" customHeight="1" thickBot="1" x14ac:dyDescent="0.3">
      <c r="B1072" s="200" t="s">
        <v>219</v>
      </c>
      <c r="C1072" s="232" t="s">
        <v>964</v>
      </c>
      <c r="D1072" s="230">
        <v>1.5</v>
      </c>
      <c r="E1072" s="230">
        <v>1</v>
      </c>
      <c r="F1072" s="47">
        <v>10</v>
      </c>
      <c r="G1072" s="239">
        <f t="shared" si="37"/>
        <v>15</v>
      </c>
      <c r="H1072" s="193">
        <f t="shared" si="38"/>
        <v>10</v>
      </c>
      <c r="K1072" s="244"/>
      <c r="M1072" s="60"/>
      <c r="N1072" s="60"/>
      <c r="O1072" s="60"/>
    </row>
    <row r="1073" spans="2:15" s="23" customFormat="1" ht="30.2" customHeight="1" thickBot="1" x14ac:dyDescent="0.3">
      <c r="B1073" s="200" t="s">
        <v>219</v>
      </c>
      <c r="C1073" s="232" t="s">
        <v>607</v>
      </c>
      <c r="D1073" s="230">
        <v>1.5</v>
      </c>
      <c r="E1073" s="230">
        <v>1</v>
      </c>
      <c r="F1073" s="47">
        <v>10</v>
      </c>
      <c r="G1073" s="239">
        <f t="shared" si="37"/>
        <v>15</v>
      </c>
      <c r="H1073" s="193">
        <f t="shared" si="38"/>
        <v>10</v>
      </c>
      <c r="K1073" s="244"/>
      <c r="M1073" s="60"/>
      <c r="N1073" s="60"/>
      <c r="O1073" s="60"/>
    </row>
    <row r="1074" spans="2:15" s="23" customFormat="1" ht="30.2" customHeight="1" thickBot="1" x14ac:dyDescent="0.3">
      <c r="B1074" s="200" t="s">
        <v>219</v>
      </c>
      <c r="C1074" s="232" t="s">
        <v>608</v>
      </c>
      <c r="D1074" s="230">
        <v>1.5</v>
      </c>
      <c r="E1074" s="230">
        <v>1</v>
      </c>
      <c r="F1074" s="47">
        <v>10</v>
      </c>
      <c r="G1074" s="239">
        <f t="shared" si="37"/>
        <v>15</v>
      </c>
      <c r="H1074" s="193">
        <f t="shared" si="38"/>
        <v>10</v>
      </c>
      <c r="K1074" s="244"/>
      <c r="M1074" s="60"/>
      <c r="N1074" s="60"/>
      <c r="O1074" s="60"/>
    </row>
    <row r="1075" spans="2:15" s="23" customFormat="1" ht="30.2" customHeight="1" thickBot="1" x14ac:dyDescent="0.3">
      <c r="B1075" s="200" t="s">
        <v>219</v>
      </c>
      <c r="C1075" s="232" t="s">
        <v>609</v>
      </c>
      <c r="D1075" s="230">
        <v>1.5</v>
      </c>
      <c r="E1075" s="230">
        <v>1</v>
      </c>
      <c r="F1075" s="47">
        <v>10</v>
      </c>
      <c r="G1075" s="239">
        <f t="shared" si="37"/>
        <v>15</v>
      </c>
      <c r="H1075" s="193">
        <f t="shared" si="38"/>
        <v>10</v>
      </c>
      <c r="K1075" s="244"/>
      <c r="M1075" s="60"/>
      <c r="N1075" s="60"/>
      <c r="O1075" s="60"/>
    </row>
    <row r="1076" spans="2:15" s="23" customFormat="1" ht="30.2" customHeight="1" thickBot="1" x14ac:dyDescent="0.3">
      <c r="B1076" s="200" t="s">
        <v>219</v>
      </c>
      <c r="C1076" s="232" t="s">
        <v>965</v>
      </c>
      <c r="D1076" s="230">
        <v>1.5</v>
      </c>
      <c r="E1076" s="230">
        <v>1</v>
      </c>
      <c r="F1076" s="47">
        <v>10</v>
      </c>
      <c r="G1076" s="239">
        <f t="shared" si="37"/>
        <v>15</v>
      </c>
      <c r="H1076" s="193">
        <f t="shared" si="38"/>
        <v>10</v>
      </c>
      <c r="K1076" s="244"/>
      <c r="M1076" s="60"/>
      <c r="N1076" s="60"/>
      <c r="O1076" s="60"/>
    </row>
    <row r="1077" spans="2:15" s="23" customFormat="1" ht="30.2" customHeight="1" thickBot="1" x14ac:dyDescent="0.3">
      <c r="B1077" s="200" t="s">
        <v>219</v>
      </c>
      <c r="C1077" s="232" t="s">
        <v>966</v>
      </c>
      <c r="D1077" s="230">
        <v>1.5</v>
      </c>
      <c r="E1077" s="230">
        <v>1</v>
      </c>
      <c r="F1077" s="47">
        <v>10</v>
      </c>
      <c r="G1077" s="239">
        <f t="shared" si="37"/>
        <v>15</v>
      </c>
      <c r="H1077" s="193">
        <f t="shared" si="38"/>
        <v>10</v>
      </c>
      <c r="K1077" s="244"/>
      <c r="M1077" s="60"/>
      <c r="N1077" s="60"/>
      <c r="O1077" s="60"/>
    </row>
    <row r="1078" spans="2:15" s="23" customFormat="1" ht="30.2" customHeight="1" thickBot="1" x14ac:dyDescent="0.3">
      <c r="B1078" s="200" t="s">
        <v>219</v>
      </c>
      <c r="C1078" s="232" t="s">
        <v>967</v>
      </c>
      <c r="D1078" s="230">
        <v>1.5</v>
      </c>
      <c r="E1078" s="230">
        <v>1</v>
      </c>
      <c r="F1078" s="47">
        <v>10</v>
      </c>
      <c r="G1078" s="239">
        <f t="shared" si="37"/>
        <v>15</v>
      </c>
      <c r="H1078" s="193">
        <f t="shared" si="38"/>
        <v>10</v>
      </c>
      <c r="K1078" s="244"/>
      <c r="M1078" s="60"/>
      <c r="N1078" s="60"/>
      <c r="O1078" s="60"/>
    </row>
    <row r="1079" spans="2:15" s="23" customFormat="1" ht="30.2" customHeight="1" thickBot="1" x14ac:dyDescent="0.3">
      <c r="B1079" s="200" t="s">
        <v>219</v>
      </c>
      <c r="C1079" s="232" t="s">
        <v>968</v>
      </c>
      <c r="D1079" s="230">
        <v>1.5</v>
      </c>
      <c r="E1079" s="230">
        <v>1</v>
      </c>
      <c r="F1079" s="47">
        <v>10</v>
      </c>
      <c r="G1079" s="239">
        <f t="shared" si="37"/>
        <v>15</v>
      </c>
      <c r="H1079" s="193">
        <f t="shared" si="38"/>
        <v>10</v>
      </c>
      <c r="K1079" s="244"/>
      <c r="M1079" s="60"/>
      <c r="N1079" s="60"/>
      <c r="O1079" s="60"/>
    </row>
    <row r="1080" spans="2:15" s="23" customFormat="1" ht="30.2" customHeight="1" thickBot="1" x14ac:dyDescent="0.3">
      <c r="B1080" s="200" t="s">
        <v>219</v>
      </c>
      <c r="C1080" s="232" t="s">
        <v>610</v>
      </c>
      <c r="D1080" s="230">
        <v>1.5</v>
      </c>
      <c r="E1080" s="230">
        <v>1</v>
      </c>
      <c r="F1080" s="47">
        <v>10</v>
      </c>
      <c r="G1080" s="239">
        <f t="shared" si="37"/>
        <v>15</v>
      </c>
      <c r="H1080" s="193">
        <f t="shared" si="38"/>
        <v>10</v>
      </c>
      <c r="K1080" s="244"/>
      <c r="M1080" s="60"/>
      <c r="N1080" s="60"/>
      <c r="O1080" s="60"/>
    </row>
    <row r="1081" spans="2:15" s="23" customFormat="1" ht="30.2" customHeight="1" thickBot="1" x14ac:dyDescent="0.3">
      <c r="B1081" s="200" t="s">
        <v>219</v>
      </c>
      <c r="C1081" s="232" t="s">
        <v>611</v>
      </c>
      <c r="D1081" s="230">
        <v>1.5</v>
      </c>
      <c r="E1081" s="230">
        <v>1</v>
      </c>
      <c r="F1081" s="47">
        <v>10</v>
      </c>
      <c r="G1081" s="239">
        <f t="shared" si="37"/>
        <v>15</v>
      </c>
      <c r="H1081" s="193">
        <f t="shared" si="38"/>
        <v>10</v>
      </c>
      <c r="K1081" s="244"/>
      <c r="M1081" s="60"/>
      <c r="N1081" s="60"/>
      <c r="O1081" s="60"/>
    </row>
    <row r="1082" spans="2:15" s="23" customFormat="1" ht="30.2" customHeight="1" thickBot="1" x14ac:dyDescent="0.3">
      <c r="B1082" s="200" t="s">
        <v>219</v>
      </c>
      <c r="C1082" s="232" t="s">
        <v>612</v>
      </c>
      <c r="D1082" s="230">
        <v>1.5</v>
      </c>
      <c r="E1082" s="230">
        <v>1</v>
      </c>
      <c r="F1082" s="47">
        <v>10</v>
      </c>
      <c r="G1082" s="239">
        <f t="shared" si="37"/>
        <v>15</v>
      </c>
      <c r="H1082" s="193">
        <f t="shared" si="38"/>
        <v>10</v>
      </c>
      <c r="K1082" s="244"/>
      <c r="M1082" s="60"/>
      <c r="N1082" s="60"/>
      <c r="O1082" s="60"/>
    </row>
    <row r="1083" spans="2:15" s="23" customFormat="1" ht="30.2" customHeight="1" thickBot="1" x14ac:dyDescent="0.3">
      <c r="B1083" s="200" t="s">
        <v>219</v>
      </c>
      <c r="C1083" s="232" t="s">
        <v>969</v>
      </c>
      <c r="D1083" s="230">
        <v>1.5</v>
      </c>
      <c r="E1083" s="230">
        <v>1</v>
      </c>
      <c r="F1083" s="47">
        <v>10</v>
      </c>
      <c r="G1083" s="239">
        <f t="shared" si="37"/>
        <v>15</v>
      </c>
      <c r="H1083" s="193">
        <f t="shared" si="38"/>
        <v>10</v>
      </c>
      <c r="K1083" s="244"/>
      <c r="M1083" s="60"/>
      <c r="N1083" s="60"/>
      <c r="O1083" s="60"/>
    </row>
    <row r="1084" spans="2:15" s="23" customFormat="1" ht="30.2" customHeight="1" thickBot="1" x14ac:dyDescent="0.3">
      <c r="B1084" s="200" t="s">
        <v>219</v>
      </c>
      <c r="C1084" s="232" t="s">
        <v>613</v>
      </c>
      <c r="D1084" s="230">
        <v>1.5</v>
      </c>
      <c r="E1084" s="230">
        <v>1</v>
      </c>
      <c r="F1084" s="47">
        <v>10</v>
      </c>
      <c r="G1084" s="239">
        <f t="shared" si="37"/>
        <v>15</v>
      </c>
      <c r="H1084" s="193">
        <f t="shared" si="38"/>
        <v>10</v>
      </c>
      <c r="K1084" s="244"/>
      <c r="M1084" s="60"/>
      <c r="N1084" s="60"/>
      <c r="O1084" s="60"/>
    </row>
    <row r="1085" spans="2:15" s="23" customFormat="1" ht="30.2" customHeight="1" thickBot="1" x14ac:dyDescent="0.3">
      <c r="B1085" s="200" t="s">
        <v>219</v>
      </c>
      <c r="C1085" s="232" t="s">
        <v>614</v>
      </c>
      <c r="D1085" s="230">
        <v>1.5</v>
      </c>
      <c r="E1085" s="230">
        <v>1</v>
      </c>
      <c r="F1085" s="47">
        <v>10</v>
      </c>
      <c r="G1085" s="239">
        <f t="shared" si="37"/>
        <v>15</v>
      </c>
      <c r="H1085" s="193">
        <f t="shared" si="38"/>
        <v>10</v>
      </c>
      <c r="K1085" s="244"/>
      <c r="M1085" s="60"/>
      <c r="N1085" s="60"/>
      <c r="O1085" s="60"/>
    </row>
    <row r="1086" spans="2:15" s="23" customFormat="1" ht="30.2" customHeight="1" thickBot="1" x14ac:dyDescent="0.3">
      <c r="B1086" s="200" t="s">
        <v>219</v>
      </c>
      <c r="C1086" s="232" t="s">
        <v>615</v>
      </c>
      <c r="D1086" s="230">
        <v>1.5</v>
      </c>
      <c r="E1086" s="230">
        <v>1</v>
      </c>
      <c r="F1086" s="47">
        <v>10</v>
      </c>
      <c r="G1086" s="239">
        <f t="shared" si="37"/>
        <v>15</v>
      </c>
      <c r="H1086" s="193">
        <f t="shared" si="38"/>
        <v>10</v>
      </c>
      <c r="K1086" s="244"/>
      <c r="M1086" s="60"/>
      <c r="N1086" s="60"/>
      <c r="O1086" s="60"/>
    </row>
    <row r="1087" spans="2:15" s="23" customFormat="1" ht="30.2" customHeight="1" thickBot="1" x14ac:dyDescent="0.3">
      <c r="B1087" s="200" t="s">
        <v>219</v>
      </c>
      <c r="C1087" s="232" t="s">
        <v>616</v>
      </c>
      <c r="D1087" s="230">
        <v>1.5</v>
      </c>
      <c r="E1087" s="230">
        <v>1</v>
      </c>
      <c r="F1087" s="47">
        <v>10</v>
      </c>
      <c r="G1087" s="239">
        <f t="shared" si="37"/>
        <v>15</v>
      </c>
      <c r="H1087" s="193">
        <f t="shared" si="38"/>
        <v>10</v>
      </c>
      <c r="K1087" s="244"/>
      <c r="M1087" s="60"/>
      <c r="N1087" s="60"/>
      <c r="O1087" s="60"/>
    </row>
    <row r="1088" spans="2:15" s="23" customFormat="1" ht="30.2" customHeight="1" thickBot="1" x14ac:dyDescent="0.3">
      <c r="B1088" s="200" t="s">
        <v>219</v>
      </c>
      <c r="C1088" s="232" t="s">
        <v>617</v>
      </c>
      <c r="D1088" s="230">
        <v>1.5</v>
      </c>
      <c r="E1088" s="230">
        <v>1</v>
      </c>
      <c r="F1088" s="47">
        <v>10</v>
      </c>
      <c r="G1088" s="239">
        <f t="shared" si="37"/>
        <v>15</v>
      </c>
      <c r="H1088" s="193">
        <f t="shared" si="38"/>
        <v>10</v>
      </c>
      <c r="K1088" s="244"/>
      <c r="M1088" s="60"/>
      <c r="N1088" s="60"/>
      <c r="O1088" s="60"/>
    </row>
    <row r="1089" spans="2:15" s="23" customFormat="1" ht="30.2" customHeight="1" thickBot="1" x14ac:dyDescent="0.3">
      <c r="B1089" s="200" t="s">
        <v>219</v>
      </c>
      <c r="C1089" s="232" t="s">
        <v>618</v>
      </c>
      <c r="D1089" s="230">
        <v>1.5</v>
      </c>
      <c r="E1089" s="230">
        <v>1</v>
      </c>
      <c r="F1089" s="47">
        <v>10</v>
      </c>
      <c r="G1089" s="239">
        <f t="shared" si="37"/>
        <v>15</v>
      </c>
      <c r="H1089" s="193">
        <f t="shared" si="38"/>
        <v>10</v>
      </c>
      <c r="K1089" s="244"/>
      <c r="M1089" s="60"/>
      <c r="N1089" s="60"/>
      <c r="O1089" s="60"/>
    </row>
    <row r="1090" spans="2:15" s="23" customFormat="1" ht="30.2" customHeight="1" thickBot="1" x14ac:dyDescent="0.3">
      <c r="B1090" s="200" t="s">
        <v>219</v>
      </c>
      <c r="C1090" s="232" t="s">
        <v>619</v>
      </c>
      <c r="D1090" s="230">
        <v>1.5</v>
      </c>
      <c r="E1090" s="230">
        <v>1</v>
      </c>
      <c r="F1090" s="47">
        <v>10</v>
      </c>
      <c r="G1090" s="239">
        <f t="shared" si="37"/>
        <v>15</v>
      </c>
      <c r="H1090" s="193">
        <f t="shared" si="38"/>
        <v>10</v>
      </c>
      <c r="K1090" s="244"/>
      <c r="M1090" s="60"/>
      <c r="N1090" s="60"/>
      <c r="O1090" s="60"/>
    </row>
    <row r="1091" spans="2:15" s="23" customFormat="1" ht="30.2" customHeight="1" thickBot="1" x14ac:dyDescent="0.3">
      <c r="B1091" s="200" t="s">
        <v>219</v>
      </c>
      <c r="C1091" s="232" t="s">
        <v>620</v>
      </c>
      <c r="D1091" s="230">
        <v>1.5</v>
      </c>
      <c r="E1091" s="230">
        <v>1</v>
      </c>
      <c r="F1091" s="47">
        <v>10</v>
      </c>
      <c r="G1091" s="239">
        <f t="shared" si="37"/>
        <v>15</v>
      </c>
      <c r="H1091" s="193">
        <f t="shared" si="38"/>
        <v>10</v>
      </c>
      <c r="K1091" s="244"/>
      <c r="M1091" s="60"/>
      <c r="N1091" s="60"/>
      <c r="O1091" s="60"/>
    </row>
    <row r="1092" spans="2:15" s="23" customFormat="1" ht="30.2" customHeight="1" thickBot="1" x14ac:dyDescent="0.3">
      <c r="B1092" s="200" t="s">
        <v>219</v>
      </c>
      <c r="C1092" s="232" t="s">
        <v>621</v>
      </c>
      <c r="D1092" s="230">
        <v>1.5</v>
      </c>
      <c r="E1092" s="230">
        <v>1</v>
      </c>
      <c r="F1092" s="47">
        <v>10</v>
      </c>
      <c r="G1092" s="239">
        <f t="shared" si="37"/>
        <v>15</v>
      </c>
      <c r="H1092" s="193">
        <f t="shared" si="38"/>
        <v>10</v>
      </c>
      <c r="K1092" s="244"/>
      <c r="M1092" s="60"/>
      <c r="N1092" s="60"/>
      <c r="O1092" s="60"/>
    </row>
    <row r="1093" spans="2:15" s="23" customFormat="1" ht="30.2" customHeight="1" thickBot="1" x14ac:dyDescent="0.3">
      <c r="B1093" s="200" t="s">
        <v>219</v>
      </c>
      <c r="C1093" s="232" t="s">
        <v>622</v>
      </c>
      <c r="D1093" s="230">
        <v>1.5</v>
      </c>
      <c r="E1093" s="230">
        <v>1</v>
      </c>
      <c r="F1093" s="47">
        <v>10</v>
      </c>
      <c r="G1093" s="239">
        <f t="shared" si="37"/>
        <v>15</v>
      </c>
      <c r="H1093" s="193">
        <f t="shared" si="38"/>
        <v>10</v>
      </c>
      <c r="K1093" s="244"/>
      <c r="M1093" s="60"/>
      <c r="N1093" s="60"/>
      <c r="O1093" s="60"/>
    </row>
    <row r="1094" spans="2:15" s="23" customFormat="1" ht="30.2" customHeight="1" thickBot="1" x14ac:dyDescent="0.3">
      <c r="B1094" s="200" t="s">
        <v>219</v>
      </c>
      <c r="C1094" s="232" t="s">
        <v>623</v>
      </c>
      <c r="D1094" s="230">
        <v>1.5</v>
      </c>
      <c r="E1094" s="230">
        <v>1</v>
      </c>
      <c r="F1094" s="47">
        <v>10</v>
      </c>
      <c r="G1094" s="239">
        <f t="shared" si="37"/>
        <v>15</v>
      </c>
      <c r="H1094" s="193">
        <f t="shared" si="38"/>
        <v>10</v>
      </c>
      <c r="K1094" s="244"/>
      <c r="M1094" s="60"/>
      <c r="N1094" s="60"/>
      <c r="O1094" s="60"/>
    </row>
    <row r="1095" spans="2:15" s="23" customFormat="1" ht="30.2" customHeight="1" thickBot="1" x14ac:dyDescent="0.3">
      <c r="B1095" s="200" t="s">
        <v>219</v>
      </c>
      <c r="C1095" s="232" t="s">
        <v>624</v>
      </c>
      <c r="D1095" s="230">
        <v>1.5</v>
      </c>
      <c r="E1095" s="230">
        <v>1</v>
      </c>
      <c r="F1095" s="47">
        <v>10</v>
      </c>
      <c r="G1095" s="239">
        <f t="shared" si="37"/>
        <v>15</v>
      </c>
      <c r="H1095" s="193">
        <f t="shared" si="38"/>
        <v>10</v>
      </c>
      <c r="K1095" s="244"/>
      <c r="M1095" s="60"/>
      <c r="N1095" s="60"/>
      <c r="O1095" s="60"/>
    </row>
    <row r="1096" spans="2:15" s="23" customFormat="1" ht="30.2" customHeight="1" thickBot="1" x14ac:dyDescent="0.3">
      <c r="B1096" s="200" t="s">
        <v>219</v>
      </c>
      <c r="C1096" s="232" t="s">
        <v>625</v>
      </c>
      <c r="D1096" s="230">
        <v>1.5</v>
      </c>
      <c r="E1096" s="230">
        <v>1</v>
      </c>
      <c r="F1096" s="47">
        <v>10</v>
      </c>
      <c r="G1096" s="239">
        <f t="shared" si="37"/>
        <v>15</v>
      </c>
      <c r="H1096" s="193">
        <f t="shared" si="38"/>
        <v>10</v>
      </c>
      <c r="K1096" s="244"/>
      <c r="M1096" s="60"/>
      <c r="N1096" s="60"/>
      <c r="O1096" s="60"/>
    </row>
    <row r="1097" spans="2:15" s="23" customFormat="1" ht="30.2" customHeight="1" thickBot="1" x14ac:dyDescent="0.3">
      <c r="B1097" s="200" t="s">
        <v>219</v>
      </c>
      <c r="C1097" s="232" t="s">
        <v>626</v>
      </c>
      <c r="D1097" s="230">
        <v>1.5</v>
      </c>
      <c r="E1097" s="230">
        <v>1</v>
      </c>
      <c r="F1097" s="47">
        <v>10</v>
      </c>
      <c r="G1097" s="239">
        <f t="shared" si="37"/>
        <v>15</v>
      </c>
      <c r="H1097" s="193">
        <f t="shared" si="38"/>
        <v>10</v>
      </c>
      <c r="K1097" s="244"/>
      <c r="M1097" s="60"/>
      <c r="N1097" s="60"/>
      <c r="O1097" s="60"/>
    </row>
    <row r="1098" spans="2:15" s="23" customFormat="1" ht="30.2" customHeight="1" thickBot="1" x14ac:dyDescent="0.3">
      <c r="B1098" s="200" t="s">
        <v>219</v>
      </c>
      <c r="C1098" s="232" t="s">
        <v>628</v>
      </c>
      <c r="D1098" s="230">
        <v>1.5</v>
      </c>
      <c r="E1098" s="230">
        <v>1</v>
      </c>
      <c r="F1098" s="47">
        <v>10</v>
      </c>
      <c r="G1098" s="239">
        <f t="shared" si="37"/>
        <v>15</v>
      </c>
      <c r="H1098" s="193">
        <f t="shared" si="38"/>
        <v>10</v>
      </c>
      <c r="K1098" s="244"/>
      <c r="M1098" s="60"/>
      <c r="N1098" s="60"/>
      <c r="O1098" s="60"/>
    </row>
    <row r="1099" spans="2:15" s="23" customFormat="1" ht="30.2" customHeight="1" thickBot="1" x14ac:dyDescent="0.3">
      <c r="B1099" s="200" t="s">
        <v>219</v>
      </c>
      <c r="C1099" s="232" t="s">
        <v>629</v>
      </c>
      <c r="D1099" s="230">
        <v>1.5</v>
      </c>
      <c r="E1099" s="230">
        <v>1</v>
      </c>
      <c r="F1099" s="47">
        <v>10</v>
      </c>
      <c r="G1099" s="239">
        <f t="shared" si="37"/>
        <v>15</v>
      </c>
      <c r="H1099" s="193">
        <f t="shared" si="38"/>
        <v>10</v>
      </c>
      <c r="K1099" s="244"/>
      <c r="M1099" s="60"/>
      <c r="N1099" s="60"/>
      <c r="O1099" s="60"/>
    </row>
    <row r="1100" spans="2:15" s="23" customFormat="1" ht="30.2" customHeight="1" thickBot="1" x14ac:dyDescent="0.3">
      <c r="B1100" s="200" t="s">
        <v>219</v>
      </c>
      <c r="C1100" s="232" t="s">
        <v>630</v>
      </c>
      <c r="D1100" s="230">
        <v>1.5</v>
      </c>
      <c r="E1100" s="230">
        <v>1</v>
      </c>
      <c r="F1100" s="47">
        <v>10</v>
      </c>
      <c r="G1100" s="239">
        <f t="shared" si="37"/>
        <v>15</v>
      </c>
      <c r="H1100" s="193">
        <f t="shared" si="38"/>
        <v>10</v>
      </c>
      <c r="K1100" s="244"/>
      <c r="M1100" s="60"/>
      <c r="N1100" s="60"/>
      <c r="O1100" s="60"/>
    </row>
    <row r="1101" spans="2:15" s="23" customFormat="1" ht="30.2" customHeight="1" thickBot="1" x14ac:dyDescent="0.3">
      <c r="B1101" s="200" t="s">
        <v>219</v>
      </c>
      <c r="C1101" s="232" t="s">
        <v>970</v>
      </c>
      <c r="D1101" s="230">
        <v>1.5</v>
      </c>
      <c r="E1101" s="230">
        <v>1</v>
      </c>
      <c r="F1101" s="47">
        <v>10</v>
      </c>
      <c r="G1101" s="239">
        <f t="shared" si="37"/>
        <v>15</v>
      </c>
      <c r="H1101" s="193">
        <f t="shared" si="38"/>
        <v>10</v>
      </c>
      <c r="K1101" s="244"/>
      <c r="M1101" s="60"/>
      <c r="N1101" s="60"/>
      <c r="O1101" s="60"/>
    </row>
    <row r="1102" spans="2:15" s="23" customFormat="1" ht="30.2" customHeight="1" thickBot="1" x14ac:dyDescent="0.3">
      <c r="B1102" s="200" t="s">
        <v>219</v>
      </c>
      <c r="C1102" s="232" t="s">
        <v>971</v>
      </c>
      <c r="D1102" s="230">
        <v>1.5</v>
      </c>
      <c r="E1102" s="230">
        <v>1</v>
      </c>
      <c r="F1102" s="47">
        <v>10</v>
      </c>
      <c r="G1102" s="239">
        <f t="shared" si="37"/>
        <v>15</v>
      </c>
      <c r="H1102" s="193">
        <f t="shared" si="38"/>
        <v>10</v>
      </c>
      <c r="K1102" s="244"/>
      <c r="M1102" s="60"/>
      <c r="N1102" s="60"/>
      <c r="O1102" s="60"/>
    </row>
    <row r="1103" spans="2:15" s="23" customFormat="1" ht="30.2" customHeight="1" thickBot="1" x14ac:dyDescent="0.3">
      <c r="B1103" s="200" t="s">
        <v>219</v>
      </c>
      <c r="C1103" s="232" t="s">
        <v>972</v>
      </c>
      <c r="D1103" s="230">
        <v>1.5</v>
      </c>
      <c r="E1103" s="230">
        <v>1</v>
      </c>
      <c r="F1103" s="47">
        <v>10</v>
      </c>
      <c r="G1103" s="239">
        <f t="shared" si="37"/>
        <v>15</v>
      </c>
      <c r="H1103" s="193">
        <f t="shared" si="38"/>
        <v>10</v>
      </c>
      <c r="K1103" s="244"/>
      <c r="M1103" s="60"/>
      <c r="N1103" s="60"/>
      <c r="O1103" s="60"/>
    </row>
    <row r="1104" spans="2:15" s="23" customFormat="1" ht="30.2" customHeight="1" thickBot="1" x14ac:dyDescent="0.3">
      <c r="B1104" s="200" t="s">
        <v>219</v>
      </c>
      <c r="C1104" s="232" t="s">
        <v>973</v>
      </c>
      <c r="D1104" s="230">
        <v>1.5</v>
      </c>
      <c r="E1104" s="230">
        <v>1</v>
      </c>
      <c r="F1104" s="47">
        <v>10</v>
      </c>
      <c r="G1104" s="239">
        <f t="shared" si="37"/>
        <v>15</v>
      </c>
      <c r="H1104" s="193">
        <f t="shared" si="38"/>
        <v>10</v>
      </c>
      <c r="K1104" s="244"/>
      <c r="M1104" s="60"/>
      <c r="N1104" s="60"/>
      <c r="O1104" s="60"/>
    </row>
    <row r="1105" spans="2:15" s="23" customFormat="1" ht="30.2" customHeight="1" thickBot="1" x14ac:dyDescent="0.3">
      <c r="B1105" s="200" t="s">
        <v>219</v>
      </c>
      <c r="C1105" s="232" t="s">
        <v>974</v>
      </c>
      <c r="D1105" s="230">
        <v>1.5</v>
      </c>
      <c r="E1105" s="230">
        <v>1</v>
      </c>
      <c r="F1105" s="47">
        <v>10</v>
      </c>
      <c r="G1105" s="239">
        <f t="shared" si="37"/>
        <v>15</v>
      </c>
      <c r="H1105" s="193">
        <f t="shared" si="38"/>
        <v>10</v>
      </c>
      <c r="K1105" s="244"/>
      <c r="M1105" s="60"/>
      <c r="N1105" s="60"/>
      <c r="O1105" s="60"/>
    </row>
    <row r="1106" spans="2:15" s="23" customFormat="1" ht="30.2" customHeight="1" thickBot="1" x14ac:dyDescent="0.3">
      <c r="B1106" s="200" t="s">
        <v>219</v>
      </c>
      <c r="C1106" s="232" t="s">
        <v>975</v>
      </c>
      <c r="D1106" s="230">
        <v>1.5</v>
      </c>
      <c r="E1106" s="230">
        <v>1</v>
      </c>
      <c r="F1106" s="47">
        <v>10</v>
      </c>
      <c r="G1106" s="239">
        <f t="shared" si="37"/>
        <v>15</v>
      </c>
      <c r="H1106" s="193">
        <f t="shared" si="38"/>
        <v>10</v>
      </c>
      <c r="K1106" s="244"/>
      <c r="M1106" s="60"/>
      <c r="N1106" s="60"/>
      <c r="O1106" s="60"/>
    </row>
    <row r="1107" spans="2:15" s="23" customFormat="1" ht="30.2" customHeight="1" thickBot="1" x14ac:dyDescent="0.3">
      <c r="B1107" s="200" t="s">
        <v>219</v>
      </c>
      <c r="C1107" s="232" t="s">
        <v>976</v>
      </c>
      <c r="D1107" s="230">
        <v>1.5</v>
      </c>
      <c r="E1107" s="230">
        <v>1</v>
      </c>
      <c r="F1107" s="47">
        <v>10</v>
      </c>
      <c r="G1107" s="239">
        <f t="shared" si="37"/>
        <v>15</v>
      </c>
      <c r="H1107" s="193">
        <f t="shared" si="38"/>
        <v>10</v>
      </c>
      <c r="K1107" s="244"/>
      <c r="M1107" s="60"/>
      <c r="N1107" s="60"/>
      <c r="O1107" s="60"/>
    </row>
    <row r="1108" spans="2:15" s="23" customFormat="1" ht="30.2" customHeight="1" thickBot="1" x14ac:dyDescent="0.3">
      <c r="B1108" s="200" t="s">
        <v>219</v>
      </c>
      <c r="C1108" s="232" t="s">
        <v>977</v>
      </c>
      <c r="D1108" s="230">
        <v>1.5</v>
      </c>
      <c r="E1108" s="230">
        <v>1</v>
      </c>
      <c r="F1108" s="47">
        <v>10</v>
      </c>
      <c r="G1108" s="239">
        <f t="shared" si="37"/>
        <v>15</v>
      </c>
      <c r="H1108" s="193">
        <f t="shared" si="38"/>
        <v>10</v>
      </c>
      <c r="K1108" s="244"/>
      <c r="M1108" s="60"/>
      <c r="N1108" s="60"/>
      <c r="O1108" s="60"/>
    </row>
    <row r="1109" spans="2:15" s="23" customFormat="1" ht="30.2" customHeight="1" thickBot="1" x14ac:dyDescent="0.3">
      <c r="B1109" s="200" t="s">
        <v>219</v>
      </c>
      <c r="C1109" s="232" t="s">
        <v>978</v>
      </c>
      <c r="D1109" s="230">
        <v>1.5</v>
      </c>
      <c r="E1109" s="230">
        <v>1</v>
      </c>
      <c r="F1109" s="47">
        <v>10</v>
      </c>
      <c r="G1109" s="239">
        <f t="shared" si="37"/>
        <v>15</v>
      </c>
      <c r="H1109" s="193">
        <f t="shared" si="38"/>
        <v>10</v>
      </c>
      <c r="K1109" s="244"/>
      <c r="M1109" s="60"/>
      <c r="N1109" s="60"/>
      <c r="O1109" s="60"/>
    </row>
    <row r="1110" spans="2:15" s="23" customFormat="1" ht="30.2" customHeight="1" thickBot="1" x14ac:dyDescent="0.3">
      <c r="B1110" s="200" t="s">
        <v>219</v>
      </c>
      <c r="C1110" s="232" t="s">
        <v>979</v>
      </c>
      <c r="D1110" s="230">
        <v>1.5</v>
      </c>
      <c r="E1110" s="230">
        <v>1</v>
      </c>
      <c r="F1110" s="47">
        <v>10</v>
      </c>
      <c r="G1110" s="239">
        <f t="shared" si="37"/>
        <v>15</v>
      </c>
      <c r="H1110" s="193">
        <f t="shared" si="38"/>
        <v>10</v>
      </c>
      <c r="K1110" s="244"/>
      <c r="M1110" s="60"/>
      <c r="N1110" s="60"/>
      <c r="O1110" s="60"/>
    </row>
    <row r="1111" spans="2:15" s="23" customFormat="1" ht="30.2" customHeight="1" thickBot="1" x14ac:dyDescent="0.3">
      <c r="B1111" s="200" t="s">
        <v>219</v>
      </c>
      <c r="C1111" s="232" t="s">
        <v>980</v>
      </c>
      <c r="D1111" s="230">
        <v>1.5</v>
      </c>
      <c r="E1111" s="230">
        <v>1</v>
      </c>
      <c r="F1111" s="47">
        <v>10</v>
      </c>
      <c r="G1111" s="239">
        <f t="shared" si="37"/>
        <v>15</v>
      </c>
      <c r="H1111" s="193">
        <f t="shared" si="38"/>
        <v>10</v>
      </c>
      <c r="K1111" s="244"/>
      <c r="M1111" s="60"/>
      <c r="N1111" s="60"/>
      <c r="O1111" s="60"/>
    </row>
    <row r="1112" spans="2:15" s="23" customFormat="1" ht="30.2" customHeight="1" thickBot="1" x14ac:dyDescent="0.3">
      <c r="B1112" s="200" t="s">
        <v>219</v>
      </c>
      <c r="C1112" s="232" t="s">
        <v>981</v>
      </c>
      <c r="D1112" s="230">
        <v>1.5</v>
      </c>
      <c r="E1112" s="230">
        <v>1</v>
      </c>
      <c r="F1112" s="47">
        <v>10</v>
      </c>
      <c r="G1112" s="239">
        <f t="shared" si="37"/>
        <v>15</v>
      </c>
      <c r="H1112" s="193">
        <f t="shared" si="38"/>
        <v>10</v>
      </c>
      <c r="K1112" s="244"/>
      <c r="M1112" s="60"/>
      <c r="N1112" s="60"/>
      <c r="O1112" s="60"/>
    </row>
    <row r="1113" spans="2:15" s="23" customFormat="1" ht="30.2" customHeight="1" thickBot="1" x14ac:dyDescent="0.3">
      <c r="B1113" s="200" t="s">
        <v>219</v>
      </c>
      <c r="C1113" s="232" t="s">
        <v>632</v>
      </c>
      <c r="D1113" s="230">
        <v>1.5</v>
      </c>
      <c r="E1113" s="230">
        <v>1</v>
      </c>
      <c r="F1113" s="47">
        <v>10</v>
      </c>
      <c r="G1113" s="239">
        <f t="shared" ref="G1113:G1176" si="39">ROUND(D1113*F1113,2)</f>
        <v>15</v>
      </c>
      <c r="H1113" s="193">
        <f t="shared" ref="H1113:H1176" si="40">ROUND(E1113*F1113,6)</f>
        <v>10</v>
      </c>
      <c r="K1113" s="244"/>
      <c r="M1113" s="60"/>
      <c r="N1113" s="60"/>
      <c r="O1113" s="60"/>
    </row>
    <row r="1114" spans="2:15" s="23" customFormat="1" ht="30.2" customHeight="1" thickBot="1" x14ac:dyDescent="0.3">
      <c r="B1114" s="200" t="s">
        <v>219</v>
      </c>
      <c r="C1114" s="232" t="s">
        <v>982</v>
      </c>
      <c r="D1114" s="230">
        <v>1.5</v>
      </c>
      <c r="E1114" s="230">
        <v>1</v>
      </c>
      <c r="F1114" s="47">
        <v>10</v>
      </c>
      <c r="G1114" s="239">
        <f t="shared" si="39"/>
        <v>15</v>
      </c>
      <c r="H1114" s="193">
        <f t="shared" si="40"/>
        <v>10</v>
      </c>
      <c r="K1114" s="244"/>
      <c r="M1114" s="60"/>
      <c r="N1114" s="60"/>
      <c r="O1114" s="60"/>
    </row>
    <row r="1115" spans="2:15" s="23" customFormat="1" ht="30.2" customHeight="1" thickBot="1" x14ac:dyDescent="0.3">
      <c r="B1115" s="200" t="s">
        <v>219</v>
      </c>
      <c r="C1115" s="232" t="s">
        <v>983</v>
      </c>
      <c r="D1115" s="230">
        <v>1.5</v>
      </c>
      <c r="E1115" s="230">
        <v>1</v>
      </c>
      <c r="F1115" s="47">
        <v>10</v>
      </c>
      <c r="G1115" s="239">
        <f t="shared" si="39"/>
        <v>15</v>
      </c>
      <c r="H1115" s="193">
        <f t="shared" si="40"/>
        <v>10</v>
      </c>
      <c r="K1115" s="244"/>
      <c r="M1115" s="60"/>
      <c r="N1115" s="60"/>
      <c r="O1115" s="60"/>
    </row>
    <row r="1116" spans="2:15" s="23" customFormat="1" ht="30.2" customHeight="1" thickBot="1" x14ac:dyDescent="0.3">
      <c r="B1116" s="200" t="s">
        <v>219</v>
      </c>
      <c r="C1116" s="232" t="s">
        <v>633</v>
      </c>
      <c r="D1116" s="230">
        <v>1.5</v>
      </c>
      <c r="E1116" s="230">
        <v>1</v>
      </c>
      <c r="F1116" s="47">
        <v>10</v>
      </c>
      <c r="G1116" s="239">
        <f t="shared" si="39"/>
        <v>15</v>
      </c>
      <c r="H1116" s="193">
        <f t="shared" si="40"/>
        <v>10</v>
      </c>
      <c r="K1116" s="244"/>
      <c r="M1116" s="60"/>
      <c r="N1116" s="60"/>
      <c r="O1116" s="60"/>
    </row>
    <row r="1117" spans="2:15" s="23" customFormat="1" ht="30.2" customHeight="1" thickBot="1" x14ac:dyDescent="0.3">
      <c r="B1117" s="200" t="s">
        <v>219</v>
      </c>
      <c r="C1117" s="232" t="s">
        <v>634</v>
      </c>
      <c r="D1117" s="230">
        <v>1.5</v>
      </c>
      <c r="E1117" s="230">
        <v>1</v>
      </c>
      <c r="F1117" s="47">
        <v>10</v>
      </c>
      <c r="G1117" s="239">
        <f t="shared" si="39"/>
        <v>15</v>
      </c>
      <c r="H1117" s="193">
        <f t="shared" si="40"/>
        <v>10</v>
      </c>
      <c r="K1117" s="244"/>
      <c r="M1117" s="60"/>
      <c r="N1117" s="60"/>
      <c r="O1117" s="60"/>
    </row>
    <row r="1118" spans="2:15" s="23" customFormat="1" ht="30.2" customHeight="1" thickBot="1" x14ac:dyDescent="0.3">
      <c r="B1118" s="200" t="s">
        <v>219</v>
      </c>
      <c r="C1118" s="232" t="s">
        <v>635</v>
      </c>
      <c r="D1118" s="230">
        <v>1.5</v>
      </c>
      <c r="E1118" s="230">
        <v>1</v>
      </c>
      <c r="F1118" s="47">
        <v>10</v>
      </c>
      <c r="G1118" s="239">
        <f t="shared" si="39"/>
        <v>15</v>
      </c>
      <c r="H1118" s="193">
        <f t="shared" si="40"/>
        <v>10</v>
      </c>
      <c r="K1118" s="244"/>
      <c r="M1118" s="60"/>
      <c r="N1118" s="60"/>
      <c r="O1118" s="60"/>
    </row>
    <row r="1119" spans="2:15" s="23" customFormat="1" ht="30.2" customHeight="1" thickBot="1" x14ac:dyDescent="0.3">
      <c r="B1119" s="200" t="s">
        <v>219</v>
      </c>
      <c r="C1119" s="232" t="s">
        <v>636</v>
      </c>
      <c r="D1119" s="230">
        <v>1.5</v>
      </c>
      <c r="E1119" s="230">
        <v>1</v>
      </c>
      <c r="F1119" s="47">
        <v>10</v>
      </c>
      <c r="G1119" s="239">
        <f t="shared" si="39"/>
        <v>15</v>
      </c>
      <c r="H1119" s="193">
        <f t="shared" si="40"/>
        <v>10</v>
      </c>
      <c r="K1119" s="244"/>
      <c r="M1119" s="60"/>
      <c r="N1119" s="60"/>
      <c r="O1119" s="60"/>
    </row>
    <row r="1120" spans="2:15" s="23" customFormat="1" ht="30.2" customHeight="1" thickBot="1" x14ac:dyDescent="0.3">
      <c r="B1120" s="200" t="s">
        <v>219</v>
      </c>
      <c r="C1120" s="232" t="s">
        <v>637</v>
      </c>
      <c r="D1120" s="230">
        <v>1.5</v>
      </c>
      <c r="E1120" s="230">
        <v>1</v>
      </c>
      <c r="F1120" s="47">
        <v>10</v>
      </c>
      <c r="G1120" s="239">
        <f t="shared" si="39"/>
        <v>15</v>
      </c>
      <c r="H1120" s="193">
        <f t="shared" si="40"/>
        <v>10</v>
      </c>
      <c r="K1120" s="244"/>
      <c r="M1120" s="60"/>
      <c r="N1120" s="60"/>
      <c r="O1120" s="60"/>
    </row>
    <row r="1121" spans="2:15" s="23" customFormat="1" ht="30.2" customHeight="1" thickBot="1" x14ac:dyDescent="0.3">
      <c r="B1121" s="200" t="s">
        <v>219</v>
      </c>
      <c r="C1121" s="232" t="s">
        <v>638</v>
      </c>
      <c r="D1121" s="230">
        <v>1.5</v>
      </c>
      <c r="E1121" s="230">
        <v>1</v>
      </c>
      <c r="F1121" s="47">
        <v>10</v>
      </c>
      <c r="G1121" s="239">
        <f t="shared" si="39"/>
        <v>15</v>
      </c>
      <c r="H1121" s="193">
        <f t="shared" si="40"/>
        <v>10</v>
      </c>
      <c r="K1121" s="244"/>
      <c r="M1121" s="60"/>
      <c r="N1121" s="60"/>
      <c r="O1121" s="60"/>
    </row>
    <row r="1122" spans="2:15" s="23" customFormat="1" ht="30.2" customHeight="1" thickBot="1" x14ac:dyDescent="0.3">
      <c r="B1122" s="200" t="s">
        <v>219</v>
      </c>
      <c r="C1122" s="232" t="s">
        <v>639</v>
      </c>
      <c r="D1122" s="230">
        <v>1.5</v>
      </c>
      <c r="E1122" s="230">
        <v>1</v>
      </c>
      <c r="F1122" s="47">
        <v>10</v>
      </c>
      <c r="G1122" s="239">
        <f t="shared" si="39"/>
        <v>15</v>
      </c>
      <c r="H1122" s="193">
        <f t="shared" si="40"/>
        <v>10</v>
      </c>
      <c r="K1122" s="244"/>
      <c r="M1122" s="60"/>
      <c r="N1122" s="60"/>
      <c r="O1122" s="60"/>
    </row>
    <row r="1123" spans="2:15" s="23" customFormat="1" ht="30.2" customHeight="1" thickBot="1" x14ac:dyDescent="0.3">
      <c r="B1123" s="200" t="s">
        <v>219</v>
      </c>
      <c r="C1123" s="232" t="s">
        <v>640</v>
      </c>
      <c r="D1123" s="230">
        <v>1.5</v>
      </c>
      <c r="E1123" s="230">
        <v>1</v>
      </c>
      <c r="F1123" s="47">
        <v>10</v>
      </c>
      <c r="G1123" s="239">
        <f t="shared" si="39"/>
        <v>15</v>
      </c>
      <c r="H1123" s="193">
        <f t="shared" si="40"/>
        <v>10</v>
      </c>
      <c r="K1123" s="244"/>
      <c r="M1123" s="60"/>
      <c r="N1123" s="60"/>
      <c r="O1123" s="60"/>
    </row>
    <row r="1124" spans="2:15" s="23" customFormat="1" ht="30.2" customHeight="1" thickBot="1" x14ac:dyDescent="0.3">
      <c r="B1124" s="200" t="s">
        <v>219</v>
      </c>
      <c r="C1124" s="232" t="s">
        <v>641</v>
      </c>
      <c r="D1124" s="230">
        <v>1.5</v>
      </c>
      <c r="E1124" s="230">
        <v>1</v>
      </c>
      <c r="F1124" s="47">
        <v>10</v>
      </c>
      <c r="G1124" s="239">
        <f t="shared" si="39"/>
        <v>15</v>
      </c>
      <c r="H1124" s="193">
        <f t="shared" si="40"/>
        <v>10</v>
      </c>
      <c r="K1124" s="244"/>
      <c r="M1124" s="60"/>
      <c r="N1124" s="60"/>
      <c r="O1124" s="60"/>
    </row>
    <row r="1125" spans="2:15" s="23" customFormat="1" ht="30.2" customHeight="1" thickBot="1" x14ac:dyDescent="0.3">
      <c r="B1125" s="200" t="s">
        <v>219</v>
      </c>
      <c r="C1125" s="232" t="s">
        <v>642</v>
      </c>
      <c r="D1125" s="230">
        <v>1.5</v>
      </c>
      <c r="E1125" s="230">
        <v>1</v>
      </c>
      <c r="F1125" s="47">
        <v>10</v>
      </c>
      <c r="G1125" s="239">
        <f t="shared" si="39"/>
        <v>15</v>
      </c>
      <c r="H1125" s="193">
        <f t="shared" si="40"/>
        <v>10</v>
      </c>
      <c r="K1125" s="244"/>
      <c r="M1125" s="60"/>
      <c r="N1125" s="60"/>
      <c r="O1125" s="60"/>
    </row>
    <row r="1126" spans="2:15" s="23" customFormat="1" ht="30.2" customHeight="1" thickBot="1" x14ac:dyDescent="0.3">
      <c r="B1126" s="200" t="s">
        <v>219</v>
      </c>
      <c r="C1126" s="232" t="s">
        <v>643</v>
      </c>
      <c r="D1126" s="230">
        <v>1.5</v>
      </c>
      <c r="E1126" s="230">
        <v>1</v>
      </c>
      <c r="F1126" s="47">
        <v>10</v>
      </c>
      <c r="G1126" s="239">
        <f t="shared" si="39"/>
        <v>15</v>
      </c>
      <c r="H1126" s="193">
        <f t="shared" si="40"/>
        <v>10</v>
      </c>
      <c r="K1126" s="244"/>
      <c r="M1126" s="60"/>
      <c r="N1126" s="60"/>
      <c r="O1126" s="60"/>
    </row>
    <row r="1127" spans="2:15" s="23" customFormat="1" ht="30.2" customHeight="1" thickBot="1" x14ac:dyDescent="0.3">
      <c r="B1127" s="200" t="s">
        <v>219</v>
      </c>
      <c r="C1127" s="232" t="s">
        <v>644</v>
      </c>
      <c r="D1127" s="230">
        <v>1.5</v>
      </c>
      <c r="E1127" s="230">
        <v>1</v>
      </c>
      <c r="F1127" s="47">
        <v>10</v>
      </c>
      <c r="G1127" s="239">
        <f t="shared" si="39"/>
        <v>15</v>
      </c>
      <c r="H1127" s="193">
        <f t="shared" si="40"/>
        <v>10</v>
      </c>
      <c r="K1127" s="244"/>
      <c r="M1127" s="60"/>
      <c r="N1127" s="60"/>
      <c r="O1127" s="60"/>
    </row>
    <row r="1128" spans="2:15" s="23" customFormat="1" ht="30.2" customHeight="1" thickBot="1" x14ac:dyDescent="0.3">
      <c r="B1128" s="200" t="s">
        <v>219</v>
      </c>
      <c r="C1128" s="232" t="s">
        <v>645</v>
      </c>
      <c r="D1128" s="230">
        <v>1.5</v>
      </c>
      <c r="E1128" s="230">
        <v>1</v>
      </c>
      <c r="F1128" s="47">
        <v>10</v>
      </c>
      <c r="G1128" s="239">
        <f t="shared" si="39"/>
        <v>15</v>
      </c>
      <c r="H1128" s="193">
        <f t="shared" si="40"/>
        <v>10</v>
      </c>
      <c r="K1128" s="244"/>
      <c r="M1128" s="60"/>
      <c r="N1128" s="60"/>
      <c r="O1128" s="60"/>
    </row>
    <row r="1129" spans="2:15" s="23" customFormat="1" ht="30.2" customHeight="1" thickBot="1" x14ac:dyDescent="0.3">
      <c r="B1129" s="200" t="s">
        <v>219</v>
      </c>
      <c r="C1129" s="232" t="s">
        <v>646</v>
      </c>
      <c r="D1129" s="230">
        <v>1.5</v>
      </c>
      <c r="E1129" s="230">
        <v>1</v>
      </c>
      <c r="F1129" s="47">
        <v>10</v>
      </c>
      <c r="G1129" s="239">
        <f t="shared" si="39"/>
        <v>15</v>
      </c>
      <c r="H1129" s="193">
        <f t="shared" si="40"/>
        <v>10</v>
      </c>
      <c r="K1129" s="244"/>
      <c r="M1129" s="60"/>
      <c r="N1129" s="60"/>
      <c r="O1129" s="60"/>
    </row>
    <row r="1130" spans="2:15" s="23" customFormat="1" ht="30.2" customHeight="1" thickBot="1" x14ac:dyDescent="0.3">
      <c r="B1130" s="200" t="s">
        <v>219</v>
      </c>
      <c r="C1130" s="232" t="s">
        <v>647</v>
      </c>
      <c r="D1130" s="230">
        <v>1.5</v>
      </c>
      <c r="E1130" s="230">
        <v>1</v>
      </c>
      <c r="F1130" s="47">
        <v>10</v>
      </c>
      <c r="G1130" s="239">
        <f t="shared" si="39"/>
        <v>15</v>
      </c>
      <c r="H1130" s="193">
        <f t="shared" si="40"/>
        <v>10</v>
      </c>
      <c r="K1130" s="244"/>
      <c r="M1130" s="60"/>
      <c r="N1130" s="60"/>
      <c r="O1130" s="60"/>
    </row>
    <row r="1131" spans="2:15" s="23" customFormat="1" ht="30.2" customHeight="1" thickBot="1" x14ac:dyDescent="0.3">
      <c r="B1131" s="200" t="s">
        <v>219</v>
      </c>
      <c r="C1131" s="232" t="s">
        <v>648</v>
      </c>
      <c r="D1131" s="230">
        <v>1.5</v>
      </c>
      <c r="E1131" s="230">
        <v>1</v>
      </c>
      <c r="F1131" s="47">
        <v>10</v>
      </c>
      <c r="G1131" s="239">
        <f t="shared" si="39"/>
        <v>15</v>
      </c>
      <c r="H1131" s="193">
        <f t="shared" si="40"/>
        <v>10</v>
      </c>
      <c r="K1131" s="244"/>
      <c r="M1131" s="60"/>
      <c r="N1131" s="60"/>
      <c r="O1131" s="60"/>
    </row>
    <row r="1132" spans="2:15" s="23" customFormat="1" ht="30.2" customHeight="1" thickBot="1" x14ac:dyDescent="0.3">
      <c r="B1132" s="200" t="s">
        <v>219</v>
      </c>
      <c r="C1132" s="232" t="s">
        <v>649</v>
      </c>
      <c r="D1132" s="230">
        <v>1.5</v>
      </c>
      <c r="E1132" s="230">
        <v>1</v>
      </c>
      <c r="F1132" s="47">
        <v>10</v>
      </c>
      <c r="G1132" s="239">
        <f t="shared" si="39"/>
        <v>15</v>
      </c>
      <c r="H1132" s="193">
        <f t="shared" si="40"/>
        <v>10</v>
      </c>
      <c r="K1132" s="244"/>
      <c r="M1132" s="60"/>
      <c r="N1132" s="60"/>
      <c r="O1132" s="60"/>
    </row>
    <row r="1133" spans="2:15" s="23" customFormat="1" ht="30.2" customHeight="1" thickBot="1" x14ac:dyDescent="0.3">
      <c r="B1133" s="200" t="s">
        <v>219</v>
      </c>
      <c r="C1133" s="232" t="s">
        <v>650</v>
      </c>
      <c r="D1133" s="230">
        <v>1.5</v>
      </c>
      <c r="E1133" s="230">
        <v>1</v>
      </c>
      <c r="F1133" s="47">
        <v>10</v>
      </c>
      <c r="G1133" s="239">
        <f t="shared" si="39"/>
        <v>15</v>
      </c>
      <c r="H1133" s="193">
        <f t="shared" si="40"/>
        <v>10</v>
      </c>
      <c r="K1133" s="244"/>
      <c r="M1133" s="60"/>
      <c r="N1133" s="60"/>
      <c r="O1133" s="60"/>
    </row>
    <row r="1134" spans="2:15" s="23" customFormat="1" ht="30.2" customHeight="1" thickBot="1" x14ac:dyDescent="0.3">
      <c r="B1134" s="200" t="s">
        <v>219</v>
      </c>
      <c r="C1134" s="232" t="s">
        <v>651</v>
      </c>
      <c r="D1134" s="230">
        <v>1.5</v>
      </c>
      <c r="E1134" s="230">
        <v>1</v>
      </c>
      <c r="F1134" s="47">
        <v>10</v>
      </c>
      <c r="G1134" s="239">
        <f t="shared" si="39"/>
        <v>15</v>
      </c>
      <c r="H1134" s="193">
        <f t="shared" si="40"/>
        <v>10</v>
      </c>
      <c r="K1134" s="244"/>
      <c r="M1134" s="60"/>
      <c r="N1134" s="60"/>
      <c r="O1134" s="60"/>
    </row>
    <row r="1135" spans="2:15" s="23" customFormat="1" ht="30.2" customHeight="1" thickBot="1" x14ac:dyDescent="0.3">
      <c r="B1135" s="200" t="s">
        <v>219</v>
      </c>
      <c r="C1135" s="232" t="s">
        <v>652</v>
      </c>
      <c r="D1135" s="230">
        <v>1.5</v>
      </c>
      <c r="E1135" s="230">
        <v>1</v>
      </c>
      <c r="F1135" s="47">
        <v>10</v>
      </c>
      <c r="G1135" s="239">
        <f t="shared" si="39"/>
        <v>15</v>
      </c>
      <c r="H1135" s="193">
        <f t="shared" si="40"/>
        <v>10</v>
      </c>
      <c r="K1135" s="244"/>
      <c r="M1135" s="60"/>
      <c r="N1135" s="60"/>
      <c r="O1135" s="60"/>
    </row>
    <row r="1136" spans="2:15" s="23" customFormat="1" ht="30.2" customHeight="1" thickBot="1" x14ac:dyDescent="0.3">
      <c r="B1136" s="200" t="s">
        <v>219</v>
      </c>
      <c r="C1136" s="232" t="s">
        <v>654</v>
      </c>
      <c r="D1136" s="230">
        <v>1.5</v>
      </c>
      <c r="E1136" s="230">
        <v>1</v>
      </c>
      <c r="F1136" s="47">
        <v>10</v>
      </c>
      <c r="G1136" s="239">
        <f t="shared" si="39"/>
        <v>15</v>
      </c>
      <c r="H1136" s="193">
        <f t="shared" si="40"/>
        <v>10</v>
      </c>
      <c r="K1136" s="244"/>
      <c r="M1136" s="60"/>
      <c r="N1136" s="60"/>
      <c r="O1136" s="60"/>
    </row>
    <row r="1137" spans="2:15" s="23" customFormat="1" ht="30.2" customHeight="1" thickBot="1" x14ac:dyDescent="0.3">
      <c r="B1137" s="200" t="s">
        <v>219</v>
      </c>
      <c r="C1137" s="232" t="s">
        <v>655</v>
      </c>
      <c r="D1137" s="230">
        <v>1.5</v>
      </c>
      <c r="E1137" s="230">
        <v>1</v>
      </c>
      <c r="F1137" s="47">
        <v>10</v>
      </c>
      <c r="G1137" s="239">
        <f t="shared" si="39"/>
        <v>15</v>
      </c>
      <c r="H1137" s="193">
        <f t="shared" si="40"/>
        <v>10</v>
      </c>
      <c r="K1137" s="244"/>
      <c r="M1137" s="60"/>
      <c r="N1137" s="60"/>
      <c r="O1137" s="60"/>
    </row>
    <row r="1138" spans="2:15" s="23" customFormat="1" ht="30.2" customHeight="1" thickBot="1" x14ac:dyDescent="0.3">
      <c r="B1138" s="200" t="s">
        <v>219</v>
      </c>
      <c r="C1138" s="232" t="s">
        <v>669</v>
      </c>
      <c r="D1138" s="230">
        <v>1.5</v>
      </c>
      <c r="E1138" s="230">
        <v>1</v>
      </c>
      <c r="F1138" s="47">
        <v>10</v>
      </c>
      <c r="G1138" s="239">
        <f t="shared" si="39"/>
        <v>15</v>
      </c>
      <c r="H1138" s="193">
        <f t="shared" si="40"/>
        <v>10</v>
      </c>
      <c r="K1138" s="244"/>
      <c r="M1138" s="60"/>
      <c r="N1138" s="60"/>
      <c r="O1138" s="60"/>
    </row>
    <row r="1139" spans="2:15" s="23" customFormat="1" ht="30.2" customHeight="1" thickBot="1" x14ac:dyDescent="0.3">
      <c r="B1139" s="200" t="s">
        <v>219</v>
      </c>
      <c r="C1139" s="232" t="s">
        <v>670</v>
      </c>
      <c r="D1139" s="230">
        <v>1.5</v>
      </c>
      <c r="E1139" s="230">
        <v>1</v>
      </c>
      <c r="F1139" s="47">
        <v>10</v>
      </c>
      <c r="G1139" s="239">
        <f t="shared" si="39"/>
        <v>15</v>
      </c>
      <c r="H1139" s="193">
        <f t="shared" si="40"/>
        <v>10</v>
      </c>
      <c r="K1139" s="244"/>
      <c r="M1139" s="60"/>
      <c r="N1139" s="60"/>
      <c r="O1139" s="60"/>
    </row>
    <row r="1140" spans="2:15" s="23" customFormat="1" ht="30.2" customHeight="1" thickBot="1" x14ac:dyDescent="0.3">
      <c r="B1140" s="200" t="s">
        <v>219</v>
      </c>
      <c r="C1140" s="232" t="s">
        <v>671</v>
      </c>
      <c r="D1140" s="230">
        <v>1.5</v>
      </c>
      <c r="E1140" s="230">
        <v>1</v>
      </c>
      <c r="F1140" s="47">
        <v>10</v>
      </c>
      <c r="G1140" s="239">
        <f t="shared" si="39"/>
        <v>15</v>
      </c>
      <c r="H1140" s="193">
        <f t="shared" si="40"/>
        <v>10</v>
      </c>
      <c r="K1140" s="244"/>
      <c r="M1140" s="60"/>
      <c r="N1140" s="60"/>
      <c r="O1140" s="60"/>
    </row>
    <row r="1141" spans="2:15" s="23" customFormat="1" ht="30.2" customHeight="1" thickBot="1" x14ac:dyDescent="0.3">
      <c r="B1141" s="200" t="s">
        <v>219</v>
      </c>
      <c r="C1141" s="232" t="s">
        <v>672</v>
      </c>
      <c r="D1141" s="230">
        <v>1.5</v>
      </c>
      <c r="E1141" s="230">
        <v>1</v>
      </c>
      <c r="F1141" s="47">
        <v>10</v>
      </c>
      <c r="G1141" s="239">
        <f t="shared" si="39"/>
        <v>15</v>
      </c>
      <c r="H1141" s="193">
        <f t="shared" si="40"/>
        <v>10</v>
      </c>
      <c r="K1141" s="244"/>
      <c r="M1141" s="60"/>
      <c r="N1141" s="60"/>
      <c r="O1141" s="60"/>
    </row>
    <row r="1142" spans="2:15" s="23" customFormat="1" ht="30.2" customHeight="1" thickBot="1" x14ac:dyDescent="0.3">
      <c r="B1142" s="200" t="s">
        <v>219</v>
      </c>
      <c r="C1142" s="232" t="s">
        <v>673</v>
      </c>
      <c r="D1142" s="230">
        <v>1.5</v>
      </c>
      <c r="E1142" s="230">
        <v>1</v>
      </c>
      <c r="F1142" s="47">
        <v>10</v>
      </c>
      <c r="G1142" s="239">
        <f t="shared" si="39"/>
        <v>15</v>
      </c>
      <c r="H1142" s="193">
        <f t="shared" si="40"/>
        <v>10</v>
      </c>
      <c r="K1142" s="244"/>
      <c r="M1142" s="60"/>
      <c r="N1142" s="60"/>
      <c r="O1142" s="60"/>
    </row>
    <row r="1143" spans="2:15" s="23" customFormat="1" ht="30.2" customHeight="1" thickBot="1" x14ac:dyDescent="0.3">
      <c r="B1143" s="200" t="s">
        <v>219</v>
      </c>
      <c r="C1143" s="232" t="s">
        <v>674</v>
      </c>
      <c r="D1143" s="230">
        <v>1.5</v>
      </c>
      <c r="E1143" s="230">
        <v>1</v>
      </c>
      <c r="F1143" s="47">
        <v>10</v>
      </c>
      <c r="G1143" s="239">
        <f t="shared" si="39"/>
        <v>15</v>
      </c>
      <c r="H1143" s="193">
        <f t="shared" si="40"/>
        <v>10</v>
      </c>
      <c r="K1143" s="244"/>
      <c r="M1143" s="60"/>
      <c r="N1143" s="60"/>
      <c r="O1143" s="60"/>
    </row>
    <row r="1144" spans="2:15" s="23" customFormat="1" ht="30.2" customHeight="1" thickBot="1" x14ac:dyDescent="0.3">
      <c r="B1144" s="200" t="s">
        <v>219</v>
      </c>
      <c r="C1144" s="232" t="s">
        <v>675</v>
      </c>
      <c r="D1144" s="230">
        <v>1.5</v>
      </c>
      <c r="E1144" s="230">
        <v>1</v>
      </c>
      <c r="F1144" s="47">
        <v>10</v>
      </c>
      <c r="G1144" s="239">
        <f t="shared" si="39"/>
        <v>15</v>
      </c>
      <c r="H1144" s="193">
        <f t="shared" si="40"/>
        <v>10</v>
      </c>
      <c r="K1144" s="244"/>
      <c r="M1144" s="60"/>
      <c r="N1144" s="60"/>
      <c r="O1144" s="60"/>
    </row>
    <row r="1145" spans="2:15" s="23" customFormat="1" ht="30.2" customHeight="1" thickBot="1" x14ac:dyDescent="0.3">
      <c r="B1145" s="200" t="s">
        <v>219</v>
      </c>
      <c r="C1145" s="232" t="s">
        <v>676</v>
      </c>
      <c r="D1145" s="230">
        <v>1.5</v>
      </c>
      <c r="E1145" s="230">
        <v>1</v>
      </c>
      <c r="F1145" s="47">
        <v>10</v>
      </c>
      <c r="G1145" s="239">
        <f t="shared" si="39"/>
        <v>15</v>
      </c>
      <c r="H1145" s="193">
        <f t="shared" si="40"/>
        <v>10</v>
      </c>
      <c r="K1145" s="244"/>
      <c r="M1145" s="60"/>
      <c r="N1145" s="60"/>
      <c r="O1145" s="60"/>
    </row>
    <row r="1146" spans="2:15" s="23" customFormat="1" ht="30.2" customHeight="1" thickBot="1" x14ac:dyDescent="0.3">
      <c r="B1146" s="200" t="s">
        <v>219</v>
      </c>
      <c r="C1146" s="232" t="s">
        <v>677</v>
      </c>
      <c r="D1146" s="230">
        <v>1.5</v>
      </c>
      <c r="E1146" s="230">
        <v>1</v>
      </c>
      <c r="F1146" s="47">
        <v>10</v>
      </c>
      <c r="G1146" s="239">
        <f t="shared" si="39"/>
        <v>15</v>
      </c>
      <c r="H1146" s="193">
        <f t="shared" si="40"/>
        <v>10</v>
      </c>
      <c r="K1146" s="244"/>
      <c r="M1146" s="60"/>
      <c r="N1146" s="60"/>
      <c r="O1146" s="60"/>
    </row>
    <row r="1147" spans="2:15" s="23" customFormat="1" ht="30.2" customHeight="1" thickBot="1" x14ac:dyDescent="0.3">
      <c r="B1147" s="200" t="s">
        <v>219</v>
      </c>
      <c r="C1147" s="232" t="s">
        <v>678</v>
      </c>
      <c r="D1147" s="230">
        <v>1.5</v>
      </c>
      <c r="E1147" s="230">
        <v>1</v>
      </c>
      <c r="F1147" s="47">
        <v>10</v>
      </c>
      <c r="G1147" s="239">
        <f t="shared" si="39"/>
        <v>15</v>
      </c>
      <c r="H1147" s="193">
        <f t="shared" si="40"/>
        <v>10</v>
      </c>
      <c r="K1147" s="244"/>
      <c r="M1147" s="60"/>
      <c r="N1147" s="60"/>
      <c r="O1147" s="60"/>
    </row>
    <row r="1148" spans="2:15" s="23" customFormat="1" ht="30.2" customHeight="1" thickBot="1" x14ac:dyDescent="0.3">
      <c r="B1148" s="200" t="s">
        <v>219</v>
      </c>
      <c r="C1148" s="232" t="s">
        <v>679</v>
      </c>
      <c r="D1148" s="230">
        <v>1.5</v>
      </c>
      <c r="E1148" s="230">
        <v>1</v>
      </c>
      <c r="F1148" s="47">
        <v>10</v>
      </c>
      <c r="G1148" s="239">
        <f t="shared" si="39"/>
        <v>15</v>
      </c>
      <c r="H1148" s="193">
        <f t="shared" si="40"/>
        <v>10</v>
      </c>
      <c r="K1148" s="244"/>
      <c r="M1148" s="60"/>
      <c r="N1148" s="60"/>
      <c r="O1148" s="60"/>
    </row>
    <row r="1149" spans="2:15" s="23" customFormat="1" ht="30.2" customHeight="1" thickBot="1" x14ac:dyDescent="0.3">
      <c r="B1149" s="200" t="s">
        <v>219</v>
      </c>
      <c r="C1149" s="232" t="s">
        <v>680</v>
      </c>
      <c r="D1149" s="230">
        <v>1.5</v>
      </c>
      <c r="E1149" s="230">
        <v>1</v>
      </c>
      <c r="F1149" s="47">
        <v>10</v>
      </c>
      <c r="G1149" s="239">
        <f t="shared" si="39"/>
        <v>15</v>
      </c>
      <c r="H1149" s="193">
        <f t="shared" si="40"/>
        <v>10</v>
      </c>
      <c r="K1149" s="244"/>
      <c r="M1149" s="60"/>
      <c r="N1149" s="60"/>
      <c r="O1149" s="60"/>
    </row>
    <row r="1150" spans="2:15" s="23" customFormat="1" ht="30.2" customHeight="1" thickBot="1" x14ac:dyDescent="0.3">
      <c r="B1150" s="200" t="s">
        <v>219</v>
      </c>
      <c r="C1150" s="232" t="s">
        <v>681</v>
      </c>
      <c r="D1150" s="230">
        <v>1.5</v>
      </c>
      <c r="E1150" s="230">
        <v>1</v>
      </c>
      <c r="F1150" s="47">
        <v>10</v>
      </c>
      <c r="G1150" s="239">
        <f t="shared" si="39"/>
        <v>15</v>
      </c>
      <c r="H1150" s="193">
        <f t="shared" si="40"/>
        <v>10</v>
      </c>
      <c r="K1150" s="244"/>
      <c r="M1150" s="60"/>
      <c r="N1150" s="60"/>
      <c r="O1150" s="60"/>
    </row>
    <row r="1151" spans="2:15" s="23" customFormat="1" ht="30.2" customHeight="1" thickBot="1" x14ac:dyDescent="0.3">
      <c r="B1151" s="200" t="s">
        <v>219</v>
      </c>
      <c r="C1151" s="232" t="s">
        <v>682</v>
      </c>
      <c r="D1151" s="230">
        <v>1.5</v>
      </c>
      <c r="E1151" s="230">
        <v>1</v>
      </c>
      <c r="F1151" s="47">
        <v>10</v>
      </c>
      <c r="G1151" s="239">
        <f t="shared" si="39"/>
        <v>15</v>
      </c>
      <c r="H1151" s="193">
        <f t="shared" si="40"/>
        <v>10</v>
      </c>
      <c r="K1151" s="244"/>
      <c r="M1151" s="60"/>
      <c r="N1151" s="60"/>
      <c r="O1151" s="60"/>
    </row>
    <row r="1152" spans="2:15" s="23" customFormat="1" ht="30.2" customHeight="1" thickBot="1" x14ac:dyDescent="0.3">
      <c r="B1152" s="200" t="s">
        <v>219</v>
      </c>
      <c r="C1152" s="232" t="s">
        <v>984</v>
      </c>
      <c r="D1152" s="230">
        <v>1.5</v>
      </c>
      <c r="E1152" s="230">
        <v>1</v>
      </c>
      <c r="F1152" s="47">
        <v>10</v>
      </c>
      <c r="G1152" s="239">
        <f t="shared" si="39"/>
        <v>15</v>
      </c>
      <c r="H1152" s="193">
        <f t="shared" si="40"/>
        <v>10</v>
      </c>
      <c r="K1152" s="244"/>
      <c r="M1152" s="60"/>
      <c r="N1152" s="60"/>
      <c r="O1152" s="60"/>
    </row>
    <row r="1153" spans="2:15" s="23" customFormat="1" ht="30.2" customHeight="1" thickBot="1" x14ac:dyDescent="0.3">
      <c r="B1153" s="200" t="s">
        <v>219</v>
      </c>
      <c r="C1153" s="232" t="s">
        <v>985</v>
      </c>
      <c r="D1153" s="230">
        <v>1.5</v>
      </c>
      <c r="E1153" s="230">
        <v>1</v>
      </c>
      <c r="F1153" s="47">
        <v>10</v>
      </c>
      <c r="G1153" s="239">
        <f t="shared" si="39"/>
        <v>15</v>
      </c>
      <c r="H1153" s="193">
        <f t="shared" si="40"/>
        <v>10</v>
      </c>
      <c r="K1153" s="244"/>
      <c r="M1153" s="60"/>
      <c r="N1153" s="60"/>
      <c r="O1153" s="60"/>
    </row>
    <row r="1154" spans="2:15" s="23" customFormat="1" ht="30.2" customHeight="1" thickBot="1" x14ac:dyDescent="0.3">
      <c r="B1154" s="200" t="s">
        <v>219</v>
      </c>
      <c r="C1154" s="232" t="s">
        <v>986</v>
      </c>
      <c r="D1154" s="230">
        <v>1.5</v>
      </c>
      <c r="E1154" s="230">
        <v>1</v>
      </c>
      <c r="F1154" s="47">
        <v>10</v>
      </c>
      <c r="G1154" s="239">
        <f t="shared" si="39"/>
        <v>15</v>
      </c>
      <c r="H1154" s="193">
        <f t="shared" si="40"/>
        <v>10</v>
      </c>
      <c r="K1154" s="244"/>
      <c r="M1154" s="60"/>
      <c r="N1154" s="60"/>
      <c r="O1154" s="60"/>
    </row>
    <row r="1155" spans="2:15" s="23" customFormat="1" ht="30.2" customHeight="1" thickBot="1" x14ac:dyDescent="0.3">
      <c r="B1155" s="200" t="s">
        <v>219</v>
      </c>
      <c r="C1155" s="232" t="s">
        <v>987</v>
      </c>
      <c r="D1155" s="230">
        <v>1.5</v>
      </c>
      <c r="E1155" s="230">
        <v>1</v>
      </c>
      <c r="F1155" s="47">
        <v>10</v>
      </c>
      <c r="G1155" s="239">
        <f t="shared" si="39"/>
        <v>15</v>
      </c>
      <c r="H1155" s="193">
        <f t="shared" si="40"/>
        <v>10</v>
      </c>
      <c r="K1155" s="244"/>
      <c r="M1155" s="60"/>
      <c r="N1155" s="60"/>
      <c r="O1155" s="60"/>
    </row>
    <row r="1156" spans="2:15" s="23" customFormat="1" ht="30.2" customHeight="1" thickBot="1" x14ac:dyDescent="0.3">
      <c r="B1156" s="200" t="s">
        <v>219</v>
      </c>
      <c r="C1156" s="232" t="s">
        <v>988</v>
      </c>
      <c r="D1156" s="230">
        <v>1.5</v>
      </c>
      <c r="E1156" s="230">
        <v>1</v>
      </c>
      <c r="F1156" s="47">
        <v>10</v>
      </c>
      <c r="G1156" s="239">
        <f t="shared" si="39"/>
        <v>15</v>
      </c>
      <c r="H1156" s="193">
        <f t="shared" si="40"/>
        <v>10</v>
      </c>
      <c r="K1156" s="244"/>
      <c r="M1156" s="60"/>
      <c r="N1156" s="60"/>
      <c r="O1156" s="60"/>
    </row>
    <row r="1157" spans="2:15" s="23" customFormat="1" ht="30.2" customHeight="1" thickBot="1" x14ac:dyDescent="0.3">
      <c r="B1157" s="200" t="s">
        <v>219</v>
      </c>
      <c r="C1157" s="232" t="s">
        <v>989</v>
      </c>
      <c r="D1157" s="230">
        <v>1.5</v>
      </c>
      <c r="E1157" s="230">
        <v>1</v>
      </c>
      <c r="F1157" s="47">
        <v>10</v>
      </c>
      <c r="G1157" s="239">
        <f t="shared" si="39"/>
        <v>15</v>
      </c>
      <c r="H1157" s="193">
        <f t="shared" si="40"/>
        <v>10</v>
      </c>
      <c r="K1157" s="244"/>
      <c r="M1157" s="60"/>
      <c r="N1157" s="60"/>
      <c r="O1157" s="60"/>
    </row>
    <row r="1158" spans="2:15" s="23" customFormat="1" ht="30.2" customHeight="1" thickBot="1" x14ac:dyDescent="0.3">
      <c r="B1158" s="200" t="s">
        <v>219</v>
      </c>
      <c r="C1158" s="232" t="s">
        <v>990</v>
      </c>
      <c r="D1158" s="230">
        <v>1.5</v>
      </c>
      <c r="E1158" s="230">
        <v>1</v>
      </c>
      <c r="F1158" s="47">
        <v>10</v>
      </c>
      <c r="G1158" s="239">
        <f t="shared" si="39"/>
        <v>15</v>
      </c>
      <c r="H1158" s="193">
        <f t="shared" si="40"/>
        <v>10</v>
      </c>
      <c r="K1158" s="244"/>
      <c r="M1158" s="60"/>
      <c r="N1158" s="60"/>
      <c r="O1158" s="60"/>
    </row>
    <row r="1159" spans="2:15" s="23" customFormat="1" ht="30.2" customHeight="1" thickBot="1" x14ac:dyDescent="0.3">
      <c r="B1159" s="200" t="s">
        <v>219</v>
      </c>
      <c r="C1159" s="232" t="s">
        <v>991</v>
      </c>
      <c r="D1159" s="230">
        <v>1.5</v>
      </c>
      <c r="E1159" s="230">
        <v>1</v>
      </c>
      <c r="F1159" s="47">
        <v>10</v>
      </c>
      <c r="G1159" s="239">
        <f t="shared" si="39"/>
        <v>15</v>
      </c>
      <c r="H1159" s="193">
        <f t="shared" si="40"/>
        <v>10</v>
      </c>
      <c r="K1159" s="244"/>
      <c r="M1159" s="60"/>
      <c r="N1159" s="60"/>
      <c r="O1159" s="60"/>
    </row>
    <row r="1160" spans="2:15" s="23" customFormat="1" ht="30.2" customHeight="1" thickBot="1" x14ac:dyDescent="0.3">
      <c r="B1160" s="200" t="s">
        <v>219</v>
      </c>
      <c r="C1160" s="232" t="s">
        <v>992</v>
      </c>
      <c r="D1160" s="230">
        <v>1.5</v>
      </c>
      <c r="E1160" s="230">
        <v>1</v>
      </c>
      <c r="F1160" s="47">
        <v>10</v>
      </c>
      <c r="G1160" s="239">
        <f t="shared" si="39"/>
        <v>15</v>
      </c>
      <c r="H1160" s="193">
        <f t="shared" si="40"/>
        <v>10</v>
      </c>
      <c r="K1160" s="244"/>
      <c r="M1160" s="60"/>
      <c r="N1160" s="60"/>
      <c r="O1160" s="60"/>
    </row>
    <row r="1161" spans="2:15" s="23" customFormat="1" ht="30.2" customHeight="1" thickBot="1" x14ac:dyDescent="0.3">
      <c r="B1161" s="200" t="s">
        <v>219</v>
      </c>
      <c r="C1161" s="232" t="s">
        <v>993</v>
      </c>
      <c r="D1161" s="230">
        <v>1.5</v>
      </c>
      <c r="E1161" s="230">
        <v>1</v>
      </c>
      <c r="F1161" s="47">
        <v>10</v>
      </c>
      <c r="G1161" s="239">
        <f t="shared" si="39"/>
        <v>15</v>
      </c>
      <c r="H1161" s="193">
        <f t="shared" si="40"/>
        <v>10</v>
      </c>
      <c r="K1161" s="244"/>
      <c r="M1161" s="60"/>
      <c r="N1161" s="60"/>
      <c r="O1161" s="60"/>
    </row>
    <row r="1162" spans="2:15" s="23" customFormat="1" ht="30.2" customHeight="1" thickBot="1" x14ac:dyDescent="0.3">
      <c r="B1162" s="200" t="s">
        <v>219</v>
      </c>
      <c r="C1162" s="232" t="s">
        <v>994</v>
      </c>
      <c r="D1162" s="230">
        <v>1.5</v>
      </c>
      <c r="E1162" s="230">
        <v>1</v>
      </c>
      <c r="F1162" s="47">
        <v>10</v>
      </c>
      <c r="G1162" s="239">
        <f t="shared" si="39"/>
        <v>15</v>
      </c>
      <c r="H1162" s="193">
        <f t="shared" si="40"/>
        <v>10</v>
      </c>
      <c r="K1162" s="244"/>
      <c r="M1162" s="60"/>
      <c r="N1162" s="60"/>
      <c r="O1162" s="60"/>
    </row>
    <row r="1163" spans="2:15" s="23" customFormat="1" ht="30.2" customHeight="1" thickBot="1" x14ac:dyDescent="0.3">
      <c r="B1163" s="200" t="s">
        <v>219</v>
      </c>
      <c r="C1163" s="232" t="s">
        <v>995</v>
      </c>
      <c r="D1163" s="230">
        <v>1.5</v>
      </c>
      <c r="E1163" s="230">
        <v>1</v>
      </c>
      <c r="F1163" s="47">
        <v>10</v>
      </c>
      <c r="G1163" s="239">
        <f t="shared" si="39"/>
        <v>15</v>
      </c>
      <c r="H1163" s="193">
        <f t="shared" si="40"/>
        <v>10</v>
      </c>
      <c r="K1163" s="244"/>
      <c r="M1163" s="60"/>
      <c r="N1163" s="60"/>
      <c r="O1163" s="60"/>
    </row>
    <row r="1164" spans="2:15" s="23" customFormat="1" ht="30.2" customHeight="1" thickBot="1" x14ac:dyDescent="0.3">
      <c r="B1164" s="200" t="s">
        <v>219</v>
      </c>
      <c r="C1164" s="232" t="s">
        <v>996</v>
      </c>
      <c r="D1164" s="230">
        <v>1.5</v>
      </c>
      <c r="E1164" s="230">
        <v>1</v>
      </c>
      <c r="F1164" s="47">
        <v>10</v>
      </c>
      <c r="G1164" s="239">
        <f t="shared" si="39"/>
        <v>15</v>
      </c>
      <c r="H1164" s="193">
        <f t="shared" si="40"/>
        <v>10</v>
      </c>
      <c r="K1164" s="244"/>
      <c r="M1164" s="60"/>
      <c r="N1164" s="60"/>
      <c r="O1164" s="60"/>
    </row>
    <row r="1165" spans="2:15" s="23" customFormat="1" ht="30.2" customHeight="1" thickBot="1" x14ac:dyDescent="0.3">
      <c r="B1165" s="200" t="s">
        <v>219</v>
      </c>
      <c r="C1165" s="232" t="s">
        <v>997</v>
      </c>
      <c r="D1165" s="230">
        <v>1.5</v>
      </c>
      <c r="E1165" s="230">
        <v>1</v>
      </c>
      <c r="F1165" s="47">
        <v>10</v>
      </c>
      <c r="G1165" s="239">
        <f t="shared" si="39"/>
        <v>15</v>
      </c>
      <c r="H1165" s="193">
        <f t="shared" si="40"/>
        <v>10</v>
      </c>
      <c r="K1165" s="244"/>
      <c r="M1165" s="60"/>
      <c r="N1165" s="60"/>
      <c r="O1165" s="60"/>
    </row>
    <row r="1166" spans="2:15" s="23" customFormat="1" ht="30.2" customHeight="1" thickBot="1" x14ac:dyDescent="0.3">
      <c r="B1166" s="200" t="s">
        <v>219</v>
      </c>
      <c r="C1166" s="232" t="s">
        <v>998</v>
      </c>
      <c r="D1166" s="230">
        <v>1.5</v>
      </c>
      <c r="E1166" s="230">
        <v>1</v>
      </c>
      <c r="F1166" s="47">
        <v>10</v>
      </c>
      <c r="G1166" s="239">
        <f t="shared" si="39"/>
        <v>15</v>
      </c>
      <c r="H1166" s="193">
        <f t="shared" si="40"/>
        <v>10</v>
      </c>
      <c r="K1166" s="244"/>
      <c r="M1166" s="60"/>
      <c r="N1166" s="60"/>
      <c r="O1166" s="60"/>
    </row>
    <row r="1167" spans="2:15" s="23" customFormat="1" ht="30.2" customHeight="1" thickBot="1" x14ac:dyDescent="0.3">
      <c r="B1167" s="200" t="s">
        <v>219</v>
      </c>
      <c r="C1167" s="232" t="s">
        <v>683</v>
      </c>
      <c r="D1167" s="230">
        <v>1.5</v>
      </c>
      <c r="E1167" s="230">
        <v>1</v>
      </c>
      <c r="F1167" s="47">
        <v>10</v>
      </c>
      <c r="G1167" s="239">
        <f t="shared" si="39"/>
        <v>15</v>
      </c>
      <c r="H1167" s="193">
        <f t="shared" si="40"/>
        <v>10</v>
      </c>
      <c r="K1167" s="244"/>
      <c r="M1167" s="60"/>
      <c r="N1167" s="60"/>
      <c r="O1167" s="60"/>
    </row>
    <row r="1168" spans="2:15" s="23" customFormat="1" ht="30.2" customHeight="1" thickBot="1" x14ac:dyDescent="0.3">
      <c r="B1168" s="200" t="s">
        <v>219</v>
      </c>
      <c r="C1168" s="232" t="s">
        <v>684</v>
      </c>
      <c r="D1168" s="230">
        <v>1.5</v>
      </c>
      <c r="E1168" s="230">
        <v>1</v>
      </c>
      <c r="F1168" s="47">
        <v>10</v>
      </c>
      <c r="G1168" s="239">
        <f t="shared" si="39"/>
        <v>15</v>
      </c>
      <c r="H1168" s="193">
        <f t="shared" si="40"/>
        <v>10</v>
      </c>
      <c r="K1168" s="244"/>
      <c r="M1168" s="60"/>
      <c r="N1168" s="60"/>
      <c r="O1168" s="60"/>
    </row>
    <row r="1169" spans="2:15" s="23" customFormat="1" ht="30.2" customHeight="1" thickBot="1" x14ac:dyDescent="0.3">
      <c r="B1169" s="200" t="s">
        <v>219</v>
      </c>
      <c r="C1169" s="232" t="s">
        <v>685</v>
      </c>
      <c r="D1169" s="230">
        <v>1.5</v>
      </c>
      <c r="E1169" s="230">
        <v>1</v>
      </c>
      <c r="F1169" s="47">
        <v>10</v>
      </c>
      <c r="G1169" s="239">
        <f t="shared" si="39"/>
        <v>15</v>
      </c>
      <c r="H1169" s="193">
        <f t="shared" si="40"/>
        <v>10</v>
      </c>
      <c r="K1169" s="244"/>
      <c r="M1169" s="60"/>
      <c r="N1169" s="60"/>
      <c r="O1169" s="60"/>
    </row>
    <row r="1170" spans="2:15" s="23" customFormat="1" ht="30.2" customHeight="1" thickBot="1" x14ac:dyDescent="0.3">
      <c r="B1170" s="200" t="s">
        <v>219</v>
      </c>
      <c r="C1170" s="232" t="s">
        <v>686</v>
      </c>
      <c r="D1170" s="230">
        <v>1.5</v>
      </c>
      <c r="E1170" s="230">
        <v>1</v>
      </c>
      <c r="F1170" s="47">
        <v>10</v>
      </c>
      <c r="G1170" s="239">
        <f t="shared" si="39"/>
        <v>15</v>
      </c>
      <c r="H1170" s="193">
        <f t="shared" si="40"/>
        <v>10</v>
      </c>
      <c r="K1170" s="244"/>
      <c r="M1170" s="60"/>
      <c r="N1170" s="60"/>
      <c r="O1170" s="60"/>
    </row>
    <row r="1171" spans="2:15" s="23" customFormat="1" ht="30.2" customHeight="1" thickBot="1" x14ac:dyDescent="0.3">
      <c r="B1171" s="200" t="s">
        <v>219</v>
      </c>
      <c r="C1171" s="232" t="s">
        <v>687</v>
      </c>
      <c r="D1171" s="230">
        <v>1.5</v>
      </c>
      <c r="E1171" s="230">
        <v>1</v>
      </c>
      <c r="F1171" s="47">
        <v>10</v>
      </c>
      <c r="G1171" s="239">
        <f t="shared" si="39"/>
        <v>15</v>
      </c>
      <c r="H1171" s="193">
        <f t="shared" si="40"/>
        <v>10</v>
      </c>
      <c r="K1171" s="244"/>
      <c r="M1171" s="60"/>
      <c r="N1171" s="60"/>
      <c r="O1171" s="60"/>
    </row>
    <row r="1172" spans="2:15" s="23" customFormat="1" ht="30.2" customHeight="1" thickBot="1" x14ac:dyDescent="0.3">
      <c r="B1172" s="200" t="s">
        <v>219</v>
      </c>
      <c r="C1172" s="232" t="s">
        <v>688</v>
      </c>
      <c r="D1172" s="230">
        <v>1.5</v>
      </c>
      <c r="E1172" s="230">
        <v>1</v>
      </c>
      <c r="F1172" s="47">
        <v>10</v>
      </c>
      <c r="G1172" s="239">
        <f t="shared" si="39"/>
        <v>15</v>
      </c>
      <c r="H1172" s="193">
        <f t="shared" si="40"/>
        <v>10</v>
      </c>
      <c r="K1172" s="244"/>
      <c r="M1172" s="60"/>
      <c r="N1172" s="60"/>
      <c r="O1172" s="60"/>
    </row>
    <row r="1173" spans="2:15" s="23" customFormat="1" ht="30.2" customHeight="1" thickBot="1" x14ac:dyDescent="0.3">
      <c r="B1173" s="200" t="s">
        <v>219</v>
      </c>
      <c r="C1173" s="232" t="s">
        <v>999</v>
      </c>
      <c r="D1173" s="230">
        <v>1.5</v>
      </c>
      <c r="E1173" s="230">
        <v>1</v>
      </c>
      <c r="F1173" s="47">
        <v>10</v>
      </c>
      <c r="G1173" s="239">
        <f t="shared" si="39"/>
        <v>15</v>
      </c>
      <c r="H1173" s="193">
        <f t="shared" si="40"/>
        <v>10</v>
      </c>
      <c r="K1173" s="244"/>
      <c r="M1173" s="60"/>
      <c r="N1173" s="60"/>
      <c r="O1173" s="60"/>
    </row>
    <row r="1174" spans="2:15" s="23" customFormat="1" ht="30.2" customHeight="1" thickBot="1" x14ac:dyDescent="0.3">
      <c r="B1174" s="200" t="s">
        <v>219</v>
      </c>
      <c r="C1174" s="232" t="s">
        <v>689</v>
      </c>
      <c r="D1174" s="230">
        <v>1.5</v>
      </c>
      <c r="E1174" s="230">
        <v>1</v>
      </c>
      <c r="F1174" s="47">
        <v>10</v>
      </c>
      <c r="G1174" s="239">
        <f t="shared" si="39"/>
        <v>15</v>
      </c>
      <c r="H1174" s="193">
        <f t="shared" si="40"/>
        <v>10</v>
      </c>
      <c r="K1174" s="244"/>
      <c r="M1174" s="60"/>
      <c r="N1174" s="60"/>
      <c r="O1174" s="60"/>
    </row>
    <row r="1175" spans="2:15" s="23" customFormat="1" ht="30.2" customHeight="1" thickBot="1" x14ac:dyDescent="0.3">
      <c r="B1175" s="200" t="s">
        <v>219</v>
      </c>
      <c r="C1175" s="232" t="s">
        <v>690</v>
      </c>
      <c r="D1175" s="230">
        <v>1.5</v>
      </c>
      <c r="E1175" s="230">
        <v>1</v>
      </c>
      <c r="F1175" s="47">
        <v>10</v>
      </c>
      <c r="G1175" s="239">
        <f t="shared" si="39"/>
        <v>15</v>
      </c>
      <c r="H1175" s="193">
        <f t="shared" si="40"/>
        <v>10</v>
      </c>
      <c r="K1175" s="244"/>
      <c r="M1175" s="60"/>
      <c r="N1175" s="60"/>
      <c r="O1175" s="60"/>
    </row>
    <row r="1176" spans="2:15" s="23" customFormat="1" ht="30.2" customHeight="1" thickBot="1" x14ac:dyDescent="0.3">
      <c r="B1176" s="200" t="s">
        <v>219</v>
      </c>
      <c r="C1176" s="232" t="s">
        <v>691</v>
      </c>
      <c r="D1176" s="230">
        <v>1.5</v>
      </c>
      <c r="E1176" s="230">
        <v>1</v>
      </c>
      <c r="F1176" s="47">
        <v>10</v>
      </c>
      <c r="G1176" s="239">
        <f t="shared" si="39"/>
        <v>15</v>
      </c>
      <c r="H1176" s="193">
        <f t="shared" si="40"/>
        <v>10</v>
      </c>
      <c r="K1176" s="244"/>
      <c r="M1176" s="60"/>
      <c r="N1176" s="60"/>
      <c r="O1176" s="60"/>
    </row>
    <row r="1177" spans="2:15" s="23" customFormat="1" ht="30.2" customHeight="1" thickBot="1" x14ac:dyDescent="0.3">
      <c r="B1177" s="200" t="s">
        <v>219</v>
      </c>
      <c r="C1177" s="232" t="s">
        <v>692</v>
      </c>
      <c r="D1177" s="230">
        <v>1.5</v>
      </c>
      <c r="E1177" s="230">
        <v>1</v>
      </c>
      <c r="F1177" s="47">
        <v>10</v>
      </c>
      <c r="G1177" s="239">
        <f t="shared" ref="G1177:G1240" si="41">ROUND(D1177*F1177,2)</f>
        <v>15</v>
      </c>
      <c r="H1177" s="193">
        <f t="shared" ref="H1177:H1240" si="42">ROUND(E1177*F1177,6)</f>
        <v>10</v>
      </c>
      <c r="K1177" s="244"/>
      <c r="M1177" s="60"/>
      <c r="N1177" s="60"/>
      <c r="O1177" s="60"/>
    </row>
    <row r="1178" spans="2:15" s="23" customFormat="1" ht="30.2" customHeight="1" thickBot="1" x14ac:dyDescent="0.3">
      <c r="B1178" s="200" t="s">
        <v>219</v>
      </c>
      <c r="C1178" s="232" t="s">
        <v>693</v>
      </c>
      <c r="D1178" s="230">
        <v>1.5</v>
      </c>
      <c r="E1178" s="230">
        <v>1</v>
      </c>
      <c r="F1178" s="47">
        <v>10</v>
      </c>
      <c r="G1178" s="239">
        <f t="shared" si="41"/>
        <v>15</v>
      </c>
      <c r="H1178" s="193">
        <f t="shared" si="42"/>
        <v>10</v>
      </c>
      <c r="K1178" s="244"/>
      <c r="M1178" s="60"/>
      <c r="N1178" s="60"/>
      <c r="O1178" s="60"/>
    </row>
    <row r="1179" spans="2:15" s="23" customFormat="1" ht="30.2" customHeight="1" thickBot="1" x14ac:dyDescent="0.3">
      <c r="B1179" s="200" t="s">
        <v>219</v>
      </c>
      <c r="C1179" s="232" t="s">
        <v>694</v>
      </c>
      <c r="D1179" s="230">
        <v>1.5</v>
      </c>
      <c r="E1179" s="230">
        <v>1</v>
      </c>
      <c r="F1179" s="47">
        <v>10</v>
      </c>
      <c r="G1179" s="239">
        <f t="shared" si="41"/>
        <v>15</v>
      </c>
      <c r="H1179" s="193">
        <f t="shared" si="42"/>
        <v>10</v>
      </c>
      <c r="K1179" s="244"/>
      <c r="M1179" s="60"/>
      <c r="N1179" s="60"/>
      <c r="O1179" s="60"/>
    </row>
    <row r="1180" spans="2:15" s="23" customFormat="1" ht="30.2" customHeight="1" thickBot="1" x14ac:dyDescent="0.3">
      <c r="B1180" s="200" t="s">
        <v>219</v>
      </c>
      <c r="C1180" s="232" t="s">
        <v>695</v>
      </c>
      <c r="D1180" s="230">
        <v>1.5</v>
      </c>
      <c r="E1180" s="230">
        <v>1</v>
      </c>
      <c r="F1180" s="47">
        <v>10</v>
      </c>
      <c r="G1180" s="239">
        <f t="shared" si="41"/>
        <v>15</v>
      </c>
      <c r="H1180" s="193">
        <f t="shared" si="42"/>
        <v>10</v>
      </c>
      <c r="K1180" s="244"/>
      <c r="M1180" s="60"/>
      <c r="N1180" s="60"/>
      <c r="O1180" s="60"/>
    </row>
    <row r="1181" spans="2:15" s="23" customFormat="1" ht="30.2" customHeight="1" thickBot="1" x14ac:dyDescent="0.3">
      <c r="B1181" s="200" t="s">
        <v>219</v>
      </c>
      <c r="C1181" s="232" t="s">
        <v>696</v>
      </c>
      <c r="D1181" s="230">
        <v>1.5</v>
      </c>
      <c r="E1181" s="230">
        <v>1</v>
      </c>
      <c r="F1181" s="47">
        <v>10</v>
      </c>
      <c r="G1181" s="239">
        <f t="shared" si="41"/>
        <v>15</v>
      </c>
      <c r="H1181" s="193">
        <f t="shared" si="42"/>
        <v>10</v>
      </c>
      <c r="K1181" s="244"/>
      <c r="M1181" s="60"/>
      <c r="N1181" s="60"/>
      <c r="O1181" s="60"/>
    </row>
    <row r="1182" spans="2:15" s="23" customFormat="1" ht="30.2" customHeight="1" thickBot="1" x14ac:dyDescent="0.3">
      <c r="B1182" s="200" t="s">
        <v>219</v>
      </c>
      <c r="C1182" s="232" t="s">
        <v>697</v>
      </c>
      <c r="D1182" s="230">
        <v>1.5</v>
      </c>
      <c r="E1182" s="230">
        <v>1</v>
      </c>
      <c r="F1182" s="47">
        <v>10</v>
      </c>
      <c r="G1182" s="239">
        <f t="shared" si="41"/>
        <v>15</v>
      </c>
      <c r="H1182" s="193">
        <f t="shared" si="42"/>
        <v>10</v>
      </c>
      <c r="K1182" s="244"/>
      <c r="M1182" s="60"/>
      <c r="N1182" s="60"/>
      <c r="O1182" s="60"/>
    </row>
    <row r="1183" spans="2:15" s="23" customFormat="1" ht="30.2" customHeight="1" thickBot="1" x14ac:dyDescent="0.3">
      <c r="B1183" s="200" t="s">
        <v>219</v>
      </c>
      <c r="C1183" s="232" t="s">
        <v>698</v>
      </c>
      <c r="D1183" s="230">
        <v>1.5</v>
      </c>
      <c r="E1183" s="230">
        <v>1</v>
      </c>
      <c r="F1183" s="47">
        <v>10</v>
      </c>
      <c r="G1183" s="239">
        <f t="shared" si="41"/>
        <v>15</v>
      </c>
      <c r="H1183" s="193">
        <f t="shared" si="42"/>
        <v>10</v>
      </c>
      <c r="K1183" s="244"/>
      <c r="M1183" s="60"/>
      <c r="N1183" s="60"/>
      <c r="O1183" s="60"/>
    </row>
    <row r="1184" spans="2:15" s="23" customFormat="1" ht="30.2" customHeight="1" thickBot="1" x14ac:dyDescent="0.3">
      <c r="B1184" s="200" t="s">
        <v>219</v>
      </c>
      <c r="C1184" s="232" t="s">
        <v>699</v>
      </c>
      <c r="D1184" s="230">
        <v>1.5</v>
      </c>
      <c r="E1184" s="230">
        <v>1</v>
      </c>
      <c r="F1184" s="47">
        <v>10</v>
      </c>
      <c r="G1184" s="239">
        <f t="shared" si="41"/>
        <v>15</v>
      </c>
      <c r="H1184" s="193">
        <f t="shared" si="42"/>
        <v>10</v>
      </c>
      <c r="K1184" s="244"/>
      <c r="M1184" s="60"/>
      <c r="N1184" s="60"/>
      <c r="O1184" s="60"/>
    </row>
    <row r="1185" spans="2:15" s="23" customFormat="1" ht="30.2" customHeight="1" thickBot="1" x14ac:dyDescent="0.3">
      <c r="B1185" s="200" t="s">
        <v>219</v>
      </c>
      <c r="C1185" s="232" t="s">
        <v>1000</v>
      </c>
      <c r="D1185" s="230">
        <v>1.5</v>
      </c>
      <c r="E1185" s="230">
        <v>1</v>
      </c>
      <c r="F1185" s="47">
        <v>10</v>
      </c>
      <c r="G1185" s="239">
        <f t="shared" si="41"/>
        <v>15</v>
      </c>
      <c r="H1185" s="193">
        <f t="shared" si="42"/>
        <v>10</v>
      </c>
      <c r="K1185" s="244"/>
      <c r="M1185" s="60"/>
      <c r="N1185" s="60"/>
      <c r="O1185" s="60"/>
    </row>
    <row r="1186" spans="2:15" s="23" customFormat="1" ht="30.2" customHeight="1" thickBot="1" x14ac:dyDescent="0.3">
      <c r="B1186" s="200" t="s">
        <v>219</v>
      </c>
      <c r="C1186" s="232" t="s">
        <v>1001</v>
      </c>
      <c r="D1186" s="230">
        <v>1.5</v>
      </c>
      <c r="E1186" s="230">
        <v>1</v>
      </c>
      <c r="F1186" s="47">
        <v>10</v>
      </c>
      <c r="G1186" s="239">
        <f t="shared" si="41"/>
        <v>15</v>
      </c>
      <c r="H1186" s="193">
        <f t="shared" si="42"/>
        <v>10</v>
      </c>
      <c r="K1186" s="244"/>
      <c r="M1186" s="60"/>
      <c r="N1186" s="60"/>
      <c r="O1186" s="60"/>
    </row>
    <row r="1187" spans="2:15" s="23" customFormat="1" ht="30.2" customHeight="1" thickBot="1" x14ac:dyDescent="0.3">
      <c r="B1187" s="200" t="s">
        <v>219</v>
      </c>
      <c r="C1187" s="232" t="s">
        <v>702</v>
      </c>
      <c r="D1187" s="230">
        <v>1.5</v>
      </c>
      <c r="E1187" s="230">
        <v>1</v>
      </c>
      <c r="F1187" s="47">
        <v>10</v>
      </c>
      <c r="G1187" s="239">
        <f t="shared" si="41"/>
        <v>15</v>
      </c>
      <c r="H1187" s="193">
        <f t="shared" si="42"/>
        <v>10</v>
      </c>
      <c r="K1187" s="244"/>
      <c r="M1187" s="60"/>
      <c r="N1187" s="60"/>
      <c r="O1187" s="60"/>
    </row>
    <row r="1188" spans="2:15" s="23" customFormat="1" ht="30.2" customHeight="1" thickBot="1" x14ac:dyDescent="0.3">
      <c r="B1188" s="200" t="s">
        <v>219</v>
      </c>
      <c r="C1188" s="232" t="s">
        <v>1002</v>
      </c>
      <c r="D1188" s="230">
        <v>1.5</v>
      </c>
      <c r="E1188" s="230">
        <v>1</v>
      </c>
      <c r="F1188" s="47">
        <v>10</v>
      </c>
      <c r="G1188" s="239">
        <f t="shared" si="41"/>
        <v>15</v>
      </c>
      <c r="H1188" s="193">
        <f t="shared" si="42"/>
        <v>10</v>
      </c>
      <c r="K1188" s="244"/>
      <c r="M1188" s="60"/>
      <c r="N1188" s="60"/>
      <c r="O1188" s="60"/>
    </row>
    <row r="1189" spans="2:15" s="23" customFormat="1" ht="30.2" customHeight="1" thickBot="1" x14ac:dyDescent="0.3">
      <c r="B1189" s="200" t="s">
        <v>219</v>
      </c>
      <c r="C1189" s="232" t="s">
        <v>1003</v>
      </c>
      <c r="D1189" s="230">
        <v>1.5</v>
      </c>
      <c r="E1189" s="230">
        <v>1</v>
      </c>
      <c r="F1189" s="47">
        <v>10</v>
      </c>
      <c r="G1189" s="239">
        <f t="shared" si="41"/>
        <v>15</v>
      </c>
      <c r="H1189" s="193">
        <f t="shared" si="42"/>
        <v>10</v>
      </c>
      <c r="K1189" s="244"/>
      <c r="M1189" s="60"/>
      <c r="N1189" s="60"/>
      <c r="O1189" s="60"/>
    </row>
    <row r="1190" spans="2:15" s="23" customFormat="1" ht="30.2" customHeight="1" thickBot="1" x14ac:dyDescent="0.3">
      <c r="B1190" s="200" t="s">
        <v>219</v>
      </c>
      <c r="C1190" s="232" t="s">
        <v>1004</v>
      </c>
      <c r="D1190" s="230">
        <v>1.5</v>
      </c>
      <c r="E1190" s="230">
        <v>1</v>
      </c>
      <c r="F1190" s="47">
        <v>10</v>
      </c>
      <c r="G1190" s="239">
        <f t="shared" si="41"/>
        <v>15</v>
      </c>
      <c r="H1190" s="193">
        <f t="shared" si="42"/>
        <v>10</v>
      </c>
      <c r="K1190" s="244"/>
      <c r="M1190" s="60"/>
      <c r="N1190" s="60"/>
      <c r="O1190" s="60"/>
    </row>
    <row r="1191" spans="2:15" s="23" customFormat="1" ht="30.2" customHeight="1" thickBot="1" x14ac:dyDescent="0.3">
      <c r="B1191" s="200" t="s">
        <v>219</v>
      </c>
      <c r="C1191" s="232" t="s">
        <v>1005</v>
      </c>
      <c r="D1191" s="230">
        <v>1.5</v>
      </c>
      <c r="E1191" s="230">
        <v>1</v>
      </c>
      <c r="F1191" s="47">
        <v>10</v>
      </c>
      <c r="G1191" s="239">
        <f t="shared" si="41"/>
        <v>15</v>
      </c>
      <c r="H1191" s="193">
        <f t="shared" si="42"/>
        <v>10</v>
      </c>
      <c r="K1191" s="244"/>
      <c r="M1191" s="60"/>
      <c r="N1191" s="60"/>
      <c r="O1191" s="60"/>
    </row>
    <row r="1192" spans="2:15" s="23" customFormat="1" ht="30.2" customHeight="1" thickBot="1" x14ac:dyDescent="0.3">
      <c r="B1192" s="200" t="s">
        <v>219</v>
      </c>
      <c r="C1192" s="232" t="s">
        <v>1006</v>
      </c>
      <c r="D1192" s="230">
        <v>1.5</v>
      </c>
      <c r="E1192" s="230">
        <v>1</v>
      </c>
      <c r="F1192" s="47">
        <v>10</v>
      </c>
      <c r="G1192" s="239">
        <f t="shared" si="41"/>
        <v>15</v>
      </c>
      <c r="H1192" s="193">
        <f t="shared" si="42"/>
        <v>10</v>
      </c>
      <c r="K1192" s="244"/>
      <c r="M1192" s="60"/>
      <c r="N1192" s="60"/>
      <c r="O1192" s="60"/>
    </row>
    <row r="1193" spans="2:15" s="23" customFormat="1" ht="30.2" customHeight="1" thickBot="1" x14ac:dyDescent="0.3">
      <c r="B1193" s="200" t="s">
        <v>219</v>
      </c>
      <c r="C1193" s="232" t="s">
        <v>1007</v>
      </c>
      <c r="D1193" s="230">
        <v>1.5</v>
      </c>
      <c r="E1193" s="230">
        <v>1</v>
      </c>
      <c r="F1193" s="47">
        <v>10</v>
      </c>
      <c r="G1193" s="239">
        <f t="shared" si="41"/>
        <v>15</v>
      </c>
      <c r="H1193" s="193">
        <f t="shared" si="42"/>
        <v>10</v>
      </c>
      <c r="K1193" s="244"/>
      <c r="M1193" s="60"/>
      <c r="N1193" s="60"/>
      <c r="O1193" s="60"/>
    </row>
    <row r="1194" spans="2:15" s="23" customFormat="1" ht="30.2" customHeight="1" thickBot="1" x14ac:dyDescent="0.3">
      <c r="B1194" s="200" t="s">
        <v>219</v>
      </c>
      <c r="C1194" s="232" t="s">
        <v>703</v>
      </c>
      <c r="D1194" s="230">
        <v>1.5</v>
      </c>
      <c r="E1194" s="230">
        <v>1</v>
      </c>
      <c r="F1194" s="47">
        <v>10</v>
      </c>
      <c r="G1194" s="239">
        <f t="shared" si="41"/>
        <v>15</v>
      </c>
      <c r="H1194" s="193">
        <f t="shared" si="42"/>
        <v>10</v>
      </c>
      <c r="K1194" s="244"/>
      <c r="M1194" s="60"/>
      <c r="N1194" s="60"/>
      <c r="O1194" s="60"/>
    </row>
    <row r="1195" spans="2:15" s="23" customFormat="1" ht="30.2" customHeight="1" thickBot="1" x14ac:dyDescent="0.3">
      <c r="B1195" s="200" t="s">
        <v>219</v>
      </c>
      <c r="C1195" s="232" t="s">
        <v>1008</v>
      </c>
      <c r="D1195" s="230">
        <v>1.5</v>
      </c>
      <c r="E1195" s="230">
        <v>1</v>
      </c>
      <c r="F1195" s="47">
        <v>10</v>
      </c>
      <c r="G1195" s="239">
        <f t="shared" si="41"/>
        <v>15</v>
      </c>
      <c r="H1195" s="193">
        <f t="shared" si="42"/>
        <v>10</v>
      </c>
      <c r="K1195" s="244"/>
      <c r="M1195" s="60"/>
      <c r="N1195" s="60"/>
      <c r="O1195" s="60"/>
    </row>
    <row r="1196" spans="2:15" s="23" customFormat="1" ht="30.2" customHeight="1" thickBot="1" x14ac:dyDescent="0.3">
      <c r="B1196" s="200" t="s">
        <v>219</v>
      </c>
      <c r="C1196" s="232" t="s">
        <v>704</v>
      </c>
      <c r="D1196" s="230">
        <v>1.5</v>
      </c>
      <c r="E1196" s="230">
        <v>1</v>
      </c>
      <c r="F1196" s="47">
        <v>10</v>
      </c>
      <c r="G1196" s="239">
        <f t="shared" si="41"/>
        <v>15</v>
      </c>
      <c r="H1196" s="193">
        <f t="shared" si="42"/>
        <v>10</v>
      </c>
      <c r="K1196" s="244"/>
      <c r="M1196" s="60"/>
      <c r="N1196" s="60"/>
      <c r="O1196" s="60"/>
    </row>
    <row r="1197" spans="2:15" s="23" customFormat="1" ht="30.2" customHeight="1" thickBot="1" x14ac:dyDescent="0.3">
      <c r="B1197" s="200" t="s">
        <v>219</v>
      </c>
      <c r="C1197" s="232" t="s">
        <v>707</v>
      </c>
      <c r="D1197" s="230">
        <v>1.5</v>
      </c>
      <c r="E1197" s="230">
        <v>1</v>
      </c>
      <c r="F1197" s="47">
        <v>10</v>
      </c>
      <c r="G1197" s="239">
        <f t="shared" si="41"/>
        <v>15</v>
      </c>
      <c r="H1197" s="193">
        <f t="shared" si="42"/>
        <v>10</v>
      </c>
      <c r="K1197" s="244"/>
      <c r="M1197" s="60"/>
      <c r="N1197" s="60"/>
      <c r="O1197" s="60"/>
    </row>
    <row r="1198" spans="2:15" s="23" customFormat="1" ht="30.2" customHeight="1" thickBot="1" x14ac:dyDescent="0.3">
      <c r="B1198" s="200" t="s">
        <v>219</v>
      </c>
      <c r="C1198" s="232" t="s">
        <v>708</v>
      </c>
      <c r="D1198" s="230">
        <v>1.5</v>
      </c>
      <c r="E1198" s="230">
        <v>1</v>
      </c>
      <c r="F1198" s="47">
        <v>10</v>
      </c>
      <c r="G1198" s="239">
        <f t="shared" si="41"/>
        <v>15</v>
      </c>
      <c r="H1198" s="193">
        <f t="shared" si="42"/>
        <v>10</v>
      </c>
      <c r="K1198" s="244"/>
      <c r="M1198" s="60"/>
      <c r="N1198" s="60"/>
      <c r="O1198" s="60"/>
    </row>
    <row r="1199" spans="2:15" s="23" customFormat="1" ht="30.2" customHeight="1" thickBot="1" x14ac:dyDescent="0.3">
      <c r="B1199" s="200" t="s">
        <v>219</v>
      </c>
      <c r="C1199" s="232" t="s">
        <v>709</v>
      </c>
      <c r="D1199" s="230">
        <v>1.5</v>
      </c>
      <c r="E1199" s="230">
        <v>1</v>
      </c>
      <c r="F1199" s="47">
        <v>10</v>
      </c>
      <c r="G1199" s="239">
        <f t="shared" si="41"/>
        <v>15</v>
      </c>
      <c r="H1199" s="193">
        <f t="shared" si="42"/>
        <v>10</v>
      </c>
      <c r="K1199" s="244"/>
      <c r="M1199" s="60"/>
      <c r="N1199" s="60"/>
      <c r="O1199" s="60"/>
    </row>
    <row r="1200" spans="2:15" s="23" customFormat="1" ht="30.2" customHeight="1" thickBot="1" x14ac:dyDescent="0.3">
      <c r="B1200" s="200" t="s">
        <v>219</v>
      </c>
      <c r="C1200" s="232" t="s">
        <v>710</v>
      </c>
      <c r="D1200" s="230">
        <v>1.5</v>
      </c>
      <c r="E1200" s="230">
        <v>1</v>
      </c>
      <c r="F1200" s="47">
        <v>10</v>
      </c>
      <c r="G1200" s="239">
        <f t="shared" si="41"/>
        <v>15</v>
      </c>
      <c r="H1200" s="193">
        <f t="shared" si="42"/>
        <v>10</v>
      </c>
      <c r="K1200" s="244"/>
      <c r="M1200" s="60"/>
      <c r="N1200" s="60"/>
      <c r="O1200" s="60"/>
    </row>
    <row r="1201" spans="2:15" s="23" customFormat="1" ht="30.2" customHeight="1" thickBot="1" x14ac:dyDescent="0.3">
      <c r="B1201" s="200" t="s">
        <v>219</v>
      </c>
      <c r="C1201" s="232" t="s">
        <v>711</v>
      </c>
      <c r="D1201" s="230">
        <v>1.5</v>
      </c>
      <c r="E1201" s="230">
        <v>1</v>
      </c>
      <c r="F1201" s="47">
        <v>10</v>
      </c>
      <c r="G1201" s="239">
        <f t="shared" si="41"/>
        <v>15</v>
      </c>
      <c r="H1201" s="193">
        <f t="shared" si="42"/>
        <v>10</v>
      </c>
      <c r="K1201" s="244"/>
      <c r="M1201" s="60"/>
      <c r="N1201" s="60"/>
      <c r="O1201" s="60"/>
    </row>
    <row r="1202" spans="2:15" s="23" customFormat="1" ht="30.2" customHeight="1" thickBot="1" x14ac:dyDescent="0.3">
      <c r="B1202" s="200" t="s">
        <v>219</v>
      </c>
      <c r="C1202" s="232" t="s">
        <v>712</v>
      </c>
      <c r="D1202" s="230">
        <v>1.5</v>
      </c>
      <c r="E1202" s="230">
        <v>1</v>
      </c>
      <c r="F1202" s="47">
        <v>10</v>
      </c>
      <c r="G1202" s="239">
        <f t="shared" si="41"/>
        <v>15</v>
      </c>
      <c r="H1202" s="193">
        <f t="shared" si="42"/>
        <v>10</v>
      </c>
      <c r="K1202" s="244"/>
      <c r="M1202" s="60"/>
      <c r="N1202" s="60"/>
      <c r="O1202" s="60"/>
    </row>
    <row r="1203" spans="2:15" s="23" customFormat="1" ht="30.2" customHeight="1" thickBot="1" x14ac:dyDescent="0.3">
      <c r="B1203" s="200" t="s">
        <v>219</v>
      </c>
      <c r="C1203" s="232" t="s">
        <v>713</v>
      </c>
      <c r="D1203" s="230">
        <v>1.5</v>
      </c>
      <c r="E1203" s="230">
        <v>1</v>
      </c>
      <c r="F1203" s="47">
        <v>10</v>
      </c>
      <c r="G1203" s="239">
        <f t="shared" si="41"/>
        <v>15</v>
      </c>
      <c r="H1203" s="193">
        <f t="shared" si="42"/>
        <v>10</v>
      </c>
      <c r="K1203" s="244"/>
      <c r="M1203" s="60"/>
      <c r="N1203" s="60"/>
      <c r="O1203" s="60"/>
    </row>
    <row r="1204" spans="2:15" s="23" customFormat="1" ht="30.2" customHeight="1" thickBot="1" x14ac:dyDescent="0.3">
      <c r="B1204" s="200" t="s">
        <v>219</v>
      </c>
      <c r="C1204" s="232" t="s">
        <v>714</v>
      </c>
      <c r="D1204" s="230">
        <v>1.5</v>
      </c>
      <c r="E1204" s="230">
        <v>1</v>
      </c>
      <c r="F1204" s="47">
        <v>10</v>
      </c>
      <c r="G1204" s="239">
        <f t="shared" si="41"/>
        <v>15</v>
      </c>
      <c r="H1204" s="193">
        <f t="shared" si="42"/>
        <v>10</v>
      </c>
      <c r="K1204" s="244"/>
      <c r="M1204" s="60"/>
      <c r="N1204" s="60"/>
      <c r="O1204" s="60"/>
    </row>
    <row r="1205" spans="2:15" s="23" customFormat="1" ht="30.2" customHeight="1" thickBot="1" x14ac:dyDescent="0.3">
      <c r="B1205" s="200" t="s">
        <v>219</v>
      </c>
      <c r="C1205" s="232" t="s">
        <v>715</v>
      </c>
      <c r="D1205" s="230">
        <v>1.5</v>
      </c>
      <c r="E1205" s="230">
        <v>1</v>
      </c>
      <c r="F1205" s="47">
        <v>10</v>
      </c>
      <c r="G1205" s="239">
        <f t="shared" si="41"/>
        <v>15</v>
      </c>
      <c r="H1205" s="193">
        <f t="shared" si="42"/>
        <v>10</v>
      </c>
      <c r="K1205" s="244"/>
      <c r="M1205" s="60"/>
      <c r="N1205" s="60"/>
      <c r="O1205" s="60"/>
    </row>
    <row r="1206" spans="2:15" s="23" customFormat="1" ht="30.2" customHeight="1" thickBot="1" x14ac:dyDescent="0.3">
      <c r="B1206" s="200" t="s">
        <v>219</v>
      </c>
      <c r="C1206" s="232" t="s">
        <v>716</v>
      </c>
      <c r="D1206" s="230">
        <v>1.5</v>
      </c>
      <c r="E1206" s="230">
        <v>1</v>
      </c>
      <c r="F1206" s="47">
        <v>10</v>
      </c>
      <c r="G1206" s="239">
        <f t="shared" si="41"/>
        <v>15</v>
      </c>
      <c r="H1206" s="193">
        <f t="shared" si="42"/>
        <v>10</v>
      </c>
      <c r="K1206" s="244"/>
      <c r="M1206" s="60"/>
      <c r="N1206" s="60"/>
      <c r="O1206" s="60"/>
    </row>
    <row r="1207" spans="2:15" s="23" customFormat="1" ht="30.2" customHeight="1" thickBot="1" x14ac:dyDescent="0.3">
      <c r="B1207" s="200" t="s">
        <v>219</v>
      </c>
      <c r="C1207" s="232" t="s">
        <v>717</v>
      </c>
      <c r="D1207" s="230">
        <v>1.5</v>
      </c>
      <c r="E1207" s="230">
        <v>1</v>
      </c>
      <c r="F1207" s="47">
        <v>10</v>
      </c>
      <c r="G1207" s="239">
        <f t="shared" si="41"/>
        <v>15</v>
      </c>
      <c r="H1207" s="193">
        <f t="shared" si="42"/>
        <v>10</v>
      </c>
      <c r="K1207" s="244"/>
      <c r="M1207" s="60"/>
      <c r="N1207" s="60"/>
      <c r="O1207" s="60"/>
    </row>
    <row r="1208" spans="2:15" s="23" customFormat="1" ht="30.2" customHeight="1" thickBot="1" x14ac:dyDescent="0.3">
      <c r="B1208" s="200" t="s">
        <v>219</v>
      </c>
      <c r="C1208" s="232" t="s">
        <v>718</v>
      </c>
      <c r="D1208" s="230">
        <v>1.5</v>
      </c>
      <c r="E1208" s="230">
        <v>1</v>
      </c>
      <c r="F1208" s="47">
        <v>10</v>
      </c>
      <c r="G1208" s="239">
        <f t="shared" si="41"/>
        <v>15</v>
      </c>
      <c r="H1208" s="193">
        <f t="shared" si="42"/>
        <v>10</v>
      </c>
      <c r="K1208" s="244"/>
      <c r="M1208" s="60"/>
      <c r="N1208" s="60"/>
      <c r="O1208" s="60"/>
    </row>
    <row r="1209" spans="2:15" s="23" customFormat="1" ht="30.2" customHeight="1" thickBot="1" x14ac:dyDescent="0.3">
      <c r="B1209" s="200" t="s">
        <v>219</v>
      </c>
      <c r="C1209" s="232" t="s">
        <v>719</v>
      </c>
      <c r="D1209" s="230">
        <v>1.5</v>
      </c>
      <c r="E1209" s="230">
        <v>1</v>
      </c>
      <c r="F1209" s="47">
        <v>10</v>
      </c>
      <c r="G1209" s="239">
        <f t="shared" si="41"/>
        <v>15</v>
      </c>
      <c r="H1209" s="193">
        <f t="shared" si="42"/>
        <v>10</v>
      </c>
      <c r="K1209" s="244"/>
      <c r="M1209" s="60"/>
      <c r="N1209" s="60"/>
      <c r="O1209" s="60"/>
    </row>
    <row r="1210" spans="2:15" s="23" customFormat="1" ht="30.2" customHeight="1" thickBot="1" x14ac:dyDescent="0.3">
      <c r="B1210" s="200" t="s">
        <v>219</v>
      </c>
      <c r="C1210" s="232" t="s">
        <v>720</v>
      </c>
      <c r="D1210" s="230">
        <v>1.5</v>
      </c>
      <c r="E1210" s="230">
        <v>1</v>
      </c>
      <c r="F1210" s="47">
        <v>10</v>
      </c>
      <c r="G1210" s="239">
        <f t="shared" si="41"/>
        <v>15</v>
      </c>
      <c r="H1210" s="193">
        <f t="shared" si="42"/>
        <v>10</v>
      </c>
      <c r="K1210" s="244"/>
      <c r="M1210" s="60"/>
      <c r="N1210" s="60"/>
      <c r="O1210" s="60"/>
    </row>
    <row r="1211" spans="2:15" s="23" customFormat="1" ht="30.2" customHeight="1" thickBot="1" x14ac:dyDescent="0.3">
      <c r="B1211" s="200" t="s">
        <v>219</v>
      </c>
      <c r="C1211" s="232" t="s">
        <v>721</v>
      </c>
      <c r="D1211" s="230">
        <v>1.5</v>
      </c>
      <c r="E1211" s="230">
        <v>1</v>
      </c>
      <c r="F1211" s="47">
        <v>10</v>
      </c>
      <c r="G1211" s="239">
        <f t="shared" si="41"/>
        <v>15</v>
      </c>
      <c r="H1211" s="193">
        <f t="shared" si="42"/>
        <v>10</v>
      </c>
      <c r="K1211" s="244"/>
      <c r="M1211" s="60"/>
      <c r="N1211" s="60"/>
      <c r="O1211" s="60"/>
    </row>
    <row r="1212" spans="2:15" s="23" customFormat="1" ht="30.2" customHeight="1" thickBot="1" x14ac:dyDescent="0.3">
      <c r="B1212" s="200" t="s">
        <v>219</v>
      </c>
      <c r="C1212" s="232" t="s">
        <v>722</v>
      </c>
      <c r="D1212" s="230">
        <v>1.5</v>
      </c>
      <c r="E1212" s="230">
        <v>1</v>
      </c>
      <c r="F1212" s="47">
        <v>10</v>
      </c>
      <c r="G1212" s="239">
        <f t="shared" si="41"/>
        <v>15</v>
      </c>
      <c r="H1212" s="193">
        <f t="shared" si="42"/>
        <v>10</v>
      </c>
      <c r="K1212" s="244"/>
      <c r="M1212" s="60"/>
      <c r="N1212" s="60"/>
      <c r="O1212" s="60"/>
    </row>
    <row r="1213" spans="2:15" s="23" customFormat="1" ht="30.2" customHeight="1" thickBot="1" x14ac:dyDescent="0.3">
      <c r="B1213" s="200" t="s">
        <v>219</v>
      </c>
      <c r="C1213" s="232" t="s">
        <v>1009</v>
      </c>
      <c r="D1213" s="230">
        <v>1.5</v>
      </c>
      <c r="E1213" s="230">
        <v>1</v>
      </c>
      <c r="F1213" s="47">
        <v>10</v>
      </c>
      <c r="G1213" s="239">
        <f t="shared" si="41"/>
        <v>15</v>
      </c>
      <c r="H1213" s="193">
        <f t="shared" si="42"/>
        <v>10</v>
      </c>
      <c r="K1213" s="244"/>
      <c r="M1213" s="60"/>
      <c r="N1213" s="60"/>
      <c r="O1213" s="60"/>
    </row>
    <row r="1214" spans="2:15" s="23" customFormat="1" ht="30.2" customHeight="1" thickBot="1" x14ac:dyDescent="0.3">
      <c r="B1214" s="200" t="s">
        <v>219</v>
      </c>
      <c r="C1214" s="232" t="s">
        <v>724</v>
      </c>
      <c r="D1214" s="230">
        <v>1.5</v>
      </c>
      <c r="E1214" s="230">
        <v>1</v>
      </c>
      <c r="F1214" s="47">
        <v>10</v>
      </c>
      <c r="G1214" s="239">
        <f t="shared" si="41"/>
        <v>15</v>
      </c>
      <c r="H1214" s="193">
        <f t="shared" si="42"/>
        <v>10</v>
      </c>
      <c r="K1214" s="244"/>
      <c r="M1214" s="60"/>
      <c r="N1214" s="60"/>
      <c r="O1214" s="60"/>
    </row>
    <row r="1215" spans="2:15" s="23" customFormat="1" ht="30.2" customHeight="1" thickBot="1" x14ac:dyDescent="0.3">
      <c r="B1215" s="200" t="s">
        <v>219</v>
      </c>
      <c r="C1215" s="232" t="s">
        <v>725</v>
      </c>
      <c r="D1215" s="230">
        <v>1.5</v>
      </c>
      <c r="E1215" s="230">
        <v>1</v>
      </c>
      <c r="F1215" s="47">
        <v>10</v>
      </c>
      <c r="G1215" s="239">
        <f t="shared" si="41"/>
        <v>15</v>
      </c>
      <c r="H1215" s="193">
        <f t="shared" si="42"/>
        <v>10</v>
      </c>
      <c r="K1215" s="244"/>
      <c r="M1215" s="60"/>
      <c r="N1215" s="60"/>
      <c r="O1215" s="60"/>
    </row>
    <row r="1216" spans="2:15" s="23" customFormat="1" ht="30.2" customHeight="1" thickBot="1" x14ac:dyDescent="0.3">
      <c r="B1216" s="200" t="s">
        <v>219</v>
      </c>
      <c r="C1216" s="232" t="s">
        <v>726</v>
      </c>
      <c r="D1216" s="230">
        <v>1.5</v>
      </c>
      <c r="E1216" s="230">
        <v>1</v>
      </c>
      <c r="F1216" s="47">
        <v>10</v>
      </c>
      <c r="G1216" s="239">
        <f t="shared" si="41"/>
        <v>15</v>
      </c>
      <c r="H1216" s="193">
        <f t="shared" si="42"/>
        <v>10</v>
      </c>
      <c r="K1216" s="244"/>
      <c r="M1216" s="60"/>
      <c r="N1216" s="60"/>
      <c r="O1216" s="60"/>
    </row>
    <row r="1217" spans="2:15" s="23" customFormat="1" ht="30.2" customHeight="1" thickBot="1" x14ac:dyDescent="0.3">
      <c r="B1217" s="200" t="s">
        <v>219</v>
      </c>
      <c r="C1217" s="232" t="s">
        <v>728</v>
      </c>
      <c r="D1217" s="230">
        <v>1.5</v>
      </c>
      <c r="E1217" s="230">
        <v>1</v>
      </c>
      <c r="F1217" s="47">
        <v>10</v>
      </c>
      <c r="G1217" s="239">
        <f t="shared" si="41"/>
        <v>15</v>
      </c>
      <c r="H1217" s="193">
        <f t="shared" si="42"/>
        <v>10</v>
      </c>
      <c r="K1217" s="244"/>
      <c r="M1217" s="60"/>
      <c r="N1217" s="60"/>
      <c r="O1217" s="60"/>
    </row>
    <row r="1218" spans="2:15" s="23" customFormat="1" ht="30.2" customHeight="1" thickBot="1" x14ac:dyDescent="0.3">
      <c r="B1218" s="200" t="s">
        <v>219</v>
      </c>
      <c r="C1218" s="232" t="s">
        <v>729</v>
      </c>
      <c r="D1218" s="230">
        <v>1.5</v>
      </c>
      <c r="E1218" s="230">
        <v>1</v>
      </c>
      <c r="F1218" s="47">
        <v>10</v>
      </c>
      <c r="G1218" s="239">
        <f t="shared" si="41"/>
        <v>15</v>
      </c>
      <c r="H1218" s="193">
        <f t="shared" si="42"/>
        <v>10</v>
      </c>
      <c r="K1218" s="244"/>
      <c r="M1218" s="60"/>
      <c r="N1218" s="60"/>
      <c r="O1218" s="60"/>
    </row>
    <row r="1219" spans="2:15" s="23" customFormat="1" ht="30.2" customHeight="1" thickBot="1" x14ac:dyDescent="0.3">
      <c r="B1219" s="200" t="s">
        <v>219</v>
      </c>
      <c r="C1219" s="232" t="s">
        <v>735</v>
      </c>
      <c r="D1219" s="230">
        <v>1.5</v>
      </c>
      <c r="E1219" s="230">
        <v>1</v>
      </c>
      <c r="F1219" s="47">
        <v>10</v>
      </c>
      <c r="G1219" s="239">
        <f t="shared" si="41"/>
        <v>15</v>
      </c>
      <c r="H1219" s="193">
        <f t="shared" si="42"/>
        <v>10</v>
      </c>
      <c r="K1219" s="244"/>
      <c r="M1219" s="60"/>
      <c r="N1219" s="60"/>
      <c r="O1219" s="60"/>
    </row>
    <row r="1220" spans="2:15" s="23" customFormat="1" ht="30.2" customHeight="1" thickBot="1" x14ac:dyDescent="0.3">
      <c r="B1220" s="200" t="s">
        <v>219</v>
      </c>
      <c r="C1220" s="232" t="s">
        <v>736</v>
      </c>
      <c r="D1220" s="230">
        <v>1.5</v>
      </c>
      <c r="E1220" s="230">
        <v>1</v>
      </c>
      <c r="F1220" s="47">
        <v>10</v>
      </c>
      <c r="G1220" s="239">
        <f t="shared" si="41"/>
        <v>15</v>
      </c>
      <c r="H1220" s="193">
        <f t="shared" si="42"/>
        <v>10</v>
      </c>
      <c r="K1220" s="244"/>
      <c r="M1220" s="60"/>
      <c r="N1220" s="60"/>
      <c r="O1220" s="60"/>
    </row>
    <row r="1221" spans="2:15" s="23" customFormat="1" ht="30.2" customHeight="1" thickBot="1" x14ac:dyDescent="0.3">
      <c r="B1221" s="200" t="s">
        <v>219</v>
      </c>
      <c r="C1221" s="232" t="s">
        <v>737</v>
      </c>
      <c r="D1221" s="230">
        <v>1.5</v>
      </c>
      <c r="E1221" s="230">
        <v>1</v>
      </c>
      <c r="F1221" s="47">
        <v>10</v>
      </c>
      <c r="G1221" s="239">
        <f t="shared" si="41"/>
        <v>15</v>
      </c>
      <c r="H1221" s="193">
        <f t="shared" si="42"/>
        <v>10</v>
      </c>
      <c r="K1221" s="244"/>
      <c r="M1221" s="60"/>
      <c r="N1221" s="60"/>
      <c r="O1221" s="60"/>
    </row>
    <row r="1222" spans="2:15" s="23" customFormat="1" ht="30.2" customHeight="1" thickBot="1" x14ac:dyDescent="0.3">
      <c r="B1222" s="200" t="s">
        <v>219</v>
      </c>
      <c r="C1222" s="232" t="s">
        <v>1010</v>
      </c>
      <c r="D1222" s="230">
        <v>1.5</v>
      </c>
      <c r="E1222" s="230">
        <v>1</v>
      </c>
      <c r="F1222" s="47">
        <v>10</v>
      </c>
      <c r="G1222" s="239">
        <f t="shared" si="41"/>
        <v>15</v>
      </c>
      <c r="H1222" s="193">
        <f t="shared" si="42"/>
        <v>10</v>
      </c>
      <c r="K1222" s="244"/>
      <c r="M1222" s="60"/>
      <c r="N1222" s="60"/>
      <c r="O1222" s="60"/>
    </row>
    <row r="1223" spans="2:15" s="23" customFormat="1" ht="30.2" customHeight="1" thickBot="1" x14ac:dyDescent="0.3">
      <c r="B1223" s="200" t="s">
        <v>219</v>
      </c>
      <c r="C1223" s="232" t="s">
        <v>738</v>
      </c>
      <c r="D1223" s="230">
        <v>1.5</v>
      </c>
      <c r="E1223" s="230">
        <v>1</v>
      </c>
      <c r="F1223" s="47">
        <v>10</v>
      </c>
      <c r="G1223" s="239">
        <f t="shared" si="41"/>
        <v>15</v>
      </c>
      <c r="H1223" s="193">
        <f t="shared" si="42"/>
        <v>10</v>
      </c>
      <c r="K1223" s="244"/>
      <c r="M1223" s="60"/>
      <c r="N1223" s="60"/>
      <c r="O1223" s="60"/>
    </row>
    <row r="1224" spans="2:15" s="23" customFormat="1" ht="30.2" customHeight="1" thickBot="1" x14ac:dyDescent="0.3">
      <c r="B1224" s="200" t="s">
        <v>219</v>
      </c>
      <c r="C1224" s="232" t="s">
        <v>1011</v>
      </c>
      <c r="D1224" s="230">
        <v>1.5</v>
      </c>
      <c r="E1224" s="230">
        <v>1</v>
      </c>
      <c r="F1224" s="47">
        <v>10</v>
      </c>
      <c r="G1224" s="239">
        <f t="shared" si="41"/>
        <v>15</v>
      </c>
      <c r="H1224" s="193">
        <f t="shared" si="42"/>
        <v>10</v>
      </c>
      <c r="K1224" s="244"/>
      <c r="M1224" s="60"/>
      <c r="N1224" s="60"/>
      <c r="O1224" s="60"/>
    </row>
    <row r="1225" spans="2:15" s="23" customFormat="1" ht="30.2" customHeight="1" thickBot="1" x14ac:dyDescent="0.3">
      <c r="B1225" s="200" t="s">
        <v>219</v>
      </c>
      <c r="C1225" s="232" t="s">
        <v>739</v>
      </c>
      <c r="D1225" s="230">
        <v>1.5</v>
      </c>
      <c r="E1225" s="230">
        <v>1</v>
      </c>
      <c r="F1225" s="47">
        <v>10</v>
      </c>
      <c r="G1225" s="239">
        <f t="shared" si="41"/>
        <v>15</v>
      </c>
      <c r="H1225" s="193">
        <f t="shared" si="42"/>
        <v>10</v>
      </c>
      <c r="K1225" s="244"/>
      <c r="M1225" s="60"/>
      <c r="N1225" s="60"/>
      <c r="O1225" s="60"/>
    </row>
    <row r="1226" spans="2:15" s="23" customFormat="1" ht="30.2" customHeight="1" thickBot="1" x14ac:dyDescent="0.3">
      <c r="B1226" s="200" t="s">
        <v>219</v>
      </c>
      <c r="C1226" s="232" t="s">
        <v>740</v>
      </c>
      <c r="D1226" s="230">
        <v>1.5</v>
      </c>
      <c r="E1226" s="230">
        <v>1</v>
      </c>
      <c r="F1226" s="47">
        <v>10</v>
      </c>
      <c r="G1226" s="239">
        <f t="shared" si="41"/>
        <v>15</v>
      </c>
      <c r="H1226" s="193">
        <f t="shared" si="42"/>
        <v>10</v>
      </c>
      <c r="K1226" s="244"/>
      <c r="M1226" s="60"/>
      <c r="N1226" s="60"/>
      <c r="O1226" s="60"/>
    </row>
    <row r="1227" spans="2:15" s="23" customFormat="1" ht="30.2" customHeight="1" thickBot="1" x14ac:dyDescent="0.3">
      <c r="B1227" s="200" t="s">
        <v>219</v>
      </c>
      <c r="C1227" s="232" t="s">
        <v>1012</v>
      </c>
      <c r="D1227" s="230">
        <v>1.5</v>
      </c>
      <c r="E1227" s="230">
        <v>1</v>
      </c>
      <c r="F1227" s="47">
        <v>10</v>
      </c>
      <c r="G1227" s="239">
        <f t="shared" si="41"/>
        <v>15</v>
      </c>
      <c r="H1227" s="193">
        <f t="shared" si="42"/>
        <v>10</v>
      </c>
      <c r="K1227" s="244"/>
      <c r="M1227" s="60"/>
      <c r="N1227" s="60"/>
      <c r="O1227" s="60"/>
    </row>
    <row r="1228" spans="2:15" s="23" customFormat="1" ht="30.2" customHeight="1" thickBot="1" x14ac:dyDescent="0.3">
      <c r="B1228" s="200" t="s">
        <v>219</v>
      </c>
      <c r="C1228" s="232" t="s">
        <v>1013</v>
      </c>
      <c r="D1228" s="230">
        <v>1.5</v>
      </c>
      <c r="E1228" s="230">
        <v>1</v>
      </c>
      <c r="F1228" s="47">
        <v>10</v>
      </c>
      <c r="G1228" s="239">
        <f t="shared" si="41"/>
        <v>15</v>
      </c>
      <c r="H1228" s="193">
        <f t="shared" si="42"/>
        <v>10</v>
      </c>
      <c r="K1228" s="244"/>
      <c r="M1228" s="60"/>
      <c r="N1228" s="60"/>
      <c r="O1228" s="60"/>
    </row>
    <row r="1229" spans="2:15" s="23" customFormat="1" ht="30.2" customHeight="1" thickBot="1" x14ac:dyDescent="0.3">
      <c r="B1229" s="200" t="s">
        <v>219</v>
      </c>
      <c r="C1229" s="232" t="s">
        <v>1014</v>
      </c>
      <c r="D1229" s="230">
        <v>1.5</v>
      </c>
      <c r="E1229" s="230">
        <v>1</v>
      </c>
      <c r="F1229" s="47">
        <v>10</v>
      </c>
      <c r="G1229" s="239">
        <f t="shared" si="41"/>
        <v>15</v>
      </c>
      <c r="H1229" s="193">
        <f t="shared" si="42"/>
        <v>10</v>
      </c>
      <c r="K1229" s="244"/>
      <c r="M1229" s="60"/>
      <c r="N1229" s="60"/>
      <c r="O1229" s="60"/>
    </row>
    <row r="1230" spans="2:15" s="23" customFormat="1" ht="30.2" customHeight="1" thickBot="1" x14ac:dyDescent="0.3">
      <c r="B1230" s="200" t="s">
        <v>219</v>
      </c>
      <c r="C1230" s="232" t="s">
        <v>1015</v>
      </c>
      <c r="D1230" s="230">
        <v>1.5</v>
      </c>
      <c r="E1230" s="230">
        <v>1</v>
      </c>
      <c r="F1230" s="47">
        <v>10</v>
      </c>
      <c r="G1230" s="239">
        <f t="shared" si="41"/>
        <v>15</v>
      </c>
      <c r="H1230" s="193">
        <f t="shared" si="42"/>
        <v>10</v>
      </c>
      <c r="K1230" s="244"/>
      <c r="M1230" s="60"/>
      <c r="N1230" s="60"/>
      <c r="O1230" s="60"/>
    </row>
    <row r="1231" spans="2:15" s="23" customFormat="1" ht="30.2" customHeight="1" thickBot="1" x14ac:dyDescent="0.3">
      <c r="B1231" s="200" t="s">
        <v>219</v>
      </c>
      <c r="C1231" s="232" t="s">
        <v>1016</v>
      </c>
      <c r="D1231" s="230">
        <v>1.5</v>
      </c>
      <c r="E1231" s="230">
        <v>1</v>
      </c>
      <c r="F1231" s="47">
        <v>10</v>
      </c>
      <c r="G1231" s="239">
        <f t="shared" si="41"/>
        <v>15</v>
      </c>
      <c r="H1231" s="193">
        <f t="shared" si="42"/>
        <v>10</v>
      </c>
      <c r="K1231" s="244"/>
      <c r="M1231" s="60"/>
      <c r="N1231" s="60"/>
      <c r="O1231" s="60"/>
    </row>
    <row r="1232" spans="2:15" s="23" customFormat="1" ht="30.2" customHeight="1" thickBot="1" x14ac:dyDescent="0.3">
      <c r="B1232" s="200" t="s">
        <v>219</v>
      </c>
      <c r="C1232" s="232" t="s">
        <v>1017</v>
      </c>
      <c r="D1232" s="230">
        <v>1.5</v>
      </c>
      <c r="E1232" s="230">
        <v>1</v>
      </c>
      <c r="F1232" s="47">
        <v>10</v>
      </c>
      <c r="G1232" s="239">
        <f t="shared" si="41"/>
        <v>15</v>
      </c>
      <c r="H1232" s="193">
        <f t="shared" si="42"/>
        <v>10</v>
      </c>
      <c r="K1232" s="244"/>
      <c r="M1232" s="60"/>
      <c r="N1232" s="60"/>
      <c r="O1232" s="60"/>
    </row>
    <row r="1233" spans="2:15" s="23" customFormat="1" ht="30.2" customHeight="1" thickBot="1" x14ac:dyDescent="0.3">
      <c r="B1233" s="200" t="s">
        <v>219</v>
      </c>
      <c r="C1233" s="232" t="s">
        <v>741</v>
      </c>
      <c r="D1233" s="230">
        <v>1.5</v>
      </c>
      <c r="E1233" s="230">
        <v>1</v>
      </c>
      <c r="F1233" s="47">
        <v>10</v>
      </c>
      <c r="G1233" s="239">
        <f t="shared" si="41"/>
        <v>15</v>
      </c>
      <c r="H1233" s="193">
        <f t="shared" si="42"/>
        <v>10</v>
      </c>
      <c r="K1233" s="244"/>
      <c r="M1233" s="60"/>
      <c r="N1233" s="60"/>
      <c r="O1233" s="60"/>
    </row>
    <row r="1234" spans="2:15" s="23" customFormat="1" ht="30.2" customHeight="1" thickBot="1" x14ac:dyDescent="0.3">
      <c r="B1234" s="200" t="s">
        <v>219</v>
      </c>
      <c r="C1234" s="232" t="s">
        <v>742</v>
      </c>
      <c r="D1234" s="230">
        <v>1.5</v>
      </c>
      <c r="E1234" s="230">
        <v>1</v>
      </c>
      <c r="F1234" s="47">
        <v>10</v>
      </c>
      <c r="G1234" s="239">
        <f t="shared" si="41"/>
        <v>15</v>
      </c>
      <c r="H1234" s="193">
        <f t="shared" si="42"/>
        <v>10</v>
      </c>
      <c r="K1234" s="244"/>
      <c r="M1234" s="60"/>
      <c r="N1234" s="60"/>
      <c r="O1234" s="60"/>
    </row>
    <row r="1235" spans="2:15" s="23" customFormat="1" ht="30.2" customHeight="1" thickBot="1" x14ac:dyDescent="0.3">
      <c r="B1235" s="200" t="s">
        <v>219</v>
      </c>
      <c r="C1235" s="232" t="s">
        <v>1018</v>
      </c>
      <c r="D1235" s="230">
        <v>1.5</v>
      </c>
      <c r="E1235" s="230">
        <v>1</v>
      </c>
      <c r="F1235" s="47">
        <v>10</v>
      </c>
      <c r="G1235" s="239">
        <f t="shared" si="41"/>
        <v>15</v>
      </c>
      <c r="H1235" s="193">
        <f t="shared" si="42"/>
        <v>10</v>
      </c>
      <c r="K1235" s="244"/>
      <c r="M1235" s="60"/>
      <c r="N1235" s="60"/>
      <c r="O1235" s="60"/>
    </row>
    <row r="1236" spans="2:15" s="23" customFormat="1" ht="30.2" customHeight="1" thickBot="1" x14ac:dyDescent="0.3">
      <c r="B1236" s="200" t="s">
        <v>219</v>
      </c>
      <c r="C1236" s="232" t="s">
        <v>743</v>
      </c>
      <c r="D1236" s="230">
        <v>1.5</v>
      </c>
      <c r="E1236" s="230">
        <v>1</v>
      </c>
      <c r="F1236" s="47">
        <v>10</v>
      </c>
      <c r="G1236" s="239">
        <f t="shared" si="41"/>
        <v>15</v>
      </c>
      <c r="H1236" s="193">
        <f t="shared" si="42"/>
        <v>10</v>
      </c>
      <c r="K1236" s="244"/>
      <c r="M1236" s="60"/>
      <c r="N1236" s="60"/>
      <c r="O1236" s="60"/>
    </row>
    <row r="1237" spans="2:15" s="23" customFormat="1" ht="30.2" customHeight="1" thickBot="1" x14ac:dyDescent="0.3">
      <c r="B1237" s="200" t="s">
        <v>219</v>
      </c>
      <c r="C1237" s="232" t="s">
        <v>744</v>
      </c>
      <c r="D1237" s="230">
        <v>1.5</v>
      </c>
      <c r="E1237" s="230">
        <v>1</v>
      </c>
      <c r="F1237" s="47">
        <v>10</v>
      </c>
      <c r="G1237" s="239">
        <f t="shared" si="41"/>
        <v>15</v>
      </c>
      <c r="H1237" s="193">
        <f t="shared" si="42"/>
        <v>10</v>
      </c>
      <c r="K1237" s="244"/>
      <c r="M1237" s="60"/>
      <c r="N1237" s="60"/>
      <c r="O1237" s="60"/>
    </row>
    <row r="1238" spans="2:15" s="23" customFormat="1" ht="30.2" customHeight="1" thickBot="1" x14ac:dyDescent="0.3">
      <c r="B1238" s="200" t="s">
        <v>219</v>
      </c>
      <c r="C1238" s="232" t="s">
        <v>745</v>
      </c>
      <c r="D1238" s="230">
        <v>1.5</v>
      </c>
      <c r="E1238" s="230">
        <v>1</v>
      </c>
      <c r="F1238" s="47">
        <v>10</v>
      </c>
      <c r="G1238" s="239">
        <f t="shared" si="41"/>
        <v>15</v>
      </c>
      <c r="H1238" s="193">
        <f t="shared" si="42"/>
        <v>10</v>
      </c>
      <c r="K1238" s="244"/>
      <c r="M1238" s="60"/>
      <c r="N1238" s="60"/>
      <c r="O1238" s="60"/>
    </row>
    <row r="1239" spans="2:15" s="23" customFormat="1" ht="30.2" customHeight="1" thickBot="1" x14ac:dyDescent="0.3">
      <c r="B1239" s="200" t="s">
        <v>219</v>
      </c>
      <c r="C1239" s="232" t="s">
        <v>1019</v>
      </c>
      <c r="D1239" s="230">
        <v>1.5</v>
      </c>
      <c r="E1239" s="230">
        <v>1</v>
      </c>
      <c r="F1239" s="47">
        <v>10</v>
      </c>
      <c r="G1239" s="239">
        <f t="shared" si="41"/>
        <v>15</v>
      </c>
      <c r="H1239" s="193">
        <f t="shared" si="42"/>
        <v>10</v>
      </c>
      <c r="K1239" s="244"/>
      <c r="M1239" s="60"/>
      <c r="N1239" s="60"/>
      <c r="O1239" s="60"/>
    </row>
    <row r="1240" spans="2:15" s="23" customFormat="1" ht="30.2" customHeight="1" thickBot="1" x14ac:dyDescent="0.3">
      <c r="B1240" s="200" t="s">
        <v>219</v>
      </c>
      <c r="C1240" s="232" t="s">
        <v>1020</v>
      </c>
      <c r="D1240" s="230">
        <v>1.5</v>
      </c>
      <c r="E1240" s="230">
        <v>1</v>
      </c>
      <c r="F1240" s="47">
        <v>10</v>
      </c>
      <c r="G1240" s="239">
        <f t="shared" si="41"/>
        <v>15</v>
      </c>
      <c r="H1240" s="193">
        <f t="shared" si="42"/>
        <v>10</v>
      </c>
      <c r="K1240" s="244"/>
      <c r="M1240" s="60"/>
      <c r="N1240" s="60"/>
      <c r="O1240" s="60"/>
    </row>
    <row r="1241" spans="2:15" s="23" customFormat="1" ht="30.2" customHeight="1" thickBot="1" x14ac:dyDescent="0.3">
      <c r="B1241" s="200" t="s">
        <v>219</v>
      </c>
      <c r="C1241" s="232" t="s">
        <v>1021</v>
      </c>
      <c r="D1241" s="230">
        <v>1.5</v>
      </c>
      <c r="E1241" s="230">
        <v>1</v>
      </c>
      <c r="F1241" s="47">
        <v>10</v>
      </c>
      <c r="G1241" s="239">
        <f t="shared" ref="G1241:G1248" si="43">ROUND(D1241*F1241,2)</f>
        <v>15</v>
      </c>
      <c r="H1241" s="193">
        <f t="shared" ref="H1241:H1248" si="44">ROUND(E1241*F1241,6)</f>
        <v>10</v>
      </c>
      <c r="K1241" s="244"/>
      <c r="M1241" s="60"/>
      <c r="N1241" s="60"/>
      <c r="O1241" s="60"/>
    </row>
    <row r="1242" spans="2:15" s="23" customFormat="1" ht="30.2" customHeight="1" thickBot="1" x14ac:dyDescent="0.3">
      <c r="B1242" s="200" t="s">
        <v>219</v>
      </c>
      <c r="C1242" s="232" t="s">
        <v>1022</v>
      </c>
      <c r="D1242" s="230">
        <v>1.5</v>
      </c>
      <c r="E1242" s="230">
        <v>1</v>
      </c>
      <c r="F1242" s="47">
        <v>10</v>
      </c>
      <c r="G1242" s="239">
        <f t="shared" si="43"/>
        <v>15</v>
      </c>
      <c r="H1242" s="193">
        <f t="shared" si="44"/>
        <v>10</v>
      </c>
      <c r="K1242" s="244"/>
      <c r="M1242" s="60"/>
      <c r="N1242" s="60"/>
      <c r="O1242" s="60"/>
    </row>
    <row r="1243" spans="2:15" s="23" customFormat="1" ht="30.2" customHeight="1" thickBot="1" x14ac:dyDescent="0.3">
      <c r="B1243" s="200" t="s">
        <v>219</v>
      </c>
      <c r="C1243" s="232" t="s">
        <v>1023</v>
      </c>
      <c r="D1243" s="230">
        <v>1.5</v>
      </c>
      <c r="E1243" s="230">
        <v>1</v>
      </c>
      <c r="F1243" s="47">
        <v>10</v>
      </c>
      <c r="G1243" s="239">
        <f t="shared" si="43"/>
        <v>15</v>
      </c>
      <c r="H1243" s="193">
        <f t="shared" si="44"/>
        <v>10</v>
      </c>
      <c r="K1243" s="244"/>
      <c r="M1243" s="60"/>
      <c r="N1243" s="60"/>
      <c r="O1243" s="60"/>
    </row>
    <row r="1244" spans="2:15" s="23" customFormat="1" ht="30.2" customHeight="1" thickBot="1" x14ac:dyDescent="0.3">
      <c r="B1244" s="200" t="s">
        <v>219</v>
      </c>
      <c r="C1244" s="232" t="s">
        <v>1024</v>
      </c>
      <c r="D1244" s="230">
        <v>1.5</v>
      </c>
      <c r="E1244" s="230">
        <v>1</v>
      </c>
      <c r="F1244" s="47">
        <v>10</v>
      </c>
      <c r="G1244" s="239">
        <f t="shared" si="43"/>
        <v>15</v>
      </c>
      <c r="H1244" s="193">
        <f t="shared" si="44"/>
        <v>10</v>
      </c>
      <c r="K1244" s="244"/>
      <c r="M1244" s="60"/>
      <c r="N1244" s="60"/>
      <c r="O1244" s="60"/>
    </row>
    <row r="1245" spans="2:15" s="23" customFormat="1" ht="30.2" customHeight="1" thickBot="1" x14ac:dyDescent="0.3">
      <c r="B1245" s="200" t="s">
        <v>219</v>
      </c>
      <c r="C1245" s="232" t="s">
        <v>1025</v>
      </c>
      <c r="D1245" s="230">
        <v>1.5</v>
      </c>
      <c r="E1245" s="230">
        <v>1</v>
      </c>
      <c r="F1245" s="47">
        <v>10</v>
      </c>
      <c r="G1245" s="239">
        <f t="shared" si="43"/>
        <v>15</v>
      </c>
      <c r="H1245" s="193">
        <f t="shared" si="44"/>
        <v>10</v>
      </c>
      <c r="K1245" s="244"/>
      <c r="M1245" s="60"/>
      <c r="N1245" s="60"/>
      <c r="O1245" s="60"/>
    </row>
    <row r="1246" spans="2:15" s="23" customFormat="1" ht="30.2" customHeight="1" thickBot="1" x14ac:dyDescent="0.3">
      <c r="B1246" s="200" t="s">
        <v>219</v>
      </c>
      <c r="C1246" s="232" t="s">
        <v>1026</v>
      </c>
      <c r="D1246" s="230">
        <v>1.5</v>
      </c>
      <c r="E1246" s="230">
        <v>1</v>
      </c>
      <c r="F1246" s="47">
        <v>10</v>
      </c>
      <c r="G1246" s="239">
        <f t="shared" si="43"/>
        <v>15</v>
      </c>
      <c r="H1246" s="193">
        <f t="shared" si="44"/>
        <v>10</v>
      </c>
      <c r="K1246" s="244"/>
      <c r="M1246" s="60"/>
      <c r="N1246" s="60"/>
      <c r="O1246" s="60"/>
    </row>
    <row r="1247" spans="2:15" s="17" customFormat="1" ht="30.2" customHeight="1" thickBot="1" x14ac:dyDescent="0.3">
      <c r="B1247" s="200" t="s">
        <v>219</v>
      </c>
      <c r="C1247" s="232" t="s">
        <v>1027</v>
      </c>
      <c r="D1247" s="230">
        <v>1.5</v>
      </c>
      <c r="E1247" s="230">
        <v>1</v>
      </c>
      <c r="F1247" s="47">
        <v>10</v>
      </c>
      <c r="G1247" s="240">
        <f t="shared" si="43"/>
        <v>15</v>
      </c>
      <c r="H1247" s="22">
        <f t="shared" si="44"/>
        <v>10</v>
      </c>
      <c r="J1247" s="23"/>
      <c r="K1247" s="243"/>
      <c r="M1247" s="199"/>
      <c r="N1247" s="199"/>
      <c r="O1247" s="199"/>
    </row>
    <row r="1248" spans="2:15" s="17" customFormat="1" ht="30.2" customHeight="1" thickBot="1" x14ac:dyDescent="0.3">
      <c r="B1248" s="201" t="s">
        <v>219</v>
      </c>
      <c r="C1248" s="235" t="s">
        <v>747</v>
      </c>
      <c r="D1248" s="230">
        <v>1.5</v>
      </c>
      <c r="E1248" s="230">
        <v>1</v>
      </c>
      <c r="F1248" s="47">
        <v>10</v>
      </c>
      <c r="G1248" s="65">
        <f t="shared" si="43"/>
        <v>15</v>
      </c>
      <c r="H1248" s="236">
        <f t="shared" si="44"/>
        <v>10</v>
      </c>
      <c r="J1248" s="23"/>
      <c r="K1248" s="243"/>
      <c r="M1248" s="199"/>
      <c r="N1248" s="199"/>
      <c r="O1248" s="199"/>
    </row>
    <row r="1249" spans="2:15" x14ac:dyDescent="0.25">
      <c r="J1249" s="23"/>
    </row>
    <row r="1250" spans="2:15" ht="15.75" thickBot="1" x14ac:dyDescent="0.3">
      <c r="J1250" s="23"/>
    </row>
    <row r="1251" spans="2:15" ht="15.75" thickBot="1" x14ac:dyDescent="0.3">
      <c r="B1251" s="326" t="s">
        <v>220</v>
      </c>
      <c r="C1251" s="338"/>
      <c r="D1251" s="338"/>
      <c r="E1251" s="338"/>
      <c r="F1251" s="338"/>
      <c r="G1251" s="338"/>
      <c r="H1251" s="339"/>
      <c r="J1251" s="23"/>
    </row>
    <row r="1252" spans="2:15" ht="15.75" thickBot="1" x14ac:dyDescent="0.3">
      <c r="B1252" s="329" t="s">
        <v>228</v>
      </c>
      <c r="C1252" s="353" t="s">
        <v>229</v>
      </c>
      <c r="D1252" s="355" t="s">
        <v>257</v>
      </c>
      <c r="E1252" s="355" t="s">
        <v>259</v>
      </c>
      <c r="F1252" s="357" t="s">
        <v>165</v>
      </c>
      <c r="G1252" s="228" t="s">
        <v>258</v>
      </c>
      <c r="H1252" s="192" t="s">
        <v>259</v>
      </c>
      <c r="J1252" s="23"/>
    </row>
    <row r="1253" spans="2:15" ht="15.75" thickBot="1" x14ac:dyDescent="0.3">
      <c r="B1253" s="330"/>
      <c r="C1253" s="354"/>
      <c r="D1253" s="356"/>
      <c r="E1253" s="356"/>
      <c r="F1253" s="358"/>
      <c r="G1253" s="77">
        <f t="shared" ref="G1253:H1253" si="45">SUM(G1254:G1719)</f>
        <v>6990</v>
      </c>
      <c r="H1253" s="78">
        <f t="shared" si="45"/>
        <v>4660</v>
      </c>
      <c r="J1253" s="17"/>
    </row>
    <row r="1254" spans="2:15" s="17" customFormat="1" ht="30.2" customHeight="1" thickBot="1" x14ac:dyDescent="0.3">
      <c r="B1254" s="198" t="s">
        <v>220</v>
      </c>
      <c r="C1254" s="229" t="s">
        <v>269</v>
      </c>
      <c r="D1254" s="230">
        <v>1.5</v>
      </c>
      <c r="E1254" s="230">
        <v>1</v>
      </c>
      <c r="F1254" s="47">
        <v>10</v>
      </c>
      <c r="G1254" s="238">
        <f t="shared" ref="G1254:G1317" si="46">ROUND(D1254*F1254,2)</f>
        <v>15</v>
      </c>
      <c r="H1254" s="16">
        <f t="shared" ref="H1254:H1317" si="47">ROUND(E1254*F1254,6)</f>
        <v>10</v>
      </c>
      <c r="K1254" s="243"/>
      <c r="M1254" s="199"/>
      <c r="N1254" s="199"/>
      <c r="O1254" s="199"/>
    </row>
    <row r="1255" spans="2:15" s="23" customFormat="1" ht="30.2" customHeight="1" thickBot="1" x14ac:dyDescent="0.3">
      <c r="B1255" s="200" t="s">
        <v>220</v>
      </c>
      <c r="C1255" s="232" t="s">
        <v>765</v>
      </c>
      <c r="D1255" s="230">
        <v>1.5</v>
      </c>
      <c r="E1255" s="230">
        <v>1</v>
      </c>
      <c r="F1255" s="47">
        <v>10</v>
      </c>
      <c r="G1255" s="239">
        <f t="shared" si="46"/>
        <v>15</v>
      </c>
      <c r="H1255" s="193">
        <f t="shared" si="47"/>
        <v>10</v>
      </c>
      <c r="J1255"/>
      <c r="K1255" s="244"/>
      <c r="M1255" s="60"/>
      <c r="N1255" s="60"/>
      <c r="O1255" s="60"/>
    </row>
    <row r="1256" spans="2:15" s="23" customFormat="1" ht="30.2" customHeight="1" thickBot="1" x14ac:dyDescent="0.3">
      <c r="B1256" s="200" t="s">
        <v>220</v>
      </c>
      <c r="C1256" s="232" t="s">
        <v>1028</v>
      </c>
      <c r="D1256" s="230">
        <v>1.5</v>
      </c>
      <c r="E1256" s="230">
        <v>1</v>
      </c>
      <c r="F1256" s="47">
        <v>10</v>
      </c>
      <c r="G1256" s="239">
        <f t="shared" si="46"/>
        <v>15</v>
      </c>
      <c r="H1256" s="193">
        <f t="shared" si="47"/>
        <v>10</v>
      </c>
      <c r="J1256"/>
      <c r="K1256" s="244"/>
      <c r="M1256" s="60"/>
      <c r="N1256" s="60"/>
      <c r="O1256" s="60"/>
    </row>
    <row r="1257" spans="2:15" s="23" customFormat="1" ht="30.2" customHeight="1" thickBot="1" x14ac:dyDescent="0.3">
      <c r="B1257" s="200" t="s">
        <v>220</v>
      </c>
      <c r="C1257" s="232" t="s">
        <v>1029</v>
      </c>
      <c r="D1257" s="230">
        <v>1.5</v>
      </c>
      <c r="E1257" s="230">
        <v>1</v>
      </c>
      <c r="F1257" s="47">
        <v>10</v>
      </c>
      <c r="G1257" s="239">
        <f t="shared" si="46"/>
        <v>15</v>
      </c>
      <c r="H1257" s="193">
        <f t="shared" si="47"/>
        <v>10</v>
      </c>
      <c r="J1257"/>
      <c r="K1257" s="244"/>
      <c r="M1257" s="60"/>
      <c r="N1257" s="60"/>
      <c r="O1257" s="60"/>
    </row>
    <row r="1258" spans="2:15" s="23" customFormat="1" ht="30.2" customHeight="1" thickBot="1" x14ac:dyDescent="0.3">
      <c r="B1258" s="200" t="s">
        <v>220</v>
      </c>
      <c r="C1258" s="232" t="s">
        <v>1030</v>
      </c>
      <c r="D1258" s="230">
        <v>1.5</v>
      </c>
      <c r="E1258" s="230">
        <v>1</v>
      </c>
      <c r="F1258" s="47">
        <v>10</v>
      </c>
      <c r="G1258" s="239">
        <f t="shared" si="46"/>
        <v>15</v>
      </c>
      <c r="H1258" s="193">
        <f t="shared" si="47"/>
        <v>10</v>
      </c>
      <c r="J1258"/>
      <c r="K1258" s="244"/>
      <c r="M1258" s="60"/>
      <c r="N1258" s="60"/>
      <c r="O1258" s="60"/>
    </row>
    <row r="1259" spans="2:15" s="23" customFormat="1" ht="30.2" customHeight="1" thickBot="1" x14ac:dyDescent="0.3">
      <c r="B1259" s="200" t="s">
        <v>220</v>
      </c>
      <c r="C1259" s="232" t="s">
        <v>1031</v>
      </c>
      <c r="D1259" s="230">
        <v>1.5</v>
      </c>
      <c r="E1259" s="230">
        <v>1</v>
      </c>
      <c r="F1259" s="47">
        <v>10</v>
      </c>
      <c r="G1259" s="239">
        <f t="shared" si="46"/>
        <v>15</v>
      </c>
      <c r="H1259" s="193">
        <f t="shared" si="47"/>
        <v>10</v>
      </c>
      <c r="J1259"/>
      <c r="K1259" s="244"/>
      <c r="M1259" s="60"/>
      <c r="N1259" s="60"/>
      <c r="O1259" s="60"/>
    </row>
    <row r="1260" spans="2:15" s="23" customFormat="1" ht="30.2" customHeight="1" thickBot="1" x14ac:dyDescent="0.3">
      <c r="B1260" s="200" t="s">
        <v>220</v>
      </c>
      <c r="C1260" s="232" t="s">
        <v>766</v>
      </c>
      <c r="D1260" s="230">
        <v>1.5</v>
      </c>
      <c r="E1260" s="230">
        <v>1</v>
      </c>
      <c r="F1260" s="47">
        <v>10</v>
      </c>
      <c r="G1260" s="239">
        <f t="shared" si="46"/>
        <v>15</v>
      </c>
      <c r="H1260" s="193">
        <f t="shared" si="47"/>
        <v>10</v>
      </c>
      <c r="J1260" s="17"/>
      <c r="K1260" s="244"/>
      <c r="M1260" s="60"/>
      <c r="N1260" s="60"/>
      <c r="O1260" s="60"/>
    </row>
    <row r="1261" spans="2:15" s="23" customFormat="1" ht="30.2" customHeight="1" thickBot="1" x14ac:dyDescent="0.3">
      <c r="B1261" s="200" t="s">
        <v>220</v>
      </c>
      <c r="C1261" s="232" t="s">
        <v>767</v>
      </c>
      <c r="D1261" s="230">
        <v>1.5</v>
      </c>
      <c r="E1261" s="230">
        <v>1</v>
      </c>
      <c r="F1261" s="47">
        <v>10</v>
      </c>
      <c r="G1261" s="239">
        <f t="shared" si="46"/>
        <v>15</v>
      </c>
      <c r="H1261" s="193">
        <f t="shared" si="47"/>
        <v>10</v>
      </c>
      <c r="K1261" s="244"/>
      <c r="M1261" s="60"/>
      <c r="N1261" s="60"/>
      <c r="O1261" s="60"/>
    </row>
    <row r="1262" spans="2:15" s="23" customFormat="1" ht="30.2" customHeight="1" thickBot="1" x14ac:dyDescent="0.3">
      <c r="B1262" s="200" t="s">
        <v>220</v>
      </c>
      <c r="C1262" s="232" t="s">
        <v>1032</v>
      </c>
      <c r="D1262" s="230">
        <v>1.5</v>
      </c>
      <c r="E1262" s="230">
        <v>1</v>
      </c>
      <c r="F1262" s="47">
        <v>10</v>
      </c>
      <c r="G1262" s="239">
        <f t="shared" si="46"/>
        <v>15</v>
      </c>
      <c r="H1262" s="193">
        <f t="shared" si="47"/>
        <v>10</v>
      </c>
      <c r="K1262" s="244"/>
      <c r="M1262" s="60"/>
      <c r="N1262" s="60"/>
      <c r="O1262" s="60"/>
    </row>
    <row r="1263" spans="2:15" s="23" customFormat="1" ht="30.2" customHeight="1" thickBot="1" x14ac:dyDescent="0.3">
      <c r="B1263" s="200" t="s">
        <v>220</v>
      </c>
      <c r="C1263" s="232" t="s">
        <v>768</v>
      </c>
      <c r="D1263" s="230">
        <v>1.5</v>
      </c>
      <c r="E1263" s="230">
        <v>1</v>
      </c>
      <c r="F1263" s="47">
        <v>10</v>
      </c>
      <c r="G1263" s="239">
        <f t="shared" si="46"/>
        <v>15</v>
      </c>
      <c r="H1263" s="193">
        <f t="shared" si="47"/>
        <v>10</v>
      </c>
      <c r="K1263" s="244"/>
      <c r="M1263" s="60"/>
      <c r="N1263" s="60"/>
      <c r="O1263" s="60"/>
    </row>
    <row r="1264" spans="2:15" s="23" customFormat="1" ht="30.2" customHeight="1" thickBot="1" x14ac:dyDescent="0.3">
      <c r="B1264" s="200" t="s">
        <v>220</v>
      </c>
      <c r="C1264" s="232" t="s">
        <v>769</v>
      </c>
      <c r="D1264" s="230">
        <v>1.5</v>
      </c>
      <c r="E1264" s="230">
        <v>1</v>
      </c>
      <c r="F1264" s="47">
        <v>10</v>
      </c>
      <c r="G1264" s="239">
        <f t="shared" si="46"/>
        <v>15</v>
      </c>
      <c r="H1264" s="193">
        <f t="shared" si="47"/>
        <v>10</v>
      </c>
      <c r="K1264" s="244"/>
      <c r="M1264" s="60"/>
      <c r="N1264" s="60"/>
      <c r="O1264" s="60"/>
    </row>
    <row r="1265" spans="2:15" s="23" customFormat="1" ht="30.2" customHeight="1" thickBot="1" x14ac:dyDescent="0.3">
      <c r="B1265" s="200" t="s">
        <v>220</v>
      </c>
      <c r="C1265" s="232" t="s">
        <v>770</v>
      </c>
      <c r="D1265" s="230">
        <v>1.5</v>
      </c>
      <c r="E1265" s="230">
        <v>1</v>
      </c>
      <c r="F1265" s="47">
        <v>10</v>
      </c>
      <c r="G1265" s="239">
        <f t="shared" si="46"/>
        <v>15</v>
      </c>
      <c r="H1265" s="193">
        <f t="shared" si="47"/>
        <v>10</v>
      </c>
      <c r="K1265" s="244"/>
      <c r="M1265" s="60"/>
      <c r="N1265" s="60"/>
      <c r="O1265" s="60"/>
    </row>
    <row r="1266" spans="2:15" s="23" customFormat="1" ht="30.2" customHeight="1" thickBot="1" x14ac:dyDescent="0.3">
      <c r="B1266" s="200" t="s">
        <v>220</v>
      </c>
      <c r="C1266" s="232" t="s">
        <v>771</v>
      </c>
      <c r="D1266" s="230">
        <v>1.5</v>
      </c>
      <c r="E1266" s="230">
        <v>1</v>
      </c>
      <c r="F1266" s="47">
        <v>10</v>
      </c>
      <c r="G1266" s="239">
        <f t="shared" si="46"/>
        <v>15</v>
      </c>
      <c r="H1266" s="193">
        <f t="shared" si="47"/>
        <v>10</v>
      </c>
      <c r="K1266" s="244"/>
      <c r="M1266" s="60"/>
      <c r="N1266" s="60"/>
      <c r="O1266" s="60"/>
    </row>
    <row r="1267" spans="2:15" s="23" customFormat="1" ht="30.2" customHeight="1" thickBot="1" x14ac:dyDescent="0.3">
      <c r="B1267" s="200" t="s">
        <v>220</v>
      </c>
      <c r="C1267" s="232" t="s">
        <v>773</v>
      </c>
      <c r="D1267" s="230">
        <v>1.5</v>
      </c>
      <c r="E1267" s="230">
        <v>1</v>
      </c>
      <c r="F1267" s="47">
        <v>10</v>
      </c>
      <c r="G1267" s="239">
        <f t="shared" si="46"/>
        <v>15</v>
      </c>
      <c r="H1267" s="193">
        <f t="shared" si="47"/>
        <v>10</v>
      </c>
      <c r="K1267" s="244"/>
      <c r="M1267" s="60"/>
      <c r="N1267" s="60"/>
      <c r="O1267" s="60"/>
    </row>
    <row r="1268" spans="2:15" s="23" customFormat="1" ht="30.2" customHeight="1" thickBot="1" x14ac:dyDescent="0.3">
      <c r="B1268" s="200" t="s">
        <v>220</v>
      </c>
      <c r="C1268" s="232" t="s">
        <v>1033</v>
      </c>
      <c r="D1268" s="230">
        <v>1.5</v>
      </c>
      <c r="E1268" s="230">
        <v>1</v>
      </c>
      <c r="F1268" s="47">
        <v>10</v>
      </c>
      <c r="G1268" s="239">
        <f t="shared" si="46"/>
        <v>15</v>
      </c>
      <c r="H1268" s="193">
        <f t="shared" si="47"/>
        <v>10</v>
      </c>
      <c r="K1268" s="244"/>
      <c r="M1268" s="60"/>
      <c r="N1268" s="60"/>
      <c r="O1268" s="60"/>
    </row>
    <row r="1269" spans="2:15" s="23" customFormat="1" ht="30.2" customHeight="1" thickBot="1" x14ac:dyDescent="0.3">
      <c r="B1269" s="200" t="s">
        <v>220</v>
      </c>
      <c r="C1269" s="232" t="s">
        <v>775</v>
      </c>
      <c r="D1269" s="230">
        <v>1.5</v>
      </c>
      <c r="E1269" s="230">
        <v>1</v>
      </c>
      <c r="F1269" s="47">
        <v>10</v>
      </c>
      <c r="G1269" s="239">
        <f t="shared" si="46"/>
        <v>15</v>
      </c>
      <c r="H1269" s="193">
        <f t="shared" si="47"/>
        <v>10</v>
      </c>
      <c r="K1269" s="244"/>
      <c r="M1269" s="60"/>
      <c r="N1269" s="60"/>
      <c r="O1269" s="60"/>
    </row>
    <row r="1270" spans="2:15" s="23" customFormat="1" ht="30.2" customHeight="1" thickBot="1" x14ac:dyDescent="0.3">
      <c r="B1270" s="200" t="s">
        <v>220</v>
      </c>
      <c r="C1270" s="232" t="s">
        <v>776</v>
      </c>
      <c r="D1270" s="230">
        <v>1.5</v>
      </c>
      <c r="E1270" s="230">
        <v>1</v>
      </c>
      <c r="F1270" s="47">
        <v>10</v>
      </c>
      <c r="G1270" s="239">
        <f t="shared" si="46"/>
        <v>15</v>
      </c>
      <c r="H1270" s="193">
        <f t="shared" si="47"/>
        <v>10</v>
      </c>
      <c r="K1270" s="244"/>
      <c r="M1270" s="60"/>
      <c r="N1270" s="60"/>
      <c r="O1270" s="60"/>
    </row>
    <row r="1271" spans="2:15" s="23" customFormat="1" ht="30.2" customHeight="1" thickBot="1" x14ac:dyDescent="0.3">
      <c r="B1271" s="200" t="s">
        <v>220</v>
      </c>
      <c r="C1271" s="232" t="s">
        <v>777</v>
      </c>
      <c r="D1271" s="230">
        <v>1.5</v>
      </c>
      <c r="E1271" s="230">
        <v>1</v>
      </c>
      <c r="F1271" s="47">
        <v>10</v>
      </c>
      <c r="G1271" s="239">
        <f t="shared" si="46"/>
        <v>15</v>
      </c>
      <c r="H1271" s="193">
        <f t="shared" si="47"/>
        <v>10</v>
      </c>
      <c r="K1271" s="244"/>
      <c r="M1271" s="60"/>
      <c r="N1271" s="60"/>
      <c r="O1271" s="60"/>
    </row>
    <row r="1272" spans="2:15" s="23" customFormat="1" ht="30.2" customHeight="1" thickBot="1" x14ac:dyDescent="0.3">
      <c r="B1272" s="200" t="s">
        <v>220</v>
      </c>
      <c r="C1272" s="232" t="s">
        <v>1034</v>
      </c>
      <c r="D1272" s="230">
        <v>1.5</v>
      </c>
      <c r="E1272" s="230">
        <v>1</v>
      </c>
      <c r="F1272" s="47">
        <v>10</v>
      </c>
      <c r="G1272" s="239">
        <f t="shared" si="46"/>
        <v>15</v>
      </c>
      <c r="H1272" s="193">
        <f t="shared" si="47"/>
        <v>10</v>
      </c>
      <c r="K1272" s="244"/>
      <c r="M1272" s="60"/>
      <c r="N1272" s="60"/>
      <c r="O1272" s="60"/>
    </row>
    <row r="1273" spans="2:15" s="23" customFormat="1" ht="30.2" customHeight="1" thickBot="1" x14ac:dyDescent="0.3">
      <c r="B1273" s="200" t="s">
        <v>220</v>
      </c>
      <c r="C1273" s="232" t="s">
        <v>778</v>
      </c>
      <c r="D1273" s="230">
        <v>1.5</v>
      </c>
      <c r="E1273" s="230">
        <v>1</v>
      </c>
      <c r="F1273" s="47">
        <v>10</v>
      </c>
      <c r="G1273" s="239">
        <f t="shared" si="46"/>
        <v>15</v>
      </c>
      <c r="H1273" s="193">
        <f t="shared" si="47"/>
        <v>10</v>
      </c>
      <c r="K1273" s="244"/>
      <c r="M1273" s="60"/>
      <c r="N1273" s="60"/>
      <c r="O1273" s="60"/>
    </row>
    <row r="1274" spans="2:15" s="23" customFormat="1" ht="30.2" customHeight="1" thickBot="1" x14ac:dyDescent="0.3">
      <c r="B1274" s="200" t="s">
        <v>220</v>
      </c>
      <c r="C1274" s="232" t="s">
        <v>1035</v>
      </c>
      <c r="D1274" s="230">
        <v>1.5</v>
      </c>
      <c r="E1274" s="230">
        <v>1</v>
      </c>
      <c r="F1274" s="47">
        <v>10</v>
      </c>
      <c r="G1274" s="239">
        <f t="shared" si="46"/>
        <v>15</v>
      </c>
      <c r="H1274" s="193">
        <f t="shared" si="47"/>
        <v>10</v>
      </c>
      <c r="K1274" s="244"/>
      <c r="M1274" s="60"/>
      <c r="N1274" s="60"/>
      <c r="O1274" s="60"/>
    </row>
    <row r="1275" spans="2:15" s="23" customFormat="1" ht="30.2" customHeight="1" thickBot="1" x14ac:dyDescent="0.3">
      <c r="B1275" s="200" t="s">
        <v>220</v>
      </c>
      <c r="C1275" s="232" t="s">
        <v>781</v>
      </c>
      <c r="D1275" s="230">
        <v>1.5</v>
      </c>
      <c r="E1275" s="230">
        <v>1</v>
      </c>
      <c r="F1275" s="47">
        <v>10</v>
      </c>
      <c r="G1275" s="239">
        <f t="shared" si="46"/>
        <v>15</v>
      </c>
      <c r="H1275" s="193">
        <f t="shared" si="47"/>
        <v>10</v>
      </c>
      <c r="K1275" s="244"/>
      <c r="M1275" s="60"/>
      <c r="N1275" s="60"/>
      <c r="O1275" s="60"/>
    </row>
    <row r="1276" spans="2:15" s="23" customFormat="1" ht="30.2" customHeight="1" thickBot="1" x14ac:dyDescent="0.3">
      <c r="B1276" s="200" t="s">
        <v>220</v>
      </c>
      <c r="C1276" s="232" t="s">
        <v>1036</v>
      </c>
      <c r="D1276" s="230">
        <v>1.5</v>
      </c>
      <c r="E1276" s="230">
        <v>1</v>
      </c>
      <c r="F1276" s="47">
        <v>10</v>
      </c>
      <c r="G1276" s="239">
        <f t="shared" si="46"/>
        <v>15</v>
      </c>
      <c r="H1276" s="193">
        <f t="shared" si="47"/>
        <v>10</v>
      </c>
      <c r="K1276" s="244"/>
      <c r="M1276" s="60"/>
      <c r="N1276" s="60"/>
      <c r="O1276" s="60"/>
    </row>
    <row r="1277" spans="2:15" s="23" customFormat="1" ht="30.2" customHeight="1" thickBot="1" x14ac:dyDescent="0.3">
      <c r="B1277" s="200" t="s">
        <v>220</v>
      </c>
      <c r="C1277" s="232" t="s">
        <v>782</v>
      </c>
      <c r="D1277" s="230">
        <v>1.5</v>
      </c>
      <c r="E1277" s="230">
        <v>1</v>
      </c>
      <c r="F1277" s="47">
        <v>10</v>
      </c>
      <c r="G1277" s="239">
        <f t="shared" si="46"/>
        <v>15</v>
      </c>
      <c r="H1277" s="193">
        <f t="shared" si="47"/>
        <v>10</v>
      </c>
      <c r="K1277" s="244"/>
      <c r="M1277" s="60"/>
      <c r="N1277" s="60"/>
      <c r="O1277" s="60"/>
    </row>
    <row r="1278" spans="2:15" s="23" customFormat="1" ht="30.2" customHeight="1" thickBot="1" x14ac:dyDescent="0.3">
      <c r="B1278" s="200" t="s">
        <v>220</v>
      </c>
      <c r="C1278" s="232" t="s">
        <v>783</v>
      </c>
      <c r="D1278" s="230">
        <v>1.5</v>
      </c>
      <c r="E1278" s="230">
        <v>1</v>
      </c>
      <c r="F1278" s="47">
        <v>10</v>
      </c>
      <c r="G1278" s="239">
        <f t="shared" si="46"/>
        <v>15</v>
      </c>
      <c r="H1278" s="193">
        <f t="shared" si="47"/>
        <v>10</v>
      </c>
      <c r="K1278" s="244"/>
      <c r="M1278" s="60"/>
      <c r="N1278" s="60"/>
      <c r="O1278" s="60"/>
    </row>
    <row r="1279" spans="2:15" s="23" customFormat="1" ht="30.2" customHeight="1" thickBot="1" x14ac:dyDescent="0.3">
      <c r="B1279" s="200" t="s">
        <v>220</v>
      </c>
      <c r="C1279" s="232" t="s">
        <v>1037</v>
      </c>
      <c r="D1279" s="230">
        <v>1.5</v>
      </c>
      <c r="E1279" s="230">
        <v>1</v>
      </c>
      <c r="F1279" s="47">
        <v>10</v>
      </c>
      <c r="G1279" s="239">
        <f t="shared" si="46"/>
        <v>15</v>
      </c>
      <c r="H1279" s="193">
        <f t="shared" si="47"/>
        <v>10</v>
      </c>
      <c r="K1279" s="244"/>
      <c r="M1279" s="60"/>
      <c r="N1279" s="60"/>
      <c r="O1279" s="60"/>
    </row>
    <row r="1280" spans="2:15" s="23" customFormat="1" ht="30.2" customHeight="1" thickBot="1" x14ac:dyDescent="0.3">
      <c r="B1280" s="200" t="s">
        <v>220</v>
      </c>
      <c r="C1280" s="232" t="s">
        <v>1038</v>
      </c>
      <c r="D1280" s="230">
        <v>1.5</v>
      </c>
      <c r="E1280" s="230">
        <v>1</v>
      </c>
      <c r="F1280" s="47">
        <v>10</v>
      </c>
      <c r="G1280" s="239">
        <f t="shared" si="46"/>
        <v>15</v>
      </c>
      <c r="H1280" s="193">
        <f t="shared" si="47"/>
        <v>10</v>
      </c>
      <c r="K1280" s="244"/>
      <c r="M1280" s="60"/>
      <c r="N1280" s="60"/>
      <c r="O1280" s="60"/>
    </row>
    <row r="1281" spans="2:15" s="23" customFormat="1" ht="30.2" customHeight="1" thickBot="1" x14ac:dyDescent="0.3">
      <c r="B1281" s="200" t="s">
        <v>220</v>
      </c>
      <c r="C1281" s="232" t="s">
        <v>1039</v>
      </c>
      <c r="D1281" s="230">
        <v>1.5</v>
      </c>
      <c r="E1281" s="230">
        <v>1</v>
      </c>
      <c r="F1281" s="47">
        <v>10</v>
      </c>
      <c r="G1281" s="239">
        <f t="shared" si="46"/>
        <v>15</v>
      </c>
      <c r="H1281" s="193">
        <f t="shared" si="47"/>
        <v>10</v>
      </c>
      <c r="K1281" s="244"/>
      <c r="M1281" s="60"/>
      <c r="N1281" s="60"/>
      <c r="O1281" s="60"/>
    </row>
    <row r="1282" spans="2:15" s="23" customFormat="1" ht="30.2" customHeight="1" thickBot="1" x14ac:dyDescent="0.3">
      <c r="B1282" s="200" t="s">
        <v>220</v>
      </c>
      <c r="C1282" s="232" t="s">
        <v>1040</v>
      </c>
      <c r="D1282" s="230">
        <v>1.5</v>
      </c>
      <c r="E1282" s="230">
        <v>1</v>
      </c>
      <c r="F1282" s="47">
        <v>10</v>
      </c>
      <c r="G1282" s="239">
        <f t="shared" si="46"/>
        <v>15</v>
      </c>
      <c r="H1282" s="193">
        <f t="shared" si="47"/>
        <v>10</v>
      </c>
      <c r="K1282" s="244"/>
      <c r="M1282" s="60"/>
      <c r="N1282" s="60"/>
      <c r="O1282" s="60"/>
    </row>
    <row r="1283" spans="2:15" s="23" customFormat="1" ht="30.2" customHeight="1" thickBot="1" x14ac:dyDescent="0.3">
      <c r="B1283" s="200" t="s">
        <v>220</v>
      </c>
      <c r="C1283" s="232" t="s">
        <v>784</v>
      </c>
      <c r="D1283" s="230">
        <v>1.5</v>
      </c>
      <c r="E1283" s="230">
        <v>1</v>
      </c>
      <c r="F1283" s="47">
        <v>10</v>
      </c>
      <c r="G1283" s="239">
        <f t="shared" si="46"/>
        <v>15</v>
      </c>
      <c r="H1283" s="193">
        <f t="shared" si="47"/>
        <v>10</v>
      </c>
      <c r="K1283" s="244"/>
      <c r="M1283" s="60"/>
      <c r="N1283" s="60"/>
      <c r="O1283" s="60"/>
    </row>
    <row r="1284" spans="2:15" s="23" customFormat="1" ht="30.2" customHeight="1" thickBot="1" x14ac:dyDescent="0.3">
      <c r="B1284" s="200" t="s">
        <v>220</v>
      </c>
      <c r="C1284" s="232" t="s">
        <v>1041</v>
      </c>
      <c r="D1284" s="230">
        <v>1.5</v>
      </c>
      <c r="E1284" s="230">
        <v>1</v>
      </c>
      <c r="F1284" s="47">
        <v>10</v>
      </c>
      <c r="G1284" s="239">
        <f t="shared" si="46"/>
        <v>15</v>
      </c>
      <c r="H1284" s="193">
        <f t="shared" si="47"/>
        <v>10</v>
      </c>
      <c r="K1284" s="244"/>
      <c r="M1284" s="60"/>
      <c r="N1284" s="60"/>
      <c r="O1284" s="60"/>
    </row>
    <row r="1285" spans="2:15" s="23" customFormat="1" ht="30.2" customHeight="1" thickBot="1" x14ac:dyDescent="0.3">
      <c r="B1285" s="200" t="s">
        <v>220</v>
      </c>
      <c r="C1285" s="232" t="s">
        <v>1042</v>
      </c>
      <c r="D1285" s="230">
        <v>1.5</v>
      </c>
      <c r="E1285" s="230">
        <v>1</v>
      </c>
      <c r="F1285" s="47">
        <v>10</v>
      </c>
      <c r="G1285" s="239">
        <f t="shared" si="46"/>
        <v>15</v>
      </c>
      <c r="H1285" s="193">
        <f t="shared" si="47"/>
        <v>10</v>
      </c>
      <c r="K1285" s="244"/>
      <c r="M1285" s="60"/>
      <c r="N1285" s="60"/>
      <c r="O1285" s="60"/>
    </row>
    <row r="1286" spans="2:15" s="23" customFormat="1" ht="30.2" customHeight="1" thickBot="1" x14ac:dyDescent="0.3">
      <c r="B1286" s="200" t="s">
        <v>220</v>
      </c>
      <c r="C1286" s="232" t="s">
        <v>1043</v>
      </c>
      <c r="D1286" s="230">
        <v>1.5</v>
      </c>
      <c r="E1286" s="230">
        <v>1</v>
      </c>
      <c r="F1286" s="47">
        <v>10</v>
      </c>
      <c r="G1286" s="239">
        <f t="shared" si="46"/>
        <v>15</v>
      </c>
      <c r="H1286" s="193">
        <f t="shared" si="47"/>
        <v>10</v>
      </c>
      <c r="K1286" s="244"/>
      <c r="M1286" s="60"/>
      <c r="N1286" s="60"/>
      <c r="O1286" s="60"/>
    </row>
    <row r="1287" spans="2:15" s="23" customFormat="1" ht="30.2" customHeight="1" thickBot="1" x14ac:dyDescent="0.3">
      <c r="B1287" s="200" t="s">
        <v>220</v>
      </c>
      <c r="C1287" s="232" t="s">
        <v>1044</v>
      </c>
      <c r="D1287" s="230">
        <v>1.5</v>
      </c>
      <c r="E1287" s="230">
        <v>1</v>
      </c>
      <c r="F1287" s="47">
        <v>10</v>
      </c>
      <c r="G1287" s="239">
        <f t="shared" si="46"/>
        <v>15</v>
      </c>
      <c r="H1287" s="193">
        <f t="shared" si="47"/>
        <v>10</v>
      </c>
      <c r="K1287" s="244"/>
      <c r="M1287" s="60"/>
      <c r="N1287" s="60"/>
      <c r="O1287" s="60"/>
    </row>
    <row r="1288" spans="2:15" s="23" customFormat="1" ht="30.2" customHeight="1" thickBot="1" x14ac:dyDescent="0.3">
      <c r="B1288" s="200" t="s">
        <v>220</v>
      </c>
      <c r="C1288" s="232" t="s">
        <v>785</v>
      </c>
      <c r="D1288" s="230">
        <v>1.5</v>
      </c>
      <c r="E1288" s="230">
        <v>1</v>
      </c>
      <c r="F1288" s="47">
        <v>10</v>
      </c>
      <c r="G1288" s="239">
        <f t="shared" si="46"/>
        <v>15</v>
      </c>
      <c r="H1288" s="193">
        <f t="shared" si="47"/>
        <v>10</v>
      </c>
      <c r="K1288" s="244"/>
      <c r="M1288" s="60"/>
      <c r="N1288" s="60"/>
      <c r="O1288" s="60"/>
    </row>
    <row r="1289" spans="2:15" s="23" customFormat="1" ht="30.2" customHeight="1" thickBot="1" x14ac:dyDescent="0.3">
      <c r="B1289" s="200" t="s">
        <v>220</v>
      </c>
      <c r="C1289" s="232" t="s">
        <v>786</v>
      </c>
      <c r="D1289" s="230">
        <v>1.5</v>
      </c>
      <c r="E1289" s="230">
        <v>1</v>
      </c>
      <c r="F1289" s="47">
        <v>10</v>
      </c>
      <c r="G1289" s="239">
        <f t="shared" si="46"/>
        <v>15</v>
      </c>
      <c r="H1289" s="193">
        <f t="shared" si="47"/>
        <v>10</v>
      </c>
      <c r="K1289" s="244"/>
      <c r="M1289" s="60"/>
      <c r="N1289" s="60"/>
      <c r="O1289" s="60"/>
    </row>
    <row r="1290" spans="2:15" s="23" customFormat="1" ht="30.2" customHeight="1" thickBot="1" x14ac:dyDescent="0.3">
      <c r="B1290" s="200" t="s">
        <v>220</v>
      </c>
      <c r="C1290" s="232" t="s">
        <v>1045</v>
      </c>
      <c r="D1290" s="230">
        <v>1.5</v>
      </c>
      <c r="E1290" s="230">
        <v>1</v>
      </c>
      <c r="F1290" s="47">
        <v>10</v>
      </c>
      <c r="G1290" s="239">
        <f t="shared" si="46"/>
        <v>15</v>
      </c>
      <c r="H1290" s="193">
        <f t="shared" si="47"/>
        <v>10</v>
      </c>
      <c r="K1290" s="244"/>
      <c r="M1290" s="60"/>
      <c r="N1290" s="60"/>
      <c r="O1290" s="60"/>
    </row>
    <row r="1291" spans="2:15" s="23" customFormat="1" ht="30.2" customHeight="1" thickBot="1" x14ac:dyDescent="0.3">
      <c r="B1291" s="200" t="s">
        <v>220</v>
      </c>
      <c r="C1291" s="232" t="s">
        <v>787</v>
      </c>
      <c r="D1291" s="230">
        <v>1.5</v>
      </c>
      <c r="E1291" s="230">
        <v>1</v>
      </c>
      <c r="F1291" s="47">
        <v>10</v>
      </c>
      <c r="G1291" s="239">
        <f t="shared" si="46"/>
        <v>15</v>
      </c>
      <c r="H1291" s="193">
        <f t="shared" si="47"/>
        <v>10</v>
      </c>
      <c r="K1291" s="244"/>
      <c r="M1291" s="60"/>
      <c r="N1291" s="60"/>
      <c r="O1291" s="60"/>
    </row>
    <row r="1292" spans="2:15" s="23" customFormat="1" ht="30.2" customHeight="1" thickBot="1" x14ac:dyDescent="0.3">
      <c r="B1292" s="200" t="s">
        <v>220</v>
      </c>
      <c r="C1292" s="232" t="s">
        <v>788</v>
      </c>
      <c r="D1292" s="230">
        <v>1.5</v>
      </c>
      <c r="E1292" s="230">
        <v>1</v>
      </c>
      <c r="F1292" s="47">
        <v>10</v>
      </c>
      <c r="G1292" s="239">
        <f t="shared" si="46"/>
        <v>15</v>
      </c>
      <c r="H1292" s="193">
        <f t="shared" si="47"/>
        <v>10</v>
      </c>
      <c r="K1292" s="244"/>
      <c r="M1292" s="60"/>
      <c r="N1292" s="60"/>
      <c r="O1292" s="60"/>
    </row>
    <row r="1293" spans="2:15" s="23" customFormat="1" ht="30.2" customHeight="1" thickBot="1" x14ac:dyDescent="0.3">
      <c r="B1293" s="200" t="s">
        <v>220</v>
      </c>
      <c r="C1293" s="232" t="s">
        <v>1046</v>
      </c>
      <c r="D1293" s="230">
        <v>1.5</v>
      </c>
      <c r="E1293" s="230">
        <v>1</v>
      </c>
      <c r="F1293" s="47">
        <v>10</v>
      </c>
      <c r="G1293" s="239">
        <f t="shared" si="46"/>
        <v>15</v>
      </c>
      <c r="H1293" s="193">
        <f t="shared" si="47"/>
        <v>10</v>
      </c>
      <c r="K1293" s="244"/>
      <c r="M1293" s="60"/>
      <c r="N1293" s="60"/>
      <c r="O1293" s="60"/>
    </row>
    <row r="1294" spans="2:15" s="23" customFormat="1" ht="30.2" customHeight="1" thickBot="1" x14ac:dyDescent="0.3">
      <c r="B1294" s="200" t="s">
        <v>220</v>
      </c>
      <c r="C1294" s="232" t="s">
        <v>271</v>
      </c>
      <c r="D1294" s="230">
        <v>1.5</v>
      </c>
      <c r="E1294" s="230">
        <v>1</v>
      </c>
      <c r="F1294" s="47">
        <v>10</v>
      </c>
      <c r="G1294" s="239">
        <f t="shared" si="46"/>
        <v>15</v>
      </c>
      <c r="H1294" s="193">
        <f t="shared" si="47"/>
        <v>10</v>
      </c>
      <c r="K1294" s="244"/>
      <c r="M1294" s="60"/>
      <c r="N1294" s="60"/>
      <c r="O1294" s="60"/>
    </row>
    <row r="1295" spans="2:15" s="23" customFormat="1" ht="30.2" customHeight="1" thickBot="1" x14ac:dyDescent="0.3">
      <c r="B1295" s="200" t="s">
        <v>220</v>
      </c>
      <c r="C1295" s="232" t="s">
        <v>272</v>
      </c>
      <c r="D1295" s="230">
        <v>1.5</v>
      </c>
      <c r="E1295" s="230">
        <v>1</v>
      </c>
      <c r="F1295" s="47">
        <v>10</v>
      </c>
      <c r="G1295" s="239">
        <f t="shared" si="46"/>
        <v>15</v>
      </c>
      <c r="H1295" s="193">
        <f t="shared" si="47"/>
        <v>10</v>
      </c>
      <c r="K1295" s="244"/>
      <c r="M1295" s="60"/>
      <c r="N1295" s="60"/>
      <c r="O1295" s="60"/>
    </row>
    <row r="1296" spans="2:15" s="23" customFormat="1" ht="30.2" customHeight="1" thickBot="1" x14ac:dyDescent="0.3">
      <c r="B1296" s="200" t="s">
        <v>220</v>
      </c>
      <c r="C1296" s="232" t="s">
        <v>274</v>
      </c>
      <c r="D1296" s="230">
        <v>1.5</v>
      </c>
      <c r="E1296" s="230">
        <v>1</v>
      </c>
      <c r="F1296" s="47">
        <v>10</v>
      </c>
      <c r="G1296" s="239">
        <f t="shared" si="46"/>
        <v>15</v>
      </c>
      <c r="H1296" s="193">
        <f t="shared" si="47"/>
        <v>10</v>
      </c>
      <c r="K1296" s="244"/>
      <c r="M1296" s="60"/>
      <c r="N1296" s="60"/>
      <c r="O1296" s="60"/>
    </row>
    <row r="1297" spans="2:15" s="23" customFormat="1" ht="30.2" customHeight="1" thickBot="1" x14ac:dyDescent="0.3">
      <c r="B1297" s="200" t="s">
        <v>220</v>
      </c>
      <c r="C1297" s="232" t="s">
        <v>275</v>
      </c>
      <c r="D1297" s="230">
        <v>1.5</v>
      </c>
      <c r="E1297" s="230">
        <v>1</v>
      </c>
      <c r="F1297" s="47">
        <v>10</v>
      </c>
      <c r="G1297" s="239">
        <f t="shared" si="46"/>
        <v>15</v>
      </c>
      <c r="H1297" s="193">
        <f t="shared" si="47"/>
        <v>10</v>
      </c>
      <c r="K1297" s="244"/>
      <c r="M1297" s="60"/>
      <c r="N1297" s="60"/>
      <c r="O1297" s="60"/>
    </row>
    <row r="1298" spans="2:15" s="23" customFormat="1" ht="30.2" customHeight="1" thickBot="1" x14ac:dyDescent="0.3">
      <c r="B1298" s="200" t="s">
        <v>220</v>
      </c>
      <c r="C1298" s="232" t="s">
        <v>276</v>
      </c>
      <c r="D1298" s="230">
        <v>1.5</v>
      </c>
      <c r="E1298" s="230">
        <v>1</v>
      </c>
      <c r="F1298" s="47">
        <v>10</v>
      </c>
      <c r="G1298" s="239">
        <f t="shared" si="46"/>
        <v>15</v>
      </c>
      <c r="H1298" s="193">
        <f t="shared" si="47"/>
        <v>10</v>
      </c>
      <c r="K1298" s="244"/>
      <c r="M1298" s="60"/>
      <c r="N1298" s="60"/>
      <c r="O1298" s="60"/>
    </row>
    <row r="1299" spans="2:15" s="23" customFormat="1" ht="30.2" customHeight="1" thickBot="1" x14ac:dyDescent="0.3">
      <c r="B1299" s="200" t="s">
        <v>220</v>
      </c>
      <c r="C1299" s="232" t="s">
        <v>279</v>
      </c>
      <c r="D1299" s="230">
        <v>1.5</v>
      </c>
      <c r="E1299" s="230">
        <v>1</v>
      </c>
      <c r="F1299" s="47">
        <v>10</v>
      </c>
      <c r="G1299" s="239">
        <f t="shared" si="46"/>
        <v>15</v>
      </c>
      <c r="H1299" s="193">
        <f t="shared" si="47"/>
        <v>10</v>
      </c>
      <c r="K1299" s="244"/>
      <c r="M1299" s="60"/>
      <c r="N1299" s="60"/>
      <c r="O1299" s="60"/>
    </row>
    <row r="1300" spans="2:15" s="23" customFormat="1" ht="30.2" customHeight="1" thickBot="1" x14ac:dyDescent="0.3">
      <c r="B1300" s="200" t="s">
        <v>220</v>
      </c>
      <c r="C1300" s="232" t="s">
        <v>280</v>
      </c>
      <c r="D1300" s="230">
        <v>1.5</v>
      </c>
      <c r="E1300" s="230">
        <v>1</v>
      </c>
      <c r="F1300" s="47">
        <v>10</v>
      </c>
      <c r="G1300" s="239">
        <f t="shared" si="46"/>
        <v>15</v>
      </c>
      <c r="H1300" s="193">
        <f t="shared" si="47"/>
        <v>10</v>
      </c>
      <c r="K1300" s="244"/>
      <c r="M1300" s="60"/>
      <c r="N1300" s="60"/>
      <c r="O1300" s="60"/>
    </row>
    <row r="1301" spans="2:15" s="23" customFormat="1" ht="30.2" customHeight="1" thickBot="1" x14ac:dyDescent="0.3">
      <c r="B1301" s="200" t="s">
        <v>220</v>
      </c>
      <c r="C1301" s="232" t="s">
        <v>281</v>
      </c>
      <c r="D1301" s="230">
        <v>1.5</v>
      </c>
      <c r="E1301" s="230">
        <v>1</v>
      </c>
      <c r="F1301" s="47">
        <v>10</v>
      </c>
      <c r="G1301" s="239">
        <f t="shared" si="46"/>
        <v>15</v>
      </c>
      <c r="H1301" s="193">
        <f t="shared" si="47"/>
        <v>10</v>
      </c>
      <c r="K1301" s="244"/>
      <c r="M1301" s="60"/>
      <c r="N1301" s="60"/>
      <c r="O1301" s="60"/>
    </row>
    <row r="1302" spans="2:15" s="23" customFormat="1" ht="30.2" customHeight="1" thickBot="1" x14ac:dyDescent="0.3">
      <c r="B1302" s="200" t="s">
        <v>220</v>
      </c>
      <c r="C1302" s="232" t="s">
        <v>282</v>
      </c>
      <c r="D1302" s="230">
        <v>1.5</v>
      </c>
      <c r="E1302" s="230">
        <v>1</v>
      </c>
      <c r="F1302" s="47">
        <v>10</v>
      </c>
      <c r="G1302" s="239">
        <f t="shared" si="46"/>
        <v>15</v>
      </c>
      <c r="H1302" s="193">
        <f t="shared" si="47"/>
        <v>10</v>
      </c>
      <c r="K1302" s="244"/>
      <c r="M1302" s="60"/>
      <c r="N1302" s="60"/>
      <c r="O1302" s="60"/>
    </row>
    <row r="1303" spans="2:15" s="23" customFormat="1" ht="30.2" customHeight="1" thickBot="1" x14ac:dyDescent="0.3">
      <c r="B1303" s="200" t="s">
        <v>220</v>
      </c>
      <c r="C1303" s="232" t="s">
        <v>283</v>
      </c>
      <c r="D1303" s="230">
        <v>1.5</v>
      </c>
      <c r="E1303" s="230">
        <v>1</v>
      </c>
      <c r="F1303" s="47">
        <v>10</v>
      </c>
      <c r="G1303" s="239">
        <f t="shared" si="46"/>
        <v>15</v>
      </c>
      <c r="H1303" s="193">
        <f t="shared" si="47"/>
        <v>10</v>
      </c>
      <c r="K1303" s="244"/>
      <c r="M1303" s="60"/>
      <c r="N1303" s="60"/>
      <c r="O1303" s="60"/>
    </row>
    <row r="1304" spans="2:15" s="23" customFormat="1" ht="30.2" customHeight="1" thickBot="1" x14ac:dyDescent="0.3">
      <c r="B1304" s="200" t="s">
        <v>220</v>
      </c>
      <c r="C1304" s="232" t="s">
        <v>284</v>
      </c>
      <c r="D1304" s="230">
        <v>1.5</v>
      </c>
      <c r="E1304" s="230">
        <v>1</v>
      </c>
      <c r="F1304" s="47">
        <v>10</v>
      </c>
      <c r="G1304" s="239">
        <f t="shared" si="46"/>
        <v>15</v>
      </c>
      <c r="H1304" s="193">
        <f t="shared" si="47"/>
        <v>10</v>
      </c>
      <c r="K1304" s="244"/>
      <c r="M1304" s="60"/>
      <c r="N1304" s="60"/>
      <c r="O1304" s="60"/>
    </row>
    <row r="1305" spans="2:15" s="23" customFormat="1" ht="30.2" customHeight="1" thickBot="1" x14ac:dyDescent="0.3">
      <c r="B1305" s="200" t="s">
        <v>220</v>
      </c>
      <c r="C1305" s="232" t="s">
        <v>285</v>
      </c>
      <c r="D1305" s="230">
        <v>1.5</v>
      </c>
      <c r="E1305" s="230">
        <v>1</v>
      </c>
      <c r="F1305" s="47">
        <v>10</v>
      </c>
      <c r="G1305" s="239">
        <f t="shared" si="46"/>
        <v>15</v>
      </c>
      <c r="H1305" s="193">
        <f t="shared" si="47"/>
        <v>10</v>
      </c>
      <c r="K1305" s="244"/>
      <c r="M1305" s="60"/>
      <c r="N1305" s="60"/>
      <c r="O1305" s="60"/>
    </row>
    <row r="1306" spans="2:15" s="23" customFormat="1" ht="30.2" customHeight="1" thickBot="1" x14ac:dyDescent="0.3">
      <c r="B1306" s="200" t="s">
        <v>220</v>
      </c>
      <c r="C1306" s="232" t="s">
        <v>288</v>
      </c>
      <c r="D1306" s="230">
        <v>1.5</v>
      </c>
      <c r="E1306" s="230">
        <v>1</v>
      </c>
      <c r="F1306" s="47">
        <v>10</v>
      </c>
      <c r="G1306" s="239">
        <f t="shared" si="46"/>
        <v>15</v>
      </c>
      <c r="H1306" s="193">
        <f t="shared" si="47"/>
        <v>10</v>
      </c>
      <c r="K1306" s="244"/>
      <c r="M1306" s="60"/>
      <c r="N1306" s="60"/>
      <c r="O1306" s="60"/>
    </row>
    <row r="1307" spans="2:15" s="23" customFormat="1" ht="30.2" customHeight="1" thickBot="1" x14ac:dyDescent="0.3">
      <c r="B1307" s="200" t="s">
        <v>220</v>
      </c>
      <c r="C1307" s="232" t="s">
        <v>1047</v>
      </c>
      <c r="D1307" s="230">
        <v>1.5</v>
      </c>
      <c r="E1307" s="230">
        <v>1</v>
      </c>
      <c r="F1307" s="47">
        <v>10</v>
      </c>
      <c r="G1307" s="239">
        <f t="shared" si="46"/>
        <v>15</v>
      </c>
      <c r="H1307" s="193">
        <f t="shared" si="47"/>
        <v>10</v>
      </c>
      <c r="K1307" s="244"/>
      <c r="M1307" s="60"/>
      <c r="N1307" s="60"/>
      <c r="O1307" s="60"/>
    </row>
    <row r="1308" spans="2:15" s="23" customFormat="1" ht="30.2" customHeight="1" thickBot="1" x14ac:dyDescent="0.3">
      <c r="B1308" s="200" t="s">
        <v>220</v>
      </c>
      <c r="C1308" s="232" t="s">
        <v>292</v>
      </c>
      <c r="D1308" s="230">
        <v>1.5</v>
      </c>
      <c r="E1308" s="230">
        <v>1</v>
      </c>
      <c r="F1308" s="47">
        <v>10</v>
      </c>
      <c r="G1308" s="239">
        <f t="shared" si="46"/>
        <v>15</v>
      </c>
      <c r="H1308" s="193">
        <f t="shared" si="47"/>
        <v>10</v>
      </c>
      <c r="K1308" s="244"/>
      <c r="M1308" s="60"/>
      <c r="N1308" s="60"/>
      <c r="O1308" s="60"/>
    </row>
    <row r="1309" spans="2:15" s="23" customFormat="1" ht="30.2" customHeight="1" thickBot="1" x14ac:dyDescent="0.3">
      <c r="B1309" s="200" t="s">
        <v>220</v>
      </c>
      <c r="C1309" s="232" t="s">
        <v>800</v>
      </c>
      <c r="D1309" s="230">
        <v>1.5</v>
      </c>
      <c r="E1309" s="230">
        <v>1</v>
      </c>
      <c r="F1309" s="47">
        <v>10</v>
      </c>
      <c r="G1309" s="239">
        <f t="shared" si="46"/>
        <v>15</v>
      </c>
      <c r="H1309" s="193">
        <f t="shared" si="47"/>
        <v>10</v>
      </c>
      <c r="K1309" s="244"/>
      <c r="M1309" s="60"/>
      <c r="N1309" s="60"/>
      <c r="O1309" s="60"/>
    </row>
    <row r="1310" spans="2:15" s="23" customFormat="1" ht="30.2" customHeight="1" thickBot="1" x14ac:dyDescent="0.3">
      <c r="B1310" s="200" t="s">
        <v>220</v>
      </c>
      <c r="C1310" s="232" t="s">
        <v>297</v>
      </c>
      <c r="D1310" s="230">
        <v>1.5</v>
      </c>
      <c r="E1310" s="230">
        <v>1</v>
      </c>
      <c r="F1310" s="47">
        <v>10</v>
      </c>
      <c r="G1310" s="239">
        <f t="shared" si="46"/>
        <v>15</v>
      </c>
      <c r="H1310" s="193">
        <f t="shared" si="47"/>
        <v>10</v>
      </c>
      <c r="K1310" s="244"/>
      <c r="M1310" s="60"/>
      <c r="N1310" s="60"/>
      <c r="O1310" s="60"/>
    </row>
    <row r="1311" spans="2:15" s="23" customFormat="1" ht="30.2" customHeight="1" thickBot="1" x14ac:dyDescent="0.3">
      <c r="B1311" s="200" t="s">
        <v>220</v>
      </c>
      <c r="C1311" s="232" t="s">
        <v>299</v>
      </c>
      <c r="D1311" s="230">
        <v>1.5</v>
      </c>
      <c r="E1311" s="230">
        <v>1</v>
      </c>
      <c r="F1311" s="47">
        <v>10</v>
      </c>
      <c r="G1311" s="239">
        <f t="shared" si="46"/>
        <v>15</v>
      </c>
      <c r="H1311" s="193">
        <f t="shared" si="47"/>
        <v>10</v>
      </c>
      <c r="K1311" s="244"/>
      <c r="M1311" s="60"/>
      <c r="N1311" s="60"/>
      <c r="O1311" s="60"/>
    </row>
    <row r="1312" spans="2:15" s="23" customFormat="1" ht="30.2" customHeight="1" thickBot="1" x14ac:dyDescent="0.3">
      <c r="B1312" s="200" t="s">
        <v>220</v>
      </c>
      <c r="C1312" s="232" t="s">
        <v>300</v>
      </c>
      <c r="D1312" s="230">
        <v>1.5</v>
      </c>
      <c r="E1312" s="230">
        <v>1</v>
      </c>
      <c r="F1312" s="47">
        <v>10</v>
      </c>
      <c r="G1312" s="239">
        <f t="shared" si="46"/>
        <v>15</v>
      </c>
      <c r="H1312" s="193">
        <f t="shared" si="47"/>
        <v>10</v>
      </c>
      <c r="K1312" s="244"/>
      <c r="M1312" s="60"/>
      <c r="N1312" s="60"/>
      <c r="O1312" s="60"/>
    </row>
    <row r="1313" spans="2:15" s="23" customFormat="1" ht="30.2" customHeight="1" thickBot="1" x14ac:dyDescent="0.3">
      <c r="B1313" s="200" t="s">
        <v>220</v>
      </c>
      <c r="C1313" s="232" t="s">
        <v>302</v>
      </c>
      <c r="D1313" s="230">
        <v>1.5</v>
      </c>
      <c r="E1313" s="230">
        <v>1</v>
      </c>
      <c r="F1313" s="47">
        <v>10</v>
      </c>
      <c r="G1313" s="239">
        <f t="shared" si="46"/>
        <v>15</v>
      </c>
      <c r="H1313" s="193">
        <f t="shared" si="47"/>
        <v>10</v>
      </c>
      <c r="K1313" s="244"/>
      <c r="M1313" s="60"/>
      <c r="N1313" s="60"/>
      <c r="O1313" s="60"/>
    </row>
    <row r="1314" spans="2:15" s="23" customFormat="1" ht="30.2" customHeight="1" thickBot="1" x14ac:dyDescent="0.3">
      <c r="B1314" s="200" t="s">
        <v>220</v>
      </c>
      <c r="C1314" s="232" t="s">
        <v>749</v>
      </c>
      <c r="D1314" s="230">
        <v>1.5</v>
      </c>
      <c r="E1314" s="230">
        <v>1</v>
      </c>
      <c r="F1314" s="47">
        <v>10</v>
      </c>
      <c r="G1314" s="239">
        <f t="shared" si="46"/>
        <v>15</v>
      </c>
      <c r="H1314" s="193">
        <f t="shared" si="47"/>
        <v>10</v>
      </c>
      <c r="K1314" s="244"/>
      <c r="M1314" s="60"/>
      <c r="N1314" s="60"/>
      <c r="O1314" s="60"/>
    </row>
    <row r="1315" spans="2:15" s="23" customFormat="1" ht="30.2" customHeight="1" thickBot="1" x14ac:dyDescent="0.3">
      <c r="B1315" s="200" t="s">
        <v>220</v>
      </c>
      <c r="C1315" s="232" t="s">
        <v>750</v>
      </c>
      <c r="D1315" s="230">
        <v>1.5</v>
      </c>
      <c r="E1315" s="230">
        <v>1</v>
      </c>
      <c r="F1315" s="47">
        <v>10</v>
      </c>
      <c r="G1315" s="239">
        <f t="shared" si="46"/>
        <v>15</v>
      </c>
      <c r="H1315" s="193">
        <f t="shared" si="47"/>
        <v>10</v>
      </c>
      <c r="K1315" s="244"/>
      <c r="M1315" s="60"/>
      <c r="N1315" s="60"/>
      <c r="O1315" s="60"/>
    </row>
    <row r="1316" spans="2:15" s="23" customFormat="1" ht="30.2" customHeight="1" thickBot="1" x14ac:dyDescent="0.3">
      <c r="B1316" s="200" t="s">
        <v>220</v>
      </c>
      <c r="C1316" s="232" t="s">
        <v>751</v>
      </c>
      <c r="D1316" s="230">
        <v>1.5</v>
      </c>
      <c r="E1316" s="230">
        <v>1</v>
      </c>
      <c r="F1316" s="47">
        <v>10</v>
      </c>
      <c r="G1316" s="239">
        <f t="shared" si="46"/>
        <v>15</v>
      </c>
      <c r="H1316" s="193">
        <f t="shared" si="47"/>
        <v>10</v>
      </c>
      <c r="K1316" s="244"/>
      <c r="M1316" s="60"/>
      <c r="N1316" s="60"/>
      <c r="O1316" s="60"/>
    </row>
    <row r="1317" spans="2:15" s="23" customFormat="1" ht="30.2" customHeight="1" thickBot="1" x14ac:dyDescent="0.3">
      <c r="B1317" s="200" t="s">
        <v>220</v>
      </c>
      <c r="C1317" s="232" t="s">
        <v>303</v>
      </c>
      <c r="D1317" s="230">
        <v>1.5</v>
      </c>
      <c r="E1317" s="230">
        <v>1</v>
      </c>
      <c r="F1317" s="47">
        <v>10</v>
      </c>
      <c r="G1317" s="239">
        <f t="shared" si="46"/>
        <v>15</v>
      </c>
      <c r="H1317" s="193">
        <f t="shared" si="47"/>
        <v>10</v>
      </c>
      <c r="K1317" s="244"/>
      <c r="M1317" s="60"/>
      <c r="N1317" s="60"/>
      <c r="O1317" s="60"/>
    </row>
    <row r="1318" spans="2:15" s="23" customFormat="1" ht="30.2" customHeight="1" thickBot="1" x14ac:dyDescent="0.3">
      <c r="B1318" s="200" t="s">
        <v>220</v>
      </c>
      <c r="C1318" s="232" t="s">
        <v>304</v>
      </c>
      <c r="D1318" s="230">
        <v>1.5</v>
      </c>
      <c r="E1318" s="230">
        <v>1</v>
      </c>
      <c r="F1318" s="47">
        <v>10</v>
      </c>
      <c r="G1318" s="239">
        <f t="shared" ref="G1318:G1381" si="48">ROUND(D1318*F1318,2)</f>
        <v>15</v>
      </c>
      <c r="H1318" s="193">
        <f t="shared" ref="H1318:H1381" si="49">ROUND(E1318*F1318,6)</f>
        <v>10</v>
      </c>
      <c r="K1318" s="244"/>
      <c r="M1318" s="60"/>
      <c r="N1318" s="60"/>
      <c r="O1318" s="60"/>
    </row>
    <row r="1319" spans="2:15" s="23" customFormat="1" ht="30.2" customHeight="1" thickBot="1" x14ac:dyDescent="0.3">
      <c r="B1319" s="200" t="s">
        <v>220</v>
      </c>
      <c r="C1319" s="232" t="s">
        <v>305</v>
      </c>
      <c r="D1319" s="230">
        <v>1.5</v>
      </c>
      <c r="E1319" s="230">
        <v>1</v>
      </c>
      <c r="F1319" s="47">
        <v>10</v>
      </c>
      <c r="G1319" s="239">
        <f t="shared" si="48"/>
        <v>15</v>
      </c>
      <c r="H1319" s="193">
        <f t="shared" si="49"/>
        <v>10</v>
      </c>
      <c r="K1319" s="244"/>
      <c r="M1319" s="60"/>
      <c r="N1319" s="60"/>
      <c r="O1319" s="60"/>
    </row>
    <row r="1320" spans="2:15" s="23" customFormat="1" ht="30.2" customHeight="1" thickBot="1" x14ac:dyDescent="0.3">
      <c r="B1320" s="200" t="s">
        <v>220</v>
      </c>
      <c r="C1320" s="232" t="s">
        <v>306</v>
      </c>
      <c r="D1320" s="230">
        <v>1.5</v>
      </c>
      <c r="E1320" s="230">
        <v>1</v>
      </c>
      <c r="F1320" s="47">
        <v>10</v>
      </c>
      <c r="G1320" s="239">
        <f t="shared" si="48"/>
        <v>15</v>
      </c>
      <c r="H1320" s="193">
        <f t="shared" si="49"/>
        <v>10</v>
      </c>
      <c r="K1320" s="244"/>
      <c r="M1320" s="60"/>
      <c r="N1320" s="60"/>
      <c r="O1320" s="60"/>
    </row>
    <row r="1321" spans="2:15" s="23" customFormat="1" ht="30.2" customHeight="1" thickBot="1" x14ac:dyDescent="0.3">
      <c r="B1321" s="200" t="s">
        <v>220</v>
      </c>
      <c r="C1321" s="232" t="s">
        <v>1048</v>
      </c>
      <c r="D1321" s="230">
        <v>1.5</v>
      </c>
      <c r="E1321" s="230">
        <v>1</v>
      </c>
      <c r="F1321" s="47">
        <v>10</v>
      </c>
      <c r="G1321" s="239">
        <f t="shared" si="48"/>
        <v>15</v>
      </c>
      <c r="H1321" s="193">
        <f t="shared" si="49"/>
        <v>10</v>
      </c>
      <c r="K1321" s="244"/>
      <c r="M1321" s="60"/>
      <c r="N1321" s="60"/>
      <c r="O1321" s="60"/>
    </row>
    <row r="1322" spans="2:15" s="23" customFormat="1" ht="30.2" customHeight="1" thickBot="1" x14ac:dyDescent="0.3">
      <c r="B1322" s="200" t="s">
        <v>220</v>
      </c>
      <c r="C1322" s="232" t="s">
        <v>1049</v>
      </c>
      <c r="D1322" s="230">
        <v>1.5</v>
      </c>
      <c r="E1322" s="230">
        <v>1</v>
      </c>
      <c r="F1322" s="47">
        <v>10</v>
      </c>
      <c r="G1322" s="239">
        <f t="shared" si="48"/>
        <v>15</v>
      </c>
      <c r="H1322" s="193">
        <f t="shared" si="49"/>
        <v>10</v>
      </c>
      <c r="K1322" s="244"/>
      <c r="M1322" s="60"/>
      <c r="N1322" s="60"/>
      <c r="O1322" s="60"/>
    </row>
    <row r="1323" spans="2:15" s="23" customFormat="1" ht="30.2" customHeight="1" thickBot="1" x14ac:dyDescent="0.3">
      <c r="B1323" s="200" t="s">
        <v>220</v>
      </c>
      <c r="C1323" s="232" t="s">
        <v>309</v>
      </c>
      <c r="D1323" s="230">
        <v>1.5</v>
      </c>
      <c r="E1323" s="230">
        <v>1</v>
      </c>
      <c r="F1323" s="47">
        <v>10</v>
      </c>
      <c r="G1323" s="239">
        <f t="shared" si="48"/>
        <v>15</v>
      </c>
      <c r="H1323" s="193">
        <f t="shared" si="49"/>
        <v>10</v>
      </c>
      <c r="K1323" s="244"/>
      <c r="M1323" s="60"/>
      <c r="N1323" s="60"/>
      <c r="O1323" s="60"/>
    </row>
    <row r="1324" spans="2:15" s="23" customFormat="1" ht="30.2" customHeight="1" thickBot="1" x14ac:dyDescent="0.3">
      <c r="B1324" s="200" t="s">
        <v>220</v>
      </c>
      <c r="C1324" s="232" t="s">
        <v>310</v>
      </c>
      <c r="D1324" s="230">
        <v>1.5</v>
      </c>
      <c r="E1324" s="230">
        <v>1</v>
      </c>
      <c r="F1324" s="47">
        <v>10</v>
      </c>
      <c r="G1324" s="239">
        <f t="shared" si="48"/>
        <v>15</v>
      </c>
      <c r="H1324" s="193">
        <f t="shared" si="49"/>
        <v>10</v>
      </c>
      <c r="K1324" s="244"/>
      <c r="M1324" s="60"/>
      <c r="N1324" s="60"/>
      <c r="O1324" s="60"/>
    </row>
    <row r="1325" spans="2:15" s="23" customFormat="1" ht="30.2" customHeight="1" thickBot="1" x14ac:dyDescent="0.3">
      <c r="B1325" s="200" t="s">
        <v>220</v>
      </c>
      <c r="C1325" s="232" t="s">
        <v>311</v>
      </c>
      <c r="D1325" s="230">
        <v>1.5</v>
      </c>
      <c r="E1325" s="230">
        <v>1</v>
      </c>
      <c r="F1325" s="47">
        <v>10</v>
      </c>
      <c r="G1325" s="239">
        <f t="shared" si="48"/>
        <v>15</v>
      </c>
      <c r="H1325" s="193">
        <f t="shared" si="49"/>
        <v>10</v>
      </c>
      <c r="K1325" s="244"/>
      <c r="M1325" s="60"/>
      <c r="N1325" s="60"/>
      <c r="O1325" s="60"/>
    </row>
    <row r="1326" spans="2:15" s="23" customFormat="1" ht="30.2" customHeight="1" thickBot="1" x14ac:dyDescent="0.3">
      <c r="B1326" s="200" t="s">
        <v>220</v>
      </c>
      <c r="C1326" s="232" t="s">
        <v>312</v>
      </c>
      <c r="D1326" s="230">
        <v>1.5</v>
      </c>
      <c r="E1326" s="230">
        <v>1</v>
      </c>
      <c r="F1326" s="47">
        <v>10</v>
      </c>
      <c r="G1326" s="239">
        <f t="shared" si="48"/>
        <v>15</v>
      </c>
      <c r="H1326" s="193">
        <f t="shared" si="49"/>
        <v>10</v>
      </c>
      <c r="K1326" s="244"/>
      <c r="M1326" s="60"/>
      <c r="N1326" s="60"/>
      <c r="O1326" s="60"/>
    </row>
    <row r="1327" spans="2:15" s="23" customFormat="1" ht="30.2" customHeight="1" thickBot="1" x14ac:dyDescent="0.3">
      <c r="B1327" s="200" t="s">
        <v>220</v>
      </c>
      <c r="C1327" s="232" t="s">
        <v>313</v>
      </c>
      <c r="D1327" s="230">
        <v>1.5</v>
      </c>
      <c r="E1327" s="230">
        <v>1</v>
      </c>
      <c r="F1327" s="47">
        <v>10</v>
      </c>
      <c r="G1327" s="239">
        <f t="shared" si="48"/>
        <v>15</v>
      </c>
      <c r="H1327" s="193">
        <f t="shared" si="49"/>
        <v>10</v>
      </c>
      <c r="K1327" s="244"/>
      <c r="M1327" s="60"/>
      <c r="N1327" s="60"/>
      <c r="O1327" s="60"/>
    </row>
    <row r="1328" spans="2:15" s="23" customFormat="1" ht="30.2" customHeight="1" thickBot="1" x14ac:dyDescent="0.3">
      <c r="B1328" s="200" t="s">
        <v>220</v>
      </c>
      <c r="C1328" s="232" t="s">
        <v>314</v>
      </c>
      <c r="D1328" s="230">
        <v>1.5</v>
      </c>
      <c r="E1328" s="230">
        <v>1</v>
      </c>
      <c r="F1328" s="47">
        <v>10</v>
      </c>
      <c r="G1328" s="239">
        <f t="shared" si="48"/>
        <v>15</v>
      </c>
      <c r="H1328" s="193">
        <f t="shared" si="49"/>
        <v>10</v>
      </c>
      <c r="K1328" s="244"/>
      <c r="M1328" s="60"/>
      <c r="N1328" s="60"/>
      <c r="O1328" s="60"/>
    </row>
    <row r="1329" spans="2:15" s="23" customFormat="1" ht="30.2" customHeight="1" thickBot="1" x14ac:dyDescent="0.3">
      <c r="B1329" s="200" t="s">
        <v>220</v>
      </c>
      <c r="C1329" s="232" t="s">
        <v>1050</v>
      </c>
      <c r="D1329" s="230">
        <v>1.5</v>
      </c>
      <c r="E1329" s="230">
        <v>1</v>
      </c>
      <c r="F1329" s="47">
        <v>10</v>
      </c>
      <c r="G1329" s="239">
        <f t="shared" si="48"/>
        <v>15</v>
      </c>
      <c r="H1329" s="193">
        <f t="shared" si="49"/>
        <v>10</v>
      </c>
      <c r="K1329" s="244"/>
      <c r="M1329" s="60"/>
      <c r="N1329" s="60"/>
      <c r="O1329" s="60"/>
    </row>
    <row r="1330" spans="2:15" s="23" customFormat="1" ht="30.2" customHeight="1" thickBot="1" x14ac:dyDescent="0.3">
      <c r="B1330" s="200" t="s">
        <v>220</v>
      </c>
      <c r="C1330" s="232" t="s">
        <v>317</v>
      </c>
      <c r="D1330" s="230">
        <v>1.5</v>
      </c>
      <c r="E1330" s="230">
        <v>1</v>
      </c>
      <c r="F1330" s="47">
        <v>10</v>
      </c>
      <c r="G1330" s="239">
        <f t="shared" si="48"/>
        <v>15</v>
      </c>
      <c r="H1330" s="193">
        <f t="shared" si="49"/>
        <v>10</v>
      </c>
      <c r="K1330" s="244"/>
      <c r="M1330" s="60"/>
      <c r="N1330" s="60"/>
      <c r="O1330" s="60"/>
    </row>
    <row r="1331" spans="2:15" s="23" customFormat="1" ht="30.2" customHeight="1" thickBot="1" x14ac:dyDescent="0.3">
      <c r="B1331" s="200" t="s">
        <v>220</v>
      </c>
      <c r="C1331" s="232" t="s">
        <v>1051</v>
      </c>
      <c r="D1331" s="230">
        <v>1.5</v>
      </c>
      <c r="E1331" s="230">
        <v>1</v>
      </c>
      <c r="F1331" s="47">
        <v>10</v>
      </c>
      <c r="G1331" s="239">
        <f t="shared" si="48"/>
        <v>15</v>
      </c>
      <c r="H1331" s="193">
        <f t="shared" si="49"/>
        <v>10</v>
      </c>
      <c r="K1331" s="244"/>
      <c r="M1331" s="60"/>
      <c r="N1331" s="60"/>
      <c r="O1331" s="60"/>
    </row>
    <row r="1332" spans="2:15" s="23" customFormat="1" ht="30.2" customHeight="1" thickBot="1" x14ac:dyDescent="0.3">
      <c r="B1332" s="200" t="s">
        <v>220</v>
      </c>
      <c r="C1332" s="232" t="s">
        <v>1052</v>
      </c>
      <c r="D1332" s="230">
        <v>1.5</v>
      </c>
      <c r="E1332" s="230">
        <v>1</v>
      </c>
      <c r="F1332" s="47">
        <v>10</v>
      </c>
      <c r="G1332" s="239">
        <f t="shared" si="48"/>
        <v>15</v>
      </c>
      <c r="H1332" s="193">
        <f t="shared" si="49"/>
        <v>10</v>
      </c>
      <c r="K1332" s="244"/>
      <c r="M1332" s="60"/>
      <c r="N1332" s="60"/>
      <c r="O1332" s="60"/>
    </row>
    <row r="1333" spans="2:15" s="23" customFormat="1" ht="30.2" customHeight="1" thickBot="1" x14ac:dyDescent="0.3">
      <c r="B1333" s="200" t="s">
        <v>220</v>
      </c>
      <c r="C1333" s="232" t="s">
        <v>320</v>
      </c>
      <c r="D1333" s="230">
        <v>1.5</v>
      </c>
      <c r="E1333" s="230">
        <v>1</v>
      </c>
      <c r="F1333" s="47">
        <v>10</v>
      </c>
      <c r="G1333" s="239">
        <f t="shared" si="48"/>
        <v>15</v>
      </c>
      <c r="H1333" s="193">
        <f t="shared" si="49"/>
        <v>10</v>
      </c>
      <c r="K1333" s="244"/>
      <c r="M1333" s="60"/>
      <c r="N1333" s="60"/>
      <c r="O1333" s="60"/>
    </row>
    <row r="1334" spans="2:15" s="23" customFormat="1" ht="30.2" customHeight="1" thickBot="1" x14ac:dyDescent="0.3">
      <c r="B1334" s="200" t="s">
        <v>220</v>
      </c>
      <c r="C1334" s="232" t="s">
        <v>1053</v>
      </c>
      <c r="D1334" s="230">
        <v>1.5</v>
      </c>
      <c r="E1334" s="230">
        <v>1</v>
      </c>
      <c r="F1334" s="47">
        <v>10</v>
      </c>
      <c r="G1334" s="239">
        <f t="shared" si="48"/>
        <v>15</v>
      </c>
      <c r="H1334" s="193">
        <f t="shared" si="49"/>
        <v>10</v>
      </c>
      <c r="K1334" s="244"/>
      <c r="M1334" s="60"/>
      <c r="N1334" s="60"/>
      <c r="O1334" s="60"/>
    </row>
    <row r="1335" spans="2:15" s="23" customFormat="1" ht="30.2" customHeight="1" thickBot="1" x14ac:dyDescent="0.3">
      <c r="B1335" s="200" t="s">
        <v>220</v>
      </c>
      <c r="C1335" s="232" t="s">
        <v>325</v>
      </c>
      <c r="D1335" s="230">
        <v>1.5</v>
      </c>
      <c r="E1335" s="230">
        <v>1</v>
      </c>
      <c r="F1335" s="47">
        <v>10</v>
      </c>
      <c r="G1335" s="239">
        <f t="shared" si="48"/>
        <v>15</v>
      </c>
      <c r="H1335" s="193">
        <f t="shared" si="49"/>
        <v>10</v>
      </c>
      <c r="K1335" s="244"/>
      <c r="M1335" s="60"/>
      <c r="N1335" s="60"/>
      <c r="O1335" s="60"/>
    </row>
    <row r="1336" spans="2:15" s="23" customFormat="1" ht="30.2" customHeight="1" thickBot="1" x14ac:dyDescent="0.3">
      <c r="B1336" s="200" t="s">
        <v>220</v>
      </c>
      <c r="C1336" s="232" t="s">
        <v>327</v>
      </c>
      <c r="D1336" s="230">
        <v>1.5</v>
      </c>
      <c r="E1336" s="230">
        <v>1</v>
      </c>
      <c r="F1336" s="47">
        <v>10</v>
      </c>
      <c r="G1336" s="239">
        <f t="shared" si="48"/>
        <v>15</v>
      </c>
      <c r="H1336" s="193">
        <f t="shared" si="49"/>
        <v>10</v>
      </c>
      <c r="K1336" s="244"/>
      <c r="M1336" s="60"/>
      <c r="N1336" s="60"/>
      <c r="O1336" s="60"/>
    </row>
    <row r="1337" spans="2:15" s="23" customFormat="1" ht="30.2" customHeight="1" thickBot="1" x14ac:dyDescent="0.3">
      <c r="B1337" s="200" t="s">
        <v>220</v>
      </c>
      <c r="C1337" s="232" t="s">
        <v>328</v>
      </c>
      <c r="D1337" s="230">
        <v>1.5</v>
      </c>
      <c r="E1337" s="230">
        <v>1</v>
      </c>
      <c r="F1337" s="47">
        <v>10</v>
      </c>
      <c r="G1337" s="239">
        <f t="shared" si="48"/>
        <v>15</v>
      </c>
      <c r="H1337" s="193">
        <f t="shared" si="49"/>
        <v>10</v>
      </c>
      <c r="K1337" s="244"/>
      <c r="M1337" s="60"/>
      <c r="N1337" s="60"/>
      <c r="O1337" s="60"/>
    </row>
    <row r="1338" spans="2:15" s="23" customFormat="1" ht="30.2" customHeight="1" thickBot="1" x14ac:dyDescent="0.3">
      <c r="B1338" s="200" t="s">
        <v>220</v>
      </c>
      <c r="C1338" s="232" t="s">
        <v>1054</v>
      </c>
      <c r="D1338" s="230">
        <v>1.5</v>
      </c>
      <c r="E1338" s="230">
        <v>1</v>
      </c>
      <c r="F1338" s="47">
        <v>10</v>
      </c>
      <c r="G1338" s="239">
        <f t="shared" si="48"/>
        <v>15</v>
      </c>
      <c r="H1338" s="193">
        <f t="shared" si="49"/>
        <v>10</v>
      </c>
      <c r="K1338" s="244"/>
      <c r="M1338" s="60"/>
      <c r="N1338" s="60"/>
      <c r="O1338" s="60"/>
    </row>
    <row r="1339" spans="2:15" s="23" customFormat="1" ht="30.2" customHeight="1" thickBot="1" x14ac:dyDescent="0.3">
      <c r="B1339" s="200" t="s">
        <v>220</v>
      </c>
      <c r="C1339" s="232" t="s">
        <v>1055</v>
      </c>
      <c r="D1339" s="230">
        <v>1.5</v>
      </c>
      <c r="E1339" s="230">
        <v>1</v>
      </c>
      <c r="F1339" s="47">
        <v>10</v>
      </c>
      <c r="G1339" s="239">
        <f t="shared" si="48"/>
        <v>15</v>
      </c>
      <c r="H1339" s="193">
        <f t="shared" si="49"/>
        <v>10</v>
      </c>
      <c r="K1339" s="244"/>
      <c r="M1339" s="60"/>
      <c r="N1339" s="60"/>
      <c r="O1339" s="60"/>
    </row>
    <row r="1340" spans="2:15" s="23" customFormat="1" ht="30.2" customHeight="1" thickBot="1" x14ac:dyDescent="0.3">
      <c r="B1340" s="200" t="s">
        <v>220</v>
      </c>
      <c r="C1340" s="232" t="s">
        <v>329</v>
      </c>
      <c r="D1340" s="230">
        <v>1.5</v>
      </c>
      <c r="E1340" s="230">
        <v>1</v>
      </c>
      <c r="F1340" s="47">
        <v>10</v>
      </c>
      <c r="G1340" s="239">
        <f t="shared" si="48"/>
        <v>15</v>
      </c>
      <c r="H1340" s="193">
        <f t="shared" si="49"/>
        <v>10</v>
      </c>
      <c r="K1340" s="244"/>
      <c r="M1340" s="60"/>
      <c r="N1340" s="60"/>
      <c r="O1340" s="60"/>
    </row>
    <row r="1341" spans="2:15" s="23" customFormat="1" ht="30.2" customHeight="1" thickBot="1" x14ac:dyDescent="0.3">
      <c r="B1341" s="200" t="s">
        <v>220</v>
      </c>
      <c r="C1341" s="232" t="s">
        <v>821</v>
      </c>
      <c r="D1341" s="230">
        <v>1.5</v>
      </c>
      <c r="E1341" s="230">
        <v>1</v>
      </c>
      <c r="F1341" s="47">
        <v>10</v>
      </c>
      <c r="G1341" s="239">
        <f t="shared" si="48"/>
        <v>15</v>
      </c>
      <c r="H1341" s="193">
        <f t="shared" si="49"/>
        <v>10</v>
      </c>
      <c r="K1341" s="244"/>
      <c r="M1341" s="60"/>
      <c r="N1341" s="60"/>
      <c r="O1341" s="60"/>
    </row>
    <row r="1342" spans="2:15" s="23" customFormat="1" ht="30.2" customHeight="1" thickBot="1" x14ac:dyDescent="0.3">
      <c r="B1342" s="200" t="s">
        <v>220</v>
      </c>
      <c r="C1342" s="232" t="s">
        <v>1056</v>
      </c>
      <c r="D1342" s="230">
        <v>1.5</v>
      </c>
      <c r="E1342" s="230">
        <v>1</v>
      </c>
      <c r="F1342" s="47">
        <v>10</v>
      </c>
      <c r="G1342" s="239">
        <f t="shared" si="48"/>
        <v>15</v>
      </c>
      <c r="H1342" s="193">
        <f t="shared" si="49"/>
        <v>10</v>
      </c>
      <c r="K1342" s="244"/>
      <c r="M1342" s="60"/>
      <c r="N1342" s="60"/>
      <c r="O1342" s="60"/>
    </row>
    <row r="1343" spans="2:15" s="23" customFormat="1" ht="30.2" customHeight="1" thickBot="1" x14ac:dyDescent="0.3">
      <c r="B1343" s="200" t="s">
        <v>220</v>
      </c>
      <c r="C1343" s="232" t="s">
        <v>340</v>
      </c>
      <c r="D1343" s="230">
        <v>1.5</v>
      </c>
      <c r="E1343" s="230">
        <v>1</v>
      </c>
      <c r="F1343" s="47">
        <v>10</v>
      </c>
      <c r="G1343" s="239">
        <f t="shared" si="48"/>
        <v>15</v>
      </c>
      <c r="H1343" s="193">
        <f t="shared" si="49"/>
        <v>10</v>
      </c>
      <c r="K1343" s="244"/>
      <c r="M1343" s="60"/>
      <c r="N1343" s="60"/>
      <c r="O1343" s="60"/>
    </row>
    <row r="1344" spans="2:15" s="23" customFormat="1" ht="30.2" customHeight="1" thickBot="1" x14ac:dyDescent="0.3">
      <c r="B1344" s="200" t="s">
        <v>220</v>
      </c>
      <c r="C1344" s="232" t="s">
        <v>825</v>
      </c>
      <c r="D1344" s="230">
        <v>1.5</v>
      </c>
      <c r="E1344" s="230">
        <v>1</v>
      </c>
      <c r="F1344" s="47">
        <v>10</v>
      </c>
      <c r="G1344" s="239">
        <f t="shared" si="48"/>
        <v>15</v>
      </c>
      <c r="H1344" s="193">
        <f t="shared" si="49"/>
        <v>10</v>
      </c>
      <c r="K1344" s="244"/>
      <c r="M1344" s="60"/>
      <c r="N1344" s="60"/>
      <c r="O1344" s="60"/>
    </row>
    <row r="1345" spans="2:15" s="23" customFormat="1" ht="30.2" customHeight="1" thickBot="1" x14ac:dyDescent="0.3">
      <c r="B1345" s="200" t="s">
        <v>220</v>
      </c>
      <c r="C1345" s="232" t="s">
        <v>1057</v>
      </c>
      <c r="D1345" s="230">
        <v>1.5</v>
      </c>
      <c r="E1345" s="230">
        <v>1</v>
      </c>
      <c r="F1345" s="47">
        <v>10</v>
      </c>
      <c r="G1345" s="239">
        <f t="shared" si="48"/>
        <v>15</v>
      </c>
      <c r="H1345" s="193">
        <f t="shared" si="49"/>
        <v>10</v>
      </c>
      <c r="K1345" s="244"/>
      <c r="M1345" s="60"/>
      <c r="N1345" s="60"/>
      <c r="O1345" s="60"/>
    </row>
    <row r="1346" spans="2:15" s="23" customFormat="1" ht="30.2" customHeight="1" thickBot="1" x14ac:dyDescent="0.3">
      <c r="B1346" s="200" t="s">
        <v>220</v>
      </c>
      <c r="C1346" s="232" t="s">
        <v>826</v>
      </c>
      <c r="D1346" s="230">
        <v>1.5</v>
      </c>
      <c r="E1346" s="230">
        <v>1</v>
      </c>
      <c r="F1346" s="47">
        <v>10</v>
      </c>
      <c r="G1346" s="239">
        <f t="shared" si="48"/>
        <v>15</v>
      </c>
      <c r="H1346" s="193">
        <f t="shared" si="49"/>
        <v>10</v>
      </c>
      <c r="K1346" s="244"/>
      <c r="M1346" s="60"/>
      <c r="N1346" s="60"/>
      <c r="O1346" s="60"/>
    </row>
    <row r="1347" spans="2:15" s="23" customFormat="1" ht="30.2" customHeight="1" thickBot="1" x14ac:dyDescent="0.3">
      <c r="B1347" s="200" t="s">
        <v>220</v>
      </c>
      <c r="C1347" s="232" t="s">
        <v>827</v>
      </c>
      <c r="D1347" s="230">
        <v>1.5</v>
      </c>
      <c r="E1347" s="230">
        <v>1</v>
      </c>
      <c r="F1347" s="47">
        <v>10</v>
      </c>
      <c r="G1347" s="239">
        <f t="shared" si="48"/>
        <v>15</v>
      </c>
      <c r="H1347" s="193">
        <f t="shared" si="49"/>
        <v>10</v>
      </c>
      <c r="K1347" s="244"/>
      <c r="M1347" s="60"/>
      <c r="N1347" s="60"/>
      <c r="O1347" s="60"/>
    </row>
    <row r="1348" spans="2:15" s="23" customFormat="1" ht="30.2" customHeight="1" thickBot="1" x14ac:dyDescent="0.3">
      <c r="B1348" s="200" t="s">
        <v>220</v>
      </c>
      <c r="C1348" s="232" t="s">
        <v>343</v>
      </c>
      <c r="D1348" s="230">
        <v>1.5</v>
      </c>
      <c r="E1348" s="230">
        <v>1</v>
      </c>
      <c r="F1348" s="47">
        <v>10</v>
      </c>
      <c r="G1348" s="239">
        <f t="shared" si="48"/>
        <v>15</v>
      </c>
      <c r="H1348" s="193">
        <f t="shared" si="49"/>
        <v>10</v>
      </c>
      <c r="K1348" s="244"/>
      <c r="M1348" s="60"/>
      <c r="N1348" s="60"/>
      <c r="O1348" s="60"/>
    </row>
    <row r="1349" spans="2:15" s="23" customFormat="1" ht="30.2" customHeight="1" thickBot="1" x14ac:dyDescent="0.3">
      <c r="B1349" s="200" t="s">
        <v>220</v>
      </c>
      <c r="C1349" s="232" t="s">
        <v>1058</v>
      </c>
      <c r="D1349" s="230">
        <v>1.5</v>
      </c>
      <c r="E1349" s="230">
        <v>1</v>
      </c>
      <c r="F1349" s="47">
        <v>10</v>
      </c>
      <c r="G1349" s="239">
        <f t="shared" si="48"/>
        <v>15</v>
      </c>
      <c r="H1349" s="193">
        <f t="shared" si="49"/>
        <v>10</v>
      </c>
      <c r="K1349" s="244"/>
      <c r="M1349" s="60"/>
      <c r="N1349" s="60"/>
      <c r="O1349" s="60"/>
    </row>
    <row r="1350" spans="2:15" s="23" customFormat="1" ht="30.2" customHeight="1" thickBot="1" x14ac:dyDescent="0.3">
      <c r="B1350" s="200" t="s">
        <v>220</v>
      </c>
      <c r="C1350" s="232" t="s">
        <v>1059</v>
      </c>
      <c r="D1350" s="230">
        <v>1.5</v>
      </c>
      <c r="E1350" s="230">
        <v>1</v>
      </c>
      <c r="F1350" s="47">
        <v>10</v>
      </c>
      <c r="G1350" s="239">
        <f t="shared" si="48"/>
        <v>15</v>
      </c>
      <c r="H1350" s="193">
        <f t="shared" si="49"/>
        <v>10</v>
      </c>
      <c r="K1350" s="244"/>
      <c r="M1350" s="60"/>
      <c r="N1350" s="60"/>
      <c r="O1350" s="60"/>
    </row>
    <row r="1351" spans="2:15" s="23" customFormat="1" ht="30.2" customHeight="1" thickBot="1" x14ac:dyDescent="0.3">
      <c r="B1351" s="200" t="s">
        <v>220</v>
      </c>
      <c r="C1351" s="232" t="s">
        <v>1060</v>
      </c>
      <c r="D1351" s="230">
        <v>1.5</v>
      </c>
      <c r="E1351" s="230">
        <v>1</v>
      </c>
      <c r="F1351" s="47">
        <v>10</v>
      </c>
      <c r="G1351" s="239">
        <f t="shared" si="48"/>
        <v>15</v>
      </c>
      <c r="H1351" s="193">
        <f t="shared" si="49"/>
        <v>10</v>
      </c>
      <c r="K1351" s="244"/>
      <c r="M1351" s="60"/>
      <c r="N1351" s="60"/>
      <c r="O1351" s="60"/>
    </row>
    <row r="1352" spans="2:15" s="23" customFormat="1" ht="30.2" customHeight="1" thickBot="1" x14ac:dyDescent="0.3">
      <c r="B1352" s="200" t="s">
        <v>220</v>
      </c>
      <c r="C1352" s="232" t="s">
        <v>1061</v>
      </c>
      <c r="D1352" s="230">
        <v>1.5</v>
      </c>
      <c r="E1352" s="230">
        <v>1</v>
      </c>
      <c r="F1352" s="47">
        <v>10</v>
      </c>
      <c r="G1352" s="239">
        <f t="shared" si="48"/>
        <v>15</v>
      </c>
      <c r="H1352" s="193">
        <f t="shared" si="49"/>
        <v>10</v>
      </c>
      <c r="K1352" s="244"/>
      <c r="M1352" s="60"/>
      <c r="N1352" s="60"/>
      <c r="O1352" s="60"/>
    </row>
    <row r="1353" spans="2:15" s="23" customFormat="1" ht="30.2" customHeight="1" thickBot="1" x14ac:dyDescent="0.3">
      <c r="B1353" s="200" t="s">
        <v>220</v>
      </c>
      <c r="C1353" s="232" t="s">
        <v>1062</v>
      </c>
      <c r="D1353" s="230">
        <v>1.5</v>
      </c>
      <c r="E1353" s="230">
        <v>1</v>
      </c>
      <c r="F1353" s="47">
        <v>10</v>
      </c>
      <c r="G1353" s="239">
        <f t="shared" si="48"/>
        <v>15</v>
      </c>
      <c r="H1353" s="193">
        <f t="shared" si="49"/>
        <v>10</v>
      </c>
      <c r="K1353" s="244"/>
      <c r="M1353" s="60"/>
      <c r="N1353" s="60"/>
      <c r="O1353" s="60"/>
    </row>
    <row r="1354" spans="2:15" s="23" customFormat="1" ht="30.2" customHeight="1" thickBot="1" x14ac:dyDescent="0.3">
      <c r="B1354" s="200" t="s">
        <v>220</v>
      </c>
      <c r="C1354" s="232" t="s">
        <v>1063</v>
      </c>
      <c r="D1354" s="230">
        <v>1.5</v>
      </c>
      <c r="E1354" s="230">
        <v>1</v>
      </c>
      <c r="F1354" s="47">
        <v>10</v>
      </c>
      <c r="G1354" s="239">
        <f t="shared" si="48"/>
        <v>15</v>
      </c>
      <c r="H1354" s="193">
        <f t="shared" si="49"/>
        <v>10</v>
      </c>
      <c r="K1354" s="244"/>
      <c r="M1354" s="60"/>
      <c r="N1354" s="60"/>
      <c r="O1354" s="60"/>
    </row>
    <row r="1355" spans="2:15" s="23" customFormat="1" ht="30.2" customHeight="1" thickBot="1" x14ac:dyDescent="0.3">
      <c r="B1355" s="200" t="s">
        <v>220</v>
      </c>
      <c r="C1355" s="232" t="s">
        <v>755</v>
      </c>
      <c r="D1355" s="230">
        <v>1.5</v>
      </c>
      <c r="E1355" s="230">
        <v>1</v>
      </c>
      <c r="F1355" s="47">
        <v>10</v>
      </c>
      <c r="G1355" s="239">
        <f t="shared" si="48"/>
        <v>15</v>
      </c>
      <c r="H1355" s="193">
        <f t="shared" si="49"/>
        <v>10</v>
      </c>
      <c r="K1355" s="244"/>
      <c r="M1355" s="60"/>
      <c r="N1355" s="60"/>
      <c r="O1355" s="60"/>
    </row>
    <row r="1356" spans="2:15" s="23" customFormat="1" ht="30.2" customHeight="1" thickBot="1" x14ac:dyDescent="0.3">
      <c r="B1356" s="200" t="s">
        <v>220</v>
      </c>
      <c r="C1356" s="232" t="s">
        <v>1064</v>
      </c>
      <c r="D1356" s="230">
        <v>1.5</v>
      </c>
      <c r="E1356" s="230">
        <v>1</v>
      </c>
      <c r="F1356" s="47">
        <v>10</v>
      </c>
      <c r="G1356" s="239">
        <f t="shared" si="48"/>
        <v>15</v>
      </c>
      <c r="H1356" s="193">
        <f t="shared" si="49"/>
        <v>10</v>
      </c>
      <c r="K1356" s="244"/>
      <c r="M1356" s="60"/>
      <c r="N1356" s="60"/>
      <c r="O1356" s="60"/>
    </row>
    <row r="1357" spans="2:15" s="23" customFormat="1" ht="30.2" customHeight="1" thickBot="1" x14ac:dyDescent="0.3">
      <c r="B1357" s="200" t="s">
        <v>220</v>
      </c>
      <c r="C1357" s="232" t="s">
        <v>1065</v>
      </c>
      <c r="D1357" s="230">
        <v>1.5</v>
      </c>
      <c r="E1357" s="230">
        <v>1</v>
      </c>
      <c r="F1357" s="47">
        <v>10</v>
      </c>
      <c r="G1357" s="239">
        <f t="shared" si="48"/>
        <v>15</v>
      </c>
      <c r="H1357" s="193">
        <f t="shared" si="49"/>
        <v>10</v>
      </c>
      <c r="K1357" s="244"/>
      <c r="M1357" s="60"/>
      <c r="N1357" s="60"/>
      <c r="O1357" s="60"/>
    </row>
    <row r="1358" spans="2:15" s="23" customFormat="1" ht="30.2" customHeight="1" thickBot="1" x14ac:dyDescent="0.3">
      <c r="B1358" s="200" t="s">
        <v>220</v>
      </c>
      <c r="C1358" s="232" t="s">
        <v>835</v>
      </c>
      <c r="D1358" s="230">
        <v>1.5</v>
      </c>
      <c r="E1358" s="230">
        <v>1</v>
      </c>
      <c r="F1358" s="47">
        <v>10</v>
      </c>
      <c r="G1358" s="239">
        <f t="shared" si="48"/>
        <v>15</v>
      </c>
      <c r="H1358" s="193">
        <f t="shared" si="49"/>
        <v>10</v>
      </c>
      <c r="K1358" s="244"/>
      <c r="M1358" s="60"/>
      <c r="N1358" s="60"/>
      <c r="O1358" s="60"/>
    </row>
    <row r="1359" spans="2:15" s="23" customFormat="1" ht="30.2" customHeight="1" thickBot="1" x14ac:dyDescent="0.3">
      <c r="B1359" s="200" t="s">
        <v>220</v>
      </c>
      <c r="C1359" s="232" t="s">
        <v>1066</v>
      </c>
      <c r="D1359" s="230">
        <v>1.5</v>
      </c>
      <c r="E1359" s="230">
        <v>1</v>
      </c>
      <c r="F1359" s="47">
        <v>10</v>
      </c>
      <c r="G1359" s="239">
        <f t="shared" si="48"/>
        <v>15</v>
      </c>
      <c r="H1359" s="193">
        <f t="shared" si="49"/>
        <v>10</v>
      </c>
      <c r="K1359" s="244"/>
      <c r="M1359" s="60"/>
      <c r="N1359" s="60"/>
      <c r="O1359" s="60"/>
    </row>
    <row r="1360" spans="2:15" s="23" customFormat="1" ht="30.2" customHeight="1" thickBot="1" x14ac:dyDescent="0.3">
      <c r="B1360" s="200" t="s">
        <v>220</v>
      </c>
      <c r="C1360" s="232" t="s">
        <v>1067</v>
      </c>
      <c r="D1360" s="230">
        <v>1.5</v>
      </c>
      <c r="E1360" s="230">
        <v>1</v>
      </c>
      <c r="F1360" s="47">
        <v>10</v>
      </c>
      <c r="G1360" s="239">
        <f t="shared" si="48"/>
        <v>15</v>
      </c>
      <c r="H1360" s="193">
        <f t="shared" si="49"/>
        <v>10</v>
      </c>
      <c r="K1360" s="244"/>
      <c r="M1360" s="60"/>
      <c r="N1360" s="60"/>
      <c r="O1360" s="60"/>
    </row>
    <row r="1361" spans="2:15" s="23" customFormat="1" ht="30.2" customHeight="1" thickBot="1" x14ac:dyDescent="0.3">
      <c r="B1361" s="200" t="s">
        <v>220</v>
      </c>
      <c r="C1361" s="232" t="s">
        <v>1068</v>
      </c>
      <c r="D1361" s="230">
        <v>1.5</v>
      </c>
      <c r="E1361" s="230">
        <v>1</v>
      </c>
      <c r="F1361" s="47">
        <v>10</v>
      </c>
      <c r="G1361" s="239">
        <f t="shared" si="48"/>
        <v>15</v>
      </c>
      <c r="H1361" s="193">
        <f t="shared" si="49"/>
        <v>10</v>
      </c>
      <c r="K1361" s="244"/>
      <c r="M1361" s="60"/>
      <c r="N1361" s="60"/>
      <c r="O1361" s="60"/>
    </row>
    <row r="1362" spans="2:15" s="23" customFormat="1" ht="30.2" customHeight="1" thickBot="1" x14ac:dyDescent="0.3">
      <c r="B1362" s="200" t="s">
        <v>220</v>
      </c>
      <c r="C1362" s="232" t="s">
        <v>756</v>
      </c>
      <c r="D1362" s="230">
        <v>1.5</v>
      </c>
      <c r="E1362" s="230">
        <v>1</v>
      </c>
      <c r="F1362" s="47">
        <v>10</v>
      </c>
      <c r="G1362" s="239">
        <f t="shared" si="48"/>
        <v>15</v>
      </c>
      <c r="H1362" s="193">
        <f t="shared" si="49"/>
        <v>10</v>
      </c>
      <c r="K1362" s="244"/>
      <c r="M1362" s="60"/>
      <c r="N1362" s="60"/>
      <c r="O1362" s="60"/>
    </row>
    <row r="1363" spans="2:15" s="23" customFormat="1" ht="30.2" customHeight="1" thickBot="1" x14ac:dyDescent="0.3">
      <c r="B1363" s="200" t="s">
        <v>220</v>
      </c>
      <c r="C1363" s="232" t="s">
        <v>1069</v>
      </c>
      <c r="D1363" s="230">
        <v>1.5</v>
      </c>
      <c r="E1363" s="230">
        <v>1</v>
      </c>
      <c r="F1363" s="47">
        <v>10</v>
      </c>
      <c r="G1363" s="239">
        <f t="shared" si="48"/>
        <v>15</v>
      </c>
      <c r="H1363" s="193">
        <f t="shared" si="49"/>
        <v>10</v>
      </c>
      <c r="K1363" s="244"/>
      <c r="M1363" s="60"/>
      <c r="N1363" s="60"/>
      <c r="O1363" s="60"/>
    </row>
    <row r="1364" spans="2:15" s="23" customFormat="1" ht="30.2" customHeight="1" thickBot="1" x14ac:dyDescent="0.3">
      <c r="B1364" s="200" t="s">
        <v>220</v>
      </c>
      <c r="C1364" s="232" t="s">
        <v>1070</v>
      </c>
      <c r="D1364" s="230">
        <v>1.5</v>
      </c>
      <c r="E1364" s="230">
        <v>1</v>
      </c>
      <c r="F1364" s="47">
        <v>10</v>
      </c>
      <c r="G1364" s="239">
        <f t="shared" si="48"/>
        <v>15</v>
      </c>
      <c r="H1364" s="193">
        <f t="shared" si="49"/>
        <v>10</v>
      </c>
      <c r="K1364" s="244"/>
      <c r="M1364" s="60"/>
      <c r="N1364" s="60"/>
      <c r="O1364" s="60"/>
    </row>
    <row r="1365" spans="2:15" s="23" customFormat="1" ht="30.2" customHeight="1" thickBot="1" x14ac:dyDescent="0.3">
      <c r="B1365" s="200" t="s">
        <v>220</v>
      </c>
      <c r="C1365" s="232" t="s">
        <v>1071</v>
      </c>
      <c r="D1365" s="230">
        <v>1.5</v>
      </c>
      <c r="E1365" s="230">
        <v>1</v>
      </c>
      <c r="F1365" s="47">
        <v>10</v>
      </c>
      <c r="G1365" s="239">
        <f t="shared" si="48"/>
        <v>15</v>
      </c>
      <c r="H1365" s="193">
        <f t="shared" si="49"/>
        <v>10</v>
      </c>
      <c r="K1365" s="244"/>
      <c r="M1365" s="60"/>
      <c r="N1365" s="60"/>
      <c r="O1365" s="60"/>
    </row>
    <row r="1366" spans="2:15" s="23" customFormat="1" ht="30.2" customHeight="1" thickBot="1" x14ac:dyDescent="0.3">
      <c r="B1366" s="200" t="s">
        <v>220</v>
      </c>
      <c r="C1366" s="232" t="s">
        <v>362</v>
      </c>
      <c r="D1366" s="230">
        <v>1.5</v>
      </c>
      <c r="E1366" s="230">
        <v>1</v>
      </c>
      <c r="F1366" s="47">
        <v>10</v>
      </c>
      <c r="G1366" s="239">
        <f t="shared" si="48"/>
        <v>15</v>
      </c>
      <c r="H1366" s="193">
        <f t="shared" si="49"/>
        <v>10</v>
      </c>
      <c r="K1366" s="244"/>
      <c r="M1366" s="60"/>
      <c r="N1366" s="60"/>
      <c r="O1366" s="60"/>
    </row>
    <row r="1367" spans="2:15" s="23" customFormat="1" ht="30.2" customHeight="1" thickBot="1" x14ac:dyDescent="0.3">
      <c r="B1367" s="200" t="s">
        <v>220</v>
      </c>
      <c r="C1367" s="232" t="s">
        <v>1072</v>
      </c>
      <c r="D1367" s="230">
        <v>1.5</v>
      </c>
      <c r="E1367" s="230">
        <v>1</v>
      </c>
      <c r="F1367" s="47">
        <v>10</v>
      </c>
      <c r="G1367" s="239">
        <f t="shared" si="48"/>
        <v>15</v>
      </c>
      <c r="H1367" s="193">
        <f t="shared" si="49"/>
        <v>10</v>
      </c>
      <c r="K1367" s="244"/>
      <c r="M1367" s="60"/>
      <c r="N1367" s="60"/>
      <c r="O1367" s="60"/>
    </row>
    <row r="1368" spans="2:15" s="23" customFormat="1" ht="30.2" customHeight="1" thickBot="1" x14ac:dyDescent="0.3">
      <c r="B1368" s="200" t="s">
        <v>220</v>
      </c>
      <c r="C1368" s="232" t="s">
        <v>1073</v>
      </c>
      <c r="D1368" s="230">
        <v>1.5</v>
      </c>
      <c r="E1368" s="230">
        <v>1</v>
      </c>
      <c r="F1368" s="47">
        <v>10</v>
      </c>
      <c r="G1368" s="239">
        <f t="shared" si="48"/>
        <v>15</v>
      </c>
      <c r="H1368" s="193">
        <f t="shared" si="49"/>
        <v>10</v>
      </c>
      <c r="K1368" s="244"/>
      <c r="M1368" s="60"/>
      <c r="N1368" s="60"/>
      <c r="O1368" s="60"/>
    </row>
    <row r="1369" spans="2:15" s="23" customFormat="1" ht="30.2" customHeight="1" thickBot="1" x14ac:dyDescent="0.3">
      <c r="B1369" s="200" t="s">
        <v>220</v>
      </c>
      <c r="C1369" s="232" t="s">
        <v>1074</v>
      </c>
      <c r="D1369" s="230">
        <v>1.5</v>
      </c>
      <c r="E1369" s="230">
        <v>1</v>
      </c>
      <c r="F1369" s="47">
        <v>10</v>
      </c>
      <c r="G1369" s="239">
        <f t="shared" si="48"/>
        <v>15</v>
      </c>
      <c r="H1369" s="193">
        <f t="shared" si="49"/>
        <v>10</v>
      </c>
      <c r="K1369" s="244"/>
      <c r="M1369" s="60"/>
      <c r="N1369" s="60"/>
      <c r="O1369" s="60"/>
    </row>
    <row r="1370" spans="2:15" s="23" customFormat="1" ht="30.2" customHeight="1" thickBot="1" x14ac:dyDescent="0.3">
      <c r="B1370" s="200" t="s">
        <v>220</v>
      </c>
      <c r="C1370" s="232" t="s">
        <v>1075</v>
      </c>
      <c r="D1370" s="230">
        <v>1.5</v>
      </c>
      <c r="E1370" s="230">
        <v>1</v>
      </c>
      <c r="F1370" s="47">
        <v>10</v>
      </c>
      <c r="G1370" s="239">
        <f t="shared" si="48"/>
        <v>15</v>
      </c>
      <c r="H1370" s="193">
        <f t="shared" si="49"/>
        <v>10</v>
      </c>
      <c r="K1370" s="244"/>
      <c r="M1370" s="60"/>
      <c r="N1370" s="60"/>
      <c r="O1370" s="60"/>
    </row>
    <row r="1371" spans="2:15" s="23" customFormat="1" ht="30.2" customHeight="1" thickBot="1" x14ac:dyDescent="0.3">
      <c r="B1371" s="200" t="s">
        <v>220</v>
      </c>
      <c r="C1371" s="232" t="s">
        <v>1076</v>
      </c>
      <c r="D1371" s="230">
        <v>1.5</v>
      </c>
      <c r="E1371" s="230">
        <v>1</v>
      </c>
      <c r="F1371" s="47">
        <v>10</v>
      </c>
      <c r="G1371" s="239">
        <f t="shared" si="48"/>
        <v>15</v>
      </c>
      <c r="H1371" s="193">
        <f t="shared" si="49"/>
        <v>10</v>
      </c>
      <c r="K1371" s="244"/>
      <c r="M1371" s="60"/>
      <c r="N1371" s="60"/>
      <c r="O1371" s="60"/>
    </row>
    <row r="1372" spans="2:15" s="23" customFormat="1" ht="30.2" customHeight="1" thickBot="1" x14ac:dyDescent="0.3">
      <c r="B1372" s="200" t="s">
        <v>220</v>
      </c>
      <c r="C1372" s="232" t="s">
        <v>855</v>
      </c>
      <c r="D1372" s="230">
        <v>1.5</v>
      </c>
      <c r="E1372" s="230">
        <v>1</v>
      </c>
      <c r="F1372" s="47">
        <v>10</v>
      </c>
      <c r="G1372" s="239">
        <f t="shared" si="48"/>
        <v>15</v>
      </c>
      <c r="H1372" s="193">
        <f t="shared" si="49"/>
        <v>10</v>
      </c>
      <c r="K1372" s="244"/>
      <c r="M1372" s="60"/>
      <c r="N1372" s="60"/>
      <c r="O1372" s="60"/>
    </row>
    <row r="1373" spans="2:15" s="23" customFormat="1" ht="30.2" customHeight="1" thickBot="1" x14ac:dyDescent="0.3">
      <c r="B1373" s="200" t="s">
        <v>220</v>
      </c>
      <c r="C1373" s="232" t="s">
        <v>1077</v>
      </c>
      <c r="D1373" s="230">
        <v>1.5</v>
      </c>
      <c r="E1373" s="230">
        <v>1</v>
      </c>
      <c r="F1373" s="47">
        <v>10</v>
      </c>
      <c r="G1373" s="239">
        <f t="shared" si="48"/>
        <v>15</v>
      </c>
      <c r="H1373" s="193">
        <f t="shared" si="49"/>
        <v>10</v>
      </c>
      <c r="K1373" s="244"/>
      <c r="M1373" s="60"/>
      <c r="N1373" s="60"/>
      <c r="O1373" s="60"/>
    </row>
    <row r="1374" spans="2:15" s="23" customFormat="1" ht="30.2" customHeight="1" thickBot="1" x14ac:dyDescent="0.3">
      <c r="B1374" s="200" t="s">
        <v>220</v>
      </c>
      <c r="C1374" s="232" t="s">
        <v>856</v>
      </c>
      <c r="D1374" s="230">
        <v>1.5</v>
      </c>
      <c r="E1374" s="230">
        <v>1</v>
      </c>
      <c r="F1374" s="47">
        <v>10</v>
      </c>
      <c r="G1374" s="239">
        <f t="shared" si="48"/>
        <v>15</v>
      </c>
      <c r="H1374" s="193">
        <f t="shared" si="49"/>
        <v>10</v>
      </c>
      <c r="K1374" s="244"/>
      <c r="M1374" s="60"/>
      <c r="N1374" s="60"/>
      <c r="O1374" s="60"/>
    </row>
    <row r="1375" spans="2:15" s="23" customFormat="1" ht="30.2" customHeight="1" thickBot="1" x14ac:dyDescent="0.3">
      <c r="B1375" s="200" t="s">
        <v>220</v>
      </c>
      <c r="C1375" s="232" t="s">
        <v>858</v>
      </c>
      <c r="D1375" s="230">
        <v>1.5</v>
      </c>
      <c r="E1375" s="230">
        <v>1</v>
      </c>
      <c r="F1375" s="47">
        <v>10</v>
      </c>
      <c r="G1375" s="239">
        <f t="shared" si="48"/>
        <v>15</v>
      </c>
      <c r="H1375" s="193">
        <f t="shared" si="49"/>
        <v>10</v>
      </c>
      <c r="K1375" s="244"/>
      <c r="M1375" s="60"/>
      <c r="N1375" s="60"/>
      <c r="O1375" s="60"/>
    </row>
    <row r="1376" spans="2:15" s="23" customFormat="1" ht="30.2" customHeight="1" thickBot="1" x14ac:dyDescent="0.3">
      <c r="B1376" s="200" t="s">
        <v>220</v>
      </c>
      <c r="C1376" s="232" t="s">
        <v>1078</v>
      </c>
      <c r="D1376" s="230">
        <v>1.5</v>
      </c>
      <c r="E1376" s="230">
        <v>1</v>
      </c>
      <c r="F1376" s="47">
        <v>10</v>
      </c>
      <c r="G1376" s="239">
        <f t="shared" si="48"/>
        <v>15</v>
      </c>
      <c r="H1376" s="193">
        <f t="shared" si="49"/>
        <v>10</v>
      </c>
      <c r="K1376" s="244"/>
      <c r="M1376" s="60"/>
      <c r="N1376" s="60"/>
      <c r="O1376" s="60"/>
    </row>
    <row r="1377" spans="2:15" s="23" customFormat="1" ht="30.2" customHeight="1" thickBot="1" x14ac:dyDescent="0.3">
      <c r="B1377" s="200" t="s">
        <v>220</v>
      </c>
      <c r="C1377" s="232" t="s">
        <v>367</v>
      </c>
      <c r="D1377" s="230">
        <v>1.5</v>
      </c>
      <c r="E1377" s="230">
        <v>1</v>
      </c>
      <c r="F1377" s="47">
        <v>10</v>
      </c>
      <c r="G1377" s="239">
        <f t="shared" si="48"/>
        <v>15</v>
      </c>
      <c r="H1377" s="193">
        <f t="shared" si="49"/>
        <v>10</v>
      </c>
      <c r="K1377" s="244"/>
      <c r="M1377" s="60"/>
      <c r="N1377" s="60"/>
      <c r="O1377" s="60"/>
    </row>
    <row r="1378" spans="2:15" s="23" customFormat="1" ht="30.2" customHeight="1" thickBot="1" x14ac:dyDescent="0.3">
      <c r="B1378" s="200" t="s">
        <v>220</v>
      </c>
      <c r="C1378" s="232" t="s">
        <v>861</v>
      </c>
      <c r="D1378" s="230">
        <v>1.5</v>
      </c>
      <c r="E1378" s="230">
        <v>1</v>
      </c>
      <c r="F1378" s="47">
        <v>10</v>
      </c>
      <c r="G1378" s="239">
        <f t="shared" si="48"/>
        <v>15</v>
      </c>
      <c r="H1378" s="193">
        <f t="shared" si="49"/>
        <v>10</v>
      </c>
      <c r="K1378" s="244"/>
      <c r="M1378" s="60"/>
      <c r="N1378" s="60"/>
      <c r="O1378" s="60"/>
    </row>
    <row r="1379" spans="2:15" s="23" customFormat="1" ht="30.2" customHeight="1" thickBot="1" x14ac:dyDescent="0.3">
      <c r="B1379" s="200" t="s">
        <v>220</v>
      </c>
      <c r="C1379" s="232" t="s">
        <v>368</v>
      </c>
      <c r="D1379" s="230">
        <v>1.5</v>
      </c>
      <c r="E1379" s="230">
        <v>1</v>
      </c>
      <c r="F1379" s="47">
        <v>10</v>
      </c>
      <c r="G1379" s="239">
        <f t="shared" si="48"/>
        <v>15</v>
      </c>
      <c r="H1379" s="193">
        <f t="shared" si="49"/>
        <v>10</v>
      </c>
      <c r="K1379" s="244"/>
      <c r="M1379" s="60"/>
      <c r="N1379" s="60"/>
      <c r="O1379" s="60"/>
    </row>
    <row r="1380" spans="2:15" s="23" customFormat="1" ht="30.2" customHeight="1" thickBot="1" x14ac:dyDescent="0.3">
      <c r="B1380" s="200" t="s">
        <v>220</v>
      </c>
      <c r="C1380" s="232" t="s">
        <v>373</v>
      </c>
      <c r="D1380" s="230">
        <v>1.5</v>
      </c>
      <c r="E1380" s="230">
        <v>1</v>
      </c>
      <c r="F1380" s="47">
        <v>10</v>
      </c>
      <c r="G1380" s="239">
        <f t="shared" si="48"/>
        <v>15</v>
      </c>
      <c r="H1380" s="193">
        <f t="shared" si="49"/>
        <v>10</v>
      </c>
      <c r="K1380" s="244"/>
      <c r="M1380" s="60"/>
      <c r="N1380" s="60"/>
      <c r="O1380" s="60"/>
    </row>
    <row r="1381" spans="2:15" s="23" customFormat="1" ht="30.2" customHeight="1" thickBot="1" x14ac:dyDescent="0.3">
      <c r="B1381" s="200" t="s">
        <v>220</v>
      </c>
      <c r="C1381" s="232" t="s">
        <v>375</v>
      </c>
      <c r="D1381" s="230">
        <v>1.5</v>
      </c>
      <c r="E1381" s="230">
        <v>1</v>
      </c>
      <c r="F1381" s="47">
        <v>10</v>
      </c>
      <c r="G1381" s="239">
        <f t="shared" si="48"/>
        <v>15</v>
      </c>
      <c r="H1381" s="193">
        <f t="shared" si="49"/>
        <v>10</v>
      </c>
      <c r="K1381" s="244"/>
      <c r="M1381" s="60"/>
      <c r="N1381" s="60"/>
      <c r="O1381" s="60"/>
    </row>
    <row r="1382" spans="2:15" s="23" customFormat="1" ht="30.2" customHeight="1" thickBot="1" x14ac:dyDescent="0.3">
      <c r="B1382" s="200" t="s">
        <v>220</v>
      </c>
      <c r="C1382" s="232" t="s">
        <v>376</v>
      </c>
      <c r="D1382" s="230">
        <v>1.5</v>
      </c>
      <c r="E1382" s="230">
        <v>1</v>
      </c>
      <c r="F1382" s="47">
        <v>10</v>
      </c>
      <c r="G1382" s="239">
        <f t="shared" ref="G1382:G1445" si="50">ROUND(D1382*F1382,2)</f>
        <v>15</v>
      </c>
      <c r="H1382" s="193">
        <f t="shared" ref="H1382:H1445" si="51">ROUND(E1382*F1382,6)</f>
        <v>10</v>
      </c>
      <c r="K1382" s="244"/>
      <c r="M1382" s="60"/>
      <c r="N1382" s="60"/>
      <c r="O1382" s="60"/>
    </row>
    <row r="1383" spans="2:15" s="23" customFormat="1" ht="30.2" customHeight="1" thickBot="1" x14ac:dyDescent="0.3">
      <c r="B1383" s="200" t="s">
        <v>220</v>
      </c>
      <c r="C1383" s="232" t="s">
        <v>377</v>
      </c>
      <c r="D1383" s="230">
        <v>1.5</v>
      </c>
      <c r="E1383" s="230">
        <v>1</v>
      </c>
      <c r="F1383" s="47">
        <v>10</v>
      </c>
      <c r="G1383" s="239">
        <f t="shared" si="50"/>
        <v>15</v>
      </c>
      <c r="H1383" s="193">
        <f t="shared" si="51"/>
        <v>10</v>
      </c>
      <c r="K1383" s="244"/>
      <c r="M1383" s="60"/>
      <c r="N1383" s="60"/>
      <c r="O1383" s="60"/>
    </row>
    <row r="1384" spans="2:15" s="23" customFormat="1" ht="30.2" customHeight="1" thickBot="1" x14ac:dyDescent="0.3">
      <c r="B1384" s="200" t="s">
        <v>220</v>
      </c>
      <c r="C1384" s="232" t="s">
        <v>758</v>
      </c>
      <c r="D1384" s="230">
        <v>1.5</v>
      </c>
      <c r="E1384" s="230">
        <v>1</v>
      </c>
      <c r="F1384" s="47">
        <v>10</v>
      </c>
      <c r="G1384" s="239">
        <f t="shared" si="50"/>
        <v>15</v>
      </c>
      <c r="H1384" s="193">
        <f t="shared" si="51"/>
        <v>10</v>
      </c>
      <c r="K1384" s="244"/>
      <c r="M1384" s="60"/>
      <c r="N1384" s="60"/>
      <c r="O1384" s="60"/>
    </row>
    <row r="1385" spans="2:15" s="23" customFormat="1" ht="30.2" customHeight="1" thickBot="1" x14ac:dyDescent="0.3">
      <c r="B1385" s="200" t="s">
        <v>220</v>
      </c>
      <c r="C1385" s="232" t="s">
        <v>378</v>
      </c>
      <c r="D1385" s="230">
        <v>1.5</v>
      </c>
      <c r="E1385" s="230">
        <v>1</v>
      </c>
      <c r="F1385" s="47">
        <v>10</v>
      </c>
      <c r="G1385" s="239">
        <f t="shared" si="50"/>
        <v>15</v>
      </c>
      <c r="H1385" s="193">
        <f t="shared" si="51"/>
        <v>10</v>
      </c>
      <c r="K1385" s="244"/>
      <c r="M1385" s="60"/>
      <c r="N1385" s="60"/>
      <c r="O1385" s="60"/>
    </row>
    <row r="1386" spans="2:15" s="23" customFormat="1" ht="30.2" customHeight="1" thickBot="1" x14ac:dyDescent="0.3">
      <c r="B1386" s="200" t="s">
        <v>220</v>
      </c>
      <c r="C1386" s="232" t="s">
        <v>380</v>
      </c>
      <c r="D1386" s="230">
        <v>1.5</v>
      </c>
      <c r="E1386" s="230">
        <v>1</v>
      </c>
      <c r="F1386" s="47">
        <v>10</v>
      </c>
      <c r="G1386" s="239">
        <f t="shared" si="50"/>
        <v>15</v>
      </c>
      <c r="H1386" s="193">
        <f t="shared" si="51"/>
        <v>10</v>
      </c>
      <c r="K1386" s="244"/>
      <c r="M1386" s="60"/>
      <c r="N1386" s="60"/>
      <c r="O1386" s="60"/>
    </row>
    <row r="1387" spans="2:15" s="23" customFormat="1" ht="30.2" customHeight="1" thickBot="1" x14ac:dyDescent="0.3">
      <c r="B1387" s="200" t="s">
        <v>220</v>
      </c>
      <c r="C1387" s="232" t="s">
        <v>381</v>
      </c>
      <c r="D1387" s="230">
        <v>1.5</v>
      </c>
      <c r="E1387" s="230">
        <v>1</v>
      </c>
      <c r="F1387" s="47">
        <v>10</v>
      </c>
      <c r="G1387" s="239">
        <f t="shared" si="50"/>
        <v>15</v>
      </c>
      <c r="H1387" s="193">
        <f t="shared" si="51"/>
        <v>10</v>
      </c>
      <c r="K1387" s="244"/>
      <c r="M1387" s="60"/>
      <c r="N1387" s="60"/>
      <c r="O1387" s="60"/>
    </row>
    <row r="1388" spans="2:15" s="23" customFormat="1" ht="30.2" customHeight="1" thickBot="1" x14ac:dyDescent="0.3">
      <c r="B1388" s="200" t="s">
        <v>220</v>
      </c>
      <c r="C1388" s="232" t="s">
        <v>1079</v>
      </c>
      <c r="D1388" s="230">
        <v>1.5</v>
      </c>
      <c r="E1388" s="230">
        <v>1</v>
      </c>
      <c r="F1388" s="47">
        <v>10</v>
      </c>
      <c r="G1388" s="239">
        <f t="shared" si="50"/>
        <v>15</v>
      </c>
      <c r="H1388" s="193">
        <f t="shared" si="51"/>
        <v>10</v>
      </c>
      <c r="K1388" s="244"/>
      <c r="M1388" s="60"/>
      <c r="N1388" s="60"/>
      <c r="O1388" s="60"/>
    </row>
    <row r="1389" spans="2:15" s="23" customFormat="1" ht="30.2" customHeight="1" thickBot="1" x14ac:dyDescent="0.3">
      <c r="B1389" s="200" t="s">
        <v>220</v>
      </c>
      <c r="C1389" s="232" t="s">
        <v>760</v>
      </c>
      <c r="D1389" s="230">
        <v>1.5</v>
      </c>
      <c r="E1389" s="230">
        <v>1</v>
      </c>
      <c r="F1389" s="47">
        <v>10</v>
      </c>
      <c r="G1389" s="239">
        <f t="shared" si="50"/>
        <v>15</v>
      </c>
      <c r="H1389" s="193">
        <f t="shared" si="51"/>
        <v>10</v>
      </c>
      <c r="K1389" s="244"/>
      <c r="M1389" s="60"/>
      <c r="N1389" s="60"/>
      <c r="O1389" s="60"/>
    </row>
    <row r="1390" spans="2:15" s="23" customFormat="1" ht="30.2" customHeight="1" thickBot="1" x14ac:dyDescent="0.3">
      <c r="B1390" s="200" t="s">
        <v>220</v>
      </c>
      <c r="C1390" s="232" t="s">
        <v>871</v>
      </c>
      <c r="D1390" s="230">
        <v>1.5</v>
      </c>
      <c r="E1390" s="230">
        <v>1</v>
      </c>
      <c r="F1390" s="47">
        <v>10</v>
      </c>
      <c r="G1390" s="239">
        <f t="shared" si="50"/>
        <v>15</v>
      </c>
      <c r="H1390" s="193">
        <f t="shared" si="51"/>
        <v>10</v>
      </c>
      <c r="K1390" s="244"/>
      <c r="M1390" s="60"/>
      <c r="N1390" s="60"/>
      <c r="O1390" s="60"/>
    </row>
    <row r="1391" spans="2:15" s="23" customFormat="1" ht="30.2" customHeight="1" thickBot="1" x14ac:dyDescent="0.3">
      <c r="B1391" s="200" t="s">
        <v>220</v>
      </c>
      <c r="C1391" s="232" t="s">
        <v>388</v>
      </c>
      <c r="D1391" s="230">
        <v>1.5</v>
      </c>
      <c r="E1391" s="230">
        <v>1</v>
      </c>
      <c r="F1391" s="47">
        <v>10</v>
      </c>
      <c r="G1391" s="239">
        <f t="shared" si="50"/>
        <v>15</v>
      </c>
      <c r="H1391" s="193">
        <f t="shared" si="51"/>
        <v>10</v>
      </c>
      <c r="K1391" s="244"/>
      <c r="M1391" s="60"/>
      <c r="N1391" s="60"/>
      <c r="O1391" s="60"/>
    </row>
    <row r="1392" spans="2:15" s="23" customFormat="1" ht="30.2" customHeight="1" thickBot="1" x14ac:dyDescent="0.3">
      <c r="B1392" s="200" t="s">
        <v>220</v>
      </c>
      <c r="C1392" s="232" t="s">
        <v>392</v>
      </c>
      <c r="D1392" s="230">
        <v>1.5</v>
      </c>
      <c r="E1392" s="230">
        <v>1</v>
      </c>
      <c r="F1392" s="47">
        <v>10</v>
      </c>
      <c r="G1392" s="239">
        <f t="shared" si="50"/>
        <v>15</v>
      </c>
      <c r="H1392" s="193">
        <f t="shared" si="51"/>
        <v>10</v>
      </c>
      <c r="K1392" s="244"/>
      <c r="M1392" s="60"/>
      <c r="N1392" s="60"/>
      <c r="O1392" s="60"/>
    </row>
    <row r="1393" spans="2:15" s="23" customFormat="1" ht="30.2" customHeight="1" thickBot="1" x14ac:dyDescent="0.3">
      <c r="B1393" s="200" t="s">
        <v>220</v>
      </c>
      <c r="C1393" s="232" t="s">
        <v>393</v>
      </c>
      <c r="D1393" s="230">
        <v>1.5</v>
      </c>
      <c r="E1393" s="230">
        <v>1</v>
      </c>
      <c r="F1393" s="47">
        <v>10</v>
      </c>
      <c r="G1393" s="239">
        <f t="shared" si="50"/>
        <v>15</v>
      </c>
      <c r="H1393" s="193">
        <f t="shared" si="51"/>
        <v>10</v>
      </c>
      <c r="K1393" s="244"/>
      <c r="M1393" s="60"/>
      <c r="N1393" s="60"/>
      <c r="O1393" s="60"/>
    </row>
    <row r="1394" spans="2:15" s="23" customFormat="1" ht="30.2" customHeight="1" thickBot="1" x14ac:dyDescent="0.3">
      <c r="B1394" s="200" t="s">
        <v>220</v>
      </c>
      <c r="C1394" s="232" t="s">
        <v>396</v>
      </c>
      <c r="D1394" s="230">
        <v>1.5</v>
      </c>
      <c r="E1394" s="230">
        <v>1</v>
      </c>
      <c r="F1394" s="47">
        <v>10</v>
      </c>
      <c r="G1394" s="239">
        <f t="shared" si="50"/>
        <v>15</v>
      </c>
      <c r="H1394" s="193">
        <f t="shared" si="51"/>
        <v>10</v>
      </c>
      <c r="K1394" s="244"/>
      <c r="M1394" s="60"/>
      <c r="N1394" s="60"/>
      <c r="O1394" s="60"/>
    </row>
    <row r="1395" spans="2:15" s="23" customFormat="1" ht="30.2" customHeight="1" thickBot="1" x14ac:dyDescent="0.3">
      <c r="B1395" s="200" t="s">
        <v>220</v>
      </c>
      <c r="C1395" s="232" t="s">
        <v>1080</v>
      </c>
      <c r="D1395" s="230">
        <v>1.5</v>
      </c>
      <c r="E1395" s="230">
        <v>1</v>
      </c>
      <c r="F1395" s="47">
        <v>10</v>
      </c>
      <c r="G1395" s="239">
        <f t="shared" si="50"/>
        <v>15</v>
      </c>
      <c r="H1395" s="193">
        <f t="shared" si="51"/>
        <v>10</v>
      </c>
      <c r="K1395" s="244"/>
      <c r="M1395" s="60"/>
      <c r="N1395" s="60"/>
      <c r="O1395" s="60"/>
    </row>
    <row r="1396" spans="2:15" s="23" customFormat="1" ht="30.2" customHeight="1" thickBot="1" x14ac:dyDescent="0.3">
      <c r="B1396" s="200" t="s">
        <v>220</v>
      </c>
      <c r="C1396" s="232" t="s">
        <v>1081</v>
      </c>
      <c r="D1396" s="230">
        <v>1.5</v>
      </c>
      <c r="E1396" s="230">
        <v>1</v>
      </c>
      <c r="F1396" s="47">
        <v>10</v>
      </c>
      <c r="G1396" s="239">
        <f t="shared" si="50"/>
        <v>15</v>
      </c>
      <c r="H1396" s="193">
        <f t="shared" si="51"/>
        <v>10</v>
      </c>
      <c r="K1396" s="244"/>
      <c r="M1396" s="60"/>
      <c r="N1396" s="60"/>
      <c r="O1396" s="60"/>
    </row>
    <row r="1397" spans="2:15" s="23" customFormat="1" ht="30.2" customHeight="1" thickBot="1" x14ac:dyDescent="0.3">
      <c r="B1397" s="200" t="s">
        <v>220</v>
      </c>
      <c r="C1397" s="232" t="s">
        <v>1082</v>
      </c>
      <c r="D1397" s="230">
        <v>1.5</v>
      </c>
      <c r="E1397" s="230">
        <v>1</v>
      </c>
      <c r="F1397" s="47">
        <v>10</v>
      </c>
      <c r="G1397" s="239">
        <f t="shared" si="50"/>
        <v>15</v>
      </c>
      <c r="H1397" s="193">
        <f t="shared" si="51"/>
        <v>10</v>
      </c>
      <c r="K1397" s="244"/>
      <c r="M1397" s="60"/>
      <c r="N1397" s="60"/>
      <c r="O1397" s="60"/>
    </row>
    <row r="1398" spans="2:15" s="23" customFormat="1" ht="30.2" customHeight="1" thickBot="1" x14ac:dyDescent="0.3">
      <c r="B1398" s="200" t="s">
        <v>220</v>
      </c>
      <c r="C1398" s="232" t="s">
        <v>1083</v>
      </c>
      <c r="D1398" s="230">
        <v>1.5</v>
      </c>
      <c r="E1398" s="230">
        <v>1</v>
      </c>
      <c r="F1398" s="47">
        <v>10</v>
      </c>
      <c r="G1398" s="239">
        <f t="shared" si="50"/>
        <v>15</v>
      </c>
      <c r="H1398" s="193">
        <f t="shared" si="51"/>
        <v>10</v>
      </c>
      <c r="K1398" s="244"/>
      <c r="M1398" s="60"/>
      <c r="N1398" s="60"/>
      <c r="O1398" s="60"/>
    </row>
    <row r="1399" spans="2:15" s="23" customFormat="1" ht="30.2" customHeight="1" thickBot="1" x14ac:dyDescent="0.3">
      <c r="B1399" s="200" t="s">
        <v>220</v>
      </c>
      <c r="C1399" s="232" t="s">
        <v>1084</v>
      </c>
      <c r="D1399" s="230">
        <v>1.5</v>
      </c>
      <c r="E1399" s="230">
        <v>1</v>
      </c>
      <c r="F1399" s="47">
        <v>10</v>
      </c>
      <c r="G1399" s="239">
        <f t="shared" si="50"/>
        <v>15</v>
      </c>
      <c r="H1399" s="193">
        <f t="shared" si="51"/>
        <v>10</v>
      </c>
      <c r="K1399" s="244"/>
      <c r="M1399" s="60"/>
      <c r="N1399" s="60"/>
      <c r="O1399" s="60"/>
    </row>
    <row r="1400" spans="2:15" s="23" customFormat="1" ht="30.2" customHeight="1" thickBot="1" x14ac:dyDescent="0.3">
      <c r="B1400" s="200" t="s">
        <v>220</v>
      </c>
      <c r="C1400" s="232" t="s">
        <v>1085</v>
      </c>
      <c r="D1400" s="230">
        <v>1.5</v>
      </c>
      <c r="E1400" s="230">
        <v>1</v>
      </c>
      <c r="F1400" s="47">
        <v>10</v>
      </c>
      <c r="G1400" s="239">
        <f t="shared" si="50"/>
        <v>15</v>
      </c>
      <c r="H1400" s="193">
        <f t="shared" si="51"/>
        <v>10</v>
      </c>
      <c r="K1400" s="244"/>
      <c r="M1400" s="60"/>
      <c r="N1400" s="60"/>
      <c r="O1400" s="60"/>
    </row>
    <row r="1401" spans="2:15" s="23" customFormat="1" ht="30.2" customHeight="1" thickBot="1" x14ac:dyDescent="0.3">
      <c r="B1401" s="200" t="s">
        <v>220</v>
      </c>
      <c r="C1401" s="232" t="s">
        <v>401</v>
      </c>
      <c r="D1401" s="230">
        <v>1.5</v>
      </c>
      <c r="E1401" s="230">
        <v>1</v>
      </c>
      <c r="F1401" s="47">
        <v>10</v>
      </c>
      <c r="G1401" s="239">
        <f t="shared" si="50"/>
        <v>15</v>
      </c>
      <c r="H1401" s="193">
        <f t="shared" si="51"/>
        <v>10</v>
      </c>
      <c r="K1401" s="244"/>
      <c r="M1401" s="60"/>
      <c r="N1401" s="60"/>
      <c r="O1401" s="60"/>
    </row>
    <row r="1402" spans="2:15" s="23" customFormat="1" ht="30.2" customHeight="1" thickBot="1" x14ac:dyDescent="0.3">
      <c r="B1402" s="200" t="s">
        <v>220</v>
      </c>
      <c r="C1402" s="232" t="s">
        <v>1086</v>
      </c>
      <c r="D1402" s="230">
        <v>1.5</v>
      </c>
      <c r="E1402" s="230">
        <v>1</v>
      </c>
      <c r="F1402" s="47">
        <v>10</v>
      </c>
      <c r="G1402" s="239">
        <f t="shared" si="50"/>
        <v>15</v>
      </c>
      <c r="H1402" s="193">
        <f t="shared" si="51"/>
        <v>10</v>
      </c>
      <c r="K1402" s="244"/>
      <c r="M1402" s="60"/>
      <c r="N1402" s="60"/>
      <c r="O1402" s="60"/>
    </row>
    <row r="1403" spans="2:15" s="23" customFormat="1" ht="30.2" customHeight="1" thickBot="1" x14ac:dyDescent="0.3">
      <c r="B1403" s="200" t="s">
        <v>220</v>
      </c>
      <c r="C1403" s="232" t="s">
        <v>873</v>
      </c>
      <c r="D1403" s="230">
        <v>1.5</v>
      </c>
      <c r="E1403" s="230">
        <v>1</v>
      </c>
      <c r="F1403" s="47">
        <v>10</v>
      </c>
      <c r="G1403" s="239">
        <f t="shared" si="50"/>
        <v>15</v>
      </c>
      <c r="H1403" s="193">
        <f t="shared" si="51"/>
        <v>10</v>
      </c>
      <c r="K1403" s="244"/>
      <c r="M1403" s="60"/>
      <c r="N1403" s="60"/>
      <c r="O1403" s="60"/>
    </row>
    <row r="1404" spans="2:15" s="23" customFormat="1" ht="30.2" customHeight="1" thickBot="1" x14ac:dyDescent="0.3">
      <c r="B1404" s="200" t="s">
        <v>220</v>
      </c>
      <c r="C1404" s="232" t="s">
        <v>1087</v>
      </c>
      <c r="D1404" s="230">
        <v>1.5</v>
      </c>
      <c r="E1404" s="230">
        <v>1</v>
      </c>
      <c r="F1404" s="47">
        <v>10</v>
      </c>
      <c r="G1404" s="239">
        <f t="shared" si="50"/>
        <v>15</v>
      </c>
      <c r="H1404" s="193">
        <f t="shared" si="51"/>
        <v>10</v>
      </c>
      <c r="K1404" s="244"/>
      <c r="M1404" s="60"/>
      <c r="N1404" s="60"/>
      <c r="O1404" s="60"/>
    </row>
    <row r="1405" spans="2:15" s="23" customFormat="1" ht="30.2" customHeight="1" thickBot="1" x14ac:dyDescent="0.3">
      <c r="B1405" s="200" t="s">
        <v>220</v>
      </c>
      <c r="C1405" s="232" t="s">
        <v>407</v>
      </c>
      <c r="D1405" s="230">
        <v>1.5</v>
      </c>
      <c r="E1405" s="230">
        <v>1</v>
      </c>
      <c r="F1405" s="47">
        <v>10</v>
      </c>
      <c r="G1405" s="239">
        <f t="shared" si="50"/>
        <v>15</v>
      </c>
      <c r="H1405" s="193">
        <f t="shared" si="51"/>
        <v>10</v>
      </c>
      <c r="K1405" s="244"/>
      <c r="M1405" s="60"/>
      <c r="N1405" s="60"/>
      <c r="O1405" s="60"/>
    </row>
    <row r="1406" spans="2:15" s="23" customFormat="1" ht="30.2" customHeight="1" thickBot="1" x14ac:dyDescent="0.3">
      <c r="B1406" s="200" t="s">
        <v>220</v>
      </c>
      <c r="C1406" s="232" t="s">
        <v>408</v>
      </c>
      <c r="D1406" s="230">
        <v>1.5</v>
      </c>
      <c r="E1406" s="230">
        <v>1</v>
      </c>
      <c r="F1406" s="47">
        <v>10</v>
      </c>
      <c r="G1406" s="239">
        <f t="shared" si="50"/>
        <v>15</v>
      </c>
      <c r="H1406" s="193">
        <f t="shared" si="51"/>
        <v>10</v>
      </c>
      <c r="K1406" s="244"/>
      <c r="M1406" s="60"/>
      <c r="N1406" s="60"/>
      <c r="O1406" s="60"/>
    </row>
    <row r="1407" spans="2:15" s="23" customFormat="1" ht="30.2" customHeight="1" thickBot="1" x14ac:dyDescent="0.3">
      <c r="B1407" s="200" t="s">
        <v>220</v>
      </c>
      <c r="C1407" s="232" t="s">
        <v>1088</v>
      </c>
      <c r="D1407" s="230">
        <v>1.5</v>
      </c>
      <c r="E1407" s="230">
        <v>1</v>
      </c>
      <c r="F1407" s="47">
        <v>10</v>
      </c>
      <c r="G1407" s="239">
        <f t="shared" si="50"/>
        <v>15</v>
      </c>
      <c r="H1407" s="193">
        <f t="shared" si="51"/>
        <v>10</v>
      </c>
      <c r="K1407" s="244"/>
      <c r="M1407" s="60"/>
      <c r="N1407" s="60"/>
      <c r="O1407" s="60"/>
    </row>
    <row r="1408" spans="2:15" s="23" customFormat="1" ht="30.2" customHeight="1" thickBot="1" x14ac:dyDescent="0.3">
      <c r="B1408" s="200" t="s">
        <v>220</v>
      </c>
      <c r="C1408" s="232" t="s">
        <v>888</v>
      </c>
      <c r="D1408" s="230">
        <v>1.5</v>
      </c>
      <c r="E1408" s="230">
        <v>1</v>
      </c>
      <c r="F1408" s="47">
        <v>10</v>
      </c>
      <c r="G1408" s="239">
        <f t="shared" si="50"/>
        <v>15</v>
      </c>
      <c r="H1408" s="193">
        <f t="shared" si="51"/>
        <v>10</v>
      </c>
      <c r="K1408" s="244"/>
      <c r="M1408" s="60"/>
      <c r="N1408" s="60"/>
      <c r="O1408" s="60"/>
    </row>
    <row r="1409" spans="2:15" s="23" customFormat="1" ht="30.2" customHeight="1" thickBot="1" x14ac:dyDescent="0.3">
      <c r="B1409" s="200" t="s">
        <v>220</v>
      </c>
      <c r="C1409" s="232" t="s">
        <v>1089</v>
      </c>
      <c r="D1409" s="230">
        <v>1.5</v>
      </c>
      <c r="E1409" s="230">
        <v>1</v>
      </c>
      <c r="F1409" s="47">
        <v>10</v>
      </c>
      <c r="G1409" s="239">
        <f t="shared" si="50"/>
        <v>15</v>
      </c>
      <c r="H1409" s="193">
        <f t="shared" si="51"/>
        <v>10</v>
      </c>
      <c r="K1409" s="244"/>
      <c r="M1409" s="60"/>
      <c r="N1409" s="60"/>
      <c r="O1409" s="60"/>
    </row>
    <row r="1410" spans="2:15" s="23" customFormat="1" ht="30.2" customHeight="1" thickBot="1" x14ac:dyDescent="0.3">
      <c r="B1410" s="200" t="s">
        <v>220</v>
      </c>
      <c r="C1410" s="232" t="s">
        <v>1090</v>
      </c>
      <c r="D1410" s="230">
        <v>1.5</v>
      </c>
      <c r="E1410" s="230">
        <v>1</v>
      </c>
      <c r="F1410" s="47">
        <v>10</v>
      </c>
      <c r="G1410" s="239">
        <f t="shared" si="50"/>
        <v>15</v>
      </c>
      <c r="H1410" s="193">
        <f t="shared" si="51"/>
        <v>10</v>
      </c>
      <c r="K1410" s="244"/>
      <c r="M1410" s="60"/>
      <c r="N1410" s="60"/>
      <c r="O1410" s="60"/>
    </row>
    <row r="1411" spans="2:15" s="23" customFormat="1" ht="30.2" customHeight="1" thickBot="1" x14ac:dyDescent="0.3">
      <c r="B1411" s="200" t="s">
        <v>220</v>
      </c>
      <c r="C1411" s="232" t="s">
        <v>1091</v>
      </c>
      <c r="D1411" s="230">
        <v>1.5</v>
      </c>
      <c r="E1411" s="230">
        <v>1</v>
      </c>
      <c r="F1411" s="47">
        <v>10</v>
      </c>
      <c r="G1411" s="239">
        <f t="shared" si="50"/>
        <v>15</v>
      </c>
      <c r="H1411" s="193">
        <f t="shared" si="51"/>
        <v>10</v>
      </c>
      <c r="K1411" s="244"/>
      <c r="M1411" s="60"/>
      <c r="N1411" s="60"/>
      <c r="O1411" s="60"/>
    </row>
    <row r="1412" spans="2:15" s="23" customFormat="1" ht="30.2" customHeight="1" thickBot="1" x14ac:dyDescent="0.3">
      <c r="B1412" s="200" t="s">
        <v>220</v>
      </c>
      <c r="C1412" s="232" t="s">
        <v>1092</v>
      </c>
      <c r="D1412" s="230">
        <v>1.5</v>
      </c>
      <c r="E1412" s="230">
        <v>1</v>
      </c>
      <c r="F1412" s="47">
        <v>10</v>
      </c>
      <c r="G1412" s="239">
        <f t="shared" si="50"/>
        <v>15</v>
      </c>
      <c r="H1412" s="193">
        <f t="shared" si="51"/>
        <v>10</v>
      </c>
      <c r="K1412" s="244"/>
      <c r="M1412" s="60"/>
      <c r="N1412" s="60"/>
      <c r="O1412" s="60"/>
    </row>
    <row r="1413" spans="2:15" s="23" customFormat="1" ht="30.2" customHeight="1" thickBot="1" x14ac:dyDescent="0.3">
      <c r="B1413" s="200" t="s">
        <v>220</v>
      </c>
      <c r="C1413" s="232" t="s">
        <v>1093</v>
      </c>
      <c r="D1413" s="230">
        <v>1.5</v>
      </c>
      <c r="E1413" s="230">
        <v>1</v>
      </c>
      <c r="F1413" s="47">
        <v>10</v>
      </c>
      <c r="G1413" s="239">
        <f t="shared" si="50"/>
        <v>15</v>
      </c>
      <c r="H1413" s="193">
        <f t="shared" si="51"/>
        <v>10</v>
      </c>
      <c r="K1413" s="244"/>
      <c r="M1413" s="60"/>
      <c r="N1413" s="60"/>
      <c r="O1413" s="60"/>
    </row>
    <row r="1414" spans="2:15" s="23" customFormat="1" ht="30.2" customHeight="1" thickBot="1" x14ac:dyDescent="0.3">
      <c r="B1414" s="200" t="s">
        <v>220</v>
      </c>
      <c r="C1414" s="232" t="s">
        <v>1094</v>
      </c>
      <c r="D1414" s="230">
        <v>1.5</v>
      </c>
      <c r="E1414" s="230">
        <v>1</v>
      </c>
      <c r="F1414" s="47">
        <v>10</v>
      </c>
      <c r="G1414" s="239">
        <f t="shared" si="50"/>
        <v>15</v>
      </c>
      <c r="H1414" s="193">
        <f t="shared" si="51"/>
        <v>10</v>
      </c>
      <c r="K1414" s="244"/>
      <c r="M1414" s="60"/>
      <c r="N1414" s="60"/>
      <c r="O1414" s="60"/>
    </row>
    <row r="1415" spans="2:15" s="23" customFormat="1" ht="30.2" customHeight="1" thickBot="1" x14ac:dyDescent="0.3">
      <c r="B1415" s="200" t="s">
        <v>220</v>
      </c>
      <c r="C1415" s="232" t="s">
        <v>1095</v>
      </c>
      <c r="D1415" s="230">
        <v>1.5</v>
      </c>
      <c r="E1415" s="230">
        <v>1</v>
      </c>
      <c r="F1415" s="47">
        <v>10</v>
      </c>
      <c r="G1415" s="239">
        <f t="shared" si="50"/>
        <v>15</v>
      </c>
      <c r="H1415" s="193">
        <f t="shared" si="51"/>
        <v>10</v>
      </c>
      <c r="K1415" s="244"/>
      <c r="M1415" s="60"/>
      <c r="N1415" s="60"/>
      <c r="O1415" s="60"/>
    </row>
    <row r="1416" spans="2:15" s="23" customFormat="1" ht="30.2" customHeight="1" thickBot="1" x14ac:dyDescent="0.3">
      <c r="B1416" s="200" t="s">
        <v>220</v>
      </c>
      <c r="C1416" s="232" t="s">
        <v>422</v>
      </c>
      <c r="D1416" s="230">
        <v>1.5</v>
      </c>
      <c r="E1416" s="230">
        <v>1</v>
      </c>
      <c r="F1416" s="47">
        <v>10</v>
      </c>
      <c r="G1416" s="239">
        <f t="shared" si="50"/>
        <v>15</v>
      </c>
      <c r="H1416" s="193">
        <f t="shared" si="51"/>
        <v>10</v>
      </c>
      <c r="K1416" s="244"/>
      <c r="M1416" s="60"/>
      <c r="N1416" s="60"/>
      <c r="O1416" s="60"/>
    </row>
    <row r="1417" spans="2:15" s="23" customFormat="1" ht="30.2" customHeight="1" thickBot="1" x14ac:dyDescent="0.3">
      <c r="B1417" s="200" t="s">
        <v>220</v>
      </c>
      <c r="C1417" s="232" t="s">
        <v>423</v>
      </c>
      <c r="D1417" s="230">
        <v>1.5</v>
      </c>
      <c r="E1417" s="230">
        <v>1</v>
      </c>
      <c r="F1417" s="47">
        <v>10</v>
      </c>
      <c r="G1417" s="239">
        <f t="shared" si="50"/>
        <v>15</v>
      </c>
      <c r="H1417" s="193">
        <f t="shared" si="51"/>
        <v>10</v>
      </c>
      <c r="K1417" s="244"/>
      <c r="M1417" s="60"/>
      <c r="N1417" s="60"/>
      <c r="O1417" s="60"/>
    </row>
    <row r="1418" spans="2:15" s="23" customFormat="1" ht="30.2" customHeight="1" thickBot="1" x14ac:dyDescent="0.3">
      <c r="B1418" s="200" t="s">
        <v>220</v>
      </c>
      <c r="C1418" s="232" t="s">
        <v>1096</v>
      </c>
      <c r="D1418" s="230">
        <v>1.5</v>
      </c>
      <c r="E1418" s="230">
        <v>1</v>
      </c>
      <c r="F1418" s="47">
        <v>10</v>
      </c>
      <c r="G1418" s="239">
        <f t="shared" si="50"/>
        <v>15</v>
      </c>
      <c r="H1418" s="193">
        <f t="shared" si="51"/>
        <v>10</v>
      </c>
      <c r="K1418" s="244"/>
      <c r="M1418" s="60"/>
      <c r="N1418" s="60"/>
      <c r="O1418" s="60"/>
    </row>
    <row r="1419" spans="2:15" s="23" customFormat="1" ht="30.2" customHeight="1" thickBot="1" x14ac:dyDescent="0.3">
      <c r="B1419" s="200" t="s">
        <v>220</v>
      </c>
      <c r="C1419" s="232" t="s">
        <v>891</v>
      </c>
      <c r="D1419" s="230">
        <v>1.5</v>
      </c>
      <c r="E1419" s="230">
        <v>1</v>
      </c>
      <c r="F1419" s="47">
        <v>10</v>
      </c>
      <c r="G1419" s="239">
        <f t="shared" si="50"/>
        <v>15</v>
      </c>
      <c r="H1419" s="193">
        <f t="shared" si="51"/>
        <v>10</v>
      </c>
      <c r="K1419" s="244"/>
      <c r="M1419" s="60"/>
      <c r="N1419" s="60"/>
      <c r="O1419" s="60"/>
    </row>
    <row r="1420" spans="2:15" s="23" customFormat="1" ht="30.2" customHeight="1" thickBot="1" x14ac:dyDescent="0.3">
      <c r="B1420" s="200" t="s">
        <v>220</v>
      </c>
      <c r="C1420" s="232" t="s">
        <v>1097</v>
      </c>
      <c r="D1420" s="230">
        <v>1.5</v>
      </c>
      <c r="E1420" s="230">
        <v>1</v>
      </c>
      <c r="F1420" s="47">
        <v>10</v>
      </c>
      <c r="G1420" s="239">
        <f t="shared" si="50"/>
        <v>15</v>
      </c>
      <c r="H1420" s="193">
        <f t="shared" si="51"/>
        <v>10</v>
      </c>
      <c r="K1420" s="244"/>
      <c r="M1420" s="60"/>
      <c r="N1420" s="60"/>
      <c r="O1420" s="60"/>
    </row>
    <row r="1421" spans="2:15" s="23" customFormat="1" ht="30.2" customHeight="1" thickBot="1" x14ac:dyDescent="0.3">
      <c r="B1421" s="200" t="s">
        <v>220</v>
      </c>
      <c r="C1421" s="232" t="s">
        <v>425</v>
      </c>
      <c r="D1421" s="230">
        <v>1.5</v>
      </c>
      <c r="E1421" s="230">
        <v>1</v>
      </c>
      <c r="F1421" s="47">
        <v>10</v>
      </c>
      <c r="G1421" s="239">
        <f t="shared" si="50"/>
        <v>15</v>
      </c>
      <c r="H1421" s="193">
        <f t="shared" si="51"/>
        <v>10</v>
      </c>
      <c r="K1421" s="244"/>
      <c r="M1421" s="60"/>
      <c r="N1421" s="60"/>
      <c r="O1421" s="60"/>
    </row>
    <row r="1422" spans="2:15" s="23" customFormat="1" ht="30.2" customHeight="1" thickBot="1" x14ac:dyDescent="0.3">
      <c r="B1422" s="200" t="s">
        <v>220</v>
      </c>
      <c r="C1422" s="232" t="s">
        <v>426</v>
      </c>
      <c r="D1422" s="230">
        <v>1.5</v>
      </c>
      <c r="E1422" s="230">
        <v>1</v>
      </c>
      <c r="F1422" s="47">
        <v>10</v>
      </c>
      <c r="G1422" s="239">
        <f t="shared" si="50"/>
        <v>15</v>
      </c>
      <c r="H1422" s="193">
        <f t="shared" si="51"/>
        <v>10</v>
      </c>
      <c r="K1422" s="244"/>
      <c r="M1422" s="60"/>
      <c r="N1422" s="60"/>
      <c r="O1422" s="60"/>
    </row>
    <row r="1423" spans="2:15" s="23" customFormat="1" ht="30.2" customHeight="1" thickBot="1" x14ac:dyDescent="0.3">
      <c r="B1423" s="200" t="s">
        <v>220</v>
      </c>
      <c r="C1423" s="232" t="s">
        <v>427</v>
      </c>
      <c r="D1423" s="230">
        <v>1.5</v>
      </c>
      <c r="E1423" s="230">
        <v>1</v>
      </c>
      <c r="F1423" s="47">
        <v>10</v>
      </c>
      <c r="G1423" s="239">
        <f t="shared" si="50"/>
        <v>15</v>
      </c>
      <c r="H1423" s="193">
        <f t="shared" si="51"/>
        <v>10</v>
      </c>
      <c r="K1423" s="244"/>
      <c r="M1423" s="60"/>
      <c r="N1423" s="60"/>
      <c r="O1423" s="60"/>
    </row>
    <row r="1424" spans="2:15" s="23" customFormat="1" ht="30.2" customHeight="1" thickBot="1" x14ac:dyDescent="0.3">
      <c r="B1424" s="200" t="s">
        <v>220</v>
      </c>
      <c r="C1424" s="232" t="s">
        <v>893</v>
      </c>
      <c r="D1424" s="230">
        <v>1.5</v>
      </c>
      <c r="E1424" s="230">
        <v>1</v>
      </c>
      <c r="F1424" s="47">
        <v>10</v>
      </c>
      <c r="G1424" s="239">
        <f t="shared" si="50"/>
        <v>15</v>
      </c>
      <c r="H1424" s="193">
        <f t="shared" si="51"/>
        <v>10</v>
      </c>
      <c r="K1424" s="244"/>
      <c r="M1424" s="60"/>
      <c r="N1424" s="60"/>
      <c r="O1424" s="60"/>
    </row>
    <row r="1425" spans="2:15" s="23" customFormat="1" ht="30.2" customHeight="1" thickBot="1" x14ac:dyDescent="0.3">
      <c r="B1425" s="200" t="s">
        <v>220</v>
      </c>
      <c r="C1425" s="232" t="s">
        <v>1098</v>
      </c>
      <c r="D1425" s="230">
        <v>1.5</v>
      </c>
      <c r="E1425" s="230">
        <v>1</v>
      </c>
      <c r="F1425" s="47">
        <v>10</v>
      </c>
      <c r="G1425" s="239">
        <f t="shared" si="50"/>
        <v>15</v>
      </c>
      <c r="H1425" s="193">
        <f t="shared" si="51"/>
        <v>10</v>
      </c>
      <c r="K1425" s="244"/>
      <c r="M1425" s="60"/>
      <c r="N1425" s="60"/>
      <c r="O1425" s="60"/>
    </row>
    <row r="1426" spans="2:15" s="23" customFormat="1" ht="30.2" customHeight="1" thickBot="1" x14ac:dyDescent="0.3">
      <c r="B1426" s="200" t="s">
        <v>220</v>
      </c>
      <c r="C1426" s="232" t="s">
        <v>895</v>
      </c>
      <c r="D1426" s="230">
        <v>1.5</v>
      </c>
      <c r="E1426" s="230">
        <v>1</v>
      </c>
      <c r="F1426" s="47">
        <v>10</v>
      </c>
      <c r="G1426" s="239">
        <f t="shared" si="50"/>
        <v>15</v>
      </c>
      <c r="H1426" s="193">
        <f t="shared" si="51"/>
        <v>10</v>
      </c>
      <c r="K1426" s="244"/>
      <c r="M1426" s="60"/>
      <c r="N1426" s="60"/>
      <c r="O1426" s="60"/>
    </row>
    <row r="1427" spans="2:15" s="23" customFormat="1" ht="30.2" customHeight="1" thickBot="1" x14ac:dyDescent="0.3">
      <c r="B1427" s="200" t="s">
        <v>220</v>
      </c>
      <c r="C1427" s="232" t="s">
        <v>430</v>
      </c>
      <c r="D1427" s="230">
        <v>1.5</v>
      </c>
      <c r="E1427" s="230">
        <v>1</v>
      </c>
      <c r="F1427" s="47">
        <v>10</v>
      </c>
      <c r="G1427" s="239">
        <f t="shared" si="50"/>
        <v>15</v>
      </c>
      <c r="H1427" s="193">
        <f t="shared" si="51"/>
        <v>10</v>
      </c>
      <c r="K1427" s="244"/>
      <c r="M1427" s="60"/>
      <c r="N1427" s="60"/>
      <c r="O1427" s="60"/>
    </row>
    <row r="1428" spans="2:15" s="23" customFormat="1" ht="30.2" customHeight="1" thickBot="1" x14ac:dyDescent="0.3">
      <c r="B1428" s="200" t="s">
        <v>220</v>
      </c>
      <c r="C1428" s="232" t="s">
        <v>431</v>
      </c>
      <c r="D1428" s="230">
        <v>1.5</v>
      </c>
      <c r="E1428" s="230">
        <v>1</v>
      </c>
      <c r="F1428" s="47">
        <v>10</v>
      </c>
      <c r="G1428" s="239">
        <f t="shared" si="50"/>
        <v>15</v>
      </c>
      <c r="H1428" s="193">
        <f t="shared" si="51"/>
        <v>10</v>
      </c>
      <c r="K1428" s="244"/>
      <c r="M1428" s="60"/>
      <c r="N1428" s="60"/>
      <c r="O1428" s="60"/>
    </row>
    <row r="1429" spans="2:15" s="23" customFormat="1" ht="30.2" customHeight="1" thickBot="1" x14ac:dyDescent="0.3">
      <c r="B1429" s="200" t="s">
        <v>220</v>
      </c>
      <c r="C1429" s="232" t="s">
        <v>432</v>
      </c>
      <c r="D1429" s="230">
        <v>1.5</v>
      </c>
      <c r="E1429" s="230">
        <v>1</v>
      </c>
      <c r="F1429" s="47">
        <v>10</v>
      </c>
      <c r="G1429" s="239">
        <f t="shared" si="50"/>
        <v>15</v>
      </c>
      <c r="H1429" s="193">
        <f t="shared" si="51"/>
        <v>10</v>
      </c>
      <c r="K1429" s="244"/>
      <c r="M1429" s="60"/>
      <c r="N1429" s="60"/>
      <c r="O1429" s="60"/>
    </row>
    <row r="1430" spans="2:15" s="23" customFormat="1" ht="30.2" customHeight="1" thickBot="1" x14ac:dyDescent="0.3">
      <c r="B1430" s="200" t="s">
        <v>220</v>
      </c>
      <c r="C1430" s="232" t="s">
        <v>1099</v>
      </c>
      <c r="D1430" s="230">
        <v>1.5</v>
      </c>
      <c r="E1430" s="230">
        <v>1</v>
      </c>
      <c r="F1430" s="47">
        <v>10</v>
      </c>
      <c r="G1430" s="239">
        <f t="shared" si="50"/>
        <v>15</v>
      </c>
      <c r="H1430" s="193">
        <f t="shared" si="51"/>
        <v>10</v>
      </c>
      <c r="K1430" s="244"/>
      <c r="M1430" s="60"/>
      <c r="N1430" s="60"/>
      <c r="O1430" s="60"/>
    </row>
    <row r="1431" spans="2:15" s="23" customFormat="1" ht="30.2" customHeight="1" thickBot="1" x14ac:dyDescent="0.3">
      <c r="B1431" s="200" t="s">
        <v>220</v>
      </c>
      <c r="C1431" s="232" t="s">
        <v>1100</v>
      </c>
      <c r="D1431" s="230">
        <v>1.5</v>
      </c>
      <c r="E1431" s="230">
        <v>1</v>
      </c>
      <c r="F1431" s="47">
        <v>10</v>
      </c>
      <c r="G1431" s="239">
        <f t="shared" si="50"/>
        <v>15</v>
      </c>
      <c r="H1431" s="193">
        <f t="shared" si="51"/>
        <v>10</v>
      </c>
      <c r="K1431" s="244"/>
      <c r="M1431" s="60"/>
      <c r="N1431" s="60"/>
      <c r="O1431" s="60"/>
    </row>
    <row r="1432" spans="2:15" s="23" customFormat="1" ht="30.2" customHeight="1" thickBot="1" x14ac:dyDescent="0.3">
      <c r="B1432" s="200" t="s">
        <v>220</v>
      </c>
      <c r="C1432" s="232" t="s">
        <v>897</v>
      </c>
      <c r="D1432" s="230">
        <v>1.5</v>
      </c>
      <c r="E1432" s="230">
        <v>1</v>
      </c>
      <c r="F1432" s="47">
        <v>10</v>
      </c>
      <c r="G1432" s="239">
        <f t="shared" si="50"/>
        <v>15</v>
      </c>
      <c r="H1432" s="193">
        <f t="shared" si="51"/>
        <v>10</v>
      </c>
      <c r="K1432" s="244"/>
      <c r="M1432" s="60"/>
      <c r="N1432" s="60"/>
      <c r="O1432" s="60"/>
    </row>
    <row r="1433" spans="2:15" s="23" customFormat="1" ht="30.2" customHeight="1" thickBot="1" x14ac:dyDescent="0.3">
      <c r="B1433" s="200" t="s">
        <v>220</v>
      </c>
      <c r="C1433" s="232" t="s">
        <v>1101</v>
      </c>
      <c r="D1433" s="230">
        <v>1.5</v>
      </c>
      <c r="E1433" s="230">
        <v>1</v>
      </c>
      <c r="F1433" s="47">
        <v>10</v>
      </c>
      <c r="G1433" s="239">
        <f t="shared" si="50"/>
        <v>15</v>
      </c>
      <c r="H1433" s="193">
        <f t="shared" si="51"/>
        <v>10</v>
      </c>
      <c r="K1433" s="244"/>
      <c r="M1433" s="60"/>
      <c r="N1433" s="60"/>
      <c r="O1433" s="60"/>
    </row>
    <row r="1434" spans="2:15" s="23" customFormat="1" ht="30.2" customHeight="1" thickBot="1" x14ac:dyDescent="0.3">
      <c r="B1434" s="200" t="s">
        <v>220</v>
      </c>
      <c r="C1434" s="232" t="s">
        <v>1102</v>
      </c>
      <c r="D1434" s="230">
        <v>1.5</v>
      </c>
      <c r="E1434" s="230">
        <v>1</v>
      </c>
      <c r="F1434" s="47">
        <v>10</v>
      </c>
      <c r="G1434" s="239">
        <f t="shared" si="50"/>
        <v>15</v>
      </c>
      <c r="H1434" s="193">
        <f t="shared" si="51"/>
        <v>10</v>
      </c>
      <c r="K1434" s="244"/>
      <c r="M1434" s="60"/>
      <c r="N1434" s="60"/>
      <c r="O1434" s="60"/>
    </row>
    <row r="1435" spans="2:15" s="23" customFormat="1" ht="30.2" customHeight="1" thickBot="1" x14ac:dyDescent="0.3">
      <c r="B1435" s="200" t="s">
        <v>220</v>
      </c>
      <c r="C1435" s="232" t="s">
        <v>1103</v>
      </c>
      <c r="D1435" s="230">
        <v>1.5</v>
      </c>
      <c r="E1435" s="230">
        <v>1</v>
      </c>
      <c r="F1435" s="47">
        <v>10</v>
      </c>
      <c r="G1435" s="239">
        <f t="shared" si="50"/>
        <v>15</v>
      </c>
      <c r="H1435" s="193">
        <f t="shared" si="51"/>
        <v>10</v>
      </c>
      <c r="K1435" s="244"/>
      <c r="M1435" s="60"/>
      <c r="N1435" s="60"/>
      <c r="O1435" s="60"/>
    </row>
    <row r="1436" spans="2:15" s="23" customFormat="1" ht="30.2" customHeight="1" thickBot="1" x14ac:dyDescent="0.3">
      <c r="B1436" s="200" t="s">
        <v>220</v>
      </c>
      <c r="C1436" s="232" t="s">
        <v>1104</v>
      </c>
      <c r="D1436" s="230">
        <v>1.5</v>
      </c>
      <c r="E1436" s="230">
        <v>1</v>
      </c>
      <c r="F1436" s="47">
        <v>10</v>
      </c>
      <c r="G1436" s="239">
        <f t="shared" si="50"/>
        <v>15</v>
      </c>
      <c r="H1436" s="193">
        <f t="shared" si="51"/>
        <v>10</v>
      </c>
      <c r="K1436" s="244"/>
      <c r="M1436" s="60"/>
      <c r="N1436" s="60"/>
      <c r="O1436" s="60"/>
    </row>
    <row r="1437" spans="2:15" s="23" customFormat="1" ht="30.2" customHeight="1" thickBot="1" x14ac:dyDescent="0.3">
      <c r="B1437" s="200" t="s">
        <v>220</v>
      </c>
      <c r="C1437" s="232" t="s">
        <v>1105</v>
      </c>
      <c r="D1437" s="230">
        <v>1.5</v>
      </c>
      <c r="E1437" s="230">
        <v>1</v>
      </c>
      <c r="F1437" s="47">
        <v>10</v>
      </c>
      <c r="G1437" s="239">
        <f t="shared" si="50"/>
        <v>15</v>
      </c>
      <c r="H1437" s="193">
        <f t="shared" si="51"/>
        <v>10</v>
      </c>
      <c r="K1437" s="244"/>
      <c r="M1437" s="60"/>
      <c r="N1437" s="60"/>
      <c r="O1437" s="60"/>
    </row>
    <row r="1438" spans="2:15" s="23" customFormat="1" ht="30.2" customHeight="1" thickBot="1" x14ac:dyDescent="0.3">
      <c r="B1438" s="200" t="s">
        <v>220</v>
      </c>
      <c r="C1438" s="232" t="s">
        <v>1106</v>
      </c>
      <c r="D1438" s="230">
        <v>1.5</v>
      </c>
      <c r="E1438" s="230">
        <v>1</v>
      </c>
      <c r="F1438" s="47">
        <v>10</v>
      </c>
      <c r="G1438" s="239">
        <f t="shared" si="50"/>
        <v>15</v>
      </c>
      <c r="H1438" s="193">
        <f t="shared" si="51"/>
        <v>10</v>
      </c>
      <c r="K1438" s="244"/>
      <c r="M1438" s="60"/>
      <c r="N1438" s="60"/>
      <c r="O1438" s="60"/>
    </row>
    <row r="1439" spans="2:15" s="23" customFormat="1" ht="30.2" customHeight="1" thickBot="1" x14ac:dyDescent="0.3">
      <c r="B1439" s="200" t="s">
        <v>220</v>
      </c>
      <c r="C1439" s="232" t="s">
        <v>1107</v>
      </c>
      <c r="D1439" s="230">
        <v>1.5</v>
      </c>
      <c r="E1439" s="230">
        <v>1</v>
      </c>
      <c r="F1439" s="47">
        <v>10</v>
      </c>
      <c r="G1439" s="239">
        <f t="shared" si="50"/>
        <v>15</v>
      </c>
      <c r="H1439" s="193">
        <f t="shared" si="51"/>
        <v>10</v>
      </c>
      <c r="K1439" s="244"/>
      <c r="M1439" s="60"/>
      <c r="N1439" s="60"/>
      <c r="O1439" s="60"/>
    </row>
    <row r="1440" spans="2:15" s="23" customFormat="1" ht="30.2" customHeight="1" thickBot="1" x14ac:dyDescent="0.3">
      <c r="B1440" s="200" t="s">
        <v>220</v>
      </c>
      <c r="C1440" s="232" t="s">
        <v>911</v>
      </c>
      <c r="D1440" s="230">
        <v>1.5</v>
      </c>
      <c r="E1440" s="230">
        <v>1</v>
      </c>
      <c r="F1440" s="47">
        <v>10</v>
      </c>
      <c r="G1440" s="239">
        <f t="shared" si="50"/>
        <v>15</v>
      </c>
      <c r="H1440" s="193">
        <f t="shared" si="51"/>
        <v>10</v>
      </c>
      <c r="K1440" s="244"/>
      <c r="M1440" s="60"/>
      <c r="N1440" s="60"/>
      <c r="O1440" s="60"/>
    </row>
    <row r="1441" spans="2:15" s="23" customFormat="1" ht="30.2" customHeight="1" thickBot="1" x14ac:dyDescent="0.3">
      <c r="B1441" s="200" t="s">
        <v>220</v>
      </c>
      <c r="C1441" s="232" t="s">
        <v>1108</v>
      </c>
      <c r="D1441" s="230">
        <v>1.5</v>
      </c>
      <c r="E1441" s="230">
        <v>1</v>
      </c>
      <c r="F1441" s="47">
        <v>10</v>
      </c>
      <c r="G1441" s="239">
        <f t="shared" si="50"/>
        <v>15</v>
      </c>
      <c r="H1441" s="193">
        <f t="shared" si="51"/>
        <v>10</v>
      </c>
      <c r="K1441" s="244"/>
      <c r="M1441" s="60"/>
      <c r="N1441" s="60"/>
      <c r="O1441" s="60"/>
    </row>
    <row r="1442" spans="2:15" s="23" customFormat="1" ht="30.2" customHeight="1" thickBot="1" x14ac:dyDescent="0.3">
      <c r="B1442" s="200" t="s">
        <v>220</v>
      </c>
      <c r="C1442" s="232" t="s">
        <v>1109</v>
      </c>
      <c r="D1442" s="230">
        <v>1.5</v>
      </c>
      <c r="E1442" s="230">
        <v>1</v>
      </c>
      <c r="F1442" s="47">
        <v>10</v>
      </c>
      <c r="G1442" s="239">
        <f t="shared" si="50"/>
        <v>15</v>
      </c>
      <c r="H1442" s="193">
        <f t="shared" si="51"/>
        <v>10</v>
      </c>
      <c r="K1442" s="244"/>
      <c r="M1442" s="60"/>
      <c r="N1442" s="60"/>
      <c r="O1442" s="60"/>
    </row>
    <row r="1443" spans="2:15" s="23" customFormat="1" ht="30.2" customHeight="1" thickBot="1" x14ac:dyDescent="0.3">
      <c r="B1443" s="200" t="s">
        <v>220</v>
      </c>
      <c r="C1443" s="232" t="s">
        <v>1110</v>
      </c>
      <c r="D1443" s="230">
        <v>1.5</v>
      </c>
      <c r="E1443" s="230">
        <v>1</v>
      </c>
      <c r="F1443" s="47">
        <v>10</v>
      </c>
      <c r="G1443" s="239">
        <f t="shared" si="50"/>
        <v>15</v>
      </c>
      <c r="H1443" s="193">
        <f t="shared" si="51"/>
        <v>10</v>
      </c>
      <c r="K1443" s="244"/>
      <c r="M1443" s="60"/>
      <c r="N1443" s="60"/>
      <c r="O1443" s="60"/>
    </row>
    <row r="1444" spans="2:15" s="23" customFormat="1" ht="30.2" customHeight="1" thickBot="1" x14ac:dyDescent="0.3">
      <c r="B1444" s="200" t="s">
        <v>220</v>
      </c>
      <c r="C1444" s="232" t="s">
        <v>454</v>
      </c>
      <c r="D1444" s="230">
        <v>1.5</v>
      </c>
      <c r="E1444" s="230">
        <v>1</v>
      </c>
      <c r="F1444" s="47">
        <v>10</v>
      </c>
      <c r="G1444" s="239">
        <f t="shared" si="50"/>
        <v>15</v>
      </c>
      <c r="H1444" s="193">
        <f t="shared" si="51"/>
        <v>10</v>
      </c>
      <c r="K1444" s="244"/>
      <c r="M1444" s="60"/>
      <c r="N1444" s="60"/>
      <c r="O1444" s="60"/>
    </row>
    <row r="1445" spans="2:15" s="23" customFormat="1" ht="30.2" customHeight="1" thickBot="1" x14ac:dyDescent="0.3">
      <c r="B1445" s="200" t="s">
        <v>220</v>
      </c>
      <c r="C1445" s="232" t="s">
        <v>918</v>
      </c>
      <c r="D1445" s="230">
        <v>1.5</v>
      </c>
      <c r="E1445" s="230">
        <v>1</v>
      </c>
      <c r="F1445" s="47">
        <v>10</v>
      </c>
      <c r="G1445" s="239">
        <f t="shared" si="50"/>
        <v>15</v>
      </c>
      <c r="H1445" s="193">
        <f t="shared" si="51"/>
        <v>10</v>
      </c>
      <c r="K1445" s="244"/>
      <c r="M1445" s="60"/>
      <c r="N1445" s="60"/>
      <c r="O1445" s="60"/>
    </row>
    <row r="1446" spans="2:15" s="23" customFormat="1" ht="30.2" customHeight="1" thickBot="1" x14ac:dyDescent="0.3">
      <c r="B1446" s="200" t="s">
        <v>220</v>
      </c>
      <c r="C1446" s="232" t="s">
        <v>1111</v>
      </c>
      <c r="D1446" s="230">
        <v>1.5</v>
      </c>
      <c r="E1446" s="230">
        <v>1</v>
      </c>
      <c r="F1446" s="47">
        <v>10</v>
      </c>
      <c r="G1446" s="239">
        <f t="shared" ref="G1446:G1509" si="52">ROUND(D1446*F1446,2)</f>
        <v>15</v>
      </c>
      <c r="H1446" s="193">
        <f t="shared" ref="H1446:H1509" si="53">ROUND(E1446*F1446,6)</f>
        <v>10</v>
      </c>
      <c r="K1446" s="244"/>
      <c r="M1446" s="60"/>
      <c r="N1446" s="60"/>
      <c r="O1446" s="60"/>
    </row>
    <row r="1447" spans="2:15" s="23" customFormat="1" ht="30.2" customHeight="1" thickBot="1" x14ac:dyDescent="0.3">
      <c r="B1447" s="200" t="s">
        <v>220</v>
      </c>
      <c r="C1447" s="232" t="s">
        <v>1112</v>
      </c>
      <c r="D1447" s="230">
        <v>1.5</v>
      </c>
      <c r="E1447" s="230">
        <v>1</v>
      </c>
      <c r="F1447" s="47">
        <v>10</v>
      </c>
      <c r="G1447" s="239">
        <f t="shared" si="52"/>
        <v>15</v>
      </c>
      <c r="H1447" s="193">
        <f t="shared" si="53"/>
        <v>10</v>
      </c>
      <c r="K1447" s="244"/>
      <c r="M1447" s="60"/>
      <c r="N1447" s="60"/>
      <c r="O1447" s="60"/>
    </row>
    <row r="1448" spans="2:15" s="23" customFormat="1" ht="30.2" customHeight="1" thickBot="1" x14ac:dyDescent="0.3">
      <c r="B1448" s="200" t="s">
        <v>220</v>
      </c>
      <c r="C1448" s="232" t="s">
        <v>1113</v>
      </c>
      <c r="D1448" s="230">
        <v>1.5</v>
      </c>
      <c r="E1448" s="230">
        <v>1</v>
      </c>
      <c r="F1448" s="47">
        <v>10</v>
      </c>
      <c r="G1448" s="239">
        <f t="shared" si="52"/>
        <v>15</v>
      </c>
      <c r="H1448" s="193">
        <f t="shared" si="53"/>
        <v>10</v>
      </c>
      <c r="K1448" s="244"/>
      <c r="M1448" s="60"/>
      <c r="N1448" s="60"/>
      <c r="O1448" s="60"/>
    </row>
    <row r="1449" spans="2:15" s="23" customFormat="1" ht="30.2" customHeight="1" thickBot="1" x14ac:dyDescent="0.3">
      <c r="B1449" s="200" t="s">
        <v>220</v>
      </c>
      <c r="C1449" s="232" t="s">
        <v>1114</v>
      </c>
      <c r="D1449" s="230">
        <v>1.5</v>
      </c>
      <c r="E1449" s="230">
        <v>1</v>
      </c>
      <c r="F1449" s="47">
        <v>10</v>
      </c>
      <c r="G1449" s="239">
        <f t="shared" si="52"/>
        <v>15</v>
      </c>
      <c r="H1449" s="193">
        <f t="shared" si="53"/>
        <v>10</v>
      </c>
      <c r="K1449" s="244"/>
      <c r="M1449" s="60"/>
      <c r="N1449" s="60"/>
      <c r="O1449" s="60"/>
    </row>
    <row r="1450" spans="2:15" s="23" customFormat="1" ht="30.2" customHeight="1" thickBot="1" x14ac:dyDescent="0.3">
      <c r="B1450" s="200" t="s">
        <v>220</v>
      </c>
      <c r="C1450" s="232" t="s">
        <v>470</v>
      </c>
      <c r="D1450" s="230">
        <v>1.5</v>
      </c>
      <c r="E1450" s="230">
        <v>1</v>
      </c>
      <c r="F1450" s="47">
        <v>10</v>
      </c>
      <c r="G1450" s="239">
        <f t="shared" si="52"/>
        <v>15</v>
      </c>
      <c r="H1450" s="193">
        <f t="shared" si="53"/>
        <v>10</v>
      </c>
      <c r="K1450" s="244"/>
      <c r="M1450" s="60"/>
      <c r="N1450" s="60"/>
      <c r="O1450" s="60"/>
    </row>
    <row r="1451" spans="2:15" s="23" customFormat="1" ht="30.2" customHeight="1" thickBot="1" x14ac:dyDescent="0.3">
      <c r="B1451" s="200" t="s">
        <v>220</v>
      </c>
      <c r="C1451" s="232" t="s">
        <v>925</v>
      </c>
      <c r="D1451" s="230">
        <v>1.5</v>
      </c>
      <c r="E1451" s="230">
        <v>1</v>
      </c>
      <c r="F1451" s="47">
        <v>10</v>
      </c>
      <c r="G1451" s="239">
        <f t="shared" si="52"/>
        <v>15</v>
      </c>
      <c r="H1451" s="193">
        <f t="shared" si="53"/>
        <v>10</v>
      </c>
      <c r="K1451" s="244"/>
      <c r="M1451" s="60"/>
      <c r="N1451" s="60"/>
      <c r="O1451" s="60"/>
    </row>
    <row r="1452" spans="2:15" s="23" customFormat="1" ht="30.2" customHeight="1" thickBot="1" x14ac:dyDescent="0.3">
      <c r="B1452" s="200" t="s">
        <v>220</v>
      </c>
      <c r="C1452" s="232" t="s">
        <v>1115</v>
      </c>
      <c r="D1452" s="230">
        <v>1.5</v>
      </c>
      <c r="E1452" s="230">
        <v>1</v>
      </c>
      <c r="F1452" s="47">
        <v>10</v>
      </c>
      <c r="G1452" s="239">
        <f t="shared" si="52"/>
        <v>15</v>
      </c>
      <c r="H1452" s="193">
        <f t="shared" si="53"/>
        <v>10</v>
      </c>
      <c r="K1452" s="244"/>
      <c r="M1452" s="60"/>
      <c r="N1452" s="60"/>
      <c r="O1452" s="60"/>
    </row>
    <row r="1453" spans="2:15" s="23" customFormat="1" ht="30.2" customHeight="1" thickBot="1" x14ac:dyDescent="0.3">
      <c r="B1453" s="200" t="s">
        <v>220</v>
      </c>
      <c r="C1453" s="232" t="s">
        <v>1116</v>
      </c>
      <c r="D1453" s="230">
        <v>1.5</v>
      </c>
      <c r="E1453" s="230">
        <v>1</v>
      </c>
      <c r="F1453" s="47">
        <v>10</v>
      </c>
      <c r="G1453" s="239">
        <f t="shared" si="52"/>
        <v>15</v>
      </c>
      <c r="H1453" s="193">
        <f t="shared" si="53"/>
        <v>10</v>
      </c>
      <c r="K1453" s="244"/>
      <c r="M1453" s="60"/>
      <c r="N1453" s="60"/>
      <c r="O1453" s="60"/>
    </row>
    <row r="1454" spans="2:15" s="23" customFormat="1" ht="30.2" customHeight="1" thickBot="1" x14ac:dyDescent="0.3">
      <c r="B1454" s="200" t="s">
        <v>220</v>
      </c>
      <c r="C1454" s="232" t="s">
        <v>1117</v>
      </c>
      <c r="D1454" s="230">
        <v>1.5</v>
      </c>
      <c r="E1454" s="230">
        <v>1</v>
      </c>
      <c r="F1454" s="47">
        <v>10</v>
      </c>
      <c r="G1454" s="239">
        <f t="shared" si="52"/>
        <v>15</v>
      </c>
      <c r="H1454" s="193">
        <f t="shared" si="53"/>
        <v>10</v>
      </c>
      <c r="K1454" s="244"/>
      <c r="M1454" s="60"/>
      <c r="N1454" s="60"/>
      <c r="O1454" s="60"/>
    </row>
    <row r="1455" spans="2:15" s="23" customFormat="1" ht="30.2" customHeight="1" thickBot="1" x14ac:dyDescent="0.3">
      <c r="B1455" s="200" t="s">
        <v>220</v>
      </c>
      <c r="C1455" s="232" t="s">
        <v>1118</v>
      </c>
      <c r="D1455" s="230">
        <v>1.5</v>
      </c>
      <c r="E1455" s="230">
        <v>1</v>
      </c>
      <c r="F1455" s="47">
        <v>10</v>
      </c>
      <c r="G1455" s="239">
        <f t="shared" si="52"/>
        <v>15</v>
      </c>
      <c r="H1455" s="193">
        <f t="shared" si="53"/>
        <v>10</v>
      </c>
      <c r="K1455" s="244"/>
      <c r="M1455" s="60"/>
      <c r="N1455" s="60"/>
      <c r="O1455" s="60"/>
    </row>
    <row r="1456" spans="2:15" s="23" customFormat="1" ht="30.2" customHeight="1" thickBot="1" x14ac:dyDescent="0.3">
      <c r="B1456" s="200" t="s">
        <v>220</v>
      </c>
      <c r="C1456" s="232" t="s">
        <v>471</v>
      </c>
      <c r="D1456" s="230">
        <v>1.5</v>
      </c>
      <c r="E1456" s="230">
        <v>1</v>
      </c>
      <c r="F1456" s="47">
        <v>10</v>
      </c>
      <c r="G1456" s="239">
        <f t="shared" si="52"/>
        <v>15</v>
      </c>
      <c r="H1456" s="193">
        <f t="shared" si="53"/>
        <v>10</v>
      </c>
      <c r="K1456" s="244"/>
      <c r="M1456" s="60"/>
      <c r="N1456" s="60"/>
      <c r="O1456" s="60"/>
    </row>
    <row r="1457" spans="2:15" s="23" customFormat="1" ht="30.2" customHeight="1" thickBot="1" x14ac:dyDescent="0.3">
      <c r="B1457" s="200" t="s">
        <v>220</v>
      </c>
      <c r="C1457" s="232" t="s">
        <v>926</v>
      </c>
      <c r="D1457" s="230">
        <v>1.5</v>
      </c>
      <c r="E1457" s="230">
        <v>1</v>
      </c>
      <c r="F1457" s="47">
        <v>10</v>
      </c>
      <c r="G1457" s="239">
        <f t="shared" si="52"/>
        <v>15</v>
      </c>
      <c r="H1457" s="193">
        <f t="shared" si="53"/>
        <v>10</v>
      </c>
      <c r="K1457" s="244"/>
      <c r="M1457" s="60"/>
      <c r="N1457" s="60"/>
      <c r="O1457" s="60"/>
    </row>
    <row r="1458" spans="2:15" s="23" customFormat="1" ht="30.2" customHeight="1" thickBot="1" x14ac:dyDescent="0.3">
      <c r="B1458" s="200" t="s">
        <v>220</v>
      </c>
      <c r="C1458" s="232" t="s">
        <v>927</v>
      </c>
      <c r="D1458" s="230">
        <v>1.5</v>
      </c>
      <c r="E1458" s="230">
        <v>1</v>
      </c>
      <c r="F1458" s="47">
        <v>10</v>
      </c>
      <c r="G1458" s="239">
        <f t="shared" si="52"/>
        <v>15</v>
      </c>
      <c r="H1458" s="193">
        <f t="shared" si="53"/>
        <v>10</v>
      </c>
      <c r="K1458" s="244"/>
      <c r="M1458" s="60"/>
      <c r="N1458" s="60"/>
      <c r="O1458" s="60"/>
    </row>
    <row r="1459" spans="2:15" s="23" customFormat="1" ht="30.2" customHeight="1" thickBot="1" x14ac:dyDescent="0.3">
      <c r="B1459" s="200" t="s">
        <v>220</v>
      </c>
      <c r="C1459" s="232" t="s">
        <v>473</v>
      </c>
      <c r="D1459" s="230">
        <v>1.5</v>
      </c>
      <c r="E1459" s="230">
        <v>1</v>
      </c>
      <c r="F1459" s="47">
        <v>10</v>
      </c>
      <c r="G1459" s="239">
        <f t="shared" si="52"/>
        <v>15</v>
      </c>
      <c r="H1459" s="193">
        <f t="shared" si="53"/>
        <v>10</v>
      </c>
      <c r="K1459" s="244"/>
      <c r="M1459" s="60"/>
      <c r="N1459" s="60"/>
      <c r="O1459" s="60"/>
    </row>
    <row r="1460" spans="2:15" s="23" customFormat="1" ht="30.2" customHeight="1" thickBot="1" x14ac:dyDescent="0.3">
      <c r="B1460" s="200" t="s">
        <v>220</v>
      </c>
      <c r="C1460" s="232" t="s">
        <v>1119</v>
      </c>
      <c r="D1460" s="230">
        <v>1.5</v>
      </c>
      <c r="E1460" s="230">
        <v>1</v>
      </c>
      <c r="F1460" s="47">
        <v>10</v>
      </c>
      <c r="G1460" s="239">
        <f t="shared" si="52"/>
        <v>15</v>
      </c>
      <c r="H1460" s="193">
        <f t="shared" si="53"/>
        <v>10</v>
      </c>
      <c r="K1460" s="244"/>
      <c r="M1460" s="60"/>
      <c r="N1460" s="60"/>
      <c r="O1460" s="60"/>
    </row>
    <row r="1461" spans="2:15" s="23" customFormat="1" ht="30.2" customHeight="1" thickBot="1" x14ac:dyDescent="0.3">
      <c r="B1461" s="200" t="s">
        <v>220</v>
      </c>
      <c r="C1461" s="232" t="s">
        <v>474</v>
      </c>
      <c r="D1461" s="230">
        <v>1.5</v>
      </c>
      <c r="E1461" s="230">
        <v>1</v>
      </c>
      <c r="F1461" s="47">
        <v>10</v>
      </c>
      <c r="G1461" s="239">
        <f t="shared" si="52"/>
        <v>15</v>
      </c>
      <c r="H1461" s="193">
        <f t="shared" si="53"/>
        <v>10</v>
      </c>
      <c r="K1461" s="244"/>
      <c r="M1461" s="60"/>
      <c r="N1461" s="60"/>
      <c r="O1461" s="60"/>
    </row>
    <row r="1462" spans="2:15" s="23" customFormat="1" ht="30.2" customHeight="1" thickBot="1" x14ac:dyDescent="0.3">
      <c r="B1462" s="200" t="s">
        <v>220</v>
      </c>
      <c r="C1462" s="232" t="s">
        <v>476</v>
      </c>
      <c r="D1462" s="230">
        <v>1.5</v>
      </c>
      <c r="E1462" s="230">
        <v>1</v>
      </c>
      <c r="F1462" s="47">
        <v>10</v>
      </c>
      <c r="G1462" s="239">
        <f t="shared" si="52"/>
        <v>15</v>
      </c>
      <c r="H1462" s="193">
        <f t="shared" si="53"/>
        <v>10</v>
      </c>
      <c r="K1462" s="244"/>
      <c r="M1462" s="60"/>
      <c r="N1462" s="60"/>
      <c r="O1462" s="60"/>
    </row>
    <row r="1463" spans="2:15" s="23" customFormat="1" ht="30.2" customHeight="1" thickBot="1" x14ac:dyDescent="0.3">
      <c r="B1463" s="200" t="s">
        <v>220</v>
      </c>
      <c r="C1463" s="232" t="s">
        <v>477</v>
      </c>
      <c r="D1463" s="230">
        <v>1.5</v>
      </c>
      <c r="E1463" s="230">
        <v>1</v>
      </c>
      <c r="F1463" s="47">
        <v>10</v>
      </c>
      <c r="G1463" s="239">
        <f t="shared" si="52"/>
        <v>15</v>
      </c>
      <c r="H1463" s="193">
        <f t="shared" si="53"/>
        <v>10</v>
      </c>
      <c r="K1463" s="244"/>
      <c r="M1463" s="60"/>
      <c r="N1463" s="60"/>
      <c r="O1463" s="60"/>
    </row>
    <row r="1464" spans="2:15" s="23" customFormat="1" ht="30.2" customHeight="1" thickBot="1" x14ac:dyDescent="0.3">
      <c r="B1464" s="200" t="s">
        <v>220</v>
      </c>
      <c r="C1464" s="232" t="s">
        <v>761</v>
      </c>
      <c r="D1464" s="230">
        <v>1.5</v>
      </c>
      <c r="E1464" s="230">
        <v>1</v>
      </c>
      <c r="F1464" s="47">
        <v>10</v>
      </c>
      <c r="G1464" s="239">
        <f t="shared" si="52"/>
        <v>15</v>
      </c>
      <c r="H1464" s="193">
        <f t="shared" si="53"/>
        <v>10</v>
      </c>
      <c r="K1464" s="244"/>
      <c r="M1464" s="60"/>
      <c r="N1464" s="60"/>
      <c r="O1464" s="60"/>
    </row>
    <row r="1465" spans="2:15" s="23" customFormat="1" ht="30.2" customHeight="1" thickBot="1" x14ac:dyDescent="0.3">
      <c r="B1465" s="200" t="s">
        <v>220</v>
      </c>
      <c r="C1465" s="232" t="s">
        <v>941</v>
      </c>
      <c r="D1465" s="230">
        <v>1.5</v>
      </c>
      <c r="E1465" s="230">
        <v>1</v>
      </c>
      <c r="F1465" s="47">
        <v>10</v>
      </c>
      <c r="G1465" s="239">
        <f t="shared" si="52"/>
        <v>15</v>
      </c>
      <c r="H1465" s="193">
        <f t="shared" si="53"/>
        <v>10</v>
      </c>
      <c r="K1465" s="244"/>
      <c r="M1465" s="60"/>
      <c r="N1465" s="60"/>
      <c r="O1465" s="60"/>
    </row>
    <row r="1466" spans="2:15" s="23" customFormat="1" ht="30.2" customHeight="1" thickBot="1" x14ac:dyDescent="0.3">
      <c r="B1466" s="200" t="s">
        <v>220</v>
      </c>
      <c r="C1466" s="232" t="s">
        <v>481</v>
      </c>
      <c r="D1466" s="230">
        <v>1.5</v>
      </c>
      <c r="E1466" s="230">
        <v>1</v>
      </c>
      <c r="F1466" s="47">
        <v>10</v>
      </c>
      <c r="G1466" s="239">
        <f t="shared" si="52"/>
        <v>15</v>
      </c>
      <c r="H1466" s="193">
        <f t="shared" si="53"/>
        <v>10</v>
      </c>
      <c r="K1466" s="244"/>
      <c r="M1466" s="60"/>
      <c r="N1466" s="60"/>
      <c r="O1466" s="60"/>
    </row>
    <row r="1467" spans="2:15" s="23" customFormat="1" ht="30.2" customHeight="1" thickBot="1" x14ac:dyDescent="0.3">
      <c r="B1467" s="200" t="s">
        <v>220</v>
      </c>
      <c r="C1467" s="232" t="s">
        <v>482</v>
      </c>
      <c r="D1467" s="230">
        <v>1.5</v>
      </c>
      <c r="E1467" s="230">
        <v>1</v>
      </c>
      <c r="F1467" s="47">
        <v>10</v>
      </c>
      <c r="G1467" s="239">
        <f t="shared" si="52"/>
        <v>15</v>
      </c>
      <c r="H1467" s="193">
        <f t="shared" si="53"/>
        <v>10</v>
      </c>
      <c r="K1467" s="244"/>
      <c r="M1467" s="60"/>
      <c r="N1467" s="60"/>
      <c r="O1467" s="60"/>
    </row>
    <row r="1468" spans="2:15" s="23" customFormat="1" ht="30.2" customHeight="1" thickBot="1" x14ac:dyDescent="0.3">
      <c r="B1468" s="200" t="s">
        <v>220</v>
      </c>
      <c r="C1468" s="232" t="s">
        <v>483</v>
      </c>
      <c r="D1468" s="230">
        <v>1.5</v>
      </c>
      <c r="E1468" s="230">
        <v>1</v>
      </c>
      <c r="F1468" s="47">
        <v>10</v>
      </c>
      <c r="G1468" s="239">
        <f t="shared" si="52"/>
        <v>15</v>
      </c>
      <c r="H1468" s="193">
        <f t="shared" si="53"/>
        <v>10</v>
      </c>
      <c r="K1468" s="244"/>
      <c r="M1468" s="60"/>
      <c r="N1468" s="60"/>
      <c r="O1468" s="60"/>
    </row>
    <row r="1469" spans="2:15" s="23" customFormat="1" ht="30.2" customHeight="1" thickBot="1" x14ac:dyDescent="0.3">
      <c r="B1469" s="200" t="s">
        <v>220</v>
      </c>
      <c r="C1469" s="232" t="s">
        <v>484</v>
      </c>
      <c r="D1469" s="230">
        <v>1.5</v>
      </c>
      <c r="E1469" s="230">
        <v>1</v>
      </c>
      <c r="F1469" s="47">
        <v>10</v>
      </c>
      <c r="G1469" s="239">
        <f t="shared" si="52"/>
        <v>15</v>
      </c>
      <c r="H1469" s="193">
        <f t="shared" si="53"/>
        <v>10</v>
      </c>
      <c r="K1469" s="244"/>
      <c r="M1469" s="60"/>
      <c r="N1469" s="60"/>
      <c r="O1469" s="60"/>
    </row>
    <row r="1470" spans="2:15" s="23" customFormat="1" ht="30.2" customHeight="1" thickBot="1" x14ac:dyDescent="0.3">
      <c r="B1470" s="200" t="s">
        <v>220</v>
      </c>
      <c r="C1470" s="232" t="s">
        <v>485</v>
      </c>
      <c r="D1470" s="230">
        <v>1.5</v>
      </c>
      <c r="E1470" s="230">
        <v>1</v>
      </c>
      <c r="F1470" s="47">
        <v>10</v>
      </c>
      <c r="G1470" s="239">
        <f t="shared" si="52"/>
        <v>15</v>
      </c>
      <c r="H1470" s="193">
        <f t="shared" si="53"/>
        <v>10</v>
      </c>
      <c r="K1470" s="244"/>
      <c r="M1470" s="60"/>
      <c r="N1470" s="60"/>
      <c r="O1470" s="60"/>
    </row>
    <row r="1471" spans="2:15" s="23" customFormat="1" ht="30.2" customHeight="1" thickBot="1" x14ac:dyDescent="0.3">
      <c r="B1471" s="200" t="s">
        <v>220</v>
      </c>
      <c r="C1471" s="232" t="s">
        <v>487</v>
      </c>
      <c r="D1471" s="230">
        <v>1.5</v>
      </c>
      <c r="E1471" s="230">
        <v>1</v>
      </c>
      <c r="F1471" s="47">
        <v>10</v>
      </c>
      <c r="G1471" s="239">
        <f t="shared" si="52"/>
        <v>15</v>
      </c>
      <c r="H1471" s="193">
        <f t="shared" si="53"/>
        <v>10</v>
      </c>
      <c r="K1471" s="244"/>
      <c r="M1471" s="60"/>
      <c r="N1471" s="60"/>
      <c r="O1471" s="60"/>
    </row>
    <row r="1472" spans="2:15" s="23" customFormat="1" ht="30.2" customHeight="1" thickBot="1" x14ac:dyDescent="0.3">
      <c r="B1472" s="200" t="s">
        <v>220</v>
      </c>
      <c r="C1472" s="232" t="s">
        <v>488</v>
      </c>
      <c r="D1472" s="230">
        <v>1.5</v>
      </c>
      <c r="E1472" s="230">
        <v>1</v>
      </c>
      <c r="F1472" s="47">
        <v>10</v>
      </c>
      <c r="G1472" s="239">
        <f t="shared" si="52"/>
        <v>15</v>
      </c>
      <c r="H1472" s="193">
        <f t="shared" si="53"/>
        <v>10</v>
      </c>
      <c r="K1472" s="244"/>
      <c r="M1472" s="60"/>
      <c r="N1472" s="60"/>
      <c r="O1472" s="60"/>
    </row>
    <row r="1473" spans="2:15" s="23" customFormat="1" ht="30.2" customHeight="1" thickBot="1" x14ac:dyDescent="0.3">
      <c r="B1473" s="200" t="s">
        <v>220</v>
      </c>
      <c r="C1473" s="232" t="s">
        <v>1120</v>
      </c>
      <c r="D1473" s="230">
        <v>1.5</v>
      </c>
      <c r="E1473" s="230">
        <v>1</v>
      </c>
      <c r="F1473" s="47">
        <v>10</v>
      </c>
      <c r="G1473" s="239">
        <f t="shared" si="52"/>
        <v>15</v>
      </c>
      <c r="H1473" s="193">
        <f t="shared" si="53"/>
        <v>10</v>
      </c>
      <c r="K1473" s="244"/>
      <c r="M1473" s="60"/>
      <c r="N1473" s="60"/>
      <c r="O1473" s="60"/>
    </row>
    <row r="1474" spans="2:15" s="23" customFormat="1" ht="30.2" customHeight="1" thickBot="1" x14ac:dyDescent="0.3">
      <c r="B1474" s="200" t="s">
        <v>220</v>
      </c>
      <c r="C1474" s="232" t="s">
        <v>489</v>
      </c>
      <c r="D1474" s="230">
        <v>1.5</v>
      </c>
      <c r="E1474" s="230">
        <v>1</v>
      </c>
      <c r="F1474" s="47">
        <v>10</v>
      </c>
      <c r="G1474" s="239">
        <f t="shared" si="52"/>
        <v>15</v>
      </c>
      <c r="H1474" s="193">
        <f t="shared" si="53"/>
        <v>10</v>
      </c>
      <c r="K1474" s="244"/>
      <c r="M1474" s="60"/>
      <c r="N1474" s="60"/>
      <c r="O1474" s="60"/>
    </row>
    <row r="1475" spans="2:15" s="23" customFormat="1" ht="30.2" customHeight="1" thickBot="1" x14ac:dyDescent="0.3">
      <c r="B1475" s="200" t="s">
        <v>220</v>
      </c>
      <c r="C1475" s="232" t="s">
        <v>490</v>
      </c>
      <c r="D1475" s="230">
        <v>1.5</v>
      </c>
      <c r="E1475" s="230">
        <v>1</v>
      </c>
      <c r="F1475" s="47">
        <v>10</v>
      </c>
      <c r="G1475" s="239">
        <f t="shared" si="52"/>
        <v>15</v>
      </c>
      <c r="H1475" s="193">
        <f t="shared" si="53"/>
        <v>10</v>
      </c>
      <c r="K1475" s="244"/>
      <c r="M1475" s="60"/>
      <c r="N1475" s="60"/>
      <c r="O1475" s="60"/>
    </row>
    <row r="1476" spans="2:15" s="23" customFormat="1" ht="30.2" customHeight="1" thickBot="1" x14ac:dyDescent="0.3">
      <c r="B1476" s="200" t="s">
        <v>220</v>
      </c>
      <c r="C1476" s="232" t="s">
        <v>491</v>
      </c>
      <c r="D1476" s="230">
        <v>1.5</v>
      </c>
      <c r="E1476" s="230">
        <v>1</v>
      </c>
      <c r="F1476" s="47">
        <v>10</v>
      </c>
      <c r="G1476" s="239">
        <f t="shared" si="52"/>
        <v>15</v>
      </c>
      <c r="H1476" s="193">
        <f t="shared" si="53"/>
        <v>10</v>
      </c>
      <c r="K1476" s="244"/>
      <c r="M1476" s="60"/>
      <c r="N1476" s="60"/>
      <c r="O1476" s="60"/>
    </row>
    <row r="1477" spans="2:15" s="23" customFormat="1" ht="30.2" customHeight="1" thickBot="1" x14ac:dyDescent="0.3">
      <c r="B1477" s="200" t="s">
        <v>220</v>
      </c>
      <c r="C1477" s="232" t="s">
        <v>494</v>
      </c>
      <c r="D1477" s="230">
        <v>1.5</v>
      </c>
      <c r="E1477" s="230">
        <v>1</v>
      </c>
      <c r="F1477" s="47">
        <v>10</v>
      </c>
      <c r="G1477" s="239">
        <f t="shared" si="52"/>
        <v>15</v>
      </c>
      <c r="H1477" s="193">
        <f t="shared" si="53"/>
        <v>10</v>
      </c>
      <c r="K1477" s="244"/>
      <c r="M1477" s="60"/>
      <c r="N1477" s="60"/>
      <c r="O1477" s="60"/>
    </row>
    <row r="1478" spans="2:15" s="23" customFormat="1" ht="30.2" customHeight="1" thickBot="1" x14ac:dyDescent="0.3">
      <c r="B1478" s="200" t="s">
        <v>220</v>
      </c>
      <c r="C1478" s="232" t="s">
        <v>495</v>
      </c>
      <c r="D1478" s="230">
        <v>1.5</v>
      </c>
      <c r="E1478" s="230">
        <v>1</v>
      </c>
      <c r="F1478" s="47">
        <v>10</v>
      </c>
      <c r="G1478" s="239">
        <f t="shared" si="52"/>
        <v>15</v>
      </c>
      <c r="H1478" s="193">
        <f t="shared" si="53"/>
        <v>10</v>
      </c>
      <c r="K1478" s="244"/>
      <c r="M1478" s="60"/>
      <c r="N1478" s="60"/>
      <c r="O1478" s="60"/>
    </row>
    <row r="1479" spans="2:15" s="23" customFormat="1" ht="30.2" customHeight="1" thickBot="1" x14ac:dyDescent="0.3">
      <c r="B1479" s="200" t="s">
        <v>220</v>
      </c>
      <c r="C1479" s="232" t="s">
        <v>496</v>
      </c>
      <c r="D1479" s="230">
        <v>1.5</v>
      </c>
      <c r="E1479" s="230">
        <v>1</v>
      </c>
      <c r="F1479" s="47">
        <v>10</v>
      </c>
      <c r="G1479" s="239">
        <f t="shared" si="52"/>
        <v>15</v>
      </c>
      <c r="H1479" s="193">
        <f t="shared" si="53"/>
        <v>10</v>
      </c>
      <c r="K1479" s="244"/>
      <c r="M1479" s="60"/>
      <c r="N1479" s="60"/>
      <c r="O1479" s="60"/>
    </row>
    <row r="1480" spans="2:15" s="23" customFormat="1" ht="30.2" customHeight="1" thickBot="1" x14ac:dyDescent="0.3">
      <c r="B1480" s="200" t="s">
        <v>220</v>
      </c>
      <c r="C1480" s="232" t="s">
        <v>1121</v>
      </c>
      <c r="D1480" s="230">
        <v>1.5</v>
      </c>
      <c r="E1480" s="230">
        <v>1</v>
      </c>
      <c r="F1480" s="47">
        <v>10</v>
      </c>
      <c r="G1480" s="239">
        <f t="shared" si="52"/>
        <v>15</v>
      </c>
      <c r="H1480" s="193">
        <f t="shared" si="53"/>
        <v>10</v>
      </c>
      <c r="K1480" s="244"/>
      <c r="M1480" s="60"/>
      <c r="N1480" s="60"/>
      <c r="O1480" s="60"/>
    </row>
    <row r="1481" spans="2:15" s="23" customFormat="1" ht="30.2" customHeight="1" thickBot="1" x14ac:dyDescent="0.3">
      <c r="B1481" s="200" t="s">
        <v>220</v>
      </c>
      <c r="C1481" s="232" t="s">
        <v>497</v>
      </c>
      <c r="D1481" s="230">
        <v>1.5</v>
      </c>
      <c r="E1481" s="230">
        <v>1</v>
      </c>
      <c r="F1481" s="47">
        <v>10</v>
      </c>
      <c r="G1481" s="239">
        <f t="shared" si="52"/>
        <v>15</v>
      </c>
      <c r="H1481" s="193">
        <f t="shared" si="53"/>
        <v>10</v>
      </c>
      <c r="K1481" s="244"/>
      <c r="M1481" s="60"/>
      <c r="N1481" s="60"/>
      <c r="O1481" s="60"/>
    </row>
    <row r="1482" spans="2:15" s="23" customFormat="1" ht="30.2" customHeight="1" thickBot="1" x14ac:dyDescent="0.3">
      <c r="B1482" s="200" t="s">
        <v>220</v>
      </c>
      <c r="C1482" s="232" t="s">
        <v>498</v>
      </c>
      <c r="D1482" s="230">
        <v>1.5</v>
      </c>
      <c r="E1482" s="230">
        <v>1</v>
      </c>
      <c r="F1482" s="47">
        <v>10</v>
      </c>
      <c r="G1482" s="239">
        <f t="shared" si="52"/>
        <v>15</v>
      </c>
      <c r="H1482" s="193">
        <f t="shared" si="53"/>
        <v>10</v>
      </c>
      <c r="K1482" s="244"/>
      <c r="M1482" s="60"/>
      <c r="N1482" s="60"/>
      <c r="O1482" s="60"/>
    </row>
    <row r="1483" spans="2:15" s="23" customFormat="1" ht="30.2" customHeight="1" thickBot="1" x14ac:dyDescent="0.3">
      <c r="B1483" s="200" t="s">
        <v>220</v>
      </c>
      <c r="C1483" s="232" t="s">
        <v>499</v>
      </c>
      <c r="D1483" s="230">
        <v>1.5</v>
      </c>
      <c r="E1483" s="230">
        <v>1</v>
      </c>
      <c r="F1483" s="47">
        <v>10</v>
      </c>
      <c r="G1483" s="239">
        <f t="shared" si="52"/>
        <v>15</v>
      </c>
      <c r="H1483" s="193">
        <f t="shared" si="53"/>
        <v>10</v>
      </c>
      <c r="K1483" s="244"/>
      <c r="M1483" s="60"/>
      <c r="N1483" s="60"/>
      <c r="O1483" s="60"/>
    </row>
    <row r="1484" spans="2:15" s="23" customFormat="1" ht="30.2" customHeight="1" thickBot="1" x14ac:dyDescent="0.3">
      <c r="B1484" s="200" t="s">
        <v>220</v>
      </c>
      <c r="C1484" s="232" t="s">
        <v>500</v>
      </c>
      <c r="D1484" s="230">
        <v>1.5</v>
      </c>
      <c r="E1484" s="230">
        <v>1</v>
      </c>
      <c r="F1484" s="47">
        <v>10</v>
      </c>
      <c r="G1484" s="239">
        <f t="shared" si="52"/>
        <v>15</v>
      </c>
      <c r="H1484" s="193">
        <f t="shared" si="53"/>
        <v>10</v>
      </c>
      <c r="K1484" s="244"/>
      <c r="M1484" s="60"/>
      <c r="N1484" s="60"/>
      <c r="O1484" s="60"/>
    </row>
    <row r="1485" spans="2:15" s="23" customFormat="1" ht="30.2" customHeight="1" thickBot="1" x14ac:dyDescent="0.3">
      <c r="B1485" s="200" t="s">
        <v>220</v>
      </c>
      <c r="C1485" s="232" t="s">
        <v>1122</v>
      </c>
      <c r="D1485" s="230">
        <v>1.5</v>
      </c>
      <c r="E1485" s="230">
        <v>1</v>
      </c>
      <c r="F1485" s="47">
        <v>10</v>
      </c>
      <c r="G1485" s="239">
        <f t="shared" si="52"/>
        <v>15</v>
      </c>
      <c r="H1485" s="193">
        <f t="shared" si="53"/>
        <v>10</v>
      </c>
      <c r="K1485" s="244"/>
      <c r="M1485" s="60"/>
      <c r="N1485" s="60"/>
      <c r="O1485" s="60"/>
    </row>
    <row r="1486" spans="2:15" s="23" customFormat="1" ht="30.2" customHeight="1" thickBot="1" x14ac:dyDescent="0.3">
      <c r="B1486" s="200" t="s">
        <v>220</v>
      </c>
      <c r="C1486" s="232" t="s">
        <v>501</v>
      </c>
      <c r="D1486" s="230">
        <v>1.5</v>
      </c>
      <c r="E1486" s="230">
        <v>1</v>
      </c>
      <c r="F1486" s="47">
        <v>10</v>
      </c>
      <c r="G1486" s="239">
        <f t="shared" si="52"/>
        <v>15</v>
      </c>
      <c r="H1486" s="193">
        <f t="shared" si="53"/>
        <v>10</v>
      </c>
      <c r="K1486" s="244"/>
      <c r="M1486" s="60"/>
      <c r="N1486" s="60"/>
      <c r="O1486" s="60"/>
    </row>
    <row r="1487" spans="2:15" s="23" customFormat="1" ht="30.2" customHeight="1" thickBot="1" x14ac:dyDescent="0.3">
      <c r="B1487" s="200" t="s">
        <v>220</v>
      </c>
      <c r="C1487" s="232" t="s">
        <v>1123</v>
      </c>
      <c r="D1487" s="230">
        <v>1.5</v>
      </c>
      <c r="E1487" s="230">
        <v>1</v>
      </c>
      <c r="F1487" s="47">
        <v>10</v>
      </c>
      <c r="G1487" s="239">
        <f t="shared" si="52"/>
        <v>15</v>
      </c>
      <c r="H1487" s="193">
        <f t="shared" si="53"/>
        <v>10</v>
      </c>
      <c r="K1487" s="244"/>
      <c r="M1487" s="60"/>
      <c r="N1487" s="60"/>
      <c r="O1487" s="60"/>
    </row>
    <row r="1488" spans="2:15" s="23" customFormat="1" ht="30.2" customHeight="1" thickBot="1" x14ac:dyDescent="0.3">
      <c r="B1488" s="200" t="s">
        <v>220</v>
      </c>
      <c r="C1488" s="232" t="s">
        <v>1124</v>
      </c>
      <c r="D1488" s="230">
        <v>1.5</v>
      </c>
      <c r="E1488" s="230">
        <v>1</v>
      </c>
      <c r="F1488" s="47">
        <v>10</v>
      </c>
      <c r="G1488" s="239">
        <f t="shared" si="52"/>
        <v>15</v>
      </c>
      <c r="H1488" s="193">
        <f t="shared" si="53"/>
        <v>10</v>
      </c>
      <c r="K1488" s="244"/>
      <c r="M1488" s="60"/>
      <c r="N1488" s="60"/>
      <c r="O1488" s="60"/>
    </row>
    <row r="1489" spans="2:15" s="23" customFormat="1" ht="30.2" customHeight="1" thickBot="1" x14ac:dyDescent="0.3">
      <c r="B1489" s="200" t="s">
        <v>220</v>
      </c>
      <c r="C1489" s="232" t="s">
        <v>502</v>
      </c>
      <c r="D1489" s="230">
        <v>1.5</v>
      </c>
      <c r="E1489" s="230">
        <v>1</v>
      </c>
      <c r="F1489" s="47">
        <v>10</v>
      </c>
      <c r="G1489" s="239">
        <f t="shared" si="52"/>
        <v>15</v>
      </c>
      <c r="H1489" s="193">
        <f t="shared" si="53"/>
        <v>10</v>
      </c>
      <c r="K1489" s="244"/>
      <c r="M1489" s="60"/>
      <c r="N1489" s="60"/>
      <c r="O1489" s="60"/>
    </row>
    <row r="1490" spans="2:15" s="23" customFormat="1" ht="30.2" customHeight="1" thickBot="1" x14ac:dyDescent="0.3">
      <c r="B1490" s="200" t="s">
        <v>220</v>
      </c>
      <c r="C1490" s="232" t="s">
        <v>1125</v>
      </c>
      <c r="D1490" s="230">
        <v>1.5</v>
      </c>
      <c r="E1490" s="230">
        <v>1</v>
      </c>
      <c r="F1490" s="47">
        <v>10</v>
      </c>
      <c r="G1490" s="239">
        <f t="shared" si="52"/>
        <v>15</v>
      </c>
      <c r="H1490" s="193">
        <f t="shared" si="53"/>
        <v>10</v>
      </c>
      <c r="K1490" s="244"/>
      <c r="M1490" s="60"/>
      <c r="N1490" s="60"/>
      <c r="O1490" s="60"/>
    </row>
    <row r="1491" spans="2:15" s="23" customFormat="1" ht="30.2" customHeight="1" thickBot="1" x14ac:dyDescent="0.3">
      <c r="B1491" s="200" t="s">
        <v>220</v>
      </c>
      <c r="C1491" s="232" t="s">
        <v>947</v>
      </c>
      <c r="D1491" s="230">
        <v>1.5</v>
      </c>
      <c r="E1491" s="230">
        <v>1</v>
      </c>
      <c r="F1491" s="47">
        <v>10</v>
      </c>
      <c r="G1491" s="239">
        <f t="shared" si="52"/>
        <v>15</v>
      </c>
      <c r="H1491" s="193">
        <f t="shared" si="53"/>
        <v>10</v>
      </c>
      <c r="K1491" s="244"/>
      <c r="M1491" s="60"/>
      <c r="N1491" s="60"/>
      <c r="O1491" s="60"/>
    </row>
    <row r="1492" spans="2:15" s="23" customFormat="1" ht="30.2" customHeight="1" thickBot="1" x14ac:dyDescent="0.3">
      <c r="B1492" s="200" t="s">
        <v>220</v>
      </c>
      <c r="C1492" s="232" t="s">
        <v>503</v>
      </c>
      <c r="D1492" s="230">
        <v>1.5</v>
      </c>
      <c r="E1492" s="230">
        <v>1</v>
      </c>
      <c r="F1492" s="47">
        <v>10</v>
      </c>
      <c r="G1492" s="239">
        <f t="shared" si="52"/>
        <v>15</v>
      </c>
      <c r="H1492" s="193">
        <f t="shared" si="53"/>
        <v>10</v>
      </c>
      <c r="K1492" s="244"/>
      <c r="M1492" s="60"/>
      <c r="N1492" s="60"/>
      <c r="O1492" s="60"/>
    </row>
    <row r="1493" spans="2:15" s="23" customFormat="1" ht="30.2" customHeight="1" thickBot="1" x14ac:dyDescent="0.3">
      <c r="B1493" s="200" t="s">
        <v>220</v>
      </c>
      <c r="C1493" s="232" t="s">
        <v>1126</v>
      </c>
      <c r="D1493" s="230">
        <v>1.5</v>
      </c>
      <c r="E1493" s="230">
        <v>1</v>
      </c>
      <c r="F1493" s="47">
        <v>10</v>
      </c>
      <c r="G1493" s="239">
        <f t="shared" si="52"/>
        <v>15</v>
      </c>
      <c r="H1493" s="193">
        <f t="shared" si="53"/>
        <v>10</v>
      </c>
      <c r="K1493" s="244"/>
      <c r="M1493" s="60"/>
      <c r="N1493" s="60"/>
      <c r="O1493" s="60"/>
    </row>
    <row r="1494" spans="2:15" s="23" customFormat="1" ht="30.2" customHeight="1" thickBot="1" x14ac:dyDescent="0.3">
      <c r="B1494" s="200" t="s">
        <v>220</v>
      </c>
      <c r="C1494" s="232" t="s">
        <v>948</v>
      </c>
      <c r="D1494" s="230">
        <v>1.5</v>
      </c>
      <c r="E1494" s="230">
        <v>1</v>
      </c>
      <c r="F1494" s="47">
        <v>10</v>
      </c>
      <c r="G1494" s="239">
        <f t="shared" si="52"/>
        <v>15</v>
      </c>
      <c r="H1494" s="193">
        <f t="shared" si="53"/>
        <v>10</v>
      </c>
      <c r="K1494" s="244"/>
      <c r="M1494" s="60"/>
      <c r="N1494" s="60"/>
      <c r="O1494" s="60"/>
    </row>
    <row r="1495" spans="2:15" s="23" customFormat="1" ht="30.2" customHeight="1" thickBot="1" x14ac:dyDescent="0.3">
      <c r="B1495" s="200" t="s">
        <v>220</v>
      </c>
      <c r="C1495" s="232" t="s">
        <v>1127</v>
      </c>
      <c r="D1495" s="230">
        <v>1.5</v>
      </c>
      <c r="E1495" s="230">
        <v>1</v>
      </c>
      <c r="F1495" s="47">
        <v>10</v>
      </c>
      <c r="G1495" s="239">
        <f t="shared" si="52"/>
        <v>15</v>
      </c>
      <c r="H1495" s="193">
        <f t="shared" si="53"/>
        <v>10</v>
      </c>
      <c r="K1495" s="244"/>
      <c r="M1495" s="60"/>
      <c r="N1495" s="60"/>
      <c r="O1495" s="60"/>
    </row>
    <row r="1496" spans="2:15" s="23" customFormat="1" ht="30.2" customHeight="1" thickBot="1" x14ac:dyDescent="0.3">
      <c r="B1496" s="200" t="s">
        <v>220</v>
      </c>
      <c r="C1496" s="232" t="s">
        <v>949</v>
      </c>
      <c r="D1496" s="230">
        <v>1.5</v>
      </c>
      <c r="E1496" s="230">
        <v>1</v>
      </c>
      <c r="F1496" s="47">
        <v>10</v>
      </c>
      <c r="G1496" s="239">
        <f t="shared" si="52"/>
        <v>15</v>
      </c>
      <c r="H1496" s="193">
        <f t="shared" si="53"/>
        <v>10</v>
      </c>
      <c r="K1496" s="244"/>
      <c r="M1496" s="60"/>
      <c r="N1496" s="60"/>
      <c r="O1496" s="60"/>
    </row>
    <row r="1497" spans="2:15" s="23" customFormat="1" ht="30.2" customHeight="1" thickBot="1" x14ac:dyDescent="0.3">
      <c r="B1497" s="200" t="s">
        <v>220</v>
      </c>
      <c r="C1497" s="232" t="s">
        <v>1128</v>
      </c>
      <c r="D1497" s="230">
        <v>1.5</v>
      </c>
      <c r="E1497" s="230">
        <v>1</v>
      </c>
      <c r="F1497" s="47">
        <v>10</v>
      </c>
      <c r="G1497" s="239">
        <f t="shared" si="52"/>
        <v>15</v>
      </c>
      <c r="H1497" s="193">
        <f t="shared" si="53"/>
        <v>10</v>
      </c>
      <c r="K1497" s="244"/>
      <c r="M1497" s="60"/>
      <c r="N1497" s="60"/>
      <c r="O1497" s="60"/>
    </row>
    <row r="1498" spans="2:15" s="23" customFormat="1" ht="30.2" customHeight="1" thickBot="1" x14ac:dyDescent="0.3">
      <c r="B1498" s="200" t="s">
        <v>220</v>
      </c>
      <c r="C1498" s="232" t="s">
        <v>504</v>
      </c>
      <c r="D1498" s="230">
        <v>1.5</v>
      </c>
      <c r="E1498" s="230">
        <v>1</v>
      </c>
      <c r="F1498" s="47">
        <v>10</v>
      </c>
      <c r="G1498" s="239">
        <f t="shared" si="52"/>
        <v>15</v>
      </c>
      <c r="H1498" s="193">
        <f t="shared" si="53"/>
        <v>10</v>
      </c>
      <c r="K1498" s="244"/>
      <c r="M1498" s="60"/>
      <c r="N1498" s="60"/>
      <c r="O1498" s="60"/>
    </row>
    <row r="1499" spans="2:15" s="23" customFormat="1" ht="30.2" customHeight="1" thickBot="1" x14ac:dyDescent="0.3">
      <c r="B1499" s="200" t="s">
        <v>220</v>
      </c>
      <c r="C1499" s="232" t="s">
        <v>1129</v>
      </c>
      <c r="D1499" s="230">
        <v>1.5</v>
      </c>
      <c r="E1499" s="230">
        <v>1</v>
      </c>
      <c r="F1499" s="47">
        <v>10</v>
      </c>
      <c r="G1499" s="239">
        <f t="shared" si="52"/>
        <v>15</v>
      </c>
      <c r="H1499" s="193">
        <f t="shared" si="53"/>
        <v>10</v>
      </c>
      <c r="K1499" s="244"/>
      <c r="M1499" s="60"/>
      <c r="N1499" s="60"/>
      <c r="O1499" s="60"/>
    </row>
    <row r="1500" spans="2:15" s="23" customFormat="1" ht="30.2" customHeight="1" thickBot="1" x14ac:dyDescent="0.3">
      <c r="B1500" s="200" t="s">
        <v>220</v>
      </c>
      <c r="C1500" s="232" t="s">
        <v>505</v>
      </c>
      <c r="D1500" s="230">
        <v>1.5</v>
      </c>
      <c r="E1500" s="230">
        <v>1</v>
      </c>
      <c r="F1500" s="47">
        <v>10</v>
      </c>
      <c r="G1500" s="239">
        <f t="shared" si="52"/>
        <v>15</v>
      </c>
      <c r="H1500" s="193">
        <f t="shared" si="53"/>
        <v>10</v>
      </c>
      <c r="K1500" s="244"/>
      <c r="M1500" s="60"/>
      <c r="N1500" s="60"/>
      <c r="O1500" s="60"/>
    </row>
    <row r="1501" spans="2:15" s="23" customFormat="1" ht="30.2" customHeight="1" thickBot="1" x14ac:dyDescent="0.3">
      <c r="B1501" s="200" t="s">
        <v>220</v>
      </c>
      <c r="C1501" s="232" t="s">
        <v>506</v>
      </c>
      <c r="D1501" s="230">
        <v>1.5</v>
      </c>
      <c r="E1501" s="230">
        <v>1</v>
      </c>
      <c r="F1501" s="47">
        <v>10</v>
      </c>
      <c r="G1501" s="239">
        <f t="shared" si="52"/>
        <v>15</v>
      </c>
      <c r="H1501" s="193">
        <f t="shared" si="53"/>
        <v>10</v>
      </c>
      <c r="K1501" s="244"/>
      <c r="M1501" s="60"/>
      <c r="N1501" s="60"/>
      <c r="O1501" s="60"/>
    </row>
    <row r="1502" spans="2:15" s="23" customFormat="1" ht="30.2" customHeight="1" thickBot="1" x14ac:dyDescent="0.3">
      <c r="B1502" s="200" t="s">
        <v>220</v>
      </c>
      <c r="C1502" s="232" t="s">
        <v>507</v>
      </c>
      <c r="D1502" s="230">
        <v>1.5</v>
      </c>
      <c r="E1502" s="230">
        <v>1</v>
      </c>
      <c r="F1502" s="47">
        <v>10</v>
      </c>
      <c r="G1502" s="239">
        <f t="shared" si="52"/>
        <v>15</v>
      </c>
      <c r="H1502" s="193">
        <f t="shared" si="53"/>
        <v>10</v>
      </c>
      <c r="K1502" s="244"/>
      <c r="M1502" s="60"/>
      <c r="N1502" s="60"/>
      <c r="O1502" s="60"/>
    </row>
    <row r="1503" spans="2:15" s="23" customFormat="1" ht="30.2" customHeight="1" thickBot="1" x14ac:dyDescent="0.3">
      <c r="B1503" s="200" t="s">
        <v>220</v>
      </c>
      <c r="C1503" s="232" t="s">
        <v>1130</v>
      </c>
      <c r="D1503" s="230">
        <v>1.5</v>
      </c>
      <c r="E1503" s="230">
        <v>1</v>
      </c>
      <c r="F1503" s="47">
        <v>10</v>
      </c>
      <c r="G1503" s="239">
        <f t="shared" si="52"/>
        <v>15</v>
      </c>
      <c r="H1503" s="193">
        <f t="shared" si="53"/>
        <v>10</v>
      </c>
      <c r="K1503" s="244"/>
      <c r="M1503" s="60"/>
      <c r="N1503" s="60"/>
      <c r="O1503" s="60"/>
    </row>
    <row r="1504" spans="2:15" s="23" customFormat="1" ht="30.2" customHeight="1" thickBot="1" x14ac:dyDescent="0.3">
      <c r="B1504" s="200" t="s">
        <v>220</v>
      </c>
      <c r="C1504" s="232" t="s">
        <v>508</v>
      </c>
      <c r="D1504" s="230">
        <v>1.5</v>
      </c>
      <c r="E1504" s="230">
        <v>1</v>
      </c>
      <c r="F1504" s="47">
        <v>10</v>
      </c>
      <c r="G1504" s="239">
        <f t="shared" si="52"/>
        <v>15</v>
      </c>
      <c r="H1504" s="193">
        <f t="shared" si="53"/>
        <v>10</v>
      </c>
      <c r="K1504" s="244"/>
      <c r="M1504" s="60"/>
      <c r="N1504" s="60"/>
      <c r="O1504" s="60"/>
    </row>
    <row r="1505" spans="2:15" s="23" customFormat="1" ht="30.2" customHeight="1" thickBot="1" x14ac:dyDescent="0.3">
      <c r="B1505" s="200" t="s">
        <v>220</v>
      </c>
      <c r="C1505" s="232" t="s">
        <v>1131</v>
      </c>
      <c r="D1505" s="230">
        <v>1.5</v>
      </c>
      <c r="E1505" s="230">
        <v>1</v>
      </c>
      <c r="F1505" s="47">
        <v>10</v>
      </c>
      <c r="G1505" s="239">
        <f t="shared" si="52"/>
        <v>15</v>
      </c>
      <c r="H1505" s="193">
        <f t="shared" si="53"/>
        <v>10</v>
      </c>
      <c r="K1505" s="244"/>
      <c r="M1505" s="60"/>
      <c r="N1505" s="60"/>
      <c r="O1505" s="60"/>
    </row>
    <row r="1506" spans="2:15" s="23" customFormat="1" ht="30.2" customHeight="1" thickBot="1" x14ac:dyDescent="0.3">
      <c r="B1506" s="200" t="s">
        <v>220</v>
      </c>
      <c r="C1506" s="232" t="s">
        <v>1132</v>
      </c>
      <c r="D1506" s="230">
        <v>1.5</v>
      </c>
      <c r="E1506" s="230">
        <v>1</v>
      </c>
      <c r="F1506" s="47">
        <v>10</v>
      </c>
      <c r="G1506" s="239">
        <f t="shared" si="52"/>
        <v>15</v>
      </c>
      <c r="H1506" s="193">
        <f t="shared" si="53"/>
        <v>10</v>
      </c>
      <c r="K1506" s="244"/>
      <c r="M1506" s="60"/>
      <c r="N1506" s="60"/>
      <c r="O1506" s="60"/>
    </row>
    <row r="1507" spans="2:15" s="23" customFormat="1" ht="30.2" customHeight="1" thickBot="1" x14ac:dyDescent="0.3">
      <c r="B1507" s="200" t="s">
        <v>220</v>
      </c>
      <c r="C1507" s="232" t="s">
        <v>1133</v>
      </c>
      <c r="D1507" s="230">
        <v>1.5</v>
      </c>
      <c r="E1507" s="230">
        <v>1</v>
      </c>
      <c r="F1507" s="47">
        <v>10</v>
      </c>
      <c r="G1507" s="239">
        <f t="shared" si="52"/>
        <v>15</v>
      </c>
      <c r="H1507" s="193">
        <f t="shared" si="53"/>
        <v>10</v>
      </c>
      <c r="K1507" s="244"/>
      <c r="M1507" s="60"/>
      <c r="N1507" s="60"/>
      <c r="O1507" s="60"/>
    </row>
    <row r="1508" spans="2:15" s="23" customFormat="1" ht="30.2" customHeight="1" thickBot="1" x14ac:dyDescent="0.3">
      <c r="B1508" s="200" t="s">
        <v>220</v>
      </c>
      <c r="C1508" s="232" t="s">
        <v>1134</v>
      </c>
      <c r="D1508" s="230">
        <v>1.5</v>
      </c>
      <c r="E1508" s="230">
        <v>1</v>
      </c>
      <c r="F1508" s="47">
        <v>10</v>
      </c>
      <c r="G1508" s="239">
        <f t="shared" si="52"/>
        <v>15</v>
      </c>
      <c r="H1508" s="193">
        <f t="shared" si="53"/>
        <v>10</v>
      </c>
      <c r="K1508" s="244"/>
      <c r="M1508" s="60"/>
      <c r="N1508" s="60"/>
      <c r="O1508" s="60"/>
    </row>
    <row r="1509" spans="2:15" s="23" customFormat="1" ht="30.2" customHeight="1" thickBot="1" x14ac:dyDescent="0.3">
      <c r="B1509" s="200" t="s">
        <v>220</v>
      </c>
      <c r="C1509" s="232" t="s">
        <v>510</v>
      </c>
      <c r="D1509" s="230">
        <v>1.5</v>
      </c>
      <c r="E1509" s="230">
        <v>1</v>
      </c>
      <c r="F1509" s="47">
        <v>10</v>
      </c>
      <c r="G1509" s="239">
        <f t="shared" si="52"/>
        <v>15</v>
      </c>
      <c r="H1509" s="193">
        <f t="shared" si="53"/>
        <v>10</v>
      </c>
      <c r="K1509" s="244"/>
      <c r="M1509" s="60"/>
      <c r="N1509" s="60"/>
      <c r="O1509" s="60"/>
    </row>
    <row r="1510" spans="2:15" s="23" customFormat="1" ht="30.2" customHeight="1" thickBot="1" x14ac:dyDescent="0.3">
      <c r="B1510" s="200" t="s">
        <v>220</v>
      </c>
      <c r="C1510" s="232" t="s">
        <v>511</v>
      </c>
      <c r="D1510" s="230">
        <v>1.5</v>
      </c>
      <c r="E1510" s="230">
        <v>1</v>
      </c>
      <c r="F1510" s="47">
        <v>10</v>
      </c>
      <c r="G1510" s="239">
        <f t="shared" ref="G1510:G1573" si="54">ROUND(D1510*F1510,2)</f>
        <v>15</v>
      </c>
      <c r="H1510" s="193">
        <f t="shared" ref="H1510:H1573" si="55">ROUND(E1510*F1510,6)</f>
        <v>10</v>
      </c>
      <c r="K1510" s="244"/>
      <c r="M1510" s="60"/>
      <c r="N1510" s="60"/>
      <c r="O1510" s="60"/>
    </row>
    <row r="1511" spans="2:15" s="23" customFormat="1" ht="30.2" customHeight="1" thickBot="1" x14ac:dyDescent="0.3">
      <c r="B1511" s="200" t="s">
        <v>220</v>
      </c>
      <c r="C1511" s="232" t="s">
        <v>512</v>
      </c>
      <c r="D1511" s="230">
        <v>1.5</v>
      </c>
      <c r="E1511" s="230">
        <v>1</v>
      </c>
      <c r="F1511" s="47">
        <v>10</v>
      </c>
      <c r="G1511" s="239">
        <f t="shared" si="54"/>
        <v>15</v>
      </c>
      <c r="H1511" s="193">
        <f t="shared" si="55"/>
        <v>10</v>
      </c>
      <c r="K1511" s="244"/>
      <c r="M1511" s="60"/>
      <c r="N1511" s="60"/>
      <c r="O1511" s="60"/>
    </row>
    <row r="1512" spans="2:15" s="23" customFormat="1" ht="30.2" customHeight="1" thickBot="1" x14ac:dyDescent="0.3">
      <c r="B1512" s="200" t="s">
        <v>220</v>
      </c>
      <c r="C1512" s="232" t="s">
        <v>513</v>
      </c>
      <c r="D1512" s="230">
        <v>1.5</v>
      </c>
      <c r="E1512" s="230">
        <v>1</v>
      </c>
      <c r="F1512" s="47">
        <v>10</v>
      </c>
      <c r="G1512" s="239">
        <f t="shared" si="54"/>
        <v>15</v>
      </c>
      <c r="H1512" s="193">
        <f t="shared" si="55"/>
        <v>10</v>
      </c>
      <c r="K1512" s="244"/>
      <c r="M1512" s="60"/>
      <c r="N1512" s="60"/>
      <c r="O1512" s="60"/>
    </row>
    <row r="1513" spans="2:15" s="23" customFormat="1" ht="30.2" customHeight="1" thickBot="1" x14ac:dyDescent="0.3">
      <c r="B1513" s="200" t="s">
        <v>220</v>
      </c>
      <c r="C1513" s="232" t="s">
        <v>516</v>
      </c>
      <c r="D1513" s="230">
        <v>1.5</v>
      </c>
      <c r="E1513" s="230">
        <v>1</v>
      </c>
      <c r="F1513" s="47">
        <v>10</v>
      </c>
      <c r="G1513" s="239">
        <f t="shared" si="54"/>
        <v>15</v>
      </c>
      <c r="H1513" s="193">
        <f t="shared" si="55"/>
        <v>10</v>
      </c>
      <c r="K1513" s="244"/>
      <c r="M1513" s="60"/>
      <c r="N1513" s="60"/>
      <c r="O1513" s="60"/>
    </row>
    <row r="1514" spans="2:15" s="23" customFormat="1" ht="30.2" customHeight="1" thickBot="1" x14ac:dyDescent="0.3">
      <c r="B1514" s="200" t="s">
        <v>220</v>
      </c>
      <c r="C1514" s="232" t="s">
        <v>517</v>
      </c>
      <c r="D1514" s="230">
        <v>1.5</v>
      </c>
      <c r="E1514" s="230">
        <v>1</v>
      </c>
      <c r="F1514" s="47">
        <v>10</v>
      </c>
      <c r="G1514" s="239">
        <f t="shared" si="54"/>
        <v>15</v>
      </c>
      <c r="H1514" s="193">
        <f t="shared" si="55"/>
        <v>10</v>
      </c>
      <c r="K1514" s="244"/>
      <c r="M1514" s="60"/>
      <c r="N1514" s="60"/>
      <c r="O1514" s="60"/>
    </row>
    <row r="1515" spans="2:15" s="23" customFormat="1" ht="30.2" customHeight="1" thickBot="1" x14ac:dyDescent="0.3">
      <c r="B1515" s="200" t="s">
        <v>220</v>
      </c>
      <c r="C1515" s="232" t="s">
        <v>529</v>
      </c>
      <c r="D1515" s="230">
        <v>1.5</v>
      </c>
      <c r="E1515" s="230">
        <v>1</v>
      </c>
      <c r="F1515" s="47">
        <v>10</v>
      </c>
      <c r="G1515" s="239">
        <f t="shared" si="54"/>
        <v>15</v>
      </c>
      <c r="H1515" s="193">
        <f t="shared" si="55"/>
        <v>10</v>
      </c>
      <c r="K1515" s="244"/>
      <c r="M1515" s="60"/>
      <c r="N1515" s="60"/>
      <c r="O1515" s="60"/>
    </row>
    <row r="1516" spans="2:15" s="23" customFormat="1" ht="30.2" customHeight="1" thickBot="1" x14ac:dyDescent="0.3">
      <c r="B1516" s="200" t="s">
        <v>220</v>
      </c>
      <c r="C1516" s="232" t="s">
        <v>533</v>
      </c>
      <c r="D1516" s="230">
        <v>1.5</v>
      </c>
      <c r="E1516" s="230">
        <v>1</v>
      </c>
      <c r="F1516" s="47">
        <v>10</v>
      </c>
      <c r="G1516" s="239">
        <f t="shared" si="54"/>
        <v>15</v>
      </c>
      <c r="H1516" s="193">
        <f t="shared" si="55"/>
        <v>10</v>
      </c>
      <c r="K1516" s="244"/>
      <c r="M1516" s="60"/>
      <c r="N1516" s="60"/>
      <c r="O1516" s="60"/>
    </row>
    <row r="1517" spans="2:15" s="23" customFormat="1" ht="30.2" customHeight="1" thickBot="1" x14ac:dyDescent="0.3">
      <c r="B1517" s="200" t="s">
        <v>220</v>
      </c>
      <c r="C1517" s="232" t="s">
        <v>1135</v>
      </c>
      <c r="D1517" s="230">
        <v>1.5</v>
      </c>
      <c r="E1517" s="230">
        <v>1</v>
      </c>
      <c r="F1517" s="47">
        <v>10</v>
      </c>
      <c r="G1517" s="239">
        <f t="shared" si="54"/>
        <v>15</v>
      </c>
      <c r="H1517" s="193">
        <f t="shared" si="55"/>
        <v>10</v>
      </c>
      <c r="K1517" s="244"/>
      <c r="M1517" s="60"/>
      <c r="N1517" s="60"/>
      <c r="O1517" s="60"/>
    </row>
    <row r="1518" spans="2:15" s="23" customFormat="1" ht="30.2" customHeight="1" thickBot="1" x14ac:dyDescent="0.3">
      <c r="B1518" s="200" t="s">
        <v>220</v>
      </c>
      <c r="C1518" s="232" t="s">
        <v>1136</v>
      </c>
      <c r="D1518" s="230">
        <v>1.5</v>
      </c>
      <c r="E1518" s="230">
        <v>1</v>
      </c>
      <c r="F1518" s="47">
        <v>10</v>
      </c>
      <c r="G1518" s="239">
        <f t="shared" si="54"/>
        <v>15</v>
      </c>
      <c r="H1518" s="193">
        <f t="shared" si="55"/>
        <v>10</v>
      </c>
      <c r="K1518" s="244"/>
      <c r="M1518" s="60"/>
      <c r="N1518" s="60"/>
      <c r="O1518" s="60"/>
    </row>
    <row r="1519" spans="2:15" s="23" customFormat="1" ht="30.2" customHeight="1" thickBot="1" x14ac:dyDescent="0.3">
      <c r="B1519" s="200" t="s">
        <v>220</v>
      </c>
      <c r="C1519" s="232" t="s">
        <v>535</v>
      </c>
      <c r="D1519" s="230">
        <v>1.5</v>
      </c>
      <c r="E1519" s="230">
        <v>1</v>
      </c>
      <c r="F1519" s="47">
        <v>10</v>
      </c>
      <c r="G1519" s="239">
        <f t="shared" si="54"/>
        <v>15</v>
      </c>
      <c r="H1519" s="193">
        <f t="shared" si="55"/>
        <v>10</v>
      </c>
      <c r="K1519" s="244"/>
      <c r="M1519" s="60"/>
      <c r="N1519" s="60"/>
      <c r="O1519" s="60"/>
    </row>
    <row r="1520" spans="2:15" s="23" customFormat="1" ht="30.2" customHeight="1" thickBot="1" x14ac:dyDescent="0.3">
      <c r="B1520" s="200" t="s">
        <v>220</v>
      </c>
      <c r="C1520" s="232" t="s">
        <v>536</v>
      </c>
      <c r="D1520" s="230">
        <v>1.5</v>
      </c>
      <c r="E1520" s="230">
        <v>1</v>
      </c>
      <c r="F1520" s="47">
        <v>10</v>
      </c>
      <c r="G1520" s="239">
        <f t="shared" si="54"/>
        <v>15</v>
      </c>
      <c r="H1520" s="193">
        <f t="shared" si="55"/>
        <v>10</v>
      </c>
      <c r="K1520" s="244"/>
      <c r="M1520" s="60"/>
      <c r="N1520" s="60"/>
      <c r="O1520" s="60"/>
    </row>
    <row r="1521" spans="2:15" s="23" customFormat="1" ht="30.2" customHeight="1" thickBot="1" x14ac:dyDescent="0.3">
      <c r="B1521" s="200" t="s">
        <v>220</v>
      </c>
      <c r="C1521" s="232" t="s">
        <v>537</v>
      </c>
      <c r="D1521" s="230">
        <v>1.5</v>
      </c>
      <c r="E1521" s="230">
        <v>1</v>
      </c>
      <c r="F1521" s="47">
        <v>10</v>
      </c>
      <c r="G1521" s="239">
        <f t="shared" si="54"/>
        <v>15</v>
      </c>
      <c r="H1521" s="193">
        <f t="shared" si="55"/>
        <v>10</v>
      </c>
      <c r="K1521" s="244"/>
      <c r="M1521" s="60"/>
      <c r="N1521" s="60"/>
      <c r="O1521" s="60"/>
    </row>
    <row r="1522" spans="2:15" s="23" customFormat="1" ht="30.2" customHeight="1" thickBot="1" x14ac:dyDescent="0.3">
      <c r="B1522" s="200" t="s">
        <v>220</v>
      </c>
      <c r="C1522" s="232" t="s">
        <v>1137</v>
      </c>
      <c r="D1522" s="230">
        <v>1.5</v>
      </c>
      <c r="E1522" s="230">
        <v>1</v>
      </c>
      <c r="F1522" s="47">
        <v>10</v>
      </c>
      <c r="G1522" s="239">
        <f t="shared" si="54"/>
        <v>15</v>
      </c>
      <c r="H1522" s="193">
        <f t="shared" si="55"/>
        <v>10</v>
      </c>
      <c r="K1522" s="244"/>
      <c r="M1522" s="60"/>
      <c r="N1522" s="60"/>
      <c r="O1522" s="60"/>
    </row>
    <row r="1523" spans="2:15" s="23" customFormat="1" ht="30.2" customHeight="1" thickBot="1" x14ac:dyDescent="0.3">
      <c r="B1523" s="200" t="s">
        <v>220</v>
      </c>
      <c r="C1523" s="232" t="s">
        <v>957</v>
      </c>
      <c r="D1523" s="230">
        <v>1.5</v>
      </c>
      <c r="E1523" s="230">
        <v>1</v>
      </c>
      <c r="F1523" s="47">
        <v>10</v>
      </c>
      <c r="G1523" s="239">
        <f t="shared" si="54"/>
        <v>15</v>
      </c>
      <c r="H1523" s="193">
        <f t="shared" si="55"/>
        <v>10</v>
      </c>
      <c r="K1523" s="244"/>
      <c r="M1523" s="60"/>
      <c r="N1523" s="60"/>
      <c r="O1523" s="60"/>
    </row>
    <row r="1524" spans="2:15" s="23" customFormat="1" ht="30.2" customHeight="1" thickBot="1" x14ac:dyDescent="0.3">
      <c r="B1524" s="200" t="s">
        <v>220</v>
      </c>
      <c r="C1524" s="232" t="s">
        <v>958</v>
      </c>
      <c r="D1524" s="230">
        <v>1.5</v>
      </c>
      <c r="E1524" s="230">
        <v>1</v>
      </c>
      <c r="F1524" s="47">
        <v>10</v>
      </c>
      <c r="G1524" s="239">
        <f t="shared" si="54"/>
        <v>15</v>
      </c>
      <c r="H1524" s="193">
        <f t="shared" si="55"/>
        <v>10</v>
      </c>
      <c r="K1524" s="244"/>
      <c r="M1524" s="60"/>
      <c r="N1524" s="60"/>
      <c r="O1524" s="60"/>
    </row>
    <row r="1525" spans="2:15" s="23" customFormat="1" ht="30.2" customHeight="1" thickBot="1" x14ac:dyDescent="0.3">
      <c r="B1525" s="200" t="s">
        <v>220</v>
      </c>
      <c r="C1525" s="232" t="s">
        <v>1138</v>
      </c>
      <c r="D1525" s="230">
        <v>1.5</v>
      </c>
      <c r="E1525" s="230">
        <v>1</v>
      </c>
      <c r="F1525" s="47">
        <v>10</v>
      </c>
      <c r="G1525" s="239">
        <f t="shared" si="54"/>
        <v>15</v>
      </c>
      <c r="H1525" s="193">
        <f t="shared" si="55"/>
        <v>10</v>
      </c>
      <c r="K1525" s="244"/>
      <c r="M1525" s="60"/>
      <c r="N1525" s="60"/>
      <c r="O1525" s="60"/>
    </row>
    <row r="1526" spans="2:15" s="23" customFormat="1" ht="30.2" customHeight="1" thickBot="1" x14ac:dyDescent="0.3">
      <c r="B1526" s="200" t="s">
        <v>220</v>
      </c>
      <c r="C1526" s="232" t="s">
        <v>1139</v>
      </c>
      <c r="D1526" s="230">
        <v>1.5</v>
      </c>
      <c r="E1526" s="230">
        <v>1</v>
      </c>
      <c r="F1526" s="47">
        <v>10</v>
      </c>
      <c r="G1526" s="239">
        <f t="shared" si="54"/>
        <v>15</v>
      </c>
      <c r="H1526" s="193">
        <f t="shared" si="55"/>
        <v>10</v>
      </c>
      <c r="K1526" s="244"/>
      <c r="M1526" s="60"/>
      <c r="N1526" s="60"/>
      <c r="O1526" s="60"/>
    </row>
    <row r="1527" spans="2:15" s="23" customFormat="1" ht="30.2" customHeight="1" thickBot="1" x14ac:dyDescent="0.3">
      <c r="B1527" s="200" t="s">
        <v>220</v>
      </c>
      <c r="C1527" s="232" t="s">
        <v>538</v>
      </c>
      <c r="D1527" s="230">
        <v>1.5</v>
      </c>
      <c r="E1527" s="230">
        <v>1</v>
      </c>
      <c r="F1527" s="47">
        <v>10</v>
      </c>
      <c r="G1527" s="239">
        <f t="shared" si="54"/>
        <v>15</v>
      </c>
      <c r="H1527" s="193">
        <f t="shared" si="55"/>
        <v>10</v>
      </c>
      <c r="K1527" s="244"/>
      <c r="M1527" s="60"/>
      <c r="N1527" s="60"/>
      <c r="O1527" s="60"/>
    </row>
    <row r="1528" spans="2:15" s="23" customFormat="1" ht="30.2" customHeight="1" thickBot="1" x14ac:dyDescent="0.3">
      <c r="B1528" s="200" t="s">
        <v>220</v>
      </c>
      <c r="C1528" s="232" t="s">
        <v>539</v>
      </c>
      <c r="D1528" s="230">
        <v>1.5</v>
      </c>
      <c r="E1528" s="230">
        <v>1</v>
      </c>
      <c r="F1528" s="47">
        <v>10</v>
      </c>
      <c r="G1528" s="239">
        <f t="shared" si="54"/>
        <v>15</v>
      </c>
      <c r="H1528" s="193">
        <f t="shared" si="55"/>
        <v>10</v>
      </c>
      <c r="K1528" s="244"/>
      <c r="M1528" s="60"/>
      <c r="N1528" s="60"/>
      <c r="O1528" s="60"/>
    </row>
    <row r="1529" spans="2:15" s="23" customFormat="1" ht="30.2" customHeight="1" thickBot="1" x14ac:dyDescent="0.3">
      <c r="B1529" s="200" t="s">
        <v>220</v>
      </c>
      <c r="C1529" s="232" t="s">
        <v>541</v>
      </c>
      <c r="D1529" s="230">
        <v>1.5</v>
      </c>
      <c r="E1529" s="230">
        <v>1</v>
      </c>
      <c r="F1529" s="47">
        <v>10</v>
      </c>
      <c r="G1529" s="239">
        <f t="shared" si="54"/>
        <v>15</v>
      </c>
      <c r="H1529" s="193">
        <f t="shared" si="55"/>
        <v>10</v>
      </c>
      <c r="K1529" s="244"/>
      <c r="M1529" s="60"/>
      <c r="N1529" s="60"/>
      <c r="O1529" s="60"/>
    </row>
    <row r="1530" spans="2:15" s="23" customFormat="1" ht="30.2" customHeight="1" thickBot="1" x14ac:dyDescent="0.3">
      <c r="B1530" s="200" t="s">
        <v>220</v>
      </c>
      <c r="C1530" s="232" t="s">
        <v>542</v>
      </c>
      <c r="D1530" s="230">
        <v>1.5</v>
      </c>
      <c r="E1530" s="230">
        <v>1</v>
      </c>
      <c r="F1530" s="47">
        <v>10</v>
      </c>
      <c r="G1530" s="239">
        <f t="shared" si="54"/>
        <v>15</v>
      </c>
      <c r="H1530" s="193">
        <f t="shared" si="55"/>
        <v>10</v>
      </c>
      <c r="K1530" s="244"/>
      <c r="M1530" s="60"/>
      <c r="N1530" s="60"/>
      <c r="O1530" s="60"/>
    </row>
    <row r="1531" spans="2:15" s="23" customFormat="1" ht="30.2" customHeight="1" thickBot="1" x14ac:dyDescent="0.3">
      <c r="B1531" s="200" t="s">
        <v>220</v>
      </c>
      <c r="C1531" s="232" t="s">
        <v>543</v>
      </c>
      <c r="D1531" s="230">
        <v>1.5</v>
      </c>
      <c r="E1531" s="230">
        <v>1</v>
      </c>
      <c r="F1531" s="47">
        <v>10</v>
      </c>
      <c r="G1531" s="239">
        <f t="shared" si="54"/>
        <v>15</v>
      </c>
      <c r="H1531" s="193">
        <f t="shared" si="55"/>
        <v>10</v>
      </c>
      <c r="K1531" s="244"/>
      <c r="M1531" s="60"/>
      <c r="N1531" s="60"/>
      <c r="O1531" s="60"/>
    </row>
    <row r="1532" spans="2:15" s="23" customFormat="1" ht="30.2" customHeight="1" thickBot="1" x14ac:dyDescent="0.3">
      <c r="B1532" s="200" t="s">
        <v>220</v>
      </c>
      <c r="C1532" s="232" t="s">
        <v>1140</v>
      </c>
      <c r="D1532" s="230">
        <v>1.5</v>
      </c>
      <c r="E1532" s="230">
        <v>1</v>
      </c>
      <c r="F1532" s="47">
        <v>10</v>
      </c>
      <c r="G1532" s="239">
        <f t="shared" si="54"/>
        <v>15</v>
      </c>
      <c r="H1532" s="193">
        <f t="shared" si="55"/>
        <v>10</v>
      </c>
      <c r="K1532" s="244"/>
      <c r="M1532" s="60"/>
      <c r="N1532" s="60"/>
      <c r="O1532" s="60"/>
    </row>
    <row r="1533" spans="2:15" s="23" customFormat="1" ht="30.2" customHeight="1" thickBot="1" x14ac:dyDescent="0.3">
      <c r="B1533" s="200" t="s">
        <v>220</v>
      </c>
      <c r="C1533" s="232" t="s">
        <v>544</v>
      </c>
      <c r="D1533" s="230">
        <v>1.5</v>
      </c>
      <c r="E1533" s="230">
        <v>1</v>
      </c>
      <c r="F1533" s="47">
        <v>10</v>
      </c>
      <c r="G1533" s="239">
        <f t="shared" si="54"/>
        <v>15</v>
      </c>
      <c r="H1533" s="193">
        <f t="shared" si="55"/>
        <v>10</v>
      </c>
      <c r="K1533" s="244"/>
      <c r="M1533" s="60"/>
      <c r="N1533" s="60"/>
      <c r="O1533" s="60"/>
    </row>
    <row r="1534" spans="2:15" s="23" customFormat="1" ht="30.2" customHeight="1" thickBot="1" x14ac:dyDescent="0.3">
      <c r="B1534" s="200" t="s">
        <v>220</v>
      </c>
      <c r="C1534" s="232" t="s">
        <v>545</v>
      </c>
      <c r="D1534" s="230">
        <v>1.5</v>
      </c>
      <c r="E1534" s="230">
        <v>1</v>
      </c>
      <c r="F1534" s="47">
        <v>10</v>
      </c>
      <c r="G1534" s="239">
        <f t="shared" si="54"/>
        <v>15</v>
      </c>
      <c r="H1534" s="193">
        <f t="shared" si="55"/>
        <v>10</v>
      </c>
      <c r="K1534" s="244"/>
      <c r="M1534" s="60"/>
      <c r="N1534" s="60"/>
      <c r="O1534" s="60"/>
    </row>
    <row r="1535" spans="2:15" s="23" customFormat="1" ht="30.2" customHeight="1" thickBot="1" x14ac:dyDescent="0.3">
      <c r="B1535" s="200" t="s">
        <v>220</v>
      </c>
      <c r="C1535" s="232" t="s">
        <v>546</v>
      </c>
      <c r="D1535" s="230">
        <v>1.5</v>
      </c>
      <c r="E1535" s="230">
        <v>1</v>
      </c>
      <c r="F1535" s="47">
        <v>10</v>
      </c>
      <c r="G1535" s="239">
        <f t="shared" si="54"/>
        <v>15</v>
      </c>
      <c r="H1535" s="193">
        <f t="shared" si="55"/>
        <v>10</v>
      </c>
      <c r="K1535" s="244"/>
      <c r="M1535" s="60"/>
      <c r="N1535" s="60"/>
      <c r="O1535" s="60"/>
    </row>
    <row r="1536" spans="2:15" s="23" customFormat="1" ht="30.2" customHeight="1" thickBot="1" x14ac:dyDescent="0.3">
      <c r="B1536" s="200" t="s">
        <v>220</v>
      </c>
      <c r="C1536" s="232" t="s">
        <v>959</v>
      </c>
      <c r="D1536" s="230">
        <v>1.5</v>
      </c>
      <c r="E1536" s="230">
        <v>1</v>
      </c>
      <c r="F1536" s="47">
        <v>10</v>
      </c>
      <c r="G1536" s="239">
        <f t="shared" si="54"/>
        <v>15</v>
      </c>
      <c r="H1536" s="193">
        <f t="shared" si="55"/>
        <v>10</v>
      </c>
      <c r="K1536" s="244"/>
      <c r="M1536" s="60"/>
      <c r="N1536" s="60"/>
      <c r="O1536" s="60"/>
    </row>
    <row r="1537" spans="2:15" s="23" customFormat="1" ht="30.2" customHeight="1" thickBot="1" x14ac:dyDescent="0.3">
      <c r="B1537" s="200" t="s">
        <v>220</v>
      </c>
      <c r="C1537" s="232" t="s">
        <v>547</v>
      </c>
      <c r="D1537" s="230">
        <v>1.5</v>
      </c>
      <c r="E1537" s="230">
        <v>1</v>
      </c>
      <c r="F1537" s="47">
        <v>10</v>
      </c>
      <c r="G1537" s="239">
        <f t="shared" si="54"/>
        <v>15</v>
      </c>
      <c r="H1537" s="193">
        <f t="shared" si="55"/>
        <v>10</v>
      </c>
      <c r="K1537" s="244"/>
      <c r="M1537" s="60"/>
      <c r="N1537" s="60"/>
      <c r="O1537" s="60"/>
    </row>
    <row r="1538" spans="2:15" s="23" customFormat="1" ht="30.2" customHeight="1" thickBot="1" x14ac:dyDescent="0.3">
      <c r="B1538" s="200" t="s">
        <v>220</v>
      </c>
      <c r="C1538" s="232" t="s">
        <v>548</v>
      </c>
      <c r="D1538" s="230">
        <v>1.5</v>
      </c>
      <c r="E1538" s="230">
        <v>1</v>
      </c>
      <c r="F1538" s="47">
        <v>10</v>
      </c>
      <c r="G1538" s="239">
        <f t="shared" si="54"/>
        <v>15</v>
      </c>
      <c r="H1538" s="193">
        <f t="shared" si="55"/>
        <v>10</v>
      </c>
      <c r="K1538" s="244"/>
      <c r="M1538" s="60"/>
      <c r="N1538" s="60"/>
      <c r="O1538" s="60"/>
    </row>
    <row r="1539" spans="2:15" s="23" customFormat="1" ht="30.2" customHeight="1" thickBot="1" x14ac:dyDescent="0.3">
      <c r="B1539" s="200" t="s">
        <v>220</v>
      </c>
      <c r="C1539" s="232" t="s">
        <v>549</v>
      </c>
      <c r="D1539" s="230">
        <v>1.5</v>
      </c>
      <c r="E1539" s="230">
        <v>1</v>
      </c>
      <c r="F1539" s="47">
        <v>10</v>
      </c>
      <c r="G1539" s="239">
        <f t="shared" si="54"/>
        <v>15</v>
      </c>
      <c r="H1539" s="193">
        <f t="shared" si="55"/>
        <v>10</v>
      </c>
      <c r="K1539" s="244"/>
      <c r="M1539" s="60"/>
      <c r="N1539" s="60"/>
      <c r="O1539" s="60"/>
    </row>
    <row r="1540" spans="2:15" s="23" customFormat="1" ht="30.2" customHeight="1" thickBot="1" x14ac:dyDescent="0.3">
      <c r="B1540" s="200" t="s">
        <v>220</v>
      </c>
      <c r="C1540" s="232" t="s">
        <v>960</v>
      </c>
      <c r="D1540" s="230">
        <v>1.5</v>
      </c>
      <c r="E1540" s="230">
        <v>1</v>
      </c>
      <c r="F1540" s="47">
        <v>10</v>
      </c>
      <c r="G1540" s="239">
        <f t="shared" si="54"/>
        <v>15</v>
      </c>
      <c r="H1540" s="193">
        <f t="shared" si="55"/>
        <v>10</v>
      </c>
      <c r="K1540" s="244"/>
      <c r="M1540" s="60"/>
      <c r="N1540" s="60"/>
      <c r="O1540" s="60"/>
    </row>
    <row r="1541" spans="2:15" s="23" customFormat="1" ht="30.2" customHeight="1" thickBot="1" x14ac:dyDescent="0.3">
      <c r="B1541" s="200" t="s">
        <v>220</v>
      </c>
      <c r="C1541" s="232" t="s">
        <v>1141</v>
      </c>
      <c r="D1541" s="230">
        <v>1.5</v>
      </c>
      <c r="E1541" s="230">
        <v>1</v>
      </c>
      <c r="F1541" s="47">
        <v>10</v>
      </c>
      <c r="G1541" s="239">
        <f t="shared" si="54"/>
        <v>15</v>
      </c>
      <c r="H1541" s="193">
        <f t="shared" si="55"/>
        <v>10</v>
      </c>
      <c r="K1541" s="244"/>
      <c r="M1541" s="60"/>
      <c r="N1541" s="60"/>
      <c r="O1541" s="60"/>
    </row>
    <row r="1542" spans="2:15" s="23" customFormat="1" ht="30.2" customHeight="1" thickBot="1" x14ac:dyDescent="0.3">
      <c r="B1542" s="200" t="s">
        <v>220</v>
      </c>
      <c r="C1542" s="232" t="s">
        <v>559</v>
      </c>
      <c r="D1542" s="230">
        <v>1.5</v>
      </c>
      <c r="E1542" s="230">
        <v>1</v>
      </c>
      <c r="F1542" s="47">
        <v>10</v>
      </c>
      <c r="G1542" s="239">
        <f t="shared" si="54"/>
        <v>15</v>
      </c>
      <c r="H1542" s="193">
        <f t="shared" si="55"/>
        <v>10</v>
      </c>
      <c r="K1542" s="244"/>
      <c r="M1542" s="60"/>
      <c r="N1542" s="60"/>
      <c r="O1542" s="60"/>
    </row>
    <row r="1543" spans="2:15" s="23" customFormat="1" ht="30.2" customHeight="1" thickBot="1" x14ac:dyDescent="0.3">
      <c r="B1543" s="200" t="s">
        <v>220</v>
      </c>
      <c r="C1543" s="232" t="s">
        <v>560</v>
      </c>
      <c r="D1543" s="230">
        <v>1.5</v>
      </c>
      <c r="E1543" s="230">
        <v>1</v>
      </c>
      <c r="F1543" s="47">
        <v>10</v>
      </c>
      <c r="G1543" s="239">
        <f t="shared" si="54"/>
        <v>15</v>
      </c>
      <c r="H1543" s="193">
        <f t="shared" si="55"/>
        <v>10</v>
      </c>
      <c r="K1543" s="244"/>
      <c r="M1543" s="60"/>
      <c r="N1543" s="60"/>
      <c r="O1543" s="60"/>
    </row>
    <row r="1544" spans="2:15" s="23" customFormat="1" ht="30.2" customHeight="1" thickBot="1" x14ac:dyDescent="0.3">
      <c r="B1544" s="200" t="s">
        <v>220</v>
      </c>
      <c r="C1544" s="232" t="s">
        <v>561</v>
      </c>
      <c r="D1544" s="230">
        <v>1.5</v>
      </c>
      <c r="E1544" s="230">
        <v>1</v>
      </c>
      <c r="F1544" s="47">
        <v>10</v>
      </c>
      <c r="G1544" s="239">
        <f t="shared" si="54"/>
        <v>15</v>
      </c>
      <c r="H1544" s="193">
        <f t="shared" si="55"/>
        <v>10</v>
      </c>
      <c r="K1544" s="244"/>
      <c r="M1544" s="60"/>
      <c r="N1544" s="60"/>
      <c r="O1544" s="60"/>
    </row>
    <row r="1545" spans="2:15" s="23" customFormat="1" ht="30.2" customHeight="1" thickBot="1" x14ac:dyDescent="0.3">
      <c r="B1545" s="200" t="s">
        <v>220</v>
      </c>
      <c r="C1545" s="232" t="s">
        <v>562</v>
      </c>
      <c r="D1545" s="230">
        <v>1.5</v>
      </c>
      <c r="E1545" s="230">
        <v>1</v>
      </c>
      <c r="F1545" s="47">
        <v>10</v>
      </c>
      <c r="G1545" s="239">
        <f t="shared" si="54"/>
        <v>15</v>
      </c>
      <c r="H1545" s="193">
        <f t="shared" si="55"/>
        <v>10</v>
      </c>
      <c r="K1545" s="244"/>
      <c r="M1545" s="60"/>
      <c r="N1545" s="60"/>
      <c r="O1545" s="60"/>
    </row>
    <row r="1546" spans="2:15" s="23" customFormat="1" ht="30.2" customHeight="1" thickBot="1" x14ac:dyDescent="0.3">
      <c r="B1546" s="200" t="s">
        <v>220</v>
      </c>
      <c r="C1546" s="232" t="s">
        <v>563</v>
      </c>
      <c r="D1546" s="230">
        <v>1.5</v>
      </c>
      <c r="E1546" s="230">
        <v>1</v>
      </c>
      <c r="F1546" s="47">
        <v>10</v>
      </c>
      <c r="G1546" s="239">
        <f t="shared" si="54"/>
        <v>15</v>
      </c>
      <c r="H1546" s="193">
        <f t="shared" si="55"/>
        <v>10</v>
      </c>
      <c r="K1546" s="244"/>
      <c r="M1546" s="60"/>
      <c r="N1546" s="60"/>
      <c r="O1546" s="60"/>
    </row>
    <row r="1547" spans="2:15" s="23" customFormat="1" ht="30.2" customHeight="1" thickBot="1" x14ac:dyDescent="0.3">
      <c r="B1547" s="200" t="s">
        <v>220</v>
      </c>
      <c r="C1547" s="232" t="s">
        <v>564</v>
      </c>
      <c r="D1547" s="230">
        <v>1.5</v>
      </c>
      <c r="E1547" s="230">
        <v>1</v>
      </c>
      <c r="F1547" s="47">
        <v>10</v>
      </c>
      <c r="G1547" s="239">
        <f t="shared" si="54"/>
        <v>15</v>
      </c>
      <c r="H1547" s="193">
        <f t="shared" si="55"/>
        <v>10</v>
      </c>
      <c r="K1547" s="244"/>
      <c r="M1547" s="60"/>
      <c r="N1547" s="60"/>
      <c r="O1547" s="60"/>
    </row>
    <row r="1548" spans="2:15" s="23" customFormat="1" ht="30.2" customHeight="1" thickBot="1" x14ac:dyDescent="0.3">
      <c r="B1548" s="200" t="s">
        <v>220</v>
      </c>
      <c r="C1548" s="232" t="s">
        <v>565</v>
      </c>
      <c r="D1548" s="230">
        <v>1.5</v>
      </c>
      <c r="E1548" s="230">
        <v>1</v>
      </c>
      <c r="F1548" s="47">
        <v>10</v>
      </c>
      <c r="G1548" s="239">
        <f t="shared" si="54"/>
        <v>15</v>
      </c>
      <c r="H1548" s="193">
        <f t="shared" si="55"/>
        <v>10</v>
      </c>
      <c r="K1548" s="244"/>
      <c r="M1548" s="60"/>
      <c r="N1548" s="60"/>
      <c r="O1548" s="60"/>
    </row>
    <row r="1549" spans="2:15" s="23" customFormat="1" ht="30.2" customHeight="1" thickBot="1" x14ac:dyDescent="0.3">
      <c r="B1549" s="200" t="s">
        <v>220</v>
      </c>
      <c r="C1549" s="232" t="s">
        <v>566</v>
      </c>
      <c r="D1549" s="230">
        <v>1.5</v>
      </c>
      <c r="E1549" s="230">
        <v>1</v>
      </c>
      <c r="F1549" s="47">
        <v>10</v>
      </c>
      <c r="G1549" s="239">
        <f t="shared" si="54"/>
        <v>15</v>
      </c>
      <c r="H1549" s="193">
        <f t="shared" si="55"/>
        <v>10</v>
      </c>
      <c r="K1549" s="244"/>
      <c r="M1549" s="60"/>
      <c r="N1549" s="60"/>
      <c r="O1549" s="60"/>
    </row>
    <row r="1550" spans="2:15" s="23" customFormat="1" ht="30.2" customHeight="1" thickBot="1" x14ac:dyDescent="0.3">
      <c r="B1550" s="200" t="s">
        <v>220</v>
      </c>
      <c r="C1550" s="232" t="s">
        <v>567</v>
      </c>
      <c r="D1550" s="230">
        <v>1.5</v>
      </c>
      <c r="E1550" s="230">
        <v>1</v>
      </c>
      <c r="F1550" s="47">
        <v>10</v>
      </c>
      <c r="G1550" s="239">
        <f t="shared" si="54"/>
        <v>15</v>
      </c>
      <c r="H1550" s="193">
        <f t="shared" si="55"/>
        <v>10</v>
      </c>
      <c r="K1550" s="244"/>
      <c r="M1550" s="60"/>
      <c r="N1550" s="60"/>
      <c r="O1550" s="60"/>
    </row>
    <row r="1551" spans="2:15" s="23" customFormat="1" ht="30.2" customHeight="1" thickBot="1" x14ac:dyDescent="0.3">
      <c r="B1551" s="200" t="s">
        <v>220</v>
      </c>
      <c r="C1551" s="232" t="s">
        <v>568</v>
      </c>
      <c r="D1551" s="230">
        <v>1.5</v>
      </c>
      <c r="E1551" s="230">
        <v>1</v>
      </c>
      <c r="F1551" s="47">
        <v>10</v>
      </c>
      <c r="G1551" s="239">
        <f t="shared" si="54"/>
        <v>15</v>
      </c>
      <c r="H1551" s="193">
        <f t="shared" si="55"/>
        <v>10</v>
      </c>
      <c r="K1551" s="244"/>
      <c r="M1551" s="60"/>
      <c r="N1551" s="60"/>
      <c r="O1551" s="60"/>
    </row>
    <row r="1552" spans="2:15" s="23" customFormat="1" ht="30.2" customHeight="1" thickBot="1" x14ac:dyDescent="0.3">
      <c r="B1552" s="200" t="s">
        <v>220</v>
      </c>
      <c r="C1552" s="232" t="s">
        <v>569</v>
      </c>
      <c r="D1552" s="230">
        <v>1.5</v>
      </c>
      <c r="E1552" s="230">
        <v>1</v>
      </c>
      <c r="F1552" s="47">
        <v>10</v>
      </c>
      <c r="G1552" s="239">
        <f t="shared" si="54"/>
        <v>15</v>
      </c>
      <c r="H1552" s="193">
        <f t="shared" si="55"/>
        <v>10</v>
      </c>
      <c r="K1552" s="244"/>
      <c r="M1552" s="60"/>
      <c r="N1552" s="60"/>
      <c r="O1552" s="60"/>
    </row>
    <row r="1553" spans="2:15" s="23" customFormat="1" ht="30.2" customHeight="1" thickBot="1" x14ac:dyDescent="0.3">
      <c r="B1553" s="200" t="s">
        <v>220</v>
      </c>
      <c r="C1553" s="232" t="s">
        <v>570</v>
      </c>
      <c r="D1553" s="230">
        <v>1.5</v>
      </c>
      <c r="E1553" s="230">
        <v>1</v>
      </c>
      <c r="F1553" s="47">
        <v>10</v>
      </c>
      <c r="G1553" s="239">
        <f t="shared" si="54"/>
        <v>15</v>
      </c>
      <c r="H1553" s="193">
        <f t="shared" si="55"/>
        <v>10</v>
      </c>
      <c r="K1553" s="244"/>
      <c r="M1553" s="60"/>
      <c r="N1553" s="60"/>
      <c r="O1553" s="60"/>
    </row>
    <row r="1554" spans="2:15" s="23" customFormat="1" ht="30.2" customHeight="1" thickBot="1" x14ac:dyDescent="0.3">
      <c r="B1554" s="200" t="s">
        <v>220</v>
      </c>
      <c r="C1554" s="232" t="s">
        <v>571</v>
      </c>
      <c r="D1554" s="230">
        <v>1.5</v>
      </c>
      <c r="E1554" s="230">
        <v>1</v>
      </c>
      <c r="F1554" s="47">
        <v>10</v>
      </c>
      <c r="G1554" s="239">
        <f t="shared" si="54"/>
        <v>15</v>
      </c>
      <c r="H1554" s="193">
        <f t="shared" si="55"/>
        <v>10</v>
      </c>
      <c r="K1554" s="244"/>
      <c r="M1554" s="60"/>
      <c r="N1554" s="60"/>
      <c r="O1554" s="60"/>
    </row>
    <row r="1555" spans="2:15" s="23" customFormat="1" ht="30.2" customHeight="1" thickBot="1" x14ac:dyDescent="0.3">
      <c r="B1555" s="200" t="s">
        <v>220</v>
      </c>
      <c r="C1555" s="232" t="s">
        <v>572</v>
      </c>
      <c r="D1555" s="230">
        <v>1.5</v>
      </c>
      <c r="E1555" s="230">
        <v>1</v>
      </c>
      <c r="F1555" s="47">
        <v>10</v>
      </c>
      <c r="G1555" s="239">
        <f t="shared" si="54"/>
        <v>15</v>
      </c>
      <c r="H1555" s="193">
        <f t="shared" si="55"/>
        <v>10</v>
      </c>
      <c r="K1555" s="244"/>
      <c r="M1555" s="60"/>
      <c r="N1555" s="60"/>
      <c r="O1555" s="60"/>
    </row>
    <row r="1556" spans="2:15" s="23" customFormat="1" ht="30.2" customHeight="1" thickBot="1" x14ac:dyDescent="0.3">
      <c r="B1556" s="200" t="s">
        <v>220</v>
      </c>
      <c r="C1556" s="232" t="s">
        <v>573</v>
      </c>
      <c r="D1556" s="230">
        <v>1.5</v>
      </c>
      <c r="E1556" s="230">
        <v>1</v>
      </c>
      <c r="F1556" s="47">
        <v>10</v>
      </c>
      <c r="G1556" s="239">
        <f t="shared" si="54"/>
        <v>15</v>
      </c>
      <c r="H1556" s="193">
        <f t="shared" si="55"/>
        <v>10</v>
      </c>
      <c r="K1556" s="244"/>
      <c r="M1556" s="60"/>
      <c r="N1556" s="60"/>
      <c r="O1556" s="60"/>
    </row>
    <row r="1557" spans="2:15" s="23" customFormat="1" ht="30.2" customHeight="1" thickBot="1" x14ac:dyDescent="0.3">
      <c r="B1557" s="200" t="s">
        <v>220</v>
      </c>
      <c r="C1557" s="232" t="s">
        <v>574</v>
      </c>
      <c r="D1557" s="230">
        <v>1.5</v>
      </c>
      <c r="E1557" s="230">
        <v>1</v>
      </c>
      <c r="F1557" s="47">
        <v>10</v>
      </c>
      <c r="G1557" s="239">
        <f t="shared" si="54"/>
        <v>15</v>
      </c>
      <c r="H1557" s="193">
        <f t="shared" si="55"/>
        <v>10</v>
      </c>
      <c r="K1557" s="244"/>
      <c r="M1557" s="60"/>
      <c r="N1557" s="60"/>
      <c r="O1557" s="60"/>
    </row>
    <row r="1558" spans="2:15" s="23" customFormat="1" ht="30.2" customHeight="1" thickBot="1" x14ac:dyDescent="0.3">
      <c r="B1558" s="200" t="s">
        <v>220</v>
      </c>
      <c r="C1558" s="232" t="s">
        <v>586</v>
      </c>
      <c r="D1558" s="230">
        <v>1.5</v>
      </c>
      <c r="E1558" s="230">
        <v>1</v>
      </c>
      <c r="F1558" s="47">
        <v>10</v>
      </c>
      <c r="G1558" s="239">
        <f t="shared" si="54"/>
        <v>15</v>
      </c>
      <c r="H1558" s="193">
        <f t="shared" si="55"/>
        <v>10</v>
      </c>
      <c r="K1558" s="244"/>
      <c r="M1558" s="60"/>
      <c r="N1558" s="60"/>
      <c r="O1558" s="60"/>
    </row>
    <row r="1559" spans="2:15" s="23" customFormat="1" ht="30.2" customHeight="1" thickBot="1" x14ac:dyDescent="0.3">
      <c r="B1559" s="200" t="s">
        <v>220</v>
      </c>
      <c r="C1559" s="232" t="s">
        <v>589</v>
      </c>
      <c r="D1559" s="230">
        <v>1.5</v>
      </c>
      <c r="E1559" s="230">
        <v>1</v>
      </c>
      <c r="F1559" s="47">
        <v>10</v>
      </c>
      <c r="G1559" s="239">
        <f t="shared" si="54"/>
        <v>15</v>
      </c>
      <c r="H1559" s="193">
        <f t="shared" si="55"/>
        <v>10</v>
      </c>
      <c r="K1559" s="244"/>
      <c r="M1559" s="60"/>
      <c r="N1559" s="60"/>
      <c r="O1559" s="60"/>
    </row>
    <row r="1560" spans="2:15" s="23" customFormat="1" ht="30.2" customHeight="1" thickBot="1" x14ac:dyDescent="0.3">
      <c r="B1560" s="200" t="s">
        <v>220</v>
      </c>
      <c r="C1560" s="232" t="s">
        <v>590</v>
      </c>
      <c r="D1560" s="230">
        <v>1.5</v>
      </c>
      <c r="E1560" s="230">
        <v>1</v>
      </c>
      <c r="F1560" s="47">
        <v>10</v>
      </c>
      <c r="G1560" s="239">
        <f t="shared" si="54"/>
        <v>15</v>
      </c>
      <c r="H1560" s="193">
        <f t="shared" si="55"/>
        <v>10</v>
      </c>
      <c r="K1560" s="244"/>
      <c r="M1560" s="60"/>
      <c r="N1560" s="60"/>
      <c r="O1560" s="60"/>
    </row>
    <row r="1561" spans="2:15" s="23" customFormat="1" ht="30.2" customHeight="1" thickBot="1" x14ac:dyDescent="0.3">
      <c r="B1561" s="200" t="s">
        <v>220</v>
      </c>
      <c r="C1561" s="232" t="s">
        <v>591</v>
      </c>
      <c r="D1561" s="230">
        <v>1.5</v>
      </c>
      <c r="E1561" s="230">
        <v>1</v>
      </c>
      <c r="F1561" s="47">
        <v>10</v>
      </c>
      <c r="G1561" s="239">
        <f t="shared" si="54"/>
        <v>15</v>
      </c>
      <c r="H1561" s="193">
        <f t="shared" si="55"/>
        <v>10</v>
      </c>
      <c r="K1561" s="244"/>
      <c r="M1561" s="60"/>
      <c r="N1561" s="60"/>
      <c r="O1561" s="60"/>
    </row>
    <row r="1562" spans="2:15" s="23" customFormat="1" ht="30.2" customHeight="1" thickBot="1" x14ac:dyDescent="0.3">
      <c r="B1562" s="200" t="s">
        <v>220</v>
      </c>
      <c r="C1562" s="232" t="s">
        <v>592</v>
      </c>
      <c r="D1562" s="230">
        <v>1.5</v>
      </c>
      <c r="E1562" s="230">
        <v>1</v>
      </c>
      <c r="F1562" s="47">
        <v>10</v>
      </c>
      <c r="G1562" s="239">
        <f t="shared" si="54"/>
        <v>15</v>
      </c>
      <c r="H1562" s="193">
        <f t="shared" si="55"/>
        <v>10</v>
      </c>
      <c r="K1562" s="244"/>
      <c r="M1562" s="60"/>
      <c r="N1562" s="60"/>
      <c r="O1562" s="60"/>
    </row>
    <row r="1563" spans="2:15" s="23" customFormat="1" ht="30.2" customHeight="1" thickBot="1" x14ac:dyDescent="0.3">
      <c r="B1563" s="200" t="s">
        <v>220</v>
      </c>
      <c r="C1563" s="232" t="s">
        <v>593</v>
      </c>
      <c r="D1563" s="230">
        <v>1.5</v>
      </c>
      <c r="E1563" s="230">
        <v>1</v>
      </c>
      <c r="F1563" s="47">
        <v>10</v>
      </c>
      <c r="G1563" s="239">
        <f t="shared" si="54"/>
        <v>15</v>
      </c>
      <c r="H1563" s="193">
        <f t="shared" si="55"/>
        <v>10</v>
      </c>
      <c r="K1563" s="244"/>
      <c r="M1563" s="60"/>
      <c r="N1563" s="60"/>
      <c r="O1563" s="60"/>
    </row>
    <row r="1564" spans="2:15" s="23" customFormat="1" ht="30.2" customHeight="1" thickBot="1" x14ac:dyDescent="0.3">
      <c r="B1564" s="200" t="s">
        <v>220</v>
      </c>
      <c r="C1564" s="232" t="s">
        <v>594</v>
      </c>
      <c r="D1564" s="230">
        <v>1.5</v>
      </c>
      <c r="E1564" s="230">
        <v>1</v>
      </c>
      <c r="F1564" s="47">
        <v>10</v>
      </c>
      <c r="G1564" s="239">
        <f t="shared" si="54"/>
        <v>15</v>
      </c>
      <c r="H1564" s="193">
        <f t="shared" si="55"/>
        <v>10</v>
      </c>
      <c r="K1564" s="244"/>
      <c r="M1564" s="60"/>
      <c r="N1564" s="60"/>
      <c r="O1564" s="60"/>
    </row>
    <row r="1565" spans="2:15" s="23" customFormat="1" ht="30.2" customHeight="1" thickBot="1" x14ac:dyDescent="0.3">
      <c r="B1565" s="200" t="s">
        <v>220</v>
      </c>
      <c r="C1565" s="232" t="s">
        <v>595</v>
      </c>
      <c r="D1565" s="230">
        <v>1.5</v>
      </c>
      <c r="E1565" s="230">
        <v>1</v>
      </c>
      <c r="F1565" s="47">
        <v>10</v>
      </c>
      <c r="G1565" s="239">
        <f t="shared" si="54"/>
        <v>15</v>
      </c>
      <c r="H1565" s="193">
        <f t="shared" si="55"/>
        <v>10</v>
      </c>
      <c r="K1565" s="244"/>
      <c r="M1565" s="60"/>
      <c r="N1565" s="60"/>
      <c r="O1565" s="60"/>
    </row>
    <row r="1566" spans="2:15" s="23" customFormat="1" ht="30.2" customHeight="1" thickBot="1" x14ac:dyDescent="0.3">
      <c r="B1566" s="200" t="s">
        <v>220</v>
      </c>
      <c r="C1566" s="232" t="s">
        <v>596</v>
      </c>
      <c r="D1566" s="230">
        <v>1.5</v>
      </c>
      <c r="E1566" s="230">
        <v>1</v>
      </c>
      <c r="F1566" s="47">
        <v>10</v>
      </c>
      <c r="G1566" s="239">
        <f t="shared" si="54"/>
        <v>15</v>
      </c>
      <c r="H1566" s="193">
        <f t="shared" si="55"/>
        <v>10</v>
      </c>
      <c r="K1566" s="244"/>
      <c r="M1566" s="60"/>
      <c r="N1566" s="60"/>
      <c r="O1566" s="60"/>
    </row>
    <row r="1567" spans="2:15" s="23" customFormat="1" ht="30.2" customHeight="1" thickBot="1" x14ac:dyDescent="0.3">
      <c r="B1567" s="200" t="s">
        <v>220</v>
      </c>
      <c r="C1567" s="232" t="s">
        <v>597</v>
      </c>
      <c r="D1567" s="230">
        <v>1.5</v>
      </c>
      <c r="E1567" s="230">
        <v>1</v>
      </c>
      <c r="F1567" s="47">
        <v>10</v>
      </c>
      <c r="G1567" s="239">
        <f t="shared" si="54"/>
        <v>15</v>
      </c>
      <c r="H1567" s="193">
        <f t="shared" si="55"/>
        <v>10</v>
      </c>
      <c r="K1567" s="244"/>
      <c r="M1567" s="60"/>
      <c r="N1567" s="60"/>
      <c r="O1567" s="60"/>
    </row>
    <row r="1568" spans="2:15" s="23" customFormat="1" ht="30.2" customHeight="1" thickBot="1" x14ac:dyDescent="0.3">
      <c r="B1568" s="200" t="s">
        <v>220</v>
      </c>
      <c r="C1568" s="232" t="s">
        <v>598</v>
      </c>
      <c r="D1568" s="230">
        <v>1.5</v>
      </c>
      <c r="E1568" s="230">
        <v>1</v>
      </c>
      <c r="F1568" s="47">
        <v>10</v>
      </c>
      <c r="G1568" s="239">
        <f t="shared" si="54"/>
        <v>15</v>
      </c>
      <c r="H1568" s="193">
        <f t="shared" si="55"/>
        <v>10</v>
      </c>
      <c r="K1568" s="244"/>
      <c r="M1568" s="60"/>
      <c r="N1568" s="60"/>
      <c r="O1568" s="60"/>
    </row>
    <row r="1569" spans="2:15" s="23" customFormat="1" ht="30.2" customHeight="1" thickBot="1" x14ac:dyDescent="0.3">
      <c r="B1569" s="200" t="s">
        <v>220</v>
      </c>
      <c r="C1569" s="232" t="s">
        <v>599</v>
      </c>
      <c r="D1569" s="230">
        <v>1.5</v>
      </c>
      <c r="E1569" s="230">
        <v>1</v>
      </c>
      <c r="F1569" s="47">
        <v>10</v>
      </c>
      <c r="G1569" s="239">
        <f t="shared" si="54"/>
        <v>15</v>
      </c>
      <c r="H1569" s="193">
        <f t="shared" si="55"/>
        <v>10</v>
      </c>
      <c r="K1569" s="244"/>
      <c r="M1569" s="60"/>
      <c r="N1569" s="60"/>
      <c r="O1569" s="60"/>
    </row>
    <row r="1570" spans="2:15" s="23" customFormat="1" ht="30.2" customHeight="1" thickBot="1" x14ac:dyDescent="0.3">
      <c r="B1570" s="200" t="s">
        <v>220</v>
      </c>
      <c r="C1570" s="232" t="s">
        <v>600</v>
      </c>
      <c r="D1570" s="230">
        <v>1.5</v>
      </c>
      <c r="E1570" s="230">
        <v>1</v>
      </c>
      <c r="F1570" s="47">
        <v>10</v>
      </c>
      <c r="G1570" s="239">
        <f t="shared" si="54"/>
        <v>15</v>
      </c>
      <c r="H1570" s="193">
        <f t="shared" si="55"/>
        <v>10</v>
      </c>
      <c r="K1570" s="244"/>
      <c r="M1570" s="60"/>
      <c r="N1570" s="60"/>
      <c r="O1570" s="60"/>
    </row>
    <row r="1571" spans="2:15" s="23" customFormat="1" ht="30.2" customHeight="1" thickBot="1" x14ac:dyDescent="0.3">
      <c r="B1571" s="200" t="s">
        <v>220</v>
      </c>
      <c r="C1571" s="232" t="s">
        <v>601</v>
      </c>
      <c r="D1571" s="230">
        <v>1.5</v>
      </c>
      <c r="E1571" s="230">
        <v>1</v>
      </c>
      <c r="F1571" s="47">
        <v>10</v>
      </c>
      <c r="G1571" s="239">
        <f t="shared" si="54"/>
        <v>15</v>
      </c>
      <c r="H1571" s="193">
        <f t="shared" si="55"/>
        <v>10</v>
      </c>
      <c r="K1571" s="244"/>
      <c r="M1571" s="60"/>
      <c r="N1571" s="60"/>
      <c r="O1571" s="60"/>
    </row>
    <row r="1572" spans="2:15" s="23" customFormat="1" ht="30.2" customHeight="1" thickBot="1" x14ac:dyDescent="0.3">
      <c r="B1572" s="200" t="s">
        <v>220</v>
      </c>
      <c r="C1572" s="232" t="s">
        <v>602</v>
      </c>
      <c r="D1572" s="230">
        <v>1.5</v>
      </c>
      <c r="E1572" s="230">
        <v>1</v>
      </c>
      <c r="F1572" s="47">
        <v>10</v>
      </c>
      <c r="G1572" s="239">
        <f t="shared" si="54"/>
        <v>15</v>
      </c>
      <c r="H1572" s="193">
        <f t="shared" si="55"/>
        <v>10</v>
      </c>
      <c r="K1572" s="244"/>
      <c r="M1572" s="60"/>
      <c r="N1572" s="60"/>
      <c r="O1572" s="60"/>
    </row>
    <row r="1573" spans="2:15" s="23" customFormat="1" ht="30.2" customHeight="1" thickBot="1" x14ac:dyDescent="0.3">
      <c r="B1573" s="200" t="s">
        <v>220</v>
      </c>
      <c r="C1573" s="232" t="s">
        <v>603</v>
      </c>
      <c r="D1573" s="230">
        <v>1.5</v>
      </c>
      <c r="E1573" s="230">
        <v>1</v>
      </c>
      <c r="F1573" s="47">
        <v>10</v>
      </c>
      <c r="G1573" s="239">
        <f t="shared" si="54"/>
        <v>15</v>
      </c>
      <c r="H1573" s="193">
        <f t="shared" si="55"/>
        <v>10</v>
      </c>
      <c r="K1573" s="244"/>
      <c r="M1573" s="60"/>
      <c r="N1573" s="60"/>
      <c r="O1573" s="60"/>
    </row>
    <row r="1574" spans="2:15" s="23" customFormat="1" ht="30.2" customHeight="1" thickBot="1" x14ac:dyDescent="0.3">
      <c r="B1574" s="200" t="s">
        <v>220</v>
      </c>
      <c r="C1574" s="232" t="s">
        <v>604</v>
      </c>
      <c r="D1574" s="230">
        <v>1.5</v>
      </c>
      <c r="E1574" s="230">
        <v>1</v>
      </c>
      <c r="F1574" s="47">
        <v>10</v>
      </c>
      <c r="G1574" s="239">
        <f t="shared" ref="G1574:G1637" si="56">ROUND(D1574*F1574,2)</f>
        <v>15</v>
      </c>
      <c r="H1574" s="193">
        <f t="shared" ref="H1574:H1637" si="57">ROUND(E1574*F1574,6)</f>
        <v>10</v>
      </c>
      <c r="K1574" s="244"/>
      <c r="M1574" s="60"/>
      <c r="N1574" s="60"/>
      <c r="O1574" s="60"/>
    </row>
    <row r="1575" spans="2:15" s="23" customFormat="1" ht="30.2" customHeight="1" thickBot="1" x14ac:dyDescent="0.3">
      <c r="B1575" s="200" t="s">
        <v>220</v>
      </c>
      <c r="C1575" s="232" t="s">
        <v>605</v>
      </c>
      <c r="D1575" s="230">
        <v>1.5</v>
      </c>
      <c r="E1575" s="230">
        <v>1</v>
      </c>
      <c r="F1575" s="47">
        <v>10</v>
      </c>
      <c r="G1575" s="239">
        <f t="shared" si="56"/>
        <v>15</v>
      </c>
      <c r="H1575" s="193">
        <f t="shared" si="57"/>
        <v>10</v>
      </c>
      <c r="K1575" s="244"/>
      <c r="M1575" s="60"/>
      <c r="N1575" s="60"/>
      <c r="O1575" s="60"/>
    </row>
    <row r="1576" spans="2:15" s="23" customFormat="1" ht="30.2" customHeight="1" thickBot="1" x14ac:dyDescent="0.3">
      <c r="B1576" s="200" t="s">
        <v>220</v>
      </c>
      <c r="C1576" s="232" t="s">
        <v>607</v>
      </c>
      <c r="D1576" s="230">
        <v>1.5</v>
      </c>
      <c r="E1576" s="230">
        <v>1</v>
      </c>
      <c r="F1576" s="47">
        <v>10</v>
      </c>
      <c r="G1576" s="239">
        <f t="shared" si="56"/>
        <v>15</v>
      </c>
      <c r="H1576" s="193">
        <f t="shared" si="57"/>
        <v>10</v>
      </c>
      <c r="K1576" s="244"/>
      <c r="M1576" s="60"/>
      <c r="N1576" s="60"/>
      <c r="O1576" s="60"/>
    </row>
    <row r="1577" spans="2:15" s="23" customFormat="1" ht="30.2" customHeight="1" thickBot="1" x14ac:dyDescent="0.3">
      <c r="B1577" s="200" t="s">
        <v>220</v>
      </c>
      <c r="C1577" s="232" t="s">
        <v>608</v>
      </c>
      <c r="D1577" s="230">
        <v>1.5</v>
      </c>
      <c r="E1577" s="230">
        <v>1</v>
      </c>
      <c r="F1577" s="47">
        <v>10</v>
      </c>
      <c r="G1577" s="239">
        <f t="shared" si="56"/>
        <v>15</v>
      </c>
      <c r="H1577" s="193">
        <f t="shared" si="57"/>
        <v>10</v>
      </c>
      <c r="K1577" s="244"/>
      <c r="M1577" s="60"/>
      <c r="N1577" s="60"/>
      <c r="O1577" s="60"/>
    </row>
    <row r="1578" spans="2:15" s="23" customFormat="1" ht="30.2" customHeight="1" thickBot="1" x14ac:dyDescent="0.3">
      <c r="B1578" s="200" t="s">
        <v>220</v>
      </c>
      <c r="C1578" s="232" t="s">
        <v>609</v>
      </c>
      <c r="D1578" s="230">
        <v>1.5</v>
      </c>
      <c r="E1578" s="230">
        <v>1</v>
      </c>
      <c r="F1578" s="47">
        <v>10</v>
      </c>
      <c r="G1578" s="239">
        <f t="shared" si="56"/>
        <v>15</v>
      </c>
      <c r="H1578" s="193">
        <f t="shared" si="57"/>
        <v>10</v>
      </c>
      <c r="K1578" s="244"/>
      <c r="M1578" s="60"/>
      <c r="N1578" s="60"/>
      <c r="O1578" s="60"/>
    </row>
    <row r="1579" spans="2:15" s="23" customFormat="1" ht="30.2" customHeight="1" thickBot="1" x14ac:dyDescent="0.3">
      <c r="B1579" s="200" t="s">
        <v>220</v>
      </c>
      <c r="C1579" s="232" t="s">
        <v>1142</v>
      </c>
      <c r="D1579" s="230">
        <v>1.5</v>
      </c>
      <c r="E1579" s="230">
        <v>1</v>
      </c>
      <c r="F1579" s="47">
        <v>10</v>
      </c>
      <c r="G1579" s="239">
        <f t="shared" si="56"/>
        <v>15</v>
      </c>
      <c r="H1579" s="193">
        <f t="shared" si="57"/>
        <v>10</v>
      </c>
      <c r="K1579" s="244"/>
      <c r="M1579" s="60"/>
      <c r="N1579" s="60"/>
      <c r="O1579" s="60"/>
    </row>
    <row r="1580" spans="2:15" s="23" customFormat="1" ht="30.2" customHeight="1" thickBot="1" x14ac:dyDescent="0.3">
      <c r="B1580" s="200" t="s">
        <v>220</v>
      </c>
      <c r="C1580" s="232" t="s">
        <v>610</v>
      </c>
      <c r="D1580" s="230">
        <v>1.5</v>
      </c>
      <c r="E1580" s="230">
        <v>1</v>
      </c>
      <c r="F1580" s="47">
        <v>10</v>
      </c>
      <c r="G1580" s="239">
        <f t="shared" si="56"/>
        <v>15</v>
      </c>
      <c r="H1580" s="193">
        <f t="shared" si="57"/>
        <v>10</v>
      </c>
      <c r="K1580" s="244"/>
      <c r="M1580" s="60"/>
      <c r="N1580" s="60"/>
      <c r="O1580" s="60"/>
    </row>
    <row r="1581" spans="2:15" s="23" customFormat="1" ht="30.2" customHeight="1" thickBot="1" x14ac:dyDescent="0.3">
      <c r="B1581" s="200" t="s">
        <v>220</v>
      </c>
      <c r="C1581" s="232" t="s">
        <v>611</v>
      </c>
      <c r="D1581" s="230">
        <v>1.5</v>
      </c>
      <c r="E1581" s="230">
        <v>1</v>
      </c>
      <c r="F1581" s="47">
        <v>10</v>
      </c>
      <c r="G1581" s="239">
        <f t="shared" si="56"/>
        <v>15</v>
      </c>
      <c r="H1581" s="193">
        <f t="shared" si="57"/>
        <v>10</v>
      </c>
      <c r="K1581" s="244"/>
      <c r="M1581" s="60"/>
      <c r="N1581" s="60"/>
      <c r="O1581" s="60"/>
    </row>
    <row r="1582" spans="2:15" s="23" customFormat="1" ht="30.2" customHeight="1" thickBot="1" x14ac:dyDescent="0.3">
      <c r="B1582" s="200" t="s">
        <v>220</v>
      </c>
      <c r="C1582" s="232" t="s">
        <v>1143</v>
      </c>
      <c r="D1582" s="230">
        <v>1.5</v>
      </c>
      <c r="E1582" s="230">
        <v>1</v>
      </c>
      <c r="F1582" s="47">
        <v>10</v>
      </c>
      <c r="G1582" s="239">
        <f t="shared" si="56"/>
        <v>15</v>
      </c>
      <c r="H1582" s="193">
        <f t="shared" si="57"/>
        <v>10</v>
      </c>
      <c r="K1582" s="244"/>
      <c r="M1582" s="60"/>
      <c r="N1582" s="60"/>
      <c r="O1582" s="60"/>
    </row>
    <row r="1583" spans="2:15" s="23" customFormat="1" ht="30.2" customHeight="1" thickBot="1" x14ac:dyDescent="0.3">
      <c r="B1583" s="200" t="s">
        <v>220</v>
      </c>
      <c r="C1583" s="232" t="s">
        <v>612</v>
      </c>
      <c r="D1583" s="230">
        <v>1.5</v>
      </c>
      <c r="E1583" s="230">
        <v>1</v>
      </c>
      <c r="F1583" s="47">
        <v>10</v>
      </c>
      <c r="G1583" s="239">
        <f t="shared" si="56"/>
        <v>15</v>
      </c>
      <c r="H1583" s="193">
        <f t="shared" si="57"/>
        <v>10</v>
      </c>
      <c r="K1583" s="244"/>
      <c r="M1583" s="60"/>
      <c r="N1583" s="60"/>
      <c r="O1583" s="60"/>
    </row>
    <row r="1584" spans="2:15" s="23" customFormat="1" ht="30.2" customHeight="1" thickBot="1" x14ac:dyDescent="0.3">
      <c r="B1584" s="200" t="s">
        <v>220</v>
      </c>
      <c r="C1584" s="232" t="s">
        <v>1144</v>
      </c>
      <c r="D1584" s="230">
        <v>1.5</v>
      </c>
      <c r="E1584" s="230">
        <v>1</v>
      </c>
      <c r="F1584" s="47">
        <v>10</v>
      </c>
      <c r="G1584" s="239">
        <f t="shared" si="56"/>
        <v>15</v>
      </c>
      <c r="H1584" s="193">
        <f t="shared" si="57"/>
        <v>10</v>
      </c>
      <c r="K1584" s="244"/>
      <c r="M1584" s="60"/>
      <c r="N1584" s="60"/>
      <c r="O1584" s="60"/>
    </row>
    <row r="1585" spans="2:15" s="23" customFormat="1" ht="30.2" customHeight="1" thickBot="1" x14ac:dyDescent="0.3">
      <c r="B1585" s="200" t="s">
        <v>220</v>
      </c>
      <c r="C1585" s="232" t="s">
        <v>969</v>
      </c>
      <c r="D1585" s="230">
        <v>1.5</v>
      </c>
      <c r="E1585" s="230">
        <v>1</v>
      </c>
      <c r="F1585" s="47">
        <v>10</v>
      </c>
      <c r="G1585" s="239">
        <f t="shared" si="56"/>
        <v>15</v>
      </c>
      <c r="H1585" s="193">
        <f t="shared" si="57"/>
        <v>10</v>
      </c>
      <c r="K1585" s="244"/>
      <c r="M1585" s="60"/>
      <c r="N1585" s="60"/>
      <c r="O1585" s="60"/>
    </row>
    <row r="1586" spans="2:15" s="23" customFormat="1" ht="30.2" customHeight="1" thickBot="1" x14ac:dyDescent="0.3">
      <c r="B1586" s="200" t="s">
        <v>220</v>
      </c>
      <c r="C1586" s="232" t="s">
        <v>613</v>
      </c>
      <c r="D1586" s="230">
        <v>1.5</v>
      </c>
      <c r="E1586" s="230">
        <v>1</v>
      </c>
      <c r="F1586" s="47">
        <v>10</v>
      </c>
      <c r="G1586" s="239">
        <f t="shared" si="56"/>
        <v>15</v>
      </c>
      <c r="H1586" s="193">
        <f t="shared" si="57"/>
        <v>10</v>
      </c>
      <c r="K1586" s="244"/>
      <c r="M1586" s="60"/>
      <c r="N1586" s="60"/>
      <c r="O1586" s="60"/>
    </row>
    <row r="1587" spans="2:15" s="23" customFormat="1" ht="30.2" customHeight="1" thickBot="1" x14ac:dyDescent="0.3">
      <c r="B1587" s="200" t="s">
        <v>220</v>
      </c>
      <c r="C1587" s="232" t="s">
        <v>614</v>
      </c>
      <c r="D1587" s="230">
        <v>1.5</v>
      </c>
      <c r="E1587" s="230">
        <v>1</v>
      </c>
      <c r="F1587" s="47">
        <v>10</v>
      </c>
      <c r="G1587" s="239">
        <f t="shared" si="56"/>
        <v>15</v>
      </c>
      <c r="H1587" s="193">
        <f t="shared" si="57"/>
        <v>10</v>
      </c>
      <c r="K1587" s="244"/>
      <c r="M1587" s="60"/>
      <c r="N1587" s="60"/>
      <c r="O1587" s="60"/>
    </row>
    <row r="1588" spans="2:15" s="23" customFormat="1" ht="30.2" customHeight="1" thickBot="1" x14ac:dyDescent="0.3">
      <c r="B1588" s="200" t="s">
        <v>220</v>
      </c>
      <c r="C1588" s="232" t="s">
        <v>615</v>
      </c>
      <c r="D1588" s="230">
        <v>1.5</v>
      </c>
      <c r="E1588" s="230">
        <v>1</v>
      </c>
      <c r="F1588" s="47">
        <v>10</v>
      </c>
      <c r="G1588" s="239">
        <f t="shared" si="56"/>
        <v>15</v>
      </c>
      <c r="H1588" s="193">
        <f t="shared" si="57"/>
        <v>10</v>
      </c>
      <c r="K1588" s="244"/>
      <c r="M1588" s="60"/>
      <c r="N1588" s="60"/>
      <c r="O1588" s="60"/>
    </row>
    <row r="1589" spans="2:15" s="23" customFormat="1" ht="30.2" customHeight="1" thickBot="1" x14ac:dyDescent="0.3">
      <c r="B1589" s="200" t="s">
        <v>220</v>
      </c>
      <c r="C1589" s="232" t="s">
        <v>616</v>
      </c>
      <c r="D1589" s="230">
        <v>1.5</v>
      </c>
      <c r="E1589" s="230">
        <v>1</v>
      </c>
      <c r="F1589" s="47">
        <v>10</v>
      </c>
      <c r="G1589" s="239">
        <f t="shared" si="56"/>
        <v>15</v>
      </c>
      <c r="H1589" s="193">
        <f t="shared" si="57"/>
        <v>10</v>
      </c>
      <c r="K1589" s="244"/>
      <c r="M1589" s="60"/>
      <c r="N1589" s="60"/>
      <c r="O1589" s="60"/>
    </row>
    <row r="1590" spans="2:15" s="23" customFormat="1" ht="30.2" customHeight="1" thickBot="1" x14ac:dyDescent="0.3">
      <c r="B1590" s="200" t="s">
        <v>220</v>
      </c>
      <c r="C1590" s="232" t="s">
        <v>617</v>
      </c>
      <c r="D1590" s="230">
        <v>1.5</v>
      </c>
      <c r="E1590" s="230">
        <v>1</v>
      </c>
      <c r="F1590" s="47">
        <v>10</v>
      </c>
      <c r="G1590" s="239">
        <f t="shared" si="56"/>
        <v>15</v>
      </c>
      <c r="H1590" s="193">
        <f t="shared" si="57"/>
        <v>10</v>
      </c>
      <c r="K1590" s="244"/>
      <c r="M1590" s="60"/>
      <c r="N1590" s="60"/>
      <c r="O1590" s="60"/>
    </row>
    <row r="1591" spans="2:15" s="23" customFormat="1" ht="30.2" customHeight="1" thickBot="1" x14ac:dyDescent="0.3">
      <c r="B1591" s="200" t="s">
        <v>220</v>
      </c>
      <c r="C1591" s="232" t="s">
        <v>618</v>
      </c>
      <c r="D1591" s="230">
        <v>1.5</v>
      </c>
      <c r="E1591" s="230">
        <v>1</v>
      </c>
      <c r="F1591" s="47">
        <v>10</v>
      </c>
      <c r="G1591" s="239">
        <f t="shared" si="56"/>
        <v>15</v>
      </c>
      <c r="H1591" s="193">
        <f t="shared" si="57"/>
        <v>10</v>
      </c>
      <c r="K1591" s="244"/>
      <c r="M1591" s="60"/>
      <c r="N1591" s="60"/>
      <c r="O1591" s="60"/>
    </row>
    <row r="1592" spans="2:15" s="23" customFormat="1" ht="30.2" customHeight="1" thickBot="1" x14ac:dyDescent="0.3">
      <c r="B1592" s="200" t="s">
        <v>220</v>
      </c>
      <c r="C1592" s="232" t="s">
        <v>619</v>
      </c>
      <c r="D1592" s="230">
        <v>1.5</v>
      </c>
      <c r="E1592" s="230">
        <v>1</v>
      </c>
      <c r="F1592" s="47">
        <v>10</v>
      </c>
      <c r="G1592" s="239">
        <f t="shared" si="56"/>
        <v>15</v>
      </c>
      <c r="H1592" s="193">
        <f t="shared" si="57"/>
        <v>10</v>
      </c>
      <c r="K1592" s="244"/>
      <c r="M1592" s="60"/>
      <c r="N1592" s="60"/>
      <c r="O1592" s="60"/>
    </row>
    <row r="1593" spans="2:15" s="23" customFormat="1" ht="30.2" customHeight="1" thickBot="1" x14ac:dyDescent="0.3">
      <c r="B1593" s="200" t="s">
        <v>220</v>
      </c>
      <c r="C1593" s="232" t="s">
        <v>620</v>
      </c>
      <c r="D1593" s="230">
        <v>1.5</v>
      </c>
      <c r="E1593" s="230">
        <v>1</v>
      </c>
      <c r="F1593" s="47">
        <v>10</v>
      </c>
      <c r="G1593" s="239">
        <f t="shared" si="56"/>
        <v>15</v>
      </c>
      <c r="H1593" s="193">
        <f t="shared" si="57"/>
        <v>10</v>
      </c>
      <c r="K1593" s="244"/>
      <c r="M1593" s="60"/>
      <c r="N1593" s="60"/>
      <c r="O1593" s="60"/>
    </row>
    <row r="1594" spans="2:15" s="23" customFormat="1" ht="30.2" customHeight="1" thickBot="1" x14ac:dyDescent="0.3">
      <c r="B1594" s="200" t="s">
        <v>220</v>
      </c>
      <c r="C1594" s="232" t="s">
        <v>621</v>
      </c>
      <c r="D1594" s="230">
        <v>1.5</v>
      </c>
      <c r="E1594" s="230">
        <v>1</v>
      </c>
      <c r="F1594" s="47">
        <v>10</v>
      </c>
      <c r="G1594" s="239">
        <f t="shared" si="56"/>
        <v>15</v>
      </c>
      <c r="H1594" s="193">
        <f t="shared" si="57"/>
        <v>10</v>
      </c>
      <c r="K1594" s="244"/>
      <c r="M1594" s="60"/>
      <c r="N1594" s="60"/>
      <c r="O1594" s="60"/>
    </row>
    <row r="1595" spans="2:15" s="23" customFormat="1" ht="30.2" customHeight="1" thickBot="1" x14ac:dyDescent="0.3">
      <c r="B1595" s="200" t="s">
        <v>220</v>
      </c>
      <c r="C1595" s="232" t="s">
        <v>622</v>
      </c>
      <c r="D1595" s="230">
        <v>1.5</v>
      </c>
      <c r="E1595" s="230">
        <v>1</v>
      </c>
      <c r="F1595" s="47">
        <v>10</v>
      </c>
      <c r="G1595" s="239">
        <f t="shared" si="56"/>
        <v>15</v>
      </c>
      <c r="H1595" s="193">
        <f t="shared" si="57"/>
        <v>10</v>
      </c>
      <c r="K1595" s="244"/>
      <c r="M1595" s="60"/>
      <c r="N1595" s="60"/>
      <c r="O1595" s="60"/>
    </row>
    <row r="1596" spans="2:15" s="23" customFormat="1" ht="30.2" customHeight="1" thickBot="1" x14ac:dyDescent="0.3">
      <c r="B1596" s="200" t="s">
        <v>220</v>
      </c>
      <c r="C1596" s="232" t="s">
        <v>623</v>
      </c>
      <c r="D1596" s="230">
        <v>1.5</v>
      </c>
      <c r="E1596" s="230">
        <v>1</v>
      </c>
      <c r="F1596" s="47">
        <v>10</v>
      </c>
      <c r="G1596" s="239">
        <f t="shared" si="56"/>
        <v>15</v>
      </c>
      <c r="H1596" s="193">
        <f t="shared" si="57"/>
        <v>10</v>
      </c>
      <c r="K1596" s="244"/>
      <c r="M1596" s="60"/>
      <c r="N1596" s="60"/>
      <c r="O1596" s="60"/>
    </row>
    <row r="1597" spans="2:15" s="23" customFormat="1" ht="30.2" customHeight="1" thickBot="1" x14ac:dyDescent="0.3">
      <c r="B1597" s="200" t="s">
        <v>220</v>
      </c>
      <c r="C1597" s="232" t="s">
        <v>624</v>
      </c>
      <c r="D1597" s="230">
        <v>1.5</v>
      </c>
      <c r="E1597" s="230">
        <v>1</v>
      </c>
      <c r="F1597" s="47">
        <v>10</v>
      </c>
      <c r="G1597" s="239">
        <f t="shared" si="56"/>
        <v>15</v>
      </c>
      <c r="H1597" s="193">
        <f t="shared" si="57"/>
        <v>10</v>
      </c>
      <c r="K1597" s="244"/>
      <c r="M1597" s="60"/>
      <c r="N1597" s="60"/>
      <c r="O1597" s="60"/>
    </row>
    <row r="1598" spans="2:15" s="23" customFormat="1" ht="30.2" customHeight="1" thickBot="1" x14ac:dyDescent="0.3">
      <c r="B1598" s="200" t="s">
        <v>220</v>
      </c>
      <c r="C1598" s="232" t="s">
        <v>625</v>
      </c>
      <c r="D1598" s="230">
        <v>1.5</v>
      </c>
      <c r="E1598" s="230">
        <v>1</v>
      </c>
      <c r="F1598" s="47">
        <v>10</v>
      </c>
      <c r="G1598" s="239">
        <f t="shared" si="56"/>
        <v>15</v>
      </c>
      <c r="H1598" s="193">
        <f t="shared" si="57"/>
        <v>10</v>
      </c>
      <c r="K1598" s="244"/>
      <c r="M1598" s="60"/>
      <c r="N1598" s="60"/>
      <c r="O1598" s="60"/>
    </row>
    <row r="1599" spans="2:15" s="23" customFormat="1" ht="30.2" customHeight="1" thickBot="1" x14ac:dyDescent="0.3">
      <c r="B1599" s="200" t="s">
        <v>220</v>
      </c>
      <c r="C1599" s="232" t="s">
        <v>626</v>
      </c>
      <c r="D1599" s="230">
        <v>1.5</v>
      </c>
      <c r="E1599" s="230">
        <v>1</v>
      </c>
      <c r="F1599" s="47">
        <v>10</v>
      </c>
      <c r="G1599" s="239">
        <f t="shared" si="56"/>
        <v>15</v>
      </c>
      <c r="H1599" s="193">
        <f t="shared" si="57"/>
        <v>10</v>
      </c>
      <c r="K1599" s="244"/>
      <c r="M1599" s="60"/>
      <c r="N1599" s="60"/>
      <c r="O1599" s="60"/>
    </row>
    <row r="1600" spans="2:15" s="23" customFormat="1" ht="30.2" customHeight="1" thickBot="1" x14ac:dyDescent="0.3">
      <c r="B1600" s="200" t="s">
        <v>220</v>
      </c>
      <c r="C1600" s="232" t="s">
        <v>627</v>
      </c>
      <c r="D1600" s="230">
        <v>1.5</v>
      </c>
      <c r="E1600" s="230">
        <v>1</v>
      </c>
      <c r="F1600" s="47">
        <v>10</v>
      </c>
      <c r="G1600" s="239">
        <f t="shared" si="56"/>
        <v>15</v>
      </c>
      <c r="H1600" s="193">
        <f t="shared" si="57"/>
        <v>10</v>
      </c>
      <c r="K1600" s="244"/>
      <c r="M1600" s="60"/>
      <c r="N1600" s="60"/>
      <c r="O1600" s="60"/>
    </row>
    <row r="1601" spans="2:15" s="23" customFormat="1" ht="30.2" customHeight="1" thickBot="1" x14ac:dyDescent="0.3">
      <c r="B1601" s="200" t="s">
        <v>220</v>
      </c>
      <c r="C1601" s="232" t="s">
        <v>628</v>
      </c>
      <c r="D1601" s="230">
        <v>1.5</v>
      </c>
      <c r="E1601" s="230">
        <v>1</v>
      </c>
      <c r="F1601" s="47">
        <v>10</v>
      </c>
      <c r="G1601" s="239">
        <f t="shared" si="56"/>
        <v>15</v>
      </c>
      <c r="H1601" s="193">
        <f t="shared" si="57"/>
        <v>10</v>
      </c>
      <c r="K1601" s="244"/>
      <c r="M1601" s="60"/>
      <c r="N1601" s="60"/>
      <c r="O1601" s="60"/>
    </row>
    <row r="1602" spans="2:15" s="23" customFormat="1" ht="30.2" customHeight="1" thickBot="1" x14ac:dyDescent="0.3">
      <c r="B1602" s="200" t="s">
        <v>220</v>
      </c>
      <c r="C1602" s="232" t="s">
        <v>629</v>
      </c>
      <c r="D1602" s="230">
        <v>1.5</v>
      </c>
      <c r="E1602" s="230">
        <v>1</v>
      </c>
      <c r="F1602" s="47">
        <v>10</v>
      </c>
      <c r="G1602" s="239">
        <f t="shared" si="56"/>
        <v>15</v>
      </c>
      <c r="H1602" s="193">
        <f t="shared" si="57"/>
        <v>10</v>
      </c>
      <c r="K1602" s="244"/>
      <c r="M1602" s="60"/>
      <c r="N1602" s="60"/>
      <c r="O1602" s="60"/>
    </row>
    <row r="1603" spans="2:15" s="23" customFormat="1" ht="30.2" customHeight="1" thickBot="1" x14ac:dyDescent="0.3">
      <c r="B1603" s="200" t="s">
        <v>220</v>
      </c>
      <c r="C1603" s="232" t="s">
        <v>630</v>
      </c>
      <c r="D1603" s="230">
        <v>1.5</v>
      </c>
      <c r="E1603" s="230">
        <v>1</v>
      </c>
      <c r="F1603" s="47">
        <v>10</v>
      </c>
      <c r="G1603" s="239">
        <f t="shared" si="56"/>
        <v>15</v>
      </c>
      <c r="H1603" s="193">
        <f t="shared" si="57"/>
        <v>10</v>
      </c>
      <c r="K1603" s="244"/>
      <c r="M1603" s="60"/>
      <c r="N1603" s="60"/>
      <c r="O1603" s="60"/>
    </row>
    <row r="1604" spans="2:15" s="23" customFormat="1" ht="30.2" customHeight="1" thickBot="1" x14ac:dyDescent="0.3">
      <c r="B1604" s="200" t="s">
        <v>220</v>
      </c>
      <c r="C1604" s="232" t="s">
        <v>632</v>
      </c>
      <c r="D1604" s="230">
        <v>1.5</v>
      </c>
      <c r="E1604" s="230">
        <v>1</v>
      </c>
      <c r="F1604" s="47">
        <v>10</v>
      </c>
      <c r="G1604" s="239">
        <f t="shared" si="56"/>
        <v>15</v>
      </c>
      <c r="H1604" s="193">
        <f t="shared" si="57"/>
        <v>10</v>
      </c>
      <c r="K1604" s="244"/>
      <c r="M1604" s="60"/>
      <c r="N1604" s="60"/>
      <c r="O1604" s="60"/>
    </row>
    <row r="1605" spans="2:15" s="23" customFormat="1" ht="30.2" customHeight="1" thickBot="1" x14ac:dyDescent="0.3">
      <c r="B1605" s="200" t="s">
        <v>220</v>
      </c>
      <c r="C1605" s="232" t="s">
        <v>633</v>
      </c>
      <c r="D1605" s="230">
        <v>1.5</v>
      </c>
      <c r="E1605" s="230">
        <v>1</v>
      </c>
      <c r="F1605" s="47">
        <v>10</v>
      </c>
      <c r="G1605" s="239">
        <f t="shared" si="56"/>
        <v>15</v>
      </c>
      <c r="H1605" s="193">
        <f t="shared" si="57"/>
        <v>10</v>
      </c>
      <c r="K1605" s="244"/>
      <c r="M1605" s="60"/>
      <c r="N1605" s="60"/>
      <c r="O1605" s="60"/>
    </row>
    <row r="1606" spans="2:15" s="23" customFormat="1" ht="30.2" customHeight="1" thickBot="1" x14ac:dyDescent="0.3">
      <c r="B1606" s="200" t="s">
        <v>220</v>
      </c>
      <c r="C1606" s="232" t="s">
        <v>634</v>
      </c>
      <c r="D1606" s="230">
        <v>1.5</v>
      </c>
      <c r="E1606" s="230">
        <v>1</v>
      </c>
      <c r="F1606" s="47">
        <v>10</v>
      </c>
      <c r="G1606" s="239">
        <f t="shared" si="56"/>
        <v>15</v>
      </c>
      <c r="H1606" s="193">
        <f t="shared" si="57"/>
        <v>10</v>
      </c>
      <c r="K1606" s="244"/>
      <c r="M1606" s="60"/>
      <c r="N1606" s="60"/>
      <c r="O1606" s="60"/>
    </row>
    <row r="1607" spans="2:15" s="23" customFormat="1" ht="30.2" customHeight="1" thickBot="1" x14ac:dyDescent="0.3">
      <c r="B1607" s="200" t="s">
        <v>220</v>
      </c>
      <c r="C1607" s="232" t="s">
        <v>1145</v>
      </c>
      <c r="D1607" s="230">
        <v>1.5</v>
      </c>
      <c r="E1607" s="230">
        <v>1</v>
      </c>
      <c r="F1607" s="47">
        <v>10</v>
      </c>
      <c r="G1607" s="239">
        <f t="shared" si="56"/>
        <v>15</v>
      </c>
      <c r="H1607" s="193">
        <f t="shared" si="57"/>
        <v>10</v>
      </c>
      <c r="K1607" s="244"/>
      <c r="M1607" s="60"/>
      <c r="N1607" s="60"/>
      <c r="O1607" s="60"/>
    </row>
    <row r="1608" spans="2:15" s="23" customFormat="1" ht="30.2" customHeight="1" thickBot="1" x14ac:dyDescent="0.3">
      <c r="B1608" s="200" t="s">
        <v>220</v>
      </c>
      <c r="C1608" s="232" t="s">
        <v>635</v>
      </c>
      <c r="D1608" s="230">
        <v>1.5</v>
      </c>
      <c r="E1608" s="230">
        <v>1</v>
      </c>
      <c r="F1608" s="47">
        <v>10</v>
      </c>
      <c r="G1608" s="239">
        <f t="shared" si="56"/>
        <v>15</v>
      </c>
      <c r="H1608" s="193">
        <f t="shared" si="57"/>
        <v>10</v>
      </c>
      <c r="K1608" s="244"/>
      <c r="M1608" s="60"/>
      <c r="N1608" s="60"/>
      <c r="O1608" s="60"/>
    </row>
    <row r="1609" spans="2:15" s="23" customFormat="1" ht="30.2" customHeight="1" thickBot="1" x14ac:dyDescent="0.3">
      <c r="B1609" s="200" t="s">
        <v>220</v>
      </c>
      <c r="C1609" s="232" t="s">
        <v>636</v>
      </c>
      <c r="D1609" s="230">
        <v>1.5</v>
      </c>
      <c r="E1609" s="230">
        <v>1</v>
      </c>
      <c r="F1609" s="47">
        <v>10</v>
      </c>
      <c r="G1609" s="239">
        <f t="shared" si="56"/>
        <v>15</v>
      </c>
      <c r="H1609" s="193">
        <f t="shared" si="57"/>
        <v>10</v>
      </c>
      <c r="K1609" s="244"/>
      <c r="M1609" s="60"/>
      <c r="N1609" s="60"/>
      <c r="O1609" s="60"/>
    </row>
    <row r="1610" spans="2:15" s="23" customFormat="1" ht="30.2" customHeight="1" thickBot="1" x14ac:dyDescent="0.3">
      <c r="B1610" s="200" t="s">
        <v>220</v>
      </c>
      <c r="C1610" s="232" t="s">
        <v>637</v>
      </c>
      <c r="D1610" s="230">
        <v>1.5</v>
      </c>
      <c r="E1610" s="230">
        <v>1</v>
      </c>
      <c r="F1610" s="47">
        <v>10</v>
      </c>
      <c r="G1610" s="239">
        <f t="shared" si="56"/>
        <v>15</v>
      </c>
      <c r="H1610" s="193">
        <f t="shared" si="57"/>
        <v>10</v>
      </c>
      <c r="K1610" s="244"/>
      <c r="M1610" s="60"/>
      <c r="N1610" s="60"/>
      <c r="O1610" s="60"/>
    </row>
    <row r="1611" spans="2:15" s="23" customFormat="1" ht="30.2" customHeight="1" thickBot="1" x14ac:dyDescent="0.3">
      <c r="B1611" s="200" t="s">
        <v>220</v>
      </c>
      <c r="C1611" s="232" t="s">
        <v>638</v>
      </c>
      <c r="D1611" s="230">
        <v>1.5</v>
      </c>
      <c r="E1611" s="230">
        <v>1</v>
      </c>
      <c r="F1611" s="47">
        <v>10</v>
      </c>
      <c r="G1611" s="239">
        <f t="shared" si="56"/>
        <v>15</v>
      </c>
      <c r="H1611" s="193">
        <f t="shared" si="57"/>
        <v>10</v>
      </c>
      <c r="K1611" s="244"/>
      <c r="M1611" s="60"/>
      <c r="N1611" s="60"/>
      <c r="O1611" s="60"/>
    </row>
    <row r="1612" spans="2:15" s="23" customFormat="1" ht="30.2" customHeight="1" thickBot="1" x14ac:dyDescent="0.3">
      <c r="B1612" s="200" t="s">
        <v>220</v>
      </c>
      <c r="C1612" s="232" t="s">
        <v>639</v>
      </c>
      <c r="D1612" s="230">
        <v>1.5</v>
      </c>
      <c r="E1612" s="230">
        <v>1</v>
      </c>
      <c r="F1612" s="47">
        <v>10</v>
      </c>
      <c r="G1612" s="239">
        <f t="shared" si="56"/>
        <v>15</v>
      </c>
      <c r="H1612" s="193">
        <f t="shared" si="57"/>
        <v>10</v>
      </c>
      <c r="K1612" s="244"/>
      <c r="M1612" s="60"/>
      <c r="N1612" s="60"/>
      <c r="O1612" s="60"/>
    </row>
    <row r="1613" spans="2:15" s="23" customFormat="1" ht="30.2" customHeight="1" thickBot="1" x14ac:dyDescent="0.3">
      <c r="B1613" s="200" t="s">
        <v>220</v>
      </c>
      <c r="C1613" s="232" t="s">
        <v>640</v>
      </c>
      <c r="D1613" s="230">
        <v>1.5</v>
      </c>
      <c r="E1613" s="230">
        <v>1</v>
      </c>
      <c r="F1613" s="47">
        <v>10</v>
      </c>
      <c r="G1613" s="239">
        <f t="shared" si="56"/>
        <v>15</v>
      </c>
      <c r="H1613" s="193">
        <f t="shared" si="57"/>
        <v>10</v>
      </c>
      <c r="K1613" s="244"/>
      <c r="M1613" s="60"/>
      <c r="N1613" s="60"/>
      <c r="O1613" s="60"/>
    </row>
    <row r="1614" spans="2:15" s="23" customFormat="1" ht="30.2" customHeight="1" thickBot="1" x14ac:dyDescent="0.3">
      <c r="B1614" s="200" t="s">
        <v>220</v>
      </c>
      <c r="C1614" s="232" t="s">
        <v>641</v>
      </c>
      <c r="D1614" s="230">
        <v>1.5</v>
      </c>
      <c r="E1614" s="230">
        <v>1</v>
      </c>
      <c r="F1614" s="47">
        <v>10</v>
      </c>
      <c r="G1614" s="239">
        <f t="shared" si="56"/>
        <v>15</v>
      </c>
      <c r="H1614" s="193">
        <f t="shared" si="57"/>
        <v>10</v>
      </c>
      <c r="K1614" s="244"/>
      <c r="M1614" s="60"/>
      <c r="N1614" s="60"/>
      <c r="O1614" s="60"/>
    </row>
    <row r="1615" spans="2:15" s="23" customFormat="1" ht="30.2" customHeight="1" thickBot="1" x14ac:dyDescent="0.3">
      <c r="B1615" s="200" t="s">
        <v>220</v>
      </c>
      <c r="C1615" s="232" t="s">
        <v>642</v>
      </c>
      <c r="D1615" s="230">
        <v>1.5</v>
      </c>
      <c r="E1615" s="230">
        <v>1</v>
      </c>
      <c r="F1615" s="47">
        <v>10</v>
      </c>
      <c r="G1615" s="239">
        <f t="shared" si="56"/>
        <v>15</v>
      </c>
      <c r="H1615" s="193">
        <f t="shared" si="57"/>
        <v>10</v>
      </c>
      <c r="K1615" s="244"/>
      <c r="M1615" s="60"/>
      <c r="N1615" s="60"/>
      <c r="O1615" s="60"/>
    </row>
    <row r="1616" spans="2:15" s="23" customFormat="1" ht="30.2" customHeight="1" thickBot="1" x14ac:dyDescent="0.3">
      <c r="B1616" s="200" t="s">
        <v>220</v>
      </c>
      <c r="C1616" s="232" t="s">
        <v>643</v>
      </c>
      <c r="D1616" s="230">
        <v>1.5</v>
      </c>
      <c r="E1616" s="230">
        <v>1</v>
      </c>
      <c r="F1616" s="47">
        <v>10</v>
      </c>
      <c r="G1616" s="239">
        <f t="shared" si="56"/>
        <v>15</v>
      </c>
      <c r="H1616" s="193">
        <f t="shared" si="57"/>
        <v>10</v>
      </c>
      <c r="K1616" s="244"/>
      <c r="M1616" s="60"/>
      <c r="N1616" s="60"/>
      <c r="O1616" s="60"/>
    </row>
    <row r="1617" spans="2:15" s="23" customFormat="1" ht="30.2" customHeight="1" thickBot="1" x14ac:dyDescent="0.3">
      <c r="B1617" s="200" t="s">
        <v>220</v>
      </c>
      <c r="C1617" s="232" t="s">
        <v>644</v>
      </c>
      <c r="D1617" s="230">
        <v>1.5</v>
      </c>
      <c r="E1617" s="230">
        <v>1</v>
      </c>
      <c r="F1617" s="47">
        <v>10</v>
      </c>
      <c r="G1617" s="239">
        <f t="shared" si="56"/>
        <v>15</v>
      </c>
      <c r="H1617" s="193">
        <f t="shared" si="57"/>
        <v>10</v>
      </c>
      <c r="K1617" s="244"/>
      <c r="M1617" s="60"/>
      <c r="N1617" s="60"/>
      <c r="O1617" s="60"/>
    </row>
    <row r="1618" spans="2:15" s="23" customFormat="1" ht="30.2" customHeight="1" thickBot="1" x14ac:dyDescent="0.3">
      <c r="B1618" s="200" t="s">
        <v>220</v>
      </c>
      <c r="C1618" s="232" t="s">
        <v>645</v>
      </c>
      <c r="D1618" s="230">
        <v>1.5</v>
      </c>
      <c r="E1618" s="230">
        <v>1</v>
      </c>
      <c r="F1618" s="47">
        <v>10</v>
      </c>
      <c r="G1618" s="239">
        <f t="shared" si="56"/>
        <v>15</v>
      </c>
      <c r="H1618" s="193">
        <f t="shared" si="57"/>
        <v>10</v>
      </c>
      <c r="K1618" s="244"/>
      <c r="M1618" s="60"/>
      <c r="N1618" s="60"/>
      <c r="O1618" s="60"/>
    </row>
    <row r="1619" spans="2:15" s="23" customFormat="1" ht="30.2" customHeight="1" thickBot="1" x14ac:dyDescent="0.3">
      <c r="B1619" s="200" t="s">
        <v>220</v>
      </c>
      <c r="C1619" s="232" t="s">
        <v>646</v>
      </c>
      <c r="D1619" s="230">
        <v>1.5</v>
      </c>
      <c r="E1619" s="230">
        <v>1</v>
      </c>
      <c r="F1619" s="47">
        <v>10</v>
      </c>
      <c r="G1619" s="239">
        <f t="shared" si="56"/>
        <v>15</v>
      </c>
      <c r="H1619" s="193">
        <f t="shared" si="57"/>
        <v>10</v>
      </c>
      <c r="K1619" s="244"/>
      <c r="M1619" s="60"/>
      <c r="N1619" s="60"/>
      <c r="O1619" s="60"/>
    </row>
    <row r="1620" spans="2:15" s="23" customFormat="1" ht="30.2" customHeight="1" thickBot="1" x14ac:dyDescent="0.3">
      <c r="B1620" s="200" t="s">
        <v>220</v>
      </c>
      <c r="C1620" s="232" t="s">
        <v>647</v>
      </c>
      <c r="D1620" s="230">
        <v>1.5</v>
      </c>
      <c r="E1620" s="230">
        <v>1</v>
      </c>
      <c r="F1620" s="47">
        <v>10</v>
      </c>
      <c r="G1620" s="239">
        <f t="shared" si="56"/>
        <v>15</v>
      </c>
      <c r="H1620" s="193">
        <f t="shared" si="57"/>
        <v>10</v>
      </c>
      <c r="K1620" s="244"/>
      <c r="M1620" s="60"/>
      <c r="N1620" s="60"/>
      <c r="O1620" s="60"/>
    </row>
    <row r="1621" spans="2:15" s="23" customFormat="1" ht="30.2" customHeight="1" thickBot="1" x14ac:dyDescent="0.3">
      <c r="B1621" s="200" t="s">
        <v>220</v>
      </c>
      <c r="C1621" s="232" t="s">
        <v>648</v>
      </c>
      <c r="D1621" s="230">
        <v>1.5</v>
      </c>
      <c r="E1621" s="230">
        <v>1</v>
      </c>
      <c r="F1621" s="47">
        <v>10</v>
      </c>
      <c r="G1621" s="239">
        <f t="shared" si="56"/>
        <v>15</v>
      </c>
      <c r="H1621" s="193">
        <f t="shared" si="57"/>
        <v>10</v>
      </c>
      <c r="K1621" s="244"/>
      <c r="M1621" s="60"/>
      <c r="N1621" s="60"/>
      <c r="O1621" s="60"/>
    </row>
    <row r="1622" spans="2:15" s="23" customFormat="1" ht="30.2" customHeight="1" thickBot="1" x14ac:dyDescent="0.3">
      <c r="B1622" s="200" t="s">
        <v>220</v>
      </c>
      <c r="C1622" s="232" t="s">
        <v>649</v>
      </c>
      <c r="D1622" s="230">
        <v>1.5</v>
      </c>
      <c r="E1622" s="230">
        <v>1</v>
      </c>
      <c r="F1622" s="47">
        <v>10</v>
      </c>
      <c r="G1622" s="239">
        <f t="shared" si="56"/>
        <v>15</v>
      </c>
      <c r="H1622" s="193">
        <f t="shared" si="57"/>
        <v>10</v>
      </c>
      <c r="K1622" s="244"/>
      <c r="M1622" s="60"/>
      <c r="N1622" s="60"/>
      <c r="O1622" s="60"/>
    </row>
    <row r="1623" spans="2:15" s="23" customFormat="1" ht="30.2" customHeight="1" thickBot="1" x14ac:dyDescent="0.3">
      <c r="B1623" s="200" t="s">
        <v>220</v>
      </c>
      <c r="C1623" s="232" t="s">
        <v>650</v>
      </c>
      <c r="D1623" s="230">
        <v>1.5</v>
      </c>
      <c r="E1623" s="230">
        <v>1</v>
      </c>
      <c r="F1623" s="47">
        <v>10</v>
      </c>
      <c r="G1623" s="239">
        <f t="shared" si="56"/>
        <v>15</v>
      </c>
      <c r="H1623" s="193">
        <f t="shared" si="57"/>
        <v>10</v>
      </c>
      <c r="K1623" s="244"/>
      <c r="M1623" s="60"/>
      <c r="N1623" s="60"/>
      <c r="O1623" s="60"/>
    </row>
    <row r="1624" spans="2:15" s="23" customFormat="1" ht="30.2" customHeight="1" thickBot="1" x14ac:dyDescent="0.3">
      <c r="B1624" s="200" t="s">
        <v>220</v>
      </c>
      <c r="C1624" s="232" t="s">
        <v>651</v>
      </c>
      <c r="D1624" s="230">
        <v>1.5</v>
      </c>
      <c r="E1624" s="230">
        <v>1</v>
      </c>
      <c r="F1624" s="47">
        <v>10</v>
      </c>
      <c r="G1624" s="239">
        <f t="shared" si="56"/>
        <v>15</v>
      </c>
      <c r="H1624" s="193">
        <f t="shared" si="57"/>
        <v>10</v>
      </c>
      <c r="K1624" s="244"/>
      <c r="M1624" s="60"/>
      <c r="N1624" s="60"/>
      <c r="O1624" s="60"/>
    </row>
    <row r="1625" spans="2:15" s="23" customFormat="1" ht="30.2" customHeight="1" thickBot="1" x14ac:dyDescent="0.3">
      <c r="B1625" s="200" t="s">
        <v>220</v>
      </c>
      <c r="C1625" s="232" t="s">
        <v>652</v>
      </c>
      <c r="D1625" s="230">
        <v>1.5</v>
      </c>
      <c r="E1625" s="230">
        <v>1</v>
      </c>
      <c r="F1625" s="47">
        <v>10</v>
      </c>
      <c r="G1625" s="239">
        <f t="shared" si="56"/>
        <v>15</v>
      </c>
      <c r="H1625" s="193">
        <f t="shared" si="57"/>
        <v>10</v>
      </c>
      <c r="K1625" s="244"/>
      <c r="M1625" s="60"/>
      <c r="N1625" s="60"/>
      <c r="O1625" s="60"/>
    </row>
    <row r="1626" spans="2:15" s="23" customFormat="1" ht="30.2" customHeight="1" thickBot="1" x14ac:dyDescent="0.3">
      <c r="B1626" s="200" t="s">
        <v>220</v>
      </c>
      <c r="C1626" s="232" t="s">
        <v>653</v>
      </c>
      <c r="D1626" s="230">
        <v>1.5</v>
      </c>
      <c r="E1626" s="230">
        <v>1</v>
      </c>
      <c r="F1626" s="47">
        <v>10</v>
      </c>
      <c r="G1626" s="239">
        <f t="shared" si="56"/>
        <v>15</v>
      </c>
      <c r="H1626" s="193">
        <f t="shared" si="57"/>
        <v>10</v>
      </c>
      <c r="K1626" s="244"/>
      <c r="M1626" s="60"/>
      <c r="N1626" s="60"/>
      <c r="O1626" s="60"/>
    </row>
    <row r="1627" spans="2:15" s="23" customFormat="1" ht="30.2" customHeight="1" thickBot="1" x14ac:dyDescent="0.3">
      <c r="B1627" s="200" t="s">
        <v>220</v>
      </c>
      <c r="C1627" s="232" t="s">
        <v>654</v>
      </c>
      <c r="D1627" s="230">
        <v>1.5</v>
      </c>
      <c r="E1627" s="230">
        <v>1</v>
      </c>
      <c r="F1627" s="47">
        <v>10</v>
      </c>
      <c r="G1627" s="239">
        <f t="shared" si="56"/>
        <v>15</v>
      </c>
      <c r="H1627" s="193">
        <f t="shared" si="57"/>
        <v>10</v>
      </c>
      <c r="K1627" s="244"/>
      <c r="M1627" s="60"/>
      <c r="N1627" s="60"/>
      <c r="O1627" s="60"/>
    </row>
    <row r="1628" spans="2:15" s="23" customFormat="1" ht="30.2" customHeight="1" thickBot="1" x14ac:dyDescent="0.3">
      <c r="B1628" s="200" t="s">
        <v>220</v>
      </c>
      <c r="C1628" s="232" t="s">
        <v>655</v>
      </c>
      <c r="D1628" s="230">
        <v>1.5</v>
      </c>
      <c r="E1628" s="230">
        <v>1</v>
      </c>
      <c r="F1628" s="47">
        <v>10</v>
      </c>
      <c r="G1628" s="239">
        <f t="shared" si="56"/>
        <v>15</v>
      </c>
      <c r="H1628" s="193">
        <f t="shared" si="57"/>
        <v>10</v>
      </c>
      <c r="K1628" s="244"/>
      <c r="M1628" s="60"/>
      <c r="N1628" s="60"/>
      <c r="O1628" s="60"/>
    </row>
    <row r="1629" spans="2:15" s="23" customFormat="1" ht="30.2" customHeight="1" thickBot="1" x14ac:dyDescent="0.3">
      <c r="B1629" s="200" t="s">
        <v>220</v>
      </c>
      <c r="C1629" s="232" t="s">
        <v>656</v>
      </c>
      <c r="D1629" s="230">
        <v>1.5</v>
      </c>
      <c r="E1629" s="230">
        <v>1</v>
      </c>
      <c r="F1629" s="47">
        <v>10</v>
      </c>
      <c r="G1629" s="239">
        <f t="shared" si="56"/>
        <v>15</v>
      </c>
      <c r="H1629" s="193">
        <f t="shared" si="57"/>
        <v>10</v>
      </c>
      <c r="K1629" s="244"/>
      <c r="M1629" s="60"/>
      <c r="N1629" s="60"/>
      <c r="O1629" s="60"/>
    </row>
    <row r="1630" spans="2:15" s="23" customFormat="1" ht="30.2" customHeight="1" thickBot="1" x14ac:dyDescent="0.3">
      <c r="B1630" s="200" t="s">
        <v>220</v>
      </c>
      <c r="C1630" s="232" t="s">
        <v>657</v>
      </c>
      <c r="D1630" s="230">
        <v>1.5</v>
      </c>
      <c r="E1630" s="230">
        <v>1</v>
      </c>
      <c r="F1630" s="47">
        <v>10</v>
      </c>
      <c r="G1630" s="239">
        <f t="shared" si="56"/>
        <v>15</v>
      </c>
      <c r="H1630" s="193">
        <f t="shared" si="57"/>
        <v>10</v>
      </c>
      <c r="K1630" s="244"/>
      <c r="M1630" s="60"/>
      <c r="N1630" s="60"/>
      <c r="O1630" s="60"/>
    </row>
    <row r="1631" spans="2:15" s="23" customFormat="1" ht="30.2" customHeight="1" thickBot="1" x14ac:dyDescent="0.3">
      <c r="B1631" s="200" t="s">
        <v>220</v>
      </c>
      <c r="C1631" s="232" t="s">
        <v>658</v>
      </c>
      <c r="D1631" s="230">
        <v>1.5</v>
      </c>
      <c r="E1631" s="230">
        <v>1</v>
      </c>
      <c r="F1631" s="47">
        <v>10</v>
      </c>
      <c r="G1631" s="239">
        <f t="shared" si="56"/>
        <v>15</v>
      </c>
      <c r="H1631" s="193">
        <f t="shared" si="57"/>
        <v>10</v>
      </c>
      <c r="K1631" s="244"/>
      <c r="M1631" s="60"/>
      <c r="N1631" s="60"/>
      <c r="O1631" s="60"/>
    </row>
    <row r="1632" spans="2:15" s="23" customFormat="1" ht="30.2" customHeight="1" thickBot="1" x14ac:dyDescent="0.3">
      <c r="B1632" s="200" t="s">
        <v>220</v>
      </c>
      <c r="C1632" s="232" t="s">
        <v>659</v>
      </c>
      <c r="D1632" s="230">
        <v>1.5</v>
      </c>
      <c r="E1632" s="230">
        <v>1</v>
      </c>
      <c r="F1632" s="47">
        <v>10</v>
      </c>
      <c r="G1632" s="239">
        <f t="shared" si="56"/>
        <v>15</v>
      </c>
      <c r="H1632" s="193">
        <f t="shared" si="57"/>
        <v>10</v>
      </c>
      <c r="K1632" s="244"/>
      <c r="M1632" s="60"/>
      <c r="N1632" s="60"/>
      <c r="O1632" s="60"/>
    </row>
    <row r="1633" spans="2:15" s="23" customFormat="1" ht="30.2" customHeight="1" thickBot="1" x14ac:dyDescent="0.3">
      <c r="B1633" s="200" t="s">
        <v>220</v>
      </c>
      <c r="C1633" s="232" t="s">
        <v>660</v>
      </c>
      <c r="D1633" s="230">
        <v>1.5</v>
      </c>
      <c r="E1633" s="230">
        <v>1</v>
      </c>
      <c r="F1633" s="47">
        <v>10</v>
      </c>
      <c r="G1633" s="239">
        <f t="shared" si="56"/>
        <v>15</v>
      </c>
      <c r="H1633" s="193">
        <f t="shared" si="57"/>
        <v>10</v>
      </c>
      <c r="K1633" s="244"/>
      <c r="M1633" s="60"/>
      <c r="N1633" s="60"/>
      <c r="O1633" s="60"/>
    </row>
    <row r="1634" spans="2:15" s="23" customFormat="1" ht="30.2" customHeight="1" thickBot="1" x14ac:dyDescent="0.3">
      <c r="B1634" s="200" t="s">
        <v>220</v>
      </c>
      <c r="C1634" s="232" t="s">
        <v>661</v>
      </c>
      <c r="D1634" s="230">
        <v>1.5</v>
      </c>
      <c r="E1634" s="230">
        <v>1</v>
      </c>
      <c r="F1634" s="47">
        <v>10</v>
      </c>
      <c r="G1634" s="239">
        <f t="shared" si="56"/>
        <v>15</v>
      </c>
      <c r="H1634" s="193">
        <f t="shared" si="57"/>
        <v>10</v>
      </c>
      <c r="K1634" s="244"/>
      <c r="M1634" s="60"/>
      <c r="N1634" s="60"/>
      <c r="O1634" s="60"/>
    </row>
    <row r="1635" spans="2:15" s="23" customFormat="1" ht="30.2" customHeight="1" thickBot="1" x14ac:dyDescent="0.3">
      <c r="B1635" s="200" t="s">
        <v>220</v>
      </c>
      <c r="C1635" s="232" t="s">
        <v>662</v>
      </c>
      <c r="D1635" s="230">
        <v>1.5</v>
      </c>
      <c r="E1635" s="230">
        <v>1</v>
      </c>
      <c r="F1635" s="47">
        <v>10</v>
      </c>
      <c r="G1635" s="239">
        <f t="shared" si="56"/>
        <v>15</v>
      </c>
      <c r="H1635" s="193">
        <f t="shared" si="57"/>
        <v>10</v>
      </c>
      <c r="K1635" s="244"/>
      <c r="M1635" s="60"/>
      <c r="N1635" s="60"/>
      <c r="O1635" s="60"/>
    </row>
    <row r="1636" spans="2:15" s="23" customFormat="1" ht="30.2" customHeight="1" thickBot="1" x14ac:dyDescent="0.3">
      <c r="B1636" s="200" t="s">
        <v>220</v>
      </c>
      <c r="C1636" s="232" t="s">
        <v>663</v>
      </c>
      <c r="D1636" s="230">
        <v>1.5</v>
      </c>
      <c r="E1636" s="230">
        <v>1</v>
      </c>
      <c r="F1636" s="47">
        <v>10</v>
      </c>
      <c r="G1636" s="239">
        <f t="shared" si="56"/>
        <v>15</v>
      </c>
      <c r="H1636" s="193">
        <f t="shared" si="57"/>
        <v>10</v>
      </c>
      <c r="K1636" s="244"/>
      <c r="M1636" s="60"/>
      <c r="N1636" s="60"/>
      <c r="O1636" s="60"/>
    </row>
    <row r="1637" spans="2:15" s="23" customFormat="1" ht="30.2" customHeight="1" thickBot="1" x14ac:dyDescent="0.3">
      <c r="B1637" s="200" t="s">
        <v>220</v>
      </c>
      <c r="C1637" s="232" t="s">
        <v>664</v>
      </c>
      <c r="D1637" s="230">
        <v>1.5</v>
      </c>
      <c r="E1637" s="230">
        <v>1</v>
      </c>
      <c r="F1637" s="47">
        <v>10</v>
      </c>
      <c r="G1637" s="239">
        <f t="shared" si="56"/>
        <v>15</v>
      </c>
      <c r="H1637" s="193">
        <f t="shared" si="57"/>
        <v>10</v>
      </c>
      <c r="K1637" s="244"/>
      <c r="M1637" s="60"/>
      <c r="N1637" s="60"/>
      <c r="O1637" s="60"/>
    </row>
    <row r="1638" spans="2:15" s="23" customFormat="1" ht="30.2" customHeight="1" thickBot="1" x14ac:dyDescent="0.3">
      <c r="B1638" s="200" t="s">
        <v>220</v>
      </c>
      <c r="C1638" s="232" t="s">
        <v>665</v>
      </c>
      <c r="D1638" s="230">
        <v>1.5</v>
      </c>
      <c r="E1638" s="230">
        <v>1</v>
      </c>
      <c r="F1638" s="47">
        <v>10</v>
      </c>
      <c r="G1638" s="239">
        <f t="shared" ref="G1638:G1701" si="58">ROUND(D1638*F1638,2)</f>
        <v>15</v>
      </c>
      <c r="H1638" s="193">
        <f t="shared" ref="H1638:H1701" si="59">ROUND(E1638*F1638,6)</f>
        <v>10</v>
      </c>
      <c r="K1638" s="244"/>
      <c r="M1638" s="60"/>
      <c r="N1638" s="60"/>
      <c r="O1638" s="60"/>
    </row>
    <row r="1639" spans="2:15" s="23" customFormat="1" ht="30.2" customHeight="1" thickBot="1" x14ac:dyDescent="0.3">
      <c r="B1639" s="200" t="s">
        <v>220</v>
      </c>
      <c r="C1639" s="232" t="s">
        <v>666</v>
      </c>
      <c r="D1639" s="230">
        <v>1.5</v>
      </c>
      <c r="E1639" s="230">
        <v>1</v>
      </c>
      <c r="F1639" s="47">
        <v>10</v>
      </c>
      <c r="G1639" s="239">
        <f t="shared" si="58"/>
        <v>15</v>
      </c>
      <c r="H1639" s="193">
        <f t="shared" si="59"/>
        <v>10</v>
      </c>
      <c r="K1639" s="244"/>
      <c r="M1639" s="60"/>
      <c r="N1639" s="60"/>
      <c r="O1639" s="60"/>
    </row>
    <row r="1640" spans="2:15" s="23" customFormat="1" ht="30.2" customHeight="1" thickBot="1" x14ac:dyDescent="0.3">
      <c r="B1640" s="200" t="s">
        <v>220</v>
      </c>
      <c r="C1640" s="232" t="s">
        <v>667</v>
      </c>
      <c r="D1640" s="230">
        <v>1.5</v>
      </c>
      <c r="E1640" s="230">
        <v>1</v>
      </c>
      <c r="F1640" s="47">
        <v>10</v>
      </c>
      <c r="G1640" s="239">
        <f t="shared" si="58"/>
        <v>15</v>
      </c>
      <c r="H1640" s="193">
        <f t="shared" si="59"/>
        <v>10</v>
      </c>
      <c r="K1640" s="244"/>
      <c r="M1640" s="60"/>
      <c r="N1640" s="60"/>
      <c r="O1640" s="60"/>
    </row>
    <row r="1641" spans="2:15" s="23" customFormat="1" ht="30.2" customHeight="1" thickBot="1" x14ac:dyDescent="0.3">
      <c r="B1641" s="200" t="s">
        <v>220</v>
      </c>
      <c r="C1641" s="232" t="s">
        <v>668</v>
      </c>
      <c r="D1641" s="230">
        <v>1.5</v>
      </c>
      <c r="E1641" s="230">
        <v>1</v>
      </c>
      <c r="F1641" s="47">
        <v>10</v>
      </c>
      <c r="G1641" s="239">
        <f t="shared" si="58"/>
        <v>15</v>
      </c>
      <c r="H1641" s="193">
        <f t="shared" si="59"/>
        <v>10</v>
      </c>
      <c r="K1641" s="244"/>
      <c r="M1641" s="60"/>
      <c r="N1641" s="60"/>
      <c r="O1641" s="60"/>
    </row>
    <row r="1642" spans="2:15" s="23" customFormat="1" ht="30.2" customHeight="1" thickBot="1" x14ac:dyDescent="0.3">
      <c r="B1642" s="200" t="s">
        <v>220</v>
      </c>
      <c r="C1642" s="232" t="s">
        <v>669</v>
      </c>
      <c r="D1642" s="230">
        <v>1.5</v>
      </c>
      <c r="E1642" s="230">
        <v>1</v>
      </c>
      <c r="F1642" s="47">
        <v>10</v>
      </c>
      <c r="G1642" s="239">
        <f t="shared" si="58"/>
        <v>15</v>
      </c>
      <c r="H1642" s="193">
        <f t="shared" si="59"/>
        <v>10</v>
      </c>
      <c r="K1642" s="244"/>
      <c r="M1642" s="60"/>
      <c r="N1642" s="60"/>
      <c r="O1642" s="60"/>
    </row>
    <row r="1643" spans="2:15" s="23" customFormat="1" ht="30.2" customHeight="1" thickBot="1" x14ac:dyDescent="0.3">
      <c r="B1643" s="200" t="s">
        <v>220</v>
      </c>
      <c r="C1643" s="232" t="s">
        <v>670</v>
      </c>
      <c r="D1643" s="230">
        <v>1.5</v>
      </c>
      <c r="E1643" s="230">
        <v>1</v>
      </c>
      <c r="F1643" s="47">
        <v>10</v>
      </c>
      <c r="G1643" s="239">
        <f t="shared" si="58"/>
        <v>15</v>
      </c>
      <c r="H1643" s="193">
        <f t="shared" si="59"/>
        <v>10</v>
      </c>
      <c r="K1643" s="244"/>
      <c r="M1643" s="60"/>
      <c r="N1643" s="60"/>
      <c r="O1643" s="60"/>
    </row>
    <row r="1644" spans="2:15" s="23" customFormat="1" ht="30.2" customHeight="1" thickBot="1" x14ac:dyDescent="0.3">
      <c r="B1644" s="200" t="s">
        <v>220</v>
      </c>
      <c r="C1644" s="232" t="s">
        <v>671</v>
      </c>
      <c r="D1644" s="230">
        <v>1.5</v>
      </c>
      <c r="E1644" s="230">
        <v>1</v>
      </c>
      <c r="F1644" s="47">
        <v>10</v>
      </c>
      <c r="G1644" s="239">
        <f t="shared" si="58"/>
        <v>15</v>
      </c>
      <c r="H1644" s="193">
        <f t="shared" si="59"/>
        <v>10</v>
      </c>
      <c r="K1644" s="244"/>
      <c r="M1644" s="60"/>
      <c r="N1644" s="60"/>
      <c r="O1644" s="60"/>
    </row>
    <row r="1645" spans="2:15" s="23" customFormat="1" ht="30.2" customHeight="1" thickBot="1" x14ac:dyDescent="0.3">
      <c r="B1645" s="200" t="s">
        <v>220</v>
      </c>
      <c r="C1645" s="232" t="s">
        <v>672</v>
      </c>
      <c r="D1645" s="230">
        <v>1.5</v>
      </c>
      <c r="E1645" s="230">
        <v>1</v>
      </c>
      <c r="F1645" s="47">
        <v>10</v>
      </c>
      <c r="G1645" s="239">
        <f t="shared" si="58"/>
        <v>15</v>
      </c>
      <c r="H1645" s="193">
        <f t="shared" si="59"/>
        <v>10</v>
      </c>
      <c r="K1645" s="244"/>
      <c r="M1645" s="60"/>
      <c r="N1645" s="60"/>
      <c r="O1645" s="60"/>
    </row>
    <row r="1646" spans="2:15" s="23" customFormat="1" ht="30.2" customHeight="1" thickBot="1" x14ac:dyDescent="0.3">
      <c r="B1646" s="200" t="s">
        <v>220</v>
      </c>
      <c r="C1646" s="232" t="s">
        <v>673</v>
      </c>
      <c r="D1646" s="230">
        <v>1.5</v>
      </c>
      <c r="E1646" s="230">
        <v>1</v>
      </c>
      <c r="F1646" s="47">
        <v>10</v>
      </c>
      <c r="G1646" s="239">
        <f t="shared" si="58"/>
        <v>15</v>
      </c>
      <c r="H1646" s="193">
        <f t="shared" si="59"/>
        <v>10</v>
      </c>
      <c r="K1646" s="244"/>
      <c r="M1646" s="60"/>
      <c r="N1646" s="60"/>
      <c r="O1646" s="60"/>
    </row>
    <row r="1647" spans="2:15" s="23" customFormat="1" ht="30.2" customHeight="1" thickBot="1" x14ac:dyDescent="0.3">
      <c r="B1647" s="200" t="s">
        <v>220</v>
      </c>
      <c r="C1647" s="232" t="s">
        <v>674</v>
      </c>
      <c r="D1647" s="230">
        <v>1.5</v>
      </c>
      <c r="E1647" s="230">
        <v>1</v>
      </c>
      <c r="F1647" s="47">
        <v>10</v>
      </c>
      <c r="G1647" s="239">
        <f t="shared" si="58"/>
        <v>15</v>
      </c>
      <c r="H1647" s="193">
        <f t="shared" si="59"/>
        <v>10</v>
      </c>
      <c r="K1647" s="244"/>
      <c r="M1647" s="60"/>
      <c r="N1647" s="60"/>
      <c r="O1647" s="60"/>
    </row>
    <row r="1648" spans="2:15" s="23" customFormat="1" ht="30.2" customHeight="1" thickBot="1" x14ac:dyDescent="0.3">
      <c r="B1648" s="200" t="s">
        <v>220</v>
      </c>
      <c r="C1648" s="232" t="s">
        <v>675</v>
      </c>
      <c r="D1648" s="230">
        <v>1.5</v>
      </c>
      <c r="E1648" s="230">
        <v>1</v>
      </c>
      <c r="F1648" s="47">
        <v>10</v>
      </c>
      <c r="G1648" s="239">
        <f t="shared" si="58"/>
        <v>15</v>
      </c>
      <c r="H1648" s="193">
        <f t="shared" si="59"/>
        <v>10</v>
      </c>
      <c r="K1648" s="244"/>
      <c r="M1648" s="60"/>
      <c r="N1648" s="60"/>
      <c r="O1648" s="60"/>
    </row>
    <row r="1649" spans="2:15" s="23" customFormat="1" ht="30.2" customHeight="1" thickBot="1" x14ac:dyDescent="0.3">
      <c r="B1649" s="200" t="s">
        <v>220</v>
      </c>
      <c r="C1649" s="232" t="s">
        <v>676</v>
      </c>
      <c r="D1649" s="230">
        <v>1.5</v>
      </c>
      <c r="E1649" s="230">
        <v>1</v>
      </c>
      <c r="F1649" s="47">
        <v>10</v>
      </c>
      <c r="G1649" s="239">
        <f t="shared" si="58"/>
        <v>15</v>
      </c>
      <c r="H1649" s="193">
        <f t="shared" si="59"/>
        <v>10</v>
      </c>
      <c r="K1649" s="244"/>
      <c r="M1649" s="60"/>
      <c r="N1649" s="60"/>
      <c r="O1649" s="60"/>
    </row>
    <row r="1650" spans="2:15" s="23" customFormat="1" ht="30.2" customHeight="1" thickBot="1" x14ac:dyDescent="0.3">
      <c r="B1650" s="200" t="s">
        <v>220</v>
      </c>
      <c r="C1650" s="232" t="s">
        <v>677</v>
      </c>
      <c r="D1650" s="230">
        <v>1.5</v>
      </c>
      <c r="E1650" s="230">
        <v>1</v>
      </c>
      <c r="F1650" s="47">
        <v>10</v>
      </c>
      <c r="G1650" s="239">
        <f t="shared" si="58"/>
        <v>15</v>
      </c>
      <c r="H1650" s="193">
        <f t="shared" si="59"/>
        <v>10</v>
      </c>
      <c r="K1650" s="244"/>
      <c r="M1650" s="60"/>
      <c r="N1650" s="60"/>
      <c r="O1650" s="60"/>
    </row>
    <row r="1651" spans="2:15" s="23" customFormat="1" ht="30.2" customHeight="1" thickBot="1" x14ac:dyDescent="0.3">
      <c r="B1651" s="200" t="s">
        <v>220</v>
      </c>
      <c r="C1651" s="232" t="s">
        <v>678</v>
      </c>
      <c r="D1651" s="230">
        <v>1.5</v>
      </c>
      <c r="E1651" s="230">
        <v>1</v>
      </c>
      <c r="F1651" s="47">
        <v>10</v>
      </c>
      <c r="G1651" s="239">
        <f t="shared" si="58"/>
        <v>15</v>
      </c>
      <c r="H1651" s="193">
        <f t="shared" si="59"/>
        <v>10</v>
      </c>
      <c r="K1651" s="244"/>
      <c r="M1651" s="60"/>
      <c r="N1651" s="60"/>
      <c r="O1651" s="60"/>
    </row>
    <row r="1652" spans="2:15" s="23" customFormat="1" ht="30.2" customHeight="1" thickBot="1" x14ac:dyDescent="0.3">
      <c r="B1652" s="200" t="s">
        <v>220</v>
      </c>
      <c r="C1652" s="232" t="s">
        <v>679</v>
      </c>
      <c r="D1652" s="230">
        <v>1.5</v>
      </c>
      <c r="E1652" s="230">
        <v>1</v>
      </c>
      <c r="F1652" s="47">
        <v>10</v>
      </c>
      <c r="G1652" s="239">
        <f t="shared" si="58"/>
        <v>15</v>
      </c>
      <c r="H1652" s="193">
        <f t="shared" si="59"/>
        <v>10</v>
      </c>
      <c r="K1652" s="244"/>
      <c r="M1652" s="60"/>
      <c r="N1652" s="60"/>
      <c r="O1652" s="60"/>
    </row>
    <row r="1653" spans="2:15" s="23" customFormat="1" ht="30.2" customHeight="1" thickBot="1" x14ac:dyDescent="0.3">
      <c r="B1653" s="200" t="s">
        <v>220</v>
      </c>
      <c r="C1653" s="232" t="s">
        <v>680</v>
      </c>
      <c r="D1653" s="230">
        <v>1.5</v>
      </c>
      <c r="E1653" s="230">
        <v>1</v>
      </c>
      <c r="F1653" s="47">
        <v>10</v>
      </c>
      <c r="G1653" s="239">
        <f t="shared" si="58"/>
        <v>15</v>
      </c>
      <c r="H1653" s="193">
        <f t="shared" si="59"/>
        <v>10</v>
      </c>
      <c r="K1653" s="244"/>
      <c r="M1653" s="60"/>
      <c r="N1653" s="60"/>
      <c r="O1653" s="60"/>
    </row>
    <row r="1654" spans="2:15" s="23" customFormat="1" ht="30.2" customHeight="1" thickBot="1" x14ac:dyDescent="0.3">
      <c r="B1654" s="200" t="s">
        <v>220</v>
      </c>
      <c r="C1654" s="232" t="s">
        <v>681</v>
      </c>
      <c r="D1654" s="230">
        <v>1.5</v>
      </c>
      <c r="E1654" s="230">
        <v>1</v>
      </c>
      <c r="F1654" s="47">
        <v>10</v>
      </c>
      <c r="G1654" s="239">
        <f t="shared" si="58"/>
        <v>15</v>
      </c>
      <c r="H1654" s="193">
        <f t="shared" si="59"/>
        <v>10</v>
      </c>
      <c r="K1654" s="244"/>
      <c r="M1654" s="60"/>
      <c r="N1654" s="60"/>
      <c r="O1654" s="60"/>
    </row>
    <row r="1655" spans="2:15" s="23" customFormat="1" ht="30.2" customHeight="1" thickBot="1" x14ac:dyDescent="0.3">
      <c r="B1655" s="200" t="s">
        <v>220</v>
      </c>
      <c r="C1655" s="232" t="s">
        <v>682</v>
      </c>
      <c r="D1655" s="230">
        <v>1.5</v>
      </c>
      <c r="E1655" s="230">
        <v>1</v>
      </c>
      <c r="F1655" s="47">
        <v>10</v>
      </c>
      <c r="G1655" s="239">
        <f t="shared" si="58"/>
        <v>15</v>
      </c>
      <c r="H1655" s="193">
        <f t="shared" si="59"/>
        <v>10</v>
      </c>
      <c r="K1655" s="244"/>
      <c r="M1655" s="60"/>
      <c r="N1655" s="60"/>
      <c r="O1655" s="60"/>
    </row>
    <row r="1656" spans="2:15" s="23" customFormat="1" ht="30.2" customHeight="1" thickBot="1" x14ac:dyDescent="0.3">
      <c r="B1656" s="200" t="s">
        <v>220</v>
      </c>
      <c r="C1656" s="232" t="s">
        <v>984</v>
      </c>
      <c r="D1656" s="230">
        <v>1.5</v>
      </c>
      <c r="E1656" s="230">
        <v>1</v>
      </c>
      <c r="F1656" s="47">
        <v>10</v>
      </c>
      <c r="G1656" s="239">
        <f t="shared" si="58"/>
        <v>15</v>
      </c>
      <c r="H1656" s="193">
        <f t="shared" si="59"/>
        <v>10</v>
      </c>
      <c r="K1656" s="244"/>
      <c r="M1656" s="60"/>
      <c r="N1656" s="60"/>
      <c r="O1656" s="60"/>
    </row>
    <row r="1657" spans="2:15" s="23" customFormat="1" ht="30.2" customHeight="1" thickBot="1" x14ac:dyDescent="0.3">
      <c r="B1657" s="200" t="s">
        <v>220</v>
      </c>
      <c r="C1657" s="232" t="s">
        <v>985</v>
      </c>
      <c r="D1657" s="230">
        <v>1.5</v>
      </c>
      <c r="E1657" s="230">
        <v>1</v>
      </c>
      <c r="F1657" s="47">
        <v>10</v>
      </c>
      <c r="G1657" s="239">
        <f t="shared" si="58"/>
        <v>15</v>
      </c>
      <c r="H1657" s="193">
        <f t="shared" si="59"/>
        <v>10</v>
      </c>
      <c r="K1657" s="244"/>
      <c r="M1657" s="60"/>
      <c r="N1657" s="60"/>
      <c r="O1657" s="60"/>
    </row>
    <row r="1658" spans="2:15" s="23" customFormat="1" ht="30.2" customHeight="1" thickBot="1" x14ac:dyDescent="0.3">
      <c r="B1658" s="200" t="s">
        <v>220</v>
      </c>
      <c r="C1658" s="232" t="s">
        <v>986</v>
      </c>
      <c r="D1658" s="230">
        <v>1.5</v>
      </c>
      <c r="E1658" s="230">
        <v>1</v>
      </c>
      <c r="F1658" s="47">
        <v>10</v>
      </c>
      <c r="G1658" s="239">
        <f t="shared" si="58"/>
        <v>15</v>
      </c>
      <c r="H1658" s="193">
        <f t="shared" si="59"/>
        <v>10</v>
      </c>
      <c r="K1658" s="244"/>
      <c r="M1658" s="60"/>
      <c r="N1658" s="60"/>
      <c r="O1658" s="60"/>
    </row>
    <row r="1659" spans="2:15" s="23" customFormat="1" ht="30.2" customHeight="1" thickBot="1" x14ac:dyDescent="0.3">
      <c r="B1659" s="200" t="s">
        <v>220</v>
      </c>
      <c r="C1659" s="232" t="s">
        <v>987</v>
      </c>
      <c r="D1659" s="230">
        <v>1.5</v>
      </c>
      <c r="E1659" s="230">
        <v>1</v>
      </c>
      <c r="F1659" s="47">
        <v>10</v>
      </c>
      <c r="G1659" s="239">
        <f t="shared" si="58"/>
        <v>15</v>
      </c>
      <c r="H1659" s="193">
        <f t="shared" si="59"/>
        <v>10</v>
      </c>
      <c r="K1659" s="244"/>
      <c r="M1659" s="60"/>
      <c r="N1659" s="60"/>
      <c r="O1659" s="60"/>
    </row>
    <row r="1660" spans="2:15" s="23" customFormat="1" ht="30.2" customHeight="1" thickBot="1" x14ac:dyDescent="0.3">
      <c r="B1660" s="200" t="s">
        <v>220</v>
      </c>
      <c r="C1660" s="232" t="s">
        <v>988</v>
      </c>
      <c r="D1660" s="230">
        <v>1.5</v>
      </c>
      <c r="E1660" s="230">
        <v>1</v>
      </c>
      <c r="F1660" s="47">
        <v>10</v>
      </c>
      <c r="G1660" s="239">
        <f t="shared" si="58"/>
        <v>15</v>
      </c>
      <c r="H1660" s="193">
        <f t="shared" si="59"/>
        <v>10</v>
      </c>
      <c r="K1660" s="244"/>
      <c r="M1660" s="60"/>
      <c r="N1660" s="60"/>
      <c r="O1660" s="60"/>
    </row>
    <row r="1661" spans="2:15" s="23" customFormat="1" ht="30.2" customHeight="1" thickBot="1" x14ac:dyDescent="0.3">
      <c r="B1661" s="200" t="s">
        <v>220</v>
      </c>
      <c r="C1661" s="232" t="s">
        <v>989</v>
      </c>
      <c r="D1661" s="230">
        <v>1.5</v>
      </c>
      <c r="E1661" s="230">
        <v>1</v>
      </c>
      <c r="F1661" s="47">
        <v>10</v>
      </c>
      <c r="G1661" s="239">
        <f t="shared" si="58"/>
        <v>15</v>
      </c>
      <c r="H1661" s="193">
        <f t="shared" si="59"/>
        <v>10</v>
      </c>
      <c r="K1661" s="244"/>
      <c r="M1661" s="60"/>
      <c r="N1661" s="60"/>
      <c r="O1661" s="60"/>
    </row>
    <row r="1662" spans="2:15" s="23" customFormat="1" ht="30.2" customHeight="1" thickBot="1" x14ac:dyDescent="0.3">
      <c r="B1662" s="200" t="s">
        <v>220</v>
      </c>
      <c r="C1662" s="232" t="s">
        <v>990</v>
      </c>
      <c r="D1662" s="230">
        <v>1.5</v>
      </c>
      <c r="E1662" s="230">
        <v>1</v>
      </c>
      <c r="F1662" s="47">
        <v>10</v>
      </c>
      <c r="G1662" s="239">
        <f t="shared" si="58"/>
        <v>15</v>
      </c>
      <c r="H1662" s="193">
        <f t="shared" si="59"/>
        <v>10</v>
      </c>
      <c r="K1662" s="244"/>
      <c r="M1662" s="60"/>
      <c r="N1662" s="60"/>
      <c r="O1662" s="60"/>
    </row>
    <row r="1663" spans="2:15" s="23" customFormat="1" ht="30.2" customHeight="1" thickBot="1" x14ac:dyDescent="0.3">
      <c r="B1663" s="200" t="s">
        <v>220</v>
      </c>
      <c r="C1663" s="232" t="s">
        <v>991</v>
      </c>
      <c r="D1663" s="230">
        <v>1.5</v>
      </c>
      <c r="E1663" s="230">
        <v>1</v>
      </c>
      <c r="F1663" s="47">
        <v>10</v>
      </c>
      <c r="G1663" s="239">
        <f t="shared" si="58"/>
        <v>15</v>
      </c>
      <c r="H1663" s="193">
        <f t="shared" si="59"/>
        <v>10</v>
      </c>
      <c r="K1663" s="244"/>
      <c r="M1663" s="60"/>
      <c r="N1663" s="60"/>
      <c r="O1663" s="60"/>
    </row>
    <row r="1664" spans="2:15" s="23" customFormat="1" ht="30.2" customHeight="1" thickBot="1" x14ac:dyDescent="0.3">
      <c r="B1664" s="200" t="s">
        <v>220</v>
      </c>
      <c r="C1664" s="232" t="s">
        <v>992</v>
      </c>
      <c r="D1664" s="230">
        <v>1.5</v>
      </c>
      <c r="E1664" s="230">
        <v>1</v>
      </c>
      <c r="F1664" s="47">
        <v>10</v>
      </c>
      <c r="G1664" s="239">
        <f t="shared" si="58"/>
        <v>15</v>
      </c>
      <c r="H1664" s="193">
        <f t="shared" si="59"/>
        <v>10</v>
      </c>
      <c r="K1664" s="244"/>
      <c r="M1664" s="60"/>
      <c r="N1664" s="60"/>
      <c r="O1664" s="60"/>
    </row>
    <row r="1665" spans="2:15" s="23" customFormat="1" ht="30.2" customHeight="1" thickBot="1" x14ac:dyDescent="0.3">
      <c r="B1665" s="200" t="s">
        <v>220</v>
      </c>
      <c r="C1665" s="232" t="s">
        <v>993</v>
      </c>
      <c r="D1665" s="230">
        <v>1.5</v>
      </c>
      <c r="E1665" s="230">
        <v>1</v>
      </c>
      <c r="F1665" s="47">
        <v>10</v>
      </c>
      <c r="G1665" s="239">
        <f t="shared" si="58"/>
        <v>15</v>
      </c>
      <c r="H1665" s="193">
        <f t="shared" si="59"/>
        <v>10</v>
      </c>
      <c r="K1665" s="244"/>
      <c r="M1665" s="60"/>
      <c r="N1665" s="60"/>
      <c r="O1665" s="60"/>
    </row>
    <row r="1666" spans="2:15" s="23" customFormat="1" ht="30.2" customHeight="1" thickBot="1" x14ac:dyDescent="0.3">
      <c r="B1666" s="200" t="s">
        <v>220</v>
      </c>
      <c r="C1666" s="232" t="s">
        <v>994</v>
      </c>
      <c r="D1666" s="230">
        <v>1.5</v>
      </c>
      <c r="E1666" s="230">
        <v>1</v>
      </c>
      <c r="F1666" s="47">
        <v>10</v>
      </c>
      <c r="G1666" s="239">
        <f t="shared" si="58"/>
        <v>15</v>
      </c>
      <c r="H1666" s="193">
        <f t="shared" si="59"/>
        <v>10</v>
      </c>
      <c r="K1666" s="244"/>
      <c r="M1666" s="60"/>
      <c r="N1666" s="60"/>
      <c r="O1666" s="60"/>
    </row>
    <row r="1667" spans="2:15" s="23" customFormat="1" ht="30.2" customHeight="1" thickBot="1" x14ac:dyDescent="0.3">
      <c r="B1667" s="200" t="s">
        <v>220</v>
      </c>
      <c r="C1667" s="232" t="s">
        <v>995</v>
      </c>
      <c r="D1667" s="230">
        <v>1.5</v>
      </c>
      <c r="E1667" s="230">
        <v>1</v>
      </c>
      <c r="F1667" s="47">
        <v>10</v>
      </c>
      <c r="G1667" s="239">
        <f t="shared" si="58"/>
        <v>15</v>
      </c>
      <c r="H1667" s="193">
        <f t="shared" si="59"/>
        <v>10</v>
      </c>
      <c r="K1667" s="244"/>
      <c r="M1667" s="60"/>
      <c r="N1667" s="60"/>
      <c r="O1667" s="60"/>
    </row>
    <row r="1668" spans="2:15" s="23" customFormat="1" ht="30.2" customHeight="1" thickBot="1" x14ac:dyDescent="0.3">
      <c r="B1668" s="200" t="s">
        <v>220</v>
      </c>
      <c r="C1668" s="232" t="s">
        <v>996</v>
      </c>
      <c r="D1668" s="230">
        <v>1.5</v>
      </c>
      <c r="E1668" s="230">
        <v>1</v>
      </c>
      <c r="F1668" s="47">
        <v>10</v>
      </c>
      <c r="G1668" s="239">
        <f t="shared" si="58"/>
        <v>15</v>
      </c>
      <c r="H1668" s="193">
        <f t="shared" si="59"/>
        <v>10</v>
      </c>
      <c r="K1668" s="244"/>
      <c r="M1668" s="60"/>
      <c r="N1668" s="60"/>
      <c r="O1668" s="60"/>
    </row>
    <row r="1669" spans="2:15" s="23" customFormat="1" ht="30.2" customHeight="1" thickBot="1" x14ac:dyDescent="0.3">
      <c r="B1669" s="200" t="s">
        <v>220</v>
      </c>
      <c r="C1669" s="232" t="s">
        <v>997</v>
      </c>
      <c r="D1669" s="230">
        <v>1.5</v>
      </c>
      <c r="E1669" s="230">
        <v>1</v>
      </c>
      <c r="F1669" s="47">
        <v>10</v>
      </c>
      <c r="G1669" s="239">
        <f t="shared" si="58"/>
        <v>15</v>
      </c>
      <c r="H1669" s="193">
        <f t="shared" si="59"/>
        <v>10</v>
      </c>
      <c r="K1669" s="244"/>
      <c r="M1669" s="60"/>
      <c r="N1669" s="60"/>
      <c r="O1669" s="60"/>
    </row>
    <row r="1670" spans="2:15" s="23" customFormat="1" ht="30.2" customHeight="1" thickBot="1" x14ac:dyDescent="0.3">
      <c r="B1670" s="200" t="s">
        <v>220</v>
      </c>
      <c r="C1670" s="232" t="s">
        <v>998</v>
      </c>
      <c r="D1670" s="230">
        <v>1.5</v>
      </c>
      <c r="E1670" s="230">
        <v>1</v>
      </c>
      <c r="F1670" s="47">
        <v>10</v>
      </c>
      <c r="G1670" s="239">
        <f t="shared" si="58"/>
        <v>15</v>
      </c>
      <c r="H1670" s="193">
        <f t="shared" si="59"/>
        <v>10</v>
      </c>
      <c r="K1670" s="244"/>
      <c r="M1670" s="60"/>
      <c r="N1670" s="60"/>
      <c r="O1670" s="60"/>
    </row>
    <row r="1671" spans="2:15" s="23" customFormat="1" ht="30.2" customHeight="1" thickBot="1" x14ac:dyDescent="0.3">
      <c r="B1671" s="200" t="s">
        <v>220</v>
      </c>
      <c r="C1671" s="232" t="s">
        <v>683</v>
      </c>
      <c r="D1671" s="230">
        <v>1.5</v>
      </c>
      <c r="E1671" s="230">
        <v>1</v>
      </c>
      <c r="F1671" s="47">
        <v>10</v>
      </c>
      <c r="G1671" s="239">
        <f t="shared" si="58"/>
        <v>15</v>
      </c>
      <c r="H1671" s="193">
        <f t="shared" si="59"/>
        <v>10</v>
      </c>
      <c r="K1671" s="244"/>
      <c r="M1671" s="60"/>
      <c r="N1671" s="60"/>
      <c r="O1671" s="60"/>
    </row>
    <row r="1672" spans="2:15" s="23" customFormat="1" ht="30.2" customHeight="1" thickBot="1" x14ac:dyDescent="0.3">
      <c r="B1672" s="200" t="s">
        <v>220</v>
      </c>
      <c r="C1672" s="232" t="s">
        <v>684</v>
      </c>
      <c r="D1672" s="230">
        <v>1.5</v>
      </c>
      <c r="E1672" s="230">
        <v>1</v>
      </c>
      <c r="F1672" s="47">
        <v>10</v>
      </c>
      <c r="G1672" s="239">
        <f t="shared" si="58"/>
        <v>15</v>
      </c>
      <c r="H1672" s="193">
        <f t="shared" si="59"/>
        <v>10</v>
      </c>
      <c r="K1672" s="244"/>
      <c r="M1672" s="60"/>
      <c r="N1672" s="60"/>
      <c r="O1672" s="60"/>
    </row>
    <row r="1673" spans="2:15" s="23" customFormat="1" ht="30.2" customHeight="1" thickBot="1" x14ac:dyDescent="0.3">
      <c r="B1673" s="200" t="s">
        <v>220</v>
      </c>
      <c r="C1673" s="232" t="s">
        <v>685</v>
      </c>
      <c r="D1673" s="230">
        <v>1.5</v>
      </c>
      <c r="E1673" s="230">
        <v>1</v>
      </c>
      <c r="F1673" s="47">
        <v>10</v>
      </c>
      <c r="G1673" s="239">
        <f t="shared" si="58"/>
        <v>15</v>
      </c>
      <c r="H1673" s="193">
        <f t="shared" si="59"/>
        <v>10</v>
      </c>
      <c r="K1673" s="244"/>
      <c r="M1673" s="60"/>
      <c r="N1673" s="60"/>
      <c r="O1673" s="60"/>
    </row>
    <row r="1674" spans="2:15" s="23" customFormat="1" ht="30.2" customHeight="1" thickBot="1" x14ac:dyDescent="0.3">
      <c r="B1674" s="200" t="s">
        <v>220</v>
      </c>
      <c r="C1674" s="232" t="s">
        <v>686</v>
      </c>
      <c r="D1674" s="230">
        <v>1.5</v>
      </c>
      <c r="E1674" s="230">
        <v>1</v>
      </c>
      <c r="F1674" s="47">
        <v>10</v>
      </c>
      <c r="G1674" s="239">
        <f t="shared" si="58"/>
        <v>15</v>
      </c>
      <c r="H1674" s="193">
        <f t="shared" si="59"/>
        <v>10</v>
      </c>
      <c r="K1674" s="244"/>
      <c r="M1674" s="60"/>
      <c r="N1674" s="60"/>
      <c r="O1674" s="60"/>
    </row>
    <row r="1675" spans="2:15" s="23" customFormat="1" ht="30.2" customHeight="1" thickBot="1" x14ac:dyDescent="0.3">
      <c r="B1675" s="200" t="s">
        <v>220</v>
      </c>
      <c r="C1675" s="232" t="s">
        <v>687</v>
      </c>
      <c r="D1675" s="230">
        <v>1.5</v>
      </c>
      <c r="E1675" s="230">
        <v>1</v>
      </c>
      <c r="F1675" s="47">
        <v>10</v>
      </c>
      <c r="G1675" s="239">
        <f t="shared" si="58"/>
        <v>15</v>
      </c>
      <c r="H1675" s="193">
        <f t="shared" si="59"/>
        <v>10</v>
      </c>
      <c r="K1675" s="244"/>
      <c r="M1675" s="60"/>
      <c r="N1675" s="60"/>
      <c r="O1675" s="60"/>
    </row>
    <row r="1676" spans="2:15" s="23" customFormat="1" ht="30.2" customHeight="1" thickBot="1" x14ac:dyDescent="0.3">
      <c r="B1676" s="200" t="s">
        <v>220</v>
      </c>
      <c r="C1676" s="232" t="s">
        <v>688</v>
      </c>
      <c r="D1676" s="230">
        <v>1.5</v>
      </c>
      <c r="E1676" s="230">
        <v>1</v>
      </c>
      <c r="F1676" s="47">
        <v>10</v>
      </c>
      <c r="G1676" s="239">
        <f t="shared" si="58"/>
        <v>15</v>
      </c>
      <c r="H1676" s="193">
        <f t="shared" si="59"/>
        <v>10</v>
      </c>
      <c r="K1676" s="244"/>
      <c r="M1676" s="60"/>
      <c r="N1676" s="60"/>
      <c r="O1676" s="60"/>
    </row>
    <row r="1677" spans="2:15" s="23" customFormat="1" ht="30.2" customHeight="1" thickBot="1" x14ac:dyDescent="0.3">
      <c r="B1677" s="200" t="s">
        <v>220</v>
      </c>
      <c r="C1677" s="232" t="s">
        <v>689</v>
      </c>
      <c r="D1677" s="230">
        <v>1.5</v>
      </c>
      <c r="E1677" s="230">
        <v>1</v>
      </c>
      <c r="F1677" s="47">
        <v>10</v>
      </c>
      <c r="G1677" s="239">
        <f t="shared" si="58"/>
        <v>15</v>
      </c>
      <c r="H1677" s="193">
        <f t="shared" si="59"/>
        <v>10</v>
      </c>
      <c r="K1677" s="244"/>
      <c r="M1677" s="60"/>
      <c r="N1677" s="60"/>
      <c r="O1677" s="60"/>
    </row>
    <row r="1678" spans="2:15" s="23" customFormat="1" ht="30.2" customHeight="1" thickBot="1" x14ac:dyDescent="0.3">
      <c r="B1678" s="200" t="s">
        <v>220</v>
      </c>
      <c r="C1678" s="232" t="s">
        <v>690</v>
      </c>
      <c r="D1678" s="230">
        <v>1.5</v>
      </c>
      <c r="E1678" s="230">
        <v>1</v>
      </c>
      <c r="F1678" s="47">
        <v>10</v>
      </c>
      <c r="G1678" s="239">
        <f t="shared" si="58"/>
        <v>15</v>
      </c>
      <c r="H1678" s="193">
        <f t="shared" si="59"/>
        <v>10</v>
      </c>
      <c r="K1678" s="244"/>
      <c r="M1678" s="60"/>
      <c r="N1678" s="60"/>
      <c r="O1678" s="60"/>
    </row>
    <row r="1679" spans="2:15" s="23" customFormat="1" ht="30.2" customHeight="1" thickBot="1" x14ac:dyDescent="0.3">
      <c r="B1679" s="200" t="s">
        <v>220</v>
      </c>
      <c r="C1679" s="232" t="s">
        <v>691</v>
      </c>
      <c r="D1679" s="230">
        <v>1.5</v>
      </c>
      <c r="E1679" s="230">
        <v>1</v>
      </c>
      <c r="F1679" s="47">
        <v>10</v>
      </c>
      <c r="G1679" s="239">
        <f t="shared" si="58"/>
        <v>15</v>
      </c>
      <c r="H1679" s="193">
        <f t="shared" si="59"/>
        <v>10</v>
      </c>
      <c r="K1679" s="244"/>
      <c r="M1679" s="60"/>
      <c r="N1679" s="60"/>
      <c r="O1679" s="60"/>
    </row>
    <row r="1680" spans="2:15" s="23" customFormat="1" ht="30.2" customHeight="1" thickBot="1" x14ac:dyDescent="0.3">
      <c r="B1680" s="200" t="s">
        <v>220</v>
      </c>
      <c r="C1680" s="232" t="s">
        <v>692</v>
      </c>
      <c r="D1680" s="230">
        <v>1.5</v>
      </c>
      <c r="E1680" s="230">
        <v>1</v>
      </c>
      <c r="F1680" s="47">
        <v>10</v>
      </c>
      <c r="G1680" s="239">
        <f t="shared" si="58"/>
        <v>15</v>
      </c>
      <c r="H1680" s="193">
        <f t="shared" si="59"/>
        <v>10</v>
      </c>
      <c r="K1680" s="244"/>
      <c r="M1680" s="60"/>
      <c r="N1680" s="60"/>
      <c r="O1680" s="60"/>
    </row>
    <row r="1681" spans="2:15" s="23" customFormat="1" ht="30.2" customHeight="1" thickBot="1" x14ac:dyDescent="0.3">
      <c r="B1681" s="200" t="s">
        <v>220</v>
      </c>
      <c r="C1681" s="232" t="s">
        <v>693</v>
      </c>
      <c r="D1681" s="230">
        <v>1.5</v>
      </c>
      <c r="E1681" s="230">
        <v>1</v>
      </c>
      <c r="F1681" s="47">
        <v>10</v>
      </c>
      <c r="G1681" s="239">
        <f t="shared" si="58"/>
        <v>15</v>
      </c>
      <c r="H1681" s="193">
        <f t="shared" si="59"/>
        <v>10</v>
      </c>
      <c r="K1681" s="244"/>
      <c r="M1681" s="60"/>
      <c r="N1681" s="60"/>
      <c r="O1681" s="60"/>
    </row>
    <row r="1682" spans="2:15" s="23" customFormat="1" ht="30.2" customHeight="1" thickBot="1" x14ac:dyDescent="0.3">
      <c r="B1682" s="200" t="s">
        <v>220</v>
      </c>
      <c r="C1682" s="232" t="s">
        <v>694</v>
      </c>
      <c r="D1682" s="230">
        <v>1.5</v>
      </c>
      <c r="E1682" s="230">
        <v>1</v>
      </c>
      <c r="F1682" s="47">
        <v>10</v>
      </c>
      <c r="G1682" s="239">
        <f t="shared" si="58"/>
        <v>15</v>
      </c>
      <c r="H1682" s="193">
        <f t="shared" si="59"/>
        <v>10</v>
      </c>
      <c r="K1682" s="244"/>
      <c r="M1682" s="60"/>
      <c r="N1682" s="60"/>
      <c r="O1682" s="60"/>
    </row>
    <row r="1683" spans="2:15" s="23" customFormat="1" ht="30.2" customHeight="1" thickBot="1" x14ac:dyDescent="0.3">
      <c r="B1683" s="200" t="s">
        <v>220</v>
      </c>
      <c r="C1683" s="232" t="s">
        <v>695</v>
      </c>
      <c r="D1683" s="230">
        <v>1.5</v>
      </c>
      <c r="E1683" s="230">
        <v>1</v>
      </c>
      <c r="F1683" s="47">
        <v>10</v>
      </c>
      <c r="G1683" s="239">
        <f t="shared" si="58"/>
        <v>15</v>
      </c>
      <c r="H1683" s="193">
        <f t="shared" si="59"/>
        <v>10</v>
      </c>
      <c r="K1683" s="244"/>
      <c r="M1683" s="60"/>
      <c r="N1683" s="60"/>
      <c r="O1683" s="60"/>
    </row>
    <row r="1684" spans="2:15" s="23" customFormat="1" ht="30.2" customHeight="1" thickBot="1" x14ac:dyDescent="0.3">
      <c r="B1684" s="200" t="s">
        <v>220</v>
      </c>
      <c r="C1684" s="232" t="s">
        <v>696</v>
      </c>
      <c r="D1684" s="230">
        <v>1.5</v>
      </c>
      <c r="E1684" s="230">
        <v>1</v>
      </c>
      <c r="F1684" s="47">
        <v>10</v>
      </c>
      <c r="G1684" s="239">
        <f t="shared" si="58"/>
        <v>15</v>
      </c>
      <c r="H1684" s="193">
        <f t="shared" si="59"/>
        <v>10</v>
      </c>
      <c r="K1684" s="244"/>
      <c r="M1684" s="60"/>
      <c r="N1684" s="60"/>
      <c r="O1684" s="60"/>
    </row>
    <row r="1685" spans="2:15" s="23" customFormat="1" ht="30.2" customHeight="1" thickBot="1" x14ac:dyDescent="0.3">
      <c r="B1685" s="200" t="s">
        <v>220</v>
      </c>
      <c r="C1685" s="232" t="s">
        <v>697</v>
      </c>
      <c r="D1685" s="230">
        <v>1.5</v>
      </c>
      <c r="E1685" s="230">
        <v>1</v>
      </c>
      <c r="F1685" s="47">
        <v>10</v>
      </c>
      <c r="G1685" s="239">
        <f t="shared" si="58"/>
        <v>15</v>
      </c>
      <c r="H1685" s="193">
        <f t="shared" si="59"/>
        <v>10</v>
      </c>
      <c r="K1685" s="244"/>
      <c r="M1685" s="60"/>
      <c r="N1685" s="60"/>
      <c r="O1685" s="60"/>
    </row>
    <row r="1686" spans="2:15" s="23" customFormat="1" ht="30.2" customHeight="1" thickBot="1" x14ac:dyDescent="0.3">
      <c r="B1686" s="200" t="s">
        <v>220</v>
      </c>
      <c r="C1686" s="232" t="s">
        <v>698</v>
      </c>
      <c r="D1686" s="230">
        <v>1.5</v>
      </c>
      <c r="E1686" s="230">
        <v>1</v>
      </c>
      <c r="F1686" s="47">
        <v>10</v>
      </c>
      <c r="G1686" s="239">
        <f t="shared" si="58"/>
        <v>15</v>
      </c>
      <c r="H1686" s="193">
        <f t="shared" si="59"/>
        <v>10</v>
      </c>
      <c r="K1686" s="244"/>
      <c r="M1686" s="60"/>
      <c r="N1686" s="60"/>
      <c r="O1686" s="60"/>
    </row>
    <row r="1687" spans="2:15" s="23" customFormat="1" ht="30.2" customHeight="1" thickBot="1" x14ac:dyDescent="0.3">
      <c r="B1687" s="200" t="s">
        <v>220</v>
      </c>
      <c r="C1687" s="232" t="s">
        <v>699</v>
      </c>
      <c r="D1687" s="230">
        <v>1.5</v>
      </c>
      <c r="E1687" s="230">
        <v>1</v>
      </c>
      <c r="F1687" s="47">
        <v>10</v>
      </c>
      <c r="G1687" s="239">
        <f t="shared" si="58"/>
        <v>15</v>
      </c>
      <c r="H1687" s="193">
        <f t="shared" si="59"/>
        <v>10</v>
      </c>
      <c r="K1687" s="244"/>
      <c r="M1687" s="60"/>
      <c r="N1687" s="60"/>
      <c r="O1687" s="60"/>
    </row>
    <row r="1688" spans="2:15" s="23" customFormat="1" ht="30.2" customHeight="1" thickBot="1" x14ac:dyDescent="0.3">
      <c r="B1688" s="200" t="s">
        <v>220</v>
      </c>
      <c r="C1688" s="232" t="s">
        <v>703</v>
      </c>
      <c r="D1688" s="230">
        <v>1.5</v>
      </c>
      <c r="E1688" s="230">
        <v>1</v>
      </c>
      <c r="F1688" s="47">
        <v>10</v>
      </c>
      <c r="G1688" s="239">
        <f t="shared" si="58"/>
        <v>15</v>
      </c>
      <c r="H1688" s="193">
        <f t="shared" si="59"/>
        <v>10</v>
      </c>
      <c r="K1688" s="244"/>
      <c r="M1688" s="60"/>
      <c r="N1688" s="60"/>
      <c r="O1688" s="60"/>
    </row>
    <row r="1689" spans="2:15" s="23" customFormat="1" ht="30.2" customHeight="1" thickBot="1" x14ac:dyDescent="0.3">
      <c r="B1689" s="200" t="s">
        <v>220</v>
      </c>
      <c r="C1689" s="232" t="s">
        <v>707</v>
      </c>
      <c r="D1689" s="230">
        <v>1.5</v>
      </c>
      <c r="E1689" s="230">
        <v>1</v>
      </c>
      <c r="F1689" s="47">
        <v>10</v>
      </c>
      <c r="G1689" s="239">
        <f t="shared" si="58"/>
        <v>15</v>
      </c>
      <c r="H1689" s="193">
        <f t="shared" si="59"/>
        <v>10</v>
      </c>
      <c r="K1689" s="244"/>
      <c r="M1689" s="60"/>
      <c r="N1689" s="60"/>
      <c r="O1689" s="60"/>
    </row>
    <row r="1690" spans="2:15" s="23" customFormat="1" ht="30.2" customHeight="1" thickBot="1" x14ac:dyDescent="0.3">
      <c r="B1690" s="200" t="s">
        <v>220</v>
      </c>
      <c r="C1690" s="232" t="s">
        <v>708</v>
      </c>
      <c r="D1690" s="230">
        <v>1.5</v>
      </c>
      <c r="E1690" s="230">
        <v>1</v>
      </c>
      <c r="F1690" s="47">
        <v>10</v>
      </c>
      <c r="G1690" s="239">
        <f t="shared" si="58"/>
        <v>15</v>
      </c>
      <c r="H1690" s="193">
        <f t="shared" si="59"/>
        <v>10</v>
      </c>
      <c r="K1690" s="244"/>
      <c r="M1690" s="60"/>
      <c r="N1690" s="60"/>
      <c r="O1690" s="60"/>
    </row>
    <row r="1691" spans="2:15" s="23" customFormat="1" ht="30.2" customHeight="1" thickBot="1" x14ac:dyDescent="0.3">
      <c r="B1691" s="200" t="s">
        <v>220</v>
      </c>
      <c r="C1691" s="232" t="s">
        <v>709</v>
      </c>
      <c r="D1691" s="230">
        <v>1.5</v>
      </c>
      <c r="E1691" s="230">
        <v>1</v>
      </c>
      <c r="F1691" s="47">
        <v>10</v>
      </c>
      <c r="G1691" s="239">
        <f t="shared" si="58"/>
        <v>15</v>
      </c>
      <c r="H1691" s="193">
        <f t="shared" si="59"/>
        <v>10</v>
      </c>
      <c r="K1691" s="244"/>
      <c r="M1691" s="60"/>
      <c r="N1691" s="60"/>
      <c r="O1691" s="60"/>
    </row>
    <row r="1692" spans="2:15" s="23" customFormat="1" ht="30.2" customHeight="1" thickBot="1" x14ac:dyDescent="0.3">
      <c r="B1692" s="200" t="s">
        <v>220</v>
      </c>
      <c r="C1692" s="232" t="s">
        <v>710</v>
      </c>
      <c r="D1692" s="230">
        <v>1.5</v>
      </c>
      <c r="E1692" s="230">
        <v>1</v>
      </c>
      <c r="F1692" s="47">
        <v>10</v>
      </c>
      <c r="G1692" s="239">
        <f t="shared" si="58"/>
        <v>15</v>
      </c>
      <c r="H1692" s="193">
        <f t="shared" si="59"/>
        <v>10</v>
      </c>
      <c r="K1692" s="244"/>
      <c r="M1692" s="60"/>
      <c r="N1692" s="60"/>
      <c r="O1692" s="60"/>
    </row>
    <row r="1693" spans="2:15" s="23" customFormat="1" ht="30.2" customHeight="1" thickBot="1" x14ac:dyDescent="0.3">
      <c r="B1693" s="200" t="s">
        <v>220</v>
      </c>
      <c r="C1693" s="232" t="s">
        <v>711</v>
      </c>
      <c r="D1693" s="230">
        <v>1.5</v>
      </c>
      <c r="E1693" s="230">
        <v>1</v>
      </c>
      <c r="F1693" s="47">
        <v>10</v>
      </c>
      <c r="G1693" s="239">
        <f t="shared" si="58"/>
        <v>15</v>
      </c>
      <c r="H1693" s="193">
        <f t="shared" si="59"/>
        <v>10</v>
      </c>
      <c r="K1693" s="244"/>
      <c r="M1693" s="60"/>
      <c r="N1693" s="60"/>
      <c r="O1693" s="60"/>
    </row>
    <row r="1694" spans="2:15" s="23" customFormat="1" ht="30.2" customHeight="1" thickBot="1" x14ac:dyDescent="0.3">
      <c r="B1694" s="200" t="s">
        <v>220</v>
      </c>
      <c r="C1694" s="232" t="s">
        <v>712</v>
      </c>
      <c r="D1694" s="230">
        <v>1.5</v>
      </c>
      <c r="E1694" s="230">
        <v>1</v>
      </c>
      <c r="F1694" s="47">
        <v>10</v>
      </c>
      <c r="G1694" s="239">
        <f t="shared" si="58"/>
        <v>15</v>
      </c>
      <c r="H1694" s="193">
        <f t="shared" si="59"/>
        <v>10</v>
      </c>
      <c r="K1694" s="244"/>
      <c r="M1694" s="60"/>
      <c r="N1694" s="60"/>
      <c r="O1694" s="60"/>
    </row>
    <row r="1695" spans="2:15" s="23" customFormat="1" ht="30.2" customHeight="1" thickBot="1" x14ac:dyDescent="0.3">
      <c r="B1695" s="200" t="s">
        <v>220</v>
      </c>
      <c r="C1695" s="232" t="s">
        <v>713</v>
      </c>
      <c r="D1695" s="230">
        <v>1.5</v>
      </c>
      <c r="E1695" s="230">
        <v>1</v>
      </c>
      <c r="F1695" s="47">
        <v>10</v>
      </c>
      <c r="G1695" s="239">
        <f t="shared" si="58"/>
        <v>15</v>
      </c>
      <c r="H1695" s="193">
        <f t="shared" si="59"/>
        <v>10</v>
      </c>
      <c r="K1695" s="244"/>
      <c r="M1695" s="60"/>
      <c r="N1695" s="60"/>
      <c r="O1695" s="60"/>
    </row>
    <row r="1696" spans="2:15" s="23" customFormat="1" ht="30.2" customHeight="1" thickBot="1" x14ac:dyDescent="0.3">
      <c r="B1696" s="200" t="s">
        <v>220</v>
      </c>
      <c r="C1696" s="232" t="s">
        <v>714</v>
      </c>
      <c r="D1696" s="230">
        <v>1.5</v>
      </c>
      <c r="E1696" s="230">
        <v>1</v>
      </c>
      <c r="F1696" s="47">
        <v>10</v>
      </c>
      <c r="G1696" s="239">
        <f t="shared" si="58"/>
        <v>15</v>
      </c>
      <c r="H1696" s="193">
        <f t="shared" si="59"/>
        <v>10</v>
      </c>
      <c r="K1696" s="244"/>
      <c r="M1696" s="60"/>
      <c r="N1696" s="60"/>
      <c r="O1696" s="60"/>
    </row>
    <row r="1697" spans="2:15" s="23" customFormat="1" ht="30.2" customHeight="1" thickBot="1" x14ac:dyDescent="0.3">
      <c r="B1697" s="200" t="s">
        <v>220</v>
      </c>
      <c r="C1697" s="232" t="s">
        <v>715</v>
      </c>
      <c r="D1697" s="230">
        <v>1.5</v>
      </c>
      <c r="E1697" s="230">
        <v>1</v>
      </c>
      <c r="F1697" s="47">
        <v>10</v>
      </c>
      <c r="G1697" s="239">
        <f t="shared" si="58"/>
        <v>15</v>
      </c>
      <c r="H1697" s="193">
        <f t="shared" si="59"/>
        <v>10</v>
      </c>
      <c r="K1697" s="244"/>
      <c r="M1697" s="60"/>
      <c r="N1697" s="60"/>
      <c r="O1697" s="60"/>
    </row>
    <row r="1698" spans="2:15" s="23" customFormat="1" ht="30.2" customHeight="1" thickBot="1" x14ac:dyDescent="0.3">
      <c r="B1698" s="200" t="s">
        <v>220</v>
      </c>
      <c r="C1698" s="232" t="s">
        <v>716</v>
      </c>
      <c r="D1698" s="230">
        <v>1.5</v>
      </c>
      <c r="E1698" s="230">
        <v>1</v>
      </c>
      <c r="F1698" s="47">
        <v>10</v>
      </c>
      <c r="G1698" s="239">
        <f t="shared" si="58"/>
        <v>15</v>
      </c>
      <c r="H1698" s="193">
        <f t="shared" si="59"/>
        <v>10</v>
      </c>
      <c r="K1698" s="244"/>
      <c r="M1698" s="60"/>
      <c r="N1698" s="60"/>
      <c r="O1698" s="60"/>
    </row>
    <row r="1699" spans="2:15" s="23" customFormat="1" ht="30.2" customHeight="1" thickBot="1" x14ac:dyDescent="0.3">
      <c r="B1699" s="200" t="s">
        <v>220</v>
      </c>
      <c r="C1699" s="232" t="s">
        <v>717</v>
      </c>
      <c r="D1699" s="230">
        <v>1.5</v>
      </c>
      <c r="E1699" s="230">
        <v>1</v>
      </c>
      <c r="F1699" s="47">
        <v>10</v>
      </c>
      <c r="G1699" s="239">
        <f t="shared" si="58"/>
        <v>15</v>
      </c>
      <c r="H1699" s="193">
        <f t="shared" si="59"/>
        <v>10</v>
      </c>
      <c r="K1699" s="244"/>
      <c r="M1699" s="60"/>
      <c r="N1699" s="60"/>
      <c r="O1699" s="60"/>
    </row>
    <row r="1700" spans="2:15" s="23" customFormat="1" ht="30.2" customHeight="1" thickBot="1" x14ac:dyDescent="0.3">
      <c r="B1700" s="200" t="s">
        <v>220</v>
      </c>
      <c r="C1700" s="232" t="s">
        <v>718</v>
      </c>
      <c r="D1700" s="230">
        <v>1.5</v>
      </c>
      <c r="E1700" s="230">
        <v>1</v>
      </c>
      <c r="F1700" s="47">
        <v>10</v>
      </c>
      <c r="G1700" s="239">
        <f t="shared" si="58"/>
        <v>15</v>
      </c>
      <c r="H1700" s="193">
        <f t="shared" si="59"/>
        <v>10</v>
      </c>
      <c r="K1700" s="244"/>
      <c r="M1700" s="60"/>
      <c r="N1700" s="60"/>
      <c r="O1700" s="60"/>
    </row>
    <row r="1701" spans="2:15" s="23" customFormat="1" ht="30.2" customHeight="1" thickBot="1" x14ac:dyDescent="0.3">
      <c r="B1701" s="200" t="s">
        <v>220</v>
      </c>
      <c r="C1701" s="232" t="s">
        <v>719</v>
      </c>
      <c r="D1701" s="230">
        <v>1.5</v>
      </c>
      <c r="E1701" s="230">
        <v>1</v>
      </c>
      <c r="F1701" s="47">
        <v>10</v>
      </c>
      <c r="G1701" s="239">
        <f t="shared" si="58"/>
        <v>15</v>
      </c>
      <c r="H1701" s="193">
        <f t="shared" si="59"/>
        <v>10</v>
      </c>
      <c r="K1701" s="244"/>
      <c r="M1701" s="60"/>
      <c r="N1701" s="60"/>
      <c r="O1701" s="60"/>
    </row>
    <row r="1702" spans="2:15" s="23" customFormat="1" ht="30.2" customHeight="1" thickBot="1" x14ac:dyDescent="0.3">
      <c r="B1702" s="200" t="s">
        <v>220</v>
      </c>
      <c r="C1702" s="232" t="s">
        <v>720</v>
      </c>
      <c r="D1702" s="230">
        <v>1.5</v>
      </c>
      <c r="E1702" s="230">
        <v>1</v>
      </c>
      <c r="F1702" s="47">
        <v>10</v>
      </c>
      <c r="G1702" s="239">
        <f t="shared" ref="G1702:G1719" si="60">ROUND(D1702*F1702,2)</f>
        <v>15</v>
      </c>
      <c r="H1702" s="193">
        <f t="shared" ref="H1702:H1719" si="61">ROUND(E1702*F1702,6)</f>
        <v>10</v>
      </c>
      <c r="K1702" s="244"/>
      <c r="M1702" s="60"/>
      <c r="N1702" s="60"/>
      <c r="O1702" s="60"/>
    </row>
    <row r="1703" spans="2:15" s="23" customFormat="1" ht="30.2" customHeight="1" thickBot="1" x14ac:dyDescent="0.3">
      <c r="B1703" s="200" t="s">
        <v>220</v>
      </c>
      <c r="C1703" s="232" t="s">
        <v>1009</v>
      </c>
      <c r="D1703" s="230">
        <v>1.5</v>
      </c>
      <c r="E1703" s="230">
        <v>1</v>
      </c>
      <c r="F1703" s="47">
        <v>10</v>
      </c>
      <c r="G1703" s="239">
        <f t="shared" si="60"/>
        <v>15</v>
      </c>
      <c r="H1703" s="193">
        <f t="shared" si="61"/>
        <v>10</v>
      </c>
      <c r="K1703" s="244"/>
      <c r="M1703" s="60"/>
      <c r="N1703" s="60"/>
      <c r="O1703" s="60"/>
    </row>
    <row r="1704" spans="2:15" s="23" customFormat="1" ht="30.2" customHeight="1" thickBot="1" x14ac:dyDescent="0.3">
      <c r="B1704" s="200" t="s">
        <v>220</v>
      </c>
      <c r="C1704" s="232" t="s">
        <v>724</v>
      </c>
      <c r="D1704" s="230">
        <v>1.5</v>
      </c>
      <c r="E1704" s="230">
        <v>1</v>
      </c>
      <c r="F1704" s="47">
        <v>10</v>
      </c>
      <c r="G1704" s="239">
        <f t="shared" si="60"/>
        <v>15</v>
      </c>
      <c r="H1704" s="193">
        <f t="shared" si="61"/>
        <v>10</v>
      </c>
      <c r="K1704" s="244"/>
      <c r="M1704" s="60"/>
      <c r="N1704" s="60"/>
      <c r="O1704" s="60"/>
    </row>
    <row r="1705" spans="2:15" s="23" customFormat="1" ht="30.2" customHeight="1" thickBot="1" x14ac:dyDescent="0.3">
      <c r="B1705" s="200" t="s">
        <v>220</v>
      </c>
      <c r="C1705" s="232" t="s">
        <v>725</v>
      </c>
      <c r="D1705" s="230">
        <v>1.5</v>
      </c>
      <c r="E1705" s="230">
        <v>1</v>
      </c>
      <c r="F1705" s="47">
        <v>10</v>
      </c>
      <c r="G1705" s="239">
        <f t="shared" si="60"/>
        <v>15</v>
      </c>
      <c r="H1705" s="193">
        <f t="shared" si="61"/>
        <v>10</v>
      </c>
      <c r="K1705" s="244"/>
      <c r="M1705" s="60"/>
      <c r="N1705" s="60"/>
      <c r="O1705" s="60"/>
    </row>
    <row r="1706" spans="2:15" s="23" customFormat="1" ht="30.2" customHeight="1" thickBot="1" x14ac:dyDescent="0.3">
      <c r="B1706" s="200" t="s">
        <v>220</v>
      </c>
      <c r="C1706" s="232" t="s">
        <v>726</v>
      </c>
      <c r="D1706" s="230">
        <v>1.5</v>
      </c>
      <c r="E1706" s="230">
        <v>1</v>
      </c>
      <c r="F1706" s="47">
        <v>10</v>
      </c>
      <c r="G1706" s="239">
        <f t="shared" si="60"/>
        <v>15</v>
      </c>
      <c r="H1706" s="193">
        <f t="shared" si="61"/>
        <v>10</v>
      </c>
      <c r="K1706" s="244"/>
      <c r="M1706" s="60"/>
      <c r="N1706" s="60"/>
      <c r="O1706" s="60"/>
    </row>
    <row r="1707" spans="2:15" s="23" customFormat="1" ht="30.2" customHeight="1" thickBot="1" x14ac:dyDescent="0.3">
      <c r="B1707" s="200" t="s">
        <v>220</v>
      </c>
      <c r="C1707" s="232" t="s">
        <v>728</v>
      </c>
      <c r="D1707" s="230">
        <v>1.5</v>
      </c>
      <c r="E1707" s="230">
        <v>1</v>
      </c>
      <c r="F1707" s="47">
        <v>10</v>
      </c>
      <c r="G1707" s="239">
        <f t="shared" si="60"/>
        <v>15</v>
      </c>
      <c r="H1707" s="193">
        <f t="shared" si="61"/>
        <v>10</v>
      </c>
      <c r="K1707" s="244"/>
      <c r="M1707" s="60"/>
      <c r="N1707" s="60"/>
      <c r="O1707" s="60"/>
    </row>
    <row r="1708" spans="2:15" s="23" customFormat="1" ht="30.2" customHeight="1" thickBot="1" x14ac:dyDescent="0.3">
      <c r="B1708" s="200" t="s">
        <v>220</v>
      </c>
      <c r="C1708" s="232" t="s">
        <v>729</v>
      </c>
      <c r="D1708" s="230">
        <v>1.5</v>
      </c>
      <c r="E1708" s="230">
        <v>1</v>
      </c>
      <c r="F1708" s="47">
        <v>10</v>
      </c>
      <c r="G1708" s="239">
        <f t="shared" si="60"/>
        <v>15</v>
      </c>
      <c r="H1708" s="193">
        <f t="shared" si="61"/>
        <v>10</v>
      </c>
      <c r="K1708" s="244"/>
      <c r="M1708" s="60"/>
      <c r="N1708" s="60"/>
      <c r="O1708" s="60"/>
    </row>
    <row r="1709" spans="2:15" s="23" customFormat="1" ht="30.2" customHeight="1" thickBot="1" x14ac:dyDescent="0.3">
      <c r="B1709" s="200" t="s">
        <v>220</v>
      </c>
      <c r="C1709" s="232" t="s">
        <v>735</v>
      </c>
      <c r="D1709" s="230">
        <v>1.5</v>
      </c>
      <c r="E1709" s="230">
        <v>1</v>
      </c>
      <c r="F1709" s="47">
        <v>10</v>
      </c>
      <c r="G1709" s="239">
        <f t="shared" si="60"/>
        <v>15</v>
      </c>
      <c r="H1709" s="193">
        <f t="shared" si="61"/>
        <v>10</v>
      </c>
      <c r="K1709" s="244"/>
      <c r="M1709" s="60"/>
      <c r="N1709" s="60"/>
      <c r="O1709" s="60"/>
    </row>
    <row r="1710" spans="2:15" s="23" customFormat="1" ht="30.2" customHeight="1" thickBot="1" x14ac:dyDescent="0.3">
      <c r="B1710" s="200" t="s">
        <v>220</v>
      </c>
      <c r="C1710" s="232" t="s">
        <v>736</v>
      </c>
      <c r="D1710" s="230">
        <v>1.5</v>
      </c>
      <c r="E1710" s="230">
        <v>1</v>
      </c>
      <c r="F1710" s="47">
        <v>10</v>
      </c>
      <c r="G1710" s="239">
        <f t="shared" si="60"/>
        <v>15</v>
      </c>
      <c r="H1710" s="193">
        <f t="shared" si="61"/>
        <v>10</v>
      </c>
      <c r="K1710" s="244"/>
      <c r="M1710" s="60"/>
      <c r="N1710" s="60"/>
      <c r="O1710" s="60"/>
    </row>
    <row r="1711" spans="2:15" s="23" customFormat="1" ht="30.2" customHeight="1" thickBot="1" x14ac:dyDescent="0.3">
      <c r="B1711" s="200" t="s">
        <v>220</v>
      </c>
      <c r="C1711" s="232" t="s">
        <v>737</v>
      </c>
      <c r="D1711" s="230">
        <v>1.5</v>
      </c>
      <c r="E1711" s="230">
        <v>1</v>
      </c>
      <c r="F1711" s="47">
        <v>10</v>
      </c>
      <c r="G1711" s="239">
        <f t="shared" si="60"/>
        <v>15</v>
      </c>
      <c r="H1711" s="193">
        <f t="shared" si="61"/>
        <v>10</v>
      </c>
      <c r="K1711" s="244"/>
      <c r="M1711" s="60"/>
      <c r="N1711" s="60"/>
      <c r="O1711" s="60"/>
    </row>
    <row r="1712" spans="2:15" s="23" customFormat="1" ht="30.2" customHeight="1" thickBot="1" x14ac:dyDescent="0.3">
      <c r="B1712" s="200" t="s">
        <v>220</v>
      </c>
      <c r="C1712" s="232" t="s">
        <v>739</v>
      </c>
      <c r="D1712" s="230">
        <v>1.5</v>
      </c>
      <c r="E1712" s="230">
        <v>1</v>
      </c>
      <c r="F1712" s="47">
        <v>10</v>
      </c>
      <c r="G1712" s="239">
        <f t="shared" si="60"/>
        <v>15</v>
      </c>
      <c r="H1712" s="193">
        <f t="shared" si="61"/>
        <v>10</v>
      </c>
      <c r="K1712" s="244"/>
      <c r="M1712" s="60"/>
      <c r="N1712" s="60"/>
      <c r="O1712" s="60"/>
    </row>
    <row r="1713" spans="2:15" s="23" customFormat="1" ht="30.2" customHeight="1" thickBot="1" x14ac:dyDescent="0.3">
      <c r="B1713" s="200" t="s">
        <v>220</v>
      </c>
      <c r="C1713" s="232" t="s">
        <v>740</v>
      </c>
      <c r="D1713" s="230">
        <v>1.5</v>
      </c>
      <c r="E1713" s="230">
        <v>1</v>
      </c>
      <c r="F1713" s="47">
        <v>10</v>
      </c>
      <c r="G1713" s="239">
        <f t="shared" si="60"/>
        <v>15</v>
      </c>
      <c r="H1713" s="193">
        <f t="shared" si="61"/>
        <v>10</v>
      </c>
      <c r="K1713" s="244"/>
      <c r="M1713" s="60"/>
      <c r="N1713" s="60"/>
      <c r="O1713" s="60"/>
    </row>
    <row r="1714" spans="2:15" s="23" customFormat="1" ht="30.2" customHeight="1" thickBot="1" x14ac:dyDescent="0.3">
      <c r="B1714" s="200" t="s">
        <v>220</v>
      </c>
      <c r="C1714" s="232" t="s">
        <v>1014</v>
      </c>
      <c r="D1714" s="230">
        <v>1.5</v>
      </c>
      <c r="E1714" s="230">
        <v>1</v>
      </c>
      <c r="F1714" s="47">
        <v>10</v>
      </c>
      <c r="G1714" s="239">
        <f t="shared" si="60"/>
        <v>15</v>
      </c>
      <c r="H1714" s="193">
        <f t="shared" si="61"/>
        <v>10</v>
      </c>
      <c r="K1714" s="244"/>
      <c r="M1714" s="60"/>
      <c r="N1714" s="60"/>
      <c r="O1714" s="60"/>
    </row>
    <row r="1715" spans="2:15" s="23" customFormat="1" ht="30.2" customHeight="1" thickBot="1" x14ac:dyDescent="0.3">
      <c r="B1715" s="200" t="s">
        <v>220</v>
      </c>
      <c r="C1715" s="232" t="s">
        <v>1015</v>
      </c>
      <c r="D1715" s="230">
        <v>1.5</v>
      </c>
      <c r="E1715" s="230">
        <v>1</v>
      </c>
      <c r="F1715" s="47">
        <v>10</v>
      </c>
      <c r="G1715" s="239">
        <f t="shared" si="60"/>
        <v>15</v>
      </c>
      <c r="H1715" s="193">
        <f t="shared" si="61"/>
        <v>10</v>
      </c>
      <c r="K1715" s="244"/>
      <c r="M1715" s="60"/>
      <c r="N1715" s="60"/>
      <c r="O1715" s="60"/>
    </row>
    <row r="1716" spans="2:15" s="23" customFormat="1" ht="30.2" customHeight="1" thickBot="1" x14ac:dyDescent="0.3">
      <c r="B1716" s="200" t="s">
        <v>220</v>
      </c>
      <c r="C1716" s="232" t="s">
        <v>1016</v>
      </c>
      <c r="D1716" s="230">
        <v>1.5</v>
      </c>
      <c r="E1716" s="230">
        <v>1</v>
      </c>
      <c r="F1716" s="47">
        <v>10</v>
      </c>
      <c r="G1716" s="239">
        <f t="shared" si="60"/>
        <v>15</v>
      </c>
      <c r="H1716" s="193">
        <f t="shared" si="61"/>
        <v>10</v>
      </c>
      <c r="K1716" s="244"/>
      <c r="M1716" s="60"/>
      <c r="N1716" s="60"/>
      <c r="O1716" s="60"/>
    </row>
    <row r="1717" spans="2:15" s="23" customFormat="1" ht="30.2" customHeight="1" thickBot="1" x14ac:dyDescent="0.3">
      <c r="B1717" s="200" t="s">
        <v>220</v>
      </c>
      <c r="C1717" s="232" t="s">
        <v>1146</v>
      </c>
      <c r="D1717" s="230">
        <v>1.5</v>
      </c>
      <c r="E1717" s="230">
        <v>1</v>
      </c>
      <c r="F1717" s="47">
        <v>10</v>
      </c>
      <c r="G1717" s="239">
        <f t="shared" si="60"/>
        <v>15</v>
      </c>
      <c r="H1717" s="193">
        <f t="shared" si="61"/>
        <v>10</v>
      </c>
      <c r="K1717" s="244"/>
      <c r="M1717" s="60"/>
      <c r="N1717" s="60"/>
      <c r="O1717" s="60"/>
    </row>
    <row r="1718" spans="2:15" s="17" customFormat="1" ht="30.2" customHeight="1" thickBot="1" x14ac:dyDescent="0.3">
      <c r="B1718" s="200" t="s">
        <v>220</v>
      </c>
      <c r="C1718" s="232" t="s">
        <v>1147</v>
      </c>
      <c r="D1718" s="230">
        <v>1.5</v>
      </c>
      <c r="E1718" s="230">
        <v>1</v>
      </c>
      <c r="F1718" s="47">
        <v>10</v>
      </c>
      <c r="G1718" s="240">
        <f t="shared" si="60"/>
        <v>15</v>
      </c>
      <c r="H1718" s="22">
        <f t="shared" si="61"/>
        <v>10</v>
      </c>
      <c r="J1718" s="23"/>
      <c r="K1718" s="243"/>
      <c r="M1718" s="199"/>
      <c r="N1718" s="199"/>
      <c r="O1718" s="199"/>
    </row>
    <row r="1719" spans="2:15" s="17" customFormat="1" ht="30.2" customHeight="1" thickBot="1" x14ac:dyDescent="0.3">
      <c r="B1719" s="201" t="s">
        <v>220</v>
      </c>
      <c r="C1719" s="235" t="s">
        <v>747</v>
      </c>
      <c r="D1719" s="230">
        <v>1.5</v>
      </c>
      <c r="E1719" s="230">
        <v>1</v>
      </c>
      <c r="F1719" s="47">
        <v>10</v>
      </c>
      <c r="G1719" s="65">
        <f t="shared" si="60"/>
        <v>15</v>
      </c>
      <c r="H1719" s="236">
        <f t="shared" si="61"/>
        <v>10</v>
      </c>
      <c r="J1719" s="23"/>
      <c r="K1719" s="243"/>
      <c r="M1719" s="199"/>
      <c r="N1719" s="199"/>
      <c r="O1719" s="199"/>
    </row>
    <row r="1720" spans="2:15" x14ac:dyDescent="0.25">
      <c r="J1720" s="23"/>
    </row>
    <row r="1721" spans="2:15" ht="15.75" thickBot="1" x14ac:dyDescent="0.3">
      <c r="J1721" s="23"/>
    </row>
    <row r="1722" spans="2:15" ht="15.75" thickBot="1" x14ac:dyDescent="0.3">
      <c r="B1722" s="326" t="s">
        <v>221</v>
      </c>
      <c r="C1722" s="338"/>
      <c r="D1722" s="338"/>
      <c r="E1722" s="338"/>
      <c r="F1722" s="338"/>
      <c r="G1722" s="338"/>
      <c r="H1722" s="339"/>
      <c r="J1722" s="23"/>
    </row>
    <row r="1723" spans="2:15" ht="15.75" thickBot="1" x14ac:dyDescent="0.3">
      <c r="B1723" s="329" t="s">
        <v>228</v>
      </c>
      <c r="C1723" s="353" t="s">
        <v>229</v>
      </c>
      <c r="D1723" s="355" t="s">
        <v>257</v>
      </c>
      <c r="E1723" s="355" t="s">
        <v>259</v>
      </c>
      <c r="F1723" s="357" t="s">
        <v>165</v>
      </c>
      <c r="G1723" s="228" t="s">
        <v>258</v>
      </c>
      <c r="H1723" s="192" t="s">
        <v>259</v>
      </c>
      <c r="J1723" s="23"/>
    </row>
    <row r="1724" spans="2:15" ht="15.75" thickBot="1" x14ac:dyDescent="0.3">
      <c r="B1724" s="330"/>
      <c r="C1724" s="354"/>
      <c r="D1724" s="356"/>
      <c r="E1724" s="356"/>
      <c r="F1724" s="358"/>
      <c r="G1724" s="77">
        <f t="shared" ref="G1724:H1724" si="62">SUM(G1725:G1964)</f>
        <v>3600</v>
      </c>
      <c r="H1724" s="78">
        <f t="shared" si="62"/>
        <v>2400</v>
      </c>
      <c r="J1724" s="17"/>
    </row>
    <row r="1725" spans="2:15" s="17" customFormat="1" ht="30.2" customHeight="1" thickBot="1" x14ac:dyDescent="0.3">
      <c r="B1725" s="198" t="s">
        <v>221</v>
      </c>
      <c r="C1725" s="229" t="s">
        <v>282</v>
      </c>
      <c r="D1725" s="230">
        <v>1.5</v>
      </c>
      <c r="E1725" s="230">
        <v>1</v>
      </c>
      <c r="F1725" s="47">
        <v>10</v>
      </c>
      <c r="G1725" s="238">
        <f t="shared" ref="G1725:G1788" si="63">ROUND(D1725*F1725,2)</f>
        <v>15</v>
      </c>
      <c r="H1725" s="16">
        <f t="shared" ref="H1725:H1788" si="64">ROUND(E1725*F1725,6)</f>
        <v>10</v>
      </c>
      <c r="K1725" s="243"/>
      <c r="M1725" s="199"/>
      <c r="N1725" s="199"/>
      <c r="O1725" s="199"/>
    </row>
    <row r="1726" spans="2:15" s="23" customFormat="1" ht="30.2" customHeight="1" thickBot="1" x14ac:dyDescent="0.3">
      <c r="B1726" s="200" t="s">
        <v>221</v>
      </c>
      <c r="C1726" s="232" t="s">
        <v>285</v>
      </c>
      <c r="D1726" s="230">
        <v>1.5</v>
      </c>
      <c r="E1726" s="230">
        <v>1</v>
      </c>
      <c r="F1726" s="47">
        <v>10</v>
      </c>
      <c r="G1726" s="239">
        <f t="shared" si="63"/>
        <v>15</v>
      </c>
      <c r="H1726" s="193">
        <f t="shared" si="64"/>
        <v>10</v>
      </c>
      <c r="J1726"/>
      <c r="K1726" s="244"/>
      <c r="M1726" s="60"/>
      <c r="N1726" s="60"/>
      <c r="O1726" s="60"/>
    </row>
    <row r="1727" spans="2:15" s="23" customFormat="1" ht="30.2" customHeight="1" thickBot="1" x14ac:dyDescent="0.3">
      <c r="B1727" s="200" t="s">
        <v>221</v>
      </c>
      <c r="C1727" s="232" t="s">
        <v>288</v>
      </c>
      <c r="D1727" s="230">
        <v>1.5</v>
      </c>
      <c r="E1727" s="230">
        <v>1</v>
      </c>
      <c r="F1727" s="47">
        <v>10</v>
      </c>
      <c r="G1727" s="239">
        <f t="shared" si="63"/>
        <v>15</v>
      </c>
      <c r="H1727" s="193">
        <f t="shared" si="64"/>
        <v>10</v>
      </c>
      <c r="J1727"/>
      <c r="K1727" s="244"/>
      <c r="M1727" s="60"/>
      <c r="N1727" s="60"/>
      <c r="O1727" s="60"/>
    </row>
    <row r="1728" spans="2:15" s="23" customFormat="1" ht="30.2" customHeight="1" thickBot="1" x14ac:dyDescent="0.3">
      <c r="B1728" s="200" t="s">
        <v>221</v>
      </c>
      <c r="C1728" s="232" t="s">
        <v>292</v>
      </c>
      <c r="D1728" s="230">
        <v>1.5</v>
      </c>
      <c r="E1728" s="230">
        <v>1</v>
      </c>
      <c r="F1728" s="47">
        <v>10</v>
      </c>
      <c r="G1728" s="239">
        <f t="shared" si="63"/>
        <v>15</v>
      </c>
      <c r="H1728" s="193">
        <f t="shared" si="64"/>
        <v>10</v>
      </c>
      <c r="J1728"/>
      <c r="K1728" s="244"/>
      <c r="M1728" s="60"/>
      <c r="N1728" s="60"/>
      <c r="O1728" s="60"/>
    </row>
    <row r="1729" spans="2:15" s="23" customFormat="1" ht="30.2" customHeight="1" thickBot="1" x14ac:dyDescent="0.3">
      <c r="B1729" s="200" t="s">
        <v>221</v>
      </c>
      <c r="C1729" s="232" t="s">
        <v>748</v>
      </c>
      <c r="D1729" s="230">
        <v>1.5</v>
      </c>
      <c r="E1729" s="230">
        <v>1</v>
      </c>
      <c r="F1729" s="47">
        <v>10</v>
      </c>
      <c r="G1729" s="239">
        <f t="shared" si="63"/>
        <v>15</v>
      </c>
      <c r="H1729" s="193">
        <f t="shared" si="64"/>
        <v>10</v>
      </c>
      <c r="J1729"/>
      <c r="K1729" s="244"/>
      <c r="M1729" s="60"/>
      <c r="N1729" s="60"/>
      <c r="O1729" s="60"/>
    </row>
    <row r="1730" spans="2:15" s="23" customFormat="1" ht="30.2" customHeight="1" thickBot="1" x14ac:dyDescent="0.3">
      <c r="B1730" s="200" t="s">
        <v>221</v>
      </c>
      <c r="C1730" s="232" t="s">
        <v>299</v>
      </c>
      <c r="D1730" s="230">
        <v>1.5</v>
      </c>
      <c r="E1730" s="230">
        <v>1</v>
      </c>
      <c r="F1730" s="47">
        <v>10</v>
      </c>
      <c r="G1730" s="239">
        <f t="shared" si="63"/>
        <v>15</v>
      </c>
      <c r="H1730" s="193">
        <f t="shared" si="64"/>
        <v>10</v>
      </c>
      <c r="J1730"/>
      <c r="K1730" s="244"/>
      <c r="M1730" s="60"/>
      <c r="N1730" s="60"/>
      <c r="O1730" s="60"/>
    </row>
    <row r="1731" spans="2:15" s="23" customFormat="1" ht="30.2" customHeight="1" thickBot="1" x14ac:dyDescent="0.3">
      <c r="B1731" s="200" t="s">
        <v>221</v>
      </c>
      <c r="C1731" s="232" t="s">
        <v>302</v>
      </c>
      <c r="D1731" s="230">
        <v>1.5</v>
      </c>
      <c r="E1731" s="230">
        <v>1</v>
      </c>
      <c r="F1731" s="47">
        <v>10</v>
      </c>
      <c r="G1731" s="239">
        <f t="shared" si="63"/>
        <v>15</v>
      </c>
      <c r="H1731" s="193">
        <f t="shared" si="64"/>
        <v>10</v>
      </c>
      <c r="J1731" s="17"/>
      <c r="K1731" s="244"/>
      <c r="M1731" s="60"/>
      <c r="N1731" s="60"/>
      <c r="O1731" s="60"/>
    </row>
    <row r="1732" spans="2:15" s="23" customFormat="1" ht="30.2" customHeight="1" thickBot="1" x14ac:dyDescent="0.3">
      <c r="B1732" s="200" t="s">
        <v>221</v>
      </c>
      <c r="C1732" s="232" t="s">
        <v>750</v>
      </c>
      <c r="D1732" s="230">
        <v>1.5</v>
      </c>
      <c r="E1732" s="230">
        <v>1</v>
      </c>
      <c r="F1732" s="47">
        <v>10</v>
      </c>
      <c r="G1732" s="239">
        <f t="shared" si="63"/>
        <v>15</v>
      </c>
      <c r="H1732" s="193">
        <f t="shared" si="64"/>
        <v>10</v>
      </c>
      <c r="K1732" s="244"/>
      <c r="M1732" s="60"/>
      <c r="N1732" s="60"/>
      <c r="O1732" s="60"/>
    </row>
    <row r="1733" spans="2:15" s="23" customFormat="1" ht="30.2" customHeight="1" thickBot="1" x14ac:dyDescent="0.3">
      <c r="B1733" s="200" t="s">
        <v>221</v>
      </c>
      <c r="C1733" s="232" t="s">
        <v>303</v>
      </c>
      <c r="D1733" s="230">
        <v>1.5</v>
      </c>
      <c r="E1733" s="230">
        <v>1</v>
      </c>
      <c r="F1733" s="47">
        <v>10</v>
      </c>
      <c r="G1733" s="239">
        <f t="shared" si="63"/>
        <v>15</v>
      </c>
      <c r="H1733" s="193">
        <f t="shared" si="64"/>
        <v>10</v>
      </c>
      <c r="K1733" s="244"/>
      <c r="M1733" s="60"/>
      <c r="N1733" s="60"/>
      <c r="O1733" s="60"/>
    </row>
    <row r="1734" spans="2:15" s="23" customFormat="1" ht="30.2" customHeight="1" thickBot="1" x14ac:dyDescent="0.3">
      <c r="B1734" s="200" t="s">
        <v>221</v>
      </c>
      <c r="C1734" s="232" t="s">
        <v>304</v>
      </c>
      <c r="D1734" s="230">
        <v>1.5</v>
      </c>
      <c r="E1734" s="230">
        <v>1</v>
      </c>
      <c r="F1734" s="47">
        <v>10</v>
      </c>
      <c r="G1734" s="239">
        <f t="shared" si="63"/>
        <v>15</v>
      </c>
      <c r="H1734" s="193">
        <f t="shared" si="64"/>
        <v>10</v>
      </c>
      <c r="K1734" s="244"/>
      <c r="M1734" s="60"/>
      <c r="N1734" s="60"/>
      <c r="O1734" s="60"/>
    </row>
    <row r="1735" spans="2:15" s="23" customFormat="1" ht="30.2" customHeight="1" thickBot="1" x14ac:dyDescent="0.3">
      <c r="B1735" s="200" t="s">
        <v>221</v>
      </c>
      <c r="C1735" s="232" t="s">
        <v>305</v>
      </c>
      <c r="D1735" s="230">
        <v>1.5</v>
      </c>
      <c r="E1735" s="230">
        <v>1</v>
      </c>
      <c r="F1735" s="47">
        <v>10</v>
      </c>
      <c r="G1735" s="239">
        <f t="shared" si="63"/>
        <v>15</v>
      </c>
      <c r="H1735" s="193">
        <f t="shared" si="64"/>
        <v>10</v>
      </c>
      <c r="K1735" s="244"/>
      <c r="M1735" s="60"/>
      <c r="N1735" s="60"/>
      <c r="O1735" s="60"/>
    </row>
    <row r="1736" spans="2:15" s="23" customFormat="1" ht="30.2" customHeight="1" thickBot="1" x14ac:dyDescent="0.3">
      <c r="B1736" s="200" t="s">
        <v>221</v>
      </c>
      <c r="C1736" s="232" t="s">
        <v>306</v>
      </c>
      <c r="D1736" s="230">
        <v>1.5</v>
      </c>
      <c r="E1736" s="230">
        <v>1</v>
      </c>
      <c r="F1736" s="47">
        <v>10</v>
      </c>
      <c r="G1736" s="239">
        <f t="shared" si="63"/>
        <v>15</v>
      </c>
      <c r="H1736" s="193">
        <f t="shared" si="64"/>
        <v>10</v>
      </c>
      <c r="K1736" s="244"/>
      <c r="M1736" s="60"/>
      <c r="N1736" s="60"/>
      <c r="O1736" s="60"/>
    </row>
    <row r="1737" spans="2:15" s="23" customFormat="1" ht="30.2" customHeight="1" thickBot="1" x14ac:dyDescent="0.3">
      <c r="B1737" s="200" t="s">
        <v>221</v>
      </c>
      <c r="C1737" s="232" t="s">
        <v>309</v>
      </c>
      <c r="D1737" s="230">
        <v>1.5</v>
      </c>
      <c r="E1737" s="230">
        <v>1</v>
      </c>
      <c r="F1737" s="47">
        <v>10</v>
      </c>
      <c r="G1737" s="239">
        <f t="shared" si="63"/>
        <v>15</v>
      </c>
      <c r="H1737" s="193">
        <f t="shared" si="64"/>
        <v>10</v>
      </c>
      <c r="K1737" s="244"/>
      <c r="M1737" s="60"/>
      <c r="N1737" s="60"/>
      <c r="O1737" s="60"/>
    </row>
    <row r="1738" spans="2:15" s="23" customFormat="1" ht="30.2" customHeight="1" thickBot="1" x14ac:dyDescent="0.3">
      <c r="B1738" s="200" t="s">
        <v>221</v>
      </c>
      <c r="C1738" s="232" t="s">
        <v>310</v>
      </c>
      <c r="D1738" s="230">
        <v>1.5</v>
      </c>
      <c r="E1738" s="230">
        <v>1</v>
      </c>
      <c r="F1738" s="47">
        <v>10</v>
      </c>
      <c r="G1738" s="239">
        <f t="shared" si="63"/>
        <v>15</v>
      </c>
      <c r="H1738" s="193">
        <f t="shared" si="64"/>
        <v>10</v>
      </c>
      <c r="K1738" s="244"/>
      <c r="M1738" s="60"/>
      <c r="N1738" s="60"/>
      <c r="O1738" s="60"/>
    </row>
    <row r="1739" spans="2:15" s="23" customFormat="1" ht="30.2" customHeight="1" thickBot="1" x14ac:dyDescent="0.3">
      <c r="B1739" s="200" t="s">
        <v>221</v>
      </c>
      <c r="C1739" s="232" t="s">
        <v>311</v>
      </c>
      <c r="D1739" s="230">
        <v>1.5</v>
      </c>
      <c r="E1739" s="230">
        <v>1</v>
      </c>
      <c r="F1739" s="47">
        <v>10</v>
      </c>
      <c r="G1739" s="239">
        <f t="shared" si="63"/>
        <v>15</v>
      </c>
      <c r="H1739" s="193">
        <f t="shared" si="64"/>
        <v>10</v>
      </c>
      <c r="K1739" s="244"/>
      <c r="M1739" s="60"/>
      <c r="N1739" s="60"/>
      <c r="O1739" s="60"/>
    </row>
    <row r="1740" spans="2:15" s="23" customFormat="1" ht="30.2" customHeight="1" thickBot="1" x14ac:dyDescent="0.3">
      <c r="B1740" s="200" t="s">
        <v>221</v>
      </c>
      <c r="C1740" s="232" t="s">
        <v>312</v>
      </c>
      <c r="D1740" s="230">
        <v>1.5</v>
      </c>
      <c r="E1740" s="230">
        <v>1</v>
      </c>
      <c r="F1740" s="47">
        <v>10</v>
      </c>
      <c r="G1740" s="239">
        <f t="shared" si="63"/>
        <v>15</v>
      </c>
      <c r="H1740" s="193">
        <f t="shared" si="64"/>
        <v>10</v>
      </c>
      <c r="K1740" s="244"/>
      <c r="M1740" s="60"/>
      <c r="N1740" s="60"/>
      <c r="O1740" s="60"/>
    </row>
    <row r="1741" spans="2:15" s="23" customFormat="1" ht="30.2" customHeight="1" thickBot="1" x14ac:dyDescent="0.3">
      <c r="B1741" s="200" t="s">
        <v>221</v>
      </c>
      <c r="C1741" s="232" t="s">
        <v>313</v>
      </c>
      <c r="D1741" s="230">
        <v>1.5</v>
      </c>
      <c r="E1741" s="230">
        <v>1</v>
      </c>
      <c r="F1741" s="47">
        <v>10</v>
      </c>
      <c r="G1741" s="239">
        <f t="shared" si="63"/>
        <v>15</v>
      </c>
      <c r="H1741" s="193">
        <f t="shared" si="64"/>
        <v>10</v>
      </c>
      <c r="K1741" s="244"/>
      <c r="M1741" s="60"/>
      <c r="N1741" s="60"/>
      <c r="O1741" s="60"/>
    </row>
    <row r="1742" spans="2:15" s="23" customFormat="1" ht="30.2" customHeight="1" thickBot="1" x14ac:dyDescent="0.3">
      <c r="B1742" s="200" t="s">
        <v>221</v>
      </c>
      <c r="C1742" s="232" t="s">
        <v>314</v>
      </c>
      <c r="D1742" s="230">
        <v>1.5</v>
      </c>
      <c r="E1742" s="230">
        <v>1</v>
      </c>
      <c r="F1742" s="47">
        <v>10</v>
      </c>
      <c r="G1742" s="239">
        <f t="shared" si="63"/>
        <v>15</v>
      </c>
      <c r="H1742" s="193">
        <f t="shared" si="64"/>
        <v>10</v>
      </c>
      <c r="K1742" s="244"/>
      <c r="M1742" s="60"/>
      <c r="N1742" s="60"/>
      <c r="O1742" s="60"/>
    </row>
    <row r="1743" spans="2:15" s="23" customFormat="1" ht="30.2" customHeight="1" thickBot="1" x14ac:dyDescent="0.3">
      <c r="B1743" s="200" t="s">
        <v>221</v>
      </c>
      <c r="C1743" s="232" t="s">
        <v>315</v>
      </c>
      <c r="D1743" s="230">
        <v>1.5</v>
      </c>
      <c r="E1743" s="230">
        <v>1</v>
      </c>
      <c r="F1743" s="47">
        <v>10</v>
      </c>
      <c r="G1743" s="239">
        <f t="shared" si="63"/>
        <v>15</v>
      </c>
      <c r="H1743" s="193">
        <f t="shared" si="64"/>
        <v>10</v>
      </c>
      <c r="K1743" s="244"/>
      <c r="M1743" s="60"/>
      <c r="N1743" s="60"/>
      <c r="O1743" s="60"/>
    </row>
    <row r="1744" spans="2:15" s="23" customFormat="1" ht="30.2" customHeight="1" thickBot="1" x14ac:dyDescent="0.3">
      <c r="B1744" s="200" t="s">
        <v>221</v>
      </c>
      <c r="C1744" s="232" t="s">
        <v>316</v>
      </c>
      <c r="D1744" s="230">
        <v>1.5</v>
      </c>
      <c r="E1744" s="230">
        <v>1</v>
      </c>
      <c r="F1744" s="47">
        <v>10</v>
      </c>
      <c r="G1744" s="239">
        <f t="shared" si="63"/>
        <v>15</v>
      </c>
      <c r="H1744" s="193">
        <f t="shared" si="64"/>
        <v>10</v>
      </c>
      <c r="K1744" s="244"/>
      <c r="M1744" s="60"/>
      <c r="N1744" s="60"/>
      <c r="O1744" s="60"/>
    </row>
    <row r="1745" spans="2:15" s="23" customFormat="1" ht="30.2" customHeight="1" thickBot="1" x14ac:dyDescent="0.3">
      <c r="B1745" s="200" t="s">
        <v>221</v>
      </c>
      <c r="C1745" s="232" t="s">
        <v>317</v>
      </c>
      <c r="D1745" s="230">
        <v>1.5</v>
      </c>
      <c r="E1745" s="230">
        <v>1</v>
      </c>
      <c r="F1745" s="47">
        <v>10</v>
      </c>
      <c r="G1745" s="239">
        <f t="shared" si="63"/>
        <v>15</v>
      </c>
      <c r="H1745" s="193">
        <f t="shared" si="64"/>
        <v>10</v>
      </c>
      <c r="K1745" s="244"/>
      <c r="M1745" s="60"/>
      <c r="N1745" s="60"/>
      <c r="O1745" s="60"/>
    </row>
    <row r="1746" spans="2:15" s="23" customFormat="1" ht="30.2" customHeight="1" thickBot="1" x14ac:dyDescent="0.3">
      <c r="B1746" s="200" t="s">
        <v>221</v>
      </c>
      <c r="C1746" s="232" t="s">
        <v>320</v>
      </c>
      <c r="D1746" s="230">
        <v>1.5</v>
      </c>
      <c r="E1746" s="230">
        <v>1</v>
      </c>
      <c r="F1746" s="47">
        <v>10</v>
      </c>
      <c r="G1746" s="239">
        <f t="shared" si="63"/>
        <v>15</v>
      </c>
      <c r="H1746" s="193">
        <f t="shared" si="64"/>
        <v>10</v>
      </c>
      <c r="K1746" s="244"/>
      <c r="M1746" s="60"/>
      <c r="N1746" s="60"/>
      <c r="O1746" s="60"/>
    </row>
    <row r="1747" spans="2:15" s="23" customFormat="1" ht="30.2" customHeight="1" thickBot="1" x14ac:dyDescent="0.3">
      <c r="B1747" s="200" t="s">
        <v>221</v>
      </c>
      <c r="C1747" s="232" t="s">
        <v>325</v>
      </c>
      <c r="D1747" s="230">
        <v>1.5</v>
      </c>
      <c r="E1747" s="230">
        <v>1</v>
      </c>
      <c r="F1747" s="47">
        <v>10</v>
      </c>
      <c r="G1747" s="239">
        <f t="shared" si="63"/>
        <v>15</v>
      </c>
      <c r="H1747" s="193">
        <f t="shared" si="64"/>
        <v>10</v>
      </c>
      <c r="K1747" s="244"/>
      <c r="M1747" s="60"/>
      <c r="N1747" s="60"/>
      <c r="O1747" s="60"/>
    </row>
    <row r="1748" spans="2:15" s="23" customFormat="1" ht="30.2" customHeight="1" thickBot="1" x14ac:dyDescent="0.3">
      <c r="B1748" s="200" t="s">
        <v>221</v>
      </c>
      <c r="C1748" s="232" t="s">
        <v>329</v>
      </c>
      <c r="D1748" s="230">
        <v>1.5</v>
      </c>
      <c r="E1748" s="230">
        <v>1</v>
      </c>
      <c r="F1748" s="47">
        <v>10</v>
      </c>
      <c r="G1748" s="239">
        <f t="shared" si="63"/>
        <v>15</v>
      </c>
      <c r="H1748" s="193">
        <f t="shared" si="64"/>
        <v>10</v>
      </c>
      <c r="K1748" s="244"/>
      <c r="M1748" s="60"/>
      <c r="N1748" s="60"/>
      <c r="O1748" s="60"/>
    </row>
    <row r="1749" spans="2:15" s="23" customFormat="1" ht="30.2" customHeight="1" thickBot="1" x14ac:dyDescent="0.3">
      <c r="B1749" s="200" t="s">
        <v>221</v>
      </c>
      <c r="C1749" s="232" t="s">
        <v>333</v>
      </c>
      <c r="D1749" s="230">
        <v>1.5</v>
      </c>
      <c r="E1749" s="230">
        <v>1</v>
      </c>
      <c r="F1749" s="47">
        <v>10</v>
      </c>
      <c r="G1749" s="239">
        <f t="shared" si="63"/>
        <v>15</v>
      </c>
      <c r="H1749" s="193">
        <f t="shared" si="64"/>
        <v>10</v>
      </c>
      <c r="K1749" s="244"/>
      <c r="M1749" s="60"/>
      <c r="N1749" s="60"/>
      <c r="O1749" s="60"/>
    </row>
    <row r="1750" spans="2:15" s="23" customFormat="1" ht="30.2" customHeight="1" thickBot="1" x14ac:dyDescent="0.3">
      <c r="B1750" s="200" t="s">
        <v>221</v>
      </c>
      <c r="C1750" s="232" t="s">
        <v>821</v>
      </c>
      <c r="D1750" s="230">
        <v>1.5</v>
      </c>
      <c r="E1750" s="230">
        <v>1</v>
      </c>
      <c r="F1750" s="47">
        <v>10</v>
      </c>
      <c r="G1750" s="239">
        <f t="shared" si="63"/>
        <v>15</v>
      </c>
      <c r="H1750" s="193">
        <f t="shared" si="64"/>
        <v>10</v>
      </c>
      <c r="K1750" s="244"/>
      <c r="M1750" s="60"/>
      <c r="N1750" s="60"/>
      <c r="O1750" s="60"/>
    </row>
    <row r="1751" spans="2:15" s="23" customFormat="1" ht="30.2" customHeight="1" thickBot="1" x14ac:dyDescent="0.3">
      <c r="B1751" s="200" t="s">
        <v>221</v>
      </c>
      <c r="C1751" s="232" t="s">
        <v>340</v>
      </c>
      <c r="D1751" s="230">
        <v>1.5</v>
      </c>
      <c r="E1751" s="230">
        <v>1</v>
      </c>
      <c r="F1751" s="47">
        <v>10</v>
      </c>
      <c r="G1751" s="239">
        <f t="shared" si="63"/>
        <v>15</v>
      </c>
      <c r="H1751" s="193">
        <f t="shared" si="64"/>
        <v>10</v>
      </c>
      <c r="K1751" s="244"/>
      <c r="M1751" s="60"/>
      <c r="N1751" s="60"/>
      <c r="O1751" s="60"/>
    </row>
    <row r="1752" spans="2:15" s="23" customFormat="1" ht="30.2" customHeight="1" thickBot="1" x14ac:dyDescent="0.3">
      <c r="B1752" s="200" t="s">
        <v>221</v>
      </c>
      <c r="C1752" s="232" t="s">
        <v>1148</v>
      </c>
      <c r="D1752" s="230">
        <v>1.5</v>
      </c>
      <c r="E1752" s="230">
        <v>1</v>
      </c>
      <c r="F1752" s="47">
        <v>10</v>
      </c>
      <c r="G1752" s="239">
        <f t="shared" si="63"/>
        <v>15</v>
      </c>
      <c r="H1752" s="193">
        <f t="shared" si="64"/>
        <v>10</v>
      </c>
      <c r="K1752" s="244"/>
      <c r="M1752" s="60"/>
      <c r="N1752" s="60"/>
      <c r="O1752" s="60"/>
    </row>
    <row r="1753" spans="2:15" s="23" customFormat="1" ht="30.2" customHeight="1" thickBot="1" x14ac:dyDescent="0.3">
      <c r="B1753" s="200" t="s">
        <v>221</v>
      </c>
      <c r="C1753" s="232" t="s">
        <v>345</v>
      </c>
      <c r="D1753" s="230">
        <v>1.5</v>
      </c>
      <c r="E1753" s="230">
        <v>1</v>
      </c>
      <c r="F1753" s="47">
        <v>10</v>
      </c>
      <c r="G1753" s="239">
        <f t="shared" si="63"/>
        <v>15</v>
      </c>
      <c r="H1753" s="193">
        <f t="shared" si="64"/>
        <v>10</v>
      </c>
      <c r="K1753" s="244"/>
      <c r="M1753" s="60"/>
      <c r="N1753" s="60"/>
      <c r="O1753" s="60"/>
    </row>
    <row r="1754" spans="2:15" s="23" customFormat="1" ht="30.2" customHeight="1" thickBot="1" x14ac:dyDescent="0.3">
      <c r="B1754" s="200" t="s">
        <v>221</v>
      </c>
      <c r="C1754" s="232" t="s">
        <v>1149</v>
      </c>
      <c r="D1754" s="230">
        <v>1.5</v>
      </c>
      <c r="E1754" s="230">
        <v>1</v>
      </c>
      <c r="F1754" s="47">
        <v>10</v>
      </c>
      <c r="G1754" s="239">
        <f t="shared" si="63"/>
        <v>15</v>
      </c>
      <c r="H1754" s="193">
        <f t="shared" si="64"/>
        <v>10</v>
      </c>
      <c r="K1754" s="244"/>
      <c r="M1754" s="60"/>
      <c r="N1754" s="60"/>
      <c r="O1754" s="60"/>
    </row>
    <row r="1755" spans="2:15" s="23" customFormat="1" ht="30.2" customHeight="1" thickBot="1" x14ac:dyDescent="0.3">
      <c r="B1755" s="200" t="s">
        <v>221</v>
      </c>
      <c r="C1755" s="232" t="s">
        <v>1150</v>
      </c>
      <c r="D1755" s="230">
        <v>1.5</v>
      </c>
      <c r="E1755" s="230">
        <v>1</v>
      </c>
      <c r="F1755" s="47">
        <v>10</v>
      </c>
      <c r="G1755" s="239">
        <f t="shared" si="63"/>
        <v>15</v>
      </c>
      <c r="H1755" s="193">
        <f t="shared" si="64"/>
        <v>10</v>
      </c>
      <c r="K1755" s="244"/>
      <c r="M1755" s="60"/>
      <c r="N1755" s="60"/>
      <c r="O1755" s="60"/>
    </row>
    <row r="1756" spans="2:15" s="23" customFormat="1" ht="30.2" customHeight="1" thickBot="1" x14ac:dyDescent="0.3">
      <c r="B1756" s="200" t="s">
        <v>221</v>
      </c>
      <c r="C1756" s="232" t="s">
        <v>754</v>
      </c>
      <c r="D1756" s="230">
        <v>1.5</v>
      </c>
      <c r="E1756" s="230">
        <v>1</v>
      </c>
      <c r="F1756" s="47">
        <v>10</v>
      </c>
      <c r="G1756" s="239">
        <f t="shared" si="63"/>
        <v>15</v>
      </c>
      <c r="H1756" s="193">
        <f t="shared" si="64"/>
        <v>10</v>
      </c>
      <c r="K1756" s="244"/>
      <c r="M1756" s="60"/>
      <c r="N1756" s="60"/>
      <c r="O1756" s="60"/>
    </row>
    <row r="1757" spans="2:15" s="23" customFormat="1" ht="30.2" customHeight="1" thickBot="1" x14ac:dyDescent="0.3">
      <c r="B1757" s="200" t="s">
        <v>221</v>
      </c>
      <c r="C1757" s="232" t="s">
        <v>1151</v>
      </c>
      <c r="D1757" s="230">
        <v>1.5</v>
      </c>
      <c r="E1757" s="230">
        <v>1</v>
      </c>
      <c r="F1757" s="47">
        <v>10</v>
      </c>
      <c r="G1757" s="239">
        <f t="shared" si="63"/>
        <v>15</v>
      </c>
      <c r="H1757" s="193">
        <f t="shared" si="64"/>
        <v>10</v>
      </c>
      <c r="K1757" s="244"/>
      <c r="M1757" s="60"/>
      <c r="N1757" s="60"/>
      <c r="O1757" s="60"/>
    </row>
    <row r="1758" spans="2:15" s="23" customFormat="1" ht="30.2" customHeight="1" thickBot="1" x14ac:dyDescent="0.3">
      <c r="B1758" s="200" t="s">
        <v>221</v>
      </c>
      <c r="C1758" s="232" t="s">
        <v>1152</v>
      </c>
      <c r="D1758" s="230">
        <v>1.5</v>
      </c>
      <c r="E1758" s="230">
        <v>1</v>
      </c>
      <c r="F1758" s="47">
        <v>10</v>
      </c>
      <c r="G1758" s="239">
        <f t="shared" si="63"/>
        <v>15</v>
      </c>
      <c r="H1758" s="193">
        <f t="shared" si="64"/>
        <v>10</v>
      </c>
      <c r="K1758" s="244"/>
      <c r="M1758" s="60"/>
      <c r="N1758" s="60"/>
      <c r="O1758" s="60"/>
    </row>
    <row r="1759" spans="2:15" s="23" customFormat="1" ht="30.2" customHeight="1" thickBot="1" x14ac:dyDescent="0.3">
      <c r="B1759" s="200" t="s">
        <v>221</v>
      </c>
      <c r="C1759" s="232" t="s">
        <v>362</v>
      </c>
      <c r="D1759" s="230">
        <v>1.5</v>
      </c>
      <c r="E1759" s="230">
        <v>1</v>
      </c>
      <c r="F1759" s="47">
        <v>10</v>
      </c>
      <c r="G1759" s="239">
        <f t="shared" si="63"/>
        <v>15</v>
      </c>
      <c r="H1759" s="193">
        <f t="shared" si="64"/>
        <v>10</v>
      </c>
      <c r="K1759" s="244"/>
      <c r="M1759" s="60"/>
      <c r="N1759" s="60"/>
      <c r="O1759" s="60"/>
    </row>
    <row r="1760" spans="2:15" s="23" customFormat="1" ht="30.2" customHeight="1" thickBot="1" x14ac:dyDescent="0.3">
      <c r="B1760" s="200" t="s">
        <v>221</v>
      </c>
      <c r="C1760" s="232" t="s">
        <v>1153</v>
      </c>
      <c r="D1760" s="230">
        <v>1.5</v>
      </c>
      <c r="E1760" s="230">
        <v>1</v>
      </c>
      <c r="F1760" s="47">
        <v>10</v>
      </c>
      <c r="G1760" s="239">
        <f t="shared" si="63"/>
        <v>15</v>
      </c>
      <c r="H1760" s="193">
        <f t="shared" si="64"/>
        <v>10</v>
      </c>
      <c r="K1760" s="244"/>
      <c r="M1760" s="60"/>
      <c r="N1760" s="60"/>
      <c r="O1760" s="60"/>
    </row>
    <row r="1761" spans="2:15" s="23" customFormat="1" ht="30.2" customHeight="1" thickBot="1" x14ac:dyDescent="0.3">
      <c r="B1761" s="200" t="s">
        <v>221</v>
      </c>
      <c r="C1761" s="232" t="s">
        <v>375</v>
      </c>
      <c r="D1761" s="230">
        <v>1.5</v>
      </c>
      <c r="E1761" s="230">
        <v>1</v>
      </c>
      <c r="F1761" s="47">
        <v>10</v>
      </c>
      <c r="G1761" s="239">
        <f t="shared" si="63"/>
        <v>15</v>
      </c>
      <c r="H1761" s="193">
        <f t="shared" si="64"/>
        <v>10</v>
      </c>
      <c r="K1761" s="244"/>
      <c r="M1761" s="60"/>
      <c r="N1761" s="60"/>
      <c r="O1761" s="60"/>
    </row>
    <row r="1762" spans="2:15" s="23" customFormat="1" ht="30.2" customHeight="1" thickBot="1" x14ac:dyDescent="0.3">
      <c r="B1762" s="200" t="s">
        <v>221</v>
      </c>
      <c r="C1762" s="232" t="s">
        <v>376</v>
      </c>
      <c r="D1762" s="230">
        <v>1.5</v>
      </c>
      <c r="E1762" s="230">
        <v>1</v>
      </c>
      <c r="F1762" s="47">
        <v>10</v>
      </c>
      <c r="G1762" s="239">
        <f t="shared" si="63"/>
        <v>15</v>
      </c>
      <c r="H1762" s="193">
        <f t="shared" si="64"/>
        <v>10</v>
      </c>
      <c r="K1762" s="244"/>
      <c r="M1762" s="60"/>
      <c r="N1762" s="60"/>
      <c r="O1762" s="60"/>
    </row>
    <row r="1763" spans="2:15" s="23" customFormat="1" ht="30.2" customHeight="1" thickBot="1" x14ac:dyDescent="0.3">
      <c r="B1763" s="200" t="s">
        <v>221</v>
      </c>
      <c r="C1763" s="232" t="s">
        <v>377</v>
      </c>
      <c r="D1763" s="230">
        <v>1.5</v>
      </c>
      <c r="E1763" s="230">
        <v>1</v>
      </c>
      <c r="F1763" s="47">
        <v>10</v>
      </c>
      <c r="G1763" s="239">
        <f t="shared" si="63"/>
        <v>15</v>
      </c>
      <c r="H1763" s="193">
        <f t="shared" si="64"/>
        <v>10</v>
      </c>
      <c r="K1763" s="244"/>
      <c r="M1763" s="60"/>
      <c r="N1763" s="60"/>
      <c r="O1763" s="60"/>
    </row>
    <row r="1764" spans="2:15" s="23" customFormat="1" ht="30.2" customHeight="1" thickBot="1" x14ac:dyDescent="0.3">
      <c r="B1764" s="200" t="s">
        <v>221</v>
      </c>
      <c r="C1764" s="232" t="s">
        <v>758</v>
      </c>
      <c r="D1764" s="230">
        <v>1.5</v>
      </c>
      <c r="E1764" s="230">
        <v>1</v>
      </c>
      <c r="F1764" s="47">
        <v>10</v>
      </c>
      <c r="G1764" s="239">
        <f t="shared" si="63"/>
        <v>15</v>
      </c>
      <c r="H1764" s="193">
        <f t="shared" si="64"/>
        <v>10</v>
      </c>
      <c r="K1764" s="244"/>
      <c r="M1764" s="60"/>
      <c r="N1764" s="60"/>
      <c r="O1764" s="60"/>
    </row>
    <row r="1765" spans="2:15" s="23" customFormat="1" ht="30.2" customHeight="1" thickBot="1" x14ac:dyDescent="0.3">
      <c r="B1765" s="200" t="s">
        <v>221</v>
      </c>
      <c r="C1765" s="232" t="s">
        <v>378</v>
      </c>
      <c r="D1765" s="230">
        <v>1.5</v>
      </c>
      <c r="E1765" s="230">
        <v>1</v>
      </c>
      <c r="F1765" s="47">
        <v>10</v>
      </c>
      <c r="G1765" s="239">
        <f t="shared" si="63"/>
        <v>15</v>
      </c>
      <c r="H1765" s="193">
        <f t="shared" si="64"/>
        <v>10</v>
      </c>
      <c r="K1765" s="244"/>
      <c r="M1765" s="60"/>
      <c r="N1765" s="60"/>
      <c r="O1765" s="60"/>
    </row>
    <row r="1766" spans="2:15" s="23" customFormat="1" ht="30.2" customHeight="1" thickBot="1" x14ac:dyDescent="0.3">
      <c r="B1766" s="200" t="s">
        <v>221</v>
      </c>
      <c r="C1766" s="232" t="s">
        <v>380</v>
      </c>
      <c r="D1766" s="230">
        <v>1.5</v>
      </c>
      <c r="E1766" s="230">
        <v>1</v>
      </c>
      <c r="F1766" s="47">
        <v>10</v>
      </c>
      <c r="G1766" s="239">
        <f t="shared" si="63"/>
        <v>15</v>
      </c>
      <c r="H1766" s="193">
        <f t="shared" si="64"/>
        <v>10</v>
      </c>
      <c r="K1766" s="244"/>
      <c r="M1766" s="60"/>
      <c r="N1766" s="60"/>
      <c r="O1766" s="60"/>
    </row>
    <row r="1767" spans="2:15" s="23" customFormat="1" ht="30.2" customHeight="1" thickBot="1" x14ac:dyDescent="0.3">
      <c r="B1767" s="200" t="s">
        <v>221</v>
      </c>
      <c r="C1767" s="232" t="s">
        <v>381</v>
      </c>
      <c r="D1767" s="230">
        <v>1.5</v>
      </c>
      <c r="E1767" s="230">
        <v>1</v>
      </c>
      <c r="F1767" s="47">
        <v>10</v>
      </c>
      <c r="G1767" s="239">
        <f t="shared" si="63"/>
        <v>15</v>
      </c>
      <c r="H1767" s="193">
        <f t="shared" si="64"/>
        <v>10</v>
      </c>
      <c r="K1767" s="244"/>
      <c r="M1767" s="60"/>
      <c r="N1767" s="60"/>
      <c r="O1767" s="60"/>
    </row>
    <row r="1768" spans="2:15" s="23" customFormat="1" ht="30.2" customHeight="1" thickBot="1" x14ac:dyDescent="0.3">
      <c r="B1768" s="200" t="s">
        <v>221</v>
      </c>
      <c r="C1768" s="232" t="s">
        <v>1154</v>
      </c>
      <c r="D1768" s="230">
        <v>1.5</v>
      </c>
      <c r="E1768" s="230">
        <v>1</v>
      </c>
      <c r="F1768" s="47">
        <v>10</v>
      </c>
      <c r="G1768" s="239">
        <f t="shared" si="63"/>
        <v>15</v>
      </c>
      <c r="H1768" s="193">
        <f t="shared" si="64"/>
        <v>10</v>
      </c>
      <c r="K1768" s="244"/>
      <c r="M1768" s="60"/>
      <c r="N1768" s="60"/>
      <c r="O1768" s="60"/>
    </row>
    <row r="1769" spans="2:15" s="23" customFormat="1" ht="30.2" customHeight="1" thickBot="1" x14ac:dyDescent="0.3">
      <c r="B1769" s="200" t="s">
        <v>221</v>
      </c>
      <c r="C1769" s="232" t="s">
        <v>1155</v>
      </c>
      <c r="D1769" s="230">
        <v>1.5</v>
      </c>
      <c r="E1769" s="230">
        <v>1</v>
      </c>
      <c r="F1769" s="47">
        <v>10</v>
      </c>
      <c r="G1769" s="239">
        <f t="shared" si="63"/>
        <v>15</v>
      </c>
      <c r="H1769" s="193">
        <f t="shared" si="64"/>
        <v>10</v>
      </c>
      <c r="K1769" s="244"/>
      <c r="M1769" s="60"/>
      <c r="N1769" s="60"/>
      <c r="O1769" s="60"/>
    </row>
    <row r="1770" spans="2:15" s="23" customFormat="1" ht="30.2" customHeight="1" thickBot="1" x14ac:dyDescent="0.3">
      <c r="B1770" s="200" t="s">
        <v>221</v>
      </c>
      <c r="C1770" s="232" t="s">
        <v>870</v>
      </c>
      <c r="D1770" s="230">
        <v>1.5</v>
      </c>
      <c r="E1770" s="230">
        <v>1</v>
      </c>
      <c r="F1770" s="47">
        <v>10</v>
      </c>
      <c r="G1770" s="239">
        <f t="shared" si="63"/>
        <v>15</v>
      </c>
      <c r="H1770" s="193">
        <f t="shared" si="64"/>
        <v>10</v>
      </c>
      <c r="K1770" s="244"/>
      <c r="M1770" s="60"/>
      <c r="N1770" s="60"/>
      <c r="O1770" s="60"/>
    </row>
    <row r="1771" spans="2:15" s="23" customFormat="1" ht="30.2" customHeight="1" thickBot="1" x14ac:dyDescent="0.3">
      <c r="B1771" s="200" t="s">
        <v>221</v>
      </c>
      <c r="C1771" s="232" t="s">
        <v>395</v>
      </c>
      <c r="D1771" s="230">
        <v>1.5</v>
      </c>
      <c r="E1771" s="230">
        <v>1</v>
      </c>
      <c r="F1771" s="47">
        <v>10</v>
      </c>
      <c r="G1771" s="239">
        <f t="shared" si="63"/>
        <v>15</v>
      </c>
      <c r="H1771" s="193">
        <f t="shared" si="64"/>
        <v>10</v>
      </c>
      <c r="K1771" s="244"/>
      <c r="M1771" s="60"/>
      <c r="N1771" s="60"/>
      <c r="O1771" s="60"/>
    </row>
    <row r="1772" spans="2:15" s="23" customFormat="1" ht="30.2" customHeight="1" thickBot="1" x14ac:dyDescent="0.3">
      <c r="B1772" s="200" t="s">
        <v>221</v>
      </c>
      <c r="C1772" s="232" t="s">
        <v>888</v>
      </c>
      <c r="D1772" s="230">
        <v>1.5</v>
      </c>
      <c r="E1772" s="230">
        <v>1</v>
      </c>
      <c r="F1772" s="47">
        <v>10</v>
      </c>
      <c r="G1772" s="239">
        <f t="shared" si="63"/>
        <v>15</v>
      </c>
      <c r="H1772" s="193">
        <f t="shared" si="64"/>
        <v>10</v>
      </c>
      <c r="K1772" s="244"/>
      <c r="M1772" s="60"/>
      <c r="N1772" s="60"/>
      <c r="O1772" s="60"/>
    </row>
    <row r="1773" spans="2:15" s="23" customFormat="1" ht="30.2" customHeight="1" thickBot="1" x14ac:dyDescent="0.3">
      <c r="B1773" s="200" t="s">
        <v>221</v>
      </c>
      <c r="C1773" s="232" t="s">
        <v>1089</v>
      </c>
      <c r="D1773" s="230">
        <v>1.5</v>
      </c>
      <c r="E1773" s="230">
        <v>1</v>
      </c>
      <c r="F1773" s="47">
        <v>10</v>
      </c>
      <c r="G1773" s="239">
        <f t="shared" si="63"/>
        <v>15</v>
      </c>
      <c r="H1773" s="193">
        <f t="shared" si="64"/>
        <v>10</v>
      </c>
      <c r="K1773" s="244"/>
      <c r="M1773" s="60"/>
      <c r="N1773" s="60"/>
      <c r="O1773" s="60"/>
    </row>
    <row r="1774" spans="2:15" s="23" customFormat="1" ht="30.2" customHeight="1" thickBot="1" x14ac:dyDescent="0.3">
      <c r="B1774" s="200" t="s">
        <v>221</v>
      </c>
      <c r="C1774" s="232" t="s">
        <v>415</v>
      </c>
      <c r="D1774" s="230">
        <v>1.5</v>
      </c>
      <c r="E1774" s="230">
        <v>1</v>
      </c>
      <c r="F1774" s="47">
        <v>10</v>
      </c>
      <c r="G1774" s="239">
        <f t="shared" si="63"/>
        <v>15</v>
      </c>
      <c r="H1774" s="193">
        <f t="shared" si="64"/>
        <v>10</v>
      </c>
      <c r="K1774" s="244"/>
      <c r="M1774" s="60"/>
      <c r="N1774" s="60"/>
      <c r="O1774" s="60"/>
    </row>
    <row r="1775" spans="2:15" s="23" customFormat="1" ht="30.2" customHeight="1" thickBot="1" x14ac:dyDescent="0.3">
      <c r="B1775" s="200" t="s">
        <v>221</v>
      </c>
      <c r="C1775" s="232" t="s">
        <v>1095</v>
      </c>
      <c r="D1775" s="230">
        <v>1.5</v>
      </c>
      <c r="E1775" s="230">
        <v>1</v>
      </c>
      <c r="F1775" s="47">
        <v>10</v>
      </c>
      <c r="G1775" s="239">
        <f t="shared" si="63"/>
        <v>15</v>
      </c>
      <c r="H1775" s="193">
        <f t="shared" si="64"/>
        <v>10</v>
      </c>
      <c r="K1775" s="244"/>
      <c r="M1775" s="60"/>
      <c r="N1775" s="60"/>
      <c r="O1775" s="60"/>
    </row>
    <row r="1776" spans="2:15" s="23" customFormat="1" ht="30.2" customHeight="1" thickBot="1" x14ac:dyDescent="0.3">
      <c r="B1776" s="200" t="s">
        <v>221</v>
      </c>
      <c r="C1776" s="232" t="s">
        <v>422</v>
      </c>
      <c r="D1776" s="230">
        <v>1.5</v>
      </c>
      <c r="E1776" s="230">
        <v>1</v>
      </c>
      <c r="F1776" s="47">
        <v>10</v>
      </c>
      <c r="G1776" s="239">
        <f t="shared" si="63"/>
        <v>15</v>
      </c>
      <c r="H1776" s="193">
        <f t="shared" si="64"/>
        <v>10</v>
      </c>
      <c r="K1776" s="244"/>
      <c r="M1776" s="60"/>
      <c r="N1776" s="60"/>
      <c r="O1776" s="60"/>
    </row>
    <row r="1777" spans="2:15" s="23" customFormat="1" ht="30.2" customHeight="1" thickBot="1" x14ac:dyDescent="0.3">
      <c r="B1777" s="200" t="s">
        <v>221</v>
      </c>
      <c r="C1777" s="232" t="s">
        <v>426</v>
      </c>
      <c r="D1777" s="230">
        <v>1.5</v>
      </c>
      <c r="E1777" s="230">
        <v>1</v>
      </c>
      <c r="F1777" s="47">
        <v>10</v>
      </c>
      <c r="G1777" s="239">
        <f t="shared" si="63"/>
        <v>15</v>
      </c>
      <c r="H1777" s="193">
        <f t="shared" si="64"/>
        <v>10</v>
      </c>
      <c r="K1777" s="244"/>
      <c r="M1777" s="60"/>
      <c r="N1777" s="60"/>
      <c r="O1777" s="60"/>
    </row>
    <row r="1778" spans="2:15" s="23" customFormat="1" ht="30.2" customHeight="1" thickBot="1" x14ac:dyDescent="0.3">
      <c r="B1778" s="200" t="s">
        <v>221</v>
      </c>
      <c r="C1778" s="232" t="s">
        <v>1156</v>
      </c>
      <c r="D1778" s="230">
        <v>1.5</v>
      </c>
      <c r="E1778" s="230">
        <v>1</v>
      </c>
      <c r="F1778" s="47">
        <v>10</v>
      </c>
      <c r="G1778" s="239">
        <f t="shared" si="63"/>
        <v>15</v>
      </c>
      <c r="H1778" s="193">
        <f t="shared" si="64"/>
        <v>10</v>
      </c>
      <c r="K1778" s="244"/>
      <c r="M1778" s="60"/>
      <c r="N1778" s="60"/>
      <c r="O1778" s="60"/>
    </row>
    <row r="1779" spans="2:15" s="23" customFormat="1" ht="30.2" customHeight="1" thickBot="1" x14ac:dyDescent="0.3">
      <c r="B1779" s="200" t="s">
        <v>221</v>
      </c>
      <c r="C1779" s="232" t="s">
        <v>435</v>
      </c>
      <c r="D1779" s="230">
        <v>1.5</v>
      </c>
      <c r="E1779" s="230">
        <v>1</v>
      </c>
      <c r="F1779" s="47">
        <v>10</v>
      </c>
      <c r="G1779" s="239">
        <f t="shared" si="63"/>
        <v>15</v>
      </c>
      <c r="H1779" s="193">
        <f t="shared" si="64"/>
        <v>10</v>
      </c>
      <c r="K1779" s="244"/>
      <c r="M1779" s="60"/>
      <c r="N1779" s="60"/>
      <c r="O1779" s="60"/>
    </row>
    <row r="1780" spans="2:15" s="23" customFormat="1" ht="30.2" customHeight="1" thickBot="1" x14ac:dyDescent="0.3">
      <c r="B1780" s="200" t="s">
        <v>221</v>
      </c>
      <c r="C1780" s="232" t="s">
        <v>436</v>
      </c>
      <c r="D1780" s="230">
        <v>1.5</v>
      </c>
      <c r="E1780" s="230">
        <v>1</v>
      </c>
      <c r="F1780" s="47">
        <v>10</v>
      </c>
      <c r="G1780" s="239">
        <f t="shared" si="63"/>
        <v>15</v>
      </c>
      <c r="H1780" s="193">
        <f t="shared" si="64"/>
        <v>10</v>
      </c>
      <c r="K1780" s="244"/>
      <c r="M1780" s="60"/>
      <c r="N1780" s="60"/>
      <c r="O1780" s="60"/>
    </row>
    <row r="1781" spans="2:15" s="23" customFormat="1" ht="30.2" customHeight="1" thickBot="1" x14ac:dyDescent="0.3">
      <c r="B1781" s="200" t="s">
        <v>221</v>
      </c>
      <c r="C1781" s="232" t="s">
        <v>444</v>
      </c>
      <c r="D1781" s="230">
        <v>1.5</v>
      </c>
      <c r="E1781" s="230">
        <v>1</v>
      </c>
      <c r="F1781" s="47">
        <v>10</v>
      </c>
      <c r="G1781" s="239">
        <f t="shared" si="63"/>
        <v>15</v>
      </c>
      <c r="H1781" s="193">
        <f t="shared" si="64"/>
        <v>10</v>
      </c>
      <c r="K1781" s="244"/>
      <c r="M1781" s="60"/>
      <c r="N1781" s="60"/>
      <c r="O1781" s="60"/>
    </row>
    <row r="1782" spans="2:15" s="23" customFormat="1" ht="30.2" customHeight="1" thickBot="1" x14ac:dyDescent="0.3">
      <c r="B1782" s="200" t="s">
        <v>221</v>
      </c>
      <c r="C1782" s="232" t="s">
        <v>445</v>
      </c>
      <c r="D1782" s="230">
        <v>1.5</v>
      </c>
      <c r="E1782" s="230">
        <v>1</v>
      </c>
      <c r="F1782" s="47">
        <v>10</v>
      </c>
      <c r="G1782" s="239">
        <f t="shared" si="63"/>
        <v>15</v>
      </c>
      <c r="H1782" s="193">
        <f t="shared" si="64"/>
        <v>10</v>
      </c>
      <c r="K1782" s="244"/>
      <c r="M1782" s="60"/>
      <c r="N1782" s="60"/>
      <c r="O1782" s="60"/>
    </row>
    <row r="1783" spans="2:15" s="23" customFormat="1" ht="30.2" customHeight="1" thickBot="1" x14ac:dyDescent="0.3">
      <c r="B1783" s="200" t="s">
        <v>221</v>
      </c>
      <c r="C1783" s="232" t="s">
        <v>471</v>
      </c>
      <c r="D1783" s="230">
        <v>1.5</v>
      </c>
      <c r="E1783" s="230">
        <v>1</v>
      </c>
      <c r="F1783" s="47">
        <v>10</v>
      </c>
      <c r="G1783" s="239">
        <f t="shared" si="63"/>
        <v>15</v>
      </c>
      <c r="H1783" s="193">
        <f t="shared" si="64"/>
        <v>10</v>
      </c>
      <c r="K1783" s="244"/>
      <c r="M1783" s="60"/>
      <c r="N1783" s="60"/>
      <c r="O1783" s="60"/>
    </row>
    <row r="1784" spans="2:15" s="23" customFormat="1" ht="30.2" customHeight="1" thickBot="1" x14ac:dyDescent="0.3">
      <c r="B1784" s="200" t="s">
        <v>221</v>
      </c>
      <c r="C1784" s="232" t="s">
        <v>926</v>
      </c>
      <c r="D1784" s="230">
        <v>1.5</v>
      </c>
      <c r="E1784" s="230">
        <v>1</v>
      </c>
      <c r="F1784" s="47">
        <v>10</v>
      </c>
      <c r="G1784" s="239">
        <f t="shared" si="63"/>
        <v>15</v>
      </c>
      <c r="H1784" s="193">
        <f t="shared" si="64"/>
        <v>10</v>
      </c>
      <c r="K1784" s="244"/>
      <c r="M1784" s="60"/>
      <c r="N1784" s="60"/>
      <c r="O1784" s="60"/>
    </row>
    <row r="1785" spans="2:15" s="23" customFormat="1" ht="30.2" customHeight="1" thickBot="1" x14ac:dyDescent="0.3">
      <c r="B1785" s="200" t="s">
        <v>221</v>
      </c>
      <c r="C1785" s="232" t="s">
        <v>1157</v>
      </c>
      <c r="D1785" s="230">
        <v>1.5</v>
      </c>
      <c r="E1785" s="230">
        <v>1</v>
      </c>
      <c r="F1785" s="47">
        <v>10</v>
      </c>
      <c r="G1785" s="239">
        <f t="shared" si="63"/>
        <v>15</v>
      </c>
      <c r="H1785" s="193">
        <f t="shared" si="64"/>
        <v>10</v>
      </c>
      <c r="K1785" s="244"/>
      <c r="M1785" s="60"/>
      <c r="N1785" s="60"/>
      <c r="O1785" s="60"/>
    </row>
    <row r="1786" spans="2:15" s="23" customFormat="1" ht="30.2" customHeight="1" thickBot="1" x14ac:dyDescent="0.3">
      <c r="B1786" s="200" t="s">
        <v>221</v>
      </c>
      <c r="C1786" s="232" t="s">
        <v>474</v>
      </c>
      <c r="D1786" s="230">
        <v>1.5</v>
      </c>
      <c r="E1786" s="230">
        <v>1</v>
      </c>
      <c r="F1786" s="47">
        <v>10</v>
      </c>
      <c r="G1786" s="239">
        <f t="shared" si="63"/>
        <v>15</v>
      </c>
      <c r="H1786" s="193">
        <f t="shared" si="64"/>
        <v>10</v>
      </c>
      <c r="K1786" s="244"/>
      <c r="M1786" s="60"/>
      <c r="N1786" s="60"/>
      <c r="O1786" s="60"/>
    </row>
    <row r="1787" spans="2:15" s="23" customFormat="1" ht="30.2" customHeight="1" thickBot="1" x14ac:dyDescent="0.3">
      <c r="B1787" s="200" t="s">
        <v>221</v>
      </c>
      <c r="C1787" s="232" t="s">
        <v>477</v>
      </c>
      <c r="D1787" s="230">
        <v>1.5</v>
      </c>
      <c r="E1787" s="230">
        <v>1</v>
      </c>
      <c r="F1787" s="47">
        <v>10</v>
      </c>
      <c r="G1787" s="239">
        <f t="shared" si="63"/>
        <v>15</v>
      </c>
      <c r="H1787" s="193">
        <f t="shared" si="64"/>
        <v>10</v>
      </c>
      <c r="K1787" s="244"/>
      <c r="M1787" s="60"/>
      <c r="N1787" s="60"/>
      <c r="O1787" s="60"/>
    </row>
    <row r="1788" spans="2:15" s="23" customFormat="1" ht="30.2" customHeight="1" thickBot="1" x14ac:dyDescent="0.3">
      <c r="B1788" s="200" t="s">
        <v>221</v>
      </c>
      <c r="C1788" s="232" t="s">
        <v>482</v>
      </c>
      <c r="D1788" s="230">
        <v>1.5</v>
      </c>
      <c r="E1788" s="230">
        <v>1</v>
      </c>
      <c r="F1788" s="47">
        <v>10</v>
      </c>
      <c r="G1788" s="239">
        <f t="shared" si="63"/>
        <v>15</v>
      </c>
      <c r="H1788" s="193">
        <f t="shared" si="64"/>
        <v>10</v>
      </c>
      <c r="K1788" s="244"/>
      <c r="M1788" s="60"/>
      <c r="N1788" s="60"/>
      <c r="O1788" s="60"/>
    </row>
    <row r="1789" spans="2:15" s="23" customFormat="1" ht="30.2" customHeight="1" thickBot="1" x14ac:dyDescent="0.3">
      <c r="B1789" s="200" t="s">
        <v>221</v>
      </c>
      <c r="C1789" s="232" t="s">
        <v>485</v>
      </c>
      <c r="D1789" s="230">
        <v>1.5</v>
      </c>
      <c r="E1789" s="230">
        <v>1</v>
      </c>
      <c r="F1789" s="47">
        <v>10</v>
      </c>
      <c r="G1789" s="239">
        <f t="shared" ref="G1789:G1852" si="65">ROUND(D1789*F1789,2)</f>
        <v>15</v>
      </c>
      <c r="H1789" s="193">
        <f t="shared" ref="H1789:H1852" si="66">ROUND(E1789*F1789,6)</f>
        <v>10</v>
      </c>
      <c r="K1789" s="244"/>
      <c r="M1789" s="60"/>
      <c r="N1789" s="60"/>
      <c r="O1789" s="60"/>
    </row>
    <row r="1790" spans="2:15" s="23" customFormat="1" ht="30.2" customHeight="1" thickBot="1" x14ac:dyDescent="0.3">
      <c r="B1790" s="200" t="s">
        <v>221</v>
      </c>
      <c r="C1790" s="232" t="s">
        <v>488</v>
      </c>
      <c r="D1790" s="230">
        <v>1.5</v>
      </c>
      <c r="E1790" s="230">
        <v>1</v>
      </c>
      <c r="F1790" s="47">
        <v>10</v>
      </c>
      <c r="G1790" s="239">
        <f t="shared" si="65"/>
        <v>15</v>
      </c>
      <c r="H1790" s="193">
        <f t="shared" si="66"/>
        <v>10</v>
      </c>
      <c r="K1790" s="244"/>
      <c r="M1790" s="60"/>
      <c r="N1790" s="60"/>
      <c r="O1790" s="60"/>
    </row>
    <row r="1791" spans="2:15" s="23" customFormat="1" ht="30.2" customHeight="1" thickBot="1" x14ac:dyDescent="0.3">
      <c r="B1791" s="200" t="s">
        <v>221</v>
      </c>
      <c r="C1791" s="232" t="s">
        <v>489</v>
      </c>
      <c r="D1791" s="230">
        <v>1.5</v>
      </c>
      <c r="E1791" s="230">
        <v>1</v>
      </c>
      <c r="F1791" s="47">
        <v>10</v>
      </c>
      <c r="G1791" s="239">
        <f t="shared" si="65"/>
        <v>15</v>
      </c>
      <c r="H1791" s="193">
        <f t="shared" si="66"/>
        <v>10</v>
      </c>
      <c r="K1791" s="244"/>
      <c r="M1791" s="60"/>
      <c r="N1791" s="60"/>
      <c r="O1791" s="60"/>
    </row>
    <row r="1792" spans="2:15" s="23" customFormat="1" ht="30.2" customHeight="1" thickBot="1" x14ac:dyDescent="0.3">
      <c r="B1792" s="200" t="s">
        <v>221</v>
      </c>
      <c r="C1792" s="232" t="s">
        <v>491</v>
      </c>
      <c r="D1792" s="230">
        <v>1.5</v>
      </c>
      <c r="E1792" s="230">
        <v>1</v>
      </c>
      <c r="F1792" s="47">
        <v>10</v>
      </c>
      <c r="G1792" s="239">
        <f t="shared" si="65"/>
        <v>15</v>
      </c>
      <c r="H1792" s="193">
        <f t="shared" si="66"/>
        <v>10</v>
      </c>
      <c r="K1792" s="244"/>
      <c r="M1792" s="60"/>
      <c r="N1792" s="60"/>
      <c r="O1792" s="60"/>
    </row>
    <row r="1793" spans="2:15" s="23" customFormat="1" ht="30.2" customHeight="1" thickBot="1" x14ac:dyDescent="0.3">
      <c r="B1793" s="200" t="s">
        <v>221</v>
      </c>
      <c r="C1793" s="232" t="s">
        <v>494</v>
      </c>
      <c r="D1793" s="230">
        <v>1.5</v>
      </c>
      <c r="E1793" s="230">
        <v>1</v>
      </c>
      <c r="F1793" s="47">
        <v>10</v>
      </c>
      <c r="G1793" s="239">
        <f t="shared" si="65"/>
        <v>15</v>
      </c>
      <c r="H1793" s="193">
        <f t="shared" si="66"/>
        <v>10</v>
      </c>
      <c r="K1793" s="244"/>
      <c r="M1793" s="60"/>
      <c r="N1793" s="60"/>
      <c r="O1793" s="60"/>
    </row>
    <row r="1794" spans="2:15" s="23" customFormat="1" ht="30.2" customHeight="1" thickBot="1" x14ac:dyDescent="0.3">
      <c r="B1794" s="200" t="s">
        <v>221</v>
      </c>
      <c r="C1794" s="232" t="s">
        <v>497</v>
      </c>
      <c r="D1794" s="230">
        <v>1.5</v>
      </c>
      <c r="E1794" s="230">
        <v>1</v>
      </c>
      <c r="F1794" s="47">
        <v>10</v>
      </c>
      <c r="G1794" s="239">
        <f t="shared" si="65"/>
        <v>15</v>
      </c>
      <c r="H1794" s="193">
        <f t="shared" si="66"/>
        <v>10</v>
      </c>
      <c r="K1794" s="244"/>
      <c r="M1794" s="60"/>
      <c r="N1794" s="60"/>
      <c r="O1794" s="60"/>
    </row>
    <row r="1795" spans="2:15" s="23" customFormat="1" ht="30.2" customHeight="1" thickBot="1" x14ac:dyDescent="0.3">
      <c r="B1795" s="200" t="s">
        <v>221</v>
      </c>
      <c r="C1795" s="232" t="s">
        <v>946</v>
      </c>
      <c r="D1795" s="230">
        <v>1.5</v>
      </c>
      <c r="E1795" s="230">
        <v>1</v>
      </c>
      <c r="F1795" s="47">
        <v>10</v>
      </c>
      <c r="G1795" s="239">
        <f t="shared" si="65"/>
        <v>15</v>
      </c>
      <c r="H1795" s="193">
        <f t="shared" si="66"/>
        <v>10</v>
      </c>
      <c r="K1795" s="244"/>
      <c r="M1795" s="60"/>
      <c r="N1795" s="60"/>
      <c r="O1795" s="60"/>
    </row>
    <row r="1796" spans="2:15" s="23" customFormat="1" ht="30.2" customHeight="1" thickBot="1" x14ac:dyDescent="0.3">
      <c r="B1796" s="200" t="s">
        <v>221</v>
      </c>
      <c r="C1796" s="232" t="s">
        <v>498</v>
      </c>
      <c r="D1796" s="230">
        <v>1.5</v>
      </c>
      <c r="E1796" s="230">
        <v>1</v>
      </c>
      <c r="F1796" s="47">
        <v>10</v>
      </c>
      <c r="G1796" s="239">
        <f t="shared" si="65"/>
        <v>15</v>
      </c>
      <c r="H1796" s="193">
        <f t="shared" si="66"/>
        <v>10</v>
      </c>
      <c r="K1796" s="244"/>
      <c r="M1796" s="60"/>
      <c r="N1796" s="60"/>
      <c r="O1796" s="60"/>
    </row>
    <row r="1797" spans="2:15" s="23" customFormat="1" ht="30.2" customHeight="1" thickBot="1" x14ac:dyDescent="0.3">
      <c r="B1797" s="200" t="s">
        <v>221</v>
      </c>
      <c r="C1797" s="232" t="s">
        <v>1158</v>
      </c>
      <c r="D1797" s="230">
        <v>1.5</v>
      </c>
      <c r="E1797" s="230">
        <v>1</v>
      </c>
      <c r="F1797" s="47">
        <v>10</v>
      </c>
      <c r="G1797" s="239">
        <f t="shared" si="65"/>
        <v>15</v>
      </c>
      <c r="H1797" s="193">
        <f t="shared" si="66"/>
        <v>10</v>
      </c>
      <c r="K1797" s="244"/>
      <c r="M1797" s="60"/>
      <c r="N1797" s="60"/>
      <c r="O1797" s="60"/>
    </row>
    <row r="1798" spans="2:15" s="23" customFormat="1" ht="30.2" customHeight="1" thickBot="1" x14ac:dyDescent="0.3">
      <c r="B1798" s="200" t="s">
        <v>221</v>
      </c>
      <c r="C1798" s="232" t="s">
        <v>500</v>
      </c>
      <c r="D1798" s="230">
        <v>1.5</v>
      </c>
      <c r="E1798" s="230">
        <v>1</v>
      </c>
      <c r="F1798" s="47">
        <v>10</v>
      </c>
      <c r="G1798" s="239">
        <f t="shared" si="65"/>
        <v>15</v>
      </c>
      <c r="H1798" s="193">
        <f t="shared" si="66"/>
        <v>10</v>
      </c>
      <c r="K1798" s="244"/>
      <c r="M1798" s="60"/>
      <c r="N1798" s="60"/>
      <c r="O1798" s="60"/>
    </row>
    <row r="1799" spans="2:15" s="23" customFormat="1" ht="30.2" customHeight="1" thickBot="1" x14ac:dyDescent="0.3">
      <c r="B1799" s="200" t="s">
        <v>221</v>
      </c>
      <c r="C1799" s="232" t="s">
        <v>1159</v>
      </c>
      <c r="D1799" s="230">
        <v>1.5</v>
      </c>
      <c r="E1799" s="230">
        <v>1</v>
      </c>
      <c r="F1799" s="47">
        <v>10</v>
      </c>
      <c r="G1799" s="239">
        <f t="shared" si="65"/>
        <v>15</v>
      </c>
      <c r="H1799" s="193">
        <f t="shared" si="66"/>
        <v>10</v>
      </c>
      <c r="K1799" s="244"/>
      <c r="M1799" s="60"/>
      <c r="N1799" s="60"/>
      <c r="O1799" s="60"/>
    </row>
    <row r="1800" spans="2:15" s="23" customFormat="1" ht="30.2" customHeight="1" thickBot="1" x14ac:dyDescent="0.3">
      <c r="B1800" s="200" t="s">
        <v>221</v>
      </c>
      <c r="C1800" s="232" t="s">
        <v>502</v>
      </c>
      <c r="D1800" s="230">
        <v>1.5</v>
      </c>
      <c r="E1800" s="230">
        <v>1</v>
      </c>
      <c r="F1800" s="47">
        <v>10</v>
      </c>
      <c r="G1800" s="239">
        <f t="shared" si="65"/>
        <v>15</v>
      </c>
      <c r="H1800" s="193">
        <f t="shared" si="66"/>
        <v>10</v>
      </c>
      <c r="K1800" s="244"/>
      <c r="M1800" s="60"/>
      <c r="N1800" s="60"/>
      <c r="O1800" s="60"/>
    </row>
    <row r="1801" spans="2:15" s="23" customFormat="1" ht="30.2" customHeight="1" thickBot="1" x14ac:dyDescent="0.3">
      <c r="B1801" s="200" t="s">
        <v>221</v>
      </c>
      <c r="C1801" s="232" t="s">
        <v>503</v>
      </c>
      <c r="D1801" s="230">
        <v>1.5</v>
      </c>
      <c r="E1801" s="230">
        <v>1</v>
      </c>
      <c r="F1801" s="47">
        <v>10</v>
      </c>
      <c r="G1801" s="239">
        <f t="shared" si="65"/>
        <v>15</v>
      </c>
      <c r="H1801" s="193">
        <f t="shared" si="66"/>
        <v>10</v>
      </c>
      <c r="K1801" s="244"/>
      <c r="M1801" s="60"/>
      <c r="N1801" s="60"/>
      <c r="O1801" s="60"/>
    </row>
    <row r="1802" spans="2:15" s="23" customFormat="1" ht="30.2" customHeight="1" thickBot="1" x14ac:dyDescent="0.3">
      <c r="B1802" s="200" t="s">
        <v>221</v>
      </c>
      <c r="C1802" s="232" t="s">
        <v>504</v>
      </c>
      <c r="D1802" s="230">
        <v>1.5</v>
      </c>
      <c r="E1802" s="230">
        <v>1</v>
      </c>
      <c r="F1802" s="47">
        <v>10</v>
      </c>
      <c r="G1802" s="239">
        <f t="shared" si="65"/>
        <v>15</v>
      </c>
      <c r="H1802" s="193">
        <f t="shared" si="66"/>
        <v>10</v>
      </c>
      <c r="K1802" s="244"/>
      <c r="M1802" s="60"/>
      <c r="N1802" s="60"/>
      <c r="O1802" s="60"/>
    </row>
    <row r="1803" spans="2:15" s="23" customFormat="1" ht="30.2" customHeight="1" thickBot="1" x14ac:dyDescent="0.3">
      <c r="B1803" s="200" t="s">
        <v>221</v>
      </c>
      <c r="C1803" s="232" t="s">
        <v>1129</v>
      </c>
      <c r="D1803" s="230">
        <v>1.5</v>
      </c>
      <c r="E1803" s="230">
        <v>1</v>
      </c>
      <c r="F1803" s="47">
        <v>10</v>
      </c>
      <c r="G1803" s="239">
        <f t="shared" si="65"/>
        <v>15</v>
      </c>
      <c r="H1803" s="193">
        <f t="shared" si="66"/>
        <v>10</v>
      </c>
      <c r="K1803" s="244"/>
      <c r="M1803" s="60"/>
      <c r="N1803" s="60"/>
      <c r="O1803" s="60"/>
    </row>
    <row r="1804" spans="2:15" s="23" customFormat="1" ht="30.2" customHeight="1" thickBot="1" x14ac:dyDescent="0.3">
      <c r="B1804" s="200" t="s">
        <v>221</v>
      </c>
      <c r="C1804" s="232" t="s">
        <v>505</v>
      </c>
      <c r="D1804" s="230">
        <v>1.5</v>
      </c>
      <c r="E1804" s="230">
        <v>1</v>
      </c>
      <c r="F1804" s="47">
        <v>10</v>
      </c>
      <c r="G1804" s="239">
        <f t="shared" si="65"/>
        <v>15</v>
      </c>
      <c r="H1804" s="193">
        <f t="shared" si="66"/>
        <v>10</v>
      </c>
      <c r="K1804" s="244"/>
      <c r="M1804" s="60"/>
      <c r="N1804" s="60"/>
      <c r="O1804" s="60"/>
    </row>
    <row r="1805" spans="2:15" s="23" customFormat="1" ht="30.2" customHeight="1" thickBot="1" x14ac:dyDescent="0.3">
      <c r="B1805" s="200" t="s">
        <v>221</v>
      </c>
      <c r="C1805" s="232" t="s">
        <v>506</v>
      </c>
      <c r="D1805" s="230">
        <v>1.5</v>
      </c>
      <c r="E1805" s="230">
        <v>1</v>
      </c>
      <c r="F1805" s="47">
        <v>10</v>
      </c>
      <c r="G1805" s="239">
        <f t="shared" si="65"/>
        <v>15</v>
      </c>
      <c r="H1805" s="193">
        <f t="shared" si="66"/>
        <v>10</v>
      </c>
      <c r="K1805" s="244"/>
      <c r="M1805" s="60"/>
      <c r="N1805" s="60"/>
      <c r="O1805" s="60"/>
    </row>
    <row r="1806" spans="2:15" s="23" customFormat="1" ht="30.2" customHeight="1" thickBot="1" x14ac:dyDescent="0.3">
      <c r="B1806" s="200" t="s">
        <v>221</v>
      </c>
      <c r="C1806" s="232" t="s">
        <v>1160</v>
      </c>
      <c r="D1806" s="230">
        <v>1.5</v>
      </c>
      <c r="E1806" s="230">
        <v>1</v>
      </c>
      <c r="F1806" s="47">
        <v>10</v>
      </c>
      <c r="G1806" s="239">
        <f t="shared" si="65"/>
        <v>15</v>
      </c>
      <c r="H1806" s="193">
        <f t="shared" si="66"/>
        <v>10</v>
      </c>
      <c r="K1806" s="244"/>
      <c r="M1806" s="60"/>
      <c r="N1806" s="60"/>
      <c r="O1806" s="60"/>
    </row>
    <row r="1807" spans="2:15" s="23" customFormat="1" ht="30.2" customHeight="1" thickBot="1" x14ac:dyDescent="0.3">
      <c r="B1807" s="200" t="s">
        <v>221</v>
      </c>
      <c r="C1807" s="232" t="s">
        <v>509</v>
      </c>
      <c r="D1807" s="230">
        <v>1.5</v>
      </c>
      <c r="E1807" s="230">
        <v>1</v>
      </c>
      <c r="F1807" s="47">
        <v>10</v>
      </c>
      <c r="G1807" s="239">
        <f t="shared" si="65"/>
        <v>15</v>
      </c>
      <c r="H1807" s="193">
        <f t="shared" si="66"/>
        <v>10</v>
      </c>
      <c r="K1807" s="244"/>
      <c r="M1807" s="60"/>
      <c r="N1807" s="60"/>
      <c r="O1807" s="60"/>
    </row>
    <row r="1808" spans="2:15" s="23" customFormat="1" ht="30.2" customHeight="1" thickBot="1" x14ac:dyDescent="0.3">
      <c r="B1808" s="200" t="s">
        <v>221</v>
      </c>
      <c r="C1808" s="232" t="s">
        <v>510</v>
      </c>
      <c r="D1808" s="230">
        <v>1.5</v>
      </c>
      <c r="E1808" s="230">
        <v>1</v>
      </c>
      <c r="F1808" s="47">
        <v>10</v>
      </c>
      <c r="G1808" s="239">
        <f t="shared" si="65"/>
        <v>15</v>
      </c>
      <c r="H1808" s="193">
        <f t="shared" si="66"/>
        <v>10</v>
      </c>
      <c r="K1808" s="244"/>
      <c r="M1808" s="60"/>
      <c r="N1808" s="60"/>
      <c r="O1808" s="60"/>
    </row>
    <row r="1809" spans="2:15" s="23" customFormat="1" ht="30.2" customHeight="1" thickBot="1" x14ac:dyDescent="0.3">
      <c r="B1809" s="200" t="s">
        <v>221</v>
      </c>
      <c r="C1809" s="232" t="s">
        <v>511</v>
      </c>
      <c r="D1809" s="230">
        <v>1.5</v>
      </c>
      <c r="E1809" s="230">
        <v>1</v>
      </c>
      <c r="F1809" s="47">
        <v>10</v>
      </c>
      <c r="G1809" s="239">
        <f t="shared" si="65"/>
        <v>15</v>
      </c>
      <c r="H1809" s="193">
        <f t="shared" si="66"/>
        <v>10</v>
      </c>
      <c r="K1809" s="244"/>
      <c r="M1809" s="60"/>
      <c r="N1809" s="60"/>
      <c r="O1809" s="60"/>
    </row>
    <row r="1810" spans="2:15" s="23" customFormat="1" ht="30.2" customHeight="1" thickBot="1" x14ac:dyDescent="0.3">
      <c r="B1810" s="200" t="s">
        <v>221</v>
      </c>
      <c r="C1810" s="232" t="s">
        <v>512</v>
      </c>
      <c r="D1810" s="230">
        <v>1.5</v>
      </c>
      <c r="E1810" s="230">
        <v>1</v>
      </c>
      <c r="F1810" s="47">
        <v>10</v>
      </c>
      <c r="G1810" s="239">
        <f t="shared" si="65"/>
        <v>15</v>
      </c>
      <c r="H1810" s="193">
        <f t="shared" si="66"/>
        <v>10</v>
      </c>
      <c r="K1810" s="244"/>
      <c r="M1810" s="60"/>
      <c r="N1810" s="60"/>
      <c r="O1810" s="60"/>
    </row>
    <row r="1811" spans="2:15" s="23" customFormat="1" ht="30.2" customHeight="1" thickBot="1" x14ac:dyDescent="0.3">
      <c r="B1811" s="200" t="s">
        <v>221</v>
      </c>
      <c r="C1811" s="232" t="s">
        <v>513</v>
      </c>
      <c r="D1811" s="230">
        <v>1.5</v>
      </c>
      <c r="E1811" s="230">
        <v>1</v>
      </c>
      <c r="F1811" s="47">
        <v>10</v>
      </c>
      <c r="G1811" s="239">
        <f t="shared" si="65"/>
        <v>15</v>
      </c>
      <c r="H1811" s="193">
        <f t="shared" si="66"/>
        <v>10</v>
      </c>
      <c r="K1811" s="244"/>
      <c r="M1811" s="60"/>
      <c r="N1811" s="60"/>
      <c r="O1811" s="60"/>
    </row>
    <row r="1812" spans="2:15" s="23" customFormat="1" ht="30.2" customHeight="1" thickBot="1" x14ac:dyDescent="0.3">
      <c r="B1812" s="200" t="s">
        <v>221</v>
      </c>
      <c r="C1812" s="232" t="s">
        <v>516</v>
      </c>
      <c r="D1812" s="230">
        <v>1.5</v>
      </c>
      <c r="E1812" s="230">
        <v>1</v>
      </c>
      <c r="F1812" s="47">
        <v>10</v>
      </c>
      <c r="G1812" s="239">
        <f t="shared" si="65"/>
        <v>15</v>
      </c>
      <c r="H1812" s="193">
        <f t="shared" si="66"/>
        <v>10</v>
      </c>
      <c r="K1812" s="244"/>
      <c r="M1812" s="60"/>
      <c r="N1812" s="60"/>
      <c r="O1812" s="60"/>
    </row>
    <row r="1813" spans="2:15" s="23" customFormat="1" ht="30.2" customHeight="1" thickBot="1" x14ac:dyDescent="0.3">
      <c r="B1813" s="200" t="s">
        <v>221</v>
      </c>
      <c r="C1813" s="232" t="s">
        <v>518</v>
      </c>
      <c r="D1813" s="230">
        <v>1.5</v>
      </c>
      <c r="E1813" s="230">
        <v>1</v>
      </c>
      <c r="F1813" s="47">
        <v>10</v>
      </c>
      <c r="G1813" s="239">
        <f t="shared" si="65"/>
        <v>15</v>
      </c>
      <c r="H1813" s="193">
        <f t="shared" si="66"/>
        <v>10</v>
      </c>
      <c r="K1813" s="244"/>
      <c r="M1813" s="60"/>
      <c r="N1813" s="60"/>
      <c r="O1813" s="60"/>
    </row>
    <row r="1814" spans="2:15" s="23" customFormat="1" ht="30.2" customHeight="1" thickBot="1" x14ac:dyDescent="0.3">
      <c r="B1814" s="200" t="s">
        <v>221</v>
      </c>
      <c r="C1814" s="232" t="s">
        <v>519</v>
      </c>
      <c r="D1814" s="230">
        <v>1.5</v>
      </c>
      <c r="E1814" s="230">
        <v>1</v>
      </c>
      <c r="F1814" s="47">
        <v>10</v>
      </c>
      <c r="G1814" s="239">
        <f t="shared" si="65"/>
        <v>15</v>
      </c>
      <c r="H1814" s="193">
        <f t="shared" si="66"/>
        <v>10</v>
      </c>
      <c r="K1814" s="244"/>
      <c r="M1814" s="60"/>
      <c r="N1814" s="60"/>
      <c r="O1814" s="60"/>
    </row>
    <row r="1815" spans="2:15" s="23" customFormat="1" ht="30.2" customHeight="1" thickBot="1" x14ac:dyDescent="0.3">
      <c r="B1815" s="200" t="s">
        <v>221</v>
      </c>
      <c r="C1815" s="232" t="s">
        <v>520</v>
      </c>
      <c r="D1815" s="230">
        <v>1.5</v>
      </c>
      <c r="E1815" s="230">
        <v>1</v>
      </c>
      <c r="F1815" s="47">
        <v>10</v>
      </c>
      <c r="G1815" s="239">
        <f t="shared" si="65"/>
        <v>15</v>
      </c>
      <c r="H1815" s="193">
        <f t="shared" si="66"/>
        <v>10</v>
      </c>
      <c r="K1815" s="244"/>
      <c r="M1815" s="60"/>
      <c r="N1815" s="60"/>
      <c r="O1815" s="60"/>
    </row>
    <row r="1816" spans="2:15" s="23" customFormat="1" ht="30.2" customHeight="1" thickBot="1" x14ac:dyDescent="0.3">
      <c r="B1816" s="200" t="s">
        <v>221</v>
      </c>
      <c r="C1816" s="232" t="s">
        <v>521</v>
      </c>
      <c r="D1816" s="230">
        <v>1.5</v>
      </c>
      <c r="E1816" s="230">
        <v>1</v>
      </c>
      <c r="F1816" s="47">
        <v>10</v>
      </c>
      <c r="G1816" s="239">
        <f t="shared" si="65"/>
        <v>15</v>
      </c>
      <c r="H1816" s="193">
        <f t="shared" si="66"/>
        <v>10</v>
      </c>
      <c r="K1816" s="244"/>
      <c r="M1816" s="60"/>
      <c r="N1816" s="60"/>
      <c r="O1816" s="60"/>
    </row>
    <row r="1817" spans="2:15" s="23" customFormat="1" ht="30.2" customHeight="1" thickBot="1" x14ac:dyDescent="0.3">
      <c r="B1817" s="200" t="s">
        <v>221</v>
      </c>
      <c r="C1817" s="232" t="s">
        <v>522</v>
      </c>
      <c r="D1817" s="230">
        <v>1.5</v>
      </c>
      <c r="E1817" s="230">
        <v>1</v>
      </c>
      <c r="F1817" s="47">
        <v>10</v>
      </c>
      <c r="G1817" s="239">
        <f t="shared" si="65"/>
        <v>15</v>
      </c>
      <c r="H1817" s="193">
        <f t="shared" si="66"/>
        <v>10</v>
      </c>
      <c r="K1817" s="244"/>
      <c r="M1817" s="60"/>
      <c r="N1817" s="60"/>
      <c r="O1817" s="60"/>
    </row>
    <row r="1818" spans="2:15" s="23" customFormat="1" ht="30.2" customHeight="1" thickBot="1" x14ac:dyDescent="0.3">
      <c r="B1818" s="200" t="s">
        <v>221</v>
      </c>
      <c r="C1818" s="232" t="s">
        <v>523</v>
      </c>
      <c r="D1818" s="230">
        <v>1.5</v>
      </c>
      <c r="E1818" s="230">
        <v>1</v>
      </c>
      <c r="F1818" s="47">
        <v>10</v>
      </c>
      <c r="G1818" s="239">
        <f t="shared" si="65"/>
        <v>15</v>
      </c>
      <c r="H1818" s="193">
        <f t="shared" si="66"/>
        <v>10</v>
      </c>
      <c r="K1818" s="244"/>
      <c r="M1818" s="60"/>
      <c r="N1818" s="60"/>
      <c r="O1818" s="60"/>
    </row>
    <row r="1819" spans="2:15" s="23" customFormat="1" ht="30.2" customHeight="1" thickBot="1" x14ac:dyDescent="0.3">
      <c r="B1819" s="200" t="s">
        <v>221</v>
      </c>
      <c r="C1819" s="232" t="s">
        <v>524</v>
      </c>
      <c r="D1819" s="230">
        <v>1.5</v>
      </c>
      <c r="E1819" s="230">
        <v>1</v>
      </c>
      <c r="F1819" s="47">
        <v>10</v>
      </c>
      <c r="G1819" s="239">
        <f t="shared" si="65"/>
        <v>15</v>
      </c>
      <c r="H1819" s="193">
        <f t="shared" si="66"/>
        <v>10</v>
      </c>
      <c r="K1819" s="244"/>
      <c r="M1819" s="60"/>
      <c r="N1819" s="60"/>
      <c r="O1819" s="60"/>
    </row>
    <row r="1820" spans="2:15" s="23" customFormat="1" ht="30.2" customHeight="1" thickBot="1" x14ac:dyDescent="0.3">
      <c r="B1820" s="200" t="s">
        <v>221</v>
      </c>
      <c r="C1820" s="232" t="s">
        <v>525</v>
      </c>
      <c r="D1820" s="230">
        <v>1.5</v>
      </c>
      <c r="E1820" s="230">
        <v>1</v>
      </c>
      <c r="F1820" s="47">
        <v>10</v>
      </c>
      <c r="G1820" s="239">
        <f t="shared" si="65"/>
        <v>15</v>
      </c>
      <c r="H1820" s="193">
        <f t="shared" si="66"/>
        <v>10</v>
      </c>
      <c r="K1820" s="244"/>
      <c r="M1820" s="60"/>
      <c r="N1820" s="60"/>
      <c r="O1820" s="60"/>
    </row>
    <row r="1821" spans="2:15" s="23" customFormat="1" ht="30.2" customHeight="1" thickBot="1" x14ac:dyDescent="0.3">
      <c r="B1821" s="200" t="s">
        <v>221</v>
      </c>
      <c r="C1821" s="232" t="s">
        <v>526</v>
      </c>
      <c r="D1821" s="230">
        <v>1.5</v>
      </c>
      <c r="E1821" s="230">
        <v>1</v>
      </c>
      <c r="F1821" s="47">
        <v>10</v>
      </c>
      <c r="G1821" s="239">
        <f t="shared" si="65"/>
        <v>15</v>
      </c>
      <c r="H1821" s="193">
        <f t="shared" si="66"/>
        <v>10</v>
      </c>
      <c r="K1821" s="244"/>
      <c r="M1821" s="60"/>
      <c r="N1821" s="60"/>
      <c r="O1821" s="60"/>
    </row>
    <row r="1822" spans="2:15" s="23" customFormat="1" ht="30.2" customHeight="1" thickBot="1" x14ac:dyDescent="0.3">
      <c r="B1822" s="200" t="s">
        <v>221</v>
      </c>
      <c r="C1822" s="232" t="s">
        <v>527</v>
      </c>
      <c r="D1822" s="230">
        <v>1.5</v>
      </c>
      <c r="E1822" s="230">
        <v>1</v>
      </c>
      <c r="F1822" s="47">
        <v>10</v>
      </c>
      <c r="G1822" s="239">
        <f t="shared" si="65"/>
        <v>15</v>
      </c>
      <c r="H1822" s="193">
        <f t="shared" si="66"/>
        <v>10</v>
      </c>
      <c r="K1822" s="244"/>
      <c r="M1822" s="60"/>
      <c r="N1822" s="60"/>
      <c r="O1822" s="60"/>
    </row>
    <row r="1823" spans="2:15" s="23" customFormat="1" ht="30.2" customHeight="1" thickBot="1" x14ac:dyDescent="0.3">
      <c r="B1823" s="200" t="s">
        <v>221</v>
      </c>
      <c r="C1823" s="232" t="s">
        <v>529</v>
      </c>
      <c r="D1823" s="230">
        <v>1.5</v>
      </c>
      <c r="E1823" s="230">
        <v>1</v>
      </c>
      <c r="F1823" s="47">
        <v>10</v>
      </c>
      <c r="G1823" s="239">
        <f t="shared" si="65"/>
        <v>15</v>
      </c>
      <c r="H1823" s="193">
        <f t="shared" si="66"/>
        <v>10</v>
      </c>
      <c r="K1823" s="244"/>
      <c r="M1823" s="60"/>
      <c r="N1823" s="60"/>
      <c r="O1823" s="60"/>
    </row>
    <row r="1824" spans="2:15" s="23" customFormat="1" ht="30.2" customHeight="1" thickBot="1" x14ac:dyDescent="0.3">
      <c r="B1824" s="200" t="s">
        <v>221</v>
      </c>
      <c r="C1824" s="232" t="s">
        <v>530</v>
      </c>
      <c r="D1824" s="230">
        <v>1.5</v>
      </c>
      <c r="E1824" s="230">
        <v>1</v>
      </c>
      <c r="F1824" s="47">
        <v>10</v>
      </c>
      <c r="G1824" s="239">
        <f t="shared" si="65"/>
        <v>15</v>
      </c>
      <c r="H1824" s="193">
        <f t="shared" si="66"/>
        <v>10</v>
      </c>
      <c r="K1824" s="244"/>
      <c r="M1824" s="60"/>
      <c r="N1824" s="60"/>
      <c r="O1824" s="60"/>
    </row>
    <row r="1825" spans="2:15" s="23" customFormat="1" ht="30.2" customHeight="1" thickBot="1" x14ac:dyDescent="0.3">
      <c r="B1825" s="200" t="s">
        <v>221</v>
      </c>
      <c r="C1825" s="232" t="s">
        <v>531</v>
      </c>
      <c r="D1825" s="230">
        <v>1.5</v>
      </c>
      <c r="E1825" s="230">
        <v>1</v>
      </c>
      <c r="F1825" s="47">
        <v>10</v>
      </c>
      <c r="G1825" s="239">
        <f t="shared" si="65"/>
        <v>15</v>
      </c>
      <c r="H1825" s="193">
        <f t="shared" si="66"/>
        <v>10</v>
      </c>
      <c r="K1825" s="244"/>
      <c r="M1825" s="60"/>
      <c r="N1825" s="60"/>
      <c r="O1825" s="60"/>
    </row>
    <row r="1826" spans="2:15" s="23" customFormat="1" ht="30.2" customHeight="1" thickBot="1" x14ac:dyDescent="0.3">
      <c r="B1826" s="200" t="s">
        <v>221</v>
      </c>
      <c r="C1826" s="232" t="s">
        <v>532</v>
      </c>
      <c r="D1826" s="230">
        <v>1.5</v>
      </c>
      <c r="E1826" s="230">
        <v>1</v>
      </c>
      <c r="F1826" s="47">
        <v>10</v>
      </c>
      <c r="G1826" s="239">
        <f t="shared" si="65"/>
        <v>15</v>
      </c>
      <c r="H1826" s="193">
        <f t="shared" si="66"/>
        <v>10</v>
      </c>
      <c r="K1826" s="244"/>
      <c r="M1826" s="60"/>
      <c r="N1826" s="60"/>
      <c r="O1826" s="60"/>
    </row>
    <row r="1827" spans="2:15" s="23" customFormat="1" ht="30.2" customHeight="1" thickBot="1" x14ac:dyDescent="0.3">
      <c r="B1827" s="200" t="s">
        <v>221</v>
      </c>
      <c r="C1827" s="232" t="s">
        <v>533</v>
      </c>
      <c r="D1827" s="230">
        <v>1.5</v>
      </c>
      <c r="E1827" s="230">
        <v>1</v>
      </c>
      <c r="F1827" s="47">
        <v>10</v>
      </c>
      <c r="G1827" s="239">
        <f t="shared" si="65"/>
        <v>15</v>
      </c>
      <c r="H1827" s="193">
        <f t="shared" si="66"/>
        <v>10</v>
      </c>
      <c r="K1827" s="244"/>
      <c r="M1827" s="60"/>
      <c r="N1827" s="60"/>
      <c r="O1827" s="60"/>
    </row>
    <row r="1828" spans="2:15" s="23" customFormat="1" ht="30.2" customHeight="1" thickBot="1" x14ac:dyDescent="0.3">
      <c r="B1828" s="200" t="s">
        <v>221</v>
      </c>
      <c r="C1828" s="232" t="s">
        <v>534</v>
      </c>
      <c r="D1828" s="230">
        <v>1.5</v>
      </c>
      <c r="E1828" s="230">
        <v>1</v>
      </c>
      <c r="F1828" s="47">
        <v>10</v>
      </c>
      <c r="G1828" s="239">
        <f t="shared" si="65"/>
        <v>15</v>
      </c>
      <c r="H1828" s="193">
        <f t="shared" si="66"/>
        <v>10</v>
      </c>
      <c r="K1828" s="244"/>
      <c r="M1828" s="60"/>
      <c r="N1828" s="60"/>
      <c r="O1828" s="60"/>
    </row>
    <row r="1829" spans="2:15" s="23" customFormat="1" ht="30.2" customHeight="1" thickBot="1" x14ac:dyDescent="0.3">
      <c r="B1829" s="200" t="s">
        <v>221</v>
      </c>
      <c r="C1829" s="232" t="s">
        <v>535</v>
      </c>
      <c r="D1829" s="230">
        <v>1.5</v>
      </c>
      <c r="E1829" s="230">
        <v>1</v>
      </c>
      <c r="F1829" s="47">
        <v>10</v>
      </c>
      <c r="G1829" s="239">
        <f t="shared" si="65"/>
        <v>15</v>
      </c>
      <c r="H1829" s="193">
        <f t="shared" si="66"/>
        <v>10</v>
      </c>
      <c r="K1829" s="244"/>
      <c r="M1829" s="60"/>
      <c r="N1829" s="60"/>
      <c r="O1829" s="60"/>
    </row>
    <row r="1830" spans="2:15" s="23" customFormat="1" ht="30.2" customHeight="1" thickBot="1" x14ac:dyDescent="0.3">
      <c r="B1830" s="200" t="s">
        <v>221</v>
      </c>
      <c r="C1830" s="232" t="s">
        <v>538</v>
      </c>
      <c r="D1830" s="230">
        <v>1.5</v>
      </c>
      <c r="E1830" s="230">
        <v>1</v>
      </c>
      <c r="F1830" s="47">
        <v>10</v>
      </c>
      <c r="G1830" s="239">
        <f t="shared" si="65"/>
        <v>15</v>
      </c>
      <c r="H1830" s="193">
        <f t="shared" si="66"/>
        <v>10</v>
      </c>
      <c r="K1830" s="244"/>
      <c r="M1830" s="60"/>
      <c r="N1830" s="60"/>
      <c r="O1830" s="60"/>
    </row>
    <row r="1831" spans="2:15" s="23" customFormat="1" ht="30.2" customHeight="1" thickBot="1" x14ac:dyDescent="0.3">
      <c r="B1831" s="200" t="s">
        <v>221</v>
      </c>
      <c r="C1831" s="232" t="s">
        <v>539</v>
      </c>
      <c r="D1831" s="230">
        <v>1.5</v>
      </c>
      <c r="E1831" s="230">
        <v>1</v>
      </c>
      <c r="F1831" s="47">
        <v>10</v>
      </c>
      <c r="G1831" s="239">
        <f t="shared" si="65"/>
        <v>15</v>
      </c>
      <c r="H1831" s="193">
        <f t="shared" si="66"/>
        <v>10</v>
      </c>
      <c r="K1831" s="244"/>
      <c r="M1831" s="60"/>
      <c r="N1831" s="60"/>
      <c r="O1831" s="60"/>
    </row>
    <row r="1832" spans="2:15" s="23" customFormat="1" ht="30.2" customHeight="1" thickBot="1" x14ac:dyDescent="0.3">
      <c r="B1832" s="200" t="s">
        <v>221</v>
      </c>
      <c r="C1832" s="232" t="s">
        <v>541</v>
      </c>
      <c r="D1832" s="230">
        <v>1.5</v>
      </c>
      <c r="E1832" s="230">
        <v>1</v>
      </c>
      <c r="F1832" s="47">
        <v>10</v>
      </c>
      <c r="G1832" s="239">
        <f t="shared" si="65"/>
        <v>15</v>
      </c>
      <c r="H1832" s="193">
        <f t="shared" si="66"/>
        <v>10</v>
      </c>
      <c r="K1832" s="244"/>
      <c r="M1832" s="60"/>
      <c r="N1832" s="60"/>
      <c r="O1832" s="60"/>
    </row>
    <row r="1833" spans="2:15" s="23" customFormat="1" ht="30.2" customHeight="1" thickBot="1" x14ac:dyDescent="0.3">
      <c r="B1833" s="200" t="s">
        <v>221</v>
      </c>
      <c r="C1833" s="232" t="s">
        <v>542</v>
      </c>
      <c r="D1833" s="230">
        <v>1.5</v>
      </c>
      <c r="E1833" s="230">
        <v>1</v>
      </c>
      <c r="F1833" s="47">
        <v>10</v>
      </c>
      <c r="G1833" s="239">
        <f t="shared" si="65"/>
        <v>15</v>
      </c>
      <c r="H1833" s="193">
        <f t="shared" si="66"/>
        <v>10</v>
      </c>
      <c r="K1833" s="244"/>
      <c r="M1833" s="60"/>
      <c r="N1833" s="60"/>
      <c r="O1833" s="60"/>
    </row>
    <row r="1834" spans="2:15" s="23" customFormat="1" ht="30.2" customHeight="1" thickBot="1" x14ac:dyDescent="0.3">
      <c r="B1834" s="200" t="s">
        <v>221</v>
      </c>
      <c r="C1834" s="232" t="s">
        <v>543</v>
      </c>
      <c r="D1834" s="230">
        <v>1.5</v>
      </c>
      <c r="E1834" s="230">
        <v>1</v>
      </c>
      <c r="F1834" s="47">
        <v>10</v>
      </c>
      <c r="G1834" s="239">
        <f t="shared" si="65"/>
        <v>15</v>
      </c>
      <c r="H1834" s="193">
        <f t="shared" si="66"/>
        <v>10</v>
      </c>
      <c r="K1834" s="244"/>
      <c r="M1834" s="60"/>
      <c r="N1834" s="60"/>
      <c r="O1834" s="60"/>
    </row>
    <row r="1835" spans="2:15" s="23" customFormat="1" ht="30.2" customHeight="1" thickBot="1" x14ac:dyDescent="0.3">
      <c r="B1835" s="200" t="s">
        <v>221</v>
      </c>
      <c r="C1835" s="232" t="s">
        <v>544</v>
      </c>
      <c r="D1835" s="230">
        <v>1.5</v>
      </c>
      <c r="E1835" s="230">
        <v>1</v>
      </c>
      <c r="F1835" s="47">
        <v>10</v>
      </c>
      <c r="G1835" s="239">
        <f t="shared" si="65"/>
        <v>15</v>
      </c>
      <c r="H1835" s="193">
        <f t="shared" si="66"/>
        <v>10</v>
      </c>
      <c r="K1835" s="244"/>
      <c r="M1835" s="60"/>
      <c r="N1835" s="60"/>
      <c r="O1835" s="60"/>
    </row>
    <row r="1836" spans="2:15" s="23" customFormat="1" ht="30.2" customHeight="1" thickBot="1" x14ac:dyDescent="0.3">
      <c r="B1836" s="200" t="s">
        <v>221</v>
      </c>
      <c r="C1836" s="232" t="s">
        <v>547</v>
      </c>
      <c r="D1836" s="230">
        <v>1.5</v>
      </c>
      <c r="E1836" s="230">
        <v>1</v>
      </c>
      <c r="F1836" s="47">
        <v>10</v>
      </c>
      <c r="G1836" s="239">
        <f t="shared" si="65"/>
        <v>15</v>
      </c>
      <c r="H1836" s="193">
        <f t="shared" si="66"/>
        <v>10</v>
      </c>
      <c r="K1836" s="244"/>
      <c r="M1836" s="60"/>
      <c r="N1836" s="60"/>
      <c r="O1836" s="60"/>
    </row>
    <row r="1837" spans="2:15" s="23" customFormat="1" ht="30.2" customHeight="1" thickBot="1" x14ac:dyDescent="0.3">
      <c r="B1837" s="200" t="s">
        <v>221</v>
      </c>
      <c r="C1837" s="232" t="s">
        <v>559</v>
      </c>
      <c r="D1837" s="230">
        <v>1.5</v>
      </c>
      <c r="E1837" s="230">
        <v>1</v>
      </c>
      <c r="F1837" s="47">
        <v>10</v>
      </c>
      <c r="G1837" s="239">
        <f t="shared" si="65"/>
        <v>15</v>
      </c>
      <c r="H1837" s="193">
        <f t="shared" si="66"/>
        <v>10</v>
      </c>
      <c r="K1837" s="244"/>
      <c r="M1837" s="60"/>
      <c r="N1837" s="60"/>
      <c r="O1837" s="60"/>
    </row>
    <row r="1838" spans="2:15" s="23" customFormat="1" ht="30.2" customHeight="1" thickBot="1" x14ac:dyDescent="0.3">
      <c r="B1838" s="200" t="s">
        <v>221</v>
      </c>
      <c r="C1838" s="232" t="s">
        <v>560</v>
      </c>
      <c r="D1838" s="230">
        <v>1.5</v>
      </c>
      <c r="E1838" s="230">
        <v>1</v>
      </c>
      <c r="F1838" s="47">
        <v>10</v>
      </c>
      <c r="G1838" s="239">
        <f t="shared" si="65"/>
        <v>15</v>
      </c>
      <c r="H1838" s="193">
        <f t="shared" si="66"/>
        <v>10</v>
      </c>
      <c r="K1838" s="244"/>
      <c r="M1838" s="60"/>
      <c r="N1838" s="60"/>
      <c r="O1838" s="60"/>
    </row>
    <row r="1839" spans="2:15" s="23" customFormat="1" ht="30.2" customHeight="1" thickBot="1" x14ac:dyDescent="0.3">
      <c r="B1839" s="200" t="s">
        <v>221</v>
      </c>
      <c r="C1839" s="232" t="s">
        <v>561</v>
      </c>
      <c r="D1839" s="230">
        <v>1.5</v>
      </c>
      <c r="E1839" s="230">
        <v>1</v>
      </c>
      <c r="F1839" s="47">
        <v>10</v>
      </c>
      <c r="G1839" s="239">
        <f t="shared" si="65"/>
        <v>15</v>
      </c>
      <c r="H1839" s="193">
        <f t="shared" si="66"/>
        <v>10</v>
      </c>
      <c r="K1839" s="244"/>
      <c r="M1839" s="60"/>
      <c r="N1839" s="60"/>
      <c r="O1839" s="60"/>
    </row>
    <row r="1840" spans="2:15" s="23" customFormat="1" ht="30.2" customHeight="1" thickBot="1" x14ac:dyDescent="0.3">
      <c r="B1840" s="200" t="s">
        <v>221</v>
      </c>
      <c r="C1840" s="232" t="s">
        <v>562</v>
      </c>
      <c r="D1840" s="230">
        <v>1.5</v>
      </c>
      <c r="E1840" s="230">
        <v>1</v>
      </c>
      <c r="F1840" s="47">
        <v>10</v>
      </c>
      <c r="G1840" s="239">
        <f t="shared" si="65"/>
        <v>15</v>
      </c>
      <c r="H1840" s="193">
        <f t="shared" si="66"/>
        <v>10</v>
      </c>
      <c r="K1840" s="244"/>
      <c r="M1840" s="60"/>
      <c r="N1840" s="60"/>
      <c r="O1840" s="60"/>
    </row>
    <row r="1841" spans="2:15" s="23" customFormat="1" ht="30.2" customHeight="1" thickBot="1" x14ac:dyDescent="0.3">
      <c r="B1841" s="200" t="s">
        <v>221</v>
      </c>
      <c r="C1841" s="232" t="s">
        <v>563</v>
      </c>
      <c r="D1841" s="230">
        <v>1.5</v>
      </c>
      <c r="E1841" s="230">
        <v>1</v>
      </c>
      <c r="F1841" s="47">
        <v>10</v>
      </c>
      <c r="G1841" s="239">
        <f t="shared" si="65"/>
        <v>15</v>
      </c>
      <c r="H1841" s="193">
        <f t="shared" si="66"/>
        <v>10</v>
      </c>
      <c r="K1841" s="244"/>
      <c r="M1841" s="60"/>
      <c r="N1841" s="60"/>
      <c r="O1841" s="60"/>
    </row>
    <row r="1842" spans="2:15" s="23" customFormat="1" ht="30.2" customHeight="1" thickBot="1" x14ac:dyDescent="0.3">
      <c r="B1842" s="200" t="s">
        <v>221</v>
      </c>
      <c r="C1842" s="232" t="s">
        <v>564</v>
      </c>
      <c r="D1842" s="230">
        <v>1.5</v>
      </c>
      <c r="E1842" s="230">
        <v>1</v>
      </c>
      <c r="F1842" s="47">
        <v>10</v>
      </c>
      <c r="G1842" s="239">
        <f t="shared" si="65"/>
        <v>15</v>
      </c>
      <c r="H1842" s="193">
        <f t="shared" si="66"/>
        <v>10</v>
      </c>
      <c r="K1842" s="244"/>
      <c r="M1842" s="60"/>
      <c r="N1842" s="60"/>
      <c r="O1842" s="60"/>
    </row>
    <row r="1843" spans="2:15" s="23" customFormat="1" ht="30.2" customHeight="1" thickBot="1" x14ac:dyDescent="0.3">
      <c r="B1843" s="200" t="s">
        <v>221</v>
      </c>
      <c r="C1843" s="232" t="s">
        <v>565</v>
      </c>
      <c r="D1843" s="230">
        <v>1.5</v>
      </c>
      <c r="E1843" s="230">
        <v>1</v>
      </c>
      <c r="F1843" s="47">
        <v>10</v>
      </c>
      <c r="G1843" s="239">
        <f t="shared" si="65"/>
        <v>15</v>
      </c>
      <c r="H1843" s="193">
        <f t="shared" si="66"/>
        <v>10</v>
      </c>
      <c r="K1843" s="244"/>
      <c r="M1843" s="60"/>
      <c r="N1843" s="60"/>
      <c r="O1843" s="60"/>
    </row>
    <row r="1844" spans="2:15" s="23" customFormat="1" ht="30.2" customHeight="1" thickBot="1" x14ac:dyDescent="0.3">
      <c r="B1844" s="200" t="s">
        <v>221</v>
      </c>
      <c r="C1844" s="232" t="s">
        <v>566</v>
      </c>
      <c r="D1844" s="230">
        <v>1.5</v>
      </c>
      <c r="E1844" s="230">
        <v>1</v>
      </c>
      <c r="F1844" s="47">
        <v>10</v>
      </c>
      <c r="G1844" s="239">
        <f t="shared" si="65"/>
        <v>15</v>
      </c>
      <c r="H1844" s="193">
        <f t="shared" si="66"/>
        <v>10</v>
      </c>
      <c r="K1844" s="244"/>
      <c r="M1844" s="60"/>
      <c r="N1844" s="60"/>
      <c r="O1844" s="60"/>
    </row>
    <row r="1845" spans="2:15" s="23" customFormat="1" ht="30.2" customHeight="1" thickBot="1" x14ac:dyDescent="0.3">
      <c r="B1845" s="200" t="s">
        <v>221</v>
      </c>
      <c r="C1845" s="232" t="s">
        <v>567</v>
      </c>
      <c r="D1845" s="230">
        <v>1.5</v>
      </c>
      <c r="E1845" s="230">
        <v>1</v>
      </c>
      <c r="F1845" s="47">
        <v>10</v>
      </c>
      <c r="G1845" s="239">
        <f t="shared" si="65"/>
        <v>15</v>
      </c>
      <c r="H1845" s="193">
        <f t="shared" si="66"/>
        <v>10</v>
      </c>
      <c r="K1845" s="244"/>
      <c r="M1845" s="60"/>
      <c r="N1845" s="60"/>
      <c r="O1845" s="60"/>
    </row>
    <row r="1846" spans="2:15" s="23" customFormat="1" ht="30.2" customHeight="1" thickBot="1" x14ac:dyDescent="0.3">
      <c r="B1846" s="200" t="s">
        <v>221</v>
      </c>
      <c r="C1846" s="232" t="s">
        <v>568</v>
      </c>
      <c r="D1846" s="230">
        <v>1.5</v>
      </c>
      <c r="E1846" s="230">
        <v>1</v>
      </c>
      <c r="F1846" s="47">
        <v>10</v>
      </c>
      <c r="G1846" s="239">
        <f t="shared" si="65"/>
        <v>15</v>
      </c>
      <c r="H1846" s="193">
        <f t="shared" si="66"/>
        <v>10</v>
      </c>
      <c r="K1846" s="244"/>
      <c r="M1846" s="60"/>
      <c r="N1846" s="60"/>
      <c r="O1846" s="60"/>
    </row>
    <row r="1847" spans="2:15" s="23" customFormat="1" ht="30.2" customHeight="1" thickBot="1" x14ac:dyDescent="0.3">
      <c r="B1847" s="200" t="s">
        <v>221</v>
      </c>
      <c r="C1847" s="232" t="s">
        <v>569</v>
      </c>
      <c r="D1847" s="230">
        <v>1.5</v>
      </c>
      <c r="E1847" s="230">
        <v>1</v>
      </c>
      <c r="F1847" s="47">
        <v>10</v>
      </c>
      <c r="G1847" s="239">
        <f t="shared" si="65"/>
        <v>15</v>
      </c>
      <c r="H1847" s="193">
        <f t="shared" si="66"/>
        <v>10</v>
      </c>
      <c r="K1847" s="244"/>
      <c r="M1847" s="60"/>
      <c r="N1847" s="60"/>
      <c r="O1847" s="60"/>
    </row>
    <row r="1848" spans="2:15" s="23" customFormat="1" ht="30.2" customHeight="1" thickBot="1" x14ac:dyDescent="0.3">
      <c r="B1848" s="200" t="s">
        <v>221</v>
      </c>
      <c r="C1848" s="232" t="s">
        <v>570</v>
      </c>
      <c r="D1848" s="230">
        <v>1.5</v>
      </c>
      <c r="E1848" s="230">
        <v>1</v>
      </c>
      <c r="F1848" s="47">
        <v>10</v>
      </c>
      <c r="G1848" s="239">
        <f t="shared" si="65"/>
        <v>15</v>
      </c>
      <c r="H1848" s="193">
        <f t="shared" si="66"/>
        <v>10</v>
      </c>
      <c r="K1848" s="244"/>
      <c r="M1848" s="60"/>
      <c r="N1848" s="60"/>
      <c r="O1848" s="60"/>
    </row>
    <row r="1849" spans="2:15" s="23" customFormat="1" ht="30.2" customHeight="1" thickBot="1" x14ac:dyDescent="0.3">
      <c r="B1849" s="200" t="s">
        <v>221</v>
      </c>
      <c r="C1849" s="232" t="s">
        <v>571</v>
      </c>
      <c r="D1849" s="230">
        <v>1.5</v>
      </c>
      <c r="E1849" s="230">
        <v>1</v>
      </c>
      <c r="F1849" s="47">
        <v>10</v>
      </c>
      <c r="G1849" s="239">
        <f t="shared" si="65"/>
        <v>15</v>
      </c>
      <c r="H1849" s="193">
        <f t="shared" si="66"/>
        <v>10</v>
      </c>
      <c r="K1849" s="244"/>
      <c r="M1849" s="60"/>
      <c r="N1849" s="60"/>
      <c r="O1849" s="60"/>
    </row>
    <row r="1850" spans="2:15" s="23" customFormat="1" ht="30.2" customHeight="1" thickBot="1" x14ac:dyDescent="0.3">
      <c r="B1850" s="200" t="s">
        <v>221</v>
      </c>
      <c r="C1850" s="232" t="s">
        <v>572</v>
      </c>
      <c r="D1850" s="230">
        <v>1.5</v>
      </c>
      <c r="E1850" s="230">
        <v>1</v>
      </c>
      <c r="F1850" s="47">
        <v>10</v>
      </c>
      <c r="G1850" s="239">
        <f t="shared" si="65"/>
        <v>15</v>
      </c>
      <c r="H1850" s="193">
        <f t="shared" si="66"/>
        <v>10</v>
      </c>
      <c r="K1850" s="244"/>
      <c r="M1850" s="60"/>
      <c r="N1850" s="60"/>
      <c r="O1850" s="60"/>
    </row>
    <row r="1851" spans="2:15" s="23" customFormat="1" ht="30.2" customHeight="1" thickBot="1" x14ac:dyDescent="0.3">
      <c r="B1851" s="200" t="s">
        <v>221</v>
      </c>
      <c r="C1851" s="232" t="s">
        <v>573</v>
      </c>
      <c r="D1851" s="230">
        <v>1.5</v>
      </c>
      <c r="E1851" s="230">
        <v>1</v>
      </c>
      <c r="F1851" s="47">
        <v>10</v>
      </c>
      <c r="G1851" s="239">
        <f t="shared" si="65"/>
        <v>15</v>
      </c>
      <c r="H1851" s="193">
        <f t="shared" si="66"/>
        <v>10</v>
      </c>
      <c r="K1851" s="244"/>
      <c r="M1851" s="60"/>
      <c r="N1851" s="60"/>
      <c r="O1851" s="60"/>
    </row>
    <row r="1852" spans="2:15" s="23" customFormat="1" ht="30.2" customHeight="1" thickBot="1" x14ac:dyDescent="0.3">
      <c r="B1852" s="200" t="s">
        <v>221</v>
      </c>
      <c r="C1852" s="232" t="s">
        <v>574</v>
      </c>
      <c r="D1852" s="230">
        <v>1.5</v>
      </c>
      <c r="E1852" s="230">
        <v>1</v>
      </c>
      <c r="F1852" s="47">
        <v>10</v>
      </c>
      <c r="G1852" s="239">
        <f t="shared" si="65"/>
        <v>15</v>
      </c>
      <c r="H1852" s="193">
        <f t="shared" si="66"/>
        <v>10</v>
      </c>
      <c r="K1852" s="244"/>
      <c r="M1852" s="60"/>
      <c r="N1852" s="60"/>
      <c r="O1852" s="60"/>
    </row>
    <row r="1853" spans="2:15" s="23" customFormat="1" ht="30.2" customHeight="1" thickBot="1" x14ac:dyDescent="0.3">
      <c r="B1853" s="200" t="s">
        <v>221</v>
      </c>
      <c r="C1853" s="232" t="s">
        <v>590</v>
      </c>
      <c r="D1853" s="230">
        <v>1.5</v>
      </c>
      <c r="E1853" s="230">
        <v>1</v>
      </c>
      <c r="F1853" s="47">
        <v>10</v>
      </c>
      <c r="G1853" s="239">
        <f t="shared" ref="G1853:G1916" si="67">ROUND(D1853*F1853,2)</f>
        <v>15</v>
      </c>
      <c r="H1853" s="193">
        <f t="shared" ref="H1853:H1916" si="68">ROUND(E1853*F1853,6)</f>
        <v>10</v>
      </c>
      <c r="K1853" s="244"/>
      <c r="M1853" s="60"/>
      <c r="N1853" s="60"/>
      <c r="O1853" s="60"/>
    </row>
    <row r="1854" spans="2:15" s="23" customFormat="1" ht="30.2" customHeight="1" thickBot="1" x14ac:dyDescent="0.3">
      <c r="B1854" s="200" t="s">
        <v>221</v>
      </c>
      <c r="C1854" s="232" t="s">
        <v>591</v>
      </c>
      <c r="D1854" s="230">
        <v>1.5</v>
      </c>
      <c r="E1854" s="230">
        <v>1</v>
      </c>
      <c r="F1854" s="47">
        <v>10</v>
      </c>
      <c r="G1854" s="239">
        <f t="shared" si="67"/>
        <v>15</v>
      </c>
      <c r="H1854" s="193">
        <f t="shared" si="68"/>
        <v>10</v>
      </c>
      <c r="K1854" s="244"/>
      <c r="M1854" s="60"/>
      <c r="N1854" s="60"/>
      <c r="O1854" s="60"/>
    </row>
    <row r="1855" spans="2:15" s="23" customFormat="1" ht="30.2" customHeight="1" thickBot="1" x14ac:dyDescent="0.3">
      <c r="B1855" s="200" t="s">
        <v>221</v>
      </c>
      <c r="C1855" s="232" t="s">
        <v>592</v>
      </c>
      <c r="D1855" s="230">
        <v>1.5</v>
      </c>
      <c r="E1855" s="230">
        <v>1</v>
      </c>
      <c r="F1855" s="47">
        <v>10</v>
      </c>
      <c r="G1855" s="239">
        <f t="shared" si="67"/>
        <v>15</v>
      </c>
      <c r="H1855" s="193">
        <f t="shared" si="68"/>
        <v>10</v>
      </c>
      <c r="K1855" s="244"/>
      <c r="M1855" s="60"/>
      <c r="N1855" s="60"/>
      <c r="O1855" s="60"/>
    </row>
    <row r="1856" spans="2:15" s="23" customFormat="1" ht="30.2" customHeight="1" thickBot="1" x14ac:dyDescent="0.3">
      <c r="B1856" s="200" t="s">
        <v>221</v>
      </c>
      <c r="C1856" s="232" t="s">
        <v>593</v>
      </c>
      <c r="D1856" s="230">
        <v>1.5</v>
      </c>
      <c r="E1856" s="230">
        <v>1</v>
      </c>
      <c r="F1856" s="47">
        <v>10</v>
      </c>
      <c r="G1856" s="239">
        <f t="shared" si="67"/>
        <v>15</v>
      </c>
      <c r="H1856" s="193">
        <f t="shared" si="68"/>
        <v>10</v>
      </c>
      <c r="K1856" s="244"/>
      <c r="M1856" s="60"/>
      <c r="N1856" s="60"/>
      <c r="O1856" s="60"/>
    </row>
    <row r="1857" spans="2:15" s="23" customFormat="1" ht="30.2" customHeight="1" thickBot="1" x14ac:dyDescent="0.3">
      <c r="B1857" s="200" t="s">
        <v>221</v>
      </c>
      <c r="C1857" s="232" t="s">
        <v>594</v>
      </c>
      <c r="D1857" s="230">
        <v>1.5</v>
      </c>
      <c r="E1857" s="230">
        <v>1</v>
      </c>
      <c r="F1857" s="47">
        <v>10</v>
      </c>
      <c r="G1857" s="239">
        <f t="shared" si="67"/>
        <v>15</v>
      </c>
      <c r="H1857" s="193">
        <f t="shared" si="68"/>
        <v>10</v>
      </c>
      <c r="K1857" s="244"/>
      <c r="M1857" s="60"/>
      <c r="N1857" s="60"/>
      <c r="O1857" s="60"/>
    </row>
    <row r="1858" spans="2:15" s="23" customFormat="1" ht="30.2" customHeight="1" thickBot="1" x14ac:dyDescent="0.3">
      <c r="B1858" s="200" t="s">
        <v>221</v>
      </c>
      <c r="C1858" s="232" t="s">
        <v>595</v>
      </c>
      <c r="D1858" s="230">
        <v>1.5</v>
      </c>
      <c r="E1858" s="230">
        <v>1</v>
      </c>
      <c r="F1858" s="47">
        <v>10</v>
      </c>
      <c r="G1858" s="239">
        <f t="shared" si="67"/>
        <v>15</v>
      </c>
      <c r="H1858" s="193">
        <f t="shared" si="68"/>
        <v>10</v>
      </c>
      <c r="K1858" s="244"/>
      <c r="M1858" s="60"/>
      <c r="N1858" s="60"/>
      <c r="O1858" s="60"/>
    </row>
    <row r="1859" spans="2:15" s="23" customFormat="1" ht="30.2" customHeight="1" thickBot="1" x14ac:dyDescent="0.3">
      <c r="B1859" s="200" t="s">
        <v>221</v>
      </c>
      <c r="C1859" s="232" t="s">
        <v>596</v>
      </c>
      <c r="D1859" s="230">
        <v>1.5</v>
      </c>
      <c r="E1859" s="230">
        <v>1</v>
      </c>
      <c r="F1859" s="47">
        <v>10</v>
      </c>
      <c r="G1859" s="239">
        <f t="shared" si="67"/>
        <v>15</v>
      </c>
      <c r="H1859" s="193">
        <f t="shared" si="68"/>
        <v>10</v>
      </c>
      <c r="K1859" s="244"/>
      <c r="M1859" s="60"/>
      <c r="N1859" s="60"/>
      <c r="O1859" s="60"/>
    </row>
    <row r="1860" spans="2:15" s="23" customFormat="1" ht="30.2" customHeight="1" thickBot="1" x14ac:dyDescent="0.3">
      <c r="B1860" s="200" t="s">
        <v>221</v>
      </c>
      <c r="C1860" s="232" t="s">
        <v>597</v>
      </c>
      <c r="D1860" s="230">
        <v>1.5</v>
      </c>
      <c r="E1860" s="230">
        <v>1</v>
      </c>
      <c r="F1860" s="47">
        <v>10</v>
      </c>
      <c r="G1860" s="239">
        <f t="shared" si="67"/>
        <v>15</v>
      </c>
      <c r="H1860" s="193">
        <f t="shared" si="68"/>
        <v>10</v>
      </c>
      <c r="K1860" s="244"/>
      <c r="M1860" s="60"/>
      <c r="N1860" s="60"/>
      <c r="O1860" s="60"/>
    </row>
    <row r="1861" spans="2:15" s="23" customFormat="1" ht="30.2" customHeight="1" thickBot="1" x14ac:dyDescent="0.3">
      <c r="B1861" s="200" t="s">
        <v>221</v>
      </c>
      <c r="C1861" s="232" t="s">
        <v>598</v>
      </c>
      <c r="D1861" s="230">
        <v>1.5</v>
      </c>
      <c r="E1861" s="230">
        <v>1</v>
      </c>
      <c r="F1861" s="47">
        <v>10</v>
      </c>
      <c r="G1861" s="239">
        <f t="shared" si="67"/>
        <v>15</v>
      </c>
      <c r="H1861" s="193">
        <f t="shared" si="68"/>
        <v>10</v>
      </c>
      <c r="K1861" s="244"/>
      <c r="M1861" s="60"/>
      <c r="N1861" s="60"/>
      <c r="O1861" s="60"/>
    </row>
    <row r="1862" spans="2:15" s="23" customFormat="1" ht="30.2" customHeight="1" thickBot="1" x14ac:dyDescent="0.3">
      <c r="B1862" s="200" t="s">
        <v>221</v>
      </c>
      <c r="C1862" s="232" t="s">
        <v>599</v>
      </c>
      <c r="D1862" s="230">
        <v>1.5</v>
      </c>
      <c r="E1862" s="230">
        <v>1</v>
      </c>
      <c r="F1862" s="47">
        <v>10</v>
      </c>
      <c r="G1862" s="239">
        <f t="shared" si="67"/>
        <v>15</v>
      </c>
      <c r="H1862" s="193">
        <f t="shared" si="68"/>
        <v>10</v>
      </c>
      <c r="K1862" s="244"/>
      <c r="M1862" s="60"/>
      <c r="N1862" s="60"/>
      <c r="O1862" s="60"/>
    </row>
    <row r="1863" spans="2:15" s="23" customFormat="1" ht="30.2" customHeight="1" thickBot="1" x14ac:dyDescent="0.3">
      <c r="B1863" s="200" t="s">
        <v>221</v>
      </c>
      <c r="C1863" s="232" t="s">
        <v>600</v>
      </c>
      <c r="D1863" s="230">
        <v>1.5</v>
      </c>
      <c r="E1863" s="230">
        <v>1</v>
      </c>
      <c r="F1863" s="47">
        <v>10</v>
      </c>
      <c r="G1863" s="239">
        <f t="shared" si="67"/>
        <v>15</v>
      </c>
      <c r="H1863" s="193">
        <f t="shared" si="68"/>
        <v>10</v>
      </c>
      <c r="K1863" s="244"/>
      <c r="M1863" s="60"/>
      <c r="N1863" s="60"/>
      <c r="O1863" s="60"/>
    </row>
    <row r="1864" spans="2:15" s="23" customFormat="1" ht="30.2" customHeight="1" thickBot="1" x14ac:dyDescent="0.3">
      <c r="B1864" s="200" t="s">
        <v>221</v>
      </c>
      <c r="C1864" s="232" t="s">
        <v>601</v>
      </c>
      <c r="D1864" s="230">
        <v>1.5</v>
      </c>
      <c r="E1864" s="230">
        <v>1</v>
      </c>
      <c r="F1864" s="47">
        <v>10</v>
      </c>
      <c r="G1864" s="239">
        <f t="shared" si="67"/>
        <v>15</v>
      </c>
      <c r="H1864" s="193">
        <f t="shared" si="68"/>
        <v>10</v>
      </c>
      <c r="K1864" s="244"/>
      <c r="M1864" s="60"/>
      <c r="N1864" s="60"/>
      <c r="O1864" s="60"/>
    </row>
    <row r="1865" spans="2:15" s="23" customFormat="1" ht="30.2" customHeight="1" thickBot="1" x14ac:dyDescent="0.3">
      <c r="B1865" s="200" t="s">
        <v>221</v>
      </c>
      <c r="C1865" s="232" t="s">
        <v>602</v>
      </c>
      <c r="D1865" s="230">
        <v>1.5</v>
      </c>
      <c r="E1865" s="230">
        <v>1</v>
      </c>
      <c r="F1865" s="47">
        <v>10</v>
      </c>
      <c r="G1865" s="239">
        <f t="shared" si="67"/>
        <v>15</v>
      </c>
      <c r="H1865" s="193">
        <f t="shared" si="68"/>
        <v>10</v>
      </c>
      <c r="K1865" s="244"/>
      <c r="M1865" s="60"/>
      <c r="N1865" s="60"/>
      <c r="O1865" s="60"/>
    </row>
    <row r="1866" spans="2:15" s="23" customFormat="1" ht="30.2" customHeight="1" thickBot="1" x14ac:dyDescent="0.3">
      <c r="B1866" s="200" t="s">
        <v>221</v>
      </c>
      <c r="C1866" s="232" t="s">
        <v>603</v>
      </c>
      <c r="D1866" s="230">
        <v>1.5</v>
      </c>
      <c r="E1866" s="230">
        <v>1</v>
      </c>
      <c r="F1866" s="47">
        <v>10</v>
      </c>
      <c r="G1866" s="239">
        <f t="shared" si="67"/>
        <v>15</v>
      </c>
      <c r="H1866" s="193">
        <f t="shared" si="68"/>
        <v>10</v>
      </c>
      <c r="K1866" s="244"/>
      <c r="M1866" s="60"/>
      <c r="N1866" s="60"/>
      <c r="O1866" s="60"/>
    </row>
    <row r="1867" spans="2:15" s="23" customFormat="1" ht="30.2" customHeight="1" thickBot="1" x14ac:dyDescent="0.3">
      <c r="B1867" s="200" t="s">
        <v>221</v>
      </c>
      <c r="C1867" s="232" t="s">
        <v>604</v>
      </c>
      <c r="D1867" s="230">
        <v>1.5</v>
      </c>
      <c r="E1867" s="230">
        <v>1</v>
      </c>
      <c r="F1867" s="47">
        <v>10</v>
      </c>
      <c r="G1867" s="239">
        <f t="shared" si="67"/>
        <v>15</v>
      </c>
      <c r="H1867" s="193">
        <f t="shared" si="68"/>
        <v>10</v>
      </c>
      <c r="K1867" s="244"/>
      <c r="M1867" s="60"/>
      <c r="N1867" s="60"/>
      <c r="O1867" s="60"/>
    </row>
    <row r="1868" spans="2:15" s="23" customFormat="1" ht="30.2" customHeight="1" thickBot="1" x14ac:dyDescent="0.3">
      <c r="B1868" s="200" t="s">
        <v>221</v>
      </c>
      <c r="C1868" s="232" t="s">
        <v>605</v>
      </c>
      <c r="D1868" s="230">
        <v>1.5</v>
      </c>
      <c r="E1868" s="230">
        <v>1</v>
      </c>
      <c r="F1868" s="47">
        <v>10</v>
      </c>
      <c r="G1868" s="239">
        <f t="shared" si="67"/>
        <v>15</v>
      </c>
      <c r="H1868" s="193">
        <f t="shared" si="68"/>
        <v>10</v>
      </c>
      <c r="K1868" s="244"/>
      <c r="M1868" s="60"/>
      <c r="N1868" s="60"/>
      <c r="O1868" s="60"/>
    </row>
    <row r="1869" spans="2:15" s="23" customFormat="1" ht="30.2" customHeight="1" thickBot="1" x14ac:dyDescent="0.3">
      <c r="B1869" s="200" t="s">
        <v>221</v>
      </c>
      <c r="C1869" s="232" t="s">
        <v>607</v>
      </c>
      <c r="D1869" s="230">
        <v>1.5</v>
      </c>
      <c r="E1869" s="230">
        <v>1</v>
      </c>
      <c r="F1869" s="47">
        <v>10</v>
      </c>
      <c r="G1869" s="239">
        <f t="shared" si="67"/>
        <v>15</v>
      </c>
      <c r="H1869" s="193">
        <f t="shared" si="68"/>
        <v>10</v>
      </c>
      <c r="K1869" s="244"/>
      <c r="M1869" s="60"/>
      <c r="N1869" s="60"/>
      <c r="O1869" s="60"/>
    </row>
    <row r="1870" spans="2:15" s="23" customFormat="1" ht="30.2" customHeight="1" thickBot="1" x14ac:dyDescent="0.3">
      <c r="B1870" s="200" t="s">
        <v>221</v>
      </c>
      <c r="C1870" s="232" t="s">
        <v>608</v>
      </c>
      <c r="D1870" s="230">
        <v>1.5</v>
      </c>
      <c r="E1870" s="230">
        <v>1</v>
      </c>
      <c r="F1870" s="47">
        <v>10</v>
      </c>
      <c r="G1870" s="239">
        <f t="shared" si="67"/>
        <v>15</v>
      </c>
      <c r="H1870" s="193">
        <f t="shared" si="68"/>
        <v>10</v>
      </c>
      <c r="K1870" s="244"/>
      <c r="M1870" s="60"/>
      <c r="N1870" s="60"/>
      <c r="O1870" s="60"/>
    </row>
    <row r="1871" spans="2:15" s="23" customFormat="1" ht="30.2" customHeight="1" thickBot="1" x14ac:dyDescent="0.3">
      <c r="B1871" s="200" t="s">
        <v>221</v>
      </c>
      <c r="C1871" s="232" t="s">
        <v>609</v>
      </c>
      <c r="D1871" s="230">
        <v>1.5</v>
      </c>
      <c r="E1871" s="230">
        <v>1</v>
      </c>
      <c r="F1871" s="47">
        <v>10</v>
      </c>
      <c r="G1871" s="239">
        <f t="shared" si="67"/>
        <v>15</v>
      </c>
      <c r="H1871" s="193">
        <f t="shared" si="68"/>
        <v>10</v>
      </c>
      <c r="K1871" s="244"/>
      <c r="M1871" s="60"/>
      <c r="N1871" s="60"/>
      <c r="O1871" s="60"/>
    </row>
    <row r="1872" spans="2:15" s="23" customFormat="1" ht="30.2" customHeight="1" thickBot="1" x14ac:dyDescent="0.3">
      <c r="B1872" s="200" t="s">
        <v>221</v>
      </c>
      <c r="C1872" s="232" t="s">
        <v>610</v>
      </c>
      <c r="D1872" s="230">
        <v>1.5</v>
      </c>
      <c r="E1872" s="230">
        <v>1</v>
      </c>
      <c r="F1872" s="47">
        <v>10</v>
      </c>
      <c r="G1872" s="239">
        <f t="shared" si="67"/>
        <v>15</v>
      </c>
      <c r="H1872" s="193">
        <f t="shared" si="68"/>
        <v>10</v>
      </c>
      <c r="K1872" s="244"/>
      <c r="M1872" s="60"/>
      <c r="N1872" s="60"/>
      <c r="O1872" s="60"/>
    </row>
    <row r="1873" spans="2:15" s="23" customFormat="1" ht="30.2" customHeight="1" thickBot="1" x14ac:dyDescent="0.3">
      <c r="B1873" s="200" t="s">
        <v>221</v>
      </c>
      <c r="C1873" s="232" t="s">
        <v>611</v>
      </c>
      <c r="D1873" s="230">
        <v>1.5</v>
      </c>
      <c r="E1873" s="230">
        <v>1</v>
      </c>
      <c r="F1873" s="47">
        <v>10</v>
      </c>
      <c r="G1873" s="239">
        <f t="shared" si="67"/>
        <v>15</v>
      </c>
      <c r="H1873" s="193">
        <f t="shared" si="68"/>
        <v>10</v>
      </c>
      <c r="K1873" s="244"/>
      <c r="M1873" s="60"/>
      <c r="N1873" s="60"/>
      <c r="O1873" s="60"/>
    </row>
    <row r="1874" spans="2:15" s="23" customFormat="1" ht="30.2" customHeight="1" thickBot="1" x14ac:dyDescent="0.3">
      <c r="B1874" s="200" t="s">
        <v>221</v>
      </c>
      <c r="C1874" s="232" t="s">
        <v>612</v>
      </c>
      <c r="D1874" s="230">
        <v>1.5</v>
      </c>
      <c r="E1874" s="230">
        <v>1</v>
      </c>
      <c r="F1874" s="47">
        <v>10</v>
      </c>
      <c r="G1874" s="239">
        <f t="shared" si="67"/>
        <v>15</v>
      </c>
      <c r="H1874" s="193">
        <f t="shared" si="68"/>
        <v>10</v>
      </c>
      <c r="K1874" s="244"/>
      <c r="M1874" s="60"/>
      <c r="N1874" s="60"/>
      <c r="O1874" s="60"/>
    </row>
    <row r="1875" spans="2:15" s="23" customFormat="1" ht="30.2" customHeight="1" thickBot="1" x14ac:dyDescent="0.3">
      <c r="B1875" s="200" t="s">
        <v>221</v>
      </c>
      <c r="C1875" s="232" t="s">
        <v>969</v>
      </c>
      <c r="D1875" s="230">
        <v>1.5</v>
      </c>
      <c r="E1875" s="230">
        <v>1</v>
      </c>
      <c r="F1875" s="47">
        <v>10</v>
      </c>
      <c r="G1875" s="239">
        <f t="shared" si="67"/>
        <v>15</v>
      </c>
      <c r="H1875" s="193">
        <f t="shared" si="68"/>
        <v>10</v>
      </c>
      <c r="K1875" s="244"/>
      <c r="M1875" s="60"/>
      <c r="N1875" s="60"/>
      <c r="O1875" s="60"/>
    </row>
    <row r="1876" spans="2:15" s="23" customFormat="1" ht="30.2" customHeight="1" thickBot="1" x14ac:dyDescent="0.3">
      <c r="B1876" s="200" t="s">
        <v>221</v>
      </c>
      <c r="C1876" s="232" t="s">
        <v>613</v>
      </c>
      <c r="D1876" s="230">
        <v>1.5</v>
      </c>
      <c r="E1876" s="230">
        <v>1</v>
      </c>
      <c r="F1876" s="47">
        <v>10</v>
      </c>
      <c r="G1876" s="239">
        <f t="shared" si="67"/>
        <v>15</v>
      </c>
      <c r="H1876" s="193">
        <f t="shared" si="68"/>
        <v>10</v>
      </c>
      <c r="K1876" s="244"/>
      <c r="M1876" s="60"/>
      <c r="N1876" s="60"/>
      <c r="O1876" s="60"/>
    </row>
    <row r="1877" spans="2:15" s="23" customFormat="1" ht="30.2" customHeight="1" thickBot="1" x14ac:dyDescent="0.3">
      <c r="B1877" s="200" t="s">
        <v>221</v>
      </c>
      <c r="C1877" s="232" t="s">
        <v>614</v>
      </c>
      <c r="D1877" s="230">
        <v>1.5</v>
      </c>
      <c r="E1877" s="230">
        <v>1</v>
      </c>
      <c r="F1877" s="47">
        <v>10</v>
      </c>
      <c r="G1877" s="239">
        <f t="shared" si="67"/>
        <v>15</v>
      </c>
      <c r="H1877" s="193">
        <f t="shared" si="68"/>
        <v>10</v>
      </c>
      <c r="K1877" s="244"/>
      <c r="M1877" s="60"/>
      <c r="N1877" s="60"/>
      <c r="O1877" s="60"/>
    </row>
    <row r="1878" spans="2:15" s="23" customFormat="1" ht="30.2" customHeight="1" thickBot="1" x14ac:dyDescent="0.3">
      <c r="B1878" s="200" t="s">
        <v>221</v>
      </c>
      <c r="C1878" s="232" t="s">
        <v>615</v>
      </c>
      <c r="D1878" s="230">
        <v>1.5</v>
      </c>
      <c r="E1878" s="230">
        <v>1</v>
      </c>
      <c r="F1878" s="47">
        <v>10</v>
      </c>
      <c r="G1878" s="239">
        <f t="shared" si="67"/>
        <v>15</v>
      </c>
      <c r="H1878" s="193">
        <f t="shared" si="68"/>
        <v>10</v>
      </c>
      <c r="K1878" s="244"/>
      <c r="M1878" s="60"/>
      <c r="N1878" s="60"/>
      <c r="O1878" s="60"/>
    </row>
    <row r="1879" spans="2:15" s="23" customFormat="1" ht="30.2" customHeight="1" thickBot="1" x14ac:dyDescent="0.3">
      <c r="B1879" s="200" t="s">
        <v>221</v>
      </c>
      <c r="C1879" s="232" t="s">
        <v>616</v>
      </c>
      <c r="D1879" s="230">
        <v>1.5</v>
      </c>
      <c r="E1879" s="230">
        <v>1</v>
      </c>
      <c r="F1879" s="47">
        <v>10</v>
      </c>
      <c r="G1879" s="239">
        <f t="shared" si="67"/>
        <v>15</v>
      </c>
      <c r="H1879" s="193">
        <f t="shared" si="68"/>
        <v>10</v>
      </c>
      <c r="K1879" s="244"/>
      <c r="M1879" s="60"/>
      <c r="N1879" s="60"/>
      <c r="O1879" s="60"/>
    </row>
    <row r="1880" spans="2:15" s="23" customFormat="1" ht="30.2" customHeight="1" thickBot="1" x14ac:dyDescent="0.3">
      <c r="B1880" s="200" t="s">
        <v>221</v>
      </c>
      <c r="C1880" s="232" t="s">
        <v>617</v>
      </c>
      <c r="D1880" s="230">
        <v>1.5</v>
      </c>
      <c r="E1880" s="230">
        <v>1</v>
      </c>
      <c r="F1880" s="47">
        <v>10</v>
      </c>
      <c r="G1880" s="239">
        <f t="shared" si="67"/>
        <v>15</v>
      </c>
      <c r="H1880" s="193">
        <f t="shared" si="68"/>
        <v>10</v>
      </c>
      <c r="K1880" s="244"/>
      <c r="M1880" s="60"/>
      <c r="N1880" s="60"/>
      <c r="O1880" s="60"/>
    </row>
    <row r="1881" spans="2:15" s="23" customFormat="1" ht="30.2" customHeight="1" thickBot="1" x14ac:dyDescent="0.3">
      <c r="B1881" s="200" t="s">
        <v>221</v>
      </c>
      <c r="C1881" s="232" t="s">
        <v>618</v>
      </c>
      <c r="D1881" s="230">
        <v>1.5</v>
      </c>
      <c r="E1881" s="230">
        <v>1</v>
      </c>
      <c r="F1881" s="47">
        <v>10</v>
      </c>
      <c r="G1881" s="239">
        <f t="shared" si="67"/>
        <v>15</v>
      </c>
      <c r="H1881" s="193">
        <f t="shared" si="68"/>
        <v>10</v>
      </c>
      <c r="K1881" s="244"/>
      <c r="M1881" s="60"/>
      <c r="N1881" s="60"/>
      <c r="O1881" s="60"/>
    </row>
    <row r="1882" spans="2:15" s="23" customFormat="1" ht="30.2" customHeight="1" thickBot="1" x14ac:dyDescent="0.3">
      <c r="B1882" s="200" t="s">
        <v>221</v>
      </c>
      <c r="C1882" s="232" t="s">
        <v>619</v>
      </c>
      <c r="D1882" s="230">
        <v>1.5</v>
      </c>
      <c r="E1882" s="230">
        <v>1</v>
      </c>
      <c r="F1882" s="47">
        <v>10</v>
      </c>
      <c r="G1882" s="239">
        <f t="shared" si="67"/>
        <v>15</v>
      </c>
      <c r="H1882" s="193">
        <f t="shared" si="68"/>
        <v>10</v>
      </c>
      <c r="K1882" s="244"/>
      <c r="M1882" s="60"/>
      <c r="N1882" s="60"/>
      <c r="O1882" s="60"/>
    </row>
    <row r="1883" spans="2:15" s="23" customFormat="1" ht="30.2" customHeight="1" thickBot="1" x14ac:dyDescent="0.3">
      <c r="B1883" s="200" t="s">
        <v>221</v>
      </c>
      <c r="C1883" s="232" t="s">
        <v>620</v>
      </c>
      <c r="D1883" s="230">
        <v>1.5</v>
      </c>
      <c r="E1883" s="230">
        <v>1</v>
      </c>
      <c r="F1883" s="47">
        <v>10</v>
      </c>
      <c r="G1883" s="239">
        <f t="shared" si="67"/>
        <v>15</v>
      </c>
      <c r="H1883" s="193">
        <f t="shared" si="68"/>
        <v>10</v>
      </c>
      <c r="K1883" s="244"/>
      <c r="M1883" s="60"/>
      <c r="N1883" s="60"/>
      <c r="O1883" s="60"/>
    </row>
    <row r="1884" spans="2:15" s="23" customFormat="1" ht="30.2" customHeight="1" thickBot="1" x14ac:dyDescent="0.3">
      <c r="B1884" s="200" t="s">
        <v>221</v>
      </c>
      <c r="C1884" s="232" t="s">
        <v>621</v>
      </c>
      <c r="D1884" s="230">
        <v>1.5</v>
      </c>
      <c r="E1884" s="230">
        <v>1</v>
      </c>
      <c r="F1884" s="47">
        <v>10</v>
      </c>
      <c r="G1884" s="239">
        <f t="shared" si="67"/>
        <v>15</v>
      </c>
      <c r="H1884" s="193">
        <f t="shared" si="68"/>
        <v>10</v>
      </c>
      <c r="K1884" s="244"/>
      <c r="M1884" s="60"/>
      <c r="N1884" s="60"/>
      <c r="O1884" s="60"/>
    </row>
    <row r="1885" spans="2:15" s="23" customFormat="1" ht="30.2" customHeight="1" thickBot="1" x14ac:dyDescent="0.3">
      <c r="B1885" s="200" t="s">
        <v>221</v>
      </c>
      <c r="C1885" s="232" t="s">
        <v>622</v>
      </c>
      <c r="D1885" s="230">
        <v>1.5</v>
      </c>
      <c r="E1885" s="230">
        <v>1</v>
      </c>
      <c r="F1885" s="47">
        <v>10</v>
      </c>
      <c r="G1885" s="239">
        <f t="shared" si="67"/>
        <v>15</v>
      </c>
      <c r="H1885" s="193">
        <f t="shared" si="68"/>
        <v>10</v>
      </c>
      <c r="K1885" s="244"/>
      <c r="M1885" s="60"/>
      <c r="N1885" s="60"/>
      <c r="O1885" s="60"/>
    </row>
    <row r="1886" spans="2:15" s="23" customFormat="1" ht="30.2" customHeight="1" thickBot="1" x14ac:dyDescent="0.3">
      <c r="B1886" s="200" t="s">
        <v>221</v>
      </c>
      <c r="C1886" s="232" t="s">
        <v>623</v>
      </c>
      <c r="D1886" s="230">
        <v>1.5</v>
      </c>
      <c r="E1886" s="230">
        <v>1</v>
      </c>
      <c r="F1886" s="47">
        <v>10</v>
      </c>
      <c r="G1886" s="239">
        <f t="shared" si="67"/>
        <v>15</v>
      </c>
      <c r="H1886" s="193">
        <f t="shared" si="68"/>
        <v>10</v>
      </c>
      <c r="K1886" s="244"/>
      <c r="M1886" s="60"/>
      <c r="N1886" s="60"/>
      <c r="O1886" s="60"/>
    </row>
    <row r="1887" spans="2:15" s="23" customFormat="1" ht="30.2" customHeight="1" thickBot="1" x14ac:dyDescent="0.3">
      <c r="B1887" s="200" t="s">
        <v>221</v>
      </c>
      <c r="C1887" s="232" t="s">
        <v>624</v>
      </c>
      <c r="D1887" s="230">
        <v>1.5</v>
      </c>
      <c r="E1887" s="230">
        <v>1</v>
      </c>
      <c r="F1887" s="47">
        <v>10</v>
      </c>
      <c r="G1887" s="239">
        <f t="shared" si="67"/>
        <v>15</v>
      </c>
      <c r="H1887" s="193">
        <f t="shared" si="68"/>
        <v>10</v>
      </c>
      <c r="K1887" s="244"/>
      <c r="M1887" s="60"/>
      <c r="N1887" s="60"/>
      <c r="O1887" s="60"/>
    </row>
    <row r="1888" spans="2:15" s="23" customFormat="1" ht="30.2" customHeight="1" thickBot="1" x14ac:dyDescent="0.3">
      <c r="B1888" s="200" t="s">
        <v>221</v>
      </c>
      <c r="C1888" s="232" t="s">
        <v>625</v>
      </c>
      <c r="D1888" s="230">
        <v>1.5</v>
      </c>
      <c r="E1888" s="230">
        <v>1</v>
      </c>
      <c r="F1888" s="47">
        <v>10</v>
      </c>
      <c r="G1888" s="239">
        <f t="shared" si="67"/>
        <v>15</v>
      </c>
      <c r="H1888" s="193">
        <f t="shared" si="68"/>
        <v>10</v>
      </c>
      <c r="K1888" s="244"/>
      <c r="M1888" s="60"/>
      <c r="N1888" s="60"/>
      <c r="O1888" s="60"/>
    </row>
    <row r="1889" spans="2:15" s="23" customFormat="1" ht="30.2" customHeight="1" thickBot="1" x14ac:dyDescent="0.3">
      <c r="B1889" s="200" t="s">
        <v>221</v>
      </c>
      <c r="C1889" s="232" t="s">
        <v>626</v>
      </c>
      <c r="D1889" s="230">
        <v>1.5</v>
      </c>
      <c r="E1889" s="230">
        <v>1</v>
      </c>
      <c r="F1889" s="47">
        <v>10</v>
      </c>
      <c r="G1889" s="239">
        <f t="shared" si="67"/>
        <v>15</v>
      </c>
      <c r="H1889" s="193">
        <f t="shared" si="68"/>
        <v>10</v>
      </c>
      <c r="K1889" s="244"/>
      <c r="M1889" s="60"/>
      <c r="N1889" s="60"/>
      <c r="O1889" s="60"/>
    </row>
    <row r="1890" spans="2:15" s="23" customFormat="1" ht="30.2" customHeight="1" thickBot="1" x14ac:dyDescent="0.3">
      <c r="B1890" s="200" t="s">
        <v>221</v>
      </c>
      <c r="C1890" s="232" t="s">
        <v>628</v>
      </c>
      <c r="D1890" s="230">
        <v>1.5</v>
      </c>
      <c r="E1890" s="230">
        <v>1</v>
      </c>
      <c r="F1890" s="47">
        <v>10</v>
      </c>
      <c r="G1890" s="239">
        <f t="shared" si="67"/>
        <v>15</v>
      </c>
      <c r="H1890" s="193">
        <f t="shared" si="68"/>
        <v>10</v>
      </c>
      <c r="K1890" s="244"/>
      <c r="M1890" s="60"/>
      <c r="N1890" s="60"/>
      <c r="O1890" s="60"/>
    </row>
    <row r="1891" spans="2:15" s="23" customFormat="1" ht="30.2" customHeight="1" thickBot="1" x14ac:dyDescent="0.3">
      <c r="B1891" s="200" t="s">
        <v>221</v>
      </c>
      <c r="C1891" s="232" t="s">
        <v>629</v>
      </c>
      <c r="D1891" s="230">
        <v>1.5</v>
      </c>
      <c r="E1891" s="230">
        <v>1</v>
      </c>
      <c r="F1891" s="47">
        <v>10</v>
      </c>
      <c r="G1891" s="239">
        <f t="shared" si="67"/>
        <v>15</v>
      </c>
      <c r="H1891" s="193">
        <f t="shared" si="68"/>
        <v>10</v>
      </c>
      <c r="K1891" s="244"/>
      <c r="M1891" s="60"/>
      <c r="N1891" s="60"/>
      <c r="O1891" s="60"/>
    </row>
    <row r="1892" spans="2:15" s="23" customFormat="1" ht="30.2" customHeight="1" thickBot="1" x14ac:dyDescent="0.3">
      <c r="B1892" s="200" t="s">
        <v>221</v>
      </c>
      <c r="C1892" s="232" t="s">
        <v>633</v>
      </c>
      <c r="D1892" s="230">
        <v>1.5</v>
      </c>
      <c r="E1892" s="230">
        <v>1</v>
      </c>
      <c r="F1892" s="47">
        <v>10</v>
      </c>
      <c r="G1892" s="239">
        <f t="shared" si="67"/>
        <v>15</v>
      </c>
      <c r="H1892" s="193">
        <f t="shared" si="68"/>
        <v>10</v>
      </c>
      <c r="K1892" s="244"/>
      <c r="M1892" s="60"/>
      <c r="N1892" s="60"/>
      <c r="O1892" s="60"/>
    </row>
    <row r="1893" spans="2:15" s="23" customFormat="1" ht="30.2" customHeight="1" thickBot="1" x14ac:dyDescent="0.3">
      <c r="B1893" s="200" t="s">
        <v>221</v>
      </c>
      <c r="C1893" s="232" t="s">
        <v>634</v>
      </c>
      <c r="D1893" s="230">
        <v>1.5</v>
      </c>
      <c r="E1893" s="230">
        <v>1</v>
      </c>
      <c r="F1893" s="47">
        <v>10</v>
      </c>
      <c r="G1893" s="239">
        <f t="shared" si="67"/>
        <v>15</v>
      </c>
      <c r="H1893" s="193">
        <f t="shared" si="68"/>
        <v>10</v>
      </c>
      <c r="K1893" s="244"/>
      <c r="M1893" s="60"/>
      <c r="N1893" s="60"/>
      <c r="O1893" s="60"/>
    </row>
    <row r="1894" spans="2:15" s="23" customFormat="1" ht="30.2" customHeight="1" thickBot="1" x14ac:dyDescent="0.3">
      <c r="B1894" s="200" t="s">
        <v>221</v>
      </c>
      <c r="C1894" s="232" t="s">
        <v>635</v>
      </c>
      <c r="D1894" s="230">
        <v>1.5</v>
      </c>
      <c r="E1894" s="230">
        <v>1</v>
      </c>
      <c r="F1894" s="47">
        <v>10</v>
      </c>
      <c r="G1894" s="239">
        <f t="shared" si="67"/>
        <v>15</v>
      </c>
      <c r="H1894" s="193">
        <f t="shared" si="68"/>
        <v>10</v>
      </c>
      <c r="K1894" s="244"/>
      <c r="M1894" s="60"/>
      <c r="N1894" s="60"/>
      <c r="O1894" s="60"/>
    </row>
    <row r="1895" spans="2:15" s="23" customFormat="1" ht="30.2" customHeight="1" thickBot="1" x14ac:dyDescent="0.3">
      <c r="B1895" s="200" t="s">
        <v>221</v>
      </c>
      <c r="C1895" s="232" t="s">
        <v>636</v>
      </c>
      <c r="D1895" s="230">
        <v>1.5</v>
      </c>
      <c r="E1895" s="230">
        <v>1</v>
      </c>
      <c r="F1895" s="47">
        <v>10</v>
      </c>
      <c r="G1895" s="239">
        <f t="shared" si="67"/>
        <v>15</v>
      </c>
      <c r="H1895" s="193">
        <f t="shared" si="68"/>
        <v>10</v>
      </c>
      <c r="K1895" s="244"/>
      <c r="M1895" s="60"/>
      <c r="N1895" s="60"/>
      <c r="O1895" s="60"/>
    </row>
    <row r="1896" spans="2:15" s="23" customFormat="1" ht="30.2" customHeight="1" thickBot="1" x14ac:dyDescent="0.3">
      <c r="B1896" s="200" t="s">
        <v>221</v>
      </c>
      <c r="C1896" s="232" t="s">
        <v>637</v>
      </c>
      <c r="D1896" s="230">
        <v>1.5</v>
      </c>
      <c r="E1896" s="230">
        <v>1</v>
      </c>
      <c r="F1896" s="47">
        <v>10</v>
      </c>
      <c r="G1896" s="239">
        <f t="shared" si="67"/>
        <v>15</v>
      </c>
      <c r="H1896" s="193">
        <f t="shared" si="68"/>
        <v>10</v>
      </c>
      <c r="K1896" s="244"/>
      <c r="M1896" s="60"/>
      <c r="N1896" s="60"/>
      <c r="O1896" s="60"/>
    </row>
    <row r="1897" spans="2:15" s="23" customFormat="1" ht="30.2" customHeight="1" thickBot="1" x14ac:dyDescent="0.3">
      <c r="B1897" s="200" t="s">
        <v>221</v>
      </c>
      <c r="C1897" s="232" t="s">
        <v>639</v>
      </c>
      <c r="D1897" s="230">
        <v>1.5</v>
      </c>
      <c r="E1897" s="230">
        <v>1</v>
      </c>
      <c r="F1897" s="47">
        <v>10</v>
      </c>
      <c r="G1897" s="239">
        <f t="shared" si="67"/>
        <v>15</v>
      </c>
      <c r="H1897" s="193">
        <f t="shared" si="68"/>
        <v>10</v>
      </c>
      <c r="K1897" s="244"/>
      <c r="M1897" s="60"/>
      <c r="N1897" s="60"/>
      <c r="O1897" s="60"/>
    </row>
    <row r="1898" spans="2:15" s="23" customFormat="1" ht="30.2" customHeight="1" thickBot="1" x14ac:dyDescent="0.3">
      <c r="B1898" s="200" t="s">
        <v>221</v>
      </c>
      <c r="C1898" s="232" t="s">
        <v>1161</v>
      </c>
      <c r="D1898" s="230">
        <v>1.5</v>
      </c>
      <c r="E1898" s="230">
        <v>1</v>
      </c>
      <c r="F1898" s="47">
        <v>10</v>
      </c>
      <c r="G1898" s="239">
        <f t="shared" si="67"/>
        <v>15</v>
      </c>
      <c r="H1898" s="193">
        <f t="shared" si="68"/>
        <v>10</v>
      </c>
      <c r="K1898" s="244"/>
      <c r="M1898" s="60"/>
      <c r="N1898" s="60"/>
      <c r="O1898" s="60"/>
    </row>
    <row r="1899" spans="2:15" s="23" customFormat="1" ht="30.2" customHeight="1" thickBot="1" x14ac:dyDescent="0.3">
      <c r="B1899" s="200" t="s">
        <v>221</v>
      </c>
      <c r="C1899" s="232" t="s">
        <v>1162</v>
      </c>
      <c r="D1899" s="230">
        <v>1.5</v>
      </c>
      <c r="E1899" s="230">
        <v>1</v>
      </c>
      <c r="F1899" s="47">
        <v>10</v>
      </c>
      <c r="G1899" s="239">
        <f t="shared" si="67"/>
        <v>15</v>
      </c>
      <c r="H1899" s="193">
        <f t="shared" si="68"/>
        <v>10</v>
      </c>
      <c r="K1899" s="244"/>
      <c r="M1899" s="60"/>
      <c r="N1899" s="60"/>
      <c r="O1899" s="60"/>
    </row>
    <row r="1900" spans="2:15" s="23" customFormat="1" ht="30.2" customHeight="1" thickBot="1" x14ac:dyDescent="0.3">
      <c r="B1900" s="200" t="s">
        <v>221</v>
      </c>
      <c r="C1900" s="232" t="s">
        <v>1163</v>
      </c>
      <c r="D1900" s="230">
        <v>1.5</v>
      </c>
      <c r="E1900" s="230">
        <v>1</v>
      </c>
      <c r="F1900" s="47">
        <v>10</v>
      </c>
      <c r="G1900" s="239">
        <f t="shared" si="67"/>
        <v>15</v>
      </c>
      <c r="H1900" s="193">
        <f t="shared" si="68"/>
        <v>10</v>
      </c>
      <c r="K1900" s="244"/>
      <c r="M1900" s="60"/>
      <c r="N1900" s="60"/>
      <c r="O1900" s="60"/>
    </row>
    <row r="1901" spans="2:15" s="23" customFormat="1" ht="30.2" customHeight="1" thickBot="1" x14ac:dyDescent="0.3">
      <c r="B1901" s="200" t="s">
        <v>221</v>
      </c>
      <c r="C1901" s="232" t="s">
        <v>1164</v>
      </c>
      <c r="D1901" s="230">
        <v>1.5</v>
      </c>
      <c r="E1901" s="230">
        <v>1</v>
      </c>
      <c r="F1901" s="47">
        <v>10</v>
      </c>
      <c r="G1901" s="239">
        <f t="shared" si="67"/>
        <v>15</v>
      </c>
      <c r="H1901" s="193">
        <f t="shared" si="68"/>
        <v>10</v>
      </c>
      <c r="K1901" s="244"/>
      <c r="M1901" s="60"/>
      <c r="N1901" s="60"/>
      <c r="O1901" s="60"/>
    </row>
    <row r="1902" spans="2:15" s="23" customFormat="1" ht="30.2" customHeight="1" thickBot="1" x14ac:dyDescent="0.3">
      <c r="B1902" s="200" t="s">
        <v>221</v>
      </c>
      <c r="C1902" s="232" t="s">
        <v>1165</v>
      </c>
      <c r="D1902" s="230">
        <v>1.5</v>
      </c>
      <c r="E1902" s="230">
        <v>1</v>
      </c>
      <c r="F1902" s="47">
        <v>10</v>
      </c>
      <c r="G1902" s="239">
        <f t="shared" si="67"/>
        <v>15</v>
      </c>
      <c r="H1902" s="193">
        <f t="shared" si="68"/>
        <v>10</v>
      </c>
      <c r="K1902" s="244"/>
      <c r="M1902" s="60"/>
      <c r="N1902" s="60"/>
      <c r="O1902" s="60"/>
    </row>
    <row r="1903" spans="2:15" s="23" customFormat="1" ht="30.2" customHeight="1" thickBot="1" x14ac:dyDescent="0.3">
      <c r="B1903" s="200" t="s">
        <v>221</v>
      </c>
      <c r="C1903" s="232" t="s">
        <v>1166</v>
      </c>
      <c r="D1903" s="230">
        <v>1.5</v>
      </c>
      <c r="E1903" s="230">
        <v>1</v>
      </c>
      <c r="F1903" s="47">
        <v>10</v>
      </c>
      <c r="G1903" s="239">
        <f t="shared" si="67"/>
        <v>15</v>
      </c>
      <c r="H1903" s="193">
        <f t="shared" si="68"/>
        <v>10</v>
      </c>
      <c r="K1903" s="244"/>
      <c r="M1903" s="60"/>
      <c r="N1903" s="60"/>
      <c r="O1903" s="60"/>
    </row>
    <row r="1904" spans="2:15" s="23" customFormat="1" ht="30.2" customHeight="1" thickBot="1" x14ac:dyDescent="0.3">
      <c r="B1904" s="200" t="s">
        <v>221</v>
      </c>
      <c r="C1904" s="232" t="s">
        <v>1167</v>
      </c>
      <c r="D1904" s="230">
        <v>1.5</v>
      </c>
      <c r="E1904" s="230">
        <v>1</v>
      </c>
      <c r="F1904" s="47">
        <v>10</v>
      </c>
      <c r="G1904" s="239">
        <f t="shared" si="67"/>
        <v>15</v>
      </c>
      <c r="H1904" s="193">
        <f t="shared" si="68"/>
        <v>10</v>
      </c>
      <c r="K1904" s="244"/>
      <c r="M1904" s="60"/>
      <c r="N1904" s="60"/>
      <c r="O1904" s="60"/>
    </row>
    <row r="1905" spans="2:15" s="23" customFormat="1" ht="30.2" customHeight="1" thickBot="1" x14ac:dyDescent="0.3">
      <c r="B1905" s="200" t="s">
        <v>221</v>
      </c>
      <c r="C1905" s="232" t="s">
        <v>1168</v>
      </c>
      <c r="D1905" s="230">
        <v>1.5</v>
      </c>
      <c r="E1905" s="230">
        <v>1</v>
      </c>
      <c r="F1905" s="47">
        <v>10</v>
      </c>
      <c r="G1905" s="239">
        <f t="shared" si="67"/>
        <v>15</v>
      </c>
      <c r="H1905" s="193">
        <f t="shared" si="68"/>
        <v>10</v>
      </c>
      <c r="K1905" s="244"/>
      <c r="M1905" s="60"/>
      <c r="N1905" s="60"/>
      <c r="O1905" s="60"/>
    </row>
    <row r="1906" spans="2:15" s="23" customFormat="1" ht="30.2" customHeight="1" thickBot="1" x14ac:dyDescent="0.3">
      <c r="B1906" s="200" t="s">
        <v>221</v>
      </c>
      <c r="C1906" s="232" t="s">
        <v>1169</v>
      </c>
      <c r="D1906" s="230">
        <v>1.5</v>
      </c>
      <c r="E1906" s="230">
        <v>1</v>
      </c>
      <c r="F1906" s="47">
        <v>10</v>
      </c>
      <c r="G1906" s="239">
        <f t="shared" si="67"/>
        <v>15</v>
      </c>
      <c r="H1906" s="193">
        <f t="shared" si="68"/>
        <v>10</v>
      </c>
      <c r="K1906" s="244"/>
      <c r="M1906" s="60"/>
      <c r="N1906" s="60"/>
      <c r="O1906" s="60"/>
    </row>
    <row r="1907" spans="2:15" s="23" customFormat="1" ht="30.2" customHeight="1" thickBot="1" x14ac:dyDescent="0.3">
      <c r="B1907" s="200" t="s">
        <v>221</v>
      </c>
      <c r="C1907" s="232" t="s">
        <v>1170</v>
      </c>
      <c r="D1907" s="230">
        <v>1.5</v>
      </c>
      <c r="E1907" s="230">
        <v>1</v>
      </c>
      <c r="F1907" s="47">
        <v>10</v>
      </c>
      <c r="G1907" s="239">
        <f t="shared" si="67"/>
        <v>15</v>
      </c>
      <c r="H1907" s="193">
        <f t="shared" si="68"/>
        <v>10</v>
      </c>
      <c r="K1907" s="244"/>
      <c r="M1907" s="60"/>
      <c r="N1907" s="60"/>
      <c r="O1907" s="60"/>
    </row>
    <row r="1908" spans="2:15" s="23" customFormat="1" ht="30.2" customHeight="1" thickBot="1" x14ac:dyDescent="0.3">
      <c r="B1908" s="200" t="s">
        <v>221</v>
      </c>
      <c r="C1908" s="232" t="s">
        <v>1171</v>
      </c>
      <c r="D1908" s="230">
        <v>1.5</v>
      </c>
      <c r="E1908" s="230">
        <v>1</v>
      </c>
      <c r="F1908" s="47">
        <v>10</v>
      </c>
      <c r="G1908" s="239">
        <f t="shared" si="67"/>
        <v>15</v>
      </c>
      <c r="H1908" s="193">
        <f t="shared" si="68"/>
        <v>10</v>
      </c>
      <c r="K1908" s="244"/>
      <c r="M1908" s="60"/>
      <c r="N1908" s="60"/>
      <c r="O1908" s="60"/>
    </row>
    <row r="1909" spans="2:15" s="23" customFormat="1" ht="30.2" customHeight="1" thickBot="1" x14ac:dyDescent="0.3">
      <c r="B1909" s="200" t="s">
        <v>221</v>
      </c>
      <c r="C1909" s="232" t="s">
        <v>1172</v>
      </c>
      <c r="D1909" s="230">
        <v>1.5</v>
      </c>
      <c r="E1909" s="230">
        <v>1</v>
      </c>
      <c r="F1909" s="47">
        <v>10</v>
      </c>
      <c r="G1909" s="239">
        <f t="shared" si="67"/>
        <v>15</v>
      </c>
      <c r="H1909" s="193">
        <f t="shared" si="68"/>
        <v>10</v>
      </c>
      <c r="K1909" s="244"/>
      <c r="M1909" s="60"/>
      <c r="N1909" s="60"/>
      <c r="O1909" s="60"/>
    </row>
    <row r="1910" spans="2:15" s="23" customFormat="1" ht="30.2" customHeight="1" thickBot="1" x14ac:dyDescent="0.3">
      <c r="B1910" s="200" t="s">
        <v>221</v>
      </c>
      <c r="C1910" s="232" t="s">
        <v>1173</v>
      </c>
      <c r="D1910" s="230">
        <v>1.5</v>
      </c>
      <c r="E1910" s="230">
        <v>1</v>
      </c>
      <c r="F1910" s="47">
        <v>10</v>
      </c>
      <c r="G1910" s="239">
        <f t="shared" si="67"/>
        <v>15</v>
      </c>
      <c r="H1910" s="193">
        <f t="shared" si="68"/>
        <v>10</v>
      </c>
      <c r="K1910" s="244"/>
      <c r="M1910" s="60"/>
      <c r="N1910" s="60"/>
      <c r="O1910" s="60"/>
    </row>
    <row r="1911" spans="2:15" s="23" customFormat="1" ht="30.2" customHeight="1" thickBot="1" x14ac:dyDescent="0.3">
      <c r="B1911" s="200" t="s">
        <v>221</v>
      </c>
      <c r="C1911" s="232" t="s">
        <v>1174</v>
      </c>
      <c r="D1911" s="230">
        <v>1.5</v>
      </c>
      <c r="E1911" s="230">
        <v>1</v>
      </c>
      <c r="F1911" s="47">
        <v>10</v>
      </c>
      <c r="G1911" s="239">
        <f t="shared" si="67"/>
        <v>15</v>
      </c>
      <c r="H1911" s="193">
        <f t="shared" si="68"/>
        <v>10</v>
      </c>
      <c r="K1911" s="244"/>
      <c r="M1911" s="60"/>
      <c r="N1911" s="60"/>
      <c r="O1911" s="60"/>
    </row>
    <row r="1912" spans="2:15" s="23" customFormat="1" ht="30.2" customHeight="1" thickBot="1" x14ac:dyDescent="0.3">
      <c r="B1912" s="200" t="s">
        <v>221</v>
      </c>
      <c r="C1912" s="232" t="s">
        <v>640</v>
      </c>
      <c r="D1912" s="230">
        <v>1.5</v>
      </c>
      <c r="E1912" s="230">
        <v>1</v>
      </c>
      <c r="F1912" s="47">
        <v>10</v>
      </c>
      <c r="G1912" s="239">
        <f t="shared" si="67"/>
        <v>15</v>
      </c>
      <c r="H1912" s="193">
        <f t="shared" si="68"/>
        <v>10</v>
      </c>
      <c r="K1912" s="244"/>
      <c r="M1912" s="60"/>
      <c r="N1912" s="60"/>
      <c r="O1912" s="60"/>
    </row>
    <row r="1913" spans="2:15" s="23" customFormat="1" ht="30.2" customHeight="1" thickBot="1" x14ac:dyDescent="0.3">
      <c r="B1913" s="200" t="s">
        <v>221</v>
      </c>
      <c r="C1913" s="232" t="s">
        <v>641</v>
      </c>
      <c r="D1913" s="230">
        <v>1.5</v>
      </c>
      <c r="E1913" s="230">
        <v>1</v>
      </c>
      <c r="F1913" s="47">
        <v>10</v>
      </c>
      <c r="G1913" s="239">
        <f t="shared" si="67"/>
        <v>15</v>
      </c>
      <c r="H1913" s="193">
        <f t="shared" si="68"/>
        <v>10</v>
      </c>
      <c r="K1913" s="244"/>
      <c r="M1913" s="60"/>
      <c r="N1913" s="60"/>
      <c r="O1913" s="60"/>
    </row>
    <row r="1914" spans="2:15" s="23" customFormat="1" ht="30.2" customHeight="1" thickBot="1" x14ac:dyDescent="0.3">
      <c r="B1914" s="200" t="s">
        <v>221</v>
      </c>
      <c r="C1914" s="232" t="s">
        <v>642</v>
      </c>
      <c r="D1914" s="230">
        <v>1.5</v>
      </c>
      <c r="E1914" s="230">
        <v>1</v>
      </c>
      <c r="F1914" s="47">
        <v>10</v>
      </c>
      <c r="G1914" s="239">
        <f t="shared" si="67"/>
        <v>15</v>
      </c>
      <c r="H1914" s="193">
        <f t="shared" si="68"/>
        <v>10</v>
      </c>
      <c r="K1914" s="244"/>
      <c r="M1914" s="60"/>
      <c r="N1914" s="60"/>
      <c r="O1914" s="60"/>
    </row>
    <row r="1915" spans="2:15" s="23" customFormat="1" ht="30.2" customHeight="1" thickBot="1" x14ac:dyDescent="0.3">
      <c r="B1915" s="200" t="s">
        <v>221</v>
      </c>
      <c r="C1915" s="232" t="s">
        <v>643</v>
      </c>
      <c r="D1915" s="230">
        <v>1.5</v>
      </c>
      <c r="E1915" s="230">
        <v>1</v>
      </c>
      <c r="F1915" s="47">
        <v>10</v>
      </c>
      <c r="G1915" s="239">
        <f t="shared" si="67"/>
        <v>15</v>
      </c>
      <c r="H1915" s="193">
        <f t="shared" si="68"/>
        <v>10</v>
      </c>
      <c r="K1915" s="244"/>
      <c r="M1915" s="60"/>
      <c r="N1915" s="60"/>
      <c r="O1915" s="60"/>
    </row>
    <row r="1916" spans="2:15" s="23" customFormat="1" ht="30.2" customHeight="1" thickBot="1" x14ac:dyDescent="0.3">
      <c r="B1916" s="200" t="s">
        <v>221</v>
      </c>
      <c r="C1916" s="232" t="s">
        <v>644</v>
      </c>
      <c r="D1916" s="230">
        <v>1.5</v>
      </c>
      <c r="E1916" s="230">
        <v>1</v>
      </c>
      <c r="F1916" s="47">
        <v>10</v>
      </c>
      <c r="G1916" s="239">
        <f t="shared" si="67"/>
        <v>15</v>
      </c>
      <c r="H1916" s="193">
        <f t="shared" si="68"/>
        <v>10</v>
      </c>
      <c r="K1916" s="244"/>
      <c r="M1916" s="60"/>
      <c r="N1916" s="60"/>
      <c r="O1916" s="60"/>
    </row>
    <row r="1917" spans="2:15" s="23" customFormat="1" ht="30.2" customHeight="1" thickBot="1" x14ac:dyDescent="0.3">
      <c r="B1917" s="200" t="s">
        <v>221</v>
      </c>
      <c r="C1917" s="232" t="s">
        <v>645</v>
      </c>
      <c r="D1917" s="230">
        <v>1.5</v>
      </c>
      <c r="E1917" s="230">
        <v>1</v>
      </c>
      <c r="F1917" s="47">
        <v>10</v>
      </c>
      <c r="G1917" s="239">
        <f t="shared" ref="G1917:G1964" si="69">ROUND(D1917*F1917,2)</f>
        <v>15</v>
      </c>
      <c r="H1917" s="193">
        <f t="shared" ref="H1917:H1964" si="70">ROUND(E1917*F1917,6)</f>
        <v>10</v>
      </c>
      <c r="K1917" s="244"/>
      <c r="M1917" s="60"/>
      <c r="N1917" s="60"/>
      <c r="O1917" s="60"/>
    </row>
    <row r="1918" spans="2:15" s="23" customFormat="1" ht="30.2" customHeight="1" thickBot="1" x14ac:dyDescent="0.3">
      <c r="B1918" s="200" t="s">
        <v>221</v>
      </c>
      <c r="C1918" s="232" t="s">
        <v>646</v>
      </c>
      <c r="D1918" s="230">
        <v>1.5</v>
      </c>
      <c r="E1918" s="230">
        <v>1</v>
      </c>
      <c r="F1918" s="47">
        <v>10</v>
      </c>
      <c r="G1918" s="239">
        <f t="shared" si="69"/>
        <v>15</v>
      </c>
      <c r="H1918" s="193">
        <f t="shared" si="70"/>
        <v>10</v>
      </c>
      <c r="K1918" s="244"/>
      <c r="M1918" s="60"/>
      <c r="N1918" s="60"/>
      <c r="O1918" s="60"/>
    </row>
    <row r="1919" spans="2:15" s="23" customFormat="1" ht="30.2" customHeight="1" thickBot="1" x14ac:dyDescent="0.3">
      <c r="B1919" s="200" t="s">
        <v>221</v>
      </c>
      <c r="C1919" s="232" t="s">
        <v>647</v>
      </c>
      <c r="D1919" s="230">
        <v>1.5</v>
      </c>
      <c r="E1919" s="230">
        <v>1</v>
      </c>
      <c r="F1919" s="47">
        <v>10</v>
      </c>
      <c r="G1919" s="239">
        <f t="shared" si="69"/>
        <v>15</v>
      </c>
      <c r="H1919" s="193">
        <f t="shared" si="70"/>
        <v>10</v>
      </c>
      <c r="K1919" s="244"/>
      <c r="M1919" s="60"/>
      <c r="N1919" s="60"/>
      <c r="O1919" s="60"/>
    </row>
    <row r="1920" spans="2:15" s="23" customFormat="1" ht="30.2" customHeight="1" thickBot="1" x14ac:dyDescent="0.3">
      <c r="B1920" s="200" t="s">
        <v>221</v>
      </c>
      <c r="C1920" s="232" t="s">
        <v>648</v>
      </c>
      <c r="D1920" s="230">
        <v>1.5</v>
      </c>
      <c r="E1920" s="230">
        <v>1</v>
      </c>
      <c r="F1920" s="47">
        <v>10</v>
      </c>
      <c r="G1920" s="239">
        <f t="shared" si="69"/>
        <v>15</v>
      </c>
      <c r="H1920" s="193">
        <f t="shared" si="70"/>
        <v>10</v>
      </c>
      <c r="K1920" s="244"/>
      <c r="M1920" s="60"/>
      <c r="N1920" s="60"/>
      <c r="O1920" s="60"/>
    </row>
    <row r="1921" spans="2:15" s="23" customFormat="1" ht="30.2" customHeight="1" thickBot="1" x14ac:dyDescent="0.3">
      <c r="B1921" s="200" t="s">
        <v>221</v>
      </c>
      <c r="C1921" s="232" t="s">
        <v>649</v>
      </c>
      <c r="D1921" s="230">
        <v>1.5</v>
      </c>
      <c r="E1921" s="230">
        <v>1</v>
      </c>
      <c r="F1921" s="47">
        <v>10</v>
      </c>
      <c r="G1921" s="239">
        <f t="shared" si="69"/>
        <v>15</v>
      </c>
      <c r="H1921" s="193">
        <f t="shared" si="70"/>
        <v>10</v>
      </c>
      <c r="K1921" s="244"/>
      <c r="M1921" s="60"/>
      <c r="N1921" s="60"/>
      <c r="O1921" s="60"/>
    </row>
    <row r="1922" spans="2:15" s="23" customFormat="1" ht="30.2" customHeight="1" thickBot="1" x14ac:dyDescent="0.3">
      <c r="B1922" s="200" t="s">
        <v>221</v>
      </c>
      <c r="C1922" s="232" t="s">
        <v>650</v>
      </c>
      <c r="D1922" s="230">
        <v>1.5</v>
      </c>
      <c r="E1922" s="230">
        <v>1</v>
      </c>
      <c r="F1922" s="47">
        <v>10</v>
      </c>
      <c r="G1922" s="239">
        <f t="shared" si="69"/>
        <v>15</v>
      </c>
      <c r="H1922" s="193">
        <f t="shared" si="70"/>
        <v>10</v>
      </c>
      <c r="K1922" s="244"/>
      <c r="M1922" s="60"/>
      <c r="N1922" s="60"/>
      <c r="O1922" s="60"/>
    </row>
    <row r="1923" spans="2:15" s="23" customFormat="1" ht="30.2" customHeight="1" thickBot="1" x14ac:dyDescent="0.3">
      <c r="B1923" s="200" t="s">
        <v>221</v>
      </c>
      <c r="C1923" s="232" t="s">
        <v>651</v>
      </c>
      <c r="D1923" s="230">
        <v>1.5</v>
      </c>
      <c r="E1923" s="230">
        <v>1</v>
      </c>
      <c r="F1923" s="47">
        <v>10</v>
      </c>
      <c r="G1923" s="239">
        <f t="shared" si="69"/>
        <v>15</v>
      </c>
      <c r="H1923" s="193">
        <f t="shared" si="70"/>
        <v>10</v>
      </c>
      <c r="K1923" s="244"/>
      <c r="M1923" s="60"/>
      <c r="N1923" s="60"/>
      <c r="O1923" s="60"/>
    </row>
    <row r="1924" spans="2:15" s="23" customFormat="1" ht="30.2" customHeight="1" thickBot="1" x14ac:dyDescent="0.3">
      <c r="B1924" s="200" t="s">
        <v>221</v>
      </c>
      <c r="C1924" s="232" t="s">
        <v>652</v>
      </c>
      <c r="D1924" s="230">
        <v>1.5</v>
      </c>
      <c r="E1924" s="230">
        <v>1</v>
      </c>
      <c r="F1924" s="47">
        <v>10</v>
      </c>
      <c r="G1924" s="239">
        <f t="shared" si="69"/>
        <v>15</v>
      </c>
      <c r="H1924" s="193">
        <f t="shared" si="70"/>
        <v>10</v>
      </c>
      <c r="K1924" s="244"/>
      <c r="M1924" s="60"/>
      <c r="N1924" s="60"/>
      <c r="O1924" s="60"/>
    </row>
    <row r="1925" spans="2:15" s="23" customFormat="1" ht="30.2" customHeight="1" thickBot="1" x14ac:dyDescent="0.3">
      <c r="B1925" s="200" t="s">
        <v>221</v>
      </c>
      <c r="C1925" s="232" t="s">
        <v>654</v>
      </c>
      <c r="D1925" s="230">
        <v>1.5</v>
      </c>
      <c r="E1925" s="230">
        <v>1</v>
      </c>
      <c r="F1925" s="47">
        <v>10</v>
      </c>
      <c r="G1925" s="239">
        <f t="shared" si="69"/>
        <v>15</v>
      </c>
      <c r="H1925" s="193">
        <f t="shared" si="70"/>
        <v>10</v>
      </c>
      <c r="K1925" s="244"/>
      <c r="M1925" s="60"/>
      <c r="N1925" s="60"/>
      <c r="O1925" s="60"/>
    </row>
    <row r="1926" spans="2:15" s="23" customFormat="1" ht="30.2" customHeight="1" thickBot="1" x14ac:dyDescent="0.3">
      <c r="B1926" s="200" t="s">
        <v>221</v>
      </c>
      <c r="C1926" s="232" t="s">
        <v>655</v>
      </c>
      <c r="D1926" s="230">
        <v>1.5</v>
      </c>
      <c r="E1926" s="230">
        <v>1</v>
      </c>
      <c r="F1926" s="47">
        <v>10</v>
      </c>
      <c r="G1926" s="239">
        <f t="shared" si="69"/>
        <v>15</v>
      </c>
      <c r="H1926" s="193">
        <f t="shared" si="70"/>
        <v>10</v>
      </c>
      <c r="K1926" s="244"/>
      <c r="M1926" s="60"/>
      <c r="N1926" s="60"/>
      <c r="O1926" s="60"/>
    </row>
    <row r="1927" spans="2:15" s="23" customFormat="1" ht="30.2" customHeight="1" thickBot="1" x14ac:dyDescent="0.3">
      <c r="B1927" s="200" t="s">
        <v>221</v>
      </c>
      <c r="C1927" s="232" t="s">
        <v>998</v>
      </c>
      <c r="D1927" s="230">
        <v>1.5</v>
      </c>
      <c r="E1927" s="230">
        <v>1</v>
      </c>
      <c r="F1927" s="47">
        <v>10</v>
      </c>
      <c r="G1927" s="239">
        <f t="shared" si="69"/>
        <v>15</v>
      </c>
      <c r="H1927" s="193">
        <f t="shared" si="70"/>
        <v>10</v>
      </c>
      <c r="K1927" s="244"/>
      <c r="M1927" s="60"/>
      <c r="N1927" s="60"/>
      <c r="O1927" s="60"/>
    </row>
    <row r="1928" spans="2:15" s="23" customFormat="1" ht="30.2" customHeight="1" thickBot="1" x14ac:dyDescent="0.3">
      <c r="B1928" s="200" t="s">
        <v>221</v>
      </c>
      <c r="C1928" s="232" t="s">
        <v>683</v>
      </c>
      <c r="D1928" s="230">
        <v>1.5</v>
      </c>
      <c r="E1928" s="230">
        <v>1</v>
      </c>
      <c r="F1928" s="47">
        <v>10</v>
      </c>
      <c r="G1928" s="239">
        <f t="shared" si="69"/>
        <v>15</v>
      </c>
      <c r="H1928" s="193">
        <f t="shared" si="70"/>
        <v>10</v>
      </c>
      <c r="K1928" s="244"/>
      <c r="M1928" s="60"/>
      <c r="N1928" s="60"/>
      <c r="O1928" s="60"/>
    </row>
    <row r="1929" spans="2:15" s="23" customFormat="1" ht="30.2" customHeight="1" thickBot="1" x14ac:dyDescent="0.3">
      <c r="B1929" s="200" t="s">
        <v>221</v>
      </c>
      <c r="C1929" s="232" t="s">
        <v>684</v>
      </c>
      <c r="D1929" s="230">
        <v>1.5</v>
      </c>
      <c r="E1929" s="230">
        <v>1</v>
      </c>
      <c r="F1929" s="47">
        <v>10</v>
      </c>
      <c r="G1929" s="239">
        <f t="shared" si="69"/>
        <v>15</v>
      </c>
      <c r="H1929" s="193">
        <f t="shared" si="70"/>
        <v>10</v>
      </c>
      <c r="K1929" s="244"/>
      <c r="M1929" s="60"/>
      <c r="N1929" s="60"/>
      <c r="O1929" s="60"/>
    </row>
    <row r="1930" spans="2:15" s="23" customFormat="1" ht="30.2" customHeight="1" thickBot="1" x14ac:dyDescent="0.3">
      <c r="B1930" s="200" t="s">
        <v>221</v>
      </c>
      <c r="C1930" s="232" t="s">
        <v>685</v>
      </c>
      <c r="D1930" s="230">
        <v>1.5</v>
      </c>
      <c r="E1930" s="230">
        <v>1</v>
      </c>
      <c r="F1930" s="47">
        <v>10</v>
      </c>
      <c r="G1930" s="239">
        <f t="shared" si="69"/>
        <v>15</v>
      </c>
      <c r="H1930" s="193">
        <f t="shared" si="70"/>
        <v>10</v>
      </c>
      <c r="K1930" s="244"/>
      <c r="M1930" s="60"/>
      <c r="N1930" s="60"/>
      <c r="O1930" s="60"/>
    </row>
    <row r="1931" spans="2:15" s="23" customFormat="1" ht="30.2" customHeight="1" thickBot="1" x14ac:dyDescent="0.3">
      <c r="B1931" s="200" t="s">
        <v>221</v>
      </c>
      <c r="C1931" s="232" t="s">
        <v>688</v>
      </c>
      <c r="D1931" s="230">
        <v>1.5</v>
      </c>
      <c r="E1931" s="230">
        <v>1</v>
      </c>
      <c r="F1931" s="47">
        <v>10</v>
      </c>
      <c r="G1931" s="239">
        <f t="shared" si="69"/>
        <v>15</v>
      </c>
      <c r="H1931" s="193">
        <f t="shared" si="70"/>
        <v>10</v>
      </c>
      <c r="K1931" s="244"/>
      <c r="M1931" s="60"/>
      <c r="N1931" s="60"/>
      <c r="O1931" s="60"/>
    </row>
    <row r="1932" spans="2:15" s="23" customFormat="1" ht="30.2" customHeight="1" thickBot="1" x14ac:dyDescent="0.3">
      <c r="B1932" s="200" t="s">
        <v>221</v>
      </c>
      <c r="C1932" s="232" t="s">
        <v>689</v>
      </c>
      <c r="D1932" s="230">
        <v>1.5</v>
      </c>
      <c r="E1932" s="230">
        <v>1</v>
      </c>
      <c r="F1932" s="47">
        <v>10</v>
      </c>
      <c r="G1932" s="239">
        <f t="shared" si="69"/>
        <v>15</v>
      </c>
      <c r="H1932" s="193">
        <f t="shared" si="70"/>
        <v>10</v>
      </c>
      <c r="K1932" s="244"/>
      <c r="M1932" s="60"/>
      <c r="N1932" s="60"/>
      <c r="O1932" s="60"/>
    </row>
    <row r="1933" spans="2:15" s="23" customFormat="1" ht="30.2" customHeight="1" thickBot="1" x14ac:dyDescent="0.3">
      <c r="B1933" s="200" t="s">
        <v>221</v>
      </c>
      <c r="C1933" s="232" t="s">
        <v>690</v>
      </c>
      <c r="D1933" s="230">
        <v>1.5</v>
      </c>
      <c r="E1933" s="230">
        <v>1</v>
      </c>
      <c r="F1933" s="47">
        <v>10</v>
      </c>
      <c r="G1933" s="239">
        <f t="shared" si="69"/>
        <v>15</v>
      </c>
      <c r="H1933" s="193">
        <f t="shared" si="70"/>
        <v>10</v>
      </c>
      <c r="K1933" s="244"/>
      <c r="M1933" s="60"/>
      <c r="N1933" s="60"/>
      <c r="O1933" s="60"/>
    </row>
    <row r="1934" spans="2:15" s="23" customFormat="1" ht="30.2" customHeight="1" thickBot="1" x14ac:dyDescent="0.3">
      <c r="B1934" s="200" t="s">
        <v>221</v>
      </c>
      <c r="C1934" s="232" t="s">
        <v>691</v>
      </c>
      <c r="D1934" s="230">
        <v>1.5</v>
      </c>
      <c r="E1934" s="230">
        <v>1</v>
      </c>
      <c r="F1934" s="47">
        <v>10</v>
      </c>
      <c r="G1934" s="239">
        <f t="shared" si="69"/>
        <v>15</v>
      </c>
      <c r="H1934" s="193">
        <f t="shared" si="70"/>
        <v>10</v>
      </c>
      <c r="K1934" s="244"/>
      <c r="M1934" s="60"/>
      <c r="N1934" s="60"/>
      <c r="O1934" s="60"/>
    </row>
    <row r="1935" spans="2:15" s="23" customFormat="1" ht="30.2" customHeight="1" thickBot="1" x14ac:dyDescent="0.3">
      <c r="B1935" s="200" t="s">
        <v>221</v>
      </c>
      <c r="C1935" s="232" t="s">
        <v>692</v>
      </c>
      <c r="D1935" s="230">
        <v>1.5</v>
      </c>
      <c r="E1935" s="230">
        <v>1</v>
      </c>
      <c r="F1935" s="47">
        <v>10</v>
      </c>
      <c r="G1935" s="239">
        <f t="shared" si="69"/>
        <v>15</v>
      </c>
      <c r="H1935" s="193">
        <f t="shared" si="70"/>
        <v>10</v>
      </c>
      <c r="K1935" s="244"/>
      <c r="M1935" s="60"/>
      <c r="N1935" s="60"/>
      <c r="O1935" s="60"/>
    </row>
    <row r="1936" spans="2:15" s="23" customFormat="1" ht="30.2" customHeight="1" thickBot="1" x14ac:dyDescent="0.3">
      <c r="B1936" s="200" t="s">
        <v>221</v>
      </c>
      <c r="C1936" s="232" t="s">
        <v>693</v>
      </c>
      <c r="D1936" s="230">
        <v>1.5</v>
      </c>
      <c r="E1936" s="230">
        <v>1</v>
      </c>
      <c r="F1936" s="47">
        <v>10</v>
      </c>
      <c r="G1936" s="239">
        <f t="shared" si="69"/>
        <v>15</v>
      </c>
      <c r="H1936" s="193">
        <f t="shared" si="70"/>
        <v>10</v>
      </c>
      <c r="K1936" s="244"/>
      <c r="M1936" s="60"/>
      <c r="N1936" s="60"/>
      <c r="O1936" s="60"/>
    </row>
    <row r="1937" spans="2:15" s="23" customFormat="1" ht="30.2" customHeight="1" thickBot="1" x14ac:dyDescent="0.3">
      <c r="B1937" s="200" t="s">
        <v>221</v>
      </c>
      <c r="C1937" s="232" t="s">
        <v>694</v>
      </c>
      <c r="D1937" s="230">
        <v>1.5</v>
      </c>
      <c r="E1937" s="230">
        <v>1</v>
      </c>
      <c r="F1937" s="47">
        <v>10</v>
      </c>
      <c r="G1937" s="239">
        <f t="shared" si="69"/>
        <v>15</v>
      </c>
      <c r="H1937" s="193">
        <f t="shared" si="70"/>
        <v>10</v>
      </c>
      <c r="K1937" s="244"/>
      <c r="M1937" s="60"/>
      <c r="N1937" s="60"/>
      <c r="O1937" s="60"/>
    </row>
    <row r="1938" spans="2:15" s="23" customFormat="1" ht="30.2" customHeight="1" thickBot="1" x14ac:dyDescent="0.3">
      <c r="B1938" s="200" t="s">
        <v>221</v>
      </c>
      <c r="C1938" s="232" t="s">
        <v>695</v>
      </c>
      <c r="D1938" s="230">
        <v>1.5</v>
      </c>
      <c r="E1938" s="230">
        <v>1</v>
      </c>
      <c r="F1938" s="47">
        <v>10</v>
      </c>
      <c r="G1938" s="239">
        <f t="shared" si="69"/>
        <v>15</v>
      </c>
      <c r="H1938" s="193">
        <f t="shared" si="70"/>
        <v>10</v>
      </c>
      <c r="K1938" s="244"/>
      <c r="M1938" s="60"/>
      <c r="N1938" s="60"/>
      <c r="O1938" s="60"/>
    </row>
    <row r="1939" spans="2:15" s="23" customFormat="1" ht="30.2" customHeight="1" thickBot="1" x14ac:dyDescent="0.3">
      <c r="B1939" s="200" t="s">
        <v>221</v>
      </c>
      <c r="C1939" s="232" t="s">
        <v>696</v>
      </c>
      <c r="D1939" s="230">
        <v>1.5</v>
      </c>
      <c r="E1939" s="230">
        <v>1</v>
      </c>
      <c r="F1939" s="47">
        <v>10</v>
      </c>
      <c r="G1939" s="239">
        <f t="shared" si="69"/>
        <v>15</v>
      </c>
      <c r="H1939" s="193">
        <f t="shared" si="70"/>
        <v>10</v>
      </c>
      <c r="K1939" s="244"/>
      <c r="M1939" s="60"/>
      <c r="N1939" s="60"/>
      <c r="O1939" s="60"/>
    </row>
    <row r="1940" spans="2:15" s="23" customFormat="1" ht="30.2" customHeight="1" thickBot="1" x14ac:dyDescent="0.3">
      <c r="B1940" s="200" t="s">
        <v>221</v>
      </c>
      <c r="C1940" s="232" t="s">
        <v>697</v>
      </c>
      <c r="D1940" s="230">
        <v>1.5</v>
      </c>
      <c r="E1940" s="230">
        <v>1</v>
      </c>
      <c r="F1940" s="47">
        <v>10</v>
      </c>
      <c r="G1940" s="239">
        <f t="shared" si="69"/>
        <v>15</v>
      </c>
      <c r="H1940" s="193">
        <f t="shared" si="70"/>
        <v>10</v>
      </c>
      <c r="K1940" s="244"/>
      <c r="M1940" s="60"/>
      <c r="N1940" s="60"/>
      <c r="O1940" s="60"/>
    </row>
    <row r="1941" spans="2:15" s="23" customFormat="1" ht="30.2" customHeight="1" thickBot="1" x14ac:dyDescent="0.3">
      <c r="B1941" s="200" t="s">
        <v>221</v>
      </c>
      <c r="C1941" s="232" t="s">
        <v>698</v>
      </c>
      <c r="D1941" s="230">
        <v>1.5</v>
      </c>
      <c r="E1941" s="230">
        <v>1</v>
      </c>
      <c r="F1941" s="47">
        <v>10</v>
      </c>
      <c r="G1941" s="239">
        <f t="shared" si="69"/>
        <v>15</v>
      </c>
      <c r="H1941" s="193">
        <f t="shared" si="70"/>
        <v>10</v>
      </c>
      <c r="K1941" s="244"/>
      <c r="M1941" s="60"/>
      <c r="N1941" s="60"/>
      <c r="O1941" s="60"/>
    </row>
    <row r="1942" spans="2:15" s="23" customFormat="1" ht="30.2" customHeight="1" thickBot="1" x14ac:dyDescent="0.3">
      <c r="B1942" s="200" t="s">
        <v>221</v>
      </c>
      <c r="C1942" s="232" t="s">
        <v>699</v>
      </c>
      <c r="D1942" s="230">
        <v>1.5</v>
      </c>
      <c r="E1942" s="230">
        <v>1</v>
      </c>
      <c r="F1942" s="47">
        <v>10</v>
      </c>
      <c r="G1942" s="239">
        <f t="shared" si="69"/>
        <v>15</v>
      </c>
      <c r="H1942" s="193">
        <f t="shared" si="70"/>
        <v>10</v>
      </c>
      <c r="K1942" s="244"/>
      <c r="M1942" s="60"/>
      <c r="N1942" s="60"/>
      <c r="O1942" s="60"/>
    </row>
    <row r="1943" spans="2:15" s="23" customFormat="1" ht="30.2" customHeight="1" thickBot="1" x14ac:dyDescent="0.3">
      <c r="B1943" s="200" t="s">
        <v>221</v>
      </c>
      <c r="C1943" s="232" t="s">
        <v>703</v>
      </c>
      <c r="D1943" s="230">
        <v>1.5</v>
      </c>
      <c r="E1943" s="230">
        <v>1</v>
      </c>
      <c r="F1943" s="47">
        <v>10</v>
      </c>
      <c r="G1943" s="239">
        <f t="shared" si="69"/>
        <v>15</v>
      </c>
      <c r="H1943" s="193">
        <f t="shared" si="70"/>
        <v>10</v>
      </c>
      <c r="K1943" s="244"/>
      <c r="M1943" s="60"/>
      <c r="N1943" s="60"/>
      <c r="O1943" s="60"/>
    </row>
    <row r="1944" spans="2:15" s="23" customFormat="1" ht="30.2" customHeight="1" thickBot="1" x14ac:dyDescent="0.3">
      <c r="B1944" s="200" t="s">
        <v>221</v>
      </c>
      <c r="C1944" s="232" t="s">
        <v>707</v>
      </c>
      <c r="D1944" s="230">
        <v>1.5</v>
      </c>
      <c r="E1944" s="230">
        <v>1</v>
      </c>
      <c r="F1944" s="47">
        <v>10</v>
      </c>
      <c r="G1944" s="239">
        <f t="shared" si="69"/>
        <v>15</v>
      </c>
      <c r="H1944" s="193">
        <f t="shared" si="70"/>
        <v>10</v>
      </c>
      <c r="K1944" s="244"/>
      <c r="M1944" s="60"/>
      <c r="N1944" s="60"/>
      <c r="O1944" s="60"/>
    </row>
    <row r="1945" spans="2:15" s="23" customFormat="1" ht="30.2" customHeight="1" thickBot="1" x14ac:dyDescent="0.3">
      <c r="B1945" s="200" t="s">
        <v>221</v>
      </c>
      <c r="C1945" s="232" t="s">
        <v>708</v>
      </c>
      <c r="D1945" s="230">
        <v>1.5</v>
      </c>
      <c r="E1945" s="230">
        <v>1</v>
      </c>
      <c r="F1945" s="47">
        <v>10</v>
      </c>
      <c r="G1945" s="239">
        <f t="shared" si="69"/>
        <v>15</v>
      </c>
      <c r="H1945" s="193">
        <f t="shared" si="70"/>
        <v>10</v>
      </c>
      <c r="K1945" s="244"/>
      <c r="M1945" s="60"/>
      <c r="N1945" s="60"/>
      <c r="O1945" s="60"/>
    </row>
    <row r="1946" spans="2:15" s="23" customFormat="1" ht="30.2" customHeight="1" thickBot="1" x14ac:dyDescent="0.3">
      <c r="B1946" s="200" t="s">
        <v>221</v>
      </c>
      <c r="C1946" s="232" t="s">
        <v>709</v>
      </c>
      <c r="D1946" s="230">
        <v>1.5</v>
      </c>
      <c r="E1946" s="230">
        <v>1</v>
      </c>
      <c r="F1946" s="47">
        <v>10</v>
      </c>
      <c r="G1946" s="239">
        <f t="shared" si="69"/>
        <v>15</v>
      </c>
      <c r="H1946" s="193">
        <f t="shared" si="70"/>
        <v>10</v>
      </c>
      <c r="K1946" s="244"/>
      <c r="M1946" s="60"/>
      <c r="N1946" s="60"/>
      <c r="O1946" s="60"/>
    </row>
    <row r="1947" spans="2:15" s="23" customFormat="1" ht="30.2" customHeight="1" thickBot="1" x14ac:dyDescent="0.3">
      <c r="B1947" s="200" t="s">
        <v>221</v>
      </c>
      <c r="C1947" s="232" t="s">
        <v>710</v>
      </c>
      <c r="D1947" s="230">
        <v>1.5</v>
      </c>
      <c r="E1947" s="230">
        <v>1</v>
      </c>
      <c r="F1947" s="47">
        <v>10</v>
      </c>
      <c r="G1947" s="239">
        <f t="shared" si="69"/>
        <v>15</v>
      </c>
      <c r="H1947" s="193">
        <f t="shared" si="70"/>
        <v>10</v>
      </c>
      <c r="K1947" s="244"/>
      <c r="M1947" s="60"/>
      <c r="N1947" s="60"/>
      <c r="O1947" s="60"/>
    </row>
    <row r="1948" spans="2:15" s="23" customFormat="1" ht="30.2" customHeight="1" thickBot="1" x14ac:dyDescent="0.3">
      <c r="B1948" s="200" t="s">
        <v>221</v>
      </c>
      <c r="C1948" s="232" t="s">
        <v>711</v>
      </c>
      <c r="D1948" s="230">
        <v>1.5</v>
      </c>
      <c r="E1948" s="230">
        <v>1</v>
      </c>
      <c r="F1948" s="47">
        <v>10</v>
      </c>
      <c r="G1948" s="239">
        <f t="shared" si="69"/>
        <v>15</v>
      </c>
      <c r="H1948" s="193">
        <f t="shared" si="70"/>
        <v>10</v>
      </c>
      <c r="K1948" s="244"/>
      <c r="M1948" s="60"/>
      <c r="N1948" s="60"/>
      <c r="O1948" s="60"/>
    </row>
    <row r="1949" spans="2:15" s="23" customFormat="1" ht="30.2" customHeight="1" thickBot="1" x14ac:dyDescent="0.3">
      <c r="B1949" s="200" t="s">
        <v>221</v>
      </c>
      <c r="C1949" s="232" t="s">
        <v>712</v>
      </c>
      <c r="D1949" s="230">
        <v>1.5</v>
      </c>
      <c r="E1949" s="230">
        <v>1</v>
      </c>
      <c r="F1949" s="47">
        <v>10</v>
      </c>
      <c r="G1949" s="239">
        <f t="shared" si="69"/>
        <v>15</v>
      </c>
      <c r="H1949" s="193">
        <f t="shared" si="70"/>
        <v>10</v>
      </c>
      <c r="K1949" s="244"/>
      <c r="M1949" s="60"/>
      <c r="N1949" s="60"/>
      <c r="O1949" s="60"/>
    </row>
    <row r="1950" spans="2:15" s="23" customFormat="1" ht="30.2" customHeight="1" thickBot="1" x14ac:dyDescent="0.3">
      <c r="B1950" s="200" t="s">
        <v>221</v>
      </c>
      <c r="C1950" s="232" t="s">
        <v>713</v>
      </c>
      <c r="D1950" s="230">
        <v>1.5</v>
      </c>
      <c r="E1950" s="230">
        <v>1</v>
      </c>
      <c r="F1950" s="47">
        <v>10</v>
      </c>
      <c r="G1950" s="239">
        <f t="shared" si="69"/>
        <v>15</v>
      </c>
      <c r="H1950" s="193">
        <f t="shared" si="70"/>
        <v>10</v>
      </c>
      <c r="K1950" s="244"/>
      <c r="M1950" s="60"/>
      <c r="N1950" s="60"/>
      <c r="O1950" s="60"/>
    </row>
    <row r="1951" spans="2:15" s="23" customFormat="1" ht="30.2" customHeight="1" thickBot="1" x14ac:dyDescent="0.3">
      <c r="B1951" s="200" t="s">
        <v>221</v>
      </c>
      <c r="C1951" s="232" t="s">
        <v>715</v>
      </c>
      <c r="D1951" s="230">
        <v>1.5</v>
      </c>
      <c r="E1951" s="230">
        <v>1</v>
      </c>
      <c r="F1951" s="47">
        <v>10</v>
      </c>
      <c r="G1951" s="239">
        <f t="shared" si="69"/>
        <v>15</v>
      </c>
      <c r="H1951" s="193">
        <f t="shared" si="70"/>
        <v>10</v>
      </c>
      <c r="K1951" s="244"/>
      <c r="M1951" s="60"/>
      <c r="N1951" s="60"/>
      <c r="O1951" s="60"/>
    </row>
    <row r="1952" spans="2:15" s="23" customFormat="1" ht="30.2" customHeight="1" thickBot="1" x14ac:dyDescent="0.3">
      <c r="B1952" s="200" t="s">
        <v>221</v>
      </c>
      <c r="C1952" s="232" t="s">
        <v>716</v>
      </c>
      <c r="D1952" s="230">
        <v>1.5</v>
      </c>
      <c r="E1952" s="230">
        <v>1</v>
      </c>
      <c r="F1952" s="47">
        <v>10</v>
      </c>
      <c r="G1952" s="239">
        <f t="shared" si="69"/>
        <v>15</v>
      </c>
      <c r="H1952" s="193">
        <f t="shared" si="70"/>
        <v>10</v>
      </c>
      <c r="K1952" s="244"/>
      <c r="M1952" s="60"/>
      <c r="N1952" s="60"/>
      <c r="O1952" s="60"/>
    </row>
    <row r="1953" spans="2:15" s="23" customFormat="1" ht="30.2" customHeight="1" thickBot="1" x14ac:dyDescent="0.3">
      <c r="B1953" s="200" t="s">
        <v>221</v>
      </c>
      <c r="C1953" s="232" t="s">
        <v>717</v>
      </c>
      <c r="D1953" s="230">
        <v>1.5</v>
      </c>
      <c r="E1953" s="230">
        <v>1</v>
      </c>
      <c r="F1953" s="47">
        <v>10</v>
      </c>
      <c r="G1953" s="239">
        <f t="shared" si="69"/>
        <v>15</v>
      </c>
      <c r="H1953" s="193">
        <f t="shared" si="70"/>
        <v>10</v>
      </c>
      <c r="K1953" s="244"/>
      <c r="M1953" s="60"/>
      <c r="N1953" s="60"/>
      <c r="O1953" s="60"/>
    </row>
    <row r="1954" spans="2:15" s="23" customFormat="1" ht="30.2" customHeight="1" thickBot="1" x14ac:dyDescent="0.3">
      <c r="B1954" s="200" t="s">
        <v>221</v>
      </c>
      <c r="C1954" s="232" t="s">
        <v>718</v>
      </c>
      <c r="D1954" s="230">
        <v>1.5</v>
      </c>
      <c r="E1954" s="230">
        <v>1</v>
      </c>
      <c r="F1954" s="47">
        <v>10</v>
      </c>
      <c r="G1954" s="239">
        <f t="shared" si="69"/>
        <v>15</v>
      </c>
      <c r="H1954" s="193">
        <f t="shared" si="70"/>
        <v>10</v>
      </c>
      <c r="K1954" s="244"/>
      <c r="M1954" s="60"/>
      <c r="N1954" s="60"/>
      <c r="O1954" s="60"/>
    </row>
    <row r="1955" spans="2:15" s="23" customFormat="1" ht="30.2" customHeight="1" thickBot="1" x14ac:dyDescent="0.3">
      <c r="B1955" s="200" t="s">
        <v>221</v>
      </c>
      <c r="C1955" s="232" t="s">
        <v>719</v>
      </c>
      <c r="D1955" s="230">
        <v>1.5</v>
      </c>
      <c r="E1955" s="230">
        <v>1</v>
      </c>
      <c r="F1955" s="47">
        <v>10</v>
      </c>
      <c r="G1955" s="239">
        <f t="shared" si="69"/>
        <v>15</v>
      </c>
      <c r="H1955" s="193">
        <f t="shared" si="70"/>
        <v>10</v>
      </c>
      <c r="K1955" s="244"/>
      <c r="M1955" s="60"/>
      <c r="N1955" s="60"/>
      <c r="O1955" s="60"/>
    </row>
    <row r="1956" spans="2:15" s="23" customFormat="1" ht="30.2" customHeight="1" thickBot="1" x14ac:dyDescent="0.3">
      <c r="B1956" s="200" t="s">
        <v>221</v>
      </c>
      <c r="C1956" s="232" t="s">
        <v>720</v>
      </c>
      <c r="D1956" s="230">
        <v>1.5</v>
      </c>
      <c r="E1956" s="230">
        <v>1</v>
      </c>
      <c r="F1956" s="47">
        <v>10</v>
      </c>
      <c r="G1956" s="239">
        <f t="shared" si="69"/>
        <v>15</v>
      </c>
      <c r="H1956" s="193">
        <f t="shared" si="70"/>
        <v>10</v>
      </c>
      <c r="K1956" s="244"/>
      <c r="M1956" s="60"/>
      <c r="N1956" s="60"/>
      <c r="O1956" s="60"/>
    </row>
    <row r="1957" spans="2:15" s="23" customFormat="1" ht="30.2" customHeight="1" thickBot="1" x14ac:dyDescent="0.3">
      <c r="B1957" s="200" t="s">
        <v>221</v>
      </c>
      <c r="C1957" s="232" t="s">
        <v>725</v>
      </c>
      <c r="D1957" s="230">
        <v>1.5</v>
      </c>
      <c r="E1957" s="230">
        <v>1</v>
      </c>
      <c r="F1957" s="47">
        <v>10</v>
      </c>
      <c r="G1957" s="239">
        <f t="shared" si="69"/>
        <v>15</v>
      </c>
      <c r="H1957" s="193">
        <f t="shared" si="70"/>
        <v>10</v>
      </c>
      <c r="K1957" s="244"/>
      <c r="M1957" s="60"/>
      <c r="N1957" s="60"/>
      <c r="O1957" s="60"/>
    </row>
    <row r="1958" spans="2:15" s="23" customFormat="1" ht="30.2" customHeight="1" thickBot="1" x14ac:dyDescent="0.3">
      <c r="B1958" s="200" t="s">
        <v>221</v>
      </c>
      <c r="C1958" s="232" t="s">
        <v>726</v>
      </c>
      <c r="D1958" s="230">
        <v>1.5</v>
      </c>
      <c r="E1958" s="230">
        <v>1</v>
      </c>
      <c r="F1958" s="47">
        <v>10</v>
      </c>
      <c r="G1958" s="239">
        <f t="shared" si="69"/>
        <v>15</v>
      </c>
      <c r="H1958" s="193">
        <f t="shared" si="70"/>
        <v>10</v>
      </c>
      <c r="K1958" s="244"/>
      <c r="M1958" s="60"/>
      <c r="N1958" s="60"/>
      <c r="O1958" s="60"/>
    </row>
    <row r="1959" spans="2:15" s="23" customFormat="1" ht="30.2" customHeight="1" thickBot="1" x14ac:dyDescent="0.3">
      <c r="B1959" s="200" t="s">
        <v>221</v>
      </c>
      <c r="C1959" s="232" t="s">
        <v>735</v>
      </c>
      <c r="D1959" s="230">
        <v>1.5</v>
      </c>
      <c r="E1959" s="230">
        <v>1</v>
      </c>
      <c r="F1959" s="47">
        <v>10</v>
      </c>
      <c r="G1959" s="239">
        <f t="shared" si="69"/>
        <v>15</v>
      </c>
      <c r="H1959" s="193">
        <f t="shared" si="70"/>
        <v>10</v>
      </c>
      <c r="K1959" s="244"/>
      <c r="M1959" s="60"/>
      <c r="N1959" s="60"/>
      <c r="O1959" s="60"/>
    </row>
    <row r="1960" spans="2:15" s="23" customFormat="1" ht="30.2" customHeight="1" thickBot="1" x14ac:dyDescent="0.3">
      <c r="B1960" s="200" t="s">
        <v>221</v>
      </c>
      <c r="C1960" s="232" t="s">
        <v>736</v>
      </c>
      <c r="D1960" s="230">
        <v>1.5</v>
      </c>
      <c r="E1960" s="230">
        <v>1</v>
      </c>
      <c r="F1960" s="47">
        <v>10</v>
      </c>
      <c r="G1960" s="239">
        <f t="shared" si="69"/>
        <v>15</v>
      </c>
      <c r="H1960" s="193">
        <f t="shared" si="70"/>
        <v>10</v>
      </c>
      <c r="K1960" s="244"/>
      <c r="M1960" s="60"/>
      <c r="N1960" s="60"/>
      <c r="O1960" s="60"/>
    </row>
    <row r="1961" spans="2:15" s="23" customFormat="1" ht="30.2" customHeight="1" thickBot="1" x14ac:dyDescent="0.3">
      <c r="B1961" s="200" t="s">
        <v>221</v>
      </c>
      <c r="C1961" s="232" t="s">
        <v>737</v>
      </c>
      <c r="D1961" s="230">
        <v>1.5</v>
      </c>
      <c r="E1961" s="230">
        <v>1</v>
      </c>
      <c r="F1961" s="47">
        <v>10</v>
      </c>
      <c r="G1961" s="239">
        <f t="shared" si="69"/>
        <v>15</v>
      </c>
      <c r="H1961" s="193">
        <f t="shared" si="70"/>
        <v>10</v>
      </c>
      <c r="K1961" s="244"/>
      <c r="M1961" s="60"/>
      <c r="N1961" s="60"/>
      <c r="O1961" s="60"/>
    </row>
    <row r="1962" spans="2:15" s="23" customFormat="1" ht="30.2" customHeight="1" thickBot="1" x14ac:dyDescent="0.3">
      <c r="B1962" s="200" t="s">
        <v>221</v>
      </c>
      <c r="C1962" s="232" t="s">
        <v>739</v>
      </c>
      <c r="D1962" s="230">
        <v>1.5</v>
      </c>
      <c r="E1962" s="230">
        <v>1</v>
      </c>
      <c r="F1962" s="47">
        <v>10</v>
      </c>
      <c r="G1962" s="239">
        <f t="shared" si="69"/>
        <v>15</v>
      </c>
      <c r="H1962" s="193">
        <f t="shared" si="70"/>
        <v>10</v>
      </c>
      <c r="K1962" s="244"/>
      <c r="M1962" s="60"/>
      <c r="N1962" s="60"/>
      <c r="O1962" s="60"/>
    </row>
    <row r="1963" spans="2:15" s="17" customFormat="1" ht="30.2" customHeight="1" thickBot="1" x14ac:dyDescent="0.3">
      <c r="B1963" s="200" t="s">
        <v>221</v>
      </c>
      <c r="C1963" s="232" t="s">
        <v>740</v>
      </c>
      <c r="D1963" s="230">
        <v>1.5</v>
      </c>
      <c r="E1963" s="230">
        <v>1</v>
      </c>
      <c r="F1963" s="47">
        <v>10</v>
      </c>
      <c r="G1963" s="239">
        <f t="shared" si="69"/>
        <v>15</v>
      </c>
      <c r="H1963" s="193">
        <f t="shared" si="70"/>
        <v>10</v>
      </c>
      <c r="J1963" s="23"/>
      <c r="K1963" s="243"/>
      <c r="M1963" s="199"/>
      <c r="N1963" s="199"/>
      <c r="O1963" s="199"/>
    </row>
    <row r="1964" spans="2:15" s="17" customFormat="1" ht="30.2" customHeight="1" thickBot="1" x14ac:dyDescent="0.3">
      <c r="B1964" s="201" t="s">
        <v>221</v>
      </c>
      <c r="C1964" s="235" t="s">
        <v>747</v>
      </c>
      <c r="D1964" s="230">
        <v>1.5</v>
      </c>
      <c r="E1964" s="230">
        <v>1</v>
      </c>
      <c r="F1964" s="47">
        <v>10</v>
      </c>
      <c r="G1964" s="65">
        <f t="shared" si="69"/>
        <v>15</v>
      </c>
      <c r="H1964" s="236">
        <f t="shared" si="70"/>
        <v>10</v>
      </c>
      <c r="J1964" s="23"/>
      <c r="K1964" s="243"/>
      <c r="M1964" s="199"/>
      <c r="N1964" s="199"/>
      <c r="O1964" s="199"/>
    </row>
    <row r="1965" spans="2:15" x14ac:dyDescent="0.25">
      <c r="J1965" s="23"/>
    </row>
    <row r="1966" spans="2:15" ht="15.75" thickBot="1" x14ac:dyDescent="0.3">
      <c r="J1966" s="23"/>
    </row>
    <row r="1967" spans="2:15" ht="15.75" thickBot="1" x14ac:dyDescent="0.3">
      <c r="B1967" s="326" t="s">
        <v>265</v>
      </c>
      <c r="C1967" s="338"/>
      <c r="D1967" s="338"/>
      <c r="E1967" s="338"/>
      <c r="F1967" s="338"/>
      <c r="G1967" s="338"/>
      <c r="H1967" s="339"/>
      <c r="J1967" s="23"/>
    </row>
    <row r="1968" spans="2:15" ht="15.75" thickBot="1" x14ac:dyDescent="0.3">
      <c r="B1968" s="329" t="s">
        <v>228</v>
      </c>
      <c r="C1968" s="353" t="s">
        <v>229</v>
      </c>
      <c r="D1968" s="355" t="s">
        <v>257</v>
      </c>
      <c r="E1968" s="355" t="s">
        <v>259</v>
      </c>
      <c r="F1968" s="357" t="s">
        <v>165</v>
      </c>
      <c r="G1968" s="228" t="s">
        <v>258</v>
      </c>
      <c r="H1968" s="192" t="s">
        <v>259</v>
      </c>
      <c r="J1968" s="23"/>
    </row>
    <row r="1969" spans="2:15" ht="15.75" thickBot="1" x14ac:dyDescent="0.3">
      <c r="B1969" s="330"/>
      <c r="C1969" s="354"/>
      <c r="D1969" s="356"/>
      <c r="E1969" s="356"/>
      <c r="F1969" s="358"/>
      <c r="G1969" s="77">
        <f t="shared" ref="G1969:H1969" si="71">SUM(G1970:G2249)</f>
        <v>4200</v>
      </c>
      <c r="H1969" s="78">
        <f t="shared" si="71"/>
        <v>2800</v>
      </c>
      <c r="J1969" s="17"/>
    </row>
    <row r="1970" spans="2:15" s="17" customFormat="1" ht="30.2" customHeight="1" thickBot="1" x14ac:dyDescent="0.3">
      <c r="B1970" s="198" t="s">
        <v>265</v>
      </c>
      <c r="C1970" s="229" t="s">
        <v>763</v>
      </c>
      <c r="D1970" s="230">
        <v>1.5</v>
      </c>
      <c r="E1970" s="230">
        <v>1</v>
      </c>
      <c r="F1970" s="47">
        <v>10</v>
      </c>
      <c r="G1970" s="238">
        <f t="shared" ref="G1970:G2033" si="72">ROUND(D1970*F1970,2)</f>
        <v>15</v>
      </c>
      <c r="H1970" s="16">
        <f t="shared" ref="H1970:H2033" si="73">ROUND(E1970*F1970,6)</f>
        <v>10</v>
      </c>
      <c r="K1970" s="243"/>
      <c r="M1970" s="199"/>
      <c r="N1970" s="199"/>
      <c r="O1970" s="199"/>
    </row>
    <row r="1971" spans="2:15" s="23" customFormat="1" ht="30.2" customHeight="1" thickBot="1" x14ac:dyDescent="0.3">
      <c r="B1971" s="200" t="s">
        <v>265</v>
      </c>
      <c r="C1971" s="232" t="s">
        <v>272</v>
      </c>
      <c r="D1971" s="230">
        <v>1.5</v>
      </c>
      <c r="E1971" s="230">
        <v>1</v>
      </c>
      <c r="F1971" s="47">
        <v>10</v>
      </c>
      <c r="G1971" s="239">
        <f t="shared" si="72"/>
        <v>15</v>
      </c>
      <c r="H1971" s="193">
        <f t="shared" si="73"/>
        <v>10</v>
      </c>
      <c r="J1971"/>
      <c r="K1971" s="244"/>
      <c r="M1971" s="60"/>
      <c r="N1971" s="60"/>
      <c r="O1971" s="60"/>
    </row>
    <row r="1972" spans="2:15" s="23" customFormat="1" ht="30.2" customHeight="1" thickBot="1" x14ac:dyDescent="0.3">
      <c r="B1972" s="200" t="s">
        <v>265</v>
      </c>
      <c r="C1972" s="232" t="s">
        <v>274</v>
      </c>
      <c r="D1972" s="230">
        <v>1.5</v>
      </c>
      <c r="E1972" s="230">
        <v>1</v>
      </c>
      <c r="F1972" s="47">
        <v>10</v>
      </c>
      <c r="G1972" s="239">
        <f t="shared" si="72"/>
        <v>15</v>
      </c>
      <c r="H1972" s="193">
        <f t="shared" si="73"/>
        <v>10</v>
      </c>
      <c r="J1972"/>
      <c r="K1972" s="244"/>
      <c r="M1972" s="60"/>
      <c r="N1972" s="60"/>
      <c r="O1972" s="60"/>
    </row>
    <row r="1973" spans="2:15" s="23" customFormat="1" ht="30.2" customHeight="1" thickBot="1" x14ac:dyDescent="0.3">
      <c r="B1973" s="200" t="s">
        <v>265</v>
      </c>
      <c r="C1973" s="232" t="s">
        <v>275</v>
      </c>
      <c r="D1973" s="230">
        <v>1.5</v>
      </c>
      <c r="E1973" s="230">
        <v>1</v>
      </c>
      <c r="F1973" s="47">
        <v>10</v>
      </c>
      <c r="G1973" s="239">
        <f t="shared" si="72"/>
        <v>15</v>
      </c>
      <c r="H1973" s="193">
        <f t="shared" si="73"/>
        <v>10</v>
      </c>
      <c r="J1973"/>
      <c r="K1973" s="244"/>
      <c r="M1973" s="60"/>
      <c r="N1973" s="60"/>
      <c r="O1973" s="60"/>
    </row>
    <row r="1974" spans="2:15" s="23" customFormat="1" ht="30.2" customHeight="1" thickBot="1" x14ac:dyDescent="0.3">
      <c r="B1974" s="200" t="s">
        <v>265</v>
      </c>
      <c r="C1974" s="232" t="s">
        <v>279</v>
      </c>
      <c r="D1974" s="230">
        <v>1.5</v>
      </c>
      <c r="E1974" s="230">
        <v>1</v>
      </c>
      <c r="F1974" s="47">
        <v>10</v>
      </c>
      <c r="G1974" s="239">
        <f t="shared" si="72"/>
        <v>15</v>
      </c>
      <c r="H1974" s="193">
        <f t="shared" si="73"/>
        <v>10</v>
      </c>
      <c r="J1974"/>
      <c r="K1974" s="244"/>
      <c r="M1974" s="60"/>
      <c r="N1974" s="60"/>
      <c r="O1974" s="60"/>
    </row>
    <row r="1975" spans="2:15" s="23" customFormat="1" ht="30.2" customHeight="1" thickBot="1" x14ac:dyDescent="0.3">
      <c r="B1975" s="200" t="s">
        <v>265</v>
      </c>
      <c r="C1975" s="232" t="s">
        <v>282</v>
      </c>
      <c r="D1975" s="230">
        <v>1.5</v>
      </c>
      <c r="E1975" s="230">
        <v>1</v>
      </c>
      <c r="F1975" s="47">
        <v>10</v>
      </c>
      <c r="G1975" s="239">
        <f t="shared" si="72"/>
        <v>15</v>
      </c>
      <c r="H1975" s="193">
        <f t="shared" si="73"/>
        <v>10</v>
      </c>
      <c r="J1975"/>
      <c r="K1975" s="244"/>
      <c r="M1975" s="60"/>
      <c r="N1975" s="60"/>
      <c r="O1975" s="60"/>
    </row>
    <row r="1976" spans="2:15" s="23" customFormat="1" ht="30.2" customHeight="1" thickBot="1" x14ac:dyDescent="0.3">
      <c r="B1976" s="200" t="s">
        <v>265</v>
      </c>
      <c r="C1976" s="232" t="s">
        <v>288</v>
      </c>
      <c r="D1976" s="230">
        <v>1.5</v>
      </c>
      <c r="E1976" s="230">
        <v>1</v>
      </c>
      <c r="F1976" s="47">
        <v>10</v>
      </c>
      <c r="G1976" s="239">
        <f t="shared" si="72"/>
        <v>15</v>
      </c>
      <c r="H1976" s="193">
        <f t="shared" si="73"/>
        <v>10</v>
      </c>
      <c r="J1976" s="17"/>
      <c r="K1976" s="244"/>
      <c r="M1976" s="60"/>
      <c r="N1976" s="60"/>
      <c r="O1976" s="60"/>
    </row>
    <row r="1977" spans="2:15" s="23" customFormat="1" ht="30.2" customHeight="1" thickBot="1" x14ac:dyDescent="0.3">
      <c r="B1977" s="200" t="s">
        <v>265</v>
      </c>
      <c r="C1977" s="232" t="s">
        <v>1175</v>
      </c>
      <c r="D1977" s="230">
        <v>1.5</v>
      </c>
      <c r="E1977" s="230">
        <v>1</v>
      </c>
      <c r="F1977" s="47">
        <v>10</v>
      </c>
      <c r="G1977" s="239">
        <f t="shared" si="72"/>
        <v>15</v>
      </c>
      <c r="H1977" s="193">
        <f t="shared" si="73"/>
        <v>10</v>
      </c>
      <c r="K1977" s="244"/>
      <c r="M1977" s="60"/>
      <c r="N1977" s="60"/>
      <c r="O1977" s="60"/>
    </row>
    <row r="1978" spans="2:15" s="23" customFormat="1" ht="30.2" customHeight="1" thickBot="1" x14ac:dyDescent="0.3">
      <c r="B1978" s="200" t="s">
        <v>265</v>
      </c>
      <c r="C1978" s="232" t="s">
        <v>292</v>
      </c>
      <c r="D1978" s="230">
        <v>1.5</v>
      </c>
      <c r="E1978" s="230">
        <v>1</v>
      </c>
      <c r="F1978" s="47">
        <v>10</v>
      </c>
      <c r="G1978" s="239">
        <f t="shared" si="72"/>
        <v>15</v>
      </c>
      <c r="H1978" s="193">
        <f t="shared" si="73"/>
        <v>10</v>
      </c>
      <c r="K1978" s="244"/>
      <c r="M1978" s="60"/>
      <c r="N1978" s="60"/>
      <c r="O1978" s="60"/>
    </row>
    <row r="1979" spans="2:15" s="23" customFormat="1" ht="30.2" customHeight="1" thickBot="1" x14ac:dyDescent="0.3">
      <c r="B1979" s="200" t="s">
        <v>265</v>
      </c>
      <c r="C1979" s="232" t="s">
        <v>302</v>
      </c>
      <c r="D1979" s="230">
        <v>1.5</v>
      </c>
      <c r="E1979" s="230">
        <v>1</v>
      </c>
      <c r="F1979" s="47">
        <v>10</v>
      </c>
      <c r="G1979" s="239">
        <f t="shared" si="72"/>
        <v>15</v>
      </c>
      <c r="H1979" s="193">
        <f t="shared" si="73"/>
        <v>10</v>
      </c>
      <c r="K1979" s="244"/>
      <c r="M1979" s="60"/>
      <c r="N1979" s="60"/>
      <c r="O1979" s="60"/>
    </row>
    <row r="1980" spans="2:15" s="23" customFormat="1" ht="30.2" customHeight="1" thickBot="1" x14ac:dyDescent="0.3">
      <c r="B1980" s="200" t="s">
        <v>265</v>
      </c>
      <c r="C1980" s="232" t="s">
        <v>750</v>
      </c>
      <c r="D1980" s="230">
        <v>1.5</v>
      </c>
      <c r="E1980" s="230">
        <v>1</v>
      </c>
      <c r="F1980" s="47">
        <v>10</v>
      </c>
      <c r="G1980" s="239">
        <f t="shared" si="72"/>
        <v>15</v>
      </c>
      <c r="H1980" s="193">
        <f t="shared" si="73"/>
        <v>10</v>
      </c>
      <c r="K1980" s="244"/>
      <c r="M1980" s="60"/>
      <c r="N1980" s="60"/>
      <c r="O1980" s="60"/>
    </row>
    <row r="1981" spans="2:15" s="23" customFormat="1" ht="30.2" customHeight="1" thickBot="1" x14ac:dyDescent="0.3">
      <c r="B1981" s="200" t="s">
        <v>265</v>
      </c>
      <c r="C1981" s="232" t="s">
        <v>751</v>
      </c>
      <c r="D1981" s="230">
        <v>1.5</v>
      </c>
      <c r="E1981" s="230">
        <v>1</v>
      </c>
      <c r="F1981" s="47">
        <v>10</v>
      </c>
      <c r="G1981" s="239">
        <f t="shared" si="72"/>
        <v>15</v>
      </c>
      <c r="H1981" s="193">
        <f t="shared" si="73"/>
        <v>10</v>
      </c>
      <c r="K1981" s="244"/>
      <c r="M1981" s="60"/>
      <c r="N1981" s="60"/>
      <c r="O1981" s="60"/>
    </row>
    <row r="1982" spans="2:15" s="23" customFormat="1" ht="30.2" customHeight="1" thickBot="1" x14ac:dyDescent="0.3">
      <c r="B1982" s="200" t="s">
        <v>265</v>
      </c>
      <c r="C1982" s="232" t="s">
        <v>303</v>
      </c>
      <c r="D1982" s="230">
        <v>1.5</v>
      </c>
      <c r="E1982" s="230">
        <v>1</v>
      </c>
      <c r="F1982" s="47">
        <v>10</v>
      </c>
      <c r="G1982" s="239">
        <f t="shared" si="72"/>
        <v>15</v>
      </c>
      <c r="H1982" s="193">
        <f t="shared" si="73"/>
        <v>10</v>
      </c>
      <c r="K1982" s="244"/>
      <c r="M1982" s="60"/>
      <c r="N1982" s="60"/>
      <c r="O1982" s="60"/>
    </row>
    <row r="1983" spans="2:15" s="23" customFormat="1" ht="30.2" customHeight="1" thickBot="1" x14ac:dyDescent="0.3">
      <c r="B1983" s="200" t="s">
        <v>265</v>
      </c>
      <c r="C1983" s="232" t="s">
        <v>304</v>
      </c>
      <c r="D1983" s="230">
        <v>1.5</v>
      </c>
      <c r="E1983" s="230">
        <v>1</v>
      </c>
      <c r="F1983" s="47">
        <v>10</v>
      </c>
      <c r="G1983" s="239">
        <f t="shared" si="72"/>
        <v>15</v>
      </c>
      <c r="H1983" s="193">
        <f t="shared" si="73"/>
        <v>10</v>
      </c>
      <c r="K1983" s="244"/>
      <c r="M1983" s="60"/>
      <c r="N1983" s="60"/>
      <c r="O1983" s="60"/>
    </row>
    <row r="1984" spans="2:15" s="23" customFormat="1" ht="30.2" customHeight="1" thickBot="1" x14ac:dyDescent="0.3">
      <c r="B1984" s="200" t="s">
        <v>265</v>
      </c>
      <c r="C1984" s="232" t="s">
        <v>305</v>
      </c>
      <c r="D1984" s="230">
        <v>1.5</v>
      </c>
      <c r="E1984" s="230">
        <v>1</v>
      </c>
      <c r="F1984" s="47">
        <v>10</v>
      </c>
      <c r="G1984" s="239">
        <f t="shared" si="72"/>
        <v>15</v>
      </c>
      <c r="H1984" s="193">
        <f t="shared" si="73"/>
        <v>10</v>
      </c>
      <c r="K1984" s="244"/>
      <c r="M1984" s="60"/>
      <c r="N1984" s="60"/>
      <c r="O1984" s="60"/>
    </row>
    <row r="1985" spans="2:15" s="23" customFormat="1" ht="30.2" customHeight="1" thickBot="1" x14ac:dyDescent="0.3">
      <c r="B1985" s="200" t="s">
        <v>265</v>
      </c>
      <c r="C1985" s="232" t="s">
        <v>306</v>
      </c>
      <c r="D1985" s="230">
        <v>1.5</v>
      </c>
      <c r="E1985" s="230">
        <v>1</v>
      </c>
      <c r="F1985" s="47">
        <v>10</v>
      </c>
      <c r="G1985" s="239">
        <f t="shared" si="72"/>
        <v>15</v>
      </c>
      <c r="H1985" s="193">
        <f t="shared" si="73"/>
        <v>10</v>
      </c>
      <c r="K1985" s="244"/>
      <c r="M1985" s="60"/>
      <c r="N1985" s="60"/>
      <c r="O1985" s="60"/>
    </row>
    <row r="1986" spans="2:15" s="23" customFormat="1" ht="30.2" customHeight="1" thickBot="1" x14ac:dyDescent="0.3">
      <c r="B1986" s="200" t="s">
        <v>265</v>
      </c>
      <c r="C1986" s="232" t="s">
        <v>308</v>
      </c>
      <c r="D1986" s="230">
        <v>1.5</v>
      </c>
      <c r="E1986" s="230">
        <v>1</v>
      </c>
      <c r="F1986" s="47">
        <v>10</v>
      </c>
      <c r="G1986" s="239">
        <f t="shared" si="72"/>
        <v>15</v>
      </c>
      <c r="H1986" s="193">
        <f t="shared" si="73"/>
        <v>10</v>
      </c>
      <c r="K1986" s="244"/>
      <c r="M1986" s="60"/>
      <c r="N1986" s="60"/>
      <c r="O1986" s="60"/>
    </row>
    <row r="1987" spans="2:15" s="23" customFormat="1" ht="30.2" customHeight="1" thickBot="1" x14ac:dyDescent="0.3">
      <c r="B1987" s="200" t="s">
        <v>265</v>
      </c>
      <c r="C1987" s="232" t="s">
        <v>309</v>
      </c>
      <c r="D1987" s="230">
        <v>1.5</v>
      </c>
      <c r="E1987" s="230">
        <v>1</v>
      </c>
      <c r="F1987" s="47">
        <v>10</v>
      </c>
      <c r="G1987" s="239">
        <f t="shared" si="72"/>
        <v>15</v>
      </c>
      <c r="H1987" s="193">
        <f t="shared" si="73"/>
        <v>10</v>
      </c>
      <c r="K1987" s="244"/>
      <c r="M1987" s="60"/>
      <c r="N1987" s="60"/>
      <c r="O1987" s="60"/>
    </row>
    <row r="1988" spans="2:15" s="23" customFormat="1" ht="30.2" customHeight="1" thickBot="1" x14ac:dyDescent="0.3">
      <c r="B1988" s="200" t="s">
        <v>265</v>
      </c>
      <c r="C1988" s="232" t="s">
        <v>310</v>
      </c>
      <c r="D1988" s="230">
        <v>1.5</v>
      </c>
      <c r="E1988" s="230">
        <v>1</v>
      </c>
      <c r="F1988" s="47">
        <v>10</v>
      </c>
      <c r="G1988" s="239">
        <f t="shared" si="72"/>
        <v>15</v>
      </c>
      <c r="H1988" s="193">
        <f t="shared" si="73"/>
        <v>10</v>
      </c>
      <c r="K1988" s="244"/>
      <c r="M1988" s="60"/>
      <c r="N1988" s="60"/>
      <c r="O1988" s="60"/>
    </row>
    <row r="1989" spans="2:15" s="23" customFormat="1" ht="30.2" customHeight="1" thickBot="1" x14ac:dyDescent="0.3">
      <c r="B1989" s="200" t="s">
        <v>265</v>
      </c>
      <c r="C1989" s="232" t="s">
        <v>1176</v>
      </c>
      <c r="D1989" s="230">
        <v>1.5</v>
      </c>
      <c r="E1989" s="230">
        <v>1</v>
      </c>
      <c r="F1989" s="47">
        <v>10</v>
      </c>
      <c r="G1989" s="239">
        <f t="shared" si="72"/>
        <v>15</v>
      </c>
      <c r="H1989" s="193">
        <f t="shared" si="73"/>
        <v>10</v>
      </c>
      <c r="K1989" s="244"/>
      <c r="M1989" s="60"/>
      <c r="N1989" s="60"/>
      <c r="O1989" s="60"/>
    </row>
    <row r="1990" spans="2:15" s="23" customFormat="1" ht="30.2" customHeight="1" thickBot="1" x14ac:dyDescent="0.3">
      <c r="B1990" s="200" t="s">
        <v>265</v>
      </c>
      <c r="C1990" s="232" t="s">
        <v>311</v>
      </c>
      <c r="D1990" s="230">
        <v>1.5</v>
      </c>
      <c r="E1990" s="230">
        <v>1</v>
      </c>
      <c r="F1990" s="47">
        <v>10</v>
      </c>
      <c r="G1990" s="239">
        <f t="shared" si="72"/>
        <v>15</v>
      </c>
      <c r="H1990" s="193">
        <f t="shared" si="73"/>
        <v>10</v>
      </c>
      <c r="K1990" s="244"/>
      <c r="M1990" s="60"/>
      <c r="N1990" s="60"/>
      <c r="O1990" s="60"/>
    </row>
    <row r="1991" spans="2:15" s="23" customFormat="1" ht="30.2" customHeight="1" thickBot="1" x14ac:dyDescent="0.3">
      <c r="B1991" s="200" t="s">
        <v>265</v>
      </c>
      <c r="C1991" s="232" t="s">
        <v>312</v>
      </c>
      <c r="D1991" s="230">
        <v>1.5</v>
      </c>
      <c r="E1991" s="230">
        <v>1</v>
      </c>
      <c r="F1991" s="47">
        <v>10</v>
      </c>
      <c r="G1991" s="239">
        <f t="shared" si="72"/>
        <v>15</v>
      </c>
      <c r="H1991" s="193">
        <f t="shared" si="73"/>
        <v>10</v>
      </c>
      <c r="K1991" s="244"/>
      <c r="M1991" s="60"/>
      <c r="N1991" s="60"/>
      <c r="O1991" s="60"/>
    </row>
    <row r="1992" spans="2:15" s="23" customFormat="1" ht="30.2" customHeight="1" thickBot="1" x14ac:dyDescent="0.3">
      <c r="B1992" s="200" t="s">
        <v>265</v>
      </c>
      <c r="C1992" s="232" t="s">
        <v>314</v>
      </c>
      <c r="D1992" s="230">
        <v>1.5</v>
      </c>
      <c r="E1992" s="230">
        <v>1</v>
      </c>
      <c r="F1992" s="47">
        <v>10</v>
      </c>
      <c r="G1992" s="239">
        <f t="shared" si="72"/>
        <v>15</v>
      </c>
      <c r="H1992" s="193">
        <f t="shared" si="73"/>
        <v>10</v>
      </c>
      <c r="K1992" s="244"/>
      <c r="M1992" s="60"/>
      <c r="N1992" s="60"/>
      <c r="O1992" s="60"/>
    </row>
    <row r="1993" spans="2:15" s="23" customFormat="1" ht="30.2" customHeight="1" thickBot="1" x14ac:dyDescent="0.3">
      <c r="B1993" s="200" t="s">
        <v>265</v>
      </c>
      <c r="C1993" s="232" t="s">
        <v>1050</v>
      </c>
      <c r="D1993" s="230">
        <v>1.5</v>
      </c>
      <c r="E1993" s="230">
        <v>1</v>
      </c>
      <c r="F1993" s="47">
        <v>10</v>
      </c>
      <c r="G1993" s="239">
        <f t="shared" si="72"/>
        <v>15</v>
      </c>
      <c r="H1993" s="193">
        <f t="shared" si="73"/>
        <v>10</v>
      </c>
      <c r="K1993" s="244"/>
      <c r="M1993" s="60"/>
      <c r="N1993" s="60"/>
      <c r="O1993" s="60"/>
    </row>
    <row r="1994" spans="2:15" s="23" customFormat="1" ht="30.2" customHeight="1" thickBot="1" x14ac:dyDescent="0.3">
      <c r="B1994" s="200" t="s">
        <v>265</v>
      </c>
      <c r="C1994" s="232" t="s">
        <v>317</v>
      </c>
      <c r="D1994" s="230">
        <v>1.5</v>
      </c>
      <c r="E1994" s="230">
        <v>1</v>
      </c>
      <c r="F1994" s="47">
        <v>10</v>
      </c>
      <c r="G1994" s="239">
        <f t="shared" si="72"/>
        <v>15</v>
      </c>
      <c r="H1994" s="193">
        <f t="shared" si="73"/>
        <v>10</v>
      </c>
      <c r="K1994" s="244"/>
      <c r="M1994" s="60"/>
      <c r="N1994" s="60"/>
      <c r="O1994" s="60"/>
    </row>
    <row r="1995" spans="2:15" s="23" customFormat="1" ht="30.2" customHeight="1" thickBot="1" x14ac:dyDescent="0.3">
      <c r="B1995" s="200" t="s">
        <v>265</v>
      </c>
      <c r="C1995" s="232" t="s">
        <v>320</v>
      </c>
      <c r="D1995" s="230">
        <v>1.5</v>
      </c>
      <c r="E1995" s="230">
        <v>1</v>
      </c>
      <c r="F1995" s="47">
        <v>10</v>
      </c>
      <c r="G1995" s="239">
        <f t="shared" si="72"/>
        <v>15</v>
      </c>
      <c r="H1995" s="193">
        <f t="shared" si="73"/>
        <v>10</v>
      </c>
      <c r="K1995" s="244"/>
      <c r="M1995" s="60"/>
      <c r="N1995" s="60"/>
      <c r="O1995" s="60"/>
    </row>
    <row r="1996" spans="2:15" s="23" customFormat="1" ht="30.2" customHeight="1" thickBot="1" x14ac:dyDescent="0.3">
      <c r="B1996" s="200" t="s">
        <v>265</v>
      </c>
      <c r="C1996" s="232" t="s">
        <v>322</v>
      </c>
      <c r="D1996" s="230">
        <v>1.5</v>
      </c>
      <c r="E1996" s="230">
        <v>1</v>
      </c>
      <c r="F1996" s="47">
        <v>10</v>
      </c>
      <c r="G1996" s="239">
        <f t="shared" si="72"/>
        <v>15</v>
      </c>
      <c r="H1996" s="193">
        <f t="shared" si="73"/>
        <v>10</v>
      </c>
      <c r="K1996" s="244"/>
      <c r="M1996" s="60"/>
      <c r="N1996" s="60"/>
      <c r="O1996" s="60"/>
    </row>
    <row r="1997" spans="2:15" s="23" customFormat="1" ht="30.2" customHeight="1" thickBot="1" x14ac:dyDescent="0.3">
      <c r="B1997" s="200" t="s">
        <v>265</v>
      </c>
      <c r="C1997" s="232" t="s">
        <v>325</v>
      </c>
      <c r="D1997" s="230">
        <v>1.5</v>
      </c>
      <c r="E1997" s="230">
        <v>1</v>
      </c>
      <c r="F1997" s="47">
        <v>10</v>
      </c>
      <c r="G1997" s="239">
        <f t="shared" si="72"/>
        <v>15</v>
      </c>
      <c r="H1997" s="193">
        <f t="shared" si="73"/>
        <v>10</v>
      </c>
      <c r="K1997" s="244"/>
      <c r="M1997" s="60"/>
      <c r="N1997" s="60"/>
      <c r="O1997" s="60"/>
    </row>
    <row r="1998" spans="2:15" s="23" customFormat="1" ht="30.2" customHeight="1" thickBot="1" x14ac:dyDescent="0.3">
      <c r="B1998" s="200" t="s">
        <v>265</v>
      </c>
      <c r="C1998" s="232" t="s">
        <v>328</v>
      </c>
      <c r="D1998" s="230">
        <v>1.5</v>
      </c>
      <c r="E1998" s="230">
        <v>1</v>
      </c>
      <c r="F1998" s="47">
        <v>10</v>
      </c>
      <c r="G1998" s="239">
        <f t="shared" si="72"/>
        <v>15</v>
      </c>
      <c r="H1998" s="193">
        <f t="shared" si="73"/>
        <v>10</v>
      </c>
      <c r="K1998" s="244"/>
      <c r="M1998" s="60"/>
      <c r="N1998" s="60"/>
      <c r="O1998" s="60"/>
    </row>
    <row r="1999" spans="2:15" s="23" customFormat="1" ht="30.2" customHeight="1" thickBot="1" x14ac:dyDescent="0.3">
      <c r="B1999" s="200" t="s">
        <v>265</v>
      </c>
      <c r="C1999" s="232" t="s">
        <v>329</v>
      </c>
      <c r="D1999" s="230">
        <v>1.5</v>
      </c>
      <c r="E1999" s="230">
        <v>1</v>
      </c>
      <c r="F1999" s="47">
        <v>10</v>
      </c>
      <c r="G1999" s="239">
        <f t="shared" si="72"/>
        <v>15</v>
      </c>
      <c r="H1999" s="193">
        <f t="shared" si="73"/>
        <v>10</v>
      </c>
      <c r="K1999" s="244"/>
      <c r="M1999" s="60"/>
      <c r="N1999" s="60"/>
      <c r="O1999" s="60"/>
    </row>
    <row r="2000" spans="2:15" s="23" customFormat="1" ht="30.2" customHeight="1" thickBot="1" x14ac:dyDescent="0.3">
      <c r="B2000" s="200" t="s">
        <v>265</v>
      </c>
      <c r="C2000" s="232" t="s">
        <v>1177</v>
      </c>
      <c r="D2000" s="230">
        <v>1.5</v>
      </c>
      <c r="E2000" s="230">
        <v>1</v>
      </c>
      <c r="F2000" s="47">
        <v>10</v>
      </c>
      <c r="G2000" s="239">
        <f t="shared" si="72"/>
        <v>15</v>
      </c>
      <c r="H2000" s="193">
        <f t="shared" si="73"/>
        <v>10</v>
      </c>
      <c r="K2000" s="244"/>
      <c r="M2000" s="60"/>
      <c r="N2000" s="60"/>
      <c r="O2000" s="60"/>
    </row>
    <row r="2001" spans="2:15" s="23" customFormat="1" ht="30.2" customHeight="1" thickBot="1" x14ac:dyDescent="0.3">
      <c r="B2001" s="200" t="s">
        <v>265</v>
      </c>
      <c r="C2001" s="232" t="s">
        <v>821</v>
      </c>
      <c r="D2001" s="230">
        <v>1.5</v>
      </c>
      <c r="E2001" s="230">
        <v>1</v>
      </c>
      <c r="F2001" s="47">
        <v>10</v>
      </c>
      <c r="G2001" s="239">
        <f t="shared" si="72"/>
        <v>15</v>
      </c>
      <c r="H2001" s="193">
        <f t="shared" si="73"/>
        <v>10</v>
      </c>
      <c r="K2001" s="244"/>
      <c r="M2001" s="60"/>
      <c r="N2001" s="60"/>
      <c r="O2001" s="60"/>
    </row>
    <row r="2002" spans="2:15" s="23" customFormat="1" ht="30.2" customHeight="1" thickBot="1" x14ac:dyDescent="0.3">
      <c r="B2002" s="200" t="s">
        <v>265</v>
      </c>
      <c r="C2002" s="232" t="s">
        <v>1178</v>
      </c>
      <c r="D2002" s="230">
        <v>1.5</v>
      </c>
      <c r="E2002" s="230">
        <v>1</v>
      </c>
      <c r="F2002" s="47">
        <v>10</v>
      </c>
      <c r="G2002" s="239">
        <f t="shared" si="72"/>
        <v>15</v>
      </c>
      <c r="H2002" s="193">
        <f t="shared" si="73"/>
        <v>10</v>
      </c>
      <c r="K2002" s="244"/>
      <c r="M2002" s="60"/>
      <c r="N2002" s="60"/>
      <c r="O2002" s="60"/>
    </row>
    <row r="2003" spans="2:15" s="23" customFormat="1" ht="30.2" customHeight="1" thickBot="1" x14ac:dyDescent="0.3">
      <c r="B2003" s="200" t="s">
        <v>265</v>
      </c>
      <c r="C2003" s="232" t="s">
        <v>1057</v>
      </c>
      <c r="D2003" s="230">
        <v>1.5</v>
      </c>
      <c r="E2003" s="230">
        <v>1</v>
      </c>
      <c r="F2003" s="47">
        <v>10</v>
      </c>
      <c r="G2003" s="239">
        <f t="shared" si="72"/>
        <v>15</v>
      </c>
      <c r="H2003" s="193">
        <f t="shared" si="73"/>
        <v>10</v>
      </c>
      <c r="K2003" s="244"/>
      <c r="M2003" s="60"/>
      <c r="N2003" s="60"/>
      <c r="O2003" s="60"/>
    </row>
    <row r="2004" spans="2:15" s="23" customFormat="1" ht="30.2" customHeight="1" thickBot="1" x14ac:dyDescent="0.3">
      <c r="B2004" s="200" t="s">
        <v>265</v>
      </c>
      <c r="C2004" s="232" t="s">
        <v>1179</v>
      </c>
      <c r="D2004" s="230">
        <v>1.5</v>
      </c>
      <c r="E2004" s="230">
        <v>1</v>
      </c>
      <c r="F2004" s="47">
        <v>10</v>
      </c>
      <c r="G2004" s="239">
        <f t="shared" si="72"/>
        <v>15</v>
      </c>
      <c r="H2004" s="193">
        <f t="shared" si="73"/>
        <v>10</v>
      </c>
      <c r="K2004" s="244"/>
      <c r="M2004" s="60"/>
      <c r="N2004" s="60"/>
      <c r="O2004" s="60"/>
    </row>
    <row r="2005" spans="2:15" s="23" customFormat="1" ht="30.2" customHeight="1" thickBot="1" x14ac:dyDescent="0.3">
      <c r="B2005" s="200" t="s">
        <v>265</v>
      </c>
      <c r="C2005" s="232" t="s">
        <v>1180</v>
      </c>
      <c r="D2005" s="230">
        <v>1.5</v>
      </c>
      <c r="E2005" s="230">
        <v>1</v>
      </c>
      <c r="F2005" s="47">
        <v>10</v>
      </c>
      <c r="G2005" s="239">
        <f t="shared" si="72"/>
        <v>15</v>
      </c>
      <c r="H2005" s="193">
        <f t="shared" si="73"/>
        <v>10</v>
      </c>
      <c r="K2005" s="244"/>
      <c r="M2005" s="60"/>
      <c r="N2005" s="60"/>
      <c r="O2005" s="60"/>
    </row>
    <row r="2006" spans="2:15" s="23" customFormat="1" ht="30.2" customHeight="1" thickBot="1" x14ac:dyDescent="0.3">
      <c r="B2006" s="200" t="s">
        <v>265</v>
      </c>
      <c r="C2006" s="232" t="s">
        <v>1181</v>
      </c>
      <c r="D2006" s="230">
        <v>1.5</v>
      </c>
      <c r="E2006" s="230">
        <v>1</v>
      </c>
      <c r="F2006" s="47">
        <v>10</v>
      </c>
      <c r="G2006" s="239">
        <f t="shared" si="72"/>
        <v>15</v>
      </c>
      <c r="H2006" s="193">
        <f t="shared" si="73"/>
        <v>10</v>
      </c>
      <c r="K2006" s="244"/>
      <c r="M2006" s="60"/>
      <c r="N2006" s="60"/>
      <c r="O2006" s="60"/>
    </row>
    <row r="2007" spans="2:15" s="23" customFormat="1" ht="30.2" customHeight="1" thickBot="1" x14ac:dyDescent="0.3">
      <c r="B2007" s="200" t="s">
        <v>265</v>
      </c>
      <c r="C2007" s="232" t="s">
        <v>755</v>
      </c>
      <c r="D2007" s="230">
        <v>1.5</v>
      </c>
      <c r="E2007" s="230">
        <v>1</v>
      </c>
      <c r="F2007" s="47">
        <v>10</v>
      </c>
      <c r="G2007" s="239">
        <f t="shared" si="72"/>
        <v>15</v>
      </c>
      <c r="H2007" s="193">
        <f t="shared" si="73"/>
        <v>10</v>
      </c>
      <c r="K2007" s="244"/>
      <c r="M2007" s="60"/>
      <c r="N2007" s="60"/>
      <c r="O2007" s="60"/>
    </row>
    <row r="2008" spans="2:15" s="23" customFormat="1" ht="30.2" customHeight="1" thickBot="1" x14ac:dyDescent="0.3">
      <c r="B2008" s="200" t="s">
        <v>265</v>
      </c>
      <c r="C2008" s="232" t="s">
        <v>1182</v>
      </c>
      <c r="D2008" s="230">
        <v>1.5</v>
      </c>
      <c r="E2008" s="230">
        <v>1</v>
      </c>
      <c r="F2008" s="47">
        <v>10</v>
      </c>
      <c r="G2008" s="239">
        <f t="shared" si="72"/>
        <v>15</v>
      </c>
      <c r="H2008" s="193">
        <f t="shared" si="73"/>
        <v>10</v>
      </c>
      <c r="K2008" s="244"/>
      <c r="M2008" s="60"/>
      <c r="N2008" s="60"/>
      <c r="O2008" s="60"/>
    </row>
    <row r="2009" spans="2:15" s="23" customFormat="1" ht="30.2" customHeight="1" thickBot="1" x14ac:dyDescent="0.3">
      <c r="B2009" s="200" t="s">
        <v>265</v>
      </c>
      <c r="C2009" s="232" t="s">
        <v>1069</v>
      </c>
      <c r="D2009" s="230">
        <v>1.5</v>
      </c>
      <c r="E2009" s="230">
        <v>1</v>
      </c>
      <c r="F2009" s="47">
        <v>10</v>
      </c>
      <c r="G2009" s="239">
        <f t="shared" si="72"/>
        <v>15</v>
      </c>
      <c r="H2009" s="193">
        <f t="shared" si="73"/>
        <v>10</v>
      </c>
      <c r="K2009" s="244"/>
      <c r="M2009" s="60"/>
      <c r="N2009" s="60"/>
      <c r="O2009" s="60"/>
    </row>
    <row r="2010" spans="2:15" s="23" customFormat="1" ht="30.2" customHeight="1" thickBot="1" x14ac:dyDescent="0.3">
      <c r="B2010" s="200" t="s">
        <v>265</v>
      </c>
      <c r="C2010" s="232" t="s">
        <v>1183</v>
      </c>
      <c r="D2010" s="230">
        <v>1.5</v>
      </c>
      <c r="E2010" s="230">
        <v>1</v>
      </c>
      <c r="F2010" s="47">
        <v>10</v>
      </c>
      <c r="G2010" s="239">
        <f t="shared" si="72"/>
        <v>15</v>
      </c>
      <c r="H2010" s="193">
        <f t="shared" si="73"/>
        <v>10</v>
      </c>
      <c r="K2010" s="244"/>
      <c r="M2010" s="60"/>
      <c r="N2010" s="60"/>
      <c r="O2010" s="60"/>
    </row>
    <row r="2011" spans="2:15" s="23" customFormat="1" ht="30.2" customHeight="1" thickBot="1" x14ac:dyDescent="0.3">
      <c r="B2011" s="200" t="s">
        <v>265</v>
      </c>
      <c r="C2011" s="232" t="s">
        <v>362</v>
      </c>
      <c r="D2011" s="230">
        <v>1.5</v>
      </c>
      <c r="E2011" s="230">
        <v>1</v>
      </c>
      <c r="F2011" s="47">
        <v>10</v>
      </c>
      <c r="G2011" s="239">
        <f t="shared" si="72"/>
        <v>15</v>
      </c>
      <c r="H2011" s="193">
        <f t="shared" si="73"/>
        <v>10</v>
      </c>
      <c r="K2011" s="244"/>
      <c r="M2011" s="60"/>
      <c r="N2011" s="60"/>
      <c r="O2011" s="60"/>
    </row>
    <row r="2012" spans="2:15" s="23" customFormat="1" ht="30.2" customHeight="1" thickBot="1" x14ac:dyDescent="0.3">
      <c r="B2012" s="200" t="s">
        <v>265</v>
      </c>
      <c r="C2012" s="232" t="s">
        <v>850</v>
      </c>
      <c r="D2012" s="230">
        <v>1.5</v>
      </c>
      <c r="E2012" s="230">
        <v>1</v>
      </c>
      <c r="F2012" s="47">
        <v>10</v>
      </c>
      <c r="G2012" s="239">
        <f t="shared" si="72"/>
        <v>15</v>
      </c>
      <c r="H2012" s="193">
        <f t="shared" si="73"/>
        <v>10</v>
      </c>
      <c r="K2012" s="244"/>
      <c r="M2012" s="60"/>
      <c r="N2012" s="60"/>
      <c r="O2012" s="60"/>
    </row>
    <row r="2013" spans="2:15" s="23" customFormat="1" ht="30.2" customHeight="1" thickBot="1" x14ac:dyDescent="0.3">
      <c r="B2013" s="200" t="s">
        <v>265</v>
      </c>
      <c r="C2013" s="232" t="s">
        <v>375</v>
      </c>
      <c r="D2013" s="230">
        <v>1.5</v>
      </c>
      <c r="E2013" s="230">
        <v>1</v>
      </c>
      <c r="F2013" s="47">
        <v>10</v>
      </c>
      <c r="G2013" s="239">
        <f t="shared" si="72"/>
        <v>15</v>
      </c>
      <c r="H2013" s="193">
        <f t="shared" si="73"/>
        <v>10</v>
      </c>
      <c r="K2013" s="244"/>
      <c r="M2013" s="60"/>
      <c r="N2013" s="60"/>
      <c r="O2013" s="60"/>
    </row>
    <row r="2014" spans="2:15" s="23" customFormat="1" ht="30.2" customHeight="1" thickBot="1" x14ac:dyDescent="0.3">
      <c r="B2014" s="200" t="s">
        <v>265</v>
      </c>
      <c r="C2014" s="232" t="s">
        <v>376</v>
      </c>
      <c r="D2014" s="230">
        <v>1.5</v>
      </c>
      <c r="E2014" s="230">
        <v>1</v>
      </c>
      <c r="F2014" s="47">
        <v>10</v>
      </c>
      <c r="G2014" s="239">
        <f t="shared" si="72"/>
        <v>15</v>
      </c>
      <c r="H2014" s="193">
        <f t="shared" si="73"/>
        <v>10</v>
      </c>
      <c r="K2014" s="244"/>
      <c r="M2014" s="60"/>
      <c r="N2014" s="60"/>
      <c r="O2014" s="60"/>
    </row>
    <row r="2015" spans="2:15" s="23" customFormat="1" ht="30.2" customHeight="1" thickBot="1" x14ac:dyDescent="0.3">
      <c r="B2015" s="200" t="s">
        <v>265</v>
      </c>
      <c r="C2015" s="232" t="s">
        <v>757</v>
      </c>
      <c r="D2015" s="230">
        <v>1.5</v>
      </c>
      <c r="E2015" s="230">
        <v>1</v>
      </c>
      <c r="F2015" s="47">
        <v>10</v>
      </c>
      <c r="G2015" s="239">
        <f t="shared" si="72"/>
        <v>15</v>
      </c>
      <c r="H2015" s="193">
        <f t="shared" si="73"/>
        <v>10</v>
      </c>
      <c r="K2015" s="244"/>
      <c r="M2015" s="60"/>
      <c r="N2015" s="60"/>
      <c r="O2015" s="60"/>
    </row>
    <row r="2016" spans="2:15" s="23" customFormat="1" ht="30.2" customHeight="1" thickBot="1" x14ac:dyDescent="0.3">
      <c r="B2016" s="200" t="s">
        <v>265</v>
      </c>
      <c r="C2016" s="232" t="s">
        <v>377</v>
      </c>
      <c r="D2016" s="230">
        <v>1.5</v>
      </c>
      <c r="E2016" s="230">
        <v>1</v>
      </c>
      <c r="F2016" s="47">
        <v>10</v>
      </c>
      <c r="G2016" s="239">
        <f t="shared" si="72"/>
        <v>15</v>
      </c>
      <c r="H2016" s="193">
        <f t="shared" si="73"/>
        <v>10</v>
      </c>
      <c r="K2016" s="244"/>
      <c r="M2016" s="60"/>
      <c r="N2016" s="60"/>
      <c r="O2016" s="60"/>
    </row>
    <row r="2017" spans="2:15" s="23" customFormat="1" ht="30.2" customHeight="1" thickBot="1" x14ac:dyDescent="0.3">
      <c r="B2017" s="200" t="s">
        <v>265</v>
      </c>
      <c r="C2017" s="232" t="s">
        <v>758</v>
      </c>
      <c r="D2017" s="230">
        <v>1.5</v>
      </c>
      <c r="E2017" s="230">
        <v>1</v>
      </c>
      <c r="F2017" s="47">
        <v>10</v>
      </c>
      <c r="G2017" s="239">
        <f t="shared" si="72"/>
        <v>15</v>
      </c>
      <c r="H2017" s="193">
        <f t="shared" si="73"/>
        <v>10</v>
      </c>
      <c r="K2017" s="244"/>
      <c r="M2017" s="60"/>
      <c r="N2017" s="60"/>
      <c r="O2017" s="60"/>
    </row>
    <row r="2018" spans="2:15" s="23" customFormat="1" ht="30.2" customHeight="1" thickBot="1" x14ac:dyDescent="0.3">
      <c r="B2018" s="200" t="s">
        <v>265</v>
      </c>
      <c r="C2018" s="232" t="s">
        <v>378</v>
      </c>
      <c r="D2018" s="230">
        <v>1.5</v>
      </c>
      <c r="E2018" s="230">
        <v>1</v>
      </c>
      <c r="F2018" s="47">
        <v>10</v>
      </c>
      <c r="G2018" s="239">
        <f t="shared" si="72"/>
        <v>15</v>
      </c>
      <c r="H2018" s="193">
        <f t="shared" si="73"/>
        <v>10</v>
      </c>
      <c r="K2018" s="244"/>
      <c r="M2018" s="60"/>
      <c r="N2018" s="60"/>
      <c r="O2018" s="60"/>
    </row>
    <row r="2019" spans="2:15" s="23" customFormat="1" ht="30.2" customHeight="1" thickBot="1" x14ac:dyDescent="0.3">
      <c r="B2019" s="200" t="s">
        <v>265</v>
      </c>
      <c r="C2019" s="232" t="s">
        <v>380</v>
      </c>
      <c r="D2019" s="230">
        <v>1.5</v>
      </c>
      <c r="E2019" s="230">
        <v>1</v>
      </c>
      <c r="F2019" s="47">
        <v>10</v>
      </c>
      <c r="G2019" s="239">
        <f t="shared" si="72"/>
        <v>15</v>
      </c>
      <c r="H2019" s="193">
        <f t="shared" si="73"/>
        <v>10</v>
      </c>
      <c r="K2019" s="244"/>
      <c r="M2019" s="60"/>
      <c r="N2019" s="60"/>
      <c r="O2019" s="60"/>
    </row>
    <row r="2020" spans="2:15" s="23" customFormat="1" ht="30.2" customHeight="1" thickBot="1" x14ac:dyDescent="0.3">
      <c r="B2020" s="200" t="s">
        <v>265</v>
      </c>
      <c r="C2020" s="232" t="s">
        <v>1079</v>
      </c>
      <c r="D2020" s="230">
        <v>1.5</v>
      </c>
      <c r="E2020" s="230">
        <v>1</v>
      </c>
      <c r="F2020" s="47">
        <v>10</v>
      </c>
      <c r="G2020" s="239">
        <f t="shared" si="72"/>
        <v>15</v>
      </c>
      <c r="H2020" s="193">
        <f t="shared" si="73"/>
        <v>10</v>
      </c>
      <c r="K2020" s="244"/>
      <c r="M2020" s="60"/>
      <c r="N2020" s="60"/>
      <c r="O2020" s="60"/>
    </row>
    <row r="2021" spans="2:15" s="23" customFormat="1" ht="30.2" customHeight="1" thickBot="1" x14ac:dyDescent="0.3">
      <c r="B2021" s="200" t="s">
        <v>265</v>
      </c>
      <c r="C2021" s="232" t="s">
        <v>865</v>
      </c>
      <c r="D2021" s="230">
        <v>1.5</v>
      </c>
      <c r="E2021" s="230">
        <v>1</v>
      </c>
      <c r="F2021" s="47">
        <v>10</v>
      </c>
      <c r="G2021" s="239">
        <f t="shared" si="72"/>
        <v>15</v>
      </c>
      <c r="H2021" s="193">
        <f t="shared" si="73"/>
        <v>10</v>
      </c>
      <c r="K2021" s="244"/>
      <c r="M2021" s="60"/>
      <c r="N2021" s="60"/>
      <c r="O2021" s="60"/>
    </row>
    <row r="2022" spans="2:15" s="23" customFormat="1" ht="30.2" customHeight="1" thickBot="1" x14ac:dyDescent="0.3">
      <c r="B2022" s="200" t="s">
        <v>265</v>
      </c>
      <c r="C2022" s="232" t="s">
        <v>866</v>
      </c>
      <c r="D2022" s="230">
        <v>1.5</v>
      </c>
      <c r="E2022" s="230">
        <v>1</v>
      </c>
      <c r="F2022" s="47">
        <v>10</v>
      </c>
      <c r="G2022" s="239">
        <f t="shared" si="72"/>
        <v>15</v>
      </c>
      <c r="H2022" s="193">
        <f t="shared" si="73"/>
        <v>10</v>
      </c>
      <c r="K2022" s="244"/>
      <c r="M2022" s="60"/>
      <c r="N2022" s="60"/>
      <c r="O2022" s="60"/>
    </row>
    <row r="2023" spans="2:15" s="23" customFormat="1" ht="30.2" customHeight="1" thickBot="1" x14ac:dyDescent="0.3">
      <c r="B2023" s="200" t="s">
        <v>265</v>
      </c>
      <c r="C2023" s="232" t="s">
        <v>1184</v>
      </c>
      <c r="D2023" s="230">
        <v>1.5</v>
      </c>
      <c r="E2023" s="230">
        <v>1</v>
      </c>
      <c r="F2023" s="47">
        <v>10</v>
      </c>
      <c r="G2023" s="239">
        <f t="shared" si="72"/>
        <v>15</v>
      </c>
      <c r="H2023" s="193">
        <f t="shared" si="73"/>
        <v>10</v>
      </c>
      <c r="K2023" s="244"/>
      <c r="M2023" s="60"/>
      <c r="N2023" s="60"/>
      <c r="O2023" s="60"/>
    </row>
    <row r="2024" spans="2:15" s="23" customFormat="1" ht="30.2" customHeight="1" thickBot="1" x14ac:dyDescent="0.3">
      <c r="B2024" s="200" t="s">
        <v>265</v>
      </c>
      <c r="C2024" s="232" t="s">
        <v>383</v>
      </c>
      <c r="D2024" s="230">
        <v>1.5</v>
      </c>
      <c r="E2024" s="230">
        <v>1</v>
      </c>
      <c r="F2024" s="47">
        <v>10</v>
      </c>
      <c r="G2024" s="239">
        <f t="shared" si="72"/>
        <v>15</v>
      </c>
      <c r="H2024" s="193">
        <f t="shared" si="73"/>
        <v>10</v>
      </c>
      <c r="K2024" s="244"/>
      <c r="M2024" s="60"/>
      <c r="N2024" s="60"/>
      <c r="O2024" s="60"/>
    </row>
    <row r="2025" spans="2:15" s="23" customFormat="1" ht="30.2" customHeight="1" thickBot="1" x14ac:dyDescent="0.3">
      <c r="B2025" s="200" t="s">
        <v>265</v>
      </c>
      <c r="C2025" s="232" t="s">
        <v>870</v>
      </c>
      <c r="D2025" s="230">
        <v>1.5</v>
      </c>
      <c r="E2025" s="230">
        <v>1</v>
      </c>
      <c r="F2025" s="47">
        <v>10</v>
      </c>
      <c r="G2025" s="239">
        <f t="shared" si="72"/>
        <v>15</v>
      </c>
      <c r="H2025" s="193">
        <f t="shared" si="73"/>
        <v>10</v>
      </c>
      <c r="K2025" s="244"/>
      <c r="M2025" s="60"/>
      <c r="N2025" s="60"/>
      <c r="O2025" s="60"/>
    </row>
    <row r="2026" spans="2:15" s="23" customFormat="1" ht="30.2" customHeight="1" thickBot="1" x14ac:dyDescent="0.3">
      <c r="B2026" s="200" t="s">
        <v>265</v>
      </c>
      <c r="C2026" s="232" t="s">
        <v>760</v>
      </c>
      <c r="D2026" s="230">
        <v>1.5</v>
      </c>
      <c r="E2026" s="230">
        <v>1</v>
      </c>
      <c r="F2026" s="47">
        <v>10</v>
      </c>
      <c r="G2026" s="239">
        <f t="shared" si="72"/>
        <v>15</v>
      </c>
      <c r="H2026" s="193">
        <f t="shared" si="73"/>
        <v>10</v>
      </c>
      <c r="K2026" s="244"/>
      <c r="M2026" s="60"/>
      <c r="N2026" s="60"/>
      <c r="O2026" s="60"/>
    </row>
    <row r="2027" spans="2:15" s="23" customFormat="1" ht="30.2" customHeight="1" thickBot="1" x14ac:dyDescent="0.3">
      <c r="B2027" s="200" t="s">
        <v>265</v>
      </c>
      <c r="C2027" s="232" t="s">
        <v>388</v>
      </c>
      <c r="D2027" s="230">
        <v>1.5</v>
      </c>
      <c r="E2027" s="230">
        <v>1</v>
      </c>
      <c r="F2027" s="47">
        <v>10</v>
      </c>
      <c r="G2027" s="239">
        <f t="shared" si="72"/>
        <v>15</v>
      </c>
      <c r="H2027" s="193">
        <f t="shared" si="73"/>
        <v>10</v>
      </c>
      <c r="K2027" s="244"/>
      <c r="M2027" s="60"/>
      <c r="N2027" s="60"/>
      <c r="O2027" s="60"/>
    </row>
    <row r="2028" spans="2:15" s="23" customFormat="1" ht="30.2" customHeight="1" thickBot="1" x14ac:dyDescent="0.3">
      <c r="B2028" s="200" t="s">
        <v>265</v>
      </c>
      <c r="C2028" s="232" t="s">
        <v>389</v>
      </c>
      <c r="D2028" s="230">
        <v>1.5</v>
      </c>
      <c r="E2028" s="230">
        <v>1</v>
      </c>
      <c r="F2028" s="47">
        <v>10</v>
      </c>
      <c r="G2028" s="239">
        <f t="shared" si="72"/>
        <v>15</v>
      </c>
      <c r="H2028" s="193">
        <f t="shared" si="73"/>
        <v>10</v>
      </c>
      <c r="K2028" s="244"/>
      <c r="M2028" s="60"/>
      <c r="N2028" s="60"/>
      <c r="O2028" s="60"/>
    </row>
    <row r="2029" spans="2:15" s="23" customFormat="1" ht="30.2" customHeight="1" thickBot="1" x14ac:dyDescent="0.3">
      <c r="B2029" s="200" t="s">
        <v>265</v>
      </c>
      <c r="C2029" s="232" t="s">
        <v>390</v>
      </c>
      <c r="D2029" s="230">
        <v>1.5</v>
      </c>
      <c r="E2029" s="230">
        <v>1</v>
      </c>
      <c r="F2029" s="47">
        <v>10</v>
      </c>
      <c r="G2029" s="239">
        <f t="shared" si="72"/>
        <v>15</v>
      </c>
      <c r="H2029" s="193">
        <f t="shared" si="73"/>
        <v>10</v>
      </c>
      <c r="K2029" s="244"/>
      <c r="M2029" s="60"/>
      <c r="N2029" s="60"/>
      <c r="O2029" s="60"/>
    </row>
    <row r="2030" spans="2:15" s="23" customFormat="1" ht="30.2" customHeight="1" thickBot="1" x14ac:dyDescent="0.3">
      <c r="B2030" s="200" t="s">
        <v>265</v>
      </c>
      <c r="C2030" s="232" t="s">
        <v>391</v>
      </c>
      <c r="D2030" s="230">
        <v>1.5</v>
      </c>
      <c r="E2030" s="230">
        <v>1</v>
      </c>
      <c r="F2030" s="47">
        <v>10</v>
      </c>
      <c r="G2030" s="239">
        <f t="shared" si="72"/>
        <v>15</v>
      </c>
      <c r="H2030" s="193">
        <f t="shared" si="73"/>
        <v>10</v>
      </c>
      <c r="K2030" s="244"/>
      <c r="M2030" s="60"/>
      <c r="N2030" s="60"/>
      <c r="O2030" s="60"/>
    </row>
    <row r="2031" spans="2:15" s="23" customFormat="1" ht="30.2" customHeight="1" thickBot="1" x14ac:dyDescent="0.3">
      <c r="B2031" s="200" t="s">
        <v>265</v>
      </c>
      <c r="C2031" s="232" t="s">
        <v>392</v>
      </c>
      <c r="D2031" s="230">
        <v>1.5</v>
      </c>
      <c r="E2031" s="230">
        <v>1</v>
      </c>
      <c r="F2031" s="47">
        <v>10</v>
      </c>
      <c r="G2031" s="239">
        <f t="shared" si="72"/>
        <v>15</v>
      </c>
      <c r="H2031" s="193">
        <f t="shared" si="73"/>
        <v>10</v>
      </c>
      <c r="K2031" s="244"/>
      <c r="M2031" s="60"/>
      <c r="N2031" s="60"/>
      <c r="O2031" s="60"/>
    </row>
    <row r="2032" spans="2:15" s="23" customFormat="1" ht="30.2" customHeight="1" thickBot="1" x14ac:dyDescent="0.3">
      <c r="B2032" s="200" t="s">
        <v>265</v>
      </c>
      <c r="C2032" s="232" t="s">
        <v>393</v>
      </c>
      <c r="D2032" s="230">
        <v>1.5</v>
      </c>
      <c r="E2032" s="230">
        <v>1</v>
      </c>
      <c r="F2032" s="47">
        <v>10</v>
      </c>
      <c r="G2032" s="239">
        <f t="shared" si="72"/>
        <v>15</v>
      </c>
      <c r="H2032" s="193">
        <f t="shared" si="73"/>
        <v>10</v>
      </c>
      <c r="K2032" s="244"/>
      <c r="M2032" s="60"/>
      <c r="N2032" s="60"/>
      <c r="O2032" s="60"/>
    </row>
    <row r="2033" spans="2:15" s="23" customFormat="1" ht="30.2" customHeight="1" thickBot="1" x14ac:dyDescent="0.3">
      <c r="B2033" s="200" t="s">
        <v>265</v>
      </c>
      <c r="C2033" s="232" t="s">
        <v>407</v>
      </c>
      <c r="D2033" s="230">
        <v>1.5</v>
      </c>
      <c r="E2033" s="230">
        <v>1</v>
      </c>
      <c r="F2033" s="47">
        <v>10</v>
      </c>
      <c r="G2033" s="239">
        <f t="shared" si="72"/>
        <v>15</v>
      </c>
      <c r="H2033" s="193">
        <f t="shared" si="73"/>
        <v>10</v>
      </c>
      <c r="K2033" s="244"/>
      <c r="M2033" s="60"/>
      <c r="N2033" s="60"/>
      <c r="O2033" s="60"/>
    </row>
    <row r="2034" spans="2:15" s="23" customFormat="1" ht="30.2" customHeight="1" thickBot="1" x14ac:dyDescent="0.3">
      <c r="B2034" s="200" t="s">
        <v>265</v>
      </c>
      <c r="C2034" s="232" t="s">
        <v>408</v>
      </c>
      <c r="D2034" s="230">
        <v>1.5</v>
      </c>
      <c r="E2034" s="230">
        <v>1</v>
      </c>
      <c r="F2034" s="47">
        <v>10</v>
      </c>
      <c r="G2034" s="239">
        <f t="shared" ref="G2034:G2097" si="74">ROUND(D2034*F2034,2)</f>
        <v>15</v>
      </c>
      <c r="H2034" s="193">
        <f t="shared" ref="H2034:H2097" si="75">ROUND(E2034*F2034,6)</f>
        <v>10</v>
      </c>
      <c r="K2034" s="244"/>
      <c r="M2034" s="60"/>
      <c r="N2034" s="60"/>
      <c r="O2034" s="60"/>
    </row>
    <row r="2035" spans="2:15" s="23" customFormat="1" ht="30.2" customHeight="1" thickBot="1" x14ac:dyDescent="0.3">
      <c r="B2035" s="200" t="s">
        <v>265</v>
      </c>
      <c r="C2035" s="232" t="s">
        <v>886</v>
      </c>
      <c r="D2035" s="230">
        <v>1.5</v>
      </c>
      <c r="E2035" s="230">
        <v>1</v>
      </c>
      <c r="F2035" s="47">
        <v>10</v>
      </c>
      <c r="G2035" s="239">
        <f t="shared" si="74"/>
        <v>15</v>
      </c>
      <c r="H2035" s="193">
        <f t="shared" si="75"/>
        <v>10</v>
      </c>
      <c r="K2035" s="244"/>
      <c r="M2035" s="60"/>
      <c r="N2035" s="60"/>
      <c r="O2035" s="60"/>
    </row>
    <row r="2036" spans="2:15" s="23" customFormat="1" ht="30.2" customHeight="1" thickBot="1" x14ac:dyDescent="0.3">
      <c r="B2036" s="200" t="s">
        <v>265</v>
      </c>
      <c r="C2036" s="232" t="s">
        <v>887</v>
      </c>
      <c r="D2036" s="230">
        <v>1.5</v>
      </c>
      <c r="E2036" s="230">
        <v>1</v>
      </c>
      <c r="F2036" s="47">
        <v>10</v>
      </c>
      <c r="G2036" s="239">
        <f t="shared" si="74"/>
        <v>15</v>
      </c>
      <c r="H2036" s="193">
        <f t="shared" si="75"/>
        <v>10</v>
      </c>
      <c r="K2036" s="244"/>
      <c r="M2036" s="60"/>
      <c r="N2036" s="60"/>
      <c r="O2036" s="60"/>
    </row>
    <row r="2037" spans="2:15" s="23" customFormat="1" ht="30.2" customHeight="1" thickBot="1" x14ac:dyDescent="0.3">
      <c r="B2037" s="200" t="s">
        <v>265</v>
      </c>
      <c r="C2037" s="232" t="s">
        <v>418</v>
      </c>
      <c r="D2037" s="230">
        <v>1.5</v>
      </c>
      <c r="E2037" s="230">
        <v>1</v>
      </c>
      <c r="F2037" s="47">
        <v>10</v>
      </c>
      <c r="G2037" s="239">
        <f t="shared" si="74"/>
        <v>15</v>
      </c>
      <c r="H2037" s="193">
        <f t="shared" si="75"/>
        <v>10</v>
      </c>
      <c r="K2037" s="244"/>
      <c r="M2037" s="60"/>
      <c r="N2037" s="60"/>
      <c r="O2037" s="60"/>
    </row>
    <row r="2038" spans="2:15" s="23" customFormat="1" ht="30.2" customHeight="1" thickBot="1" x14ac:dyDescent="0.3">
      <c r="B2038" s="200" t="s">
        <v>265</v>
      </c>
      <c r="C2038" s="232" t="s">
        <v>425</v>
      </c>
      <c r="D2038" s="230">
        <v>1.5</v>
      </c>
      <c r="E2038" s="230">
        <v>1</v>
      </c>
      <c r="F2038" s="47">
        <v>10</v>
      </c>
      <c r="G2038" s="239">
        <f t="shared" si="74"/>
        <v>15</v>
      </c>
      <c r="H2038" s="193">
        <f t="shared" si="75"/>
        <v>10</v>
      </c>
      <c r="K2038" s="244"/>
      <c r="M2038" s="60"/>
      <c r="N2038" s="60"/>
      <c r="O2038" s="60"/>
    </row>
    <row r="2039" spans="2:15" s="23" customFormat="1" ht="30.2" customHeight="1" thickBot="1" x14ac:dyDescent="0.3">
      <c r="B2039" s="200" t="s">
        <v>265</v>
      </c>
      <c r="C2039" s="232" t="s">
        <v>426</v>
      </c>
      <c r="D2039" s="230">
        <v>1.5</v>
      </c>
      <c r="E2039" s="230">
        <v>1</v>
      </c>
      <c r="F2039" s="47">
        <v>10</v>
      </c>
      <c r="G2039" s="239">
        <f t="shared" si="74"/>
        <v>15</v>
      </c>
      <c r="H2039" s="193">
        <f t="shared" si="75"/>
        <v>10</v>
      </c>
      <c r="K2039" s="244"/>
      <c r="M2039" s="60"/>
      <c r="N2039" s="60"/>
      <c r="O2039" s="60"/>
    </row>
    <row r="2040" spans="2:15" s="23" customFormat="1" ht="30.2" customHeight="1" thickBot="1" x14ac:dyDescent="0.3">
      <c r="B2040" s="200" t="s">
        <v>265</v>
      </c>
      <c r="C2040" s="232" t="s">
        <v>427</v>
      </c>
      <c r="D2040" s="230">
        <v>1.5</v>
      </c>
      <c r="E2040" s="230">
        <v>1</v>
      </c>
      <c r="F2040" s="47">
        <v>10</v>
      </c>
      <c r="G2040" s="239">
        <f t="shared" si="74"/>
        <v>15</v>
      </c>
      <c r="H2040" s="193">
        <f t="shared" si="75"/>
        <v>10</v>
      </c>
      <c r="K2040" s="244"/>
      <c r="M2040" s="60"/>
      <c r="N2040" s="60"/>
      <c r="O2040" s="60"/>
    </row>
    <row r="2041" spans="2:15" s="23" customFormat="1" ht="30.2" customHeight="1" thickBot="1" x14ac:dyDescent="0.3">
      <c r="B2041" s="200" t="s">
        <v>265</v>
      </c>
      <c r="C2041" s="232" t="s">
        <v>430</v>
      </c>
      <c r="D2041" s="230">
        <v>1.5</v>
      </c>
      <c r="E2041" s="230">
        <v>1</v>
      </c>
      <c r="F2041" s="47">
        <v>10</v>
      </c>
      <c r="G2041" s="239">
        <f t="shared" si="74"/>
        <v>15</v>
      </c>
      <c r="H2041" s="193">
        <f t="shared" si="75"/>
        <v>10</v>
      </c>
      <c r="K2041" s="244"/>
      <c r="M2041" s="60"/>
      <c r="N2041" s="60"/>
      <c r="O2041" s="60"/>
    </row>
    <row r="2042" spans="2:15" s="23" customFormat="1" ht="30.2" customHeight="1" thickBot="1" x14ac:dyDescent="0.3">
      <c r="B2042" s="200" t="s">
        <v>265</v>
      </c>
      <c r="C2042" s="232" t="s">
        <v>432</v>
      </c>
      <c r="D2042" s="230">
        <v>1.5</v>
      </c>
      <c r="E2042" s="230">
        <v>1</v>
      </c>
      <c r="F2042" s="47">
        <v>10</v>
      </c>
      <c r="G2042" s="239">
        <f t="shared" si="74"/>
        <v>15</v>
      </c>
      <c r="H2042" s="193">
        <f t="shared" si="75"/>
        <v>10</v>
      </c>
      <c r="K2042" s="244"/>
      <c r="M2042" s="60"/>
      <c r="N2042" s="60"/>
      <c r="O2042" s="60"/>
    </row>
    <row r="2043" spans="2:15" s="23" customFormat="1" ht="30.2" customHeight="1" thickBot="1" x14ac:dyDescent="0.3">
      <c r="B2043" s="200" t="s">
        <v>265</v>
      </c>
      <c r="C2043" s="232" t="s">
        <v>1185</v>
      </c>
      <c r="D2043" s="230">
        <v>1.5</v>
      </c>
      <c r="E2043" s="230">
        <v>1</v>
      </c>
      <c r="F2043" s="47">
        <v>10</v>
      </c>
      <c r="G2043" s="239">
        <f t="shared" si="74"/>
        <v>15</v>
      </c>
      <c r="H2043" s="193">
        <f t="shared" si="75"/>
        <v>10</v>
      </c>
      <c r="K2043" s="244"/>
      <c r="M2043" s="60"/>
      <c r="N2043" s="60"/>
      <c r="O2043" s="60"/>
    </row>
    <row r="2044" spans="2:15" s="23" customFormat="1" ht="30.2" customHeight="1" thickBot="1" x14ac:dyDescent="0.3">
      <c r="B2044" s="200" t="s">
        <v>265</v>
      </c>
      <c r="C2044" s="232" t="s">
        <v>1186</v>
      </c>
      <c r="D2044" s="230">
        <v>1.5</v>
      </c>
      <c r="E2044" s="230">
        <v>1</v>
      </c>
      <c r="F2044" s="47">
        <v>10</v>
      </c>
      <c r="G2044" s="239">
        <f t="shared" si="74"/>
        <v>15</v>
      </c>
      <c r="H2044" s="193">
        <f t="shared" si="75"/>
        <v>10</v>
      </c>
      <c r="K2044" s="244"/>
      <c r="M2044" s="60"/>
      <c r="N2044" s="60"/>
      <c r="O2044" s="60"/>
    </row>
    <row r="2045" spans="2:15" s="23" customFormat="1" ht="30.2" customHeight="1" thickBot="1" x14ac:dyDescent="0.3">
      <c r="B2045" s="200" t="s">
        <v>265</v>
      </c>
      <c r="C2045" s="232" t="s">
        <v>904</v>
      </c>
      <c r="D2045" s="230">
        <v>1.5</v>
      </c>
      <c r="E2045" s="230">
        <v>1</v>
      </c>
      <c r="F2045" s="47">
        <v>10</v>
      </c>
      <c r="G2045" s="239">
        <f t="shared" si="74"/>
        <v>15</v>
      </c>
      <c r="H2045" s="193">
        <f t="shared" si="75"/>
        <v>10</v>
      </c>
      <c r="K2045" s="244"/>
      <c r="M2045" s="60"/>
      <c r="N2045" s="60"/>
      <c r="O2045" s="60"/>
    </row>
    <row r="2046" spans="2:15" s="23" customFormat="1" ht="30.2" customHeight="1" thickBot="1" x14ac:dyDescent="0.3">
      <c r="B2046" s="200" t="s">
        <v>265</v>
      </c>
      <c r="C2046" s="232" t="s">
        <v>1187</v>
      </c>
      <c r="D2046" s="230">
        <v>1.5</v>
      </c>
      <c r="E2046" s="230">
        <v>1</v>
      </c>
      <c r="F2046" s="47">
        <v>10</v>
      </c>
      <c r="G2046" s="239">
        <f t="shared" si="74"/>
        <v>15</v>
      </c>
      <c r="H2046" s="193">
        <f t="shared" si="75"/>
        <v>10</v>
      </c>
      <c r="K2046" s="244"/>
      <c r="M2046" s="60"/>
      <c r="N2046" s="60"/>
      <c r="O2046" s="60"/>
    </row>
    <row r="2047" spans="2:15" s="23" customFormat="1" ht="30.2" customHeight="1" thickBot="1" x14ac:dyDescent="0.3">
      <c r="B2047" s="200" t="s">
        <v>265</v>
      </c>
      <c r="C2047" s="232" t="s">
        <v>911</v>
      </c>
      <c r="D2047" s="230">
        <v>1.5</v>
      </c>
      <c r="E2047" s="230">
        <v>1</v>
      </c>
      <c r="F2047" s="47">
        <v>10</v>
      </c>
      <c r="G2047" s="239">
        <f t="shared" si="74"/>
        <v>15</v>
      </c>
      <c r="H2047" s="193">
        <f t="shared" si="75"/>
        <v>10</v>
      </c>
      <c r="K2047" s="244"/>
      <c r="M2047" s="60"/>
      <c r="N2047" s="60"/>
      <c r="O2047" s="60"/>
    </row>
    <row r="2048" spans="2:15" s="23" customFormat="1" ht="30.2" customHeight="1" thickBot="1" x14ac:dyDescent="0.3">
      <c r="B2048" s="200" t="s">
        <v>265</v>
      </c>
      <c r="C2048" s="232" t="s">
        <v>912</v>
      </c>
      <c r="D2048" s="230">
        <v>1.5</v>
      </c>
      <c r="E2048" s="230">
        <v>1</v>
      </c>
      <c r="F2048" s="47">
        <v>10</v>
      </c>
      <c r="G2048" s="239">
        <f t="shared" si="74"/>
        <v>15</v>
      </c>
      <c r="H2048" s="193">
        <f t="shared" si="75"/>
        <v>10</v>
      </c>
      <c r="K2048" s="244"/>
      <c r="M2048" s="60"/>
      <c r="N2048" s="60"/>
      <c r="O2048" s="60"/>
    </row>
    <row r="2049" spans="2:15" s="23" customFormat="1" ht="30.2" customHeight="1" thickBot="1" x14ac:dyDescent="0.3">
      <c r="B2049" s="200" t="s">
        <v>265</v>
      </c>
      <c r="C2049" s="232" t="s">
        <v>444</v>
      </c>
      <c r="D2049" s="230">
        <v>1.5</v>
      </c>
      <c r="E2049" s="230">
        <v>1</v>
      </c>
      <c r="F2049" s="47">
        <v>10</v>
      </c>
      <c r="G2049" s="239">
        <f t="shared" si="74"/>
        <v>15</v>
      </c>
      <c r="H2049" s="193">
        <f t="shared" si="75"/>
        <v>10</v>
      </c>
      <c r="K2049" s="244"/>
      <c r="M2049" s="60"/>
      <c r="N2049" s="60"/>
      <c r="O2049" s="60"/>
    </row>
    <row r="2050" spans="2:15" s="23" customFormat="1" ht="30.2" customHeight="1" thickBot="1" x14ac:dyDescent="0.3">
      <c r="B2050" s="200" t="s">
        <v>265</v>
      </c>
      <c r="C2050" s="232" t="s">
        <v>445</v>
      </c>
      <c r="D2050" s="230">
        <v>1.5</v>
      </c>
      <c r="E2050" s="230">
        <v>1</v>
      </c>
      <c r="F2050" s="47">
        <v>10</v>
      </c>
      <c r="G2050" s="239">
        <f t="shared" si="74"/>
        <v>15</v>
      </c>
      <c r="H2050" s="193">
        <f t="shared" si="75"/>
        <v>10</v>
      </c>
      <c r="K2050" s="244"/>
      <c r="M2050" s="60"/>
      <c r="N2050" s="60"/>
      <c r="O2050" s="60"/>
    </row>
    <row r="2051" spans="2:15" s="23" customFormat="1" ht="30.2" customHeight="1" thickBot="1" x14ac:dyDescent="0.3">
      <c r="B2051" s="200" t="s">
        <v>265</v>
      </c>
      <c r="C2051" s="232" t="s">
        <v>471</v>
      </c>
      <c r="D2051" s="230">
        <v>1.5</v>
      </c>
      <c r="E2051" s="230">
        <v>1</v>
      </c>
      <c r="F2051" s="47">
        <v>10</v>
      </c>
      <c r="G2051" s="239">
        <f t="shared" si="74"/>
        <v>15</v>
      </c>
      <c r="H2051" s="193">
        <f t="shared" si="75"/>
        <v>10</v>
      </c>
      <c r="K2051" s="244"/>
      <c r="M2051" s="60"/>
      <c r="N2051" s="60"/>
      <c r="O2051" s="60"/>
    </row>
    <row r="2052" spans="2:15" s="23" customFormat="1" ht="30.2" customHeight="1" thickBot="1" x14ac:dyDescent="0.3">
      <c r="B2052" s="200" t="s">
        <v>265</v>
      </c>
      <c r="C2052" s="232" t="s">
        <v>926</v>
      </c>
      <c r="D2052" s="230">
        <v>1.5</v>
      </c>
      <c r="E2052" s="230">
        <v>1</v>
      </c>
      <c r="F2052" s="47">
        <v>10</v>
      </c>
      <c r="G2052" s="239">
        <f t="shared" si="74"/>
        <v>15</v>
      </c>
      <c r="H2052" s="193">
        <f t="shared" si="75"/>
        <v>10</v>
      </c>
      <c r="K2052" s="244"/>
      <c r="M2052" s="60"/>
      <c r="N2052" s="60"/>
      <c r="O2052" s="60"/>
    </row>
    <row r="2053" spans="2:15" s="23" customFormat="1" ht="30.2" customHeight="1" thickBot="1" x14ac:dyDescent="0.3">
      <c r="B2053" s="200" t="s">
        <v>265</v>
      </c>
      <c r="C2053" s="232" t="s">
        <v>929</v>
      </c>
      <c r="D2053" s="230">
        <v>1.5</v>
      </c>
      <c r="E2053" s="230">
        <v>1</v>
      </c>
      <c r="F2053" s="47">
        <v>10</v>
      </c>
      <c r="G2053" s="239">
        <f t="shared" si="74"/>
        <v>15</v>
      </c>
      <c r="H2053" s="193">
        <f t="shared" si="75"/>
        <v>10</v>
      </c>
      <c r="K2053" s="244"/>
      <c r="M2053" s="60"/>
      <c r="N2053" s="60"/>
      <c r="O2053" s="60"/>
    </row>
    <row r="2054" spans="2:15" s="23" customFormat="1" ht="30.2" customHeight="1" thickBot="1" x14ac:dyDescent="0.3">
      <c r="B2054" s="200" t="s">
        <v>265</v>
      </c>
      <c r="C2054" s="232" t="s">
        <v>1188</v>
      </c>
      <c r="D2054" s="230">
        <v>1.5</v>
      </c>
      <c r="E2054" s="230">
        <v>1</v>
      </c>
      <c r="F2054" s="47">
        <v>10</v>
      </c>
      <c r="G2054" s="239">
        <f t="shared" si="74"/>
        <v>15</v>
      </c>
      <c r="H2054" s="193">
        <f t="shared" si="75"/>
        <v>10</v>
      </c>
      <c r="K2054" s="244"/>
      <c r="M2054" s="60"/>
      <c r="N2054" s="60"/>
      <c r="O2054" s="60"/>
    </row>
    <row r="2055" spans="2:15" s="23" customFormat="1" ht="30.2" customHeight="1" thickBot="1" x14ac:dyDescent="0.3">
      <c r="B2055" s="200" t="s">
        <v>265</v>
      </c>
      <c r="C2055" s="232" t="s">
        <v>935</v>
      </c>
      <c r="D2055" s="230">
        <v>1.5</v>
      </c>
      <c r="E2055" s="230">
        <v>1</v>
      </c>
      <c r="F2055" s="47">
        <v>10</v>
      </c>
      <c r="G2055" s="239">
        <f t="shared" si="74"/>
        <v>15</v>
      </c>
      <c r="H2055" s="193">
        <f t="shared" si="75"/>
        <v>10</v>
      </c>
      <c r="K2055" s="244"/>
      <c r="M2055" s="60"/>
      <c r="N2055" s="60"/>
      <c r="O2055" s="60"/>
    </row>
    <row r="2056" spans="2:15" s="23" customFormat="1" ht="30.2" customHeight="1" thickBot="1" x14ac:dyDescent="0.3">
      <c r="B2056" s="200" t="s">
        <v>265</v>
      </c>
      <c r="C2056" s="232" t="s">
        <v>1189</v>
      </c>
      <c r="D2056" s="230">
        <v>1.5</v>
      </c>
      <c r="E2056" s="230">
        <v>1</v>
      </c>
      <c r="F2056" s="47">
        <v>10</v>
      </c>
      <c r="G2056" s="239">
        <f t="shared" si="74"/>
        <v>15</v>
      </c>
      <c r="H2056" s="193">
        <f t="shared" si="75"/>
        <v>10</v>
      </c>
      <c r="K2056" s="244"/>
      <c r="M2056" s="60"/>
      <c r="N2056" s="60"/>
      <c r="O2056" s="60"/>
    </row>
    <row r="2057" spans="2:15" s="23" customFormat="1" ht="30.2" customHeight="1" thickBot="1" x14ac:dyDescent="0.3">
      <c r="B2057" s="200" t="s">
        <v>265</v>
      </c>
      <c r="C2057" s="232" t="s">
        <v>1190</v>
      </c>
      <c r="D2057" s="230">
        <v>1.5</v>
      </c>
      <c r="E2057" s="230">
        <v>1</v>
      </c>
      <c r="F2057" s="47">
        <v>10</v>
      </c>
      <c r="G2057" s="239">
        <f t="shared" si="74"/>
        <v>15</v>
      </c>
      <c r="H2057" s="193">
        <f t="shared" si="75"/>
        <v>10</v>
      </c>
      <c r="K2057" s="244"/>
      <c r="M2057" s="60"/>
      <c r="N2057" s="60"/>
      <c r="O2057" s="60"/>
    </row>
    <row r="2058" spans="2:15" s="23" customFormat="1" ht="30.2" customHeight="1" thickBot="1" x14ac:dyDescent="0.3">
      <c r="B2058" s="200" t="s">
        <v>265</v>
      </c>
      <c r="C2058" s="232" t="s">
        <v>1191</v>
      </c>
      <c r="D2058" s="230">
        <v>1.5</v>
      </c>
      <c r="E2058" s="230">
        <v>1</v>
      </c>
      <c r="F2058" s="47">
        <v>10</v>
      </c>
      <c r="G2058" s="239">
        <f t="shared" si="74"/>
        <v>15</v>
      </c>
      <c r="H2058" s="193">
        <f t="shared" si="75"/>
        <v>10</v>
      </c>
      <c r="K2058" s="244"/>
      <c r="M2058" s="60"/>
      <c r="N2058" s="60"/>
      <c r="O2058" s="60"/>
    </row>
    <row r="2059" spans="2:15" s="23" customFormat="1" ht="30.2" customHeight="1" thickBot="1" x14ac:dyDescent="0.3">
      <c r="B2059" s="200" t="s">
        <v>265</v>
      </c>
      <c r="C2059" s="232" t="s">
        <v>1192</v>
      </c>
      <c r="D2059" s="230">
        <v>1.5</v>
      </c>
      <c r="E2059" s="230">
        <v>1</v>
      </c>
      <c r="F2059" s="47">
        <v>10</v>
      </c>
      <c r="G2059" s="239">
        <f t="shared" si="74"/>
        <v>15</v>
      </c>
      <c r="H2059" s="193">
        <f t="shared" si="75"/>
        <v>10</v>
      </c>
      <c r="K2059" s="244"/>
      <c r="M2059" s="60"/>
      <c r="N2059" s="60"/>
      <c r="O2059" s="60"/>
    </row>
    <row r="2060" spans="2:15" s="23" customFormat="1" ht="30.2" customHeight="1" thickBot="1" x14ac:dyDescent="0.3">
      <c r="B2060" s="200" t="s">
        <v>265</v>
      </c>
      <c r="C2060" s="232" t="s">
        <v>474</v>
      </c>
      <c r="D2060" s="230">
        <v>1.5</v>
      </c>
      <c r="E2060" s="230">
        <v>1</v>
      </c>
      <c r="F2060" s="47">
        <v>10</v>
      </c>
      <c r="G2060" s="239">
        <f t="shared" si="74"/>
        <v>15</v>
      </c>
      <c r="H2060" s="193">
        <f t="shared" si="75"/>
        <v>10</v>
      </c>
      <c r="K2060" s="244"/>
      <c r="M2060" s="60"/>
      <c r="N2060" s="60"/>
      <c r="O2060" s="60"/>
    </row>
    <row r="2061" spans="2:15" s="23" customFormat="1" ht="30.2" customHeight="1" thickBot="1" x14ac:dyDescent="0.3">
      <c r="B2061" s="200" t="s">
        <v>265</v>
      </c>
      <c r="C2061" s="232" t="s">
        <v>477</v>
      </c>
      <c r="D2061" s="230">
        <v>1.5</v>
      </c>
      <c r="E2061" s="230">
        <v>1</v>
      </c>
      <c r="F2061" s="47">
        <v>10</v>
      </c>
      <c r="G2061" s="239">
        <f t="shared" si="74"/>
        <v>15</v>
      </c>
      <c r="H2061" s="193">
        <f t="shared" si="75"/>
        <v>10</v>
      </c>
      <c r="K2061" s="244"/>
      <c r="M2061" s="60"/>
      <c r="N2061" s="60"/>
      <c r="O2061" s="60"/>
    </row>
    <row r="2062" spans="2:15" s="23" customFormat="1" ht="30.2" customHeight="1" thickBot="1" x14ac:dyDescent="0.3">
      <c r="B2062" s="200" t="s">
        <v>265</v>
      </c>
      <c r="C2062" s="232" t="s">
        <v>482</v>
      </c>
      <c r="D2062" s="230">
        <v>1.5</v>
      </c>
      <c r="E2062" s="230">
        <v>1</v>
      </c>
      <c r="F2062" s="47">
        <v>10</v>
      </c>
      <c r="G2062" s="239">
        <f t="shared" si="74"/>
        <v>15</v>
      </c>
      <c r="H2062" s="193">
        <f t="shared" si="75"/>
        <v>10</v>
      </c>
      <c r="K2062" s="244"/>
      <c r="M2062" s="60"/>
      <c r="N2062" s="60"/>
      <c r="O2062" s="60"/>
    </row>
    <row r="2063" spans="2:15" s="23" customFormat="1" ht="30.2" customHeight="1" thickBot="1" x14ac:dyDescent="0.3">
      <c r="B2063" s="200" t="s">
        <v>265</v>
      </c>
      <c r="C2063" s="232" t="s">
        <v>483</v>
      </c>
      <c r="D2063" s="230">
        <v>1.5</v>
      </c>
      <c r="E2063" s="230">
        <v>1</v>
      </c>
      <c r="F2063" s="47">
        <v>10</v>
      </c>
      <c r="G2063" s="239">
        <f t="shared" si="74"/>
        <v>15</v>
      </c>
      <c r="H2063" s="193">
        <f t="shared" si="75"/>
        <v>10</v>
      </c>
      <c r="K2063" s="244"/>
      <c r="M2063" s="60"/>
      <c r="N2063" s="60"/>
      <c r="O2063" s="60"/>
    </row>
    <row r="2064" spans="2:15" s="23" customFormat="1" ht="30.2" customHeight="1" thickBot="1" x14ac:dyDescent="0.3">
      <c r="B2064" s="200" t="s">
        <v>265</v>
      </c>
      <c r="C2064" s="232" t="s">
        <v>484</v>
      </c>
      <c r="D2064" s="230">
        <v>1.5</v>
      </c>
      <c r="E2064" s="230">
        <v>1</v>
      </c>
      <c r="F2064" s="47">
        <v>10</v>
      </c>
      <c r="G2064" s="239">
        <f t="shared" si="74"/>
        <v>15</v>
      </c>
      <c r="H2064" s="193">
        <f t="shared" si="75"/>
        <v>10</v>
      </c>
      <c r="K2064" s="244"/>
      <c r="M2064" s="60"/>
      <c r="N2064" s="60"/>
      <c r="O2064" s="60"/>
    </row>
    <row r="2065" spans="2:15" s="23" customFormat="1" ht="30.2" customHeight="1" thickBot="1" x14ac:dyDescent="0.3">
      <c r="B2065" s="200" t="s">
        <v>265</v>
      </c>
      <c r="C2065" s="232" t="s">
        <v>485</v>
      </c>
      <c r="D2065" s="230">
        <v>1.5</v>
      </c>
      <c r="E2065" s="230">
        <v>1</v>
      </c>
      <c r="F2065" s="47">
        <v>10</v>
      </c>
      <c r="G2065" s="239">
        <f t="shared" si="74"/>
        <v>15</v>
      </c>
      <c r="H2065" s="193">
        <f t="shared" si="75"/>
        <v>10</v>
      </c>
      <c r="K2065" s="244"/>
      <c r="M2065" s="60"/>
      <c r="N2065" s="60"/>
      <c r="O2065" s="60"/>
    </row>
    <row r="2066" spans="2:15" s="23" customFormat="1" ht="30.2" customHeight="1" thickBot="1" x14ac:dyDescent="0.3">
      <c r="B2066" s="200" t="s">
        <v>265</v>
      </c>
      <c r="C2066" s="232" t="s">
        <v>486</v>
      </c>
      <c r="D2066" s="230">
        <v>1.5</v>
      </c>
      <c r="E2066" s="230">
        <v>1</v>
      </c>
      <c r="F2066" s="47">
        <v>10</v>
      </c>
      <c r="G2066" s="239">
        <f t="shared" si="74"/>
        <v>15</v>
      </c>
      <c r="H2066" s="193">
        <f t="shared" si="75"/>
        <v>10</v>
      </c>
      <c r="K2066" s="244"/>
      <c r="M2066" s="60"/>
      <c r="N2066" s="60"/>
      <c r="O2066" s="60"/>
    </row>
    <row r="2067" spans="2:15" s="23" customFormat="1" ht="30.2" customHeight="1" thickBot="1" x14ac:dyDescent="0.3">
      <c r="B2067" s="200" t="s">
        <v>265</v>
      </c>
      <c r="C2067" s="232" t="s">
        <v>488</v>
      </c>
      <c r="D2067" s="230">
        <v>1.5</v>
      </c>
      <c r="E2067" s="230">
        <v>1</v>
      </c>
      <c r="F2067" s="47">
        <v>10</v>
      </c>
      <c r="G2067" s="239">
        <f t="shared" si="74"/>
        <v>15</v>
      </c>
      <c r="H2067" s="193">
        <f t="shared" si="75"/>
        <v>10</v>
      </c>
      <c r="K2067" s="244"/>
      <c r="M2067" s="60"/>
      <c r="N2067" s="60"/>
      <c r="O2067" s="60"/>
    </row>
    <row r="2068" spans="2:15" s="23" customFormat="1" ht="30.2" customHeight="1" thickBot="1" x14ac:dyDescent="0.3">
      <c r="B2068" s="200" t="s">
        <v>265</v>
      </c>
      <c r="C2068" s="232" t="s">
        <v>489</v>
      </c>
      <c r="D2068" s="230">
        <v>1.5</v>
      </c>
      <c r="E2068" s="230">
        <v>1</v>
      </c>
      <c r="F2068" s="47">
        <v>10</v>
      </c>
      <c r="G2068" s="239">
        <f t="shared" si="74"/>
        <v>15</v>
      </c>
      <c r="H2068" s="193">
        <f t="shared" si="75"/>
        <v>10</v>
      </c>
      <c r="K2068" s="244"/>
      <c r="M2068" s="60"/>
      <c r="N2068" s="60"/>
      <c r="O2068" s="60"/>
    </row>
    <row r="2069" spans="2:15" s="23" customFormat="1" ht="30.2" customHeight="1" thickBot="1" x14ac:dyDescent="0.3">
      <c r="B2069" s="200" t="s">
        <v>265</v>
      </c>
      <c r="C2069" s="232" t="s">
        <v>491</v>
      </c>
      <c r="D2069" s="230">
        <v>1.5</v>
      </c>
      <c r="E2069" s="230">
        <v>1</v>
      </c>
      <c r="F2069" s="47">
        <v>10</v>
      </c>
      <c r="G2069" s="239">
        <f t="shared" si="74"/>
        <v>15</v>
      </c>
      <c r="H2069" s="193">
        <f t="shared" si="75"/>
        <v>10</v>
      </c>
      <c r="K2069" s="244"/>
      <c r="M2069" s="60"/>
      <c r="N2069" s="60"/>
      <c r="O2069" s="60"/>
    </row>
    <row r="2070" spans="2:15" s="23" customFormat="1" ht="30.2" customHeight="1" thickBot="1" x14ac:dyDescent="0.3">
      <c r="B2070" s="200" t="s">
        <v>265</v>
      </c>
      <c r="C2070" s="232" t="s">
        <v>497</v>
      </c>
      <c r="D2070" s="230">
        <v>1.5</v>
      </c>
      <c r="E2070" s="230">
        <v>1</v>
      </c>
      <c r="F2070" s="47">
        <v>10</v>
      </c>
      <c r="G2070" s="239">
        <f t="shared" si="74"/>
        <v>15</v>
      </c>
      <c r="H2070" s="193">
        <f t="shared" si="75"/>
        <v>10</v>
      </c>
      <c r="K2070" s="244"/>
      <c r="M2070" s="60"/>
      <c r="N2070" s="60"/>
      <c r="O2070" s="60"/>
    </row>
    <row r="2071" spans="2:15" s="23" customFormat="1" ht="30.2" customHeight="1" thickBot="1" x14ac:dyDescent="0.3">
      <c r="B2071" s="200" t="s">
        <v>265</v>
      </c>
      <c r="C2071" s="232" t="s">
        <v>500</v>
      </c>
      <c r="D2071" s="230">
        <v>1.5</v>
      </c>
      <c r="E2071" s="230">
        <v>1</v>
      </c>
      <c r="F2071" s="47">
        <v>10</v>
      </c>
      <c r="G2071" s="239">
        <f t="shared" si="74"/>
        <v>15</v>
      </c>
      <c r="H2071" s="193">
        <f t="shared" si="75"/>
        <v>10</v>
      </c>
      <c r="K2071" s="244"/>
      <c r="M2071" s="60"/>
      <c r="N2071" s="60"/>
      <c r="O2071" s="60"/>
    </row>
    <row r="2072" spans="2:15" s="23" customFormat="1" ht="30.2" customHeight="1" thickBot="1" x14ac:dyDescent="0.3">
      <c r="B2072" s="200" t="s">
        <v>265</v>
      </c>
      <c r="C2072" s="232" t="s">
        <v>504</v>
      </c>
      <c r="D2072" s="230">
        <v>1.5</v>
      </c>
      <c r="E2072" s="230">
        <v>1</v>
      </c>
      <c r="F2072" s="47">
        <v>10</v>
      </c>
      <c r="G2072" s="239">
        <f t="shared" si="74"/>
        <v>15</v>
      </c>
      <c r="H2072" s="193">
        <f t="shared" si="75"/>
        <v>10</v>
      </c>
      <c r="K2072" s="244"/>
      <c r="M2072" s="60"/>
      <c r="N2072" s="60"/>
      <c r="O2072" s="60"/>
    </row>
    <row r="2073" spans="2:15" s="23" customFormat="1" ht="30.2" customHeight="1" thickBot="1" x14ac:dyDescent="0.3">
      <c r="B2073" s="200" t="s">
        <v>265</v>
      </c>
      <c r="C2073" s="232" t="s">
        <v>505</v>
      </c>
      <c r="D2073" s="230">
        <v>1.5</v>
      </c>
      <c r="E2073" s="230">
        <v>1</v>
      </c>
      <c r="F2073" s="47">
        <v>10</v>
      </c>
      <c r="G2073" s="239">
        <f t="shared" si="74"/>
        <v>15</v>
      </c>
      <c r="H2073" s="193">
        <f t="shared" si="75"/>
        <v>10</v>
      </c>
      <c r="K2073" s="244"/>
      <c r="M2073" s="60"/>
      <c r="N2073" s="60"/>
      <c r="O2073" s="60"/>
    </row>
    <row r="2074" spans="2:15" s="23" customFormat="1" ht="30.2" customHeight="1" thickBot="1" x14ac:dyDescent="0.3">
      <c r="B2074" s="200" t="s">
        <v>265</v>
      </c>
      <c r="C2074" s="232" t="s">
        <v>506</v>
      </c>
      <c r="D2074" s="230">
        <v>1.5</v>
      </c>
      <c r="E2074" s="230">
        <v>1</v>
      </c>
      <c r="F2074" s="47">
        <v>10</v>
      </c>
      <c r="G2074" s="239">
        <f t="shared" si="74"/>
        <v>15</v>
      </c>
      <c r="H2074" s="193">
        <f t="shared" si="75"/>
        <v>10</v>
      </c>
      <c r="K2074" s="244"/>
      <c r="M2074" s="60"/>
      <c r="N2074" s="60"/>
      <c r="O2074" s="60"/>
    </row>
    <row r="2075" spans="2:15" s="23" customFormat="1" ht="30.2" customHeight="1" thickBot="1" x14ac:dyDescent="0.3">
      <c r="B2075" s="200" t="s">
        <v>265</v>
      </c>
      <c r="C2075" s="232" t="s">
        <v>507</v>
      </c>
      <c r="D2075" s="230">
        <v>1.5</v>
      </c>
      <c r="E2075" s="230">
        <v>1</v>
      </c>
      <c r="F2075" s="47">
        <v>10</v>
      </c>
      <c r="G2075" s="239">
        <f t="shared" si="74"/>
        <v>15</v>
      </c>
      <c r="H2075" s="193">
        <f t="shared" si="75"/>
        <v>10</v>
      </c>
      <c r="K2075" s="244"/>
      <c r="M2075" s="60"/>
      <c r="N2075" s="60"/>
      <c r="O2075" s="60"/>
    </row>
    <row r="2076" spans="2:15" s="23" customFormat="1" ht="30.2" customHeight="1" thickBot="1" x14ac:dyDescent="0.3">
      <c r="B2076" s="200" t="s">
        <v>265</v>
      </c>
      <c r="C2076" s="232" t="s">
        <v>510</v>
      </c>
      <c r="D2076" s="230">
        <v>1.5</v>
      </c>
      <c r="E2076" s="230">
        <v>1</v>
      </c>
      <c r="F2076" s="47">
        <v>10</v>
      </c>
      <c r="G2076" s="239">
        <f t="shared" si="74"/>
        <v>15</v>
      </c>
      <c r="H2076" s="193">
        <f t="shared" si="75"/>
        <v>10</v>
      </c>
      <c r="K2076" s="244"/>
      <c r="M2076" s="60"/>
      <c r="N2076" s="60"/>
      <c r="O2076" s="60"/>
    </row>
    <row r="2077" spans="2:15" s="23" customFormat="1" ht="30.2" customHeight="1" thickBot="1" x14ac:dyDescent="0.3">
      <c r="B2077" s="200" t="s">
        <v>265</v>
      </c>
      <c r="C2077" s="232" t="s">
        <v>511</v>
      </c>
      <c r="D2077" s="230">
        <v>1.5</v>
      </c>
      <c r="E2077" s="230">
        <v>1</v>
      </c>
      <c r="F2077" s="47">
        <v>10</v>
      </c>
      <c r="G2077" s="239">
        <f t="shared" si="74"/>
        <v>15</v>
      </c>
      <c r="H2077" s="193">
        <f t="shared" si="75"/>
        <v>10</v>
      </c>
      <c r="K2077" s="244"/>
      <c r="M2077" s="60"/>
      <c r="N2077" s="60"/>
      <c r="O2077" s="60"/>
    </row>
    <row r="2078" spans="2:15" s="23" customFormat="1" ht="30.2" customHeight="1" thickBot="1" x14ac:dyDescent="0.3">
      <c r="B2078" s="200" t="s">
        <v>265</v>
      </c>
      <c r="C2078" s="232" t="s">
        <v>512</v>
      </c>
      <c r="D2078" s="230">
        <v>1.5</v>
      </c>
      <c r="E2078" s="230">
        <v>1</v>
      </c>
      <c r="F2078" s="47">
        <v>10</v>
      </c>
      <c r="G2078" s="239">
        <f t="shared" si="74"/>
        <v>15</v>
      </c>
      <c r="H2078" s="193">
        <f t="shared" si="75"/>
        <v>10</v>
      </c>
      <c r="K2078" s="244"/>
      <c r="M2078" s="60"/>
      <c r="N2078" s="60"/>
      <c r="O2078" s="60"/>
    </row>
    <row r="2079" spans="2:15" s="23" customFormat="1" ht="30.2" customHeight="1" thickBot="1" x14ac:dyDescent="0.3">
      <c r="B2079" s="200" t="s">
        <v>265</v>
      </c>
      <c r="C2079" s="232" t="s">
        <v>513</v>
      </c>
      <c r="D2079" s="230">
        <v>1.5</v>
      </c>
      <c r="E2079" s="230">
        <v>1</v>
      </c>
      <c r="F2079" s="47">
        <v>10</v>
      </c>
      <c r="G2079" s="239">
        <f t="shared" si="74"/>
        <v>15</v>
      </c>
      <c r="H2079" s="193">
        <f t="shared" si="75"/>
        <v>10</v>
      </c>
      <c r="K2079" s="244"/>
      <c r="M2079" s="60"/>
      <c r="N2079" s="60"/>
      <c r="O2079" s="60"/>
    </row>
    <row r="2080" spans="2:15" s="23" customFormat="1" ht="30.2" customHeight="1" thickBot="1" x14ac:dyDescent="0.3">
      <c r="B2080" s="200" t="s">
        <v>265</v>
      </c>
      <c r="C2080" s="232" t="s">
        <v>514</v>
      </c>
      <c r="D2080" s="230">
        <v>1.5</v>
      </c>
      <c r="E2080" s="230">
        <v>1</v>
      </c>
      <c r="F2080" s="47">
        <v>10</v>
      </c>
      <c r="G2080" s="239">
        <f t="shared" si="74"/>
        <v>15</v>
      </c>
      <c r="H2080" s="193">
        <f t="shared" si="75"/>
        <v>10</v>
      </c>
      <c r="K2080" s="244"/>
      <c r="M2080" s="60"/>
      <c r="N2080" s="60"/>
      <c r="O2080" s="60"/>
    </row>
    <row r="2081" spans="2:15" s="23" customFormat="1" ht="30.2" customHeight="1" thickBot="1" x14ac:dyDescent="0.3">
      <c r="B2081" s="200" t="s">
        <v>265</v>
      </c>
      <c r="C2081" s="232" t="s">
        <v>516</v>
      </c>
      <c r="D2081" s="230">
        <v>1.5</v>
      </c>
      <c r="E2081" s="230">
        <v>1</v>
      </c>
      <c r="F2081" s="47">
        <v>10</v>
      </c>
      <c r="G2081" s="239">
        <f t="shared" si="74"/>
        <v>15</v>
      </c>
      <c r="H2081" s="193">
        <f t="shared" si="75"/>
        <v>10</v>
      </c>
      <c r="K2081" s="244"/>
      <c r="M2081" s="60"/>
      <c r="N2081" s="60"/>
      <c r="O2081" s="60"/>
    </row>
    <row r="2082" spans="2:15" s="23" customFormat="1" ht="30.2" customHeight="1" thickBot="1" x14ac:dyDescent="0.3">
      <c r="B2082" s="200" t="s">
        <v>265</v>
      </c>
      <c r="C2082" s="232" t="s">
        <v>529</v>
      </c>
      <c r="D2082" s="230">
        <v>1.5</v>
      </c>
      <c r="E2082" s="230">
        <v>1</v>
      </c>
      <c r="F2082" s="47">
        <v>10</v>
      </c>
      <c r="G2082" s="239">
        <f t="shared" si="74"/>
        <v>15</v>
      </c>
      <c r="H2082" s="193">
        <f t="shared" si="75"/>
        <v>10</v>
      </c>
      <c r="K2082" s="244"/>
      <c r="M2082" s="60"/>
      <c r="N2082" s="60"/>
      <c r="O2082" s="60"/>
    </row>
    <row r="2083" spans="2:15" s="23" customFormat="1" ht="30.2" customHeight="1" thickBot="1" x14ac:dyDescent="0.3">
      <c r="B2083" s="200" t="s">
        <v>265</v>
      </c>
      <c r="C2083" s="232" t="s">
        <v>533</v>
      </c>
      <c r="D2083" s="230">
        <v>1.5</v>
      </c>
      <c r="E2083" s="230">
        <v>1</v>
      </c>
      <c r="F2083" s="47">
        <v>10</v>
      </c>
      <c r="G2083" s="239">
        <f t="shared" si="74"/>
        <v>15</v>
      </c>
      <c r="H2083" s="193">
        <f t="shared" si="75"/>
        <v>10</v>
      </c>
      <c r="K2083" s="244"/>
      <c r="M2083" s="60"/>
      <c r="N2083" s="60"/>
      <c r="O2083" s="60"/>
    </row>
    <row r="2084" spans="2:15" s="23" customFormat="1" ht="30.2" customHeight="1" thickBot="1" x14ac:dyDescent="0.3">
      <c r="B2084" s="200" t="s">
        <v>265</v>
      </c>
      <c r="C2084" s="232" t="s">
        <v>535</v>
      </c>
      <c r="D2084" s="230">
        <v>1.5</v>
      </c>
      <c r="E2084" s="230">
        <v>1</v>
      </c>
      <c r="F2084" s="47">
        <v>10</v>
      </c>
      <c r="G2084" s="239">
        <f t="shared" si="74"/>
        <v>15</v>
      </c>
      <c r="H2084" s="193">
        <f t="shared" si="75"/>
        <v>10</v>
      </c>
      <c r="K2084" s="244"/>
      <c r="M2084" s="60"/>
      <c r="N2084" s="60"/>
      <c r="O2084" s="60"/>
    </row>
    <row r="2085" spans="2:15" s="23" customFormat="1" ht="30.2" customHeight="1" thickBot="1" x14ac:dyDescent="0.3">
      <c r="B2085" s="200" t="s">
        <v>265</v>
      </c>
      <c r="C2085" s="232" t="s">
        <v>538</v>
      </c>
      <c r="D2085" s="230">
        <v>1.5</v>
      </c>
      <c r="E2085" s="230">
        <v>1</v>
      </c>
      <c r="F2085" s="47">
        <v>10</v>
      </c>
      <c r="G2085" s="239">
        <f t="shared" si="74"/>
        <v>15</v>
      </c>
      <c r="H2085" s="193">
        <f t="shared" si="75"/>
        <v>10</v>
      </c>
      <c r="K2085" s="244"/>
      <c r="M2085" s="60"/>
      <c r="N2085" s="60"/>
      <c r="O2085" s="60"/>
    </row>
    <row r="2086" spans="2:15" s="23" customFormat="1" ht="30.2" customHeight="1" thickBot="1" x14ac:dyDescent="0.3">
      <c r="B2086" s="200" t="s">
        <v>265</v>
      </c>
      <c r="C2086" s="232" t="s">
        <v>539</v>
      </c>
      <c r="D2086" s="230">
        <v>1.5</v>
      </c>
      <c r="E2086" s="230">
        <v>1</v>
      </c>
      <c r="F2086" s="47">
        <v>10</v>
      </c>
      <c r="G2086" s="239">
        <f t="shared" si="74"/>
        <v>15</v>
      </c>
      <c r="H2086" s="193">
        <f t="shared" si="75"/>
        <v>10</v>
      </c>
      <c r="K2086" s="244"/>
      <c r="M2086" s="60"/>
      <c r="N2086" s="60"/>
      <c r="O2086" s="60"/>
    </row>
    <row r="2087" spans="2:15" s="23" customFormat="1" ht="30.2" customHeight="1" thickBot="1" x14ac:dyDescent="0.3">
      <c r="B2087" s="200" t="s">
        <v>265</v>
      </c>
      <c r="C2087" s="232" t="s">
        <v>541</v>
      </c>
      <c r="D2087" s="230">
        <v>1.5</v>
      </c>
      <c r="E2087" s="230">
        <v>1</v>
      </c>
      <c r="F2087" s="47">
        <v>10</v>
      </c>
      <c r="G2087" s="239">
        <f t="shared" si="74"/>
        <v>15</v>
      </c>
      <c r="H2087" s="193">
        <f t="shared" si="75"/>
        <v>10</v>
      </c>
      <c r="K2087" s="244"/>
      <c r="M2087" s="60"/>
      <c r="N2087" s="60"/>
      <c r="O2087" s="60"/>
    </row>
    <row r="2088" spans="2:15" s="23" customFormat="1" ht="30.2" customHeight="1" thickBot="1" x14ac:dyDescent="0.3">
      <c r="B2088" s="200" t="s">
        <v>265</v>
      </c>
      <c r="C2088" s="232" t="s">
        <v>542</v>
      </c>
      <c r="D2088" s="230">
        <v>1.5</v>
      </c>
      <c r="E2088" s="230">
        <v>1</v>
      </c>
      <c r="F2088" s="47">
        <v>10</v>
      </c>
      <c r="G2088" s="239">
        <f t="shared" si="74"/>
        <v>15</v>
      </c>
      <c r="H2088" s="193">
        <f t="shared" si="75"/>
        <v>10</v>
      </c>
      <c r="K2088" s="244"/>
      <c r="M2088" s="60"/>
      <c r="N2088" s="60"/>
      <c r="O2088" s="60"/>
    </row>
    <row r="2089" spans="2:15" s="23" customFormat="1" ht="30.2" customHeight="1" thickBot="1" x14ac:dyDescent="0.3">
      <c r="B2089" s="200" t="s">
        <v>265</v>
      </c>
      <c r="C2089" s="232" t="s">
        <v>543</v>
      </c>
      <c r="D2089" s="230">
        <v>1.5</v>
      </c>
      <c r="E2089" s="230">
        <v>1</v>
      </c>
      <c r="F2089" s="47">
        <v>10</v>
      </c>
      <c r="G2089" s="239">
        <f t="shared" si="74"/>
        <v>15</v>
      </c>
      <c r="H2089" s="193">
        <f t="shared" si="75"/>
        <v>10</v>
      </c>
      <c r="K2089" s="244"/>
      <c r="M2089" s="60"/>
      <c r="N2089" s="60"/>
      <c r="O2089" s="60"/>
    </row>
    <row r="2090" spans="2:15" s="23" customFormat="1" ht="30.2" customHeight="1" thickBot="1" x14ac:dyDescent="0.3">
      <c r="B2090" s="200" t="s">
        <v>265</v>
      </c>
      <c r="C2090" s="232" t="s">
        <v>544</v>
      </c>
      <c r="D2090" s="230">
        <v>1.5</v>
      </c>
      <c r="E2090" s="230">
        <v>1</v>
      </c>
      <c r="F2090" s="47">
        <v>10</v>
      </c>
      <c r="G2090" s="239">
        <f t="shared" si="74"/>
        <v>15</v>
      </c>
      <c r="H2090" s="193">
        <f t="shared" si="75"/>
        <v>10</v>
      </c>
      <c r="K2090" s="244"/>
      <c r="M2090" s="60"/>
      <c r="N2090" s="60"/>
      <c r="O2090" s="60"/>
    </row>
    <row r="2091" spans="2:15" s="23" customFormat="1" ht="30.2" customHeight="1" thickBot="1" x14ac:dyDescent="0.3">
      <c r="B2091" s="200" t="s">
        <v>265</v>
      </c>
      <c r="C2091" s="232" t="s">
        <v>545</v>
      </c>
      <c r="D2091" s="230">
        <v>1.5</v>
      </c>
      <c r="E2091" s="230">
        <v>1</v>
      </c>
      <c r="F2091" s="47">
        <v>10</v>
      </c>
      <c r="G2091" s="239">
        <f t="shared" si="74"/>
        <v>15</v>
      </c>
      <c r="H2091" s="193">
        <f t="shared" si="75"/>
        <v>10</v>
      </c>
      <c r="K2091" s="244"/>
      <c r="M2091" s="60"/>
      <c r="N2091" s="60"/>
      <c r="O2091" s="60"/>
    </row>
    <row r="2092" spans="2:15" s="23" customFormat="1" ht="30.2" customHeight="1" thickBot="1" x14ac:dyDescent="0.3">
      <c r="B2092" s="200" t="s">
        <v>265</v>
      </c>
      <c r="C2092" s="232" t="s">
        <v>547</v>
      </c>
      <c r="D2092" s="230">
        <v>1.5</v>
      </c>
      <c r="E2092" s="230">
        <v>1</v>
      </c>
      <c r="F2092" s="47">
        <v>10</v>
      </c>
      <c r="G2092" s="239">
        <f t="shared" si="74"/>
        <v>15</v>
      </c>
      <c r="H2092" s="193">
        <f t="shared" si="75"/>
        <v>10</v>
      </c>
      <c r="K2092" s="244"/>
      <c r="M2092" s="60"/>
      <c r="N2092" s="60"/>
      <c r="O2092" s="60"/>
    </row>
    <row r="2093" spans="2:15" s="23" customFormat="1" ht="30.2" customHeight="1" thickBot="1" x14ac:dyDescent="0.3">
      <c r="B2093" s="200" t="s">
        <v>265</v>
      </c>
      <c r="C2093" s="232" t="s">
        <v>548</v>
      </c>
      <c r="D2093" s="230">
        <v>1.5</v>
      </c>
      <c r="E2093" s="230">
        <v>1</v>
      </c>
      <c r="F2093" s="47">
        <v>10</v>
      </c>
      <c r="G2093" s="239">
        <f t="shared" si="74"/>
        <v>15</v>
      </c>
      <c r="H2093" s="193">
        <f t="shared" si="75"/>
        <v>10</v>
      </c>
      <c r="K2093" s="244"/>
      <c r="M2093" s="60"/>
      <c r="N2093" s="60"/>
      <c r="O2093" s="60"/>
    </row>
    <row r="2094" spans="2:15" s="23" customFormat="1" ht="30.2" customHeight="1" thickBot="1" x14ac:dyDescent="0.3">
      <c r="B2094" s="200" t="s">
        <v>265</v>
      </c>
      <c r="C2094" s="232" t="s">
        <v>549</v>
      </c>
      <c r="D2094" s="230">
        <v>1.5</v>
      </c>
      <c r="E2094" s="230">
        <v>1</v>
      </c>
      <c r="F2094" s="47">
        <v>10</v>
      </c>
      <c r="G2094" s="239">
        <f t="shared" si="74"/>
        <v>15</v>
      </c>
      <c r="H2094" s="193">
        <f t="shared" si="75"/>
        <v>10</v>
      </c>
      <c r="K2094" s="244"/>
      <c r="M2094" s="60"/>
      <c r="N2094" s="60"/>
      <c r="O2094" s="60"/>
    </row>
    <row r="2095" spans="2:15" s="23" customFormat="1" ht="30.2" customHeight="1" thickBot="1" x14ac:dyDescent="0.3">
      <c r="B2095" s="200" t="s">
        <v>265</v>
      </c>
      <c r="C2095" s="232" t="s">
        <v>556</v>
      </c>
      <c r="D2095" s="230">
        <v>1.5</v>
      </c>
      <c r="E2095" s="230">
        <v>1</v>
      </c>
      <c r="F2095" s="47">
        <v>10</v>
      </c>
      <c r="G2095" s="239">
        <f t="shared" si="74"/>
        <v>15</v>
      </c>
      <c r="H2095" s="193">
        <f t="shared" si="75"/>
        <v>10</v>
      </c>
      <c r="K2095" s="244"/>
      <c r="M2095" s="60"/>
      <c r="N2095" s="60"/>
      <c r="O2095" s="60"/>
    </row>
    <row r="2096" spans="2:15" s="23" customFormat="1" ht="30.2" customHeight="1" thickBot="1" x14ac:dyDescent="0.3">
      <c r="B2096" s="200" t="s">
        <v>265</v>
      </c>
      <c r="C2096" s="232" t="s">
        <v>559</v>
      </c>
      <c r="D2096" s="230">
        <v>1.5</v>
      </c>
      <c r="E2096" s="230">
        <v>1</v>
      </c>
      <c r="F2096" s="47">
        <v>10</v>
      </c>
      <c r="G2096" s="239">
        <f t="shared" si="74"/>
        <v>15</v>
      </c>
      <c r="H2096" s="193">
        <f t="shared" si="75"/>
        <v>10</v>
      </c>
      <c r="K2096" s="244"/>
      <c r="M2096" s="60"/>
      <c r="N2096" s="60"/>
      <c r="O2096" s="60"/>
    </row>
    <row r="2097" spans="2:15" s="23" customFormat="1" ht="30.2" customHeight="1" thickBot="1" x14ac:dyDescent="0.3">
      <c r="B2097" s="200" t="s">
        <v>265</v>
      </c>
      <c r="C2097" s="232" t="s">
        <v>560</v>
      </c>
      <c r="D2097" s="230">
        <v>1.5</v>
      </c>
      <c r="E2097" s="230">
        <v>1</v>
      </c>
      <c r="F2097" s="47">
        <v>10</v>
      </c>
      <c r="G2097" s="239">
        <f t="shared" si="74"/>
        <v>15</v>
      </c>
      <c r="H2097" s="193">
        <f t="shared" si="75"/>
        <v>10</v>
      </c>
      <c r="K2097" s="244"/>
      <c r="M2097" s="60"/>
      <c r="N2097" s="60"/>
      <c r="O2097" s="60"/>
    </row>
    <row r="2098" spans="2:15" s="23" customFormat="1" ht="30.2" customHeight="1" thickBot="1" x14ac:dyDescent="0.3">
      <c r="B2098" s="200" t="s">
        <v>265</v>
      </c>
      <c r="C2098" s="232" t="s">
        <v>561</v>
      </c>
      <c r="D2098" s="230">
        <v>1.5</v>
      </c>
      <c r="E2098" s="230">
        <v>1</v>
      </c>
      <c r="F2098" s="47">
        <v>10</v>
      </c>
      <c r="G2098" s="239">
        <f t="shared" ref="G2098:G2161" si="76">ROUND(D2098*F2098,2)</f>
        <v>15</v>
      </c>
      <c r="H2098" s="193">
        <f t="shared" ref="H2098:H2161" si="77">ROUND(E2098*F2098,6)</f>
        <v>10</v>
      </c>
      <c r="K2098" s="244"/>
      <c r="M2098" s="60"/>
      <c r="N2098" s="60"/>
      <c r="O2098" s="60"/>
    </row>
    <row r="2099" spans="2:15" s="23" customFormat="1" ht="30.2" customHeight="1" thickBot="1" x14ac:dyDescent="0.3">
      <c r="B2099" s="200" t="s">
        <v>265</v>
      </c>
      <c r="C2099" s="232" t="s">
        <v>562</v>
      </c>
      <c r="D2099" s="230">
        <v>1.5</v>
      </c>
      <c r="E2099" s="230">
        <v>1</v>
      </c>
      <c r="F2099" s="47">
        <v>10</v>
      </c>
      <c r="G2099" s="239">
        <f t="shared" si="76"/>
        <v>15</v>
      </c>
      <c r="H2099" s="193">
        <f t="shared" si="77"/>
        <v>10</v>
      </c>
      <c r="K2099" s="244"/>
      <c r="M2099" s="60"/>
      <c r="N2099" s="60"/>
      <c r="O2099" s="60"/>
    </row>
    <row r="2100" spans="2:15" s="23" customFormat="1" ht="30.2" customHeight="1" thickBot="1" x14ac:dyDescent="0.3">
      <c r="B2100" s="200" t="s">
        <v>265</v>
      </c>
      <c r="C2100" s="232" t="s">
        <v>563</v>
      </c>
      <c r="D2100" s="230">
        <v>1.5</v>
      </c>
      <c r="E2100" s="230">
        <v>1</v>
      </c>
      <c r="F2100" s="47">
        <v>10</v>
      </c>
      <c r="G2100" s="239">
        <f t="shared" si="76"/>
        <v>15</v>
      </c>
      <c r="H2100" s="193">
        <f t="shared" si="77"/>
        <v>10</v>
      </c>
      <c r="K2100" s="244"/>
      <c r="M2100" s="60"/>
      <c r="N2100" s="60"/>
      <c r="O2100" s="60"/>
    </row>
    <row r="2101" spans="2:15" s="23" customFormat="1" ht="30.2" customHeight="1" thickBot="1" x14ac:dyDescent="0.3">
      <c r="B2101" s="200" t="s">
        <v>265</v>
      </c>
      <c r="C2101" s="232" t="s">
        <v>564</v>
      </c>
      <c r="D2101" s="230">
        <v>1.5</v>
      </c>
      <c r="E2101" s="230">
        <v>1</v>
      </c>
      <c r="F2101" s="47">
        <v>10</v>
      </c>
      <c r="G2101" s="239">
        <f t="shared" si="76"/>
        <v>15</v>
      </c>
      <c r="H2101" s="193">
        <f t="shared" si="77"/>
        <v>10</v>
      </c>
      <c r="K2101" s="244"/>
      <c r="M2101" s="60"/>
      <c r="N2101" s="60"/>
      <c r="O2101" s="60"/>
    </row>
    <row r="2102" spans="2:15" s="23" customFormat="1" ht="30.2" customHeight="1" thickBot="1" x14ac:dyDescent="0.3">
      <c r="B2102" s="200" t="s">
        <v>265</v>
      </c>
      <c r="C2102" s="232" t="s">
        <v>565</v>
      </c>
      <c r="D2102" s="230">
        <v>1.5</v>
      </c>
      <c r="E2102" s="230">
        <v>1</v>
      </c>
      <c r="F2102" s="47">
        <v>10</v>
      </c>
      <c r="G2102" s="239">
        <f t="shared" si="76"/>
        <v>15</v>
      </c>
      <c r="H2102" s="193">
        <f t="shared" si="77"/>
        <v>10</v>
      </c>
      <c r="K2102" s="244"/>
      <c r="M2102" s="60"/>
      <c r="N2102" s="60"/>
      <c r="O2102" s="60"/>
    </row>
    <row r="2103" spans="2:15" s="23" customFormat="1" ht="30.2" customHeight="1" thickBot="1" x14ac:dyDescent="0.3">
      <c r="B2103" s="200" t="s">
        <v>265</v>
      </c>
      <c r="C2103" s="232" t="s">
        <v>566</v>
      </c>
      <c r="D2103" s="230">
        <v>1.5</v>
      </c>
      <c r="E2103" s="230">
        <v>1</v>
      </c>
      <c r="F2103" s="47">
        <v>10</v>
      </c>
      <c r="G2103" s="239">
        <f t="shared" si="76"/>
        <v>15</v>
      </c>
      <c r="H2103" s="193">
        <f t="shared" si="77"/>
        <v>10</v>
      </c>
      <c r="K2103" s="244"/>
      <c r="M2103" s="60"/>
      <c r="N2103" s="60"/>
      <c r="O2103" s="60"/>
    </row>
    <row r="2104" spans="2:15" s="23" customFormat="1" ht="30.2" customHeight="1" thickBot="1" x14ac:dyDescent="0.3">
      <c r="B2104" s="200" t="s">
        <v>265</v>
      </c>
      <c r="C2104" s="232" t="s">
        <v>567</v>
      </c>
      <c r="D2104" s="230">
        <v>1.5</v>
      </c>
      <c r="E2104" s="230">
        <v>1</v>
      </c>
      <c r="F2104" s="47">
        <v>10</v>
      </c>
      <c r="G2104" s="239">
        <f t="shared" si="76"/>
        <v>15</v>
      </c>
      <c r="H2104" s="193">
        <f t="shared" si="77"/>
        <v>10</v>
      </c>
      <c r="K2104" s="244"/>
      <c r="M2104" s="60"/>
      <c r="N2104" s="60"/>
      <c r="O2104" s="60"/>
    </row>
    <row r="2105" spans="2:15" s="23" customFormat="1" ht="30.2" customHeight="1" thickBot="1" x14ac:dyDescent="0.3">
      <c r="B2105" s="200" t="s">
        <v>265</v>
      </c>
      <c r="C2105" s="232" t="s">
        <v>568</v>
      </c>
      <c r="D2105" s="230">
        <v>1.5</v>
      </c>
      <c r="E2105" s="230">
        <v>1</v>
      </c>
      <c r="F2105" s="47">
        <v>10</v>
      </c>
      <c r="G2105" s="239">
        <f t="shared" si="76"/>
        <v>15</v>
      </c>
      <c r="H2105" s="193">
        <f t="shared" si="77"/>
        <v>10</v>
      </c>
      <c r="K2105" s="244"/>
      <c r="M2105" s="60"/>
      <c r="N2105" s="60"/>
      <c r="O2105" s="60"/>
    </row>
    <row r="2106" spans="2:15" s="23" customFormat="1" ht="30.2" customHeight="1" thickBot="1" x14ac:dyDescent="0.3">
      <c r="B2106" s="200" t="s">
        <v>265</v>
      </c>
      <c r="C2106" s="232" t="s">
        <v>569</v>
      </c>
      <c r="D2106" s="230">
        <v>1.5</v>
      </c>
      <c r="E2106" s="230">
        <v>1</v>
      </c>
      <c r="F2106" s="47">
        <v>10</v>
      </c>
      <c r="G2106" s="239">
        <f t="shared" si="76"/>
        <v>15</v>
      </c>
      <c r="H2106" s="193">
        <f t="shared" si="77"/>
        <v>10</v>
      </c>
      <c r="K2106" s="244"/>
      <c r="M2106" s="60"/>
      <c r="N2106" s="60"/>
      <c r="O2106" s="60"/>
    </row>
    <row r="2107" spans="2:15" s="23" customFormat="1" ht="30.2" customHeight="1" thickBot="1" x14ac:dyDescent="0.3">
      <c r="B2107" s="200" t="s">
        <v>265</v>
      </c>
      <c r="C2107" s="232" t="s">
        <v>570</v>
      </c>
      <c r="D2107" s="230">
        <v>1.5</v>
      </c>
      <c r="E2107" s="230">
        <v>1</v>
      </c>
      <c r="F2107" s="47">
        <v>10</v>
      </c>
      <c r="G2107" s="239">
        <f t="shared" si="76"/>
        <v>15</v>
      </c>
      <c r="H2107" s="193">
        <f t="shared" si="77"/>
        <v>10</v>
      </c>
      <c r="K2107" s="244"/>
      <c r="M2107" s="60"/>
      <c r="N2107" s="60"/>
      <c r="O2107" s="60"/>
    </row>
    <row r="2108" spans="2:15" s="23" customFormat="1" ht="30.2" customHeight="1" thickBot="1" x14ac:dyDescent="0.3">
      <c r="B2108" s="200" t="s">
        <v>265</v>
      </c>
      <c r="C2108" s="232" t="s">
        <v>571</v>
      </c>
      <c r="D2108" s="230">
        <v>1.5</v>
      </c>
      <c r="E2108" s="230">
        <v>1</v>
      </c>
      <c r="F2108" s="47">
        <v>10</v>
      </c>
      <c r="G2108" s="239">
        <f t="shared" si="76"/>
        <v>15</v>
      </c>
      <c r="H2108" s="193">
        <f t="shared" si="77"/>
        <v>10</v>
      </c>
      <c r="K2108" s="244"/>
      <c r="M2108" s="60"/>
      <c r="N2108" s="60"/>
      <c r="O2108" s="60"/>
    </row>
    <row r="2109" spans="2:15" s="23" customFormat="1" ht="30.2" customHeight="1" thickBot="1" x14ac:dyDescent="0.3">
      <c r="B2109" s="200" t="s">
        <v>265</v>
      </c>
      <c r="C2109" s="232" t="s">
        <v>572</v>
      </c>
      <c r="D2109" s="230">
        <v>1.5</v>
      </c>
      <c r="E2109" s="230">
        <v>1</v>
      </c>
      <c r="F2109" s="47">
        <v>10</v>
      </c>
      <c r="G2109" s="239">
        <f t="shared" si="76"/>
        <v>15</v>
      </c>
      <c r="H2109" s="193">
        <f t="shared" si="77"/>
        <v>10</v>
      </c>
      <c r="K2109" s="244"/>
      <c r="M2109" s="60"/>
      <c r="N2109" s="60"/>
      <c r="O2109" s="60"/>
    </row>
    <row r="2110" spans="2:15" s="23" customFormat="1" ht="30.2" customHeight="1" thickBot="1" x14ac:dyDescent="0.3">
      <c r="B2110" s="200" t="s">
        <v>265</v>
      </c>
      <c r="C2110" s="232" t="s">
        <v>573</v>
      </c>
      <c r="D2110" s="230">
        <v>1.5</v>
      </c>
      <c r="E2110" s="230">
        <v>1</v>
      </c>
      <c r="F2110" s="47">
        <v>10</v>
      </c>
      <c r="G2110" s="239">
        <f t="shared" si="76"/>
        <v>15</v>
      </c>
      <c r="H2110" s="193">
        <f t="shared" si="77"/>
        <v>10</v>
      </c>
      <c r="K2110" s="244"/>
      <c r="M2110" s="60"/>
      <c r="N2110" s="60"/>
      <c r="O2110" s="60"/>
    </row>
    <row r="2111" spans="2:15" s="23" customFormat="1" ht="30.2" customHeight="1" thickBot="1" x14ac:dyDescent="0.3">
      <c r="B2111" s="200" t="s">
        <v>265</v>
      </c>
      <c r="C2111" s="232" t="s">
        <v>574</v>
      </c>
      <c r="D2111" s="230">
        <v>1.5</v>
      </c>
      <c r="E2111" s="230">
        <v>1</v>
      </c>
      <c r="F2111" s="47">
        <v>10</v>
      </c>
      <c r="G2111" s="239">
        <f t="shared" si="76"/>
        <v>15</v>
      </c>
      <c r="H2111" s="193">
        <f t="shared" si="77"/>
        <v>10</v>
      </c>
      <c r="K2111" s="244"/>
      <c r="M2111" s="60"/>
      <c r="N2111" s="60"/>
      <c r="O2111" s="60"/>
    </row>
    <row r="2112" spans="2:15" s="23" customFormat="1" ht="30.2" customHeight="1" thickBot="1" x14ac:dyDescent="0.3">
      <c r="B2112" s="200" t="s">
        <v>265</v>
      </c>
      <c r="C2112" s="232" t="s">
        <v>575</v>
      </c>
      <c r="D2112" s="230">
        <v>1.5</v>
      </c>
      <c r="E2112" s="230">
        <v>1</v>
      </c>
      <c r="F2112" s="47">
        <v>10</v>
      </c>
      <c r="G2112" s="239">
        <f t="shared" si="76"/>
        <v>15</v>
      </c>
      <c r="H2112" s="193">
        <f t="shared" si="77"/>
        <v>10</v>
      </c>
      <c r="K2112" s="244"/>
      <c r="M2112" s="60"/>
      <c r="N2112" s="60"/>
      <c r="O2112" s="60"/>
    </row>
    <row r="2113" spans="2:15" s="23" customFormat="1" ht="30.2" customHeight="1" thickBot="1" x14ac:dyDescent="0.3">
      <c r="B2113" s="200" t="s">
        <v>265</v>
      </c>
      <c r="C2113" s="232" t="s">
        <v>576</v>
      </c>
      <c r="D2113" s="230">
        <v>1.5</v>
      </c>
      <c r="E2113" s="230">
        <v>1</v>
      </c>
      <c r="F2113" s="47">
        <v>10</v>
      </c>
      <c r="G2113" s="239">
        <f t="shared" si="76"/>
        <v>15</v>
      </c>
      <c r="H2113" s="193">
        <f t="shared" si="77"/>
        <v>10</v>
      </c>
      <c r="K2113" s="244"/>
      <c r="M2113" s="60"/>
      <c r="N2113" s="60"/>
      <c r="O2113" s="60"/>
    </row>
    <row r="2114" spans="2:15" s="23" customFormat="1" ht="30.2" customHeight="1" thickBot="1" x14ac:dyDescent="0.3">
      <c r="B2114" s="200" t="s">
        <v>265</v>
      </c>
      <c r="C2114" s="232" t="s">
        <v>577</v>
      </c>
      <c r="D2114" s="230">
        <v>1.5</v>
      </c>
      <c r="E2114" s="230">
        <v>1</v>
      </c>
      <c r="F2114" s="47">
        <v>10</v>
      </c>
      <c r="G2114" s="239">
        <f t="shared" si="76"/>
        <v>15</v>
      </c>
      <c r="H2114" s="193">
        <f t="shared" si="77"/>
        <v>10</v>
      </c>
      <c r="K2114" s="244"/>
      <c r="M2114" s="60"/>
      <c r="N2114" s="60"/>
      <c r="O2114" s="60"/>
    </row>
    <row r="2115" spans="2:15" s="23" customFormat="1" ht="30.2" customHeight="1" thickBot="1" x14ac:dyDescent="0.3">
      <c r="B2115" s="200" t="s">
        <v>265</v>
      </c>
      <c r="C2115" s="232" t="s">
        <v>578</v>
      </c>
      <c r="D2115" s="230">
        <v>1.5</v>
      </c>
      <c r="E2115" s="230">
        <v>1</v>
      </c>
      <c r="F2115" s="47">
        <v>10</v>
      </c>
      <c r="G2115" s="239">
        <f t="shared" si="76"/>
        <v>15</v>
      </c>
      <c r="H2115" s="193">
        <f t="shared" si="77"/>
        <v>10</v>
      </c>
      <c r="K2115" s="244"/>
      <c r="M2115" s="60"/>
      <c r="N2115" s="60"/>
      <c r="O2115" s="60"/>
    </row>
    <row r="2116" spans="2:15" s="23" customFormat="1" ht="30.2" customHeight="1" thickBot="1" x14ac:dyDescent="0.3">
      <c r="B2116" s="200" t="s">
        <v>265</v>
      </c>
      <c r="C2116" s="232" t="s">
        <v>579</v>
      </c>
      <c r="D2116" s="230">
        <v>1.5</v>
      </c>
      <c r="E2116" s="230">
        <v>1</v>
      </c>
      <c r="F2116" s="47">
        <v>10</v>
      </c>
      <c r="G2116" s="239">
        <f t="shared" si="76"/>
        <v>15</v>
      </c>
      <c r="H2116" s="193">
        <f t="shared" si="77"/>
        <v>10</v>
      </c>
      <c r="K2116" s="244"/>
      <c r="M2116" s="60"/>
      <c r="N2116" s="60"/>
      <c r="O2116" s="60"/>
    </row>
    <row r="2117" spans="2:15" s="23" customFormat="1" ht="30.2" customHeight="1" thickBot="1" x14ac:dyDescent="0.3">
      <c r="B2117" s="200" t="s">
        <v>265</v>
      </c>
      <c r="C2117" s="232" t="s">
        <v>580</v>
      </c>
      <c r="D2117" s="230">
        <v>1.5</v>
      </c>
      <c r="E2117" s="230">
        <v>1</v>
      </c>
      <c r="F2117" s="47">
        <v>10</v>
      </c>
      <c r="G2117" s="239">
        <f t="shared" si="76"/>
        <v>15</v>
      </c>
      <c r="H2117" s="193">
        <f t="shared" si="77"/>
        <v>10</v>
      </c>
      <c r="K2117" s="244"/>
      <c r="M2117" s="60"/>
      <c r="N2117" s="60"/>
      <c r="O2117" s="60"/>
    </row>
    <row r="2118" spans="2:15" s="23" customFormat="1" ht="30.2" customHeight="1" thickBot="1" x14ac:dyDescent="0.3">
      <c r="B2118" s="200" t="s">
        <v>265</v>
      </c>
      <c r="C2118" s="232" t="s">
        <v>581</v>
      </c>
      <c r="D2118" s="230">
        <v>1.5</v>
      </c>
      <c r="E2118" s="230">
        <v>1</v>
      </c>
      <c r="F2118" s="47">
        <v>10</v>
      </c>
      <c r="G2118" s="239">
        <f t="shared" si="76"/>
        <v>15</v>
      </c>
      <c r="H2118" s="193">
        <f t="shared" si="77"/>
        <v>10</v>
      </c>
      <c r="K2118" s="244"/>
      <c r="M2118" s="60"/>
      <c r="N2118" s="60"/>
      <c r="O2118" s="60"/>
    </row>
    <row r="2119" spans="2:15" s="23" customFormat="1" ht="30.2" customHeight="1" thickBot="1" x14ac:dyDescent="0.3">
      <c r="B2119" s="200" t="s">
        <v>265</v>
      </c>
      <c r="C2119" s="232" t="s">
        <v>582</v>
      </c>
      <c r="D2119" s="230">
        <v>1.5</v>
      </c>
      <c r="E2119" s="230">
        <v>1</v>
      </c>
      <c r="F2119" s="47">
        <v>10</v>
      </c>
      <c r="G2119" s="239">
        <f t="shared" si="76"/>
        <v>15</v>
      </c>
      <c r="H2119" s="193">
        <f t="shared" si="77"/>
        <v>10</v>
      </c>
      <c r="K2119" s="244"/>
      <c r="M2119" s="60"/>
      <c r="N2119" s="60"/>
      <c r="O2119" s="60"/>
    </row>
    <row r="2120" spans="2:15" s="23" customFormat="1" ht="30.2" customHeight="1" thickBot="1" x14ac:dyDescent="0.3">
      <c r="B2120" s="200" t="s">
        <v>265</v>
      </c>
      <c r="C2120" s="232" t="s">
        <v>583</v>
      </c>
      <c r="D2120" s="230">
        <v>1.5</v>
      </c>
      <c r="E2120" s="230">
        <v>1</v>
      </c>
      <c r="F2120" s="47">
        <v>10</v>
      </c>
      <c r="G2120" s="239">
        <f t="shared" si="76"/>
        <v>15</v>
      </c>
      <c r="H2120" s="193">
        <f t="shared" si="77"/>
        <v>10</v>
      </c>
      <c r="K2120" s="244"/>
      <c r="M2120" s="60"/>
      <c r="N2120" s="60"/>
      <c r="O2120" s="60"/>
    </row>
    <row r="2121" spans="2:15" s="23" customFormat="1" ht="30.2" customHeight="1" thickBot="1" x14ac:dyDescent="0.3">
      <c r="B2121" s="200" t="s">
        <v>265</v>
      </c>
      <c r="C2121" s="232" t="s">
        <v>584</v>
      </c>
      <c r="D2121" s="230">
        <v>1.5</v>
      </c>
      <c r="E2121" s="230">
        <v>1</v>
      </c>
      <c r="F2121" s="47">
        <v>10</v>
      </c>
      <c r="G2121" s="239">
        <f t="shared" si="76"/>
        <v>15</v>
      </c>
      <c r="H2121" s="193">
        <f t="shared" si="77"/>
        <v>10</v>
      </c>
      <c r="K2121" s="244"/>
      <c r="M2121" s="60"/>
      <c r="N2121" s="60"/>
      <c r="O2121" s="60"/>
    </row>
    <row r="2122" spans="2:15" s="23" customFormat="1" ht="30.2" customHeight="1" thickBot="1" x14ac:dyDescent="0.3">
      <c r="B2122" s="200" t="s">
        <v>265</v>
      </c>
      <c r="C2122" s="232" t="s">
        <v>585</v>
      </c>
      <c r="D2122" s="230">
        <v>1.5</v>
      </c>
      <c r="E2122" s="230">
        <v>1</v>
      </c>
      <c r="F2122" s="47">
        <v>10</v>
      </c>
      <c r="G2122" s="239">
        <f t="shared" si="76"/>
        <v>15</v>
      </c>
      <c r="H2122" s="193">
        <f t="shared" si="77"/>
        <v>10</v>
      </c>
      <c r="K2122" s="244"/>
      <c r="M2122" s="60"/>
      <c r="N2122" s="60"/>
      <c r="O2122" s="60"/>
    </row>
    <row r="2123" spans="2:15" s="23" customFormat="1" ht="30.2" customHeight="1" thickBot="1" x14ac:dyDescent="0.3">
      <c r="B2123" s="200" t="s">
        <v>265</v>
      </c>
      <c r="C2123" s="232" t="s">
        <v>586</v>
      </c>
      <c r="D2123" s="230">
        <v>1.5</v>
      </c>
      <c r="E2123" s="230">
        <v>1</v>
      </c>
      <c r="F2123" s="47">
        <v>10</v>
      </c>
      <c r="G2123" s="239">
        <f t="shared" si="76"/>
        <v>15</v>
      </c>
      <c r="H2123" s="193">
        <f t="shared" si="77"/>
        <v>10</v>
      </c>
      <c r="K2123" s="244"/>
      <c r="M2123" s="60"/>
      <c r="N2123" s="60"/>
      <c r="O2123" s="60"/>
    </row>
    <row r="2124" spans="2:15" s="23" customFormat="1" ht="30.2" customHeight="1" thickBot="1" x14ac:dyDescent="0.3">
      <c r="B2124" s="200" t="s">
        <v>265</v>
      </c>
      <c r="C2124" s="232" t="s">
        <v>587</v>
      </c>
      <c r="D2124" s="230">
        <v>1.5</v>
      </c>
      <c r="E2124" s="230">
        <v>1</v>
      </c>
      <c r="F2124" s="47">
        <v>10</v>
      </c>
      <c r="G2124" s="239">
        <f t="shared" si="76"/>
        <v>15</v>
      </c>
      <c r="H2124" s="193">
        <f t="shared" si="77"/>
        <v>10</v>
      </c>
      <c r="K2124" s="244"/>
      <c r="M2124" s="60"/>
      <c r="N2124" s="60"/>
      <c r="O2124" s="60"/>
    </row>
    <row r="2125" spans="2:15" s="23" customFormat="1" ht="30.2" customHeight="1" thickBot="1" x14ac:dyDescent="0.3">
      <c r="B2125" s="200" t="s">
        <v>265</v>
      </c>
      <c r="C2125" s="232" t="s">
        <v>588</v>
      </c>
      <c r="D2125" s="230">
        <v>1.5</v>
      </c>
      <c r="E2125" s="230">
        <v>1</v>
      </c>
      <c r="F2125" s="47">
        <v>10</v>
      </c>
      <c r="G2125" s="239">
        <f t="shared" si="76"/>
        <v>15</v>
      </c>
      <c r="H2125" s="193">
        <f t="shared" si="77"/>
        <v>10</v>
      </c>
      <c r="K2125" s="244"/>
      <c r="M2125" s="60"/>
      <c r="N2125" s="60"/>
      <c r="O2125" s="60"/>
    </row>
    <row r="2126" spans="2:15" s="23" customFormat="1" ht="30.2" customHeight="1" thickBot="1" x14ac:dyDescent="0.3">
      <c r="B2126" s="200" t="s">
        <v>265</v>
      </c>
      <c r="C2126" s="232" t="s">
        <v>589</v>
      </c>
      <c r="D2126" s="230">
        <v>1.5</v>
      </c>
      <c r="E2126" s="230">
        <v>1</v>
      </c>
      <c r="F2126" s="47">
        <v>10</v>
      </c>
      <c r="G2126" s="239">
        <f t="shared" si="76"/>
        <v>15</v>
      </c>
      <c r="H2126" s="193">
        <f t="shared" si="77"/>
        <v>10</v>
      </c>
      <c r="K2126" s="244"/>
      <c r="M2126" s="60"/>
      <c r="N2126" s="60"/>
      <c r="O2126" s="60"/>
    </row>
    <row r="2127" spans="2:15" s="23" customFormat="1" ht="30.2" customHeight="1" thickBot="1" x14ac:dyDescent="0.3">
      <c r="B2127" s="200" t="s">
        <v>265</v>
      </c>
      <c r="C2127" s="232" t="s">
        <v>590</v>
      </c>
      <c r="D2127" s="230">
        <v>1.5</v>
      </c>
      <c r="E2127" s="230">
        <v>1</v>
      </c>
      <c r="F2127" s="47">
        <v>10</v>
      </c>
      <c r="G2127" s="239">
        <f t="shared" si="76"/>
        <v>15</v>
      </c>
      <c r="H2127" s="193">
        <f t="shared" si="77"/>
        <v>10</v>
      </c>
      <c r="K2127" s="244"/>
      <c r="M2127" s="60"/>
      <c r="N2127" s="60"/>
      <c r="O2127" s="60"/>
    </row>
    <row r="2128" spans="2:15" s="23" customFormat="1" ht="30.2" customHeight="1" thickBot="1" x14ac:dyDescent="0.3">
      <c r="B2128" s="200" t="s">
        <v>265</v>
      </c>
      <c r="C2128" s="232" t="s">
        <v>591</v>
      </c>
      <c r="D2128" s="230">
        <v>1.5</v>
      </c>
      <c r="E2128" s="230">
        <v>1</v>
      </c>
      <c r="F2128" s="47">
        <v>10</v>
      </c>
      <c r="G2128" s="239">
        <f t="shared" si="76"/>
        <v>15</v>
      </c>
      <c r="H2128" s="193">
        <f t="shared" si="77"/>
        <v>10</v>
      </c>
      <c r="K2128" s="244"/>
      <c r="M2128" s="60"/>
      <c r="N2128" s="60"/>
      <c r="O2128" s="60"/>
    </row>
    <row r="2129" spans="2:15" s="23" customFormat="1" ht="30.2" customHeight="1" thickBot="1" x14ac:dyDescent="0.3">
      <c r="B2129" s="200" t="s">
        <v>265</v>
      </c>
      <c r="C2129" s="232" t="s">
        <v>592</v>
      </c>
      <c r="D2129" s="230">
        <v>1.5</v>
      </c>
      <c r="E2129" s="230">
        <v>1</v>
      </c>
      <c r="F2129" s="47">
        <v>10</v>
      </c>
      <c r="G2129" s="239">
        <f t="shared" si="76"/>
        <v>15</v>
      </c>
      <c r="H2129" s="193">
        <f t="shared" si="77"/>
        <v>10</v>
      </c>
      <c r="K2129" s="244"/>
      <c r="M2129" s="60"/>
      <c r="N2129" s="60"/>
      <c r="O2129" s="60"/>
    </row>
    <row r="2130" spans="2:15" s="23" customFormat="1" ht="30.2" customHeight="1" thickBot="1" x14ac:dyDescent="0.3">
      <c r="B2130" s="200" t="s">
        <v>265</v>
      </c>
      <c r="C2130" s="232" t="s">
        <v>593</v>
      </c>
      <c r="D2130" s="230">
        <v>1.5</v>
      </c>
      <c r="E2130" s="230">
        <v>1</v>
      </c>
      <c r="F2130" s="47">
        <v>10</v>
      </c>
      <c r="G2130" s="239">
        <f t="shared" si="76"/>
        <v>15</v>
      </c>
      <c r="H2130" s="193">
        <f t="shared" si="77"/>
        <v>10</v>
      </c>
      <c r="K2130" s="244"/>
      <c r="M2130" s="60"/>
      <c r="N2130" s="60"/>
      <c r="O2130" s="60"/>
    </row>
    <row r="2131" spans="2:15" s="23" customFormat="1" ht="30.2" customHeight="1" thickBot="1" x14ac:dyDescent="0.3">
      <c r="B2131" s="200" t="s">
        <v>265</v>
      </c>
      <c r="C2131" s="232" t="s">
        <v>594</v>
      </c>
      <c r="D2131" s="230">
        <v>1.5</v>
      </c>
      <c r="E2131" s="230">
        <v>1</v>
      </c>
      <c r="F2131" s="47">
        <v>10</v>
      </c>
      <c r="G2131" s="239">
        <f t="shared" si="76"/>
        <v>15</v>
      </c>
      <c r="H2131" s="193">
        <f t="shared" si="77"/>
        <v>10</v>
      </c>
      <c r="K2131" s="244"/>
      <c r="M2131" s="60"/>
      <c r="N2131" s="60"/>
      <c r="O2131" s="60"/>
    </row>
    <row r="2132" spans="2:15" s="23" customFormat="1" ht="30.2" customHeight="1" thickBot="1" x14ac:dyDescent="0.3">
      <c r="B2132" s="200" t="s">
        <v>265</v>
      </c>
      <c r="C2132" s="232" t="s">
        <v>595</v>
      </c>
      <c r="D2132" s="230">
        <v>1.5</v>
      </c>
      <c r="E2132" s="230">
        <v>1</v>
      </c>
      <c r="F2132" s="47">
        <v>10</v>
      </c>
      <c r="G2132" s="239">
        <f t="shared" si="76"/>
        <v>15</v>
      </c>
      <c r="H2132" s="193">
        <f t="shared" si="77"/>
        <v>10</v>
      </c>
      <c r="K2132" s="244"/>
      <c r="M2132" s="60"/>
      <c r="N2132" s="60"/>
      <c r="O2132" s="60"/>
    </row>
    <row r="2133" spans="2:15" s="23" customFormat="1" ht="30.2" customHeight="1" thickBot="1" x14ac:dyDescent="0.3">
      <c r="B2133" s="200" t="s">
        <v>265</v>
      </c>
      <c r="C2133" s="232" t="s">
        <v>596</v>
      </c>
      <c r="D2133" s="230">
        <v>1.5</v>
      </c>
      <c r="E2133" s="230">
        <v>1</v>
      </c>
      <c r="F2133" s="47">
        <v>10</v>
      </c>
      <c r="G2133" s="239">
        <f t="shared" si="76"/>
        <v>15</v>
      </c>
      <c r="H2133" s="193">
        <f t="shared" si="77"/>
        <v>10</v>
      </c>
      <c r="K2133" s="244"/>
      <c r="M2133" s="60"/>
      <c r="N2133" s="60"/>
      <c r="O2133" s="60"/>
    </row>
    <row r="2134" spans="2:15" s="23" customFormat="1" ht="30.2" customHeight="1" thickBot="1" x14ac:dyDescent="0.3">
      <c r="B2134" s="200" t="s">
        <v>265</v>
      </c>
      <c r="C2134" s="232" t="s">
        <v>597</v>
      </c>
      <c r="D2134" s="230">
        <v>1.5</v>
      </c>
      <c r="E2134" s="230">
        <v>1</v>
      </c>
      <c r="F2134" s="47">
        <v>10</v>
      </c>
      <c r="G2134" s="239">
        <f t="shared" si="76"/>
        <v>15</v>
      </c>
      <c r="H2134" s="193">
        <f t="shared" si="77"/>
        <v>10</v>
      </c>
      <c r="K2134" s="244"/>
      <c r="M2134" s="60"/>
      <c r="N2134" s="60"/>
      <c r="O2134" s="60"/>
    </row>
    <row r="2135" spans="2:15" s="23" customFormat="1" ht="30.2" customHeight="1" thickBot="1" x14ac:dyDescent="0.3">
      <c r="B2135" s="200" t="s">
        <v>265</v>
      </c>
      <c r="C2135" s="232" t="s">
        <v>598</v>
      </c>
      <c r="D2135" s="230">
        <v>1.5</v>
      </c>
      <c r="E2135" s="230">
        <v>1</v>
      </c>
      <c r="F2135" s="47">
        <v>10</v>
      </c>
      <c r="G2135" s="239">
        <f t="shared" si="76"/>
        <v>15</v>
      </c>
      <c r="H2135" s="193">
        <f t="shared" si="77"/>
        <v>10</v>
      </c>
      <c r="K2135" s="244"/>
      <c r="M2135" s="60"/>
      <c r="N2135" s="60"/>
      <c r="O2135" s="60"/>
    </row>
    <row r="2136" spans="2:15" s="23" customFormat="1" ht="30.2" customHeight="1" thickBot="1" x14ac:dyDescent="0.3">
      <c r="B2136" s="200" t="s">
        <v>265</v>
      </c>
      <c r="C2136" s="232" t="s">
        <v>599</v>
      </c>
      <c r="D2136" s="230">
        <v>1.5</v>
      </c>
      <c r="E2136" s="230">
        <v>1</v>
      </c>
      <c r="F2136" s="47">
        <v>10</v>
      </c>
      <c r="G2136" s="239">
        <f t="shared" si="76"/>
        <v>15</v>
      </c>
      <c r="H2136" s="193">
        <f t="shared" si="77"/>
        <v>10</v>
      </c>
      <c r="K2136" s="244"/>
      <c r="M2136" s="60"/>
      <c r="N2136" s="60"/>
      <c r="O2136" s="60"/>
    </row>
    <row r="2137" spans="2:15" s="23" customFormat="1" ht="30.2" customHeight="1" thickBot="1" x14ac:dyDescent="0.3">
      <c r="B2137" s="200" t="s">
        <v>265</v>
      </c>
      <c r="C2137" s="232" t="s">
        <v>600</v>
      </c>
      <c r="D2137" s="230">
        <v>1.5</v>
      </c>
      <c r="E2137" s="230">
        <v>1</v>
      </c>
      <c r="F2137" s="47">
        <v>10</v>
      </c>
      <c r="G2137" s="239">
        <f t="shared" si="76"/>
        <v>15</v>
      </c>
      <c r="H2137" s="193">
        <f t="shared" si="77"/>
        <v>10</v>
      </c>
      <c r="K2137" s="244"/>
      <c r="M2137" s="60"/>
      <c r="N2137" s="60"/>
      <c r="O2137" s="60"/>
    </row>
    <row r="2138" spans="2:15" s="23" customFormat="1" ht="30.2" customHeight="1" thickBot="1" x14ac:dyDescent="0.3">
      <c r="B2138" s="200" t="s">
        <v>265</v>
      </c>
      <c r="C2138" s="232" t="s">
        <v>601</v>
      </c>
      <c r="D2138" s="230">
        <v>1.5</v>
      </c>
      <c r="E2138" s="230">
        <v>1</v>
      </c>
      <c r="F2138" s="47">
        <v>10</v>
      </c>
      <c r="G2138" s="239">
        <f t="shared" si="76"/>
        <v>15</v>
      </c>
      <c r="H2138" s="193">
        <f t="shared" si="77"/>
        <v>10</v>
      </c>
      <c r="K2138" s="244"/>
      <c r="M2138" s="60"/>
      <c r="N2138" s="60"/>
      <c r="O2138" s="60"/>
    </row>
    <row r="2139" spans="2:15" s="23" customFormat="1" ht="30.2" customHeight="1" thickBot="1" x14ac:dyDescent="0.3">
      <c r="B2139" s="200" t="s">
        <v>265</v>
      </c>
      <c r="C2139" s="232" t="s">
        <v>602</v>
      </c>
      <c r="D2139" s="230">
        <v>1.5</v>
      </c>
      <c r="E2139" s="230">
        <v>1</v>
      </c>
      <c r="F2139" s="47">
        <v>10</v>
      </c>
      <c r="G2139" s="239">
        <f t="shared" si="76"/>
        <v>15</v>
      </c>
      <c r="H2139" s="193">
        <f t="shared" si="77"/>
        <v>10</v>
      </c>
      <c r="K2139" s="244"/>
      <c r="M2139" s="60"/>
      <c r="N2139" s="60"/>
      <c r="O2139" s="60"/>
    </row>
    <row r="2140" spans="2:15" s="23" customFormat="1" ht="30.2" customHeight="1" thickBot="1" x14ac:dyDescent="0.3">
      <c r="B2140" s="200" t="s">
        <v>265</v>
      </c>
      <c r="C2140" s="232" t="s">
        <v>603</v>
      </c>
      <c r="D2140" s="230">
        <v>1.5</v>
      </c>
      <c r="E2140" s="230">
        <v>1</v>
      </c>
      <c r="F2140" s="47">
        <v>10</v>
      </c>
      <c r="G2140" s="239">
        <f t="shared" si="76"/>
        <v>15</v>
      </c>
      <c r="H2140" s="193">
        <f t="shared" si="77"/>
        <v>10</v>
      </c>
      <c r="K2140" s="244"/>
      <c r="M2140" s="60"/>
      <c r="N2140" s="60"/>
      <c r="O2140" s="60"/>
    </row>
    <row r="2141" spans="2:15" s="23" customFormat="1" ht="30.2" customHeight="1" thickBot="1" x14ac:dyDescent="0.3">
      <c r="B2141" s="200" t="s">
        <v>265</v>
      </c>
      <c r="C2141" s="232" t="s">
        <v>604</v>
      </c>
      <c r="D2141" s="230">
        <v>1.5</v>
      </c>
      <c r="E2141" s="230">
        <v>1</v>
      </c>
      <c r="F2141" s="47">
        <v>10</v>
      </c>
      <c r="G2141" s="239">
        <f t="shared" si="76"/>
        <v>15</v>
      </c>
      <c r="H2141" s="193">
        <f t="shared" si="77"/>
        <v>10</v>
      </c>
      <c r="K2141" s="244"/>
      <c r="M2141" s="60"/>
      <c r="N2141" s="60"/>
      <c r="O2141" s="60"/>
    </row>
    <row r="2142" spans="2:15" s="23" customFormat="1" ht="30.2" customHeight="1" thickBot="1" x14ac:dyDescent="0.3">
      <c r="B2142" s="200" t="s">
        <v>265</v>
      </c>
      <c r="C2142" s="232" t="s">
        <v>605</v>
      </c>
      <c r="D2142" s="230">
        <v>1.5</v>
      </c>
      <c r="E2142" s="230">
        <v>1</v>
      </c>
      <c r="F2142" s="47">
        <v>10</v>
      </c>
      <c r="G2142" s="239">
        <f t="shared" si="76"/>
        <v>15</v>
      </c>
      <c r="H2142" s="193">
        <f t="shared" si="77"/>
        <v>10</v>
      </c>
      <c r="K2142" s="244"/>
      <c r="M2142" s="60"/>
      <c r="N2142" s="60"/>
      <c r="O2142" s="60"/>
    </row>
    <row r="2143" spans="2:15" s="23" customFormat="1" ht="30.2" customHeight="1" thickBot="1" x14ac:dyDescent="0.3">
      <c r="B2143" s="200" t="s">
        <v>265</v>
      </c>
      <c r="C2143" s="232" t="s">
        <v>607</v>
      </c>
      <c r="D2143" s="230">
        <v>1.5</v>
      </c>
      <c r="E2143" s="230">
        <v>1</v>
      </c>
      <c r="F2143" s="47">
        <v>10</v>
      </c>
      <c r="G2143" s="239">
        <f t="shared" si="76"/>
        <v>15</v>
      </c>
      <c r="H2143" s="193">
        <f t="shared" si="77"/>
        <v>10</v>
      </c>
      <c r="K2143" s="244"/>
      <c r="M2143" s="60"/>
      <c r="N2143" s="60"/>
      <c r="O2143" s="60"/>
    </row>
    <row r="2144" spans="2:15" s="23" customFormat="1" ht="30.2" customHeight="1" thickBot="1" x14ac:dyDescent="0.3">
      <c r="B2144" s="200" t="s">
        <v>265</v>
      </c>
      <c r="C2144" s="232" t="s">
        <v>608</v>
      </c>
      <c r="D2144" s="230">
        <v>1.5</v>
      </c>
      <c r="E2144" s="230">
        <v>1</v>
      </c>
      <c r="F2144" s="47">
        <v>10</v>
      </c>
      <c r="G2144" s="239">
        <f t="shared" si="76"/>
        <v>15</v>
      </c>
      <c r="H2144" s="193">
        <f t="shared" si="77"/>
        <v>10</v>
      </c>
      <c r="K2144" s="244"/>
      <c r="M2144" s="60"/>
      <c r="N2144" s="60"/>
      <c r="O2144" s="60"/>
    </row>
    <row r="2145" spans="2:15" s="23" customFormat="1" ht="30.2" customHeight="1" thickBot="1" x14ac:dyDescent="0.3">
      <c r="B2145" s="200" t="s">
        <v>265</v>
      </c>
      <c r="C2145" s="232" t="s">
        <v>609</v>
      </c>
      <c r="D2145" s="230">
        <v>1.5</v>
      </c>
      <c r="E2145" s="230">
        <v>1</v>
      </c>
      <c r="F2145" s="47">
        <v>10</v>
      </c>
      <c r="G2145" s="239">
        <f t="shared" si="76"/>
        <v>15</v>
      </c>
      <c r="H2145" s="193">
        <f t="shared" si="77"/>
        <v>10</v>
      </c>
      <c r="K2145" s="244"/>
      <c r="M2145" s="60"/>
      <c r="N2145" s="60"/>
      <c r="O2145" s="60"/>
    </row>
    <row r="2146" spans="2:15" s="23" customFormat="1" ht="30.2" customHeight="1" thickBot="1" x14ac:dyDescent="0.3">
      <c r="B2146" s="200" t="s">
        <v>265</v>
      </c>
      <c r="C2146" s="232" t="s">
        <v>610</v>
      </c>
      <c r="D2146" s="230">
        <v>1.5</v>
      </c>
      <c r="E2146" s="230">
        <v>1</v>
      </c>
      <c r="F2146" s="47">
        <v>10</v>
      </c>
      <c r="G2146" s="239">
        <f t="shared" si="76"/>
        <v>15</v>
      </c>
      <c r="H2146" s="193">
        <f t="shared" si="77"/>
        <v>10</v>
      </c>
      <c r="K2146" s="244"/>
      <c r="M2146" s="60"/>
      <c r="N2146" s="60"/>
      <c r="O2146" s="60"/>
    </row>
    <row r="2147" spans="2:15" s="23" customFormat="1" ht="30.2" customHeight="1" thickBot="1" x14ac:dyDescent="0.3">
      <c r="B2147" s="200" t="s">
        <v>265</v>
      </c>
      <c r="C2147" s="232" t="s">
        <v>611</v>
      </c>
      <c r="D2147" s="230">
        <v>1.5</v>
      </c>
      <c r="E2147" s="230">
        <v>1</v>
      </c>
      <c r="F2147" s="47">
        <v>10</v>
      </c>
      <c r="G2147" s="239">
        <f t="shared" si="76"/>
        <v>15</v>
      </c>
      <c r="H2147" s="193">
        <f t="shared" si="77"/>
        <v>10</v>
      </c>
      <c r="K2147" s="244"/>
      <c r="M2147" s="60"/>
      <c r="N2147" s="60"/>
      <c r="O2147" s="60"/>
    </row>
    <row r="2148" spans="2:15" s="23" customFormat="1" ht="30.2" customHeight="1" thickBot="1" x14ac:dyDescent="0.3">
      <c r="B2148" s="200" t="s">
        <v>265</v>
      </c>
      <c r="C2148" s="232" t="s">
        <v>612</v>
      </c>
      <c r="D2148" s="230">
        <v>1.5</v>
      </c>
      <c r="E2148" s="230">
        <v>1</v>
      </c>
      <c r="F2148" s="47">
        <v>10</v>
      </c>
      <c r="G2148" s="239">
        <f t="shared" si="76"/>
        <v>15</v>
      </c>
      <c r="H2148" s="193">
        <f t="shared" si="77"/>
        <v>10</v>
      </c>
      <c r="K2148" s="244"/>
      <c r="M2148" s="60"/>
      <c r="N2148" s="60"/>
      <c r="O2148" s="60"/>
    </row>
    <row r="2149" spans="2:15" s="23" customFormat="1" ht="30.2" customHeight="1" thickBot="1" x14ac:dyDescent="0.3">
      <c r="B2149" s="200" t="s">
        <v>265</v>
      </c>
      <c r="C2149" s="232" t="s">
        <v>969</v>
      </c>
      <c r="D2149" s="230">
        <v>1.5</v>
      </c>
      <c r="E2149" s="230">
        <v>1</v>
      </c>
      <c r="F2149" s="47">
        <v>10</v>
      </c>
      <c r="G2149" s="239">
        <f t="shared" si="76"/>
        <v>15</v>
      </c>
      <c r="H2149" s="193">
        <f t="shared" si="77"/>
        <v>10</v>
      </c>
      <c r="K2149" s="244"/>
      <c r="M2149" s="60"/>
      <c r="N2149" s="60"/>
      <c r="O2149" s="60"/>
    </row>
    <row r="2150" spans="2:15" s="23" customFormat="1" ht="30.2" customHeight="1" thickBot="1" x14ac:dyDescent="0.3">
      <c r="B2150" s="200" t="s">
        <v>265</v>
      </c>
      <c r="C2150" s="232" t="s">
        <v>613</v>
      </c>
      <c r="D2150" s="230">
        <v>1.5</v>
      </c>
      <c r="E2150" s="230">
        <v>1</v>
      </c>
      <c r="F2150" s="47">
        <v>10</v>
      </c>
      <c r="G2150" s="239">
        <f t="shared" si="76"/>
        <v>15</v>
      </c>
      <c r="H2150" s="193">
        <f t="shared" si="77"/>
        <v>10</v>
      </c>
      <c r="K2150" s="244"/>
      <c r="M2150" s="60"/>
      <c r="N2150" s="60"/>
      <c r="O2150" s="60"/>
    </row>
    <row r="2151" spans="2:15" s="23" customFormat="1" ht="30.2" customHeight="1" thickBot="1" x14ac:dyDescent="0.3">
      <c r="B2151" s="200" t="s">
        <v>265</v>
      </c>
      <c r="C2151" s="232" t="s">
        <v>614</v>
      </c>
      <c r="D2151" s="230">
        <v>1.5</v>
      </c>
      <c r="E2151" s="230">
        <v>1</v>
      </c>
      <c r="F2151" s="47">
        <v>10</v>
      </c>
      <c r="G2151" s="239">
        <f t="shared" si="76"/>
        <v>15</v>
      </c>
      <c r="H2151" s="193">
        <f t="shared" si="77"/>
        <v>10</v>
      </c>
      <c r="K2151" s="244"/>
      <c r="M2151" s="60"/>
      <c r="N2151" s="60"/>
      <c r="O2151" s="60"/>
    </row>
    <row r="2152" spans="2:15" s="23" customFormat="1" ht="30.2" customHeight="1" thickBot="1" x14ac:dyDescent="0.3">
      <c r="B2152" s="200" t="s">
        <v>265</v>
      </c>
      <c r="C2152" s="232" t="s">
        <v>615</v>
      </c>
      <c r="D2152" s="230">
        <v>1.5</v>
      </c>
      <c r="E2152" s="230">
        <v>1</v>
      </c>
      <c r="F2152" s="47">
        <v>10</v>
      </c>
      <c r="G2152" s="239">
        <f t="shared" si="76"/>
        <v>15</v>
      </c>
      <c r="H2152" s="193">
        <f t="shared" si="77"/>
        <v>10</v>
      </c>
      <c r="K2152" s="244"/>
      <c r="M2152" s="60"/>
      <c r="N2152" s="60"/>
      <c r="O2152" s="60"/>
    </row>
    <row r="2153" spans="2:15" s="23" customFormat="1" ht="30.2" customHeight="1" thickBot="1" x14ac:dyDescent="0.3">
      <c r="B2153" s="200" t="s">
        <v>265</v>
      </c>
      <c r="C2153" s="232" t="s">
        <v>616</v>
      </c>
      <c r="D2153" s="230">
        <v>1.5</v>
      </c>
      <c r="E2153" s="230">
        <v>1</v>
      </c>
      <c r="F2153" s="47">
        <v>10</v>
      </c>
      <c r="G2153" s="239">
        <f t="shared" si="76"/>
        <v>15</v>
      </c>
      <c r="H2153" s="193">
        <f t="shared" si="77"/>
        <v>10</v>
      </c>
      <c r="K2153" s="244"/>
      <c r="M2153" s="60"/>
      <c r="N2153" s="60"/>
      <c r="O2153" s="60"/>
    </row>
    <row r="2154" spans="2:15" s="23" customFormat="1" ht="30.2" customHeight="1" thickBot="1" x14ac:dyDescent="0.3">
      <c r="B2154" s="200" t="s">
        <v>265</v>
      </c>
      <c r="C2154" s="232" t="s">
        <v>617</v>
      </c>
      <c r="D2154" s="230">
        <v>1.5</v>
      </c>
      <c r="E2154" s="230">
        <v>1</v>
      </c>
      <c r="F2154" s="47">
        <v>10</v>
      </c>
      <c r="G2154" s="239">
        <f t="shared" si="76"/>
        <v>15</v>
      </c>
      <c r="H2154" s="193">
        <f t="shared" si="77"/>
        <v>10</v>
      </c>
      <c r="K2154" s="244"/>
      <c r="M2154" s="60"/>
      <c r="N2154" s="60"/>
      <c r="O2154" s="60"/>
    </row>
    <row r="2155" spans="2:15" s="23" customFormat="1" ht="30.2" customHeight="1" thickBot="1" x14ac:dyDescent="0.3">
      <c r="B2155" s="200" t="s">
        <v>265</v>
      </c>
      <c r="C2155" s="232" t="s">
        <v>618</v>
      </c>
      <c r="D2155" s="230">
        <v>1.5</v>
      </c>
      <c r="E2155" s="230">
        <v>1</v>
      </c>
      <c r="F2155" s="47">
        <v>10</v>
      </c>
      <c r="G2155" s="239">
        <f t="shared" si="76"/>
        <v>15</v>
      </c>
      <c r="H2155" s="193">
        <f t="shared" si="77"/>
        <v>10</v>
      </c>
      <c r="K2155" s="244"/>
      <c r="M2155" s="60"/>
      <c r="N2155" s="60"/>
      <c r="O2155" s="60"/>
    </row>
    <row r="2156" spans="2:15" s="23" customFormat="1" ht="30.2" customHeight="1" thickBot="1" x14ac:dyDescent="0.3">
      <c r="B2156" s="200" t="s">
        <v>265</v>
      </c>
      <c r="C2156" s="232" t="s">
        <v>619</v>
      </c>
      <c r="D2156" s="230">
        <v>1.5</v>
      </c>
      <c r="E2156" s="230">
        <v>1</v>
      </c>
      <c r="F2156" s="47">
        <v>10</v>
      </c>
      <c r="G2156" s="239">
        <f t="shared" si="76"/>
        <v>15</v>
      </c>
      <c r="H2156" s="193">
        <f t="shared" si="77"/>
        <v>10</v>
      </c>
      <c r="K2156" s="244"/>
      <c r="M2156" s="60"/>
      <c r="N2156" s="60"/>
      <c r="O2156" s="60"/>
    </row>
    <row r="2157" spans="2:15" s="23" customFormat="1" ht="30.2" customHeight="1" thickBot="1" x14ac:dyDescent="0.3">
      <c r="B2157" s="200" t="s">
        <v>265</v>
      </c>
      <c r="C2157" s="232" t="s">
        <v>620</v>
      </c>
      <c r="D2157" s="230">
        <v>1.5</v>
      </c>
      <c r="E2157" s="230">
        <v>1</v>
      </c>
      <c r="F2157" s="47">
        <v>10</v>
      </c>
      <c r="G2157" s="239">
        <f t="shared" si="76"/>
        <v>15</v>
      </c>
      <c r="H2157" s="193">
        <f t="shared" si="77"/>
        <v>10</v>
      </c>
      <c r="K2157" s="244"/>
      <c r="M2157" s="60"/>
      <c r="N2157" s="60"/>
      <c r="O2157" s="60"/>
    </row>
    <row r="2158" spans="2:15" s="23" customFormat="1" ht="30.2" customHeight="1" thickBot="1" x14ac:dyDescent="0.3">
      <c r="B2158" s="200" t="s">
        <v>265</v>
      </c>
      <c r="C2158" s="232" t="s">
        <v>621</v>
      </c>
      <c r="D2158" s="230">
        <v>1.5</v>
      </c>
      <c r="E2158" s="230">
        <v>1</v>
      </c>
      <c r="F2158" s="47">
        <v>10</v>
      </c>
      <c r="G2158" s="239">
        <f t="shared" si="76"/>
        <v>15</v>
      </c>
      <c r="H2158" s="193">
        <f t="shared" si="77"/>
        <v>10</v>
      </c>
      <c r="K2158" s="244"/>
      <c r="M2158" s="60"/>
      <c r="N2158" s="60"/>
      <c r="O2158" s="60"/>
    </row>
    <row r="2159" spans="2:15" s="23" customFormat="1" ht="30.2" customHeight="1" thickBot="1" x14ac:dyDescent="0.3">
      <c r="B2159" s="200" t="s">
        <v>265</v>
      </c>
      <c r="C2159" s="232" t="s">
        <v>622</v>
      </c>
      <c r="D2159" s="230">
        <v>1.5</v>
      </c>
      <c r="E2159" s="230">
        <v>1</v>
      </c>
      <c r="F2159" s="47">
        <v>10</v>
      </c>
      <c r="G2159" s="239">
        <f t="shared" si="76"/>
        <v>15</v>
      </c>
      <c r="H2159" s="193">
        <f t="shared" si="77"/>
        <v>10</v>
      </c>
      <c r="K2159" s="244"/>
      <c r="M2159" s="60"/>
      <c r="N2159" s="60"/>
      <c r="O2159" s="60"/>
    </row>
    <row r="2160" spans="2:15" s="23" customFormat="1" ht="30.2" customHeight="1" thickBot="1" x14ac:dyDescent="0.3">
      <c r="B2160" s="200" t="s">
        <v>265</v>
      </c>
      <c r="C2160" s="232" t="s">
        <v>623</v>
      </c>
      <c r="D2160" s="230">
        <v>1.5</v>
      </c>
      <c r="E2160" s="230">
        <v>1</v>
      </c>
      <c r="F2160" s="47">
        <v>10</v>
      </c>
      <c r="G2160" s="239">
        <f t="shared" si="76"/>
        <v>15</v>
      </c>
      <c r="H2160" s="193">
        <f t="shared" si="77"/>
        <v>10</v>
      </c>
      <c r="K2160" s="244"/>
      <c r="M2160" s="60"/>
      <c r="N2160" s="60"/>
      <c r="O2160" s="60"/>
    </row>
    <row r="2161" spans="2:15" s="23" customFormat="1" ht="30.2" customHeight="1" thickBot="1" x14ac:dyDescent="0.3">
      <c r="B2161" s="200" t="s">
        <v>265</v>
      </c>
      <c r="C2161" s="232" t="s">
        <v>624</v>
      </c>
      <c r="D2161" s="230">
        <v>1.5</v>
      </c>
      <c r="E2161" s="230">
        <v>1</v>
      </c>
      <c r="F2161" s="47">
        <v>10</v>
      </c>
      <c r="G2161" s="239">
        <f t="shared" si="76"/>
        <v>15</v>
      </c>
      <c r="H2161" s="193">
        <f t="shared" si="77"/>
        <v>10</v>
      </c>
      <c r="K2161" s="244"/>
      <c r="M2161" s="60"/>
      <c r="N2161" s="60"/>
      <c r="O2161" s="60"/>
    </row>
    <row r="2162" spans="2:15" s="23" customFormat="1" ht="30.2" customHeight="1" thickBot="1" x14ac:dyDescent="0.3">
      <c r="B2162" s="200" t="s">
        <v>265</v>
      </c>
      <c r="C2162" s="232" t="s">
        <v>625</v>
      </c>
      <c r="D2162" s="230">
        <v>1.5</v>
      </c>
      <c r="E2162" s="230">
        <v>1</v>
      </c>
      <c r="F2162" s="47">
        <v>10</v>
      </c>
      <c r="G2162" s="239">
        <f t="shared" ref="G2162:G2225" si="78">ROUND(D2162*F2162,2)</f>
        <v>15</v>
      </c>
      <c r="H2162" s="193">
        <f t="shared" ref="H2162:H2225" si="79">ROUND(E2162*F2162,6)</f>
        <v>10</v>
      </c>
      <c r="K2162" s="244"/>
      <c r="M2162" s="60"/>
      <c r="N2162" s="60"/>
      <c r="O2162" s="60"/>
    </row>
    <row r="2163" spans="2:15" s="23" customFormat="1" ht="30.2" customHeight="1" thickBot="1" x14ac:dyDescent="0.3">
      <c r="B2163" s="200" t="s">
        <v>265</v>
      </c>
      <c r="C2163" s="232" t="s">
        <v>626</v>
      </c>
      <c r="D2163" s="230">
        <v>1.5</v>
      </c>
      <c r="E2163" s="230">
        <v>1</v>
      </c>
      <c r="F2163" s="47">
        <v>10</v>
      </c>
      <c r="G2163" s="239">
        <f t="shared" si="78"/>
        <v>15</v>
      </c>
      <c r="H2163" s="193">
        <f t="shared" si="79"/>
        <v>10</v>
      </c>
      <c r="K2163" s="244"/>
      <c r="M2163" s="60"/>
      <c r="N2163" s="60"/>
      <c r="O2163" s="60"/>
    </row>
    <row r="2164" spans="2:15" s="23" customFormat="1" ht="30.2" customHeight="1" thickBot="1" x14ac:dyDescent="0.3">
      <c r="B2164" s="200" t="s">
        <v>265</v>
      </c>
      <c r="C2164" s="232" t="s">
        <v>628</v>
      </c>
      <c r="D2164" s="230">
        <v>1.5</v>
      </c>
      <c r="E2164" s="230">
        <v>1</v>
      </c>
      <c r="F2164" s="47">
        <v>10</v>
      </c>
      <c r="G2164" s="239">
        <f t="shared" si="78"/>
        <v>15</v>
      </c>
      <c r="H2164" s="193">
        <f t="shared" si="79"/>
        <v>10</v>
      </c>
      <c r="K2164" s="244"/>
      <c r="M2164" s="60"/>
      <c r="N2164" s="60"/>
      <c r="O2164" s="60"/>
    </row>
    <row r="2165" spans="2:15" s="23" customFormat="1" ht="30.2" customHeight="1" thickBot="1" x14ac:dyDescent="0.3">
      <c r="B2165" s="200" t="s">
        <v>265</v>
      </c>
      <c r="C2165" s="232" t="s">
        <v>629</v>
      </c>
      <c r="D2165" s="230">
        <v>1.5</v>
      </c>
      <c r="E2165" s="230">
        <v>1</v>
      </c>
      <c r="F2165" s="47">
        <v>10</v>
      </c>
      <c r="G2165" s="239">
        <f t="shared" si="78"/>
        <v>15</v>
      </c>
      <c r="H2165" s="193">
        <f t="shared" si="79"/>
        <v>10</v>
      </c>
      <c r="K2165" s="244"/>
      <c r="M2165" s="60"/>
      <c r="N2165" s="60"/>
      <c r="O2165" s="60"/>
    </row>
    <row r="2166" spans="2:15" s="23" customFormat="1" ht="30.2" customHeight="1" thickBot="1" x14ac:dyDescent="0.3">
      <c r="B2166" s="200" t="s">
        <v>265</v>
      </c>
      <c r="C2166" s="232" t="s">
        <v>633</v>
      </c>
      <c r="D2166" s="230">
        <v>1.5</v>
      </c>
      <c r="E2166" s="230">
        <v>1</v>
      </c>
      <c r="F2166" s="47">
        <v>10</v>
      </c>
      <c r="G2166" s="239">
        <f t="shared" si="78"/>
        <v>15</v>
      </c>
      <c r="H2166" s="193">
        <f t="shared" si="79"/>
        <v>10</v>
      </c>
      <c r="K2166" s="244"/>
      <c r="M2166" s="60"/>
      <c r="N2166" s="60"/>
      <c r="O2166" s="60"/>
    </row>
    <row r="2167" spans="2:15" s="23" customFormat="1" ht="30.2" customHeight="1" thickBot="1" x14ac:dyDescent="0.3">
      <c r="B2167" s="200" t="s">
        <v>265</v>
      </c>
      <c r="C2167" s="232" t="s">
        <v>634</v>
      </c>
      <c r="D2167" s="230">
        <v>1.5</v>
      </c>
      <c r="E2167" s="230">
        <v>1</v>
      </c>
      <c r="F2167" s="47">
        <v>10</v>
      </c>
      <c r="G2167" s="239">
        <f t="shared" si="78"/>
        <v>15</v>
      </c>
      <c r="H2167" s="193">
        <f t="shared" si="79"/>
        <v>10</v>
      </c>
      <c r="K2167" s="244"/>
      <c r="M2167" s="60"/>
      <c r="N2167" s="60"/>
      <c r="O2167" s="60"/>
    </row>
    <row r="2168" spans="2:15" s="23" customFormat="1" ht="30.2" customHeight="1" thickBot="1" x14ac:dyDescent="0.3">
      <c r="B2168" s="200" t="s">
        <v>265</v>
      </c>
      <c r="C2168" s="232" t="s">
        <v>635</v>
      </c>
      <c r="D2168" s="230">
        <v>1.5</v>
      </c>
      <c r="E2168" s="230">
        <v>1</v>
      </c>
      <c r="F2168" s="47">
        <v>10</v>
      </c>
      <c r="G2168" s="239">
        <f t="shared" si="78"/>
        <v>15</v>
      </c>
      <c r="H2168" s="193">
        <f t="shared" si="79"/>
        <v>10</v>
      </c>
      <c r="K2168" s="244"/>
      <c r="M2168" s="60"/>
      <c r="N2168" s="60"/>
      <c r="O2168" s="60"/>
    </row>
    <row r="2169" spans="2:15" s="23" customFormat="1" ht="30.2" customHeight="1" thickBot="1" x14ac:dyDescent="0.3">
      <c r="B2169" s="200" t="s">
        <v>265</v>
      </c>
      <c r="C2169" s="232" t="s">
        <v>636</v>
      </c>
      <c r="D2169" s="230">
        <v>1.5</v>
      </c>
      <c r="E2169" s="230">
        <v>1</v>
      </c>
      <c r="F2169" s="47">
        <v>10</v>
      </c>
      <c r="G2169" s="239">
        <f t="shared" si="78"/>
        <v>15</v>
      </c>
      <c r="H2169" s="193">
        <f t="shared" si="79"/>
        <v>10</v>
      </c>
      <c r="K2169" s="244"/>
      <c r="M2169" s="60"/>
      <c r="N2169" s="60"/>
      <c r="O2169" s="60"/>
    </row>
    <row r="2170" spans="2:15" s="23" customFormat="1" ht="30.2" customHeight="1" thickBot="1" x14ac:dyDescent="0.3">
      <c r="B2170" s="200" t="s">
        <v>265</v>
      </c>
      <c r="C2170" s="232" t="s">
        <v>637</v>
      </c>
      <c r="D2170" s="230">
        <v>1.5</v>
      </c>
      <c r="E2170" s="230">
        <v>1</v>
      </c>
      <c r="F2170" s="47">
        <v>10</v>
      </c>
      <c r="G2170" s="239">
        <f t="shared" si="78"/>
        <v>15</v>
      </c>
      <c r="H2170" s="193">
        <f t="shared" si="79"/>
        <v>10</v>
      </c>
      <c r="K2170" s="244"/>
      <c r="M2170" s="60"/>
      <c r="N2170" s="60"/>
      <c r="O2170" s="60"/>
    </row>
    <row r="2171" spans="2:15" s="23" customFormat="1" ht="30.2" customHeight="1" thickBot="1" x14ac:dyDescent="0.3">
      <c r="B2171" s="200" t="s">
        <v>265</v>
      </c>
      <c r="C2171" s="232" t="s">
        <v>638</v>
      </c>
      <c r="D2171" s="230">
        <v>1.5</v>
      </c>
      <c r="E2171" s="230">
        <v>1</v>
      </c>
      <c r="F2171" s="47">
        <v>10</v>
      </c>
      <c r="G2171" s="239">
        <f t="shared" si="78"/>
        <v>15</v>
      </c>
      <c r="H2171" s="193">
        <f t="shared" si="79"/>
        <v>10</v>
      </c>
      <c r="K2171" s="244"/>
      <c r="M2171" s="60"/>
      <c r="N2171" s="60"/>
      <c r="O2171" s="60"/>
    </row>
    <row r="2172" spans="2:15" s="23" customFormat="1" ht="30.2" customHeight="1" thickBot="1" x14ac:dyDescent="0.3">
      <c r="B2172" s="200" t="s">
        <v>265</v>
      </c>
      <c r="C2172" s="232" t="s">
        <v>639</v>
      </c>
      <c r="D2172" s="230">
        <v>1.5</v>
      </c>
      <c r="E2172" s="230">
        <v>1</v>
      </c>
      <c r="F2172" s="47">
        <v>10</v>
      </c>
      <c r="G2172" s="239">
        <f t="shared" si="78"/>
        <v>15</v>
      </c>
      <c r="H2172" s="193">
        <f t="shared" si="79"/>
        <v>10</v>
      </c>
      <c r="K2172" s="244"/>
      <c r="M2172" s="60"/>
      <c r="N2172" s="60"/>
      <c r="O2172" s="60"/>
    </row>
    <row r="2173" spans="2:15" s="23" customFormat="1" ht="30.2" customHeight="1" thickBot="1" x14ac:dyDescent="0.3">
      <c r="B2173" s="200" t="s">
        <v>265</v>
      </c>
      <c r="C2173" s="232" t="s">
        <v>640</v>
      </c>
      <c r="D2173" s="230">
        <v>1.5</v>
      </c>
      <c r="E2173" s="230">
        <v>1</v>
      </c>
      <c r="F2173" s="47">
        <v>10</v>
      </c>
      <c r="G2173" s="239">
        <f t="shared" si="78"/>
        <v>15</v>
      </c>
      <c r="H2173" s="193">
        <f t="shared" si="79"/>
        <v>10</v>
      </c>
      <c r="K2173" s="244"/>
      <c r="M2173" s="60"/>
      <c r="N2173" s="60"/>
      <c r="O2173" s="60"/>
    </row>
    <row r="2174" spans="2:15" s="23" customFormat="1" ht="30.2" customHeight="1" thickBot="1" x14ac:dyDescent="0.3">
      <c r="B2174" s="200" t="s">
        <v>265</v>
      </c>
      <c r="C2174" s="232" t="s">
        <v>641</v>
      </c>
      <c r="D2174" s="230">
        <v>1.5</v>
      </c>
      <c r="E2174" s="230">
        <v>1</v>
      </c>
      <c r="F2174" s="47">
        <v>10</v>
      </c>
      <c r="G2174" s="239">
        <f t="shared" si="78"/>
        <v>15</v>
      </c>
      <c r="H2174" s="193">
        <f t="shared" si="79"/>
        <v>10</v>
      </c>
      <c r="K2174" s="244"/>
      <c r="M2174" s="60"/>
      <c r="N2174" s="60"/>
      <c r="O2174" s="60"/>
    </row>
    <row r="2175" spans="2:15" s="23" customFormat="1" ht="30.2" customHeight="1" thickBot="1" x14ac:dyDescent="0.3">
      <c r="B2175" s="200" t="s">
        <v>265</v>
      </c>
      <c r="C2175" s="232" t="s">
        <v>642</v>
      </c>
      <c r="D2175" s="230">
        <v>1.5</v>
      </c>
      <c r="E2175" s="230">
        <v>1</v>
      </c>
      <c r="F2175" s="47">
        <v>10</v>
      </c>
      <c r="G2175" s="239">
        <f t="shared" si="78"/>
        <v>15</v>
      </c>
      <c r="H2175" s="193">
        <f t="shared" si="79"/>
        <v>10</v>
      </c>
      <c r="K2175" s="244"/>
      <c r="M2175" s="60"/>
      <c r="N2175" s="60"/>
      <c r="O2175" s="60"/>
    </row>
    <row r="2176" spans="2:15" s="23" customFormat="1" ht="30.2" customHeight="1" thickBot="1" x14ac:dyDescent="0.3">
      <c r="B2176" s="200" t="s">
        <v>265</v>
      </c>
      <c r="C2176" s="232" t="s">
        <v>643</v>
      </c>
      <c r="D2176" s="230">
        <v>1.5</v>
      </c>
      <c r="E2176" s="230">
        <v>1</v>
      </c>
      <c r="F2176" s="47">
        <v>10</v>
      </c>
      <c r="G2176" s="239">
        <f t="shared" si="78"/>
        <v>15</v>
      </c>
      <c r="H2176" s="193">
        <f t="shared" si="79"/>
        <v>10</v>
      </c>
      <c r="K2176" s="244"/>
      <c r="M2176" s="60"/>
      <c r="N2176" s="60"/>
      <c r="O2176" s="60"/>
    </row>
    <row r="2177" spans="2:15" s="23" customFormat="1" ht="30.2" customHeight="1" thickBot="1" x14ac:dyDescent="0.3">
      <c r="B2177" s="200" t="s">
        <v>265</v>
      </c>
      <c r="C2177" s="232" t="s">
        <v>644</v>
      </c>
      <c r="D2177" s="230">
        <v>1.5</v>
      </c>
      <c r="E2177" s="230">
        <v>1</v>
      </c>
      <c r="F2177" s="47">
        <v>10</v>
      </c>
      <c r="G2177" s="239">
        <f t="shared" si="78"/>
        <v>15</v>
      </c>
      <c r="H2177" s="193">
        <f t="shared" si="79"/>
        <v>10</v>
      </c>
      <c r="K2177" s="244"/>
      <c r="M2177" s="60"/>
      <c r="N2177" s="60"/>
      <c r="O2177" s="60"/>
    </row>
    <row r="2178" spans="2:15" s="23" customFormat="1" ht="30.2" customHeight="1" thickBot="1" x14ac:dyDescent="0.3">
      <c r="B2178" s="200" t="s">
        <v>265</v>
      </c>
      <c r="C2178" s="232" t="s">
        <v>645</v>
      </c>
      <c r="D2178" s="230">
        <v>1.5</v>
      </c>
      <c r="E2178" s="230">
        <v>1</v>
      </c>
      <c r="F2178" s="47">
        <v>10</v>
      </c>
      <c r="G2178" s="239">
        <f t="shared" si="78"/>
        <v>15</v>
      </c>
      <c r="H2178" s="193">
        <f t="shared" si="79"/>
        <v>10</v>
      </c>
      <c r="K2178" s="244"/>
      <c r="M2178" s="60"/>
      <c r="N2178" s="60"/>
      <c r="O2178" s="60"/>
    </row>
    <row r="2179" spans="2:15" s="23" customFormat="1" ht="30.2" customHeight="1" thickBot="1" x14ac:dyDescent="0.3">
      <c r="B2179" s="200" t="s">
        <v>265</v>
      </c>
      <c r="C2179" s="232" t="s">
        <v>646</v>
      </c>
      <c r="D2179" s="230">
        <v>1.5</v>
      </c>
      <c r="E2179" s="230">
        <v>1</v>
      </c>
      <c r="F2179" s="47">
        <v>10</v>
      </c>
      <c r="G2179" s="239">
        <f t="shared" si="78"/>
        <v>15</v>
      </c>
      <c r="H2179" s="193">
        <f t="shared" si="79"/>
        <v>10</v>
      </c>
      <c r="K2179" s="244"/>
      <c r="M2179" s="60"/>
      <c r="N2179" s="60"/>
      <c r="O2179" s="60"/>
    </row>
    <row r="2180" spans="2:15" s="23" customFormat="1" ht="30.2" customHeight="1" thickBot="1" x14ac:dyDescent="0.3">
      <c r="B2180" s="200" t="s">
        <v>265</v>
      </c>
      <c r="C2180" s="232" t="s">
        <v>647</v>
      </c>
      <c r="D2180" s="230">
        <v>1.5</v>
      </c>
      <c r="E2180" s="230">
        <v>1</v>
      </c>
      <c r="F2180" s="47">
        <v>10</v>
      </c>
      <c r="G2180" s="239">
        <f t="shared" si="78"/>
        <v>15</v>
      </c>
      <c r="H2180" s="193">
        <f t="shared" si="79"/>
        <v>10</v>
      </c>
      <c r="K2180" s="244"/>
      <c r="M2180" s="60"/>
      <c r="N2180" s="60"/>
      <c r="O2180" s="60"/>
    </row>
    <row r="2181" spans="2:15" s="23" customFormat="1" ht="30.2" customHeight="1" thickBot="1" x14ac:dyDescent="0.3">
      <c r="B2181" s="200" t="s">
        <v>265</v>
      </c>
      <c r="C2181" s="232" t="s">
        <v>648</v>
      </c>
      <c r="D2181" s="230">
        <v>1.5</v>
      </c>
      <c r="E2181" s="230">
        <v>1</v>
      </c>
      <c r="F2181" s="47">
        <v>10</v>
      </c>
      <c r="G2181" s="239">
        <f t="shared" si="78"/>
        <v>15</v>
      </c>
      <c r="H2181" s="193">
        <f t="shared" si="79"/>
        <v>10</v>
      </c>
      <c r="K2181" s="244"/>
      <c r="M2181" s="60"/>
      <c r="N2181" s="60"/>
      <c r="O2181" s="60"/>
    </row>
    <row r="2182" spans="2:15" s="23" customFormat="1" ht="30.2" customHeight="1" thickBot="1" x14ac:dyDescent="0.3">
      <c r="B2182" s="200" t="s">
        <v>265</v>
      </c>
      <c r="C2182" s="232" t="s">
        <v>649</v>
      </c>
      <c r="D2182" s="230">
        <v>1.5</v>
      </c>
      <c r="E2182" s="230">
        <v>1</v>
      </c>
      <c r="F2182" s="47">
        <v>10</v>
      </c>
      <c r="G2182" s="239">
        <f t="shared" si="78"/>
        <v>15</v>
      </c>
      <c r="H2182" s="193">
        <f t="shared" si="79"/>
        <v>10</v>
      </c>
      <c r="K2182" s="244"/>
      <c r="M2182" s="60"/>
      <c r="N2182" s="60"/>
      <c r="O2182" s="60"/>
    </row>
    <row r="2183" spans="2:15" s="23" customFormat="1" ht="30.2" customHeight="1" thickBot="1" x14ac:dyDescent="0.3">
      <c r="B2183" s="200" t="s">
        <v>265</v>
      </c>
      <c r="C2183" s="232" t="s">
        <v>650</v>
      </c>
      <c r="D2183" s="230">
        <v>1.5</v>
      </c>
      <c r="E2183" s="230">
        <v>1</v>
      </c>
      <c r="F2183" s="47">
        <v>10</v>
      </c>
      <c r="G2183" s="239">
        <f t="shared" si="78"/>
        <v>15</v>
      </c>
      <c r="H2183" s="193">
        <f t="shared" si="79"/>
        <v>10</v>
      </c>
      <c r="K2183" s="244"/>
      <c r="M2183" s="60"/>
      <c r="N2183" s="60"/>
      <c r="O2183" s="60"/>
    </row>
    <row r="2184" spans="2:15" s="23" customFormat="1" ht="30.2" customHeight="1" thickBot="1" x14ac:dyDescent="0.3">
      <c r="B2184" s="200" t="s">
        <v>265</v>
      </c>
      <c r="C2184" s="232" t="s">
        <v>651</v>
      </c>
      <c r="D2184" s="230">
        <v>1.5</v>
      </c>
      <c r="E2184" s="230">
        <v>1</v>
      </c>
      <c r="F2184" s="47">
        <v>10</v>
      </c>
      <c r="G2184" s="239">
        <f t="shared" si="78"/>
        <v>15</v>
      </c>
      <c r="H2184" s="193">
        <f t="shared" si="79"/>
        <v>10</v>
      </c>
      <c r="K2184" s="244"/>
      <c r="M2184" s="60"/>
      <c r="N2184" s="60"/>
      <c r="O2184" s="60"/>
    </row>
    <row r="2185" spans="2:15" s="23" customFormat="1" ht="30.2" customHeight="1" thickBot="1" x14ac:dyDescent="0.3">
      <c r="B2185" s="200" t="s">
        <v>265</v>
      </c>
      <c r="C2185" s="232" t="s">
        <v>652</v>
      </c>
      <c r="D2185" s="230">
        <v>1.5</v>
      </c>
      <c r="E2185" s="230">
        <v>1</v>
      </c>
      <c r="F2185" s="47">
        <v>10</v>
      </c>
      <c r="G2185" s="239">
        <f t="shared" si="78"/>
        <v>15</v>
      </c>
      <c r="H2185" s="193">
        <f t="shared" si="79"/>
        <v>10</v>
      </c>
      <c r="K2185" s="244"/>
      <c r="M2185" s="60"/>
      <c r="N2185" s="60"/>
      <c r="O2185" s="60"/>
    </row>
    <row r="2186" spans="2:15" s="23" customFormat="1" ht="30.2" customHeight="1" thickBot="1" x14ac:dyDescent="0.3">
      <c r="B2186" s="200" t="s">
        <v>265</v>
      </c>
      <c r="C2186" s="232" t="s">
        <v>654</v>
      </c>
      <c r="D2186" s="230">
        <v>1.5</v>
      </c>
      <c r="E2186" s="230">
        <v>1</v>
      </c>
      <c r="F2186" s="47">
        <v>10</v>
      </c>
      <c r="G2186" s="239">
        <f t="shared" si="78"/>
        <v>15</v>
      </c>
      <c r="H2186" s="193">
        <f t="shared" si="79"/>
        <v>10</v>
      </c>
      <c r="K2186" s="244"/>
      <c r="M2186" s="60"/>
      <c r="N2186" s="60"/>
      <c r="O2186" s="60"/>
    </row>
    <row r="2187" spans="2:15" s="23" customFormat="1" ht="30.2" customHeight="1" thickBot="1" x14ac:dyDescent="0.3">
      <c r="B2187" s="200" t="s">
        <v>265</v>
      </c>
      <c r="C2187" s="232" t="s">
        <v>655</v>
      </c>
      <c r="D2187" s="230">
        <v>1.5</v>
      </c>
      <c r="E2187" s="230">
        <v>1</v>
      </c>
      <c r="F2187" s="47">
        <v>10</v>
      </c>
      <c r="G2187" s="239">
        <f t="shared" si="78"/>
        <v>15</v>
      </c>
      <c r="H2187" s="193">
        <f t="shared" si="79"/>
        <v>10</v>
      </c>
      <c r="K2187" s="244"/>
      <c r="M2187" s="60"/>
      <c r="N2187" s="60"/>
      <c r="O2187" s="60"/>
    </row>
    <row r="2188" spans="2:15" s="23" customFormat="1" ht="30.2" customHeight="1" thickBot="1" x14ac:dyDescent="0.3">
      <c r="B2188" s="200" t="s">
        <v>265</v>
      </c>
      <c r="C2188" s="232" t="s">
        <v>656</v>
      </c>
      <c r="D2188" s="230">
        <v>1.5</v>
      </c>
      <c r="E2188" s="230">
        <v>1</v>
      </c>
      <c r="F2188" s="47">
        <v>10</v>
      </c>
      <c r="G2188" s="239">
        <f t="shared" si="78"/>
        <v>15</v>
      </c>
      <c r="H2188" s="193">
        <f t="shared" si="79"/>
        <v>10</v>
      </c>
      <c r="K2188" s="244"/>
      <c r="M2188" s="60"/>
      <c r="N2188" s="60"/>
      <c r="O2188" s="60"/>
    </row>
    <row r="2189" spans="2:15" s="23" customFormat="1" ht="30.2" customHeight="1" thickBot="1" x14ac:dyDescent="0.3">
      <c r="B2189" s="200" t="s">
        <v>265</v>
      </c>
      <c r="C2189" s="232" t="s">
        <v>657</v>
      </c>
      <c r="D2189" s="230">
        <v>1.5</v>
      </c>
      <c r="E2189" s="230">
        <v>1</v>
      </c>
      <c r="F2189" s="47">
        <v>10</v>
      </c>
      <c r="G2189" s="239">
        <f t="shared" si="78"/>
        <v>15</v>
      </c>
      <c r="H2189" s="193">
        <f t="shared" si="79"/>
        <v>10</v>
      </c>
      <c r="K2189" s="244"/>
      <c r="M2189" s="60"/>
      <c r="N2189" s="60"/>
      <c r="O2189" s="60"/>
    </row>
    <row r="2190" spans="2:15" s="23" customFormat="1" ht="30.2" customHeight="1" thickBot="1" x14ac:dyDescent="0.3">
      <c r="B2190" s="200" t="s">
        <v>265</v>
      </c>
      <c r="C2190" s="232" t="s">
        <v>658</v>
      </c>
      <c r="D2190" s="230">
        <v>1.5</v>
      </c>
      <c r="E2190" s="230">
        <v>1</v>
      </c>
      <c r="F2190" s="47">
        <v>10</v>
      </c>
      <c r="G2190" s="239">
        <f t="shared" si="78"/>
        <v>15</v>
      </c>
      <c r="H2190" s="193">
        <f t="shared" si="79"/>
        <v>10</v>
      </c>
      <c r="K2190" s="244"/>
      <c r="M2190" s="60"/>
      <c r="N2190" s="60"/>
      <c r="O2190" s="60"/>
    </row>
    <row r="2191" spans="2:15" s="23" customFormat="1" ht="30.2" customHeight="1" thickBot="1" x14ac:dyDescent="0.3">
      <c r="B2191" s="200" t="s">
        <v>265</v>
      </c>
      <c r="C2191" s="232" t="s">
        <v>659</v>
      </c>
      <c r="D2191" s="230">
        <v>1.5</v>
      </c>
      <c r="E2191" s="230">
        <v>1</v>
      </c>
      <c r="F2191" s="47">
        <v>10</v>
      </c>
      <c r="G2191" s="239">
        <f t="shared" si="78"/>
        <v>15</v>
      </c>
      <c r="H2191" s="193">
        <f t="shared" si="79"/>
        <v>10</v>
      </c>
      <c r="K2191" s="244"/>
      <c r="M2191" s="60"/>
      <c r="N2191" s="60"/>
      <c r="O2191" s="60"/>
    </row>
    <row r="2192" spans="2:15" s="23" customFormat="1" ht="30.2" customHeight="1" thickBot="1" x14ac:dyDescent="0.3">
      <c r="B2192" s="200" t="s">
        <v>265</v>
      </c>
      <c r="C2192" s="232" t="s">
        <v>660</v>
      </c>
      <c r="D2192" s="230">
        <v>1.5</v>
      </c>
      <c r="E2192" s="230">
        <v>1</v>
      </c>
      <c r="F2192" s="47">
        <v>10</v>
      </c>
      <c r="G2192" s="239">
        <f t="shared" si="78"/>
        <v>15</v>
      </c>
      <c r="H2192" s="193">
        <f t="shared" si="79"/>
        <v>10</v>
      </c>
      <c r="K2192" s="244"/>
      <c r="M2192" s="60"/>
      <c r="N2192" s="60"/>
      <c r="O2192" s="60"/>
    </row>
    <row r="2193" spans="2:15" s="23" customFormat="1" ht="30.2" customHeight="1" thickBot="1" x14ac:dyDescent="0.3">
      <c r="B2193" s="200" t="s">
        <v>265</v>
      </c>
      <c r="C2193" s="232" t="s">
        <v>661</v>
      </c>
      <c r="D2193" s="230">
        <v>1.5</v>
      </c>
      <c r="E2193" s="230">
        <v>1</v>
      </c>
      <c r="F2193" s="47">
        <v>10</v>
      </c>
      <c r="G2193" s="239">
        <f t="shared" si="78"/>
        <v>15</v>
      </c>
      <c r="H2193" s="193">
        <f t="shared" si="79"/>
        <v>10</v>
      </c>
      <c r="K2193" s="244"/>
      <c r="M2193" s="60"/>
      <c r="N2193" s="60"/>
      <c r="O2193" s="60"/>
    </row>
    <row r="2194" spans="2:15" s="23" customFormat="1" ht="30.2" customHeight="1" thickBot="1" x14ac:dyDescent="0.3">
      <c r="B2194" s="200" t="s">
        <v>265</v>
      </c>
      <c r="C2194" s="232" t="s">
        <v>662</v>
      </c>
      <c r="D2194" s="230">
        <v>1.5</v>
      </c>
      <c r="E2194" s="230">
        <v>1</v>
      </c>
      <c r="F2194" s="47">
        <v>10</v>
      </c>
      <c r="G2194" s="239">
        <f t="shared" si="78"/>
        <v>15</v>
      </c>
      <c r="H2194" s="193">
        <f t="shared" si="79"/>
        <v>10</v>
      </c>
      <c r="K2194" s="244"/>
      <c r="M2194" s="60"/>
      <c r="N2194" s="60"/>
      <c r="O2194" s="60"/>
    </row>
    <row r="2195" spans="2:15" s="23" customFormat="1" ht="30.2" customHeight="1" thickBot="1" x14ac:dyDescent="0.3">
      <c r="B2195" s="200" t="s">
        <v>265</v>
      </c>
      <c r="C2195" s="232" t="s">
        <v>663</v>
      </c>
      <c r="D2195" s="230">
        <v>1.5</v>
      </c>
      <c r="E2195" s="230">
        <v>1</v>
      </c>
      <c r="F2195" s="47">
        <v>10</v>
      </c>
      <c r="G2195" s="239">
        <f t="shared" si="78"/>
        <v>15</v>
      </c>
      <c r="H2195" s="193">
        <f t="shared" si="79"/>
        <v>10</v>
      </c>
      <c r="K2195" s="244"/>
      <c r="M2195" s="60"/>
      <c r="N2195" s="60"/>
      <c r="O2195" s="60"/>
    </row>
    <row r="2196" spans="2:15" s="23" customFormat="1" ht="30.2" customHeight="1" thickBot="1" x14ac:dyDescent="0.3">
      <c r="B2196" s="200" t="s">
        <v>265</v>
      </c>
      <c r="C2196" s="232" t="s">
        <v>664</v>
      </c>
      <c r="D2196" s="230">
        <v>1.5</v>
      </c>
      <c r="E2196" s="230">
        <v>1</v>
      </c>
      <c r="F2196" s="47">
        <v>10</v>
      </c>
      <c r="G2196" s="239">
        <f t="shared" si="78"/>
        <v>15</v>
      </c>
      <c r="H2196" s="193">
        <f t="shared" si="79"/>
        <v>10</v>
      </c>
      <c r="K2196" s="244"/>
      <c r="M2196" s="60"/>
      <c r="N2196" s="60"/>
      <c r="O2196" s="60"/>
    </row>
    <row r="2197" spans="2:15" s="23" customFormat="1" ht="30.2" customHeight="1" thickBot="1" x14ac:dyDescent="0.3">
      <c r="B2197" s="200" t="s">
        <v>265</v>
      </c>
      <c r="C2197" s="232" t="s">
        <v>665</v>
      </c>
      <c r="D2197" s="230">
        <v>1.5</v>
      </c>
      <c r="E2197" s="230">
        <v>1</v>
      </c>
      <c r="F2197" s="47">
        <v>10</v>
      </c>
      <c r="G2197" s="239">
        <f t="shared" si="78"/>
        <v>15</v>
      </c>
      <c r="H2197" s="193">
        <f t="shared" si="79"/>
        <v>10</v>
      </c>
      <c r="K2197" s="244"/>
      <c r="M2197" s="60"/>
      <c r="N2197" s="60"/>
      <c r="O2197" s="60"/>
    </row>
    <row r="2198" spans="2:15" s="23" customFormat="1" ht="30.2" customHeight="1" thickBot="1" x14ac:dyDescent="0.3">
      <c r="B2198" s="200" t="s">
        <v>265</v>
      </c>
      <c r="C2198" s="232" t="s">
        <v>666</v>
      </c>
      <c r="D2198" s="230">
        <v>1.5</v>
      </c>
      <c r="E2198" s="230">
        <v>1</v>
      </c>
      <c r="F2198" s="47">
        <v>10</v>
      </c>
      <c r="G2198" s="239">
        <f t="shared" si="78"/>
        <v>15</v>
      </c>
      <c r="H2198" s="193">
        <f t="shared" si="79"/>
        <v>10</v>
      </c>
      <c r="K2198" s="244"/>
      <c r="M2198" s="60"/>
      <c r="N2198" s="60"/>
      <c r="O2198" s="60"/>
    </row>
    <row r="2199" spans="2:15" s="23" customFormat="1" ht="30.2" customHeight="1" thickBot="1" x14ac:dyDescent="0.3">
      <c r="B2199" s="200" t="s">
        <v>265</v>
      </c>
      <c r="C2199" s="232" t="s">
        <v>667</v>
      </c>
      <c r="D2199" s="230">
        <v>1.5</v>
      </c>
      <c r="E2199" s="230">
        <v>1</v>
      </c>
      <c r="F2199" s="47">
        <v>10</v>
      </c>
      <c r="G2199" s="239">
        <f t="shared" si="78"/>
        <v>15</v>
      </c>
      <c r="H2199" s="193">
        <f t="shared" si="79"/>
        <v>10</v>
      </c>
      <c r="K2199" s="244"/>
      <c r="M2199" s="60"/>
      <c r="N2199" s="60"/>
      <c r="O2199" s="60"/>
    </row>
    <row r="2200" spans="2:15" s="23" customFormat="1" ht="30.2" customHeight="1" thickBot="1" x14ac:dyDescent="0.3">
      <c r="B2200" s="200" t="s">
        <v>265</v>
      </c>
      <c r="C2200" s="232" t="s">
        <v>668</v>
      </c>
      <c r="D2200" s="230">
        <v>1.5</v>
      </c>
      <c r="E2200" s="230">
        <v>1</v>
      </c>
      <c r="F2200" s="47">
        <v>10</v>
      </c>
      <c r="G2200" s="239">
        <f t="shared" si="78"/>
        <v>15</v>
      </c>
      <c r="H2200" s="193">
        <f t="shared" si="79"/>
        <v>10</v>
      </c>
      <c r="K2200" s="244"/>
      <c r="M2200" s="60"/>
      <c r="N2200" s="60"/>
      <c r="O2200" s="60"/>
    </row>
    <row r="2201" spans="2:15" s="23" customFormat="1" ht="30.2" customHeight="1" thickBot="1" x14ac:dyDescent="0.3">
      <c r="B2201" s="200" t="s">
        <v>265</v>
      </c>
      <c r="C2201" s="232" t="s">
        <v>998</v>
      </c>
      <c r="D2201" s="230">
        <v>1.5</v>
      </c>
      <c r="E2201" s="230">
        <v>1</v>
      </c>
      <c r="F2201" s="47">
        <v>10</v>
      </c>
      <c r="G2201" s="239">
        <f t="shared" si="78"/>
        <v>15</v>
      </c>
      <c r="H2201" s="193">
        <f t="shared" si="79"/>
        <v>10</v>
      </c>
      <c r="K2201" s="244"/>
      <c r="M2201" s="60"/>
      <c r="N2201" s="60"/>
      <c r="O2201" s="60"/>
    </row>
    <row r="2202" spans="2:15" s="23" customFormat="1" ht="30.2" customHeight="1" thickBot="1" x14ac:dyDescent="0.3">
      <c r="B2202" s="200" t="s">
        <v>265</v>
      </c>
      <c r="C2202" s="232" t="s">
        <v>683</v>
      </c>
      <c r="D2202" s="230">
        <v>1.5</v>
      </c>
      <c r="E2202" s="230">
        <v>1</v>
      </c>
      <c r="F2202" s="47">
        <v>10</v>
      </c>
      <c r="G2202" s="239">
        <f t="shared" si="78"/>
        <v>15</v>
      </c>
      <c r="H2202" s="193">
        <f t="shared" si="79"/>
        <v>10</v>
      </c>
      <c r="K2202" s="244"/>
      <c r="M2202" s="60"/>
      <c r="N2202" s="60"/>
      <c r="O2202" s="60"/>
    </row>
    <row r="2203" spans="2:15" s="23" customFormat="1" ht="30.2" customHeight="1" thickBot="1" x14ac:dyDescent="0.3">
      <c r="B2203" s="200" t="s">
        <v>265</v>
      </c>
      <c r="C2203" s="232" t="s">
        <v>684</v>
      </c>
      <c r="D2203" s="230">
        <v>1.5</v>
      </c>
      <c r="E2203" s="230">
        <v>1</v>
      </c>
      <c r="F2203" s="47">
        <v>10</v>
      </c>
      <c r="G2203" s="239">
        <f t="shared" si="78"/>
        <v>15</v>
      </c>
      <c r="H2203" s="193">
        <f t="shared" si="79"/>
        <v>10</v>
      </c>
      <c r="K2203" s="244"/>
      <c r="M2203" s="60"/>
      <c r="N2203" s="60"/>
      <c r="O2203" s="60"/>
    </row>
    <row r="2204" spans="2:15" s="23" customFormat="1" ht="30.2" customHeight="1" thickBot="1" x14ac:dyDescent="0.3">
      <c r="B2204" s="200" t="s">
        <v>265</v>
      </c>
      <c r="C2204" s="232" t="s">
        <v>685</v>
      </c>
      <c r="D2204" s="230">
        <v>1.5</v>
      </c>
      <c r="E2204" s="230">
        <v>1</v>
      </c>
      <c r="F2204" s="47">
        <v>10</v>
      </c>
      <c r="G2204" s="239">
        <f t="shared" si="78"/>
        <v>15</v>
      </c>
      <c r="H2204" s="193">
        <f t="shared" si="79"/>
        <v>10</v>
      </c>
      <c r="K2204" s="244"/>
      <c r="M2204" s="60"/>
      <c r="N2204" s="60"/>
      <c r="O2204" s="60"/>
    </row>
    <row r="2205" spans="2:15" s="23" customFormat="1" ht="30.2" customHeight="1" thickBot="1" x14ac:dyDescent="0.3">
      <c r="B2205" s="200" t="s">
        <v>265</v>
      </c>
      <c r="C2205" s="232" t="s">
        <v>686</v>
      </c>
      <c r="D2205" s="230">
        <v>1.5</v>
      </c>
      <c r="E2205" s="230">
        <v>1</v>
      </c>
      <c r="F2205" s="47">
        <v>10</v>
      </c>
      <c r="G2205" s="239">
        <f t="shared" si="78"/>
        <v>15</v>
      </c>
      <c r="H2205" s="193">
        <f t="shared" si="79"/>
        <v>10</v>
      </c>
      <c r="K2205" s="244"/>
      <c r="M2205" s="60"/>
      <c r="N2205" s="60"/>
      <c r="O2205" s="60"/>
    </row>
    <row r="2206" spans="2:15" s="23" customFormat="1" ht="30.2" customHeight="1" thickBot="1" x14ac:dyDescent="0.3">
      <c r="B2206" s="200" t="s">
        <v>265</v>
      </c>
      <c r="C2206" s="232" t="s">
        <v>687</v>
      </c>
      <c r="D2206" s="230">
        <v>1.5</v>
      </c>
      <c r="E2206" s="230">
        <v>1</v>
      </c>
      <c r="F2206" s="47">
        <v>10</v>
      </c>
      <c r="G2206" s="239">
        <f t="shared" si="78"/>
        <v>15</v>
      </c>
      <c r="H2206" s="193">
        <f t="shared" si="79"/>
        <v>10</v>
      </c>
      <c r="K2206" s="244"/>
      <c r="M2206" s="60"/>
      <c r="N2206" s="60"/>
      <c r="O2206" s="60"/>
    </row>
    <row r="2207" spans="2:15" s="23" customFormat="1" ht="30.2" customHeight="1" thickBot="1" x14ac:dyDescent="0.3">
      <c r="B2207" s="200" t="s">
        <v>265</v>
      </c>
      <c r="C2207" s="232" t="s">
        <v>688</v>
      </c>
      <c r="D2207" s="230">
        <v>1.5</v>
      </c>
      <c r="E2207" s="230">
        <v>1</v>
      </c>
      <c r="F2207" s="47">
        <v>10</v>
      </c>
      <c r="G2207" s="239">
        <f t="shared" si="78"/>
        <v>15</v>
      </c>
      <c r="H2207" s="193">
        <f t="shared" si="79"/>
        <v>10</v>
      </c>
      <c r="K2207" s="244"/>
      <c r="M2207" s="60"/>
      <c r="N2207" s="60"/>
      <c r="O2207" s="60"/>
    </row>
    <row r="2208" spans="2:15" s="23" customFormat="1" ht="30.2" customHeight="1" thickBot="1" x14ac:dyDescent="0.3">
      <c r="B2208" s="200" t="s">
        <v>265</v>
      </c>
      <c r="C2208" s="232" t="s">
        <v>689</v>
      </c>
      <c r="D2208" s="230">
        <v>1.5</v>
      </c>
      <c r="E2208" s="230">
        <v>1</v>
      </c>
      <c r="F2208" s="47">
        <v>10</v>
      </c>
      <c r="G2208" s="239">
        <f t="shared" si="78"/>
        <v>15</v>
      </c>
      <c r="H2208" s="193">
        <f t="shared" si="79"/>
        <v>10</v>
      </c>
      <c r="K2208" s="244"/>
      <c r="M2208" s="60"/>
      <c r="N2208" s="60"/>
      <c r="O2208" s="60"/>
    </row>
    <row r="2209" spans="2:15" s="23" customFormat="1" ht="30.2" customHeight="1" thickBot="1" x14ac:dyDescent="0.3">
      <c r="B2209" s="200" t="s">
        <v>265</v>
      </c>
      <c r="C2209" s="232" t="s">
        <v>690</v>
      </c>
      <c r="D2209" s="230">
        <v>1.5</v>
      </c>
      <c r="E2209" s="230">
        <v>1</v>
      </c>
      <c r="F2209" s="47">
        <v>10</v>
      </c>
      <c r="G2209" s="239">
        <f t="shared" si="78"/>
        <v>15</v>
      </c>
      <c r="H2209" s="193">
        <f t="shared" si="79"/>
        <v>10</v>
      </c>
      <c r="K2209" s="244"/>
      <c r="M2209" s="60"/>
      <c r="N2209" s="60"/>
      <c r="O2209" s="60"/>
    </row>
    <row r="2210" spans="2:15" s="23" customFormat="1" ht="30.2" customHeight="1" thickBot="1" x14ac:dyDescent="0.3">
      <c r="B2210" s="200" t="s">
        <v>265</v>
      </c>
      <c r="C2210" s="232" t="s">
        <v>691</v>
      </c>
      <c r="D2210" s="230">
        <v>1.5</v>
      </c>
      <c r="E2210" s="230">
        <v>1</v>
      </c>
      <c r="F2210" s="47">
        <v>10</v>
      </c>
      <c r="G2210" s="239">
        <f t="shared" si="78"/>
        <v>15</v>
      </c>
      <c r="H2210" s="193">
        <f t="shared" si="79"/>
        <v>10</v>
      </c>
      <c r="K2210" s="244"/>
      <c r="M2210" s="60"/>
      <c r="N2210" s="60"/>
      <c r="O2210" s="60"/>
    </row>
    <row r="2211" spans="2:15" s="23" customFormat="1" ht="30.2" customHeight="1" thickBot="1" x14ac:dyDescent="0.3">
      <c r="B2211" s="200" t="s">
        <v>265</v>
      </c>
      <c r="C2211" s="232" t="s">
        <v>692</v>
      </c>
      <c r="D2211" s="230">
        <v>1.5</v>
      </c>
      <c r="E2211" s="230">
        <v>1</v>
      </c>
      <c r="F2211" s="47">
        <v>10</v>
      </c>
      <c r="G2211" s="239">
        <f t="shared" si="78"/>
        <v>15</v>
      </c>
      <c r="H2211" s="193">
        <f t="shared" si="79"/>
        <v>10</v>
      </c>
      <c r="K2211" s="244"/>
      <c r="M2211" s="60"/>
      <c r="N2211" s="60"/>
      <c r="O2211" s="60"/>
    </row>
    <row r="2212" spans="2:15" s="23" customFormat="1" ht="30.2" customHeight="1" thickBot="1" x14ac:dyDescent="0.3">
      <c r="B2212" s="200" t="s">
        <v>265</v>
      </c>
      <c r="C2212" s="232" t="s">
        <v>693</v>
      </c>
      <c r="D2212" s="230">
        <v>1.5</v>
      </c>
      <c r="E2212" s="230">
        <v>1</v>
      </c>
      <c r="F2212" s="47">
        <v>10</v>
      </c>
      <c r="G2212" s="239">
        <f t="shared" si="78"/>
        <v>15</v>
      </c>
      <c r="H2212" s="193">
        <f t="shared" si="79"/>
        <v>10</v>
      </c>
      <c r="K2212" s="244"/>
      <c r="M2212" s="60"/>
      <c r="N2212" s="60"/>
      <c r="O2212" s="60"/>
    </row>
    <row r="2213" spans="2:15" s="23" customFormat="1" ht="30.2" customHeight="1" thickBot="1" x14ac:dyDescent="0.3">
      <c r="B2213" s="200" t="s">
        <v>265</v>
      </c>
      <c r="C2213" s="232" t="s">
        <v>694</v>
      </c>
      <c r="D2213" s="230">
        <v>1.5</v>
      </c>
      <c r="E2213" s="230">
        <v>1</v>
      </c>
      <c r="F2213" s="47">
        <v>10</v>
      </c>
      <c r="G2213" s="239">
        <f t="shared" si="78"/>
        <v>15</v>
      </c>
      <c r="H2213" s="193">
        <f t="shared" si="79"/>
        <v>10</v>
      </c>
      <c r="K2213" s="244"/>
      <c r="M2213" s="60"/>
      <c r="N2213" s="60"/>
      <c r="O2213" s="60"/>
    </row>
    <row r="2214" spans="2:15" s="23" customFormat="1" ht="30.2" customHeight="1" thickBot="1" x14ac:dyDescent="0.3">
      <c r="B2214" s="200" t="s">
        <v>265</v>
      </c>
      <c r="C2214" s="232" t="s">
        <v>696</v>
      </c>
      <c r="D2214" s="230">
        <v>1.5</v>
      </c>
      <c r="E2214" s="230">
        <v>1</v>
      </c>
      <c r="F2214" s="47">
        <v>10</v>
      </c>
      <c r="G2214" s="239">
        <f t="shared" si="78"/>
        <v>15</v>
      </c>
      <c r="H2214" s="193">
        <f t="shared" si="79"/>
        <v>10</v>
      </c>
      <c r="K2214" s="244"/>
      <c r="M2214" s="60"/>
      <c r="N2214" s="60"/>
      <c r="O2214" s="60"/>
    </row>
    <row r="2215" spans="2:15" s="23" customFormat="1" ht="30.2" customHeight="1" thickBot="1" x14ac:dyDescent="0.3">
      <c r="B2215" s="200" t="s">
        <v>265</v>
      </c>
      <c r="C2215" s="232" t="s">
        <v>697</v>
      </c>
      <c r="D2215" s="230">
        <v>1.5</v>
      </c>
      <c r="E2215" s="230">
        <v>1</v>
      </c>
      <c r="F2215" s="47">
        <v>10</v>
      </c>
      <c r="G2215" s="239">
        <f t="shared" si="78"/>
        <v>15</v>
      </c>
      <c r="H2215" s="193">
        <f t="shared" si="79"/>
        <v>10</v>
      </c>
      <c r="K2215" s="244"/>
      <c r="M2215" s="60"/>
      <c r="N2215" s="60"/>
      <c r="O2215" s="60"/>
    </row>
    <row r="2216" spans="2:15" s="23" customFormat="1" ht="30.2" customHeight="1" thickBot="1" x14ac:dyDescent="0.3">
      <c r="B2216" s="200" t="s">
        <v>265</v>
      </c>
      <c r="C2216" s="232" t="s">
        <v>698</v>
      </c>
      <c r="D2216" s="230">
        <v>1.5</v>
      </c>
      <c r="E2216" s="230">
        <v>1</v>
      </c>
      <c r="F2216" s="47">
        <v>10</v>
      </c>
      <c r="G2216" s="239">
        <f t="shared" si="78"/>
        <v>15</v>
      </c>
      <c r="H2216" s="193">
        <f t="shared" si="79"/>
        <v>10</v>
      </c>
      <c r="K2216" s="244"/>
      <c r="M2216" s="60"/>
      <c r="N2216" s="60"/>
      <c r="O2216" s="60"/>
    </row>
    <row r="2217" spans="2:15" s="23" customFormat="1" ht="30.2" customHeight="1" thickBot="1" x14ac:dyDescent="0.3">
      <c r="B2217" s="200" t="s">
        <v>265</v>
      </c>
      <c r="C2217" s="232" t="s">
        <v>699</v>
      </c>
      <c r="D2217" s="230">
        <v>1.5</v>
      </c>
      <c r="E2217" s="230">
        <v>1</v>
      </c>
      <c r="F2217" s="47">
        <v>10</v>
      </c>
      <c r="G2217" s="239">
        <f t="shared" si="78"/>
        <v>15</v>
      </c>
      <c r="H2217" s="193">
        <f t="shared" si="79"/>
        <v>10</v>
      </c>
      <c r="K2217" s="244"/>
      <c r="M2217" s="60"/>
      <c r="N2217" s="60"/>
      <c r="O2217" s="60"/>
    </row>
    <row r="2218" spans="2:15" s="23" customFormat="1" ht="30.2" customHeight="1" thickBot="1" x14ac:dyDescent="0.3">
      <c r="B2218" s="200" t="s">
        <v>265</v>
      </c>
      <c r="C2218" s="232" t="s">
        <v>1004</v>
      </c>
      <c r="D2218" s="230">
        <v>1.5</v>
      </c>
      <c r="E2218" s="230">
        <v>1</v>
      </c>
      <c r="F2218" s="47">
        <v>10</v>
      </c>
      <c r="G2218" s="239">
        <f t="shared" si="78"/>
        <v>15</v>
      </c>
      <c r="H2218" s="193">
        <f t="shared" si="79"/>
        <v>10</v>
      </c>
      <c r="K2218" s="244"/>
      <c r="M2218" s="60"/>
      <c r="N2218" s="60"/>
      <c r="O2218" s="60"/>
    </row>
    <row r="2219" spans="2:15" s="23" customFormat="1" ht="30.2" customHeight="1" thickBot="1" x14ac:dyDescent="0.3">
      <c r="B2219" s="200" t="s">
        <v>265</v>
      </c>
      <c r="C2219" s="232" t="s">
        <v>1007</v>
      </c>
      <c r="D2219" s="230">
        <v>1.5</v>
      </c>
      <c r="E2219" s="230">
        <v>1</v>
      </c>
      <c r="F2219" s="47">
        <v>10</v>
      </c>
      <c r="G2219" s="239">
        <f t="shared" si="78"/>
        <v>15</v>
      </c>
      <c r="H2219" s="193">
        <f t="shared" si="79"/>
        <v>10</v>
      </c>
      <c r="K2219" s="244"/>
      <c r="M2219" s="60"/>
      <c r="N2219" s="60"/>
      <c r="O2219" s="60"/>
    </row>
    <row r="2220" spans="2:15" s="23" customFormat="1" ht="30.2" customHeight="1" thickBot="1" x14ac:dyDescent="0.3">
      <c r="B2220" s="200" t="s">
        <v>265</v>
      </c>
      <c r="C2220" s="232" t="s">
        <v>703</v>
      </c>
      <c r="D2220" s="230">
        <v>1.5</v>
      </c>
      <c r="E2220" s="230">
        <v>1</v>
      </c>
      <c r="F2220" s="47">
        <v>10</v>
      </c>
      <c r="G2220" s="239">
        <f t="shared" si="78"/>
        <v>15</v>
      </c>
      <c r="H2220" s="193">
        <f t="shared" si="79"/>
        <v>10</v>
      </c>
      <c r="K2220" s="244"/>
      <c r="M2220" s="60"/>
      <c r="N2220" s="60"/>
      <c r="O2220" s="60"/>
    </row>
    <row r="2221" spans="2:15" s="23" customFormat="1" ht="30.2" customHeight="1" thickBot="1" x14ac:dyDescent="0.3">
      <c r="B2221" s="200" t="s">
        <v>265</v>
      </c>
      <c r="C2221" s="232" t="s">
        <v>1008</v>
      </c>
      <c r="D2221" s="230">
        <v>1.5</v>
      </c>
      <c r="E2221" s="230">
        <v>1</v>
      </c>
      <c r="F2221" s="47">
        <v>10</v>
      </c>
      <c r="G2221" s="239">
        <f t="shared" si="78"/>
        <v>15</v>
      </c>
      <c r="H2221" s="193">
        <f t="shared" si="79"/>
        <v>10</v>
      </c>
      <c r="K2221" s="244"/>
      <c r="M2221" s="60"/>
      <c r="N2221" s="60"/>
      <c r="O2221" s="60"/>
    </row>
    <row r="2222" spans="2:15" s="23" customFormat="1" ht="30.2" customHeight="1" thickBot="1" x14ac:dyDescent="0.3">
      <c r="B2222" s="200" t="s">
        <v>265</v>
      </c>
      <c r="C2222" s="232" t="s">
        <v>704</v>
      </c>
      <c r="D2222" s="230">
        <v>1.5</v>
      </c>
      <c r="E2222" s="230">
        <v>1</v>
      </c>
      <c r="F2222" s="47">
        <v>10</v>
      </c>
      <c r="G2222" s="239">
        <f t="shared" si="78"/>
        <v>15</v>
      </c>
      <c r="H2222" s="193">
        <f t="shared" si="79"/>
        <v>10</v>
      </c>
      <c r="K2222" s="244"/>
      <c r="M2222" s="60"/>
      <c r="N2222" s="60"/>
      <c r="O2222" s="60"/>
    </row>
    <row r="2223" spans="2:15" s="23" customFormat="1" ht="30.2" customHeight="1" thickBot="1" x14ac:dyDescent="0.3">
      <c r="B2223" s="200" t="s">
        <v>265</v>
      </c>
      <c r="C2223" s="232" t="s">
        <v>707</v>
      </c>
      <c r="D2223" s="230">
        <v>1.5</v>
      </c>
      <c r="E2223" s="230">
        <v>1</v>
      </c>
      <c r="F2223" s="47">
        <v>10</v>
      </c>
      <c r="G2223" s="239">
        <f t="shared" si="78"/>
        <v>15</v>
      </c>
      <c r="H2223" s="193">
        <f t="shared" si="79"/>
        <v>10</v>
      </c>
      <c r="K2223" s="244"/>
      <c r="M2223" s="60"/>
      <c r="N2223" s="60"/>
      <c r="O2223" s="60"/>
    </row>
    <row r="2224" spans="2:15" s="23" customFormat="1" ht="30.2" customHeight="1" thickBot="1" x14ac:dyDescent="0.3">
      <c r="B2224" s="200" t="s">
        <v>265</v>
      </c>
      <c r="C2224" s="232" t="s">
        <v>708</v>
      </c>
      <c r="D2224" s="230">
        <v>1.5</v>
      </c>
      <c r="E2224" s="230">
        <v>1</v>
      </c>
      <c r="F2224" s="47">
        <v>10</v>
      </c>
      <c r="G2224" s="239">
        <f t="shared" si="78"/>
        <v>15</v>
      </c>
      <c r="H2224" s="193">
        <f t="shared" si="79"/>
        <v>10</v>
      </c>
      <c r="K2224" s="244"/>
      <c r="M2224" s="60"/>
      <c r="N2224" s="60"/>
      <c r="O2224" s="60"/>
    </row>
    <row r="2225" spans="2:15" s="23" customFormat="1" ht="30.2" customHeight="1" thickBot="1" x14ac:dyDescent="0.3">
      <c r="B2225" s="200" t="s">
        <v>265</v>
      </c>
      <c r="C2225" s="232" t="s">
        <v>709</v>
      </c>
      <c r="D2225" s="230">
        <v>1.5</v>
      </c>
      <c r="E2225" s="230">
        <v>1</v>
      </c>
      <c r="F2225" s="47">
        <v>10</v>
      </c>
      <c r="G2225" s="239">
        <f t="shared" si="78"/>
        <v>15</v>
      </c>
      <c r="H2225" s="193">
        <f t="shared" si="79"/>
        <v>10</v>
      </c>
      <c r="K2225" s="244"/>
      <c r="M2225" s="60"/>
      <c r="N2225" s="60"/>
      <c r="O2225" s="60"/>
    </row>
    <row r="2226" spans="2:15" s="23" customFormat="1" ht="30.2" customHeight="1" thickBot="1" x14ac:dyDescent="0.3">
      <c r="B2226" s="200" t="s">
        <v>265</v>
      </c>
      <c r="C2226" s="232" t="s">
        <v>710</v>
      </c>
      <c r="D2226" s="230">
        <v>1.5</v>
      </c>
      <c r="E2226" s="230">
        <v>1</v>
      </c>
      <c r="F2226" s="47">
        <v>10</v>
      </c>
      <c r="G2226" s="239">
        <f t="shared" ref="G2226:G2249" si="80">ROUND(D2226*F2226,2)</f>
        <v>15</v>
      </c>
      <c r="H2226" s="193">
        <f t="shared" ref="H2226:H2249" si="81">ROUND(E2226*F2226,6)</f>
        <v>10</v>
      </c>
      <c r="K2226" s="244"/>
      <c r="M2226" s="60"/>
      <c r="N2226" s="60"/>
      <c r="O2226" s="60"/>
    </row>
    <row r="2227" spans="2:15" s="23" customFormat="1" ht="30.2" customHeight="1" thickBot="1" x14ac:dyDescent="0.3">
      <c r="B2227" s="200" t="s">
        <v>265</v>
      </c>
      <c r="C2227" s="232" t="s">
        <v>711</v>
      </c>
      <c r="D2227" s="230">
        <v>1.5</v>
      </c>
      <c r="E2227" s="230">
        <v>1</v>
      </c>
      <c r="F2227" s="47">
        <v>10</v>
      </c>
      <c r="G2227" s="239">
        <f t="shared" si="80"/>
        <v>15</v>
      </c>
      <c r="H2227" s="193">
        <f t="shared" si="81"/>
        <v>10</v>
      </c>
      <c r="K2227" s="244"/>
      <c r="M2227" s="60"/>
      <c r="N2227" s="60"/>
      <c r="O2227" s="60"/>
    </row>
    <row r="2228" spans="2:15" s="23" customFormat="1" ht="30.2" customHeight="1" thickBot="1" x14ac:dyDescent="0.3">
      <c r="B2228" s="200" t="s">
        <v>265</v>
      </c>
      <c r="C2228" s="232" t="s">
        <v>712</v>
      </c>
      <c r="D2228" s="230">
        <v>1.5</v>
      </c>
      <c r="E2228" s="230">
        <v>1</v>
      </c>
      <c r="F2228" s="47">
        <v>10</v>
      </c>
      <c r="G2228" s="239">
        <f t="shared" si="80"/>
        <v>15</v>
      </c>
      <c r="H2228" s="193">
        <f t="shared" si="81"/>
        <v>10</v>
      </c>
      <c r="K2228" s="244"/>
      <c r="M2228" s="60"/>
      <c r="N2228" s="60"/>
      <c r="O2228" s="60"/>
    </row>
    <row r="2229" spans="2:15" s="23" customFormat="1" ht="30.2" customHeight="1" thickBot="1" x14ac:dyDescent="0.3">
      <c r="B2229" s="200" t="s">
        <v>265</v>
      </c>
      <c r="C2229" s="232" t="s">
        <v>713</v>
      </c>
      <c r="D2229" s="230">
        <v>1.5</v>
      </c>
      <c r="E2229" s="230">
        <v>1</v>
      </c>
      <c r="F2229" s="47">
        <v>10</v>
      </c>
      <c r="G2229" s="239">
        <f t="shared" si="80"/>
        <v>15</v>
      </c>
      <c r="H2229" s="193">
        <f t="shared" si="81"/>
        <v>10</v>
      </c>
      <c r="K2229" s="244"/>
      <c r="M2229" s="60"/>
      <c r="N2229" s="60"/>
      <c r="O2229" s="60"/>
    </row>
    <row r="2230" spans="2:15" s="23" customFormat="1" ht="30.2" customHeight="1" thickBot="1" x14ac:dyDescent="0.3">
      <c r="B2230" s="200" t="s">
        <v>265</v>
      </c>
      <c r="C2230" s="232" t="s">
        <v>714</v>
      </c>
      <c r="D2230" s="230">
        <v>1.5</v>
      </c>
      <c r="E2230" s="230">
        <v>1</v>
      </c>
      <c r="F2230" s="47">
        <v>10</v>
      </c>
      <c r="G2230" s="239">
        <f t="shared" si="80"/>
        <v>15</v>
      </c>
      <c r="H2230" s="193">
        <f t="shared" si="81"/>
        <v>10</v>
      </c>
      <c r="K2230" s="244"/>
      <c r="M2230" s="60"/>
      <c r="N2230" s="60"/>
      <c r="O2230" s="60"/>
    </row>
    <row r="2231" spans="2:15" s="23" customFormat="1" ht="30.2" customHeight="1" thickBot="1" x14ac:dyDescent="0.3">
      <c r="B2231" s="200" t="s">
        <v>265</v>
      </c>
      <c r="C2231" s="232" t="s">
        <v>715</v>
      </c>
      <c r="D2231" s="230">
        <v>1.5</v>
      </c>
      <c r="E2231" s="230">
        <v>1</v>
      </c>
      <c r="F2231" s="47">
        <v>10</v>
      </c>
      <c r="G2231" s="239">
        <f t="shared" si="80"/>
        <v>15</v>
      </c>
      <c r="H2231" s="193">
        <f t="shared" si="81"/>
        <v>10</v>
      </c>
      <c r="K2231" s="244"/>
      <c r="M2231" s="60"/>
      <c r="N2231" s="60"/>
      <c r="O2231" s="60"/>
    </row>
    <row r="2232" spans="2:15" s="23" customFormat="1" ht="30.2" customHeight="1" thickBot="1" x14ac:dyDescent="0.3">
      <c r="B2232" s="200" t="s">
        <v>265</v>
      </c>
      <c r="C2232" s="232" t="s">
        <v>716</v>
      </c>
      <c r="D2232" s="230">
        <v>1.5</v>
      </c>
      <c r="E2232" s="230">
        <v>1</v>
      </c>
      <c r="F2232" s="47">
        <v>10</v>
      </c>
      <c r="G2232" s="239">
        <f t="shared" si="80"/>
        <v>15</v>
      </c>
      <c r="H2232" s="193">
        <f t="shared" si="81"/>
        <v>10</v>
      </c>
      <c r="K2232" s="244"/>
      <c r="M2232" s="60"/>
      <c r="N2232" s="60"/>
      <c r="O2232" s="60"/>
    </row>
    <row r="2233" spans="2:15" s="23" customFormat="1" ht="30.2" customHeight="1" thickBot="1" x14ac:dyDescent="0.3">
      <c r="B2233" s="200" t="s">
        <v>265</v>
      </c>
      <c r="C2233" s="232" t="s">
        <v>717</v>
      </c>
      <c r="D2233" s="230">
        <v>1.5</v>
      </c>
      <c r="E2233" s="230">
        <v>1</v>
      </c>
      <c r="F2233" s="47">
        <v>10</v>
      </c>
      <c r="G2233" s="239">
        <f t="shared" si="80"/>
        <v>15</v>
      </c>
      <c r="H2233" s="193">
        <f t="shared" si="81"/>
        <v>10</v>
      </c>
      <c r="K2233" s="244"/>
      <c r="M2233" s="60"/>
      <c r="N2233" s="60"/>
      <c r="O2233" s="60"/>
    </row>
    <row r="2234" spans="2:15" s="23" customFormat="1" ht="30.2" customHeight="1" thickBot="1" x14ac:dyDescent="0.3">
      <c r="B2234" s="200" t="s">
        <v>265</v>
      </c>
      <c r="C2234" s="232" t="s">
        <v>718</v>
      </c>
      <c r="D2234" s="230">
        <v>1.5</v>
      </c>
      <c r="E2234" s="230">
        <v>1</v>
      </c>
      <c r="F2234" s="47">
        <v>10</v>
      </c>
      <c r="G2234" s="239">
        <f t="shared" si="80"/>
        <v>15</v>
      </c>
      <c r="H2234" s="193">
        <f t="shared" si="81"/>
        <v>10</v>
      </c>
      <c r="K2234" s="244"/>
      <c r="M2234" s="60"/>
      <c r="N2234" s="60"/>
      <c r="O2234" s="60"/>
    </row>
    <row r="2235" spans="2:15" s="23" customFormat="1" ht="30.2" customHeight="1" thickBot="1" x14ac:dyDescent="0.3">
      <c r="B2235" s="200" t="s">
        <v>265</v>
      </c>
      <c r="C2235" s="232" t="s">
        <v>719</v>
      </c>
      <c r="D2235" s="230">
        <v>1.5</v>
      </c>
      <c r="E2235" s="230">
        <v>1</v>
      </c>
      <c r="F2235" s="47">
        <v>10</v>
      </c>
      <c r="G2235" s="239">
        <f t="shared" si="80"/>
        <v>15</v>
      </c>
      <c r="H2235" s="193">
        <f t="shared" si="81"/>
        <v>10</v>
      </c>
      <c r="K2235" s="244"/>
      <c r="M2235" s="60"/>
      <c r="N2235" s="60"/>
      <c r="O2235" s="60"/>
    </row>
    <row r="2236" spans="2:15" s="23" customFormat="1" ht="30.2" customHeight="1" thickBot="1" x14ac:dyDescent="0.3">
      <c r="B2236" s="200" t="s">
        <v>265</v>
      </c>
      <c r="C2236" s="232" t="s">
        <v>720</v>
      </c>
      <c r="D2236" s="230">
        <v>1.5</v>
      </c>
      <c r="E2236" s="230">
        <v>1</v>
      </c>
      <c r="F2236" s="47">
        <v>10</v>
      </c>
      <c r="G2236" s="239">
        <f t="shared" si="80"/>
        <v>15</v>
      </c>
      <c r="H2236" s="193">
        <f t="shared" si="81"/>
        <v>10</v>
      </c>
      <c r="K2236" s="244"/>
      <c r="M2236" s="60"/>
      <c r="N2236" s="60"/>
      <c r="O2236" s="60"/>
    </row>
    <row r="2237" spans="2:15" s="23" customFormat="1" ht="30.2" customHeight="1" thickBot="1" x14ac:dyDescent="0.3">
      <c r="B2237" s="200" t="s">
        <v>265</v>
      </c>
      <c r="C2237" s="232" t="s">
        <v>724</v>
      </c>
      <c r="D2237" s="230">
        <v>1.5</v>
      </c>
      <c r="E2237" s="230">
        <v>1</v>
      </c>
      <c r="F2237" s="47">
        <v>10</v>
      </c>
      <c r="G2237" s="239">
        <f t="shared" si="80"/>
        <v>15</v>
      </c>
      <c r="H2237" s="193">
        <f t="shared" si="81"/>
        <v>10</v>
      </c>
      <c r="K2237" s="244"/>
      <c r="M2237" s="60"/>
      <c r="N2237" s="60"/>
      <c r="O2237" s="60"/>
    </row>
    <row r="2238" spans="2:15" s="23" customFormat="1" ht="30.2" customHeight="1" thickBot="1" x14ac:dyDescent="0.3">
      <c r="B2238" s="200" t="s">
        <v>265</v>
      </c>
      <c r="C2238" s="232" t="s">
        <v>725</v>
      </c>
      <c r="D2238" s="230">
        <v>1.5</v>
      </c>
      <c r="E2238" s="230">
        <v>1</v>
      </c>
      <c r="F2238" s="47">
        <v>10</v>
      </c>
      <c r="G2238" s="239">
        <f t="shared" si="80"/>
        <v>15</v>
      </c>
      <c r="H2238" s="193">
        <f t="shared" si="81"/>
        <v>10</v>
      </c>
      <c r="K2238" s="244"/>
      <c r="M2238" s="60"/>
      <c r="N2238" s="60"/>
      <c r="O2238" s="60"/>
    </row>
    <row r="2239" spans="2:15" s="23" customFormat="1" ht="30.2" customHeight="1" thickBot="1" x14ac:dyDescent="0.3">
      <c r="B2239" s="200" t="s">
        <v>265</v>
      </c>
      <c r="C2239" s="232" t="s">
        <v>726</v>
      </c>
      <c r="D2239" s="230">
        <v>1.5</v>
      </c>
      <c r="E2239" s="230">
        <v>1</v>
      </c>
      <c r="F2239" s="47">
        <v>10</v>
      </c>
      <c r="G2239" s="239">
        <f t="shared" si="80"/>
        <v>15</v>
      </c>
      <c r="H2239" s="193">
        <f t="shared" si="81"/>
        <v>10</v>
      </c>
      <c r="K2239" s="244"/>
      <c r="M2239" s="60"/>
      <c r="N2239" s="60"/>
      <c r="O2239" s="60"/>
    </row>
    <row r="2240" spans="2:15" s="23" customFormat="1" ht="30.2" customHeight="1" thickBot="1" x14ac:dyDescent="0.3">
      <c r="B2240" s="200" t="s">
        <v>265</v>
      </c>
      <c r="C2240" s="232" t="s">
        <v>729</v>
      </c>
      <c r="D2240" s="230">
        <v>1.5</v>
      </c>
      <c r="E2240" s="230">
        <v>1</v>
      </c>
      <c r="F2240" s="47">
        <v>10</v>
      </c>
      <c r="G2240" s="239">
        <f t="shared" si="80"/>
        <v>15</v>
      </c>
      <c r="H2240" s="193">
        <f t="shared" si="81"/>
        <v>10</v>
      </c>
      <c r="K2240" s="244"/>
      <c r="M2240" s="60"/>
      <c r="N2240" s="60"/>
      <c r="O2240" s="60"/>
    </row>
    <row r="2241" spans="2:15" s="23" customFormat="1" ht="30.2" customHeight="1" thickBot="1" x14ac:dyDescent="0.3">
      <c r="B2241" s="200" t="s">
        <v>265</v>
      </c>
      <c r="C2241" s="232" t="s">
        <v>735</v>
      </c>
      <c r="D2241" s="230">
        <v>1.5</v>
      </c>
      <c r="E2241" s="230">
        <v>1</v>
      </c>
      <c r="F2241" s="47">
        <v>10</v>
      </c>
      <c r="G2241" s="239">
        <f t="shared" si="80"/>
        <v>15</v>
      </c>
      <c r="H2241" s="193">
        <f t="shared" si="81"/>
        <v>10</v>
      </c>
      <c r="K2241" s="244"/>
      <c r="M2241" s="60"/>
      <c r="N2241" s="60"/>
      <c r="O2241" s="60"/>
    </row>
    <row r="2242" spans="2:15" s="23" customFormat="1" ht="30.2" customHeight="1" thickBot="1" x14ac:dyDescent="0.3">
      <c r="B2242" s="200" t="s">
        <v>265</v>
      </c>
      <c r="C2242" s="232" t="s">
        <v>736</v>
      </c>
      <c r="D2242" s="230">
        <v>1.5</v>
      </c>
      <c r="E2242" s="230">
        <v>1</v>
      </c>
      <c r="F2242" s="47">
        <v>10</v>
      </c>
      <c r="G2242" s="239">
        <f t="shared" si="80"/>
        <v>15</v>
      </c>
      <c r="H2242" s="193">
        <f t="shared" si="81"/>
        <v>10</v>
      </c>
      <c r="K2242" s="244"/>
      <c r="M2242" s="60"/>
      <c r="N2242" s="60"/>
      <c r="O2242" s="60"/>
    </row>
    <row r="2243" spans="2:15" s="23" customFormat="1" ht="30.2" customHeight="1" thickBot="1" x14ac:dyDescent="0.3">
      <c r="B2243" s="200" t="s">
        <v>265</v>
      </c>
      <c r="C2243" s="232" t="s">
        <v>737</v>
      </c>
      <c r="D2243" s="230">
        <v>1.5</v>
      </c>
      <c r="E2243" s="230">
        <v>1</v>
      </c>
      <c r="F2243" s="47">
        <v>10</v>
      </c>
      <c r="G2243" s="239">
        <f t="shared" si="80"/>
        <v>15</v>
      </c>
      <c r="H2243" s="193">
        <f t="shared" si="81"/>
        <v>10</v>
      </c>
      <c r="K2243" s="244"/>
      <c r="M2243" s="60"/>
      <c r="N2243" s="60"/>
      <c r="O2243" s="60"/>
    </row>
    <row r="2244" spans="2:15" s="23" customFormat="1" ht="30.2" customHeight="1" thickBot="1" x14ac:dyDescent="0.3">
      <c r="B2244" s="200" t="s">
        <v>265</v>
      </c>
      <c r="C2244" s="232" t="s">
        <v>1193</v>
      </c>
      <c r="D2244" s="230">
        <v>1.5</v>
      </c>
      <c r="E2244" s="230">
        <v>1</v>
      </c>
      <c r="F2244" s="47">
        <v>10</v>
      </c>
      <c r="G2244" s="239">
        <f t="shared" si="80"/>
        <v>15</v>
      </c>
      <c r="H2244" s="193">
        <f t="shared" si="81"/>
        <v>10</v>
      </c>
      <c r="K2244" s="244"/>
      <c r="M2244" s="60"/>
      <c r="N2244" s="60"/>
      <c r="O2244" s="60"/>
    </row>
    <row r="2245" spans="2:15" s="23" customFormat="1" ht="30.2" customHeight="1" thickBot="1" x14ac:dyDescent="0.3">
      <c r="B2245" s="200" t="s">
        <v>265</v>
      </c>
      <c r="C2245" s="232" t="s">
        <v>739</v>
      </c>
      <c r="D2245" s="230">
        <v>1.5</v>
      </c>
      <c r="E2245" s="230">
        <v>1</v>
      </c>
      <c r="F2245" s="47">
        <v>10</v>
      </c>
      <c r="G2245" s="239">
        <f t="shared" si="80"/>
        <v>15</v>
      </c>
      <c r="H2245" s="193">
        <f t="shared" si="81"/>
        <v>10</v>
      </c>
      <c r="K2245" s="244"/>
      <c r="M2245" s="60"/>
      <c r="N2245" s="60"/>
      <c r="O2245" s="60"/>
    </row>
    <row r="2246" spans="2:15" s="23" customFormat="1" ht="30.2" customHeight="1" thickBot="1" x14ac:dyDescent="0.3">
      <c r="B2246" s="200" t="s">
        <v>265</v>
      </c>
      <c r="C2246" s="232" t="s">
        <v>740</v>
      </c>
      <c r="D2246" s="230">
        <v>1.5</v>
      </c>
      <c r="E2246" s="230">
        <v>1</v>
      </c>
      <c r="F2246" s="47">
        <v>10</v>
      </c>
      <c r="G2246" s="239">
        <f t="shared" si="80"/>
        <v>15</v>
      </c>
      <c r="H2246" s="193">
        <f t="shared" si="81"/>
        <v>10</v>
      </c>
      <c r="K2246" s="244"/>
      <c r="M2246" s="60"/>
      <c r="N2246" s="60"/>
      <c r="O2246" s="60"/>
    </row>
    <row r="2247" spans="2:15" s="23" customFormat="1" ht="30.2" customHeight="1" thickBot="1" x14ac:dyDescent="0.3">
      <c r="B2247" s="200" t="s">
        <v>265</v>
      </c>
      <c r="C2247" s="232" t="s">
        <v>1194</v>
      </c>
      <c r="D2247" s="230">
        <v>1.5</v>
      </c>
      <c r="E2247" s="230">
        <v>1</v>
      </c>
      <c r="F2247" s="47">
        <v>10</v>
      </c>
      <c r="G2247" s="239">
        <f t="shared" si="80"/>
        <v>15</v>
      </c>
      <c r="H2247" s="193">
        <f t="shared" si="81"/>
        <v>10</v>
      </c>
      <c r="K2247" s="244"/>
      <c r="M2247" s="60"/>
      <c r="N2247" s="60"/>
      <c r="O2247" s="60"/>
    </row>
    <row r="2248" spans="2:15" s="17" customFormat="1" ht="30.2" customHeight="1" thickBot="1" x14ac:dyDescent="0.3">
      <c r="B2248" s="200" t="s">
        <v>265</v>
      </c>
      <c r="C2248" s="232" t="s">
        <v>1195</v>
      </c>
      <c r="D2248" s="230">
        <v>1.5</v>
      </c>
      <c r="E2248" s="230">
        <v>1</v>
      </c>
      <c r="F2248" s="47">
        <v>10</v>
      </c>
      <c r="G2248" s="239">
        <f t="shared" si="80"/>
        <v>15</v>
      </c>
      <c r="H2248" s="193">
        <f t="shared" si="81"/>
        <v>10</v>
      </c>
      <c r="J2248" s="23"/>
      <c r="K2248" s="243"/>
      <c r="M2248" s="199"/>
      <c r="N2248" s="199"/>
      <c r="O2248" s="199"/>
    </row>
    <row r="2249" spans="2:15" s="17" customFormat="1" ht="30.2" customHeight="1" thickBot="1" x14ac:dyDescent="0.3">
      <c r="B2249" s="201" t="s">
        <v>265</v>
      </c>
      <c r="C2249" s="235" t="s">
        <v>747</v>
      </c>
      <c r="D2249" s="230">
        <v>1.5</v>
      </c>
      <c r="E2249" s="230">
        <v>1</v>
      </c>
      <c r="F2249" s="47">
        <v>10</v>
      </c>
      <c r="G2249" s="65">
        <f t="shared" si="80"/>
        <v>15</v>
      </c>
      <c r="H2249" s="236">
        <f t="shared" si="81"/>
        <v>10</v>
      </c>
      <c r="J2249" s="23"/>
      <c r="K2249" s="243"/>
      <c r="M2249" s="199"/>
      <c r="N2249" s="199"/>
      <c r="O2249" s="199"/>
    </row>
    <row r="2250" spans="2:15" x14ac:dyDescent="0.25">
      <c r="J2250" s="23"/>
    </row>
    <row r="2251" spans="2:15" ht="15.75" thickBot="1" x14ac:dyDescent="0.3">
      <c r="J2251" s="23"/>
    </row>
    <row r="2252" spans="2:15" ht="15.75" thickBot="1" x14ac:dyDescent="0.3">
      <c r="B2252" s="326" t="s">
        <v>222</v>
      </c>
      <c r="C2252" s="338"/>
      <c r="D2252" s="338"/>
      <c r="E2252" s="338"/>
      <c r="F2252" s="338"/>
      <c r="G2252" s="338"/>
      <c r="H2252" s="339"/>
      <c r="J2252" s="23"/>
    </row>
    <row r="2253" spans="2:15" ht="15.75" thickBot="1" x14ac:dyDescent="0.3">
      <c r="B2253" s="329" t="s">
        <v>228</v>
      </c>
      <c r="C2253" s="353" t="s">
        <v>229</v>
      </c>
      <c r="D2253" s="355" t="s">
        <v>257</v>
      </c>
      <c r="E2253" s="355" t="s">
        <v>259</v>
      </c>
      <c r="F2253" s="357" t="s">
        <v>165</v>
      </c>
      <c r="G2253" s="228" t="s">
        <v>258</v>
      </c>
      <c r="H2253" s="192" t="s">
        <v>259</v>
      </c>
      <c r="J2253" s="23"/>
    </row>
    <row r="2254" spans="2:15" ht="15.75" thickBot="1" x14ac:dyDescent="0.3">
      <c r="B2254" s="330"/>
      <c r="C2254" s="354"/>
      <c r="D2254" s="356"/>
      <c r="E2254" s="356"/>
      <c r="F2254" s="358"/>
      <c r="G2254" s="77">
        <f t="shared" ref="G2254:H2254" si="82">SUM(G2255:G2667)</f>
        <v>6195</v>
      </c>
      <c r="H2254" s="78">
        <f t="shared" si="82"/>
        <v>4130</v>
      </c>
      <c r="J2254" s="17"/>
    </row>
    <row r="2255" spans="2:15" s="17" customFormat="1" ht="30.2" customHeight="1" thickBot="1" x14ac:dyDescent="0.3">
      <c r="B2255" s="198" t="s">
        <v>222</v>
      </c>
      <c r="C2255" s="229" t="s">
        <v>1196</v>
      </c>
      <c r="D2255" s="230">
        <v>1.5</v>
      </c>
      <c r="E2255" s="230">
        <v>1</v>
      </c>
      <c r="F2255" s="47">
        <v>10</v>
      </c>
      <c r="G2255" s="238">
        <f t="shared" ref="G2255:G2318" si="83">ROUND(D2255*F2255,2)</f>
        <v>15</v>
      </c>
      <c r="H2255" s="16">
        <f t="shared" ref="H2255:H2318" si="84">ROUND(E2255*F2255,6)</f>
        <v>10</v>
      </c>
      <c r="K2255" s="243"/>
      <c r="M2255" s="199"/>
      <c r="N2255" s="199"/>
      <c r="O2255" s="199"/>
    </row>
    <row r="2256" spans="2:15" s="23" customFormat="1" ht="30.2" customHeight="1" thickBot="1" x14ac:dyDescent="0.3">
      <c r="B2256" s="200" t="s">
        <v>222</v>
      </c>
      <c r="C2256" s="232" t="s">
        <v>269</v>
      </c>
      <c r="D2256" s="230">
        <v>1.5</v>
      </c>
      <c r="E2256" s="230">
        <v>1</v>
      </c>
      <c r="F2256" s="47">
        <v>10</v>
      </c>
      <c r="G2256" s="239">
        <f t="shared" si="83"/>
        <v>15</v>
      </c>
      <c r="H2256" s="193">
        <f t="shared" si="84"/>
        <v>10</v>
      </c>
      <c r="J2256"/>
      <c r="K2256" s="244"/>
      <c r="M2256" s="60"/>
      <c r="N2256" s="60"/>
      <c r="O2256" s="60"/>
    </row>
    <row r="2257" spans="2:15" s="23" customFormat="1" ht="30.2" customHeight="1" thickBot="1" x14ac:dyDescent="0.3">
      <c r="B2257" s="200" t="s">
        <v>222</v>
      </c>
      <c r="C2257" s="232" t="s">
        <v>770</v>
      </c>
      <c r="D2257" s="230">
        <v>1.5</v>
      </c>
      <c r="E2257" s="230">
        <v>1</v>
      </c>
      <c r="F2257" s="47">
        <v>10</v>
      </c>
      <c r="G2257" s="239">
        <f t="shared" si="83"/>
        <v>15</v>
      </c>
      <c r="H2257" s="193">
        <f t="shared" si="84"/>
        <v>10</v>
      </c>
      <c r="J2257"/>
      <c r="K2257" s="244"/>
      <c r="M2257" s="60"/>
      <c r="N2257" s="60"/>
      <c r="O2257" s="60"/>
    </row>
    <row r="2258" spans="2:15" s="23" customFormat="1" ht="30.2" customHeight="1" thickBot="1" x14ac:dyDescent="0.3">
      <c r="B2258" s="200" t="s">
        <v>222</v>
      </c>
      <c r="C2258" s="232" t="s">
        <v>782</v>
      </c>
      <c r="D2258" s="230">
        <v>1.5</v>
      </c>
      <c r="E2258" s="230">
        <v>1</v>
      </c>
      <c r="F2258" s="47">
        <v>10</v>
      </c>
      <c r="G2258" s="239">
        <f t="shared" si="83"/>
        <v>15</v>
      </c>
      <c r="H2258" s="193">
        <f t="shared" si="84"/>
        <v>10</v>
      </c>
      <c r="J2258"/>
      <c r="K2258" s="244"/>
      <c r="M2258" s="60"/>
      <c r="N2258" s="60"/>
      <c r="O2258" s="60"/>
    </row>
    <row r="2259" spans="2:15" s="23" customFormat="1" ht="30.2" customHeight="1" thickBot="1" x14ac:dyDescent="0.3">
      <c r="B2259" s="200" t="s">
        <v>222</v>
      </c>
      <c r="C2259" s="232" t="s">
        <v>1046</v>
      </c>
      <c r="D2259" s="230">
        <v>1.5</v>
      </c>
      <c r="E2259" s="230">
        <v>1</v>
      </c>
      <c r="F2259" s="47">
        <v>10</v>
      </c>
      <c r="G2259" s="239">
        <f t="shared" si="83"/>
        <v>15</v>
      </c>
      <c r="H2259" s="193">
        <f t="shared" si="84"/>
        <v>10</v>
      </c>
      <c r="J2259"/>
      <c r="K2259" s="244"/>
      <c r="M2259" s="60"/>
      <c r="N2259" s="60"/>
      <c r="O2259" s="60"/>
    </row>
    <row r="2260" spans="2:15" s="23" customFormat="1" ht="30.2" customHeight="1" thickBot="1" x14ac:dyDescent="0.3">
      <c r="B2260" s="200" t="s">
        <v>222</v>
      </c>
      <c r="C2260" s="232" t="s">
        <v>2011</v>
      </c>
      <c r="D2260" s="230">
        <v>1.5</v>
      </c>
      <c r="E2260" s="230">
        <v>1</v>
      </c>
      <c r="F2260" s="47">
        <v>10</v>
      </c>
      <c r="G2260" s="239">
        <f t="shared" si="83"/>
        <v>15</v>
      </c>
      <c r="H2260" s="193">
        <f t="shared" si="84"/>
        <v>10</v>
      </c>
      <c r="J2260"/>
      <c r="K2260" s="244"/>
      <c r="M2260" s="60"/>
      <c r="N2260" s="60"/>
      <c r="O2260" s="60"/>
    </row>
    <row r="2261" spans="2:15" s="23" customFormat="1" ht="30.2" customHeight="1" thickBot="1" x14ac:dyDescent="0.3">
      <c r="B2261" s="200" t="s">
        <v>222</v>
      </c>
      <c r="C2261" s="232" t="s">
        <v>2012</v>
      </c>
      <c r="D2261" s="230">
        <v>1.5</v>
      </c>
      <c r="E2261" s="230">
        <v>1</v>
      </c>
      <c r="F2261" s="47">
        <v>10</v>
      </c>
      <c r="G2261" s="239">
        <f t="shared" si="83"/>
        <v>15</v>
      </c>
      <c r="H2261" s="193">
        <f t="shared" si="84"/>
        <v>10</v>
      </c>
      <c r="J2261" s="17"/>
      <c r="K2261" s="244"/>
      <c r="M2261" s="60"/>
      <c r="N2261" s="60"/>
      <c r="O2261" s="60"/>
    </row>
    <row r="2262" spans="2:15" s="23" customFormat="1" ht="30.2" customHeight="1" thickBot="1" x14ac:dyDescent="0.3">
      <c r="B2262" s="200" t="s">
        <v>222</v>
      </c>
      <c r="C2262" s="232" t="s">
        <v>2013</v>
      </c>
      <c r="D2262" s="230">
        <v>1.5</v>
      </c>
      <c r="E2262" s="230">
        <v>1</v>
      </c>
      <c r="F2262" s="47">
        <v>10</v>
      </c>
      <c r="G2262" s="239">
        <f t="shared" si="83"/>
        <v>15</v>
      </c>
      <c r="H2262" s="193">
        <f t="shared" si="84"/>
        <v>10</v>
      </c>
      <c r="K2262" s="244"/>
      <c r="M2262" s="60"/>
      <c r="N2262" s="60"/>
      <c r="O2262" s="60"/>
    </row>
    <row r="2263" spans="2:15" s="23" customFormat="1" ht="30.2" customHeight="1" thickBot="1" x14ac:dyDescent="0.3">
      <c r="B2263" s="200" t="s">
        <v>222</v>
      </c>
      <c r="C2263" s="232" t="s">
        <v>2014</v>
      </c>
      <c r="D2263" s="230">
        <v>1.5</v>
      </c>
      <c r="E2263" s="230">
        <v>1</v>
      </c>
      <c r="F2263" s="47">
        <v>10</v>
      </c>
      <c r="G2263" s="239">
        <f t="shared" si="83"/>
        <v>15</v>
      </c>
      <c r="H2263" s="193">
        <f t="shared" si="84"/>
        <v>10</v>
      </c>
      <c r="K2263" s="244"/>
      <c r="M2263" s="60"/>
      <c r="N2263" s="60"/>
      <c r="O2263" s="60"/>
    </row>
    <row r="2264" spans="2:15" s="23" customFormat="1" ht="30.2" customHeight="1" thickBot="1" x14ac:dyDescent="0.3">
      <c r="B2264" s="200" t="s">
        <v>222</v>
      </c>
      <c r="C2264" s="232" t="s">
        <v>2015</v>
      </c>
      <c r="D2264" s="230">
        <v>1.5</v>
      </c>
      <c r="E2264" s="230">
        <v>1</v>
      </c>
      <c r="F2264" s="47">
        <v>10</v>
      </c>
      <c r="G2264" s="239">
        <f t="shared" si="83"/>
        <v>15</v>
      </c>
      <c r="H2264" s="193">
        <f t="shared" si="84"/>
        <v>10</v>
      </c>
      <c r="K2264" s="244"/>
      <c r="M2264" s="60"/>
      <c r="N2264" s="60"/>
      <c r="O2264" s="60"/>
    </row>
    <row r="2265" spans="2:15" s="23" customFormat="1" ht="30.2" customHeight="1" thickBot="1" x14ac:dyDescent="0.3">
      <c r="B2265" s="200" t="s">
        <v>222</v>
      </c>
      <c r="C2265" s="232" t="s">
        <v>271</v>
      </c>
      <c r="D2265" s="230">
        <v>1.5</v>
      </c>
      <c r="E2265" s="230">
        <v>1</v>
      </c>
      <c r="F2265" s="47">
        <v>10</v>
      </c>
      <c r="G2265" s="239">
        <f t="shared" si="83"/>
        <v>15</v>
      </c>
      <c r="H2265" s="193">
        <f t="shared" si="84"/>
        <v>10</v>
      </c>
      <c r="K2265" s="244"/>
      <c r="M2265" s="60"/>
      <c r="N2265" s="60"/>
      <c r="O2265" s="60"/>
    </row>
    <row r="2266" spans="2:15" s="23" customFormat="1" ht="30.2" customHeight="1" thickBot="1" x14ac:dyDescent="0.3">
      <c r="B2266" s="200" t="s">
        <v>222</v>
      </c>
      <c r="C2266" s="232" t="s">
        <v>272</v>
      </c>
      <c r="D2266" s="230">
        <v>1.5</v>
      </c>
      <c r="E2266" s="230">
        <v>1</v>
      </c>
      <c r="F2266" s="47">
        <v>10</v>
      </c>
      <c r="G2266" s="239">
        <f t="shared" si="83"/>
        <v>15</v>
      </c>
      <c r="H2266" s="193">
        <f t="shared" si="84"/>
        <v>10</v>
      </c>
      <c r="K2266" s="244"/>
      <c r="M2266" s="60"/>
      <c r="N2266" s="60"/>
      <c r="O2266" s="60"/>
    </row>
    <row r="2267" spans="2:15" s="23" customFormat="1" ht="30.2" customHeight="1" thickBot="1" x14ac:dyDescent="0.3">
      <c r="B2267" s="200" t="s">
        <v>222</v>
      </c>
      <c r="C2267" s="232" t="s">
        <v>790</v>
      </c>
      <c r="D2267" s="230">
        <v>1.5</v>
      </c>
      <c r="E2267" s="230">
        <v>1</v>
      </c>
      <c r="F2267" s="47">
        <v>10</v>
      </c>
      <c r="G2267" s="239">
        <f t="shared" si="83"/>
        <v>15</v>
      </c>
      <c r="H2267" s="193">
        <f t="shared" si="84"/>
        <v>10</v>
      </c>
      <c r="K2267" s="244"/>
      <c r="M2267" s="60"/>
      <c r="N2267" s="60"/>
      <c r="O2267" s="60"/>
    </row>
    <row r="2268" spans="2:15" s="23" customFormat="1" ht="30.2" customHeight="1" thickBot="1" x14ac:dyDescent="0.3">
      <c r="B2268" s="200" t="s">
        <v>222</v>
      </c>
      <c r="C2268" s="232" t="s">
        <v>273</v>
      </c>
      <c r="D2268" s="230">
        <v>1.5</v>
      </c>
      <c r="E2268" s="230">
        <v>1</v>
      </c>
      <c r="F2268" s="47">
        <v>10</v>
      </c>
      <c r="G2268" s="239">
        <f t="shared" si="83"/>
        <v>15</v>
      </c>
      <c r="H2268" s="193">
        <f t="shared" si="84"/>
        <v>10</v>
      </c>
      <c r="K2268" s="244"/>
      <c r="M2268" s="60"/>
      <c r="N2268" s="60"/>
      <c r="O2268" s="60"/>
    </row>
    <row r="2269" spans="2:15" s="23" customFormat="1" ht="30.2" customHeight="1" thickBot="1" x14ac:dyDescent="0.3">
      <c r="B2269" s="200" t="s">
        <v>222</v>
      </c>
      <c r="C2269" s="232" t="s">
        <v>274</v>
      </c>
      <c r="D2269" s="230">
        <v>1.5</v>
      </c>
      <c r="E2269" s="230">
        <v>1</v>
      </c>
      <c r="F2269" s="47">
        <v>10</v>
      </c>
      <c r="G2269" s="239">
        <f t="shared" si="83"/>
        <v>15</v>
      </c>
      <c r="H2269" s="193">
        <f t="shared" si="84"/>
        <v>10</v>
      </c>
      <c r="K2269" s="244"/>
      <c r="M2269" s="60"/>
      <c r="N2269" s="60"/>
      <c r="O2269" s="60"/>
    </row>
    <row r="2270" spans="2:15" s="23" customFormat="1" ht="30.2" customHeight="1" thickBot="1" x14ac:dyDescent="0.3">
      <c r="B2270" s="200" t="s">
        <v>222</v>
      </c>
      <c r="C2270" s="232" t="s">
        <v>275</v>
      </c>
      <c r="D2270" s="230">
        <v>1.5</v>
      </c>
      <c r="E2270" s="230">
        <v>1</v>
      </c>
      <c r="F2270" s="47">
        <v>10</v>
      </c>
      <c r="G2270" s="239">
        <f t="shared" si="83"/>
        <v>15</v>
      </c>
      <c r="H2270" s="193">
        <f t="shared" si="84"/>
        <v>10</v>
      </c>
      <c r="K2270" s="244"/>
      <c r="M2270" s="60"/>
      <c r="N2270" s="60"/>
      <c r="O2270" s="60"/>
    </row>
    <row r="2271" spans="2:15" s="23" customFormat="1" ht="30.2" customHeight="1" thickBot="1" x14ac:dyDescent="0.3">
      <c r="B2271" s="200" t="s">
        <v>222</v>
      </c>
      <c r="C2271" s="232" t="s">
        <v>791</v>
      </c>
      <c r="D2271" s="230">
        <v>1.5</v>
      </c>
      <c r="E2271" s="230">
        <v>1</v>
      </c>
      <c r="F2271" s="47">
        <v>10</v>
      </c>
      <c r="G2271" s="239">
        <f t="shared" si="83"/>
        <v>15</v>
      </c>
      <c r="H2271" s="193">
        <f t="shared" si="84"/>
        <v>10</v>
      </c>
      <c r="K2271" s="244"/>
      <c r="M2271" s="60"/>
      <c r="N2271" s="60"/>
      <c r="O2271" s="60"/>
    </row>
    <row r="2272" spans="2:15" s="23" customFormat="1" ht="30.2" customHeight="1" thickBot="1" x14ac:dyDescent="0.3">
      <c r="B2272" s="200" t="s">
        <v>222</v>
      </c>
      <c r="C2272" s="232" t="s">
        <v>276</v>
      </c>
      <c r="D2272" s="230">
        <v>1.5</v>
      </c>
      <c r="E2272" s="230">
        <v>1</v>
      </c>
      <c r="F2272" s="47">
        <v>10</v>
      </c>
      <c r="G2272" s="239">
        <f t="shared" si="83"/>
        <v>15</v>
      </c>
      <c r="H2272" s="193">
        <f t="shared" si="84"/>
        <v>10</v>
      </c>
      <c r="K2272" s="244"/>
      <c r="M2272" s="60"/>
      <c r="N2272" s="60"/>
      <c r="O2272" s="60"/>
    </row>
    <row r="2273" spans="2:15" s="23" customFormat="1" ht="30.2" customHeight="1" thickBot="1" x14ac:dyDescent="0.3">
      <c r="B2273" s="200" t="s">
        <v>222</v>
      </c>
      <c r="C2273" s="232" t="s">
        <v>277</v>
      </c>
      <c r="D2273" s="230">
        <v>1.5</v>
      </c>
      <c r="E2273" s="230">
        <v>1</v>
      </c>
      <c r="F2273" s="47">
        <v>10</v>
      </c>
      <c r="G2273" s="239">
        <f t="shared" si="83"/>
        <v>15</v>
      </c>
      <c r="H2273" s="193">
        <f t="shared" si="84"/>
        <v>10</v>
      </c>
      <c r="K2273" s="244"/>
      <c r="M2273" s="60"/>
      <c r="N2273" s="60"/>
      <c r="O2273" s="60"/>
    </row>
    <row r="2274" spans="2:15" s="23" customFormat="1" ht="30.2" customHeight="1" thickBot="1" x14ac:dyDescent="0.3">
      <c r="B2274" s="200" t="s">
        <v>222</v>
      </c>
      <c r="C2274" s="232" t="s">
        <v>278</v>
      </c>
      <c r="D2274" s="230">
        <v>1.5</v>
      </c>
      <c r="E2274" s="230">
        <v>1</v>
      </c>
      <c r="F2274" s="47">
        <v>10</v>
      </c>
      <c r="G2274" s="239">
        <f t="shared" si="83"/>
        <v>15</v>
      </c>
      <c r="H2274" s="193">
        <f t="shared" si="84"/>
        <v>10</v>
      </c>
      <c r="K2274" s="244"/>
      <c r="M2274" s="60"/>
      <c r="N2274" s="60"/>
      <c r="O2274" s="60"/>
    </row>
    <row r="2275" spans="2:15" s="23" customFormat="1" ht="30.2" customHeight="1" thickBot="1" x14ac:dyDescent="0.3">
      <c r="B2275" s="200" t="s">
        <v>222</v>
      </c>
      <c r="C2275" s="232" t="s">
        <v>279</v>
      </c>
      <c r="D2275" s="230">
        <v>1.5</v>
      </c>
      <c r="E2275" s="230">
        <v>1</v>
      </c>
      <c r="F2275" s="47">
        <v>10</v>
      </c>
      <c r="G2275" s="239">
        <f t="shared" si="83"/>
        <v>15</v>
      </c>
      <c r="H2275" s="193">
        <f t="shared" si="84"/>
        <v>10</v>
      </c>
      <c r="K2275" s="244"/>
      <c r="M2275" s="60"/>
      <c r="N2275" s="60"/>
      <c r="O2275" s="60"/>
    </row>
    <row r="2276" spans="2:15" s="23" customFormat="1" ht="30.2" customHeight="1" thickBot="1" x14ac:dyDescent="0.3">
      <c r="B2276" s="200" t="s">
        <v>222</v>
      </c>
      <c r="C2276" s="232" t="s">
        <v>282</v>
      </c>
      <c r="D2276" s="230">
        <v>1.5</v>
      </c>
      <c r="E2276" s="230">
        <v>1</v>
      </c>
      <c r="F2276" s="47">
        <v>10</v>
      </c>
      <c r="G2276" s="239">
        <f t="shared" si="83"/>
        <v>15</v>
      </c>
      <c r="H2276" s="193">
        <f t="shared" si="84"/>
        <v>10</v>
      </c>
      <c r="K2276" s="244"/>
      <c r="M2276" s="60"/>
      <c r="N2276" s="60"/>
      <c r="O2276" s="60"/>
    </row>
    <row r="2277" spans="2:15" s="23" customFormat="1" ht="30.2" customHeight="1" thickBot="1" x14ac:dyDescent="0.3">
      <c r="B2277" s="200" t="s">
        <v>222</v>
      </c>
      <c r="C2277" s="232" t="s">
        <v>1197</v>
      </c>
      <c r="D2277" s="230">
        <v>1.5</v>
      </c>
      <c r="E2277" s="230">
        <v>1</v>
      </c>
      <c r="F2277" s="47">
        <v>10</v>
      </c>
      <c r="G2277" s="239">
        <f t="shared" si="83"/>
        <v>15</v>
      </c>
      <c r="H2277" s="193">
        <f t="shared" si="84"/>
        <v>10</v>
      </c>
      <c r="K2277" s="244"/>
      <c r="M2277" s="60"/>
      <c r="N2277" s="60"/>
      <c r="O2277" s="60"/>
    </row>
    <row r="2278" spans="2:15" s="23" customFormat="1" ht="30.2" customHeight="1" thickBot="1" x14ac:dyDescent="0.3">
      <c r="B2278" s="200" t="s">
        <v>222</v>
      </c>
      <c r="C2278" s="232" t="s">
        <v>1198</v>
      </c>
      <c r="D2278" s="230">
        <v>1.5</v>
      </c>
      <c r="E2278" s="230">
        <v>1</v>
      </c>
      <c r="F2278" s="47">
        <v>10</v>
      </c>
      <c r="G2278" s="239">
        <f t="shared" si="83"/>
        <v>15</v>
      </c>
      <c r="H2278" s="193">
        <f t="shared" si="84"/>
        <v>10</v>
      </c>
      <c r="K2278" s="244"/>
      <c r="M2278" s="60"/>
      <c r="N2278" s="60"/>
      <c r="O2278" s="60"/>
    </row>
    <row r="2279" spans="2:15" s="23" customFormat="1" ht="30.2" customHeight="1" thickBot="1" x14ac:dyDescent="0.3">
      <c r="B2279" s="200" t="s">
        <v>222</v>
      </c>
      <c r="C2279" s="232" t="s">
        <v>285</v>
      </c>
      <c r="D2279" s="230">
        <v>1.5</v>
      </c>
      <c r="E2279" s="230">
        <v>1</v>
      </c>
      <c r="F2279" s="47">
        <v>10</v>
      </c>
      <c r="G2279" s="239">
        <f t="shared" si="83"/>
        <v>15</v>
      </c>
      <c r="H2279" s="193">
        <f t="shared" si="84"/>
        <v>10</v>
      </c>
      <c r="K2279" s="244"/>
      <c r="M2279" s="60"/>
      <c r="N2279" s="60"/>
      <c r="O2279" s="60"/>
    </row>
    <row r="2280" spans="2:15" s="23" customFormat="1" ht="30.2" customHeight="1" thickBot="1" x14ac:dyDescent="0.3">
      <c r="B2280" s="200" t="s">
        <v>222</v>
      </c>
      <c r="C2280" s="232" t="s">
        <v>286</v>
      </c>
      <c r="D2280" s="230">
        <v>1.5</v>
      </c>
      <c r="E2280" s="230">
        <v>1</v>
      </c>
      <c r="F2280" s="47">
        <v>10</v>
      </c>
      <c r="G2280" s="239">
        <f t="shared" si="83"/>
        <v>15</v>
      </c>
      <c r="H2280" s="193">
        <f t="shared" si="84"/>
        <v>10</v>
      </c>
      <c r="K2280" s="244"/>
      <c r="M2280" s="60"/>
      <c r="N2280" s="60"/>
      <c r="O2280" s="60"/>
    </row>
    <row r="2281" spans="2:15" s="23" customFormat="1" ht="30.2" customHeight="1" thickBot="1" x14ac:dyDescent="0.3">
      <c r="B2281" s="200" t="s">
        <v>222</v>
      </c>
      <c r="C2281" s="232" t="s">
        <v>1199</v>
      </c>
      <c r="D2281" s="230">
        <v>1.5</v>
      </c>
      <c r="E2281" s="230">
        <v>1</v>
      </c>
      <c r="F2281" s="47">
        <v>10</v>
      </c>
      <c r="G2281" s="239">
        <f t="shared" si="83"/>
        <v>15</v>
      </c>
      <c r="H2281" s="193">
        <f t="shared" si="84"/>
        <v>10</v>
      </c>
      <c r="K2281" s="244"/>
      <c r="M2281" s="60"/>
      <c r="N2281" s="60"/>
      <c r="O2281" s="60"/>
    </row>
    <row r="2282" spans="2:15" s="23" customFormat="1" ht="30.2" customHeight="1" thickBot="1" x14ac:dyDescent="0.3">
      <c r="B2282" s="200" t="s">
        <v>222</v>
      </c>
      <c r="C2282" s="232" t="s">
        <v>287</v>
      </c>
      <c r="D2282" s="230">
        <v>1.5</v>
      </c>
      <c r="E2282" s="230">
        <v>1</v>
      </c>
      <c r="F2282" s="47">
        <v>10</v>
      </c>
      <c r="G2282" s="239">
        <f t="shared" si="83"/>
        <v>15</v>
      </c>
      <c r="H2282" s="193">
        <f t="shared" si="84"/>
        <v>10</v>
      </c>
      <c r="K2282" s="244"/>
      <c r="M2282" s="60"/>
      <c r="N2282" s="60"/>
      <c r="O2282" s="60"/>
    </row>
    <row r="2283" spans="2:15" s="23" customFormat="1" ht="30.2" customHeight="1" thickBot="1" x14ac:dyDescent="0.3">
      <c r="B2283" s="200" t="s">
        <v>222</v>
      </c>
      <c r="C2283" s="232" t="s">
        <v>288</v>
      </c>
      <c r="D2283" s="230">
        <v>1.5</v>
      </c>
      <c r="E2283" s="230">
        <v>1</v>
      </c>
      <c r="F2283" s="47">
        <v>10</v>
      </c>
      <c r="G2283" s="239">
        <f t="shared" si="83"/>
        <v>15</v>
      </c>
      <c r="H2283" s="193">
        <f t="shared" si="84"/>
        <v>10</v>
      </c>
      <c r="K2283" s="244"/>
      <c r="M2283" s="60"/>
      <c r="N2283" s="60"/>
      <c r="O2283" s="60"/>
    </row>
    <row r="2284" spans="2:15" s="23" customFormat="1" ht="30.2" customHeight="1" thickBot="1" x14ac:dyDescent="0.3">
      <c r="B2284" s="200" t="s">
        <v>222</v>
      </c>
      <c r="C2284" s="232" t="s">
        <v>289</v>
      </c>
      <c r="D2284" s="230">
        <v>1.5</v>
      </c>
      <c r="E2284" s="230">
        <v>1</v>
      </c>
      <c r="F2284" s="47">
        <v>10</v>
      </c>
      <c r="G2284" s="239">
        <f t="shared" si="83"/>
        <v>15</v>
      </c>
      <c r="H2284" s="193">
        <f t="shared" si="84"/>
        <v>10</v>
      </c>
      <c r="K2284" s="244"/>
      <c r="M2284" s="60"/>
      <c r="N2284" s="60"/>
      <c r="O2284" s="60"/>
    </row>
    <row r="2285" spans="2:15" s="23" customFormat="1" ht="30.2" customHeight="1" thickBot="1" x14ac:dyDescent="0.3">
      <c r="B2285" s="200" t="s">
        <v>222</v>
      </c>
      <c r="C2285" s="232" t="s">
        <v>796</v>
      </c>
      <c r="D2285" s="230">
        <v>1.5</v>
      </c>
      <c r="E2285" s="230">
        <v>1</v>
      </c>
      <c r="F2285" s="47">
        <v>10</v>
      </c>
      <c r="G2285" s="239">
        <f t="shared" si="83"/>
        <v>15</v>
      </c>
      <c r="H2285" s="193">
        <f t="shared" si="84"/>
        <v>10</v>
      </c>
      <c r="K2285" s="244"/>
      <c r="M2285" s="60"/>
      <c r="N2285" s="60"/>
      <c r="O2285" s="60"/>
    </row>
    <row r="2286" spans="2:15" s="23" customFormat="1" ht="30.2" customHeight="1" thickBot="1" x14ac:dyDescent="0.3">
      <c r="B2286" s="200" t="s">
        <v>222</v>
      </c>
      <c r="C2286" s="232" t="s">
        <v>1200</v>
      </c>
      <c r="D2286" s="230">
        <v>1.5</v>
      </c>
      <c r="E2286" s="230">
        <v>1</v>
      </c>
      <c r="F2286" s="47">
        <v>10</v>
      </c>
      <c r="G2286" s="239">
        <f t="shared" si="83"/>
        <v>15</v>
      </c>
      <c r="H2286" s="193">
        <f t="shared" si="84"/>
        <v>10</v>
      </c>
      <c r="K2286" s="244"/>
      <c r="M2286" s="60"/>
      <c r="N2286" s="60"/>
      <c r="O2286" s="60"/>
    </row>
    <row r="2287" spans="2:15" s="23" customFormat="1" ht="30.2" customHeight="1" thickBot="1" x14ac:dyDescent="0.3">
      <c r="B2287" s="200" t="s">
        <v>222</v>
      </c>
      <c r="C2287" s="232" t="s">
        <v>290</v>
      </c>
      <c r="D2287" s="230">
        <v>1.5</v>
      </c>
      <c r="E2287" s="230">
        <v>1</v>
      </c>
      <c r="F2287" s="47">
        <v>10</v>
      </c>
      <c r="G2287" s="239">
        <f t="shared" si="83"/>
        <v>15</v>
      </c>
      <c r="H2287" s="193">
        <f t="shared" si="84"/>
        <v>10</v>
      </c>
      <c r="K2287" s="244"/>
      <c r="M2287" s="60"/>
      <c r="N2287" s="60"/>
      <c r="O2287" s="60"/>
    </row>
    <row r="2288" spans="2:15" s="23" customFormat="1" ht="30.2" customHeight="1" thickBot="1" x14ac:dyDescent="0.3">
      <c r="B2288" s="200" t="s">
        <v>222</v>
      </c>
      <c r="C2288" s="232" t="s">
        <v>291</v>
      </c>
      <c r="D2288" s="230">
        <v>1.5</v>
      </c>
      <c r="E2288" s="230">
        <v>1</v>
      </c>
      <c r="F2288" s="47">
        <v>10</v>
      </c>
      <c r="G2288" s="239">
        <f t="shared" si="83"/>
        <v>15</v>
      </c>
      <c r="H2288" s="193">
        <f t="shared" si="84"/>
        <v>10</v>
      </c>
      <c r="K2288" s="244"/>
      <c r="M2288" s="60"/>
      <c r="N2288" s="60"/>
      <c r="O2288" s="60"/>
    </row>
    <row r="2289" spans="2:15" s="23" customFormat="1" ht="30.2" customHeight="1" thickBot="1" x14ac:dyDescent="0.3">
      <c r="B2289" s="200" t="s">
        <v>222</v>
      </c>
      <c r="C2289" s="232" t="s">
        <v>1201</v>
      </c>
      <c r="D2289" s="230">
        <v>1.5</v>
      </c>
      <c r="E2289" s="230">
        <v>1</v>
      </c>
      <c r="F2289" s="47">
        <v>10</v>
      </c>
      <c r="G2289" s="239">
        <f t="shared" si="83"/>
        <v>15</v>
      </c>
      <c r="H2289" s="193">
        <f t="shared" si="84"/>
        <v>10</v>
      </c>
      <c r="K2289" s="244"/>
      <c r="M2289" s="60"/>
      <c r="N2289" s="60"/>
      <c r="O2289" s="60"/>
    </row>
    <row r="2290" spans="2:15" s="23" customFormat="1" ht="30.2" customHeight="1" thickBot="1" x14ac:dyDescent="0.3">
      <c r="B2290" s="200" t="s">
        <v>222</v>
      </c>
      <c r="C2290" s="232" t="s">
        <v>1047</v>
      </c>
      <c r="D2290" s="230">
        <v>1.5</v>
      </c>
      <c r="E2290" s="230">
        <v>1</v>
      </c>
      <c r="F2290" s="47">
        <v>10</v>
      </c>
      <c r="G2290" s="239">
        <f t="shared" si="83"/>
        <v>15</v>
      </c>
      <c r="H2290" s="193">
        <f t="shared" si="84"/>
        <v>10</v>
      </c>
      <c r="K2290" s="244"/>
      <c r="M2290" s="60"/>
      <c r="N2290" s="60"/>
      <c r="O2290" s="60"/>
    </row>
    <row r="2291" spans="2:15" s="23" customFormat="1" ht="30.2" customHeight="1" thickBot="1" x14ac:dyDescent="0.3">
      <c r="B2291" s="200" t="s">
        <v>222</v>
      </c>
      <c r="C2291" s="232" t="s">
        <v>799</v>
      </c>
      <c r="D2291" s="230">
        <v>1.5</v>
      </c>
      <c r="E2291" s="230">
        <v>1</v>
      </c>
      <c r="F2291" s="47">
        <v>10</v>
      </c>
      <c r="G2291" s="239">
        <f t="shared" si="83"/>
        <v>15</v>
      </c>
      <c r="H2291" s="193">
        <f t="shared" si="84"/>
        <v>10</v>
      </c>
      <c r="K2291" s="244"/>
      <c r="M2291" s="60"/>
      <c r="N2291" s="60"/>
      <c r="O2291" s="60"/>
    </row>
    <row r="2292" spans="2:15" s="23" customFormat="1" ht="30.2" customHeight="1" thickBot="1" x14ac:dyDescent="0.3">
      <c r="B2292" s="200" t="s">
        <v>222</v>
      </c>
      <c r="C2292" s="232" t="s">
        <v>292</v>
      </c>
      <c r="D2292" s="230">
        <v>1.5</v>
      </c>
      <c r="E2292" s="230">
        <v>1</v>
      </c>
      <c r="F2292" s="47">
        <v>10</v>
      </c>
      <c r="G2292" s="239">
        <f t="shared" si="83"/>
        <v>15</v>
      </c>
      <c r="H2292" s="193">
        <f t="shared" si="84"/>
        <v>10</v>
      </c>
      <c r="K2292" s="244"/>
      <c r="M2292" s="60"/>
      <c r="N2292" s="60"/>
      <c r="O2292" s="60"/>
    </row>
    <row r="2293" spans="2:15" s="23" customFormat="1" ht="30.2" customHeight="1" thickBot="1" x14ac:dyDescent="0.3">
      <c r="B2293" s="200" t="s">
        <v>222</v>
      </c>
      <c r="C2293" s="232" t="s">
        <v>801</v>
      </c>
      <c r="D2293" s="230">
        <v>1.5</v>
      </c>
      <c r="E2293" s="230">
        <v>1</v>
      </c>
      <c r="F2293" s="47">
        <v>10</v>
      </c>
      <c r="G2293" s="239">
        <f t="shared" si="83"/>
        <v>15</v>
      </c>
      <c r="H2293" s="193">
        <f t="shared" si="84"/>
        <v>10</v>
      </c>
      <c r="K2293" s="244"/>
      <c r="M2293" s="60"/>
      <c r="N2293" s="60"/>
      <c r="O2293" s="60"/>
    </row>
    <row r="2294" spans="2:15" s="23" customFormat="1" ht="30.2" customHeight="1" thickBot="1" x14ac:dyDescent="0.3">
      <c r="B2294" s="200" t="s">
        <v>222</v>
      </c>
      <c r="C2294" s="232" t="s">
        <v>803</v>
      </c>
      <c r="D2294" s="230">
        <v>1.5</v>
      </c>
      <c r="E2294" s="230">
        <v>1</v>
      </c>
      <c r="F2294" s="47">
        <v>10</v>
      </c>
      <c r="G2294" s="239">
        <f t="shared" si="83"/>
        <v>15</v>
      </c>
      <c r="H2294" s="193">
        <f t="shared" si="84"/>
        <v>10</v>
      </c>
      <c r="K2294" s="244"/>
      <c r="M2294" s="60"/>
      <c r="N2294" s="60"/>
      <c r="O2294" s="60"/>
    </row>
    <row r="2295" spans="2:15" s="23" customFormat="1" ht="30.2" customHeight="1" thickBot="1" x14ac:dyDescent="0.3">
      <c r="B2295" s="200" t="s">
        <v>222</v>
      </c>
      <c r="C2295" s="232" t="s">
        <v>295</v>
      </c>
      <c r="D2295" s="230">
        <v>1.5</v>
      </c>
      <c r="E2295" s="230">
        <v>1</v>
      </c>
      <c r="F2295" s="47">
        <v>10</v>
      </c>
      <c r="G2295" s="239">
        <f t="shared" si="83"/>
        <v>15</v>
      </c>
      <c r="H2295" s="193">
        <f t="shared" si="84"/>
        <v>10</v>
      </c>
      <c r="K2295" s="244"/>
      <c r="M2295" s="60"/>
      <c r="N2295" s="60"/>
      <c r="O2295" s="60"/>
    </row>
    <row r="2296" spans="2:15" s="23" customFormat="1" ht="30.2" customHeight="1" thickBot="1" x14ac:dyDescent="0.3">
      <c r="B2296" s="200" t="s">
        <v>222</v>
      </c>
      <c r="C2296" s="232" t="s">
        <v>1202</v>
      </c>
      <c r="D2296" s="230">
        <v>1.5</v>
      </c>
      <c r="E2296" s="230">
        <v>1</v>
      </c>
      <c r="F2296" s="47">
        <v>10</v>
      </c>
      <c r="G2296" s="239">
        <f t="shared" si="83"/>
        <v>15</v>
      </c>
      <c r="H2296" s="193">
        <f t="shared" si="84"/>
        <v>10</v>
      </c>
      <c r="K2296" s="244"/>
      <c r="M2296" s="60"/>
      <c r="N2296" s="60"/>
      <c r="O2296" s="60"/>
    </row>
    <row r="2297" spans="2:15" s="23" customFormat="1" ht="30.2" customHeight="1" thickBot="1" x14ac:dyDescent="0.3">
      <c r="B2297" s="200" t="s">
        <v>222</v>
      </c>
      <c r="C2297" s="232" t="s">
        <v>748</v>
      </c>
      <c r="D2297" s="230">
        <v>1.5</v>
      </c>
      <c r="E2297" s="230">
        <v>1</v>
      </c>
      <c r="F2297" s="47">
        <v>10</v>
      </c>
      <c r="G2297" s="239">
        <f t="shared" si="83"/>
        <v>15</v>
      </c>
      <c r="H2297" s="193">
        <f t="shared" si="84"/>
        <v>10</v>
      </c>
      <c r="K2297" s="244"/>
      <c r="M2297" s="60"/>
      <c r="N2297" s="60"/>
      <c r="O2297" s="60"/>
    </row>
    <row r="2298" spans="2:15" s="23" customFormat="1" ht="30.2" customHeight="1" thickBot="1" x14ac:dyDescent="0.3">
      <c r="B2298" s="200" t="s">
        <v>222</v>
      </c>
      <c r="C2298" s="232" t="s">
        <v>297</v>
      </c>
      <c r="D2298" s="230">
        <v>1.5</v>
      </c>
      <c r="E2298" s="230">
        <v>1</v>
      </c>
      <c r="F2298" s="47">
        <v>10</v>
      </c>
      <c r="G2298" s="239">
        <f t="shared" si="83"/>
        <v>15</v>
      </c>
      <c r="H2298" s="193">
        <f t="shared" si="84"/>
        <v>10</v>
      </c>
      <c r="K2298" s="244"/>
      <c r="M2298" s="60"/>
      <c r="N2298" s="60"/>
      <c r="O2298" s="60"/>
    </row>
    <row r="2299" spans="2:15" s="23" customFormat="1" ht="30.2" customHeight="1" thickBot="1" x14ac:dyDescent="0.3">
      <c r="B2299" s="200" t="s">
        <v>222</v>
      </c>
      <c r="C2299" s="232" t="s">
        <v>299</v>
      </c>
      <c r="D2299" s="230">
        <v>1.5</v>
      </c>
      <c r="E2299" s="230">
        <v>1</v>
      </c>
      <c r="F2299" s="47">
        <v>10</v>
      </c>
      <c r="G2299" s="239">
        <f t="shared" si="83"/>
        <v>15</v>
      </c>
      <c r="H2299" s="193">
        <f t="shared" si="84"/>
        <v>10</v>
      </c>
      <c r="K2299" s="244"/>
      <c r="M2299" s="60"/>
      <c r="N2299" s="60"/>
      <c r="O2299" s="60"/>
    </row>
    <row r="2300" spans="2:15" s="23" customFormat="1" ht="30.2" customHeight="1" thickBot="1" x14ac:dyDescent="0.3">
      <c r="B2300" s="200" t="s">
        <v>222</v>
      </c>
      <c r="C2300" s="232" t="s">
        <v>1203</v>
      </c>
      <c r="D2300" s="230">
        <v>1.5</v>
      </c>
      <c r="E2300" s="230">
        <v>1</v>
      </c>
      <c r="F2300" s="47">
        <v>10</v>
      </c>
      <c r="G2300" s="239">
        <f t="shared" si="83"/>
        <v>15</v>
      </c>
      <c r="H2300" s="193">
        <f t="shared" si="84"/>
        <v>10</v>
      </c>
      <c r="K2300" s="244"/>
      <c r="M2300" s="60"/>
      <c r="N2300" s="60"/>
      <c r="O2300" s="60"/>
    </row>
    <row r="2301" spans="2:15" s="23" customFormat="1" ht="30.2" customHeight="1" thickBot="1" x14ac:dyDescent="0.3">
      <c r="B2301" s="200" t="s">
        <v>222</v>
      </c>
      <c r="C2301" s="232" t="s">
        <v>302</v>
      </c>
      <c r="D2301" s="230">
        <v>1.5</v>
      </c>
      <c r="E2301" s="230">
        <v>1</v>
      </c>
      <c r="F2301" s="47">
        <v>10</v>
      </c>
      <c r="G2301" s="239">
        <f t="shared" si="83"/>
        <v>15</v>
      </c>
      <c r="H2301" s="193">
        <f t="shared" si="84"/>
        <v>10</v>
      </c>
      <c r="K2301" s="244"/>
      <c r="M2301" s="60"/>
      <c r="N2301" s="60"/>
      <c r="O2301" s="60"/>
    </row>
    <row r="2302" spans="2:15" s="23" customFormat="1" ht="30.2" customHeight="1" thickBot="1" x14ac:dyDescent="0.3">
      <c r="B2302" s="200" t="s">
        <v>222</v>
      </c>
      <c r="C2302" s="232" t="s">
        <v>749</v>
      </c>
      <c r="D2302" s="230">
        <v>1.5</v>
      </c>
      <c r="E2302" s="230">
        <v>1</v>
      </c>
      <c r="F2302" s="47">
        <v>10</v>
      </c>
      <c r="G2302" s="239">
        <f t="shared" si="83"/>
        <v>15</v>
      </c>
      <c r="H2302" s="193">
        <f t="shared" si="84"/>
        <v>10</v>
      </c>
      <c r="K2302" s="244"/>
      <c r="M2302" s="60"/>
      <c r="N2302" s="60"/>
      <c r="O2302" s="60"/>
    </row>
    <row r="2303" spans="2:15" s="23" customFormat="1" ht="30.2" customHeight="1" thickBot="1" x14ac:dyDescent="0.3">
      <c r="B2303" s="200" t="s">
        <v>222</v>
      </c>
      <c r="C2303" s="232" t="s">
        <v>750</v>
      </c>
      <c r="D2303" s="230">
        <v>1.5</v>
      </c>
      <c r="E2303" s="230">
        <v>1</v>
      </c>
      <c r="F2303" s="47">
        <v>10</v>
      </c>
      <c r="G2303" s="239">
        <f t="shared" si="83"/>
        <v>15</v>
      </c>
      <c r="H2303" s="193">
        <f t="shared" si="84"/>
        <v>10</v>
      </c>
      <c r="K2303" s="244"/>
      <c r="M2303" s="60"/>
      <c r="N2303" s="60"/>
      <c r="O2303" s="60"/>
    </row>
    <row r="2304" spans="2:15" s="23" customFormat="1" ht="30.2" customHeight="1" thickBot="1" x14ac:dyDescent="0.3">
      <c r="B2304" s="200" t="s">
        <v>222</v>
      </c>
      <c r="C2304" s="232" t="s">
        <v>1204</v>
      </c>
      <c r="D2304" s="230">
        <v>1.5</v>
      </c>
      <c r="E2304" s="230">
        <v>1</v>
      </c>
      <c r="F2304" s="47">
        <v>10</v>
      </c>
      <c r="G2304" s="239">
        <f t="shared" si="83"/>
        <v>15</v>
      </c>
      <c r="H2304" s="193">
        <f t="shared" si="84"/>
        <v>10</v>
      </c>
      <c r="K2304" s="244"/>
      <c r="M2304" s="60"/>
      <c r="N2304" s="60"/>
      <c r="O2304" s="60"/>
    </row>
    <row r="2305" spans="2:15" s="23" customFormat="1" ht="30.2" customHeight="1" thickBot="1" x14ac:dyDescent="0.3">
      <c r="B2305" s="200" t="s">
        <v>222</v>
      </c>
      <c r="C2305" s="232" t="s">
        <v>303</v>
      </c>
      <c r="D2305" s="230">
        <v>1.5</v>
      </c>
      <c r="E2305" s="230">
        <v>1</v>
      </c>
      <c r="F2305" s="47">
        <v>10</v>
      </c>
      <c r="G2305" s="239">
        <f t="shared" si="83"/>
        <v>15</v>
      </c>
      <c r="H2305" s="193">
        <f t="shared" si="84"/>
        <v>10</v>
      </c>
      <c r="K2305" s="244"/>
      <c r="M2305" s="60"/>
      <c r="N2305" s="60"/>
      <c r="O2305" s="60"/>
    </row>
    <row r="2306" spans="2:15" s="23" customFormat="1" ht="30.2" customHeight="1" thickBot="1" x14ac:dyDescent="0.3">
      <c r="B2306" s="200" t="s">
        <v>222</v>
      </c>
      <c r="C2306" s="232" t="s">
        <v>304</v>
      </c>
      <c r="D2306" s="230">
        <v>1.5</v>
      </c>
      <c r="E2306" s="230">
        <v>1</v>
      </c>
      <c r="F2306" s="47">
        <v>10</v>
      </c>
      <c r="G2306" s="239">
        <f t="shared" si="83"/>
        <v>15</v>
      </c>
      <c r="H2306" s="193">
        <f t="shared" si="84"/>
        <v>10</v>
      </c>
      <c r="K2306" s="244"/>
      <c r="M2306" s="60"/>
      <c r="N2306" s="60"/>
      <c r="O2306" s="60"/>
    </row>
    <row r="2307" spans="2:15" s="23" customFormat="1" ht="30.2" customHeight="1" thickBot="1" x14ac:dyDescent="0.3">
      <c r="B2307" s="200" t="s">
        <v>222</v>
      </c>
      <c r="C2307" s="232" t="s">
        <v>306</v>
      </c>
      <c r="D2307" s="230">
        <v>1.5</v>
      </c>
      <c r="E2307" s="230">
        <v>1</v>
      </c>
      <c r="F2307" s="47">
        <v>10</v>
      </c>
      <c r="G2307" s="239">
        <f t="shared" si="83"/>
        <v>15</v>
      </c>
      <c r="H2307" s="193">
        <f t="shared" si="84"/>
        <v>10</v>
      </c>
      <c r="K2307" s="244"/>
      <c r="M2307" s="60"/>
      <c r="N2307" s="60"/>
      <c r="O2307" s="60"/>
    </row>
    <row r="2308" spans="2:15" s="23" customFormat="1" ht="30.2" customHeight="1" thickBot="1" x14ac:dyDescent="0.3">
      <c r="B2308" s="200" t="s">
        <v>222</v>
      </c>
      <c r="C2308" s="232" t="s">
        <v>307</v>
      </c>
      <c r="D2308" s="230">
        <v>1.5</v>
      </c>
      <c r="E2308" s="230">
        <v>1</v>
      </c>
      <c r="F2308" s="47">
        <v>10</v>
      </c>
      <c r="G2308" s="239">
        <f t="shared" si="83"/>
        <v>15</v>
      </c>
      <c r="H2308" s="193">
        <f t="shared" si="84"/>
        <v>10</v>
      </c>
      <c r="K2308" s="244"/>
      <c r="M2308" s="60"/>
      <c r="N2308" s="60"/>
      <c r="O2308" s="60"/>
    </row>
    <row r="2309" spans="2:15" s="23" customFormat="1" ht="30.2" customHeight="1" thickBot="1" x14ac:dyDescent="0.3">
      <c r="B2309" s="200" t="s">
        <v>222</v>
      </c>
      <c r="C2309" s="232" t="s">
        <v>308</v>
      </c>
      <c r="D2309" s="230">
        <v>1.5</v>
      </c>
      <c r="E2309" s="230">
        <v>1</v>
      </c>
      <c r="F2309" s="47">
        <v>10</v>
      </c>
      <c r="G2309" s="239">
        <f t="shared" si="83"/>
        <v>15</v>
      </c>
      <c r="H2309" s="193">
        <f t="shared" si="84"/>
        <v>10</v>
      </c>
      <c r="K2309" s="244"/>
      <c r="M2309" s="60"/>
      <c r="N2309" s="60"/>
      <c r="O2309" s="60"/>
    </row>
    <row r="2310" spans="2:15" s="23" customFormat="1" ht="30.2" customHeight="1" thickBot="1" x14ac:dyDescent="0.3">
      <c r="B2310" s="200" t="s">
        <v>222</v>
      </c>
      <c r="C2310" s="232" t="s">
        <v>309</v>
      </c>
      <c r="D2310" s="230">
        <v>1.5</v>
      </c>
      <c r="E2310" s="230">
        <v>1</v>
      </c>
      <c r="F2310" s="47">
        <v>10</v>
      </c>
      <c r="G2310" s="239">
        <f t="shared" si="83"/>
        <v>15</v>
      </c>
      <c r="H2310" s="193">
        <f t="shared" si="84"/>
        <v>10</v>
      </c>
      <c r="K2310" s="244"/>
      <c r="M2310" s="60"/>
      <c r="N2310" s="60"/>
      <c r="O2310" s="60"/>
    </row>
    <row r="2311" spans="2:15" s="23" customFormat="1" ht="30.2" customHeight="1" thickBot="1" x14ac:dyDescent="0.3">
      <c r="B2311" s="200" t="s">
        <v>222</v>
      </c>
      <c r="C2311" s="232" t="s">
        <v>310</v>
      </c>
      <c r="D2311" s="230">
        <v>1.5</v>
      </c>
      <c r="E2311" s="230">
        <v>1</v>
      </c>
      <c r="F2311" s="47">
        <v>10</v>
      </c>
      <c r="G2311" s="239">
        <f t="shared" si="83"/>
        <v>15</v>
      </c>
      <c r="H2311" s="193">
        <f t="shared" si="84"/>
        <v>10</v>
      </c>
      <c r="K2311" s="244"/>
      <c r="M2311" s="60"/>
      <c r="N2311" s="60"/>
      <c r="O2311" s="60"/>
    </row>
    <row r="2312" spans="2:15" s="23" customFormat="1" ht="30.2" customHeight="1" thickBot="1" x14ac:dyDescent="0.3">
      <c r="B2312" s="200" t="s">
        <v>222</v>
      </c>
      <c r="C2312" s="232" t="s">
        <v>1176</v>
      </c>
      <c r="D2312" s="230">
        <v>1.5</v>
      </c>
      <c r="E2312" s="230">
        <v>1</v>
      </c>
      <c r="F2312" s="47">
        <v>10</v>
      </c>
      <c r="G2312" s="239">
        <f t="shared" si="83"/>
        <v>15</v>
      </c>
      <c r="H2312" s="193">
        <f t="shared" si="84"/>
        <v>10</v>
      </c>
      <c r="K2312" s="244"/>
      <c r="M2312" s="60"/>
      <c r="N2312" s="60"/>
      <c r="O2312" s="60"/>
    </row>
    <row r="2313" spans="2:15" s="23" customFormat="1" ht="30.2" customHeight="1" thickBot="1" x14ac:dyDescent="0.3">
      <c r="B2313" s="200" t="s">
        <v>222</v>
      </c>
      <c r="C2313" s="232" t="s">
        <v>312</v>
      </c>
      <c r="D2313" s="230">
        <v>1.5</v>
      </c>
      <c r="E2313" s="230">
        <v>1</v>
      </c>
      <c r="F2313" s="47">
        <v>10</v>
      </c>
      <c r="G2313" s="239">
        <f t="shared" si="83"/>
        <v>15</v>
      </c>
      <c r="H2313" s="193">
        <f t="shared" si="84"/>
        <v>10</v>
      </c>
      <c r="K2313" s="244"/>
      <c r="M2313" s="60"/>
      <c r="N2313" s="60"/>
      <c r="O2313" s="60"/>
    </row>
    <row r="2314" spans="2:15" s="23" customFormat="1" ht="30.2" customHeight="1" thickBot="1" x14ac:dyDescent="0.3">
      <c r="B2314" s="200" t="s">
        <v>222</v>
      </c>
      <c r="C2314" s="232" t="s">
        <v>314</v>
      </c>
      <c r="D2314" s="230">
        <v>1.5</v>
      </c>
      <c r="E2314" s="230">
        <v>1</v>
      </c>
      <c r="F2314" s="47">
        <v>10</v>
      </c>
      <c r="G2314" s="239">
        <f t="shared" si="83"/>
        <v>15</v>
      </c>
      <c r="H2314" s="193">
        <f t="shared" si="84"/>
        <v>10</v>
      </c>
      <c r="K2314" s="244"/>
      <c r="M2314" s="60"/>
      <c r="N2314" s="60"/>
      <c r="O2314" s="60"/>
    </row>
    <row r="2315" spans="2:15" s="23" customFormat="1" ht="30.2" customHeight="1" thickBot="1" x14ac:dyDescent="0.3">
      <c r="B2315" s="200" t="s">
        <v>222</v>
      </c>
      <c r="C2315" s="232" t="s">
        <v>315</v>
      </c>
      <c r="D2315" s="230">
        <v>1.5</v>
      </c>
      <c r="E2315" s="230">
        <v>1</v>
      </c>
      <c r="F2315" s="47">
        <v>10</v>
      </c>
      <c r="G2315" s="239">
        <f t="shared" si="83"/>
        <v>15</v>
      </c>
      <c r="H2315" s="193">
        <f t="shared" si="84"/>
        <v>10</v>
      </c>
      <c r="K2315" s="244"/>
      <c r="M2315" s="60"/>
      <c r="N2315" s="60"/>
      <c r="O2315" s="60"/>
    </row>
    <row r="2316" spans="2:15" s="23" customFormat="1" ht="30.2" customHeight="1" thickBot="1" x14ac:dyDescent="0.3">
      <c r="B2316" s="200" t="s">
        <v>222</v>
      </c>
      <c r="C2316" s="232" t="s">
        <v>316</v>
      </c>
      <c r="D2316" s="230">
        <v>1.5</v>
      </c>
      <c r="E2316" s="230">
        <v>1</v>
      </c>
      <c r="F2316" s="47">
        <v>10</v>
      </c>
      <c r="G2316" s="239">
        <f t="shared" si="83"/>
        <v>15</v>
      </c>
      <c r="H2316" s="193">
        <f t="shared" si="84"/>
        <v>10</v>
      </c>
      <c r="K2316" s="244"/>
      <c r="M2316" s="60"/>
      <c r="N2316" s="60"/>
      <c r="O2316" s="60"/>
    </row>
    <row r="2317" spans="2:15" s="23" customFormat="1" ht="30.2" customHeight="1" thickBot="1" x14ac:dyDescent="0.3">
      <c r="B2317" s="200" t="s">
        <v>222</v>
      </c>
      <c r="C2317" s="232" t="s">
        <v>317</v>
      </c>
      <c r="D2317" s="230">
        <v>1.5</v>
      </c>
      <c r="E2317" s="230">
        <v>1</v>
      </c>
      <c r="F2317" s="47">
        <v>10</v>
      </c>
      <c r="G2317" s="239">
        <f t="shared" si="83"/>
        <v>15</v>
      </c>
      <c r="H2317" s="193">
        <f t="shared" si="84"/>
        <v>10</v>
      </c>
      <c r="K2317" s="244"/>
      <c r="M2317" s="60"/>
      <c r="N2317" s="60"/>
      <c r="O2317" s="60"/>
    </row>
    <row r="2318" spans="2:15" s="23" customFormat="1" ht="30.2" customHeight="1" thickBot="1" x14ac:dyDescent="0.3">
      <c r="B2318" s="200" t="s">
        <v>222</v>
      </c>
      <c r="C2318" s="232" t="s">
        <v>318</v>
      </c>
      <c r="D2318" s="230">
        <v>1.5</v>
      </c>
      <c r="E2318" s="230">
        <v>1</v>
      </c>
      <c r="F2318" s="47">
        <v>10</v>
      </c>
      <c r="G2318" s="239">
        <f t="shared" si="83"/>
        <v>15</v>
      </c>
      <c r="H2318" s="193">
        <f t="shared" si="84"/>
        <v>10</v>
      </c>
      <c r="K2318" s="244"/>
      <c r="M2318" s="60"/>
      <c r="N2318" s="60"/>
      <c r="O2318" s="60"/>
    </row>
    <row r="2319" spans="2:15" s="23" customFormat="1" ht="30.2" customHeight="1" thickBot="1" x14ac:dyDescent="0.3">
      <c r="B2319" s="200" t="s">
        <v>222</v>
      </c>
      <c r="C2319" s="232" t="s">
        <v>320</v>
      </c>
      <c r="D2319" s="230">
        <v>1.5</v>
      </c>
      <c r="E2319" s="230">
        <v>1</v>
      </c>
      <c r="F2319" s="47">
        <v>10</v>
      </c>
      <c r="G2319" s="239">
        <f t="shared" ref="G2319:G2382" si="85">ROUND(D2319*F2319,2)</f>
        <v>15</v>
      </c>
      <c r="H2319" s="193">
        <f t="shared" ref="H2319:H2382" si="86">ROUND(E2319*F2319,6)</f>
        <v>10</v>
      </c>
      <c r="K2319" s="244"/>
      <c r="M2319" s="60"/>
      <c r="N2319" s="60"/>
      <c r="O2319" s="60"/>
    </row>
    <row r="2320" spans="2:15" s="23" customFormat="1" ht="30.2" customHeight="1" thickBot="1" x14ac:dyDescent="0.3">
      <c r="B2320" s="200" t="s">
        <v>222</v>
      </c>
      <c r="C2320" s="232" t="s">
        <v>322</v>
      </c>
      <c r="D2320" s="230">
        <v>1.5</v>
      </c>
      <c r="E2320" s="230">
        <v>1</v>
      </c>
      <c r="F2320" s="47">
        <v>10</v>
      </c>
      <c r="G2320" s="239">
        <f t="shared" si="85"/>
        <v>15</v>
      </c>
      <c r="H2320" s="193">
        <f t="shared" si="86"/>
        <v>10</v>
      </c>
      <c r="K2320" s="244"/>
      <c r="M2320" s="60"/>
      <c r="N2320" s="60"/>
      <c r="O2320" s="60"/>
    </row>
    <row r="2321" spans="2:15" s="23" customFormat="1" ht="30.2" customHeight="1" thickBot="1" x14ac:dyDescent="0.3">
      <c r="B2321" s="200" t="s">
        <v>222</v>
      </c>
      <c r="C2321" s="232" t="s">
        <v>325</v>
      </c>
      <c r="D2321" s="230">
        <v>1.5</v>
      </c>
      <c r="E2321" s="230">
        <v>1</v>
      </c>
      <c r="F2321" s="47">
        <v>10</v>
      </c>
      <c r="G2321" s="239">
        <f t="shared" si="85"/>
        <v>15</v>
      </c>
      <c r="H2321" s="193">
        <f t="shared" si="86"/>
        <v>10</v>
      </c>
      <c r="K2321" s="244"/>
      <c r="M2321" s="60"/>
      <c r="N2321" s="60"/>
      <c r="O2321" s="60"/>
    </row>
    <row r="2322" spans="2:15" s="23" customFormat="1" ht="30.2" customHeight="1" thickBot="1" x14ac:dyDescent="0.3">
      <c r="B2322" s="200" t="s">
        <v>222</v>
      </c>
      <c r="C2322" s="232" t="s">
        <v>1205</v>
      </c>
      <c r="D2322" s="230">
        <v>1.5</v>
      </c>
      <c r="E2322" s="230">
        <v>1</v>
      </c>
      <c r="F2322" s="47">
        <v>10</v>
      </c>
      <c r="G2322" s="239">
        <f t="shared" si="85"/>
        <v>15</v>
      </c>
      <c r="H2322" s="193">
        <f t="shared" si="86"/>
        <v>10</v>
      </c>
      <c r="K2322" s="244"/>
      <c r="M2322" s="60"/>
      <c r="N2322" s="60"/>
      <c r="O2322" s="60"/>
    </row>
    <row r="2323" spans="2:15" s="23" customFormat="1" ht="30.2" customHeight="1" thickBot="1" x14ac:dyDescent="0.3">
      <c r="B2323" s="200" t="s">
        <v>222</v>
      </c>
      <c r="C2323" s="232" t="s">
        <v>329</v>
      </c>
      <c r="D2323" s="230">
        <v>1.5</v>
      </c>
      <c r="E2323" s="230">
        <v>1</v>
      </c>
      <c r="F2323" s="47">
        <v>10</v>
      </c>
      <c r="G2323" s="239">
        <f t="shared" si="85"/>
        <v>15</v>
      </c>
      <c r="H2323" s="193">
        <f t="shared" si="86"/>
        <v>10</v>
      </c>
      <c r="K2323" s="244"/>
      <c r="M2323" s="60"/>
      <c r="N2323" s="60"/>
      <c r="O2323" s="60"/>
    </row>
    <row r="2324" spans="2:15" s="23" customFormat="1" ht="30.2" customHeight="1" thickBot="1" x14ac:dyDescent="0.3">
      <c r="B2324" s="200" t="s">
        <v>222</v>
      </c>
      <c r="C2324" s="232" t="s">
        <v>1206</v>
      </c>
      <c r="D2324" s="230">
        <v>1.5</v>
      </c>
      <c r="E2324" s="230">
        <v>1</v>
      </c>
      <c r="F2324" s="47">
        <v>10</v>
      </c>
      <c r="G2324" s="239">
        <f t="shared" si="85"/>
        <v>15</v>
      </c>
      <c r="H2324" s="193">
        <f t="shared" si="86"/>
        <v>10</v>
      </c>
      <c r="K2324" s="244"/>
      <c r="M2324" s="60"/>
      <c r="N2324" s="60"/>
      <c r="O2324" s="60"/>
    </row>
    <row r="2325" spans="2:15" s="23" customFormat="1" ht="30.2" customHeight="1" thickBot="1" x14ac:dyDescent="0.3">
      <c r="B2325" s="200" t="s">
        <v>222</v>
      </c>
      <c r="C2325" s="232" t="s">
        <v>753</v>
      </c>
      <c r="D2325" s="230">
        <v>1.5</v>
      </c>
      <c r="E2325" s="230">
        <v>1</v>
      </c>
      <c r="F2325" s="47">
        <v>10</v>
      </c>
      <c r="G2325" s="239">
        <f t="shared" si="85"/>
        <v>15</v>
      </c>
      <c r="H2325" s="193">
        <f t="shared" si="86"/>
        <v>10</v>
      </c>
      <c r="K2325" s="244"/>
      <c r="M2325" s="60"/>
      <c r="N2325" s="60"/>
      <c r="O2325" s="60"/>
    </row>
    <row r="2326" spans="2:15" s="23" customFormat="1" ht="30.2" customHeight="1" thickBot="1" x14ac:dyDescent="0.3">
      <c r="B2326" s="200" t="s">
        <v>222</v>
      </c>
      <c r="C2326" s="232" t="s">
        <v>1207</v>
      </c>
      <c r="D2326" s="230">
        <v>1.5</v>
      </c>
      <c r="E2326" s="230">
        <v>1</v>
      </c>
      <c r="F2326" s="47">
        <v>10</v>
      </c>
      <c r="G2326" s="239">
        <f t="shared" si="85"/>
        <v>15</v>
      </c>
      <c r="H2326" s="193">
        <f t="shared" si="86"/>
        <v>10</v>
      </c>
      <c r="K2326" s="244"/>
      <c r="M2326" s="60"/>
      <c r="N2326" s="60"/>
      <c r="O2326" s="60"/>
    </row>
    <row r="2327" spans="2:15" s="23" customFormat="1" ht="30.2" customHeight="1" thickBot="1" x14ac:dyDescent="0.3">
      <c r="B2327" s="200" t="s">
        <v>222</v>
      </c>
      <c r="C2327" s="232" t="s">
        <v>333</v>
      </c>
      <c r="D2327" s="230">
        <v>1.5</v>
      </c>
      <c r="E2327" s="230">
        <v>1</v>
      </c>
      <c r="F2327" s="47">
        <v>10</v>
      </c>
      <c r="G2327" s="239">
        <f t="shared" si="85"/>
        <v>15</v>
      </c>
      <c r="H2327" s="193">
        <f t="shared" si="86"/>
        <v>10</v>
      </c>
      <c r="K2327" s="244"/>
      <c r="M2327" s="60"/>
      <c r="N2327" s="60"/>
      <c r="O2327" s="60"/>
    </row>
    <row r="2328" spans="2:15" s="23" customFormat="1" ht="30.2" customHeight="1" thickBot="1" x14ac:dyDescent="0.3">
      <c r="B2328" s="200" t="s">
        <v>222</v>
      </c>
      <c r="C2328" s="232" t="s">
        <v>336</v>
      </c>
      <c r="D2328" s="230">
        <v>1.5</v>
      </c>
      <c r="E2328" s="230">
        <v>1</v>
      </c>
      <c r="F2328" s="47">
        <v>10</v>
      </c>
      <c r="G2328" s="239">
        <f t="shared" si="85"/>
        <v>15</v>
      </c>
      <c r="H2328" s="193">
        <f t="shared" si="86"/>
        <v>10</v>
      </c>
      <c r="K2328" s="244"/>
      <c r="M2328" s="60"/>
      <c r="N2328" s="60"/>
      <c r="O2328" s="60"/>
    </row>
    <row r="2329" spans="2:15" s="23" customFormat="1" ht="30.2" customHeight="1" thickBot="1" x14ac:dyDescent="0.3">
      <c r="B2329" s="200" t="s">
        <v>222</v>
      </c>
      <c r="C2329" s="232" t="s">
        <v>337</v>
      </c>
      <c r="D2329" s="230">
        <v>1.5</v>
      </c>
      <c r="E2329" s="230">
        <v>1</v>
      </c>
      <c r="F2329" s="47">
        <v>10</v>
      </c>
      <c r="G2329" s="239">
        <f t="shared" si="85"/>
        <v>15</v>
      </c>
      <c r="H2329" s="193">
        <f t="shared" si="86"/>
        <v>10</v>
      </c>
      <c r="K2329" s="244"/>
      <c r="M2329" s="60"/>
      <c r="N2329" s="60"/>
      <c r="O2329" s="60"/>
    </row>
    <row r="2330" spans="2:15" s="23" customFormat="1" ht="30.2" customHeight="1" thickBot="1" x14ac:dyDescent="0.3">
      <c r="B2330" s="200" t="s">
        <v>222</v>
      </c>
      <c r="C2330" s="232" t="s">
        <v>339</v>
      </c>
      <c r="D2330" s="230">
        <v>1.5</v>
      </c>
      <c r="E2330" s="230">
        <v>1</v>
      </c>
      <c r="F2330" s="47">
        <v>10</v>
      </c>
      <c r="G2330" s="239">
        <f t="shared" si="85"/>
        <v>15</v>
      </c>
      <c r="H2330" s="193">
        <f t="shared" si="86"/>
        <v>10</v>
      </c>
      <c r="K2330" s="244"/>
      <c r="M2330" s="60"/>
      <c r="N2330" s="60"/>
      <c r="O2330" s="60"/>
    </row>
    <row r="2331" spans="2:15" s="23" customFormat="1" ht="30.2" customHeight="1" thickBot="1" x14ac:dyDescent="0.3">
      <c r="B2331" s="200" t="s">
        <v>222</v>
      </c>
      <c r="C2331" s="232" t="s">
        <v>1056</v>
      </c>
      <c r="D2331" s="230">
        <v>1.5</v>
      </c>
      <c r="E2331" s="230">
        <v>1</v>
      </c>
      <c r="F2331" s="47">
        <v>10</v>
      </c>
      <c r="G2331" s="239">
        <f t="shared" si="85"/>
        <v>15</v>
      </c>
      <c r="H2331" s="193">
        <f t="shared" si="86"/>
        <v>10</v>
      </c>
      <c r="K2331" s="244"/>
      <c r="M2331" s="60"/>
      <c r="N2331" s="60"/>
      <c r="O2331" s="60"/>
    </row>
    <row r="2332" spans="2:15" s="23" customFormat="1" ht="30.2" customHeight="1" thickBot="1" x14ac:dyDescent="0.3">
      <c r="B2332" s="200" t="s">
        <v>222</v>
      </c>
      <c r="C2332" s="232" t="s">
        <v>1208</v>
      </c>
      <c r="D2332" s="230">
        <v>1.5</v>
      </c>
      <c r="E2332" s="230">
        <v>1</v>
      </c>
      <c r="F2332" s="47">
        <v>10</v>
      </c>
      <c r="G2332" s="239">
        <f t="shared" si="85"/>
        <v>15</v>
      </c>
      <c r="H2332" s="193">
        <f t="shared" si="86"/>
        <v>10</v>
      </c>
      <c r="K2332" s="244"/>
      <c r="M2332" s="60"/>
      <c r="N2332" s="60"/>
      <c r="O2332" s="60"/>
    </row>
    <row r="2333" spans="2:15" s="23" customFormat="1" ht="30.2" customHeight="1" thickBot="1" x14ac:dyDescent="0.3">
      <c r="B2333" s="200" t="s">
        <v>222</v>
      </c>
      <c r="C2333" s="232" t="s">
        <v>1209</v>
      </c>
      <c r="D2333" s="230">
        <v>1.5</v>
      </c>
      <c r="E2333" s="230">
        <v>1</v>
      </c>
      <c r="F2333" s="47">
        <v>10</v>
      </c>
      <c r="G2333" s="239">
        <f t="shared" si="85"/>
        <v>15</v>
      </c>
      <c r="H2333" s="193">
        <f t="shared" si="86"/>
        <v>10</v>
      </c>
      <c r="K2333" s="244"/>
      <c r="M2333" s="60"/>
      <c r="N2333" s="60"/>
      <c r="O2333" s="60"/>
    </row>
    <row r="2334" spans="2:15" s="23" customFormat="1" ht="30.2" customHeight="1" thickBot="1" x14ac:dyDescent="0.3">
      <c r="B2334" s="200" t="s">
        <v>222</v>
      </c>
      <c r="C2334" s="232" t="s">
        <v>1057</v>
      </c>
      <c r="D2334" s="230">
        <v>1.5</v>
      </c>
      <c r="E2334" s="230">
        <v>1</v>
      </c>
      <c r="F2334" s="47">
        <v>10</v>
      </c>
      <c r="G2334" s="239">
        <f t="shared" si="85"/>
        <v>15</v>
      </c>
      <c r="H2334" s="193">
        <f t="shared" si="86"/>
        <v>10</v>
      </c>
      <c r="K2334" s="244"/>
      <c r="M2334" s="60"/>
      <c r="N2334" s="60"/>
      <c r="O2334" s="60"/>
    </row>
    <row r="2335" spans="2:15" s="23" customFormat="1" ht="30.2" customHeight="1" thickBot="1" x14ac:dyDescent="0.3">
      <c r="B2335" s="200" t="s">
        <v>222</v>
      </c>
      <c r="C2335" s="232" t="s">
        <v>1210</v>
      </c>
      <c r="D2335" s="230">
        <v>1.5</v>
      </c>
      <c r="E2335" s="230">
        <v>1</v>
      </c>
      <c r="F2335" s="47">
        <v>10</v>
      </c>
      <c r="G2335" s="239">
        <f t="shared" si="85"/>
        <v>15</v>
      </c>
      <c r="H2335" s="193">
        <f t="shared" si="86"/>
        <v>10</v>
      </c>
      <c r="K2335" s="244"/>
      <c r="M2335" s="60"/>
      <c r="N2335" s="60"/>
      <c r="O2335" s="60"/>
    </row>
    <row r="2336" spans="2:15" s="23" customFormat="1" ht="30.2" customHeight="1" thickBot="1" x14ac:dyDescent="0.3">
      <c r="B2336" s="200" t="s">
        <v>222</v>
      </c>
      <c r="C2336" s="232" t="s">
        <v>827</v>
      </c>
      <c r="D2336" s="230">
        <v>1.5</v>
      </c>
      <c r="E2336" s="230">
        <v>1</v>
      </c>
      <c r="F2336" s="47">
        <v>10</v>
      </c>
      <c r="G2336" s="239">
        <f t="shared" si="85"/>
        <v>15</v>
      </c>
      <c r="H2336" s="193">
        <f t="shared" si="86"/>
        <v>10</v>
      </c>
      <c r="K2336" s="244"/>
      <c r="M2336" s="60"/>
      <c r="N2336" s="60"/>
      <c r="O2336" s="60"/>
    </row>
    <row r="2337" spans="2:15" s="23" customFormat="1" ht="30.2" customHeight="1" thickBot="1" x14ac:dyDescent="0.3">
      <c r="B2337" s="200" t="s">
        <v>222</v>
      </c>
      <c r="C2337" s="232" t="s">
        <v>1211</v>
      </c>
      <c r="D2337" s="230">
        <v>1.5</v>
      </c>
      <c r="E2337" s="230">
        <v>1</v>
      </c>
      <c r="F2337" s="47">
        <v>10</v>
      </c>
      <c r="G2337" s="239">
        <f t="shared" si="85"/>
        <v>15</v>
      </c>
      <c r="H2337" s="193">
        <f t="shared" si="86"/>
        <v>10</v>
      </c>
      <c r="K2337" s="244"/>
      <c r="M2337" s="60"/>
      <c r="N2337" s="60"/>
      <c r="O2337" s="60"/>
    </row>
    <row r="2338" spans="2:15" s="23" customFormat="1" ht="30.2" customHeight="1" thickBot="1" x14ac:dyDescent="0.3">
      <c r="B2338" s="200" t="s">
        <v>222</v>
      </c>
      <c r="C2338" s="232" t="s">
        <v>1059</v>
      </c>
      <c r="D2338" s="230">
        <v>1.5</v>
      </c>
      <c r="E2338" s="230">
        <v>1</v>
      </c>
      <c r="F2338" s="47">
        <v>10</v>
      </c>
      <c r="G2338" s="239">
        <f t="shared" si="85"/>
        <v>15</v>
      </c>
      <c r="H2338" s="193">
        <f t="shared" si="86"/>
        <v>10</v>
      </c>
      <c r="K2338" s="244"/>
      <c r="M2338" s="60"/>
      <c r="N2338" s="60"/>
      <c r="O2338" s="60"/>
    </row>
    <row r="2339" spans="2:15" s="23" customFormat="1" ht="30.2" customHeight="1" thickBot="1" x14ac:dyDescent="0.3">
      <c r="B2339" s="200" t="s">
        <v>222</v>
      </c>
      <c r="C2339" s="232" t="s">
        <v>1212</v>
      </c>
      <c r="D2339" s="230">
        <v>1.5</v>
      </c>
      <c r="E2339" s="230">
        <v>1</v>
      </c>
      <c r="F2339" s="47">
        <v>10</v>
      </c>
      <c r="G2339" s="239">
        <f t="shared" si="85"/>
        <v>15</v>
      </c>
      <c r="H2339" s="193">
        <f t="shared" si="86"/>
        <v>10</v>
      </c>
      <c r="K2339" s="244"/>
      <c r="M2339" s="60"/>
      <c r="N2339" s="60"/>
      <c r="O2339" s="60"/>
    </row>
    <row r="2340" spans="2:15" s="23" customFormat="1" ht="30.2" customHeight="1" thickBot="1" x14ac:dyDescent="0.3">
      <c r="B2340" s="200" t="s">
        <v>222</v>
      </c>
      <c r="C2340" s="232" t="s">
        <v>1213</v>
      </c>
      <c r="D2340" s="230">
        <v>1.5</v>
      </c>
      <c r="E2340" s="230">
        <v>1</v>
      </c>
      <c r="F2340" s="47">
        <v>10</v>
      </c>
      <c r="G2340" s="239">
        <f t="shared" si="85"/>
        <v>15</v>
      </c>
      <c r="H2340" s="193">
        <f t="shared" si="86"/>
        <v>10</v>
      </c>
      <c r="K2340" s="244"/>
      <c r="M2340" s="60"/>
      <c r="N2340" s="60"/>
      <c r="O2340" s="60"/>
    </row>
    <row r="2341" spans="2:15" s="23" customFormat="1" ht="30.2" customHeight="1" thickBot="1" x14ac:dyDescent="0.3">
      <c r="B2341" s="200" t="s">
        <v>222</v>
      </c>
      <c r="C2341" s="232" t="s">
        <v>1180</v>
      </c>
      <c r="D2341" s="230">
        <v>1.5</v>
      </c>
      <c r="E2341" s="230">
        <v>1</v>
      </c>
      <c r="F2341" s="47">
        <v>10</v>
      </c>
      <c r="G2341" s="239">
        <f t="shared" si="85"/>
        <v>15</v>
      </c>
      <c r="H2341" s="193">
        <f t="shared" si="86"/>
        <v>10</v>
      </c>
      <c r="K2341" s="244"/>
      <c r="M2341" s="60"/>
      <c r="N2341" s="60"/>
      <c r="O2341" s="60"/>
    </row>
    <row r="2342" spans="2:15" s="23" customFormat="1" ht="30.2" customHeight="1" thickBot="1" x14ac:dyDescent="0.3">
      <c r="B2342" s="200" t="s">
        <v>222</v>
      </c>
      <c r="C2342" s="232" t="s">
        <v>349</v>
      </c>
      <c r="D2342" s="230">
        <v>1.5</v>
      </c>
      <c r="E2342" s="230">
        <v>1</v>
      </c>
      <c r="F2342" s="47">
        <v>10</v>
      </c>
      <c r="G2342" s="239">
        <f t="shared" si="85"/>
        <v>15</v>
      </c>
      <c r="H2342" s="193">
        <f t="shared" si="86"/>
        <v>10</v>
      </c>
      <c r="K2342" s="244"/>
      <c r="M2342" s="60"/>
      <c r="N2342" s="60"/>
      <c r="O2342" s="60"/>
    </row>
    <row r="2343" spans="2:15" s="23" customFormat="1" ht="30.2" customHeight="1" thickBot="1" x14ac:dyDescent="0.3">
      <c r="B2343" s="200" t="s">
        <v>222</v>
      </c>
      <c r="C2343" s="232" t="s">
        <v>1214</v>
      </c>
      <c r="D2343" s="230">
        <v>1.5</v>
      </c>
      <c r="E2343" s="230">
        <v>1</v>
      </c>
      <c r="F2343" s="47">
        <v>10</v>
      </c>
      <c r="G2343" s="239">
        <f t="shared" si="85"/>
        <v>15</v>
      </c>
      <c r="H2343" s="193">
        <f t="shared" si="86"/>
        <v>10</v>
      </c>
      <c r="K2343" s="244"/>
      <c r="M2343" s="60"/>
      <c r="N2343" s="60"/>
      <c r="O2343" s="60"/>
    </row>
    <row r="2344" spans="2:15" s="23" customFormat="1" ht="30.2" customHeight="1" thickBot="1" x14ac:dyDescent="0.3">
      <c r="B2344" s="200" t="s">
        <v>222</v>
      </c>
      <c r="C2344" s="232" t="s">
        <v>1064</v>
      </c>
      <c r="D2344" s="230">
        <v>1.5</v>
      </c>
      <c r="E2344" s="230">
        <v>1</v>
      </c>
      <c r="F2344" s="47">
        <v>10</v>
      </c>
      <c r="G2344" s="239">
        <f t="shared" si="85"/>
        <v>15</v>
      </c>
      <c r="H2344" s="193">
        <f t="shared" si="86"/>
        <v>10</v>
      </c>
      <c r="K2344" s="244"/>
      <c r="M2344" s="60"/>
      <c r="N2344" s="60"/>
      <c r="O2344" s="60"/>
    </row>
    <row r="2345" spans="2:15" s="23" customFormat="1" ht="30.2" customHeight="1" thickBot="1" x14ac:dyDescent="0.3">
      <c r="B2345" s="200" t="s">
        <v>222</v>
      </c>
      <c r="C2345" s="232" t="s">
        <v>1215</v>
      </c>
      <c r="D2345" s="230">
        <v>1.5</v>
      </c>
      <c r="E2345" s="230">
        <v>1</v>
      </c>
      <c r="F2345" s="47">
        <v>10</v>
      </c>
      <c r="G2345" s="239">
        <f t="shared" si="85"/>
        <v>15</v>
      </c>
      <c r="H2345" s="193">
        <f t="shared" si="86"/>
        <v>10</v>
      </c>
      <c r="K2345" s="244"/>
      <c r="M2345" s="60"/>
      <c r="N2345" s="60"/>
      <c r="O2345" s="60"/>
    </row>
    <row r="2346" spans="2:15" s="23" customFormat="1" ht="30.2" customHeight="1" thickBot="1" x14ac:dyDescent="0.3">
      <c r="B2346" s="200" t="s">
        <v>222</v>
      </c>
      <c r="C2346" s="232" t="s">
        <v>1216</v>
      </c>
      <c r="D2346" s="230">
        <v>1.5</v>
      </c>
      <c r="E2346" s="230">
        <v>1</v>
      </c>
      <c r="F2346" s="47">
        <v>10</v>
      </c>
      <c r="G2346" s="239">
        <f t="shared" si="85"/>
        <v>15</v>
      </c>
      <c r="H2346" s="193">
        <f t="shared" si="86"/>
        <v>10</v>
      </c>
      <c r="K2346" s="244"/>
      <c r="M2346" s="60"/>
      <c r="N2346" s="60"/>
      <c r="O2346" s="60"/>
    </row>
    <row r="2347" spans="2:15" s="23" customFormat="1" ht="30.2" customHeight="1" thickBot="1" x14ac:dyDescent="0.3">
      <c r="B2347" s="200" t="s">
        <v>222</v>
      </c>
      <c r="C2347" s="232" t="s">
        <v>353</v>
      </c>
      <c r="D2347" s="230">
        <v>1.5</v>
      </c>
      <c r="E2347" s="230">
        <v>1</v>
      </c>
      <c r="F2347" s="47">
        <v>10</v>
      </c>
      <c r="G2347" s="239">
        <f t="shared" si="85"/>
        <v>15</v>
      </c>
      <c r="H2347" s="193">
        <f t="shared" si="86"/>
        <v>10</v>
      </c>
      <c r="K2347" s="244"/>
      <c r="M2347" s="60"/>
      <c r="N2347" s="60"/>
      <c r="O2347" s="60"/>
    </row>
    <row r="2348" spans="2:15" s="23" customFormat="1" ht="30.2" customHeight="1" thickBot="1" x14ac:dyDescent="0.3">
      <c r="B2348" s="200" t="s">
        <v>222</v>
      </c>
      <c r="C2348" s="232" t="s">
        <v>354</v>
      </c>
      <c r="D2348" s="230">
        <v>1.5</v>
      </c>
      <c r="E2348" s="230">
        <v>1</v>
      </c>
      <c r="F2348" s="47">
        <v>10</v>
      </c>
      <c r="G2348" s="239">
        <f t="shared" si="85"/>
        <v>15</v>
      </c>
      <c r="H2348" s="193">
        <f t="shared" si="86"/>
        <v>10</v>
      </c>
      <c r="K2348" s="244"/>
      <c r="M2348" s="60"/>
      <c r="N2348" s="60"/>
      <c r="O2348" s="60"/>
    </row>
    <row r="2349" spans="2:15" s="23" customFormat="1" ht="30.2" customHeight="1" thickBot="1" x14ac:dyDescent="0.3">
      <c r="B2349" s="200" t="s">
        <v>222</v>
      </c>
      <c r="C2349" s="232" t="s">
        <v>1217</v>
      </c>
      <c r="D2349" s="230">
        <v>1.5</v>
      </c>
      <c r="E2349" s="230">
        <v>1</v>
      </c>
      <c r="F2349" s="47">
        <v>10</v>
      </c>
      <c r="G2349" s="239">
        <f t="shared" si="85"/>
        <v>15</v>
      </c>
      <c r="H2349" s="193">
        <f t="shared" si="86"/>
        <v>10</v>
      </c>
      <c r="K2349" s="244"/>
      <c r="M2349" s="60"/>
      <c r="N2349" s="60"/>
      <c r="O2349" s="60"/>
    </row>
    <row r="2350" spans="2:15" s="23" customFormat="1" ht="30.2" customHeight="1" thickBot="1" x14ac:dyDescent="0.3">
      <c r="B2350" s="200" t="s">
        <v>222</v>
      </c>
      <c r="C2350" s="232" t="s">
        <v>1067</v>
      </c>
      <c r="D2350" s="230">
        <v>1.5</v>
      </c>
      <c r="E2350" s="230">
        <v>1</v>
      </c>
      <c r="F2350" s="47">
        <v>10</v>
      </c>
      <c r="G2350" s="239">
        <f t="shared" si="85"/>
        <v>15</v>
      </c>
      <c r="H2350" s="193">
        <f t="shared" si="86"/>
        <v>10</v>
      </c>
      <c r="K2350" s="244"/>
      <c r="M2350" s="60"/>
      <c r="N2350" s="60"/>
      <c r="O2350" s="60"/>
    </row>
    <row r="2351" spans="2:15" s="23" customFormat="1" ht="30.2" customHeight="1" thickBot="1" x14ac:dyDescent="0.3">
      <c r="B2351" s="200" t="s">
        <v>222</v>
      </c>
      <c r="C2351" s="232" t="s">
        <v>838</v>
      </c>
      <c r="D2351" s="230">
        <v>1.5</v>
      </c>
      <c r="E2351" s="230">
        <v>1</v>
      </c>
      <c r="F2351" s="47">
        <v>10</v>
      </c>
      <c r="G2351" s="239">
        <f t="shared" si="85"/>
        <v>15</v>
      </c>
      <c r="H2351" s="193">
        <f t="shared" si="86"/>
        <v>10</v>
      </c>
      <c r="K2351" s="244"/>
      <c r="M2351" s="60"/>
      <c r="N2351" s="60"/>
      <c r="O2351" s="60"/>
    </row>
    <row r="2352" spans="2:15" s="23" customFormat="1" ht="30.2" customHeight="1" thickBot="1" x14ac:dyDescent="0.3">
      <c r="B2352" s="200" t="s">
        <v>222</v>
      </c>
      <c r="C2352" s="232" t="s">
        <v>358</v>
      </c>
      <c r="D2352" s="230">
        <v>1.5</v>
      </c>
      <c r="E2352" s="230">
        <v>1</v>
      </c>
      <c r="F2352" s="47">
        <v>10</v>
      </c>
      <c r="G2352" s="239">
        <f t="shared" si="85"/>
        <v>15</v>
      </c>
      <c r="H2352" s="193">
        <f t="shared" si="86"/>
        <v>10</v>
      </c>
      <c r="K2352" s="244"/>
      <c r="M2352" s="60"/>
      <c r="N2352" s="60"/>
      <c r="O2352" s="60"/>
    </row>
    <row r="2353" spans="2:15" s="23" customFormat="1" ht="30.2" customHeight="1" thickBot="1" x14ac:dyDescent="0.3">
      <c r="B2353" s="200" t="s">
        <v>222</v>
      </c>
      <c r="C2353" s="232" t="s">
        <v>839</v>
      </c>
      <c r="D2353" s="230">
        <v>1.5</v>
      </c>
      <c r="E2353" s="230">
        <v>1</v>
      </c>
      <c r="F2353" s="47">
        <v>10</v>
      </c>
      <c r="G2353" s="239">
        <f t="shared" si="85"/>
        <v>15</v>
      </c>
      <c r="H2353" s="193">
        <f t="shared" si="86"/>
        <v>10</v>
      </c>
      <c r="K2353" s="244"/>
      <c r="M2353" s="60"/>
      <c r="N2353" s="60"/>
      <c r="O2353" s="60"/>
    </row>
    <row r="2354" spans="2:15" s="23" customFormat="1" ht="30.2" customHeight="1" thickBot="1" x14ac:dyDescent="0.3">
      <c r="B2354" s="200" t="s">
        <v>222</v>
      </c>
      <c r="C2354" s="232" t="s">
        <v>840</v>
      </c>
      <c r="D2354" s="230">
        <v>1.5</v>
      </c>
      <c r="E2354" s="230">
        <v>1</v>
      </c>
      <c r="F2354" s="47">
        <v>10</v>
      </c>
      <c r="G2354" s="239">
        <f t="shared" si="85"/>
        <v>15</v>
      </c>
      <c r="H2354" s="193">
        <f t="shared" si="86"/>
        <v>10</v>
      </c>
      <c r="K2354" s="244"/>
      <c r="M2354" s="60"/>
      <c r="N2354" s="60"/>
      <c r="O2354" s="60"/>
    </row>
    <row r="2355" spans="2:15" s="23" customFormat="1" ht="30.2" customHeight="1" thickBot="1" x14ac:dyDescent="0.3">
      <c r="B2355" s="200" t="s">
        <v>222</v>
      </c>
      <c r="C2355" s="232" t="s">
        <v>756</v>
      </c>
      <c r="D2355" s="230">
        <v>1.5</v>
      </c>
      <c r="E2355" s="230">
        <v>1</v>
      </c>
      <c r="F2355" s="47">
        <v>10</v>
      </c>
      <c r="G2355" s="239">
        <f t="shared" si="85"/>
        <v>15</v>
      </c>
      <c r="H2355" s="193">
        <f t="shared" si="86"/>
        <v>10</v>
      </c>
      <c r="K2355" s="244"/>
      <c r="M2355" s="60"/>
      <c r="N2355" s="60"/>
      <c r="O2355" s="60"/>
    </row>
    <row r="2356" spans="2:15" s="23" customFormat="1" ht="30.2" customHeight="1" thickBot="1" x14ac:dyDescent="0.3">
      <c r="B2356" s="200" t="s">
        <v>222</v>
      </c>
      <c r="C2356" s="232" t="s">
        <v>1218</v>
      </c>
      <c r="D2356" s="230">
        <v>1.5</v>
      </c>
      <c r="E2356" s="230">
        <v>1</v>
      </c>
      <c r="F2356" s="47">
        <v>10</v>
      </c>
      <c r="G2356" s="239">
        <f t="shared" si="85"/>
        <v>15</v>
      </c>
      <c r="H2356" s="193">
        <f t="shared" si="86"/>
        <v>10</v>
      </c>
      <c r="K2356" s="244"/>
      <c r="M2356" s="60"/>
      <c r="N2356" s="60"/>
      <c r="O2356" s="60"/>
    </row>
    <row r="2357" spans="2:15" s="23" customFormat="1" ht="30.2" customHeight="1" thickBot="1" x14ac:dyDescent="0.3">
      <c r="B2357" s="200" t="s">
        <v>222</v>
      </c>
      <c r="C2357" s="232" t="s">
        <v>1219</v>
      </c>
      <c r="D2357" s="230">
        <v>1.5</v>
      </c>
      <c r="E2357" s="230">
        <v>1</v>
      </c>
      <c r="F2357" s="47">
        <v>10</v>
      </c>
      <c r="G2357" s="239">
        <f t="shared" si="85"/>
        <v>15</v>
      </c>
      <c r="H2357" s="193">
        <f t="shared" si="86"/>
        <v>10</v>
      </c>
      <c r="K2357" s="244"/>
      <c r="M2357" s="60"/>
      <c r="N2357" s="60"/>
      <c r="O2357" s="60"/>
    </row>
    <row r="2358" spans="2:15" s="23" customFormat="1" ht="30.2" customHeight="1" thickBot="1" x14ac:dyDescent="0.3">
      <c r="B2358" s="200" t="s">
        <v>222</v>
      </c>
      <c r="C2358" s="232" t="s">
        <v>1220</v>
      </c>
      <c r="D2358" s="230">
        <v>1.5</v>
      </c>
      <c r="E2358" s="230">
        <v>1</v>
      </c>
      <c r="F2358" s="47">
        <v>10</v>
      </c>
      <c r="G2358" s="239">
        <f t="shared" si="85"/>
        <v>15</v>
      </c>
      <c r="H2358" s="193">
        <f t="shared" si="86"/>
        <v>10</v>
      </c>
      <c r="K2358" s="244"/>
      <c r="M2358" s="60"/>
      <c r="N2358" s="60"/>
      <c r="O2358" s="60"/>
    </row>
    <row r="2359" spans="2:15" s="23" customFormat="1" ht="30.2" customHeight="1" thickBot="1" x14ac:dyDescent="0.3">
      <c r="B2359" s="200" t="s">
        <v>222</v>
      </c>
      <c r="C2359" s="232" t="s">
        <v>1221</v>
      </c>
      <c r="D2359" s="230">
        <v>1.5</v>
      </c>
      <c r="E2359" s="230">
        <v>1</v>
      </c>
      <c r="F2359" s="47">
        <v>10</v>
      </c>
      <c r="G2359" s="239">
        <f t="shared" si="85"/>
        <v>15</v>
      </c>
      <c r="H2359" s="193">
        <f t="shared" si="86"/>
        <v>10</v>
      </c>
      <c r="K2359" s="244"/>
      <c r="M2359" s="60"/>
      <c r="N2359" s="60"/>
      <c r="O2359" s="60"/>
    </row>
    <row r="2360" spans="2:15" s="23" customFormat="1" ht="30.2" customHeight="1" thickBot="1" x14ac:dyDescent="0.3">
      <c r="B2360" s="200" t="s">
        <v>222</v>
      </c>
      <c r="C2360" s="232" t="s">
        <v>1071</v>
      </c>
      <c r="D2360" s="230">
        <v>1.5</v>
      </c>
      <c r="E2360" s="230">
        <v>1</v>
      </c>
      <c r="F2360" s="47">
        <v>10</v>
      </c>
      <c r="G2360" s="239">
        <f t="shared" si="85"/>
        <v>15</v>
      </c>
      <c r="H2360" s="193">
        <f t="shared" si="86"/>
        <v>10</v>
      </c>
      <c r="K2360" s="244"/>
      <c r="M2360" s="60"/>
      <c r="N2360" s="60"/>
      <c r="O2360" s="60"/>
    </row>
    <row r="2361" spans="2:15" s="23" customFormat="1" ht="30.2" customHeight="1" thickBot="1" x14ac:dyDescent="0.3">
      <c r="B2361" s="200" t="s">
        <v>222</v>
      </c>
      <c r="C2361" s="232" t="s">
        <v>842</v>
      </c>
      <c r="D2361" s="230">
        <v>1.5</v>
      </c>
      <c r="E2361" s="230">
        <v>1</v>
      </c>
      <c r="F2361" s="47">
        <v>10</v>
      </c>
      <c r="G2361" s="239">
        <f t="shared" si="85"/>
        <v>15</v>
      </c>
      <c r="H2361" s="193">
        <f t="shared" si="86"/>
        <v>10</v>
      </c>
      <c r="K2361" s="244"/>
      <c r="M2361" s="60"/>
      <c r="N2361" s="60"/>
      <c r="O2361" s="60"/>
    </row>
    <row r="2362" spans="2:15" s="23" customFormat="1" ht="30.2" customHeight="1" thickBot="1" x14ac:dyDescent="0.3">
      <c r="B2362" s="200" t="s">
        <v>222</v>
      </c>
      <c r="C2362" s="232" t="s">
        <v>362</v>
      </c>
      <c r="D2362" s="230">
        <v>1.5</v>
      </c>
      <c r="E2362" s="230">
        <v>1</v>
      </c>
      <c r="F2362" s="47">
        <v>10</v>
      </c>
      <c r="G2362" s="239">
        <f t="shared" si="85"/>
        <v>15</v>
      </c>
      <c r="H2362" s="193">
        <f t="shared" si="86"/>
        <v>10</v>
      </c>
      <c r="K2362" s="244"/>
      <c r="M2362" s="60"/>
      <c r="N2362" s="60"/>
      <c r="O2362" s="60"/>
    </row>
    <row r="2363" spans="2:15" s="23" customFormat="1" ht="30.2" customHeight="1" thickBot="1" x14ac:dyDescent="0.3">
      <c r="B2363" s="200" t="s">
        <v>222</v>
      </c>
      <c r="C2363" s="232" t="s">
        <v>1222</v>
      </c>
      <c r="D2363" s="230">
        <v>1.5</v>
      </c>
      <c r="E2363" s="230">
        <v>1</v>
      </c>
      <c r="F2363" s="47">
        <v>10</v>
      </c>
      <c r="G2363" s="239">
        <f t="shared" si="85"/>
        <v>15</v>
      </c>
      <c r="H2363" s="193">
        <f t="shared" si="86"/>
        <v>10</v>
      </c>
      <c r="K2363" s="244"/>
      <c r="M2363" s="60"/>
      <c r="N2363" s="60"/>
      <c r="O2363" s="60"/>
    </row>
    <row r="2364" spans="2:15" s="23" customFormat="1" ht="30.2" customHeight="1" thickBot="1" x14ac:dyDescent="0.3">
      <c r="B2364" s="200" t="s">
        <v>222</v>
      </c>
      <c r="C2364" s="232" t="s">
        <v>1074</v>
      </c>
      <c r="D2364" s="230">
        <v>1.5</v>
      </c>
      <c r="E2364" s="230">
        <v>1</v>
      </c>
      <c r="F2364" s="47">
        <v>10</v>
      </c>
      <c r="G2364" s="239">
        <f t="shared" si="85"/>
        <v>15</v>
      </c>
      <c r="H2364" s="193">
        <f t="shared" si="86"/>
        <v>10</v>
      </c>
      <c r="K2364" s="244"/>
      <c r="M2364" s="60"/>
      <c r="N2364" s="60"/>
      <c r="O2364" s="60"/>
    </row>
    <row r="2365" spans="2:15" s="23" customFormat="1" ht="30.2" customHeight="1" thickBot="1" x14ac:dyDescent="0.3">
      <c r="B2365" s="200" t="s">
        <v>222</v>
      </c>
      <c r="C2365" s="232" t="s">
        <v>1223</v>
      </c>
      <c r="D2365" s="230">
        <v>1.5</v>
      </c>
      <c r="E2365" s="230">
        <v>1</v>
      </c>
      <c r="F2365" s="47">
        <v>10</v>
      </c>
      <c r="G2365" s="239">
        <f t="shared" si="85"/>
        <v>15</v>
      </c>
      <c r="H2365" s="193">
        <f t="shared" si="86"/>
        <v>10</v>
      </c>
      <c r="K2365" s="244"/>
      <c r="M2365" s="60"/>
      <c r="N2365" s="60"/>
      <c r="O2365" s="60"/>
    </row>
    <row r="2366" spans="2:15" s="23" customFormat="1" ht="30.2" customHeight="1" thickBot="1" x14ac:dyDescent="0.3">
      <c r="B2366" s="200" t="s">
        <v>222</v>
      </c>
      <c r="C2366" s="232" t="s">
        <v>1224</v>
      </c>
      <c r="D2366" s="230">
        <v>1.5</v>
      </c>
      <c r="E2366" s="230">
        <v>1</v>
      </c>
      <c r="F2366" s="47">
        <v>10</v>
      </c>
      <c r="G2366" s="239">
        <f t="shared" si="85"/>
        <v>15</v>
      </c>
      <c r="H2366" s="193">
        <f t="shared" si="86"/>
        <v>10</v>
      </c>
      <c r="K2366" s="244"/>
      <c r="M2366" s="60"/>
      <c r="N2366" s="60"/>
      <c r="O2366" s="60"/>
    </row>
    <row r="2367" spans="2:15" s="23" customFormat="1" ht="30.2" customHeight="1" thickBot="1" x14ac:dyDescent="0.3">
      <c r="B2367" s="200" t="s">
        <v>222</v>
      </c>
      <c r="C2367" s="232" t="s">
        <v>1078</v>
      </c>
      <c r="D2367" s="230">
        <v>1.5</v>
      </c>
      <c r="E2367" s="230">
        <v>1</v>
      </c>
      <c r="F2367" s="47">
        <v>10</v>
      </c>
      <c r="G2367" s="239">
        <f t="shared" si="85"/>
        <v>15</v>
      </c>
      <c r="H2367" s="193">
        <f t="shared" si="86"/>
        <v>10</v>
      </c>
      <c r="K2367" s="244"/>
      <c r="M2367" s="60"/>
      <c r="N2367" s="60"/>
      <c r="O2367" s="60"/>
    </row>
    <row r="2368" spans="2:15" s="23" customFormat="1" ht="30.2" customHeight="1" thickBot="1" x14ac:dyDescent="0.3">
      <c r="B2368" s="200" t="s">
        <v>222</v>
      </c>
      <c r="C2368" s="232" t="s">
        <v>1225</v>
      </c>
      <c r="D2368" s="230">
        <v>1.5</v>
      </c>
      <c r="E2368" s="230">
        <v>1</v>
      </c>
      <c r="F2368" s="47">
        <v>10</v>
      </c>
      <c r="G2368" s="239">
        <f t="shared" si="85"/>
        <v>15</v>
      </c>
      <c r="H2368" s="193">
        <f t="shared" si="86"/>
        <v>10</v>
      </c>
      <c r="K2368" s="244"/>
      <c r="M2368" s="60"/>
      <c r="N2368" s="60"/>
      <c r="O2368" s="60"/>
    </row>
    <row r="2369" spans="2:15" s="23" customFormat="1" ht="30.2" customHeight="1" thickBot="1" x14ac:dyDescent="0.3">
      <c r="B2369" s="200" t="s">
        <v>222</v>
      </c>
      <c r="C2369" s="232" t="s">
        <v>861</v>
      </c>
      <c r="D2369" s="230">
        <v>1.5</v>
      </c>
      <c r="E2369" s="230">
        <v>1</v>
      </c>
      <c r="F2369" s="47">
        <v>10</v>
      </c>
      <c r="G2369" s="239">
        <f t="shared" si="85"/>
        <v>15</v>
      </c>
      <c r="H2369" s="193">
        <f t="shared" si="86"/>
        <v>10</v>
      </c>
      <c r="K2369" s="244"/>
      <c r="M2369" s="60"/>
      <c r="N2369" s="60"/>
      <c r="O2369" s="60"/>
    </row>
    <row r="2370" spans="2:15" s="23" customFormat="1" ht="30.2" customHeight="1" thickBot="1" x14ac:dyDescent="0.3">
      <c r="B2370" s="200" t="s">
        <v>222</v>
      </c>
      <c r="C2370" s="232" t="s">
        <v>368</v>
      </c>
      <c r="D2370" s="230">
        <v>1.5</v>
      </c>
      <c r="E2370" s="230">
        <v>1</v>
      </c>
      <c r="F2370" s="47">
        <v>10</v>
      </c>
      <c r="G2370" s="239">
        <f t="shared" si="85"/>
        <v>15</v>
      </c>
      <c r="H2370" s="193">
        <f t="shared" si="86"/>
        <v>10</v>
      </c>
      <c r="K2370" s="244"/>
      <c r="M2370" s="60"/>
      <c r="N2370" s="60"/>
      <c r="O2370" s="60"/>
    </row>
    <row r="2371" spans="2:15" s="23" customFormat="1" ht="30.2" customHeight="1" thickBot="1" x14ac:dyDescent="0.3">
      <c r="B2371" s="200" t="s">
        <v>222</v>
      </c>
      <c r="C2371" s="232" t="s">
        <v>370</v>
      </c>
      <c r="D2371" s="230">
        <v>1.5</v>
      </c>
      <c r="E2371" s="230">
        <v>1</v>
      </c>
      <c r="F2371" s="47">
        <v>10</v>
      </c>
      <c r="G2371" s="239">
        <f t="shared" si="85"/>
        <v>15</v>
      </c>
      <c r="H2371" s="193">
        <f t="shared" si="86"/>
        <v>10</v>
      </c>
      <c r="K2371" s="244"/>
      <c r="M2371" s="60"/>
      <c r="N2371" s="60"/>
      <c r="O2371" s="60"/>
    </row>
    <row r="2372" spans="2:15" s="23" customFormat="1" ht="30.2" customHeight="1" thickBot="1" x14ac:dyDescent="0.3">
      <c r="B2372" s="200" t="s">
        <v>222</v>
      </c>
      <c r="C2372" s="232" t="s">
        <v>371</v>
      </c>
      <c r="D2372" s="230">
        <v>1.5</v>
      </c>
      <c r="E2372" s="230">
        <v>1</v>
      </c>
      <c r="F2372" s="47">
        <v>10</v>
      </c>
      <c r="G2372" s="239">
        <f t="shared" si="85"/>
        <v>15</v>
      </c>
      <c r="H2372" s="193">
        <f t="shared" si="86"/>
        <v>10</v>
      </c>
      <c r="K2372" s="244"/>
      <c r="M2372" s="60"/>
      <c r="N2372" s="60"/>
      <c r="O2372" s="60"/>
    </row>
    <row r="2373" spans="2:15" s="23" customFormat="1" ht="30.2" customHeight="1" thickBot="1" x14ac:dyDescent="0.3">
      <c r="B2373" s="200" t="s">
        <v>222</v>
      </c>
      <c r="C2373" s="232" t="s">
        <v>1226</v>
      </c>
      <c r="D2373" s="230">
        <v>1.5</v>
      </c>
      <c r="E2373" s="230">
        <v>1</v>
      </c>
      <c r="F2373" s="47">
        <v>10</v>
      </c>
      <c r="G2373" s="239">
        <f t="shared" si="85"/>
        <v>15</v>
      </c>
      <c r="H2373" s="193">
        <f t="shared" si="86"/>
        <v>10</v>
      </c>
      <c r="K2373" s="244"/>
      <c r="M2373" s="60"/>
      <c r="N2373" s="60"/>
      <c r="O2373" s="60"/>
    </row>
    <row r="2374" spans="2:15" s="23" customFormat="1" ht="30.2" customHeight="1" thickBot="1" x14ac:dyDescent="0.3">
      <c r="B2374" s="200" t="s">
        <v>222</v>
      </c>
      <c r="C2374" s="232" t="s">
        <v>372</v>
      </c>
      <c r="D2374" s="230">
        <v>1.5</v>
      </c>
      <c r="E2374" s="230">
        <v>1</v>
      </c>
      <c r="F2374" s="47">
        <v>10</v>
      </c>
      <c r="G2374" s="239">
        <f t="shared" si="85"/>
        <v>15</v>
      </c>
      <c r="H2374" s="193">
        <f t="shared" si="86"/>
        <v>10</v>
      </c>
      <c r="K2374" s="244"/>
      <c r="M2374" s="60"/>
      <c r="N2374" s="60"/>
      <c r="O2374" s="60"/>
    </row>
    <row r="2375" spans="2:15" s="23" customFormat="1" ht="30.2" customHeight="1" thickBot="1" x14ac:dyDescent="0.3">
      <c r="B2375" s="200" t="s">
        <v>222</v>
      </c>
      <c r="C2375" s="232" t="s">
        <v>373</v>
      </c>
      <c r="D2375" s="230">
        <v>1.5</v>
      </c>
      <c r="E2375" s="230">
        <v>1</v>
      </c>
      <c r="F2375" s="47">
        <v>10</v>
      </c>
      <c r="G2375" s="239">
        <f t="shared" si="85"/>
        <v>15</v>
      </c>
      <c r="H2375" s="193">
        <f t="shared" si="86"/>
        <v>10</v>
      </c>
      <c r="K2375" s="244"/>
      <c r="M2375" s="60"/>
      <c r="N2375" s="60"/>
      <c r="O2375" s="60"/>
    </row>
    <row r="2376" spans="2:15" s="23" customFormat="1" ht="30.2" customHeight="1" thickBot="1" x14ac:dyDescent="0.3">
      <c r="B2376" s="200" t="s">
        <v>222</v>
      </c>
      <c r="C2376" s="232" t="s">
        <v>1227</v>
      </c>
      <c r="D2376" s="230">
        <v>1.5</v>
      </c>
      <c r="E2376" s="230">
        <v>1</v>
      </c>
      <c r="F2376" s="47">
        <v>10</v>
      </c>
      <c r="G2376" s="239">
        <f t="shared" si="85"/>
        <v>15</v>
      </c>
      <c r="H2376" s="193">
        <f t="shared" si="86"/>
        <v>10</v>
      </c>
      <c r="K2376" s="244"/>
      <c r="M2376" s="60"/>
      <c r="N2376" s="60"/>
      <c r="O2376" s="60"/>
    </row>
    <row r="2377" spans="2:15" s="23" customFormat="1" ht="30.2" customHeight="1" thickBot="1" x14ac:dyDescent="0.3">
      <c r="B2377" s="200" t="s">
        <v>222</v>
      </c>
      <c r="C2377" s="232" t="s">
        <v>375</v>
      </c>
      <c r="D2377" s="230">
        <v>1.5</v>
      </c>
      <c r="E2377" s="230">
        <v>1</v>
      </c>
      <c r="F2377" s="47">
        <v>10</v>
      </c>
      <c r="G2377" s="239">
        <f t="shared" si="85"/>
        <v>15</v>
      </c>
      <c r="H2377" s="193">
        <f t="shared" si="86"/>
        <v>10</v>
      </c>
      <c r="K2377" s="244"/>
      <c r="M2377" s="60"/>
      <c r="N2377" s="60"/>
      <c r="O2377" s="60"/>
    </row>
    <row r="2378" spans="2:15" s="23" customFormat="1" ht="30.2" customHeight="1" thickBot="1" x14ac:dyDescent="0.3">
      <c r="B2378" s="200" t="s">
        <v>222</v>
      </c>
      <c r="C2378" s="232" t="s">
        <v>757</v>
      </c>
      <c r="D2378" s="230">
        <v>1.5</v>
      </c>
      <c r="E2378" s="230">
        <v>1</v>
      </c>
      <c r="F2378" s="47">
        <v>10</v>
      </c>
      <c r="G2378" s="239">
        <f t="shared" si="85"/>
        <v>15</v>
      </c>
      <c r="H2378" s="193">
        <f t="shared" si="86"/>
        <v>10</v>
      </c>
      <c r="K2378" s="244"/>
      <c r="M2378" s="60"/>
      <c r="N2378" s="60"/>
      <c r="O2378" s="60"/>
    </row>
    <row r="2379" spans="2:15" s="23" customFormat="1" ht="30.2" customHeight="1" thickBot="1" x14ac:dyDescent="0.3">
      <c r="B2379" s="200" t="s">
        <v>222</v>
      </c>
      <c r="C2379" s="232" t="s">
        <v>377</v>
      </c>
      <c r="D2379" s="230">
        <v>1.5</v>
      </c>
      <c r="E2379" s="230">
        <v>1</v>
      </c>
      <c r="F2379" s="47">
        <v>10</v>
      </c>
      <c r="G2379" s="239">
        <f t="shared" si="85"/>
        <v>15</v>
      </c>
      <c r="H2379" s="193">
        <f t="shared" si="86"/>
        <v>10</v>
      </c>
      <c r="K2379" s="244"/>
      <c r="M2379" s="60"/>
      <c r="N2379" s="60"/>
      <c r="O2379" s="60"/>
    </row>
    <row r="2380" spans="2:15" s="23" customFormat="1" ht="30.2" customHeight="1" thickBot="1" x14ac:dyDescent="0.3">
      <c r="B2380" s="200" t="s">
        <v>222</v>
      </c>
      <c r="C2380" s="232" t="s">
        <v>378</v>
      </c>
      <c r="D2380" s="230">
        <v>1.5</v>
      </c>
      <c r="E2380" s="230">
        <v>1</v>
      </c>
      <c r="F2380" s="47">
        <v>10</v>
      </c>
      <c r="G2380" s="239">
        <f t="shared" si="85"/>
        <v>15</v>
      </c>
      <c r="H2380" s="193">
        <f t="shared" si="86"/>
        <v>10</v>
      </c>
      <c r="K2380" s="244"/>
      <c r="M2380" s="60"/>
      <c r="N2380" s="60"/>
      <c r="O2380" s="60"/>
    </row>
    <row r="2381" spans="2:15" s="23" customFormat="1" ht="30.2" customHeight="1" thickBot="1" x14ac:dyDescent="0.3">
      <c r="B2381" s="200" t="s">
        <v>222</v>
      </c>
      <c r="C2381" s="232" t="s">
        <v>379</v>
      </c>
      <c r="D2381" s="230">
        <v>1.5</v>
      </c>
      <c r="E2381" s="230">
        <v>1</v>
      </c>
      <c r="F2381" s="47">
        <v>10</v>
      </c>
      <c r="G2381" s="239">
        <f t="shared" si="85"/>
        <v>15</v>
      </c>
      <c r="H2381" s="193">
        <f t="shared" si="86"/>
        <v>10</v>
      </c>
      <c r="K2381" s="244"/>
      <c r="M2381" s="60"/>
      <c r="N2381" s="60"/>
      <c r="O2381" s="60"/>
    </row>
    <row r="2382" spans="2:15" s="23" customFormat="1" ht="30.2" customHeight="1" thickBot="1" x14ac:dyDescent="0.3">
      <c r="B2382" s="200" t="s">
        <v>222</v>
      </c>
      <c r="C2382" s="232" t="s">
        <v>380</v>
      </c>
      <c r="D2382" s="230">
        <v>1.5</v>
      </c>
      <c r="E2382" s="230">
        <v>1</v>
      </c>
      <c r="F2382" s="47">
        <v>10</v>
      </c>
      <c r="G2382" s="239">
        <f t="shared" si="85"/>
        <v>15</v>
      </c>
      <c r="H2382" s="193">
        <f t="shared" si="86"/>
        <v>10</v>
      </c>
      <c r="K2382" s="244"/>
      <c r="M2382" s="60"/>
      <c r="N2382" s="60"/>
      <c r="O2382" s="60"/>
    </row>
    <row r="2383" spans="2:15" s="23" customFormat="1" ht="30.2" customHeight="1" thickBot="1" x14ac:dyDescent="0.3">
      <c r="B2383" s="200" t="s">
        <v>222</v>
      </c>
      <c r="C2383" s="232" t="s">
        <v>381</v>
      </c>
      <c r="D2383" s="230">
        <v>1.5</v>
      </c>
      <c r="E2383" s="230">
        <v>1</v>
      </c>
      <c r="F2383" s="47">
        <v>10</v>
      </c>
      <c r="G2383" s="239">
        <f t="shared" ref="G2383:G2446" si="87">ROUND(D2383*F2383,2)</f>
        <v>15</v>
      </c>
      <c r="H2383" s="193">
        <f t="shared" ref="H2383:H2446" si="88">ROUND(E2383*F2383,6)</f>
        <v>10</v>
      </c>
      <c r="K2383" s="244"/>
      <c r="M2383" s="60"/>
      <c r="N2383" s="60"/>
      <c r="O2383" s="60"/>
    </row>
    <row r="2384" spans="2:15" s="23" customFormat="1" ht="30.2" customHeight="1" thickBot="1" x14ac:dyDescent="0.3">
      <c r="B2384" s="200" t="s">
        <v>222</v>
      </c>
      <c r="C2384" s="232" t="s">
        <v>382</v>
      </c>
      <c r="D2384" s="230">
        <v>1.5</v>
      </c>
      <c r="E2384" s="230">
        <v>1</v>
      </c>
      <c r="F2384" s="47">
        <v>10</v>
      </c>
      <c r="G2384" s="239">
        <f t="shared" si="87"/>
        <v>15</v>
      </c>
      <c r="H2384" s="193">
        <f t="shared" si="88"/>
        <v>10</v>
      </c>
      <c r="K2384" s="244"/>
      <c r="M2384" s="60"/>
      <c r="N2384" s="60"/>
      <c r="O2384" s="60"/>
    </row>
    <row r="2385" spans="2:15" s="23" customFormat="1" ht="30.2" customHeight="1" thickBot="1" x14ac:dyDescent="0.3">
      <c r="B2385" s="200" t="s">
        <v>222</v>
      </c>
      <c r="C2385" s="232" t="s">
        <v>383</v>
      </c>
      <c r="D2385" s="230">
        <v>1.5</v>
      </c>
      <c r="E2385" s="230">
        <v>1</v>
      </c>
      <c r="F2385" s="47">
        <v>10</v>
      </c>
      <c r="G2385" s="239">
        <f t="shared" si="87"/>
        <v>15</v>
      </c>
      <c r="H2385" s="193">
        <f t="shared" si="88"/>
        <v>10</v>
      </c>
      <c r="K2385" s="244"/>
      <c r="M2385" s="60"/>
      <c r="N2385" s="60"/>
      <c r="O2385" s="60"/>
    </row>
    <row r="2386" spans="2:15" s="23" customFormat="1" ht="30.2" customHeight="1" thickBot="1" x14ac:dyDescent="0.3">
      <c r="B2386" s="200" t="s">
        <v>222</v>
      </c>
      <c r="C2386" s="232" t="s">
        <v>386</v>
      </c>
      <c r="D2386" s="230">
        <v>1.5</v>
      </c>
      <c r="E2386" s="230">
        <v>1</v>
      </c>
      <c r="F2386" s="47">
        <v>10</v>
      </c>
      <c r="G2386" s="239">
        <f t="shared" si="87"/>
        <v>15</v>
      </c>
      <c r="H2386" s="193">
        <f t="shared" si="88"/>
        <v>10</v>
      </c>
      <c r="K2386" s="244"/>
      <c r="M2386" s="60"/>
      <c r="N2386" s="60"/>
      <c r="O2386" s="60"/>
    </row>
    <row r="2387" spans="2:15" s="23" customFormat="1" ht="30.2" customHeight="1" thickBot="1" x14ac:dyDescent="0.3">
      <c r="B2387" s="200" t="s">
        <v>222</v>
      </c>
      <c r="C2387" s="232" t="s">
        <v>1228</v>
      </c>
      <c r="D2387" s="230">
        <v>1.5</v>
      </c>
      <c r="E2387" s="230">
        <v>1</v>
      </c>
      <c r="F2387" s="47">
        <v>10</v>
      </c>
      <c r="G2387" s="239">
        <f t="shared" si="87"/>
        <v>15</v>
      </c>
      <c r="H2387" s="193">
        <f t="shared" si="88"/>
        <v>10</v>
      </c>
      <c r="K2387" s="244"/>
      <c r="M2387" s="60"/>
      <c r="N2387" s="60"/>
      <c r="O2387" s="60"/>
    </row>
    <row r="2388" spans="2:15" s="23" customFormat="1" ht="30.2" customHeight="1" thickBot="1" x14ac:dyDescent="0.3">
      <c r="B2388" s="200" t="s">
        <v>222</v>
      </c>
      <c r="C2388" s="232" t="s">
        <v>871</v>
      </c>
      <c r="D2388" s="230">
        <v>1.5</v>
      </c>
      <c r="E2388" s="230">
        <v>1</v>
      </c>
      <c r="F2388" s="47">
        <v>10</v>
      </c>
      <c r="G2388" s="239">
        <f t="shared" si="87"/>
        <v>15</v>
      </c>
      <c r="H2388" s="193">
        <f t="shared" si="88"/>
        <v>10</v>
      </c>
      <c r="K2388" s="244"/>
      <c r="M2388" s="60"/>
      <c r="N2388" s="60"/>
      <c r="O2388" s="60"/>
    </row>
    <row r="2389" spans="2:15" s="23" customFormat="1" ht="30.2" customHeight="1" thickBot="1" x14ac:dyDescent="0.3">
      <c r="B2389" s="200" t="s">
        <v>222</v>
      </c>
      <c r="C2389" s="232" t="s">
        <v>388</v>
      </c>
      <c r="D2389" s="230">
        <v>1.5</v>
      </c>
      <c r="E2389" s="230">
        <v>1</v>
      </c>
      <c r="F2389" s="47">
        <v>10</v>
      </c>
      <c r="G2389" s="239">
        <f t="shared" si="87"/>
        <v>15</v>
      </c>
      <c r="H2389" s="193">
        <f t="shared" si="88"/>
        <v>10</v>
      </c>
      <c r="K2389" s="244"/>
      <c r="M2389" s="60"/>
      <c r="N2389" s="60"/>
      <c r="O2389" s="60"/>
    </row>
    <row r="2390" spans="2:15" s="23" customFormat="1" ht="30.2" customHeight="1" thickBot="1" x14ac:dyDescent="0.3">
      <c r="B2390" s="200" t="s">
        <v>222</v>
      </c>
      <c r="C2390" s="232" t="s">
        <v>392</v>
      </c>
      <c r="D2390" s="230">
        <v>1.5</v>
      </c>
      <c r="E2390" s="230">
        <v>1</v>
      </c>
      <c r="F2390" s="47">
        <v>10</v>
      </c>
      <c r="G2390" s="239">
        <f t="shared" si="87"/>
        <v>15</v>
      </c>
      <c r="H2390" s="193">
        <f t="shared" si="88"/>
        <v>10</v>
      </c>
      <c r="K2390" s="244"/>
      <c r="M2390" s="60"/>
      <c r="N2390" s="60"/>
      <c r="O2390" s="60"/>
    </row>
    <row r="2391" spans="2:15" s="23" customFormat="1" ht="30.2" customHeight="1" thickBot="1" x14ac:dyDescent="0.3">
      <c r="B2391" s="200" t="s">
        <v>222</v>
      </c>
      <c r="C2391" s="232" t="s">
        <v>393</v>
      </c>
      <c r="D2391" s="230">
        <v>1.5</v>
      </c>
      <c r="E2391" s="230">
        <v>1</v>
      </c>
      <c r="F2391" s="47">
        <v>10</v>
      </c>
      <c r="G2391" s="239">
        <f t="shared" si="87"/>
        <v>15</v>
      </c>
      <c r="H2391" s="193">
        <f t="shared" si="88"/>
        <v>10</v>
      </c>
      <c r="K2391" s="244"/>
      <c r="M2391" s="60"/>
      <c r="N2391" s="60"/>
      <c r="O2391" s="60"/>
    </row>
    <row r="2392" spans="2:15" s="23" customFormat="1" ht="30.2" customHeight="1" thickBot="1" x14ac:dyDescent="0.3">
      <c r="B2392" s="200" t="s">
        <v>222</v>
      </c>
      <c r="C2392" s="232" t="s">
        <v>395</v>
      </c>
      <c r="D2392" s="230">
        <v>1.5</v>
      </c>
      <c r="E2392" s="230">
        <v>1</v>
      </c>
      <c r="F2392" s="47">
        <v>10</v>
      </c>
      <c r="G2392" s="239">
        <f t="shared" si="87"/>
        <v>15</v>
      </c>
      <c r="H2392" s="193">
        <f t="shared" si="88"/>
        <v>10</v>
      </c>
      <c r="K2392" s="244"/>
      <c r="M2392" s="60"/>
      <c r="N2392" s="60"/>
      <c r="O2392" s="60"/>
    </row>
    <row r="2393" spans="2:15" s="23" customFormat="1" ht="30.2" customHeight="1" thickBot="1" x14ac:dyDescent="0.3">
      <c r="B2393" s="200" t="s">
        <v>222</v>
      </c>
      <c r="C2393" s="232" t="s">
        <v>1229</v>
      </c>
      <c r="D2393" s="230">
        <v>1.5</v>
      </c>
      <c r="E2393" s="230">
        <v>1</v>
      </c>
      <c r="F2393" s="47">
        <v>10</v>
      </c>
      <c r="G2393" s="239">
        <f t="shared" si="87"/>
        <v>15</v>
      </c>
      <c r="H2393" s="193">
        <f t="shared" si="88"/>
        <v>10</v>
      </c>
      <c r="K2393" s="244"/>
      <c r="M2393" s="60"/>
      <c r="N2393" s="60"/>
      <c r="O2393" s="60"/>
    </row>
    <row r="2394" spans="2:15" s="23" customFormat="1" ht="30.2" customHeight="1" thickBot="1" x14ac:dyDescent="0.3">
      <c r="B2394" s="200" t="s">
        <v>222</v>
      </c>
      <c r="C2394" s="232" t="s">
        <v>409</v>
      </c>
      <c r="D2394" s="230">
        <v>1.5</v>
      </c>
      <c r="E2394" s="230">
        <v>1</v>
      </c>
      <c r="F2394" s="47">
        <v>10</v>
      </c>
      <c r="G2394" s="239">
        <f t="shared" si="87"/>
        <v>15</v>
      </c>
      <c r="H2394" s="193">
        <f t="shared" si="88"/>
        <v>10</v>
      </c>
      <c r="K2394" s="244"/>
      <c r="M2394" s="60"/>
      <c r="N2394" s="60"/>
      <c r="O2394" s="60"/>
    </row>
    <row r="2395" spans="2:15" s="23" customFormat="1" ht="30.2" customHeight="1" thickBot="1" x14ac:dyDescent="0.3">
      <c r="B2395" s="200" t="s">
        <v>222</v>
      </c>
      <c r="C2395" s="232" t="s">
        <v>1230</v>
      </c>
      <c r="D2395" s="230">
        <v>1.5</v>
      </c>
      <c r="E2395" s="230">
        <v>1</v>
      </c>
      <c r="F2395" s="47">
        <v>10</v>
      </c>
      <c r="G2395" s="239">
        <f t="shared" si="87"/>
        <v>15</v>
      </c>
      <c r="H2395" s="193">
        <f t="shared" si="88"/>
        <v>10</v>
      </c>
      <c r="K2395" s="244"/>
      <c r="M2395" s="60"/>
      <c r="N2395" s="60"/>
      <c r="O2395" s="60"/>
    </row>
    <row r="2396" spans="2:15" s="23" customFormat="1" ht="30.2" customHeight="1" thickBot="1" x14ac:dyDescent="0.3">
      <c r="B2396" s="200" t="s">
        <v>222</v>
      </c>
      <c r="C2396" s="232" t="s">
        <v>422</v>
      </c>
      <c r="D2396" s="230">
        <v>1.5</v>
      </c>
      <c r="E2396" s="230">
        <v>1</v>
      </c>
      <c r="F2396" s="47">
        <v>10</v>
      </c>
      <c r="G2396" s="239">
        <f t="shared" si="87"/>
        <v>15</v>
      </c>
      <c r="H2396" s="193">
        <f t="shared" si="88"/>
        <v>10</v>
      </c>
      <c r="K2396" s="244"/>
      <c r="M2396" s="60"/>
      <c r="N2396" s="60"/>
      <c r="O2396" s="60"/>
    </row>
    <row r="2397" spans="2:15" s="23" customFormat="1" ht="30.2" customHeight="1" thickBot="1" x14ac:dyDescent="0.3">
      <c r="B2397" s="200" t="s">
        <v>222</v>
      </c>
      <c r="C2397" s="232" t="s">
        <v>424</v>
      </c>
      <c r="D2397" s="230">
        <v>1.5</v>
      </c>
      <c r="E2397" s="230">
        <v>1</v>
      </c>
      <c r="F2397" s="47">
        <v>10</v>
      </c>
      <c r="G2397" s="239">
        <f t="shared" si="87"/>
        <v>15</v>
      </c>
      <c r="H2397" s="193">
        <f t="shared" si="88"/>
        <v>10</v>
      </c>
      <c r="K2397" s="244"/>
      <c r="M2397" s="60"/>
      <c r="N2397" s="60"/>
      <c r="O2397" s="60"/>
    </row>
    <row r="2398" spans="2:15" s="23" customFormat="1" ht="30.2" customHeight="1" thickBot="1" x14ac:dyDescent="0.3">
      <c r="B2398" s="200" t="s">
        <v>222</v>
      </c>
      <c r="C2398" s="232" t="s">
        <v>891</v>
      </c>
      <c r="D2398" s="230">
        <v>1.5</v>
      </c>
      <c r="E2398" s="230">
        <v>1</v>
      </c>
      <c r="F2398" s="47">
        <v>10</v>
      </c>
      <c r="G2398" s="239">
        <f t="shared" si="87"/>
        <v>15</v>
      </c>
      <c r="H2398" s="193">
        <f t="shared" si="88"/>
        <v>10</v>
      </c>
      <c r="K2398" s="244"/>
      <c r="M2398" s="60"/>
      <c r="N2398" s="60"/>
      <c r="O2398" s="60"/>
    </row>
    <row r="2399" spans="2:15" s="23" customFormat="1" ht="30.2" customHeight="1" thickBot="1" x14ac:dyDescent="0.3">
      <c r="B2399" s="200" t="s">
        <v>222</v>
      </c>
      <c r="C2399" s="232" t="s">
        <v>426</v>
      </c>
      <c r="D2399" s="230">
        <v>1.5</v>
      </c>
      <c r="E2399" s="230">
        <v>1</v>
      </c>
      <c r="F2399" s="47">
        <v>10</v>
      </c>
      <c r="G2399" s="239">
        <f t="shared" si="87"/>
        <v>15</v>
      </c>
      <c r="H2399" s="193">
        <f t="shared" si="88"/>
        <v>10</v>
      </c>
      <c r="K2399" s="244"/>
      <c r="M2399" s="60"/>
      <c r="N2399" s="60"/>
      <c r="O2399" s="60"/>
    </row>
    <row r="2400" spans="2:15" s="23" customFormat="1" ht="30.2" customHeight="1" thickBot="1" x14ac:dyDescent="0.3">
      <c r="B2400" s="200" t="s">
        <v>222</v>
      </c>
      <c r="C2400" s="232" t="s">
        <v>1231</v>
      </c>
      <c r="D2400" s="230">
        <v>1.5</v>
      </c>
      <c r="E2400" s="230">
        <v>1</v>
      </c>
      <c r="F2400" s="47">
        <v>10</v>
      </c>
      <c r="G2400" s="239">
        <f t="shared" si="87"/>
        <v>15</v>
      </c>
      <c r="H2400" s="193">
        <f t="shared" si="88"/>
        <v>10</v>
      </c>
      <c r="K2400" s="244"/>
      <c r="M2400" s="60"/>
      <c r="N2400" s="60"/>
      <c r="O2400" s="60"/>
    </row>
    <row r="2401" spans="2:15" s="23" customFormat="1" ht="30.2" customHeight="1" thickBot="1" x14ac:dyDescent="0.3">
      <c r="B2401" s="200" t="s">
        <v>222</v>
      </c>
      <c r="C2401" s="232" t="s">
        <v>1232</v>
      </c>
      <c r="D2401" s="230">
        <v>1.5</v>
      </c>
      <c r="E2401" s="230">
        <v>1</v>
      </c>
      <c r="F2401" s="47">
        <v>10</v>
      </c>
      <c r="G2401" s="239">
        <f t="shared" si="87"/>
        <v>15</v>
      </c>
      <c r="H2401" s="193">
        <f t="shared" si="88"/>
        <v>10</v>
      </c>
      <c r="K2401" s="244"/>
      <c r="M2401" s="60"/>
      <c r="N2401" s="60"/>
      <c r="O2401" s="60"/>
    </row>
    <row r="2402" spans="2:15" s="23" customFormat="1" ht="30.2" customHeight="1" thickBot="1" x14ac:dyDescent="0.3">
      <c r="B2402" s="200" t="s">
        <v>222</v>
      </c>
      <c r="C2402" s="232" t="s">
        <v>1233</v>
      </c>
      <c r="D2402" s="230">
        <v>1.5</v>
      </c>
      <c r="E2402" s="230">
        <v>1</v>
      </c>
      <c r="F2402" s="47">
        <v>10</v>
      </c>
      <c r="G2402" s="239">
        <f t="shared" si="87"/>
        <v>15</v>
      </c>
      <c r="H2402" s="193">
        <f t="shared" si="88"/>
        <v>10</v>
      </c>
      <c r="K2402" s="244"/>
      <c r="M2402" s="60"/>
      <c r="N2402" s="60"/>
      <c r="O2402" s="60"/>
    </row>
    <row r="2403" spans="2:15" s="23" customFormat="1" ht="30.2" customHeight="1" thickBot="1" x14ac:dyDescent="0.3">
      <c r="B2403" s="200" t="s">
        <v>222</v>
      </c>
      <c r="C2403" s="232" t="s">
        <v>429</v>
      </c>
      <c r="D2403" s="230">
        <v>1.5</v>
      </c>
      <c r="E2403" s="230">
        <v>1</v>
      </c>
      <c r="F2403" s="47">
        <v>10</v>
      </c>
      <c r="G2403" s="239">
        <f t="shared" si="87"/>
        <v>15</v>
      </c>
      <c r="H2403" s="193">
        <f t="shared" si="88"/>
        <v>10</v>
      </c>
      <c r="K2403" s="244"/>
      <c r="M2403" s="60"/>
      <c r="N2403" s="60"/>
      <c r="O2403" s="60"/>
    </row>
    <row r="2404" spans="2:15" s="23" customFormat="1" ht="30.2" customHeight="1" thickBot="1" x14ac:dyDescent="0.3">
      <c r="B2404" s="200" t="s">
        <v>222</v>
      </c>
      <c r="C2404" s="232" t="s">
        <v>895</v>
      </c>
      <c r="D2404" s="230">
        <v>1.5</v>
      </c>
      <c r="E2404" s="230">
        <v>1</v>
      </c>
      <c r="F2404" s="47">
        <v>10</v>
      </c>
      <c r="G2404" s="239">
        <f t="shared" si="87"/>
        <v>15</v>
      </c>
      <c r="H2404" s="193">
        <f t="shared" si="88"/>
        <v>10</v>
      </c>
      <c r="K2404" s="244"/>
      <c r="M2404" s="60"/>
      <c r="N2404" s="60"/>
      <c r="O2404" s="60"/>
    </row>
    <row r="2405" spans="2:15" s="23" customFormat="1" ht="30.2" customHeight="1" thickBot="1" x14ac:dyDescent="0.3">
      <c r="B2405" s="200" t="s">
        <v>222</v>
      </c>
      <c r="C2405" s="232" t="s">
        <v>431</v>
      </c>
      <c r="D2405" s="230">
        <v>1.5</v>
      </c>
      <c r="E2405" s="230">
        <v>1</v>
      </c>
      <c r="F2405" s="47">
        <v>10</v>
      </c>
      <c r="G2405" s="239">
        <f t="shared" si="87"/>
        <v>15</v>
      </c>
      <c r="H2405" s="193">
        <f t="shared" si="88"/>
        <v>10</v>
      </c>
      <c r="K2405" s="244"/>
      <c r="M2405" s="60"/>
      <c r="N2405" s="60"/>
      <c r="O2405" s="60"/>
    </row>
    <row r="2406" spans="2:15" s="23" customFormat="1" ht="30.2" customHeight="1" thickBot="1" x14ac:dyDescent="0.3">
      <c r="B2406" s="200" t="s">
        <v>222</v>
      </c>
      <c r="C2406" s="232" t="s">
        <v>896</v>
      </c>
      <c r="D2406" s="230">
        <v>1.5</v>
      </c>
      <c r="E2406" s="230">
        <v>1</v>
      </c>
      <c r="F2406" s="47">
        <v>10</v>
      </c>
      <c r="G2406" s="239">
        <f t="shared" si="87"/>
        <v>15</v>
      </c>
      <c r="H2406" s="193">
        <f t="shared" si="88"/>
        <v>10</v>
      </c>
      <c r="K2406" s="244"/>
      <c r="M2406" s="60"/>
      <c r="N2406" s="60"/>
      <c r="O2406" s="60"/>
    </row>
    <row r="2407" spans="2:15" s="23" customFormat="1" ht="30.2" customHeight="1" thickBot="1" x14ac:dyDescent="0.3">
      <c r="B2407" s="200" t="s">
        <v>222</v>
      </c>
      <c r="C2407" s="232" t="s">
        <v>1234</v>
      </c>
      <c r="D2407" s="230">
        <v>1.5</v>
      </c>
      <c r="E2407" s="230">
        <v>1</v>
      </c>
      <c r="F2407" s="47">
        <v>10</v>
      </c>
      <c r="G2407" s="239">
        <f t="shared" si="87"/>
        <v>15</v>
      </c>
      <c r="H2407" s="193">
        <f t="shared" si="88"/>
        <v>10</v>
      </c>
      <c r="K2407" s="244"/>
      <c r="M2407" s="60"/>
      <c r="N2407" s="60"/>
      <c r="O2407" s="60"/>
    </row>
    <row r="2408" spans="2:15" s="23" customFormat="1" ht="30.2" customHeight="1" thickBot="1" x14ac:dyDescent="0.3">
      <c r="B2408" s="200" t="s">
        <v>222</v>
      </c>
      <c r="C2408" s="232" t="s">
        <v>1235</v>
      </c>
      <c r="D2408" s="230">
        <v>1.5</v>
      </c>
      <c r="E2408" s="230">
        <v>1</v>
      </c>
      <c r="F2408" s="47">
        <v>10</v>
      </c>
      <c r="G2408" s="239">
        <f t="shared" si="87"/>
        <v>15</v>
      </c>
      <c r="H2408" s="193">
        <f t="shared" si="88"/>
        <v>10</v>
      </c>
      <c r="K2408" s="244"/>
      <c r="M2408" s="60"/>
      <c r="N2408" s="60"/>
      <c r="O2408" s="60"/>
    </row>
    <row r="2409" spans="2:15" s="23" customFormat="1" ht="30.2" customHeight="1" thickBot="1" x14ac:dyDescent="0.3">
      <c r="B2409" s="200" t="s">
        <v>222</v>
      </c>
      <c r="C2409" s="232" t="s">
        <v>1236</v>
      </c>
      <c r="D2409" s="230">
        <v>1.5</v>
      </c>
      <c r="E2409" s="230">
        <v>1</v>
      </c>
      <c r="F2409" s="47">
        <v>10</v>
      </c>
      <c r="G2409" s="239">
        <f t="shared" si="87"/>
        <v>15</v>
      </c>
      <c r="H2409" s="193">
        <f t="shared" si="88"/>
        <v>10</v>
      </c>
      <c r="K2409" s="244"/>
      <c r="M2409" s="60"/>
      <c r="N2409" s="60"/>
      <c r="O2409" s="60"/>
    </row>
    <row r="2410" spans="2:15" s="23" customFormat="1" ht="30.2" customHeight="1" thickBot="1" x14ac:dyDescent="0.3">
      <c r="B2410" s="200" t="s">
        <v>222</v>
      </c>
      <c r="C2410" s="232" t="s">
        <v>1237</v>
      </c>
      <c r="D2410" s="230">
        <v>1.5</v>
      </c>
      <c r="E2410" s="230">
        <v>1</v>
      </c>
      <c r="F2410" s="47">
        <v>10</v>
      </c>
      <c r="G2410" s="239">
        <f t="shared" si="87"/>
        <v>15</v>
      </c>
      <c r="H2410" s="193">
        <f t="shared" si="88"/>
        <v>10</v>
      </c>
      <c r="K2410" s="244"/>
      <c r="M2410" s="60"/>
      <c r="N2410" s="60"/>
      <c r="O2410" s="60"/>
    </row>
    <row r="2411" spans="2:15" s="23" customFormat="1" ht="30.2" customHeight="1" thickBot="1" x14ac:dyDescent="0.3">
      <c r="B2411" s="200" t="s">
        <v>222</v>
      </c>
      <c r="C2411" s="232" t="s">
        <v>1238</v>
      </c>
      <c r="D2411" s="230">
        <v>1.5</v>
      </c>
      <c r="E2411" s="230">
        <v>1</v>
      </c>
      <c r="F2411" s="47">
        <v>10</v>
      </c>
      <c r="G2411" s="239">
        <f t="shared" si="87"/>
        <v>15</v>
      </c>
      <c r="H2411" s="193">
        <f t="shared" si="88"/>
        <v>10</v>
      </c>
      <c r="K2411" s="244"/>
      <c r="M2411" s="60"/>
      <c r="N2411" s="60"/>
      <c r="O2411" s="60"/>
    </row>
    <row r="2412" spans="2:15" s="23" customFormat="1" ht="30.2" customHeight="1" thickBot="1" x14ac:dyDescent="0.3">
      <c r="B2412" s="200" t="s">
        <v>222</v>
      </c>
      <c r="C2412" s="232" t="s">
        <v>911</v>
      </c>
      <c r="D2412" s="230">
        <v>1.5</v>
      </c>
      <c r="E2412" s="230">
        <v>1</v>
      </c>
      <c r="F2412" s="47">
        <v>10</v>
      </c>
      <c r="G2412" s="239">
        <f t="shared" si="87"/>
        <v>15</v>
      </c>
      <c r="H2412" s="193">
        <f t="shared" si="88"/>
        <v>10</v>
      </c>
      <c r="K2412" s="244"/>
      <c r="M2412" s="60"/>
      <c r="N2412" s="60"/>
      <c r="O2412" s="60"/>
    </row>
    <row r="2413" spans="2:15" s="23" customFormat="1" ht="30.2" customHeight="1" thickBot="1" x14ac:dyDescent="0.3">
      <c r="B2413" s="200" t="s">
        <v>222</v>
      </c>
      <c r="C2413" s="232" t="s">
        <v>1239</v>
      </c>
      <c r="D2413" s="230">
        <v>1.5</v>
      </c>
      <c r="E2413" s="230">
        <v>1</v>
      </c>
      <c r="F2413" s="47">
        <v>10</v>
      </c>
      <c r="G2413" s="239">
        <f t="shared" si="87"/>
        <v>15</v>
      </c>
      <c r="H2413" s="193">
        <f t="shared" si="88"/>
        <v>10</v>
      </c>
      <c r="K2413" s="244"/>
      <c r="M2413" s="60"/>
      <c r="N2413" s="60"/>
      <c r="O2413" s="60"/>
    </row>
    <row r="2414" spans="2:15" s="23" customFormat="1" ht="30.2" customHeight="1" thickBot="1" x14ac:dyDescent="0.3">
      <c r="B2414" s="200" t="s">
        <v>222</v>
      </c>
      <c r="C2414" s="232" t="s">
        <v>446</v>
      </c>
      <c r="D2414" s="230">
        <v>1.5</v>
      </c>
      <c r="E2414" s="230">
        <v>1</v>
      </c>
      <c r="F2414" s="47">
        <v>10</v>
      </c>
      <c r="G2414" s="239">
        <f t="shared" si="87"/>
        <v>15</v>
      </c>
      <c r="H2414" s="193">
        <f t="shared" si="88"/>
        <v>10</v>
      </c>
      <c r="K2414" s="244"/>
      <c r="M2414" s="60"/>
      <c r="N2414" s="60"/>
      <c r="O2414" s="60"/>
    </row>
    <row r="2415" spans="2:15" s="23" customFormat="1" ht="30.2" customHeight="1" thickBot="1" x14ac:dyDescent="0.3">
      <c r="B2415" s="200" t="s">
        <v>222</v>
      </c>
      <c r="C2415" s="232" t="s">
        <v>1240</v>
      </c>
      <c r="D2415" s="230">
        <v>1.5</v>
      </c>
      <c r="E2415" s="230">
        <v>1</v>
      </c>
      <c r="F2415" s="47">
        <v>10</v>
      </c>
      <c r="G2415" s="239">
        <f t="shared" si="87"/>
        <v>15</v>
      </c>
      <c r="H2415" s="193">
        <f t="shared" si="88"/>
        <v>10</v>
      </c>
      <c r="K2415" s="244"/>
      <c r="M2415" s="60"/>
      <c r="N2415" s="60"/>
      <c r="O2415" s="60"/>
    </row>
    <row r="2416" spans="2:15" s="23" customFormat="1" ht="30.2" customHeight="1" thickBot="1" x14ac:dyDescent="0.3">
      <c r="B2416" s="200" t="s">
        <v>222</v>
      </c>
      <c r="C2416" s="232" t="s">
        <v>1241</v>
      </c>
      <c r="D2416" s="230">
        <v>1.5</v>
      </c>
      <c r="E2416" s="230">
        <v>1</v>
      </c>
      <c r="F2416" s="47">
        <v>10</v>
      </c>
      <c r="G2416" s="239">
        <f t="shared" si="87"/>
        <v>15</v>
      </c>
      <c r="H2416" s="193">
        <f t="shared" si="88"/>
        <v>10</v>
      </c>
      <c r="K2416" s="244"/>
      <c r="M2416" s="60"/>
      <c r="N2416" s="60"/>
      <c r="O2416" s="60"/>
    </row>
    <row r="2417" spans="2:15" s="23" customFormat="1" ht="30.2" customHeight="1" thickBot="1" x14ac:dyDescent="0.3">
      <c r="B2417" s="200" t="s">
        <v>222</v>
      </c>
      <c r="C2417" s="232" t="s">
        <v>1242</v>
      </c>
      <c r="D2417" s="230">
        <v>1.5</v>
      </c>
      <c r="E2417" s="230">
        <v>1</v>
      </c>
      <c r="F2417" s="47">
        <v>10</v>
      </c>
      <c r="G2417" s="239">
        <f t="shared" si="87"/>
        <v>15</v>
      </c>
      <c r="H2417" s="193">
        <f t="shared" si="88"/>
        <v>10</v>
      </c>
      <c r="K2417" s="244"/>
      <c r="M2417" s="60"/>
      <c r="N2417" s="60"/>
      <c r="O2417" s="60"/>
    </row>
    <row r="2418" spans="2:15" s="23" customFormat="1" ht="30.2" customHeight="1" thickBot="1" x14ac:dyDescent="0.3">
      <c r="B2418" s="200" t="s">
        <v>222</v>
      </c>
      <c r="C2418" s="232" t="s">
        <v>1243</v>
      </c>
      <c r="D2418" s="230">
        <v>1.5</v>
      </c>
      <c r="E2418" s="230">
        <v>1</v>
      </c>
      <c r="F2418" s="47">
        <v>10</v>
      </c>
      <c r="G2418" s="239">
        <f t="shared" si="87"/>
        <v>15</v>
      </c>
      <c r="H2418" s="193">
        <f t="shared" si="88"/>
        <v>10</v>
      </c>
      <c r="K2418" s="244"/>
      <c r="M2418" s="60"/>
      <c r="N2418" s="60"/>
      <c r="O2418" s="60"/>
    </row>
    <row r="2419" spans="2:15" s="23" customFormat="1" ht="30.2" customHeight="1" thickBot="1" x14ac:dyDescent="0.3">
      <c r="B2419" s="200" t="s">
        <v>222</v>
      </c>
      <c r="C2419" s="232" t="s">
        <v>463</v>
      </c>
      <c r="D2419" s="230">
        <v>1.5</v>
      </c>
      <c r="E2419" s="230">
        <v>1</v>
      </c>
      <c r="F2419" s="47">
        <v>10</v>
      </c>
      <c r="G2419" s="239">
        <f t="shared" si="87"/>
        <v>15</v>
      </c>
      <c r="H2419" s="193">
        <f t="shared" si="88"/>
        <v>10</v>
      </c>
      <c r="K2419" s="244"/>
      <c r="M2419" s="60"/>
      <c r="N2419" s="60"/>
      <c r="O2419" s="60"/>
    </row>
    <row r="2420" spans="2:15" s="23" customFormat="1" ht="30.2" customHeight="1" thickBot="1" x14ac:dyDescent="0.3">
      <c r="B2420" s="200" t="s">
        <v>222</v>
      </c>
      <c r="C2420" s="232" t="s">
        <v>464</v>
      </c>
      <c r="D2420" s="230">
        <v>1.5</v>
      </c>
      <c r="E2420" s="230">
        <v>1</v>
      </c>
      <c r="F2420" s="47">
        <v>10</v>
      </c>
      <c r="G2420" s="239">
        <f t="shared" si="87"/>
        <v>15</v>
      </c>
      <c r="H2420" s="193">
        <f t="shared" si="88"/>
        <v>10</v>
      </c>
      <c r="K2420" s="244"/>
      <c r="M2420" s="60"/>
      <c r="N2420" s="60"/>
      <c r="O2420" s="60"/>
    </row>
    <row r="2421" spans="2:15" s="23" customFormat="1" ht="30.2" customHeight="1" thickBot="1" x14ac:dyDescent="0.3">
      <c r="B2421" s="200" t="s">
        <v>222</v>
      </c>
      <c r="C2421" s="232" t="s">
        <v>471</v>
      </c>
      <c r="D2421" s="230">
        <v>1.5</v>
      </c>
      <c r="E2421" s="230">
        <v>1</v>
      </c>
      <c r="F2421" s="47">
        <v>10</v>
      </c>
      <c r="G2421" s="239">
        <f t="shared" si="87"/>
        <v>15</v>
      </c>
      <c r="H2421" s="193">
        <f t="shared" si="88"/>
        <v>10</v>
      </c>
      <c r="K2421" s="244"/>
      <c r="M2421" s="60"/>
      <c r="N2421" s="60"/>
      <c r="O2421" s="60"/>
    </row>
    <row r="2422" spans="2:15" s="23" customFormat="1" ht="30.2" customHeight="1" thickBot="1" x14ac:dyDescent="0.3">
      <c r="B2422" s="200" t="s">
        <v>222</v>
      </c>
      <c r="C2422" s="232" t="s">
        <v>472</v>
      </c>
      <c r="D2422" s="230">
        <v>1.5</v>
      </c>
      <c r="E2422" s="230">
        <v>1</v>
      </c>
      <c r="F2422" s="47">
        <v>10</v>
      </c>
      <c r="G2422" s="239">
        <f t="shared" si="87"/>
        <v>15</v>
      </c>
      <c r="H2422" s="193">
        <f t="shared" si="88"/>
        <v>10</v>
      </c>
      <c r="K2422" s="244"/>
      <c r="M2422" s="60"/>
      <c r="N2422" s="60"/>
      <c r="O2422" s="60"/>
    </row>
    <row r="2423" spans="2:15" s="23" customFormat="1" ht="30.2" customHeight="1" thickBot="1" x14ac:dyDescent="0.3">
      <c r="B2423" s="200" t="s">
        <v>222</v>
      </c>
      <c r="C2423" s="232" t="s">
        <v>1244</v>
      </c>
      <c r="D2423" s="230">
        <v>1.5</v>
      </c>
      <c r="E2423" s="230">
        <v>1</v>
      </c>
      <c r="F2423" s="47">
        <v>10</v>
      </c>
      <c r="G2423" s="239">
        <f t="shared" si="87"/>
        <v>15</v>
      </c>
      <c r="H2423" s="193">
        <f t="shared" si="88"/>
        <v>10</v>
      </c>
      <c r="K2423" s="244"/>
      <c r="M2423" s="60"/>
      <c r="N2423" s="60"/>
      <c r="O2423" s="60"/>
    </row>
    <row r="2424" spans="2:15" s="23" customFormat="1" ht="30.2" customHeight="1" thickBot="1" x14ac:dyDescent="0.3">
      <c r="B2424" s="200" t="s">
        <v>222</v>
      </c>
      <c r="C2424" s="232" t="s">
        <v>927</v>
      </c>
      <c r="D2424" s="230">
        <v>1.5</v>
      </c>
      <c r="E2424" s="230">
        <v>1</v>
      </c>
      <c r="F2424" s="47">
        <v>10</v>
      </c>
      <c r="G2424" s="239">
        <f t="shared" si="87"/>
        <v>15</v>
      </c>
      <c r="H2424" s="193">
        <f t="shared" si="88"/>
        <v>10</v>
      </c>
      <c r="K2424" s="244"/>
      <c r="M2424" s="60"/>
      <c r="N2424" s="60"/>
      <c r="O2424" s="60"/>
    </row>
    <row r="2425" spans="2:15" s="23" customFormat="1" ht="30.2" customHeight="1" thickBot="1" x14ac:dyDescent="0.3">
      <c r="B2425" s="200" t="s">
        <v>222</v>
      </c>
      <c r="C2425" s="232" t="s">
        <v>928</v>
      </c>
      <c r="D2425" s="230">
        <v>1.5</v>
      </c>
      <c r="E2425" s="230">
        <v>1</v>
      </c>
      <c r="F2425" s="47">
        <v>10</v>
      </c>
      <c r="G2425" s="239">
        <f t="shared" si="87"/>
        <v>15</v>
      </c>
      <c r="H2425" s="193">
        <f t="shared" si="88"/>
        <v>10</v>
      </c>
      <c r="K2425" s="244"/>
      <c r="M2425" s="60"/>
      <c r="N2425" s="60"/>
      <c r="O2425" s="60"/>
    </row>
    <row r="2426" spans="2:15" s="23" customFormat="1" ht="30.2" customHeight="1" thickBot="1" x14ac:dyDescent="0.3">
      <c r="B2426" s="200" t="s">
        <v>222</v>
      </c>
      <c r="C2426" s="232" t="s">
        <v>1245</v>
      </c>
      <c r="D2426" s="230">
        <v>1.5</v>
      </c>
      <c r="E2426" s="230">
        <v>1</v>
      </c>
      <c r="F2426" s="47">
        <v>10</v>
      </c>
      <c r="G2426" s="239">
        <f t="shared" si="87"/>
        <v>15</v>
      </c>
      <c r="H2426" s="193">
        <f t="shared" si="88"/>
        <v>10</v>
      </c>
      <c r="K2426" s="244"/>
      <c r="M2426" s="60"/>
      <c r="N2426" s="60"/>
      <c r="O2426" s="60"/>
    </row>
    <row r="2427" spans="2:15" s="23" customFormat="1" ht="30.2" customHeight="1" thickBot="1" x14ac:dyDescent="0.3">
      <c r="B2427" s="200" t="s">
        <v>222</v>
      </c>
      <c r="C2427" s="232" t="s">
        <v>474</v>
      </c>
      <c r="D2427" s="230">
        <v>1.5</v>
      </c>
      <c r="E2427" s="230">
        <v>1</v>
      </c>
      <c r="F2427" s="47">
        <v>10</v>
      </c>
      <c r="G2427" s="239">
        <f t="shared" si="87"/>
        <v>15</v>
      </c>
      <c r="H2427" s="193">
        <f t="shared" si="88"/>
        <v>10</v>
      </c>
      <c r="K2427" s="244"/>
      <c r="M2427" s="60"/>
      <c r="N2427" s="60"/>
      <c r="O2427" s="60"/>
    </row>
    <row r="2428" spans="2:15" s="23" customFormat="1" ht="30.2" customHeight="1" thickBot="1" x14ac:dyDescent="0.3">
      <c r="B2428" s="200" t="s">
        <v>222</v>
      </c>
      <c r="C2428" s="232" t="s">
        <v>477</v>
      </c>
      <c r="D2428" s="230">
        <v>1.5</v>
      </c>
      <c r="E2428" s="230">
        <v>1</v>
      </c>
      <c r="F2428" s="47">
        <v>10</v>
      </c>
      <c r="G2428" s="239">
        <f t="shared" si="87"/>
        <v>15</v>
      </c>
      <c r="H2428" s="193">
        <f t="shared" si="88"/>
        <v>10</v>
      </c>
      <c r="K2428" s="244"/>
      <c r="M2428" s="60"/>
      <c r="N2428" s="60"/>
      <c r="O2428" s="60"/>
    </row>
    <row r="2429" spans="2:15" s="23" customFormat="1" ht="30.2" customHeight="1" thickBot="1" x14ac:dyDescent="0.3">
      <c r="B2429" s="200" t="s">
        <v>222</v>
      </c>
      <c r="C2429" s="232" t="s">
        <v>480</v>
      </c>
      <c r="D2429" s="230">
        <v>1.5</v>
      </c>
      <c r="E2429" s="230">
        <v>1</v>
      </c>
      <c r="F2429" s="47">
        <v>10</v>
      </c>
      <c r="G2429" s="239">
        <f t="shared" si="87"/>
        <v>15</v>
      </c>
      <c r="H2429" s="193">
        <f t="shared" si="88"/>
        <v>10</v>
      </c>
      <c r="K2429" s="244"/>
      <c r="M2429" s="60"/>
      <c r="N2429" s="60"/>
      <c r="O2429" s="60"/>
    </row>
    <row r="2430" spans="2:15" s="23" customFormat="1" ht="30.2" customHeight="1" thickBot="1" x14ac:dyDescent="0.3">
      <c r="B2430" s="200" t="s">
        <v>222</v>
      </c>
      <c r="C2430" s="232" t="s">
        <v>481</v>
      </c>
      <c r="D2430" s="230">
        <v>1.5</v>
      </c>
      <c r="E2430" s="230">
        <v>1</v>
      </c>
      <c r="F2430" s="47">
        <v>10</v>
      </c>
      <c r="G2430" s="239">
        <f t="shared" si="87"/>
        <v>15</v>
      </c>
      <c r="H2430" s="193">
        <f t="shared" si="88"/>
        <v>10</v>
      </c>
      <c r="K2430" s="244"/>
      <c r="M2430" s="60"/>
      <c r="N2430" s="60"/>
      <c r="O2430" s="60"/>
    </row>
    <row r="2431" spans="2:15" s="23" customFormat="1" ht="30.2" customHeight="1" thickBot="1" x14ac:dyDescent="0.3">
      <c r="B2431" s="200" t="s">
        <v>222</v>
      </c>
      <c r="C2431" s="232" t="s">
        <v>482</v>
      </c>
      <c r="D2431" s="230">
        <v>1.5</v>
      </c>
      <c r="E2431" s="230">
        <v>1</v>
      </c>
      <c r="F2431" s="47">
        <v>10</v>
      </c>
      <c r="G2431" s="239">
        <f t="shared" si="87"/>
        <v>15</v>
      </c>
      <c r="H2431" s="193">
        <f t="shared" si="88"/>
        <v>10</v>
      </c>
      <c r="K2431" s="244"/>
      <c r="M2431" s="60"/>
      <c r="N2431" s="60"/>
      <c r="O2431" s="60"/>
    </row>
    <row r="2432" spans="2:15" s="23" customFormat="1" ht="30.2" customHeight="1" thickBot="1" x14ac:dyDescent="0.3">
      <c r="B2432" s="200" t="s">
        <v>222</v>
      </c>
      <c r="C2432" s="232" t="s">
        <v>483</v>
      </c>
      <c r="D2432" s="230">
        <v>1.5</v>
      </c>
      <c r="E2432" s="230">
        <v>1</v>
      </c>
      <c r="F2432" s="47">
        <v>10</v>
      </c>
      <c r="G2432" s="239">
        <f t="shared" si="87"/>
        <v>15</v>
      </c>
      <c r="H2432" s="193">
        <f t="shared" si="88"/>
        <v>10</v>
      </c>
      <c r="K2432" s="244"/>
      <c r="M2432" s="60"/>
      <c r="N2432" s="60"/>
      <c r="O2432" s="60"/>
    </row>
    <row r="2433" spans="2:15" s="23" customFormat="1" ht="30.2" customHeight="1" thickBot="1" x14ac:dyDescent="0.3">
      <c r="B2433" s="200" t="s">
        <v>222</v>
      </c>
      <c r="C2433" s="232" t="s">
        <v>485</v>
      </c>
      <c r="D2433" s="230">
        <v>1.5</v>
      </c>
      <c r="E2433" s="230">
        <v>1</v>
      </c>
      <c r="F2433" s="47">
        <v>10</v>
      </c>
      <c r="G2433" s="239">
        <f t="shared" si="87"/>
        <v>15</v>
      </c>
      <c r="H2433" s="193">
        <f t="shared" si="88"/>
        <v>10</v>
      </c>
      <c r="K2433" s="244"/>
      <c r="M2433" s="60"/>
      <c r="N2433" s="60"/>
      <c r="O2433" s="60"/>
    </row>
    <row r="2434" spans="2:15" s="23" customFormat="1" ht="30.2" customHeight="1" thickBot="1" x14ac:dyDescent="0.3">
      <c r="B2434" s="200" t="s">
        <v>222</v>
      </c>
      <c r="C2434" s="232" t="s">
        <v>488</v>
      </c>
      <c r="D2434" s="230">
        <v>1.5</v>
      </c>
      <c r="E2434" s="230">
        <v>1</v>
      </c>
      <c r="F2434" s="47">
        <v>10</v>
      </c>
      <c r="G2434" s="239">
        <f t="shared" si="87"/>
        <v>15</v>
      </c>
      <c r="H2434" s="193">
        <f t="shared" si="88"/>
        <v>10</v>
      </c>
      <c r="K2434" s="244"/>
      <c r="M2434" s="60"/>
      <c r="N2434" s="60"/>
      <c r="O2434" s="60"/>
    </row>
    <row r="2435" spans="2:15" s="23" customFormat="1" ht="30.2" customHeight="1" thickBot="1" x14ac:dyDescent="0.3">
      <c r="B2435" s="200" t="s">
        <v>222</v>
      </c>
      <c r="C2435" s="232" t="s">
        <v>1120</v>
      </c>
      <c r="D2435" s="230">
        <v>1.5</v>
      </c>
      <c r="E2435" s="230">
        <v>1</v>
      </c>
      <c r="F2435" s="47">
        <v>10</v>
      </c>
      <c r="G2435" s="239">
        <f t="shared" si="87"/>
        <v>15</v>
      </c>
      <c r="H2435" s="193">
        <f t="shared" si="88"/>
        <v>10</v>
      </c>
      <c r="K2435" s="244"/>
      <c r="M2435" s="60"/>
      <c r="N2435" s="60"/>
      <c r="O2435" s="60"/>
    </row>
    <row r="2436" spans="2:15" s="23" customFormat="1" ht="30.2" customHeight="1" thickBot="1" x14ac:dyDescent="0.3">
      <c r="B2436" s="200" t="s">
        <v>222</v>
      </c>
      <c r="C2436" s="232" t="s">
        <v>491</v>
      </c>
      <c r="D2436" s="230">
        <v>1.5</v>
      </c>
      <c r="E2436" s="230">
        <v>1</v>
      </c>
      <c r="F2436" s="47">
        <v>10</v>
      </c>
      <c r="G2436" s="239">
        <f t="shared" si="87"/>
        <v>15</v>
      </c>
      <c r="H2436" s="193">
        <f t="shared" si="88"/>
        <v>10</v>
      </c>
      <c r="K2436" s="244"/>
      <c r="M2436" s="60"/>
      <c r="N2436" s="60"/>
      <c r="O2436" s="60"/>
    </row>
    <row r="2437" spans="2:15" s="23" customFormat="1" ht="30.2" customHeight="1" thickBot="1" x14ac:dyDescent="0.3">
      <c r="B2437" s="200" t="s">
        <v>222</v>
      </c>
      <c r="C2437" s="232" t="s">
        <v>492</v>
      </c>
      <c r="D2437" s="230">
        <v>1.5</v>
      </c>
      <c r="E2437" s="230">
        <v>1</v>
      </c>
      <c r="F2437" s="47">
        <v>10</v>
      </c>
      <c r="G2437" s="239">
        <f t="shared" si="87"/>
        <v>15</v>
      </c>
      <c r="H2437" s="193">
        <f t="shared" si="88"/>
        <v>10</v>
      </c>
      <c r="K2437" s="244"/>
      <c r="M2437" s="60"/>
      <c r="N2437" s="60"/>
      <c r="O2437" s="60"/>
    </row>
    <row r="2438" spans="2:15" s="23" customFormat="1" ht="30.2" customHeight="1" thickBot="1" x14ac:dyDescent="0.3">
      <c r="B2438" s="200" t="s">
        <v>222</v>
      </c>
      <c r="C2438" s="232" t="s">
        <v>493</v>
      </c>
      <c r="D2438" s="230">
        <v>1.5</v>
      </c>
      <c r="E2438" s="230">
        <v>1</v>
      </c>
      <c r="F2438" s="47">
        <v>10</v>
      </c>
      <c r="G2438" s="239">
        <f t="shared" si="87"/>
        <v>15</v>
      </c>
      <c r="H2438" s="193">
        <f t="shared" si="88"/>
        <v>10</v>
      </c>
      <c r="K2438" s="244"/>
      <c r="M2438" s="60"/>
      <c r="N2438" s="60"/>
      <c r="O2438" s="60"/>
    </row>
    <row r="2439" spans="2:15" s="23" customFormat="1" ht="30.2" customHeight="1" thickBot="1" x14ac:dyDescent="0.3">
      <c r="B2439" s="200" t="s">
        <v>222</v>
      </c>
      <c r="C2439" s="232" t="s">
        <v>494</v>
      </c>
      <c r="D2439" s="230">
        <v>1.5</v>
      </c>
      <c r="E2439" s="230">
        <v>1</v>
      </c>
      <c r="F2439" s="47">
        <v>10</v>
      </c>
      <c r="G2439" s="239">
        <f t="shared" si="87"/>
        <v>15</v>
      </c>
      <c r="H2439" s="193">
        <f t="shared" si="88"/>
        <v>10</v>
      </c>
      <c r="K2439" s="244"/>
      <c r="M2439" s="60"/>
      <c r="N2439" s="60"/>
      <c r="O2439" s="60"/>
    </row>
    <row r="2440" spans="2:15" s="23" customFormat="1" ht="30.2" customHeight="1" thickBot="1" x14ac:dyDescent="0.3">
      <c r="B2440" s="200" t="s">
        <v>222</v>
      </c>
      <c r="C2440" s="232" t="s">
        <v>495</v>
      </c>
      <c r="D2440" s="230">
        <v>1.5</v>
      </c>
      <c r="E2440" s="230">
        <v>1</v>
      </c>
      <c r="F2440" s="47">
        <v>10</v>
      </c>
      <c r="G2440" s="239">
        <f t="shared" si="87"/>
        <v>15</v>
      </c>
      <c r="H2440" s="193">
        <f t="shared" si="88"/>
        <v>10</v>
      </c>
      <c r="K2440" s="244"/>
      <c r="M2440" s="60"/>
      <c r="N2440" s="60"/>
      <c r="O2440" s="60"/>
    </row>
    <row r="2441" spans="2:15" s="23" customFormat="1" ht="30.2" customHeight="1" thickBot="1" x14ac:dyDescent="0.3">
      <c r="B2441" s="200" t="s">
        <v>222</v>
      </c>
      <c r="C2441" s="232" t="s">
        <v>496</v>
      </c>
      <c r="D2441" s="230">
        <v>1.5</v>
      </c>
      <c r="E2441" s="230">
        <v>1</v>
      </c>
      <c r="F2441" s="47">
        <v>10</v>
      </c>
      <c r="G2441" s="239">
        <f t="shared" si="87"/>
        <v>15</v>
      </c>
      <c r="H2441" s="193">
        <f t="shared" si="88"/>
        <v>10</v>
      </c>
      <c r="K2441" s="244"/>
      <c r="M2441" s="60"/>
      <c r="N2441" s="60"/>
      <c r="O2441" s="60"/>
    </row>
    <row r="2442" spans="2:15" s="23" customFormat="1" ht="30.2" customHeight="1" thickBot="1" x14ac:dyDescent="0.3">
      <c r="B2442" s="200" t="s">
        <v>222</v>
      </c>
      <c r="C2442" s="232" t="s">
        <v>497</v>
      </c>
      <c r="D2442" s="230">
        <v>1.5</v>
      </c>
      <c r="E2442" s="230">
        <v>1</v>
      </c>
      <c r="F2442" s="47">
        <v>10</v>
      </c>
      <c r="G2442" s="239">
        <f t="shared" si="87"/>
        <v>15</v>
      </c>
      <c r="H2442" s="193">
        <f t="shared" si="88"/>
        <v>10</v>
      </c>
      <c r="K2442" s="244"/>
      <c r="M2442" s="60"/>
      <c r="N2442" s="60"/>
      <c r="O2442" s="60"/>
    </row>
    <row r="2443" spans="2:15" s="23" customFormat="1" ht="30.2" customHeight="1" thickBot="1" x14ac:dyDescent="0.3">
      <c r="B2443" s="200" t="s">
        <v>222</v>
      </c>
      <c r="C2443" s="232" t="s">
        <v>500</v>
      </c>
      <c r="D2443" s="230">
        <v>1.5</v>
      </c>
      <c r="E2443" s="230">
        <v>1</v>
      </c>
      <c r="F2443" s="47">
        <v>10</v>
      </c>
      <c r="G2443" s="239">
        <f t="shared" si="87"/>
        <v>15</v>
      </c>
      <c r="H2443" s="193">
        <f t="shared" si="88"/>
        <v>10</v>
      </c>
      <c r="K2443" s="244"/>
      <c r="M2443" s="60"/>
      <c r="N2443" s="60"/>
      <c r="O2443" s="60"/>
    </row>
    <row r="2444" spans="2:15" s="23" customFormat="1" ht="30.2" customHeight="1" thickBot="1" x14ac:dyDescent="0.3">
      <c r="B2444" s="200" t="s">
        <v>222</v>
      </c>
      <c r="C2444" s="232" t="s">
        <v>503</v>
      </c>
      <c r="D2444" s="230">
        <v>1.5</v>
      </c>
      <c r="E2444" s="230">
        <v>1</v>
      </c>
      <c r="F2444" s="47">
        <v>10</v>
      </c>
      <c r="G2444" s="239">
        <f t="shared" si="87"/>
        <v>15</v>
      </c>
      <c r="H2444" s="193">
        <f t="shared" si="88"/>
        <v>10</v>
      </c>
      <c r="K2444" s="244"/>
      <c r="M2444" s="60"/>
      <c r="N2444" s="60"/>
      <c r="O2444" s="60"/>
    </row>
    <row r="2445" spans="2:15" s="23" customFormat="1" ht="30.2" customHeight="1" thickBot="1" x14ac:dyDescent="0.3">
      <c r="B2445" s="200" t="s">
        <v>222</v>
      </c>
      <c r="C2445" s="232" t="s">
        <v>505</v>
      </c>
      <c r="D2445" s="230">
        <v>1.5</v>
      </c>
      <c r="E2445" s="230">
        <v>1</v>
      </c>
      <c r="F2445" s="47">
        <v>10</v>
      </c>
      <c r="G2445" s="239">
        <f t="shared" si="87"/>
        <v>15</v>
      </c>
      <c r="H2445" s="193">
        <f t="shared" si="88"/>
        <v>10</v>
      </c>
      <c r="K2445" s="244"/>
      <c r="M2445" s="60"/>
      <c r="N2445" s="60"/>
      <c r="O2445" s="60"/>
    </row>
    <row r="2446" spans="2:15" s="23" customFormat="1" ht="30.2" customHeight="1" thickBot="1" x14ac:dyDescent="0.3">
      <c r="B2446" s="200" t="s">
        <v>222</v>
      </c>
      <c r="C2446" s="232" t="s">
        <v>506</v>
      </c>
      <c r="D2446" s="230">
        <v>1.5</v>
      </c>
      <c r="E2446" s="230">
        <v>1</v>
      </c>
      <c r="F2446" s="47">
        <v>10</v>
      </c>
      <c r="G2446" s="239">
        <f t="shared" si="87"/>
        <v>15</v>
      </c>
      <c r="H2446" s="193">
        <f t="shared" si="88"/>
        <v>10</v>
      </c>
      <c r="K2446" s="244"/>
      <c r="M2446" s="60"/>
      <c r="N2446" s="60"/>
      <c r="O2446" s="60"/>
    </row>
    <row r="2447" spans="2:15" s="23" customFormat="1" ht="30.2" customHeight="1" thickBot="1" x14ac:dyDescent="0.3">
      <c r="B2447" s="200" t="s">
        <v>222</v>
      </c>
      <c r="C2447" s="232" t="s">
        <v>507</v>
      </c>
      <c r="D2447" s="230">
        <v>1.5</v>
      </c>
      <c r="E2447" s="230">
        <v>1</v>
      </c>
      <c r="F2447" s="47">
        <v>10</v>
      </c>
      <c r="G2447" s="239">
        <f t="shared" ref="G2447:G2510" si="89">ROUND(D2447*F2447,2)</f>
        <v>15</v>
      </c>
      <c r="H2447" s="193">
        <f t="shared" ref="H2447:H2510" si="90">ROUND(E2447*F2447,6)</f>
        <v>10</v>
      </c>
      <c r="K2447" s="244"/>
      <c r="M2447" s="60"/>
      <c r="N2447" s="60"/>
      <c r="O2447" s="60"/>
    </row>
    <row r="2448" spans="2:15" s="23" customFormat="1" ht="30.2" customHeight="1" thickBot="1" x14ac:dyDescent="0.3">
      <c r="B2448" s="200" t="s">
        <v>222</v>
      </c>
      <c r="C2448" s="232" t="s">
        <v>510</v>
      </c>
      <c r="D2448" s="230">
        <v>1.5</v>
      </c>
      <c r="E2448" s="230">
        <v>1</v>
      </c>
      <c r="F2448" s="47">
        <v>10</v>
      </c>
      <c r="G2448" s="239">
        <f t="shared" si="89"/>
        <v>15</v>
      </c>
      <c r="H2448" s="193">
        <f t="shared" si="90"/>
        <v>10</v>
      </c>
      <c r="K2448" s="244"/>
      <c r="M2448" s="60"/>
      <c r="N2448" s="60"/>
      <c r="O2448" s="60"/>
    </row>
    <row r="2449" spans="2:15" s="23" customFormat="1" ht="30.2" customHeight="1" thickBot="1" x14ac:dyDescent="0.3">
      <c r="B2449" s="200" t="s">
        <v>222</v>
      </c>
      <c r="C2449" s="232" t="s">
        <v>511</v>
      </c>
      <c r="D2449" s="230">
        <v>1.5</v>
      </c>
      <c r="E2449" s="230">
        <v>1</v>
      </c>
      <c r="F2449" s="47">
        <v>10</v>
      </c>
      <c r="G2449" s="239">
        <f t="shared" si="89"/>
        <v>15</v>
      </c>
      <c r="H2449" s="193">
        <f t="shared" si="90"/>
        <v>10</v>
      </c>
      <c r="K2449" s="244"/>
      <c r="M2449" s="60"/>
      <c r="N2449" s="60"/>
      <c r="O2449" s="60"/>
    </row>
    <row r="2450" spans="2:15" s="23" customFormat="1" ht="30.2" customHeight="1" thickBot="1" x14ac:dyDescent="0.3">
      <c r="B2450" s="200" t="s">
        <v>222</v>
      </c>
      <c r="C2450" s="232" t="s">
        <v>512</v>
      </c>
      <c r="D2450" s="230">
        <v>1.5</v>
      </c>
      <c r="E2450" s="230">
        <v>1</v>
      </c>
      <c r="F2450" s="47">
        <v>10</v>
      </c>
      <c r="G2450" s="239">
        <f t="shared" si="89"/>
        <v>15</v>
      </c>
      <c r="H2450" s="193">
        <f t="shared" si="90"/>
        <v>10</v>
      </c>
      <c r="K2450" s="244"/>
      <c r="M2450" s="60"/>
      <c r="N2450" s="60"/>
      <c r="O2450" s="60"/>
    </row>
    <row r="2451" spans="2:15" s="23" customFormat="1" ht="30.2" customHeight="1" thickBot="1" x14ac:dyDescent="0.3">
      <c r="B2451" s="200" t="s">
        <v>222</v>
      </c>
      <c r="C2451" s="232" t="s">
        <v>513</v>
      </c>
      <c r="D2451" s="230">
        <v>1.5</v>
      </c>
      <c r="E2451" s="230">
        <v>1</v>
      </c>
      <c r="F2451" s="47">
        <v>10</v>
      </c>
      <c r="G2451" s="239">
        <f t="shared" si="89"/>
        <v>15</v>
      </c>
      <c r="H2451" s="193">
        <f t="shared" si="90"/>
        <v>10</v>
      </c>
      <c r="K2451" s="244"/>
      <c r="M2451" s="60"/>
      <c r="N2451" s="60"/>
      <c r="O2451" s="60"/>
    </row>
    <row r="2452" spans="2:15" s="23" customFormat="1" ht="30.2" customHeight="1" thickBot="1" x14ac:dyDescent="0.3">
      <c r="B2452" s="200" t="s">
        <v>222</v>
      </c>
      <c r="C2452" s="232" t="s">
        <v>1246</v>
      </c>
      <c r="D2452" s="230">
        <v>1.5</v>
      </c>
      <c r="E2452" s="230">
        <v>1</v>
      </c>
      <c r="F2452" s="47">
        <v>10</v>
      </c>
      <c r="G2452" s="239">
        <f t="shared" si="89"/>
        <v>15</v>
      </c>
      <c r="H2452" s="193">
        <f t="shared" si="90"/>
        <v>10</v>
      </c>
      <c r="K2452" s="244"/>
      <c r="M2452" s="60"/>
      <c r="N2452" s="60"/>
      <c r="O2452" s="60"/>
    </row>
    <row r="2453" spans="2:15" s="23" customFormat="1" ht="30.2" customHeight="1" thickBot="1" x14ac:dyDescent="0.3">
      <c r="B2453" s="200" t="s">
        <v>222</v>
      </c>
      <c r="C2453" s="232" t="s">
        <v>1247</v>
      </c>
      <c r="D2453" s="230">
        <v>1.5</v>
      </c>
      <c r="E2453" s="230">
        <v>1</v>
      </c>
      <c r="F2453" s="47">
        <v>10</v>
      </c>
      <c r="G2453" s="239">
        <f t="shared" si="89"/>
        <v>15</v>
      </c>
      <c r="H2453" s="193">
        <f t="shared" si="90"/>
        <v>10</v>
      </c>
      <c r="K2453" s="244"/>
      <c r="M2453" s="60"/>
      <c r="N2453" s="60"/>
      <c r="O2453" s="60"/>
    </row>
    <row r="2454" spans="2:15" s="23" customFormat="1" ht="30.2" customHeight="1" thickBot="1" x14ac:dyDescent="0.3">
      <c r="B2454" s="200" t="s">
        <v>222</v>
      </c>
      <c r="C2454" s="232" t="s">
        <v>1248</v>
      </c>
      <c r="D2454" s="230">
        <v>1.5</v>
      </c>
      <c r="E2454" s="230">
        <v>1</v>
      </c>
      <c r="F2454" s="47">
        <v>10</v>
      </c>
      <c r="G2454" s="239">
        <f t="shared" si="89"/>
        <v>15</v>
      </c>
      <c r="H2454" s="193">
        <f t="shared" si="90"/>
        <v>10</v>
      </c>
      <c r="K2454" s="244"/>
      <c r="M2454" s="60"/>
      <c r="N2454" s="60"/>
      <c r="O2454" s="60"/>
    </row>
    <row r="2455" spans="2:15" s="23" customFormat="1" ht="30.2" customHeight="1" thickBot="1" x14ac:dyDescent="0.3">
      <c r="B2455" s="200" t="s">
        <v>222</v>
      </c>
      <c r="C2455" s="232" t="s">
        <v>1249</v>
      </c>
      <c r="D2455" s="230">
        <v>1.5</v>
      </c>
      <c r="E2455" s="230">
        <v>1</v>
      </c>
      <c r="F2455" s="47">
        <v>10</v>
      </c>
      <c r="G2455" s="239">
        <f t="shared" si="89"/>
        <v>15</v>
      </c>
      <c r="H2455" s="193">
        <f t="shared" si="90"/>
        <v>10</v>
      </c>
      <c r="K2455" s="244"/>
      <c r="M2455" s="60"/>
      <c r="N2455" s="60"/>
      <c r="O2455" s="60"/>
    </row>
    <row r="2456" spans="2:15" s="23" customFormat="1" ht="30.2" customHeight="1" thickBot="1" x14ac:dyDescent="0.3">
      <c r="B2456" s="200" t="s">
        <v>222</v>
      </c>
      <c r="C2456" s="232" t="s">
        <v>1250</v>
      </c>
      <c r="D2456" s="230">
        <v>1.5</v>
      </c>
      <c r="E2456" s="230">
        <v>1</v>
      </c>
      <c r="F2456" s="47">
        <v>10</v>
      </c>
      <c r="G2456" s="239">
        <f t="shared" si="89"/>
        <v>15</v>
      </c>
      <c r="H2456" s="193">
        <f t="shared" si="90"/>
        <v>10</v>
      </c>
      <c r="K2456" s="244"/>
      <c r="M2456" s="60"/>
      <c r="N2456" s="60"/>
      <c r="O2456" s="60"/>
    </row>
    <row r="2457" spans="2:15" s="23" customFormat="1" ht="30.2" customHeight="1" thickBot="1" x14ac:dyDescent="0.3">
      <c r="B2457" s="200" t="s">
        <v>222</v>
      </c>
      <c r="C2457" s="232" t="s">
        <v>953</v>
      </c>
      <c r="D2457" s="230">
        <v>1.5</v>
      </c>
      <c r="E2457" s="230">
        <v>1</v>
      </c>
      <c r="F2457" s="47">
        <v>10</v>
      </c>
      <c r="G2457" s="239">
        <f t="shared" si="89"/>
        <v>15</v>
      </c>
      <c r="H2457" s="193">
        <f t="shared" si="90"/>
        <v>10</v>
      </c>
      <c r="K2457" s="244"/>
      <c r="M2457" s="60"/>
      <c r="N2457" s="60"/>
      <c r="O2457" s="60"/>
    </row>
    <row r="2458" spans="2:15" s="23" customFormat="1" ht="30.2" customHeight="1" thickBot="1" x14ac:dyDescent="0.3">
      <c r="B2458" s="200" t="s">
        <v>222</v>
      </c>
      <c r="C2458" s="232" t="s">
        <v>1251</v>
      </c>
      <c r="D2458" s="230">
        <v>1.5</v>
      </c>
      <c r="E2458" s="230">
        <v>1</v>
      </c>
      <c r="F2458" s="47">
        <v>10</v>
      </c>
      <c r="G2458" s="239">
        <f t="shared" si="89"/>
        <v>15</v>
      </c>
      <c r="H2458" s="193">
        <f t="shared" si="90"/>
        <v>10</v>
      </c>
      <c r="K2458" s="244"/>
      <c r="M2458" s="60"/>
      <c r="N2458" s="60"/>
      <c r="O2458" s="60"/>
    </row>
    <row r="2459" spans="2:15" s="23" customFormat="1" ht="30.2" customHeight="1" thickBot="1" x14ac:dyDescent="0.3">
      <c r="B2459" s="200" t="s">
        <v>222</v>
      </c>
      <c r="C2459" s="232" t="s">
        <v>1252</v>
      </c>
      <c r="D2459" s="230">
        <v>1.5</v>
      </c>
      <c r="E2459" s="230">
        <v>1</v>
      </c>
      <c r="F2459" s="47">
        <v>10</v>
      </c>
      <c r="G2459" s="239">
        <f t="shared" si="89"/>
        <v>15</v>
      </c>
      <c r="H2459" s="193">
        <f t="shared" si="90"/>
        <v>10</v>
      </c>
      <c r="K2459" s="244"/>
      <c r="M2459" s="60"/>
      <c r="N2459" s="60"/>
      <c r="O2459" s="60"/>
    </row>
    <row r="2460" spans="2:15" s="23" customFormat="1" ht="30.2" customHeight="1" thickBot="1" x14ac:dyDescent="0.3">
      <c r="B2460" s="200" t="s">
        <v>222</v>
      </c>
      <c r="C2460" s="232" t="s">
        <v>1253</v>
      </c>
      <c r="D2460" s="230">
        <v>1.5</v>
      </c>
      <c r="E2460" s="230">
        <v>1</v>
      </c>
      <c r="F2460" s="47">
        <v>10</v>
      </c>
      <c r="G2460" s="239">
        <f t="shared" si="89"/>
        <v>15</v>
      </c>
      <c r="H2460" s="193">
        <f t="shared" si="90"/>
        <v>10</v>
      </c>
      <c r="K2460" s="244"/>
      <c r="M2460" s="60"/>
      <c r="N2460" s="60"/>
      <c r="O2460" s="60"/>
    </row>
    <row r="2461" spans="2:15" s="23" customFormat="1" ht="30.2" customHeight="1" thickBot="1" x14ac:dyDescent="0.3">
      <c r="B2461" s="200" t="s">
        <v>222</v>
      </c>
      <c r="C2461" s="232" t="s">
        <v>1254</v>
      </c>
      <c r="D2461" s="230">
        <v>1.5</v>
      </c>
      <c r="E2461" s="230">
        <v>1</v>
      </c>
      <c r="F2461" s="47">
        <v>10</v>
      </c>
      <c r="G2461" s="239">
        <f t="shared" si="89"/>
        <v>15</v>
      </c>
      <c r="H2461" s="193">
        <f t="shared" si="90"/>
        <v>10</v>
      </c>
      <c r="K2461" s="244"/>
      <c r="M2461" s="60"/>
      <c r="N2461" s="60"/>
      <c r="O2461" s="60"/>
    </row>
    <row r="2462" spans="2:15" s="23" customFormat="1" ht="30.2" customHeight="1" thickBot="1" x14ac:dyDescent="0.3">
      <c r="B2462" s="200" t="s">
        <v>222</v>
      </c>
      <c r="C2462" s="232" t="s">
        <v>1255</v>
      </c>
      <c r="D2462" s="230">
        <v>1.5</v>
      </c>
      <c r="E2462" s="230">
        <v>1</v>
      </c>
      <c r="F2462" s="47">
        <v>10</v>
      </c>
      <c r="G2462" s="239">
        <f t="shared" si="89"/>
        <v>15</v>
      </c>
      <c r="H2462" s="193">
        <f t="shared" si="90"/>
        <v>10</v>
      </c>
      <c r="K2462" s="244"/>
      <c r="M2462" s="60"/>
      <c r="N2462" s="60"/>
      <c r="O2462" s="60"/>
    </row>
    <row r="2463" spans="2:15" s="23" customFormat="1" ht="30.2" customHeight="1" thickBot="1" x14ac:dyDescent="0.3">
      <c r="B2463" s="200" t="s">
        <v>222</v>
      </c>
      <c r="C2463" s="232" t="s">
        <v>1256</v>
      </c>
      <c r="D2463" s="230">
        <v>1.5</v>
      </c>
      <c r="E2463" s="230">
        <v>1</v>
      </c>
      <c r="F2463" s="47">
        <v>10</v>
      </c>
      <c r="G2463" s="239">
        <f t="shared" si="89"/>
        <v>15</v>
      </c>
      <c r="H2463" s="193">
        <f t="shared" si="90"/>
        <v>10</v>
      </c>
      <c r="K2463" s="244"/>
      <c r="M2463" s="60"/>
      <c r="N2463" s="60"/>
      <c r="O2463" s="60"/>
    </row>
    <row r="2464" spans="2:15" s="23" customFormat="1" ht="30.2" customHeight="1" thickBot="1" x14ac:dyDescent="0.3">
      <c r="B2464" s="200" t="s">
        <v>222</v>
      </c>
      <c r="C2464" s="232" t="s">
        <v>955</v>
      </c>
      <c r="D2464" s="230">
        <v>1.5</v>
      </c>
      <c r="E2464" s="230">
        <v>1</v>
      </c>
      <c r="F2464" s="47">
        <v>10</v>
      </c>
      <c r="G2464" s="239">
        <f t="shared" si="89"/>
        <v>15</v>
      </c>
      <c r="H2464" s="193">
        <f t="shared" si="90"/>
        <v>10</v>
      </c>
      <c r="K2464" s="244"/>
      <c r="M2464" s="60"/>
      <c r="N2464" s="60"/>
      <c r="O2464" s="60"/>
    </row>
    <row r="2465" spans="2:15" s="23" customFormat="1" ht="30.2" customHeight="1" thickBot="1" x14ac:dyDescent="0.3">
      <c r="B2465" s="200" t="s">
        <v>222</v>
      </c>
      <c r="C2465" s="232" t="s">
        <v>1257</v>
      </c>
      <c r="D2465" s="230">
        <v>1.5</v>
      </c>
      <c r="E2465" s="230">
        <v>1</v>
      </c>
      <c r="F2465" s="47">
        <v>10</v>
      </c>
      <c r="G2465" s="239">
        <f t="shared" si="89"/>
        <v>15</v>
      </c>
      <c r="H2465" s="193">
        <f t="shared" si="90"/>
        <v>10</v>
      </c>
      <c r="K2465" s="244"/>
      <c r="M2465" s="60"/>
      <c r="N2465" s="60"/>
      <c r="O2465" s="60"/>
    </row>
    <row r="2466" spans="2:15" s="23" customFormat="1" ht="30.2" customHeight="1" thickBot="1" x14ac:dyDescent="0.3">
      <c r="B2466" s="200" t="s">
        <v>222</v>
      </c>
      <c r="C2466" s="232" t="s">
        <v>1258</v>
      </c>
      <c r="D2466" s="230">
        <v>1.5</v>
      </c>
      <c r="E2466" s="230">
        <v>1</v>
      </c>
      <c r="F2466" s="47">
        <v>10</v>
      </c>
      <c r="G2466" s="239">
        <f t="shared" si="89"/>
        <v>15</v>
      </c>
      <c r="H2466" s="193">
        <f t="shared" si="90"/>
        <v>10</v>
      </c>
      <c r="K2466" s="244"/>
      <c r="M2466" s="60"/>
      <c r="N2466" s="60"/>
      <c r="O2466" s="60"/>
    </row>
    <row r="2467" spans="2:15" s="23" customFormat="1" ht="30.2" customHeight="1" thickBot="1" x14ac:dyDescent="0.3">
      <c r="B2467" s="200" t="s">
        <v>222</v>
      </c>
      <c r="C2467" s="232" t="s">
        <v>1259</v>
      </c>
      <c r="D2467" s="230">
        <v>1.5</v>
      </c>
      <c r="E2467" s="230">
        <v>1</v>
      </c>
      <c r="F2467" s="47">
        <v>10</v>
      </c>
      <c r="G2467" s="239">
        <f t="shared" si="89"/>
        <v>15</v>
      </c>
      <c r="H2467" s="193">
        <f t="shared" si="90"/>
        <v>10</v>
      </c>
      <c r="K2467" s="244"/>
      <c r="M2467" s="60"/>
      <c r="N2467" s="60"/>
      <c r="O2467" s="60"/>
    </row>
    <row r="2468" spans="2:15" s="23" customFormat="1" ht="30.2" customHeight="1" thickBot="1" x14ac:dyDescent="0.3">
      <c r="B2468" s="200" t="s">
        <v>222</v>
      </c>
      <c r="C2468" s="232" t="s">
        <v>956</v>
      </c>
      <c r="D2468" s="230">
        <v>1.5</v>
      </c>
      <c r="E2468" s="230">
        <v>1</v>
      </c>
      <c r="F2468" s="47">
        <v>10</v>
      </c>
      <c r="G2468" s="239">
        <f t="shared" si="89"/>
        <v>15</v>
      </c>
      <c r="H2468" s="193">
        <f t="shared" si="90"/>
        <v>10</v>
      </c>
      <c r="K2468" s="244"/>
      <c r="M2468" s="60"/>
      <c r="N2468" s="60"/>
      <c r="O2468" s="60"/>
    </row>
    <row r="2469" spans="2:15" s="23" customFormat="1" ht="30.2" customHeight="1" thickBot="1" x14ac:dyDescent="0.3">
      <c r="B2469" s="200" t="s">
        <v>222</v>
      </c>
      <c r="C2469" s="232" t="s">
        <v>1260</v>
      </c>
      <c r="D2469" s="230">
        <v>1.5</v>
      </c>
      <c r="E2469" s="230">
        <v>1</v>
      </c>
      <c r="F2469" s="47">
        <v>10</v>
      </c>
      <c r="G2469" s="239">
        <f t="shared" si="89"/>
        <v>15</v>
      </c>
      <c r="H2469" s="193">
        <f t="shared" si="90"/>
        <v>10</v>
      </c>
      <c r="K2469" s="244"/>
      <c r="M2469" s="60"/>
      <c r="N2469" s="60"/>
      <c r="O2469" s="60"/>
    </row>
    <row r="2470" spans="2:15" s="23" customFormat="1" ht="30.2" customHeight="1" thickBot="1" x14ac:dyDescent="0.3">
      <c r="B2470" s="200" t="s">
        <v>222</v>
      </c>
      <c r="C2470" s="232" t="s">
        <v>1261</v>
      </c>
      <c r="D2470" s="230">
        <v>1.5</v>
      </c>
      <c r="E2470" s="230">
        <v>1</v>
      </c>
      <c r="F2470" s="47">
        <v>10</v>
      </c>
      <c r="G2470" s="239">
        <f t="shared" si="89"/>
        <v>15</v>
      </c>
      <c r="H2470" s="193">
        <f t="shared" si="90"/>
        <v>10</v>
      </c>
      <c r="K2470" s="244"/>
      <c r="M2470" s="60"/>
      <c r="N2470" s="60"/>
      <c r="O2470" s="60"/>
    </row>
    <row r="2471" spans="2:15" s="23" customFormat="1" ht="30.2" customHeight="1" thickBot="1" x14ac:dyDescent="0.3">
      <c r="B2471" s="200" t="s">
        <v>222</v>
      </c>
      <c r="C2471" s="232" t="s">
        <v>516</v>
      </c>
      <c r="D2471" s="230">
        <v>1.5</v>
      </c>
      <c r="E2471" s="230">
        <v>1</v>
      </c>
      <c r="F2471" s="47">
        <v>10</v>
      </c>
      <c r="G2471" s="239">
        <f t="shared" si="89"/>
        <v>15</v>
      </c>
      <c r="H2471" s="193">
        <f t="shared" si="90"/>
        <v>10</v>
      </c>
      <c r="K2471" s="244"/>
      <c r="M2471" s="60"/>
      <c r="N2471" s="60"/>
      <c r="O2471" s="60"/>
    </row>
    <row r="2472" spans="2:15" s="23" customFormat="1" ht="30.2" customHeight="1" thickBot="1" x14ac:dyDescent="0.3">
      <c r="B2472" s="200" t="s">
        <v>222</v>
      </c>
      <c r="C2472" s="232" t="s">
        <v>517</v>
      </c>
      <c r="D2472" s="230">
        <v>1.5</v>
      </c>
      <c r="E2472" s="230">
        <v>1</v>
      </c>
      <c r="F2472" s="47">
        <v>10</v>
      </c>
      <c r="G2472" s="239">
        <f t="shared" si="89"/>
        <v>15</v>
      </c>
      <c r="H2472" s="193">
        <f t="shared" si="90"/>
        <v>10</v>
      </c>
      <c r="K2472" s="244"/>
      <c r="M2472" s="60"/>
      <c r="N2472" s="60"/>
      <c r="O2472" s="60"/>
    </row>
    <row r="2473" spans="2:15" s="23" customFormat="1" ht="30.2" customHeight="1" thickBot="1" x14ac:dyDescent="0.3">
      <c r="B2473" s="200" t="s">
        <v>222</v>
      </c>
      <c r="C2473" s="232" t="s">
        <v>1262</v>
      </c>
      <c r="D2473" s="230">
        <v>1.5</v>
      </c>
      <c r="E2473" s="230">
        <v>1</v>
      </c>
      <c r="F2473" s="47">
        <v>10</v>
      </c>
      <c r="G2473" s="239">
        <f t="shared" si="89"/>
        <v>15</v>
      </c>
      <c r="H2473" s="193">
        <f t="shared" si="90"/>
        <v>10</v>
      </c>
      <c r="K2473" s="244"/>
      <c r="M2473" s="60"/>
      <c r="N2473" s="60"/>
      <c r="O2473" s="60"/>
    </row>
    <row r="2474" spans="2:15" s="23" customFormat="1" ht="30.2" customHeight="1" thickBot="1" x14ac:dyDescent="0.3">
      <c r="B2474" s="200" t="s">
        <v>222</v>
      </c>
      <c r="C2474" s="232" t="s">
        <v>529</v>
      </c>
      <c r="D2474" s="230">
        <v>1.5</v>
      </c>
      <c r="E2474" s="230">
        <v>1</v>
      </c>
      <c r="F2474" s="47">
        <v>10</v>
      </c>
      <c r="G2474" s="239">
        <f t="shared" si="89"/>
        <v>15</v>
      </c>
      <c r="H2474" s="193">
        <f t="shared" si="90"/>
        <v>10</v>
      </c>
      <c r="K2474" s="244"/>
      <c r="M2474" s="60"/>
      <c r="N2474" s="60"/>
      <c r="O2474" s="60"/>
    </row>
    <row r="2475" spans="2:15" s="23" customFormat="1" ht="30.2" customHeight="1" thickBot="1" x14ac:dyDescent="0.3">
      <c r="B2475" s="200" t="s">
        <v>222</v>
      </c>
      <c r="C2475" s="232" t="s">
        <v>532</v>
      </c>
      <c r="D2475" s="230">
        <v>1.5</v>
      </c>
      <c r="E2475" s="230">
        <v>1</v>
      </c>
      <c r="F2475" s="47">
        <v>10</v>
      </c>
      <c r="G2475" s="239">
        <f t="shared" si="89"/>
        <v>15</v>
      </c>
      <c r="H2475" s="193">
        <f t="shared" si="90"/>
        <v>10</v>
      </c>
      <c r="K2475" s="244"/>
      <c r="M2475" s="60"/>
      <c r="N2475" s="60"/>
      <c r="O2475" s="60"/>
    </row>
    <row r="2476" spans="2:15" s="23" customFormat="1" ht="30.2" customHeight="1" thickBot="1" x14ac:dyDescent="0.3">
      <c r="B2476" s="200" t="s">
        <v>222</v>
      </c>
      <c r="C2476" s="232" t="s">
        <v>533</v>
      </c>
      <c r="D2476" s="230">
        <v>1.5</v>
      </c>
      <c r="E2476" s="230">
        <v>1</v>
      </c>
      <c r="F2476" s="47">
        <v>10</v>
      </c>
      <c r="G2476" s="239">
        <f t="shared" si="89"/>
        <v>15</v>
      </c>
      <c r="H2476" s="193">
        <f t="shared" si="90"/>
        <v>10</v>
      </c>
      <c r="K2476" s="244"/>
      <c r="M2476" s="60"/>
      <c r="N2476" s="60"/>
      <c r="O2476" s="60"/>
    </row>
    <row r="2477" spans="2:15" s="23" customFormat="1" ht="30.2" customHeight="1" thickBot="1" x14ac:dyDescent="0.3">
      <c r="B2477" s="200" t="s">
        <v>222</v>
      </c>
      <c r="C2477" s="232" t="s">
        <v>535</v>
      </c>
      <c r="D2477" s="230">
        <v>1.5</v>
      </c>
      <c r="E2477" s="230">
        <v>1</v>
      </c>
      <c r="F2477" s="47">
        <v>10</v>
      </c>
      <c r="G2477" s="239">
        <f t="shared" si="89"/>
        <v>15</v>
      </c>
      <c r="H2477" s="193">
        <f t="shared" si="90"/>
        <v>10</v>
      </c>
      <c r="K2477" s="244"/>
      <c r="M2477" s="60"/>
      <c r="N2477" s="60"/>
      <c r="O2477" s="60"/>
    </row>
    <row r="2478" spans="2:15" s="23" customFormat="1" ht="30.2" customHeight="1" thickBot="1" x14ac:dyDescent="0.3">
      <c r="B2478" s="200" t="s">
        <v>222</v>
      </c>
      <c r="C2478" s="232" t="s">
        <v>536</v>
      </c>
      <c r="D2478" s="230">
        <v>1.5</v>
      </c>
      <c r="E2478" s="230">
        <v>1</v>
      </c>
      <c r="F2478" s="47">
        <v>10</v>
      </c>
      <c r="G2478" s="239">
        <f t="shared" si="89"/>
        <v>15</v>
      </c>
      <c r="H2478" s="193">
        <f t="shared" si="90"/>
        <v>10</v>
      </c>
      <c r="K2478" s="244"/>
      <c r="M2478" s="60"/>
      <c r="N2478" s="60"/>
      <c r="O2478" s="60"/>
    </row>
    <row r="2479" spans="2:15" s="23" customFormat="1" ht="30.2" customHeight="1" thickBot="1" x14ac:dyDescent="0.3">
      <c r="B2479" s="200" t="s">
        <v>222</v>
      </c>
      <c r="C2479" s="232" t="s">
        <v>537</v>
      </c>
      <c r="D2479" s="230">
        <v>1.5</v>
      </c>
      <c r="E2479" s="230">
        <v>1</v>
      </c>
      <c r="F2479" s="47">
        <v>10</v>
      </c>
      <c r="G2479" s="239">
        <f t="shared" si="89"/>
        <v>15</v>
      </c>
      <c r="H2479" s="193">
        <f t="shared" si="90"/>
        <v>10</v>
      </c>
      <c r="K2479" s="244"/>
      <c r="M2479" s="60"/>
      <c r="N2479" s="60"/>
      <c r="O2479" s="60"/>
    </row>
    <row r="2480" spans="2:15" s="23" customFormat="1" ht="30.2" customHeight="1" thickBot="1" x14ac:dyDescent="0.3">
      <c r="B2480" s="200" t="s">
        <v>222</v>
      </c>
      <c r="C2480" s="232" t="s">
        <v>538</v>
      </c>
      <c r="D2480" s="230">
        <v>1.5</v>
      </c>
      <c r="E2480" s="230">
        <v>1</v>
      </c>
      <c r="F2480" s="47">
        <v>10</v>
      </c>
      <c r="G2480" s="239">
        <f t="shared" si="89"/>
        <v>15</v>
      </c>
      <c r="H2480" s="193">
        <f t="shared" si="90"/>
        <v>10</v>
      </c>
      <c r="K2480" s="244"/>
      <c r="M2480" s="60"/>
      <c r="N2480" s="60"/>
      <c r="O2480" s="60"/>
    </row>
    <row r="2481" spans="2:15" s="23" customFormat="1" ht="30.2" customHeight="1" thickBot="1" x14ac:dyDescent="0.3">
      <c r="B2481" s="200" t="s">
        <v>222</v>
      </c>
      <c r="C2481" s="232" t="s">
        <v>539</v>
      </c>
      <c r="D2481" s="230">
        <v>1.5</v>
      </c>
      <c r="E2481" s="230">
        <v>1</v>
      </c>
      <c r="F2481" s="47">
        <v>10</v>
      </c>
      <c r="G2481" s="239">
        <f t="shared" si="89"/>
        <v>15</v>
      </c>
      <c r="H2481" s="193">
        <f t="shared" si="90"/>
        <v>10</v>
      </c>
      <c r="K2481" s="244"/>
      <c r="M2481" s="60"/>
      <c r="N2481" s="60"/>
      <c r="O2481" s="60"/>
    </row>
    <row r="2482" spans="2:15" s="23" customFormat="1" ht="30.2" customHeight="1" thickBot="1" x14ac:dyDescent="0.3">
      <c r="B2482" s="200" t="s">
        <v>222</v>
      </c>
      <c r="C2482" s="232" t="s">
        <v>1263</v>
      </c>
      <c r="D2482" s="230">
        <v>1.5</v>
      </c>
      <c r="E2482" s="230">
        <v>1</v>
      </c>
      <c r="F2482" s="47">
        <v>10</v>
      </c>
      <c r="G2482" s="239">
        <f t="shared" si="89"/>
        <v>15</v>
      </c>
      <c r="H2482" s="193">
        <f t="shared" si="90"/>
        <v>10</v>
      </c>
      <c r="K2482" s="244"/>
      <c r="M2482" s="60"/>
      <c r="N2482" s="60"/>
      <c r="O2482" s="60"/>
    </row>
    <row r="2483" spans="2:15" s="23" customFormat="1" ht="30.2" customHeight="1" thickBot="1" x14ac:dyDescent="0.3">
      <c r="B2483" s="200" t="s">
        <v>222</v>
      </c>
      <c r="C2483" s="232" t="s">
        <v>541</v>
      </c>
      <c r="D2483" s="230">
        <v>1.5</v>
      </c>
      <c r="E2483" s="230">
        <v>1</v>
      </c>
      <c r="F2483" s="47">
        <v>10</v>
      </c>
      <c r="G2483" s="239">
        <f t="shared" si="89"/>
        <v>15</v>
      </c>
      <c r="H2483" s="193">
        <f t="shared" si="90"/>
        <v>10</v>
      </c>
      <c r="K2483" s="244"/>
      <c r="M2483" s="60"/>
      <c r="N2483" s="60"/>
      <c r="O2483" s="60"/>
    </row>
    <row r="2484" spans="2:15" s="23" customFormat="1" ht="30.2" customHeight="1" thickBot="1" x14ac:dyDescent="0.3">
      <c r="B2484" s="200" t="s">
        <v>222</v>
      </c>
      <c r="C2484" s="232" t="s">
        <v>542</v>
      </c>
      <c r="D2484" s="230">
        <v>1.5</v>
      </c>
      <c r="E2484" s="230">
        <v>1</v>
      </c>
      <c r="F2484" s="47">
        <v>10</v>
      </c>
      <c r="G2484" s="239">
        <f t="shared" si="89"/>
        <v>15</v>
      </c>
      <c r="H2484" s="193">
        <f t="shared" si="90"/>
        <v>10</v>
      </c>
      <c r="K2484" s="244"/>
      <c r="M2484" s="60"/>
      <c r="N2484" s="60"/>
      <c r="O2484" s="60"/>
    </row>
    <row r="2485" spans="2:15" s="23" customFormat="1" ht="30.2" customHeight="1" thickBot="1" x14ac:dyDescent="0.3">
      <c r="B2485" s="200" t="s">
        <v>222</v>
      </c>
      <c r="C2485" s="232" t="s">
        <v>543</v>
      </c>
      <c r="D2485" s="230">
        <v>1.5</v>
      </c>
      <c r="E2485" s="230">
        <v>1</v>
      </c>
      <c r="F2485" s="47">
        <v>10</v>
      </c>
      <c r="G2485" s="239">
        <f t="shared" si="89"/>
        <v>15</v>
      </c>
      <c r="H2485" s="193">
        <f t="shared" si="90"/>
        <v>10</v>
      </c>
      <c r="K2485" s="244"/>
      <c r="M2485" s="60"/>
      <c r="N2485" s="60"/>
      <c r="O2485" s="60"/>
    </row>
    <row r="2486" spans="2:15" s="23" customFormat="1" ht="30.2" customHeight="1" thickBot="1" x14ac:dyDescent="0.3">
      <c r="B2486" s="200" t="s">
        <v>222</v>
      </c>
      <c r="C2486" s="232" t="s">
        <v>1140</v>
      </c>
      <c r="D2486" s="230">
        <v>1.5</v>
      </c>
      <c r="E2486" s="230">
        <v>1</v>
      </c>
      <c r="F2486" s="47">
        <v>10</v>
      </c>
      <c r="G2486" s="239">
        <f t="shared" si="89"/>
        <v>15</v>
      </c>
      <c r="H2486" s="193">
        <f t="shared" si="90"/>
        <v>10</v>
      </c>
      <c r="K2486" s="244"/>
      <c r="M2486" s="60"/>
      <c r="N2486" s="60"/>
      <c r="O2486" s="60"/>
    </row>
    <row r="2487" spans="2:15" s="23" customFormat="1" ht="30.2" customHeight="1" thickBot="1" x14ac:dyDescent="0.3">
      <c r="B2487" s="200" t="s">
        <v>222</v>
      </c>
      <c r="C2487" s="232" t="s">
        <v>1264</v>
      </c>
      <c r="D2487" s="230">
        <v>1.5</v>
      </c>
      <c r="E2487" s="230">
        <v>1</v>
      </c>
      <c r="F2487" s="47">
        <v>10</v>
      </c>
      <c r="G2487" s="233">
        <f t="shared" si="89"/>
        <v>15</v>
      </c>
      <c r="H2487" s="193">
        <f t="shared" si="90"/>
        <v>10</v>
      </c>
      <c r="K2487" s="244"/>
      <c r="M2487" s="60"/>
      <c r="N2487" s="60"/>
      <c r="O2487" s="60"/>
    </row>
    <row r="2488" spans="2:15" s="23" customFormat="1" ht="30.2" customHeight="1" thickBot="1" x14ac:dyDescent="0.3">
      <c r="B2488" s="200" t="s">
        <v>222</v>
      </c>
      <c r="C2488" s="232" t="s">
        <v>544</v>
      </c>
      <c r="D2488" s="230">
        <v>1.5</v>
      </c>
      <c r="E2488" s="230">
        <v>1</v>
      </c>
      <c r="F2488" s="47">
        <v>10</v>
      </c>
      <c r="G2488" s="233">
        <f t="shared" si="89"/>
        <v>15</v>
      </c>
      <c r="H2488" s="193">
        <f t="shared" si="90"/>
        <v>10</v>
      </c>
      <c r="K2488" s="244"/>
      <c r="M2488" s="60"/>
      <c r="N2488" s="60"/>
      <c r="O2488" s="60"/>
    </row>
    <row r="2489" spans="2:15" s="23" customFormat="1" ht="30.2" customHeight="1" thickBot="1" x14ac:dyDescent="0.3">
      <c r="B2489" s="200" t="s">
        <v>222</v>
      </c>
      <c r="C2489" s="232" t="s">
        <v>1265</v>
      </c>
      <c r="D2489" s="230">
        <v>1.5</v>
      </c>
      <c r="E2489" s="230">
        <v>1</v>
      </c>
      <c r="F2489" s="47">
        <v>10</v>
      </c>
      <c r="G2489" s="233">
        <f t="shared" si="89"/>
        <v>15</v>
      </c>
      <c r="H2489" s="193">
        <f t="shared" si="90"/>
        <v>10</v>
      </c>
      <c r="K2489" s="244"/>
      <c r="M2489" s="60"/>
      <c r="N2489" s="60"/>
      <c r="O2489" s="60"/>
    </row>
    <row r="2490" spans="2:15" s="23" customFormat="1" ht="30.2" customHeight="1" thickBot="1" x14ac:dyDescent="0.3">
      <c r="B2490" s="200" t="s">
        <v>222</v>
      </c>
      <c r="C2490" s="232" t="s">
        <v>545</v>
      </c>
      <c r="D2490" s="230">
        <v>1.5</v>
      </c>
      <c r="E2490" s="230">
        <v>1</v>
      </c>
      <c r="F2490" s="47">
        <v>10</v>
      </c>
      <c r="G2490" s="233">
        <f t="shared" si="89"/>
        <v>15</v>
      </c>
      <c r="H2490" s="193">
        <f t="shared" si="90"/>
        <v>10</v>
      </c>
      <c r="K2490" s="244"/>
      <c r="M2490" s="60"/>
      <c r="N2490" s="60"/>
      <c r="O2490" s="60"/>
    </row>
    <row r="2491" spans="2:15" s="23" customFormat="1" ht="30.2" customHeight="1" thickBot="1" x14ac:dyDescent="0.3">
      <c r="B2491" s="200" t="s">
        <v>222</v>
      </c>
      <c r="C2491" s="232" t="s">
        <v>959</v>
      </c>
      <c r="D2491" s="230">
        <v>1.5</v>
      </c>
      <c r="E2491" s="230">
        <v>1</v>
      </c>
      <c r="F2491" s="47">
        <v>10</v>
      </c>
      <c r="G2491" s="233">
        <f t="shared" si="89"/>
        <v>15</v>
      </c>
      <c r="H2491" s="193">
        <f t="shared" si="90"/>
        <v>10</v>
      </c>
      <c r="K2491" s="244"/>
      <c r="M2491" s="60"/>
      <c r="N2491" s="60"/>
      <c r="O2491" s="60"/>
    </row>
    <row r="2492" spans="2:15" s="23" customFormat="1" ht="30.2" customHeight="1" thickBot="1" x14ac:dyDescent="0.3">
      <c r="B2492" s="200" t="s">
        <v>222</v>
      </c>
      <c r="C2492" s="232" t="s">
        <v>547</v>
      </c>
      <c r="D2492" s="230">
        <v>1.5</v>
      </c>
      <c r="E2492" s="230">
        <v>1</v>
      </c>
      <c r="F2492" s="47">
        <v>10</v>
      </c>
      <c r="G2492" s="233">
        <f t="shared" si="89"/>
        <v>15</v>
      </c>
      <c r="H2492" s="193">
        <f t="shared" si="90"/>
        <v>10</v>
      </c>
      <c r="K2492" s="244"/>
      <c r="M2492" s="60"/>
      <c r="N2492" s="60"/>
      <c r="O2492" s="60"/>
    </row>
    <row r="2493" spans="2:15" s="23" customFormat="1" ht="30.2" customHeight="1" thickBot="1" x14ac:dyDescent="0.3">
      <c r="B2493" s="200" t="s">
        <v>222</v>
      </c>
      <c r="C2493" s="232" t="s">
        <v>1266</v>
      </c>
      <c r="D2493" s="230">
        <v>1.5</v>
      </c>
      <c r="E2493" s="230">
        <v>1</v>
      </c>
      <c r="F2493" s="47">
        <v>10</v>
      </c>
      <c r="G2493" s="233">
        <f t="shared" si="89"/>
        <v>15</v>
      </c>
      <c r="H2493" s="193">
        <f t="shared" si="90"/>
        <v>10</v>
      </c>
      <c r="K2493" s="244"/>
      <c r="M2493" s="60"/>
      <c r="N2493" s="60"/>
      <c r="O2493" s="60"/>
    </row>
    <row r="2494" spans="2:15" s="23" customFormat="1" ht="30.2" customHeight="1" thickBot="1" x14ac:dyDescent="0.3">
      <c r="B2494" s="200" t="s">
        <v>222</v>
      </c>
      <c r="C2494" s="232" t="s">
        <v>548</v>
      </c>
      <c r="D2494" s="230">
        <v>1.5</v>
      </c>
      <c r="E2494" s="230">
        <v>1</v>
      </c>
      <c r="F2494" s="47">
        <v>10</v>
      </c>
      <c r="G2494" s="233">
        <f t="shared" si="89"/>
        <v>15</v>
      </c>
      <c r="H2494" s="193">
        <f t="shared" si="90"/>
        <v>10</v>
      </c>
      <c r="K2494" s="244"/>
      <c r="M2494" s="60"/>
      <c r="N2494" s="60"/>
      <c r="O2494" s="60"/>
    </row>
    <row r="2495" spans="2:15" s="23" customFormat="1" ht="30.2" customHeight="1" thickBot="1" x14ac:dyDescent="0.3">
      <c r="B2495" s="200" t="s">
        <v>222</v>
      </c>
      <c r="C2495" s="232" t="s">
        <v>1267</v>
      </c>
      <c r="D2495" s="230">
        <v>1.5</v>
      </c>
      <c r="E2495" s="230">
        <v>1</v>
      </c>
      <c r="F2495" s="47">
        <v>10</v>
      </c>
      <c r="G2495" s="233">
        <f t="shared" si="89"/>
        <v>15</v>
      </c>
      <c r="H2495" s="193">
        <f t="shared" si="90"/>
        <v>10</v>
      </c>
      <c r="K2495" s="244"/>
      <c r="M2495" s="60"/>
      <c r="N2495" s="60"/>
      <c r="O2495" s="60"/>
    </row>
    <row r="2496" spans="2:15" s="23" customFormat="1" ht="30.2" customHeight="1" thickBot="1" x14ac:dyDescent="0.3">
      <c r="B2496" s="200" t="s">
        <v>222</v>
      </c>
      <c r="C2496" s="232" t="s">
        <v>559</v>
      </c>
      <c r="D2496" s="230">
        <v>1.5</v>
      </c>
      <c r="E2496" s="230">
        <v>1</v>
      </c>
      <c r="F2496" s="47">
        <v>10</v>
      </c>
      <c r="G2496" s="233">
        <f t="shared" si="89"/>
        <v>15</v>
      </c>
      <c r="H2496" s="193">
        <f t="shared" si="90"/>
        <v>10</v>
      </c>
      <c r="K2496" s="244"/>
      <c r="M2496" s="60"/>
      <c r="N2496" s="60"/>
      <c r="O2496" s="60"/>
    </row>
    <row r="2497" spans="2:15" s="23" customFormat="1" ht="30.2" customHeight="1" thickBot="1" x14ac:dyDescent="0.3">
      <c r="B2497" s="200" t="s">
        <v>222</v>
      </c>
      <c r="C2497" s="232" t="s">
        <v>560</v>
      </c>
      <c r="D2497" s="230">
        <v>1.5</v>
      </c>
      <c r="E2497" s="230">
        <v>1</v>
      </c>
      <c r="F2497" s="47">
        <v>10</v>
      </c>
      <c r="G2497" s="233">
        <f t="shared" si="89"/>
        <v>15</v>
      </c>
      <c r="H2497" s="193">
        <f t="shared" si="90"/>
        <v>10</v>
      </c>
      <c r="K2497" s="244"/>
      <c r="M2497" s="60"/>
      <c r="N2497" s="60"/>
      <c r="O2497" s="60"/>
    </row>
    <row r="2498" spans="2:15" s="23" customFormat="1" ht="30.2" customHeight="1" thickBot="1" x14ac:dyDescent="0.3">
      <c r="B2498" s="200" t="s">
        <v>222</v>
      </c>
      <c r="C2498" s="232" t="s">
        <v>561</v>
      </c>
      <c r="D2498" s="230">
        <v>1.5</v>
      </c>
      <c r="E2498" s="230">
        <v>1</v>
      </c>
      <c r="F2498" s="47">
        <v>10</v>
      </c>
      <c r="G2498" s="233">
        <f t="shared" si="89"/>
        <v>15</v>
      </c>
      <c r="H2498" s="193">
        <f t="shared" si="90"/>
        <v>10</v>
      </c>
      <c r="K2498" s="244"/>
      <c r="M2498" s="60"/>
      <c r="N2498" s="60"/>
      <c r="O2498" s="60"/>
    </row>
    <row r="2499" spans="2:15" s="23" customFormat="1" ht="30.2" customHeight="1" thickBot="1" x14ac:dyDescent="0.3">
      <c r="B2499" s="200" t="s">
        <v>222</v>
      </c>
      <c r="C2499" s="232" t="s">
        <v>562</v>
      </c>
      <c r="D2499" s="230">
        <v>1.5</v>
      </c>
      <c r="E2499" s="230">
        <v>1</v>
      </c>
      <c r="F2499" s="47">
        <v>10</v>
      </c>
      <c r="G2499" s="233">
        <f t="shared" si="89"/>
        <v>15</v>
      </c>
      <c r="H2499" s="193">
        <f t="shared" si="90"/>
        <v>10</v>
      </c>
      <c r="K2499" s="244"/>
      <c r="M2499" s="60"/>
      <c r="N2499" s="60"/>
      <c r="O2499" s="60"/>
    </row>
    <row r="2500" spans="2:15" s="23" customFormat="1" ht="30.2" customHeight="1" thickBot="1" x14ac:dyDescent="0.3">
      <c r="B2500" s="200" t="s">
        <v>222</v>
      </c>
      <c r="C2500" s="232" t="s">
        <v>563</v>
      </c>
      <c r="D2500" s="230">
        <v>1.5</v>
      </c>
      <c r="E2500" s="230">
        <v>1</v>
      </c>
      <c r="F2500" s="47">
        <v>10</v>
      </c>
      <c r="G2500" s="233">
        <f t="shared" si="89"/>
        <v>15</v>
      </c>
      <c r="H2500" s="193">
        <f t="shared" si="90"/>
        <v>10</v>
      </c>
      <c r="K2500" s="244"/>
      <c r="M2500" s="60"/>
      <c r="N2500" s="60"/>
      <c r="O2500" s="60"/>
    </row>
    <row r="2501" spans="2:15" s="23" customFormat="1" ht="30.2" customHeight="1" thickBot="1" x14ac:dyDescent="0.3">
      <c r="B2501" s="200" t="s">
        <v>222</v>
      </c>
      <c r="C2501" s="232" t="s">
        <v>564</v>
      </c>
      <c r="D2501" s="230">
        <v>1.5</v>
      </c>
      <c r="E2501" s="230">
        <v>1</v>
      </c>
      <c r="F2501" s="47">
        <v>10</v>
      </c>
      <c r="G2501" s="233">
        <f t="shared" si="89"/>
        <v>15</v>
      </c>
      <c r="H2501" s="193">
        <f t="shared" si="90"/>
        <v>10</v>
      </c>
      <c r="K2501" s="244"/>
      <c r="M2501" s="60"/>
      <c r="N2501" s="60"/>
      <c r="O2501" s="60"/>
    </row>
    <row r="2502" spans="2:15" s="23" customFormat="1" ht="30.2" customHeight="1" thickBot="1" x14ac:dyDescent="0.3">
      <c r="B2502" s="200" t="s">
        <v>222</v>
      </c>
      <c r="C2502" s="232" t="s">
        <v>565</v>
      </c>
      <c r="D2502" s="230">
        <v>1.5</v>
      </c>
      <c r="E2502" s="230">
        <v>1</v>
      </c>
      <c r="F2502" s="47">
        <v>10</v>
      </c>
      <c r="G2502" s="233">
        <f t="shared" si="89"/>
        <v>15</v>
      </c>
      <c r="H2502" s="193">
        <f t="shared" si="90"/>
        <v>10</v>
      </c>
      <c r="K2502" s="244"/>
      <c r="M2502" s="60"/>
      <c r="N2502" s="60"/>
      <c r="O2502" s="60"/>
    </row>
    <row r="2503" spans="2:15" s="23" customFormat="1" ht="30.2" customHeight="1" thickBot="1" x14ac:dyDescent="0.3">
      <c r="B2503" s="200" t="s">
        <v>222</v>
      </c>
      <c r="C2503" s="232" t="s">
        <v>566</v>
      </c>
      <c r="D2503" s="230">
        <v>1.5</v>
      </c>
      <c r="E2503" s="230">
        <v>1</v>
      </c>
      <c r="F2503" s="47">
        <v>10</v>
      </c>
      <c r="G2503" s="233">
        <f t="shared" si="89"/>
        <v>15</v>
      </c>
      <c r="H2503" s="193">
        <f t="shared" si="90"/>
        <v>10</v>
      </c>
      <c r="K2503" s="244"/>
      <c r="M2503" s="60"/>
      <c r="N2503" s="60"/>
      <c r="O2503" s="60"/>
    </row>
    <row r="2504" spans="2:15" s="23" customFormat="1" ht="30.2" customHeight="1" thickBot="1" x14ac:dyDescent="0.3">
      <c r="B2504" s="200" t="s">
        <v>222</v>
      </c>
      <c r="C2504" s="232" t="s">
        <v>567</v>
      </c>
      <c r="D2504" s="230">
        <v>1.5</v>
      </c>
      <c r="E2504" s="230">
        <v>1</v>
      </c>
      <c r="F2504" s="47">
        <v>10</v>
      </c>
      <c r="G2504" s="233">
        <f t="shared" si="89"/>
        <v>15</v>
      </c>
      <c r="H2504" s="193">
        <f t="shared" si="90"/>
        <v>10</v>
      </c>
      <c r="K2504" s="244"/>
      <c r="M2504" s="60"/>
      <c r="N2504" s="60"/>
      <c r="O2504" s="60"/>
    </row>
    <row r="2505" spans="2:15" s="23" customFormat="1" ht="30.2" customHeight="1" thickBot="1" x14ac:dyDescent="0.3">
      <c r="B2505" s="200" t="s">
        <v>222</v>
      </c>
      <c r="C2505" s="232" t="s">
        <v>568</v>
      </c>
      <c r="D2505" s="230">
        <v>1.5</v>
      </c>
      <c r="E2505" s="230">
        <v>1</v>
      </c>
      <c r="F2505" s="47">
        <v>10</v>
      </c>
      <c r="G2505" s="233">
        <f t="shared" si="89"/>
        <v>15</v>
      </c>
      <c r="H2505" s="193">
        <f t="shared" si="90"/>
        <v>10</v>
      </c>
      <c r="K2505" s="244"/>
      <c r="M2505" s="60"/>
      <c r="N2505" s="60"/>
      <c r="O2505" s="60"/>
    </row>
    <row r="2506" spans="2:15" s="23" customFormat="1" ht="30.2" customHeight="1" thickBot="1" x14ac:dyDescent="0.3">
      <c r="B2506" s="200" t="s">
        <v>222</v>
      </c>
      <c r="C2506" s="232" t="s">
        <v>569</v>
      </c>
      <c r="D2506" s="230">
        <v>1.5</v>
      </c>
      <c r="E2506" s="230">
        <v>1</v>
      </c>
      <c r="F2506" s="47">
        <v>10</v>
      </c>
      <c r="G2506" s="233">
        <f t="shared" si="89"/>
        <v>15</v>
      </c>
      <c r="H2506" s="193">
        <f t="shared" si="90"/>
        <v>10</v>
      </c>
      <c r="K2506" s="244"/>
      <c r="M2506" s="60"/>
      <c r="N2506" s="60"/>
      <c r="O2506" s="60"/>
    </row>
    <row r="2507" spans="2:15" s="23" customFormat="1" ht="30.2" customHeight="1" thickBot="1" x14ac:dyDescent="0.3">
      <c r="B2507" s="200" t="s">
        <v>222</v>
      </c>
      <c r="C2507" s="232" t="s">
        <v>570</v>
      </c>
      <c r="D2507" s="230">
        <v>1.5</v>
      </c>
      <c r="E2507" s="230">
        <v>1</v>
      </c>
      <c r="F2507" s="47">
        <v>10</v>
      </c>
      <c r="G2507" s="233">
        <f t="shared" si="89"/>
        <v>15</v>
      </c>
      <c r="H2507" s="193">
        <f t="shared" si="90"/>
        <v>10</v>
      </c>
      <c r="K2507" s="244"/>
      <c r="M2507" s="60"/>
      <c r="N2507" s="60"/>
      <c r="O2507" s="60"/>
    </row>
    <row r="2508" spans="2:15" s="23" customFormat="1" ht="30.2" customHeight="1" thickBot="1" x14ac:dyDescent="0.3">
      <c r="B2508" s="200" t="s">
        <v>222</v>
      </c>
      <c r="C2508" s="232" t="s">
        <v>571</v>
      </c>
      <c r="D2508" s="230">
        <v>1.5</v>
      </c>
      <c r="E2508" s="230">
        <v>1</v>
      </c>
      <c r="F2508" s="47">
        <v>10</v>
      </c>
      <c r="G2508" s="233">
        <f t="shared" si="89"/>
        <v>15</v>
      </c>
      <c r="H2508" s="193">
        <f t="shared" si="90"/>
        <v>10</v>
      </c>
      <c r="K2508" s="244"/>
      <c r="M2508" s="60"/>
      <c r="N2508" s="60"/>
      <c r="O2508" s="60"/>
    </row>
    <row r="2509" spans="2:15" s="23" customFormat="1" ht="30.2" customHeight="1" thickBot="1" x14ac:dyDescent="0.3">
      <c r="B2509" s="200" t="s">
        <v>222</v>
      </c>
      <c r="C2509" s="232" t="s">
        <v>572</v>
      </c>
      <c r="D2509" s="230">
        <v>1.5</v>
      </c>
      <c r="E2509" s="230">
        <v>1</v>
      </c>
      <c r="F2509" s="47">
        <v>10</v>
      </c>
      <c r="G2509" s="233">
        <f t="shared" si="89"/>
        <v>15</v>
      </c>
      <c r="H2509" s="193">
        <f t="shared" si="90"/>
        <v>10</v>
      </c>
      <c r="K2509" s="244"/>
      <c r="M2509" s="60"/>
      <c r="N2509" s="60"/>
      <c r="O2509" s="60"/>
    </row>
    <row r="2510" spans="2:15" s="23" customFormat="1" ht="30.2" customHeight="1" thickBot="1" x14ac:dyDescent="0.3">
      <c r="B2510" s="200" t="s">
        <v>222</v>
      </c>
      <c r="C2510" s="232" t="s">
        <v>573</v>
      </c>
      <c r="D2510" s="230">
        <v>1.5</v>
      </c>
      <c r="E2510" s="230">
        <v>1</v>
      </c>
      <c r="F2510" s="47">
        <v>10</v>
      </c>
      <c r="G2510" s="233">
        <f t="shared" si="89"/>
        <v>15</v>
      </c>
      <c r="H2510" s="193">
        <f t="shared" si="90"/>
        <v>10</v>
      </c>
      <c r="K2510" s="244"/>
      <c r="M2510" s="60"/>
      <c r="N2510" s="60"/>
      <c r="O2510" s="60"/>
    </row>
    <row r="2511" spans="2:15" s="23" customFormat="1" ht="30.2" customHeight="1" thickBot="1" x14ac:dyDescent="0.3">
      <c r="B2511" s="200" t="s">
        <v>222</v>
      </c>
      <c r="C2511" s="232" t="s">
        <v>574</v>
      </c>
      <c r="D2511" s="230">
        <v>1.5</v>
      </c>
      <c r="E2511" s="230">
        <v>1</v>
      </c>
      <c r="F2511" s="47">
        <v>10</v>
      </c>
      <c r="G2511" s="233">
        <f t="shared" ref="G2511:G2574" si="91">ROUND(D2511*F2511,2)</f>
        <v>15</v>
      </c>
      <c r="H2511" s="193">
        <f t="shared" ref="H2511:H2574" si="92">ROUND(E2511*F2511,6)</f>
        <v>10</v>
      </c>
      <c r="K2511" s="244"/>
      <c r="M2511" s="60"/>
      <c r="N2511" s="60"/>
      <c r="O2511" s="60"/>
    </row>
    <row r="2512" spans="2:15" s="23" customFormat="1" ht="30.2" customHeight="1" thickBot="1" x14ac:dyDescent="0.3">
      <c r="B2512" s="200" t="s">
        <v>222</v>
      </c>
      <c r="C2512" s="232" t="s">
        <v>586</v>
      </c>
      <c r="D2512" s="230">
        <v>1.5</v>
      </c>
      <c r="E2512" s="230">
        <v>1</v>
      </c>
      <c r="F2512" s="47">
        <v>10</v>
      </c>
      <c r="G2512" s="233">
        <f t="shared" si="91"/>
        <v>15</v>
      </c>
      <c r="H2512" s="193">
        <f t="shared" si="92"/>
        <v>10</v>
      </c>
      <c r="K2512" s="244"/>
      <c r="M2512" s="60"/>
      <c r="N2512" s="60"/>
      <c r="O2512" s="60"/>
    </row>
    <row r="2513" spans="2:15" s="23" customFormat="1" ht="30.2" customHeight="1" thickBot="1" x14ac:dyDescent="0.3">
      <c r="B2513" s="200" t="s">
        <v>222</v>
      </c>
      <c r="C2513" s="232" t="s">
        <v>589</v>
      </c>
      <c r="D2513" s="230">
        <v>1.5</v>
      </c>
      <c r="E2513" s="230">
        <v>1</v>
      </c>
      <c r="F2513" s="47">
        <v>10</v>
      </c>
      <c r="G2513" s="233">
        <f t="shared" si="91"/>
        <v>15</v>
      </c>
      <c r="H2513" s="193">
        <f t="shared" si="92"/>
        <v>10</v>
      </c>
      <c r="K2513" s="244"/>
      <c r="M2513" s="60"/>
      <c r="N2513" s="60"/>
      <c r="O2513" s="60"/>
    </row>
    <row r="2514" spans="2:15" s="23" customFormat="1" ht="30.2" customHeight="1" thickBot="1" x14ac:dyDescent="0.3">
      <c r="B2514" s="200" t="s">
        <v>222</v>
      </c>
      <c r="C2514" s="232" t="s">
        <v>590</v>
      </c>
      <c r="D2514" s="230">
        <v>1.5</v>
      </c>
      <c r="E2514" s="230">
        <v>1</v>
      </c>
      <c r="F2514" s="47">
        <v>10</v>
      </c>
      <c r="G2514" s="233">
        <f t="shared" si="91"/>
        <v>15</v>
      </c>
      <c r="H2514" s="193">
        <f t="shared" si="92"/>
        <v>10</v>
      </c>
      <c r="K2514" s="244"/>
      <c r="M2514" s="60"/>
      <c r="N2514" s="60"/>
      <c r="O2514" s="60"/>
    </row>
    <row r="2515" spans="2:15" s="23" customFormat="1" ht="30.2" customHeight="1" thickBot="1" x14ac:dyDescent="0.3">
      <c r="B2515" s="200" t="s">
        <v>222</v>
      </c>
      <c r="C2515" s="232" t="s">
        <v>591</v>
      </c>
      <c r="D2515" s="230">
        <v>1.5</v>
      </c>
      <c r="E2515" s="230">
        <v>1</v>
      </c>
      <c r="F2515" s="47">
        <v>10</v>
      </c>
      <c r="G2515" s="233">
        <f t="shared" si="91"/>
        <v>15</v>
      </c>
      <c r="H2515" s="193">
        <f t="shared" si="92"/>
        <v>10</v>
      </c>
      <c r="K2515" s="244"/>
      <c r="M2515" s="60"/>
      <c r="N2515" s="60"/>
      <c r="O2515" s="60"/>
    </row>
    <row r="2516" spans="2:15" s="23" customFormat="1" ht="30.2" customHeight="1" thickBot="1" x14ac:dyDescent="0.3">
      <c r="B2516" s="200" t="s">
        <v>222</v>
      </c>
      <c r="C2516" s="232" t="s">
        <v>592</v>
      </c>
      <c r="D2516" s="230">
        <v>1.5</v>
      </c>
      <c r="E2516" s="230">
        <v>1</v>
      </c>
      <c r="F2516" s="47">
        <v>10</v>
      </c>
      <c r="G2516" s="233">
        <f t="shared" si="91"/>
        <v>15</v>
      </c>
      <c r="H2516" s="193">
        <f t="shared" si="92"/>
        <v>10</v>
      </c>
      <c r="K2516" s="244"/>
      <c r="M2516" s="60"/>
      <c r="N2516" s="60"/>
      <c r="O2516" s="60"/>
    </row>
    <row r="2517" spans="2:15" s="23" customFormat="1" ht="30.2" customHeight="1" thickBot="1" x14ac:dyDescent="0.3">
      <c r="B2517" s="200" t="s">
        <v>222</v>
      </c>
      <c r="C2517" s="232" t="s">
        <v>593</v>
      </c>
      <c r="D2517" s="230">
        <v>1.5</v>
      </c>
      <c r="E2517" s="230">
        <v>1</v>
      </c>
      <c r="F2517" s="47">
        <v>10</v>
      </c>
      <c r="G2517" s="233">
        <f t="shared" si="91"/>
        <v>15</v>
      </c>
      <c r="H2517" s="193">
        <f t="shared" si="92"/>
        <v>10</v>
      </c>
      <c r="K2517" s="244"/>
      <c r="M2517" s="60"/>
      <c r="N2517" s="60"/>
      <c r="O2517" s="60"/>
    </row>
    <row r="2518" spans="2:15" s="23" customFormat="1" ht="30.2" customHeight="1" thickBot="1" x14ac:dyDescent="0.3">
      <c r="B2518" s="200" t="s">
        <v>222</v>
      </c>
      <c r="C2518" s="232" t="s">
        <v>594</v>
      </c>
      <c r="D2518" s="230">
        <v>1.5</v>
      </c>
      <c r="E2518" s="230">
        <v>1</v>
      </c>
      <c r="F2518" s="47">
        <v>10</v>
      </c>
      <c r="G2518" s="233">
        <f t="shared" si="91"/>
        <v>15</v>
      </c>
      <c r="H2518" s="193">
        <f t="shared" si="92"/>
        <v>10</v>
      </c>
      <c r="K2518" s="244"/>
      <c r="M2518" s="60"/>
      <c r="N2518" s="60"/>
      <c r="O2518" s="60"/>
    </row>
    <row r="2519" spans="2:15" s="23" customFormat="1" ht="30.2" customHeight="1" thickBot="1" x14ac:dyDescent="0.3">
      <c r="B2519" s="200" t="s">
        <v>222</v>
      </c>
      <c r="C2519" s="232" t="s">
        <v>595</v>
      </c>
      <c r="D2519" s="230">
        <v>1.5</v>
      </c>
      <c r="E2519" s="230">
        <v>1</v>
      </c>
      <c r="F2519" s="47">
        <v>10</v>
      </c>
      <c r="G2519" s="233">
        <f t="shared" si="91"/>
        <v>15</v>
      </c>
      <c r="H2519" s="193">
        <f t="shared" si="92"/>
        <v>10</v>
      </c>
      <c r="K2519" s="244"/>
      <c r="M2519" s="60"/>
      <c r="N2519" s="60"/>
      <c r="O2519" s="60"/>
    </row>
    <row r="2520" spans="2:15" s="23" customFormat="1" ht="30.2" customHeight="1" thickBot="1" x14ac:dyDescent="0.3">
      <c r="B2520" s="200" t="s">
        <v>222</v>
      </c>
      <c r="C2520" s="232" t="s">
        <v>596</v>
      </c>
      <c r="D2520" s="230">
        <v>1.5</v>
      </c>
      <c r="E2520" s="230">
        <v>1</v>
      </c>
      <c r="F2520" s="47">
        <v>10</v>
      </c>
      <c r="G2520" s="233">
        <f t="shared" si="91"/>
        <v>15</v>
      </c>
      <c r="H2520" s="193">
        <f t="shared" si="92"/>
        <v>10</v>
      </c>
      <c r="K2520" s="244"/>
      <c r="M2520" s="60"/>
      <c r="N2520" s="60"/>
      <c r="O2520" s="60"/>
    </row>
    <row r="2521" spans="2:15" s="23" customFormat="1" ht="30.2" customHeight="1" thickBot="1" x14ac:dyDescent="0.3">
      <c r="B2521" s="200" t="s">
        <v>222</v>
      </c>
      <c r="C2521" s="232" t="s">
        <v>597</v>
      </c>
      <c r="D2521" s="230">
        <v>1.5</v>
      </c>
      <c r="E2521" s="230">
        <v>1</v>
      </c>
      <c r="F2521" s="47">
        <v>10</v>
      </c>
      <c r="G2521" s="233">
        <f t="shared" si="91"/>
        <v>15</v>
      </c>
      <c r="H2521" s="193">
        <f t="shared" si="92"/>
        <v>10</v>
      </c>
      <c r="K2521" s="244"/>
      <c r="M2521" s="60"/>
      <c r="N2521" s="60"/>
      <c r="O2521" s="60"/>
    </row>
    <row r="2522" spans="2:15" s="23" customFormat="1" ht="30.2" customHeight="1" thickBot="1" x14ac:dyDescent="0.3">
      <c r="B2522" s="200" t="s">
        <v>222</v>
      </c>
      <c r="C2522" s="232" t="s">
        <v>598</v>
      </c>
      <c r="D2522" s="230">
        <v>1.5</v>
      </c>
      <c r="E2522" s="230">
        <v>1</v>
      </c>
      <c r="F2522" s="47">
        <v>10</v>
      </c>
      <c r="G2522" s="233">
        <f t="shared" si="91"/>
        <v>15</v>
      </c>
      <c r="H2522" s="193">
        <f t="shared" si="92"/>
        <v>10</v>
      </c>
      <c r="K2522" s="244"/>
      <c r="M2522" s="60"/>
      <c r="N2522" s="60"/>
      <c r="O2522" s="60"/>
    </row>
    <row r="2523" spans="2:15" s="23" customFormat="1" ht="30.2" customHeight="1" thickBot="1" x14ac:dyDescent="0.3">
      <c r="B2523" s="200" t="s">
        <v>222</v>
      </c>
      <c r="C2523" s="232" t="s">
        <v>599</v>
      </c>
      <c r="D2523" s="230">
        <v>1.5</v>
      </c>
      <c r="E2523" s="230">
        <v>1</v>
      </c>
      <c r="F2523" s="47">
        <v>10</v>
      </c>
      <c r="G2523" s="233">
        <f t="shared" si="91"/>
        <v>15</v>
      </c>
      <c r="H2523" s="193">
        <f t="shared" si="92"/>
        <v>10</v>
      </c>
      <c r="K2523" s="244"/>
      <c r="M2523" s="60"/>
      <c r="N2523" s="60"/>
      <c r="O2523" s="60"/>
    </row>
    <row r="2524" spans="2:15" s="23" customFormat="1" ht="30.2" customHeight="1" thickBot="1" x14ac:dyDescent="0.3">
      <c r="B2524" s="200" t="s">
        <v>222</v>
      </c>
      <c r="C2524" s="232" t="s">
        <v>600</v>
      </c>
      <c r="D2524" s="230">
        <v>1.5</v>
      </c>
      <c r="E2524" s="230">
        <v>1</v>
      </c>
      <c r="F2524" s="47">
        <v>10</v>
      </c>
      <c r="G2524" s="233">
        <f t="shared" si="91"/>
        <v>15</v>
      </c>
      <c r="H2524" s="193">
        <f t="shared" si="92"/>
        <v>10</v>
      </c>
      <c r="K2524" s="244"/>
      <c r="M2524" s="60"/>
      <c r="N2524" s="60"/>
      <c r="O2524" s="60"/>
    </row>
    <row r="2525" spans="2:15" s="23" customFormat="1" ht="30.2" customHeight="1" thickBot="1" x14ac:dyDescent="0.3">
      <c r="B2525" s="200" t="s">
        <v>222</v>
      </c>
      <c r="C2525" s="232" t="s">
        <v>601</v>
      </c>
      <c r="D2525" s="230">
        <v>1.5</v>
      </c>
      <c r="E2525" s="230">
        <v>1</v>
      </c>
      <c r="F2525" s="47">
        <v>10</v>
      </c>
      <c r="G2525" s="233">
        <f t="shared" si="91"/>
        <v>15</v>
      </c>
      <c r="H2525" s="193">
        <f t="shared" si="92"/>
        <v>10</v>
      </c>
      <c r="K2525" s="244"/>
      <c r="M2525" s="60"/>
      <c r="N2525" s="60"/>
      <c r="O2525" s="60"/>
    </row>
    <row r="2526" spans="2:15" s="23" customFormat="1" ht="30.2" customHeight="1" thickBot="1" x14ac:dyDescent="0.3">
      <c r="B2526" s="200" t="s">
        <v>222</v>
      </c>
      <c r="C2526" s="232" t="s">
        <v>602</v>
      </c>
      <c r="D2526" s="230">
        <v>1.5</v>
      </c>
      <c r="E2526" s="230">
        <v>1</v>
      </c>
      <c r="F2526" s="47">
        <v>10</v>
      </c>
      <c r="G2526" s="233">
        <f t="shared" si="91"/>
        <v>15</v>
      </c>
      <c r="H2526" s="193">
        <f t="shared" si="92"/>
        <v>10</v>
      </c>
      <c r="K2526" s="244"/>
      <c r="M2526" s="60"/>
      <c r="N2526" s="60"/>
      <c r="O2526" s="60"/>
    </row>
    <row r="2527" spans="2:15" s="23" customFormat="1" ht="30.2" customHeight="1" thickBot="1" x14ac:dyDescent="0.3">
      <c r="B2527" s="200" t="s">
        <v>222</v>
      </c>
      <c r="C2527" s="232" t="s">
        <v>603</v>
      </c>
      <c r="D2527" s="230">
        <v>1.5</v>
      </c>
      <c r="E2527" s="230">
        <v>1</v>
      </c>
      <c r="F2527" s="47">
        <v>10</v>
      </c>
      <c r="G2527" s="233">
        <f t="shared" si="91"/>
        <v>15</v>
      </c>
      <c r="H2527" s="193">
        <f t="shared" si="92"/>
        <v>10</v>
      </c>
      <c r="K2527" s="244"/>
      <c r="M2527" s="60"/>
      <c r="N2527" s="60"/>
      <c r="O2527" s="60"/>
    </row>
    <row r="2528" spans="2:15" s="23" customFormat="1" ht="30.2" customHeight="1" thickBot="1" x14ac:dyDescent="0.3">
      <c r="B2528" s="200" t="s">
        <v>222</v>
      </c>
      <c r="C2528" s="232" t="s">
        <v>604</v>
      </c>
      <c r="D2528" s="230">
        <v>1.5</v>
      </c>
      <c r="E2528" s="230">
        <v>1</v>
      </c>
      <c r="F2528" s="47">
        <v>10</v>
      </c>
      <c r="G2528" s="233">
        <f t="shared" si="91"/>
        <v>15</v>
      </c>
      <c r="H2528" s="193">
        <f t="shared" si="92"/>
        <v>10</v>
      </c>
      <c r="K2528" s="244"/>
      <c r="M2528" s="60"/>
      <c r="N2528" s="60"/>
      <c r="O2528" s="60"/>
    </row>
    <row r="2529" spans="2:15" s="23" customFormat="1" ht="30.2" customHeight="1" thickBot="1" x14ac:dyDescent="0.3">
      <c r="B2529" s="200" t="s">
        <v>222</v>
      </c>
      <c r="C2529" s="232" t="s">
        <v>605</v>
      </c>
      <c r="D2529" s="230">
        <v>1.5</v>
      </c>
      <c r="E2529" s="230">
        <v>1</v>
      </c>
      <c r="F2529" s="47">
        <v>10</v>
      </c>
      <c r="G2529" s="233">
        <f t="shared" si="91"/>
        <v>15</v>
      </c>
      <c r="H2529" s="193">
        <f t="shared" si="92"/>
        <v>10</v>
      </c>
      <c r="K2529" s="244"/>
      <c r="M2529" s="60"/>
      <c r="N2529" s="60"/>
      <c r="O2529" s="60"/>
    </row>
    <row r="2530" spans="2:15" s="23" customFormat="1" ht="30.2" customHeight="1" thickBot="1" x14ac:dyDescent="0.3">
      <c r="B2530" s="200" t="s">
        <v>222</v>
      </c>
      <c r="C2530" s="232" t="s">
        <v>1268</v>
      </c>
      <c r="D2530" s="230">
        <v>1.5</v>
      </c>
      <c r="E2530" s="230">
        <v>1</v>
      </c>
      <c r="F2530" s="47">
        <v>10</v>
      </c>
      <c r="G2530" s="233">
        <f t="shared" si="91"/>
        <v>15</v>
      </c>
      <c r="H2530" s="193">
        <f t="shared" si="92"/>
        <v>10</v>
      </c>
      <c r="K2530" s="244"/>
      <c r="M2530" s="60"/>
      <c r="N2530" s="60"/>
      <c r="O2530" s="60"/>
    </row>
    <row r="2531" spans="2:15" s="23" customFormat="1" ht="30.2" customHeight="1" thickBot="1" x14ac:dyDescent="0.3">
      <c r="B2531" s="200" t="s">
        <v>222</v>
      </c>
      <c r="C2531" s="232" t="s">
        <v>606</v>
      </c>
      <c r="D2531" s="230">
        <v>1.5</v>
      </c>
      <c r="E2531" s="230">
        <v>1</v>
      </c>
      <c r="F2531" s="47">
        <v>10</v>
      </c>
      <c r="G2531" s="233">
        <f t="shared" si="91"/>
        <v>15</v>
      </c>
      <c r="H2531" s="193">
        <f t="shared" si="92"/>
        <v>10</v>
      </c>
      <c r="K2531" s="244"/>
      <c r="M2531" s="60"/>
      <c r="N2531" s="60"/>
      <c r="O2531" s="60"/>
    </row>
    <row r="2532" spans="2:15" s="23" customFormat="1" ht="30.2" customHeight="1" thickBot="1" x14ac:dyDescent="0.3">
      <c r="B2532" s="200" t="s">
        <v>222</v>
      </c>
      <c r="C2532" s="232" t="s">
        <v>607</v>
      </c>
      <c r="D2532" s="230">
        <v>1.5</v>
      </c>
      <c r="E2532" s="230">
        <v>1</v>
      </c>
      <c r="F2532" s="47">
        <v>10</v>
      </c>
      <c r="G2532" s="233">
        <f t="shared" si="91"/>
        <v>15</v>
      </c>
      <c r="H2532" s="193">
        <f t="shared" si="92"/>
        <v>10</v>
      </c>
      <c r="K2532" s="244"/>
      <c r="M2532" s="60"/>
      <c r="N2532" s="60"/>
      <c r="O2532" s="60"/>
    </row>
    <row r="2533" spans="2:15" s="23" customFormat="1" ht="30.2" customHeight="1" thickBot="1" x14ac:dyDescent="0.3">
      <c r="B2533" s="200" t="s">
        <v>222</v>
      </c>
      <c r="C2533" s="232" t="s">
        <v>608</v>
      </c>
      <c r="D2533" s="230">
        <v>1.5</v>
      </c>
      <c r="E2533" s="230">
        <v>1</v>
      </c>
      <c r="F2533" s="47">
        <v>10</v>
      </c>
      <c r="G2533" s="233">
        <f t="shared" si="91"/>
        <v>15</v>
      </c>
      <c r="H2533" s="193">
        <f t="shared" si="92"/>
        <v>10</v>
      </c>
      <c r="K2533" s="244"/>
      <c r="M2533" s="60"/>
      <c r="N2533" s="60"/>
      <c r="O2533" s="60"/>
    </row>
    <row r="2534" spans="2:15" s="23" customFormat="1" ht="30.2" customHeight="1" thickBot="1" x14ac:dyDescent="0.3">
      <c r="B2534" s="200" t="s">
        <v>222</v>
      </c>
      <c r="C2534" s="232" t="s">
        <v>609</v>
      </c>
      <c r="D2534" s="230">
        <v>1.5</v>
      </c>
      <c r="E2534" s="230">
        <v>1</v>
      </c>
      <c r="F2534" s="47">
        <v>10</v>
      </c>
      <c r="G2534" s="234">
        <f t="shared" si="91"/>
        <v>15</v>
      </c>
      <c r="H2534" s="22">
        <f t="shared" si="92"/>
        <v>10</v>
      </c>
      <c r="K2534" s="244"/>
      <c r="M2534" s="60"/>
      <c r="N2534" s="60"/>
      <c r="O2534" s="60"/>
    </row>
    <row r="2535" spans="2:15" s="23" customFormat="1" ht="30.2" customHeight="1" thickBot="1" x14ac:dyDescent="0.3">
      <c r="B2535" s="200" t="s">
        <v>222</v>
      </c>
      <c r="C2535" s="232" t="s">
        <v>1269</v>
      </c>
      <c r="D2535" s="230">
        <v>1.5</v>
      </c>
      <c r="E2535" s="230">
        <v>1</v>
      </c>
      <c r="F2535" s="47">
        <v>10</v>
      </c>
      <c r="G2535" s="234">
        <f t="shared" si="91"/>
        <v>15</v>
      </c>
      <c r="H2535" s="22">
        <f t="shared" si="92"/>
        <v>10</v>
      </c>
      <c r="K2535" s="244"/>
      <c r="M2535" s="60"/>
      <c r="N2535" s="60"/>
      <c r="O2535" s="60"/>
    </row>
    <row r="2536" spans="2:15" s="23" customFormat="1" ht="30.2" customHeight="1" thickBot="1" x14ac:dyDescent="0.3">
      <c r="B2536" s="200" t="s">
        <v>222</v>
      </c>
      <c r="C2536" s="232" t="s">
        <v>610</v>
      </c>
      <c r="D2536" s="230">
        <v>1.5</v>
      </c>
      <c r="E2536" s="230">
        <v>1</v>
      </c>
      <c r="F2536" s="47">
        <v>10</v>
      </c>
      <c r="G2536" s="234">
        <f t="shared" si="91"/>
        <v>15</v>
      </c>
      <c r="H2536" s="22">
        <f t="shared" si="92"/>
        <v>10</v>
      </c>
      <c r="K2536" s="244"/>
      <c r="M2536" s="60"/>
      <c r="N2536" s="60"/>
      <c r="O2536" s="60"/>
    </row>
    <row r="2537" spans="2:15" s="23" customFormat="1" ht="30.2" customHeight="1" thickBot="1" x14ac:dyDescent="0.3">
      <c r="B2537" s="200" t="s">
        <v>222</v>
      </c>
      <c r="C2537" s="232" t="s">
        <v>611</v>
      </c>
      <c r="D2537" s="230">
        <v>1.5</v>
      </c>
      <c r="E2537" s="230">
        <v>1</v>
      </c>
      <c r="F2537" s="47">
        <v>10</v>
      </c>
      <c r="G2537" s="234">
        <f t="shared" si="91"/>
        <v>15</v>
      </c>
      <c r="H2537" s="22">
        <f t="shared" si="92"/>
        <v>10</v>
      </c>
      <c r="K2537" s="244"/>
      <c r="M2537" s="60"/>
      <c r="N2537" s="60"/>
      <c r="O2537" s="60"/>
    </row>
    <row r="2538" spans="2:15" s="23" customFormat="1" ht="30.2" customHeight="1" thickBot="1" x14ac:dyDescent="0.3">
      <c r="B2538" s="200" t="s">
        <v>222</v>
      </c>
      <c r="C2538" s="232" t="s">
        <v>1143</v>
      </c>
      <c r="D2538" s="230">
        <v>1.5</v>
      </c>
      <c r="E2538" s="230">
        <v>1</v>
      </c>
      <c r="F2538" s="47">
        <v>10</v>
      </c>
      <c r="G2538" s="234">
        <f t="shared" si="91"/>
        <v>15</v>
      </c>
      <c r="H2538" s="22">
        <f t="shared" si="92"/>
        <v>10</v>
      </c>
      <c r="K2538" s="244"/>
      <c r="M2538" s="60"/>
      <c r="N2538" s="60"/>
      <c r="O2538" s="60"/>
    </row>
    <row r="2539" spans="2:15" s="23" customFormat="1" ht="30.2" customHeight="1" thickBot="1" x14ac:dyDescent="0.3">
      <c r="B2539" s="200" t="s">
        <v>222</v>
      </c>
      <c r="C2539" s="232" t="s">
        <v>612</v>
      </c>
      <c r="D2539" s="230">
        <v>1.5</v>
      </c>
      <c r="E2539" s="230">
        <v>1</v>
      </c>
      <c r="F2539" s="47">
        <v>10</v>
      </c>
      <c r="G2539" s="234">
        <f t="shared" si="91"/>
        <v>15</v>
      </c>
      <c r="H2539" s="22">
        <f t="shared" si="92"/>
        <v>10</v>
      </c>
      <c r="K2539" s="244"/>
      <c r="M2539" s="60"/>
      <c r="N2539" s="60"/>
      <c r="O2539" s="60"/>
    </row>
    <row r="2540" spans="2:15" s="23" customFormat="1" ht="30.2" customHeight="1" thickBot="1" x14ac:dyDescent="0.3">
      <c r="B2540" s="200" t="s">
        <v>222</v>
      </c>
      <c r="C2540" s="232" t="s">
        <v>1270</v>
      </c>
      <c r="D2540" s="230">
        <v>1.5</v>
      </c>
      <c r="E2540" s="230">
        <v>1</v>
      </c>
      <c r="F2540" s="47">
        <v>10</v>
      </c>
      <c r="G2540" s="234">
        <f t="shared" si="91"/>
        <v>15</v>
      </c>
      <c r="H2540" s="22">
        <f t="shared" si="92"/>
        <v>10</v>
      </c>
      <c r="K2540" s="244"/>
      <c r="M2540" s="60"/>
      <c r="N2540" s="60"/>
      <c r="O2540" s="60"/>
    </row>
    <row r="2541" spans="2:15" s="23" customFormat="1" ht="30.2" customHeight="1" thickBot="1" x14ac:dyDescent="0.3">
      <c r="B2541" s="200" t="s">
        <v>222</v>
      </c>
      <c r="C2541" s="232" t="s">
        <v>1271</v>
      </c>
      <c r="D2541" s="230">
        <v>1.5</v>
      </c>
      <c r="E2541" s="230">
        <v>1</v>
      </c>
      <c r="F2541" s="47">
        <v>10</v>
      </c>
      <c r="G2541" s="234">
        <f t="shared" si="91"/>
        <v>15</v>
      </c>
      <c r="H2541" s="22">
        <f t="shared" si="92"/>
        <v>10</v>
      </c>
      <c r="K2541" s="244"/>
      <c r="M2541" s="60"/>
      <c r="N2541" s="60"/>
      <c r="O2541" s="60"/>
    </row>
    <row r="2542" spans="2:15" s="23" customFormat="1" ht="30.2" customHeight="1" thickBot="1" x14ac:dyDescent="0.3">
      <c r="B2542" s="200" t="s">
        <v>222</v>
      </c>
      <c r="C2542" s="232" t="s">
        <v>1144</v>
      </c>
      <c r="D2542" s="230">
        <v>1.5</v>
      </c>
      <c r="E2542" s="230">
        <v>1</v>
      </c>
      <c r="F2542" s="47">
        <v>10</v>
      </c>
      <c r="G2542" s="234">
        <f t="shared" si="91"/>
        <v>15</v>
      </c>
      <c r="H2542" s="22">
        <f t="shared" si="92"/>
        <v>10</v>
      </c>
      <c r="K2542" s="244"/>
      <c r="M2542" s="60"/>
      <c r="N2542" s="60"/>
      <c r="O2542" s="60"/>
    </row>
    <row r="2543" spans="2:15" s="23" customFormat="1" ht="30.2" customHeight="1" thickBot="1" x14ac:dyDescent="0.3">
      <c r="B2543" s="200" t="s">
        <v>222</v>
      </c>
      <c r="C2543" s="232" t="s">
        <v>969</v>
      </c>
      <c r="D2543" s="230">
        <v>1.5</v>
      </c>
      <c r="E2543" s="230">
        <v>1</v>
      </c>
      <c r="F2543" s="47">
        <v>10</v>
      </c>
      <c r="G2543" s="234">
        <f t="shared" si="91"/>
        <v>15</v>
      </c>
      <c r="H2543" s="22">
        <f t="shared" si="92"/>
        <v>10</v>
      </c>
      <c r="K2543" s="244"/>
      <c r="M2543" s="60"/>
      <c r="N2543" s="60"/>
      <c r="O2543" s="60"/>
    </row>
    <row r="2544" spans="2:15" s="23" customFormat="1" ht="30.2" customHeight="1" thickBot="1" x14ac:dyDescent="0.3">
      <c r="B2544" s="200" t="s">
        <v>222</v>
      </c>
      <c r="C2544" s="232" t="s">
        <v>1272</v>
      </c>
      <c r="D2544" s="230">
        <v>1.5</v>
      </c>
      <c r="E2544" s="230">
        <v>1</v>
      </c>
      <c r="F2544" s="47">
        <v>10</v>
      </c>
      <c r="G2544" s="234">
        <f t="shared" si="91"/>
        <v>15</v>
      </c>
      <c r="H2544" s="22">
        <f t="shared" si="92"/>
        <v>10</v>
      </c>
      <c r="K2544" s="244"/>
      <c r="M2544" s="60"/>
      <c r="N2544" s="60"/>
      <c r="O2544" s="60"/>
    </row>
    <row r="2545" spans="2:15" s="23" customFormat="1" ht="30.2" customHeight="1" thickBot="1" x14ac:dyDescent="0.3">
      <c r="B2545" s="200" t="s">
        <v>222</v>
      </c>
      <c r="C2545" s="232" t="s">
        <v>613</v>
      </c>
      <c r="D2545" s="230">
        <v>1.5</v>
      </c>
      <c r="E2545" s="230">
        <v>1</v>
      </c>
      <c r="F2545" s="47">
        <v>10</v>
      </c>
      <c r="G2545" s="234">
        <f t="shared" si="91"/>
        <v>15</v>
      </c>
      <c r="H2545" s="22">
        <f t="shared" si="92"/>
        <v>10</v>
      </c>
      <c r="K2545" s="244"/>
      <c r="M2545" s="60"/>
      <c r="N2545" s="60"/>
      <c r="O2545" s="60"/>
    </row>
    <row r="2546" spans="2:15" s="23" customFormat="1" ht="30.2" customHeight="1" thickBot="1" x14ac:dyDescent="0.3">
      <c r="B2546" s="200" t="s">
        <v>222</v>
      </c>
      <c r="C2546" s="232" t="s">
        <v>614</v>
      </c>
      <c r="D2546" s="230">
        <v>1.5</v>
      </c>
      <c r="E2546" s="230">
        <v>1</v>
      </c>
      <c r="F2546" s="47">
        <v>10</v>
      </c>
      <c r="G2546" s="234">
        <f t="shared" si="91"/>
        <v>15</v>
      </c>
      <c r="H2546" s="22">
        <f t="shared" si="92"/>
        <v>10</v>
      </c>
      <c r="K2546" s="244"/>
      <c r="M2546" s="60"/>
      <c r="N2546" s="60"/>
      <c r="O2546" s="60"/>
    </row>
    <row r="2547" spans="2:15" s="23" customFormat="1" ht="30.2" customHeight="1" thickBot="1" x14ac:dyDescent="0.3">
      <c r="B2547" s="200" t="s">
        <v>222</v>
      </c>
      <c r="C2547" s="232" t="s">
        <v>615</v>
      </c>
      <c r="D2547" s="230">
        <v>1.5</v>
      </c>
      <c r="E2547" s="230">
        <v>1</v>
      </c>
      <c r="F2547" s="47">
        <v>10</v>
      </c>
      <c r="G2547" s="234">
        <f t="shared" si="91"/>
        <v>15</v>
      </c>
      <c r="H2547" s="22">
        <f t="shared" si="92"/>
        <v>10</v>
      </c>
      <c r="K2547" s="244"/>
      <c r="M2547" s="60"/>
      <c r="N2547" s="60"/>
      <c r="O2547" s="60"/>
    </row>
    <row r="2548" spans="2:15" s="23" customFormat="1" ht="30.2" customHeight="1" thickBot="1" x14ac:dyDescent="0.3">
      <c r="B2548" s="200" t="s">
        <v>222</v>
      </c>
      <c r="C2548" s="232" t="s">
        <v>616</v>
      </c>
      <c r="D2548" s="230">
        <v>1.5</v>
      </c>
      <c r="E2548" s="230">
        <v>1</v>
      </c>
      <c r="F2548" s="47">
        <v>10</v>
      </c>
      <c r="G2548" s="234">
        <f t="shared" si="91"/>
        <v>15</v>
      </c>
      <c r="H2548" s="22">
        <f t="shared" si="92"/>
        <v>10</v>
      </c>
      <c r="K2548" s="244"/>
      <c r="M2548" s="60"/>
      <c r="N2548" s="60"/>
      <c r="O2548" s="60"/>
    </row>
    <row r="2549" spans="2:15" s="23" customFormat="1" ht="30.2" customHeight="1" thickBot="1" x14ac:dyDescent="0.3">
      <c r="B2549" s="200" t="s">
        <v>222</v>
      </c>
      <c r="C2549" s="232" t="s">
        <v>617</v>
      </c>
      <c r="D2549" s="230">
        <v>1.5</v>
      </c>
      <c r="E2549" s="230">
        <v>1</v>
      </c>
      <c r="F2549" s="47">
        <v>10</v>
      </c>
      <c r="G2549" s="234">
        <f t="shared" si="91"/>
        <v>15</v>
      </c>
      <c r="H2549" s="22">
        <f t="shared" si="92"/>
        <v>10</v>
      </c>
      <c r="K2549" s="244"/>
      <c r="M2549" s="60"/>
      <c r="N2549" s="60"/>
      <c r="O2549" s="60"/>
    </row>
    <row r="2550" spans="2:15" s="23" customFormat="1" ht="30.2" customHeight="1" thickBot="1" x14ac:dyDescent="0.3">
      <c r="B2550" s="200" t="s">
        <v>222</v>
      </c>
      <c r="C2550" s="232" t="s">
        <v>618</v>
      </c>
      <c r="D2550" s="230">
        <v>1.5</v>
      </c>
      <c r="E2550" s="230">
        <v>1</v>
      </c>
      <c r="F2550" s="47">
        <v>10</v>
      </c>
      <c r="G2550" s="234">
        <f t="shared" si="91"/>
        <v>15</v>
      </c>
      <c r="H2550" s="22">
        <f t="shared" si="92"/>
        <v>10</v>
      </c>
      <c r="K2550" s="244"/>
      <c r="M2550" s="60"/>
      <c r="N2550" s="60"/>
      <c r="O2550" s="60"/>
    </row>
    <row r="2551" spans="2:15" s="23" customFormat="1" ht="30.2" customHeight="1" thickBot="1" x14ac:dyDescent="0.3">
      <c r="B2551" s="200" t="s">
        <v>222</v>
      </c>
      <c r="C2551" s="232" t="s">
        <v>619</v>
      </c>
      <c r="D2551" s="230">
        <v>1.5</v>
      </c>
      <c r="E2551" s="230">
        <v>1</v>
      </c>
      <c r="F2551" s="47">
        <v>10</v>
      </c>
      <c r="G2551" s="234">
        <f t="shared" si="91"/>
        <v>15</v>
      </c>
      <c r="H2551" s="22">
        <f t="shared" si="92"/>
        <v>10</v>
      </c>
      <c r="K2551" s="244"/>
      <c r="M2551" s="60"/>
      <c r="N2551" s="60"/>
      <c r="O2551" s="60"/>
    </row>
    <row r="2552" spans="2:15" s="23" customFormat="1" ht="30.2" customHeight="1" thickBot="1" x14ac:dyDescent="0.3">
      <c r="B2552" s="200" t="s">
        <v>222</v>
      </c>
      <c r="C2552" s="232" t="s">
        <v>620</v>
      </c>
      <c r="D2552" s="230">
        <v>1.5</v>
      </c>
      <c r="E2552" s="230">
        <v>1</v>
      </c>
      <c r="F2552" s="47">
        <v>10</v>
      </c>
      <c r="G2552" s="234">
        <f t="shared" si="91"/>
        <v>15</v>
      </c>
      <c r="H2552" s="22">
        <f t="shared" si="92"/>
        <v>10</v>
      </c>
      <c r="K2552" s="244"/>
      <c r="M2552" s="60"/>
      <c r="N2552" s="60"/>
      <c r="O2552" s="60"/>
    </row>
    <row r="2553" spans="2:15" s="23" customFormat="1" ht="30.2" customHeight="1" thickBot="1" x14ac:dyDescent="0.3">
      <c r="B2553" s="200" t="s">
        <v>222</v>
      </c>
      <c r="C2553" s="232" t="s">
        <v>621</v>
      </c>
      <c r="D2553" s="230">
        <v>1.5</v>
      </c>
      <c r="E2553" s="230">
        <v>1</v>
      </c>
      <c r="F2553" s="47">
        <v>10</v>
      </c>
      <c r="G2553" s="234">
        <f t="shared" si="91"/>
        <v>15</v>
      </c>
      <c r="H2553" s="22">
        <f t="shared" si="92"/>
        <v>10</v>
      </c>
      <c r="K2553" s="244"/>
      <c r="M2553" s="60"/>
      <c r="N2553" s="60"/>
      <c r="O2553" s="60"/>
    </row>
    <row r="2554" spans="2:15" s="23" customFormat="1" ht="30.2" customHeight="1" thickBot="1" x14ac:dyDescent="0.3">
      <c r="B2554" s="200" t="s">
        <v>222</v>
      </c>
      <c r="C2554" s="232" t="s">
        <v>622</v>
      </c>
      <c r="D2554" s="230">
        <v>1.5</v>
      </c>
      <c r="E2554" s="230">
        <v>1</v>
      </c>
      <c r="F2554" s="47">
        <v>10</v>
      </c>
      <c r="G2554" s="234">
        <f t="shared" si="91"/>
        <v>15</v>
      </c>
      <c r="H2554" s="22">
        <f t="shared" si="92"/>
        <v>10</v>
      </c>
      <c r="K2554" s="244"/>
      <c r="M2554" s="60"/>
      <c r="N2554" s="60"/>
      <c r="O2554" s="60"/>
    </row>
    <row r="2555" spans="2:15" s="23" customFormat="1" ht="30.2" customHeight="1" thickBot="1" x14ac:dyDescent="0.3">
      <c r="B2555" s="200" t="s">
        <v>222</v>
      </c>
      <c r="C2555" s="232" t="s">
        <v>623</v>
      </c>
      <c r="D2555" s="230">
        <v>1.5</v>
      </c>
      <c r="E2555" s="230">
        <v>1</v>
      </c>
      <c r="F2555" s="47">
        <v>10</v>
      </c>
      <c r="G2555" s="234">
        <f t="shared" si="91"/>
        <v>15</v>
      </c>
      <c r="H2555" s="22">
        <f t="shared" si="92"/>
        <v>10</v>
      </c>
      <c r="K2555" s="244"/>
      <c r="M2555" s="60"/>
      <c r="N2555" s="60"/>
      <c r="O2555" s="60"/>
    </row>
    <row r="2556" spans="2:15" s="23" customFormat="1" ht="30.2" customHeight="1" thickBot="1" x14ac:dyDescent="0.3">
      <c r="B2556" s="200" t="s">
        <v>222</v>
      </c>
      <c r="C2556" s="232" t="s">
        <v>624</v>
      </c>
      <c r="D2556" s="230">
        <v>1.5</v>
      </c>
      <c r="E2556" s="230">
        <v>1</v>
      </c>
      <c r="F2556" s="47">
        <v>10</v>
      </c>
      <c r="G2556" s="234">
        <f t="shared" si="91"/>
        <v>15</v>
      </c>
      <c r="H2556" s="22">
        <f t="shared" si="92"/>
        <v>10</v>
      </c>
      <c r="K2556" s="244"/>
      <c r="M2556" s="60"/>
      <c r="N2556" s="60"/>
      <c r="O2556" s="60"/>
    </row>
    <row r="2557" spans="2:15" s="23" customFormat="1" ht="30.2" customHeight="1" thickBot="1" x14ac:dyDescent="0.3">
      <c r="B2557" s="200" t="s">
        <v>222</v>
      </c>
      <c r="C2557" s="232" t="s">
        <v>625</v>
      </c>
      <c r="D2557" s="230">
        <v>1.5</v>
      </c>
      <c r="E2557" s="230">
        <v>1</v>
      </c>
      <c r="F2557" s="47">
        <v>10</v>
      </c>
      <c r="G2557" s="234">
        <f t="shared" si="91"/>
        <v>15</v>
      </c>
      <c r="H2557" s="22">
        <f t="shared" si="92"/>
        <v>10</v>
      </c>
      <c r="K2557" s="244"/>
      <c r="M2557" s="60"/>
      <c r="N2557" s="60"/>
      <c r="O2557" s="60"/>
    </row>
    <row r="2558" spans="2:15" s="23" customFormat="1" ht="30.2" customHeight="1" thickBot="1" x14ac:dyDescent="0.3">
      <c r="B2558" s="200" t="s">
        <v>222</v>
      </c>
      <c r="C2558" s="232" t="s">
        <v>626</v>
      </c>
      <c r="D2558" s="230">
        <v>1.5</v>
      </c>
      <c r="E2558" s="230">
        <v>1</v>
      </c>
      <c r="F2558" s="47">
        <v>10</v>
      </c>
      <c r="G2558" s="234">
        <f t="shared" si="91"/>
        <v>15</v>
      </c>
      <c r="H2558" s="22">
        <f t="shared" si="92"/>
        <v>10</v>
      </c>
      <c r="K2558" s="244"/>
      <c r="M2558" s="60"/>
      <c r="N2558" s="60"/>
      <c r="O2558" s="60"/>
    </row>
    <row r="2559" spans="2:15" s="23" customFormat="1" ht="30.2" customHeight="1" thickBot="1" x14ac:dyDescent="0.3">
      <c r="B2559" s="200" t="s">
        <v>222</v>
      </c>
      <c r="C2559" s="232" t="s">
        <v>628</v>
      </c>
      <c r="D2559" s="230">
        <v>1.5</v>
      </c>
      <c r="E2559" s="230">
        <v>1</v>
      </c>
      <c r="F2559" s="47">
        <v>10</v>
      </c>
      <c r="G2559" s="234">
        <f t="shared" si="91"/>
        <v>15</v>
      </c>
      <c r="H2559" s="22">
        <f t="shared" si="92"/>
        <v>10</v>
      </c>
      <c r="K2559" s="244"/>
      <c r="M2559" s="60"/>
      <c r="N2559" s="60"/>
      <c r="O2559" s="60"/>
    </row>
    <row r="2560" spans="2:15" s="23" customFormat="1" ht="30.2" customHeight="1" thickBot="1" x14ac:dyDescent="0.3">
      <c r="B2560" s="200" t="s">
        <v>222</v>
      </c>
      <c r="C2560" s="232" t="s">
        <v>629</v>
      </c>
      <c r="D2560" s="230">
        <v>1.5</v>
      </c>
      <c r="E2560" s="230">
        <v>1</v>
      </c>
      <c r="F2560" s="47">
        <v>10</v>
      </c>
      <c r="G2560" s="234">
        <f t="shared" si="91"/>
        <v>15</v>
      </c>
      <c r="H2560" s="22">
        <f t="shared" si="92"/>
        <v>10</v>
      </c>
      <c r="K2560" s="244"/>
      <c r="M2560" s="60"/>
      <c r="N2560" s="60"/>
      <c r="O2560" s="60"/>
    </row>
    <row r="2561" spans="2:15" s="23" customFormat="1" ht="30.2" customHeight="1" thickBot="1" x14ac:dyDescent="0.3">
      <c r="B2561" s="200" t="s">
        <v>222</v>
      </c>
      <c r="C2561" s="232" t="s">
        <v>970</v>
      </c>
      <c r="D2561" s="230">
        <v>1.5</v>
      </c>
      <c r="E2561" s="230">
        <v>1</v>
      </c>
      <c r="F2561" s="47">
        <v>10</v>
      </c>
      <c r="G2561" s="234">
        <f t="shared" si="91"/>
        <v>15</v>
      </c>
      <c r="H2561" s="22">
        <f t="shared" si="92"/>
        <v>10</v>
      </c>
      <c r="K2561" s="244"/>
      <c r="M2561" s="60"/>
      <c r="N2561" s="60"/>
      <c r="O2561" s="60"/>
    </row>
    <row r="2562" spans="2:15" s="23" customFormat="1" ht="30.2" customHeight="1" thickBot="1" x14ac:dyDescent="0.3">
      <c r="B2562" s="200" t="s">
        <v>222</v>
      </c>
      <c r="C2562" s="232" t="s">
        <v>972</v>
      </c>
      <c r="D2562" s="230">
        <v>1.5</v>
      </c>
      <c r="E2562" s="230">
        <v>1</v>
      </c>
      <c r="F2562" s="47">
        <v>10</v>
      </c>
      <c r="G2562" s="234">
        <f t="shared" si="91"/>
        <v>15</v>
      </c>
      <c r="H2562" s="22">
        <f t="shared" si="92"/>
        <v>10</v>
      </c>
      <c r="K2562" s="244"/>
      <c r="M2562" s="60"/>
      <c r="N2562" s="60"/>
      <c r="O2562" s="60"/>
    </row>
    <row r="2563" spans="2:15" s="23" customFormat="1" ht="30.2" customHeight="1" thickBot="1" x14ac:dyDescent="0.3">
      <c r="B2563" s="200" t="s">
        <v>222</v>
      </c>
      <c r="C2563" s="232" t="s">
        <v>973</v>
      </c>
      <c r="D2563" s="230">
        <v>1.5</v>
      </c>
      <c r="E2563" s="230">
        <v>1</v>
      </c>
      <c r="F2563" s="47">
        <v>10</v>
      </c>
      <c r="G2563" s="234">
        <f t="shared" si="91"/>
        <v>15</v>
      </c>
      <c r="H2563" s="22">
        <f t="shared" si="92"/>
        <v>10</v>
      </c>
      <c r="K2563" s="244"/>
      <c r="M2563" s="60"/>
      <c r="N2563" s="60"/>
      <c r="O2563" s="60"/>
    </row>
    <row r="2564" spans="2:15" s="23" customFormat="1" ht="30.2" customHeight="1" thickBot="1" x14ac:dyDescent="0.3">
      <c r="B2564" s="200" t="s">
        <v>222</v>
      </c>
      <c r="C2564" s="232" t="s">
        <v>974</v>
      </c>
      <c r="D2564" s="230">
        <v>1.5</v>
      </c>
      <c r="E2564" s="230">
        <v>1</v>
      </c>
      <c r="F2564" s="47">
        <v>10</v>
      </c>
      <c r="G2564" s="234">
        <f t="shared" si="91"/>
        <v>15</v>
      </c>
      <c r="H2564" s="22">
        <f t="shared" si="92"/>
        <v>10</v>
      </c>
      <c r="K2564" s="244"/>
      <c r="M2564" s="60"/>
      <c r="N2564" s="60"/>
      <c r="O2564" s="60"/>
    </row>
    <row r="2565" spans="2:15" s="23" customFormat="1" ht="30.2" customHeight="1" thickBot="1" x14ac:dyDescent="0.3">
      <c r="B2565" s="200" t="s">
        <v>222</v>
      </c>
      <c r="C2565" s="232" t="s">
        <v>975</v>
      </c>
      <c r="D2565" s="230">
        <v>1.5</v>
      </c>
      <c r="E2565" s="230">
        <v>1</v>
      </c>
      <c r="F2565" s="47">
        <v>10</v>
      </c>
      <c r="G2565" s="234">
        <f t="shared" si="91"/>
        <v>15</v>
      </c>
      <c r="H2565" s="22">
        <f t="shared" si="92"/>
        <v>10</v>
      </c>
      <c r="K2565" s="244"/>
      <c r="M2565" s="60"/>
      <c r="N2565" s="60"/>
      <c r="O2565" s="60"/>
    </row>
    <row r="2566" spans="2:15" s="23" customFormat="1" ht="30.2" customHeight="1" thickBot="1" x14ac:dyDescent="0.3">
      <c r="B2566" s="200" t="s">
        <v>222</v>
      </c>
      <c r="C2566" s="232" t="s">
        <v>1273</v>
      </c>
      <c r="D2566" s="230">
        <v>1.5</v>
      </c>
      <c r="E2566" s="230">
        <v>1</v>
      </c>
      <c r="F2566" s="47">
        <v>10</v>
      </c>
      <c r="G2566" s="234">
        <f t="shared" si="91"/>
        <v>15</v>
      </c>
      <c r="H2566" s="22">
        <f t="shared" si="92"/>
        <v>10</v>
      </c>
      <c r="K2566" s="244"/>
      <c r="M2566" s="60"/>
      <c r="N2566" s="60"/>
      <c r="O2566" s="60"/>
    </row>
    <row r="2567" spans="2:15" s="23" customFormat="1" ht="30.2" customHeight="1" thickBot="1" x14ac:dyDescent="0.3">
      <c r="B2567" s="200" t="s">
        <v>222</v>
      </c>
      <c r="C2567" s="232" t="s">
        <v>976</v>
      </c>
      <c r="D2567" s="230">
        <v>1.5</v>
      </c>
      <c r="E2567" s="230">
        <v>1</v>
      </c>
      <c r="F2567" s="47">
        <v>10</v>
      </c>
      <c r="G2567" s="234">
        <f t="shared" si="91"/>
        <v>15</v>
      </c>
      <c r="H2567" s="22">
        <f t="shared" si="92"/>
        <v>10</v>
      </c>
      <c r="K2567" s="244"/>
      <c r="M2567" s="60"/>
      <c r="N2567" s="60"/>
      <c r="O2567" s="60"/>
    </row>
    <row r="2568" spans="2:15" s="23" customFormat="1" ht="30.2" customHeight="1" thickBot="1" x14ac:dyDescent="0.3">
      <c r="B2568" s="200" t="s">
        <v>222</v>
      </c>
      <c r="C2568" s="232" t="s">
        <v>977</v>
      </c>
      <c r="D2568" s="230">
        <v>1.5</v>
      </c>
      <c r="E2568" s="230">
        <v>1</v>
      </c>
      <c r="F2568" s="47">
        <v>10</v>
      </c>
      <c r="G2568" s="234">
        <f t="shared" si="91"/>
        <v>15</v>
      </c>
      <c r="H2568" s="22">
        <f t="shared" si="92"/>
        <v>10</v>
      </c>
      <c r="K2568" s="244"/>
      <c r="M2568" s="60"/>
      <c r="N2568" s="60"/>
      <c r="O2568" s="60"/>
    </row>
    <row r="2569" spans="2:15" s="23" customFormat="1" ht="30.2" customHeight="1" thickBot="1" x14ac:dyDescent="0.3">
      <c r="B2569" s="200" t="s">
        <v>222</v>
      </c>
      <c r="C2569" s="232" t="s">
        <v>978</v>
      </c>
      <c r="D2569" s="230">
        <v>1.5</v>
      </c>
      <c r="E2569" s="230">
        <v>1</v>
      </c>
      <c r="F2569" s="47">
        <v>10</v>
      </c>
      <c r="G2569" s="234">
        <f t="shared" si="91"/>
        <v>15</v>
      </c>
      <c r="H2569" s="22">
        <f t="shared" si="92"/>
        <v>10</v>
      </c>
      <c r="K2569" s="244"/>
      <c r="M2569" s="60"/>
      <c r="N2569" s="60"/>
      <c r="O2569" s="60"/>
    </row>
    <row r="2570" spans="2:15" s="23" customFormat="1" ht="30.2" customHeight="1" thickBot="1" x14ac:dyDescent="0.3">
      <c r="B2570" s="200" t="s">
        <v>222</v>
      </c>
      <c r="C2570" s="232" t="s">
        <v>979</v>
      </c>
      <c r="D2570" s="230">
        <v>1.5</v>
      </c>
      <c r="E2570" s="230">
        <v>1</v>
      </c>
      <c r="F2570" s="47">
        <v>10</v>
      </c>
      <c r="G2570" s="234">
        <f t="shared" si="91"/>
        <v>15</v>
      </c>
      <c r="H2570" s="22">
        <f t="shared" si="92"/>
        <v>10</v>
      </c>
      <c r="K2570" s="244"/>
      <c r="M2570" s="60"/>
      <c r="N2570" s="60"/>
      <c r="O2570" s="60"/>
    </row>
    <row r="2571" spans="2:15" s="23" customFormat="1" ht="30.2" customHeight="1" thickBot="1" x14ac:dyDescent="0.3">
      <c r="B2571" s="200" t="s">
        <v>222</v>
      </c>
      <c r="C2571" s="232" t="s">
        <v>980</v>
      </c>
      <c r="D2571" s="230">
        <v>1.5</v>
      </c>
      <c r="E2571" s="230">
        <v>1</v>
      </c>
      <c r="F2571" s="47">
        <v>10</v>
      </c>
      <c r="G2571" s="234">
        <f t="shared" si="91"/>
        <v>15</v>
      </c>
      <c r="H2571" s="22">
        <f t="shared" si="92"/>
        <v>10</v>
      </c>
      <c r="K2571" s="244"/>
      <c r="M2571" s="60"/>
      <c r="N2571" s="60"/>
      <c r="O2571" s="60"/>
    </row>
    <row r="2572" spans="2:15" s="23" customFormat="1" ht="30.2" customHeight="1" thickBot="1" x14ac:dyDescent="0.3">
      <c r="B2572" s="200" t="s">
        <v>222</v>
      </c>
      <c r="C2572" s="232" t="s">
        <v>981</v>
      </c>
      <c r="D2572" s="230">
        <v>1.5</v>
      </c>
      <c r="E2572" s="230">
        <v>1</v>
      </c>
      <c r="F2572" s="47">
        <v>10</v>
      </c>
      <c r="G2572" s="234">
        <f t="shared" si="91"/>
        <v>15</v>
      </c>
      <c r="H2572" s="22">
        <f t="shared" si="92"/>
        <v>10</v>
      </c>
      <c r="K2572" s="244"/>
      <c r="M2572" s="60"/>
      <c r="N2572" s="60"/>
      <c r="O2572" s="60"/>
    </row>
    <row r="2573" spans="2:15" s="23" customFormat="1" ht="30.2" customHeight="1" thickBot="1" x14ac:dyDescent="0.3">
      <c r="B2573" s="200" t="s">
        <v>222</v>
      </c>
      <c r="C2573" s="232" t="s">
        <v>632</v>
      </c>
      <c r="D2573" s="230">
        <v>1.5</v>
      </c>
      <c r="E2573" s="230">
        <v>1</v>
      </c>
      <c r="F2573" s="47">
        <v>10</v>
      </c>
      <c r="G2573" s="234">
        <f t="shared" si="91"/>
        <v>15</v>
      </c>
      <c r="H2573" s="22">
        <f t="shared" si="92"/>
        <v>10</v>
      </c>
      <c r="K2573" s="244"/>
      <c r="M2573" s="60"/>
      <c r="N2573" s="60"/>
      <c r="O2573" s="60"/>
    </row>
    <row r="2574" spans="2:15" s="23" customFormat="1" ht="30.2" customHeight="1" thickBot="1" x14ac:dyDescent="0.3">
      <c r="B2574" s="200" t="s">
        <v>222</v>
      </c>
      <c r="C2574" s="232" t="s">
        <v>982</v>
      </c>
      <c r="D2574" s="230">
        <v>1.5</v>
      </c>
      <c r="E2574" s="230">
        <v>1</v>
      </c>
      <c r="F2574" s="47">
        <v>10</v>
      </c>
      <c r="G2574" s="234">
        <f t="shared" si="91"/>
        <v>15</v>
      </c>
      <c r="H2574" s="22">
        <f t="shared" si="92"/>
        <v>10</v>
      </c>
      <c r="K2574" s="244"/>
      <c r="M2574" s="60"/>
      <c r="N2574" s="60"/>
      <c r="O2574" s="60"/>
    </row>
    <row r="2575" spans="2:15" s="23" customFormat="1" ht="30.2" customHeight="1" thickBot="1" x14ac:dyDescent="0.3">
      <c r="B2575" s="200" t="s">
        <v>222</v>
      </c>
      <c r="C2575" s="232" t="s">
        <v>983</v>
      </c>
      <c r="D2575" s="230">
        <v>1.5</v>
      </c>
      <c r="E2575" s="230">
        <v>1</v>
      </c>
      <c r="F2575" s="47">
        <v>10</v>
      </c>
      <c r="G2575" s="234">
        <f t="shared" ref="G2575:G2638" si="93">ROUND(D2575*F2575,2)</f>
        <v>15</v>
      </c>
      <c r="H2575" s="22">
        <f t="shared" ref="H2575:H2638" si="94">ROUND(E2575*F2575,6)</f>
        <v>10</v>
      </c>
      <c r="K2575" s="244"/>
      <c r="M2575" s="60"/>
      <c r="N2575" s="60"/>
      <c r="O2575" s="60"/>
    </row>
    <row r="2576" spans="2:15" s="23" customFormat="1" ht="30.2" customHeight="1" thickBot="1" x14ac:dyDescent="0.3">
      <c r="B2576" s="200" t="s">
        <v>222</v>
      </c>
      <c r="C2576" s="232" t="s">
        <v>633</v>
      </c>
      <c r="D2576" s="230">
        <v>1.5</v>
      </c>
      <c r="E2576" s="230">
        <v>1</v>
      </c>
      <c r="F2576" s="47">
        <v>10</v>
      </c>
      <c r="G2576" s="234">
        <f t="shared" si="93"/>
        <v>15</v>
      </c>
      <c r="H2576" s="22">
        <f t="shared" si="94"/>
        <v>10</v>
      </c>
      <c r="K2576" s="244"/>
      <c r="M2576" s="60"/>
      <c r="N2576" s="60"/>
      <c r="O2576" s="60"/>
    </row>
    <row r="2577" spans="2:15" s="23" customFormat="1" ht="30.2" customHeight="1" thickBot="1" x14ac:dyDescent="0.3">
      <c r="B2577" s="200" t="s">
        <v>222</v>
      </c>
      <c r="C2577" s="232" t="s">
        <v>1274</v>
      </c>
      <c r="D2577" s="230">
        <v>1.5</v>
      </c>
      <c r="E2577" s="230">
        <v>1</v>
      </c>
      <c r="F2577" s="47">
        <v>10</v>
      </c>
      <c r="G2577" s="234">
        <f t="shared" si="93"/>
        <v>15</v>
      </c>
      <c r="H2577" s="22">
        <f t="shared" si="94"/>
        <v>10</v>
      </c>
      <c r="K2577" s="244"/>
      <c r="M2577" s="60"/>
      <c r="N2577" s="60"/>
      <c r="O2577" s="60"/>
    </row>
    <row r="2578" spans="2:15" s="23" customFormat="1" ht="30.2" customHeight="1" thickBot="1" x14ac:dyDescent="0.3">
      <c r="B2578" s="200" t="s">
        <v>222</v>
      </c>
      <c r="C2578" s="232" t="s">
        <v>634</v>
      </c>
      <c r="D2578" s="230">
        <v>1.5</v>
      </c>
      <c r="E2578" s="230">
        <v>1</v>
      </c>
      <c r="F2578" s="47">
        <v>10</v>
      </c>
      <c r="G2578" s="234">
        <f t="shared" si="93"/>
        <v>15</v>
      </c>
      <c r="H2578" s="22">
        <f t="shared" si="94"/>
        <v>10</v>
      </c>
      <c r="K2578" s="244"/>
      <c r="M2578" s="60"/>
      <c r="N2578" s="60"/>
      <c r="O2578" s="60"/>
    </row>
    <row r="2579" spans="2:15" s="23" customFormat="1" ht="30.2" customHeight="1" thickBot="1" x14ac:dyDescent="0.3">
      <c r="B2579" s="200" t="s">
        <v>222</v>
      </c>
      <c r="C2579" s="232" t="s">
        <v>1275</v>
      </c>
      <c r="D2579" s="230">
        <v>1.5</v>
      </c>
      <c r="E2579" s="230">
        <v>1</v>
      </c>
      <c r="F2579" s="47">
        <v>10</v>
      </c>
      <c r="G2579" s="234">
        <f t="shared" si="93"/>
        <v>15</v>
      </c>
      <c r="H2579" s="22">
        <f t="shared" si="94"/>
        <v>10</v>
      </c>
      <c r="K2579" s="244"/>
      <c r="M2579" s="60"/>
      <c r="N2579" s="60"/>
      <c r="O2579" s="60"/>
    </row>
    <row r="2580" spans="2:15" s="23" customFormat="1" ht="30.2" customHeight="1" thickBot="1" x14ac:dyDescent="0.3">
      <c r="B2580" s="200" t="s">
        <v>222</v>
      </c>
      <c r="C2580" s="232" t="s">
        <v>635</v>
      </c>
      <c r="D2580" s="230">
        <v>1.5</v>
      </c>
      <c r="E2580" s="230">
        <v>1</v>
      </c>
      <c r="F2580" s="47">
        <v>10</v>
      </c>
      <c r="G2580" s="234">
        <f t="shared" si="93"/>
        <v>15</v>
      </c>
      <c r="H2580" s="22">
        <f t="shared" si="94"/>
        <v>10</v>
      </c>
      <c r="K2580" s="244"/>
      <c r="M2580" s="60"/>
      <c r="N2580" s="60"/>
      <c r="O2580" s="60"/>
    </row>
    <row r="2581" spans="2:15" s="23" customFormat="1" ht="30.2" customHeight="1" thickBot="1" x14ac:dyDescent="0.3">
      <c r="B2581" s="200" t="s">
        <v>222</v>
      </c>
      <c r="C2581" s="232" t="s">
        <v>636</v>
      </c>
      <c r="D2581" s="230">
        <v>1.5</v>
      </c>
      <c r="E2581" s="230">
        <v>1</v>
      </c>
      <c r="F2581" s="47">
        <v>10</v>
      </c>
      <c r="G2581" s="234">
        <f t="shared" si="93"/>
        <v>15</v>
      </c>
      <c r="H2581" s="22">
        <f t="shared" si="94"/>
        <v>10</v>
      </c>
      <c r="K2581" s="244"/>
      <c r="M2581" s="60"/>
      <c r="N2581" s="60"/>
      <c r="O2581" s="60"/>
    </row>
    <row r="2582" spans="2:15" s="23" customFormat="1" ht="30.2" customHeight="1" thickBot="1" x14ac:dyDescent="0.3">
      <c r="B2582" s="200" t="s">
        <v>222</v>
      </c>
      <c r="C2582" s="232" t="s">
        <v>637</v>
      </c>
      <c r="D2582" s="230">
        <v>1.5</v>
      </c>
      <c r="E2582" s="230">
        <v>1</v>
      </c>
      <c r="F2582" s="47">
        <v>10</v>
      </c>
      <c r="G2582" s="234">
        <f t="shared" si="93"/>
        <v>15</v>
      </c>
      <c r="H2582" s="22">
        <f t="shared" si="94"/>
        <v>10</v>
      </c>
      <c r="K2582" s="244"/>
      <c r="M2582" s="60"/>
      <c r="N2582" s="60"/>
      <c r="O2582" s="60"/>
    </row>
    <row r="2583" spans="2:15" s="23" customFormat="1" ht="30.2" customHeight="1" thickBot="1" x14ac:dyDescent="0.3">
      <c r="B2583" s="200" t="s">
        <v>222</v>
      </c>
      <c r="C2583" s="232" t="s">
        <v>638</v>
      </c>
      <c r="D2583" s="230">
        <v>1.5</v>
      </c>
      <c r="E2583" s="230">
        <v>1</v>
      </c>
      <c r="F2583" s="47">
        <v>10</v>
      </c>
      <c r="G2583" s="234">
        <f t="shared" si="93"/>
        <v>15</v>
      </c>
      <c r="H2583" s="22">
        <f t="shared" si="94"/>
        <v>10</v>
      </c>
      <c r="K2583" s="244"/>
      <c r="M2583" s="60"/>
      <c r="N2583" s="60"/>
      <c r="O2583" s="60"/>
    </row>
    <row r="2584" spans="2:15" s="23" customFormat="1" ht="30.2" customHeight="1" thickBot="1" x14ac:dyDescent="0.3">
      <c r="B2584" s="200" t="s">
        <v>222</v>
      </c>
      <c r="C2584" s="232" t="s">
        <v>639</v>
      </c>
      <c r="D2584" s="230">
        <v>1.5</v>
      </c>
      <c r="E2584" s="230">
        <v>1</v>
      </c>
      <c r="F2584" s="47">
        <v>10</v>
      </c>
      <c r="G2584" s="234">
        <f t="shared" si="93"/>
        <v>15</v>
      </c>
      <c r="H2584" s="22">
        <f t="shared" si="94"/>
        <v>10</v>
      </c>
      <c r="K2584" s="244"/>
      <c r="M2584" s="60"/>
      <c r="N2584" s="60"/>
      <c r="O2584" s="60"/>
    </row>
    <row r="2585" spans="2:15" s="23" customFormat="1" ht="30.2" customHeight="1" thickBot="1" x14ac:dyDescent="0.3">
      <c r="B2585" s="200" t="s">
        <v>222</v>
      </c>
      <c r="C2585" s="232" t="s">
        <v>640</v>
      </c>
      <c r="D2585" s="230">
        <v>1.5</v>
      </c>
      <c r="E2585" s="230">
        <v>1</v>
      </c>
      <c r="F2585" s="47">
        <v>10</v>
      </c>
      <c r="G2585" s="234">
        <f t="shared" si="93"/>
        <v>15</v>
      </c>
      <c r="H2585" s="22">
        <f t="shared" si="94"/>
        <v>10</v>
      </c>
      <c r="K2585" s="244"/>
      <c r="M2585" s="60"/>
      <c r="N2585" s="60"/>
      <c r="O2585" s="60"/>
    </row>
    <row r="2586" spans="2:15" s="23" customFormat="1" ht="30.2" customHeight="1" thickBot="1" x14ac:dyDescent="0.3">
      <c r="B2586" s="200" t="s">
        <v>222</v>
      </c>
      <c r="C2586" s="232" t="s">
        <v>641</v>
      </c>
      <c r="D2586" s="230">
        <v>1.5</v>
      </c>
      <c r="E2586" s="230">
        <v>1</v>
      </c>
      <c r="F2586" s="47">
        <v>10</v>
      </c>
      <c r="G2586" s="234">
        <f t="shared" si="93"/>
        <v>15</v>
      </c>
      <c r="H2586" s="22">
        <f t="shared" si="94"/>
        <v>10</v>
      </c>
      <c r="K2586" s="244"/>
      <c r="M2586" s="60"/>
      <c r="N2586" s="60"/>
      <c r="O2586" s="60"/>
    </row>
    <row r="2587" spans="2:15" s="23" customFormat="1" ht="30.2" customHeight="1" thickBot="1" x14ac:dyDescent="0.3">
      <c r="B2587" s="200" t="s">
        <v>222</v>
      </c>
      <c r="C2587" s="232" t="s">
        <v>642</v>
      </c>
      <c r="D2587" s="230">
        <v>1.5</v>
      </c>
      <c r="E2587" s="230">
        <v>1</v>
      </c>
      <c r="F2587" s="47">
        <v>10</v>
      </c>
      <c r="G2587" s="234">
        <f t="shared" si="93"/>
        <v>15</v>
      </c>
      <c r="H2587" s="22">
        <f t="shared" si="94"/>
        <v>10</v>
      </c>
      <c r="K2587" s="244"/>
      <c r="M2587" s="60"/>
      <c r="N2587" s="60"/>
      <c r="O2587" s="60"/>
    </row>
    <row r="2588" spans="2:15" s="23" customFormat="1" ht="30.2" customHeight="1" thickBot="1" x14ac:dyDescent="0.3">
      <c r="B2588" s="200" t="s">
        <v>222</v>
      </c>
      <c r="C2588" s="232" t="s">
        <v>643</v>
      </c>
      <c r="D2588" s="230">
        <v>1.5</v>
      </c>
      <c r="E2588" s="230">
        <v>1</v>
      </c>
      <c r="F2588" s="47">
        <v>10</v>
      </c>
      <c r="G2588" s="234">
        <f t="shared" si="93"/>
        <v>15</v>
      </c>
      <c r="H2588" s="22">
        <f t="shared" si="94"/>
        <v>10</v>
      </c>
      <c r="K2588" s="244"/>
      <c r="M2588" s="60"/>
      <c r="N2588" s="60"/>
      <c r="O2588" s="60"/>
    </row>
    <row r="2589" spans="2:15" s="23" customFormat="1" ht="30.2" customHeight="1" thickBot="1" x14ac:dyDescent="0.3">
      <c r="B2589" s="200" t="s">
        <v>222</v>
      </c>
      <c r="C2589" s="232" t="s">
        <v>644</v>
      </c>
      <c r="D2589" s="230">
        <v>1.5</v>
      </c>
      <c r="E2589" s="230">
        <v>1</v>
      </c>
      <c r="F2589" s="47">
        <v>10</v>
      </c>
      <c r="G2589" s="234">
        <f t="shared" si="93"/>
        <v>15</v>
      </c>
      <c r="H2589" s="22">
        <f t="shared" si="94"/>
        <v>10</v>
      </c>
      <c r="K2589" s="244"/>
      <c r="M2589" s="60"/>
      <c r="N2589" s="60"/>
      <c r="O2589" s="60"/>
    </row>
    <row r="2590" spans="2:15" s="23" customFormat="1" ht="30.2" customHeight="1" thickBot="1" x14ac:dyDescent="0.3">
      <c r="B2590" s="200" t="s">
        <v>222</v>
      </c>
      <c r="C2590" s="232" t="s">
        <v>645</v>
      </c>
      <c r="D2590" s="230">
        <v>1.5</v>
      </c>
      <c r="E2590" s="230">
        <v>1</v>
      </c>
      <c r="F2590" s="47">
        <v>10</v>
      </c>
      <c r="G2590" s="234">
        <f t="shared" si="93"/>
        <v>15</v>
      </c>
      <c r="H2590" s="22">
        <f t="shared" si="94"/>
        <v>10</v>
      </c>
      <c r="K2590" s="244"/>
      <c r="M2590" s="60"/>
      <c r="N2590" s="60"/>
      <c r="O2590" s="60"/>
    </row>
    <row r="2591" spans="2:15" s="23" customFormat="1" ht="30.2" customHeight="1" thickBot="1" x14ac:dyDescent="0.3">
      <c r="B2591" s="200" t="s">
        <v>222</v>
      </c>
      <c r="C2591" s="232" t="s">
        <v>646</v>
      </c>
      <c r="D2591" s="230">
        <v>1.5</v>
      </c>
      <c r="E2591" s="230">
        <v>1</v>
      </c>
      <c r="F2591" s="47">
        <v>10</v>
      </c>
      <c r="G2591" s="234">
        <f t="shared" si="93"/>
        <v>15</v>
      </c>
      <c r="H2591" s="22">
        <f t="shared" si="94"/>
        <v>10</v>
      </c>
      <c r="K2591" s="244"/>
      <c r="M2591" s="60"/>
      <c r="N2591" s="60"/>
      <c r="O2591" s="60"/>
    </row>
    <row r="2592" spans="2:15" s="23" customFormat="1" ht="30.2" customHeight="1" thickBot="1" x14ac:dyDescent="0.3">
      <c r="B2592" s="200" t="s">
        <v>222</v>
      </c>
      <c r="C2592" s="232" t="s">
        <v>647</v>
      </c>
      <c r="D2592" s="230">
        <v>1.5</v>
      </c>
      <c r="E2592" s="230">
        <v>1</v>
      </c>
      <c r="F2592" s="47">
        <v>10</v>
      </c>
      <c r="G2592" s="234">
        <f t="shared" si="93"/>
        <v>15</v>
      </c>
      <c r="H2592" s="22">
        <f t="shared" si="94"/>
        <v>10</v>
      </c>
      <c r="K2592" s="244"/>
      <c r="M2592" s="60"/>
      <c r="N2592" s="60"/>
      <c r="O2592" s="60"/>
    </row>
    <row r="2593" spans="2:15" s="23" customFormat="1" ht="30.2" customHeight="1" thickBot="1" x14ac:dyDescent="0.3">
      <c r="B2593" s="200" t="s">
        <v>222</v>
      </c>
      <c r="C2593" s="232" t="s">
        <v>648</v>
      </c>
      <c r="D2593" s="230">
        <v>1.5</v>
      </c>
      <c r="E2593" s="230">
        <v>1</v>
      </c>
      <c r="F2593" s="47">
        <v>10</v>
      </c>
      <c r="G2593" s="234">
        <f t="shared" si="93"/>
        <v>15</v>
      </c>
      <c r="H2593" s="22">
        <f t="shared" si="94"/>
        <v>10</v>
      </c>
      <c r="K2593" s="244"/>
      <c r="M2593" s="60"/>
      <c r="N2593" s="60"/>
      <c r="O2593" s="60"/>
    </row>
    <row r="2594" spans="2:15" s="23" customFormat="1" ht="30.2" customHeight="1" thickBot="1" x14ac:dyDescent="0.3">
      <c r="B2594" s="200" t="s">
        <v>222</v>
      </c>
      <c r="C2594" s="232" t="s">
        <v>649</v>
      </c>
      <c r="D2594" s="230">
        <v>1.5</v>
      </c>
      <c r="E2594" s="230">
        <v>1</v>
      </c>
      <c r="F2594" s="47">
        <v>10</v>
      </c>
      <c r="G2594" s="234">
        <f t="shared" si="93"/>
        <v>15</v>
      </c>
      <c r="H2594" s="22">
        <f t="shared" si="94"/>
        <v>10</v>
      </c>
      <c r="K2594" s="244"/>
      <c r="M2594" s="60"/>
      <c r="N2594" s="60"/>
      <c r="O2594" s="60"/>
    </row>
    <row r="2595" spans="2:15" s="23" customFormat="1" ht="30.2" customHeight="1" thickBot="1" x14ac:dyDescent="0.3">
      <c r="B2595" s="200" t="s">
        <v>222</v>
      </c>
      <c r="C2595" s="232" t="s">
        <v>650</v>
      </c>
      <c r="D2595" s="230">
        <v>1.5</v>
      </c>
      <c r="E2595" s="230">
        <v>1</v>
      </c>
      <c r="F2595" s="47">
        <v>10</v>
      </c>
      <c r="G2595" s="234">
        <f t="shared" si="93"/>
        <v>15</v>
      </c>
      <c r="H2595" s="22">
        <f t="shared" si="94"/>
        <v>10</v>
      </c>
      <c r="K2595" s="244"/>
      <c r="M2595" s="60"/>
      <c r="N2595" s="60"/>
      <c r="O2595" s="60"/>
    </row>
    <row r="2596" spans="2:15" s="23" customFormat="1" ht="30.2" customHeight="1" thickBot="1" x14ac:dyDescent="0.3">
      <c r="B2596" s="200" t="s">
        <v>222</v>
      </c>
      <c r="C2596" s="232" t="s">
        <v>651</v>
      </c>
      <c r="D2596" s="230">
        <v>1.5</v>
      </c>
      <c r="E2596" s="230">
        <v>1</v>
      </c>
      <c r="F2596" s="47">
        <v>10</v>
      </c>
      <c r="G2596" s="234">
        <f t="shared" si="93"/>
        <v>15</v>
      </c>
      <c r="H2596" s="22">
        <f t="shared" si="94"/>
        <v>10</v>
      </c>
      <c r="K2596" s="244"/>
      <c r="M2596" s="60"/>
      <c r="N2596" s="60"/>
      <c r="O2596" s="60"/>
    </row>
    <row r="2597" spans="2:15" s="23" customFormat="1" ht="30.2" customHeight="1" thickBot="1" x14ac:dyDescent="0.3">
      <c r="B2597" s="200" t="s">
        <v>222</v>
      </c>
      <c r="C2597" s="232" t="s">
        <v>652</v>
      </c>
      <c r="D2597" s="230">
        <v>1.5</v>
      </c>
      <c r="E2597" s="230">
        <v>1</v>
      </c>
      <c r="F2597" s="47">
        <v>10</v>
      </c>
      <c r="G2597" s="234">
        <f t="shared" si="93"/>
        <v>15</v>
      </c>
      <c r="H2597" s="22">
        <f t="shared" si="94"/>
        <v>10</v>
      </c>
      <c r="K2597" s="244"/>
      <c r="M2597" s="60"/>
      <c r="N2597" s="60"/>
      <c r="O2597" s="60"/>
    </row>
    <row r="2598" spans="2:15" s="23" customFormat="1" ht="30.2" customHeight="1" thickBot="1" x14ac:dyDescent="0.3">
      <c r="B2598" s="200" t="s">
        <v>222</v>
      </c>
      <c r="C2598" s="232" t="s">
        <v>654</v>
      </c>
      <c r="D2598" s="230">
        <v>1.5</v>
      </c>
      <c r="E2598" s="230">
        <v>1</v>
      </c>
      <c r="F2598" s="47">
        <v>10</v>
      </c>
      <c r="G2598" s="234">
        <f t="shared" si="93"/>
        <v>15</v>
      </c>
      <c r="H2598" s="22">
        <f t="shared" si="94"/>
        <v>10</v>
      </c>
      <c r="K2598" s="244"/>
      <c r="M2598" s="60"/>
      <c r="N2598" s="60"/>
      <c r="O2598" s="60"/>
    </row>
    <row r="2599" spans="2:15" s="23" customFormat="1" ht="30.2" customHeight="1" thickBot="1" x14ac:dyDescent="0.3">
      <c r="B2599" s="200" t="s">
        <v>222</v>
      </c>
      <c r="C2599" s="232" t="s">
        <v>655</v>
      </c>
      <c r="D2599" s="230">
        <v>1.5</v>
      </c>
      <c r="E2599" s="230">
        <v>1</v>
      </c>
      <c r="F2599" s="47">
        <v>10</v>
      </c>
      <c r="G2599" s="234">
        <f t="shared" si="93"/>
        <v>15</v>
      </c>
      <c r="H2599" s="22">
        <f t="shared" si="94"/>
        <v>10</v>
      </c>
      <c r="K2599" s="244"/>
      <c r="M2599" s="60"/>
      <c r="N2599" s="60"/>
      <c r="O2599" s="60"/>
    </row>
    <row r="2600" spans="2:15" s="23" customFormat="1" ht="30.2" customHeight="1" thickBot="1" x14ac:dyDescent="0.3">
      <c r="B2600" s="200" t="s">
        <v>222</v>
      </c>
      <c r="C2600" s="232" t="s">
        <v>668</v>
      </c>
      <c r="D2600" s="230">
        <v>1.5</v>
      </c>
      <c r="E2600" s="230">
        <v>1</v>
      </c>
      <c r="F2600" s="47">
        <v>10</v>
      </c>
      <c r="G2600" s="234">
        <f t="shared" si="93"/>
        <v>15</v>
      </c>
      <c r="H2600" s="22">
        <f t="shared" si="94"/>
        <v>10</v>
      </c>
      <c r="K2600" s="244"/>
      <c r="M2600" s="60"/>
      <c r="N2600" s="60"/>
      <c r="O2600" s="60"/>
    </row>
    <row r="2601" spans="2:15" s="23" customFormat="1" ht="30.2" customHeight="1" thickBot="1" x14ac:dyDescent="0.3">
      <c r="B2601" s="200" t="s">
        <v>222</v>
      </c>
      <c r="C2601" s="232" t="s">
        <v>986</v>
      </c>
      <c r="D2601" s="230">
        <v>1.5</v>
      </c>
      <c r="E2601" s="230">
        <v>1</v>
      </c>
      <c r="F2601" s="47">
        <v>10</v>
      </c>
      <c r="G2601" s="234">
        <f t="shared" si="93"/>
        <v>15</v>
      </c>
      <c r="H2601" s="22">
        <f t="shared" si="94"/>
        <v>10</v>
      </c>
      <c r="K2601" s="244"/>
      <c r="M2601" s="60"/>
      <c r="N2601" s="60"/>
      <c r="O2601" s="60"/>
    </row>
    <row r="2602" spans="2:15" s="23" customFormat="1" ht="30.2" customHeight="1" thickBot="1" x14ac:dyDescent="0.3">
      <c r="B2602" s="200" t="s">
        <v>222</v>
      </c>
      <c r="C2602" s="232" t="s">
        <v>987</v>
      </c>
      <c r="D2602" s="230">
        <v>1.5</v>
      </c>
      <c r="E2602" s="230">
        <v>1</v>
      </c>
      <c r="F2602" s="47">
        <v>10</v>
      </c>
      <c r="G2602" s="234">
        <f t="shared" si="93"/>
        <v>15</v>
      </c>
      <c r="H2602" s="22">
        <f t="shared" si="94"/>
        <v>10</v>
      </c>
      <c r="K2602" s="244"/>
      <c r="M2602" s="60"/>
      <c r="N2602" s="60"/>
      <c r="O2602" s="60"/>
    </row>
    <row r="2603" spans="2:15" s="23" customFormat="1" ht="30.2" customHeight="1" thickBot="1" x14ac:dyDescent="0.3">
      <c r="B2603" s="200" t="s">
        <v>222</v>
      </c>
      <c r="C2603" s="232" t="s">
        <v>988</v>
      </c>
      <c r="D2603" s="230">
        <v>1.5</v>
      </c>
      <c r="E2603" s="230">
        <v>1</v>
      </c>
      <c r="F2603" s="47">
        <v>10</v>
      </c>
      <c r="G2603" s="234">
        <f t="shared" si="93"/>
        <v>15</v>
      </c>
      <c r="H2603" s="22">
        <f t="shared" si="94"/>
        <v>10</v>
      </c>
      <c r="K2603" s="244"/>
      <c r="M2603" s="60"/>
      <c r="N2603" s="60"/>
      <c r="O2603" s="60"/>
    </row>
    <row r="2604" spans="2:15" s="23" customFormat="1" ht="30.2" customHeight="1" thickBot="1" x14ac:dyDescent="0.3">
      <c r="B2604" s="200" t="s">
        <v>222</v>
      </c>
      <c r="C2604" s="232" t="s">
        <v>1276</v>
      </c>
      <c r="D2604" s="230">
        <v>1.5</v>
      </c>
      <c r="E2604" s="230">
        <v>1</v>
      </c>
      <c r="F2604" s="47">
        <v>10</v>
      </c>
      <c r="G2604" s="234">
        <f t="shared" si="93"/>
        <v>15</v>
      </c>
      <c r="H2604" s="22">
        <f t="shared" si="94"/>
        <v>10</v>
      </c>
      <c r="K2604" s="244"/>
      <c r="M2604" s="60"/>
      <c r="N2604" s="60"/>
      <c r="O2604" s="60"/>
    </row>
    <row r="2605" spans="2:15" s="23" customFormat="1" ht="30.2" customHeight="1" thickBot="1" x14ac:dyDescent="0.3">
      <c r="B2605" s="200" t="s">
        <v>222</v>
      </c>
      <c r="C2605" s="232" t="s">
        <v>989</v>
      </c>
      <c r="D2605" s="230">
        <v>1.5</v>
      </c>
      <c r="E2605" s="230">
        <v>1</v>
      </c>
      <c r="F2605" s="47">
        <v>10</v>
      </c>
      <c r="G2605" s="234">
        <f t="shared" si="93"/>
        <v>15</v>
      </c>
      <c r="H2605" s="22">
        <f t="shared" si="94"/>
        <v>10</v>
      </c>
      <c r="K2605" s="244"/>
      <c r="M2605" s="60"/>
      <c r="N2605" s="60"/>
      <c r="O2605" s="60"/>
    </row>
    <row r="2606" spans="2:15" s="23" customFormat="1" ht="30.2" customHeight="1" thickBot="1" x14ac:dyDescent="0.3">
      <c r="B2606" s="200" t="s">
        <v>222</v>
      </c>
      <c r="C2606" s="232" t="s">
        <v>990</v>
      </c>
      <c r="D2606" s="230">
        <v>1.5</v>
      </c>
      <c r="E2606" s="230">
        <v>1</v>
      </c>
      <c r="F2606" s="47">
        <v>10</v>
      </c>
      <c r="G2606" s="234">
        <f t="shared" si="93"/>
        <v>15</v>
      </c>
      <c r="H2606" s="22">
        <f t="shared" si="94"/>
        <v>10</v>
      </c>
      <c r="K2606" s="244"/>
      <c r="M2606" s="60"/>
      <c r="N2606" s="60"/>
      <c r="O2606" s="60"/>
    </row>
    <row r="2607" spans="2:15" s="23" customFormat="1" ht="30.2" customHeight="1" thickBot="1" x14ac:dyDescent="0.3">
      <c r="B2607" s="200" t="s">
        <v>222</v>
      </c>
      <c r="C2607" s="232" t="s">
        <v>991</v>
      </c>
      <c r="D2607" s="230">
        <v>1.5</v>
      </c>
      <c r="E2607" s="230">
        <v>1</v>
      </c>
      <c r="F2607" s="47">
        <v>10</v>
      </c>
      <c r="G2607" s="234">
        <f t="shared" si="93"/>
        <v>15</v>
      </c>
      <c r="H2607" s="22">
        <f t="shared" si="94"/>
        <v>10</v>
      </c>
      <c r="K2607" s="244"/>
      <c r="M2607" s="60"/>
      <c r="N2607" s="60"/>
      <c r="O2607" s="60"/>
    </row>
    <row r="2608" spans="2:15" s="23" customFormat="1" ht="30.2" customHeight="1" thickBot="1" x14ac:dyDescent="0.3">
      <c r="B2608" s="200" t="s">
        <v>222</v>
      </c>
      <c r="C2608" s="232" t="s">
        <v>995</v>
      </c>
      <c r="D2608" s="230">
        <v>1.5</v>
      </c>
      <c r="E2608" s="230">
        <v>1</v>
      </c>
      <c r="F2608" s="47">
        <v>10</v>
      </c>
      <c r="G2608" s="234">
        <f t="shared" si="93"/>
        <v>15</v>
      </c>
      <c r="H2608" s="22">
        <f t="shared" si="94"/>
        <v>10</v>
      </c>
      <c r="K2608" s="244"/>
      <c r="M2608" s="60"/>
      <c r="N2608" s="60"/>
      <c r="O2608" s="60"/>
    </row>
    <row r="2609" spans="2:15" s="23" customFormat="1" ht="30.2" customHeight="1" thickBot="1" x14ac:dyDescent="0.3">
      <c r="B2609" s="200" t="s">
        <v>222</v>
      </c>
      <c r="C2609" s="232" t="s">
        <v>997</v>
      </c>
      <c r="D2609" s="230">
        <v>1.5</v>
      </c>
      <c r="E2609" s="230">
        <v>1</v>
      </c>
      <c r="F2609" s="47">
        <v>10</v>
      </c>
      <c r="G2609" s="234">
        <f t="shared" si="93"/>
        <v>15</v>
      </c>
      <c r="H2609" s="22">
        <f t="shared" si="94"/>
        <v>10</v>
      </c>
      <c r="K2609" s="244"/>
      <c r="M2609" s="60"/>
      <c r="N2609" s="60"/>
      <c r="O2609" s="60"/>
    </row>
    <row r="2610" spans="2:15" s="23" customFormat="1" ht="30.2" customHeight="1" thickBot="1" x14ac:dyDescent="0.3">
      <c r="B2610" s="200" t="s">
        <v>222</v>
      </c>
      <c r="C2610" s="232" t="s">
        <v>998</v>
      </c>
      <c r="D2610" s="230">
        <v>1.5</v>
      </c>
      <c r="E2610" s="230">
        <v>1</v>
      </c>
      <c r="F2610" s="47">
        <v>10</v>
      </c>
      <c r="G2610" s="234">
        <f t="shared" si="93"/>
        <v>15</v>
      </c>
      <c r="H2610" s="22">
        <f t="shared" si="94"/>
        <v>10</v>
      </c>
      <c r="K2610" s="244"/>
      <c r="M2610" s="60"/>
      <c r="N2610" s="60"/>
      <c r="O2610" s="60"/>
    </row>
    <row r="2611" spans="2:15" s="23" customFormat="1" ht="30.2" customHeight="1" thickBot="1" x14ac:dyDescent="0.3">
      <c r="B2611" s="200" t="s">
        <v>222</v>
      </c>
      <c r="C2611" s="232" t="s">
        <v>1277</v>
      </c>
      <c r="D2611" s="230">
        <v>1.5</v>
      </c>
      <c r="E2611" s="230">
        <v>1</v>
      </c>
      <c r="F2611" s="47">
        <v>10</v>
      </c>
      <c r="G2611" s="234">
        <f t="shared" si="93"/>
        <v>15</v>
      </c>
      <c r="H2611" s="22">
        <f t="shared" si="94"/>
        <v>10</v>
      </c>
      <c r="K2611" s="244"/>
      <c r="M2611" s="60"/>
      <c r="N2611" s="60"/>
      <c r="O2611" s="60"/>
    </row>
    <row r="2612" spans="2:15" s="23" customFormat="1" ht="30.2" customHeight="1" thickBot="1" x14ac:dyDescent="0.3">
      <c r="B2612" s="200" t="s">
        <v>222</v>
      </c>
      <c r="C2612" s="232" t="s">
        <v>683</v>
      </c>
      <c r="D2612" s="230">
        <v>1.5</v>
      </c>
      <c r="E2612" s="230">
        <v>1</v>
      </c>
      <c r="F2612" s="47">
        <v>10</v>
      </c>
      <c r="G2612" s="234">
        <f t="shared" si="93"/>
        <v>15</v>
      </c>
      <c r="H2612" s="22">
        <f t="shared" si="94"/>
        <v>10</v>
      </c>
      <c r="K2612" s="244"/>
      <c r="M2612" s="60"/>
      <c r="N2612" s="60"/>
      <c r="O2612" s="60"/>
    </row>
    <row r="2613" spans="2:15" s="23" customFormat="1" ht="30.2" customHeight="1" thickBot="1" x14ac:dyDescent="0.3">
      <c r="B2613" s="200" t="s">
        <v>222</v>
      </c>
      <c r="C2613" s="232" t="s">
        <v>684</v>
      </c>
      <c r="D2613" s="230">
        <v>1.5</v>
      </c>
      <c r="E2613" s="230">
        <v>1</v>
      </c>
      <c r="F2613" s="47">
        <v>10</v>
      </c>
      <c r="G2613" s="234">
        <f t="shared" si="93"/>
        <v>15</v>
      </c>
      <c r="H2613" s="22">
        <f t="shared" si="94"/>
        <v>10</v>
      </c>
      <c r="K2613" s="244"/>
      <c r="M2613" s="60"/>
      <c r="N2613" s="60"/>
      <c r="O2613" s="60"/>
    </row>
    <row r="2614" spans="2:15" s="23" customFormat="1" ht="30.2" customHeight="1" thickBot="1" x14ac:dyDescent="0.3">
      <c r="B2614" s="200" t="s">
        <v>222</v>
      </c>
      <c r="C2614" s="232" t="s">
        <v>685</v>
      </c>
      <c r="D2614" s="230">
        <v>1.5</v>
      </c>
      <c r="E2614" s="230">
        <v>1</v>
      </c>
      <c r="F2614" s="47">
        <v>10</v>
      </c>
      <c r="G2614" s="234">
        <f t="shared" si="93"/>
        <v>15</v>
      </c>
      <c r="H2614" s="22">
        <f t="shared" si="94"/>
        <v>10</v>
      </c>
      <c r="K2614" s="244"/>
      <c r="M2614" s="60"/>
      <c r="N2614" s="60"/>
      <c r="O2614" s="60"/>
    </row>
    <row r="2615" spans="2:15" s="23" customFormat="1" ht="30.2" customHeight="1" thickBot="1" x14ac:dyDescent="0.3">
      <c r="B2615" s="200" t="s">
        <v>222</v>
      </c>
      <c r="C2615" s="232" t="s">
        <v>686</v>
      </c>
      <c r="D2615" s="230">
        <v>1.5</v>
      </c>
      <c r="E2615" s="230">
        <v>1</v>
      </c>
      <c r="F2615" s="47">
        <v>10</v>
      </c>
      <c r="G2615" s="234">
        <f t="shared" si="93"/>
        <v>15</v>
      </c>
      <c r="H2615" s="22">
        <f t="shared" si="94"/>
        <v>10</v>
      </c>
      <c r="K2615" s="244"/>
      <c r="M2615" s="60"/>
      <c r="N2615" s="60"/>
      <c r="O2615" s="60"/>
    </row>
    <row r="2616" spans="2:15" s="23" customFormat="1" ht="30.2" customHeight="1" thickBot="1" x14ac:dyDescent="0.3">
      <c r="B2616" s="200" t="s">
        <v>222</v>
      </c>
      <c r="C2616" s="232" t="s">
        <v>687</v>
      </c>
      <c r="D2616" s="230">
        <v>1.5</v>
      </c>
      <c r="E2616" s="230">
        <v>1</v>
      </c>
      <c r="F2616" s="47">
        <v>10</v>
      </c>
      <c r="G2616" s="234">
        <f t="shared" si="93"/>
        <v>15</v>
      </c>
      <c r="H2616" s="22">
        <f t="shared" si="94"/>
        <v>10</v>
      </c>
      <c r="K2616" s="244"/>
      <c r="M2616" s="60"/>
      <c r="N2616" s="60"/>
      <c r="O2616" s="60"/>
    </row>
    <row r="2617" spans="2:15" s="23" customFormat="1" ht="30.2" customHeight="1" thickBot="1" x14ac:dyDescent="0.3">
      <c r="B2617" s="200" t="s">
        <v>222</v>
      </c>
      <c r="C2617" s="232" t="s">
        <v>688</v>
      </c>
      <c r="D2617" s="230">
        <v>1.5</v>
      </c>
      <c r="E2617" s="230">
        <v>1</v>
      </c>
      <c r="F2617" s="47">
        <v>10</v>
      </c>
      <c r="G2617" s="234">
        <f t="shared" si="93"/>
        <v>15</v>
      </c>
      <c r="H2617" s="22">
        <f t="shared" si="94"/>
        <v>10</v>
      </c>
      <c r="K2617" s="244"/>
      <c r="M2617" s="60"/>
      <c r="N2617" s="60"/>
      <c r="O2617" s="60"/>
    </row>
    <row r="2618" spans="2:15" s="23" customFormat="1" ht="30.2" customHeight="1" thickBot="1" x14ac:dyDescent="0.3">
      <c r="B2618" s="200" t="s">
        <v>222</v>
      </c>
      <c r="C2618" s="232" t="s">
        <v>689</v>
      </c>
      <c r="D2618" s="230">
        <v>1.5</v>
      </c>
      <c r="E2618" s="230">
        <v>1</v>
      </c>
      <c r="F2618" s="47">
        <v>10</v>
      </c>
      <c r="G2618" s="234">
        <f t="shared" si="93"/>
        <v>15</v>
      </c>
      <c r="H2618" s="22">
        <f t="shared" si="94"/>
        <v>10</v>
      </c>
      <c r="K2618" s="244"/>
      <c r="M2618" s="60"/>
      <c r="N2618" s="60"/>
      <c r="O2618" s="60"/>
    </row>
    <row r="2619" spans="2:15" s="23" customFormat="1" ht="30.2" customHeight="1" thickBot="1" x14ac:dyDescent="0.3">
      <c r="B2619" s="200" t="s">
        <v>222</v>
      </c>
      <c r="C2619" s="232" t="s">
        <v>690</v>
      </c>
      <c r="D2619" s="230">
        <v>1.5</v>
      </c>
      <c r="E2619" s="230">
        <v>1</v>
      </c>
      <c r="F2619" s="47">
        <v>10</v>
      </c>
      <c r="G2619" s="234">
        <f t="shared" si="93"/>
        <v>15</v>
      </c>
      <c r="H2619" s="22">
        <f t="shared" si="94"/>
        <v>10</v>
      </c>
      <c r="K2619" s="244"/>
      <c r="M2619" s="60"/>
      <c r="N2619" s="60"/>
      <c r="O2619" s="60"/>
    </row>
    <row r="2620" spans="2:15" s="23" customFormat="1" ht="30.2" customHeight="1" thickBot="1" x14ac:dyDescent="0.3">
      <c r="B2620" s="200" t="s">
        <v>222</v>
      </c>
      <c r="C2620" s="232" t="s">
        <v>692</v>
      </c>
      <c r="D2620" s="230">
        <v>1.5</v>
      </c>
      <c r="E2620" s="230">
        <v>1</v>
      </c>
      <c r="F2620" s="47">
        <v>10</v>
      </c>
      <c r="G2620" s="234">
        <f t="shared" si="93"/>
        <v>15</v>
      </c>
      <c r="H2620" s="22">
        <f t="shared" si="94"/>
        <v>10</v>
      </c>
      <c r="K2620" s="244"/>
      <c r="M2620" s="60"/>
      <c r="N2620" s="60"/>
      <c r="O2620" s="60"/>
    </row>
    <row r="2621" spans="2:15" s="23" customFormat="1" ht="30.2" customHeight="1" thickBot="1" x14ac:dyDescent="0.3">
      <c r="B2621" s="200" t="s">
        <v>222</v>
      </c>
      <c r="C2621" s="232" t="s">
        <v>694</v>
      </c>
      <c r="D2621" s="230">
        <v>1.5</v>
      </c>
      <c r="E2621" s="230">
        <v>1</v>
      </c>
      <c r="F2621" s="47">
        <v>10</v>
      </c>
      <c r="G2621" s="234">
        <f t="shared" si="93"/>
        <v>15</v>
      </c>
      <c r="H2621" s="22">
        <f t="shared" si="94"/>
        <v>10</v>
      </c>
      <c r="K2621" s="244"/>
      <c r="M2621" s="60"/>
      <c r="N2621" s="60"/>
      <c r="O2621" s="60"/>
    </row>
    <row r="2622" spans="2:15" s="23" customFormat="1" ht="30.2" customHeight="1" thickBot="1" x14ac:dyDescent="0.3">
      <c r="B2622" s="200" t="s">
        <v>222</v>
      </c>
      <c r="C2622" s="232" t="s">
        <v>696</v>
      </c>
      <c r="D2622" s="230">
        <v>1.5</v>
      </c>
      <c r="E2622" s="230">
        <v>1</v>
      </c>
      <c r="F2622" s="47">
        <v>10</v>
      </c>
      <c r="G2622" s="234">
        <f t="shared" si="93"/>
        <v>15</v>
      </c>
      <c r="H2622" s="22">
        <f t="shared" si="94"/>
        <v>10</v>
      </c>
      <c r="K2622" s="244"/>
      <c r="M2622" s="60"/>
      <c r="N2622" s="60"/>
      <c r="O2622" s="60"/>
    </row>
    <row r="2623" spans="2:15" s="23" customFormat="1" ht="30.2" customHeight="1" thickBot="1" x14ac:dyDescent="0.3">
      <c r="B2623" s="200" t="s">
        <v>222</v>
      </c>
      <c r="C2623" s="232" t="s">
        <v>697</v>
      </c>
      <c r="D2623" s="230">
        <v>1.5</v>
      </c>
      <c r="E2623" s="230">
        <v>1</v>
      </c>
      <c r="F2623" s="47">
        <v>10</v>
      </c>
      <c r="G2623" s="234">
        <f t="shared" si="93"/>
        <v>15</v>
      </c>
      <c r="H2623" s="22">
        <f t="shared" si="94"/>
        <v>10</v>
      </c>
      <c r="K2623" s="244"/>
      <c r="M2623" s="60"/>
      <c r="N2623" s="60"/>
      <c r="O2623" s="60"/>
    </row>
    <row r="2624" spans="2:15" s="23" customFormat="1" ht="30.2" customHeight="1" thickBot="1" x14ac:dyDescent="0.3">
      <c r="B2624" s="200" t="s">
        <v>222</v>
      </c>
      <c r="C2624" s="232" t="s">
        <v>698</v>
      </c>
      <c r="D2624" s="230">
        <v>1.5</v>
      </c>
      <c r="E2624" s="230">
        <v>1</v>
      </c>
      <c r="F2624" s="47">
        <v>10</v>
      </c>
      <c r="G2624" s="234">
        <f t="shared" si="93"/>
        <v>15</v>
      </c>
      <c r="H2624" s="22">
        <f t="shared" si="94"/>
        <v>10</v>
      </c>
      <c r="K2624" s="244"/>
      <c r="M2624" s="60"/>
      <c r="N2624" s="60"/>
      <c r="O2624" s="60"/>
    </row>
    <row r="2625" spans="2:15" s="23" customFormat="1" ht="30.2" customHeight="1" thickBot="1" x14ac:dyDescent="0.3">
      <c r="B2625" s="200" t="s">
        <v>222</v>
      </c>
      <c r="C2625" s="232" t="s">
        <v>699</v>
      </c>
      <c r="D2625" s="230">
        <v>1.5</v>
      </c>
      <c r="E2625" s="230">
        <v>1</v>
      </c>
      <c r="F2625" s="47">
        <v>10</v>
      </c>
      <c r="G2625" s="234">
        <f t="shared" si="93"/>
        <v>15</v>
      </c>
      <c r="H2625" s="22">
        <f t="shared" si="94"/>
        <v>10</v>
      </c>
      <c r="K2625" s="244"/>
      <c r="M2625" s="60"/>
      <c r="N2625" s="60"/>
      <c r="O2625" s="60"/>
    </row>
    <row r="2626" spans="2:15" s="23" customFormat="1" ht="30.2" customHeight="1" thickBot="1" x14ac:dyDescent="0.3">
      <c r="B2626" s="200" t="s">
        <v>222</v>
      </c>
      <c r="C2626" s="232" t="s">
        <v>1278</v>
      </c>
      <c r="D2626" s="230">
        <v>1.5</v>
      </c>
      <c r="E2626" s="230">
        <v>1</v>
      </c>
      <c r="F2626" s="47">
        <v>10</v>
      </c>
      <c r="G2626" s="234">
        <f t="shared" si="93"/>
        <v>15</v>
      </c>
      <c r="H2626" s="22">
        <f t="shared" si="94"/>
        <v>10</v>
      </c>
      <c r="K2626" s="244"/>
      <c r="M2626" s="60"/>
      <c r="N2626" s="60"/>
      <c r="O2626" s="60"/>
    </row>
    <row r="2627" spans="2:15" s="23" customFormat="1" ht="30.2" customHeight="1" thickBot="1" x14ac:dyDescent="0.3">
      <c r="B2627" s="200" t="s">
        <v>222</v>
      </c>
      <c r="C2627" s="232" t="s">
        <v>1007</v>
      </c>
      <c r="D2627" s="230">
        <v>1.5</v>
      </c>
      <c r="E2627" s="230">
        <v>1</v>
      </c>
      <c r="F2627" s="47">
        <v>10</v>
      </c>
      <c r="G2627" s="234">
        <f t="shared" si="93"/>
        <v>15</v>
      </c>
      <c r="H2627" s="22">
        <f t="shared" si="94"/>
        <v>10</v>
      </c>
      <c r="K2627" s="244"/>
      <c r="M2627" s="60"/>
      <c r="N2627" s="60"/>
      <c r="O2627" s="60"/>
    </row>
    <row r="2628" spans="2:15" s="23" customFormat="1" ht="30.2" customHeight="1" thickBot="1" x14ac:dyDescent="0.3">
      <c r="B2628" s="200" t="s">
        <v>222</v>
      </c>
      <c r="C2628" s="232" t="s">
        <v>703</v>
      </c>
      <c r="D2628" s="230">
        <v>1.5</v>
      </c>
      <c r="E2628" s="230">
        <v>1</v>
      </c>
      <c r="F2628" s="47">
        <v>10</v>
      </c>
      <c r="G2628" s="234">
        <f t="shared" si="93"/>
        <v>15</v>
      </c>
      <c r="H2628" s="22">
        <f t="shared" si="94"/>
        <v>10</v>
      </c>
      <c r="K2628" s="244"/>
      <c r="M2628" s="60"/>
      <c r="N2628" s="60"/>
      <c r="O2628" s="60"/>
    </row>
    <row r="2629" spans="2:15" s="23" customFormat="1" ht="30.2" customHeight="1" thickBot="1" x14ac:dyDescent="0.3">
      <c r="B2629" s="200" t="s">
        <v>222</v>
      </c>
      <c r="C2629" s="232" t="s">
        <v>1279</v>
      </c>
      <c r="D2629" s="230">
        <v>1.5</v>
      </c>
      <c r="E2629" s="230">
        <v>1</v>
      </c>
      <c r="F2629" s="47">
        <v>10</v>
      </c>
      <c r="G2629" s="234">
        <f t="shared" si="93"/>
        <v>15</v>
      </c>
      <c r="H2629" s="22">
        <f t="shared" si="94"/>
        <v>10</v>
      </c>
      <c r="K2629" s="244"/>
      <c r="M2629" s="60"/>
      <c r="N2629" s="60"/>
      <c r="O2629" s="60"/>
    </row>
    <row r="2630" spans="2:15" s="23" customFormat="1" ht="30.2" customHeight="1" thickBot="1" x14ac:dyDescent="0.3">
      <c r="B2630" s="200" t="s">
        <v>222</v>
      </c>
      <c r="C2630" s="232" t="s">
        <v>704</v>
      </c>
      <c r="D2630" s="230">
        <v>1.5</v>
      </c>
      <c r="E2630" s="230">
        <v>1</v>
      </c>
      <c r="F2630" s="47">
        <v>10</v>
      </c>
      <c r="G2630" s="234">
        <f t="shared" si="93"/>
        <v>15</v>
      </c>
      <c r="H2630" s="22">
        <f t="shared" si="94"/>
        <v>10</v>
      </c>
      <c r="K2630" s="244"/>
      <c r="M2630" s="60"/>
      <c r="N2630" s="60"/>
      <c r="O2630" s="60"/>
    </row>
    <row r="2631" spans="2:15" s="23" customFormat="1" ht="30.2" customHeight="1" thickBot="1" x14ac:dyDescent="0.3">
      <c r="B2631" s="200" t="s">
        <v>222</v>
      </c>
      <c r="C2631" s="232" t="s">
        <v>707</v>
      </c>
      <c r="D2631" s="230">
        <v>1.5</v>
      </c>
      <c r="E2631" s="230">
        <v>1</v>
      </c>
      <c r="F2631" s="47">
        <v>10</v>
      </c>
      <c r="G2631" s="234">
        <f t="shared" si="93"/>
        <v>15</v>
      </c>
      <c r="H2631" s="22">
        <f t="shared" si="94"/>
        <v>10</v>
      </c>
      <c r="K2631" s="244"/>
      <c r="M2631" s="60"/>
      <c r="N2631" s="60"/>
      <c r="O2631" s="60"/>
    </row>
    <row r="2632" spans="2:15" s="23" customFormat="1" ht="30.2" customHeight="1" thickBot="1" x14ac:dyDescent="0.3">
      <c r="B2632" s="200" t="s">
        <v>222</v>
      </c>
      <c r="C2632" s="232" t="s">
        <v>708</v>
      </c>
      <c r="D2632" s="230">
        <v>1.5</v>
      </c>
      <c r="E2632" s="230">
        <v>1</v>
      </c>
      <c r="F2632" s="47">
        <v>10</v>
      </c>
      <c r="G2632" s="234">
        <f t="shared" si="93"/>
        <v>15</v>
      </c>
      <c r="H2632" s="22">
        <f t="shared" si="94"/>
        <v>10</v>
      </c>
      <c r="K2632" s="244"/>
      <c r="M2632" s="60"/>
      <c r="N2632" s="60"/>
      <c r="O2632" s="60"/>
    </row>
    <row r="2633" spans="2:15" s="23" customFormat="1" ht="30.2" customHeight="1" thickBot="1" x14ac:dyDescent="0.3">
      <c r="B2633" s="200" t="s">
        <v>222</v>
      </c>
      <c r="C2633" s="232" t="s">
        <v>709</v>
      </c>
      <c r="D2633" s="230">
        <v>1.5</v>
      </c>
      <c r="E2633" s="230">
        <v>1</v>
      </c>
      <c r="F2633" s="47">
        <v>10</v>
      </c>
      <c r="G2633" s="234">
        <f t="shared" si="93"/>
        <v>15</v>
      </c>
      <c r="H2633" s="22">
        <f t="shared" si="94"/>
        <v>10</v>
      </c>
      <c r="K2633" s="244"/>
      <c r="M2633" s="60"/>
      <c r="N2633" s="60"/>
      <c r="O2633" s="60"/>
    </row>
    <row r="2634" spans="2:15" s="23" customFormat="1" ht="30.2" customHeight="1" thickBot="1" x14ac:dyDescent="0.3">
      <c r="B2634" s="200" t="s">
        <v>222</v>
      </c>
      <c r="C2634" s="232" t="s">
        <v>710</v>
      </c>
      <c r="D2634" s="230">
        <v>1.5</v>
      </c>
      <c r="E2634" s="230">
        <v>1</v>
      </c>
      <c r="F2634" s="47">
        <v>10</v>
      </c>
      <c r="G2634" s="234">
        <f t="shared" si="93"/>
        <v>15</v>
      </c>
      <c r="H2634" s="22">
        <f t="shared" si="94"/>
        <v>10</v>
      </c>
      <c r="K2634" s="244"/>
      <c r="M2634" s="60"/>
      <c r="N2634" s="60"/>
      <c r="O2634" s="60"/>
    </row>
    <row r="2635" spans="2:15" s="23" customFormat="1" ht="30.2" customHeight="1" thickBot="1" x14ac:dyDescent="0.3">
      <c r="B2635" s="200" t="s">
        <v>222</v>
      </c>
      <c r="C2635" s="232" t="s">
        <v>711</v>
      </c>
      <c r="D2635" s="230">
        <v>1.5</v>
      </c>
      <c r="E2635" s="230">
        <v>1</v>
      </c>
      <c r="F2635" s="47">
        <v>10</v>
      </c>
      <c r="G2635" s="234">
        <f t="shared" si="93"/>
        <v>15</v>
      </c>
      <c r="H2635" s="22">
        <f t="shared" si="94"/>
        <v>10</v>
      </c>
      <c r="K2635" s="244"/>
      <c r="M2635" s="60"/>
      <c r="N2635" s="60"/>
      <c r="O2635" s="60"/>
    </row>
    <row r="2636" spans="2:15" s="23" customFormat="1" ht="30.2" customHeight="1" thickBot="1" x14ac:dyDescent="0.3">
      <c r="B2636" s="200" t="s">
        <v>222</v>
      </c>
      <c r="C2636" s="232" t="s">
        <v>712</v>
      </c>
      <c r="D2636" s="230">
        <v>1.5</v>
      </c>
      <c r="E2636" s="230">
        <v>1</v>
      </c>
      <c r="F2636" s="47">
        <v>10</v>
      </c>
      <c r="G2636" s="234">
        <f t="shared" si="93"/>
        <v>15</v>
      </c>
      <c r="H2636" s="22">
        <f t="shared" si="94"/>
        <v>10</v>
      </c>
      <c r="K2636" s="244"/>
      <c r="M2636" s="60"/>
      <c r="N2636" s="60"/>
      <c r="O2636" s="60"/>
    </row>
    <row r="2637" spans="2:15" s="23" customFormat="1" ht="30.2" customHeight="1" thickBot="1" x14ac:dyDescent="0.3">
      <c r="B2637" s="200" t="s">
        <v>222</v>
      </c>
      <c r="C2637" s="232" t="s">
        <v>713</v>
      </c>
      <c r="D2637" s="230">
        <v>1.5</v>
      </c>
      <c r="E2637" s="230">
        <v>1</v>
      </c>
      <c r="F2637" s="47">
        <v>10</v>
      </c>
      <c r="G2637" s="234">
        <f t="shared" si="93"/>
        <v>15</v>
      </c>
      <c r="H2637" s="22">
        <f t="shared" si="94"/>
        <v>10</v>
      </c>
      <c r="K2637" s="244"/>
      <c r="M2637" s="60"/>
      <c r="N2637" s="60"/>
      <c r="O2637" s="60"/>
    </row>
    <row r="2638" spans="2:15" s="23" customFormat="1" ht="30.2" customHeight="1" thickBot="1" x14ac:dyDescent="0.3">
      <c r="B2638" s="200" t="s">
        <v>222</v>
      </c>
      <c r="C2638" s="232" t="s">
        <v>715</v>
      </c>
      <c r="D2638" s="230">
        <v>1.5</v>
      </c>
      <c r="E2638" s="230">
        <v>1</v>
      </c>
      <c r="F2638" s="47">
        <v>10</v>
      </c>
      <c r="G2638" s="234">
        <f t="shared" si="93"/>
        <v>15</v>
      </c>
      <c r="H2638" s="22">
        <f t="shared" si="94"/>
        <v>10</v>
      </c>
      <c r="K2638" s="244"/>
      <c r="M2638" s="60"/>
      <c r="N2638" s="60"/>
      <c r="O2638" s="60"/>
    </row>
    <row r="2639" spans="2:15" s="23" customFormat="1" ht="30.2" customHeight="1" thickBot="1" x14ac:dyDescent="0.3">
      <c r="B2639" s="200" t="s">
        <v>222</v>
      </c>
      <c r="C2639" s="232" t="s">
        <v>716</v>
      </c>
      <c r="D2639" s="230">
        <v>1.5</v>
      </c>
      <c r="E2639" s="230">
        <v>1</v>
      </c>
      <c r="F2639" s="47">
        <v>10</v>
      </c>
      <c r="G2639" s="234">
        <f t="shared" ref="G2639:G2667" si="95">ROUND(D2639*F2639,2)</f>
        <v>15</v>
      </c>
      <c r="H2639" s="22">
        <f t="shared" ref="H2639:H2667" si="96">ROUND(E2639*F2639,6)</f>
        <v>10</v>
      </c>
      <c r="K2639" s="244"/>
      <c r="M2639" s="60"/>
      <c r="N2639" s="60"/>
      <c r="O2639" s="60"/>
    </row>
    <row r="2640" spans="2:15" s="23" customFormat="1" ht="30.2" customHeight="1" thickBot="1" x14ac:dyDescent="0.3">
      <c r="B2640" s="200" t="s">
        <v>222</v>
      </c>
      <c r="C2640" s="232" t="s">
        <v>717</v>
      </c>
      <c r="D2640" s="230">
        <v>1.5</v>
      </c>
      <c r="E2640" s="230">
        <v>1</v>
      </c>
      <c r="F2640" s="47">
        <v>10</v>
      </c>
      <c r="G2640" s="234">
        <f t="shared" si="95"/>
        <v>15</v>
      </c>
      <c r="H2640" s="22">
        <f t="shared" si="96"/>
        <v>10</v>
      </c>
      <c r="K2640" s="244"/>
      <c r="M2640" s="60"/>
      <c r="N2640" s="60"/>
      <c r="O2640" s="60"/>
    </row>
    <row r="2641" spans="2:15" s="23" customFormat="1" ht="30.2" customHeight="1" thickBot="1" x14ac:dyDescent="0.3">
      <c r="B2641" s="200" t="s">
        <v>222</v>
      </c>
      <c r="C2641" s="232" t="s">
        <v>718</v>
      </c>
      <c r="D2641" s="230">
        <v>1.5</v>
      </c>
      <c r="E2641" s="230">
        <v>1</v>
      </c>
      <c r="F2641" s="47">
        <v>10</v>
      </c>
      <c r="G2641" s="234">
        <f t="shared" si="95"/>
        <v>15</v>
      </c>
      <c r="H2641" s="22">
        <f t="shared" si="96"/>
        <v>10</v>
      </c>
      <c r="K2641" s="244"/>
      <c r="M2641" s="60"/>
      <c r="N2641" s="60"/>
      <c r="O2641" s="60"/>
    </row>
    <row r="2642" spans="2:15" s="23" customFormat="1" ht="30.2" customHeight="1" thickBot="1" x14ac:dyDescent="0.3">
      <c r="B2642" s="200" t="s">
        <v>222</v>
      </c>
      <c r="C2642" s="232" t="s">
        <v>719</v>
      </c>
      <c r="D2642" s="230">
        <v>1.5</v>
      </c>
      <c r="E2642" s="230">
        <v>1</v>
      </c>
      <c r="F2642" s="47">
        <v>10</v>
      </c>
      <c r="G2642" s="234">
        <f t="shared" si="95"/>
        <v>15</v>
      </c>
      <c r="H2642" s="22">
        <f t="shared" si="96"/>
        <v>10</v>
      </c>
      <c r="K2642" s="244"/>
      <c r="M2642" s="60"/>
      <c r="N2642" s="60"/>
      <c r="O2642" s="60"/>
    </row>
    <row r="2643" spans="2:15" s="23" customFormat="1" ht="30.2" customHeight="1" thickBot="1" x14ac:dyDescent="0.3">
      <c r="B2643" s="200" t="s">
        <v>222</v>
      </c>
      <c r="C2643" s="232" t="s">
        <v>720</v>
      </c>
      <c r="D2643" s="230">
        <v>1.5</v>
      </c>
      <c r="E2643" s="230">
        <v>1</v>
      </c>
      <c r="F2643" s="47">
        <v>10</v>
      </c>
      <c r="G2643" s="234">
        <f t="shared" si="95"/>
        <v>15</v>
      </c>
      <c r="H2643" s="22">
        <f t="shared" si="96"/>
        <v>10</v>
      </c>
      <c r="K2643" s="244"/>
      <c r="M2643" s="60"/>
      <c r="N2643" s="60"/>
      <c r="O2643" s="60"/>
    </row>
    <row r="2644" spans="2:15" s="23" customFormat="1" ht="30.2" customHeight="1" thickBot="1" x14ac:dyDescent="0.3">
      <c r="B2644" s="200" t="s">
        <v>222</v>
      </c>
      <c r="C2644" s="232" t="s">
        <v>1009</v>
      </c>
      <c r="D2644" s="230">
        <v>1.5</v>
      </c>
      <c r="E2644" s="230">
        <v>1</v>
      </c>
      <c r="F2644" s="47">
        <v>10</v>
      </c>
      <c r="G2644" s="234">
        <f t="shared" si="95"/>
        <v>15</v>
      </c>
      <c r="H2644" s="22">
        <f t="shared" si="96"/>
        <v>10</v>
      </c>
      <c r="K2644" s="244"/>
      <c r="M2644" s="60"/>
      <c r="N2644" s="60"/>
      <c r="O2644" s="60"/>
    </row>
    <row r="2645" spans="2:15" s="23" customFormat="1" ht="30.2" customHeight="1" thickBot="1" x14ac:dyDescent="0.3">
      <c r="B2645" s="200" t="s">
        <v>222</v>
      </c>
      <c r="C2645" s="232" t="s">
        <v>1280</v>
      </c>
      <c r="D2645" s="230">
        <v>1.5</v>
      </c>
      <c r="E2645" s="230">
        <v>1</v>
      </c>
      <c r="F2645" s="47">
        <v>10</v>
      </c>
      <c r="G2645" s="234">
        <f t="shared" si="95"/>
        <v>15</v>
      </c>
      <c r="H2645" s="22">
        <f t="shared" si="96"/>
        <v>10</v>
      </c>
      <c r="K2645" s="244"/>
      <c r="M2645" s="60"/>
      <c r="N2645" s="60"/>
      <c r="O2645" s="60"/>
    </row>
    <row r="2646" spans="2:15" s="23" customFormat="1" ht="30.2" customHeight="1" thickBot="1" x14ac:dyDescent="0.3">
      <c r="B2646" s="200" t="s">
        <v>222</v>
      </c>
      <c r="C2646" s="232" t="s">
        <v>724</v>
      </c>
      <c r="D2646" s="230">
        <v>1.5</v>
      </c>
      <c r="E2646" s="230">
        <v>1</v>
      </c>
      <c r="F2646" s="47">
        <v>10</v>
      </c>
      <c r="G2646" s="234">
        <f t="shared" si="95"/>
        <v>15</v>
      </c>
      <c r="H2646" s="22">
        <f t="shared" si="96"/>
        <v>10</v>
      </c>
      <c r="K2646" s="244"/>
      <c r="M2646" s="60"/>
      <c r="N2646" s="60"/>
      <c r="O2646" s="60"/>
    </row>
    <row r="2647" spans="2:15" s="23" customFormat="1" ht="30.2" customHeight="1" thickBot="1" x14ac:dyDescent="0.3">
      <c r="B2647" s="200" t="s">
        <v>222</v>
      </c>
      <c r="C2647" s="232" t="s">
        <v>725</v>
      </c>
      <c r="D2647" s="230">
        <v>1.5</v>
      </c>
      <c r="E2647" s="230">
        <v>1</v>
      </c>
      <c r="F2647" s="47">
        <v>10</v>
      </c>
      <c r="G2647" s="234">
        <f t="shared" si="95"/>
        <v>15</v>
      </c>
      <c r="H2647" s="22">
        <f t="shared" si="96"/>
        <v>10</v>
      </c>
      <c r="K2647" s="244"/>
      <c r="M2647" s="60"/>
      <c r="N2647" s="60"/>
      <c r="O2647" s="60"/>
    </row>
    <row r="2648" spans="2:15" s="23" customFormat="1" ht="30.2" customHeight="1" thickBot="1" x14ac:dyDescent="0.3">
      <c r="B2648" s="200" t="s">
        <v>222</v>
      </c>
      <c r="C2648" s="232" t="s">
        <v>1281</v>
      </c>
      <c r="D2648" s="230">
        <v>1.5</v>
      </c>
      <c r="E2648" s="230">
        <v>1</v>
      </c>
      <c r="F2648" s="47">
        <v>10</v>
      </c>
      <c r="G2648" s="234">
        <f t="shared" si="95"/>
        <v>15</v>
      </c>
      <c r="H2648" s="22">
        <f t="shared" si="96"/>
        <v>10</v>
      </c>
      <c r="K2648" s="244"/>
      <c r="M2648" s="60"/>
      <c r="N2648" s="60"/>
      <c r="O2648" s="60"/>
    </row>
    <row r="2649" spans="2:15" s="23" customFormat="1" ht="30.2" customHeight="1" thickBot="1" x14ac:dyDescent="0.3">
      <c r="B2649" s="200" t="s">
        <v>222</v>
      </c>
      <c r="C2649" s="232" t="s">
        <v>726</v>
      </c>
      <c r="D2649" s="230">
        <v>1.5</v>
      </c>
      <c r="E2649" s="230">
        <v>1</v>
      </c>
      <c r="F2649" s="47">
        <v>10</v>
      </c>
      <c r="G2649" s="234">
        <f t="shared" si="95"/>
        <v>15</v>
      </c>
      <c r="H2649" s="22">
        <f t="shared" si="96"/>
        <v>10</v>
      </c>
      <c r="K2649" s="244"/>
      <c r="M2649" s="60"/>
      <c r="N2649" s="60"/>
      <c r="O2649" s="60"/>
    </row>
    <row r="2650" spans="2:15" s="23" customFormat="1" ht="30.2" customHeight="1" thickBot="1" x14ac:dyDescent="0.3">
      <c r="B2650" s="200" t="s">
        <v>222</v>
      </c>
      <c r="C2650" s="232" t="s">
        <v>1282</v>
      </c>
      <c r="D2650" s="230">
        <v>1.5</v>
      </c>
      <c r="E2650" s="230">
        <v>1</v>
      </c>
      <c r="F2650" s="47">
        <v>10</v>
      </c>
      <c r="G2650" s="234">
        <f t="shared" si="95"/>
        <v>15</v>
      </c>
      <c r="H2650" s="22">
        <f t="shared" si="96"/>
        <v>10</v>
      </c>
      <c r="K2650" s="244"/>
      <c r="M2650" s="60"/>
      <c r="N2650" s="60"/>
      <c r="O2650" s="60"/>
    </row>
    <row r="2651" spans="2:15" s="23" customFormat="1" ht="30.2" customHeight="1" thickBot="1" x14ac:dyDescent="0.3">
      <c r="B2651" s="200" t="s">
        <v>222</v>
      </c>
      <c r="C2651" s="232" t="s">
        <v>728</v>
      </c>
      <c r="D2651" s="230">
        <v>1.5</v>
      </c>
      <c r="E2651" s="230">
        <v>1</v>
      </c>
      <c r="F2651" s="47">
        <v>10</v>
      </c>
      <c r="G2651" s="234">
        <f t="shared" si="95"/>
        <v>15</v>
      </c>
      <c r="H2651" s="22">
        <f t="shared" si="96"/>
        <v>10</v>
      </c>
      <c r="K2651" s="244"/>
      <c r="M2651" s="60"/>
      <c r="N2651" s="60"/>
      <c r="O2651" s="60"/>
    </row>
    <row r="2652" spans="2:15" s="23" customFormat="1" ht="30.2" customHeight="1" thickBot="1" x14ac:dyDescent="0.3">
      <c r="B2652" s="200" t="s">
        <v>222</v>
      </c>
      <c r="C2652" s="232" t="s">
        <v>729</v>
      </c>
      <c r="D2652" s="230">
        <v>1.5</v>
      </c>
      <c r="E2652" s="230">
        <v>1</v>
      </c>
      <c r="F2652" s="47">
        <v>10</v>
      </c>
      <c r="G2652" s="234">
        <f t="shared" si="95"/>
        <v>15</v>
      </c>
      <c r="H2652" s="22">
        <f t="shared" si="96"/>
        <v>10</v>
      </c>
      <c r="K2652" s="244"/>
      <c r="M2652" s="60"/>
      <c r="N2652" s="60"/>
      <c r="O2652" s="60"/>
    </row>
    <row r="2653" spans="2:15" s="23" customFormat="1" ht="30.2" customHeight="1" thickBot="1" x14ac:dyDescent="0.3">
      <c r="B2653" s="200" t="s">
        <v>222</v>
      </c>
      <c r="C2653" s="232" t="s">
        <v>735</v>
      </c>
      <c r="D2653" s="230">
        <v>1.5</v>
      </c>
      <c r="E2653" s="230">
        <v>1</v>
      </c>
      <c r="F2653" s="47">
        <v>10</v>
      </c>
      <c r="G2653" s="234">
        <f t="shared" si="95"/>
        <v>15</v>
      </c>
      <c r="H2653" s="22">
        <f t="shared" si="96"/>
        <v>10</v>
      </c>
      <c r="K2653" s="244"/>
      <c r="M2653" s="60"/>
      <c r="N2653" s="60"/>
      <c r="O2653" s="60"/>
    </row>
    <row r="2654" spans="2:15" s="23" customFormat="1" ht="30.2" customHeight="1" thickBot="1" x14ac:dyDescent="0.3">
      <c r="B2654" s="200" t="s">
        <v>222</v>
      </c>
      <c r="C2654" s="232" t="s">
        <v>1283</v>
      </c>
      <c r="D2654" s="230">
        <v>1.5</v>
      </c>
      <c r="E2654" s="230">
        <v>1</v>
      </c>
      <c r="F2654" s="47">
        <v>10</v>
      </c>
      <c r="G2654" s="234">
        <f t="shared" si="95"/>
        <v>15</v>
      </c>
      <c r="H2654" s="22">
        <f t="shared" si="96"/>
        <v>10</v>
      </c>
      <c r="K2654" s="244"/>
      <c r="M2654" s="60"/>
      <c r="N2654" s="60"/>
      <c r="O2654" s="60"/>
    </row>
    <row r="2655" spans="2:15" s="23" customFormat="1" ht="30.2" customHeight="1" thickBot="1" x14ac:dyDescent="0.3">
      <c r="B2655" s="200" t="s">
        <v>222</v>
      </c>
      <c r="C2655" s="232" t="s">
        <v>736</v>
      </c>
      <c r="D2655" s="230">
        <v>1.5</v>
      </c>
      <c r="E2655" s="230">
        <v>1</v>
      </c>
      <c r="F2655" s="47">
        <v>10</v>
      </c>
      <c r="G2655" s="234">
        <f t="shared" si="95"/>
        <v>15</v>
      </c>
      <c r="H2655" s="22">
        <f t="shared" si="96"/>
        <v>10</v>
      </c>
      <c r="K2655" s="244"/>
      <c r="M2655" s="60"/>
      <c r="N2655" s="60"/>
      <c r="O2655" s="60"/>
    </row>
    <row r="2656" spans="2:15" s="23" customFormat="1" ht="30.2" customHeight="1" thickBot="1" x14ac:dyDescent="0.3">
      <c r="B2656" s="200" t="s">
        <v>222</v>
      </c>
      <c r="C2656" s="232" t="s">
        <v>737</v>
      </c>
      <c r="D2656" s="230">
        <v>1.5</v>
      </c>
      <c r="E2656" s="230">
        <v>1</v>
      </c>
      <c r="F2656" s="47">
        <v>10</v>
      </c>
      <c r="G2656" s="234">
        <f t="shared" si="95"/>
        <v>15</v>
      </c>
      <c r="H2656" s="22">
        <f t="shared" si="96"/>
        <v>10</v>
      </c>
      <c r="K2656" s="244"/>
      <c r="M2656" s="60"/>
      <c r="N2656" s="60"/>
      <c r="O2656" s="60"/>
    </row>
    <row r="2657" spans="2:15" s="23" customFormat="1" ht="30.2" customHeight="1" thickBot="1" x14ac:dyDescent="0.3">
      <c r="B2657" s="200" t="s">
        <v>222</v>
      </c>
      <c r="C2657" s="232" t="s">
        <v>739</v>
      </c>
      <c r="D2657" s="230">
        <v>1.5</v>
      </c>
      <c r="E2657" s="230">
        <v>1</v>
      </c>
      <c r="F2657" s="47">
        <v>10</v>
      </c>
      <c r="G2657" s="234">
        <f t="shared" si="95"/>
        <v>15</v>
      </c>
      <c r="H2657" s="22">
        <f t="shared" si="96"/>
        <v>10</v>
      </c>
      <c r="K2657" s="244"/>
      <c r="M2657" s="60"/>
      <c r="N2657" s="60"/>
      <c r="O2657" s="60"/>
    </row>
    <row r="2658" spans="2:15" s="23" customFormat="1" ht="30.2" customHeight="1" thickBot="1" x14ac:dyDescent="0.3">
      <c r="B2658" s="200" t="s">
        <v>222</v>
      </c>
      <c r="C2658" s="232" t="s">
        <v>740</v>
      </c>
      <c r="D2658" s="230">
        <v>1.5</v>
      </c>
      <c r="E2658" s="230">
        <v>1</v>
      </c>
      <c r="F2658" s="47">
        <v>10</v>
      </c>
      <c r="G2658" s="234">
        <f t="shared" si="95"/>
        <v>15</v>
      </c>
      <c r="H2658" s="22">
        <f t="shared" si="96"/>
        <v>10</v>
      </c>
      <c r="K2658" s="244"/>
      <c r="M2658" s="60"/>
      <c r="N2658" s="60"/>
      <c r="O2658" s="60"/>
    </row>
    <row r="2659" spans="2:15" s="23" customFormat="1" ht="30.2" customHeight="1" thickBot="1" x14ac:dyDescent="0.3">
      <c r="B2659" s="200" t="s">
        <v>222</v>
      </c>
      <c r="C2659" s="232" t="s">
        <v>745</v>
      </c>
      <c r="D2659" s="230">
        <v>1.5</v>
      </c>
      <c r="E2659" s="230">
        <v>1</v>
      </c>
      <c r="F2659" s="47">
        <v>10</v>
      </c>
      <c r="G2659" s="234">
        <f t="shared" si="95"/>
        <v>15</v>
      </c>
      <c r="H2659" s="22">
        <f t="shared" si="96"/>
        <v>10</v>
      </c>
      <c r="K2659" s="244"/>
      <c r="M2659" s="60"/>
      <c r="N2659" s="60"/>
      <c r="O2659" s="60"/>
    </row>
    <row r="2660" spans="2:15" s="23" customFormat="1" ht="30.2" customHeight="1" thickBot="1" x14ac:dyDescent="0.3">
      <c r="B2660" s="200" t="s">
        <v>222</v>
      </c>
      <c r="C2660" s="232" t="s">
        <v>1284</v>
      </c>
      <c r="D2660" s="230">
        <v>1.5</v>
      </c>
      <c r="E2660" s="230">
        <v>1</v>
      </c>
      <c r="F2660" s="47">
        <v>10</v>
      </c>
      <c r="G2660" s="234">
        <f t="shared" si="95"/>
        <v>15</v>
      </c>
      <c r="H2660" s="22">
        <f t="shared" si="96"/>
        <v>10</v>
      </c>
      <c r="K2660" s="244"/>
      <c r="M2660" s="60"/>
      <c r="N2660" s="60"/>
      <c r="O2660" s="60"/>
    </row>
    <row r="2661" spans="2:15" s="23" customFormat="1" ht="30.2" customHeight="1" thickBot="1" x14ac:dyDescent="0.3">
      <c r="B2661" s="200" t="s">
        <v>222</v>
      </c>
      <c r="C2661" s="232" t="s">
        <v>1285</v>
      </c>
      <c r="D2661" s="230">
        <v>1.5</v>
      </c>
      <c r="E2661" s="230">
        <v>1</v>
      </c>
      <c r="F2661" s="47">
        <v>10</v>
      </c>
      <c r="G2661" s="234">
        <f t="shared" si="95"/>
        <v>15</v>
      </c>
      <c r="H2661" s="22">
        <f t="shared" si="96"/>
        <v>10</v>
      </c>
      <c r="K2661" s="244"/>
      <c r="M2661" s="60"/>
      <c r="N2661" s="60"/>
      <c r="O2661" s="60"/>
    </row>
    <row r="2662" spans="2:15" s="23" customFormat="1" ht="30.2" customHeight="1" thickBot="1" x14ac:dyDescent="0.3">
      <c r="B2662" s="200" t="s">
        <v>222</v>
      </c>
      <c r="C2662" s="232" t="s">
        <v>1286</v>
      </c>
      <c r="D2662" s="230">
        <v>1.5</v>
      </c>
      <c r="E2662" s="230">
        <v>1</v>
      </c>
      <c r="F2662" s="47">
        <v>10</v>
      </c>
      <c r="G2662" s="234">
        <f t="shared" si="95"/>
        <v>15</v>
      </c>
      <c r="H2662" s="22">
        <f t="shared" si="96"/>
        <v>10</v>
      </c>
      <c r="K2662" s="244"/>
      <c r="M2662" s="60"/>
      <c r="N2662" s="60"/>
      <c r="O2662" s="60"/>
    </row>
    <row r="2663" spans="2:15" s="23" customFormat="1" ht="30.2" customHeight="1" thickBot="1" x14ac:dyDescent="0.3">
      <c r="B2663" s="200" t="s">
        <v>222</v>
      </c>
      <c r="C2663" s="232" t="s">
        <v>746</v>
      </c>
      <c r="D2663" s="230">
        <v>1.5</v>
      </c>
      <c r="E2663" s="230">
        <v>1</v>
      </c>
      <c r="F2663" s="47">
        <v>10</v>
      </c>
      <c r="G2663" s="234">
        <f t="shared" si="95"/>
        <v>15</v>
      </c>
      <c r="H2663" s="22">
        <f t="shared" si="96"/>
        <v>10</v>
      </c>
      <c r="K2663" s="244"/>
      <c r="M2663" s="60"/>
      <c r="N2663" s="60"/>
      <c r="O2663" s="60"/>
    </row>
    <row r="2664" spans="2:15" s="23" customFormat="1" ht="30.2" customHeight="1" thickBot="1" x14ac:dyDescent="0.3">
      <c r="B2664" s="200" t="s">
        <v>222</v>
      </c>
      <c r="C2664" s="232" t="s">
        <v>1287</v>
      </c>
      <c r="D2664" s="230">
        <v>1.5</v>
      </c>
      <c r="E2664" s="230">
        <v>1</v>
      </c>
      <c r="F2664" s="47">
        <v>10</v>
      </c>
      <c r="G2664" s="234">
        <f t="shared" si="95"/>
        <v>15</v>
      </c>
      <c r="H2664" s="22">
        <f t="shared" si="96"/>
        <v>10</v>
      </c>
      <c r="K2664" s="244"/>
      <c r="M2664" s="60"/>
      <c r="N2664" s="60"/>
      <c r="O2664" s="60"/>
    </row>
    <row r="2665" spans="2:15" s="23" customFormat="1" ht="30.2" customHeight="1" thickBot="1" x14ac:dyDescent="0.3">
      <c r="B2665" s="200" t="s">
        <v>222</v>
      </c>
      <c r="C2665" s="232" t="s">
        <v>1288</v>
      </c>
      <c r="D2665" s="230">
        <v>1.5</v>
      </c>
      <c r="E2665" s="230">
        <v>1</v>
      </c>
      <c r="F2665" s="47">
        <v>10</v>
      </c>
      <c r="G2665" s="234">
        <f t="shared" si="95"/>
        <v>15</v>
      </c>
      <c r="H2665" s="22">
        <f t="shared" si="96"/>
        <v>10</v>
      </c>
      <c r="K2665" s="244"/>
      <c r="M2665" s="60"/>
      <c r="N2665" s="60"/>
      <c r="O2665" s="60"/>
    </row>
    <row r="2666" spans="2:15" s="17" customFormat="1" ht="30.2" customHeight="1" thickBot="1" x14ac:dyDescent="0.3">
      <c r="B2666" s="200" t="s">
        <v>222</v>
      </c>
      <c r="C2666" s="232" t="s">
        <v>1289</v>
      </c>
      <c r="D2666" s="230">
        <v>1.5</v>
      </c>
      <c r="E2666" s="230">
        <v>1</v>
      </c>
      <c r="F2666" s="47">
        <v>10</v>
      </c>
      <c r="G2666" s="234">
        <f t="shared" si="95"/>
        <v>15</v>
      </c>
      <c r="H2666" s="22">
        <f t="shared" si="96"/>
        <v>10</v>
      </c>
      <c r="J2666" s="23"/>
      <c r="K2666" s="243"/>
      <c r="M2666" s="199"/>
      <c r="N2666" s="199"/>
      <c r="O2666" s="199"/>
    </row>
    <row r="2667" spans="2:15" s="17" customFormat="1" ht="30.2" customHeight="1" thickBot="1" x14ac:dyDescent="0.3">
      <c r="B2667" s="201" t="s">
        <v>222</v>
      </c>
      <c r="C2667" s="235" t="s">
        <v>747</v>
      </c>
      <c r="D2667" s="230">
        <v>1.5</v>
      </c>
      <c r="E2667" s="230">
        <v>1</v>
      </c>
      <c r="F2667" s="47">
        <v>10</v>
      </c>
      <c r="G2667" s="237">
        <f t="shared" si="95"/>
        <v>15</v>
      </c>
      <c r="H2667" s="236">
        <f t="shared" si="96"/>
        <v>10</v>
      </c>
      <c r="J2667" s="23"/>
      <c r="K2667" s="243"/>
      <c r="M2667" s="199"/>
      <c r="N2667" s="199"/>
      <c r="O2667" s="199"/>
    </row>
    <row r="2668" spans="2:15" x14ac:dyDescent="0.25">
      <c r="J2668" s="23"/>
    </row>
    <row r="2669" spans="2:15" ht="15.75" thickBot="1" x14ac:dyDescent="0.3">
      <c r="J2669" s="23"/>
    </row>
    <row r="2670" spans="2:15" ht="15.75" thickBot="1" x14ac:dyDescent="0.3">
      <c r="B2670" s="326" t="s">
        <v>223</v>
      </c>
      <c r="C2670" s="338"/>
      <c r="D2670" s="338"/>
      <c r="E2670" s="338"/>
      <c r="F2670" s="338"/>
      <c r="G2670" s="338"/>
      <c r="H2670" s="339"/>
      <c r="J2670" s="23"/>
    </row>
    <row r="2671" spans="2:15" ht="15.75" thickBot="1" x14ac:dyDescent="0.3">
      <c r="B2671" s="329" t="s">
        <v>228</v>
      </c>
      <c r="C2671" s="353" t="s">
        <v>229</v>
      </c>
      <c r="D2671" s="355" t="s">
        <v>257</v>
      </c>
      <c r="E2671" s="355" t="s">
        <v>259</v>
      </c>
      <c r="F2671" s="357" t="s">
        <v>165</v>
      </c>
      <c r="G2671" s="228" t="s">
        <v>258</v>
      </c>
      <c r="H2671" s="192" t="s">
        <v>259</v>
      </c>
      <c r="J2671" s="23"/>
    </row>
    <row r="2672" spans="2:15" ht="15.75" thickBot="1" x14ac:dyDescent="0.3">
      <c r="B2672" s="330"/>
      <c r="C2672" s="354"/>
      <c r="D2672" s="356"/>
      <c r="E2672" s="356"/>
      <c r="F2672" s="358"/>
      <c r="G2672" s="77">
        <f t="shared" ref="G2672:H2672" si="97">SUM(G2673:G2940)</f>
        <v>4020</v>
      </c>
      <c r="H2672" s="78">
        <f t="shared" si="97"/>
        <v>2680</v>
      </c>
      <c r="J2672" s="17"/>
    </row>
    <row r="2673" spans="2:15" s="17" customFormat="1" ht="30.2" customHeight="1" thickBot="1" x14ac:dyDescent="0.3">
      <c r="B2673" s="198" t="s">
        <v>223</v>
      </c>
      <c r="C2673" s="229" t="s">
        <v>269</v>
      </c>
      <c r="D2673" s="230">
        <v>1.5</v>
      </c>
      <c r="E2673" s="230">
        <v>1</v>
      </c>
      <c r="F2673" s="47">
        <v>10</v>
      </c>
      <c r="G2673" s="238">
        <f t="shared" ref="G2673:G2736" si="98">ROUND(D2673*F2673,2)</f>
        <v>15</v>
      </c>
      <c r="H2673" s="16">
        <f t="shared" ref="H2673:H2736" si="99">ROUND(E2673*F2673,6)</f>
        <v>10</v>
      </c>
      <c r="K2673" s="243"/>
      <c r="M2673" s="199"/>
      <c r="N2673" s="199"/>
      <c r="O2673" s="199"/>
    </row>
    <row r="2674" spans="2:15" s="23" customFormat="1" ht="30.2" customHeight="1" thickBot="1" x14ac:dyDescent="0.3">
      <c r="B2674" s="200" t="s">
        <v>223</v>
      </c>
      <c r="C2674" s="232" t="s">
        <v>271</v>
      </c>
      <c r="D2674" s="230">
        <v>1.5</v>
      </c>
      <c r="E2674" s="230">
        <v>1</v>
      </c>
      <c r="F2674" s="47">
        <v>10</v>
      </c>
      <c r="G2674" s="239">
        <f t="shared" si="98"/>
        <v>15</v>
      </c>
      <c r="H2674" s="193">
        <f t="shared" si="99"/>
        <v>10</v>
      </c>
      <c r="J2674"/>
      <c r="K2674" s="244"/>
      <c r="M2674" s="60"/>
      <c r="N2674" s="60"/>
      <c r="O2674" s="60"/>
    </row>
    <row r="2675" spans="2:15" s="23" customFormat="1" ht="30.2" customHeight="1" thickBot="1" x14ac:dyDescent="0.3">
      <c r="B2675" s="200" t="s">
        <v>223</v>
      </c>
      <c r="C2675" s="232" t="s">
        <v>274</v>
      </c>
      <c r="D2675" s="230">
        <v>1.5</v>
      </c>
      <c r="E2675" s="230">
        <v>1</v>
      </c>
      <c r="F2675" s="47">
        <v>10</v>
      </c>
      <c r="G2675" s="239">
        <f t="shared" si="98"/>
        <v>15</v>
      </c>
      <c r="H2675" s="193">
        <f t="shared" si="99"/>
        <v>10</v>
      </c>
      <c r="J2675"/>
      <c r="K2675" s="244"/>
      <c r="M2675" s="60"/>
      <c r="N2675" s="60"/>
      <c r="O2675" s="60"/>
    </row>
    <row r="2676" spans="2:15" s="23" customFormat="1" ht="30.2" customHeight="1" thickBot="1" x14ac:dyDescent="0.3">
      <c r="B2676" s="200" t="s">
        <v>223</v>
      </c>
      <c r="C2676" s="232" t="s">
        <v>275</v>
      </c>
      <c r="D2676" s="230">
        <v>1.5</v>
      </c>
      <c r="E2676" s="230">
        <v>1</v>
      </c>
      <c r="F2676" s="47">
        <v>10</v>
      </c>
      <c r="G2676" s="239">
        <f t="shared" si="98"/>
        <v>15</v>
      </c>
      <c r="H2676" s="193">
        <f t="shared" si="99"/>
        <v>10</v>
      </c>
      <c r="J2676"/>
      <c r="K2676" s="244"/>
      <c r="M2676" s="60"/>
      <c r="N2676" s="60"/>
      <c r="O2676" s="60"/>
    </row>
    <row r="2677" spans="2:15" s="23" customFormat="1" ht="30.2" customHeight="1" thickBot="1" x14ac:dyDescent="0.3">
      <c r="B2677" s="200" t="s">
        <v>223</v>
      </c>
      <c r="C2677" s="232" t="s">
        <v>279</v>
      </c>
      <c r="D2677" s="230">
        <v>1.5</v>
      </c>
      <c r="E2677" s="230">
        <v>1</v>
      </c>
      <c r="F2677" s="47">
        <v>10</v>
      </c>
      <c r="G2677" s="239">
        <f t="shared" si="98"/>
        <v>15</v>
      </c>
      <c r="H2677" s="193">
        <f t="shared" si="99"/>
        <v>10</v>
      </c>
      <c r="J2677"/>
      <c r="K2677" s="244"/>
      <c r="M2677" s="60"/>
      <c r="N2677" s="60"/>
      <c r="O2677" s="60"/>
    </row>
    <row r="2678" spans="2:15" s="23" customFormat="1" ht="30.2" customHeight="1" thickBot="1" x14ac:dyDescent="0.3">
      <c r="B2678" s="200" t="s">
        <v>223</v>
      </c>
      <c r="C2678" s="232" t="s">
        <v>282</v>
      </c>
      <c r="D2678" s="230">
        <v>1.5</v>
      </c>
      <c r="E2678" s="230">
        <v>1</v>
      </c>
      <c r="F2678" s="47">
        <v>10</v>
      </c>
      <c r="G2678" s="239">
        <f t="shared" si="98"/>
        <v>15</v>
      </c>
      <c r="H2678" s="193">
        <f t="shared" si="99"/>
        <v>10</v>
      </c>
      <c r="J2678"/>
      <c r="K2678" s="244"/>
      <c r="M2678" s="60"/>
      <c r="N2678" s="60"/>
      <c r="O2678" s="60"/>
    </row>
    <row r="2679" spans="2:15" s="23" customFormat="1" ht="30.2" customHeight="1" thickBot="1" x14ac:dyDescent="0.3">
      <c r="B2679" s="200" t="s">
        <v>223</v>
      </c>
      <c r="C2679" s="232" t="s">
        <v>283</v>
      </c>
      <c r="D2679" s="230">
        <v>1.5</v>
      </c>
      <c r="E2679" s="230">
        <v>1</v>
      </c>
      <c r="F2679" s="47">
        <v>10</v>
      </c>
      <c r="G2679" s="239">
        <f t="shared" si="98"/>
        <v>15</v>
      </c>
      <c r="H2679" s="193">
        <f t="shared" si="99"/>
        <v>10</v>
      </c>
      <c r="J2679" s="17"/>
      <c r="K2679" s="244"/>
      <c r="M2679" s="60"/>
      <c r="N2679" s="60"/>
      <c r="O2679" s="60"/>
    </row>
    <row r="2680" spans="2:15" s="23" customFormat="1" ht="30.2" customHeight="1" thickBot="1" x14ac:dyDescent="0.3">
      <c r="B2680" s="200" t="s">
        <v>223</v>
      </c>
      <c r="C2680" s="232" t="s">
        <v>284</v>
      </c>
      <c r="D2680" s="230">
        <v>1.5</v>
      </c>
      <c r="E2680" s="230">
        <v>1</v>
      </c>
      <c r="F2680" s="47">
        <v>10</v>
      </c>
      <c r="G2680" s="239">
        <f t="shared" si="98"/>
        <v>15</v>
      </c>
      <c r="H2680" s="193">
        <f t="shared" si="99"/>
        <v>10</v>
      </c>
      <c r="K2680" s="244"/>
      <c r="M2680" s="60"/>
      <c r="N2680" s="60"/>
      <c r="O2680" s="60"/>
    </row>
    <row r="2681" spans="2:15" s="23" customFormat="1" ht="30.2" customHeight="1" thickBot="1" x14ac:dyDescent="0.3">
      <c r="B2681" s="200" t="s">
        <v>223</v>
      </c>
      <c r="C2681" s="232" t="s">
        <v>285</v>
      </c>
      <c r="D2681" s="230">
        <v>1.5</v>
      </c>
      <c r="E2681" s="230">
        <v>1</v>
      </c>
      <c r="F2681" s="47">
        <v>10</v>
      </c>
      <c r="G2681" s="239">
        <f t="shared" si="98"/>
        <v>15</v>
      </c>
      <c r="H2681" s="193">
        <f t="shared" si="99"/>
        <v>10</v>
      </c>
      <c r="K2681" s="244"/>
      <c r="M2681" s="60"/>
      <c r="N2681" s="60"/>
      <c r="O2681" s="60"/>
    </row>
    <row r="2682" spans="2:15" s="23" customFormat="1" ht="30.2" customHeight="1" thickBot="1" x14ac:dyDescent="0.3">
      <c r="B2682" s="200" t="s">
        <v>223</v>
      </c>
      <c r="C2682" s="232" t="s">
        <v>286</v>
      </c>
      <c r="D2682" s="230">
        <v>1.5</v>
      </c>
      <c r="E2682" s="230">
        <v>1</v>
      </c>
      <c r="F2682" s="47">
        <v>10</v>
      </c>
      <c r="G2682" s="239">
        <f t="shared" si="98"/>
        <v>15</v>
      </c>
      <c r="H2682" s="193">
        <f t="shared" si="99"/>
        <v>10</v>
      </c>
      <c r="K2682" s="244"/>
      <c r="M2682" s="60"/>
      <c r="N2682" s="60"/>
      <c r="O2682" s="60"/>
    </row>
    <row r="2683" spans="2:15" s="23" customFormat="1" ht="30.2" customHeight="1" thickBot="1" x14ac:dyDescent="0.3">
      <c r="B2683" s="200" t="s">
        <v>223</v>
      </c>
      <c r="C2683" s="232" t="s">
        <v>288</v>
      </c>
      <c r="D2683" s="230">
        <v>1.5</v>
      </c>
      <c r="E2683" s="230">
        <v>1</v>
      </c>
      <c r="F2683" s="47">
        <v>10</v>
      </c>
      <c r="G2683" s="239">
        <f t="shared" si="98"/>
        <v>15</v>
      </c>
      <c r="H2683" s="193">
        <f t="shared" si="99"/>
        <v>10</v>
      </c>
      <c r="K2683" s="244"/>
      <c r="M2683" s="60"/>
      <c r="N2683" s="60"/>
      <c r="O2683" s="60"/>
    </row>
    <row r="2684" spans="2:15" s="23" customFormat="1" ht="30.2" customHeight="1" thickBot="1" x14ac:dyDescent="0.3">
      <c r="B2684" s="200" t="s">
        <v>223</v>
      </c>
      <c r="C2684" s="232" t="s">
        <v>1290</v>
      </c>
      <c r="D2684" s="230">
        <v>1.5</v>
      </c>
      <c r="E2684" s="230">
        <v>1</v>
      </c>
      <c r="F2684" s="47">
        <v>10</v>
      </c>
      <c r="G2684" s="239">
        <f t="shared" si="98"/>
        <v>15</v>
      </c>
      <c r="H2684" s="193">
        <f t="shared" si="99"/>
        <v>10</v>
      </c>
      <c r="K2684" s="244"/>
      <c r="M2684" s="60"/>
      <c r="N2684" s="60"/>
      <c r="O2684" s="60"/>
    </row>
    <row r="2685" spans="2:15" s="23" customFormat="1" ht="30.2" customHeight="1" thickBot="1" x14ac:dyDescent="0.3">
      <c r="B2685" s="200" t="s">
        <v>223</v>
      </c>
      <c r="C2685" s="232" t="s">
        <v>291</v>
      </c>
      <c r="D2685" s="230">
        <v>1.5</v>
      </c>
      <c r="E2685" s="230">
        <v>1</v>
      </c>
      <c r="F2685" s="47">
        <v>10</v>
      </c>
      <c r="G2685" s="239">
        <f t="shared" si="98"/>
        <v>15</v>
      </c>
      <c r="H2685" s="193">
        <f t="shared" si="99"/>
        <v>10</v>
      </c>
      <c r="K2685" s="244"/>
      <c r="M2685" s="60"/>
      <c r="N2685" s="60"/>
      <c r="O2685" s="60"/>
    </row>
    <row r="2686" spans="2:15" s="23" customFormat="1" ht="30.2" customHeight="1" thickBot="1" x14ac:dyDescent="0.3">
      <c r="B2686" s="200" t="s">
        <v>223</v>
      </c>
      <c r="C2686" s="232" t="s">
        <v>292</v>
      </c>
      <c r="D2686" s="230">
        <v>1.5</v>
      </c>
      <c r="E2686" s="230">
        <v>1</v>
      </c>
      <c r="F2686" s="47">
        <v>10</v>
      </c>
      <c r="G2686" s="239">
        <f t="shared" si="98"/>
        <v>15</v>
      </c>
      <c r="H2686" s="193">
        <f t="shared" si="99"/>
        <v>10</v>
      </c>
      <c r="K2686" s="244"/>
      <c r="M2686" s="60"/>
      <c r="N2686" s="60"/>
      <c r="O2686" s="60"/>
    </row>
    <row r="2687" spans="2:15" s="23" customFormat="1" ht="30.2" customHeight="1" thickBot="1" x14ac:dyDescent="0.3">
      <c r="B2687" s="200" t="s">
        <v>223</v>
      </c>
      <c r="C2687" s="232" t="s">
        <v>293</v>
      </c>
      <c r="D2687" s="230">
        <v>1.5</v>
      </c>
      <c r="E2687" s="230">
        <v>1</v>
      </c>
      <c r="F2687" s="47">
        <v>10</v>
      </c>
      <c r="G2687" s="239">
        <f t="shared" si="98"/>
        <v>15</v>
      </c>
      <c r="H2687" s="193">
        <f t="shared" si="99"/>
        <v>10</v>
      </c>
      <c r="K2687" s="244"/>
      <c r="M2687" s="60"/>
      <c r="N2687" s="60"/>
      <c r="O2687" s="60"/>
    </row>
    <row r="2688" spans="2:15" s="23" customFormat="1" ht="30.2" customHeight="1" thickBot="1" x14ac:dyDescent="0.3">
      <c r="B2688" s="200" t="s">
        <v>223</v>
      </c>
      <c r="C2688" s="232" t="s">
        <v>299</v>
      </c>
      <c r="D2688" s="230">
        <v>1.5</v>
      </c>
      <c r="E2688" s="230">
        <v>1</v>
      </c>
      <c r="F2688" s="47">
        <v>10</v>
      </c>
      <c r="G2688" s="239">
        <f t="shared" si="98"/>
        <v>15</v>
      </c>
      <c r="H2688" s="193">
        <f t="shared" si="99"/>
        <v>10</v>
      </c>
      <c r="K2688" s="244"/>
      <c r="M2688" s="60"/>
      <c r="N2688" s="60"/>
      <c r="O2688" s="60"/>
    </row>
    <row r="2689" spans="2:15" s="23" customFormat="1" ht="30.2" customHeight="1" thickBot="1" x14ac:dyDescent="0.3">
      <c r="B2689" s="200" t="s">
        <v>223</v>
      </c>
      <c r="C2689" s="232" t="s">
        <v>303</v>
      </c>
      <c r="D2689" s="230">
        <v>1.5</v>
      </c>
      <c r="E2689" s="230">
        <v>1</v>
      </c>
      <c r="F2689" s="47">
        <v>10</v>
      </c>
      <c r="G2689" s="239">
        <f t="shared" si="98"/>
        <v>15</v>
      </c>
      <c r="H2689" s="193">
        <f t="shared" si="99"/>
        <v>10</v>
      </c>
      <c r="K2689" s="244"/>
      <c r="M2689" s="60"/>
      <c r="N2689" s="60"/>
      <c r="O2689" s="60"/>
    </row>
    <row r="2690" spans="2:15" s="23" customFormat="1" ht="30.2" customHeight="1" thickBot="1" x14ac:dyDescent="0.3">
      <c r="B2690" s="200" t="s">
        <v>223</v>
      </c>
      <c r="C2690" s="232" t="s">
        <v>304</v>
      </c>
      <c r="D2690" s="230">
        <v>1.5</v>
      </c>
      <c r="E2690" s="230">
        <v>1</v>
      </c>
      <c r="F2690" s="47">
        <v>10</v>
      </c>
      <c r="G2690" s="239">
        <f t="shared" si="98"/>
        <v>15</v>
      </c>
      <c r="H2690" s="193">
        <f t="shared" si="99"/>
        <v>10</v>
      </c>
      <c r="K2690" s="244"/>
      <c r="M2690" s="60"/>
      <c r="N2690" s="60"/>
      <c r="O2690" s="60"/>
    </row>
    <row r="2691" spans="2:15" s="23" customFormat="1" ht="30.2" customHeight="1" thickBot="1" x14ac:dyDescent="0.3">
      <c r="B2691" s="200" t="s">
        <v>223</v>
      </c>
      <c r="C2691" s="232" t="s">
        <v>305</v>
      </c>
      <c r="D2691" s="230">
        <v>1.5</v>
      </c>
      <c r="E2691" s="230">
        <v>1</v>
      </c>
      <c r="F2691" s="47">
        <v>10</v>
      </c>
      <c r="G2691" s="239">
        <f t="shared" si="98"/>
        <v>15</v>
      </c>
      <c r="H2691" s="193">
        <f t="shared" si="99"/>
        <v>10</v>
      </c>
      <c r="K2691" s="244"/>
      <c r="M2691" s="60"/>
      <c r="N2691" s="60"/>
      <c r="O2691" s="60"/>
    </row>
    <row r="2692" spans="2:15" s="23" customFormat="1" ht="30.2" customHeight="1" thickBot="1" x14ac:dyDescent="0.3">
      <c r="B2692" s="200" t="s">
        <v>223</v>
      </c>
      <c r="C2692" s="232" t="s">
        <v>306</v>
      </c>
      <c r="D2692" s="230">
        <v>1.5</v>
      </c>
      <c r="E2692" s="230">
        <v>1</v>
      </c>
      <c r="F2692" s="47">
        <v>10</v>
      </c>
      <c r="G2692" s="239">
        <f t="shared" si="98"/>
        <v>15</v>
      </c>
      <c r="H2692" s="193">
        <f t="shared" si="99"/>
        <v>10</v>
      </c>
      <c r="K2692" s="244"/>
      <c r="M2692" s="60"/>
      <c r="N2692" s="60"/>
      <c r="O2692" s="60"/>
    </row>
    <row r="2693" spans="2:15" s="23" customFormat="1" ht="30.2" customHeight="1" thickBot="1" x14ac:dyDescent="0.3">
      <c r="B2693" s="200" t="s">
        <v>223</v>
      </c>
      <c r="C2693" s="232" t="s">
        <v>307</v>
      </c>
      <c r="D2693" s="230">
        <v>1.5</v>
      </c>
      <c r="E2693" s="230">
        <v>1</v>
      </c>
      <c r="F2693" s="47">
        <v>10</v>
      </c>
      <c r="G2693" s="239">
        <f t="shared" si="98"/>
        <v>15</v>
      </c>
      <c r="H2693" s="193">
        <f t="shared" si="99"/>
        <v>10</v>
      </c>
      <c r="K2693" s="244"/>
      <c r="M2693" s="60"/>
      <c r="N2693" s="60"/>
      <c r="O2693" s="60"/>
    </row>
    <row r="2694" spans="2:15" s="23" customFormat="1" ht="30.2" customHeight="1" thickBot="1" x14ac:dyDescent="0.3">
      <c r="B2694" s="200" t="s">
        <v>223</v>
      </c>
      <c r="C2694" s="232" t="s">
        <v>309</v>
      </c>
      <c r="D2694" s="230">
        <v>1.5</v>
      </c>
      <c r="E2694" s="230">
        <v>1</v>
      </c>
      <c r="F2694" s="47">
        <v>10</v>
      </c>
      <c r="G2694" s="239">
        <f t="shared" si="98"/>
        <v>15</v>
      </c>
      <c r="H2694" s="193">
        <f t="shared" si="99"/>
        <v>10</v>
      </c>
      <c r="K2694" s="244"/>
      <c r="M2694" s="60"/>
      <c r="N2694" s="60"/>
      <c r="O2694" s="60"/>
    </row>
    <row r="2695" spans="2:15" s="23" customFormat="1" ht="30.2" customHeight="1" thickBot="1" x14ac:dyDescent="0.3">
      <c r="B2695" s="200" t="s">
        <v>223</v>
      </c>
      <c r="C2695" s="232" t="s">
        <v>310</v>
      </c>
      <c r="D2695" s="230">
        <v>1.5</v>
      </c>
      <c r="E2695" s="230">
        <v>1</v>
      </c>
      <c r="F2695" s="47">
        <v>10</v>
      </c>
      <c r="G2695" s="239">
        <f t="shared" si="98"/>
        <v>15</v>
      </c>
      <c r="H2695" s="193">
        <f t="shared" si="99"/>
        <v>10</v>
      </c>
      <c r="K2695" s="244"/>
      <c r="M2695" s="60"/>
      <c r="N2695" s="60"/>
      <c r="O2695" s="60"/>
    </row>
    <row r="2696" spans="2:15" s="23" customFormat="1" ht="30.2" customHeight="1" thickBot="1" x14ac:dyDescent="0.3">
      <c r="B2696" s="200" t="s">
        <v>223</v>
      </c>
      <c r="C2696" s="232" t="s">
        <v>311</v>
      </c>
      <c r="D2696" s="230">
        <v>1.5</v>
      </c>
      <c r="E2696" s="230">
        <v>1</v>
      </c>
      <c r="F2696" s="47">
        <v>10</v>
      </c>
      <c r="G2696" s="239">
        <f t="shared" si="98"/>
        <v>15</v>
      </c>
      <c r="H2696" s="193">
        <f t="shared" si="99"/>
        <v>10</v>
      </c>
      <c r="K2696" s="244"/>
      <c r="M2696" s="60"/>
      <c r="N2696" s="60"/>
      <c r="O2696" s="60"/>
    </row>
    <row r="2697" spans="2:15" s="23" customFormat="1" ht="30.2" customHeight="1" thickBot="1" x14ac:dyDescent="0.3">
      <c r="B2697" s="200" t="s">
        <v>223</v>
      </c>
      <c r="C2697" s="232" t="s">
        <v>811</v>
      </c>
      <c r="D2697" s="230">
        <v>1.5</v>
      </c>
      <c r="E2697" s="230">
        <v>1</v>
      </c>
      <c r="F2697" s="47">
        <v>10</v>
      </c>
      <c r="G2697" s="239">
        <f t="shared" si="98"/>
        <v>15</v>
      </c>
      <c r="H2697" s="193">
        <f t="shared" si="99"/>
        <v>10</v>
      </c>
      <c r="K2697" s="244"/>
      <c r="M2697" s="60"/>
      <c r="N2697" s="60"/>
      <c r="O2697" s="60"/>
    </row>
    <row r="2698" spans="2:15" s="23" customFormat="1" ht="30.2" customHeight="1" thickBot="1" x14ac:dyDescent="0.3">
      <c r="B2698" s="200" t="s">
        <v>223</v>
      </c>
      <c r="C2698" s="232" t="s">
        <v>1291</v>
      </c>
      <c r="D2698" s="230">
        <v>1.5</v>
      </c>
      <c r="E2698" s="230">
        <v>1</v>
      </c>
      <c r="F2698" s="47">
        <v>10</v>
      </c>
      <c r="G2698" s="239">
        <f t="shared" si="98"/>
        <v>15</v>
      </c>
      <c r="H2698" s="193">
        <f t="shared" si="99"/>
        <v>10</v>
      </c>
      <c r="K2698" s="244"/>
      <c r="M2698" s="60"/>
      <c r="N2698" s="60"/>
      <c r="O2698" s="60"/>
    </row>
    <row r="2699" spans="2:15" s="23" customFormat="1" ht="30.2" customHeight="1" thickBot="1" x14ac:dyDescent="0.3">
      <c r="B2699" s="200" t="s">
        <v>223</v>
      </c>
      <c r="C2699" s="232" t="s">
        <v>312</v>
      </c>
      <c r="D2699" s="230">
        <v>1.5</v>
      </c>
      <c r="E2699" s="230">
        <v>1</v>
      </c>
      <c r="F2699" s="47">
        <v>10</v>
      </c>
      <c r="G2699" s="239">
        <f t="shared" si="98"/>
        <v>15</v>
      </c>
      <c r="H2699" s="193">
        <f t="shared" si="99"/>
        <v>10</v>
      </c>
      <c r="K2699" s="244"/>
      <c r="M2699" s="60"/>
      <c r="N2699" s="60"/>
      <c r="O2699" s="60"/>
    </row>
    <row r="2700" spans="2:15" s="23" customFormat="1" ht="30.2" customHeight="1" thickBot="1" x14ac:dyDescent="0.3">
      <c r="B2700" s="200" t="s">
        <v>223</v>
      </c>
      <c r="C2700" s="232" t="s">
        <v>314</v>
      </c>
      <c r="D2700" s="230">
        <v>1.5</v>
      </c>
      <c r="E2700" s="230">
        <v>1</v>
      </c>
      <c r="F2700" s="47">
        <v>10</v>
      </c>
      <c r="G2700" s="239">
        <f t="shared" si="98"/>
        <v>15</v>
      </c>
      <c r="H2700" s="193">
        <f t="shared" si="99"/>
        <v>10</v>
      </c>
      <c r="K2700" s="244"/>
      <c r="M2700" s="60"/>
      <c r="N2700" s="60"/>
      <c r="O2700" s="60"/>
    </row>
    <row r="2701" spans="2:15" s="23" customFormat="1" ht="30.2" customHeight="1" thickBot="1" x14ac:dyDescent="0.3">
      <c r="B2701" s="200" t="s">
        <v>223</v>
      </c>
      <c r="C2701" s="232" t="s">
        <v>1050</v>
      </c>
      <c r="D2701" s="230">
        <v>1.5</v>
      </c>
      <c r="E2701" s="230">
        <v>1</v>
      </c>
      <c r="F2701" s="47">
        <v>10</v>
      </c>
      <c r="G2701" s="239">
        <f t="shared" si="98"/>
        <v>15</v>
      </c>
      <c r="H2701" s="193">
        <f t="shared" si="99"/>
        <v>10</v>
      </c>
      <c r="K2701" s="244"/>
      <c r="M2701" s="60"/>
      <c r="N2701" s="60"/>
      <c r="O2701" s="60"/>
    </row>
    <row r="2702" spans="2:15" s="23" customFormat="1" ht="30.2" customHeight="1" thickBot="1" x14ac:dyDescent="0.3">
      <c r="B2702" s="200" t="s">
        <v>223</v>
      </c>
      <c r="C2702" s="232" t="s">
        <v>315</v>
      </c>
      <c r="D2702" s="230">
        <v>1.5</v>
      </c>
      <c r="E2702" s="230">
        <v>1</v>
      </c>
      <c r="F2702" s="47">
        <v>10</v>
      </c>
      <c r="G2702" s="239">
        <f t="shared" si="98"/>
        <v>15</v>
      </c>
      <c r="H2702" s="193">
        <f t="shared" si="99"/>
        <v>10</v>
      </c>
      <c r="K2702" s="244"/>
      <c r="M2702" s="60"/>
      <c r="N2702" s="60"/>
      <c r="O2702" s="60"/>
    </row>
    <row r="2703" spans="2:15" s="23" customFormat="1" ht="30.2" customHeight="1" thickBot="1" x14ac:dyDescent="0.3">
      <c r="B2703" s="200" t="s">
        <v>223</v>
      </c>
      <c r="C2703" s="232" t="s">
        <v>316</v>
      </c>
      <c r="D2703" s="230">
        <v>1.5</v>
      </c>
      <c r="E2703" s="230">
        <v>1</v>
      </c>
      <c r="F2703" s="47">
        <v>10</v>
      </c>
      <c r="G2703" s="239">
        <f t="shared" si="98"/>
        <v>15</v>
      </c>
      <c r="H2703" s="193">
        <f t="shared" si="99"/>
        <v>10</v>
      </c>
      <c r="K2703" s="244"/>
      <c r="M2703" s="60"/>
      <c r="N2703" s="60"/>
      <c r="O2703" s="60"/>
    </row>
    <row r="2704" spans="2:15" s="23" customFormat="1" ht="30.2" customHeight="1" thickBot="1" x14ac:dyDescent="0.3">
      <c r="B2704" s="200" t="s">
        <v>223</v>
      </c>
      <c r="C2704" s="232" t="s">
        <v>317</v>
      </c>
      <c r="D2704" s="230">
        <v>1.5</v>
      </c>
      <c r="E2704" s="230">
        <v>1</v>
      </c>
      <c r="F2704" s="47">
        <v>10</v>
      </c>
      <c r="G2704" s="239">
        <f t="shared" si="98"/>
        <v>15</v>
      </c>
      <c r="H2704" s="193">
        <f t="shared" si="99"/>
        <v>10</v>
      </c>
      <c r="K2704" s="244"/>
      <c r="M2704" s="60"/>
      <c r="N2704" s="60"/>
      <c r="O2704" s="60"/>
    </row>
    <row r="2705" spans="2:15" s="23" customFormat="1" ht="30.2" customHeight="1" thickBot="1" x14ac:dyDescent="0.3">
      <c r="B2705" s="200" t="s">
        <v>223</v>
      </c>
      <c r="C2705" s="232" t="s">
        <v>322</v>
      </c>
      <c r="D2705" s="230">
        <v>1.5</v>
      </c>
      <c r="E2705" s="230">
        <v>1</v>
      </c>
      <c r="F2705" s="47">
        <v>10</v>
      </c>
      <c r="G2705" s="239">
        <f t="shared" si="98"/>
        <v>15</v>
      </c>
      <c r="H2705" s="193">
        <f t="shared" si="99"/>
        <v>10</v>
      </c>
      <c r="K2705" s="244"/>
      <c r="M2705" s="60"/>
      <c r="N2705" s="60"/>
      <c r="O2705" s="60"/>
    </row>
    <row r="2706" spans="2:15" s="23" customFormat="1" ht="30.2" customHeight="1" thickBot="1" x14ac:dyDescent="0.3">
      <c r="B2706" s="200" t="s">
        <v>223</v>
      </c>
      <c r="C2706" s="232" t="s">
        <v>1292</v>
      </c>
      <c r="D2706" s="230">
        <v>1.5</v>
      </c>
      <c r="E2706" s="230">
        <v>1</v>
      </c>
      <c r="F2706" s="47">
        <v>10</v>
      </c>
      <c r="G2706" s="239">
        <f t="shared" si="98"/>
        <v>15</v>
      </c>
      <c r="H2706" s="193">
        <f t="shared" si="99"/>
        <v>10</v>
      </c>
      <c r="K2706" s="244"/>
      <c r="M2706" s="60"/>
      <c r="N2706" s="60"/>
      <c r="O2706" s="60"/>
    </row>
    <row r="2707" spans="2:15" s="23" customFormat="1" ht="30.2" customHeight="1" thickBot="1" x14ac:dyDescent="0.3">
      <c r="B2707" s="200" t="s">
        <v>223</v>
      </c>
      <c r="C2707" s="232" t="s">
        <v>325</v>
      </c>
      <c r="D2707" s="230">
        <v>1.5</v>
      </c>
      <c r="E2707" s="230">
        <v>1</v>
      </c>
      <c r="F2707" s="47">
        <v>10</v>
      </c>
      <c r="G2707" s="239">
        <f t="shared" si="98"/>
        <v>15</v>
      </c>
      <c r="H2707" s="193">
        <f t="shared" si="99"/>
        <v>10</v>
      </c>
      <c r="K2707" s="244"/>
      <c r="M2707" s="60"/>
      <c r="N2707" s="60"/>
      <c r="O2707" s="60"/>
    </row>
    <row r="2708" spans="2:15" s="23" customFormat="1" ht="30.2" customHeight="1" thickBot="1" x14ac:dyDescent="0.3">
      <c r="B2708" s="200" t="s">
        <v>223</v>
      </c>
      <c r="C2708" s="232" t="s">
        <v>326</v>
      </c>
      <c r="D2708" s="230">
        <v>1.5</v>
      </c>
      <c r="E2708" s="230">
        <v>1</v>
      </c>
      <c r="F2708" s="47">
        <v>10</v>
      </c>
      <c r="G2708" s="239">
        <f t="shared" si="98"/>
        <v>15</v>
      </c>
      <c r="H2708" s="193">
        <f t="shared" si="99"/>
        <v>10</v>
      </c>
      <c r="K2708" s="244"/>
      <c r="M2708" s="60"/>
      <c r="N2708" s="60"/>
      <c r="O2708" s="60"/>
    </row>
    <row r="2709" spans="2:15" s="23" customFormat="1" ht="30.2" customHeight="1" thickBot="1" x14ac:dyDescent="0.3">
      <c r="B2709" s="200" t="s">
        <v>223</v>
      </c>
      <c r="C2709" s="232" t="s">
        <v>327</v>
      </c>
      <c r="D2709" s="230">
        <v>1.5</v>
      </c>
      <c r="E2709" s="230">
        <v>1</v>
      </c>
      <c r="F2709" s="47">
        <v>10</v>
      </c>
      <c r="G2709" s="239">
        <f t="shared" si="98"/>
        <v>15</v>
      </c>
      <c r="H2709" s="193">
        <f t="shared" si="99"/>
        <v>10</v>
      </c>
      <c r="K2709" s="244"/>
      <c r="M2709" s="60"/>
      <c r="N2709" s="60"/>
      <c r="O2709" s="60"/>
    </row>
    <row r="2710" spans="2:15" s="23" customFormat="1" ht="30.2" customHeight="1" thickBot="1" x14ac:dyDescent="0.3">
      <c r="B2710" s="200" t="s">
        <v>223</v>
      </c>
      <c r="C2710" s="232" t="s">
        <v>1293</v>
      </c>
      <c r="D2710" s="230">
        <v>1.5</v>
      </c>
      <c r="E2710" s="230">
        <v>1</v>
      </c>
      <c r="F2710" s="47">
        <v>10</v>
      </c>
      <c r="G2710" s="239">
        <f t="shared" si="98"/>
        <v>15</v>
      </c>
      <c r="H2710" s="193">
        <f t="shared" si="99"/>
        <v>10</v>
      </c>
      <c r="K2710" s="244"/>
      <c r="M2710" s="60"/>
      <c r="N2710" s="60"/>
      <c r="O2710" s="60"/>
    </row>
    <row r="2711" spans="2:15" s="23" customFormat="1" ht="30.2" customHeight="1" thickBot="1" x14ac:dyDescent="0.3">
      <c r="B2711" s="200" t="s">
        <v>223</v>
      </c>
      <c r="C2711" s="232" t="s">
        <v>328</v>
      </c>
      <c r="D2711" s="230">
        <v>1.5</v>
      </c>
      <c r="E2711" s="230">
        <v>1</v>
      </c>
      <c r="F2711" s="47">
        <v>10</v>
      </c>
      <c r="G2711" s="239">
        <f t="shared" si="98"/>
        <v>15</v>
      </c>
      <c r="H2711" s="193">
        <f t="shared" si="99"/>
        <v>10</v>
      </c>
      <c r="K2711" s="244"/>
      <c r="M2711" s="60"/>
      <c r="N2711" s="60"/>
      <c r="O2711" s="60"/>
    </row>
    <row r="2712" spans="2:15" s="23" customFormat="1" ht="30.2" customHeight="1" thickBot="1" x14ac:dyDescent="0.3">
      <c r="B2712" s="200" t="s">
        <v>223</v>
      </c>
      <c r="C2712" s="232" t="s">
        <v>330</v>
      </c>
      <c r="D2712" s="230">
        <v>1.5</v>
      </c>
      <c r="E2712" s="230">
        <v>1</v>
      </c>
      <c r="F2712" s="47">
        <v>10</v>
      </c>
      <c r="G2712" s="239">
        <f t="shared" si="98"/>
        <v>15</v>
      </c>
      <c r="H2712" s="193">
        <f t="shared" si="99"/>
        <v>10</v>
      </c>
      <c r="K2712" s="244"/>
      <c r="M2712" s="60"/>
      <c r="N2712" s="60"/>
      <c r="O2712" s="60"/>
    </row>
    <row r="2713" spans="2:15" s="23" customFormat="1" ht="30.2" customHeight="1" thickBot="1" x14ac:dyDescent="0.3">
      <c r="B2713" s="200" t="s">
        <v>223</v>
      </c>
      <c r="C2713" s="232" t="s">
        <v>332</v>
      </c>
      <c r="D2713" s="230">
        <v>1.5</v>
      </c>
      <c r="E2713" s="230">
        <v>1</v>
      </c>
      <c r="F2713" s="47">
        <v>10</v>
      </c>
      <c r="G2713" s="239">
        <f t="shared" si="98"/>
        <v>15</v>
      </c>
      <c r="H2713" s="193">
        <f t="shared" si="99"/>
        <v>10</v>
      </c>
      <c r="K2713" s="244"/>
      <c r="M2713" s="60"/>
      <c r="N2713" s="60"/>
      <c r="O2713" s="60"/>
    </row>
    <row r="2714" spans="2:15" s="23" customFormat="1" ht="30.2" customHeight="1" thickBot="1" x14ac:dyDescent="0.3">
      <c r="B2714" s="200" t="s">
        <v>223</v>
      </c>
      <c r="C2714" s="232" t="s">
        <v>819</v>
      </c>
      <c r="D2714" s="230">
        <v>1.5</v>
      </c>
      <c r="E2714" s="230">
        <v>1</v>
      </c>
      <c r="F2714" s="47">
        <v>10</v>
      </c>
      <c r="G2714" s="239">
        <f t="shared" si="98"/>
        <v>15</v>
      </c>
      <c r="H2714" s="193">
        <f t="shared" si="99"/>
        <v>10</v>
      </c>
      <c r="K2714" s="244"/>
      <c r="M2714" s="60"/>
      <c r="N2714" s="60"/>
      <c r="O2714" s="60"/>
    </row>
    <row r="2715" spans="2:15" s="23" customFormat="1" ht="30.2" customHeight="1" thickBot="1" x14ac:dyDescent="0.3">
      <c r="B2715" s="200" t="s">
        <v>223</v>
      </c>
      <c r="C2715" s="232" t="s">
        <v>333</v>
      </c>
      <c r="D2715" s="230">
        <v>1.5</v>
      </c>
      <c r="E2715" s="230">
        <v>1</v>
      </c>
      <c r="F2715" s="47">
        <v>10</v>
      </c>
      <c r="G2715" s="239">
        <f t="shared" si="98"/>
        <v>15</v>
      </c>
      <c r="H2715" s="193">
        <f t="shared" si="99"/>
        <v>10</v>
      </c>
      <c r="K2715" s="244"/>
      <c r="M2715" s="60"/>
      <c r="N2715" s="60"/>
      <c r="O2715" s="60"/>
    </row>
    <row r="2716" spans="2:15" s="23" customFormat="1" ht="30.2" customHeight="1" thickBot="1" x14ac:dyDescent="0.3">
      <c r="B2716" s="200" t="s">
        <v>223</v>
      </c>
      <c r="C2716" s="232" t="s">
        <v>821</v>
      </c>
      <c r="D2716" s="230">
        <v>1.5</v>
      </c>
      <c r="E2716" s="230">
        <v>1</v>
      </c>
      <c r="F2716" s="47">
        <v>10</v>
      </c>
      <c r="G2716" s="239">
        <f t="shared" si="98"/>
        <v>15</v>
      </c>
      <c r="H2716" s="193">
        <f t="shared" si="99"/>
        <v>10</v>
      </c>
      <c r="K2716" s="244"/>
      <c r="M2716" s="60"/>
      <c r="N2716" s="60"/>
      <c r="O2716" s="60"/>
    </row>
    <row r="2717" spans="2:15" s="23" customFormat="1" ht="30.2" customHeight="1" thickBot="1" x14ac:dyDescent="0.3">
      <c r="B2717" s="200" t="s">
        <v>223</v>
      </c>
      <c r="C2717" s="232" t="s">
        <v>825</v>
      </c>
      <c r="D2717" s="230">
        <v>1.5</v>
      </c>
      <c r="E2717" s="230">
        <v>1</v>
      </c>
      <c r="F2717" s="47">
        <v>10</v>
      </c>
      <c r="G2717" s="239">
        <f t="shared" si="98"/>
        <v>15</v>
      </c>
      <c r="H2717" s="193">
        <f t="shared" si="99"/>
        <v>10</v>
      </c>
      <c r="K2717" s="244"/>
      <c r="M2717" s="60"/>
      <c r="N2717" s="60"/>
      <c r="O2717" s="60"/>
    </row>
    <row r="2718" spans="2:15" s="23" customFormat="1" ht="30.2" customHeight="1" thickBot="1" x14ac:dyDescent="0.3">
      <c r="B2718" s="200" t="s">
        <v>223</v>
      </c>
      <c r="C2718" s="232" t="s">
        <v>345</v>
      </c>
      <c r="D2718" s="230">
        <v>1.5</v>
      </c>
      <c r="E2718" s="230">
        <v>1</v>
      </c>
      <c r="F2718" s="47">
        <v>10</v>
      </c>
      <c r="G2718" s="239">
        <f t="shared" si="98"/>
        <v>15</v>
      </c>
      <c r="H2718" s="193">
        <f t="shared" si="99"/>
        <v>10</v>
      </c>
      <c r="K2718" s="244"/>
      <c r="M2718" s="60"/>
      <c r="N2718" s="60"/>
      <c r="O2718" s="60"/>
    </row>
    <row r="2719" spans="2:15" s="23" customFormat="1" ht="30.2" customHeight="1" thickBot="1" x14ac:dyDescent="0.3">
      <c r="B2719" s="200" t="s">
        <v>223</v>
      </c>
      <c r="C2719" s="232" t="s">
        <v>358</v>
      </c>
      <c r="D2719" s="230">
        <v>1.5</v>
      </c>
      <c r="E2719" s="230">
        <v>1</v>
      </c>
      <c r="F2719" s="47">
        <v>10</v>
      </c>
      <c r="G2719" s="239">
        <f t="shared" si="98"/>
        <v>15</v>
      </c>
      <c r="H2719" s="193">
        <f t="shared" si="99"/>
        <v>10</v>
      </c>
      <c r="K2719" s="244"/>
      <c r="M2719" s="60"/>
      <c r="N2719" s="60"/>
      <c r="O2719" s="60"/>
    </row>
    <row r="2720" spans="2:15" s="23" customFormat="1" ht="30.2" customHeight="1" thickBot="1" x14ac:dyDescent="0.3">
      <c r="B2720" s="200" t="s">
        <v>223</v>
      </c>
      <c r="C2720" s="232" t="s">
        <v>362</v>
      </c>
      <c r="D2720" s="230">
        <v>1.5</v>
      </c>
      <c r="E2720" s="230">
        <v>1</v>
      </c>
      <c r="F2720" s="47">
        <v>10</v>
      </c>
      <c r="G2720" s="239">
        <f t="shared" si="98"/>
        <v>15</v>
      </c>
      <c r="H2720" s="193">
        <f t="shared" si="99"/>
        <v>10</v>
      </c>
      <c r="K2720" s="244"/>
      <c r="M2720" s="60"/>
      <c r="N2720" s="60"/>
      <c r="O2720" s="60"/>
    </row>
    <row r="2721" spans="2:15" s="23" customFormat="1" ht="30.2" customHeight="1" thickBot="1" x14ac:dyDescent="0.3">
      <c r="B2721" s="200" t="s">
        <v>223</v>
      </c>
      <c r="C2721" s="232" t="s">
        <v>1294</v>
      </c>
      <c r="D2721" s="230">
        <v>1.5</v>
      </c>
      <c r="E2721" s="230">
        <v>1</v>
      </c>
      <c r="F2721" s="47">
        <v>10</v>
      </c>
      <c r="G2721" s="239">
        <f t="shared" si="98"/>
        <v>15</v>
      </c>
      <c r="H2721" s="193">
        <f t="shared" si="99"/>
        <v>10</v>
      </c>
      <c r="K2721" s="244"/>
      <c r="M2721" s="60"/>
      <c r="N2721" s="60"/>
      <c r="O2721" s="60"/>
    </row>
    <row r="2722" spans="2:15" s="23" customFormat="1" ht="30.2" customHeight="1" thickBot="1" x14ac:dyDescent="0.3">
      <c r="B2722" s="200" t="s">
        <v>223</v>
      </c>
      <c r="C2722" s="232" t="s">
        <v>856</v>
      </c>
      <c r="D2722" s="230">
        <v>1.5</v>
      </c>
      <c r="E2722" s="230">
        <v>1</v>
      </c>
      <c r="F2722" s="47">
        <v>10</v>
      </c>
      <c r="G2722" s="239">
        <f t="shared" si="98"/>
        <v>15</v>
      </c>
      <c r="H2722" s="193">
        <f t="shared" si="99"/>
        <v>10</v>
      </c>
      <c r="K2722" s="244"/>
      <c r="M2722" s="60"/>
      <c r="N2722" s="60"/>
      <c r="O2722" s="60"/>
    </row>
    <row r="2723" spans="2:15" s="23" customFormat="1" ht="30.2" customHeight="1" thickBot="1" x14ac:dyDescent="0.3">
      <c r="B2723" s="200" t="s">
        <v>223</v>
      </c>
      <c r="C2723" s="232" t="s">
        <v>375</v>
      </c>
      <c r="D2723" s="230">
        <v>1.5</v>
      </c>
      <c r="E2723" s="230">
        <v>1</v>
      </c>
      <c r="F2723" s="47">
        <v>10</v>
      </c>
      <c r="G2723" s="239">
        <f t="shared" si="98"/>
        <v>15</v>
      </c>
      <c r="H2723" s="193">
        <f t="shared" si="99"/>
        <v>10</v>
      </c>
      <c r="K2723" s="244"/>
      <c r="M2723" s="60"/>
      <c r="N2723" s="60"/>
      <c r="O2723" s="60"/>
    </row>
    <row r="2724" spans="2:15" s="23" customFormat="1" ht="30.2" customHeight="1" thickBot="1" x14ac:dyDescent="0.3">
      <c r="B2724" s="200" t="s">
        <v>223</v>
      </c>
      <c r="C2724" s="232" t="s">
        <v>378</v>
      </c>
      <c r="D2724" s="230">
        <v>1.5</v>
      </c>
      <c r="E2724" s="230">
        <v>1</v>
      </c>
      <c r="F2724" s="47">
        <v>10</v>
      </c>
      <c r="G2724" s="239">
        <f t="shared" si="98"/>
        <v>15</v>
      </c>
      <c r="H2724" s="193">
        <f t="shared" si="99"/>
        <v>10</v>
      </c>
      <c r="K2724" s="244"/>
      <c r="M2724" s="60"/>
      <c r="N2724" s="60"/>
      <c r="O2724" s="60"/>
    </row>
    <row r="2725" spans="2:15" s="23" customFormat="1" ht="30.2" customHeight="1" thickBot="1" x14ac:dyDescent="0.3">
      <c r="B2725" s="200" t="s">
        <v>223</v>
      </c>
      <c r="C2725" s="232" t="s">
        <v>379</v>
      </c>
      <c r="D2725" s="230">
        <v>1.5</v>
      </c>
      <c r="E2725" s="230">
        <v>1</v>
      </c>
      <c r="F2725" s="47">
        <v>10</v>
      </c>
      <c r="G2725" s="239">
        <f t="shared" si="98"/>
        <v>15</v>
      </c>
      <c r="H2725" s="193">
        <f t="shared" si="99"/>
        <v>10</v>
      </c>
      <c r="K2725" s="244"/>
      <c r="M2725" s="60"/>
      <c r="N2725" s="60"/>
      <c r="O2725" s="60"/>
    </row>
    <row r="2726" spans="2:15" s="23" customFormat="1" ht="30.2" customHeight="1" thickBot="1" x14ac:dyDescent="0.3">
      <c r="B2726" s="200" t="s">
        <v>223</v>
      </c>
      <c r="C2726" s="232" t="s">
        <v>380</v>
      </c>
      <c r="D2726" s="230">
        <v>1.5</v>
      </c>
      <c r="E2726" s="230">
        <v>1</v>
      </c>
      <c r="F2726" s="47">
        <v>10</v>
      </c>
      <c r="G2726" s="239">
        <f t="shared" si="98"/>
        <v>15</v>
      </c>
      <c r="H2726" s="193">
        <f t="shared" si="99"/>
        <v>10</v>
      </c>
      <c r="K2726" s="244"/>
      <c r="M2726" s="60"/>
      <c r="N2726" s="60"/>
      <c r="O2726" s="60"/>
    </row>
    <row r="2727" spans="2:15" s="23" customFormat="1" ht="30.2" customHeight="1" thickBot="1" x14ac:dyDescent="0.3">
      <c r="B2727" s="200" t="s">
        <v>223</v>
      </c>
      <c r="C2727" s="232" t="s">
        <v>381</v>
      </c>
      <c r="D2727" s="230">
        <v>1.5</v>
      </c>
      <c r="E2727" s="230">
        <v>1</v>
      </c>
      <c r="F2727" s="47">
        <v>10</v>
      </c>
      <c r="G2727" s="239">
        <f t="shared" si="98"/>
        <v>15</v>
      </c>
      <c r="H2727" s="193">
        <f t="shared" si="99"/>
        <v>10</v>
      </c>
      <c r="K2727" s="244"/>
      <c r="M2727" s="60"/>
      <c r="N2727" s="60"/>
      <c r="O2727" s="60"/>
    </row>
    <row r="2728" spans="2:15" s="23" customFormat="1" ht="30.2" customHeight="1" thickBot="1" x14ac:dyDescent="0.3">
      <c r="B2728" s="200" t="s">
        <v>223</v>
      </c>
      <c r="C2728" s="232" t="s">
        <v>382</v>
      </c>
      <c r="D2728" s="230">
        <v>1.5</v>
      </c>
      <c r="E2728" s="230">
        <v>1</v>
      </c>
      <c r="F2728" s="47">
        <v>10</v>
      </c>
      <c r="G2728" s="239">
        <f t="shared" si="98"/>
        <v>15</v>
      </c>
      <c r="H2728" s="193">
        <f t="shared" si="99"/>
        <v>10</v>
      </c>
      <c r="K2728" s="244"/>
      <c r="M2728" s="60"/>
      <c r="N2728" s="60"/>
      <c r="O2728" s="60"/>
    </row>
    <row r="2729" spans="2:15" s="23" customFormat="1" ht="30.2" customHeight="1" thickBot="1" x14ac:dyDescent="0.3">
      <c r="B2729" s="200" t="s">
        <v>223</v>
      </c>
      <c r="C2729" s="232" t="s">
        <v>871</v>
      </c>
      <c r="D2729" s="230">
        <v>1.5</v>
      </c>
      <c r="E2729" s="230">
        <v>1</v>
      </c>
      <c r="F2729" s="47">
        <v>10</v>
      </c>
      <c r="G2729" s="239">
        <f t="shared" si="98"/>
        <v>15</v>
      </c>
      <c r="H2729" s="193">
        <f t="shared" si="99"/>
        <v>10</v>
      </c>
      <c r="K2729" s="244"/>
      <c r="M2729" s="60"/>
      <c r="N2729" s="60"/>
      <c r="O2729" s="60"/>
    </row>
    <row r="2730" spans="2:15" s="23" customFormat="1" ht="30.2" customHeight="1" thickBot="1" x14ac:dyDescent="0.3">
      <c r="B2730" s="200" t="s">
        <v>223</v>
      </c>
      <c r="C2730" s="232" t="s">
        <v>392</v>
      </c>
      <c r="D2730" s="230">
        <v>1.5</v>
      </c>
      <c r="E2730" s="230">
        <v>1</v>
      </c>
      <c r="F2730" s="47">
        <v>10</v>
      </c>
      <c r="G2730" s="239">
        <f t="shared" si="98"/>
        <v>15</v>
      </c>
      <c r="H2730" s="193">
        <f t="shared" si="99"/>
        <v>10</v>
      </c>
      <c r="K2730" s="244"/>
      <c r="M2730" s="60"/>
      <c r="N2730" s="60"/>
      <c r="O2730" s="60"/>
    </row>
    <row r="2731" spans="2:15" s="23" customFormat="1" ht="30.2" customHeight="1" thickBot="1" x14ac:dyDescent="0.3">
      <c r="B2731" s="200" t="s">
        <v>223</v>
      </c>
      <c r="C2731" s="232" t="s">
        <v>407</v>
      </c>
      <c r="D2731" s="230">
        <v>1.5</v>
      </c>
      <c r="E2731" s="230">
        <v>1</v>
      </c>
      <c r="F2731" s="47">
        <v>10</v>
      </c>
      <c r="G2731" s="239">
        <f t="shared" si="98"/>
        <v>15</v>
      </c>
      <c r="H2731" s="193">
        <f t="shared" si="99"/>
        <v>10</v>
      </c>
      <c r="K2731" s="244"/>
      <c r="M2731" s="60"/>
      <c r="N2731" s="60"/>
      <c r="O2731" s="60"/>
    </row>
    <row r="2732" spans="2:15" s="23" customFormat="1" ht="30.2" customHeight="1" thickBot="1" x14ac:dyDescent="0.3">
      <c r="B2732" s="200" t="s">
        <v>223</v>
      </c>
      <c r="C2732" s="232" t="s">
        <v>1295</v>
      </c>
      <c r="D2732" s="230">
        <v>1.5</v>
      </c>
      <c r="E2732" s="230">
        <v>1</v>
      </c>
      <c r="F2732" s="47">
        <v>10</v>
      </c>
      <c r="G2732" s="239">
        <f t="shared" si="98"/>
        <v>15</v>
      </c>
      <c r="H2732" s="193">
        <f t="shared" si="99"/>
        <v>10</v>
      </c>
      <c r="K2732" s="244"/>
      <c r="M2732" s="60"/>
      <c r="N2732" s="60"/>
      <c r="O2732" s="60"/>
    </row>
    <row r="2733" spans="2:15" s="23" customFormat="1" ht="30.2" customHeight="1" thickBot="1" x14ac:dyDescent="0.3">
      <c r="B2733" s="200" t="s">
        <v>223</v>
      </c>
      <c r="C2733" s="232" t="s">
        <v>408</v>
      </c>
      <c r="D2733" s="230">
        <v>1.5</v>
      </c>
      <c r="E2733" s="230">
        <v>1</v>
      </c>
      <c r="F2733" s="47">
        <v>10</v>
      </c>
      <c r="G2733" s="239">
        <f t="shared" si="98"/>
        <v>15</v>
      </c>
      <c r="H2733" s="193">
        <f t="shared" si="99"/>
        <v>10</v>
      </c>
      <c r="K2733" s="244"/>
      <c r="M2733" s="60"/>
      <c r="N2733" s="60"/>
      <c r="O2733" s="60"/>
    </row>
    <row r="2734" spans="2:15" s="23" customFormat="1" ht="30.2" customHeight="1" thickBot="1" x14ac:dyDescent="0.3">
      <c r="B2734" s="200" t="s">
        <v>223</v>
      </c>
      <c r="C2734" s="232" t="s">
        <v>409</v>
      </c>
      <c r="D2734" s="230">
        <v>1.5</v>
      </c>
      <c r="E2734" s="230">
        <v>1</v>
      </c>
      <c r="F2734" s="47">
        <v>10</v>
      </c>
      <c r="G2734" s="239">
        <f t="shared" si="98"/>
        <v>15</v>
      </c>
      <c r="H2734" s="193">
        <f t="shared" si="99"/>
        <v>10</v>
      </c>
      <c r="K2734" s="244"/>
      <c r="M2734" s="60"/>
      <c r="N2734" s="60"/>
      <c r="O2734" s="60"/>
    </row>
    <row r="2735" spans="2:15" s="23" customFormat="1" ht="30.2" customHeight="1" thickBot="1" x14ac:dyDescent="0.3">
      <c r="B2735" s="200" t="s">
        <v>223</v>
      </c>
      <c r="C2735" s="232" t="s">
        <v>1089</v>
      </c>
      <c r="D2735" s="230">
        <v>1.5</v>
      </c>
      <c r="E2735" s="230">
        <v>1</v>
      </c>
      <c r="F2735" s="47">
        <v>10</v>
      </c>
      <c r="G2735" s="239">
        <f t="shared" si="98"/>
        <v>15</v>
      </c>
      <c r="H2735" s="193">
        <f t="shared" si="99"/>
        <v>10</v>
      </c>
      <c r="K2735" s="244"/>
      <c r="M2735" s="60"/>
      <c r="N2735" s="60"/>
      <c r="O2735" s="60"/>
    </row>
    <row r="2736" spans="2:15" s="23" customFormat="1" ht="30.2" customHeight="1" thickBot="1" x14ac:dyDescent="0.3">
      <c r="B2736" s="200" t="s">
        <v>223</v>
      </c>
      <c r="C2736" s="232" t="s">
        <v>1296</v>
      </c>
      <c r="D2736" s="230">
        <v>1.5</v>
      </c>
      <c r="E2736" s="230">
        <v>1</v>
      </c>
      <c r="F2736" s="47">
        <v>10</v>
      </c>
      <c r="G2736" s="239">
        <f t="shared" si="98"/>
        <v>15</v>
      </c>
      <c r="H2736" s="193">
        <f t="shared" si="99"/>
        <v>10</v>
      </c>
      <c r="K2736" s="244"/>
      <c r="M2736" s="60"/>
      <c r="N2736" s="60"/>
      <c r="O2736" s="60"/>
    </row>
    <row r="2737" spans="2:15" s="23" customFormat="1" ht="30.2" customHeight="1" thickBot="1" x14ac:dyDescent="0.3">
      <c r="B2737" s="200" t="s">
        <v>223</v>
      </c>
      <c r="C2737" s="232" t="s">
        <v>413</v>
      </c>
      <c r="D2737" s="230">
        <v>1.5</v>
      </c>
      <c r="E2737" s="230">
        <v>1</v>
      </c>
      <c r="F2737" s="47">
        <v>10</v>
      </c>
      <c r="G2737" s="239">
        <f t="shared" ref="G2737:G2800" si="100">ROUND(D2737*F2737,2)</f>
        <v>15</v>
      </c>
      <c r="H2737" s="193">
        <f t="shared" ref="H2737:H2800" si="101">ROUND(E2737*F2737,6)</f>
        <v>10</v>
      </c>
      <c r="K2737" s="244"/>
      <c r="M2737" s="60"/>
      <c r="N2737" s="60"/>
      <c r="O2737" s="60"/>
    </row>
    <row r="2738" spans="2:15" s="23" customFormat="1" ht="30.2" customHeight="1" thickBot="1" x14ac:dyDescent="0.3">
      <c r="B2738" s="200" t="s">
        <v>223</v>
      </c>
      <c r="C2738" s="232" t="s">
        <v>1297</v>
      </c>
      <c r="D2738" s="230">
        <v>1.5</v>
      </c>
      <c r="E2738" s="230">
        <v>1</v>
      </c>
      <c r="F2738" s="47">
        <v>10</v>
      </c>
      <c r="G2738" s="239">
        <f t="shared" si="100"/>
        <v>15</v>
      </c>
      <c r="H2738" s="193">
        <f t="shared" si="101"/>
        <v>10</v>
      </c>
      <c r="K2738" s="244"/>
      <c r="M2738" s="60"/>
      <c r="N2738" s="60"/>
      <c r="O2738" s="60"/>
    </row>
    <row r="2739" spans="2:15" s="23" customFormat="1" ht="30.2" customHeight="1" thickBot="1" x14ac:dyDescent="0.3">
      <c r="B2739" s="200" t="s">
        <v>223</v>
      </c>
      <c r="C2739" s="232" t="s">
        <v>1095</v>
      </c>
      <c r="D2739" s="230">
        <v>1.5</v>
      </c>
      <c r="E2739" s="230">
        <v>1</v>
      </c>
      <c r="F2739" s="47">
        <v>10</v>
      </c>
      <c r="G2739" s="239">
        <f t="shared" si="100"/>
        <v>15</v>
      </c>
      <c r="H2739" s="193">
        <f t="shared" si="101"/>
        <v>10</v>
      </c>
      <c r="K2739" s="244"/>
      <c r="M2739" s="60"/>
      <c r="N2739" s="60"/>
      <c r="O2739" s="60"/>
    </row>
    <row r="2740" spans="2:15" s="23" customFormat="1" ht="30.2" customHeight="1" thickBot="1" x14ac:dyDescent="0.3">
      <c r="B2740" s="200" t="s">
        <v>223</v>
      </c>
      <c r="C2740" s="232" t="s">
        <v>1298</v>
      </c>
      <c r="D2740" s="230">
        <v>1.5</v>
      </c>
      <c r="E2740" s="230">
        <v>1</v>
      </c>
      <c r="F2740" s="47">
        <v>10</v>
      </c>
      <c r="G2740" s="239">
        <f t="shared" si="100"/>
        <v>15</v>
      </c>
      <c r="H2740" s="193">
        <f t="shared" si="101"/>
        <v>10</v>
      </c>
      <c r="K2740" s="244"/>
      <c r="M2740" s="60"/>
      <c r="N2740" s="60"/>
      <c r="O2740" s="60"/>
    </row>
    <row r="2741" spans="2:15" s="23" customFormat="1" ht="30.2" customHeight="1" thickBot="1" x14ac:dyDescent="0.3">
      <c r="B2741" s="200" t="s">
        <v>223</v>
      </c>
      <c r="C2741" s="232" t="s">
        <v>891</v>
      </c>
      <c r="D2741" s="230">
        <v>1.5</v>
      </c>
      <c r="E2741" s="230">
        <v>1</v>
      </c>
      <c r="F2741" s="47">
        <v>10</v>
      </c>
      <c r="G2741" s="239">
        <f t="shared" si="100"/>
        <v>15</v>
      </c>
      <c r="H2741" s="193">
        <f t="shared" si="101"/>
        <v>10</v>
      </c>
      <c r="K2741" s="244"/>
      <c r="M2741" s="60"/>
      <c r="N2741" s="60"/>
      <c r="O2741" s="60"/>
    </row>
    <row r="2742" spans="2:15" s="23" customFormat="1" ht="30.2" customHeight="1" thickBot="1" x14ac:dyDescent="0.3">
      <c r="B2742" s="200" t="s">
        <v>223</v>
      </c>
      <c r="C2742" s="232" t="s">
        <v>426</v>
      </c>
      <c r="D2742" s="230">
        <v>1.5</v>
      </c>
      <c r="E2742" s="230">
        <v>1</v>
      </c>
      <c r="F2742" s="47">
        <v>10</v>
      </c>
      <c r="G2742" s="239">
        <f t="shared" si="100"/>
        <v>15</v>
      </c>
      <c r="H2742" s="193">
        <f t="shared" si="101"/>
        <v>10</v>
      </c>
      <c r="K2742" s="244"/>
      <c r="M2742" s="60"/>
      <c r="N2742" s="60"/>
      <c r="O2742" s="60"/>
    </row>
    <row r="2743" spans="2:15" s="23" customFormat="1" ht="30.2" customHeight="1" thickBot="1" x14ac:dyDescent="0.3">
      <c r="B2743" s="200" t="s">
        <v>223</v>
      </c>
      <c r="C2743" s="232" t="s">
        <v>895</v>
      </c>
      <c r="D2743" s="230">
        <v>1.5</v>
      </c>
      <c r="E2743" s="230">
        <v>1</v>
      </c>
      <c r="F2743" s="47">
        <v>10</v>
      </c>
      <c r="G2743" s="239">
        <f t="shared" si="100"/>
        <v>15</v>
      </c>
      <c r="H2743" s="193">
        <f t="shared" si="101"/>
        <v>10</v>
      </c>
      <c r="K2743" s="244"/>
      <c r="M2743" s="60"/>
      <c r="N2743" s="60"/>
      <c r="O2743" s="60"/>
    </row>
    <row r="2744" spans="2:15" s="23" customFormat="1" ht="30.2" customHeight="1" thickBot="1" x14ac:dyDescent="0.3">
      <c r="B2744" s="200" t="s">
        <v>223</v>
      </c>
      <c r="C2744" s="232" t="s">
        <v>431</v>
      </c>
      <c r="D2744" s="230">
        <v>1.5</v>
      </c>
      <c r="E2744" s="230">
        <v>1</v>
      </c>
      <c r="F2744" s="47">
        <v>10</v>
      </c>
      <c r="G2744" s="239">
        <f t="shared" si="100"/>
        <v>15</v>
      </c>
      <c r="H2744" s="193">
        <f t="shared" si="101"/>
        <v>10</v>
      </c>
      <c r="K2744" s="244"/>
      <c r="M2744" s="60"/>
      <c r="N2744" s="60"/>
      <c r="O2744" s="60"/>
    </row>
    <row r="2745" spans="2:15" s="23" customFormat="1" ht="30.2" customHeight="1" thickBot="1" x14ac:dyDescent="0.3">
      <c r="B2745" s="200" t="s">
        <v>223</v>
      </c>
      <c r="C2745" s="232" t="s">
        <v>1299</v>
      </c>
      <c r="D2745" s="230">
        <v>1.5</v>
      </c>
      <c r="E2745" s="230">
        <v>1</v>
      </c>
      <c r="F2745" s="47">
        <v>10</v>
      </c>
      <c r="G2745" s="239">
        <f t="shared" si="100"/>
        <v>15</v>
      </c>
      <c r="H2745" s="193">
        <f t="shared" si="101"/>
        <v>10</v>
      </c>
      <c r="K2745" s="244"/>
      <c r="M2745" s="60"/>
      <c r="N2745" s="60"/>
      <c r="O2745" s="60"/>
    </row>
    <row r="2746" spans="2:15" s="23" customFormat="1" ht="30.2" customHeight="1" thickBot="1" x14ac:dyDescent="0.3">
      <c r="B2746" s="200" t="s">
        <v>223</v>
      </c>
      <c r="C2746" s="232" t="s">
        <v>1300</v>
      </c>
      <c r="D2746" s="230">
        <v>1.5</v>
      </c>
      <c r="E2746" s="230">
        <v>1</v>
      </c>
      <c r="F2746" s="47">
        <v>10</v>
      </c>
      <c r="G2746" s="239">
        <f t="shared" si="100"/>
        <v>15</v>
      </c>
      <c r="H2746" s="193">
        <f t="shared" si="101"/>
        <v>10</v>
      </c>
      <c r="K2746" s="244"/>
      <c r="M2746" s="60"/>
      <c r="N2746" s="60"/>
      <c r="O2746" s="60"/>
    </row>
    <row r="2747" spans="2:15" s="23" customFormat="1" ht="30.2" customHeight="1" thickBot="1" x14ac:dyDescent="0.3">
      <c r="B2747" s="200" t="s">
        <v>223</v>
      </c>
      <c r="C2747" s="232" t="s">
        <v>436</v>
      </c>
      <c r="D2747" s="230">
        <v>1.5</v>
      </c>
      <c r="E2747" s="230">
        <v>1</v>
      </c>
      <c r="F2747" s="47">
        <v>10</v>
      </c>
      <c r="G2747" s="239">
        <f t="shared" si="100"/>
        <v>15</v>
      </c>
      <c r="H2747" s="193">
        <f t="shared" si="101"/>
        <v>10</v>
      </c>
      <c r="K2747" s="244"/>
      <c r="M2747" s="60"/>
      <c r="N2747" s="60"/>
      <c r="O2747" s="60"/>
    </row>
    <row r="2748" spans="2:15" s="23" customFormat="1" ht="30.2" customHeight="1" thickBot="1" x14ac:dyDescent="0.3">
      <c r="B2748" s="200" t="s">
        <v>223</v>
      </c>
      <c r="C2748" s="232" t="s">
        <v>455</v>
      </c>
      <c r="D2748" s="230">
        <v>1.5</v>
      </c>
      <c r="E2748" s="230">
        <v>1</v>
      </c>
      <c r="F2748" s="47">
        <v>10</v>
      </c>
      <c r="G2748" s="239">
        <f t="shared" si="100"/>
        <v>15</v>
      </c>
      <c r="H2748" s="193">
        <f t="shared" si="101"/>
        <v>10</v>
      </c>
      <c r="K2748" s="244"/>
      <c r="M2748" s="60"/>
      <c r="N2748" s="60"/>
      <c r="O2748" s="60"/>
    </row>
    <row r="2749" spans="2:15" s="23" customFormat="1" ht="30.2" customHeight="1" thickBot="1" x14ac:dyDescent="0.3">
      <c r="B2749" s="200" t="s">
        <v>223</v>
      </c>
      <c r="C2749" s="232" t="s">
        <v>927</v>
      </c>
      <c r="D2749" s="230">
        <v>1.5</v>
      </c>
      <c r="E2749" s="230">
        <v>1</v>
      </c>
      <c r="F2749" s="47">
        <v>10</v>
      </c>
      <c r="G2749" s="239">
        <f t="shared" si="100"/>
        <v>15</v>
      </c>
      <c r="H2749" s="193">
        <f t="shared" si="101"/>
        <v>10</v>
      </c>
      <c r="K2749" s="244"/>
      <c r="M2749" s="60"/>
      <c r="N2749" s="60"/>
      <c r="O2749" s="60"/>
    </row>
    <row r="2750" spans="2:15" s="23" customFormat="1" ht="30.2" customHeight="1" thickBot="1" x14ac:dyDescent="0.3">
      <c r="B2750" s="200" t="s">
        <v>223</v>
      </c>
      <c r="C2750" s="232" t="s">
        <v>1301</v>
      </c>
      <c r="D2750" s="230">
        <v>1.5</v>
      </c>
      <c r="E2750" s="230">
        <v>1</v>
      </c>
      <c r="F2750" s="47">
        <v>10</v>
      </c>
      <c r="G2750" s="239">
        <f t="shared" si="100"/>
        <v>15</v>
      </c>
      <c r="H2750" s="193">
        <f t="shared" si="101"/>
        <v>10</v>
      </c>
      <c r="K2750" s="244"/>
      <c r="M2750" s="60"/>
      <c r="N2750" s="60"/>
      <c r="O2750" s="60"/>
    </row>
    <row r="2751" spans="2:15" s="23" customFormat="1" ht="30.2" customHeight="1" thickBot="1" x14ac:dyDescent="0.3">
      <c r="B2751" s="200" t="s">
        <v>223</v>
      </c>
      <c r="C2751" s="232" t="s">
        <v>474</v>
      </c>
      <c r="D2751" s="230">
        <v>1.5</v>
      </c>
      <c r="E2751" s="230">
        <v>1</v>
      </c>
      <c r="F2751" s="47">
        <v>10</v>
      </c>
      <c r="G2751" s="239">
        <f t="shared" si="100"/>
        <v>15</v>
      </c>
      <c r="H2751" s="193">
        <f t="shared" si="101"/>
        <v>10</v>
      </c>
      <c r="K2751" s="244"/>
      <c r="M2751" s="60"/>
      <c r="N2751" s="60"/>
      <c r="O2751" s="60"/>
    </row>
    <row r="2752" spans="2:15" s="23" customFormat="1" ht="30.2" customHeight="1" thickBot="1" x14ac:dyDescent="0.3">
      <c r="B2752" s="200" t="s">
        <v>223</v>
      </c>
      <c r="C2752" s="232" t="s">
        <v>477</v>
      </c>
      <c r="D2752" s="230">
        <v>1.5</v>
      </c>
      <c r="E2752" s="230">
        <v>1</v>
      </c>
      <c r="F2752" s="47">
        <v>10</v>
      </c>
      <c r="G2752" s="239">
        <f t="shared" si="100"/>
        <v>15</v>
      </c>
      <c r="H2752" s="193">
        <f t="shared" si="101"/>
        <v>10</v>
      </c>
      <c r="K2752" s="244"/>
      <c r="M2752" s="60"/>
      <c r="N2752" s="60"/>
      <c r="O2752" s="60"/>
    </row>
    <row r="2753" spans="2:15" s="23" customFormat="1" ht="30.2" customHeight="1" thickBot="1" x14ac:dyDescent="0.3">
      <c r="B2753" s="200" t="s">
        <v>223</v>
      </c>
      <c r="C2753" s="232" t="s">
        <v>482</v>
      </c>
      <c r="D2753" s="230">
        <v>1.5</v>
      </c>
      <c r="E2753" s="230">
        <v>1</v>
      </c>
      <c r="F2753" s="47">
        <v>10</v>
      </c>
      <c r="G2753" s="239">
        <f t="shared" si="100"/>
        <v>15</v>
      </c>
      <c r="H2753" s="193">
        <f t="shared" si="101"/>
        <v>10</v>
      </c>
      <c r="K2753" s="244"/>
      <c r="M2753" s="60"/>
      <c r="N2753" s="60"/>
      <c r="O2753" s="60"/>
    </row>
    <row r="2754" spans="2:15" s="23" customFormat="1" ht="30.2" customHeight="1" thickBot="1" x14ac:dyDescent="0.3">
      <c r="B2754" s="200" t="s">
        <v>223</v>
      </c>
      <c r="C2754" s="232" t="s">
        <v>483</v>
      </c>
      <c r="D2754" s="230">
        <v>1.5</v>
      </c>
      <c r="E2754" s="230">
        <v>1</v>
      </c>
      <c r="F2754" s="47">
        <v>10</v>
      </c>
      <c r="G2754" s="239">
        <f t="shared" si="100"/>
        <v>15</v>
      </c>
      <c r="H2754" s="193">
        <f t="shared" si="101"/>
        <v>10</v>
      </c>
      <c r="K2754" s="244"/>
      <c r="M2754" s="60"/>
      <c r="N2754" s="60"/>
      <c r="O2754" s="60"/>
    </row>
    <row r="2755" spans="2:15" s="23" customFormat="1" ht="30.2" customHeight="1" thickBot="1" x14ac:dyDescent="0.3">
      <c r="B2755" s="200" t="s">
        <v>223</v>
      </c>
      <c r="C2755" s="232" t="s">
        <v>485</v>
      </c>
      <c r="D2755" s="230">
        <v>1.5</v>
      </c>
      <c r="E2755" s="230">
        <v>1</v>
      </c>
      <c r="F2755" s="47">
        <v>10</v>
      </c>
      <c r="G2755" s="239">
        <f t="shared" si="100"/>
        <v>15</v>
      </c>
      <c r="H2755" s="193">
        <f t="shared" si="101"/>
        <v>10</v>
      </c>
      <c r="K2755" s="244"/>
      <c r="M2755" s="60"/>
      <c r="N2755" s="60"/>
      <c r="O2755" s="60"/>
    </row>
    <row r="2756" spans="2:15" s="23" customFormat="1" ht="30.2" customHeight="1" thickBot="1" x14ac:dyDescent="0.3">
      <c r="B2756" s="200" t="s">
        <v>223</v>
      </c>
      <c r="C2756" s="232" t="s">
        <v>486</v>
      </c>
      <c r="D2756" s="230">
        <v>1.5</v>
      </c>
      <c r="E2756" s="230">
        <v>1</v>
      </c>
      <c r="F2756" s="47">
        <v>10</v>
      </c>
      <c r="G2756" s="239">
        <f t="shared" si="100"/>
        <v>15</v>
      </c>
      <c r="H2756" s="193">
        <f t="shared" si="101"/>
        <v>10</v>
      </c>
      <c r="K2756" s="244"/>
      <c r="M2756" s="60"/>
      <c r="N2756" s="60"/>
      <c r="O2756" s="60"/>
    </row>
    <row r="2757" spans="2:15" s="23" customFormat="1" ht="30.2" customHeight="1" thickBot="1" x14ac:dyDescent="0.3">
      <c r="B2757" s="200" t="s">
        <v>223</v>
      </c>
      <c r="C2757" s="232" t="s">
        <v>487</v>
      </c>
      <c r="D2757" s="230">
        <v>1.5</v>
      </c>
      <c r="E2757" s="230">
        <v>1</v>
      </c>
      <c r="F2757" s="47">
        <v>10</v>
      </c>
      <c r="G2757" s="239">
        <f t="shared" si="100"/>
        <v>15</v>
      </c>
      <c r="H2757" s="193">
        <f t="shared" si="101"/>
        <v>10</v>
      </c>
      <c r="K2757" s="244"/>
      <c r="M2757" s="60"/>
      <c r="N2757" s="60"/>
      <c r="O2757" s="60"/>
    </row>
    <row r="2758" spans="2:15" s="23" customFormat="1" ht="30.2" customHeight="1" thickBot="1" x14ac:dyDescent="0.3">
      <c r="B2758" s="200" t="s">
        <v>223</v>
      </c>
      <c r="C2758" s="232" t="s">
        <v>488</v>
      </c>
      <c r="D2758" s="230">
        <v>1.5</v>
      </c>
      <c r="E2758" s="230">
        <v>1</v>
      </c>
      <c r="F2758" s="47">
        <v>10</v>
      </c>
      <c r="G2758" s="239">
        <f t="shared" si="100"/>
        <v>15</v>
      </c>
      <c r="H2758" s="193">
        <f t="shared" si="101"/>
        <v>10</v>
      </c>
      <c r="K2758" s="244"/>
      <c r="M2758" s="60"/>
      <c r="N2758" s="60"/>
      <c r="O2758" s="60"/>
    </row>
    <row r="2759" spans="2:15" s="23" customFormat="1" ht="30.2" customHeight="1" thickBot="1" x14ac:dyDescent="0.3">
      <c r="B2759" s="200" t="s">
        <v>223</v>
      </c>
      <c r="C2759" s="232" t="s">
        <v>944</v>
      </c>
      <c r="D2759" s="230">
        <v>1.5</v>
      </c>
      <c r="E2759" s="230">
        <v>1</v>
      </c>
      <c r="F2759" s="47">
        <v>10</v>
      </c>
      <c r="G2759" s="239">
        <f t="shared" si="100"/>
        <v>15</v>
      </c>
      <c r="H2759" s="193">
        <f t="shared" si="101"/>
        <v>10</v>
      </c>
      <c r="K2759" s="244"/>
      <c r="M2759" s="60"/>
      <c r="N2759" s="60"/>
      <c r="O2759" s="60"/>
    </row>
    <row r="2760" spans="2:15" s="23" customFormat="1" ht="30.2" customHeight="1" thickBot="1" x14ac:dyDescent="0.3">
      <c r="B2760" s="200" t="s">
        <v>223</v>
      </c>
      <c r="C2760" s="232" t="s">
        <v>490</v>
      </c>
      <c r="D2760" s="230">
        <v>1.5</v>
      </c>
      <c r="E2760" s="230">
        <v>1</v>
      </c>
      <c r="F2760" s="47">
        <v>10</v>
      </c>
      <c r="G2760" s="239">
        <f t="shared" si="100"/>
        <v>15</v>
      </c>
      <c r="H2760" s="193">
        <f t="shared" si="101"/>
        <v>10</v>
      </c>
      <c r="K2760" s="244"/>
      <c r="M2760" s="60"/>
      <c r="N2760" s="60"/>
      <c r="O2760" s="60"/>
    </row>
    <row r="2761" spans="2:15" s="23" customFormat="1" ht="30.2" customHeight="1" thickBot="1" x14ac:dyDescent="0.3">
      <c r="B2761" s="200" t="s">
        <v>223</v>
      </c>
      <c r="C2761" s="232" t="s">
        <v>491</v>
      </c>
      <c r="D2761" s="230">
        <v>1.5</v>
      </c>
      <c r="E2761" s="230">
        <v>1</v>
      </c>
      <c r="F2761" s="47">
        <v>10</v>
      </c>
      <c r="G2761" s="239">
        <f t="shared" si="100"/>
        <v>15</v>
      </c>
      <c r="H2761" s="193">
        <f t="shared" si="101"/>
        <v>10</v>
      </c>
      <c r="K2761" s="244"/>
      <c r="M2761" s="60"/>
      <c r="N2761" s="60"/>
      <c r="O2761" s="60"/>
    </row>
    <row r="2762" spans="2:15" s="23" customFormat="1" ht="30.2" customHeight="1" thickBot="1" x14ac:dyDescent="0.3">
      <c r="B2762" s="200" t="s">
        <v>223</v>
      </c>
      <c r="C2762" s="232" t="s">
        <v>492</v>
      </c>
      <c r="D2762" s="230">
        <v>1.5</v>
      </c>
      <c r="E2762" s="230">
        <v>1</v>
      </c>
      <c r="F2762" s="47">
        <v>10</v>
      </c>
      <c r="G2762" s="239">
        <f t="shared" si="100"/>
        <v>15</v>
      </c>
      <c r="H2762" s="193">
        <f t="shared" si="101"/>
        <v>10</v>
      </c>
      <c r="K2762" s="244"/>
      <c r="M2762" s="60"/>
      <c r="N2762" s="60"/>
      <c r="O2762" s="60"/>
    </row>
    <row r="2763" spans="2:15" s="23" customFormat="1" ht="30.2" customHeight="1" thickBot="1" x14ac:dyDescent="0.3">
      <c r="B2763" s="200" t="s">
        <v>223</v>
      </c>
      <c r="C2763" s="232" t="s">
        <v>494</v>
      </c>
      <c r="D2763" s="230">
        <v>1.5</v>
      </c>
      <c r="E2763" s="230">
        <v>1</v>
      </c>
      <c r="F2763" s="47">
        <v>10</v>
      </c>
      <c r="G2763" s="239">
        <f t="shared" si="100"/>
        <v>15</v>
      </c>
      <c r="H2763" s="193">
        <f t="shared" si="101"/>
        <v>10</v>
      </c>
      <c r="K2763" s="244"/>
      <c r="M2763" s="60"/>
      <c r="N2763" s="60"/>
      <c r="O2763" s="60"/>
    </row>
    <row r="2764" spans="2:15" s="23" customFormat="1" ht="30.2" customHeight="1" thickBot="1" x14ac:dyDescent="0.3">
      <c r="B2764" s="200" t="s">
        <v>223</v>
      </c>
      <c r="C2764" s="232" t="s">
        <v>495</v>
      </c>
      <c r="D2764" s="230">
        <v>1.5</v>
      </c>
      <c r="E2764" s="230">
        <v>1</v>
      </c>
      <c r="F2764" s="47">
        <v>10</v>
      </c>
      <c r="G2764" s="239">
        <f t="shared" si="100"/>
        <v>15</v>
      </c>
      <c r="H2764" s="193">
        <f t="shared" si="101"/>
        <v>10</v>
      </c>
      <c r="K2764" s="244"/>
      <c r="M2764" s="60"/>
      <c r="N2764" s="60"/>
      <c r="O2764" s="60"/>
    </row>
    <row r="2765" spans="2:15" s="23" customFormat="1" ht="30.2" customHeight="1" thickBot="1" x14ac:dyDescent="0.3">
      <c r="B2765" s="200" t="s">
        <v>223</v>
      </c>
      <c r="C2765" s="232" t="s">
        <v>496</v>
      </c>
      <c r="D2765" s="230">
        <v>1.5</v>
      </c>
      <c r="E2765" s="230">
        <v>1</v>
      </c>
      <c r="F2765" s="47">
        <v>10</v>
      </c>
      <c r="G2765" s="239">
        <f t="shared" si="100"/>
        <v>15</v>
      </c>
      <c r="H2765" s="193">
        <f t="shared" si="101"/>
        <v>10</v>
      </c>
      <c r="K2765" s="244"/>
      <c r="M2765" s="60"/>
      <c r="N2765" s="60"/>
      <c r="O2765" s="60"/>
    </row>
    <row r="2766" spans="2:15" s="23" customFormat="1" ht="30.2" customHeight="1" thickBot="1" x14ac:dyDescent="0.3">
      <c r="B2766" s="200" t="s">
        <v>223</v>
      </c>
      <c r="C2766" s="232" t="s">
        <v>497</v>
      </c>
      <c r="D2766" s="230">
        <v>1.5</v>
      </c>
      <c r="E2766" s="230">
        <v>1</v>
      </c>
      <c r="F2766" s="47">
        <v>10</v>
      </c>
      <c r="G2766" s="239">
        <f t="shared" si="100"/>
        <v>15</v>
      </c>
      <c r="H2766" s="193">
        <f t="shared" si="101"/>
        <v>10</v>
      </c>
      <c r="K2766" s="244"/>
      <c r="M2766" s="60"/>
      <c r="N2766" s="60"/>
      <c r="O2766" s="60"/>
    </row>
    <row r="2767" spans="2:15" s="23" customFormat="1" ht="30.2" customHeight="1" thickBot="1" x14ac:dyDescent="0.3">
      <c r="B2767" s="200" t="s">
        <v>223</v>
      </c>
      <c r="C2767" s="232" t="s">
        <v>946</v>
      </c>
      <c r="D2767" s="230">
        <v>1.5</v>
      </c>
      <c r="E2767" s="230">
        <v>1</v>
      </c>
      <c r="F2767" s="47">
        <v>10</v>
      </c>
      <c r="G2767" s="239">
        <f t="shared" si="100"/>
        <v>15</v>
      </c>
      <c r="H2767" s="193">
        <f t="shared" si="101"/>
        <v>10</v>
      </c>
      <c r="K2767" s="244"/>
      <c r="M2767" s="60"/>
      <c r="N2767" s="60"/>
      <c r="O2767" s="60"/>
    </row>
    <row r="2768" spans="2:15" s="23" customFormat="1" ht="30.2" customHeight="1" thickBot="1" x14ac:dyDescent="0.3">
      <c r="B2768" s="200" t="s">
        <v>223</v>
      </c>
      <c r="C2768" s="232" t="s">
        <v>498</v>
      </c>
      <c r="D2768" s="230">
        <v>1.5</v>
      </c>
      <c r="E2768" s="230">
        <v>1</v>
      </c>
      <c r="F2768" s="47">
        <v>10</v>
      </c>
      <c r="G2768" s="239">
        <f t="shared" si="100"/>
        <v>15</v>
      </c>
      <c r="H2768" s="193">
        <f t="shared" si="101"/>
        <v>10</v>
      </c>
      <c r="K2768" s="244"/>
      <c r="M2768" s="60"/>
      <c r="N2768" s="60"/>
      <c r="O2768" s="60"/>
    </row>
    <row r="2769" spans="2:15" s="23" customFormat="1" ht="30.2" customHeight="1" thickBot="1" x14ac:dyDescent="0.3">
      <c r="B2769" s="200" t="s">
        <v>223</v>
      </c>
      <c r="C2769" s="232" t="s">
        <v>500</v>
      </c>
      <c r="D2769" s="230">
        <v>1.5</v>
      </c>
      <c r="E2769" s="230">
        <v>1</v>
      </c>
      <c r="F2769" s="47">
        <v>10</v>
      </c>
      <c r="G2769" s="239">
        <f t="shared" si="100"/>
        <v>15</v>
      </c>
      <c r="H2769" s="193">
        <f t="shared" si="101"/>
        <v>10</v>
      </c>
      <c r="K2769" s="244"/>
      <c r="M2769" s="60"/>
      <c r="N2769" s="60"/>
      <c r="O2769" s="60"/>
    </row>
    <row r="2770" spans="2:15" s="23" customFormat="1" ht="30.2" customHeight="1" thickBot="1" x14ac:dyDescent="0.3">
      <c r="B2770" s="200" t="s">
        <v>223</v>
      </c>
      <c r="C2770" s="232" t="s">
        <v>503</v>
      </c>
      <c r="D2770" s="230">
        <v>1.5</v>
      </c>
      <c r="E2770" s="230">
        <v>1</v>
      </c>
      <c r="F2770" s="47">
        <v>10</v>
      </c>
      <c r="G2770" s="239">
        <f t="shared" si="100"/>
        <v>15</v>
      </c>
      <c r="H2770" s="193">
        <f t="shared" si="101"/>
        <v>10</v>
      </c>
      <c r="K2770" s="244"/>
      <c r="M2770" s="60"/>
      <c r="N2770" s="60"/>
      <c r="O2770" s="60"/>
    </row>
    <row r="2771" spans="2:15" s="23" customFormat="1" ht="30.2" customHeight="1" thickBot="1" x14ac:dyDescent="0.3">
      <c r="B2771" s="200" t="s">
        <v>223</v>
      </c>
      <c r="C2771" s="232" t="s">
        <v>762</v>
      </c>
      <c r="D2771" s="230">
        <v>1.5</v>
      </c>
      <c r="E2771" s="230">
        <v>1</v>
      </c>
      <c r="F2771" s="47">
        <v>10</v>
      </c>
      <c r="G2771" s="239">
        <f t="shared" si="100"/>
        <v>15</v>
      </c>
      <c r="H2771" s="193">
        <f t="shared" si="101"/>
        <v>10</v>
      </c>
      <c r="K2771" s="244"/>
      <c r="M2771" s="60"/>
      <c r="N2771" s="60"/>
      <c r="O2771" s="60"/>
    </row>
    <row r="2772" spans="2:15" s="23" customFormat="1" ht="30.2" customHeight="1" thickBot="1" x14ac:dyDescent="0.3">
      <c r="B2772" s="200" t="s">
        <v>223</v>
      </c>
      <c r="C2772" s="232" t="s">
        <v>505</v>
      </c>
      <c r="D2772" s="230">
        <v>1.5</v>
      </c>
      <c r="E2772" s="230">
        <v>1</v>
      </c>
      <c r="F2772" s="47">
        <v>10</v>
      </c>
      <c r="G2772" s="239">
        <f t="shared" si="100"/>
        <v>15</v>
      </c>
      <c r="H2772" s="193">
        <f t="shared" si="101"/>
        <v>10</v>
      </c>
      <c r="K2772" s="244"/>
      <c r="M2772" s="60"/>
      <c r="N2772" s="60"/>
      <c r="O2772" s="60"/>
    </row>
    <row r="2773" spans="2:15" s="23" customFormat="1" ht="30.2" customHeight="1" thickBot="1" x14ac:dyDescent="0.3">
      <c r="B2773" s="200" t="s">
        <v>223</v>
      </c>
      <c r="C2773" s="232" t="s">
        <v>506</v>
      </c>
      <c r="D2773" s="230">
        <v>1.5</v>
      </c>
      <c r="E2773" s="230">
        <v>1</v>
      </c>
      <c r="F2773" s="47">
        <v>10</v>
      </c>
      <c r="G2773" s="239">
        <f t="shared" si="100"/>
        <v>15</v>
      </c>
      <c r="H2773" s="193">
        <f t="shared" si="101"/>
        <v>10</v>
      </c>
      <c r="K2773" s="244"/>
      <c r="M2773" s="60"/>
      <c r="N2773" s="60"/>
      <c r="O2773" s="60"/>
    </row>
    <row r="2774" spans="2:15" s="23" customFormat="1" ht="30.2" customHeight="1" thickBot="1" x14ac:dyDescent="0.3">
      <c r="B2774" s="200" t="s">
        <v>223</v>
      </c>
      <c r="C2774" s="232" t="s">
        <v>509</v>
      </c>
      <c r="D2774" s="230">
        <v>1.5</v>
      </c>
      <c r="E2774" s="230">
        <v>1</v>
      </c>
      <c r="F2774" s="47">
        <v>10</v>
      </c>
      <c r="G2774" s="239">
        <f t="shared" si="100"/>
        <v>15</v>
      </c>
      <c r="H2774" s="193">
        <f t="shared" si="101"/>
        <v>10</v>
      </c>
      <c r="K2774" s="244"/>
      <c r="M2774" s="60"/>
      <c r="N2774" s="60"/>
      <c r="O2774" s="60"/>
    </row>
    <row r="2775" spans="2:15" s="23" customFormat="1" ht="30.2" customHeight="1" thickBot="1" x14ac:dyDescent="0.3">
      <c r="B2775" s="200" t="s">
        <v>223</v>
      </c>
      <c r="C2775" s="232" t="s">
        <v>510</v>
      </c>
      <c r="D2775" s="230">
        <v>1.5</v>
      </c>
      <c r="E2775" s="230">
        <v>1</v>
      </c>
      <c r="F2775" s="47">
        <v>10</v>
      </c>
      <c r="G2775" s="239">
        <f t="shared" si="100"/>
        <v>15</v>
      </c>
      <c r="H2775" s="193">
        <f t="shared" si="101"/>
        <v>10</v>
      </c>
      <c r="K2775" s="244"/>
      <c r="M2775" s="60"/>
      <c r="N2775" s="60"/>
      <c r="O2775" s="60"/>
    </row>
    <row r="2776" spans="2:15" s="23" customFormat="1" ht="30.2" customHeight="1" thickBot="1" x14ac:dyDescent="0.3">
      <c r="B2776" s="200" t="s">
        <v>223</v>
      </c>
      <c r="C2776" s="232" t="s">
        <v>511</v>
      </c>
      <c r="D2776" s="230">
        <v>1.5</v>
      </c>
      <c r="E2776" s="230">
        <v>1</v>
      </c>
      <c r="F2776" s="47">
        <v>10</v>
      </c>
      <c r="G2776" s="239">
        <f t="shared" si="100"/>
        <v>15</v>
      </c>
      <c r="H2776" s="193">
        <f t="shared" si="101"/>
        <v>10</v>
      </c>
      <c r="K2776" s="244"/>
      <c r="M2776" s="60"/>
      <c r="N2776" s="60"/>
      <c r="O2776" s="60"/>
    </row>
    <row r="2777" spans="2:15" s="23" customFormat="1" ht="30.2" customHeight="1" thickBot="1" x14ac:dyDescent="0.3">
      <c r="B2777" s="200" t="s">
        <v>223</v>
      </c>
      <c r="C2777" s="232" t="s">
        <v>512</v>
      </c>
      <c r="D2777" s="230">
        <v>1.5</v>
      </c>
      <c r="E2777" s="230">
        <v>1</v>
      </c>
      <c r="F2777" s="47">
        <v>10</v>
      </c>
      <c r="G2777" s="239">
        <f t="shared" si="100"/>
        <v>15</v>
      </c>
      <c r="H2777" s="193">
        <f t="shared" si="101"/>
        <v>10</v>
      </c>
      <c r="K2777" s="244"/>
      <c r="M2777" s="60"/>
      <c r="N2777" s="60"/>
      <c r="O2777" s="60"/>
    </row>
    <row r="2778" spans="2:15" s="23" customFormat="1" ht="30.2" customHeight="1" thickBot="1" x14ac:dyDescent="0.3">
      <c r="B2778" s="200" t="s">
        <v>223</v>
      </c>
      <c r="C2778" s="232" t="s">
        <v>513</v>
      </c>
      <c r="D2778" s="230">
        <v>1.5</v>
      </c>
      <c r="E2778" s="230">
        <v>1</v>
      </c>
      <c r="F2778" s="47">
        <v>10</v>
      </c>
      <c r="G2778" s="239">
        <f t="shared" si="100"/>
        <v>15</v>
      </c>
      <c r="H2778" s="193">
        <f t="shared" si="101"/>
        <v>10</v>
      </c>
      <c r="K2778" s="244"/>
      <c r="M2778" s="60"/>
      <c r="N2778" s="60"/>
      <c r="O2778" s="60"/>
    </row>
    <row r="2779" spans="2:15" s="23" customFormat="1" ht="30.2" customHeight="1" thickBot="1" x14ac:dyDescent="0.3">
      <c r="B2779" s="200" t="s">
        <v>223</v>
      </c>
      <c r="C2779" s="232" t="s">
        <v>1247</v>
      </c>
      <c r="D2779" s="230">
        <v>1.5</v>
      </c>
      <c r="E2779" s="230">
        <v>1</v>
      </c>
      <c r="F2779" s="47">
        <v>10</v>
      </c>
      <c r="G2779" s="239">
        <f t="shared" si="100"/>
        <v>15</v>
      </c>
      <c r="H2779" s="193">
        <f t="shared" si="101"/>
        <v>10</v>
      </c>
      <c r="K2779" s="244"/>
      <c r="M2779" s="60"/>
      <c r="N2779" s="60"/>
      <c r="O2779" s="60"/>
    </row>
    <row r="2780" spans="2:15" s="23" customFormat="1" ht="30.2" customHeight="1" thickBot="1" x14ac:dyDescent="0.3">
      <c r="B2780" s="200" t="s">
        <v>223</v>
      </c>
      <c r="C2780" s="232" t="s">
        <v>1302</v>
      </c>
      <c r="D2780" s="230">
        <v>1.5</v>
      </c>
      <c r="E2780" s="230">
        <v>1</v>
      </c>
      <c r="F2780" s="47">
        <v>10</v>
      </c>
      <c r="G2780" s="239">
        <f t="shared" si="100"/>
        <v>15</v>
      </c>
      <c r="H2780" s="193">
        <f t="shared" si="101"/>
        <v>10</v>
      </c>
      <c r="K2780" s="244"/>
      <c r="M2780" s="60"/>
      <c r="N2780" s="60"/>
      <c r="O2780" s="60"/>
    </row>
    <row r="2781" spans="2:15" s="23" customFormat="1" ht="30.2" customHeight="1" thickBot="1" x14ac:dyDescent="0.3">
      <c r="B2781" s="200" t="s">
        <v>223</v>
      </c>
      <c r="C2781" s="232" t="s">
        <v>953</v>
      </c>
      <c r="D2781" s="230">
        <v>1.5</v>
      </c>
      <c r="E2781" s="230">
        <v>1</v>
      </c>
      <c r="F2781" s="47">
        <v>10</v>
      </c>
      <c r="G2781" s="239">
        <f t="shared" si="100"/>
        <v>15</v>
      </c>
      <c r="H2781" s="193">
        <f t="shared" si="101"/>
        <v>10</v>
      </c>
      <c r="K2781" s="244"/>
      <c r="M2781" s="60"/>
      <c r="N2781" s="60"/>
      <c r="O2781" s="60"/>
    </row>
    <row r="2782" spans="2:15" s="23" customFormat="1" ht="30.2" customHeight="1" thickBot="1" x14ac:dyDescent="0.3">
      <c r="B2782" s="200" t="s">
        <v>223</v>
      </c>
      <c r="C2782" s="232" t="s">
        <v>954</v>
      </c>
      <c r="D2782" s="230">
        <v>1.5</v>
      </c>
      <c r="E2782" s="230">
        <v>1</v>
      </c>
      <c r="F2782" s="47">
        <v>10</v>
      </c>
      <c r="G2782" s="239">
        <f t="shared" si="100"/>
        <v>15</v>
      </c>
      <c r="H2782" s="193">
        <f t="shared" si="101"/>
        <v>10</v>
      </c>
      <c r="K2782" s="244"/>
      <c r="M2782" s="60"/>
      <c r="N2782" s="60"/>
      <c r="O2782" s="60"/>
    </row>
    <row r="2783" spans="2:15" s="23" customFormat="1" ht="30.2" customHeight="1" thickBot="1" x14ac:dyDescent="0.3">
      <c r="B2783" s="200" t="s">
        <v>223</v>
      </c>
      <c r="C2783" s="232" t="s">
        <v>956</v>
      </c>
      <c r="D2783" s="230">
        <v>1.5</v>
      </c>
      <c r="E2783" s="230">
        <v>1</v>
      </c>
      <c r="F2783" s="47">
        <v>10</v>
      </c>
      <c r="G2783" s="239">
        <f t="shared" si="100"/>
        <v>15</v>
      </c>
      <c r="H2783" s="193">
        <f t="shared" si="101"/>
        <v>10</v>
      </c>
      <c r="K2783" s="244"/>
      <c r="M2783" s="60"/>
      <c r="N2783" s="60"/>
      <c r="O2783" s="60"/>
    </row>
    <row r="2784" spans="2:15" s="23" customFormat="1" ht="30.2" customHeight="1" thickBot="1" x14ac:dyDescent="0.3">
      <c r="B2784" s="200" t="s">
        <v>223</v>
      </c>
      <c r="C2784" s="232" t="s">
        <v>516</v>
      </c>
      <c r="D2784" s="230">
        <v>1.5</v>
      </c>
      <c r="E2784" s="230">
        <v>1</v>
      </c>
      <c r="F2784" s="47">
        <v>10</v>
      </c>
      <c r="G2784" s="239">
        <f t="shared" si="100"/>
        <v>15</v>
      </c>
      <c r="H2784" s="193">
        <f t="shared" si="101"/>
        <v>10</v>
      </c>
      <c r="K2784" s="244"/>
      <c r="M2784" s="60"/>
      <c r="N2784" s="60"/>
      <c r="O2784" s="60"/>
    </row>
    <row r="2785" spans="2:15" s="23" customFormat="1" ht="30.2" customHeight="1" thickBot="1" x14ac:dyDescent="0.3">
      <c r="B2785" s="200" t="s">
        <v>223</v>
      </c>
      <c r="C2785" s="232" t="s">
        <v>517</v>
      </c>
      <c r="D2785" s="230">
        <v>1.5</v>
      </c>
      <c r="E2785" s="230">
        <v>1</v>
      </c>
      <c r="F2785" s="47">
        <v>10</v>
      </c>
      <c r="G2785" s="239">
        <f t="shared" si="100"/>
        <v>15</v>
      </c>
      <c r="H2785" s="193">
        <f t="shared" si="101"/>
        <v>10</v>
      </c>
      <c r="K2785" s="244"/>
      <c r="M2785" s="60"/>
      <c r="N2785" s="60"/>
      <c r="O2785" s="60"/>
    </row>
    <row r="2786" spans="2:15" s="23" customFormat="1" ht="30.2" customHeight="1" thickBot="1" x14ac:dyDescent="0.3">
      <c r="B2786" s="200" t="s">
        <v>223</v>
      </c>
      <c r="C2786" s="232" t="s">
        <v>529</v>
      </c>
      <c r="D2786" s="230">
        <v>1.5</v>
      </c>
      <c r="E2786" s="230">
        <v>1</v>
      </c>
      <c r="F2786" s="47">
        <v>10</v>
      </c>
      <c r="G2786" s="239">
        <f t="shared" si="100"/>
        <v>15</v>
      </c>
      <c r="H2786" s="193">
        <f t="shared" si="101"/>
        <v>10</v>
      </c>
      <c r="K2786" s="244"/>
      <c r="M2786" s="60"/>
      <c r="N2786" s="60"/>
      <c r="O2786" s="60"/>
    </row>
    <row r="2787" spans="2:15" s="23" customFormat="1" ht="30.2" customHeight="1" thickBot="1" x14ac:dyDescent="0.3">
      <c r="B2787" s="200" t="s">
        <v>223</v>
      </c>
      <c r="C2787" s="232" t="s">
        <v>533</v>
      </c>
      <c r="D2787" s="230">
        <v>1.5</v>
      </c>
      <c r="E2787" s="230">
        <v>1</v>
      </c>
      <c r="F2787" s="47">
        <v>10</v>
      </c>
      <c r="G2787" s="239">
        <f t="shared" si="100"/>
        <v>15</v>
      </c>
      <c r="H2787" s="193">
        <f t="shared" si="101"/>
        <v>10</v>
      </c>
      <c r="K2787" s="244"/>
      <c r="M2787" s="60"/>
      <c r="N2787" s="60"/>
      <c r="O2787" s="60"/>
    </row>
    <row r="2788" spans="2:15" s="23" customFormat="1" ht="30.2" customHeight="1" thickBot="1" x14ac:dyDescent="0.3">
      <c r="B2788" s="200" t="s">
        <v>223</v>
      </c>
      <c r="C2788" s="232" t="s">
        <v>535</v>
      </c>
      <c r="D2788" s="230">
        <v>1.5</v>
      </c>
      <c r="E2788" s="230">
        <v>1</v>
      </c>
      <c r="F2788" s="47">
        <v>10</v>
      </c>
      <c r="G2788" s="239">
        <f t="shared" si="100"/>
        <v>15</v>
      </c>
      <c r="H2788" s="193">
        <f t="shared" si="101"/>
        <v>10</v>
      </c>
      <c r="K2788" s="244"/>
      <c r="M2788" s="60"/>
      <c r="N2788" s="60"/>
      <c r="O2788" s="60"/>
    </row>
    <row r="2789" spans="2:15" s="23" customFormat="1" ht="30.2" customHeight="1" thickBot="1" x14ac:dyDescent="0.3">
      <c r="B2789" s="200" t="s">
        <v>223</v>
      </c>
      <c r="C2789" s="232" t="s">
        <v>538</v>
      </c>
      <c r="D2789" s="230">
        <v>1.5</v>
      </c>
      <c r="E2789" s="230">
        <v>1</v>
      </c>
      <c r="F2789" s="47">
        <v>10</v>
      </c>
      <c r="G2789" s="239">
        <f t="shared" si="100"/>
        <v>15</v>
      </c>
      <c r="H2789" s="193">
        <f t="shared" si="101"/>
        <v>10</v>
      </c>
      <c r="K2789" s="244"/>
      <c r="M2789" s="60"/>
      <c r="N2789" s="60"/>
      <c r="O2789" s="60"/>
    </row>
    <row r="2790" spans="2:15" s="23" customFormat="1" ht="30.2" customHeight="1" thickBot="1" x14ac:dyDescent="0.3">
      <c r="B2790" s="200" t="s">
        <v>223</v>
      </c>
      <c r="C2790" s="232" t="s">
        <v>539</v>
      </c>
      <c r="D2790" s="230">
        <v>1.5</v>
      </c>
      <c r="E2790" s="230">
        <v>1</v>
      </c>
      <c r="F2790" s="47">
        <v>10</v>
      </c>
      <c r="G2790" s="239">
        <f t="shared" si="100"/>
        <v>15</v>
      </c>
      <c r="H2790" s="193">
        <f t="shared" si="101"/>
        <v>10</v>
      </c>
      <c r="K2790" s="244"/>
      <c r="M2790" s="60"/>
      <c r="N2790" s="60"/>
      <c r="O2790" s="60"/>
    </row>
    <row r="2791" spans="2:15" s="23" customFormat="1" ht="30.2" customHeight="1" thickBot="1" x14ac:dyDescent="0.3">
      <c r="B2791" s="200" t="s">
        <v>223</v>
      </c>
      <c r="C2791" s="232" t="s">
        <v>541</v>
      </c>
      <c r="D2791" s="230">
        <v>1.5</v>
      </c>
      <c r="E2791" s="230">
        <v>1</v>
      </c>
      <c r="F2791" s="47">
        <v>10</v>
      </c>
      <c r="G2791" s="239">
        <f t="shared" si="100"/>
        <v>15</v>
      </c>
      <c r="H2791" s="193">
        <f t="shared" si="101"/>
        <v>10</v>
      </c>
      <c r="K2791" s="244"/>
      <c r="M2791" s="60"/>
      <c r="N2791" s="60"/>
      <c r="O2791" s="60"/>
    </row>
    <row r="2792" spans="2:15" s="23" customFormat="1" ht="30.2" customHeight="1" thickBot="1" x14ac:dyDescent="0.3">
      <c r="B2792" s="200" t="s">
        <v>223</v>
      </c>
      <c r="C2792" s="232" t="s">
        <v>542</v>
      </c>
      <c r="D2792" s="230">
        <v>1.5</v>
      </c>
      <c r="E2792" s="230">
        <v>1</v>
      </c>
      <c r="F2792" s="47">
        <v>10</v>
      </c>
      <c r="G2792" s="239">
        <f t="shared" si="100"/>
        <v>15</v>
      </c>
      <c r="H2792" s="193">
        <f t="shared" si="101"/>
        <v>10</v>
      </c>
      <c r="K2792" s="244"/>
      <c r="M2792" s="60"/>
      <c r="N2792" s="60"/>
      <c r="O2792" s="60"/>
    </row>
    <row r="2793" spans="2:15" s="23" customFormat="1" ht="30.2" customHeight="1" thickBot="1" x14ac:dyDescent="0.3">
      <c r="B2793" s="200" t="s">
        <v>223</v>
      </c>
      <c r="C2793" s="232" t="s">
        <v>543</v>
      </c>
      <c r="D2793" s="230">
        <v>1.5</v>
      </c>
      <c r="E2793" s="230">
        <v>1</v>
      </c>
      <c r="F2793" s="47">
        <v>10</v>
      </c>
      <c r="G2793" s="239">
        <f t="shared" si="100"/>
        <v>15</v>
      </c>
      <c r="H2793" s="193">
        <f t="shared" si="101"/>
        <v>10</v>
      </c>
      <c r="K2793" s="244"/>
      <c r="M2793" s="60"/>
      <c r="N2793" s="60"/>
      <c r="O2793" s="60"/>
    </row>
    <row r="2794" spans="2:15" s="23" customFormat="1" ht="30.2" customHeight="1" thickBot="1" x14ac:dyDescent="0.3">
      <c r="B2794" s="200" t="s">
        <v>223</v>
      </c>
      <c r="C2794" s="232" t="s">
        <v>544</v>
      </c>
      <c r="D2794" s="230">
        <v>1.5</v>
      </c>
      <c r="E2794" s="230">
        <v>1</v>
      </c>
      <c r="F2794" s="47">
        <v>10</v>
      </c>
      <c r="G2794" s="239">
        <f t="shared" si="100"/>
        <v>15</v>
      </c>
      <c r="H2794" s="193">
        <f t="shared" si="101"/>
        <v>10</v>
      </c>
      <c r="K2794" s="244"/>
      <c r="M2794" s="60"/>
      <c r="N2794" s="60"/>
      <c r="O2794" s="60"/>
    </row>
    <row r="2795" spans="2:15" s="23" customFormat="1" ht="30.2" customHeight="1" thickBot="1" x14ac:dyDescent="0.3">
      <c r="B2795" s="200" t="s">
        <v>223</v>
      </c>
      <c r="C2795" s="232" t="s">
        <v>545</v>
      </c>
      <c r="D2795" s="230">
        <v>1.5</v>
      </c>
      <c r="E2795" s="230">
        <v>1</v>
      </c>
      <c r="F2795" s="47">
        <v>10</v>
      </c>
      <c r="G2795" s="239">
        <f t="shared" si="100"/>
        <v>15</v>
      </c>
      <c r="H2795" s="193">
        <f t="shared" si="101"/>
        <v>10</v>
      </c>
      <c r="K2795" s="244"/>
      <c r="M2795" s="60"/>
      <c r="N2795" s="60"/>
      <c r="O2795" s="60"/>
    </row>
    <row r="2796" spans="2:15" s="23" customFormat="1" ht="30.2" customHeight="1" thickBot="1" x14ac:dyDescent="0.3">
      <c r="B2796" s="200" t="s">
        <v>223</v>
      </c>
      <c r="C2796" s="232" t="s">
        <v>547</v>
      </c>
      <c r="D2796" s="230">
        <v>1.5</v>
      </c>
      <c r="E2796" s="230">
        <v>1</v>
      </c>
      <c r="F2796" s="47">
        <v>10</v>
      </c>
      <c r="G2796" s="239">
        <f t="shared" si="100"/>
        <v>15</v>
      </c>
      <c r="H2796" s="193">
        <f t="shared" si="101"/>
        <v>10</v>
      </c>
      <c r="K2796" s="244"/>
      <c r="M2796" s="60"/>
      <c r="N2796" s="60"/>
      <c r="O2796" s="60"/>
    </row>
    <row r="2797" spans="2:15" s="23" customFormat="1" ht="30.2" customHeight="1" thickBot="1" x14ac:dyDescent="0.3">
      <c r="B2797" s="200" t="s">
        <v>223</v>
      </c>
      <c r="C2797" s="232" t="s">
        <v>548</v>
      </c>
      <c r="D2797" s="230">
        <v>1.5</v>
      </c>
      <c r="E2797" s="230">
        <v>1</v>
      </c>
      <c r="F2797" s="47">
        <v>10</v>
      </c>
      <c r="G2797" s="239">
        <f t="shared" si="100"/>
        <v>15</v>
      </c>
      <c r="H2797" s="193">
        <f t="shared" si="101"/>
        <v>10</v>
      </c>
      <c r="K2797" s="244"/>
      <c r="M2797" s="60"/>
      <c r="N2797" s="60"/>
      <c r="O2797" s="60"/>
    </row>
    <row r="2798" spans="2:15" s="23" customFormat="1" ht="30.2" customHeight="1" thickBot="1" x14ac:dyDescent="0.3">
      <c r="B2798" s="200" t="s">
        <v>223</v>
      </c>
      <c r="C2798" s="232" t="s">
        <v>550</v>
      </c>
      <c r="D2798" s="230">
        <v>1.5</v>
      </c>
      <c r="E2798" s="230">
        <v>1</v>
      </c>
      <c r="F2798" s="47">
        <v>10</v>
      </c>
      <c r="G2798" s="239">
        <f t="shared" si="100"/>
        <v>15</v>
      </c>
      <c r="H2798" s="193">
        <f t="shared" si="101"/>
        <v>10</v>
      </c>
      <c r="K2798" s="244"/>
      <c r="M2798" s="60"/>
      <c r="N2798" s="60"/>
      <c r="O2798" s="60"/>
    </row>
    <row r="2799" spans="2:15" s="23" customFormat="1" ht="30.2" customHeight="1" thickBot="1" x14ac:dyDescent="0.3">
      <c r="B2799" s="200" t="s">
        <v>223</v>
      </c>
      <c r="C2799" s="232" t="s">
        <v>559</v>
      </c>
      <c r="D2799" s="230">
        <v>1.5</v>
      </c>
      <c r="E2799" s="230">
        <v>1</v>
      </c>
      <c r="F2799" s="47">
        <v>10</v>
      </c>
      <c r="G2799" s="239">
        <f t="shared" si="100"/>
        <v>15</v>
      </c>
      <c r="H2799" s="193">
        <f t="shared" si="101"/>
        <v>10</v>
      </c>
      <c r="K2799" s="244"/>
      <c r="M2799" s="60"/>
      <c r="N2799" s="60"/>
      <c r="O2799" s="60"/>
    </row>
    <row r="2800" spans="2:15" s="23" customFormat="1" ht="30.2" customHeight="1" thickBot="1" x14ac:dyDescent="0.3">
      <c r="B2800" s="200" t="s">
        <v>223</v>
      </c>
      <c r="C2800" s="232" t="s">
        <v>560</v>
      </c>
      <c r="D2800" s="230">
        <v>1.5</v>
      </c>
      <c r="E2800" s="230">
        <v>1</v>
      </c>
      <c r="F2800" s="47">
        <v>10</v>
      </c>
      <c r="G2800" s="239">
        <f t="shared" si="100"/>
        <v>15</v>
      </c>
      <c r="H2800" s="193">
        <f t="shared" si="101"/>
        <v>10</v>
      </c>
      <c r="K2800" s="244"/>
      <c r="M2800" s="60"/>
      <c r="N2800" s="60"/>
      <c r="O2800" s="60"/>
    </row>
    <row r="2801" spans="2:15" s="23" customFormat="1" ht="30.2" customHeight="1" thickBot="1" x14ac:dyDescent="0.3">
      <c r="B2801" s="200" t="s">
        <v>223</v>
      </c>
      <c r="C2801" s="232" t="s">
        <v>561</v>
      </c>
      <c r="D2801" s="230">
        <v>1.5</v>
      </c>
      <c r="E2801" s="230">
        <v>1</v>
      </c>
      <c r="F2801" s="47">
        <v>10</v>
      </c>
      <c r="G2801" s="239">
        <f t="shared" ref="G2801:G2864" si="102">ROUND(D2801*F2801,2)</f>
        <v>15</v>
      </c>
      <c r="H2801" s="193">
        <f t="shared" ref="H2801:H2864" si="103">ROUND(E2801*F2801,6)</f>
        <v>10</v>
      </c>
      <c r="K2801" s="244"/>
      <c r="M2801" s="60"/>
      <c r="N2801" s="60"/>
      <c r="O2801" s="60"/>
    </row>
    <row r="2802" spans="2:15" s="23" customFormat="1" ht="30.2" customHeight="1" thickBot="1" x14ac:dyDescent="0.3">
      <c r="B2802" s="200" t="s">
        <v>223</v>
      </c>
      <c r="C2802" s="232" t="s">
        <v>562</v>
      </c>
      <c r="D2802" s="230">
        <v>1.5</v>
      </c>
      <c r="E2802" s="230">
        <v>1</v>
      </c>
      <c r="F2802" s="47">
        <v>10</v>
      </c>
      <c r="G2802" s="239">
        <f t="shared" si="102"/>
        <v>15</v>
      </c>
      <c r="H2802" s="193">
        <f t="shared" si="103"/>
        <v>10</v>
      </c>
      <c r="K2802" s="244"/>
      <c r="M2802" s="60"/>
      <c r="N2802" s="60"/>
      <c r="O2802" s="60"/>
    </row>
    <row r="2803" spans="2:15" s="23" customFormat="1" ht="30.2" customHeight="1" thickBot="1" x14ac:dyDescent="0.3">
      <c r="B2803" s="200" t="s">
        <v>223</v>
      </c>
      <c r="C2803" s="232" t="s">
        <v>563</v>
      </c>
      <c r="D2803" s="230">
        <v>1.5</v>
      </c>
      <c r="E2803" s="230">
        <v>1</v>
      </c>
      <c r="F2803" s="47">
        <v>10</v>
      </c>
      <c r="G2803" s="239">
        <f t="shared" si="102"/>
        <v>15</v>
      </c>
      <c r="H2803" s="193">
        <f t="shared" si="103"/>
        <v>10</v>
      </c>
      <c r="K2803" s="244"/>
      <c r="M2803" s="60"/>
      <c r="N2803" s="60"/>
      <c r="O2803" s="60"/>
    </row>
    <row r="2804" spans="2:15" s="23" customFormat="1" ht="30.2" customHeight="1" thickBot="1" x14ac:dyDescent="0.3">
      <c r="B2804" s="200" t="s">
        <v>223</v>
      </c>
      <c r="C2804" s="232" t="s">
        <v>564</v>
      </c>
      <c r="D2804" s="230">
        <v>1.5</v>
      </c>
      <c r="E2804" s="230">
        <v>1</v>
      </c>
      <c r="F2804" s="47">
        <v>10</v>
      </c>
      <c r="G2804" s="239">
        <f t="shared" si="102"/>
        <v>15</v>
      </c>
      <c r="H2804" s="193">
        <f t="shared" si="103"/>
        <v>10</v>
      </c>
      <c r="K2804" s="244"/>
      <c r="M2804" s="60"/>
      <c r="N2804" s="60"/>
      <c r="O2804" s="60"/>
    </row>
    <row r="2805" spans="2:15" s="23" customFormat="1" ht="30.2" customHeight="1" thickBot="1" x14ac:dyDescent="0.3">
      <c r="B2805" s="200" t="s">
        <v>223</v>
      </c>
      <c r="C2805" s="232" t="s">
        <v>565</v>
      </c>
      <c r="D2805" s="230">
        <v>1.5</v>
      </c>
      <c r="E2805" s="230">
        <v>1</v>
      </c>
      <c r="F2805" s="47">
        <v>10</v>
      </c>
      <c r="G2805" s="239">
        <f t="shared" si="102"/>
        <v>15</v>
      </c>
      <c r="H2805" s="193">
        <f t="shared" si="103"/>
        <v>10</v>
      </c>
      <c r="K2805" s="244"/>
      <c r="M2805" s="60"/>
      <c r="N2805" s="60"/>
      <c r="O2805" s="60"/>
    </row>
    <row r="2806" spans="2:15" s="23" customFormat="1" ht="30.2" customHeight="1" thickBot="1" x14ac:dyDescent="0.3">
      <c r="B2806" s="200" t="s">
        <v>223</v>
      </c>
      <c r="C2806" s="232" t="s">
        <v>566</v>
      </c>
      <c r="D2806" s="230">
        <v>1.5</v>
      </c>
      <c r="E2806" s="230">
        <v>1</v>
      </c>
      <c r="F2806" s="47">
        <v>10</v>
      </c>
      <c r="G2806" s="239">
        <f t="shared" si="102"/>
        <v>15</v>
      </c>
      <c r="H2806" s="193">
        <f t="shared" si="103"/>
        <v>10</v>
      </c>
      <c r="K2806" s="244"/>
      <c r="M2806" s="60"/>
      <c r="N2806" s="60"/>
      <c r="O2806" s="60"/>
    </row>
    <row r="2807" spans="2:15" s="23" customFormat="1" ht="30.2" customHeight="1" thickBot="1" x14ac:dyDescent="0.3">
      <c r="B2807" s="200" t="s">
        <v>223</v>
      </c>
      <c r="C2807" s="232" t="s">
        <v>567</v>
      </c>
      <c r="D2807" s="230">
        <v>1.5</v>
      </c>
      <c r="E2807" s="230">
        <v>1</v>
      </c>
      <c r="F2807" s="47">
        <v>10</v>
      </c>
      <c r="G2807" s="239">
        <f t="shared" si="102"/>
        <v>15</v>
      </c>
      <c r="H2807" s="193">
        <f t="shared" si="103"/>
        <v>10</v>
      </c>
      <c r="K2807" s="244"/>
      <c r="M2807" s="60"/>
      <c r="N2807" s="60"/>
      <c r="O2807" s="60"/>
    </row>
    <row r="2808" spans="2:15" s="23" customFormat="1" ht="30.2" customHeight="1" thickBot="1" x14ac:dyDescent="0.3">
      <c r="B2808" s="200" t="s">
        <v>223</v>
      </c>
      <c r="C2808" s="232" t="s">
        <v>568</v>
      </c>
      <c r="D2808" s="230">
        <v>1.5</v>
      </c>
      <c r="E2808" s="230">
        <v>1</v>
      </c>
      <c r="F2808" s="47">
        <v>10</v>
      </c>
      <c r="G2808" s="239">
        <f t="shared" si="102"/>
        <v>15</v>
      </c>
      <c r="H2808" s="193">
        <f t="shared" si="103"/>
        <v>10</v>
      </c>
      <c r="K2808" s="244"/>
      <c r="M2808" s="60"/>
      <c r="N2808" s="60"/>
      <c r="O2808" s="60"/>
    </row>
    <row r="2809" spans="2:15" s="23" customFormat="1" ht="30.2" customHeight="1" thickBot="1" x14ac:dyDescent="0.3">
      <c r="B2809" s="200" t="s">
        <v>223</v>
      </c>
      <c r="C2809" s="232" t="s">
        <v>569</v>
      </c>
      <c r="D2809" s="230">
        <v>1.5</v>
      </c>
      <c r="E2809" s="230">
        <v>1</v>
      </c>
      <c r="F2809" s="47">
        <v>10</v>
      </c>
      <c r="G2809" s="239">
        <f t="shared" si="102"/>
        <v>15</v>
      </c>
      <c r="H2809" s="193">
        <f t="shared" si="103"/>
        <v>10</v>
      </c>
      <c r="K2809" s="244"/>
      <c r="M2809" s="60"/>
      <c r="N2809" s="60"/>
      <c r="O2809" s="60"/>
    </row>
    <row r="2810" spans="2:15" s="23" customFormat="1" ht="30.2" customHeight="1" thickBot="1" x14ac:dyDescent="0.3">
      <c r="B2810" s="200" t="s">
        <v>223</v>
      </c>
      <c r="C2810" s="232" t="s">
        <v>570</v>
      </c>
      <c r="D2810" s="230">
        <v>1.5</v>
      </c>
      <c r="E2810" s="230">
        <v>1</v>
      </c>
      <c r="F2810" s="47">
        <v>10</v>
      </c>
      <c r="G2810" s="239">
        <f t="shared" si="102"/>
        <v>15</v>
      </c>
      <c r="H2810" s="193">
        <f t="shared" si="103"/>
        <v>10</v>
      </c>
      <c r="K2810" s="244"/>
      <c r="M2810" s="60"/>
      <c r="N2810" s="60"/>
      <c r="O2810" s="60"/>
    </row>
    <row r="2811" spans="2:15" s="23" customFormat="1" ht="30.2" customHeight="1" thickBot="1" x14ac:dyDescent="0.3">
      <c r="B2811" s="200" t="s">
        <v>223</v>
      </c>
      <c r="C2811" s="232" t="s">
        <v>571</v>
      </c>
      <c r="D2811" s="230">
        <v>1.5</v>
      </c>
      <c r="E2811" s="230">
        <v>1</v>
      </c>
      <c r="F2811" s="47">
        <v>10</v>
      </c>
      <c r="G2811" s="239">
        <f t="shared" si="102"/>
        <v>15</v>
      </c>
      <c r="H2811" s="193">
        <f t="shared" si="103"/>
        <v>10</v>
      </c>
      <c r="K2811" s="244"/>
      <c r="M2811" s="60"/>
      <c r="N2811" s="60"/>
      <c r="O2811" s="60"/>
    </row>
    <row r="2812" spans="2:15" s="23" customFormat="1" ht="30.2" customHeight="1" thickBot="1" x14ac:dyDescent="0.3">
      <c r="B2812" s="200" t="s">
        <v>223</v>
      </c>
      <c r="C2812" s="232" t="s">
        <v>572</v>
      </c>
      <c r="D2812" s="230">
        <v>1.5</v>
      </c>
      <c r="E2812" s="230">
        <v>1</v>
      </c>
      <c r="F2812" s="47">
        <v>10</v>
      </c>
      <c r="G2812" s="239">
        <f t="shared" si="102"/>
        <v>15</v>
      </c>
      <c r="H2812" s="193">
        <f t="shared" si="103"/>
        <v>10</v>
      </c>
      <c r="K2812" s="244"/>
      <c r="M2812" s="60"/>
      <c r="N2812" s="60"/>
      <c r="O2812" s="60"/>
    </row>
    <row r="2813" spans="2:15" s="23" customFormat="1" ht="30.2" customHeight="1" thickBot="1" x14ac:dyDescent="0.3">
      <c r="B2813" s="200" t="s">
        <v>223</v>
      </c>
      <c r="C2813" s="232" t="s">
        <v>573</v>
      </c>
      <c r="D2813" s="230">
        <v>1.5</v>
      </c>
      <c r="E2813" s="230">
        <v>1</v>
      </c>
      <c r="F2813" s="47">
        <v>10</v>
      </c>
      <c r="G2813" s="239">
        <f t="shared" si="102"/>
        <v>15</v>
      </c>
      <c r="H2813" s="193">
        <f t="shared" si="103"/>
        <v>10</v>
      </c>
      <c r="K2813" s="244"/>
      <c r="M2813" s="60"/>
      <c r="N2813" s="60"/>
      <c r="O2813" s="60"/>
    </row>
    <row r="2814" spans="2:15" s="23" customFormat="1" ht="30.2" customHeight="1" thickBot="1" x14ac:dyDescent="0.3">
      <c r="B2814" s="200" t="s">
        <v>223</v>
      </c>
      <c r="C2814" s="232" t="s">
        <v>574</v>
      </c>
      <c r="D2814" s="230">
        <v>1.5</v>
      </c>
      <c r="E2814" s="230">
        <v>1</v>
      </c>
      <c r="F2814" s="47">
        <v>10</v>
      </c>
      <c r="G2814" s="239">
        <f t="shared" si="102"/>
        <v>15</v>
      </c>
      <c r="H2814" s="193">
        <f t="shared" si="103"/>
        <v>10</v>
      </c>
      <c r="K2814" s="244"/>
      <c r="M2814" s="60"/>
      <c r="N2814" s="60"/>
      <c r="O2814" s="60"/>
    </row>
    <row r="2815" spans="2:15" s="23" customFormat="1" ht="30.2" customHeight="1" thickBot="1" x14ac:dyDescent="0.3">
      <c r="B2815" s="200" t="s">
        <v>223</v>
      </c>
      <c r="C2815" s="232" t="s">
        <v>586</v>
      </c>
      <c r="D2815" s="230">
        <v>1.5</v>
      </c>
      <c r="E2815" s="230">
        <v>1</v>
      </c>
      <c r="F2815" s="47">
        <v>10</v>
      </c>
      <c r="G2815" s="239">
        <f t="shared" si="102"/>
        <v>15</v>
      </c>
      <c r="H2815" s="193">
        <f t="shared" si="103"/>
        <v>10</v>
      </c>
      <c r="K2815" s="244"/>
      <c r="M2815" s="60"/>
      <c r="N2815" s="60"/>
      <c r="O2815" s="60"/>
    </row>
    <row r="2816" spans="2:15" s="23" customFormat="1" ht="30.2" customHeight="1" thickBot="1" x14ac:dyDescent="0.3">
      <c r="B2816" s="200" t="s">
        <v>223</v>
      </c>
      <c r="C2816" s="232" t="s">
        <v>589</v>
      </c>
      <c r="D2816" s="230">
        <v>1.5</v>
      </c>
      <c r="E2816" s="230">
        <v>1</v>
      </c>
      <c r="F2816" s="47">
        <v>10</v>
      </c>
      <c r="G2816" s="239">
        <f t="shared" si="102"/>
        <v>15</v>
      </c>
      <c r="H2816" s="193">
        <f t="shared" si="103"/>
        <v>10</v>
      </c>
      <c r="K2816" s="244"/>
      <c r="M2816" s="60"/>
      <c r="N2816" s="60"/>
      <c r="O2816" s="60"/>
    </row>
    <row r="2817" spans="2:15" s="23" customFormat="1" ht="30.2" customHeight="1" thickBot="1" x14ac:dyDescent="0.3">
      <c r="B2817" s="200" t="s">
        <v>223</v>
      </c>
      <c r="C2817" s="232" t="s">
        <v>590</v>
      </c>
      <c r="D2817" s="230">
        <v>1.5</v>
      </c>
      <c r="E2817" s="230">
        <v>1</v>
      </c>
      <c r="F2817" s="47">
        <v>10</v>
      </c>
      <c r="G2817" s="239">
        <f t="shared" si="102"/>
        <v>15</v>
      </c>
      <c r="H2817" s="193">
        <f t="shared" si="103"/>
        <v>10</v>
      </c>
      <c r="K2817" s="244"/>
      <c r="M2817" s="60"/>
      <c r="N2817" s="60"/>
      <c r="O2817" s="60"/>
    </row>
    <row r="2818" spans="2:15" s="23" customFormat="1" ht="30.2" customHeight="1" thickBot="1" x14ac:dyDescent="0.3">
      <c r="B2818" s="200" t="s">
        <v>223</v>
      </c>
      <c r="C2818" s="232" t="s">
        <v>591</v>
      </c>
      <c r="D2818" s="230">
        <v>1.5</v>
      </c>
      <c r="E2818" s="230">
        <v>1</v>
      </c>
      <c r="F2818" s="47">
        <v>10</v>
      </c>
      <c r="G2818" s="239">
        <f t="shared" si="102"/>
        <v>15</v>
      </c>
      <c r="H2818" s="193">
        <f t="shared" si="103"/>
        <v>10</v>
      </c>
      <c r="K2818" s="244"/>
      <c r="M2818" s="60"/>
      <c r="N2818" s="60"/>
      <c r="O2818" s="60"/>
    </row>
    <row r="2819" spans="2:15" s="23" customFormat="1" ht="30.2" customHeight="1" thickBot="1" x14ac:dyDescent="0.3">
      <c r="B2819" s="200" t="s">
        <v>223</v>
      </c>
      <c r="C2819" s="232" t="s">
        <v>592</v>
      </c>
      <c r="D2819" s="230">
        <v>1.5</v>
      </c>
      <c r="E2819" s="230">
        <v>1</v>
      </c>
      <c r="F2819" s="47">
        <v>10</v>
      </c>
      <c r="G2819" s="239">
        <f t="shared" si="102"/>
        <v>15</v>
      </c>
      <c r="H2819" s="193">
        <f t="shared" si="103"/>
        <v>10</v>
      </c>
      <c r="K2819" s="244"/>
      <c r="M2819" s="60"/>
      <c r="N2819" s="60"/>
      <c r="O2819" s="60"/>
    </row>
    <row r="2820" spans="2:15" s="23" customFormat="1" ht="30.2" customHeight="1" thickBot="1" x14ac:dyDescent="0.3">
      <c r="B2820" s="200" t="s">
        <v>223</v>
      </c>
      <c r="C2820" s="232" t="s">
        <v>593</v>
      </c>
      <c r="D2820" s="230">
        <v>1.5</v>
      </c>
      <c r="E2820" s="230">
        <v>1</v>
      </c>
      <c r="F2820" s="47">
        <v>10</v>
      </c>
      <c r="G2820" s="239">
        <f t="shared" si="102"/>
        <v>15</v>
      </c>
      <c r="H2820" s="193">
        <f t="shared" si="103"/>
        <v>10</v>
      </c>
      <c r="K2820" s="244"/>
      <c r="M2820" s="60"/>
      <c r="N2820" s="60"/>
      <c r="O2820" s="60"/>
    </row>
    <row r="2821" spans="2:15" s="23" customFormat="1" ht="30.2" customHeight="1" thickBot="1" x14ac:dyDescent="0.3">
      <c r="B2821" s="200" t="s">
        <v>223</v>
      </c>
      <c r="C2821" s="232" t="s">
        <v>594</v>
      </c>
      <c r="D2821" s="230">
        <v>1.5</v>
      </c>
      <c r="E2821" s="230">
        <v>1</v>
      </c>
      <c r="F2821" s="47">
        <v>10</v>
      </c>
      <c r="G2821" s="239">
        <f t="shared" si="102"/>
        <v>15</v>
      </c>
      <c r="H2821" s="193">
        <f t="shared" si="103"/>
        <v>10</v>
      </c>
      <c r="K2821" s="244"/>
      <c r="M2821" s="60"/>
      <c r="N2821" s="60"/>
      <c r="O2821" s="60"/>
    </row>
    <row r="2822" spans="2:15" s="23" customFormat="1" ht="30.2" customHeight="1" thickBot="1" x14ac:dyDescent="0.3">
      <c r="B2822" s="200" t="s">
        <v>223</v>
      </c>
      <c r="C2822" s="232" t="s">
        <v>595</v>
      </c>
      <c r="D2822" s="230">
        <v>1.5</v>
      </c>
      <c r="E2822" s="230">
        <v>1</v>
      </c>
      <c r="F2822" s="47">
        <v>10</v>
      </c>
      <c r="G2822" s="239">
        <f t="shared" si="102"/>
        <v>15</v>
      </c>
      <c r="H2822" s="193">
        <f t="shared" si="103"/>
        <v>10</v>
      </c>
      <c r="K2822" s="244"/>
      <c r="M2822" s="60"/>
      <c r="N2822" s="60"/>
      <c r="O2822" s="60"/>
    </row>
    <row r="2823" spans="2:15" s="23" customFormat="1" ht="30.2" customHeight="1" thickBot="1" x14ac:dyDescent="0.3">
      <c r="B2823" s="200" t="s">
        <v>223</v>
      </c>
      <c r="C2823" s="232" t="s">
        <v>596</v>
      </c>
      <c r="D2823" s="230">
        <v>1.5</v>
      </c>
      <c r="E2823" s="230">
        <v>1</v>
      </c>
      <c r="F2823" s="47">
        <v>10</v>
      </c>
      <c r="G2823" s="239">
        <f t="shared" si="102"/>
        <v>15</v>
      </c>
      <c r="H2823" s="193">
        <f t="shared" si="103"/>
        <v>10</v>
      </c>
      <c r="K2823" s="244"/>
      <c r="M2823" s="60"/>
      <c r="N2823" s="60"/>
      <c r="O2823" s="60"/>
    </row>
    <row r="2824" spans="2:15" s="23" customFormat="1" ht="30.2" customHeight="1" thickBot="1" x14ac:dyDescent="0.3">
      <c r="B2824" s="200" t="s">
        <v>223</v>
      </c>
      <c r="C2824" s="232" t="s">
        <v>597</v>
      </c>
      <c r="D2824" s="230">
        <v>1.5</v>
      </c>
      <c r="E2824" s="230">
        <v>1</v>
      </c>
      <c r="F2824" s="47">
        <v>10</v>
      </c>
      <c r="G2824" s="239">
        <f t="shared" si="102"/>
        <v>15</v>
      </c>
      <c r="H2824" s="193">
        <f t="shared" si="103"/>
        <v>10</v>
      </c>
      <c r="K2824" s="244"/>
      <c r="M2824" s="60"/>
      <c r="N2824" s="60"/>
      <c r="O2824" s="60"/>
    </row>
    <row r="2825" spans="2:15" s="23" customFormat="1" ht="30.2" customHeight="1" thickBot="1" x14ac:dyDescent="0.3">
      <c r="B2825" s="200" t="s">
        <v>223</v>
      </c>
      <c r="C2825" s="232" t="s">
        <v>598</v>
      </c>
      <c r="D2825" s="230">
        <v>1.5</v>
      </c>
      <c r="E2825" s="230">
        <v>1</v>
      </c>
      <c r="F2825" s="47">
        <v>10</v>
      </c>
      <c r="G2825" s="239">
        <f t="shared" si="102"/>
        <v>15</v>
      </c>
      <c r="H2825" s="193">
        <f t="shared" si="103"/>
        <v>10</v>
      </c>
      <c r="K2825" s="244"/>
      <c r="M2825" s="60"/>
      <c r="N2825" s="60"/>
      <c r="O2825" s="60"/>
    </row>
    <row r="2826" spans="2:15" s="23" customFormat="1" ht="30.2" customHeight="1" thickBot="1" x14ac:dyDescent="0.3">
      <c r="B2826" s="200" t="s">
        <v>223</v>
      </c>
      <c r="C2826" s="232" t="s">
        <v>599</v>
      </c>
      <c r="D2826" s="230">
        <v>1.5</v>
      </c>
      <c r="E2826" s="230">
        <v>1</v>
      </c>
      <c r="F2826" s="47">
        <v>10</v>
      </c>
      <c r="G2826" s="239">
        <f t="shared" si="102"/>
        <v>15</v>
      </c>
      <c r="H2826" s="193">
        <f t="shared" si="103"/>
        <v>10</v>
      </c>
      <c r="K2826" s="244"/>
      <c r="M2826" s="60"/>
      <c r="N2826" s="60"/>
      <c r="O2826" s="60"/>
    </row>
    <row r="2827" spans="2:15" s="23" customFormat="1" ht="30.2" customHeight="1" thickBot="1" x14ac:dyDescent="0.3">
      <c r="B2827" s="200" t="s">
        <v>223</v>
      </c>
      <c r="C2827" s="232" t="s">
        <v>600</v>
      </c>
      <c r="D2827" s="230">
        <v>1.5</v>
      </c>
      <c r="E2827" s="230">
        <v>1</v>
      </c>
      <c r="F2827" s="47">
        <v>10</v>
      </c>
      <c r="G2827" s="239">
        <f t="shared" si="102"/>
        <v>15</v>
      </c>
      <c r="H2827" s="193">
        <f t="shared" si="103"/>
        <v>10</v>
      </c>
      <c r="K2827" s="244"/>
      <c r="M2827" s="60"/>
      <c r="N2827" s="60"/>
      <c r="O2827" s="60"/>
    </row>
    <row r="2828" spans="2:15" s="23" customFormat="1" ht="30.2" customHeight="1" thickBot="1" x14ac:dyDescent="0.3">
      <c r="B2828" s="200" t="s">
        <v>223</v>
      </c>
      <c r="C2828" s="232" t="s">
        <v>601</v>
      </c>
      <c r="D2828" s="230">
        <v>1.5</v>
      </c>
      <c r="E2828" s="230">
        <v>1</v>
      </c>
      <c r="F2828" s="47">
        <v>10</v>
      </c>
      <c r="G2828" s="239">
        <f t="shared" si="102"/>
        <v>15</v>
      </c>
      <c r="H2828" s="193">
        <f t="shared" si="103"/>
        <v>10</v>
      </c>
      <c r="K2828" s="244"/>
      <c r="M2828" s="60"/>
      <c r="N2828" s="60"/>
      <c r="O2828" s="60"/>
    </row>
    <row r="2829" spans="2:15" s="23" customFormat="1" ht="30.2" customHeight="1" thickBot="1" x14ac:dyDescent="0.3">
      <c r="B2829" s="200" t="s">
        <v>223</v>
      </c>
      <c r="C2829" s="232" t="s">
        <v>602</v>
      </c>
      <c r="D2829" s="230">
        <v>1.5</v>
      </c>
      <c r="E2829" s="230">
        <v>1</v>
      </c>
      <c r="F2829" s="47">
        <v>10</v>
      </c>
      <c r="G2829" s="239">
        <f t="shared" si="102"/>
        <v>15</v>
      </c>
      <c r="H2829" s="193">
        <f t="shared" si="103"/>
        <v>10</v>
      </c>
      <c r="K2829" s="244"/>
      <c r="M2829" s="60"/>
      <c r="N2829" s="60"/>
      <c r="O2829" s="60"/>
    </row>
    <row r="2830" spans="2:15" s="23" customFormat="1" ht="30.2" customHeight="1" thickBot="1" x14ac:dyDescent="0.3">
      <c r="B2830" s="200" t="s">
        <v>223</v>
      </c>
      <c r="C2830" s="232" t="s">
        <v>603</v>
      </c>
      <c r="D2830" s="230">
        <v>1.5</v>
      </c>
      <c r="E2830" s="230">
        <v>1</v>
      </c>
      <c r="F2830" s="47">
        <v>10</v>
      </c>
      <c r="G2830" s="239">
        <f t="shared" si="102"/>
        <v>15</v>
      </c>
      <c r="H2830" s="193">
        <f t="shared" si="103"/>
        <v>10</v>
      </c>
      <c r="K2830" s="244"/>
      <c r="M2830" s="60"/>
      <c r="N2830" s="60"/>
      <c r="O2830" s="60"/>
    </row>
    <row r="2831" spans="2:15" s="23" customFormat="1" ht="30.2" customHeight="1" thickBot="1" x14ac:dyDescent="0.3">
      <c r="B2831" s="200" t="s">
        <v>223</v>
      </c>
      <c r="C2831" s="232" t="s">
        <v>604</v>
      </c>
      <c r="D2831" s="230">
        <v>1.5</v>
      </c>
      <c r="E2831" s="230">
        <v>1</v>
      </c>
      <c r="F2831" s="47">
        <v>10</v>
      </c>
      <c r="G2831" s="239">
        <f t="shared" si="102"/>
        <v>15</v>
      </c>
      <c r="H2831" s="193">
        <f t="shared" si="103"/>
        <v>10</v>
      </c>
      <c r="K2831" s="244"/>
      <c r="M2831" s="60"/>
      <c r="N2831" s="60"/>
      <c r="O2831" s="60"/>
    </row>
    <row r="2832" spans="2:15" s="23" customFormat="1" ht="30.2" customHeight="1" thickBot="1" x14ac:dyDescent="0.3">
      <c r="B2832" s="200" t="s">
        <v>223</v>
      </c>
      <c r="C2832" s="232" t="s">
        <v>605</v>
      </c>
      <c r="D2832" s="230">
        <v>1.5</v>
      </c>
      <c r="E2832" s="230">
        <v>1</v>
      </c>
      <c r="F2832" s="47">
        <v>10</v>
      </c>
      <c r="G2832" s="239">
        <f t="shared" si="102"/>
        <v>15</v>
      </c>
      <c r="H2832" s="193">
        <f t="shared" si="103"/>
        <v>10</v>
      </c>
      <c r="K2832" s="244"/>
      <c r="M2832" s="60"/>
      <c r="N2832" s="60"/>
      <c r="O2832" s="60"/>
    </row>
    <row r="2833" spans="2:15" s="23" customFormat="1" ht="30.2" customHeight="1" thickBot="1" x14ac:dyDescent="0.3">
      <c r="B2833" s="200" t="s">
        <v>223</v>
      </c>
      <c r="C2833" s="232" t="s">
        <v>606</v>
      </c>
      <c r="D2833" s="230">
        <v>1.5</v>
      </c>
      <c r="E2833" s="230">
        <v>1</v>
      </c>
      <c r="F2833" s="47">
        <v>10</v>
      </c>
      <c r="G2833" s="239">
        <f t="shared" si="102"/>
        <v>15</v>
      </c>
      <c r="H2833" s="193">
        <f t="shared" si="103"/>
        <v>10</v>
      </c>
      <c r="K2833" s="244"/>
      <c r="M2833" s="60"/>
      <c r="N2833" s="60"/>
      <c r="O2833" s="60"/>
    </row>
    <row r="2834" spans="2:15" s="23" customFormat="1" ht="30.2" customHeight="1" thickBot="1" x14ac:dyDescent="0.3">
      <c r="B2834" s="200" t="s">
        <v>223</v>
      </c>
      <c r="C2834" s="232" t="s">
        <v>607</v>
      </c>
      <c r="D2834" s="230">
        <v>1.5</v>
      </c>
      <c r="E2834" s="230">
        <v>1</v>
      </c>
      <c r="F2834" s="47">
        <v>10</v>
      </c>
      <c r="G2834" s="239">
        <f t="shared" si="102"/>
        <v>15</v>
      </c>
      <c r="H2834" s="193">
        <f t="shared" si="103"/>
        <v>10</v>
      </c>
      <c r="K2834" s="244"/>
      <c r="M2834" s="60"/>
      <c r="N2834" s="60"/>
      <c r="O2834" s="60"/>
    </row>
    <row r="2835" spans="2:15" s="23" customFormat="1" ht="30.2" customHeight="1" thickBot="1" x14ac:dyDescent="0.3">
      <c r="B2835" s="200" t="s">
        <v>223</v>
      </c>
      <c r="C2835" s="232" t="s">
        <v>608</v>
      </c>
      <c r="D2835" s="230">
        <v>1.5</v>
      </c>
      <c r="E2835" s="230">
        <v>1</v>
      </c>
      <c r="F2835" s="47">
        <v>10</v>
      </c>
      <c r="G2835" s="239">
        <f t="shared" si="102"/>
        <v>15</v>
      </c>
      <c r="H2835" s="193">
        <f t="shared" si="103"/>
        <v>10</v>
      </c>
      <c r="K2835" s="244"/>
      <c r="M2835" s="60"/>
      <c r="N2835" s="60"/>
      <c r="O2835" s="60"/>
    </row>
    <row r="2836" spans="2:15" s="23" customFormat="1" ht="30.2" customHeight="1" thickBot="1" x14ac:dyDescent="0.3">
      <c r="B2836" s="200" t="s">
        <v>223</v>
      </c>
      <c r="C2836" s="232" t="s">
        <v>609</v>
      </c>
      <c r="D2836" s="230">
        <v>1.5</v>
      </c>
      <c r="E2836" s="230">
        <v>1</v>
      </c>
      <c r="F2836" s="47">
        <v>10</v>
      </c>
      <c r="G2836" s="239">
        <f t="shared" si="102"/>
        <v>15</v>
      </c>
      <c r="H2836" s="193">
        <f t="shared" si="103"/>
        <v>10</v>
      </c>
      <c r="K2836" s="244"/>
      <c r="M2836" s="60"/>
      <c r="N2836" s="60"/>
      <c r="O2836" s="60"/>
    </row>
    <row r="2837" spans="2:15" s="23" customFormat="1" ht="30.2" customHeight="1" thickBot="1" x14ac:dyDescent="0.3">
      <c r="B2837" s="200" t="s">
        <v>223</v>
      </c>
      <c r="C2837" s="232" t="s">
        <v>610</v>
      </c>
      <c r="D2837" s="230">
        <v>1.5</v>
      </c>
      <c r="E2837" s="230">
        <v>1</v>
      </c>
      <c r="F2837" s="47">
        <v>10</v>
      </c>
      <c r="G2837" s="239">
        <f t="shared" si="102"/>
        <v>15</v>
      </c>
      <c r="H2837" s="193">
        <f t="shared" si="103"/>
        <v>10</v>
      </c>
      <c r="K2837" s="244"/>
      <c r="M2837" s="60"/>
      <c r="N2837" s="60"/>
      <c r="O2837" s="60"/>
    </row>
    <row r="2838" spans="2:15" s="23" customFormat="1" ht="30.2" customHeight="1" thickBot="1" x14ac:dyDescent="0.3">
      <c r="B2838" s="200" t="s">
        <v>223</v>
      </c>
      <c r="C2838" s="232" t="s">
        <v>611</v>
      </c>
      <c r="D2838" s="230">
        <v>1.5</v>
      </c>
      <c r="E2838" s="230">
        <v>1</v>
      </c>
      <c r="F2838" s="47">
        <v>10</v>
      </c>
      <c r="G2838" s="239">
        <f t="shared" si="102"/>
        <v>15</v>
      </c>
      <c r="H2838" s="193">
        <f t="shared" si="103"/>
        <v>10</v>
      </c>
      <c r="K2838" s="244"/>
      <c r="M2838" s="60"/>
      <c r="N2838" s="60"/>
      <c r="O2838" s="60"/>
    </row>
    <row r="2839" spans="2:15" s="23" customFormat="1" ht="30.2" customHeight="1" thickBot="1" x14ac:dyDescent="0.3">
      <c r="B2839" s="200" t="s">
        <v>223</v>
      </c>
      <c r="C2839" s="232" t="s">
        <v>1143</v>
      </c>
      <c r="D2839" s="230">
        <v>1.5</v>
      </c>
      <c r="E2839" s="230">
        <v>1</v>
      </c>
      <c r="F2839" s="47">
        <v>10</v>
      </c>
      <c r="G2839" s="239">
        <f t="shared" si="102"/>
        <v>15</v>
      </c>
      <c r="H2839" s="193">
        <f t="shared" si="103"/>
        <v>10</v>
      </c>
      <c r="K2839" s="244"/>
      <c r="M2839" s="60"/>
      <c r="N2839" s="60"/>
      <c r="O2839" s="60"/>
    </row>
    <row r="2840" spans="2:15" s="23" customFormat="1" ht="30.2" customHeight="1" thickBot="1" x14ac:dyDescent="0.3">
      <c r="B2840" s="200" t="s">
        <v>223</v>
      </c>
      <c r="C2840" s="232" t="s">
        <v>612</v>
      </c>
      <c r="D2840" s="230">
        <v>1.5</v>
      </c>
      <c r="E2840" s="230">
        <v>1</v>
      </c>
      <c r="F2840" s="47">
        <v>10</v>
      </c>
      <c r="G2840" s="239">
        <f t="shared" si="102"/>
        <v>15</v>
      </c>
      <c r="H2840" s="193">
        <f t="shared" si="103"/>
        <v>10</v>
      </c>
      <c r="K2840" s="244"/>
      <c r="M2840" s="60"/>
      <c r="N2840" s="60"/>
      <c r="O2840" s="60"/>
    </row>
    <row r="2841" spans="2:15" s="23" customFormat="1" ht="30.2" customHeight="1" thickBot="1" x14ac:dyDescent="0.3">
      <c r="B2841" s="200" t="s">
        <v>223</v>
      </c>
      <c r="C2841" s="232" t="s">
        <v>969</v>
      </c>
      <c r="D2841" s="230">
        <v>1.5</v>
      </c>
      <c r="E2841" s="230">
        <v>1</v>
      </c>
      <c r="F2841" s="47">
        <v>10</v>
      </c>
      <c r="G2841" s="239">
        <f t="shared" si="102"/>
        <v>15</v>
      </c>
      <c r="H2841" s="193">
        <f t="shared" si="103"/>
        <v>10</v>
      </c>
      <c r="K2841" s="244"/>
      <c r="M2841" s="60"/>
      <c r="N2841" s="60"/>
      <c r="O2841" s="60"/>
    </row>
    <row r="2842" spans="2:15" s="23" customFormat="1" ht="30.2" customHeight="1" thickBot="1" x14ac:dyDescent="0.3">
      <c r="B2842" s="200" t="s">
        <v>223</v>
      </c>
      <c r="C2842" s="232" t="s">
        <v>613</v>
      </c>
      <c r="D2842" s="230">
        <v>1.5</v>
      </c>
      <c r="E2842" s="230">
        <v>1</v>
      </c>
      <c r="F2842" s="47">
        <v>10</v>
      </c>
      <c r="G2842" s="239">
        <f t="shared" si="102"/>
        <v>15</v>
      </c>
      <c r="H2842" s="193">
        <f t="shared" si="103"/>
        <v>10</v>
      </c>
      <c r="K2842" s="244"/>
      <c r="M2842" s="60"/>
      <c r="N2842" s="60"/>
      <c r="O2842" s="60"/>
    </row>
    <row r="2843" spans="2:15" s="23" customFormat="1" ht="30.2" customHeight="1" thickBot="1" x14ac:dyDescent="0.3">
      <c r="B2843" s="200" t="s">
        <v>223</v>
      </c>
      <c r="C2843" s="232" t="s">
        <v>614</v>
      </c>
      <c r="D2843" s="230">
        <v>1.5</v>
      </c>
      <c r="E2843" s="230">
        <v>1</v>
      </c>
      <c r="F2843" s="47">
        <v>10</v>
      </c>
      <c r="G2843" s="239">
        <f t="shared" si="102"/>
        <v>15</v>
      </c>
      <c r="H2843" s="193">
        <f t="shared" si="103"/>
        <v>10</v>
      </c>
      <c r="K2843" s="244"/>
      <c r="M2843" s="60"/>
      <c r="N2843" s="60"/>
      <c r="O2843" s="60"/>
    </row>
    <row r="2844" spans="2:15" s="23" customFormat="1" ht="30.2" customHeight="1" thickBot="1" x14ac:dyDescent="0.3">
      <c r="B2844" s="200" t="s">
        <v>223</v>
      </c>
      <c r="C2844" s="232" t="s">
        <v>615</v>
      </c>
      <c r="D2844" s="230">
        <v>1.5</v>
      </c>
      <c r="E2844" s="230">
        <v>1</v>
      </c>
      <c r="F2844" s="47">
        <v>10</v>
      </c>
      <c r="G2844" s="239">
        <f t="shared" si="102"/>
        <v>15</v>
      </c>
      <c r="H2844" s="193">
        <f t="shared" si="103"/>
        <v>10</v>
      </c>
      <c r="K2844" s="244"/>
      <c r="M2844" s="60"/>
      <c r="N2844" s="60"/>
      <c r="O2844" s="60"/>
    </row>
    <row r="2845" spans="2:15" s="23" customFormat="1" ht="30.2" customHeight="1" thickBot="1" x14ac:dyDescent="0.3">
      <c r="B2845" s="200" t="s">
        <v>223</v>
      </c>
      <c r="C2845" s="232" t="s">
        <v>616</v>
      </c>
      <c r="D2845" s="230">
        <v>1.5</v>
      </c>
      <c r="E2845" s="230">
        <v>1</v>
      </c>
      <c r="F2845" s="47">
        <v>10</v>
      </c>
      <c r="G2845" s="239">
        <f t="shared" si="102"/>
        <v>15</v>
      </c>
      <c r="H2845" s="193">
        <f t="shared" si="103"/>
        <v>10</v>
      </c>
      <c r="K2845" s="244"/>
      <c r="M2845" s="60"/>
      <c r="N2845" s="60"/>
      <c r="O2845" s="60"/>
    </row>
    <row r="2846" spans="2:15" s="23" customFormat="1" ht="30.2" customHeight="1" thickBot="1" x14ac:dyDescent="0.3">
      <c r="B2846" s="200" t="s">
        <v>223</v>
      </c>
      <c r="C2846" s="232" t="s">
        <v>617</v>
      </c>
      <c r="D2846" s="230">
        <v>1.5</v>
      </c>
      <c r="E2846" s="230">
        <v>1</v>
      </c>
      <c r="F2846" s="47">
        <v>10</v>
      </c>
      <c r="G2846" s="239">
        <f t="shared" si="102"/>
        <v>15</v>
      </c>
      <c r="H2846" s="193">
        <f t="shared" si="103"/>
        <v>10</v>
      </c>
      <c r="K2846" s="244"/>
      <c r="M2846" s="60"/>
      <c r="N2846" s="60"/>
      <c r="O2846" s="60"/>
    </row>
    <row r="2847" spans="2:15" s="23" customFormat="1" ht="30.2" customHeight="1" thickBot="1" x14ac:dyDescent="0.3">
      <c r="B2847" s="200" t="s">
        <v>223</v>
      </c>
      <c r="C2847" s="232" t="s">
        <v>618</v>
      </c>
      <c r="D2847" s="230">
        <v>1.5</v>
      </c>
      <c r="E2847" s="230">
        <v>1</v>
      </c>
      <c r="F2847" s="47">
        <v>10</v>
      </c>
      <c r="G2847" s="239">
        <f t="shared" si="102"/>
        <v>15</v>
      </c>
      <c r="H2847" s="193">
        <f t="shared" si="103"/>
        <v>10</v>
      </c>
      <c r="K2847" s="244"/>
      <c r="M2847" s="60"/>
      <c r="N2847" s="60"/>
      <c r="O2847" s="60"/>
    </row>
    <row r="2848" spans="2:15" s="23" customFormat="1" ht="30.2" customHeight="1" thickBot="1" x14ac:dyDescent="0.3">
      <c r="B2848" s="200" t="s">
        <v>223</v>
      </c>
      <c r="C2848" s="232" t="s">
        <v>619</v>
      </c>
      <c r="D2848" s="230">
        <v>1.5</v>
      </c>
      <c r="E2848" s="230">
        <v>1</v>
      </c>
      <c r="F2848" s="47">
        <v>10</v>
      </c>
      <c r="G2848" s="239">
        <f t="shared" si="102"/>
        <v>15</v>
      </c>
      <c r="H2848" s="193">
        <f t="shared" si="103"/>
        <v>10</v>
      </c>
      <c r="K2848" s="244"/>
      <c r="M2848" s="60"/>
      <c r="N2848" s="60"/>
      <c r="O2848" s="60"/>
    </row>
    <row r="2849" spans="2:15" s="23" customFormat="1" ht="30.2" customHeight="1" thickBot="1" x14ac:dyDescent="0.3">
      <c r="B2849" s="200" t="s">
        <v>223</v>
      </c>
      <c r="C2849" s="232" t="s">
        <v>620</v>
      </c>
      <c r="D2849" s="230">
        <v>1.5</v>
      </c>
      <c r="E2849" s="230">
        <v>1</v>
      </c>
      <c r="F2849" s="47">
        <v>10</v>
      </c>
      <c r="G2849" s="239">
        <f t="shared" si="102"/>
        <v>15</v>
      </c>
      <c r="H2849" s="193">
        <f t="shared" si="103"/>
        <v>10</v>
      </c>
      <c r="K2849" s="244"/>
      <c r="M2849" s="60"/>
      <c r="N2849" s="60"/>
      <c r="O2849" s="60"/>
    </row>
    <row r="2850" spans="2:15" s="23" customFormat="1" ht="30.2" customHeight="1" thickBot="1" x14ac:dyDescent="0.3">
      <c r="B2850" s="200" t="s">
        <v>223</v>
      </c>
      <c r="C2850" s="232" t="s">
        <v>621</v>
      </c>
      <c r="D2850" s="230">
        <v>1.5</v>
      </c>
      <c r="E2850" s="230">
        <v>1</v>
      </c>
      <c r="F2850" s="47">
        <v>10</v>
      </c>
      <c r="G2850" s="239">
        <f t="shared" si="102"/>
        <v>15</v>
      </c>
      <c r="H2850" s="193">
        <f t="shared" si="103"/>
        <v>10</v>
      </c>
      <c r="K2850" s="244"/>
      <c r="M2850" s="60"/>
      <c r="N2850" s="60"/>
      <c r="O2850" s="60"/>
    </row>
    <row r="2851" spans="2:15" s="23" customFormat="1" ht="30.2" customHeight="1" thickBot="1" x14ac:dyDescent="0.3">
      <c r="B2851" s="200" t="s">
        <v>223</v>
      </c>
      <c r="C2851" s="232" t="s">
        <v>622</v>
      </c>
      <c r="D2851" s="230">
        <v>1.5</v>
      </c>
      <c r="E2851" s="230">
        <v>1</v>
      </c>
      <c r="F2851" s="47">
        <v>10</v>
      </c>
      <c r="G2851" s="239">
        <f t="shared" si="102"/>
        <v>15</v>
      </c>
      <c r="H2851" s="193">
        <f t="shared" si="103"/>
        <v>10</v>
      </c>
      <c r="K2851" s="244"/>
      <c r="M2851" s="60"/>
      <c r="N2851" s="60"/>
      <c r="O2851" s="60"/>
    </row>
    <row r="2852" spans="2:15" s="23" customFormat="1" ht="30.2" customHeight="1" thickBot="1" x14ac:dyDescent="0.3">
      <c r="B2852" s="200" t="s">
        <v>223</v>
      </c>
      <c r="C2852" s="232" t="s">
        <v>623</v>
      </c>
      <c r="D2852" s="230">
        <v>1.5</v>
      </c>
      <c r="E2852" s="230">
        <v>1</v>
      </c>
      <c r="F2852" s="47">
        <v>10</v>
      </c>
      <c r="G2852" s="239">
        <f t="shared" si="102"/>
        <v>15</v>
      </c>
      <c r="H2852" s="193">
        <f t="shared" si="103"/>
        <v>10</v>
      </c>
      <c r="K2852" s="244"/>
      <c r="M2852" s="60"/>
      <c r="N2852" s="60"/>
      <c r="O2852" s="60"/>
    </row>
    <row r="2853" spans="2:15" s="23" customFormat="1" ht="30.2" customHeight="1" thickBot="1" x14ac:dyDescent="0.3">
      <c r="B2853" s="200" t="s">
        <v>223</v>
      </c>
      <c r="C2853" s="232" t="s">
        <v>624</v>
      </c>
      <c r="D2853" s="230">
        <v>1.5</v>
      </c>
      <c r="E2853" s="230">
        <v>1</v>
      </c>
      <c r="F2853" s="47">
        <v>10</v>
      </c>
      <c r="G2853" s="239">
        <f t="shared" si="102"/>
        <v>15</v>
      </c>
      <c r="H2853" s="193">
        <f t="shared" si="103"/>
        <v>10</v>
      </c>
      <c r="K2853" s="244"/>
      <c r="M2853" s="60"/>
      <c r="N2853" s="60"/>
      <c r="O2853" s="60"/>
    </row>
    <row r="2854" spans="2:15" s="23" customFormat="1" ht="30.2" customHeight="1" thickBot="1" x14ac:dyDescent="0.3">
      <c r="B2854" s="200" t="s">
        <v>223</v>
      </c>
      <c r="C2854" s="232" t="s">
        <v>625</v>
      </c>
      <c r="D2854" s="230">
        <v>1.5</v>
      </c>
      <c r="E2854" s="230">
        <v>1</v>
      </c>
      <c r="F2854" s="47">
        <v>10</v>
      </c>
      <c r="G2854" s="239">
        <f t="shared" si="102"/>
        <v>15</v>
      </c>
      <c r="H2854" s="193">
        <f t="shared" si="103"/>
        <v>10</v>
      </c>
      <c r="K2854" s="244"/>
      <c r="M2854" s="60"/>
      <c r="N2854" s="60"/>
      <c r="O2854" s="60"/>
    </row>
    <row r="2855" spans="2:15" s="23" customFormat="1" ht="30.2" customHeight="1" thickBot="1" x14ac:dyDescent="0.3">
      <c r="B2855" s="200" t="s">
        <v>223</v>
      </c>
      <c r="C2855" s="232" t="s">
        <v>626</v>
      </c>
      <c r="D2855" s="230">
        <v>1.5</v>
      </c>
      <c r="E2855" s="230">
        <v>1</v>
      </c>
      <c r="F2855" s="47">
        <v>10</v>
      </c>
      <c r="G2855" s="239">
        <f t="shared" si="102"/>
        <v>15</v>
      </c>
      <c r="H2855" s="193">
        <f t="shared" si="103"/>
        <v>10</v>
      </c>
      <c r="K2855" s="244"/>
      <c r="M2855" s="60"/>
      <c r="N2855" s="60"/>
      <c r="O2855" s="60"/>
    </row>
    <row r="2856" spans="2:15" s="23" customFormat="1" ht="30.2" customHeight="1" thickBot="1" x14ac:dyDescent="0.3">
      <c r="B2856" s="200" t="s">
        <v>223</v>
      </c>
      <c r="C2856" s="232" t="s">
        <v>628</v>
      </c>
      <c r="D2856" s="230">
        <v>1.5</v>
      </c>
      <c r="E2856" s="230">
        <v>1</v>
      </c>
      <c r="F2856" s="47">
        <v>10</v>
      </c>
      <c r="G2856" s="239">
        <f t="shared" si="102"/>
        <v>15</v>
      </c>
      <c r="H2856" s="193">
        <f t="shared" si="103"/>
        <v>10</v>
      </c>
      <c r="K2856" s="244"/>
      <c r="M2856" s="60"/>
      <c r="N2856" s="60"/>
      <c r="O2856" s="60"/>
    </row>
    <row r="2857" spans="2:15" s="23" customFormat="1" ht="30.2" customHeight="1" thickBot="1" x14ac:dyDescent="0.3">
      <c r="B2857" s="200" t="s">
        <v>223</v>
      </c>
      <c r="C2857" s="232" t="s">
        <v>629</v>
      </c>
      <c r="D2857" s="230">
        <v>1.5</v>
      </c>
      <c r="E2857" s="230">
        <v>1</v>
      </c>
      <c r="F2857" s="47">
        <v>10</v>
      </c>
      <c r="G2857" s="239">
        <f t="shared" si="102"/>
        <v>15</v>
      </c>
      <c r="H2857" s="193">
        <f t="shared" si="103"/>
        <v>10</v>
      </c>
      <c r="K2857" s="244"/>
      <c r="M2857" s="60"/>
      <c r="N2857" s="60"/>
      <c r="O2857" s="60"/>
    </row>
    <row r="2858" spans="2:15" s="23" customFormat="1" ht="30.2" customHeight="1" thickBot="1" x14ac:dyDescent="0.3">
      <c r="B2858" s="200" t="s">
        <v>223</v>
      </c>
      <c r="C2858" s="232" t="s">
        <v>632</v>
      </c>
      <c r="D2858" s="230">
        <v>1.5</v>
      </c>
      <c r="E2858" s="230">
        <v>1</v>
      </c>
      <c r="F2858" s="47">
        <v>10</v>
      </c>
      <c r="G2858" s="239">
        <f t="shared" si="102"/>
        <v>15</v>
      </c>
      <c r="H2858" s="193">
        <f t="shared" si="103"/>
        <v>10</v>
      </c>
      <c r="K2858" s="244"/>
      <c r="M2858" s="60"/>
      <c r="N2858" s="60"/>
      <c r="O2858" s="60"/>
    </row>
    <row r="2859" spans="2:15" s="23" customFormat="1" ht="30.2" customHeight="1" thickBot="1" x14ac:dyDescent="0.3">
      <c r="B2859" s="200" t="s">
        <v>223</v>
      </c>
      <c r="C2859" s="232" t="s">
        <v>633</v>
      </c>
      <c r="D2859" s="230">
        <v>1.5</v>
      </c>
      <c r="E2859" s="230">
        <v>1</v>
      </c>
      <c r="F2859" s="47">
        <v>10</v>
      </c>
      <c r="G2859" s="239">
        <f t="shared" si="102"/>
        <v>15</v>
      </c>
      <c r="H2859" s="193">
        <f t="shared" si="103"/>
        <v>10</v>
      </c>
      <c r="K2859" s="244"/>
      <c r="M2859" s="60"/>
      <c r="N2859" s="60"/>
      <c r="O2859" s="60"/>
    </row>
    <row r="2860" spans="2:15" s="23" customFormat="1" ht="30.2" customHeight="1" thickBot="1" x14ac:dyDescent="0.3">
      <c r="B2860" s="200" t="s">
        <v>223</v>
      </c>
      <c r="C2860" s="232" t="s">
        <v>634</v>
      </c>
      <c r="D2860" s="230">
        <v>1.5</v>
      </c>
      <c r="E2860" s="230">
        <v>1</v>
      </c>
      <c r="F2860" s="47">
        <v>10</v>
      </c>
      <c r="G2860" s="239">
        <f t="shared" si="102"/>
        <v>15</v>
      </c>
      <c r="H2860" s="193">
        <f t="shared" si="103"/>
        <v>10</v>
      </c>
      <c r="K2860" s="244"/>
      <c r="M2860" s="60"/>
      <c r="N2860" s="60"/>
      <c r="O2860" s="60"/>
    </row>
    <row r="2861" spans="2:15" s="23" customFormat="1" ht="30.2" customHeight="1" thickBot="1" x14ac:dyDescent="0.3">
      <c r="B2861" s="200" t="s">
        <v>223</v>
      </c>
      <c r="C2861" s="232" t="s">
        <v>635</v>
      </c>
      <c r="D2861" s="230">
        <v>1.5</v>
      </c>
      <c r="E2861" s="230">
        <v>1</v>
      </c>
      <c r="F2861" s="47">
        <v>10</v>
      </c>
      <c r="G2861" s="239">
        <f t="shared" si="102"/>
        <v>15</v>
      </c>
      <c r="H2861" s="193">
        <f t="shared" si="103"/>
        <v>10</v>
      </c>
      <c r="K2861" s="244"/>
      <c r="M2861" s="60"/>
      <c r="N2861" s="60"/>
      <c r="O2861" s="60"/>
    </row>
    <row r="2862" spans="2:15" s="23" customFormat="1" ht="30.2" customHeight="1" thickBot="1" x14ac:dyDescent="0.3">
      <c r="B2862" s="200" t="s">
        <v>223</v>
      </c>
      <c r="C2862" s="232" t="s">
        <v>636</v>
      </c>
      <c r="D2862" s="230">
        <v>1.5</v>
      </c>
      <c r="E2862" s="230">
        <v>1</v>
      </c>
      <c r="F2862" s="47">
        <v>10</v>
      </c>
      <c r="G2862" s="239">
        <f t="shared" si="102"/>
        <v>15</v>
      </c>
      <c r="H2862" s="193">
        <f t="shared" si="103"/>
        <v>10</v>
      </c>
      <c r="K2862" s="244"/>
      <c r="M2862" s="60"/>
      <c r="N2862" s="60"/>
      <c r="O2862" s="60"/>
    </row>
    <row r="2863" spans="2:15" s="23" customFormat="1" ht="30.2" customHeight="1" thickBot="1" x14ac:dyDescent="0.3">
      <c r="B2863" s="200" t="s">
        <v>223</v>
      </c>
      <c r="C2863" s="232" t="s">
        <v>637</v>
      </c>
      <c r="D2863" s="230">
        <v>1.5</v>
      </c>
      <c r="E2863" s="230">
        <v>1</v>
      </c>
      <c r="F2863" s="47">
        <v>10</v>
      </c>
      <c r="G2863" s="239">
        <f t="shared" si="102"/>
        <v>15</v>
      </c>
      <c r="H2863" s="193">
        <f t="shared" si="103"/>
        <v>10</v>
      </c>
      <c r="K2863" s="244"/>
      <c r="M2863" s="60"/>
      <c r="N2863" s="60"/>
      <c r="O2863" s="60"/>
    </row>
    <row r="2864" spans="2:15" s="23" customFormat="1" ht="30.2" customHeight="1" thickBot="1" x14ac:dyDescent="0.3">
      <c r="B2864" s="200" t="s">
        <v>223</v>
      </c>
      <c r="C2864" s="232" t="s">
        <v>639</v>
      </c>
      <c r="D2864" s="230">
        <v>1.5</v>
      </c>
      <c r="E2864" s="230">
        <v>1</v>
      </c>
      <c r="F2864" s="47">
        <v>10</v>
      </c>
      <c r="G2864" s="239">
        <f t="shared" si="102"/>
        <v>15</v>
      </c>
      <c r="H2864" s="193">
        <f t="shared" si="103"/>
        <v>10</v>
      </c>
      <c r="K2864" s="244"/>
      <c r="M2864" s="60"/>
      <c r="N2864" s="60"/>
      <c r="O2864" s="60"/>
    </row>
    <row r="2865" spans="2:15" s="23" customFormat="1" ht="30.2" customHeight="1" thickBot="1" x14ac:dyDescent="0.3">
      <c r="B2865" s="200" t="s">
        <v>223</v>
      </c>
      <c r="C2865" s="232" t="s">
        <v>640</v>
      </c>
      <c r="D2865" s="230">
        <v>1.5</v>
      </c>
      <c r="E2865" s="230">
        <v>1</v>
      </c>
      <c r="F2865" s="47">
        <v>10</v>
      </c>
      <c r="G2865" s="239">
        <f t="shared" ref="G2865:G2928" si="104">ROUND(D2865*F2865,2)</f>
        <v>15</v>
      </c>
      <c r="H2865" s="193">
        <f t="shared" ref="H2865:H2928" si="105">ROUND(E2865*F2865,6)</f>
        <v>10</v>
      </c>
      <c r="K2865" s="244"/>
      <c r="M2865" s="60"/>
      <c r="N2865" s="60"/>
      <c r="O2865" s="60"/>
    </row>
    <row r="2866" spans="2:15" s="23" customFormat="1" ht="30.2" customHeight="1" thickBot="1" x14ac:dyDescent="0.3">
      <c r="B2866" s="200" t="s">
        <v>223</v>
      </c>
      <c r="C2866" s="232" t="s">
        <v>641</v>
      </c>
      <c r="D2866" s="230">
        <v>1.5</v>
      </c>
      <c r="E2866" s="230">
        <v>1</v>
      </c>
      <c r="F2866" s="47">
        <v>10</v>
      </c>
      <c r="G2866" s="239">
        <f t="shared" si="104"/>
        <v>15</v>
      </c>
      <c r="H2866" s="193">
        <f t="shared" si="105"/>
        <v>10</v>
      </c>
      <c r="K2866" s="244"/>
      <c r="M2866" s="60"/>
      <c r="N2866" s="60"/>
      <c r="O2866" s="60"/>
    </row>
    <row r="2867" spans="2:15" s="23" customFormat="1" ht="30.2" customHeight="1" thickBot="1" x14ac:dyDescent="0.3">
      <c r="B2867" s="200" t="s">
        <v>223</v>
      </c>
      <c r="C2867" s="232" t="s">
        <v>642</v>
      </c>
      <c r="D2867" s="230">
        <v>1.5</v>
      </c>
      <c r="E2867" s="230">
        <v>1</v>
      </c>
      <c r="F2867" s="47">
        <v>10</v>
      </c>
      <c r="G2867" s="239">
        <f t="shared" si="104"/>
        <v>15</v>
      </c>
      <c r="H2867" s="193">
        <f t="shared" si="105"/>
        <v>10</v>
      </c>
      <c r="K2867" s="244"/>
      <c r="M2867" s="60"/>
      <c r="N2867" s="60"/>
      <c r="O2867" s="60"/>
    </row>
    <row r="2868" spans="2:15" s="23" customFormat="1" ht="30.2" customHeight="1" thickBot="1" x14ac:dyDescent="0.3">
      <c r="B2868" s="200" t="s">
        <v>223</v>
      </c>
      <c r="C2868" s="232" t="s">
        <v>643</v>
      </c>
      <c r="D2868" s="230">
        <v>1.5</v>
      </c>
      <c r="E2868" s="230">
        <v>1</v>
      </c>
      <c r="F2868" s="47">
        <v>10</v>
      </c>
      <c r="G2868" s="239">
        <f t="shared" si="104"/>
        <v>15</v>
      </c>
      <c r="H2868" s="193">
        <f t="shared" si="105"/>
        <v>10</v>
      </c>
      <c r="K2868" s="244"/>
      <c r="M2868" s="60"/>
      <c r="N2868" s="60"/>
      <c r="O2868" s="60"/>
    </row>
    <row r="2869" spans="2:15" s="23" customFormat="1" ht="30.2" customHeight="1" thickBot="1" x14ac:dyDescent="0.3">
      <c r="B2869" s="200" t="s">
        <v>223</v>
      </c>
      <c r="C2869" s="232" t="s">
        <v>644</v>
      </c>
      <c r="D2869" s="230">
        <v>1.5</v>
      </c>
      <c r="E2869" s="230">
        <v>1</v>
      </c>
      <c r="F2869" s="47">
        <v>10</v>
      </c>
      <c r="G2869" s="239">
        <f t="shared" si="104"/>
        <v>15</v>
      </c>
      <c r="H2869" s="193">
        <f t="shared" si="105"/>
        <v>10</v>
      </c>
      <c r="K2869" s="244"/>
      <c r="M2869" s="60"/>
      <c r="N2869" s="60"/>
      <c r="O2869" s="60"/>
    </row>
    <row r="2870" spans="2:15" s="23" customFormat="1" ht="30.2" customHeight="1" thickBot="1" x14ac:dyDescent="0.3">
      <c r="B2870" s="200" t="s">
        <v>223</v>
      </c>
      <c r="C2870" s="232" t="s">
        <v>645</v>
      </c>
      <c r="D2870" s="230">
        <v>1.5</v>
      </c>
      <c r="E2870" s="230">
        <v>1</v>
      </c>
      <c r="F2870" s="47">
        <v>10</v>
      </c>
      <c r="G2870" s="239">
        <f t="shared" si="104"/>
        <v>15</v>
      </c>
      <c r="H2870" s="193">
        <f t="shared" si="105"/>
        <v>10</v>
      </c>
      <c r="K2870" s="244"/>
      <c r="M2870" s="60"/>
      <c r="N2870" s="60"/>
      <c r="O2870" s="60"/>
    </row>
    <row r="2871" spans="2:15" s="23" customFormat="1" ht="30.2" customHeight="1" thickBot="1" x14ac:dyDescent="0.3">
      <c r="B2871" s="200" t="s">
        <v>223</v>
      </c>
      <c r="C2871" s="232" t="s">
        <v>646</v>
      </c>
      <c r="D2871" s="230">
        <v>1.5</v>
      </c>
      <c r="E2871" s="230">
        <v>1</v>
      </c>
      <c r="F2871" s="47">
        <v>10</v>
      </c>
      <c r="G2871" s="239">
        <f t="shared" si="104"/>
        <v>15</v>
      </c>
      <c r="H2871" s="193">
        <f t="shared" si="105"/>
        <v>10</v>
      </c>
      <c r="K2871" s="244"/>
      <c r="M2871" s="60"/>
      <c r="N2871" s="60"/>
      <c r="O2871" s="60"/>
    </row>
    <row r="2872" spans="2:15" s="23" customFormat="1" ht="30.2" customHeight="1" thickBot="1" x14ac:dyDescent="0.3">
      <c r="B2872" s="200" t="s">
        <v>223</v>
      </c>
      <c r="C2872" s="232" t="s">
        <v>647</v>
      </c>
      <c r="D2872" s="230">
        <v>1.5</v>
      </c>
      <c r="E2872" s="230">
        <v>1</v>
      </c>
      <c r="F2872" s="47">
        <v>10</v>
      </c>
      <c r="G2872" s="239">
        <f t="shared" si="104"/>
        <v>15</v>
      </c>
      <c r="H2872" s="193">
        <f t="shared" si="105"/>
        <v>10</v>
      </c>
      <c r="K2872" s="244"/>
      <c r="M2872" s="60"/>
      <c r="N2872" s="60"/>
      <c r="O2872" s="60"/>
    </row>
    <row r="2873" spans="2:15" s="23" customFormat="1" ht="30.2" customHeight="1" thickBot="1" x14ac:dyDescent="0.3">
      <c r="B2873" s="200" t="s">
        <v>223</v>
      </c>
      <c r="C2873" s="232" t="s">
        <v>648</v>
      </c>
      <c r="D2873" s="230">
        <v>1.5</v>
      </c>
      <c r="E2873" s="230">
        <v>1</v>
      </c>
      <c r="F2873" s="47">
        <v>10</v>
      </c>
      <c r="G2873" s="239">
        <f t="shared" si="104"/>
        <v>15</v>
      </c>
      <c r="H2873" s="193">
        <f t="shared" si="105"/>
        <v>10</v>
      </c>
      <c r="K2873" s="244"/>
      <c r="M2873" s="60"/>
      <c r="N2873" s="60"/>
      <c r="O2873" s="60"/>
    </row>
    <row r="2874" spans="2:15" s="23" customFormat="1" ht="30.2" customHeight="1" thickBot="1" x14ac:dyDescent="0.3">
      <c r="B2874" s="200" t="s">
        <v>223</v>
      </c>
      <c r="C2874" s="232" t="s">
        <v>649</v>
      </c>
      <c r="D2874" s="230">
        <v>1.5</v>
      </c>
      <c r="E2874" s="230">
        <v>1</v>
      </c>
      <c r="F2874" s="47">
        <v>10</v>
      </c>
      <c r="G2874" s="239">
        <f t="shared" si="104"/>
        <v>15</v>
      </c>
      <c r="H2874" s="193">
        <f t="shared" si="105"/>
        <v>10</v>
      </c>
      <c r="K2874" s="244"/>
      <c r="M2874" s="60"/>
      <c r="N2874" s="60"/>
      <c r="O2874" s="60"/>
    </row>
    <row r="2875" spans="2:15" s="23" customFormat="1" ht="30.2" customHeight="1" thickBot="1" x14ac:dyDescent="0.3">
      <c r="B2875" s="200" t="s">
        <v>223</v>
      </c>
      <c r="C2875" s="232" t="s">
        <v>650</v>
      </c>
      <c r="D2875" s="230">
        <v>1.5</v>
      </c>
      <c r="E2875" s="230">
        <v>1</v>
      </c>
      <c r="F2875" s="47">
        <v>10</v>
      </c>
      <c r="G2875" s="239">
        <f t="shared" si="104"/>
        <v>15</v>
      </c>
      <c r="H2875" s="193">
        <f t="shared" si="105"/>
        <v>10</v>
      </c>
      <c r="K2875" s="244"/>
      <c r="M2875" s="60"/>
      <c r="N2875" s="60"/>
      <c r="O2875" s="60"/>
    </row>
    <row r="2876" spans="2:15" s="23" customFormat="1" ht="30.2" customHeight="1" thickBot="1" x14ac:dyDescent="0.3">
      <c r="B2876" s="200" t="s">
        <v>223</v>
      </c>
      <c r="C2876" s="232" t="s">
        <v>651</v>
      </c>
      <c r="D2876" s="230">
        <v>1.5</v>
      </c>
      <c r="E2876" s="230">
        <v>1</v>
      </c>
      <c r="F2876" s="47">
        <v>10</v>
      </c>
      <c r="G2876" s="239">
        <f t="shared" si="104"/>
        <v>15</v>
      </c>
      <c r="H2876" s="193">
        <f t="shared" si="105"/>
        <v>10</v>
      </c>
      <c r="K2876" s="244"/>
      <c r="M2876" s="60"/>
      <c r="N2876" s="60"/>
      <c r="O2876" s="60"/>
    </row>
    <row r="2877" spans="2:15" s="23" customFormat="1" ht="30.2" customHeight="1" thickBot="1" x14ac:dyDescent="0.3">
      <c r="B2877" s="200" t="s">
        <v>223</v>
      </c>
      <c r="C2877" s="232" t="s">
        <v>652</v>
      </c>
      <c r="D2877" s="230">
        <v>1.5</v>
      </c>
      <c r="E2877" s="230">
        <v>1</v>
      </c>
      <c r="F2877" s="47">
        <v>10</v>
      </c>
      <c r="G2877" s="239">
        <f t="shared" si="104"/>
        <v>15</v>
      </c>
      <c r="H2877" s="193">
        <f t="shared" si="105"/>
        <v>10</v>
      </c>
      <c r="K2877" s="244"/>
      <c r="M2877" s="60"/>
      <c r="N2877" s="60"/>
      <c r="O2877" s="60"/>
    </row>
    <row r="2878" spans="2:15" s="23" customFormat="1" ht="30.2" customHeight="1" thickBot="1" x14ac:dyDescent="0.3">
      <c r="B2878" s="200" t="s">
        <v>223</v>
      </c>
      <c r="C2878" s="232" t="s">
        <v>654</v>
      </c>
      <c r="D2878" s="230">
        <v>1.5</v>
      </c>
      <c r="E2878" s="230">
        <v>1</v>
      </c>
      <c r="F2878" s="47">
        <v>10</v>
      </c>
      <c r="G2878" s="239">
        <f t="shared" si="104"/>
        <v>15</v>
      </c>
      <c r="H2878" s="193">
        <f t="shared" si="105"/>
        <v>10</v>
      </c>
      <c r="K2878" s="244"/>
      <c r="M2878" s="60"/>
      <c r="N2878" s="60"/>
      <c r="O2878" s="60"/>
    </row>
    <row r="2879" spans="2:15" s="23" customFormat="1" ht="30.2" customHeight="1" thickBot="1" x14ac:dyDescent="0.3">
      <c r="B2879" s="200" t="s">
        <v>223</v>
      </c>
      <c r="C2879" s="232" t="s">
        <v>655</v>
      </c>
      <c r="D2879" s="230">
        <v>1.5</v>
      </c>
      <c r="E2879" s="230">
        <v>1</v>
      </c>
      <c r="F2879" s="47">
        <v>10</v>
      </c>
      <c r="G2879" s="239">
        <f t="shared" si="104"/>
        <v>15</v>
      </c>
      <c r="H2879" s="193">
        <f t="shared" si="105"/>
        <v>10</v>
      </c>
      <c r="K2879" s="244"/>
      <c r="M2879" s="60"/>
      <c r="N2879" s="60"/>
      <c r="O2879" s="60"/>
    </row>
    <row r="2880" spans="2:15" s="23" customFormat="1" ht="30.2" customHeight="1" thickBot="1" x14ac:dyDescent="0.3">
      <c r="B2880" s="200" t="s">
        <v>223</v>
      </c>
      <c r="C2880" s="232" t="s">
        <v>995</v>
      </c>
      <c r="D2880" s="230">
        <v>1.5</v>
      </c>
      <c r="E2880" s="230">
        <v>1</v>
      </c>
      <c r="F2880" s="47">
        <v>10</v>
      </c>
      <c r="G2880" s="239">
        <f t="shared" si="104"/>
        <v>15</v>
      </c>
      <c r="H2880" s="193">
        <f t="shared" si="105"/>
        <v>10</v>
      </c>
      <c r="K2880" s="244"/>
      <c r="M2880" s="60"/>
      <c r="N2880" s="60"/>
      <c r="O2880" s="60"/>
    </row>
    <row r="2881" spans="2:15" s="23" customFormat="1" ht="30.2" customHeight="1" thickBot="1" x14ac:dyDescent="0.3">
      <c r="B2881" s="200" t="s">
        <v>223</v>
      </c>
      <c r="C2881" s="232" t="s">
        <v>998</v>
      </c>
      <c r="D2881" s="230">
        <v>1.5</v>
      </c>
      <c r="E2881" s="230">
        <v>1</v>
      </c>
      <c r="F2881" s="47">
        <v>10</v>
      </c>
      <c r="G2881" s="239">
        <f t="shared" si="104"/>
        <v>15</v>
      </c>
      <c r="H2881" s="193">
        <f t="shared" si="105"/>
        <v>10</v>
      </c>
      <c r="K2881" s="244"/>
      <c r="M2881" s="60"/>
      <c r="N2881" s="60"/>
      <c r="O2881" s="60"/>
    </row>
    <row r="2882" spans="2:15" s="23" customFormat="1" ht="30.2" customHeight="1" thickBot="1" x14ac:dyDescent="0.3">
      <c r="B2882" s="200" t="s">
        <v>223</v>
      </c>
      <c r="C2882" s="232" t="s">
        <v>683</v>
      </c>
      <c r="D2882" s="230">
        <v>1.5</v>
      </c>
      <c r="E2882" s="230">
        <v>1</v>
      </c>
      <c r="F2882" s="47">
        <v>10</v>
      </c>
      <c r="G2882" s="239">
        <f t="shared" si="104"/>
        <v>15</v>
      </c>
      <c r="H2882" s="193">
        <f t="shared" si="105"/>
        <v>10</v>
      </c>
      <c r="K2882" s="244"/>
      <c r="M2882" s="60"/>
      <c r="N2882" s="60"/>
      <c r="O2882" s="60"/>
    </row>
    <row r="2883" spans="2:15" s="23" customFormat="1" ht="30.2" customHeight="1" thickBot="1" x14ac:dyDescent="0.3">
      <c r="B2883" s="200" t="s">
        <v>223</v>
      </c>
      <c r="C2883" s="232" t="s">
        <v>684</v>
      </c>
      <c r="D2883" s="230">
        <v>1.5</v>
      </c>
      <c r="E2883" s="230">
        <v>1</v>
      </c>
      <c r="F2883" s="47">
        <v>10</v>
      </c>
      <c r="G2883" s="239">
        <f t="shared" si="104"/>
        <v>15</v>
      </c>
      <c r="H2883" s="193">
        <f t="shared" si="105"/>
        <v>10</v>
      </c>
      <c r="K2883" s="244"/>
      <c r="M2883" s="60"/>
      <c r="N2883" s="60"/>
      <c r="O2883" s="60"/>
    </row>
    <row r="2884" spans="2:15" s="23" customFormat="1" ht="30.2" customHeight="1" thickBot="1" x14ac:dyDescent="0.3">
      <c r="B2884" s="200" t="s">
        <v>223</v>
      </c>
      <c r="C2884" s="232" t="s">
        <v>685</v>
      </c>
      <c r="D2884" s="230">
        <v>1.5</v>
      </c>
      <c r="E2884" s="230">
        <v>1</v>
      </c>
      <c r="F2884" s="47">
        <v>10</v>
      </c>
      <c r="G2884" s="239">
        <f t="shared" si="104"/>
        <v>15</v>
      </c>
      <c r="H2884" s="193">
        <f t="shared" si="105"/>
        <v>10</v>
      </c>
      <c r="K2884" s="244"/>
      <c r="M2884" s="60"/>
      <c r="N2884" s="60"/>
      <c r="O2884" s="60"/>
    </row>
    <row r="2885" spans="2:15" s="23" customFormat="1" ht="30.2" customHeight="1" thickBot="1" x14ac:dyDescent="0.3">
      <c r="B2885" s="200" t="s">
        <v>223</v>
      </c>
      <c r="C2885" s="232" t="s">
        <v>686</v>
      </c>
      <c r="D2885" s="230">
        <v>1.5</v>
      </c>
      <c r="E2885" s="230">
        <v>1</v>
      </c>
      <c r="F2885" s="47">
        <v>10</v>
      </c>
      <c r="G2885" s="239">
        <f t="shared" si="104"/>
        <v>15</v>
      </c>
      <c r="H2885" s="193">
        <f t="shared" si="105"/>
        <v>10</v>
      </c>
      <c r="K2885" s="244"/>
      <c r="M2885" s="60"/>
      <c r="N2885" s="60"/>
      <c r="O2885" s="60"/>
    </row>
    <row r="2886" spans="2:15" s="23" customFormat="1" ht="30.2" customHeight="1" thickBot="1" x14ac:dyDescent="0.3">
      <c r="B2886" s="200" t="s">
        <v>223</v>
      </c>
      <c r="C2886" s="232" t="s">
        <v>687</v>
      </c>
      <c r="D2886" s="230">
        <v>1.5</v>
      </c>
      <c r="E2886" s="230">
        <v>1</v>
      </c>
      <c r="F2886" s="47">
        <v>10</v>
      </c>
      <c r="G2886" s="239">
        <f t="shared" si="104"/>
        <v>15</v>
      </c>
      <c r="H2886" s="193">
        <f t="shared" si="105"/>
        <v>10</v>
      </c>
      <c r="K2886" s="244"/>
      <c r="M2886" s="60"/>
      <c r="N2886" s="60"/>
      <c r="O2886" s="60"/>
    </row>
    <row r="2887" spans="2:15" s="23" customFormat="1" ht="30.2" customHeight="1" thickBot="1" x14ac:dyDescent="0.3">
      <c r="B2887" s="200" t="s">
        <v>223</v>
      </c>
      <c r="C2887" s="232" t="s">
        <v>688</v>
      </c>
      <c r="D2887" s="230">
        <v>1.5</v>
      </c>
      <c r="E2887" s="230">
        <v>1</v>
      </c>
      <c r="F2887" s="47">
        <v>10</v>
      </c>
      <c r="G2887" s="239">
        <f t="shared" si="104"/>
        <v>15</v>
      </c>
      <c r="H2887" s="193">
        <f t="shared" si="105"/>
        <v>10</v>
      </c>
      <c r="K2887" s="244"/>
      <c r="M2887" s="60"/>
      <c r="N2887" s="60"/>
      <c r="O2887" s="60"/>
    </row>
    <row r="2888" spans="2:15" s="23" customFormat="1" ht="30.2" customHeight="1" thickBot="1" x14ac:dyDescent="0.3">
      <c r="B2888" s="200" t="s">
        <v>223</v>
      </c>
      <c r="C2888" s="232" t="s">
        <v>689</v>
      </c>
      <c r="D2888" s="230">
        <v>1.5</v>
      </c>
      <c r="E2888" s="230">
        <v>1</v>
      </c>
      <c r="F2888" s="47">
        <v>10</v>
      </c>
      <c r="G2888" s="239">
        <f t="shared" si="104"/>
        <v>15</v>
      </c>
      <c r="H2888" s="193">
        <f t="shared" si="105"/>
        <v>10</v>
      </c>
      <c r="K2888" s="244"/>
      <c r="M2888" s="60"/>
      <c r="N2888" s="60"/>
      <c r="O2888" s="60"/>
    </row>
    <row r="2889" spans="2:15" s="23" customFormat="1" ht="30.2" customHeight="1" thickBot="1" x14ac:dyDescent="0.3">
      <c r="B2889" s="200" t="s">
        <v>223</v>
      </c>
      <c r="C2889" s="232" t="s">
        <v>690</v>
      </c>
      <c r="D2889" s="230">
        <v>1.5</v>
      </c>
      <c r="E2889" s="230">
        <v>1</v>
      </c>
      <c r="F2889" s="47">
        <v>10</v>
      </c>
      <c r="G2889" s="239">
        <f t="shared" si="104"/>
        <v>15</v>
      </c>
      <c r="H2889" s="193">
        <f t="shared" si="105"/>
        <v>10</v>
      </c>
      <c r="K2889" s="244"/>
      <c r="M2889" s="60"/>
      <c r="N2889" s="60"/>
      <c r="O2889" s="60"/>
    </row>
    <row r="2890" spans="2:15" s="23" customFormat="1" ht="30.2" customHeight="1" thickBot="1" x14ac:dyDescent="0.3">
      <c r="B2890" s="200" t="s">
        <v>223</v>
      </c>
      <c r="C2890" s="232" t="s">
        <v>691</v>
      </c>
      <c r="D2890" s="230">
        <v>1.5</v>
      </c>
      <c r="E2890" s="230">
        <v>1</v>
      </c>
      <c r="F2890" s="47">
        <v>10</v>
      </c>
      <c r="G2890" s="239">
        <f t="shared" si="104"/>
        <v>15</v>
      </c>
      <c r="H2890" s="193">
        <f t="shared" si="105"/>
        <v>10</v>
      </c>
      <c r="K2890" s="244"/>
      <c r="M2890" s="60"/>
      <c r="N2890" s="60"/>
      <c r="O2890" s="60"/>
    </row>
    <row r="2891" spans="2:15" s="23" customFormat="1" ht="30.2" customHeight="1" thickBot="1" x14ac:dyDescent="0.3">
      <c r="B2891" s="200" t="s">
        <v>223</v>
      </c>
      <c r="C2891" s="232" t="s">
        <v>692</v>
      </c>
      <c r="D2891" s="230">
        <v>1.5</v>
      </c>
      <c r="E2891" s="230">
        <v>1</v>
      </c>
      <c r="F2891" s="47">
        <v>10</v>
      </c>
      <c r="G2891" s="239">
        <f t="shared" si="104"/>
        <v>15</v>
      </c>
      <c r="H2891" s="193">
        <f t="shared" si="105"/>
        <v>10</v>
      </c>
      <c r="K2891" s="244"/>
      <c r="M2891" s="60"/>
      <c r="N2891" s="60"/>
      <c r="O2891" s="60"/>
    </row>
    <row r="2892" spans="2:15" s="23" customFormat="1" ht="30.2" customHeight="1" thickBot="1" x14ac:dyDescent="0.3">
      <c r="B2892" s="200" t="s">
        <v>223</v>
      </c>
      <c r="C2892" s="232" t="s">
        <v>693</v>
      </c>
      <c r="D2892" s="230">
        <v>1.5</v>
      </c>
      <c r="E2892" s="230">
        <v>1</v>
      </c>
      <c r="F2892" s="47">
        <v>10</v>
      </c>
      <c r="G2892" s="239">
        <f t="shared" si="104"/>
        <v>15</v>
      </c>
      <c r="H2892" s="193">
        <f t="shared" si="105"/>
        <v>10</v>
      </c>
      <c r="K2892" s="244"/>
      <c r="M2892" s="60"/>
      <c r="N2892" s="60"/>
      <c r="O2892" s="60"/>
    </row>
    <row r="2893" spans="2:15" s="23" customFormat="1" ht="30.2" customHeight="1" thickBot="1" x14ac:dyDescent="0.3">
      <c r="B2893" s="200" t="s">
        <v>223</v>
      </c>
      <c r="C2893" s="232" t="s">
        <v>694</v>
      </c>
      <c r="D2893" s="230">
        <v>1.5</v>
      </c>
      <c r="E2893" s="230">
        <v>1</v>
      </c>
      <c r="F2893" s="47">
        <v>10</v>
      </c>
      <c r="G2893" s="239">
        <f t="shared" si="104"/>
        <v>15</v>
      </c>
      <c r="H2893" s="193">
        <f t="shared" si="105"/>
        <v>10</v>
      </c>
      <c r="K2893" s="244"/>
      <c r="M2893" s="60"/>
      <c r="N2893" s="60"/>
      <c r="O2893" s="60"/>
    </row>
    <row r="2894" spans="2:15" s="23" customFormat="1" ht="30.2" customHeight="1" thickBot="1" x14ac:dyDescent="0.3">
      <c r="B2894" s="200" t="s">
        <v>223</v>
      </c>
      <c r="C2894" s="232" t="s">
        <v>695</v>
      </c>
      <c r="D2894" s="230">
        <v>1.5</v>
      </c>
      <c r="E2894" s="230">
        <v>1</v>
      </c>
      <c r="F2894" s="47">
        <v>10</v>
      </c>
      <c r="G2894" s="239">
        <f t="shared" si="104"/>
        <v>15</v>
      </c>
      <c r="H2894" s="193">
        <f t="shared" si="105"/>
        <v>10</v>
      </c>
      <c r="K2894" s="244"/>
      <c r="M2894" s="60"/>
      <c r="N2894" s="60"/>
      <c r="O2894" s="60"/>
    </row>
    <row r="2895" spans="2:15" s="23" customFormat="1" ht="30.2" customHeight="1" thickBot="1" x14ac:dyDescent="0.3">
      <c r="B2895" s="200" t="s">
        <v>223</v>
      </c>
      <c r="C2895" s="232" t="s">
        <v>696</v>
      </c>
      <c r="D2895" s="230">
        <v>1.5</v>
      </c>
      <c r="E2895" s="230">
        <v>1</v>
      </c>
      <c r="F2895" s="47">
        <v>10</v>
      </c>
      <c r="G2895" s="239">
        <f t="shared" si="104"/>
        <v>15</v>
      </c>
      <c r="H2895" s="193">
        <f t="shared" si="105"/>
        <v>10</v>
      </c>
      <c r="K2895" s="244"/>
      <c r="M2895" s="60"/>
      <c r="N2895" s="60"/>
      <c r="O2895" s="60"/>
    </row>
    <row r="2896" spans="2:15" s="23" customFormat="1" ht="30.2" customHeight="1" thickBot="1" x14ac:dyDescent="0.3">
      <c r="B2896" s="200" t="s">
        <v>223</v>
      </c>
      <c r="C2896" s="232" t="s">
        <v>697</v>
      </c>
      <c r="D2896" s="230">
        <v>1.5</v>
      </c>
      <c r="E2896" s="230">
        <v>1</v>
      </c>
      <c r="F2896" s="47">
        <v>10</v>
      </c>
      <c r="G2896" s="239">
        <f t="shared" si="104"/>
        <v>15</v>
      </c>
      <c r="H2896" s="193">
        <f t="shared" si="105"/>
        <v>10</v>
      </c>
      <c r="K2896" s="244"/>
      <c r="M2896" s="60"/>
      <c r="N2896" s="60"/>
      <c r="O2896" s="60"/>
    </row>
    <row r="2897" spans="2:15" s="23" customFormat="1" ht="30.2" customHeight="1" thickBot="1" x14ac:dyDescent="0.3">
      <c r="B2897" s="200" t="s">
        <v>223</v>
      </c>
      <c r="C2897" s="232" t="s">
        <v>698</v>
      </c>
      <c r="D2897" s="230">
        <v>1.5</v>
      </c>
      <c r="E2897" s="230">
        <v>1</v>
      </c>
      <c r="F2897" s="47">
        <v>10</v>
      </c>
      <c r="G2897" s="239">
        <f t="shared" si="104"/>
        <v>15</v>
      </c>
      <c r="H2897" s="193">
        <f t="shared" si="105"/>
        <v>10</v>
      </c>
      <c r="K2897" s="244"/>
      <c r="M2897" s="60"/>
      <c r="N2897" s="60"/>
      <c r="O2897" s="60"/>
    </row>
    <row r="2898" spans="2:15" s="23" customFormat="1" ht="30.2" customHeight="1" thickBot="1" x14ac:dyDescent="0.3">
      <c r="B2898" s="200" t="s">
        <v>223</v>
      </c>
      <c r="C2898" s="232" t="s">
        <v>699</v>
      </c>
      <c r="D2898" s="230">
        <v>1.5</v>
      </c>
      <c r="E2898" s="230">
        <v>1</v>
      </c>
      <c r="F2898" s="47">
        <v>10</v>
      </c>
      <c r="G2898" s="239">
        <f t="shared" si="104"/>
        <v>15</v>
      </c>
      <c r="H2898" s="193">
        <f t="shared" si="105"/>
        <v>10</v>
      </c>
      <c r="K2898" s="244"/>
      <c r="M2898" s="60"/>
      <c r="N2898" s="60"/>
      <c r="O2898" s="60"/>
    </row>
    <row r="2899" spans="2:15" s="23" customFormat="1" ht="30.2" customHeight="1" thickBot="1" x14ac:dyDescent="0.3">
      <c r="B2899" s="200" t="s">
        <v>223</v>
      </c>
      <c r="C2899" s="232" t="s">
        <v>703</v>
      </c>
      <c r="D2899" s="230">
        <v>1.5</v>
      </c>
      <c r="E2899" s="230">
        <v>1</v>
      </c>
      <c r="F2899" s="47">
        <v>10</v>
      </c>
      <c r="G2899" s="239">
        <f t="shared" si="104"/>
        <v>15</v>
      </c>
      <c r="H2899" s="193">
        <f t="shared" si="105"/>
        <v>10</v>
      </c>
      <c r="K2899" s="244"/>
      <c r="M2899" s="60"/>
      <c r="N2899" s="60"/>
      <c r="O2899" s="60"/>
    </row>
    <row r="2900" spans="2:15" s="23" customFormat="1" ht="30.2" customHeight="1" thickBot="1" x14ac:dyDescent="0.3">
      <c r="B2900" s="200" t="s">
        <v>223</v>
      </c>
      <c r="C2900" s="232" t="s">
        <v>704</v>
      </c>
      <c r="D2900" s="230">
        <v>1.5</v>
      </c>
      <c r="E2900" s="230">
        <v>1</v>
      </c>
      <c r="F2900" s="47">
        <v>10</v>
      </c>
      <c r="G2900" s="239">
        <f t="shared" si="104"/>
        <v>15</v>
      </c>
      <c r="H2900" s="193">
        <f t="shared" si="105"/>
        <v>10</v>
      </c>
      <c r="K2900" s="244"/>
      <c r="M2900" s="60"/>
      <c r="N2900" s="60"/>
      <c r="O2900" s="60"/>
    </row>
    <row r="2901" spans="2:15" s="23" customFormat="1" ht="30.2" customHeight="1" thickBot="1" x14ac:dyDescent="0.3">
      <c r="B2901" s="200" t="s">
        <v>223</v>
      </c>
      <c r="C2901" s="232" t="s">
        <v>707</v>
      </c>
      <c r="D2901" s="230">
        <v>1.5</v>
      </c>
      <c r="E2901" s="230">
        <v>1</v>
      </c>
      <c r="F2901" s="47">
        <v>10</v>
      </c>
      <c r="G2901" s="239">
        <f t="shared" si="104"/>
        <v>15</v>
      </c>
      <c r="H2901" s="193">
        <f t="shared" si="105"/>
        <v>10</v>
      </c>
      <c r="K2901" s="244"/>
      <c r="M2901" s="60"/>
      <c r="N2901" s="60"/>
      <c r="O2901" s="60"/>
    </row>
    <row r="2902" spans="2:15" s="23" customFormat="1" ht="30.2" customHeight="1" thickBot="1" x14ac:dyDescent="0.3">
      <c r="B2902" s="200" t="s">
        <v>223</v>
      </c>
      <c r="C2902" s="232" t="s">
        <v>708</v>
      </c>
      <c r="D2902" s="230">
        <v>1.5</v>
      </c>
      <c r="E2902" s="230">
        <v>1</v>
      </c>
      <c r="F2902" s="47">
        <v>10</v>
      </c>
      <c r="G2902" s="239">
        <f t="shared" si="104"/>
        <v>15</v>
      </c>
      <c r="H2902" s="193">
        <f t="shared" si="105"/>
        <v>10</v>
      </c>
      <c r="K2902" s="244"/>
      <c r="M2902" s="60"/>
      <c r="N2902" s="60"/>
      <c r="O2902" s="60"/>
    </row>
    <row r="2903" spans="2:15" s="23" customFormat="1" ht="30.2" customHeight="1" thickBot="1" x14ac:dyDescent="0.3">
      <c r="B2903" s="200" t="s">
        <v>223</v>
      </c>
      <c r="C2903" s="232" t="s">
        <v>709</v>
      </c>
      <c r="D2903" s="230">
        <v>1.5</v>
      </c>
      <c r="E2903" s="230">
        <v>1</v>
      </c>
      <c r="F2903" s="47">
        <v>10</v>
      </c>
      <c r="G2903" s="239">
        <f t="shared" si="104"/>
        <v>15</v>
      </c>
      <c r="H2903" s="193">
        <f t="shared" si="105"/>
        <v>10</v>
      </c>
      <c r="K2903" s="244"/>
      <c r="M2903" s="60"/>
      <c r="N2903" s="60"/>
      <c r="O2903" s="60"/>
    </row>
    <row r="2904" spans="2:15" s="23" customFormat="1" ht="30.2" customHeight="1" thickBot="1" x14ac:dyDescent="0.3">
      <c r="B2904" s="200" t="s">
        <v>223</v>
      </c>
      <c r="C2904" s="232" t="s">
        <v>710</v>
      </c>
      <c r="D2904" s="230">
        <v>1.5</v>
      </c>
      <c r="E2904" s="230">
        <v>1</v>
      </c>
      <c r="F2904" s="47">
        <v>10</v>
      </c>
      <c r="G2904" s="239">
        <f t="shared" si="104"/>
        <v>15</v>
      </c>
      <c r="H2904" s="193">
        <f t="shared" si="105"/>
        <v>10</v>
      </c>
      <c r="K2904" s="244"/>
      <c r="M2904" s="60"/>
      <c r="N2904" s="60"/>
      <c r="O2904" s="60"/>
    </row>
    <row r="2905" spans="2:15" s="23" customFormat="1" ht="30.2" customHeight="1" thickBot="1" x14ac:dyDescent="0.3">
      <c r="B2905" s="200" t="s">
        <v>223</v>
      </c>
      <c r="C2905" s="232" t="s">
        <v>711</v>
      </c>
      <c r="D2905" s="230">
        <v>1.5</v>
      </c>
      <c r="E2905" s="230">
        <v>1</v>
      </c>
      <c r="F2905" s="47">
        <v>10</v>
      </c>
      <c r="G2905" s="239">
        <f t="shared" si="104"/>
        <v>15</v>
      </c>
      <c r="H2905" s="193">
        <f t="shared" si="105"/>
        <v>10</v>
      </c>
      <c r="K2905" s="244"/>
      <c r="M2905" s="60"/>
      <c r="N2905" s="60"/>
      <c r="O2905" s="60"/>
    </row>
    <row r="2906" spans="2:15" s="23" customFormat="1" ht="30.2" customHeight="1" thickBot="1" x14ac:dyDescent="0.3">
      <c r="B2906" s="200" t="s">
        <v>223</v>
      </c>
      <c r="C2906" s="232" t="s">
        <v>712</v>
      </c>
      <c r="D2906" s="230">
        <v>1.5</v>
      </c>
      <c r="E2906" s="230">
        <v>1</v>
      </c>
      <c r="F2906" s="47">
        <v>10</v>
      </c>
      <c r="G2906" s="239">
        <f t="shared" si="104"/>
        <v>15</v>
      </c>
      <c r="H2906" s="193">
        <f t="shared" si="105"/>
        <v>10</v>
      </c>
      <c r="K2906" s="244"/>
      <c r="M2906" s="60"/>
      <c r="N2906" s="60"/>
      <c r="O2906" s="60"/>
    </row>
    <row r="2907" spans="2:15" s="23" customFormat="1" ht="30.2" customHeight="1" thickBot="1" x14ac:dyDescent="0.3">
      <c r="B2907" s="200" t="s">
        <v>223</v>
      </c>
      <c r="C2907" s="232" t="s">
        <v>713</v>
      </c>
      <c r="D2907" s="230">
        <v>1.5</v>
      </c>
      <c r="E2907" s="230">
        <v>1</v>
      </c>
      <c r="F2907" s="47">
        <v>10</v>
      </c>
      <c r="G2907" s="239">
        <f t="shared" si="104"/>
        <v>15</v>
      </c>
      <c r="H2907" s="193">
        <f t="shared" si="105"/>
        <v>10</v>
      </c>
      <c r="K2907" s="244"/>
      <c r="M2907" s="60"/>
      <c r="N2907" s="60"/>
      <c r="O2907" s="60"/>
    </row>
    <row r="2908" spans="2:15" s="23" customFormat="1" ht="30.2" customHeight="1" thickBot="1" x14ac:dyDescent="0.3">
      <c r="B2908" s="200" t="s">
        <v>223</v>
      </c>
      <c r="C2908" s="232" t="s">
        <v>714</v>
      </c>
      <c r="D2908" s="230">
        <v>1.5</v>
      </c>
      <c r="E2908" s="230">
        <v>1</v>
      </c>
      <c r="F2908" s="47">
        <v>10</v>
      </c>
      <c r="G2908" s="239">
        <f t="shared" si="104"/>
        <v>15</v>
      </c>
      <c r="H2908" s="193">
        <f t="shared" si="105"/>
        <v>10</v>
      </c>
      <c r="K2908" s="244"/>
      <c r="M2908" s="60"/>
      <c r="N2908" s="60"/>
      <c r="O2908" s="60"/>
    </row>
    <row r="2909" spans="2:15" s="23" customFormat="1" ht="30.2" customHeight="1" thickBot="1" x14ac:dyDescent="0.3">
      <c r="B2909" s="200" t="s">
        <v>223</v>
      </c>
      <c r="C2909" s="232" t="s">
        <v>715</v>
      </c>
      <c r="D2909" s="230">
        <v>1.5</v>
      </c>
      <c r="E2909" s="230">
        <v>1</v>
      </c>
      <c r="F2909" s="47">
        <v>10</v>
      </c>
      <c r="G2909" s="239">
        <f t="shared" si="104"/>
        <v>15</v>
      </c>
      <c r="H2909" s="193">
        <f t="shared" si="105"/>
        <v>10</v>
      </c>
      <c r="K2909" s="244"/>
      <c r="M2909" s="60"/>
      <c r="N2909" s="60"/>
      <c r="O2909" s="60"/>
    </row>
    <row r="2910" spans="2:15" s="23" customFormat="1" ht="30.2" customHeight="1" thickBot="1" x14ac:dyDescent="0.3">
      <c r="B2910" s="200" t="s">
        <v>223</v>
      </c>
      <c r="C2910" s="232" t="s">
        <v>716</v>
      </c>
      <c r="D2910" s="230">
        <v>1.5</v>
      </c>
      <c r="E2910" s="230">
        <v>1</v>
      </c>
      <c r="F2910" s="47">
        <v>10</v>
      </c>
      <c r="G2910" s="239">
        <f t="shared" si="104"/>
        <v>15</v>
      </c>
      <c r="H2910" s="193">
        <f t="shared" si="105"/>
        <v>10</v>
      </c>
      <c r="K2910" s="244"/>
      <c r="M2910" s="60"/>
      <c r="N2910" s="60"/>
      <c r="O2910" s="60"/>
    </row>
    <row r="2911" spans="2:15" s="23" customFormat="1" ht="30.2" customHeight="1" thickBot="1" x14ac:dyDescent="0.3">
      <c r="B2911" s="200" t="s">
        <v>223</v>
      </c>
      <c r="C2911" s="232" t="s">
        <v>717</v>
      </c>
      <c r="D2911" s="230">
        <v>1.5</v>
      </c>
      <c r="E2911" s="230">
        <v>1</v>
      </c>
      <c r="F2911" s="47">
        <v>10</v>
      </c>
      <c r="G2911" s="239">
        <f t="shared" si="104"/>
        <v>15</v>
      </c>
      <c r="H2911" s="193">
        <f t="shared" si="105"/>
        <v>10</v>
      </c>
      <c r="K2911" s="244"/>
      <c r="M2911" s="60"/>
      <c r="N2911" s="60"/>
      <c r="O2911" s="60"/>
    </row>
    <row r="2912" spans="2:15" s="23" customFormat="1" ht="30.2" customHeight="1" thickBot="1" x14ac:dyDescent="0.3">
      <c r="B2912" s="200" t="s">
        <v>223</v>
      </c>
      <c r="C2912" s="232" t="s">
        <v>718</v>
      </c>
      <c r="D2912" s="230">
        <v>1.5</v>
      </c>
      <c r="E2912" s="230">
        <v>1</v>
      </c>
      <c r="F2912" s="47">
        <v>10</v>
      </c>
      <c r="G2912" s="239">
        <f t="shared" si="104"/>
        <v>15</v>
      </c>
      <c r="H2912" s="193">
        <f t="shared" si="105"/>
        <v>10</v>
      </c>
      <c r="K2912" s="244"/>
      <c r="M2912" s="60"/>
      <c r="N2912" s="60"/>
      <c r="O2912" s="60"/>
    </row>
    <row r="2913" spans="2:15" s="23" customFormat="1" ht="30.2" customHeight="1" thickBot="1" x14ac:dyDescent="0.3">
      <c r="B2913" s="200" t="s">
        <v>223</v>
      </c>
      <c r="C2913" s="232" t="s">
        <v>719</v>
      </c>
      <c r="D2913" s="230">
        <v>1.5</v>
      </c>
      <c r="E2913" s="230">
        <v>1</v>
      </c>
      <c r="F2913" s="47">
        <v>10</v>
      </c>
      <c r="G2913" s="239">
        <f t="shared" si="104"/>
        <v>15</v>
      </c>
      <c r="H2913" s="193">
        <f t="shared" si="105"/>
        <v>10</v>
      </c>
      <c r="K2913" s="244"/>
      <c r="M2913" s="60"/>
      <c r="N2913" s="60"/>
      <c r="O2913" s="60"/>
    </row>
    <row r="2914" spans="2:15" s="23" customFormat="1" ht="30.2" customHeight="1" thickBot="1" x14ac:dyDescent="0.3">
      <c r="B2914" s="200" t="s">
        <v>223</v>
      </c>
      <c r="C2914" s="232" t="s">
        <v>720</v>
      </c>
      <c r="D2914" s="230">
        <v>1.5</v>
      </c>
      <c r="E2914" s="230">
        <v>1</v>
      </c>
      <c r="F2914" s="47">
        <v>10</v>
      </c>
      <c r="G2914" s="239">
        <f t="shared" si="104"/>
        <v>15</v>
      </c>
      <c r="H2914" s="193">
        <f t="shared" si="105"/>
        <v>10</v>
      </c>
      <c r="K2914" s="244"/>
      <c r="M2914" s="60"/>
      <c r="N2914" s="60"/>
      <c r="O2914" s="60"/>
    </row>
    <row r="2915" spans="2:15" s="23" customFormat="1" ht="30.2" customHeight="1" thickBot="1" x14ac:dyDescent="0.3">
      <c r="B2915" s="200" t="s">
        <v>223</v>
      </c>
      <c r="C2915" s="232" t="s">
        <v>724</v>
      </c>
      <c r="D2915" s="230">
        <v>1.5</v>
      </c>
      <c r="E2915" s="230">
        <v>1</v>
      </c>
      <c r="F2915" s="47">
        <v>10</v>
      </c>
      <c r="G2915" s="239">
        <f t="shared" si="104"/>
        <v>15</v>
      </c>
      <c r="H2915" s="193">
        <f t="shared" si="105"/>
        <v>10</v>
      </c>
      <c r="K2915" s="244"/>
      <c r="M2915" s="60"/>
      <c r="N2915" s="60"/>
      <c r="O2915" s="60"/>
    </row>
    <row r="2916" spans="2:15" s="23" customFormat="1" ht="30.2" customHeight="1" thickBot="1" x14ac:dyDescent="0.3">
      <c r="B2916" s="200" t="s">
        <v>223</v>
      </c>
      <c r="C2916" s="232" t="s">
        <v>725</v>
      </c>
      <c r="D2916" s="230">
        <v>1.5</v>
      </c>
      <c r="E2916" s="230">
        <v>1</v>
      </c>
      <c r="F2916" s="47">
        <v>10</v>
      </c>
      <c r="G2916" s="239">
        <f t="shared" si="104"/>
        <v>15</v>
      </c>
      <c r="H2916" s="193">
        <f t="shared" si="105"/>
        <v>10</v>
      </c>
      <c r="K2916" s="244"/>
      <c r="M2916" s="60"/>
      <c r="N2916" s="60"/>
      <c r="O2916" s="60"/>
    </row>
    <row r="2917" spans="2:15" s="23" customFormat="1" ht="30.2" customHeight="1" thickBot="1" x14ac:dyDescent="0.3">
      <c r="B2917" s="200" t="s">
        <v>223</v>
      </c>
      <c r="C2917" s="232" t="s">
        <v>726</v>
      </c>
      <c r="D2917" s="230">
        <v>1.5</v>
      </c>
      <c r="E2917" s="230">
        <v>1</v>
      </c>
      <c r="F2917" s="47">
        <v>10</v>
      </c>
      <c r="G2917" s="239">
        <f t="shared" si="104"/>
        <v>15</v>
      </c>
      <c r="H2917" s="193">
        <f t="shared" si="105"/>
        <v>10</v>
      </c>
      <c r="K2917" s="244"/>
      <c r="M2917" s="60"/>
      <c r="N2917" s="60"/>
      <c r="O2917" s="60"/>
    </row>
    <row r="2918" spans="2:15" s="23" customFormat="1" ht="30.2" customHeight="1" thickBot="1" x14ac:dyDescent="0.3">
      <c r="B2918" s="200" t="s">
        <v>223</v>
      </c>
      <c r="C2918" s="232" t="s">
        <v>728</v>
      </c>
      <c r="D2918" s="230">
        <v>1.5</v>
      </c>
      <c r="E2918" s="230">
        <v>1</v>
      </c>
      <c r="F2918" s="47">
        <v>10</v>
      </c>
      <c r="G2918" s="239">
        <f t="shared" si="104"/>
        <v>15</v>
      </c>
      <c r="H2918" s="193">
        <f t="shared" si="105"/>
        <v>10</v>
      </c>
      <c r="K2918" s="244"/>
      <c r="M2918" s="60"/>
      <c r="N2918" s="60"/>
      <c r="O2918" s="60"/>
    </row>
    <row r="2919" spans="2:15" s="23" customFormat="1" ht="30.2" customHeight="1" thickBot="1" x14ac:dyDescent="0.3">
      <c r="B2919" s="200" t="s">
        <v>223</v>
      </c>
      <c r="C2919" s="232" t="s">
        <v>729</v>
      </c>
      <c r="D2919" s="230">
        <v>1.5</v>
      </c>
      <c r="E2919" s="230">
        <v>1</v>
      </c>
      <c r="F2919" s="47">
        <v>10</v>
      </c>
      <c r="G2919" s="239">
        <f t="shared" si="104"/>
        <v>15</v>
      </c>
      <c r="H2919" s="193">
        <f t="shared" si="105"/>
        <v>10</v>
      </c>
      <c r="K2919" s="244"/>
      <c r="M2919" s="60"/>
      <c r="N2919" s="60"/>
      <c r="O2919" s="60"/>
    </row>
    <row r="2920" spans="2:15" s="23" customFormat="1" ht="30.2" customHeight="1" thickBot="1" x14ac:dyDescent="0.3">
      <c r="B2920" s="200" t="s">
        <v>223</v>
      </c>
      <c r="C2920" s="232" t="s">
        <v>730</v>
      </c>
      <c r="D2920" s="230">
        <v>1.5</v>
      </c>
      <c r="E2920" s="230">
        <v>1</v>
      </c>
      <c r="F2920" s="47">
        <v>10</v>
      </c>
      <c r="G2920" s="239">
        <f t="shared" si="104"/>
        <v>15</v>
      </c>
      <c r="H2920" s="193">
        <f t="shared" si="105"/>
        <v>10</v>
      </c>
      <c r="K2920" s="244"/>
      <c r="M2920" s="60"/>
      <c r="N2920" s="60"/>
      <c r="O2920" s="60"/>
    </row>
    <row r="2921" spans="2:15" s="23" customFormat="1" ht="30.2" customHeight="1" thickBot="1" x14ac:dyDescent="0.3">
      <c r="B2921" s="200" t="s">
        <v>223</v>
      </c>
      <c r="C2921" s="232" t="s">
        <v>732</v>
      </c>
      <c r="D2921" s="230">
        <v>1.5</v>
      </c>
      <c r="E2921" s="230">
        <v>1</v>
      </c>
      <c r="F2921" s="47">
        <v>10</v>
      </c>
      <c r="G2921" s="239">
        <f t="shared" si="104"/>
        <v>15</v>
      </c>
      <c r="H2921" s="193">
        <f t="shared" si="105"/>
        <v>10</v>
      </c>
      <c r="K2921" s="244"/>
      <c r="M2921" s="60"/>
      <c r="N2921" s="60"/>
      <c r="O2921" s="60"/>
    </row>
    <row r="2922" spans="2:15" s="23" customFormat="1" ht="30.2" customHeight="1" thickBot="1" x14ac:dyDescent="0.3">
      <c r="B2922" s="200" t="s">
        <v>223</v>
      </c>
      <c r="C2922" s="232" t="s">
        <v>734</v>
      </c>
      <c r="D2922" s="230">
        <v>1.5</v>
      </c>
      <c r="E2922" s="230">
        <v>1</v>
      </c>
      <c r="F2922" s="47">
        <v>10</v>
      </c>
      <c r="G2922" s="239">
        <f t="shared" si="104"/>
        <v>15</v>
      </c>
      <c r="H2922" s="193">
        <f t="shared" si="105"/>
        <v>10</v>
      </c>
      <c r="K2922" s="244"/>
      <c r="M2922" s="60"/>
      <c r="N2922" s="60"/>
      <c r="O2922" s="60"/>
    </row>
    <row r="2923" spans="2:15" s="23" customFormat="1" ht="30.2" customHeight="1" thickBot="1" x14ac:dyDescent="0.3">
      <c r="B2923" s="200" t="s">
        <v>223</v>
      </c>
      <c r="C2923" s="232" t="s">
        <v>735</v>
      </c>
      <c r="D2923" s="230">
        <v>1.5</v>
      </c>
      <c r="E2923" s="230">
        <v>1</v>
      </c>
      <c r="F2923" s="47">
        <v>10</v>
      </c>
      <c r="G2923" s="239">
        <f t="shared" si="104"/>
        <v>15</v>
      </c>
      <c r="H2923" s="193">
        <f t="shared" si="105"/>
        <v>10</v>
      </c>
      <c r="K2923" s="244"/>
      <c r="M2923" s="60"/>
      <c r="N2923" s="60"/>
      <c r="O2923" s="60"/>
    </row>
    <row r="2924" spans="2:15" s="23" customFormat="1" ht="30.2" customHeight="1" thickBot="1" x14ac:dyDescent="0.3">
      <c r="B2924" s="200" t="s">
        <v>223</v>
      </c>
      <c r="C2924" s="232" t="s">
        <v>736</v>
      </c>
      <c r="D2924" s="230">
        <v>1.5</v>
      </c>
      <c r="E2924" s="230">
        <v>1</v>
      </c>
      <c r="F2924" s="47">
        <v>10</v>
      </c>
      <c r="G2924" s="239">
        <f t="shared" si="104"/>
        <v>15</v>
      </c>
      <c r="H2924" s="193">
        <f t="shared" si="105"/>
        <v>10</v>
      </c>
      <c r="K2924" s="244"/>
      <c r="M2924" s="60"/>
      <c r="N2924" s="60"/>
      <c r="O2924" s="60"/>
    </row>
    <row r="2925" spans="2:15" s="23" customFormat="1" ht="30.2" customHeight="1" thickBot="1" x14ac:dyDescent="0.3">
      <c r="B2925" s="200" t="s">
        <v>223</v>
      </c>
      <c r="C2925" s="232" t="s">
        <v>737</v>
      </c>
      <c r="D2925" s="230">
        <v>1.5</v>
      </c>
      <c r="E2925" s="230">
        <v>1</v>
      </c>
      <c r="F2925" s="47">
        <v>10</v>
      </c>
      <c r="G2925" s="239">
        <f t="shared" si="104"/>
        <v>15</v>
      </c>
      <c r="H2925" s="193">
        <f t="shared" si="105"/>
        <v>10</v>
      </c>
      <c r="K2925" s="244"/>
      <c r="M2925" s="60"/>
      <c r="N2925" s="60"/>
      <c r="O2925" s="60"/>
    </row>
    <row r="2926" spans="2:15" s="23" customFormat="1" ht="30.2" customHeight="1" thickBot="1" x14ac:dyDescent="0.3">
      <c r="B2926" s="200" t="s">
        <v>223</v>
      </c>
      <c r="C2926" s="232" t="s">
        <v>1010</v>
      </c>
      <c r="D2926" s="230">
        <v>1.5</v>
      </c>
      <c r="E2926" s="230">
        <v>1</v>
      </c>
      <c r="F2926" s="47">
        <v>10</v>
      </c>
      <c r="G2926" s="239">
        <f t="shared" si="104"/>
        <v>15</v>
      </c>
      <c r="H2926" s="193">
        <f t="shared" si="105"/>
        <v>10</v>
      </c>
      <c r="K2926" s="244"/>
      <c r="M2926" s="60"/>
      <c r="N2926" s="60"/>
      <c r="O2926" s="60"/>
    </row>
    <row r="2927" spans="2:15" s="23" customFormat="1" ht="30.2" customHeight="1" thickBot="1" x14ac:dyDescent="0.3">
      <c r="B2927" s="200" t="s">
        <v>223</v>
      </c>
      <c r="C2927" s="232" t="s">
        <v>1011</v>
      </c>
      <c r="D2927" s="230">
        <v>1.5</v>
      </c>
      <c r="E2927" s="230">
        <v>1</v>
      </c>
      <c r="F2927" s="47">
        <v>10</v>
      </c>
      <c r="G2927" s="239">
        <f t="shared" si="104"/>
        <v>15</v>
      </c>
      <c r="H2927" s="193">
        <f t="shared" si="105"/>
        <v>10</v>
      </c>
      <c r="K2927" s="244"/>
      <c r="M2927" s="60"/>
      <c r="N2927" s="60"/>
      <c r="O2927" s="60"/>
    </row>
    <row r="2928" spans="2:15" s="23" customFormat="1" ht="30.2" customHeight="1" thickBot="1" x14ac:dyDescent="0.3">
      <c r="B2928" s="200" t="s">
        <v>223</v>
      </c>
      <c r="C2928" s="232" t="s">
        <v>739</v>
      </c>
      <c r="D2928" s="230">
        <v>1.5</v>
      </c>
      <c r="E2928" s="230">
        <v>1</v>
      </c>
      <c r="F2928" s="47">
        <v>10</v>
      </c>
      <c r="G2928" s="239">
        <f t="shared" si="104"/>
        <v>15</v>
      </c>
      <c r="H2928" s="193">
        <f t="shared" si="105"/>
        <v>10</v>
      </c>
      <c r="K2928" s="244"/>
      <c r="M2928" s="60"/>
      <c r="N2928" s="60"/>
      <c r="O2928" s="60"/>
    </row>
    <row r="2929" spans="2:15" s="23" customFormat="1" ht="30.2" customHeight="1" thickBot="1" x14ac:dyDescent="0.3">
      <c r="B2929" s="200" t="s">
        <v>223</v>
      </c>
      <c r="C2929" s="232" t="s">
        <v>740</v>
      </c>
      <c r="D2929" s="230">
        <v>1.5</v>
      </c>
      <c r="E2929" s="230">
        <v>1</v>
      </c>
      <c r="F2929" s="47">
        <v>10</v>
      </c>
      <c r="G2929" s="239">
        <f t="shared" ref="G2929:G2940" si="106">ROUND(D2929*F2929,2)</f>
        <v>15</v>
      </c>
      <c r="H2929" s="193">
        <f t="shared" ref="H2929:H2940" si="107">ROUND(E2929*F2929,6)</f>
        <v>10</v>
      </c>
      <c r="K2929" s="244"/>
      <c r="M2929" s="60"/>
      <c r="N2929" s="60"/>
      <c r="O2929" s="60"/>
    </row>
    <row r="2930" spans="2:15" s="23" customFormat="1" ht="30.2" customHeight="1" thickBot="1" x14ac:dyDescent="0.3">
      <c r="B2930" s="200" t="s">
        <v>223</v>
      </c>
      <c r="C2930" s="232" t="s">
        <v>741</v>
      </c>
      <c r="D2930" s="230">
        <v>1.5</v>
      </c>
      <c r="E2930" s="230">
        <v>1</v>
      </c>
      <c r="F2930" s="47">
        <v>10</v>
      </c>
      <c r="G2930" s="239">
        <f t="shared" si="106"/>
        <v>15</v>
      </c>
      <c r="H2930" s="193">
        <f t="shared" si="107"/>
        <v>10</v>
      </c>
      <c r="K2930" s="244"/>
      <c r="M2930" s="60"/>
      <c r="N2930" s="60"/>
      <c r="O2930" s="60"/>
    </row>
    <row r="2931" spans="2:15" s="23" customFormat="1" ht="30.2" customHeight="1" thickBot="1" x14ac:dyDescent="0.3">
      <c r="B2931" s="200" t="s">
        <v>223</v>
      </c>
      <c r="C2931" s="232" t="s">
        <v>742</v>
      </c>
      <c r="D2931" s="230">
        <v>1.5</v>
      </c>
      <c r="E2931" s="230">
        <v>1</v>
      </c>
      <c r="F2931" s="47">
        <v>10</v>
      </c>
      <c r="G2931" s="239">
        <f t="shared" si="106"/>
        <v>15</v>
      </c>
      <c r="H2931" s="193">
        <f t="shared" si="107"/>
        <v>10</v>
      </c>
      <c r="K2931" s="244"/>
      <c r="M2931" s="60"/>
      <c r="N2931" s="60"/>
      <c r="O2931" s="60"/>
    </row>
    <row r="2932" spans="2:15" s="23" customFormat="1" ht="30.2" customHeight="1" thickBot="1" x14ac:dyDescent="0.3">
      <c r="B2932" s="200" t="s">
        <v>223</v>
      </c>
      <c r="C2932" s="232" t="s">
        <v>1146</v>
      </c>
      <c r="D2932" s="230">
        <v>1.5</v>
      </c>
      <c r="E2932" s="230">
        <v>1</v>
      </c>
      <c r="F2932" s="47">
        <v>10</v>
      </c>
      <c r="G2932" s="239">
        <f t="shared" si="106"/>
        <v>15</v>
      </c>
      <c r="H2932" s="193">
        <f t="shared" si="107"/>
        <v>10</v>
      </c>
      <c r="K2932" s="244"/>
      <c r="M2932" s="60"/>
      <c r="N2932" s="60"/>
      <c r="O2932" s="60"/>
    </row>
    <row r="2933" spans="2:15" s="23" customFormat="1" ht="30.2" customHeight="1" thickBot="1" x14ac:dyDescent="0.3">
      <c r="B2933" s="200" t="s">
        <v>223</v>
      </c>
      <c r="C2933" s="232" t="s">
        <v>1147</v>
      </c>
      <c r="D2933" s="230">
        <v>1.5</v>
      </c>
      <c r="E2933" s="230">
        <v>1</v>
      </c>
      <c r="F2933" s="47">
        <v>10</v>
      </c>
      <c r="G2933" s="239">
        <f t="shared" si="106"/>
        <v>15</v>
      </c>
      <c r="H2933" s="193">
        <f t="shared" si="107"/>
        <v>10</v>
      </c>
      <c r="K2933" s="244"/>
      <c r="M2933" s="60"/>
      <c r="N2933" s="60"/>
      <c r="O2933" s="60"/>
    </row>
    <row r="2934" spans="2:15" s="23" customFormat="1" ht="30.2" customHeight="1" thickBot="1" x14ac:dyDescent="0.3">
      <c r="B2934" s="200" t="s">
        <v>223</v>
      </c>
      <c r="C2934" s="232" t="s">
        <v>743</v>
      </c>
      <c r="D2934" s="230">
        <v>1.5</v>
      </c>
      <c r="E2934" s="230">
        <v>1</v>
      </c>
      <c r="F2934" s="47">
        <v>10</v>
      </c>
      <c r="G2934" s="239">
        <f t="shared" si="106"/>
        <v>15</v>
      </c>
      <c r="H2934" s="193">
        <f t="shared" si="107"/>
        <v>10</v>
      </c>
      <c r="K2934" s="244"/>
      <c r="M2934" s="60"/>
      <c r="N2934" s="60"/>
      <c r="O2934" s="60"/>
    </row>
    <row r="2935" spans="2:15" s="23" customFormat="1" ht="30.2" customHeight="1" thickBot="1" x14ac:dyDescent="0.3">
      <c r="B2935" s="200" t="s">
        <v>223</v>
      </c>
      <c r="C2935" s="232" t="s">
        <v>745</v>
      </c>
      <c r="D2935" s="230">
        <v>1.5</v>
      </c>
      <c r="E2935" s="230">
        <v>1</v>
      </c>
      <c r="F2935" s="47">
        <v>10</v>
      </c>
      <c r="G2935" s="239">
        <f t="shared" si="106"/>
        <v>15</v>
      </c>
      <c r="H2935" s="193">
        <f t="shared" si="107"/>
        <v>10</v>
      </c>
      <c r="K2935" s="244"/>
      <c r="M2935" s="60"/>
      <c r="N2935" s="60"/>
      <c r="O2935" s="60"/>
    </row>
    <row r="2936" spans="2:15" s="23" customFormat="1" ht="30.2" customHeight="1" thickBot="1" x14ac:dyDescent="0.3">
      <c r="B2936" s="200" t="s">
        <v>223</v>
      </c>
      <c r="C2936" s="232" t="s">
        <v>1303</v>
      </c>
      <c r="D2936" s="230">
        <v>1.5</v>
      </c>
      <c r="E2936" s="230">
        <v>1</v>
      </c>
      <c r="F2936" s="47">
        <v>10</v>
      </c>
      <c r="G2936" s="239">
        <f t="shared" si="106"/>
        <v>15</v>
      </c>
      <c r="H2936" s="193">
        <f t="shared" si="107"/>
        <v>10</v>
      </c>
      <c r="K2936" s="244"/>
      <c r="M2936" s="60"/>
      <c r="N2936" s="60"/>
      <c r="O2936" s="60"/>
    </row>
    <row r="2937" spans="2:15" s="23" customFormat="1" ht="30.2" customHeight="1" thickBot="1" x14ac:dyDescent="0.3">
      <c r="B2937" s="200" t="s">
        <v>223</v>
      </c>
      <c r="C2937" s="232" t="s">
        <v>1304</v>
      </c>
      <c r="D2937" s="230">
        <v>1.5</v>
      </c>
      <c r="E2937" s="230">
        <v>1</v>
      </c>
      <c r="F2937" s="47">
        <v>10</v>
      </c>
      <c r="G2937" s="239">
        <f t="shared" si="106"/>
        <v>15</v>
      </c>
      <c r="H2937" s="193">
        <f t="shared" si="107"/>
        <v>10</v>
      </c>
      <c r="K2937" s="244"/>
      <c r="M2937" s="60"/>
      <c r="N2937" s="60"/>
      <c r="O2937" s="60"/>
    </row>
    <row r="2938" spans="2:15" s="23" customFormat="1" ht="30.2" customHeight="1" thickBot="1" x14ac:dyDescent="0.3">
      <c r="B2938" s="200" t="s">
        <v>223</v>
      </c>
      <c r="C2938" s="232" t="s">
        <v>1305</v>
      </c>
      <c r="D2938" s="230">
        <v>1.5</v>
      </c>
      <c r="E2938" s="230">
        <v>1</v>
      </c>
      <c r="F2938" s="47">
        <v>10</v>
      </c>
      <c r="G2938" s="239">
        <f t="shared" si="106"/>
        <v>15</v>
      </c>
      <c r="H2938" s="193">
        <f t="shared" si="107"/>
        <v>10</v>
      </c>
      <c r="K2938" s="244"/>
      <c r="M2938" s="60"/>
      <c r="N2938" s="60"/>
      <c r="O2938" s="60"/>
    </row>
    <row r="2939" spans="2:15" s="17" customFormat="1" ht="30.2" customHeight="1" thickBot="1" x14ac:dyDescent="0.3">
      <c r="B2939" s="200" t="s">
        <v>223</v>
      </c>
      <c r="C2939" s="232" t="s">
        <v>1306</v>
      </c>
      <c r="D2939" s="230">
        <v>1.5</v>
      </c>
      <c r="E2939" s="230">
        <v>1</v>
      </c>
      <c r="F2939" s="47">
        <v>10</v>
      </c>
      <c r="G2939" s="239">
        <f t="shared" si="106"/>
        <v>15</v>
      </c>
      <c r="H2939" s="193">
        <f t="shared" si="107"/>
        <v>10</v>
      </c>
      <c r="J2939" s="23"/>
      <c r="K2939" s="243"/>
      <c r="M2939" s="199"/>
      <c r="N2939" s="199"/>
      <c r="O2939" s="199"/>
    </row>
    <row r="2940" spans="2:15" s="17" customFormat="1" ht="30.2" customHeight="1" thickBot="1" x14ac:dyDescent="0.3">
      <c r="B2940" s="201" t="s">
        <v>223</v>
      </c>
      <c r="C2940" s="235" t="s">
        <v>747</v>
      </c>
      <c r="D2940" s="230">
        <v>1.5</v>
      </c>
      <c r="E2940" s="230">
        <v>1</v>
      </c>
      <c r="F2940" s="47">
        <v>10</v>
      </c>
      <c r="G2940" s="65">
        <f t="shared" si="106"/>
        <v>15</v>
      </c>
      <c r="H2940" s="236">
        <f t="shared" si="107"/>
        <v>10</v>
      </c>
      <c r="J2940" s="23"/>
      <c r="K2940" s="243"/>
      <c r="M2940" s="199"/>
      <c r="N2940" s="199"/>
      <c r="O2940" s="199"/>
    </row>
    <row r="2941" spans="2:15" x14ac:dyDescent="0.25">
      <c r="J2941" s="23"/>
    </row>
    <row r="2942" spans="2:15" ht="15.75" thickBot="1" x14ac:dyDescent="0.3">
      <c r="J2942" s="23"/>
    </row>
    <row r="2943" spans="2:15" ht="15.75" thickBot="1" x14ac:dyDescent="0.3">
      <c r="B2943" s="326" t="s">
        <v>266</v>
      </c>
      <c r="C2943" s="338"/>
      <c r="D2943" s="338"/>
      <c r="E2943" s="338"/>
      <c r="F2943" s="338"/>
      <c r="G2943" s="338"/>
      <c r="H2943" s="339"/>
      <c r="J2943" s="23"/>
    </row>
    <row r="2944" spans="2:15" ht="15.75" thickBot="1" x14ac:dyDescent="0.3">
      <c r="B2944" s="329" t="s">
        <v>228</v>
      </c>
      <c r="C2944" s="353" t="s">
        <v>229</v>
      </c>
      <c r="D2944" s="355" t="s">
        <v>257</v>
      </c>
      <c r="E2944" s="355" t="s">
        <v>259</v>
      </c>
      <c r="F2944" s="357" t="s">
        <v>165</v>
      </c>
      <c r="G2944" s="228" t="s">
        <v>258</v>
      </c>
      <c r="H2944" s="192" t="s">
        <v>259</v>
      </c>
      <c r="J2944" s="23"/>
    </row>
    <row r="2945" spans="2:15" ht="15.75" thickBot="1" x14ac:dyDescent="0.3">
      <c r="B2945" s="330"/>
      <c r="C2945" s="354"/>
      <c r="D2945" s="356"/>
      <c r="E2945" s="356"/>
      <c r="F2945" s="358"/>
      <c r="G2945" s="77">
        <f t="shared" ref="G2945:H2945" si="108">SUM(G2946:G3087)</f>
        <v>2130</v>
      </c>
      <c r="H2945" s="78">
        <f t="shared" si="108"/>
        <v>1420</v>
      </c>
      <c r="J2945" s="17"/>
    </row>
    <row r="2946" spans="2:15" s="17" customFormat="1" ht="30.2" customHeight="1" thickBot="1" x14ac:dyDescent="0.3">
      <c r="B2946" s="198" t="s">
        <v>266</v>
      </c>
      <c r="C2946" s="229" t="s">
        <v>303</v>
      </c>
      <c r="D2946" s="230">
        <v>1.5</v>
      </c>
      <c r="E2946" s="230">
        <v>1</v>
      </c>
      <c r="F2946" s="47">
        <v>10</v>
      </c>
      <c r="G2946" s="238">
        <f t="shared" ref="G2946:G3009" si="109">ROUND(D2946*F2946,2)</f>
        <v>15</v>
      </c>
      <c r="H2946" s="16">
        <f t="shared" ref="H2946:H3009" si="110">ROUND(E2946*F2946,6)</f>
        <v>10</v>
      </c>
      <c r="K2946" s="243"/>
      <c r="M2946" s="199"/>
      <c r="N2946" s="199"/>
      <c r="O2946" s="199"/>
    </row>
    <row r="2947" spans="2:15" s="23" customFormat="1" ht="30.2" customHeight="1" thickBot="1" x14ac:dyDescent="0.3">
      <c r="B2947" s="200" t="s">
        <v>266</v>
      </c>
      <c r="C2947" s="232" t="s">
        <v>312</v>
      </c>
      <c r="D2947" s="230">
        <v>1.5</v>
      </c>
      <c r="E2947" s="230">
        <v>1</v>
      </c>
      <c r="F2947" s="47">
        <v>10</v>
      </c>
      <c r="G2947" s="239">
        <f t="shared" si="109"/>
        <v>15</v>
      </c>
      <c r="H2947" s="193">
        <f t="shared" si="110"/>
        <v>10</v>
      </c>
      <c r="J2947"/>
      <c r="K2947" s="244"/>
      <c r="M2947" s="60"/>
      <c r="N2947" s="60"/>
      <c r="O2947" s="60"/>
    </row>
    <row r="2948" spans="2:15" s="23" customFormat="1" ht="30.2" customHeight="1" thickBot="1" x14ac:dyDescent="0.3">
      <c r="B2948" s="200" t="s">
        <v>266</v>
      </c>
      <c r="C2948" s="232" t="s">
        <v>314</v>
      </c>
      <c r="D2948" s="230">
        <v>1.5</v>
      </c>
      <c r="E2948" s="230">
        <v>1</v>
      </c>
      <c r="F2948" s="47">
        <v>10</v>
      </c>
      <c r="G2948" s="239">
        <f t="shared" si="109"/>
        <v>15</v>
      </c>
      <c r="H2948" s="193">
        <f t="shared" si="110"/>
        <v>10</v>
      </c>
      <c r="J2948"/>
      <c r="K2948" s="244"/>
      <c r="M2948" s="60"/>
      <c r="N2948" s="60"/>
      <c r="O2948" s="60"/>
    </row>
    <row r="2949" spans="2:15" s="23" customFormat="1" ht="30.2" customHeight="1" thickBot="1" x14ac:dyDescent="0.3">
      <c r="B2949" s="200" t="s">
        <v>266</v>
      </c>
      <c r="C2949" s="232" t="s">
        <v>317</v>
      </c>
      <c r="D2949" s="230">
        <v>1.5</v>
      </c>
      <c r="E2949" s="230">
        <v>1</v>
      </c>
      <c r="F2949" s="47">
        <v>10</v>
      </c>
      <c r="G2949" s="239">
        <f t="shared" si="109"/>
        <v>15</v>
      </c>
      <c r="H2949" s="193">
        <f t="shared" si="110"/>
        <v>10</v>
      </c>
      <c r="J2949"/>
      <c r="K2949" s="244"/>
      <c r="M2949" s="60"/>
      <c r="N2949" s="60"/>
      <c r="O2949" s="60"/>
    </row>
    <row r="2950" spans="2:15" s="23" customFormat="1" ht="30.2" customHeight="1" thickBot="1" x14ac:dyDescent="0.3">
      <c r="B2950" s="200" t="s">
        <v>266</v>
      </c>
      <c r="C2950" s="232" t="s">
        <v>325</v>
      </c>
      <c r="D2950" s="230">
        <v>1.5</v>
      </c>
      <c r="E2950" s="230">
        <v>1</v>
      </c>
      <c r="F2950" s="47">
        <v>10</v>
      </c>
      <c r="G2950" s="239">
        <f t="shared" si="109"/>
        <v>15</v>
      </c>
      <c r="H2950" s="193">
        <f t="shared" si="110"/>
        <v>10</v>
      </c>
      <c r="J2950"/>
      <c r="K2950" s="244"/>
      <c r="M2950" s="60"/>
      <c r="N2950" s="60"/>
      <c r="O2950" s="60"/>
    </row>
    <row r="2951" spans="2:15" s="23" customFormat="1" ht="30.2" customHeight="1" thickBot="1" x14ac:dyDescent="0.3">
      <c r="B2951" s="200" t="s">
        <v>266</v>
      </c>
      <c r="C2951" s="232" t="s">
        <v>422</v>
      </c>
      <c r="D2951" s="230">
        <v>1.5</v>
      </c>
      <c r="E2951" s="230">
        <v>1</v>
      </c>
      <c r="F2951" s="47">
        <v>10</v>
      </c>
      <c r="G2951" s="239">
        <f t="shared" si="109"/>
        <v>15</v>
      </c>
      <c r="H2951" s="193">
        <f t="shared" si="110"/>
        <v>10</v>
      </c>
      <c r="J2951"/>
      <c r="K2951" s="244"/>
      <c r="M2951" s="60"/>
      <c r="N2951" s="60"/>
      <c r="O2951" s="60"/>
    </row>
    <row r="2952" spans="2:15" s="23" customFormat="1" ht="30.2" customHeight="1" thickBot="1" x14ac:dyDescent="0.3">
      <c r="B2952" s="200" t="s">
        <v>266</v>
      </c>
      <c r="C2952" s="232" t="s">
        <v>1097</v>
      </c>
      <c r="D2952" s="230">
        <v>1.5</v>
      </c>
      <c r="E2952" s="230">
        <v>1</v>
      </c>
      <c r="F2952" s="47">
        <v>10</v>
      </c>
      <c r="G2952" s="239">
        <f t="shared" si="109"/>
        <v>15</v>
      </c>
      <c r="H2952" s="193">
        <f t="shared" si="110"/>
        <v>10</v>
      </c>
      <c r="J2952" s="17"/>
      <c r="K2952" s="244"/>
      <c r="M2952" s="60"/>
      <c r="N2952" s="60"/>
      <c r="O2952" s="60"/>
    </row>
    <row r="2953" spans="2:15" s="23" customFormat="1" ht="30.2" customHeight="1" thickBot="1" x14ac:dyDescent="0.3">
      <c r="B2953" s="200" t="s">
        <v>266</v>
      </c>
      <c r="C2953" s="232" t="s">
        <v>1307</v>
      </c>
      <c r="D2953" s="230">
        <v>1.5</v>
      </c>
      <c r="E2953" s="230">
        <v>1</v>
      </c>
      <c r="F2953" s="47">
        <v>10</v>
      </c>
      <c r="G2953" s="239">
        <f t="shared" si="109"/>
        <v>15</v>
      </c>
      <c r="H2953" s="193">
        <f t="shared" si="110"/>
        <v>10</v>
      </c>
      <c r="K2953" s="244"/>
      <c r="M2953" s="60"/>
      <c r="N2953" s="60"/>
      <c r="O2953" s="60"/>
    </row>
    <row r="2954" spans="2:15" s="23" customFormat="1" ht="30.2" customHeight="1" thickBot="1" x14ac:dyDescent="0.3">
      <c r="B2954" s="200" t="s">
        <v>266</v>
      </c>
      <c r="C2954" s="232" t="s">
        <v>1308</v>
      </c>
      <c r="D2954" s="230">
        <v>1.5</v>
      </c>
      <c r="E2954" s="230">
        <v>1</v>
      </c>
      <c r="F2954" s="47">
        <v>10</v>
      </c>
      <c r="G2954" s="239">
        <f t="shared" si="109"/>
        <v>15</v>
      </c>
      <c r="H2954" s="193">
        <f t="shared" si="110"/>
        <v>10</v>
      </c>
      <c r="K2954" s="244"/>
      <c r="M2954" s="60"/>
      <c r="N2954" s="60"/>
      <c r="O2954" s="60"/>
    </row>
    <row r="2955" spans="2:15" s="23" customFormat="1" ht="30.2" customHeight="1" thickBot="1" x14ac:dyDescent="0.3">
      <c r="B2955" s="200" t="s">
        <v>266</v>
      </c>
      <c r="C2955" s="232" t="s">
        <v>474</v>
      </c>
      <c r="D2955" s="230">
        <v>1.5</v>
      </c>
      <c r="E2955" s="230">
        <v>1</v>
      </c>
      <c r="F2955" s="47">
        <v>10</v>
      </c>
      <c r="G2955" s="239">
        <f t="shared" si="109"/>
        <v>15</v>
      </c>
      <c r="H2955" s="193">
        <f t="shared" si="110"/>
        <v>10</v>
      </c>
      <c r="K2955" s="244"/>
      <c r="M2955" s="60"/>
      <c r="N2955" s="60"/>
      <c r="O2955" s="60"/>
    </row>
    <row r="2956" spans="2:15" s="23" customFormat="1" ht="30.2" customHeight="1" thickBot="1" x14ac:dyDescent="0.3">
      <c r="B2956" s="200" t="s">
        <v>266</v>
      </c>
      <c r="C2956" s="232" t="s">
        <v>476</v>
      </c>
      <c r="D2956" s="230">
        <v>1.5</v>
      </c>
      <c r="E2956" s="230">
        <v>1</v>
      </c>
      <c r="F2956" s="47">
        <v>10</v>
      </c>
      <c r="G2956" s="239">
        <f t="shared" si="109"/>
        <v>15</v>
      </c>
      <c r="H2956" s="193">
        <f t="shared" si="110"/>
        <v>10</v>
      </c>
      <c r="K2956" s="244"/>
      <c r="M2956" s="60"/>
      <c r="N2956" s="60"/>
      <c r="O2956" s="60"/>
    </row>
    <row r="2957" spans="2:15" s="23" customFormat="1" ht="30.2" customHeight="1" thickBot="1" x14ac:dyDescent="0.3">
      <c r="B2957" s="200" t="s">
        <v>266</v>
      </c>
      <c r="C2957" s="232" t="s">
        <v>482</v>
      </c>
      <c r="D2957" s="230">
        <v>1.5</v>
      </c>
      <c r="E2957" s="230">
        <v>1</v>
      </c>
      <c r="F2957" s="47">
        <v>10</v>
      </c>
      <c r="G2957" s="239">
        <f t="shared" si="109"/>
        <v>15</v>
      </c>
      <c r="H2957" s="193">
        <f t="shared" si="110"/>
        <v>10</v>
      </c>
      <c r="K2957" s="244"/>
      <c r="M2957" s="60"/>
      <c r="N2957" s="60"/>
      <c r="O2957" s="60"/>
    </row>
    <row r="2958" spans="2:15" s="23" customFormat="1" ht="30.2" customHeight="1" thickBot="1" x14ac:dyDescent="0.3">
      <c r="B2958" s="200" t="s">
        <v>266</v>
      </c>
      <c r="C2958" s="232" t="s">
        <v>485</v>
      </c>
      <c r="D2958" s="230">
        <v>1.5</v>
      </c>
      <c r="E2958" s="230">
        <v>1</v>
      </c>
      <c r="F2958" s="47">
        <v>10</v>
      </c>
      <c r="G2958" s="239">
        <f t="shared" si="109"/>
        <v>15</v>
      </c>
      <c r="H2958" s="193">
        <f t="shared" si="110"/>
        <v>10</v>
      </c>
      <c r="K2958" s="244"/>
      <c r="M2958" s="60"/>
      <c r="N2958" s="60"/>
      <c r="O2958" s="60"/>
    </row>
    <row r="2959" spans="2:15" s="23" customFormat="1" ht="30.2" customHeight="1" thickBot="1" x14ac:dyDescent="0.3">
      <c r="B2959" s="200" t="s">
        <v>266</v>
      </c>
      <c r="C2959" s="232" t="s">
        <v>491</v>
      </c>
      <c r="D2959" s="230">
        <v>1.5</v>
      </c>
      <c r="E2959" s="230">
        <v>1</v>
      </c>
      <c r="F2959" s="47">
        <v>10</v>
      </c>
      <c r="G2959" s="239">
        <f t="shared" si="109"/>
        <v>15</v>
      </c>
      <c r="H2959" s="193">
        <f t="shared" si="110"/>
        <v>10</v>
      </c>
      <c r="K2959" s="244"/>
      <c r="M2959" s="60"/>
      <c r="N2959" s="60"/>
      <c r="O2959" s="60"/>
    </row>
    <row r="2960" spans="2:15" s="23" customFormat="1" ht="30.2" customHeight="1" thickBot="1" x14ac:dyDescent="0.3">
      <c r="B2960" s="200" t="s">
        <v>266</v>
      </c>
      <c r="C2960" s="232" t="s">
        <v>497</v>
      </c>
      <c r="D2960" s="230">
        <v>1.5</v>
      </c>
      <c r="E2960" s="230">
        <v>1</v>
      </c>
      <c r="F2960" s="47">
        <v>10</v>
      </c>
      <c r="G2960" s="239">
        <f t="shared" si="109"/>
        <v>15</v>
      </c>
      <c r="H2960" s="193">
        <f t="shared" si="110"/>
        <v>10</v>
      </c>
      <c r="K2960" s="244"/>
      <c r="M2960" s="60"/>
      <c r="N2960" s="60"/>
      <c r="O2960" s="60"/>
    </row>
    <row r="2961" spans="2:15" s="23" customFormat="1" ht="30.2" customHeight="1" thickBot="1" x14ac:dyDescent="0.3">
      <c r="B2961" s="200" t="s">
        <v>266</v>
      </c>
      <c r="C2961" s="232" t="s">
        <v>498</v>
      </c>
      <c r="D2961" s="230">
        <v>1.5</v>
      </c>
      <c r="E2961" s="230">
        <v>1</v>
      </c>
      <c r="F2961" s="47">
        <v>10</v>
      </c>
      <c r="G2961" s="239">
        <f t="shared" si="109"/>
        <v>15</v>
      </c>
      <c r="H2961" s="193">
        <f t="shared" si="110"/>
        <v>10</v>
      </c>
      <c r="K2961" s="244"/>
      <c r="M2961" s="60"/>
      <c r="N2961" s="60"/>
      <c r="O2961" s="60"/>
    </row>
    <row r="2962" spans="2:15" s="23" customFormat="1" ht="30.2" customHeight="1" thickBot="1" x14ac:dyDescent="0.3">
      <c r="B2962" s="200" t="s">
        <v>266</v>
      </c>
      <c r="C2962" s="232" t="s">
        <v>500</v>
      </c>
      <c r="D2962" s="230">
        <v>1.5</v>
      </c>
      <c r="E2962" s="230">
        <v>1</v>
      </c>
      <c r="F2962" s="47">
        <v>10</v>
      </c>
      <c r="G2962" s="239">
        <f t="shared" si="109"/>
        <v>15</v>
      </c>
      <c r="H2962" s="193">
        <f t="shared" si="110"/>
        <v>10</v>
      </c>
      <c r="K2962" s="244"/>
      <c r="M2962" s="60"/>
      <c r="N2962" s="60"/>
      <c r="O2962" s="60"/>
    </row>
    <row r="2963" spans="2:15" s="23" customFormat="1" ht="30.2" customHeight="1" thickBot="1" x14ac:dyDescent="0.3">
      <c r="B2963" s="200" t="s">
        <v>266</v>
      </c>
      <c r="C2963" s="232" t="s">
        <v>505</v>
      </c>
      <c r="D2963" s="230">
        <v>1.5</v>
      </c>
      <c r="E2963" s="230">
        <v>1</v>
      </c>
      <c r="F2963" s="47">
        <v>10</v>
      </c>
      <c r="G2963" s="239">
        <f t="shared" si="109"/>
        <v>15</v>
      </c>
      <c r="H2963" s="193">
        <f t="shared" si="110"/>
        <v>10</v>
      </c>
      <c r="K2963" s="244"/>
      <c r="M2963" s="60"/>
      <c r="N2963" s="60"/>
      <c r="O2963" s="60"/>
    </row>
    <row r="2964" spans="2:15" s="23" customFormat="1" ht="30.2" customHeight="1" thickBot="1" x14ac:dyDescent="0.3">
      <c r="B2964" s="200" t="s">
        <v>266</v>
      </c>
      <c r="C2964" s="232" t="s">
        <v>506</v>
      </c>
      <c r="D2964" s="230">
        <v>1.5</v>
      </c>
      <c r="E2964" s="230">
        <v>1</v>
      </c>
      <c r="F2964" s="47">
        <v>10</v>
      </c>
      <c r="G2964" s="239">
        <f t="shared" si="109"/>
        <v>15</v>
      </c>
      <c r="H2964" s="193">
        <f t="shared" si="110"/>
        <v>10</v>
      </c>
      <c r="K2964" s="244"/>
      <c r="M2964" s="60"/>
      <c r="N2964" s="60"/>
      <c r="O2964" s="60"/>
    </row>
    <row r="2965" spans="2:15" s="23" customFormat="1" ht="30.2" customHeight="1" thickBot="1" x14ac:dyDescent="0.3">
      <c r="B2965" s="200" t="s">
        <v>266</v>
      </c>
      <c r="C2965" s="232" t="s">
        <v>507</v>
      </c>
      <c r="D2965" s="230">
        <v>1.5</v>
      </c>
      <c r="E2965" s="230">
        <v>1</v>
      </c>
      <c r="F2965" s="47">
        <v>10</v>
      </c>
      <c r="G2965" s="239">
        <f t="shared" si="109"/>
        <v>15</v>
      </c>
      <c r="H2965" s="193">
        <f t="shared" si="110"/>
        <v>10</v>
      </c>
      <c r="K2965" s="244"/>
      <c r="M2965" s="60"/>
      <c r="N2965" s="60"/>
      <c r="O2965" s="60"/>
    </row>
    <row r="2966" spans="2:15" s="23" customFormat="1" ht="30.2" customHeight="1" thickBot="1" x14ac:dyDescent="0.3">
      <c r="B2966" s="200" t="s">
        <v>266</v>
      </c>
      <c r="C2966" s="232" t="s">
        <v>512</v>
      </c>
      <c r="D2966" s="230">
        <v>1.5</v>
      </c>
      <c r="E2966" s="230">
        <v>1</v>
      </c>
      <c r="F2966" s="47">
        <v>10</v>
      </c>
      <c r="G2966" s="239">
        <f t="shared" si="109"/>
        <v>15</v>
      </c>
      <c r="H2966" s="193">
        <f t="shared" si="110"/>
        <v>10</v>
      </c>
      <c r="K2966" s="244"/>
      <c r="M2966" s="60"/>
      <c r="N2966" s="60"/>
      <c r="O2966" s="60"/>
    </row>
    <row r="2967" spans="2:15" s="23" customFormat="1" ht="30.2" customHeight="1" thickBot="1" x14ac:dyDescent="0.3">
      <c r="B2967" s="200" t="s">
        <v>266</v>
      </c>
      <c r="C2967" s="232" t="s">
        <v>513</v>
      </c>
      <c r="D2967" s="230">
        <v>1.5</v>
      </c>
      <c r="E2967" s="230">
        <v>1</v>
      </c>
      <c r="F2967" s="47">
        <v>10</v>
      </c>
      <c r="G2967" s="239">
        <f t="shared" si="109"/>
        <v>15</v>
      </c>
      <c r="H2967" s="193">
        <f t="shared" si="110"/>
        <v>10</v>
      </c>
      <c r="K2967" s="244"/>
      <c r="M2967" s="60"/>
      <c r="N2967" s="60"/>
      <c r="O2967" s="60"/>
    </row>
    <row r="2968" spans="2:15" s="23" customFormat="1" ht="30.2" customHeight="1" thickBot="1" x14ac:dyDescent="0.3">
      <c r="B2968" s="200" t="s">
        <v>266</v>
      </c>
      <c r="C2968" s="232" t="s">
        <v>516</v>
      </c>
      <c r="D2968" s="230">
        <v>1.5</v>
      </c>
      <c r="E2968" s="230">
        <v>1</v>
      </c>
      <c r="F2968" s="47">
        <v>10</v>
      </c>
      <c r="G2968" s="239">
        <f t="shared" si="109"/>
        <v>15</v>
      </c>
      <c r="H2968" s="193">
        <f t="shared" si="110"/>
        <v>10</v>
      </c>
      <c r="K2968" s="244"/>
      <c r="M2968" s="60"/>
      <c r="N2968" s="60"/>
      <c r="O2968" s="60"/>
    </row>
    <row r="2969" spans="2:15" s="23" customFormat="1" ht="30.2" customHeight="1" thickBot="1" x14ac:dyDescent="0.3">
      <c r="B2969" s="200" t="s">
        <v>266</v>
      </c>
      <c r="C2969" s="232" t="s">
        <v>529</v>
      </c>
      <c r="D2969" s="230">
        <v>1.5</v>
      </c>
      <c r="E2969" s="230">
        <v>1</v>
      </c>
      <c r="F2969" s="47">
        <v>10</v>
      </c>
      <c r="G2969" s="239">
        <f t="shared" si="109"/>
        <v>15</v>
      </c>
      <c r="H2969" s="193">
        <f t="shared" si="110"/>
        <v>10</v>
      </c>
      <c r="K2969" s="244"/>
      <c r="M2969" s="60"/>
      <c r="N2969" s="60"/>
      <c r="O2969" s="60"/>
    </row>
    <row r="2970" spans="2:15" s="23" customFormat="1" ht="30.2" customHeight="1" thickBot="1" x14ac:dyDescent="0.3">
      <c r="B2970" s="200" t="s">
        <v>266</v>
      </c>
      <c r="C2970" s="232" t="s">
        <v>533</v>
      </c>
      <c r="D2970" s="230">
        <v>1.5</v>
      </c>
      <c r="E2970" s="230">
        <v>1</v>
      </c>
      <c r="F2970" s="47">
        <v>10</v>
      </c>
      <c r="G2970" s="239">
        <f t="shared" si="109"/>
        <v>15</v>
      </c>
      <c r="H2970" s="193">
        <f t="shared" si="110"/>
        <v>10</v>
      </c>
      <c r="K2970" s="244"/>
      <c r="M2970" s="60"/>
      <c r="N2970" s="60"/>
      <c r="O2970" s="60"/>
    </row>
    <row r="2971" spans="2:15" s="23" customFormat="1" ht="30.2" customHeight="1" thickBot="1" x14ac:dyDescent="0.3">
      <c r="B2971" s="200" t="s">
        <v>266</v>
      </c>
      <c r="C2971" s="232" t="s">
        <v>535</v>
      </c>
      <c r="D2971" s="230">
        <v>1.5</v>
      </c>
      <c r="E2971" s="230">
        <v>1</v>
      </c>
      <c r="F2971" s="47">
        <v>10</v>
      </c>
      <c r="G2971" s="239">
        <f t="shared" si="109"/>
        <v>15</v>
      </c>
      <c r="H2971" s="193">
        <f t="shared" si="110"/>
        <v>10</v>
      </c>
      <c r="K2971" s="244"/>
      <c r="M2971" s="60"/>
      <c r="N2971" s="60"/>
      <c r="O2971" s="60"/>
    </row>
    <row r="2972" spans="2:15" s="23" customFormat="1" ht="30.2" customHeight="1" thickBot="1" x14ac:dyDescent="0.3">
      <c r="B2972" s="200" t="s">
        <v>266</v>
      </c>
      <c r="C2972" s="232" t="s">
        <v>538</v>
      </c>
      <c r="D2972" s="230">
        <v>1.5</v>
      </c>
      <c r="E2972" s="230">
        <v>1</v>
      </c>
      <c r="F2972" s="47">
        <v>10</v>
      </c>
      <c r="G2972" s="239">
        <f t="shared" si="109"/>
        <v>15</v>
      </c>
      <c r="H2972" s="193">
        <f t="shared" si="110"/>
        <v>10</v>
      </c>
      <c r="K2972" s="244"/>
      <c r="M2972" s="60"/>
      <c r="N2972" s="60"/>
      <c r="O2972" s="60"/>
    </row>
    <row r="2973" spans="2:15" s="23" customFormat="1" ht="30.2" customHeight="1" thickBot="1" x14ac:dyDescent="0.3">
      <c r="B2973" s="200" t="s">
        <v>266</v>
      </c>
      <c r="C2973" s="232" t="s">
        <v>541</v>
      </c>
      <c r="D2973" s="230">
        <v>1.5</v>
      </c>
      <c r="E2973" s="230">
        <v>1</v>
      </c>
      <c r="F2973" s="47">
        <v>10</v>
      </c>
      <c r="G2973" s="239">
        <f t="shared" si="109"/>
        <v>15</v>
      </c>
      <c r="H2973" s="193">
        <f t="shared" si="110"/>
        <v>10</v>
      </c>
      <c r="K2973" s="244"/>
      <c r="M2973" s="60"/>
      <c r="N2973" s="60"/>
      <c r="O2973" s="60"/>
    </row>
    <row r="2974" spans="2:15" s="23" customFormat="1" ht="30.2" customHeight="1" thickBot="1" x14ac:dyDescent="0.3">
      <c r="B2974" s="200" t="s">
        <v>266</v>
      </c>
      <c r="C2974" s="232" t="s">
        <v>543</v>
      </c>
      <c r="D2974" s="230">
        <v>1.5</v>
      </c>
      <c r="E2974" s="230">
        <v>1</v>
      </c>
      <c r="F2974" s="47">
        <v>10</v>
      </c>
      <c r="G2974" s="239">
        <f t="shared" si="109"/>
        <v>15</v>
      </c>
      <c r="H2974" s="193">
        <f t="shared" si="110"/>
        <v>10</v>
      </c>
      <c r="K2974" s="244"/>
      <c r="M2974" s="60"/>
      <c r="N2974" s="60"/>
      <c r="O2974" s="60"/>
    </row>
    <row r="2975" spans="2:15" s="23" customFormat="1" ht="30.2" customHeight="1" thickBot="1" x14ac:dyDescent="0.3">
      <c r="B2975" s="200" t="s">
        <v>266</v>
      </c>
      <c r="C2975" s="232" t="s">
        <v>547</v>
      </c>
      <c r="D2975" s="230">
        <v>1.5</v>
      </c>
      <c r="E2975" s="230">
        <v>1</v>
      </c>
      <c r="F2975" s="47">
        <v>10</v>
      </c>
      <c r="G2975" s="239">
        <f t="shared" si="109"/>
        <v>15</v>
      </c>
      <c r="H2975" s="193">
        <f t="shared" si="110"/>
        <v>10</v>
      </c>
      <c r="K2975" s="244"/>
      <c r="M2975" s="60"/>
      <c r="N2975" s="60"/>
      <c r="O2975" s="60"/>
    </row>
    <row r="2976" spans="2:15" s="23" customFormat="1" ht="30.2" customHeight="1" thickBot="1" x14ac:dyDescent="0.3">
      <c r="B2976" s="200" t="s">
        <v>266</v>
      </c>
      <c r="C2976" s="232" t="s">
        <v>559</v>
      </c>
      <c r="D2976" s="230">
        <v>1.5</v>
      </c>
      <c r="E2976" s="230">
        <v>1</v>
      </c>
      <c r="F2976" s="47">
        <v>10</v>
      </c>
      <c r="G2976" s="239">
        <f t="shared" si="109"/>
        <v>15</v>
      </c>
      <c r="H2976" s="193">
        <f t="shared" si="110"/>
        <v>10</v>
      </c>
      <c r="K2976" s="244"/>
      <c r="M2976" s="60"/>
      <c r="N2976" s="60"/>
      <c r="O2976" s="60"/>
    </row>
    <row r="2977" spans="2:15" s="23" customFormat="1" ht="30.2" customHeight="1" thickBot="1" x14ac:dyDescent="0.3">
      <c r="B2977" s="200" t="s">
        <v>266</v>
      </c>
      <c r="C2977" s="232" t="s">
        <v>560</v>
      </c>
      <c r="D2977" s="230">
        <v>1.5</v>
      </c>
      <c r="E2977" s="230">
        <v>1</v>
      </c>
      <c r="F2977" s="47">
        <v>10</v>
      </c>
      <c r="G2977" s="239">
        <f t="shared" si="109"/>
        <v>15</v>
      </c>
      <c r="H2977" s="193">
        <f t="shared" si="110"/>
        <v>10</v>
      </c>
      <c r="K2977" s="244"/>
      <c r="M2977" s="60"/>
      <c r="N2977" s="60"/>
      <c r="O2977" s="60"/>
    </row>
    <row r="2978" spans="2:15" s="23" customFormat="1" ht="30.2" customHeight="1" thickBot="1" x14ac:dyDescent="0.3">
      <c r="B2978" s="200" t="s">
        <v>266</v>
      </c>
      <c r="C2978" s="232" t="s">
        <v>561</v>
      </c>
      <c r="D2978" s="230">
        <v>1.5</v>
      </c>
      <c r="E2978" s="230">
        <v>1</v>
      </c>
      <c r="F2978" s="47">
        <v>10</v>
      </c>
      <c r="G2978" s="239">
        <f t="shared" si="109"/>
        <v>15</v>
      </c>
      <c r="H2978" s="193">
        <f t="shared" si="110"/>
        <v>10</v>
      </c>
      <c r="K2978" s="244"/>
      <c r="M2978" s="60"/>
      <c r="N2978" s="60"/>
      <c r="O2978" s="60"/>
    </row>
    <row r="2979" spans="2:15" s="23" customFormat="1" ht="30.2" customHeight="1" thickBot="1" x14ac:dyDescent="0.3">
      <c r="B2979" s="200" t="s">
        <v>266</v>
      </c>
      <c r="C2979" s="232" t="s">
        <v>562</v>
      </c>
      <c r="D2979" s="230">
        <v>1.5</v>
      </c>
      <c r="E2979" s="230">
        <v>1</v>
      </c>
      <c r="F2979" s="47">
        <v>10</v>
      </c>
      <c r="G2979" s="239">
        <f t="shared" si="109"/>
        <v>15</v>
      </c>
      <c r="H2979" s="193">
        <f t="shared" si="110"/>
        <v>10</v>
      </c>
      <c r="K2979" s="244"/>
      <c r="M2979" s="60"/>
      <c r="N2979" s="60"/>
      <c r="O2979" s="60"/>
    </row>
    <row r="2980" spans="2:15" s="23" customFormat="1" ht="30.2" customHeight="1" thickBot="1" x14ac:dyDescent="0.3">
      <c r="B2980" s="200" t="s">
        <v>266</v>
      </c>
      <c r="C2980" s="232" t="s">
        <v>563</v>
      </c>
      <c r="D2980" s="230">
        <v>1.5</v>
      </c>
      <c r="E2980" s="230">
        <v>1</v>
      </c>
      <c r="F2980" s="47">
        <v>10</v>
      </c>
      <c r="G2980" s="239">
        <f t="shared" si="109"/>
        <v>15</v>
      </c>
      <c r="H2980" s="193">
        <f t="shared" si="110"/>
        <v>10</v>
      </c>
      <c r="K2980" s="244"/>
      <c r="M2980" s="60"/>
      <c r="N2980" s="60"/>
      <c r="O2980" s="60"/>
    </row>
    <row r="2981" spans="2:15" s="23" customFormat="1" ht="30.2" customHeight="1" thickBot="1" x14ac:dyDescent="0.3">
      <c r="B2981" s="200" t="s">
        <v>266</v>
      </c>
      <c r="C2981" s="232" t="s">
        <v>564</v>
      </c>
      <c r="D2981" s="230">
        <v>1.5</v>
      </c>
      <c r="E2981" s="230">
        <v>1</v>
      </c>
      <c r="F2981" s="47">
        <v>10</v>
      </c>
      <c r="G2981" s="239">
        <f t="shared" si="109"/>
        <v>15</v>
      </c>
      <c r="H2981" s="193">
        <f t="shared" si="110"/>
        <v>10</v>
      </c>
      <c r="K2981" s="244"/>
      <c r="M2981" s="60"/>
      <c r="N2981" s="60"/>
      <c r="O2981" s="60"/>
    </row>
    <row r="2982" spans="2:15" s="23" customFormat="1" ht="30.2" customHeight="1" thickBot="1" x14ac:dyDescent="0.3">
      <c r="B2982" s="200" t="s">
        <v>266</v>
      </c>
      <c r="C2982" s="232" t="s">
        <v>565</v>
      </c>
      <c r="D2982" s="230">
        <v>1.5</v>
      </c>
      <c r="E2982" s="230">
        <v>1</v>
      </c>
      <c r="F2982" s="47">
        <v>10</v>
      </c>
      <c r="G2982" s="239">
        <f t="shared" si="109"/>
        <v>15</v>
      </c>
      <c r="H2982" s="193">
        <f t="shared" si="110"/>
        <v>10</v>
      </c>
      <c r="K2982" s="244"/>
      <c r="M2982" s="60"/>
      <c r="N2982" s="60"/>
      <c r="O2982" s="60"/>
    </row>
    <row r="2983" spans="2:15" s="23" customFormat="1" ht="30.2" customHeight="1" thickBot="1" x14ac:dyDescent="0.3">
      <c r="B2983" s="200" t="s">
        <v>266</v>
      </c>
      <c r="C2983" s="232" t="s">
        <v>566</v>
      </c>
      <c r="D2983" s="230">
        <v>1.5</v>
      </c>
      <c r="E2983" s="230">
        <v>1</v>
      </c>
      <c r="F2983" s="47">
        <v>10</v>
      </c>
      <c r="G2983" s="239">
        <f t="shared" si="109"/>
        <v>15</v>
      </c>
      <c r="H2983" s="193">
        <f t="shared" si="110"/>
        <v>10</v>
      </c>
      <c r="K2983" s="244"/>
      <c r="M2983" s="60"/>
      <c r="N2983" s="60"/>
      <c r="O2983" s="60"/>
    </row>
    <row r="2984" spans="2:15" s="23" customFormat="1" ht="30.2" customHeight="1" thickBot="1" x14ac:dyDescent="0.3">
      <c r="B2984" s="200" t="s">
        <v>266</v>
      </c>
      <c r="C2984" s="232" t="s">
        <v>567</v>
      </c>
      <c r="D2984" s="230">
        <v>1.5</v>
      </c>
      <c r="E2984" s="230">
        <v>1</v>
      </c>
      <c r="F2984" s="47">
        <v>10</v>
      </c>
      <c r="G2984" s="239">
        <f t="shared" si="109"/>
        <v>15</v>
      </c>
      <c r="H2984" s="193">
        <f t="shared" si="110"/>
        <v>10</v>
      </c>
      <c r="K2984" s="244"/>
      <c r="M2984" s="60"/>
      <c r="N2984" s="60"/>
      <c r="O2984" s="60"/>
    </row>
    <row r="2985" spans="2:15" s="23" customFormat="1" ht="30.2" customHeight="1" thickBot="1" x14ac:dyDescent="0.3">
      <c r="B2985" s="200" t="s">
        <v>266</v>
      </c>
      <c r="C2985" s="232" t="s">
        <v>568</v>
      </c>
      <c r="D2985" s="230">
        <v>1.5</v>
      </c>
      <c r="E2985" s="230">
        <v>1</v>
      </c>
      <c r="F2985" s="47">
        <v>10</v>
      </c>
      <c r="G2985" s="239">
        <f t="shared" si="109"/>
        <v>15</v>
      </c>
      <c r="H2985" s="193">
        <f t="shared" si="110"/>
        <v>10</v>
      </c>
      <c r="K2985" s="244"/>
      <c r="M2985" s="60"/>
      <c r="N2985" s="60"/>
      <c r="O2985" s="60"/>
    </row>
    <row r="2986" spans="2:15" s="23" customFormat="1" ht="30.2" customHeight="1" thickBot="1" x14ac:dyDescent="0.3">
      <c r="B2986" s="200" t="s">
        <v>266</v>
      </c>
      <c r="C2986" s="232" t="s">
        <v>569</v>
      </c>
      <c r="D2986" s="230">
        <v>1.5</v>
      </c>
      <c r="E2986" s="230">
        <v>1</v>
      </c>
      <c r="F2986" s="47">
        <v>10</v>
      </c>
      <c r="G2986" s="239">
        <f t="shared" si="109"/>
        <v>15</v>
      </c>
      <c r="H2986" s="193">
        <f t="shared" si="110"/>
        <v>10</v>
      </c>
      <c r="K2986" s="244"/>
      <c r="M2986" s="60"/>
      <c r="N2986" s="60"/>
      <c r="O2986" s="60"/>
    </row>
    <row r="2987" spans="2:15" s="23" customFormat="1" ht="30.2" customHeight="1" thickBot="1" x14ac:dyDescent="0.3">
      <c r="B2987" s="200" t="s">
        <v>266</v>
      </c>
      <c r="C2987" s="232" t="s">
        <v>570</v>
      </c>
      <c r="D2987" s="230">
        <v>1.5</v>
      </c>
      <c r="E2987" s="230">
        <v>1</v>
      </c>
      <c r="F2987" s="47">
        <v>10</v>
      </c>
      <c r="G2987" s="239">
        <f t="shared" si="109"/>
        <v>15</v>
      </c>
      <c r="H2987" s="193">
        <f t="shared" si="110"/>
        <v>10</v>
      </c>
      <c r="K2987" s="244"/>
      <c r="M2987" s="60"/>
      <c r="N2987" s="60"/>
      <c r="O2987" s="60"/>
    </row>
    <row r="2988" spans="2:15" s="23" customFormat="1" ht="30.2" customHeight="1" thickBot="1" x14ac:dyDescent="0.3">
      <c r="B2988" s="200" t="s">
        <v>266</v>
      </c>
      <c r="C2988" s="232" t="s">
        <v>571</v>
      </c>
      <c r="D2988" s="230">
        <v>1.5</v>
      </c>
      <c r="E2988" s="230">
        <v>1</v>
      </c>
      <c r="F2988" s="47">
        <v>10</v>
      </c>
      <c r="G2988" s="239">
        <f t="shared" si="109"/>
        <v>15</v>
      </c>
      <c r="H2988" s="193">
        <f t="shared" si="110"/>
        <v>10</v>
      </c>
      <c r="K2988" s="244"/>
      <c r="M2988" s="60"/>
      <c r="N2988" s="60"/>
      <c r="O2988" s="60"/>
    </row>
    <row r="2989" spans="2:15" s="23" customFormat="1" ht="30.2" customHeight="1" thickBot="1" x14ac:dyDescent="0.3">
      <c r="B2989" s="200" t="s">
        <v>266</v>
      </c>
      <c r="C2989" s="232" t="s">
        <v>572</v>
      </c>
      <c r="D2989" s="230">
        <v>1.5</v>
      </c>
      <c r="E2989" s="230">
        <v>1</v>
      </c>
      <c r="F2989" s="47">
        <v>10</v>
      </c>
      <c r="G2989" s="239">
        <f t="shared" si="109"/>
        <v>15</v>
      </c>
      <c r="H2989" s="193">
        <f t="shared" si="110"/>
        <v>10</v>
      </c>
      <c r="K2989" s="244"/>
      <c r="M2989" s="60"/>
      <c r="N2989" s="60"/>
      <c r="O2989" s="60"/>
    </row>
    <row r="2990" spans="2:15" s="23" customFormat="1" ht="30.2" customHeight="1" thickBot="1" x14ac:dyDescent="0.3">
      <c r="B2990" s="200" t="s">
        <v>266</v>
      </c>
      <c r="C2990" s="232" t="s">
        <v>573</v>
      </c>
      <c r="D2990" s="230">
        <v>1.5</v>
      </c>
      <c r="E2990" s="230">
        <v>1</v>
      </c>
      <c r="F2990" s="47">
        <v>10</v>
      </c>
      <c r="G2990" s="239">
        <f t="shared" si="109"/>
        <v>15</v>
      </c>
      <c r="H2990" s="193">
        <f t="shared" si="110"/>
        <v>10</v>
      </c>
      <c r="K2990" s="244"/>
      <c r="M2990" s="60"/>
      <c r="N2990" s="60"/>
      <c r="O2990" s="60"/>
    </row>
    <row r="2991" spans="2:15" s="23" customFormat="1" ht="30.2" customHeight="1" thickBot="1" x14ac:dyDescent="0.3">
      <c r="B2991" s="200" t="s">
        <v>266</v>
      </c>
      <c r="C2991" s="232" t="s">
        <v>574</v>
      </c>
      <c r="D2991" s="230">
        <v>1.5</v>
      </c>
      <c r="E2991" s="230">
        <v>1</v>
      </c>
      <c r="F2991" s="47">
        <v>10</v>
      </c>
      <c r="G2991" s="239">
        <f t="shared" si="109"/>
        <v>15</v>
      </c>
      <c r="H2991" s="193">
        <f t="shared" si="110"/>
        <v>10</v>
      </c>
      <c r="K2991" s="244"/>
      <c r="M2991" s="60"/>
      <c r="N2991" s="60"/>
      <c r="O2991" s="60"/>
    </row>
    <row r="2992" spans="2:15" s="23" customFormat="1" ht="30.2" customHeight="1" thickBot="1" x14ac:dyDescent="0.3">
      <c r="B2992" s="200" t="s">
        <v>266</v>
      </c>
      <c r="C2992" s="232" t="s">
        <v>590</v>
      </c>
      <c r="D2992" s="230">
        <v>1.5</v>
      </c>
      <c r="E2992" s="230">
        <v>1</v>
      </c>
      <c r="F2992" s="47">
        <v>10</v>
      </c>
      <c r="G2992" s="239">
        <f t="shared" si="109"/>
        <v>15</v>
      </c>
      <c r="H2992" s="193">
        <f t="shared" si="110"/>
        <v>10</v>
      </c>
      <c r="K2992" s="244"/>
      <c r="M2992" s="60"/>
      <c r="N2992" s="60"/>
      <c r="O2992" s="60"/>
    </row>
    <row r="2993" spans="2:15" s="23" customFormat="1" ht="30.2" customHeight="1" thickBot="1" x14ac:dyDescent="0.3">
      <c r="B2993" s="200" t="s">
        <v>266</v>
      </c>
      <c r="C2993" s="232" t="s">
        <v>591</v>
      </c>
      <c r="D2993" s="230">
        <v>1.5</v>
      </c>
      <c r="E2993" s="230">
        <v>1</v>
      </c>
      <c r="F2993" s="47">
        <v>10</v>
      </c>
      <c r="G2993" s="239">
        <f t="shared" si="109"/>
        <v>15</v>
      </c>
      <c r="H2993" s="193">
        <f t="shared" si="110"/>
        <v>10</v>
      </c>
      <c r="K2993" s="244"/>
      <c r="M2993" s="60"/>
      <c r="N2993" s="60"/>
      <c r="O2993" s="60"/>
    </row>
    <row r="2994" spans="2:15" s="23" customFormat="1" ht="30.2" customHeight="1" thickBot="1" x14ac:dyDescent="0.3">
      <c r="B2994" s="200" t="s">
        <v>266</v>
      </c>
      <c r="C2994" s="232" t="s">
        <v>592</v>
      </c>
      <c r="D2994" s="230">
        <v>1.5</v>
      </c>
      <c r="E2994" s="230">
        <v>1</v>
      </c>
      <c r="F2994" s="47">
        <v>10</v>
      </c>
      <c r="G2994" s="239">
        <f t="shared" si="109"/>
        <v>15</v>
      </c>
      <c r="H2994" s="193">
        <f t="shared" si="110"/>
        <v>10</v>
      </c>
      <c r="K2994" s="244"/>
      <c r="M2994" s="60"/>
      <c r="N2994" s="60"/>
      <c r="O2994" s="60"/>
    </row>
    <row r="2995" spans="2:15" s="23" customFormat="1" ht="30.2" customHeight="1" thickBot="1" x14ac:dyDescent="0.3">
      <c r="B2995" s="200" t="s">
        <v>266</v>
      </c>
      <c r="C2995" s="232" t="s">
        <v>593</v>
      </c>
      <c r="D2995" s="230">
        <v>1.5</v>
      </c>
      <c r="E2995" s="230">
        <v>1</v>
      </c>
      <c r="F2995" s="47">
        <v>10</v>
      </c>
      <c r="G2995" s="239">
        <f t="shared" si="109"/>
        <v>15</v>
      </c>
      <c r="H2995" s="193">
        <f t="shared" si="110"/>
        <v>10</v>
      </c>
      <c r="K2995" s="244"/>
      <c r="M2995" s="60"/>
      <c r="N2995" s="60"/>
      <c r="O2995" s="60"/>
    </row>
    <row r="2996" spans="2:15" s="23" customFormat="1" ht="30.2" customHeight="1" thickBot="1" x14ac:dyDescent="0.3">
      <c r="B2996" s="200" t="s">
        <v>266</v>
      </c>
      <c r="C2996" s="232" t="s">
        <v>594</v>
      </c>
      <c r="D2996" s="230">
        <v>1.5</v>
      </c>
      <c r="E2996" s="230">
        <v>1</v>
      </c>
      <c r="F2996" s="47">
        <v>10</v>
      </c>
      <c r="G2996" s="239">
        <f t="shared" si="109"/>
        <v>15</v>
      </c>
      <c r="H2996" s="193">
        <f t="shared" si="110"/>
        <v>10</v>
      </c>
      <c r="K2996" s="244"/>
      <c r="M2996" s="60"/>
      <c r="N2996" s="60"/>
      <c r="O2996" s="60"/>
    </row>
    <row r="2997" spans="2:15" s="23" customFormat="1" ht="30.2" customHeight="1" thickBot="1" x14ac:dyDescent="0.3">
      <c r="B2997" s="200" t="s">
        <v>266</v>
      </c>
      <c r="C2997" s="232" t="s">
        <v>595</v>
      </c>
      <c r="D2997" s="230">
        <v>1.5</v>
      </c>
      <c r="E2997" s="230">
        <v>1</v>
      </c>
      <c r="F2997" s="47">
        <v>10</v>
      </c>
      <c r="G2997" s="239">
        <f t="shared" si="109"/>
        <v>15</v>
      </c>
      <c r="H2997" s="193">
        <f t="shared" si="110"/>
        <v>10</v>
      </c>
      <c r="K2997" s="244"/>
      <c r="M2997" s="60"/>
      <c r="N2997" s="60"/>
      <c r="O2997" s="60"/>
    </row>
    <row r="2998" spans="2:15" s="23" customFormat="1" ht="30.2" customHeight="1" thickBot="1" x14ac:dyDescent="0.3">
      <c r="B2998" s="200" t="s">
        <v>266</v>
      </c>
      <c r="C2998" s="232" t="s">
        <v>596</v>
      </c>
      <c r="D2998" s="230">
        <v>1.5</v>
      </c>
      <c r="E2998" s="230">
        <v>1</v>
      </c>
      <c r="F2998" s="47">
        <v>10</v>
      </c>
      <c r="G2998" s="239">
        <f t="shared" si="109"/>
        <v>15</v>
      </c>
      <c r="H2998" s="193">
        <f t="shared" si="110"/>
        <v>10</v>
      </c>
      <c r="K2998" s="244"/>
      <c r="M2998" s="60"/>
      <c r="N2998" s="60"/>
      <c r="O2998" s="60"/>
    </row>
    <row r="2999" spans="2:15" s="23" customFormat="1" ht="30.2" customHeight="1" thickBot="1" x14ac:dyDescent="0.3">
      <c r="B2999" s="200" t="s">
        <v>266</v>
      </c>
      <c r="C2999" s="232" t="s">
        <v>597</v>
      </c>
      <c r="D2999" s="230">
        <v>1.5</v>
      </c>
      <c r="E2999" s="230">
        <v>1</v>
      </c>
      <c r="F2999" s="47">
        <v>10</v>
      </c>
      <c r="G2999" s="239">
        <f t="shared" si="109"/>
        <v>15</v>
      </c>
      <c r="H2999" s="193">
        <f t="shared" si="110"/>
        <v>10</v>
      </c>
      <c r="K2999" s="244"/>
      <c r="M2999" s="60"/>
      <c r="N2999" s="60"/>
      <c r="O2999" s="60"/>
    </row>
    <row r="3000" spans="2:15" s="23" customFormat="1" ht="30.2" customHeight="1" thickBot="1" x14ac:dyDescent="0.3">
      <c r="B3000" s="200" t="s">
        <v>266</v>
      </c>
      <c r="C3000" s="232" t="s">
        <v>598</v>
      </c>
      <c r="D3000" s="230">
        <v>1.5</v>
      </c>
      <c r="E3000" s="230">
        <v>1</v>
      </c>
      <c r="F3000" s="47">
        <v>10</v>
      </c>
      <c r="G3000" s="239">
        <f t="shared" si="109"/>
        <v>15</v>
      </c>
      <c r="H3000" s="193">
        <f t="shared" si="110"/>
        <v>10</v>
      </c>
      <c r="K3000" s="244"/>
      <c r="M3000" s="60"/>
      <c r="N3000" s="60"/>
      <c r="O3000" s="60"/>
    </row>
    <row r="3001" spans="2:15" s="23" customFormat="1" ht="30.2" customHeight="1" thickBot="1" x14ac:dyDescent="0.3">
      <c r="B3001" s="200" t="s">
        <v>266</v>
      </c>
      <c r="C3001" s="232" t="s">
        <v>599</v>
      </c>
      <c r="D3001" s="230">
        <v>1.5</v>
      </c>
      <c r="E3001" s="230">
        <v>1</v>
      </c>
      <c r="F3001" s="47">
        <v>10</v>
      </c>
      <c r="G3001" s="239">
        <f t="shared" si="109"/>
        <v>15</v>
      </c>
      <c r="H3001" s="193">
        <f t="shared" si="110"/>
        <v>10</v>
      </c>
      <c r="K3001" s="244"/>
      <c r="M3001" s="60"/>
      <c r="N3001" s="60"/>
      <c r="O3001" s="60"/>
    </row>
    <row r="3002" spans="2:15" s="23" customFormat="1" ht="30.2" customHeight="1" thickBot="1" x14ac:dyDescent="0.3">
      <c r="B3002" s="200" t="s">
        <v>266</v>
      </c>
      <c r="C3002" s="232" t="s">
        <v>600</v>
      </c>
      <c r="D3002" s="230">
        <v>1.5</v>
      </c>
      <c r="E3002" s="230">
        <v>1</v>
      </c>
      <c r="F3002" s="47">
        <v>10</v>
      </c>
      <c r="G3002" s="239">
        <f t="shared" si="109"/>
        <v>15</v>
      </c>
      <c r="H3002" s="193">
        <f t="shared" si="110"/>
        <v>10</v>
      </c>
      <c r="K3002" s="244"/>
      <c r="M3002" s="60"/>
      <c r="N3002" s="60"/>
      <c r="O3002" s="60"/>
    </row>
    <row r="3003" spans="2:15" s="23" customFormat="1" ht="30.2" customHeight="1" thickBot="1" x14ac:dyDescent="0.3">
      <c r="B3003" s="200" t="s">
        <v>266</v>
      </c>
      <c r="C3003" s="232" t="s">
        <v>601</v>
      </c>
      <c r="D3003" s="230">
        <v>1.5</v>
      </c>
      <c r="E3003" s="230">
        <v>1</v>
      </c>
      <c r="F3003" s="47">
        <v>10</v>
      </c>
      <c r="G3003" s="239">
        <f t="shared" si="109"/>
        <v>15</v>
      </c>
      <c r="H3003" s="193">
        <f t="shared" si="110"/>
        <v>10</v>
      </c>
      <c r="K3003" s="244"/>
      <c r="M3003" s="60"/>
      <c r="N3003" s="60"/>
      <c r="O3003" s="60"/>
    </row>
    <row r="3004" spans="2:15" s="23" customFormat="1" ht="30.2" customHeight="1" thickBot="1" x14ac:dyDescent="0.3">
      <c r="B3004" s="200" t="s">
        <v>266</v>
      </c>
      <c r="C3004" s="232" t="s">
        <v>602</v>
      </c>
      <c r="D3004" s="230">
        <v>1.5</v>
      </c>
      <c r="E3004" s="230">
        <v>1</v>
      </c>
      <c r="F3004" s="47">
        <v>10</v>
      </c>
      <c r="G3004" s="239">
        <f t="shared" si="109"/>
        <v>15</v>
      </c>
      <c r="H3004" s="193">
        <f t="shared" si="110"/>
        <v>10</v>
      </c>
      <c r="K3004" s="244"/>
      <c r="M3004" s="60"/>
      <c r="N3004" s="60"/>
      <c r="O3004" s="60"/>
    </row>
    <row r="3005" spans="2:15" s="23" customFormat="1" ht="30.2" customHeight="1" thickBot="1" x14ac:dyDescent="0.3">
      <c r="B3005" s="200" t="s">
        <v>266</v>
      </c>
      <c r="C3005" s="232" t="s">
        <v>603</v>
      </c>
      <c r="D3005" s="230">
        <v>1.5</v>
      </c>
      <c r="E3005" s="230">
        <v>1</v>
      </c>
      <c r="F3005" s="47">
        <v>10</v>
      </c>
      <c r="G3005" s="239">
        <f t="shared" si="109"/>
        <v>15</v>
      </c>
      <c r="H3005" s="193">
        <f t="shared" si="110"/>
        <v>10</v>
      </c>
      <c r="K3005" s="244"/>
      <c r="M3005" s="60"/>
      <c r="N3005" s="60"/>
      <c r="O3005" s="60"/>
    </row>
    <row r="3006" spans="2:15" s="23" customFormat="1" ht="30.2" customHeight="1" thickBot="1" x14ac:dyDescent="0.3">
      <c r="B3006" s="200" t="s">
        <v>266</v>
      </c>
      <c r="C3006" s="232" t="s">
        <v>604</v>
      </c>
      <c r="D3006" s="230">
        <v>1.5</v>
      </c>
      <c r="E3006" s="230">
        <v>1</v>
      </c>
      <c r="F3006" s="47">
        <v>10</v>
      </c>
      <c r="G3006" s="239">
        <f t="shared" si="109"/>
        <v>15</v>
      </c>
      <c r="H3006" s="193">
        <f t="shared" si="110"/>
        <v>10</v>
      </c>
      <c r="K3006" s="244"/>
      <c r="M3006" s="60"/>
      <c r="N3006" s="60"/>
      <c r="O3006" s="60"/>
    </row>
    <row r="3007" spans="2:15" s="23" customFormat="1" ht="30.2" customHeight="1" thickBot="1" x14ac:dyDescent="0.3">
      <c r="B3007" s="200" t="s">
        <v>266</v>
      </c>
      <c r="C3007" s="232" t="s">
        <v>605</v>
      </c>
      <c r="D3007" s="230">
        <v>1.5</v>
      </c>
      <c r="E3007" s="230">
        <v>1</v>
      </c>
      <c r="F3007" s="47">
        <v>10</v>
      </c>
      <c r="G3007" s="239">
        <f t="shared" si="109"/>
        <v>15</v>
      </c>
      <c r="H3007" s="193">
        <f t="shared" si="110"/>
        <v>10</v>
      </c>
      <c r="K3007" s="244"/>
      <c r="M3007" s="60"/>
      <c r="N3007" s="60"/>
      <c r="O3007" s="60"/>
    </row>
    <row r="3008" spans="2:15" s="23" customFormat="1" ht="30.2" customHeight="1" thickBot="1" x14ac:dyDescent="0.3">
      <c r="B3008" s="200" t="s">
        <v>266</v>
      </c>
      <c r="C3008" s="232" t="s">
        <v>610</v>
      </c>
      <c r="D3008" s="230">
        <v>1.5</v>
      </c>
      <c r="E3008" s="230">
        <v>1</v>
      </c>
      <c r="F3008" s="47">
        <v>10</v>
      </c>
      <c r="G3008" s="239">
        <f t="shared" si="109"/>
        <v>15</v>
      </c>
      <c r="H3008" s="193">
        <f t="shared" si="110"/>
        <v>10</v>
      </c>
      <c r="K3008" s="244"/>
      <c r="M3008" s="60"/>
      <c r="N3008" s="60"/>
      <c r="O3008" s="60"/>
    </row>
    <row r="3009" spans="2:15" s="23" customFormat="1" ht="30.2" customHeight="1" thickBot="1" x14ac:dyDescent="0.3">
      <c r="B3009" s="200" t="s">
        <v>266</v>
      </c>
      <c r="C3009" s="232" t="s">
        <v>611</v>
      </c>
      <c r="D3009" s="230">
        <v>1.5</v>
      </c>
      <c r="E3009" s="230">
        <v>1</v>
      </c>
      <c r="F3009" s="47">
        <v>10</v>
      </c>
      <c r="G3009" s="239">
        <f t="shared" si="109"/>
        <v>15</v>
      </c>
      <c r="H3009" s="193">
        <f t="shared" si="110"/>
        <v>10</v>
      </c>
      <c r="K3009" s="244"/>
      <c r="M3009" s="60"/>
      <c r="N3009" s="60"/>
      <c r="O3009" s="60"/>
    </row>
    <row r="3010" spans="2:15" s="23" customFormat="1" ht="30.2" customHeight="1" thickBot="1" x14ac:dyDescent="0.3">
      <c r="B3010" s="200" t="s">
        <v>266</v>
      </c>
      <c r="C3010" s="232" t="s">
        <v>612</v>
      </c>
      <c r="D3010" s="230">
        <v>1.5</v>
      </c>
      <c r="E3010" s="230">
        <v>1</v>
      </c>
      <c r="F3010" s="47">
        <v>10</v>
      </c>
      <c r="G3010" s="239">
        <f t="shared" ref="G3010:G3073" si="111">ROUND(D3010*F3010,2)</f>
        <v>15</v>
      </c>
      <c r="H3010" s="193">
        <f t="shared" ref="H3010:H3073" si="112">ROUND(E3010*F3010,6)</f>
        <v>10</v>
      </c>
      <c r="K3010" s="244"/>
      <c r="M3010" s="60"/>
      <c r="N3010" s="60"/>
      <c r="O3010" s="60"/>
    </row>
    <row r="3011" spans="2:15" s="23" customFormat="1" ht="30.2" customHeight="1" thickBot="1" x14ac:dyDescent="0.3">
      <c r="B3011" s="200" t="s">
        <v>266</v>
      </c>
      <c r="C3011" s="232" t="s">
        <v>613</v>
      </c>
      <c r="D3011" s="230">
        <v>1.5</v>
      </c>
      <c r="E3011" s="230">
        <v>1</v>
      </c>
      <c r="F3011" s="47">
        <v>10</v>
      </c>
      <c r="G3011" s="239">
        <f t="shared" si="111"/>
        <v>15</v>
      </c>
      <c r="H3011" s="193">
        <f t="shared" si="112"/>
        <v>10</v>
      </c>
      <c r="K3011" s="244"/>
      <c r="M3011" s="60"/>
      <c r="N3011" s="60"/>
      <c r="O3011" s="60"/>
    </row>
    <row r="3012" spans="2:15" s="23" customFormat="1" ht="30.2" customHeight="1" thickBot="1" x14ac:dyDescent="0.3">
      <c r="B3012" s="200" t="s">
        <v>266</v>
      </c>
      <c r="C3012" s="232" t="s">
        <v>614</v>
      </c>
      <c r="D3012" s="230">
        <v>1.5</v>
      </c>
      <c r="E3012" s="230">
        <v>1</v>
      </c>
      <c r="F3012" s="47">
        <v>10</v>
      </c>
      <c r="G3012" s="239">
        <f t="shared" si="111"/>
        <v>15</v>
      </c>
      <c r="H3012" s="193">
        <f t="shared" si="112"/>
        <v>10</v>
      </c>
      <c r="K3012" s="244"/>
      <c r="M3012" s="60"/>
      <c r="N3012" s="60"/>
      <c r="O3012" s="60"/>
    </row>
    <row r="3013" spans="2:15" s="23" customFormat="1" ht="30.2" customHeight="1" thickBot="1" x14ac:dyDescent="0.3">
      <c r="B3013" s="200" t="s">
        <v>266</v>
      </c>
      <c r="C3013" s="232" t="s">
        <v>615</v>
      </c>
      <c r="D3013" s="230">
        <v>1.5</v>
      </c>
      <c r="E3013" s="230">
        <v>1</v>
      </c>
      <c r="F3013" s="47">
        <v>10</v>
      </c>
      <c r="G3013" s="239">
        <f t="shared" si="111"/>
        <v>15</v>
      </c>
      <c r="H3013" s="193">
        <f t="shared" si="112"/>
        <v>10</v>
      </c>
      <c r="K3013" s="244"/>
      <c r="M3013" s="60"/>
      <c r="N3013" s="60"/>
      <c r="O3013" s="60"/>
    </row>
    <row r="3014" spans="2:15" s="23" customFormat="1" ht="30.2" customHeight="1" thickBot="1" x14ac:dyDescent="0.3">
      <c r="B3014" s="200" t="s">
        <v>266</v>
      </c>
      <c r="C3014" s="232" t="s">
        <v>616</v>
      </c>
      <c r="D3014" s="230">
        <v>1.5</v>
      </c>
      <c r="E3014" s="230">
        <v>1</v>
      </c>
      <c r="F3014" s="47">
        <v>10</v>
      </c>
      <c r="G3014" s="239">
        <f t="shared" si="111"/>
        <v>15</v>
      </c>
      <c r="H3014" s="193">
        <f t="shared" si="112"/>
        <v>10</v>
      </c>
      <c r="K3014" s="244"/>
      <c r="M3014" s="60"/>
      <c r="N3014" s="60"/>
      <c r="O3014" s="60"/>
    </row>
    <row r="3015" spans="2:15" s="23" customFormat="1" ht="30.2" customHeight="1" thickBot="1" x14ac:dyDescent="0.3">
      <c r="B3015" s="200" t="s">
        <v>266</v>
      </c>
      <c r="C3015" s="232" t="s">
        <v>617</v>
      </c>
      <c r="D3015" s="230">
        <v>1.5</v>
      </c>
      <c r="E3015" s="230">
        <v>1</v>
      </c>
      <c r="F3015" s="47">
        <v>10</v>
      </c>
      <c r="G3015" s="239">
        <f t="shared" si="111"/>
        <v>15</v>
      </c>
      <c r="H3015" s="193">
        <f t="shared" si="112"/>
        <v>10</v>
      </c>
      <c r="K3015" s="244"/>
      <c r="M3015" s="60"/>
      <c r="N3015" s="60"/>
      <c r="O3015" s="60"/>
    </row>
    <row r="3016" spans="2:15" s="23" customFormat="1" ht="30.2" customHeight="1" thickBot="1" x14ac:dyDescent="0.3">
      <c r="B3016" s="200" t="s">
        <v>266</v>
      </c>
      <c r="C3016" s="232" t="s">
        <v>618</v>
      </c>
      <c r="D3016" s="230">
        <v>1.5</v>
      </c>
      <c r="E3016" s="230">
        <v>1</v>
      </c>
      <c r="F3016" s="47">
        <v>10</v>
      </c>
      <c r="G3016" s="239">
        <f t="shared" si="111"/>
        <v>15</v>
      </c>
      <c r="H3016" s="193">
        <f t="shared" si="112"/>
        <v>10</v>
      </c>
      <c r="K3016" s="244"/>
      <c r="M3016" s="60"/>
      <c r="N3016" s="60"/>
      <c r="O3016" s="60"/>
    </row>
    <row r="3017" spans="2:15" s="23" customFormat="1" ht="30.2" customHeight="1" thickBot="1" x14ac:dyDescent="0.3">
      <c r="B3017" s="200" t="s">
        <v>266</v>
      </c>
      <c r="C3017" s="232" t="s">
        <v>620</v>
      </c>
      <c r="D3017" s="230">
        <v>1.5</v>
      </c>
      <c r="E3017" s="230">
        <v>1</v>
      </c>
      <c r="F3017" s="47">
        <v>10</v>
      </c>
      <c r="G3017" s="239">
        <f t="shared" si="111"/>
        <v>15</v>
      </c>
      <c r="H3017" s="193">
        <f t="shared" si="112"/>
        <v>10</v>
      </c>
      <c r="K3017" s="244"/>
      <c r="M3017" s="60"/>
      <c r="N3017" s="60"/>
      <c r="O3017" s="60"/>
    </row>
    <row r="3018" spans="2:15" s="23" customFormat="1" ht="30.2" customHeight="1" thickBot="1" x14ac:dyDescent="0.3">
      <c r="B3018" s="200" t="s">
        <v>266</v>
      </c>
      <c r="C3018" s="232" t="s">
        <v>621</v>
      </c>
      <c r="D3018" s="230">
        <v>1.5</v>
      </c>
      <c r="E3018" s="230">
        <v>1</v>
      </c>
      <c r="F3018" s="47">
        <v>10</v>
      </c>
      <c r="G3018" s="239">
        <f t="shared" si="111"/>
        <v>15</v>
      </c>
      <c r="H3018" s="193">
        <f t="shared" si="112"/>
        <v>10</v>
      </c>
      <c r="K3018" s="244"/>
      <c r="M3018" s="60"/>
      <c r="N3018" s="60"/>
      <c r="O3018" s="60"/>
    </row>
    <row r="3019" spans="2:15" s="23" customFormat="1" ht="30.2" customHeight="1" thickBot="1" x14ac:dyDescent="0.3">
      <c r="B3019" s="200" t="s">
        <v>266</v>
      </c>
      <c r="C3019" s="232" t="s">
        <v>622</v>
      </c>
      <c r="D3019" s="230">
        <v>1.5</v>
      </c>
      <c r="E3019" s="230">
        <v>1</v>
      </c>
      <c r="F3019" s="47">
        <v>10</v>
      </c>
      <c r="G3019" s="239">
        <f t="shared" si="111"/>
        <v>15</v>
      </c>
      <c r="H3019" s="193">
        <f t="shared" si="112"/>
        <v>10</v>
      </c>
      <c r="K3019" s="244"/>
      <c r="M3019" s="60"/>
      <c r="N3019" s="60"/>
      <c r="O3019" s="60"/>
    </row>
    <row r="3020" spans="2:15" s="23" customFormat="1" ht="30.2" customHeight="1" thickBot="1" x14ac:dyDescent="0.3">
      <c r="B3020" s="200" t="s">
        <v>266</v>
      </c>
      <c r="C3020" s="232" t="s">
        <v>623</v>
      </c>
      <c r="D3020" s="230">
        <v>1.5</v>
      </c>
      <c r="E3020" s="230">
        <v>1</v>
      </c>
      <c r="F3020" s="47">
        <v>10</v>
      </c>
      <c r="G3020" s="239">
        <f t="shared" si="111"/>
        <v>15</v>
      </c>
      <c r="H3020" s="193">
        <f t="shared" si="112"/>
        <v>10</v>
      </c>
      <c r="K3020" s="244"/>
      <c r="M3020" s="60"/>
      <c r="N3020" s="60"/>
      <c r="O3020" s="60"/>
    </row>
    <row r="3021" spans="2:15" s="23" customFormat="1" ht="30.2" customHeight="1" thickBot="1" x14ac:dyDescent="0.3">
      <c r="B3021" s="200" t="s">
        <v>266</v>
      </c>
      <c r="C3021" s="232" t="s">
        <v>624</v>
      </c>
      <c r="D3021" s="230">
        <v>1.5</v>
      </c>
      <c r="E3021" s="230">
        <v>1</v>
      </c>
      <c r="F3021" s="47">
        <v>10</v>
      </c>
      <c r="G3021" s="239">
        <f t="shared" si="111"/>
        <v>15</v>
      </c>
      <c r="H3021" s="193">
        <f t="shared" si="112"/>
        <v>10</v>
      </c>
      <c r="K3021" s="244"/>
      <c r="M3021" s="60"/>
      <c r="N3021" s="60"/>
      <c r="O3021" s="60"/>
    </row>
    <row r="3022" spans="2:15" s="23" customFormat="1" ht="30.2" customHeight="1" thickBot="1" x14ac:dyDescent="0.3">
      <c r="B3022" s="200" t="s">
        <v>266</v>
      </c>
      <c r="C3022" s="232" t="s">
        <v>625</v>
      </c>
      <c r="D3022" s="230">
        <v>1.5</v>
      </c>
      <c r="E3022" s="230">
        <v>1</v>
      </c>
      <c r="F3022" s="47">
        <v>10</v>
      </c>
      <c r="G3022" s="239">
        <f t="shared" si="111"/>
        <v>15</v>
      </c>
      <c r="H3022" s="193">
        <f t="shared" si="112"/>
        <v>10</v>
      </c>
      <c r="K3022" s="244"/>
      <c r="M3022" s="60"/>
      <c r="N3022" s="60"/>
      <c r="O3022" s="60"/>
    </row>
    <row r="3023" spans="2:15" s="23" customFormat="1" ht="30.2" customHeight="1" thickBot="1" x14ac:dyDescent="0.3">
      <c r="B3023" s="200" t="s">
        <v>266</v>
      </c>
      <c r="C3023" s="232" t="s">
        <v>626</v>
      </c>
      <c r="D3023" s="230">
        <v>1.5</v>
      </c>
      <c r="E3023" s="230">
        <v>1</v>
      </c>
      <c r="F3023" s="47">
        <v>10</v>
      </c>
      <c r="G3023" s="239">
        <f t="shared" si="111"/>
        <v>15</v>
      </c>
      <c r="H3023" s="193">
        <f t="shared" si="112"/>
        <v>10</v>
      </c>
      <c r="K3023" s="244"/>
      <c r="M3023" s="60"/>
      <c r="N3023" s="60"/>
      <c r="O3023" s="60"/>
    </row>
    <row r="3024" spans="2:15" s="23" customFormat="1" ht="30.2" customHeight="1" thickBot="1" x14ac:dyDescent="0.3">
      <c r="B3024" s="200" t="s">
        <v>266</v>
      </c>
      <c r="C3024" s="232" t="s">
        <v>628</v>
      </c>
      <c r="D3024" s="230">
        <v>1.5</v>
      </c>
      <c r="E3024" s="230">
        <v>1</v>
      </c>
      <c r="F3024" s="47">
        <v>10</v>
      </c>
      <c r="G3024" s="239">
        <f t="shared" si="111"/>
        <v>15</v>
      </c>
      <c r="H3024" s="193">
        <f t="shared" si="112"/>
        <v>10</v>
      </c>
      <c r="K3024" s="244"/>
      <c r="M3024" s="60"/>
      <c r="N3024" s="60"/>
      <c r="O3024" s="60"/>
    </row>
    <row r="3025" spans="2:15" s="23" customFormat="1" ht="30.2" customHeight="1" thickBot="1" x14ac:dyDescent="0.3">
      <c r="B3025" s="200" t="s">
        <v>266</v>
      </c>
      <c r="C3025" s="232" t="s">
        <v>629</v>
      </c>
      <c r="D3025" s="230">
        <v>1.5</v>
      </c>
      <c r="E3025" s="230">
        <v>1</v>
      </c>
      <c r="F3025" s="47">
        <v>10</v>
      </c>
      <c r="G3025" s="239">
        <f t="shared" si="111"/>
        <v>15</v>
      </c>
      <c r="H3025" s="193">
        <f t="shared" si="112"/>
        <v>10</v>
      </c>
      <c r="K3025" s="244"/>
      <c r="M3025" s="60"/>
      <c r="N3025" s="60"/>
      <c r="O3025" s="60"/>
    </row>
    <row r="3026" spans="2:15" s="23" customFormat="1" ht="30.2" customHeight="1" thickBot="1" x14ac:dyDescent="0.3">
      <c r="B3026" s="200" t="s">
        <v>266</v>
      </c>
      <c r="C3026" s="232" t="s">
        <v>633</v>
      </c>
      <c r="D3026" s="230">
        <v>1.5</v>
      </c>
      <c r="E3026" s="230">
        <v>1</v>
      </c>
      <c r="F3026" s="47">
        <v>10</v>
      </c>
      <c r="G3026" s="239">
        <f t="shared" si="111"/>
        <v>15</v>
      </c>
      <c r="H3026" s="193">
        <f t="shared" si="112"/>
        <v>10</v>
      </c>
      <c r="K3026" s="244"/>
      <c r="M3026" s="60"/>
      <c r="N3026" s="60"/>
      <c r="O3026" s="60"/>
    </row>
    <row r="3027" spans="2:15" s="23" customFormat="1" ht="30.2" customHeight="1" thickBot="1" x14ac:dyDescent="0.3">
      <c r="B3027" s="200" t="s">
        <v>266</v>
      </c>
      <c r="C3027" s="232" t="s">
        <v>634</v>
      </c>
      <c r="D3027" s="230">
        <v>1.5</v>
      </c>
      <c r="E3027" s="230">
        <v>1</v>
      </c>
      <c r="F3027" s="47">
        <v>10</v>
      </c>
      <c r="G3027" s="239">
        <f t="shared" si="111"/>
        <v>15</v>
      </c>
      <c r="H3027" s="193">
        <f t="shared" si="112"/>
        <v>10</v>
      </c>
      <c r="K3027" s="244"/>
      <c r="M3027" s="60"/>
      <c r="N3027" s="60"/>
      <c r="O3027" s="60"/>
    </row>
    <row r="3028" spans="2:15" s="23" customFormat="1" ht="30.2" customHeight="1" thickBot="1" x14ac:dyDescent="0.3">
      <c r="B3028" s="200" t="s">
        <v>266</v>
      </c>
      <c r="C3028" s="232" t="s">
        <v>635</v>
      </c>
      <c r="D3028" s="230">
        <v>1.5</v>
      </c>
      <c r="E3028" s="230">
        <v>1</v>
      </c>
      <c r="F3028" s="47">
        <v>10</v>
      </c>
      <c r="G3028" s="239">
        <f t="shared" si="111"/>
        <v>15</v>
      </c>
      <c r="H3028" s="193">
        <f t="shared" si="112"/>
        <v>10</v>
      </c>
      <c r="K3028" s="244"/>
      <c r="M3028" s="60"/>
      <c r="N3028" s="60"/>
      <c r="O3028" s="60"/>
    </row>
    <row r="3029" spans="2:15" s="23" customFormat="1" ht="30.2" customHeight="1" thickBot="1" x14ac:dyDescent="0.3">
      <c r="B3029" s="200" t="s">
        <v>266</v>
      </c>
      <c r="C3029" s="232" t="s">
        <v>636</v>
      </c>
      <c r="D3029" s="230">
        <v>1.5</v>
      </c>
      <c r="E3029" s="230">
        <v>1</v>
      </c>
      <c r="F3029" s="47">
        <v>10</v>
      </c>
      <c r="G3029" s="239">
        <f t="shared" si="111"/>
        <v>15</v>
      </c>
      <c r="H3029" s="193">
        <f t="shared" si="112"/>
        <v>10</v>
      </c>
      <c r="K3029" s="244"/>
      <c r="M3029" s="60"/>
      <c r="N3029" s="60"/>
      <c r="O3029" s="60"/>
    </row>
    <row r="3030" spans="2:15" s="23" customFormat="1" ht="30.2" customHeight="1" thickBot="1" x14ac:dyDescent="0.3">
      <c r="B3030" s="200" t="s">
        <v>266</v>
      </c>
      <c r="C3030" s="232" t="s">
        <v>637</v>
      </c>
      <c r="D3030" s="230">
        <v>1.5</v>
      </c>
      <c r="E3030" s="230">
        <v>1</v>
      </c>
      <c r="F3030" s="47">
        <v>10</v>
      </c>
      <c r="G3030" s="239">
        <f t="shared" si="111"/>
        <v>15</v>
      </c>
      <c r="H3030" s="193">
        <f t="shared" si="112"/>
        <v>10</v>
      </c>
      <c r="K3030" s="244"/>
      <c r="M3030" s="60"/>
      <c r="N3030" s="60"/>
      <c r="O3030" s="60"/>
    </row>
    <row r="3031" spans="2:15" s="23" customFormat="1" ht="30.2" customHeight="1" thickBot="1" x14ac:dyDescent="0.3">
      <c r="B3031" s="200" t="s">
        <v>266</v>
      </c>
      <c r="C3031" s="232" t="s">
        <v>639</v>
      </c>
      <c r="D3031" s="230">
        <v>1.5</v>
      </c>
      <c r="E3031" s="230">
        <v>1</v>
      </c>
      <c r="F3031" s="47">
        <v>10</v>
      </c>
      <c r="G3031" s="239">
        <f t="shared" si="111"/>
        <v>15</v>
      </c>
      <c r="H3031" s="193">
        <f t="shared" si="112"/>
        <v>10</v>
      </c>
      <c r="K3031" s="244"/>
      <c r="M3031" s="60"/>
      <c r="N3031" s="60"/>
      <c r="O3031" s="60"/>
    </row>
    <row r="3032" spans="2:15" s="23" customFormat="1" ht="30.2" customHeight="1" thickBot="1" x14ac:dyDescent="0.3">
      <c r="B3032" s="200" t="s">
        <v>266</v>
      </c>
      <c r="C3032" s="232" t="s">
        <v>640</v>
      </c>
      <c r="D3032" s="230">
        <v>1.5</v>
      </c>
      <c r="E3032" s="230">
        <v>1</v>
      </c>
      <c r="F3032" s="47">
        <v>10</v>
      </c>
      <c r="G3032" s="239">
        <f t="shared" si="111"/>
        <v>15</v>
      </c>
      <c r="H3032" s="193">
        <f t="shared" si="112"/>
        <v>10</v>
      </c>
      <c r="K3032" s="244"/>
      <c r="M3032" s="60"/>
      <c r="N3032" s="60"/>
      <c r="O3032" s="60"/>
    </row>
    <row r="3033" spans="2:15" s="23" customFormat="1" ht="30.2" customHeight="1" thickBot="1" x14ac:dyDescent="0.3">
      <c r="B3033" s="200" t="s">
        <v>266</v>
      </c>
      <c r="C3033" s="232" t="s">
        <v>642</v>
      </c>
      <c r="D3033" s="230">
        <v>1.5</v>
      </c>
      <c r="E3033" s="230">
        <v>1</v>
      </c>
      <c r="F3033" s="47">
        <v>10</v>
      </c>
      <c r="G3033" s="239">
        <f t="shared" si="111"/>
        <v>15</v>
      </c>
      <c r="H3033" s="193">
        <f t="shared" si="112"/>
        <v>10</v>
      </c>
      <c r="K3033" s="244"/>
      <c r="M3033" s="60"/>
      <c r="N3033" s="60"/>
      <c r="O3033" s="60"/>
    </row>
    <row r="3034" spans="2:15" s="23" customFormat="1" ht="30.2" customHeight="1" thickBot="1" x14ac:dyDescent="0.3">
      <c r="B3034" s="200" t="s">
        <v>266</v>
      </c>
      <c r="C3034" s="232" t="s">
        <v>643</v>
      </c>
      <c r="D3034" s="230">
        <v>1.5</v>
      </c>
      <c r="E3034" s="230">
        <v>1</v>
      </c>
      <c r="F3034" s="47">
        <v>10</v>
      </c>
      <c r="G3034" s="239">
        <f t="shared" si="111"/>
        <v>15</v>
      </c>
      <c r="H3034" s="193">
        <f t="shared" si="112"/>
        <v>10</v>
      </c>
      <c r="K3034" s="244"/>
      <c r="M3034" s="60"/>
      <c r="N3034" s="60"/>
      <c r="O3034" s="60"/>
    </row>
    <row r="3035" spans="2:15" s="23" customFormat="1" ht="30.2" customHeight="1" thickBot="1" x14ac:dyDescent="0.3">
      <c r="B3035" s="200" t="s">
        <v>266</v>
      </c>
      <c r="C3035" s="232" t="s">
        <v>644</v>
      </c>
      <c r="D3035" s="230">
        <v>1.5</v>
      </c>
      <c r="E3035" s="230">
        <v>1</v>
      </c>
      <c r="F3035" s="47">
        <v>10</v>
      </c>
      <c r="G3035" s="239">
        <f t="shared" si="111"/>
        <v>15</v>
      </c>
      <c r="H3035" s="193">
        <f t="shared" si="112"/>
        <v>10</v>
      </c>
      <c r="K3035" s="244"/>
      <c r="M3035" s="60"/>
      <c r="N3035" s="60"/>
      <c r="O3035" s="60"/>
    </row>
    <row r="3036" spans="2:15" s="23" customFormat="1" ht="30.2" customHeight="1" thickBot="1" x14ac:dyDescent="0.3">
      <c r="B3036" s="200" t="s">
        <v>266</v>
      </c>
      <c r="C3036" s="232" t="s">
        <v>645</v>
      </c>
      <c r="D3036" s="230">
        <v>1.5</v>
      </c>
      <c r="E3036" s="230">
        <v>1</v>
      </c>
      <c r="F3036" s="47">
        <v>10</v>
      </c>
      <c r="G3036" s="239">
        <f t="shared" si="111"/>
        <v>15</v>
      </c>
      <c r="H3036" s="193">
        <f t="shared" si="112"/>
        <v>10</v>
      </c>
      <c r="K3036" s="244"/>
      <c r="M3036" s="60"/>
      <c r="N3036" s="60"/>
      <c r="O3036" s="60"/>
    </row>
    <row r="3037" spans="2:15" s="23" customFormat="1" ht="30.2" customHeight="1" thickBot="1" x14ac:dyDescent="0.3">
      <c r="B3037" s="200" t="s">
        <v>266</v>
      </c>
      <c r="C3037" s="232" t="s">
        <v>647</v>
      </c>
      <c r="D3037" s="230">
        <v>1.5</v>
      </c>
      <c r="E3037" s="230">
        <v>1</v>
      </c>
      <c r="F3037" s="47">
        <v>10</v>
      </c>
      <c r="G3037" s="239">
        <f t="shared" si="111"/>
        <v>15</v>
      </c>
      <c r="H3037" s="193">
        <f t="shared" si="112"/>
        <v>10</v>
      </c>
      <c r="K3037" s="244"/>
      <c r="M3037" s="60"/>
      <c r="N3037" s="60"/>
      <c r="O3037" s="60"/>
    </row>
    <row r="3038" spans="2:15" s="23" customFormat="1" ht="30.2" customHeight="1" thickBot="1" x14ac:dyDescent="0.3">
      <c r="B3038" s="200" t="s">
        <v>266</v>
      </c>
      <c r="C3038" s="232" t="s">
        <v>648</v>
      </c>
      <c r="D3038" s="230">
        <v>1.5</v>
      </c>
      <c r="E3038" s="230">
        <v>1</v>
      </c>
      <c r="F3038" s="47">
        <v>10</v>
      </c>
      <c r="G3038" s="239">
        <f t="shared" si="111"/>
        <v>15</v>
      </c>
      <c r="H3038" s="193">
        <f t="shared" si="112"/>
        <v>10</v>
      </c>
      <c r="K3038" s="244"/>
      <c r="M3038" s="60"/>
      <c r="N3038" s="60"/>
      <c r="O3038" s="60"/>
    </row>
    <row r="3039" spans="2:15" s="23" customFormat="1" ht="30.2" customHeight="1" thickBot="1" x14ac:dyDescent="0.3">
      <c r="B3039" s="200" t="s">
        <v>266</v>
      </c>
      <c r="C3039" s="232" t="s">
        <v>649</v>
      </c>
      <c r="D3039" s="230">
        <v>1.5</v>
      </c>
      <c r="E3039" s="230">
        <v>1</v>
      </c>
      <c r="F3039" s="47">
        <v>10</v>
      </c>
      <c r="G3039" s="239">
        <f t="shared" si="111"/>
        <v>15</v>
      </c>
      <c r="H3039" s="193">
        <f t="shared" si="112"/>
        <v>10</v>
      </c>
      <c r="K3039" s="244"/>
      <c r="M3039" s="60"/>
      <c r="N3039" s="60"/>
      <c r="O3039" s="60"/>
    </row>
    <row r="3040" spans="2:15" s="23" customFormat="1" ht="30.2" customHeight="1" thickBot="1" x14ac:dyDescent="0.3">
      <c r="B3040" s="200" t="s">
        <v>266</v>
      </c>
      <c r="C3040" s="232" t="s">
        <v>650</v>
      </c>
      <c r="D3040" s="230">
        <v>1.5</v>
      </c>
      <c r="E3040" s="230">
        <v>1</v>
      </c>
      <c r="F3040" s="47">
        <v>10</v>
      </c>
      <c r="G3040" s="239">
        <f t="shared" si="111"/>
        <v>15</v>
      </c>
      <c r="H3040" s="193">
        <f t="shared" si="112"/>
        <v>10</v>
      </c>
      <c r="K3040" s="244"/>
      <c r="M3040" s="60"/>
      <c r="N3040" s="60"/>
      <c r="O3040" s="60"/>
    </row>
    <row r="3041" spans="2:15" s="23" customFormat="1" ht="30.2" customHeight="1" thickBot="1" x14ac:dyDescent="0.3">
      <c r="B3041" s="200" t="s">
        <v>266</v>
      </c>
      <c r="C3041" s="232" t="s">
        <v>651</v>
      </c>
      <c r="D3041" s="230">
        <v>1.5</v>
      </c>
      <c r="E3041" s="230">
        <v>1</v>
      </c>
      <c r="F3041" s="47">
        <v>10</v>
      </c>
      <c r="G3041" s="239">
        <f t="shared" si="111"/>
        <v>15</v>
      </c>
      <c r="H3041" s="193">
        <f t="shared" si="112"/>
        <v>10</v>
      </c>
      <c r="K3041" s="244"/>
      <c r="M3041" s="60"/>
      <c r="N3041" s="60"/>
      <c r="O3041" s="60"/>
    </row>
    <row r="3042" spans="2:15" s="23" customFormat="1" ht="30.2" customHeight="1" thickBot="1" x14ac:dyDescent="0.3">
      <c r="B3042" s="200" t="s">
        <v>266</v>
      </c>
      <c r="C3042" s="232" t="s">
        <v>652</v>
      </c>
      <c r="D3042" s="230">
        <v>1.5</v>
      </c>
      <c r="E3042" s="230">
        <v>1</v>
      </c>
      <c r="F3042" s="47">
        <v>10</v>
      </c>
      <c r="G3042" s="239">
        <f t="shared" si="111"/>
        <v>15</v>
      </c>
      <c r="H3042" s="193">
        <f t="shared" si="112"/>
        <v>10</v>
      </c>
      <c r="K3042" s="244"/>
      <c r="M3042" s="60"/>
      <c r="N3042" s="60"/>
      <c r="O3042" s="60"/>
    </row>
    <row r="3043" spans="2:15" s="23" customFormat="1" ht="30.2" customHeight="1" thickBot="1" x14ac:dyDescent="0.3">
      <c r="B3043" s="200" t="s">
        <v>266</v>
      </c>
      <c r="C3043" s="232" t="s">
        <v>654</v>
      </c>
      <c r="D3043" s="230">
        <v>1.5</v>
      </c>
      <c r="E3043" s="230">
        <v>1</v>
      </c>
      <c r="F3043" s="47">
        <v>10</v>
      </c>
      <c r="G3043" s="239">
        <f t="shared" si="111"/>
        <v>15</v>
      </c>
      <c r="H3043" s="193">
        <f t="shared" si="112"/>
        <v>10</v>
      </c>
      <c r="K3043" s="244"/>
      <c r="M3043" s="60"/>
      <c r="N3043" s="60"/>
      <c r="O3043" s="60"/>
    </row>
    <row r="3044" spans="2:15" s="23" customFormat="1" ht="30.2" customHeight="1" thickBot="1" x14ac:dyDescent="0.3">
      <c r="B3044" s="200" t="s">
        <v>266</v>
      </c>
      <c r="C3044" s="232" t="s">
        <v>655</v>
      </c>
      <c r="D3044" s="230">
        <v>1.5</v>
      </c>
      <c r="E3044" s="230">
        <v>1</v>
      </c>
      <c r="F3044" s="47">
        <v>10</v>
      </c>
      <c r="G3044" s="239">
        <f t="shared" si="111"/>
        <v>15</v>
      </c>
      <c r="H3044" s="193">
        <f t="shared" si="112"/>
        <v>10</v>
      </c>
      <c r="K3044" s="244"/>
      <c r="M3044" s="60"/>
      <c r="N3044" s="60"/>
      <c r="O3044" s="60"/>
    </row>
    <row r="3045" spans="2:15" s="23" customFormat="1" ht="30.2" customHeight="1" thickBot="1" x14ac:dyDescent="0.3">
      <c r="B3045" s="200" t="s">
        <v>266</v>
      </c>
      <c r="C3045" s="232" t="s">
        <v>984</v>
      </c>
      <c r="D3045" s="230">
        <v>1.5</v>
      </c>
      <c r="E3045" s="230">
        <v>1</v>
      </c>
      <c r="F3045" s="47">
        <v>10</v>
      </c>
      <c r="G3045" s="239">
        <f t="shared" si="111"/>
        <v>15</v>
      </c>
      <c r="H3045" s="193">
        <f t="shared" si="112"/>
        <v>10</v>
      </c>
      <c r="K3045" s="244"/>
      <c r="M3045" s="60"/>
      <c r="N3045" s="60"/>
      <c r="O3045" s="60"/>
    </row>
    <row r="3046" spans="2:15" s="23" customFormat="1" ht="30.2" customHeight="1" thickBot="1" x14ac:dyDescent="0.3">
      <c r="B3046" s="200" t="s">
        <v>266</v>
      </c>
      <c r="C3046" s="232" t="s">
        <v>985</v>
      </c>
      <c r="D3046" s="230">
        <v>1.5</v>
      </c>
      <c r="E3046" s="230">
        <v>1</v>
      </c>
      <c r="F3046" s="47">
        <v>10</v>
      </c>
      <c r="G3046" s="239">
        <f t="shared" si="111"/>
        <v>15</v>
      </c>
      <c r="H3046" s="193">
        <f t="shared" si="112"/>
        <v>10</v>
      </c>
      <c r="K3046" s="244"/>
      <c r="M3046" s="60"/>
      <c r="N3046" s="60"/>
      <c r="O3046" s="60"/>
    </row>
    <row r="3047" spans="2:15" s="23" customFormat="1" ht="30.2" customHeight="1" thickBot="1" x14ac:dyDescent="0.3">
      <c r="B3047" s="200" t="s">
        <v>266</v>
      </c>
      <c r="C3047" s="232" t="s">
        <v>986</v>
      </c>
      <c r="D3047" s="230">
        <v>1.5</v>
      </c>
      <c r="E3047" s="230">
        <v>1</v>
      </c>
      <c r="F3047" s="47">
        <v>10</v>
      </c>
      <c r="G3047" s="239">
        <f t="shared" si="111"/>
        <v>15</v>
      </c>
      <c r="H3047" s="193">
        <f t="shared" si="112"/>
        <v>10</v>
      </c>
      <c r="K3047" s="244"/>
      <c r="M3047" s="60"/>
      <c r="N3047" s="60"/>
      <c r="O3047" s="60"/>
    </row>
    <row r="3048" spans="2:15" s="23" customFormat="1" ht="30.2" customHeight="1" thickBot="1" x14ac:dyDescent="0.3">
      <c r="B3048" s="200" t="s">
        <v>266</v>
      </c>
      <c r="C3048" s="232" t="s">
        <v>987</v>
      </c>
      <c r="D3048" s="230">
        <v>1.5</v>
      </c>
      <c r="E3048" s="230">
        <v>1</v>
      </c>
      <c r="F3048" s="47">
        <v>10</v>
      </c>
      <c r="G3048" s="239">
        <f t="shared" si="111"/>
        <v>15</v>
      </c>
      <c r="H3048" s="193">
        <f t="shared" si="112"/>
        <v>10</v>
      </c>
      <c r="K3048" s="244"/>
      <c r="M3048" s="60"/>
      <c r="N3048" s="60"/>
      <c r="O3048" s="60"/>
    </row>
    <row r="3049" spans="2:15" s="23" customFormat="1" ht="30.2" customHeight="1" thickBot="1" x14ac:dyDescent="0.3">
      <c r="B3049" s="200" t="s">
        <v>266</v>
      </c>
      <c r="C3049" s="232" t="s">
        <v>988</v>
      </c>
      <c r="D3049" s="230">
        <v>1.5</v>
      </c>
      <c r="E3049" s="230">
        <v>1</v>
      </c>
      <c r="F3049" s="47">
        <v>10</v>
      </c>
      <c r="G3049" s="239">
        <f t="shared" si="111"/>
        <v>15</v>
      </c>
      <c r="H3049" s="193">
        <f t="shared" si="112"/>
        <v>10</v>
      </c>
      <c r="K3049" s="244"/>
      <c r="M3049" s="60"/>
      <c r="N3049" s="60"/>
      <c r="O3049" s="60"/>
    </row>
    <row r="3050" spans="2:15" s="23" customFormat="1" ht="30.2" customHeight="1" thickBot="1" x14ac:dyDescent="0.3">
      <c r="B3050" s="200" t="s">
        <v>266</v>
      </c>
      <c r="C3050" s="232" t="s">
        <v>989</v>
      </c>
      <c r="D3050" s="230">
        <v>1.5</v>
      </c>
      <c r="E3050" s="230">
        <v>1</v>
      </c>
      <c r="F3050" s="47">
        <v>10</v>
      </c>
      <c r="G3050" s="239">
        <f t="shared" si="111"/>
        <v>15</v>
      </c>
      <c r="H3050" s="193">
        <f t="shared" si="112"/>
        <v>10</v>
      </c>
      <c r="K3050" s="244"/>
      <c r="M3050" s="60"/>
      <c r="N3050" s="60"/>
      <c r="O3050" s="60"/>
    </row>
    <row r="3051" spans="2:15" s="23" customFormat="1" ht="30.2" customHeight="1" thickBot="1" x14ac:dyDescent="0.3">
      <c r="B3051" s="200" t="s">
        <v>266</v>
      </c>
      <c r="C3051" s="232" t="s">
        <v>990</v>
      </c>
      <c r="D3051" s="230">
        <v>1.5</v>
      </c>
      <c r="E3051" s="230">
        <v>1</v>
      </c>
      <c r="F3051" s="47">
        <v>10</v>
      </c>
      <c r="G3051" s="239">
        <f t="shared" si="111"/>
        <v>15</v>
      </c>
      <c r="H3051" s="193">
        <f t="shared" si="112"/>
        <v>10</v>
      </c>
      <c r="K3051" s="244"/>
      <c r="M3051" s="60"/>
      <c r="N3051" s="60"/>
      <c r="O3051" s="60"/>
    </row>
    <row r="3052" spans="2:15" s="23" customFormat="1" ht="30.2" customHeight="1" thickBot="1" x14ac:dyDescent="0.3">
      <c r="B3052" s="200" t="s">
        <v>266</v>
      </c>
      <c r="C3052" s="232" t="s">
        <v>991</v>
      </c>
      <c r="D3052" s="230">
        <v>1.5</v>
      </c>
      <c r="E3052" s="230">
        <v>1</v>
      </c>
      <c r="F3052" s="47">
        <v>10</v>
      </c>
      <c r="G3052" s="239">
        <f t="shared" si="111"/>
        <v>15</v>
      </c>
      <c r="H3052" s="193">
        <f t="shared" si="112"/>
        <v>10</v>
      </c>
      <c r="K3052" s="244"/>
      <c r="M3052" s="60"/>
      <c r="N3052" s="60"/>
      <c r="O3052" s="60"/>
    </row>
    <row r="3053" spans="2:15" s="23" customFormat="1" ht="30.2" customHeight="1" thickBot="1" x14ac:dyDescent="0.3">
      <c r="B3053" s="200" t="s">
        <v>266</v>
      </c>
      <c r="C3053" s="232" t="s">
        <v>992</v>
      </c>
      <c r="D3053" s="230">
        <v>1.5</v>
      </c>
      <c r="E3053" s="230">
        <v>1</v>
      </c>
      <c r="F3053" s="47">
        <v>10</v>
      </c>
      <c r="G3053" s="239">
        <f t="shared" si="111"/>
        <v>15</v>
      </c>
      <c r="H3053" s="193">
        <f t="shared" si="112"/>
        <v>10</v>
      </c>
      <c r="K3053" s="244"/>
      <c r="M3053" s="60"/>
      <c r="N3053" s="60"/>
      <c r="O3053" s="60"/>
    </row>
    <row r="3054" spans="2:15" s="23" customFormat="1" ht="30.2" customHeight="1" thickBot="1" x14ac:dyDescent="0.3">
      <c r="B3054" s="200" t="s">
        <v>266</v>
      </c>
      <c r="C3054" s="232" t="s">
        <v>993</v>
      </c>
      <c r="D3054" s="230">
        <v>1.5</v>
      </c>
      <c r="E3054" s="230">
        <v>1</v>
      </c>
      <c r="F3054" s="47">
        <v>10</v>
      </c>
      <c r="G3054" s="239">
        <f t="shared" si="111"/>
        <v>15</v>
      </c>
      <c r="H3054" s="193">
        <f t="shared" si="112"/>
        <v>10</v>
      </c>
      <c r="K3054" s="244"/>
      <c r="M3054" s="60"/>
      <c r="N3054" s="60"/>
      <c r="O3054" s="60"/>
    </row>
    <row r="3055" spans="2:15" s="23" customFormat="1" ht="30.2" customHeight="1" thickBot="1" x14ac:dyDescent="0.3">
      <c r="B3055" s="200" t="s">
        <v>266</v>
      </c>
      <c r="C3055" s="232" t="s">
        <v>994</v>
      </c>
      <c r="D3055" s="230">
        <v>1.5</v>
      </c>
      <c r="E3055" s="230">
        <v>1</v>
      </c>
      <c r="F3055" s="47">
        <v>10</v>
      </c>
      <c r="G3055" s="239">
        <f t="shared" si="111"/>
        <v>15</v>
      </c>
      <c r="H3055" s="193">
        <f t="shared" si="112"/>
        <v>10</v>
      </c>
      <c r="K3055" s="244"/>
      <c r="M3055" s="60"/>
      <c r="N3055" s="60"/>
      <c r="O3055" s="60"/>
    </row>
    <row r="3056" spans="2:15" s="23" customFormat="1" ht="30.2" customHeight="1" thickBot="1" x14ac:dyDescent="0.3">
      <c r="B3056" s="200" t="s">
        <v>266</v>
      </c>
      <c r="C3056" s="232" t="s">
        <v>995</v>
      </c>
      <c r="D3056" s="230">
        <v>1.5</v>
      </c>
      <c r="E3056" s="230">
        <v>1</v>
      </c>
      <c r="F3056" s="47">
        <v>10</v>
      </c>
      <c r="G3056" s="239">
        <f t="shared" si="111"/>
        <v>15</v>
      </c>
      <c r="H3056" s="193">
        <f t="shared" si="112"/>
        <v>10</v>
      </c>
      <c r="K3056" s="244"/>
      <c r="M3056" s="60"/>
      <c r="N3056" s="60"/>
      <c r="O3056" s="60"/>
    </row>
    <row r="3057" spans="2:15" s="23" customFormat="1" ht="30.2" customHeight="1" thickBot="1" x14ac:dyDescent="0.3">
      <c r="B3057" s="200" t="s">
        <v>266</v>
      </c>
      <c r="C3057" s="232" t="s">
        <v>996</v>
      </c>
      <c r="D3057" s="230">
        <v>1.5</v>
      </c>
      <c r="E3057" s="230">
        <v>1</v>
      </c>
      <c r="F3057" s="47">
        <v>10</v>
      </c>
      <c r="G3057" s="239">
        <f t="shared" si="111"/>
        <v>15</v>
      </c>
      <c r="H3057" s="193">
        <f t="shared" si="112"/>
        <v>10</v>
      </c>
      <c r="K3057" s="244"/>
      <c r="M3057" s="60"/>
      <c r="N3057" s="60"/>
      <c r="O3057" s="60"/>
    </row>
    <row r="3058" spans="2:15" s="23" customFormat="1" ht="30.2" customHeight="1" thickBot="1" x14ac:dyDescent="0.3">
      <c r="B3058" s="200" t="s">
        <v>266</v>
      </c>
      <c r="C3058" s="232" t="s">
        <v>997</v>
      </c>
      <c r="D3058" s="230">
        <v>1.5</v>
      </c>
      <c r="E3058" s="230">
        <v>1</v>
      </c>
      <c r="F3058" s="47">
        <v>10</v>
      </c>
      <c r="G3058" s="239">
        <f t="shared" si="111"/>
        <v>15</v>
      </c>
      <c r="H3058" s="193">
        <f t="shared" si="112"/>
        <v>10</v>
      </c>
      <c r="K3058" s="244"/>
      <c r="M3058" s="60"/>
      <c r="N3058" s="60"/>
      <c r="O3058" s="60"/>
    </row>
    <row r="3059" spans="2:15" s="23" customFormat="1" ht="30.2" customHeight="1" thickBot="1" x14ac:dyDescent="0.3">
      <c r="B3059" s="200" t="s">
        <v>266</v>
      </c>
      <c r="C3059" s="232" t="s">
        <v>683</v>
      </c>
      <c r="D3059" s="230">
        <v>1.5</v>
      </c>
      <c r="E3059" s="230">
        <v>1</v>
      </c>
      <c r="F3059" s="47">
        <v>10</v>
      </c>
      <c r="G3059" s="239">
        <f t="shared" si="111"/>
        <v>15</v>
      </c>
      <c r="H3059" s="193">
        <f t="shared" si="112"/>
        <v>10</v>
      </c>
      <c r="K3059" s="244"/>
      <c r="M3059" s="60"/>
      <c r="N3059" s="60"/>
      <c r="O3059" s="60"/>
    </row>
    <row r="3060" spans="2:15" s="23" customFormat="1" ht="30.2" customHeight="1" thickBot="1" x14ac:dyDescent="0.3">
      <c r="B3060" s="200" t="s">
        <v>266</v>
      </c>
      <c r="C3060" s="232" t="s">
        <v>684</v>
      </c>
      <c r="D3060" s="230">
        <v>1.5</v>
      </c>
      <c r="E3060" s="230">
        <v>1</v>
      </c>
      <c r="F3060" s="47">
        <v>10</v>
      </c>
      <c r="G3060" s="239">
        <f t="shared" si="111"/>
        <v>15</v>
      </c>
      <c r="H3060" s="193">
        <f t="shared" si="112"/>
        <v>10</v>
      </c>
      <c r="K3060" s="244"/>
      <c r="M3060" s="60"/>
      <c r="N3060" s="60"/>
      <c r="O3060" s="60"/>
    </row>
    <row r="3061" spans="2:15" s="23" customFormat="1" ht="30.2" customHeight="1" thickBot="1" x14ac:dyDescent="0.3">
      <c r="B3061" s="200" t="s">
        <v>266</v>
      </c>
      <c r="C3061" s="232" t="s">
        <v>685</v>
      </c>
      <c r="D3061" s="230">
        <v>1.5</v>
      </c>
      <c r="E3061" s="230">
        <v>1</v>
      </c>
      <c r="F3061" s="47">
        <v>10</v>
      </c>
      <c r="G3061" s="239">
        <f t="shared" si="111"/>
        <v>15</v>
      </c>
      <c r="H3061" s="193">
        <f t="shared" si="112"/>
        <v>10</v>
      </c>
      <c r="K3061" s="244"/>
      <c r="M3061" s="60"/>
      <c r="N3061" s="60"/>
      <c r="O3061" s="60"/>
    </row>
    <row r="3062" spans="2:15" s="23" customFormat="1" ht="30.2" customHeight="1" thickBot="1" x14ac:dyDescent="0.3">
      <c r="B3062" s="200" t="s">
        <v>266</v>
      </c>
      <c r="C3062" s="232" t="s">
        <v>688</v>
      </c>
      <c r="D3062" s="230">
        <v>1.5</v>
      </c>
      <c r="E3062" s="230">
        <v>1</v>
      </c>
      <c r="F3062" s="47">
        <v>10</v>
      </c>
      <c r="G3062" s="239">
        <f t="shared" si="111"/>
        <v>15</v>
      </c>
      <c r="H3062" s="193">
        <f t="shared" si="112"/>
        <v>10</v>
      </c>
      <c r="K3062" s="244"/>
      <c r="M3062" s="60"/>
      <c r="N3062" s="60"/>
      <c r="O3062" s="60"/>
    </row>
    <row r="3063" spans="2:15" s="23" customFormat="1" ht="30.2" customHeight="1" thickBot="1" x14ac:dyDescent="0.3">
      <c r="B3063" s="200" t="s">
        <v>266</v>
      </c>
      <c r="C3063" s="232" t="s">
        <v>689</v>
      </c>
      <c r="D3063" s="230">
        <v>1.5</v>
      </c>
      <c r="E3063" s="230">
        <v>1</v>
      </c>
      <c r="F3063" s="47">
        <v>10</v>
      </c>
      <c r="G3063" s="239">
        <f t="shared" si="111"/>
        <v>15</v>
      </c>
      <c r="H3063" s="193">
        <f t="shared" si="112"/>
        <v>10</v>
      </c>
      <c r="K3063" s="244"/>
      <c r="M3063" s="60"/>
      <c r="N3063" s="60"/>
      <c r="O3063" s="60"/>
    </row>
    <row r="3064" spans="2:15" s="23" customFormat="1" ht="30.2" customHeight="1" thickBot="1" x14ac:dyDescent="0.3">
      <c r="B3064" s="200" t="s">
        <v>266</v>
      </c>
      <c r="C3064" s="232" t="s">
        <v>690</v>
      </c>
      <c r="D3064" s="230">
        <v>1.5</v>
      </c>
      <c r="E3064" s="230">
        <v>1</v>
      </c>
      <c r="F3064" s="47">
        <v>10</v>
      </c>
      <c r="G3064" s="239">
        <f t="shared" si="111"/>
        <v>15</v>
      </c>
      <c r="H3064" s="193">
        <f t="shared" si="112"/>
        <v>10</v>
      </c>
      <c r="K3064" s="244"/>
      <c r="M3064" s="60"/>
      <c r="N3064" s="60"/>
      <c r="O3064" s="60"/>
    </row>
    <row r="3065" spans="2:15" s="23" customFormat="1" ht="30.2" customHeight="1" thickBot="1" x14ac:dyDescent="0.3">
      <c r="B3065" s="200" t="s">
        <v>266</v>
      </c>
      <c r="C3065" s="232" t="s">
        <v>692</v>
      </c>
      <c r="D3065" s="230">
        <v>1.5</v>
      </c>
      <c r="E3065" s="230">
        <v>1</v>
      </c>
      <c r="F3065" s="47">
        <v>10</v>
      </c>
      <c r="G3065" s="239">
        <f t="shared" si="111"/>
        <v>15</v>
      </c>
      <c r="H3065" s="193">
        <f t="shared" si="112"/>
        <v>10</v>
      </c>
      <c r="K3065" s="244"/>
      <c r="M3065" s="60"/>
      <c r="N3065" s="60"/>
      <c r="O3065" s="60"/>
    </row>
    <row r="3066" spans="2:15" s="23" customFormat="1" ht="30.2" customHeight="1" thickBot="1" x14ac:dyDescent="0.3">
      <c r="B3066" s="200" t="s">
        <v>266</v>
      </c>
      <c r="C3066" s="232" t="s">
        <v>696</v>
      </c>
      <c r="D3066" s="230">
        <v>1.5</v>
      </c>
      <c r="E3066" s="230">
        <v>1</v>
      </c>
      <c r="F3066" s="47">
        <v>10</v>
      </c>
      <c r="G3066" s="239">
        <f t="shared" si="111"/>
        <v>15</v>
      </c>
      <c r="H3066" s="193">
        <f t="shared" si="112"/>
        <v>10</v>
      </c>
      <c r="K3066" s="244"/>
      <c r="M3066" s="60"/>
      <c r="N3066" s="60"/>
      <c r="O3066" s="60"/>
    </row>
    <row r="3067" spans="2:15" s="23" customFormat="1" ht="30.2" customHeight="1" thickBot="1" x14ac:dyDescent="0.3">
      <c r="B3067" s="200" t="s">
        <v>266</v>
      </c>
      <c r="C3067" s="232" t="s">
        <v>697</v>
      </c>
      <c r="D3067" s="230">
        <v>1.5</v>
      </c>
      <c r="E3067" s="230">
        <v>1</v>
      </c>
      <c r="F3067" s="47">
        <v>10</v>
      </c>
      <c r="G3067" s="239">
        <f t="shared" si="111"/>
        <v>15</v>
      </c>
      <c r="H3067" s="193">
        <f t="shared" si="112"/>
        <v>10</v>
      </c>
      <c r="K3067" s="244"/>
      <c r="M3067" s="60"/>
      <c r="N3067" s="60"/>
      <c r="O3067" s="60"/>
    </row>
    <row r="3068" spans="2:15" s="23" customFormat="1" ht="30.2" customHeight="1" thickBot="1" x14ac:dyDescent="0.3">
      <c r="B3068" s="200" t="s">
        <v>266</v>
      </c>
      <c r="C3068" s="232" t="s">
        <v>698</v>
      </c>
      <c r="D3068" s="230">
        <v>1.5</v>
      </c>
      <c r="E3068" s="230">
        <v>1</v>
      </c>
      <c r="F3068" s="47">
        <v>10</v>
      </c>
      <c r="G3068" s="239">
        <f t="shared" si="111"/>
        <v>15</v>
      </c>
      <c r="H3068" s="193">
        <f t="shared" si="112"/>
        <v>10</v>
      </c>
      <c r="K3068" s="244"/>
      <c r="M3068" s="60"/>
      <c r="N3068" s="60"/>
      <c r="O3068" s="60"/>
    </row>
    <row r="3069" spans="2:15" s="23" customFormat="1" ht="30.2" customHeight="1" thickBot="1" x14ac:dyDescent="0.3">
      <c r="B3069" s="200" t="s">
        <v>266</v>
      </c>
      <c r="C3069" s="232" t="s">
        <v>707</v>
      </c>
      <c r="D3069" s="230">
        <v>1.5</v>
      </c>
      <c r="E3069" s="230">
        <v>1</v>
      </c>
      <c r="F3069" s="47">
        <v>10</v>
      </c>
      <c r="G3069" s="239">
        <f t="shared" si="111"/>
        <v>15</v>
      </c>
      <c r="H3069" s="193">
        <f t="shared" si="112"/>
        <v>10</v>
      </c>
      <c r="K3069" s="244"/>
      <c r="M3069" s="60"/>
      <c r="N3069" s="60"/>
      <c r="O3069" s="60"/>
    </row>
    <row r="3070" spans="2:15" s="23" customFormat="1" ht="30.2" customHeight="1" thickBot="1" x14ac:dyDescent="0.3">
      <c r="B3070" s="200" t="s">
        <v>266</v>
      </c>
      <c r="C3070" s="232" t="s">
        <v>708</v>
      </c>
      <c r="D3070" s="230">
        <v>1.5</v>
      </c>
      <c r="E3070" s="230">
        <v>1</v>
      </c>
      <c r="F3070" s="47">
        <v>10</v>
      </c>
      <c r="G3070" s="239">
        <f t="shared" si="111"/>
        <v>15</v>
      </c>
      <c r="H3070" s="193">
        <f t="shared" si="112"/>
        <v>10</v>
      </c>
      <c r="K3070" s="244"/>
      <c r="M3070" s="60"/>
      <c r="N3070" s="60"/>
      <c r="O3070" s="60"/>
    </row>
    <row r="3071" spans="2:15" s="23" customFormat="1" ht="30.2" customHeight="1" thickBot="1" x14ac:dyDescent="0.3">
      <c r="B3071" s="200" t="s">
        <v>266</v>
      </c>
      <c r="C3071" s="232" t="s">
        <v>709</v>
      </c>
      <c r="D3071" s="230">
        <v>1.5</v>
      </c>
      <c r="E3071" s="230">
        <v>1</v>
      </c>
      <c r="F3071" s="47">
        <v>10</v>
      </c>
      <c r="G3071" s="239">
        <f t="shared" si="111"/>
        <v>15</v>
      </c>
      <c r="H3071" s="193">
        <f t="shared" si="112"/>
        <v>10</v>
      </c>
      <c r="K3071" s="244"/>
      <c r="M3071" s="60"/>
      <c r="N3071" s="60"/>
      <c r="O3071" s="60"/>
    </row>
    <row r="3072" spans="2:15" s="23" customFormat="1" ht="30.2" customHeight="1" thickBot="1" x14ac:dyDescent="0.3">
      <c r="B3072" s="200" t="s">
        <v>266</v>
      </c>
      <c r="C3072" s="232" t="s">
        <v>710</v>
      </c>
      <c r="D3072" s="230">
        <v>1.5</v>
      </c>
      <c r="E3072" s="230">
        <v>1</v>
      </c>
      <c r="F3072" s="47">
        <v>10</v>
      </c>
      <c r="G3072" s="239">
        <f t="shared" si="111"/>
        <v>15</v>
      </c>
      <c r="H3072" s="193">
        <f t="shared" si="112"/>
        <v>10</v>
      </c>
      <c r="K3072" s="244"/>
      <c r="M3072" s="60"/>
      <c r="N3072" s="60"/>
      <c r="O3072" s="60"/>
    </row>
    <row r="3073" spans="2:15" s="23" customFormat="1" ht="30.2" customHeight="1" thickBot="1" x14ac:dyDescent="0.3">
      <c r="B3073" s="200" t="s">
        <v>266</v>
      </c>
      <c r="C3073" s="232" t="s">
        <v>711</v>
      </c>
      <c r="D3073" s="230">
        <v>1.5</v>
      </c>
      <c r="E3073" s="230">
        <v>1</v>
      </c>
      <c r="F3073" s="47">
        <v>10</v>
      </c>
      <c r="G3073" s="239">
        <f t="shared" si="111"/>
        <v>15</v>
      </c>
      <c r="H3073" s="193">
        <f t="shared" si="112"/>
        <v>10</v>
      </c>
      <c r="K3073" s="244"/>
      <c r="M3073" s="60"/>
      <c r="N3073" s="60"/>
      <c r="O3073" s="60"/>
    </row>
    <row r="3074" spans="2:15" s="23" customFormat="1" ht="30.2" customHeight="1" thickBot="1" x14ac:dyDescent="0.3">
      <c r="B3074" s="200" t="s">
        <v>266</v>
      </c>
      <c r="C3074" s="232" t="s">
        <v>712</v>
      </c>
      <c r="D3074" s="230">
        <v>1.5</v>
      </c>
      <c r="E3074" s="230">
        <v>1</v>
      </c>
      <c r="F3074" s="47">
        <v>10</v>
      </c>
      <c r="G3074" s="239">
        <f t="shared" ref="G3074:G3087" si="113">ROUND(D3074*F3074,2)</f>
        <v>15</v>
      </c>
      <c r="H3074" s="193">
        <f t="shared" ref="H3074:H3087" si="114">ROUND(E3074*F3074,6)</f>
        <v>10</v>
      </c>
      <c r="K3074" s="244"/>
      <c r="M3074" s="60"/>
      <c r="N3074" s="60"/>
      <c r="O3074" s="60"/>
    </row>
    <row r="3075" spans="2:15" s="23" customFormat="1" ht="30.2" customHeight="1" thickBot="1" x14ac:dyDescent="0.3">
      <c r="B3075" s="200" t="s">
        <v>266</v>
      </c>
      <c r="C3075" s="232" t="s">
        <v>713</v>
      </c>
      <c r="D3075" s="230">
        <v>1.5</v>
      </c>
      <c r="E3075" s="230">
        <v>1</v>
      </c>
      <c r="F3075" s="47">
        <v>10</v>
      </c>
      <c r="G3075" s="239">
        <f t="shared" si="113"/>
        <v>15</v>
      </c>
      <c r="H3075" s="193">
        <f t="shared" si="114"/>
        <v>10</v>
      </c>
      <c r="K3075" s="244"/>
      <c r="M3075" s="60"/>
      <c r="N3075" s="60"/>
      <c r="O3075" s="60"/>
    </row>
    <row r="3076" spans="2:15" s="23" customFormat="1" ht="30.2" customHeight="1" thickBot="1" x14ac:dyDescent="0.3">
      <c r="B3076" s="200" t="s">
        <v>266</v>
      </c>
      <c r="C3076" s="232" t="s">
        <v>715</v>
      </c>
      <c r="D3076" s="230">
        <v>1.5</v>
      </c>
      <c r="E3076" s="230">
        <v>1</v>
      </c>
      <c r="F3076" s="47">
        <v>10</v>
      </c>
      <c r="G3076" s="239">
        <f t="shared" si="113"/>
        <v>15</v>
      </c>
      <c r="H3076" s="193">
        <f t="shared" si="114"/>
        <v>10</v>
      </c>
      <c r="K3076" s="244"/>
      <c r="M3076" s="60"/>
      <c r="N3076" s="60"/>
      <c r="O3076" s="60"/>
    </row>
    <row r="3077" spans="2:15" s="23" customFormat="1" ht="30.2" customHeight="1" thickBot="1" x14ac:dyDescent="0.3">
      <c r="B3077" s="200" t="s">
        <v>266</v>
      </c>
      <c r="C3077" s="232" t="s">
        <v>716</v>
      </c>
      <c r="D3077" s="230">
        <v>1.5</v>
      </c>
      <c r="E3077" s="230">
        <v>1</v>
      </c>
      <c r="F3077" s="47">
        <v>10</v>
      </c>
      <c r="G3077" s="239">
        <f t="shared" si="113"/>
        <v>15</v>
      </c>
      <c r="H3077" s="193">
        <f t="shared" si="114"/>
        <v>10</v>
      </c>
      <c r="K3077" s="244"/>
      <c r="M3077" s="60"/>
      <c r="N3077" s="60"/>
      <c r="O3077" s="60"/>
    </row>
    <row r="3078" spans="2:15" s="23" customFormat="1" ht="30.2" customHeight="1" thickBot="1" x14ac:dyDescent="0.3">
      <c r="B3078" s="200" t="s">
        <v>266</v>
      </c>
      <c r="C3078" s="232" t="s">
        <v>717</v>
      </c>
      <c r="D3078" s="230">
        <v>1.5</v>
      </c>
      <c r="E3078" s="230">
        <v>1</v>
      </c>
      <c r="F3078" s="47">
        <v>10</v>
      </c>
      <c r="G3078" s="239">
        <f t="shared" si="113"/>
        <v>15</v>
      </c>
      <c r="H3078" s="193">
        <f t="shared" si="114"/>
        <v>10</v>
      </c>
      <c r="K3078" s="244"/>
      <c r="M3078" s="60"/>
      <c r="N3078" s="60"/>
      <c r="O3078" s="60"/>
    </row>
    <row r="3079" spans="2:15" s="23" customFormat="1" ht="30.2" customHeight="1" thickBot="1" x14ac:dyDescent="0.3">
      <c r="B3079" s="200" t="s">
        <v>266</v>
      </c>
      <c r="C3079" s="232" t="s">
        <v>718</v>
      </c>
      <c r="D3079" s="230">
        <v>1.5</v>
      </c>
      <c r="E3079" s="230">
        <v>1</v>
      </c>
      <c r="F3079" s="47">
        <v>10</v>
      </c>
      <c r="G3079" s="239">
        <f t="shared" si="113"/>
        <v>15</v>
      </c>
      <c r="H3079" s="193">
        <f t="shared" si="114"/>
        <v>10</v>
      </c>
      <c r="K3079" s="244"/>
      <c r="M3079" s="60"/>
      <c r="N3079" s="60"/>
      <c r="O3079" s="60"/>
    </row>
    <row r="3080" spans="2:15" s="23" customFormat="1" ht="30.2" customHeight="1" thickBot="1" x14ac:dyDescent="0.3">
      <c r="B3080" s="200" t="s">
        <v>266</v>
      </c>
      <c r="C3080" s="232" t="s">
        <v>719</v>
      </c>
      <c r="D3080" s="230">
        <v>1.5</v>
      </c>
      <c r="E3080" s="230">
        <v>1</v>
      </c>
      <c r="F3080" s="47">
        <v>10</v>
      </c>
      <c r="G3080" s="239">
        <f t="shared" si="113"/>
        <v>15</v>
      </c>
      <c r="H3080" s="193">
        <f t="shared" si="114"/>
        <v>10</v>
      </c>
      <c r="K3080" s="244"/>
      <c r="M3080" s="60"/>
      <c r="N3080" s="60"/>
      <c r="O3080" s="60"/>
    </row>
    <row r="3081" spans="2:15" s="23" customFormat="1" ht="30.2" customHeight="1" thickBot="1" x14ac:dyDescent="0.3">
      <c r="B3081" s="200" t="s">
        <v>266</v>
      </c>
      <c r="C3081" s="232" t="s">
        <v>724</v>
      </c>
      <c r="D3081" s="230">
        <v>1.5</v>
      </c>
      <c r="E3081" s="230">
        <v>1</v>
      </c>
      <c r="F3081" s="47">
        <v>10</v>
      </c>
      <c r="G3081" s="239">
        <f t="shared" si="113"/>
        <v>15</v>
      </c>
      <c r="H3081" s="193">
        <f t="shared" si="114"/>
        <v>10</v>
      </c>
      <c r="K3081" s="244"/>
      <c r="M3081" s="60"/>
      <c r="N3081" s="60"/>
      <c r="O3081" s="60"/>
    </row>
    <row r="3082" spans="2:15" s="23" customFormat="1" ht="30.2" customHeight="1" thickBot="1" x14ac:dyDescent="0.3">
      <c r="B3082" s="200" t="s">
        <v>266</v>
      </c>
      <c r="C3082" s="232" t="s">
        <v>725</v>
      </c>
      <c r="D3082" s="230">
        <v>1.5</v>
      </c>
      <c r="E3082" s="230">
        <v>1</v>
      </c>
      <c r="F3082" s="47">
        <v>10</v>
      </c>
      <c r="G3082" s="239">
        <f t="shared" si="113"/>
        <v>15</v>
      </c>
      <c r="H3082" s="193">
        <f t="shared" si="114"/>
        <v>10</v>
      </c>
      <c r="K3082" s="244"/>
      <c r="M3082" s="60"/>
      <c r="N3082" s="60"/>
      <c r="O3082" s="60"/>
    </row>
    <row r="3083" spans="2:15" s="23" customFormat="1" ht="30.2" customHeight="1" thickBot="1" x14ac:dyDescent="0.3">
      <c r="B3083" s="200" t="s">
        <v>266</v>
      </c>
      <c r="C3083" s="232" t="s">
        <v>726</v>
      </c>
      <c r="D3083" s="230">
        <v>1.5</v>
      </c>
      <c r="E3083" s="230">
        <v>1</v>
      </c>
      <c r="F3083" s="47">
        <v>10</v>
      </c>
      <c r="G3083" s="239">
        <f t="shared" si="113"/>
        <v>15</v>
      </c>
      <c r="H3083" s="193">
        <f t="shared" si="114"/>
        <v>10</v>
      </c>
      <c r="K3083" s="244"/>
      <c r="M3083" s="60"/>
      <c r="N3083" s="60"/>
      <c r="O3083" s="60"/>
    </row>
    <row r="3084" spans="2:15" s="23" customFormat="1" ht="30.2" customHeight="1" thickBot="1" x14ac:dyDescent="0.3">
      <c r="B3084" s="200" t="s">
        <v>266</v>
      </c>
      <c r="C3084" s="232" t="s">
        <v>735</v>
      </c>
      <c r="D3084" s="230">
        <v>1.5</v>
      </c>
      <c r="E3084" s="230">
        <v>1</v>
      </c>
      <c r="F3084" s="47">
        <v>10</v>
      </c>
      <c r="G3084" s="239">
        <f t="shared" si="113"/>
        <v>15</v>
      </c>
      <c r="H3084" s="193">
        <f t="shared" si="114"/>
        <v>10</v>
      </c>
      <c r="K3084" s="244"/>
      <c r="M3084" s="60"/>
      <c r="N3084" s="60"/>
      <c r="O3084" s="60"/>
    </row>
    <row r="3085" spans="2:15" s="23" customFormat="1" ht="30.2" customHeight="1" thickBot="1" x14ac:dyDescent="0.3">
      <c r="B3085" s="200" t="s">
        <v>266</v>
      </c>
      <c r="C3085" s="232" t="s">
        <v>736</v>
      </c>
      <c r="D3085" s="230">
        <v>1.5</v>
      </c>
      <c r="E3085" s="230">
        <v>1</v>
      </c>
      <c r="F3085" s="47">
        <v>10</v>
      </c>
      <c r="G3085" s="239">
        <f t="shared" si="113"/>
        <v>15</v>
      </c>
      <c r="H3085" s="193">
        <f t="shared" si="114"/>
        <v>10</v>
      </c>
      <c r="K3085" s="244"/>
      <c r="M3085" s="60"/>
      <c r="N3085" s="60"/>
      <c r="O3085" s="60"/>
    </row>
    <row r="3086" spans="2:15" s="17" customFormat="1" ht="30.2" customHeight="1" thickBot="1" x14ac:dyDescent="0.3">
      <c r="B3086" s="200" t="s">
        <v>266</v>
      </c>
      <c r="C3086" s="232" t="s">
        <v>737</v>
      </c>
      <c r="D3086" s="230">
        <v>1.5</v>
      </c>
      <c r="E3086" s="230">
        <v>1</v>
      </c>
      <c r="F3086" s="47">
        <v>10</v>
      </c>
      <c r="G3086" s="239">
        <f t="shared" si="113"/>
        <v>15</v>
      </c>
      <c r="H3086" s="193">
        <f t="shared" si="114"/>
        <v>10</v>
      </c>
      <c r="J3086" s="23"/>
      <c r="K3086" s="243"/>
      <c r="M3086" s="199"/>
      <c r="N3086" s="199"/>
      <c r="O3086" s="199"/>
    </row>
    <row r="3087" spans="2:15" s="17" customFormat="1" ht="30.2" customHeight="1" thickBot="1" x14ac:dyDescent="0.3">
      <c r="B3087" s="201" t="s">
        <v>266</v>
      </c>
      <c r="C3087" s="235" t="s">
        <v>747</v>
      </c>
      <c r="D3087" s="230">
        <v>1.5</v>
      </c>
      <c r="E3087" s="230">
        <v>1</v>
      </c>
      <c r="F3087" s="47">
        <v>10</v>
      </c>
      <c r="G3087" s="65">
        <f t="shared" si="113"/>
        <v>15</v>
      </c>
      <c r="H3087" s="236">
        <f t="shared" si="114"/>
        <v>10</v>
      </c>
      <c r="J3087" s="23"/>
      <c r="K3087" s="243"/>
      <c r="M3087" s="199"/>
      <c r="N3087" s="199"/>
      <c r="O3087" s="199"/>
    </row>
    <row r="3088" spans="2:15" x14ac:dyDescent="0.25">
      <c r="J3088" s="23"/>
    </row>
    <row r="3089" spans="2:15" ht="15.75" thickBot="1" x14ac:dyDescent="0.3">
      <c r="J3089" s="23"/>
    </row>
    <row r="3090" spans="2:15" ht="15.75" thickBot="1" x14ac:dyDescent="0.3">
      <c r="B3090" s="326" t="s">
        <v>224</v>
      </c>
      <c r="C3090" s="338"/>
      <c r="D3090" s="338"/>
      <c r="E3090" s="338"/>
      <c r="F3090" s="338"/>
      <c r="G3090" s="338"/>
      <c r="H3090" s="339"/>
      <c r="J3090" s="23"/>
    </row>
    <row r="3091" spans="2:15" ht="15.75" thickBot="1" x14ac:dyDescent="0.3">
      <c r="B3091" s="329" t="s">
        <v>228</v>
      </c>
      <c r="C3091" s="353" t="s">
        <v>229</v>
      </c>
      <c r="D3091" s="355" t="s">
        <v>257</v>
      </c>
      <c r="E3091" s="355" t="s">
        <v>259</v>
      </c>
      <c r="F3091" s="357" t="s">
        <v>165</v>
      </c>
      <c r="G3091" s="228" t="s">
        <v>258</v>
      </c>
      <c r="H3091" s="192" t="s">
        <v>259</v>
      </c>
      <c r="J3091" s="23"/>
    </row>
    <row r="3092" spans="2:15" ht="15.75" thickBot="1" x14ac:dyDescent="0.3">
      <c r="B3092" s="330"/>
      <c r="C3092" s="354"/>
      <c r="D3092" s="356"/>
      <c r="E3092" s="356"/>
      <c r="F3092" s="358"/>
      <c r="G3092" s="77">
        <f t="shared" ref="G3092:H3092" si="115">SUM(G3093:G3946)</f>
        <v>12810</v>
      </c>
      <c r="H3092" s="78">
        <f t="shared" si="115"/>
        <v>8540</v>
      </c>
      <c r="J3092" s="17"/>
    </row>
    <row r="3093" spans="2:15" s="17" customFormat="1" ht="30.2" customHeight="1" thickBot="1" x14ac:dyDescent="0.3">
      <c r="B3093" s="198" t="s">
        <v>224</v>
      </c>
      <c r="C3093" s="229" t="s">
        <v>1309</v>
      </c>
      <c r="D3093" s="230">
        <v>1.5</v>
      </c>
      <c r="E3093" s="230">
        <v>1</v>
      </c>
      <c r="F3093" s="47">
        <v>10</v>
      </c>
      <c r="G3093" s="238">
        <f t="shared" ref="G3093:G3156" si="116">ROUND(D3093*F3093,2)</f>
        <v>15</v>
      </c>
      <c r="H3093" s="16">
        <f t="shared" ref="H3093:H3156" si="117">ROUND(E3093*F3093,6)</f>
        <v>10</v>
      </c>
      <c r="K3093" s="243"/>
      <c r="M3093" s="199"/>
      <c r="N3093" s="199"/>
      <c r="O3093" s="199"/>
    </row>
    <row r="3094" spans="2:15" s="23" customFormat="1" ht="30.2" customHeight="1" thickBot="1" x14ac:dyDescent="0.3">
      <c r="B3094" s="200" t="s">
        <v>224</v>
      </c>
      <c r="C3094" s="232" t="s">
        <v>1310</v>
      </c>
      <c r="D3094" s="230">
        <v>1.5</v>
      </c>
      <c r="E3094" s="230">
        <v>1</v>
      </c>
      <c r="F3094" s="47">
        <v>10</v>
      </c>
      <c r="G3094" s="239">
        <f t="shared" si="116"/>
        <v>15</v>
      </c>
      <c r="H3094" s="193">
        <f t="shared" si="117"/>
        <v>10</v>
      </c>
      <c r="J3094"/>
      <c r="K3094" s="244"/>
      <c r="M3094" s="60"/>
      <c r="N3094" s="60"/>
      <c r="O3094" s="60"/>
    </row>
    <row r="3095" spans="2:15" s="23" customFormat="1" ht="30.2" customHeight="1" thickBot="1" x14ac:dyDescent="0.3">
      <c r="B3095" s="200" t="s">
        <v>224</v>
      </c>
      <c r="C3095" s="232" t="s">
        <v>269</v>
      </c>
      <c r="D3095" s="230">
        <v>1.5</v>
      </c>
      <c r="E3095" s="230">
        <v>1</v>
      </c>
      <c r="F3095" s="47">
        <v>10</v>
      </c>
      <c r="G3095" s="239">
        <f t="shared" si="116"/>
        <v>15</v>
      </c>
      <c r="H3095" s="193">
        <f t="shared" si="117"/>
        <v>10</v>
      </c>
      <c r="J3095"/>
      <c r="K3095" s="244"/>
      <c r="M3095" s="60"/>
      <c r="N3095" s="60"/>
      <c r="O3095" s="60"/>
    </row>
    <row r="3096" spans="2:15" s="23" customFormat="1" ht="30.2" customHeight="1" thickBot="1" x14ac:dyDescent="0.3">
      <c r="B3096" s="200" t="s">
        <v>224</v>
      </c>
      <c r="C3096" s="232" t="s">
        <v>763</v>
      </c>
      <c r="D3096" s="230">
        <v>1.5</v>
      </c>
      <c r="E3096" s="230">
        <v>1</v>
      </c>
      <c r="F3096" s="47">
        <v>10</v>
      </c>
      <c r="G3096" s="239">
        <f t="shared" si="116"/>
        <v>15</v>
      </c>
      <c r="H3096" s="193">
        <f t="shared" si="117"/>
        <v>10</v>
      </c>
      <c r="J3096"/>
      <c r="K3096" s="244"/>
      <c r="M3096" s="60"/>
      <c r="N3096" s="60"/>
      <c r="O3096" s="60"/>
    </row>
    <row r="3097" spans="2:15" s="23" customFormat="1" ht="30.2" customHeight="1" thickBot="1" x14ac:dyDescent="0.3">
      <c r="B3097" s="200" t="s">
        <v>224</v>
      </c>
      <c r="C3097" s="232" t="s">
        <v>764</v>
      </c>
      <c r="D3097" s="230">
        <v>1.5</v>
      </c>
      <c r="E3097" s="230">
        <v>1</v>
      </c>
      <c r="F3097" s="47">
        <v>10</v>
      </c>
      <c r="G3097" s="239">
        <f t="shared" si="116"/>
        <v>15</v>
      </c>
      <c r="H3097" s="193">
        <f t="shared" si="117"/>
        <v>10</v>
      </c>
      <c r="J3097"/>
      <c r="K3097" s="244"/>
      <c r="M3097" s="60"/>
      <c r="N3097" s="60"/>
      <c r="O3097" s="60"/>
    </row>
    <row r="3098" spans="2:15" s="23" customFormat="1" ht="30.2" customHeight="1" thickBot="1" x14ac:dyDescent="0.3">
      <c r="B3098" s="200" t="s">
        <v>224</v>
      </c>
      <c r="C3098" s="232" t="s">
        <v>765</v>
      </c>
      <c r="D3098" s="230">
        <v>1.5</v>
      </c>
      <c r="E3098" s="230">
        <v>1</v>
      </c>
      <c r="F3098" s="47">
        <v>10</v>
      </c>
      <c r="G3098" s="239">
        <f t="shared" si="116"/>
        <v>15</v>
      </c>
      <c r="H3098" s="193">
        <f t="shared" si="117"/>
        <v>10</v>
      </c>
      <c r="J3098"/>
      <c r="K3098" s="244"/>
      <c r="M3098" s="60"/>
      <c r="N3098" s="60"/>
      <c r="O3098" s="60"/>
    </row>
    <row r="3099" spans="2:15" s="23" customFormat="1" ht="30.2" customHeight="1" thickBot="1" x14ac:dyDescent="0.3">
      <c r="B3099" s="200" t="s">
        <v>224</v>
      </c>
      <c r="C3099" s="232" t="s">
        <v>766</v>
      </c>
      <c r="D3099" s="230">
        <v>1.5</v>
      </c>
      <c r="E3099" s="230">
        <v>1</v>
      </c>
      <c r="F3099" s="47">
        <v>10</v>
      </c>
      <c r="G3099" s="239">
        <f t="shared" si="116"/>
        <v>15</v>
      </c>
      <c r="H3099" s="193">
        <f t="shared" si="117"/>
        <v>10</v>
      </c>
      <c r="J3099" s="17"/>
      <c r="K3099" s="244"/>
      <c r="M3099" s="60"/>
      <c r="N3099" s="60"/>
      <c r="O3099" s="60"/>
    </row>
    <row r="3100" spans="2:15" s="23" customFormat="1" ht="30.2" customHeight="1" thickBot="1" x14ac:dyDescent="0.3">
      <c r="B3100" s="200" t="s">
        <v>224</v>
      </c>
      <c r="C3100" s="232" t="s">
        <v>767</v>
      </c>
      <c r="D3100" s="230">
        <v>1.5</v>
      </c>
      <c r="E3100" s="230">
        <v>1</v>
      </c>
      <c r="F3100" s="47">
        <v>10</v>
      </c>
      <c r="G3100" s="239">
        <f t="shared" si="116"/>
        <v>15</v>
      </c>
      <c r="H3100" s="193">
        <f t="shared" si="117"/>
        <v>10</v>
      </c>
      <c r="K3100" s="244"/>
      <c r="M3100" s="60"/>
      <c r="N3100" s="60"/>
      <c r="O3100" s="60"/>
    </row>
    <row r="3101" spans="2:15" s="23" customFormat="1" ht="30.2" customHeight="1" thickBot="1" x14ac:dyDescent="0.3">
      <c r="B3101" s="200" t="s">
        <v>224</v>
      </c>
      <c r="C3101" s="232" t="s">
        <v>768</v>
      </c>
      <c r="D3101" s="230">
        <v>1.5</v>
      </c>
      <c r="E3101" s="230">
        <v>1</v>
      </c>
      <c r="F3101" s="47">
        <v>10</v>
      </c>
      <c r="G3101" s="239">
        <f t="shared" si="116"/>
        <v>15</v>
      </c>
      <c r="H3101" s="193">
        <f t="shared" si="117"/>
        <v>10</v>
      </c>
      <c r="K3101" s="244"/>
      <c r="M3101" s="60"/>
      <c r="N3101" s="60"/>
      <c r="O3101" s="60"/>
    </row>
    <row r="3102" spans="2:15" s="23" customFormat="1" ht="30.2" customHeight="1" thickBot="1" x14ac:dyDescent="0.3">
      <c r="B3102" s="200" t="s">
        <v>224</v>
      </c>
      <c r="C3102" s="232" t="s">
        <v>769</v>
      </c>
      <c r="D3102" s="230">
        <v>1.5</v>
      </c>
      <c r="E3102" s="230">
        <v>1</v>
      </c>
      <c r="F3102" s="47">
        <v>10</v>
      </c>
      <c r="G3102" s="239">
        <f t="shared" si="116"/>
        <v>15</v>
      </c>
      <c r="H3102" s="193">
        <f t="shared" si="117"/>
        <v>10</v>
      </c>
      <c r="K3102" s="244"/>
      <c r="M3102" s="60"/>
      <c r="N3102" s="60"/>
      <c r="O3102" s="60"/>
    </row>
    <row r="3103" spans="2:15" s="23" customFormat="1" ht="30.2" customHeight="1" thickBot="1" x14ac:dyDescent="0.3">
      <c r="B3103" s="200" t="s">
        <v>224</v>
      </c>
      <c r="C3103" s="232" t="s">
        <v>770</v>
      </c>
      <c r="D3103" s="230">
        <v>1.5</v>
      </c>
      <c r="E3103" s="230">
        <v>1</v>
      </c>
      <c r="F3103" s="47">
        <v>10</v>
      </c>
      <c r="G3103" s="239">
        <f t="shared" si="116"/>
        <v>15</v>
      </c>
      <c r="H3103" s="193">
        <f t="shared" si="117"/>
        <v>10</v>
      </c>
      <c r="K3103" s="244"/>
      <c r="M3103" s="60"/>
      <c r="N3103" s="60"/>
      <c r="O3103" s="60"/>
    </row>
    <row r="3104" spans="2:15" s="23" customFormat="1" ht="30.2" customHeight="1" thickBot="1" x14ac:dyDescent="0.3">
      <c r="B3104" s="200" t="s">
        <v>224</v>
      </c>
      <c r="C3104" s="232" t="s">
        <v>771</v>
      </c>
      <c r="D3104" s="230">
        <v>1.5</v>
      </c>
      <c r="E3104" s="230">
        <v>1</v>
      </c>
      <c r="F3104" s="47">
        <v>10</v>
      </c>
      <c r="G3104" s="239">
        <f t="shared" si="116"/>
        <v>15</v>
      </c>
      <c r="H3104" s="193">
        <f t="shared" si="117"/>
        <v>10</v>
      </c>
      <c r="K3104" s="244"/>
      <c r="M3104" s="60"/>
      <c r="N3104" s="60"/>
      <c r="O3104" s="60"/>
    </row>
    <row r="3105" spans="2:15" s="23" customFormat="1" ht="30.2" customHeight="1" thickBot="1" x14ac:dyDescent="0.3">
      <c r="B3105" s="200" t="s">
        <v>224</v>
      </c>
      <c r="C3105" s="232" t="s">
        <v>772</v>
      </c>
      <c r="D3105" s="230">
        <v>1.5</v>
      </c>
      <c r="E3105" s="230">
        <v>1</v>
      </c>
      <c r="F3105" s="47">
        <v>10</v>
      </c>
      <c r="G3105" s="239">
        <f t="shared" si="116"/>
        <v>15</v>
      </c>
      <c r="H3105" s="193">
        <f t="shared" si="117"/>
        <v>10</v>
      </c>
      <c r="K3105" s="244"/>
      <c r="M3105" s="60"/>
      <c r="N3105" s="60"/>
      <c r="O3105" s="60"/>
    </row>
    <row r="3106" spans="2:15" s="23" customFormat="1" ht="30.2" customHeight="1" thickBot="1" x14ac:dyDescent="0.3">
      <c r="B3106" s="200" t="s">
        <v>224</v>
      </c>
      <c r="C3106" s="232" t="s">
        <v>773</v>
      </c>
      <c r="D3106" s="230">
        <v>1.5</v>
      </c>
      <c r="E3106" s="230">
        <v>1</v>
      </c>
      <c r="F3106" s="47">
        <v>10</v>
      </c>
      <c r="G3106" s="239">
        <f t="shared" si="116"/>
        <v>15</v>
      </c>
      <c r="H3106" s="193">
        <f t="shared" si="117"/>
        <v>10</v>
      </c>
      <c r="K3106" s="244"/>
      <c r="M3106" s="60"/>
      <c r="N3106" s="60"/>
      <c r="O3106" s="60"/>
    </row>
    <row r="3107" spans="2:15" s="23" customFormat="1" ht="30.2" customHeight="1" thickBot="1" x14ac:dyDescent="0.3">
      <c r="B3107" s="200" t="s">
        <v>224</v>
      </c>
      <c r="C3107" s="232" t="s">
        <v>775</v>
      </c>
      <c r="D3107" s="230">
        <v>1.5</v>
      </c>
      <c r="E3107" s="230">
        <v>1</v>
      </c>
      <c r="F3107" s="47">
        <v>10</v>
      </c>
      <c r="G3107" s="239">
        <f t="shared" si="116"/>
        <v>15</v>
      </c>
      <c r="H3107" s="193">
        <f t="shared" si="117"/>
        <v>10</v>
      </c>
      <c r="K3107" s="244"/>
      <c r="M3107" s="60"/>
      <c r="N3107" s="60"/>
      <c r="O3107" s="60"/>
    </row>
    <row r="3108" spans="2:15" s="23" customFormat="1" ht="30.2" customHeight="1" thickBot="1" x14ac:dyDescent="0.3">
      <c r="B3108" s="200" t="s">
        <v>224</v>
      </c>
      <c r="C3108" s="232" t="s">
        <v>776</v>
      </c>
      <c r="D3108" s="230">
        <v>1.5</v>
      </c>
      <c r="E3108" s="230">
        <v>1</v>
      </c>
      <c r="F3108" s="47">
        <v>10</v>
      </c>
      <c r="G3108" s="239">
        <f t="shared" si="116"/>
        <v>15</v>
      </c>
      <c r="H3108" s="193">
        <f t="shared" si="117"/>
        <v>10</v>
      </c>
      <c r="K3108" s="244"/>
      <c r="M3108" s="60"/>
      <c r="N3108" s="60"/>
      <c r="O3108" s="60"/>
    </row>
    <row r="3109" spans="2:15" s="23" customFormat="1" ht="30.2" customHeight="1" thickBot="1" x14ac:dyDescent="0.3">
      <c r="B3109" s="200" t="s">
        <v>224</v>
      </c>
      <c r="C3109" s="232" t="s">
        <v>777</v>
      </c>
      <c r="D3109" s="230">
        <v>1.5</v>
      </c>
      <c r="E3109" s="230">
        <v>1</v>
      </c>
      <c r="F3109" s="47">
        <v>10</v>
      </c>
      <c r="G3109" s="239">
        <f t="shared" si="116"/>
        <v>15</v>
      </c>
      <c r="H3109" s="193">
        <f t="shared" si="117"/>
        <v>10</v>
      </c>
      <c r="K3109" s="244"/>
      <c r="M3109" s="60"/>
      <c r="N3109" s="60"/>
      <c r="O3109" s="60"/>
    </row>
    <row r="3110" spans="2:15" s="23" customFormat="1" ht="30.2" customHeight="1" thickBot="1" x14ac:dyDescent="0.3">
      <c r="B3110" s="200" t="s">
        <v>224</v>
      </c>
      <c r="C3110" s="232" t="s">
        <v>778</v>
      </c>
      <c r="D3110" s="230">
        <v>1.5</v>
      </c>
      <c r="E3110" s="230">
        <v>1</v>
      </c>
      <c r="F3110" s="47">
        <v>10</v>
      </c>
      <c r="G3110" s="239">
        <f t="shared" si="116"/>
        <v>15</v>
      </c>
      <c r="H3110" s="193">
        <f t="shared" si="117"/>
        <v>10</v>
      </c>
      <c r="K3110" s="244"/>
      <c r="M3110" s="60"/>
      <c r="N3110" s="60"/>
      <c r="O3110" s="60"/>
    </row>
    <row r="3111" spans="2:15" s="23" customFormat="1" ht="30.2" customHeight="1" thickBot="1" x14ac:dyDescent="0.3">
      <c r="B3111" s="200" t="s">
        <v>224</v>
      </c>
      <c r="C3111" s="232" t="s">
        <v>781</v>
      </c>
      <c r="D3111" s="230">
        <v>1.5</v>
      </c>
      <c r="E3111" s="230">
        <v>1</v>
      </c>
      <c r="F3111" s="47">
        <v>10</v>
      </c>
      <c r="G3111" s="239">
        <f t="shared" si="116"/>
        <v>15</v>
      </c>
      <c r="H3111" s="193">
        <f t="shared" si="117"/>
        <v>10</v>
      </c>
      <c r="K3111" s="244"/>
      <c r="M3111" s="60"/>
      <c r="N3111" s="60"/>
      <c r="O3111" s="60"/>
    </row>
    <row r="3112" spans="2:15" s="23" customFormat="1" ht="30.2" customHeight="1" thickBot="1" x14ac:dyDescent="0.3">
      <c r="B3112" s="200" t="s">
        <v>224</v>
      </c>
      <c r="C3112" s="232" t="s">
        <v>782</v>
      </c>
      <c r="D3112" s="230">
        <v>1.5</v>
      </c>
      <c r="E3112" s="230">
        <v>1</v>
      </c>
      <c r="F3112" s="47">
        <v>10</v>
      </c>
      <c r="G3112" s="239">
        <f t="shared" si="116"/>
        <v>15</v>
      </c>
      <c r="H3112" s="193">
        <f t="shared" si="117"/>
        <v>10</v>
      </c>
      <c r="K3112" s="244"/>
      <c r="M3112" s="60"/>
      <c r="N3112" s="60"/>
      <c r="O3112" s="60"/>
    </row>
    <row r="3113" spans="2:15" s="23" customFormat="1" ht="30.2" customHeight="1" thickBot="1" x14ac:dyDescent="0.3">
      <c r="B3113" s="200" t="s">
        <v>224</v>
      </c>
      <c r="C3113" s="232" t="s">
        <v>783</v>
      </c>
      <c r="D3113" s="230">
        <v>1.5</v>
      </c>
      <c r="E3113" s="230">
        <v>1</v>
      </c>
      <c r="F3113" s="47">
        <v>10</v>
      </c>
      <c r="G3113" s="239">
        <f t="shared" si="116"/>
        <v>15</v>
      </c>
      <c r="H3113" s="193">
        <f t="shared" si="117"/>
        <v>10</v>
      </c>
      <c r="K3113" s="244"/>
      <c r="M3113" s="60"/>
      <c r="N3113" s="60"/>
      <c r="O3113" s="60"/>
    </row>
    <row r="3114" spans="2:15" s="23" customFormat="1" ht="30.2" customHeight="1" thickBot="1" x14ac:dyDescent="0.3">
      <c r="B3114" s="200" t="s">
        <v>224</v>
      </c>
      <c r="C3114" s="232" t="s">
        <v>784</v>
      </c>
      <c r="D3114" s="230">
        <v>1.5</v>
      </c>
      <c r="E3114" s="230">
        <v>1</v>
      </c>
      <c r="F3114" s="47">
        <v>10</v>
      </c>
      <c r="G3114" s="239">
        <f t="shared" si="116"/>
        <v>15</v>
      </c>
      <c r="H3114" s="193">
        <f t="shared" si="117"/>
        <v>10</v>
      </c>
      <c r="K3114" s="244"/>
      <c r="M3114" s="60"/>
      <c r="N3114" s="60"/>
      <c r="O3114" s="60"/>
    </row>
    <row r="3115" spans="2:15" s="23" customFormat="1" ht="30.2" customHeight="1" thickBot="1" x14ac:dyDescent="0.3">
      <c r="B3115" s="200" t="s">
        <v>224</v>
      </c>
      <c r="C3115" s="232" t="s">
        <v>785</v>
      </c>
      <c r="D3115" s="230">
        <v>1.5</v>
      </c>
      <c r="E3115" s="230">
        <v>1</v>
      </c>
      <c r="F3115" s="47">
        <v>10</v>
      </c>
      <c r="G3115" s="239">
        <f t="shared" si="116"/>
        <v>15</v>
      </c>
      <c r="H3115" s="193">
        <f t="shared" si="117"/>
        <v>10</v>
      </c>
      <c r="K3115" s="244"/>
      <c r="M3115" s="60"/>
      <c r="N3115" s="60"/>
      <c r="O3115" s="60"/>
    </row>
    <row r="3116" spans="2:15" s="23" customFormat="1" ht="30.2" customHeight="1" thickBot="1" x14ac:dyDescent="0.3">
      <c r="B3116" s="200" t="s">
        <v>224</v>
      </c>
      <c r="C3116" s="232" t="s">
        <v>786</v>
      </c>
      <c r="D3116" s="230">
        <v>1.5</v>
      </c>
      <c r="E3116" s="230">
        <v>1</v>
      </c>
      <c r="F3116" s="47">
        <v>10</v>
      </c>
      <c r="G3116" s="239">
        <f t="shared" si="116"/>
        <v>15</v>
      </c>
      <c r="H3116" s="193">
        <f t="shared" si="117"/>
        <v>10</v>
      </c>
      <c r="K3116" s="244"/>
      <c r="M3116" s="60"/>
      <c r="N3116" s="60"/>
      <c r="O3116" s="60"/>
    </row>
    <row r="3117" spans="2:15" s="23" customFormat="1" ht="30.2" customHeight="1" thickBot="1" x14ac:dyDescent="0.3">
      <c r="B3117" s="200" t="s">
        <v>224</v>
      </c>
      <c r="C3117" s="232" t="s">
        <v>787</v>
      </c>
      <c r="D3117" s="230">
        <v>1.5</v>
      </c>
      <c r="E3117" s="230">
        <v>1</v>
      </c>
      <c r="F3117" s="47">
        <v>10</v>
      </c>
      <c r="G3117" s="239">
        <f t="shared" si="116"/>
        <v>15</v>
      </c>
      <c r="H3117" s="193">
        <f t="shared" si="117"/>
        <v>10</v>
      </c>
      <c r="K3117" s="244"/>
      <c r="M3117" s="60"/>
      <c r="N3117" s="60"/>
      <c r="O3117" s="60"/>
    </row>
    <row r="3118" spans="2:15" s="23" customFormat="1" ht="30.2" customHeight="1" thickBot="1" x14ac:dyDescent="0.3">
      <c r="B3118" s="200" t="s">
        <v>224</v>
      </c>
      <c r="C3118" s="232" t="s">
        <v>788</v>
      </c>
      <c r="D3118" s="230">
        <v>1.5</v>
      </c>
      <c r="E3118" s="230">
        <v>1</v>
      </c>
      <c r="F3118" s="47">
        <v>10</v>
      </c>
      <c r="G3118" s="239">
        <f t="shared" si="116"/>
        <v>15</v>
      </c>
      <c r="H3118" s="193">
        <f t="shared" si="117"/>
        <v>10</v>
      </c>
      <c r="K3118" s="244"/>
      <c r="M3118" s="60"/>
      <c r="N3118" s="60"/>
      <c r="O3118" s="60"/>
    </row>
    <row r="3119" spans="2:15" s="23" customFormat="1" ht="30.2" customHeight="1" thickBot="1" x14ac:dyDescent="0.3">
      <c r="B3119" s="200" t="s">
        <v>224</v>
      </c>
      <c r="C3119" s="232" t="s">
        <v>1311</v>
      </c>
      <c r="D3119" s="230">
        <v>1.5</v>
      </c>
      <c r="E3119" s="230">
        <v>1</v>
      </c>
      <c r="F3119" s="47">
        <v>10</v>
      </c>
      <c r="G3119" s="239">
        <f t="shared" si="116"/>
        <v>15</v>
      </c>
      <c r="H3119" s="193">
        <f t="shared" si="117"/>
        <v>10</v>
      </c>
      <c r="K3119" s="244"/>
      <c r="M3119" s="60"/>
      <c r="N3119" s="60"/>
      <c r="O3119" s="60"/>
    </row>
    <row r="3120" spans="2:15" s="23" customFormat="1" ht="30.2" customHeight="1" thickBot="1" x14ac:dyDescent="0.3">
      <c r="B3120" s="200" t="s">
        <v>224</v>
      </c>
      <c r="C3120" s="232" t="s">
        <v>271</v>
      </c>
      <c r="D3120" s="230">
        <v>1.5</v>
      </c>
      <c r="E3120" s="230">
        <v>1</v>
      </c>
      <c r="F3120" s="47">
        <v>10</v>
      </c>
      <c r="G3120" s="239">
        <f t="shared" si="116"/>
        <v>15</v>
      </c>
      <c r="H3120" s="193">
        <f t="shared" si="117"/>
        <v>10</v>
      </c>
      <c r="K3120" s="244"/>
      <c r="M3120" s="60"/>
      <c r="N3120" s="60"/>
      <c r="O3120" s="60"/>
    </row>
    <row r="3121" spans="2:15" s="23" customFormat="1" ht="30.2" customHeight="1" thickBot="1" x14ac:dyDescent="0.3">
      <c r="B3121" s="200" t="s">
        <v>224</v>
      </c>
      <c r="C3121" s="232" t="s">
        <v>272</v>
      </c>
      <c r="D3121" s="230">
        <v>1.5</v>
      </c>
      <c r="E3121" s="230">
        <v>1</v>
      </c>
      <c r="F3121" s="47">
        <v>10</v>
      </c>
      <c r="G3121" s="239">
        <f t="shared" si="116"/>
        <v>15</v>
      </c>
      <c r="H3121" s="193">
        <f t="shared" si="117"/>
        <v>10</v>
      </c>
      <c r="K3121" s="244"/>
      <c r="M3121" s="60"/>
      <c r="N3121" s="60"/>
      <c r="O3121" s="60"/>
    </row>
    <row r="3122" spans="2:15" s="23" customFormat="1" ht="30.2" customHeight="1" thickBot="1" x14ac:dyDescent="0.3">
      <c r="B3122" s="200" t="s">
        <v>224</v>
      </c>
      <c r="C3122" s="232" t="s">
        <v>273</v>
      </c>
      <c r="D3122" s="230">
        <v>1.5</v>
      </c>
      <c r="E3122" s="230">
        <v>1</v>
      </c>
      <c r="F3122" s="47">
        <v>10</v>
      </c>
      <c r="G3122" s="239">
        <f t="shared" si="116"/>
        <v>15</v>
      </c>
      <c r="H3122" s="193">
        <f t="shared" si="117"/>
        <v>10</v>
      </c>
      <c r="K3122" s="244"/>
      <c r="M3122" s="60"/>
      <c r="N3122" s="60"/>
      <c r="O3122" s="60"/>
    </row>
    <row r="3123" spans="2:15" s="23" customFormat="1" ht="30.2" customHeight="1" thickBot="1" x14ac:dyDescent="0.3">
      <c r="B3123" s="200" t="s">
        <v>224</v>
      </c>
      <c r="C3123" s="232" t="s">
        <v>274</v>
      </c>
      <c r="D3123" s="230">
        <v>1.5</v>
      </c>
      <c r="E3123" s="230">
        <v>1</v>
      </c>
      <c r="F3123" s="47">
        <v>10</v>
      </c>
      <c r="G3123" s="239">
        <f t="shared" si="116"/>
        <v>15</v>
      </c>
      <c r="H3123" s="193">
        <f t="shared" si="117"/>
        <v>10</v>
      </c>
      <c r="K3123" s="244"/>
      <c r="M3123" s="60"/>
      <c r="N3123" s="60"/>
      <c r="O3123" s="60"/>
    </row>
    <row r="3124" spans="2:15" s="23" customFormat="1" ht="30.2" customHeight="1" thickBot="1" x14ac:dyDescent="0.3">
      <c r="B3124" s="200" t="s">
        <v>224</v>
      </c>
      <c r="C3124" s="232" t="s">
        <v>1312</v>
      </c>
      <c r="D3124" s="230">
        <v>1.5</v>
      </c>
      <c r="E3124" s="230">
        <v>1</v>
      </c>
      <c r="F3124" s="47">
        <v>10</v>
      </c>
      <c r="G3124" s="239">
        <f t="shared" si="116"/>
        <v>15</v>
      </c>
      <c r="H3124" s="193">
        <f t="shared" si="117"/>
        <v>10</v>
      </c>
      <c r="K3124" s="244"/>
      <c r="M3124" s="60"/>
      <c r="N3124" s="60"/>
      <c r="O3124" s="60"/>
    </row>
    <row r="3125" spans="2:15" s="23" customFormat="1" ht="30.2" customHeight="1" thickBot="1" x14ac:dyDescent="0.3">
      <c r="B3125" s="200" t="s">
        <v>224</v>
      </c>
      <c r="C3125" s="232" t="s">
        <v>275</v>
      </c>
      <c r="D3125" s="230">
        <v>1.5</v>
      </c>
      <c r="E3125" s="230">
        <v>1</v>
      </c>
      <c r="F3125" s="47">
        <v>10</v>
      </c>
      <c r="G3125" s="239">
        <f t="shared" si="116"/>
        <v>15</v>
      </c>
      <c r="H3125" s="193">
        <f t="shared" si="117"/>
        <v>10</v>
      </c>
      <c r="K3125" s="244"/>
      <c r="M3125" s="60"/>
      <c r="N3125" s="60"/>
      <c r="O3125" s="60"/>
    </row>
    <row r="3126" spans="2:15" s="23" customFormat="1" ht="30.2" customHeight="1" thickBot="1" x14ac:dyDescent="0.3">
      <c r="B3126" s="200" t="s">
        <v>224</v>
      </c>
      <c r="C3126" s="232" t="s">
        <v>1313</v>
      </c>
      <c r="D3126" s="230">
        <v>1.5</v>
      </c>
      <c r="E3126" s="230">
        <v>1</v>
      </c>
      <c r="F3126" s="47">
        <v>10</v>
      </c>
      <c r="G3126" s="239">
        <f t="shared" si="116"/>
        <v>15</v>
      </c>
      <c r="H3126" s="193">
        <f t="shared" si="117"/>
        <v>10</v>
      </c>
      <c r="K3126" s="244"/>
      <c r="M3126" s="60"/>
      <c r="N3126" s="60"/>
      <c r="O3126" s="60"/>
    </row>
    <row r="3127" spans="2:15" s="23" customFormat="1" ht="30.2" customHeight="1" thickBot="1" x14ac:dyDescent="0.3">
      <c r="B3127" s="200" t="s">
        <v>224</v>
      </c>
      <c r="C3127" s="232" t="s">
        <v>276</v>
      </c>
      <c r="D3127" s="230">
        <v>1.5</v>
      </c>
      <c r="E3127" s="230">
        <v>1</v>
      </c>
      <c r="F3127" s="47">
        <v>10</v>
      </c>
      <c r="G3127" s="239">
        <f t="shared" si="116"/>
        <v>15</v>
      </c>
      <c r="H3127" s="193">
        <f t="shared" si="117"/>
        <v>10</v>
      </c>
      <c r="K3127" s="244"/>
      <c r="M3127" s="60"/>
      <c r="N3127" s="60"/>
      <c r="O3127" s="60"/>
    </row>
    <row r="3128" spans="2:15" s="23" customFormat="1" ht="30.2" customHeight="1" thickBot="1" x14ac:dyDescent="0.3">
      <c r="B3128" s="200" t="s">
        <v>224</v>
      </c>
      <c r="C3128" s="232" t="s">
        <v>278</v>
      </c>
      <c r="D3128" s="230">
        <v>1.5</v>
      </c>
      <c r="E3128" s="230">
        <v>1</v>
      </c>
      <c r="F3128" s="47">
        <v>10</v>
      </c>
      <c r="G3128" s="239">
        <f t="shared" si="116"/>
        <v>15</v>
      </c>
      <c r="H3128" s="193">
        <f t="shared" si="117"/>
        <v>10</v>
      </c>
      <c r="K3128" s="244"/>
      <c r="M3128" s="60"/>
      <c r="N3128" s="60"/>
      <c r="O3128" s="60"/>
    </row>
    <row r="3129" spans="2:15" s="23" customFormat="1" ht="30.2" customHeight="1" thickBot="1" x14ac:dyDescent="0.3">
      <c r="B3129" s="200" t="s">
        <v>224</v>
      </c>
      <c r="C3129" s="232" t="s">
        <v>279</v>
      </c>
      <c r="D3129" s="230">
        <v>1.5</v>
      </c>
      <c r="E3129" s="230">
        <v>1</v>
      </c>
      <c r="F3129" s="47">
        <v>10</v>
      </c>
      <c r="G3129" s="239">
        <f t="shared" si="116"/>
        <v>15</v>
      </c>
      <c r="H3129" s="193">
        <f t="shared" si="117"/>
        <v>10</v>
      </c>
      <c r="K3129" s="244"/>
      <c r="M3129" s="60"/>
      <c r="N3129" s="60"/>
      <c r="O3129" s="60"/>
    </row>
    <row r="3130" spans="2:15" s="23" customFormat="1" ht="30.2" customHeight="1" thickBot="1" x14ac:dyDescent="0.3">
      <c r="B3130" s="200" t="s">
        <v>224</v>
      </c>
      <c r="C3130" s="232" t="s">
        <v>280</v>
      </c>
      <c r="D3130" s="230">
        <v>1.5</v>
      </c>
      <c r="E3130" s="230">
        <v>1</v>
      </c>
      <c r="F3130" s="47">
        <v>10</v>
      </c>
      <c r="G3130" s="239">
        <f t="shared" si="116"/>
        <v>15</v>
      </c>
      <c r="H3130" s="193">
        <f t="shared" si="117"/>
        <v>10</v>
      </c>
      <c r="K3130" s="244"/>
      <c r="M3130" s="60"/>
      <c r="N3130" s="60"/>
      <c r="O3130" s="60"/>
    </row>
    <row r="3131" spans="2:15" s="23" customFormat="1" ht="30.2" customHeight="1" thickBot="1" x14ac:dyDescent="0.3">
      <c r="B3131" s="200" t="s">
        <v>224</v>
      </c>
      <c r="C3131" s="232" t="s">
        <v>1314</v>
      </c>
      <c r="D3131" s="230">
        <v>1.5</v>
      </c>
      <c r="E3131" s="230">
        <v>1</v>
      </c>
      <c r="F3131" s="47">
        <v>10</v>
      </c>
      <c r="G3131" s="239">
        <f t="shared" si="116"/>
        <v>15</v>
      </c>
      <c r="H3131" s="193">
        <f t="shared" si="117"/>
        <v>10</v>
      </c>
      <c r="K3131" s="244"/>
      <c r="M3131" s="60"/>
      <c r="N3131" s="60"/>
      <c r="O3131" s="60"/>
    </row>
    <row r="3132" spans="2:15" s="23" customFormat="1" ht="30.2" customHeight="1" thickBot="1" x14ac:dyDescent="0.3">
      <c r="B3132" s="200" t="s">
        <v>224</v>
      </c>
      <c r="C3132" s="232" t="s">
        <v>1315</v>
      </c>
      <c r="D3132" s="230">
        <v>1.5</v>
      </c>
      <c r="E3132" s="230">
        <v>1</v>
      </c>
      <c r="F3132" s="47">
        <v>10</v>
      </c>
      <c r="G3132" s="239">
        <f t="shared" si="116"/>
        <v>15</v>
      </c>
      <c r="H3132" s="193">
        <f t="shared" si="117"/>
        <v>10</v>
      </c>
      <c r="K3132" s="244"/>
      <c r="M3132" s="60"/>
      <c r="N3132" s="60"/>
      <c r="O3132" s="60"/>
    </row>
    <row r="3133" spans="2:15" s="23" customFormat="1" ht="30.2" customHeight="1" thickBot="1" x14ac:dyDescent="0.3">
      <c r="B3133" s="200" t="s">
        <v>224</v>
      </c>
      <c r="C3133" s="232" t="s">
        <v>281</v>
      </c>
      <c r="D3133" s="230">
        <v>1.5</v>
      </c>
      <c r="E3133" s="230">
        <v>1</v>
      </c>
      <c r="F3133" s="47">
        <v>10</v>
      </c>
      <c r="G3133" s="239">
        <f t="shared" si="116"/>
        <v>15</v>
      </c>
      <c r="H3133" s="193">
        <f t="shared" si="117"/>
        <v>10</v>
      </c>
      <c r="K3133" s="244"/>
      <c r="M3133" s="60"/>
      <c r="N3133" s="60"/>
      <c r="O3133" s="60"/>
    </row>
    <row r="3134" spans="2:15" s="23" customFormat="1" ht="30.2" customHeight="1" thickBot="1" x14ac:dyDescent="0.3">
      <c r="B3134" s="200" t="s">
        <v>224</v>
      </c>
      <c r="C3134" s="232" t="s">
        <v>1316</v>
      </c>
      <c r="D3134" s="230">
        <v>1.5</v>
      </c>
      <c r="E3134" s="230">
        <v>1</v>
      </c>
      <c r="F3134" s="47">
        <v>10</v>
      </c>
      <c r="G3134" s="239">
        <f t="shared" si="116"/>
        <v>15</v>
      </c>
      <c r="H3134" s="193">
        <f t="shared" si="117"/>
        <v>10</v>
      </c>
      <c r="K3134" s="244"/>
      <c r="M3134" s="60"/>
      <c r="N3134" s="60"/>
      <c r="O3134" s="60"/>
    </row>
    <row r="3135" spans="2:15" s="23" customFormat="1" ht="30.2" customHeight="1" thickBot="1" x14ac:dyDescent="0.3">
      <c r="B3135" s="200" t="s">
        <v>224</v>
      </c>
      <c r="C3135" s="232" t="s">
        <v>1317</v>
      </c>
      <c r="D3135" s="230">
        <v>1.5</v>
      </c>
      <c r="E3135" s="230">
        <v>1</v>
      </c>
      <c r="F3135" s="47">
        <v>10</v>
      </c>
      <c r="G3135" s="239">
        <f t="shared" si="116"/>
        <v>15</v>
      </c>
      <c r="H3135" s="193">
        <f t="shared" si="117"/>
        <v>10</v>
      </c>
      <c r="K3135" s="244"/>
      <c r="M3135" s="60"/>
      <c r="N3135" s="60"/>
      <c r="O3135" s="60"/>
    </row>
    <row r="3136" spans="2:15" s="23" customFormat="1" ht="30.2" customHeight="1" thickBot="1" x14ac:dyDescent="0.3">
      <c r="B3136" s="200" t="s">
        <v>224</v>
      </c>
      <c r="C3136" s="232" t="s">
        <v>282</v>
      </c>
      <c r="D3136" s="230">
        <v>1.5</v>
      </c>
      <c r="E3136" s="230">
        <v>1</v>
      </c>
      <c r="F3136" s="47">
        <v>10</v>
      </c>
      <c r="G3136" s="239">
        <f t="shared" si="116"/>
        <v>15</v>
      </c>
      <c r="H3136" s="193">
        <f t="shared" si="117"/>
        <v>10</v>
      </c>
      <c r="K3136" s="244"/>
      <c r="M3136" s="60"/>
      <c r="N3136" s="60"/>
      <c r="O3136" s="60"/>
    </row>
    <row r="3137" spans="2:15" s="23" customFormat="1" ht="30.2" customHeight="1" thickBot="1" x14ac:dyDescent="0.3">
      <c r="B3137" s="200" t="s">
        <v>224</v>
      </c>
      <c r="C3137" s="232" t="s">
        <v>1197</v>
      </c>
      <c r="D3137" s="230">
        <v>1.5</v>
      </c>
      <c r="E3137" s="230">
        <v>1</v>
      </c>
      <c r="F3137" s="47">
        <v>10</v>
      </c>
      <c r="G3137" s="239">
        <f t="shared" si="116"/>
        <v>15</v>
      </c>
      <c r="H3137" s="193">
        <f t="shared" si="117"/>
        <v>10</v>
      </c>
      <c r="K3137" s="244"/>
      <c r="M3137" s="60"/>
      <c r="N3137" s="60"/>
      <c r="O3137" s="60"/>
    </row>
    <row r="3138" spans="2:15" s="23" customFormat="1" ht="30.2" customHeight="1" thickBot="1" x14ac:dyDescent="0.3">
      <c r="B3138" s="200" t="s">
        <v>224</v>
      </c>
      <c r="C3138" s="232" t="s">
        <v>283</v>
      </c>
      <c r="D3138" s="230">
        <v>1.5</v>
      </c>
      <c r="E3138" s="230">
        <v>1</v>
      </c>
      <c r="F3138" s="47">
        <v>10</v>
      </c>
      <c r="G3138" s="239">
        <f t="shared" si="116"/>
        <v>15</v>
      </c>
      <c r="H3138" s="193">
        <f t="shared" si="117"/>
        <v>10</v>
      </c>
      <c r="K3138" s="244"/>
      <c r="M3138" s="60"/>
      <c r="N3138" s="60"/>
      <c r="O3138" s="60"/>
    </row>
    <row r="3139" spans="2:15" s="23" customFormat="1" ht="30.2" customHeight="1" thickBot="1" x14ac:dyDescent="0.3">
      <c r="B3139" s="200" t="s">
        <v>224</v>
      </c>
      <c r="C3139" s="232" t="s">
        <v>1318</v>
      </c>
      <c r="D3139" s="230">
        <v>1.5</v>
      </c>
      <c r="E3139" s="230">
        <v>1</v>
      </c>
      <c r="F3139" s="47">
        <v>10</v>
      </c>
      <c r="G3139" s="239">
        <f t="shared" si="116"/>
        <v>15</v>
      </c>
      <c r="H3139" s="193">
        <f t="shared" si="117"/>
        <v>10</v>
      </c>
      <c r="K3139" s="244"/>
      <c r="M3139" s="60"/>
      <c r="N3139" s="60"/>
      <c r="O3139" s="60"/>
    </row>
    <row r="3140" spans="2:15" s="23" customFormat="1" ht="30.2" customHeight="1" thickBot="1" x14ac:dyDescent="0.3">
      <c r="B3140" s="200" t="s">
        <v>224</v>
      </c>
      <c r="C3140" s="232" t="s">
        <v>1319</v>
      </c>
      <c r="D3140" s="230">
        <v>1.5</v>
      </c>
      <c r="E3140" s="230">
        <v>1</v>
      </c>
      <c r="F3140" s="47">
        <v>10</v>
      </c>
      <c r="G3140" s="239">
        <f t="shared" si="116"/>
        <v>15</v>
      </c>
      <c r="H3140" s="193">
        <f t="shared" si="117"/>
        <v>10</v>
      </c>
      <c r="K3140" s="244"/>
      <c r="M3140" s="60"/>
      <c r="N3140" s="60"/>
      <c r="O3140" s="60"/>
    </row>
    <row r="3141" spans="2:15" s="23" customFormat="1" ht="30.2" customHeight="1" thickBot="1" x14ac:dyDescent="0.3">
      <c r="B3141" s="200" t="s">
        <v>224</v>
      </c>
      <c r="C3141" s="232" t="s">
        <v>1320</v>
      </c>
      <c r="D3141" s="230">
        <v>1.5</v>
      </c>
      <c r="E3141" s="230">
        <v>1</v>
      </c>
      <c r="F3141" s="47">
        <v>10</v>
      </c>
      <c r="G3141" s="239">
        <f t="shared" si="116"/>
        <v>15</v>
      </c>
      <c r="H3141" s="193">
        <f t="shared" si="117"/>
        <v>10</v>
      </c>
      <c r="K3141" s="244"/>
      <c r="M3141" s="60"/>
      <c r="N3141" s="60"/>
      <c r="O3141" s="60"/>
    </row>
    <row r="3142" spans="2:15" s="23" customFormat="1" ht="30.2" customHeight="1" thickBot="1" x14ac:dyDescent="0.3">
      <c r="B3142" s="200" t="s">
        <v>224</v>
      </c>
      <c r="C3142" s="232" t="s">
        <v>1321</v>
      </c>
      <c r="D3142" s="230">
        <v>1.5</v>
      </c>
      <c r="E3142" s="230">
        <v>1</v>
      </c>
      <c r="F3142" s="47">
        <v>10</v>
      </c>
      <c r="G3142" s="239">
        <f t="shared" si="116"/>
        <v>15</v>
      </c>
      <c r="H3142" s="193">
        <f t="shared" si="117"/>
        <v>10</v>
      </c>
      <c r="K3142" s="244"/>
      <c r="M3142" s="60"/>
      <c r="N3142" s="60"/>
      <c r="O3142" s="60"/>
    </row>
    <row r="3143" spans="2:15" s="23" customFormat="1" ht="30.2" customHeight="1" thickBot="1" x14ac:dyDescent="0.3">
      <c r="B3143" s="200" t="s">
        <v>224</v>
      </c>
      <c r="C3143" s="232" t="s">
        <v>1322</v>
      </c>
      <c r="D3143" s="230">
        <v>1.5</v>
      </c>
      <c r="E3143" s="230">
        <v>1</v>
      </c>
      <c r="F3143" s="47">
        <v>10</v>
      </c>
      <c r="G3143" s="239">
        <f t="shared" si="116"/>
        <v>15</v>
      </c>
      <c r="H3143" s="193">
        <f t="shared" si="117"/>
        <v>10</v>
      </c>
      <c r="K3143" s="244"/>
      <c r="M3143" s="60"/>
      <c r="N3143" s="60"/>
      <c r="O3143" s="60"/>
    </row>
    <row r="3144" spans="2:15" s="23" customFormat="1" ht="30.2" customHeight="1" thickBot="1" x14ac:dyDescent="0.3">
      <c r="B3144" s="200" t="s">
        <v>224</v>
      </c>
      <c r="C3144" s="232" t="s">
        <v>1323</v>
      </c>
      <c r="D3144" s="230">
        <v>1.5</v>
      </c>
      <c r="E3144" s="230">
        <v>1</v>
      </c>
      <c r="F3144" s="47">
        <v>10</v>
      </c>
      <c r="G3144" s="239">
        <f t="shared" si="116"/>
        <v>15</v>
      </c>
      <c r="H3144" s="193">
        <f t="shared" si="117"/>
        <v>10</v>
      </c>
      <c r="K3144" s="244"/>
      <c r="M3144" s="60"/>
      <c r="N3144" s="60"/>
      <c r="O3144" s="60"/>
    </row>
    <row r="3145" spans="2:15" s="23" customFormat="1" ht="30.2" customHeight="1" thickBot="1" x14ac:dyDescent="0.3">
      <c r="B3145" s="200" t="s">
        <v>224</v>
      </c>
      <c r="C3145" s="232" t="s">
        <v>284</v>
      </c>
      <c r="D3145" s="230">
        <v>1.5</v>
      </c>
      <c r="E3145" s="230">
        <v>1</v>
      </c>
      <c r="F3145" s="47">
        <v>10</v>
      </c>
      <c r="G3145" s="239">
        <f t="shared" si="116"/>
        <v>15</v>
      </c>
      <c r="H3145" s="193">
        <f t="shared" si="117"/>
        <v>10</v>
      </c>
      <c r="K3145" s="244"/>
      <c r="M3145" s="60"/>
      <c r="N3145" s="60"/>
      <c r="O3145" s="60"/>
    </row>
    <row r="3146" spans="2:15" s="23" customFormat="1" ht="30.2" customHeight="1" thickBot="1" x14ac:dyDescent="0.3">
      <c r="B3146" s="200" t="s">
        <v>224</v>
      </c>
      <c r="C3146" s="232" t="s">
        <v>285</v>
      </c>
      <c r="D3146" s="230">
        <v>1.5</v>
      </c>
      <c r="E3146" s="230">
        <v>1</v>
      </c>
      <c r="F3146" s="47">
        <v>10</v>
      </c>
      <c r="G3146" s="239">
        <f t="shared" si="116"/>
        <v>15</v>
      </c>
      <c r="H3146" s="193">
        <f t="shared" si="117"/>
        <v>10</v>
      </c>
      <c r="K3146" s="244"/>
      <c r="M3146" s="60"/>
      <c r="N3146" s="60"/>
      <c r="O3146" s="60"/>
    </row>
    <row r="3147" spans="2:15" s="23" customFormat="1" ht="30.2" customHeight="1" thickBot="1" x14ac:dyDescent="0.3">
      <c r="B3147" s="200" t="s">
        <v>224</v>
      </c>
      <c r="C3147" s="232" t="s">
        <v>286</v>
      </c>
      <c r="D3147" s="230">
        <v>1.5</v>
      </c>
      <c r="E3147" s="230">
        <v>1</v>
      </c>
      <c r="F3147" s="47">
        <v>10</v>
      </c>
      <c r="G3147" s="239">
        <f t="shared" si="116"/>
        <v>15</v>
      </c>
      <c r="H3147" s="193">
        <f t="shared" si="117"/>
        <v>10</v>
      </c>
      <c r="K3147" s="244"/>
      <c r="M3147" s="60"/>
      <c r="N3147" s="60"/>
      <c r="O3147" s="60"/>
    </row>
    <row r="3148" spans="2:15" s="23" customFormat="1" ht="30.2" customHeight="1" thickBot="1" x14ac:dyDescent="0.3">
      <c r="B3148" s="200" t="s">
        <v>224</v>
      </c>
      <c r="C3148" s="232" t="s">
        <v>1324</v>
      </c>
      <c r="D3148" s="230">
        <v>1.5</v>
      </c>
      <c r="E3148" s="230">
        <v>1</v>
      </c>
      <c r="F3148" s="47">
        <v>10</v>
      </c>
      <c r="G3148" s="239">
        <f t="shared" si="116"/>
        <v>15</v>
      </c>
      <c r="H3148" s="193">
        <f t="shared" si="117"/>
        <v>10</v>
      </c>
      <c r="K3148" s="244"/>
      <c r="M3148" s="60"/>
      <c r="N3148" s="60"/>
      <c r="O3148" s="60"/>
    </row>
    <row r="3149" spans="2:15" s="23" customFormat="1" ht="30.2" customHeight="1" thickBot="1" x14ac:dyDescent="0.3">
      <c r="B3149" s="200" t="s">
        <v>224</v>
      </c>
      <c r="C3149" s="232" t="s">
        <v>1325</v>
      </c>
      <c r="D3149" s="230">
        <v>1.5</v>
      </c>
      <c r="E3149" s="230">
        <v>1</v>
      </c>
      <c r="F3149" s="47">
        <v>10</v>
      </c>
      <c r="G3149" s="239">
        <f t="shared" si="116"/>
        <v>15</v>
      </c>
      <c r="H3149" s="193">
        <f t="shared" si="117"/>
        <v>10</v>
      </c>
      <c r="K3149" s="244"/>
      <c r="M3149" s="60"/>
      <c r="N3149" s="60"/>
      <c r="O3149" s="60"/>
    </row>
    <row r="3150" spans="2:15" s="23" customFormat="1" ht="30.2" customHeight="1" thickBot="1" x14ac:dyDescent="0.3">
      <c r="B3150" s="200" t="s">
        <v>224</v>
      </c>
      <c r="C3150" s="232" t="s">
        <v>288</v>
      </c>
      <c r="D3150" s="230">
        <v>1.5</v>
      </c>
      <c r="E3150" s="230">
        <v>1</v>
      </c>
      <c r="F3150" s="47">
        <v>10</v>
      </c>
      <c r="G3150" s="239">
        <f t="shared" si="116"/>
        <v>15</v>
      </c>
      <c r="H3150" s="193">
        <f t="shared" si="117"/>
        <v>10</v>
      </c>
      <c r="K3150" s="244"/>
      <c r="M3150" s="60"/>
      <c r="N3150" s="60"/>
      <c r="O3150" s="60"/>
    </row>
    <row r="3151" spans="2:15" s="23" customFormat="1" ht="30.2" customHeight="1" thickBot="1" x14ac:dyDescent="0.3">
      <c r="B3151" s="200" t="s">
        <v>224</v>
      </c>
      <c r="C3151" s="232" t="s">
        <v>1290</v>
      </c>
      <c r="D3151" s="230">
        <v>1.5</v>
      </c>
      <c r="E3151" s="230">
        <v>1</v>
      </c>
      <c r="F3151" s="47">
        <v>10</v>
      </c>
      <c r="G3151" s="239">
        <f t="shared" si="116"/>
        <v>15</v>
      </c>
      <c r="H3151" s="193">
        <f t="shared" si="117"/>
        <v>10</v>
      </c>
      <c r="K3151" s="244"/>
      <c r="M3151" s="60"/>
      <c r="N3151" s="60"/>
      <c r="O3151" s="60"/>
    </row>
    <row r="3152" spans="2:15" s="23" customFormat="1" ht="30.2" customHeight="1" thickBot="1" x14ac:dyDescent="0.3">
      <c r="B3152" s="200" t="s">
        <v>224</v>
      </c>
      <c r="C3152" s="232" t="s">
        <v>1175</v>
      </c>
      <c r="D3152" s="230">
        <v>1.5</v>
      </c>
      <c r="E3152" s="230">
        <v>1</v>
      </c>
      <c r="F3152" s="47">
        <v>10</v>
      </c>
      <c r="G3152" s="239">
        <f t="shared" si="116"/>
        <v>15</v>
      </c>
      <c r="H3152" s="193">
        <f t="shared" si="117"/>
        <v>10</v>
      </c>
      <c r="K3152" s="244"/>
      <c r="M3152" s="60"/>
      <c r="N3152" s="60"/>
      <c r="O3152" s="60"/>
    </row>
    <row r="3153" spans="2:15" s="23" customFormat="1" ht="30.2" customHeight="1" thickBot="1" x14ac:dyDescent="0.3">
      <c r="B3153" s="200" t="s">
        <v>224</v>
      </c>
      <c r="C3153" s="232" t="s">
        <v>1326</v>
      </c>
      <c r="D3153" s="230">
        <v>1.5</v>
      </c>
      <c r="E3153" s="230">
        <v>1</v>
      </c>
      <c r="F3153" s="47">
        <v>10</v>
      </c>
      <c r="G3153" s="239">
        <f t="shared" si="116"/>
        <v>15</v>
      </c>
      <c r="H3153" s="193">
        <f t="shared" si="117"/>
        <v>10</v>
      </c>
      <c r="K3153" s="244"/>
      <c r="M3153" s="60"/>
      <c r="N3153" s="60"/>
      <c r="O3153" s="60"/>
    </row>
    <row r="3154" spans="2:15" s="23" customFormat="1" ht="30.2" customHeight="1" thickBot="1" x14ac:dyDescent="0.3">
      <c r="B3154" s="200" t="s">
        <v>224</v>
      </c>
      <c r="C3154" s="232" t="s">
        <v>1327</v>
      </c>
      <c r="D3154" s="230">
        <v>1.5</v>
      </c>
      <c r="E3154" s="230">
        <v>1</v>
      </c>
      <c r="F3154" s="47">
        <v>10</v>
      </c>
      <c r="G3154" s="239">
        <f t="shared" si="116"/>
        <v>15</v>
      </c>
      <c r="H3154" s="193">
        <f t="shared" si="117"/>
        <v>10</v>
      </c>
      <c r="K3154" s="244"/>
      <c r="M3154" s="60"/>
      <c r="N3154" s="60"/>
      <c r="O3154" s="60"/>
    </row>
    <row r="3155" spans="2:15" s="23" customFormat="1" ht="30.2" customHeight="1" thickBot="1" x14ac:dyDescent="0.3">
      <c r="B3155" s="200" t="s">
        <v>224</v>
      </c>
      <c r="C3155" s="232" t="s">
        <v>1200</v>
      </c>
      <c r="D3155" s="230">
        <v>1.5</v>
      </c>
      <c r="E3155" s="230">
        <v>1</v>
      </c>
      <c r="F3155" s="47">
        <v>10</v>
      </c>
      <c r="G3155" s="239">
        <f t="shared" si="116"/>
        <v>15</v>
      </c>
      <c r="H3155" s="193">
        <f t="shared" si="117"/>
        <v>10</v>
      </c>
      <c r="K3155" s="244"/>
      <c r="M3155" s="60"/>
      <c r="N3155" s="60"/>
      <c r="O3155" s="60"/>
    </row>
    <row r="3156" spans="2:15" s="23" customFormat="1" ht="30.2" customHeight="1" thickBot="1" x14ac:dyDescent="0.3">
      <c r="B3156" s="200" t="s">
        <v>224</v>
      </c>
      <c r="C3156" s="232" t="s">
        <v>290</v>
      </c>
      <c r="D3156" s="230">
        <v>1.5</v>
      </c>
      <c r="E3156" s="230">
        <v>1</v>
      </c>
      <c r="F3156" s="47">
        <v>10</v>
      </c>
      <c r="G3156" s="239">
        <f t="shared" si="116"/>
        <v>15</v>
      </c>
      <c r="H3156" s="193">
        <f t="shared" si="117"/>
        <v>10</v>
      </c>
      <c r="K3156" s="244"/>
      <c r="M3156" s="60"/>
      <c r="N3156" s="60"/>
      <c r="O3156" s="60"/>
    </row>
    <row r="3157" spans="2:15" s="23" customFormat="1" ht="30.2" customHeight="1" thickBot="1" x14ac:dyDescent="0.3">
      <c r="B3157" s="200" t="s">
        <v>224</v>
      </c>
      <c r="C3157" s="232" t="s">
        <v>291</v>
      </c>
      <c r="D3157" s="230">
        <v>1.5</v>
      </c>
      <c r="E3157" s="230">
        <v>1</v>
      </c>
      <c r="F3157" s="47">
        <v>10</v>
      </c>
      <c r="G3157" s="239">
        <f t="shared" ref="G3157:G3220" si="118">ROUND(D3157*F3157,2)</f>
        <v>15</v>
      </c>
      <c r="H3157" s="193">
        <f t="shared" ref="H3157:H3220" si="119">ROUND(E3157*F3157,6)</f>
        <v>10</v>
      </c>
      <c r="K3157" s="244"/>
      <c r="M3157" s="60"/>
      <c r="N3157" s="60"/>
      <c r="O3157" s="60"/>
    </row>
    <row r="3158" spans="2:15" s="23" customFormat="1" ht="30.2" customHeight="1" thickBot="1" x14ac:dyDescent="0.3">
      <c r="B3158" s="200" t="s">
        <v>224</v>
      </c>
      <c r="C3158" s="232" t="s">
        <v>1328</v>
      </c>
      <c r="D3158" s="230">
        <v>1.5</v>
      </c>
      <c r="E3158" s="230">
        <v>1</v>
      </c>
      <c r="F3158" s="47">
        <v>10</v>
      </c>
      <c r="G3158" s="239">
        <f t="shared" si="118"/>
        <v>15</v>
      </c>
      <c r="H3158" s="193">
        <f t="shared" si="119"/>
        <v>10</v>
      </c>
      <c r="K3158" s="244"/>
      <c r="M3158" s="60"/>
      <c r="N3158" s="60"/>
      <c r="O3158" s="60"/>
    </row>
    <row r="3159" spans="2:15" s="23" customFormat="1" ht="30.2" customHeight="1" thickBot="1" x14ac:dyDescent="0.3">
      <c r="B3159" s="200" t="s">
        <v>224</v>
      </c>
      <c r="C3159" s="232" t="s">
        <v>799</v>
      </c>
      <c r="D3159" s="230">
        <v>1.5</v>
      </c>
      <c r="E3159" s="230">
        <v>1</v>
      </c>
      <c r="F3159" s="47">
        <v>10</v>
      </c>
      <c r="G3159" s="239">
        <f t="shared" si="118"/>
        <v>15</v>
      </c>
      <c r="H3159" s="193">
        <f t="shared" si="119"/>
        <v>10</v>
      </c>
      <c r="K3159" s="244"/>
      <c r="M3159" s="60"/>
      <c r="N3159" s="60"/>
      <c r="O3159" s="60"/>
    </row>
    <row r="3160" spans="2:15" s="23" customFormat="1" ht="30.2" customHeight="1" thickBot="1" x14ac:dyDescent="0.3">
      <c r="B3160" s="200" t="s">
        <v>224</v>
      </c>
      <c r="C3160" s="232" t="s">
        <v>292</v>
      </c>
      <c r="D3160" s="230">
        <v>1.5</v>
      </c>
      <c r="E3160" s="230">
        <v>1</v>
      </c>
      <c r="F3160" s="47">
        <v>10</v>
      </c>
      <c r="G3160" s="239">
        <f t="shared" si="118"/>
        <v>15</v>
      </c>
      <c r="H3160" s="193">
        <f t="shared" si="119"/>
        <v>10</v>
      </c>
      <c r="K3160" s="244"/>
      <c r="M3160" s="60"/>
      <c r="N3160" s="60"/>
      <c r="O3160" s="60"/>
    </row>
    <row r="3161" spans="2:15" s="23" customFormat="1" ht="30.2" customHeight="1" thickBot="1" x14ac:dyDescent="0.3">
      <c r="B3161" s="200" t="s">
        <v>224</v>
      </c>
      <c r="C3161" s="232" t="s">
        <v>293</v>
      </c>
      <c r="D3161" s="230">
        <v>1.5</v>
      </c>
      <c r="E3161" s="230">
        <v>1</v>
      </c>
      <c r="F3161" s="47">
        <v>10</v>
      </c>
      <c r="G3161" s="239">
        <f t="shared" si="118"/>
        <v>15</v>
      </c>
      <c r="H3161" s="193">
        <f t="shared" si="119"/>
        <v>10</v>
      </c>
      <c r="K3161" s="244"/>
      <c r="M3161" s="60"/>
      <c r="N3161" s="60"/>
      <c r="O3161" s="60"/>
    </row>
    <row r="3162" spans="2:15" s="23" customFormat="1" ht="30.2" customHeight="1" thickBot="1" x14ac:dyDescent="0.3">
      <c r="B3162" s="200" t="s">
        <v>224</v>
      </c>
      <c r="C3162" s="232" t="s">
        <v>801</v>
      </c>
      <c r="D3162" s="230">
        <v>1.5</v>
      </c>
      <c r="E3162" s="230">
        <v>1</v>
      </c>
      <c r="F3162" s="47">
        <v>10</v>
      </c>
      <c r="G3162" s="239">
        <f t="shared" si="118"/>
        <v>15</v>
      </c>
      <c r="H3162" s="193">
        <f t="shared" si="119"/>
        <v>10</v>
      </c>
      <c r="K3162" s="244"/>
      <c r="M3162" s="60"/>
      <c r="N3162" s="60"/>
      <c r="O3162" s="60"/>
    </row>
    <row r="3163" spans="2:15" s="23" customFormat="1" ht="30.2" customHeight="1" thickBot="1" x14ac:dyDescent="0.3">
      <c r="B3163" s="200" t="s">
        <v>224</v>
      </c>
      <c r="C3163" s="232" t="s">
        <v>803</v>
      </c>
      <c r="D3163" s="230">
        <v>1.5</v>
      </c>
      <c r="E3163" s="230">
        <v>1</v>
      </c>
      <c r="F3163" s="47">
        <v>10</v>
      </c>
      <c r="G3163" s="239">
        <f t="shared" si="118"/>
        <v>15</v>
      </c>
      <c r="H3163" s="193">
        <f t="shared" si="119"/>
        <v>10</v>
      </c>
      <c r="K3163" s="244"/>
      <c r="M3163" s="60"/>
      <c r="N3163" s="60"/>
      <c r="O3163" s="60"/>
    </row>
    <row r="3164" spans="2:15" s="23" customFormat="1" ht="30.2" customHeight="1" thickBot="1" x14ac:dyDescent="0.3">
      <c r="B3164" s="200" t="s">
        <v>224</v>
      </c>
      <c r="C3164" s="232" t="s">
        <v>1202</v>
      </c>
      <c r="D3164" s="230">
        <v>1.5</v>
      </c>
      <c r="E3164" s="230">
        <v>1</v>
      </c>
      <c r="F3164" s="47">
        <v>10</v>
      </c>
      <c r="G3164" s="239">
        <f t="shared" si="118"/>
        <v>15</v>
      </c>
      <c r="H3164" s="193">
        <f t="shared" si="119"/>
        <v>10</v>
      </c>
      <c r="K3164" s="244"/>
      <c r="M3164" s="60"/>
      <c r="N3164" s="60"/>
      <c r="O3164" s="60"/>
    </row>
    <row r="3165" spans="2:15" s="23" customFormat="1" ht="30.2" customHeight="1" thickBot="1" x14ac:dyDescent="0.3">
      <c r="B3165" s="200" t="s">
        <v>224</v>
      </c>
      <c r="C3165" s="232" t="s">
        <v>806</v>
      </c>
      <c r="D3165" s="230">
        <v>1.5</v>
      </c>
      <c r="E3165" s="230">
        <v>1</v>
      </c>
      <c r="F3165" s="47">
        <v>10</v>
      </c>
      <c r="G3165" s="239">
        <f t="shared" si="118"/>
        <v>15</v>
      </c>
      <c r="H3165" s="193">
        <f t="shared" si="119"/>
        <v>10</v>
      </c>
      <c r="K3165" s="244"/>
      <c r="M3165" s="60"/>
      <c r="N3165" s="60"/>
      <c r="O3165" s="60"/>
    </row>
    <row r="3166" spans="2:15" s="23" customFormat="1" ht="30.2" customHeight="1" thickBot="1" x14ac:dyDescent="0.3">
      <c r="B3166" s="200" t="s">
        <v>224</v>
      </c>
      <c r="C3166" s="232" t="s">
        <v>299</v>
      </c>
      <c r="D3166" s="230">
        <v>1.5</v>
      </c>
      <c r="E3166" s="230">
        <v>1</v>
      </c>
      <c r="F3166" s="47">
        <v>10</v>
      </c>
      <c r="G3166" s="239">
        <f t="shared" si="118"/>
        <v>15</v>
      </c>
      <c r="H3166" s="193">
        <f t="shared" si="119"/>
        <v>10</v>
      </c>
      <c r="K3166" s="244"/>
      <c r="M3166" s="60"/>
      <c r="N3166" s="60"/>
      <c r="O3166" s="60"/>
    </row>
    <row r="3167" spans="2:15" s="23" customFormat="1" ht="30.2" customHeight="1" thickBot="1" x14ac:dyDescent="0.3">
      <c r="B3167" s="200" t="s">
        <v>224</v>
      </c>
      <c r="C3167" s="232" t="s">
        <v>1203</v>
      </c>
      <c r="D3167" s="230">
        <v>1.5</v>
      </c>
      <c r="E3167" s="230">
        <v>1</v>
      </c>
      <c r="F3167" s="47">
        <v>10</v>
      </c>
      <c r="G3167" s="239">
        <f t="shared" si="118"/>
        <v>15</v>
      </c>
      <c r="H3167" s="193">
        <f t="shared" si="119"/>
        <v>10</v>
      </c>
      <c r="K3167" s="244"/>
      <c r="M3167" s="60"/>
      <c r="N3167" s="60"/>
      <c r="O3167" s="60"/>
    </row>
    <row r="3168" spans="2:15" s="23" customFormat="1" ht="30.2" customHeight="1" thickBot="1" x14ac:dyDescent="0.3">
      <c r="B3168" s="200" t="s">
        <v>224</v>
      </c>
      <c r="C3168" s="232" t="s">
        <v>1329</v>
      </c>
      <c r="D3168" s="230">
        <v>1.5</v>
      </c>
      <c r="E3168" s="230">
        <v>1</v>
      </c>
      <c r="F3168" s="47">
        <v>10</v>
      </c>
      <c r="G3168" s="239">
        <f t="shared" si="118"/>
        <v>15</v>
      </c>
      <c r="H3168" s="193">
        <f t="shared" si="119"/>
        <v>10</v>
      </c>
      <c r="K3168" s="244"/>
      <c r="M3168" s="60"/>
      <c r="N3168" s="60"/>
      <c r="O3168" s="60"/>
    </row>
    <row r="3169" spans="2:15" s="23" customFormat="1" ht="30.2" customHeight="1" thickBot="1" x14ac:dyDescent="0.3">
      <c r="B3169" s="200" t="s">
        <v>224</v>
      </c>
      <c r="C3169" s="232" t="s">
        <v>302</v>
      </c>
      <c r="D3169" s="230">
        <v>1.5</v>
      </c>
      <c r="E3169" s="230">
        <v>1</v>
      </c>
      <c r="F3169" s="47">
        <v>10</v>
      </c>
      <c r="G3169" s="239">
        <f t="shared" si="118"/>
        <v>15</v>
      </c>
      <c r="H3169" s="193">
        <f t="shared" si="119"/>
        <v>10</v>
      </c>
      <c r="K3169" s="244"/>
      <c r="M3169" s="60"/>
      <c r="N3169" s="60"/>
      <c r="O3169" s="60"/>
    </row>
    <row r="3170" spans="2:15" s="23" customFormat="1" ht="30.2" customHeight="1" thickBot="1" x14ac:dyDescent="0.3">
      <c r="B3170" s="200" t="s">
        <v>224</v>
      </c>
      <c r="C3170" s="232" t="s">
        <v>749</v>
      </c>
      <c r="D3170" s="230">
        <v>1.5</v>
      </c>
      <c r="E3170" s="230">
        <v>1</v>
      </c>
      <c r="F3170" s="47">
        <v>10</v>
      </c>
      <c r="G3170" s="239">
        <f t="shared" si="118"/>
        <v>15</v>
      </c>
      <c r="H3170" s="193">
        <f t="shared" si="119"/>
        <v>10</v>
      </c>
      <c r="K3170" s="244"/>
      <c r="M3170" s="60"/>
      <c r="N3170" s="60"/>
      <c r="O3170" s="60"/>
    </row>
    <row r="3171" spans="2:15" s="23" customFormat="1" ht="30.2" customHeight="1" thickBot="1" x14ac:dyDescent="0.3">
      <c r="B3171" s="200" t="s">
        <v>224</v>
      </c>
      <c r="C3171" s="232" t="s">
        <v>1330</v>
      </c>
      <c r="D3171" s="230">
        <v>1.5</v>
      </c>
      <c r="E3171" s="230">
        <v>1</v>
      </c>
      <c r="F3171" s="47">
        <v>10</v>
      </c>
      <c r="G3171" s="239">
        <f t="shared" si="118"/>
        <v>15</v>
      </c>
      <c r="H3171" s="193">
        <f t="shared" si="119"/>
        <v>10</v>
      </c>
      <c r="K3171" s="244"/>
      <c r="M3171" s="60"/>
      <c r="N3171" s="60"/>
      <c r="O3171" s="60"/>
    </row>
    <row r="3172" spans="2:15" s="23" customFormat="1" ht="30.2" customHeight="1" thickBot="1" x14ac:dyDescent="0.3">
      <c r="B3172" s="200" t="s">
        <v>224</v>
      </c>
      <c r="C3172" s="232" t="s">
        <v>750</v>
      </c>
      <c r="D3172" s="230">
        <v>1.5</v>
      </c>
      <c r="E3172" s="230">
        <v>1</v>
      </c>
      <c r="F3172" s="47">
        <v>10</v>
      </c>
      <c r="G3172" s="239">
        <f t="shared" si="118"/>
        <v>15</v>
      </c>
      <c r="H3172" s="193">
        <f t="shared" si="119"/>
        <v>10</v>
      </c>
      <c r="K3172" s="244"/>
      <c r="M3172" s="60"/>
      <c r="N3172" s="60"/>
      <c r="O3172" s="60"/>
    </row>
    <row r="3173" spans="2:15" s="23" customFormat="1" ht="30.2" customHeight="1" thickBot="1" x14ac:dyDescent="0.3">
      <c r="B3173" s="200" t="s">
        <v>224</v>
      </c>
      <c r="C3173" s="232" t="s">
        <v>751</v>
      </c>
      <c r="D3173" s="230">
        <v>1.5</v>
      </c>
      <c r="E3173" s="230">
        <v>1</v>
      </c>
      <c r="F3173" s="47">
        <v>10</v>
      </c>
      <c r="G3173" s="239">
        <f t="shared" si="118"/>
        <v>15</v>
      </c>
      <c r="H3173" s="193">
        <f t="shared" si="119"/>
        <v>10</v>
      </c>
      <c r="K3173" s="244"/>
      <c r="M3173" s="60"/>
      <c r="N3173" s="60"/>
      <c r="O3173" s="60"/>
    </row>
    <row r="3174" spans="2:15" s="23" customFormat="1" ht="30.2" customHeight="1" thickBot="1" x14ac:dyDescent="0.3">
      <c r="B3174" s="200" t="s">
        <v>224</v>
      </c>
      <c r="C3174" s="232" t="s">
        <v>303</v>
      </c>
      <c r="D3174" s="230">
        <v>1.5</v>
      </c>
      <c r="E3174" s="230">
        <v>1</v>
      </c>
      <c r="F3174" s="47">
        <v>10</v>
      </c>
      <c r="G3174" s="239">
        <f t="shared" si="118"/>
        <v>15</v>
      </c>
      <c r="H3174" s="193">
        <f t="shared" si="119"/>
        <v>10</v>
      </c>
      <c r="K3174" s="244"/>
      <c r="M3174" s="60"/>
      <c r="N3174" s="60"/>
      <c r="O3174" s="60"/>
    </row>
    <row r="3175" spans="2:15" s="23" customFormat="1" ht="30.2" customHeight="1" thickBot="1" x14ac:dyDescent="0.3">
      <c r="B3175" s="200" t="s">
        <v>224</v>
      </c>
      <c r="C3175" s="232" t="s">
        <v>1331</v>
      </c>
      <c r="D3175" s="230">
        <v>1.5</v>
      </c>
      <c r="E3175" s="230">
        <v>1</v>
      </c>
      <c r="F3175" s="47">
        <v>10</v>
      </c>
      <c r="G3175" s="239">
        <f t="shared" si="118"/>
        <v>15</v>
      </c>
      <c r="H3175" s="193">
        <f t="shared" si="119"/>
        <v>10</v>
      </c>
      <c r="K3175" s="244"/>
      <c r="M3175" s="60"/>
      <c r="N3175" s="60"/>
      <c r="O3175" s="60"/>
    </row>
    <row r="3176" spans="2:15" s="23" customFormat="1" ht="30.2" customHeight="1" thickBot="1" x14ac:dyDescent="0.3">
      <c r="B3176" s="200" t="s">
        <v>224</v>
      </c>
      <c r="C3176" s="232" t="s">
        <v>304</v>
      </c>
      <c r="D3176" s="230">
        <v>1.5</v>
      </c>
      <c r="E3176" s="230">
        <v>1</v>
      </c>
      <c r="F3176" s="47">
        <v>10</v>
      </c>
      <c r="G3176" s="239">
        <f t="shared" si="118"/>
        <v>15</v>
      </c>
      <c r="H3176" s="193">
        <f t="shared" si="119"/>
        <v>10</v>
      </c>
      <c r="K3176" s="244"/>
      <c r="M3176" s="60"/>
      <c r="N3176" s="60"/>
      <c r="O3176" s="60"/>
    </row>
    <row r="3177" spans="2:15" s="23" customFormat="1" ht="30.2" customHeight="1" thickBot="1" x14ac:dyDescent="0.3">
      <c r="B3177" s="200" t="s">
        <v>224</v>
      </c>
      <c r="C3177" s="232" t="s">
        <v>305</v>
      </c>
      <c r="D3177" s="230">
        <v>1.5</v>
      </c>
      <c r="E3177" s="230">
        <v>1</v>
      </c>
      <c r="F3177" s="47">
        <v>10</v>
      </c>
      <c r="G3177" s="239">
        <f t="shared" si="118"/>
        <v>15</v>
      </c>
      <c r="H3177" s="193">
        <f t="shared" si="119"/>
        <v>10</v>
      </c>
      <c r="K3177" s="244"/>
      <c r="M3177" s="60"/>
      <c r="N3177" s="60"/>
      <c r="O3177" s="60"/>
    </row>
    <row r="3178" spans="2:15" s="23" customFormat="1" ht="30.2" customHeight="1" thickBot="1" x14ac:dyDescent="0.3">
      <c r="B3178" s="200" t="s">
        <v>224</v>
      </c>
      <c r="C3178" s="232" t="s">
        <v>306</v>
      </c>
      <c r="D3178" s="230">
        <v>1.5</v>
      </c>
      <c r="E3178" s="230">
        <v>1</v>
      </c>
      <c r="F3178" s="47">
        <v>10</v>
      </c>
      <c r="G3178" s="239">
        <f t="shared" si="118"/>
        <v>15</v>
      </c>
      <c r="H3178" s="193">
        <f t="shared" si="119"/>
        <v>10</v>
      </c>
      <c r="K3178" s="244"/>
      <c r="M3178" s="60"/>
      <c r="N3178" s="60"/>
      <c r="O3178" s="60"/>
    </row>
    <row r="3179" spans="2:15" s="23" customFormat="1" ht="30.2" customHeight="1" thickBot="1" x14ac:dyDescent="0.3">
      <c r="B3179" s="200" t="s">
        <v>224</v>
      </c>
      <c r="C3179" s="232" t="s">
        <v>1332</v>
      </c>
      <c r="D3179" s="230">
        <v>1.5</v>
      </c>
      <c r="E3179" s="230">
        <v>1</v>
      </c>
      <c r="F3179" s="47">
        <v>10</v>
      </c>
      <c r="G3179" s="239">
        <f t="shared" si="118"/>
        <v>15</v>
      </c>
      <c r="H3179" s="193">
        <f t="shared" si="119"/>
        <v>10</v>
      </c>
      <c r="K3179" s="244"/>
      <c r="M3179" s="60"/>
      <c r="N3179" s="60"/>
      <c r="O3179" s="60"/>
    </row>
    <row r="3180" spans="2:15" s="23" customFormat="1" ht="30.2" customHeight="1" thickBot="1" x14ac:dyDescent="0.3">
      <c r="B3180" s="200" t="s">
        <v>224</v>
      </c>
      <c r="C3180" s="232" t="s">
        <v>1333</v>
      </c>
      <c r="D3180" s="230">
        <v>1.5</v>
      </c>
      <c r="E3180" s="230">
        <v>1</v>
      </c>
      <c r="F3180" s="47">
        <v>10</v>
      </c>
      <c r="G3180" s="239">
        <f t="shared" si="118"/>
        <v>15</v>
      </c>
      <c r="H3180" s="193">
        <f t="shared" si="119"/>
        <v>10</v>
      </c>
      <c r="K3180" s="244"/>
      <c r="M3180" s="60"/>
      <c r="N3180" s="60"/>
      <c r="O3180" s="60"/>
    </row>
    <row r="3181" spans="2:15" s="23" customFormat="1" ht="30.2" customHeight="1" thickBot="1" x14ac:dyDescent="0.3">
      <c r="B3181" s="200" t="s">
        <v>224</v>
      </c>
      <c r="C3181" s="232" t="s">
        <v>1048</v>
      </c>
      <c r="D3181" s="230">
        <v>1.5</v>
      </c>
      <c r="E3181" s="230">
        <v>1</v>
      </c>
      <c r="F3181" s="47">
        <v>10</v>
      </c>
      <c r="G3181" s="239">
        <f t="shared" si="118"/>
        <v>15</v>
      </c>
      <c r="H3181" s="193">
        <f t="shared" si="119"/>
        <v>10</v>
      </c>
      <c r="K3181" s="244"/>
      <c r="M3181" s="60"/>
      <c r="N3181" s="60"/>
      <c r="O3181" s="60"/>
    </row>
    <row r="3182" spans="2:15" s="23" customFormat="1" ht="30.2" customHeight="1" thickBot="1" x14ac:dyDescent="0.3">
      <c r="B3182" s="200" t="s">
        <v>224</v>
      </c>
      <c r="C3182" s="232" t="s">
        <v>1334</v>
      </c>
      <c r="D3182" s="230">
        <v>1.5</v>
      </c>
      <c r="E3182" s="230">
        <v>1</v>
      </c>
      <c r="F3182" s="47">
        <v>10</v>
      </c>
      <c r="G3182" s="239">
        <f t="shared" si="118"/>
        <v>15</v>
      </c>
      <c r="H3182" s="193">
        <f t="shared" si="119"/>
        <v>10</v>
      </c>
      <c r="K3182" s="244"/>
      <c r="M3182" s="60"/>
      <c r="N3182" s="60"/>
      <c r="O3182" s="60"/>
    </row>
    <row r="3183" spans="2:15" s="23" customFormat="1" ht="30.2" customHeight="1" thickBot="1" x14ac:dyDescent="0.3">
      <c r="B3183" s="200" t="s">
        <v>224</v>
      </c>
      <c r="C3183" s="232" t="s">
        <v>307</v>
      </c>
      <c r="D3183" s="230">
        <v>1.5</v>
      </c>
      <c r="E3183" s="230">
        <v>1</v>
      </c>
      <c r="F3183" s="47">
        <v>10</v>
      </c>
      <c r="G3183" s="239">
        <f t="shared" si="118"/>
        <v>15</v>
      </c>
      <c r="H3183" s="193">
        <f t="shared" si="119"/>
        <v>10</v>
      </c>
      <c r="K3183" s="244"/>
      <c r="M3183" s="60"/>
      <c r="N3183" s="60"/>
      <c r="O3183" s="60"/>
    </row>
    <row r="3184" spans="2:15" s="23" customFormat="1" ht="30.2" customHeight="1" thickBot="1" x14ac:dyDescent="0.3">
      <c r="B3184" s="200" t="s">
        <v>224</v>
      </c>
      <c r="C3184" s="232" t="s">
        <v>1335</v>
      </c>
      <c r="D3184" s="230">
        <v>1.5</v>
      </c>
      <c r="E3184" s="230">
        <v>1</v>
      </c>
      <c r="F3184" s="47">
        <v>10</v>
      </c>
      <c r="G3184" s="239">
        <f t="shared" si="118"/>
        <v>15</v>
      </c>
      <c r="H3184" s="193">
        <f t="shared" si="119"/>
        <v>10</v>
      </c>
      <c r="K3184" s="244"/>
      <c r="M3184" s="60"/>
      <c r="N3184" s="60"/>
      <c r="O3184" s="60"/>
    </row>
    <row r="3185" spans="2:15" s="23" customFormat="1" ht="30.2" customHeight="1" thickBot="1" x14ac:dyDescent="0.3">
      <c r="B3185" s="200" t="s">
        <v>224</v>
      </c>
      <c r="C3185" s="232" t="s">
        <v>308</v>
      </c>
      <c r="D3185" s="230">
        <v>1.5</v>
      </c>
      <c r="E3185" s="230">
        <v>1</v>
      </c>
      <c r="F3185" s="47">
        <v>10</v>
      </c>
      <c r="G3185" s="239">
        <f t="shared" si="118"/>
        <v>15</v>
      </c>
      <c r="H3185" s="193">
        <f t="shared" si="119"/>
        <v>10</v>
      </c>
      <c r="K3185" s="244"/>
      <c r="M3185" s="60"/>
      <c r="N3185" s="60"/>
      <c r="O3185" s="60"/>
    </row>
    <row r="3186" spans="2:15" s="23" customFormat="1" ht="30.2" customHeight="1" thickBot="1" x14ac:dyDescent="0.3">
      <c r="B3186" s="200" t="s">
        <v>224</v>
      </c>
      <c r="C3186" s="232" t="s">
        <v>1336</v>
      </c>
      <c r="D3186" s="230">
        <v>1.5</v>
      </c>
      <c r="E3186" s="230">
        <v>1</v>
      </c>
      <c r="F3186" s="47">
        <v>10</v>
      </c>
      <c r="G3186" s="239">
        <f t="shared" si="118"/>
        <v>15</v>
      </c>
      <c r="H3186" s="193">
        <f t="shared" si="119"/>
        <v>10</v>
      </c>
      <c r="K3186" s="244"/>
      <c r="M3186" s="60"/>
      <c r="N3186" s="60"/>
      <c r="O3186" s="60"/>
    </row>
    <row r="3187" spans="2:15" s="23" customFormat="1" ht="30.2" customHeight="1" thickBot="1" x14ac:dyDescent="0.3">
      <c r="B3187" s="200" t="s">
        <v>224</v>
      </c>
      <c r="C3187" s="232" t="s">
        <v>1337</v>
      </c>
      <c r="D3187" s="230">
        <v>1.5</v>
      </c>
      <c r="E3187" s="230">
        <v>1</v>
      </c>
      <c r="F3187" s="47">
        <v>10</v>
      </c>
      <c r="G3187" s="239">
        <f t="shared" si="118"/>
        <v>15</v>
      </c>
      <c r="H3187" s="193">
        <f t="shared" si="119"/>
        <v>10</v>
      </c>
      <c r="K3187" s="244"/>
      <c r="M3187" s="60"/>
      <c r="N3187" s="60"/>
      <c r="O3187" s="60"/>
    </row>
    <row r="3188" spans="2:15" s="23" customFormat="1" ht="30.2" customHeight="1" thickBot="1" x14ac:dyDescent="0.3">
      <c r="B3188" s="200" t="s">
        <v>224</v>
      </c>
      <c r="C3188" s="232" t="s">
        <v>1338</v>
      </c>
      <c r="D3188" s="230">
        <v>1.5</v>
      </c>
      <c r="E3188" s="230">
        <v>1</v>
      </c>
      <c r="F3188" s="47">
        <v>10</v>
      </c>
      <c r="G3188" s="239">
        <f t="shared" si="118"/>
        <v>15</v>
      </c>
      <c r="H3188" s="193">
        <f t="shared" si="119"/>
        <v>10</v>
      </c>
      <c r="K3188" s="244"/>
      <c r="M3188" s="60"/>
      <c r="N3188" s="60"/>
      <c r="O3188" s="60"/>
    </row>
    <row r="3189" spans="2:15" s="23" customFormat="1" ht="30.2" customHeight="1" thickBot="1" x14ac:dyDescent="0.3">
      <c r="B3189" s="200" t="s">
        <v>224</v>
      </c>
      <c r="C3189" s="232" t="s">
        <v>309</v>
      </c>
      <c r="D3189" s="230">
        <v>1.5</v>
      </c>
      <c r="E3189" s="230">
        <v>1</v>
      </c>
      <c r="F3189" s="47">
        <v>10</v>
      </c>
      <c r="G3189" s="239">
        <f t="shared" si="118"/>
        <v>15</v>
      </c>
      <c r="H3189" s="193">
        <f t="shared" si="119"/>
        <v>10</v>
      </c>
      <c r="K3189" s="244"/>
      <c r="M3189" s="60"/>
      <c r="N3189" s="60"/>
      <c r="O3189" s="60"/>
    </row>
    <row r="3190" spans="2:15" s="23" customFormat="1" ht="30.2" customHeight="1" thickBot="1" x14ac:dyDescent="0.3">
      <c r="B3190" s="200" t="s">
        <v>224</v>
      </c>
      <c r="C3190" s="232" t="s">
        <v>310</v>
      </c>
      <c r="D3190" s="230">
        <v>1.5</v>
      </c>
      <c r="E3190" s="230">
        <v>1</v>
      </c>
      <c r="F3190" s="47">
        <v>10</v>
      </c>
      <c r="G3190" s="239">
        <f t="shared" si="118"/>
        <v>15</v>
      </c>
      <c r="H3190" s="193">
        <f t="shared" si="119"/>
        <v>10</v>
      </c>
      <c r="K3190" s="244"/>
      <c r="M3190" s="60"/>
      <c r="N3190" s="60"/>
      <c r="O3190" s="60"/>
    </row>
    <row r="3191" spans="2:15" s="23" customFormat="1" ht="30.2" customHeight="1" thickBot="1" x14ac:dyDescent="0.3">
      <c r="B3191" s="200" t="s">
        <v>224</v>
      </c>
      <c r="C3191" s="232" t="s">
        <v>1176</v>
      </c>
      <c r="D3191" s="230">
        <v>1.5</v>
      </c>
      <c r="E3191" s="230">
        <v>1</v>
      </c>
      <c r="F3191" s="47">
        <v>10</v>
      </c>
      <c r="G3191" s="239">
        <f t="shared" si="118"/>
        <v>15</v>
      </c>
      <c r="H3191" s="193">
        <f t="shared" si="119"/>
        <v>10</v>
      </c>
      <c r="K3191" s="244"/>
      <c r="M3191" s="60"/>
      <c r="N3191" s="60"/>
      <c r="O3191" s="60"/>
    </row>
    <row r="3192" spans="2:15" s="23" customFormat="1" ht="30.2" customHeight="1" thickBot="1" x14ac:dyDescent="0.3">
      <c r="B3192" s="200" t="s">
        <v>224</v>
      </c>
      <c r="C3192" s="232" t="s">
        <v>311</v>
      </c>
      <c r="D3192" s="230">
        <v>1.5</v>
      </c>
      <c r="E3192" s="230">
        <v>1</v>
      </c>
      <c r="F3192" s="47">
        <v>10</v>
      </c>
      <c r="G3192" s="239">
        <f t="shared" si="118"/>
        <v>15</v>
      </c>
      <c r="H3192" s="193">
        <f t="shared" si="119"/>
        <v>10</v>
      </c>
      <c r="K3192" s="244"/>
      <c r="M3192" s="60"/>
      <c r="N3192" s="60"/>
      <c r="O3192" s="60"/>
    </row>
    <row r="3193" spans="2:15" s="23" customFormat="1" ht="30.2" customHeight="1" thickBot="1" x14ac:dyDescent="0.3">
      <c r="B3193" s="200" t="s">
        <v>224</v>
      </c>
      <c r="C3193" s="232" t="s">
        <v>1339</v>
      </c>
      <c r="D3193" s="230">
        <v>1.5</v>
      </c>
      <c r="E3193" s="230">
        <v>1</v>
      </c>
      <c r="F3193" s="47">
        <v>10</v>
      </c>
      <c r="G3193" s="239">
        <f t="shared" si="118"/>
        <v>15</v>
      </c>
      <c r="H3193" s="193">
        <f t="shared" si="119"/>
        <v>10</v>
      </c>
      <c r="K3193" s="244"/>
      <c r="M3193" s="60"/>
      <c r="N3193" s="60"/>
      <c r="O3193" s="60"/>
    </row>
    <row r="3194" spans="2:15" s="23" customFormat="1" ht="30.2" customHeight="1" thickBot="1" x14ac:dyDescent="0.3">
      <c r="B3194" s="200" t="s">
        <v>224</v>
      </c>
      <c r="C3194" s="232" t="s">
        <v>1340</v>
      </c>
      <c r="D3194" s="230">
        <v>1.5</v>
      </c>
      <c r="E3194" s="230">
        <v>1</v>
      </c>
      <c r="F3194" s="47">
        <v>10</v>
      </c>
      <c r="G3194" s="239">
        <f t="shared" si="118"/>
        <v>15</v>
      </c>
      <c r="H3194" s="193">
        <f t="shared" si="119"/>
        <v>10</v>
      </c>
      <c r="K3194" s="244"/>
      <c r="M3194" s="60"/>
      <c r="N3194" s="60"/>
      <c r="O3194" s="60"/>
    </row>
    <row r="3195" spans="2:15" s="23" customFormat="1" ht="30.2" customHeight="1" thickBot="1" x14ac:dyDescent="0.3">
      <c r="B3195" s="200" t="s">
        <v>224</v>
      </c>
      <c r="C3195" s="232" t="s">
        <v>1341</v>
      </c>
      <c r="D3195" s="230">
        <v>1.5</v>
      </c>
      <c r="E3195" s="230">
        <v>1</v>
      </c>
      <c r="F3195" s="47">
        <v>10</v>
      </c>
      <c r="G3195" s="239">
        <f t="shared" si="118"/>
        <v>15</v>
      </c>
      <c r="H3195" s="193">
        <f t="shared" si="119"/>
        <v>10</v>
      </c>
      <c r="K3195" s="244"/>
      <c r="M3195" s="60"/>
      <c r="N3195" s="60"/>
      <c r="O3195" s="60"/>
    </row>
    <row r="3196" spans="2:15" s="23" customFormat="1" ht="30.2" customHeight="1" thickBot="1" x14ac:dyDescent="0.3">
      <c r="B3196" s="200" t="s">
        <v>224</v>
      </c>
      <c r="C3196" s="232" t="s">
        <v>811</v>
      </c>
      <c r="D3196" s="230">
        <v>1.5</v>
      </c>
      <c r="E3196" s="230">
        <v>1</v>
      </c>
      <c r="F3196" s="47">
        <v>10</v>
      </c>
      <c r="G3196" s="239">
        <f t="shared" si="118"/>
        <v>15</v>
      </c>
      <c r="H3196" s="193">
        <f t="shared" si="119"/>
        <v>10</v>
      </c>
      <c r="K3196" s="244"/>
      <c r="M3196" s="60"/>
      <c r="N3196" s="60"/>
      <c r="O3196" s="60"/>
    </row>
    <row r="3197" spans="2:15" s="23" customFormat="1" ht="30.2" customHeight="1" thickBot="1" x14ac:dyDescent="0.3">
      <c r="B3197" s="200" t="s">
        <v>224</v>
      </c>
      <c r="C3197" s="232" t="s">
        <v>312</v>
      </c>
      <c r="D3197" s="230">
        <v>1.5</v>
      </c>
      <c r="E3197" s="230">
        <v>1</v>
      </c>
      <c r="F3197" s="47">
        <v>10</v>
      </c>
      <c r="G3197" s="239">
        <f t="shared" si="118"/>
        <v>15</v>
      </c>
      <c r="H3197" s="193">
        <f t="shared" si="119"/>
        <v>10</v>
      </c>
      <c r="K3197" s="244"/>
      <c r="M3197" s="60"/>
      <c r="N3197" s="60"/>
      <c r="O3197" s="60"/>
    </row>
    <row r="3198" spans="2:15" s="23" customFormat="1" ht="30.2" customHeight="1" thickBot="1" x14ac:dyDescent="0.3">
      <c r="B3198" s="200" t="s">
        <v>224</v>
      </c>
      <c r="C3198" s="232" t="s">
        <v>314</v>
      </c>
      <c r="D3198" s="230">
        <v>1.5</v>
      </c>
      <c r="E3198" s="230">
        <v>1</v>
      </c>
      <c r="F3198" s="47">
        <v>10</v>
      </c>
      <c r="G3198" s="239">
        <f t="shared" si="118"/>
        <v>15</v>
      </c>
      <c r="H3198" s="193">
        <f t="shared" si="119"/>
        <v>10</v>
      </c>
      <c r="K3198" s="244"/>
      <c r="M3198" s="60"/>
      <c r="N3198" s="60"/>
      <c r="O3198" s="60"/>
    </row>
    <row r="3199" spans="2:15" s="23" customFormat="1" ht="30.2" customHeight="1" thickBot="1" x14ac:dyDescent="0.3">
      <c r="B3199" s="200" t="s">
        <v>224</v>
      </c>
      <c r="C3199" s="232" t="s">
        <v>1050</v>
      </c>
      <c r="D3199" s="230">
        <v>1.5</v>
      </c>
      <c r="E3199" s="230">
        <v>1</v>
      </c>
      <c r="F3199" s="47">
        <v>10</v>
      </c>
      <c r="G3199" s="239">
        <f t="shared" si="118"/>
        <v>15</v>
      </c>
      <c r="H3199" s="193">
        <f t="shared" si="119"/>
        <v>10</v>
      </c>
      <c r="K3199" s="244"/>
      <c r="M3199" s="60"/>
      <c r="N3199" s="60"/>
      <c r="O3199" s="60"/>
    </row>
    <row r="3200" spans="2:15" s="23" customFormat="1" ht="30.2" customHeight="1" thickBot="1" x14ac:dyDescent="0.3">
      <c r="B3200" s="200" t="s">
        <v>224</v>
      </c>
      <c r="C3200" s="232" t="s">
        <v>315</v>
      </c>
      <c r="D3200" s="230">
        <v>1.5</v>
      </c>
      <c r="E3200" s="230">
        <v>1</v>
      </c>
      <c r="F3200" s="47">
        <v>10</v>
      </c>
      <c r="G3200" s="239">
        <f t="shared" si="118"/>
        <v>15</v>
      </c>
      <c r="H3200" s="193">
        <f t="shared" si="119"/>
        <v>10</v>
      </c>
      <c r="K3200" s="244"/>
      <c r="M3200" s="60"/>
      <c r="N3200" s="60"/>
      <c r="O3200" s="60"/>
    </row>
    <row r="3201" spans="2:15" s="23" customFormat="1" ht="30.2" customHeight="1" thickBot="1" x14ac:dyDescent="0.3">
      <c r="B3201" s="200" t="s">
        <v>224</v>
      </c>
      <c r="C3201" s="232" t="s">
        <v>316</v>
      </c>
      <c r="D3201" s="230">
        <v>1.5</v>
      </c>
      <c r="E3201" s="230">
        <v>1</v>
      </c>
      <c r="F3201" s="47">
        <v>10</v>
      </c>
      <c r="G3201" s="239">
        <f t="shared" si="118"/>
        <v>15</v>
      </c>
      <c r="H3201" s="193">
        <f t="shared" si="119"/>
        <v>10</v>
      </c>
      <c r="K3201" s="244"/>
      <c r="M3201" s="60"/>
      <c r="N3201" s="60"/>
      <c r="O3201" s="60"/>
    </row>
    <row r="3202" spans="2:15" s="23" customFormat="1" ht="30.2" customHeight="1" thickBot="1" x14ac:dyDescent="0.3">
      <c r="B3202" s="200" t="s">
        <v>224</v>
      </c>
      <c r="C3202" s="232" t="s">
        <v>1342</v>
      </c>
      <c r="D3202" s="230">
        <v>1.5</v>
      </c>
      <c r="E3202" s="230">
        <v>1</v>
      </c>
      <c r="F3202" s="47">
        <v>10</v>
      </c>
      <c r="G3202" s="239">
        <f t="shared" si="118"/>
        <v>15</v>
      </c>
      <c r="H3202" s="193">
        <f t="shared" si="119"/>
        <v>10</v>
      </c>
      <c r="K3202" s="244"/>
      <c r="M3202" s="60"/>
      <c r="N3202" s="60"/>
      <c r="O3202" s="60"/>
    </row>
    <row r="3203" spans="2:15" s="23" customFormat="1" ht="30.2" customHeight="1" thickBot="1" x14ac:dyDescent="0.3">
      <c r="B3203" s="200" t="s">
        <v>224</v>
      </c>
      <c r="C3203" s="232" t="s">
        <v>317</v>
      </c>
      <c r="D3203" s="230">
        <v>1.5</v>
      </c>
      <c r="E3203" s="230">
        <v>1</v>
      </c>
      <c r="F3203" s="47">
        <v>10</v>
      </c>
      <c r="G3203" s="239">
        <f t="shared" si="118"/>
        <v>15</v>
      </c>
      <c r="H3203" s="193">
        <f t="shared" si="119"/>
        <v>10</v>
      </c>
      <c r="K3203" s="244"/>
      <c r="M3203" s="60"/>
      <c r="N3203" s="60"/>
      <c r="O3203" s="60"/>
    </row>
    <row r="3204" spans="2:15" s="23" customFormat="1" ht="30.2" customHeight="1" thickBot="1" x14ac:dyDescent="0.3">
      <c r="B3204" s="200" t="s">
        <v>224</v>
      </c>
      <c r="C3204" s="232" t="s">
        <v>1343</v>
      </c>
      <c r="D3204" s="230">
        <v>1.5</v>
      </c>
      <c r="E3204" s="230">
        <v>1</v>
      </c>
      <c r="F3204" s="47">
        <v>10</v>
      </c>
      <c r="G3204" s="239">
        <f t="shared" si="118"/>
        <v>15</v>
      </c>
      <c r="H3204" s="193">
        <f t="shared" si="119"/>
        <v>10</v>
      </c>
      <c r="K3204" s="244"/>
      <c r="M3204" s="60"/>
      <c r="N3204" s="60"/>
      <c r="O3204" s="60"/>
    </row>
    <row r="3205" spans="2:15" s="23" customFormat="1" ht="30.2" customHeight="1" thickBot="1" x14ac:dyDescent="0.3">
      <c r="B3205" s="200" t="s">
        <v>224</v>
      </c>
      <c r="C3205" s="232" t="s">
        <v>318</v>
      </c>
      <c r="D3205" s="230">
        <v>1.5</v>
      </c>
      <c r="E3205" s="230">
        <v>1</v>
      </c>
      <c r="F3205" s="47">
        <v>10</v>
      </c>
      <c r="G3205" s="239">
        <f t="shared" si="118"/>
        <v>15</v>
      </c>
      <c r="H3205" s="193">
        <f t="shared" si="119"/>
        <v>10</v>
      </c>
      <c r="K3205" s="244"/>
      <c r="M3205" s="60"/>
      <c r="N3205" s="60"/>
      <c r="O3205" s="60"/>
    </row>
    <row r="3206" spans="2:15" s="23" customFormat="1" ht="30.2" customHeight="1" thickBot="1" x14ac:dyDescent="0.3">
      <c r="B3206" s="200" t="s">
        <v>224</v>
      </c>
      <c r="C3206" s="232" t="s">
        <v>812</v>
      </c>
      <c r="D3206" s="230">
        <v>1.5</v>
      </c>
      <c r="E3206" s="230">
        <v>1</v>
      </c>
      <c r="F3206" s="47">
        <v>10</v>
      </c>
      <c r="G3206" s="239">
        <f t="shared" si="118"/>
        <v>15</v>
      </c>
      <c r="H3206" s="193">
        <f t="shared" si="119"/>
        <v>10</v>
      </c>
      <c r="K3206" s="244"/>
      <c r="M3206" s="60"/>
      <c r="N3206" s="60"/>
      <c r="O3206" s="60"/>
    </row>
    <row r="3207" spans="2:15" s="23" customFormat="1" ht="30.2" customHeight="1" thickBot="1" x14ac:dyDescent="0.3">
      <c r="B3207" s="200" t="s">
        <v>224</v>
      </c>
      <c r="C3207" s="232" t="s">
        <v>1344</v>
      </c>
      <c r="D3207" s="230">
        <v>1.5</v>
      </c>
      <c r="E3207" s="230">
        <v>1</v>
      </c>
      <c r="F3207" s="47">
        <v>10</v>
      </c>
      <c r="G3207" s="239">
        <f t="shared" si="118"/>
        <v>15</v>
      </c>
      <c r="H3207" s="193">
        <f t="shared" si="119"/>
        <v>10</v>
      </c>
      <c r="K3207" s="244"/>
      <c r="M3207" s="60"/>
      <c r="N3207" s="60"/>
      <c r="O3207" s="60"/>
    </row>
    <row r="3208" spans="2:15" s="23" customFormat="1" ht="30.2" customHeight="1" thickBot="1" x14ac:dyDescent="0.3">
      <c r="B3208" s="200" t="s">
        <v>224</v>
      </c>
      <c r="C3208" s="232" t="s">
        <v>1345</v>
      </c>
      <c r="D3208" s="230">
        <v>1.5</v>
      </c>
      <c r="E3208" s="230">
        <v>1</v>
      </c>
      <c r="F3208" s="47">
        <v>10</v>
      </c>
      <c r="G3208" s="239">
        <f t="shared" si="118"/>
        <v>15</v>
      </c>
      <c r="H3208" s="193">
        <f t="shared" si="119"/>
        <v>10</v>
      </c>
      <c r="K3208" s="244"/>
      <c r="M3208" s="60"/>
      <c r="N3208" s="60"/>
      <c r="O3208" s="60"/>
    </row>
    <row r="3209" spans="2:15" s="23" customFormat="1" ht="30.2" customHeight="1" thickBot="1" x14ac:dyDescent="0.3">
      <c r="B3209" s="200" t="s">
        <v>224</v>
      </c>
      <c r="C3209" s="232" t="s">
        <v>1346</v>
      </c>
      <c r="D3209" s="230">
        <v>1.5</v>
      </c>
      <c r="E3209" s="230">
        <v>1</v>
      </c>
      <c r="F3209" s="47">
        <v>10</v>
      </c>
      <c r="G3209" s="239">
        <f t="shared" si="118"/>
        <v>15</v>
      </c>
      <c r="H3209" s="193">
        <f t="shared" si="119"/>
        <v>10</v>
      </c>
      <c r="K3209" s="244"/>
      <c r="M3209" s="60"/>
      <c r="N3209" s="60"/>
      <c r="O3209" s="60"/>
    </row>
    <row r="3210" spans="2:15" s="23" customFormat="1" ht="30.2" customHeight="1" thickBot="1" x14ac:dyDescent="0.3">
      <c r="B3210" s="200" t="s">
        <v>224</v>
      </c>
      <c r="C3210" s="232" t="s">
        <v>813</v>
      </c>
      <c r="D3210" s="230">
        <v>1.5</v>
      </c>
      <c r="E3210" s="230">
        <v>1</v>
      </c>
      <c r="F3210" s="47">
        <v>10</v>
      </c>
      <c r="G3210" s="239">
        <f t="shared" si="118"/>
        <v>15</v>
      </c>
      <c r="H3210" s="193">
        <f t="shared" si="119"/>
        <v>10</v>
      </c>
      <c r="K3210" s="244"/>
      <c r="M3210" s="60"/>
      <c r="N3210" s="60"/>
      <c r="O3210" s="60"/>
    </row>
    <row r="3211" spans="2:15" s="23" customFormat="1" ht="30.2" customHeight="1" thickBot="1" x14ac:dyDescent="0.3">
      <c r="B3211" s="200" t="s">
        <v>224</v>
      </c>
      <c r="C3211" s="232" t="s">
        <v>1051</v>
      </c>
      <c r="D3211" s="230">
        <v>1.5</v>
      </c>
      <c r="E3211" s="230">
        <v>1</v>
      </c>
      <c r="F3211" s="47">
        <v>10</v>
      </c>
      <c r="G3211" s="239">
        <f t="shared" si="118"/>
        <v>15</v>
      </c>
      <c r="H3211" s="193">
        <f t="shared" si="119"/>
        <v>10</v>
      </c>
      <c r="K3211" s="244"/>
      <c r="M3211" s="60"/>
      <c r="N3211" s="60"/>
      <c r="O3211" s="60"/>
    </row>
    <row r="3212" spans="2:15" s="23" customFormat="1" ht="30.2" customHeight="1" thickBot="1" x14ac:dyDescent="0.3">
      <c r="B3212" s="200" t="s">
        <v>224</v>
      </c>
      <c r="C3212" s="232" t="s">
        <v>1052</v>
      </c>
      <c r="D3212" s="230">
        <v>1.5</v>
      </c>
      <c r="E3212" s="230">
        <v>1</v>
      </c>
      <c r="F3212" s="47">
        <v>10</v>
      </c>
      <c r="G3212" s="239">
        <f t="shared" si="118"/>
        <v>15</v>
      </c>
      <c r="H3212" s="193">
        <f t="shared" si="119"/>
        <v>10</v>
      </c>
      <c r="K3212" s="244"/>
      <c r="M3212" s="60"/>
      <c r="N3212" s="60"/>
      <c r="O3212" s="60"/>
    </row>
    <row r="3213" spans="2:15" s="23" customFormat="1" ht="30.2" customHeight="1" thickBot="1" x14ac:dyDescent="0.3">
      <c r="B3213" s="200" t="s">
        <v>224</v>
      </c>
      <c r="C3213" s="232" t="s">
        <v>320</v>
      </c>
      <c r="D3213" s="230">
        <v>1.5</v>
      </c>
      <c r="E3213" s="230">
        <v>1</v>
      </c>
      <c r="F3213" s="47">
        <v>10</v>
      </c>
      <c r="G3213" s="239">
        <f t="shared" si="118"/>
        <v>15</v>
      </c>
      <c r="H3213" s="193">
        <f t="shared" si="119"/>
        <v>10</v>
      </c>
      <c r="K3213" s="244"/>
      <c r="M3213" s="60"/>
      <c r="N3213" s="60"/>
      <c r="O3213" s="60"/>
    </row>
    <row r="3214" spans="2:15" s="23" customFormat="1" ht="30.2" customHeight="1" thickBot="1" x14ac:dyDescent="0.3">
      <c r="B3214" s="200" t="s">
        <v>224</v>
      </c>
      <c r="C3214" s="232" t="s">
        <v>1347</v>
      </c>
      <c r="D3214" s="230">
        <v>1.5</v>
      </c>
      <c r="E3214" s="230">
        <v>1</v>
      </c>
      <c r="F3214" s="47">
        <v>10</v>
      </c>
      <c r="G3214" s="239">
        <f t="shared" si="118"/>
        <v>15</v>
      </c>
      <c r="H3214" s="193">
        <f t="shared" si="119"/>
        <v>10</v>
      </c>
      <c r="K3214" s="244"/>
      <c r="M3214" s="60"/>
      <c r="N3214" s="60"/>
      <c r="O3214" s="60"/>
    </row>
    <row r="3215" spans="2:15" s="23" customFormat="1" ht="30.2" customHeight="1" thickBot="1" x14ac:dyDescent="0.3">
      <c r="B3215" s="200" t="s">
        <v>224</v>
      </c>
      <c r="C3215" s="232" t="s">
        <v>1348</v>
      </c>
      <c r="D3215" s="230">
        <v>1.5</v>
      </c>
      <c r="E3215" s="230">
        <v>1</v>
      </c>
      <c r="F3215" s="47">
        <v>10</v>
      </c>
      <c r="G3215" s="239">
        <f t="shared" si="118"/>
        <v>15</v>
      </c>
      <c r="H3215" s="193">
        <f t="shared" si="119"/>
        <v>10</v>
      </c>
      <c r="K3215" s="244"/>
      <c r="M3215" s="60"/>
      <c r="N3215" s="60"/>
      <c r="O3215" s="60"/>
    </row>
    <row r="3216" spans="2:15" s="23" customFormat="1" ht="30.2" customHeight="1" thickBot="1" x14ac:dyDescent="0.3">
      <c r="B3216" s="200" t="s">
        <v>224</v>
      </c>
      <c r="C3216" s="232" t="s">
        <v>1349</v>
      </c>
      <c r="D3216" s="230">
        <v>1.5</v>
      </c>
      <c r="E3216" s="230">
        <v>1</v>
      </c>
      <c r="F3216" s="47">
        <v>10</v>
      </c>
      <c r="G3216" s="239">
        <f t="shared" si="118"/>
        <v>15</v>
      </c>
      <c r="H3216" s="193">
        <f t="shared" si="119"/>
        <v>10</v>
      </c>
      <c r="K3216" s="244"/>
      <c r="M3216" s="60"/>
      <c r="N3216" s="60"/>
      <c r="O3216" s="60"/>
    </row>
    <row r="3217" spans="2:15" s="23" customFormat="1" ht="30.2" customHeight="1" thickBot="1" x14ac:dyDescent="0.3">
      <c r="B3217" s="200" t="s">
        <v>224</v>
      </c>
      <c r="C3217" s="232" t="s">
        <v>322</v>
      </c>
      <c r="D3217" s="230">
        <v>1.5</v>
      </c>
      <c r="E3217" s="230">
        <v>1</v>
      </c>
      <c r="F3217" s="47">
        <v>10</v>
      </c>
      <c r="G3217" s="239">
        <f t="shared" si="118"/>
        <v>15</v>
      </c>
      <c r="H3217" s="193">
        <f t="shared" si="119"/>
        <v>10</v>
      </c>
      <c r="K3217" s="244"/>
      <c r="M3217" s="60"/>
      <c r="N3217" s="60"/>
      <c r="O3217" s="60"/>
    </row>
    <row r="3218" spans="2:15" s="23" customFormat="1" ht="30.2" customHeight="1" thickBot="1" x14ac:dyDescent="0.3">
      <c r="B3218" s="200" t="s">
        <v>224</v>
      </c>
      <c r="C3218" s="232" t="s">
        <v>1350</v>
      </c>
      <c r="D3218" s="230">
        <v>1.5</v>
      </c>
      <c r="E3218" s="230">
        <v>1</v>
      </c>
      <c r="F3218" s="47">
        <v>10</v>
      </c>
      <c r="G3218" s="239">
        <f t="shared" si="118"/>
        <v>15</v>
      </c>
      <c r="H3218" s="193">
        <f t="shared" si="119"/>
        <v>10</v>
      </c>
      <c r="K3218" s="244"/>
      <c r="M3218" s="60"/>
      <c r="N3218" s="60"/>
      <c r="O3218" s="60"/>
    </row>
    <row r="3219" spans="2:15" s="23" customFormat="1" ht="30.2" customHeight="1" thickBot="1" x14ac:dyDescent="0.3">
      <c r="B3219" s="200" t="s">
        <v>224</v>
      </c>
      <c r="C3219" s="232" t="s">
        <v>324</v>
      </c>
      <c r="D3219" s="230">
        <v>1.5</v>
      </c>
      <c r="E3219" s="230">
        <v>1</v>
      </c>
      <c r="F3219" s="47">
        <v>10</v>
      </c>
      <c r="G3219" s="239">
        <f t="shared" si="118"/>
        <v>15</v>
      </c>
      <c r="H3219" s="193">
        <f t="shared" si="119"/>
        <v>10</v>
      </c>
      <c r="K3219" s="244"/>
      <c r="M3219" s="60"/>
      <c r="N3219" s="60"/>
      <c r="O3219" s="60"/>
    </row>
    <row r="3220" spans="2:15" s="23" customFormat="1" ht="30.2" customHeight="1" thickBot="1" x14ac:dyDescent="0.3">
      <c r="B3220" s="200" t="s">
        <v>224</v>
      </c>
      <c r="C3220" s="232" t="s">
        <v>1351</v>
      </c>
      <c r="D3220" s="230">
        <v>1.5</v>
      </c>
      <c r="E3220" s="230">
        <v>1</v>
      </c>
      <c r="F3220" s="47">
        <v>10</v>
      </c>
      <c r="G3220" s="239">
        <f t="shared" si="118"/>
        <v>15</v>
      </c>
      <c r="H3220" s="193">
        <f t="shared" si="119"/>
        <v>10</v>
      </c>
      <c r="K3220" s="244"/>
      <c r="M3220" s="60"/>
      <c r="N3220" s="60"/>
      <c r="O3220" s="60"/>
    </row>
    <row r="3221" spans="2:15" s="23" customFormat="1" ht="30.2" customHeight="1" thickBot="1" x14ac:dyDescent="0.3">
      <c r="B3221" s="200" t="s">
        <v>224</v>
      </c>
      <c r="C3221" s="232" t="s">
        <v>1352</v>
      </c>
      <c r="D3221" s="230">
        <v>1.5</v>
      </c>
      <c r="E3221" s="230">
        <v>1</v>
      </c>
      <c r="F3221" s="47">
        <v>10</v>
      </c>
      <c r="G3221" s="239">
        <f t="shared" ref="G3221:G3284" si="120">ROUND(D3221*F3221,2)</f>
        <v>15</v>
      </c>
      <c r="H3221" s="193">
        <f t="shared" ref="H3221:H3284" si="121">ROUND(E3221*F3221,6)</f>
        <v>10</v>
      </c>
      <c r="K3221" s="244"/>
      <c r="M3221" s="60"/>
      <c r="N3221" s="60"/>
      <c r="O3221" s="60"/>
    </row>
    <row r="3222" spans="2:15" s="23" customFormat="1" ht="30.2" customHeight="1" thickBot="1" x14ac:dyDescent="0.3">
      <c r="B3222" s="200" t="s">
        <v>224</v>
      </c>
      <c r="C3222" s="232" t="s">
        <v>1353</v>
      </c>
      <c r="D3222" s="230">
        <v>1.5</v>
      </c>
      <c r="E3222" s="230">
        <v>1</v>
      </c>
      <c r="F3222" s="47">
        <v>10</v>
      </c>
      <c r="G3222" s="239">
        <f t="shared" si="120"/>
        <v>15</v>
      </c>
      <c r="H3222" s="193">
        <f t="shared" si="121"/>
        <v>10</v>
      </c>
      <c r="K3222" s="244"/>
      <c r="M3222" s="60"/>
      <c r="N3222" s="60"/>
      <c r="O3222" s="60"/>
    </row>
    <row r="3223" spans="2:15" s="23" customFormat="1" ht="30.2" customHeight="1" thickBot="1" x14ac:dyDescent="0.3">
      <c r="B3223" s="200" t="s">
        <v>224</v>
      </c>
      <c r="C3223" s="232" t="s">
        <v>1354</v>
      </c>
      <c r="D3223" s="230">
        <v>1.5</v>
      </c>
      <c r="E3223" s="230">
        <v>1</v>
      </c>
      <c r="F3223" s="47">
        <v>10</v>
      </c>
      <c r="G3223" s="239">
        <f t="shared" si="120"/>
        <v>15</v>
      </c>
      <c r="H3223" s="193">
        <f t="shared" si="121"/>
        <v>10</v>
      </c>
      <c r="K3223" s="244"/>
      <c r="M3223" s="60"/>
      <c r="N3223" s="60"/>
      <c r="O3223" s="60"/>
    </row>
    <row r="3224" spans="2:15" s="23" customFormat="1" ht="30.2" customHeight="1" thickBot="1" x14ac:dyDescent="0.3">
      <c r="B3224" s="200" t="s">
        <v>224</v>
      </c>
      <c r="C3224" s="232" t="s">
        <v>1355</v>
      </c>
      <c r="D3224" s="230">
        <v>1.5</v>
      </c>
      <c r="E3224" s="230">
        <v>1</v>
      </c>
      <c r="F3224" s="47">
        <v>10</v>
      </c>
      <c r="G3224" s="239">
        <f t="shared" si="120"/>
        <v>15</v>
      </c>
      <c r="H3224" s="193">
        <f t="shared" si="121"/>
        <v>10</v>
      </c>
      <c r="K3224" s="244"/>
      <c r="M3224" s="60"/>
      <c r="N3224" s="60"/>
      <c r="O3224" s="60"/>
    </row>
    <row r="3225" spans="2:15" s="23" customFormat="1" ht="30.2" customHeight="1" thickBot="1" x14ac:dyDescent="0.3">
      <c r="B3225" s="200" t="s">
        <v>224</v>
      </c>
      <c r="C3225" s="232" t="s">
        <v>1356</v>
      </c>
      <c r="D3225" s="230">
        <v>1.5</v>
      </c>
      <c r="E3225" s="230">
        <v>1</v>
      </c>
      <c r="F3225" s="47">
        <v>10</v>
      </c>
      <c r="G3225" s="239">
        <f t="shared" si="120"/>
        <v>15</v>
      </c>
      <c r="H3225" s="193">
        <f t="shared" si="121"/>
        <v>10</v>
      </c>
      <c r="K3225" s="244"/>
      <c r="M3225" s="60"/>
      <c r="N3225" s="60"/>
      <c r="O3225" s="60"/>
    </row>
    <row r="3226" spans="2:15" s="23" customFormat="1" ht="30.2" customHeight="1" thickBot="1" x14ac:dyDescent="0.3">
      <c r="B3226" s="200" t="s">
        <v>224</v>
      </c>
      <c r="C3226" s="232" t="s">
        <v>816</v>
      </c>
      <c r="D3226" s="230">
        <v>1.5</v>
      </c>
      <c r="E3226" s="230">
        <v>1</v>
      </c>
      <c r="F3226" s="47">
        <v>10</v>
      </c>
      <c r="G3226" s="239">
        <f t="shared" si="120"/>
        <v>15</v>
      </c>
      <c r="H3226" s="193">
        <f t="shared" si="121"/>
        <v>10</v>
      </c>
      <c r="K3226" s="244"/>
      <c r="M3226" s="60"/>
      <c r="N3226" s="60"/>
      <c r="O3226" s="60"/>
    </row>
    <row r="3227" spans="2:15" s="23" customFormat="1" ht="30.2" customHeight="1" thickBot="1" x14ac:dyDescent="0.3">
      <c r="B3227" s="200" t="s">
        <v>224</v>
      </c>
      <c r="C3227" s="232" t="s">
        <v>1053</v>
      </c>
      <c r="D3227" s="230">
        <v>1.5</v>
      </c>
      <c r="E3227" s="230">
        <v>1</v>
      </c>
      <c r="F3227" s="47">
        <v>10</v>
      </c>
      <c r="G3227" s="239">
        <f t="shared" si="120"/>
        <v>15</v>
      </c>
      <c r="H3227" s="193">
        <f t="shared" si="121"/>
        <v>10</v>
      </c>
      <c r="K3227" s="244"/>
      <c r="M3227" s="60"/>
      <c r="N3227" s="60"/>
      <c r="O3227" s="60"/>
    </row>
    <row r="3228" spans="2:15" s="23" customFormat="1" ht="30.2" customHeight="1" thickBot="1" x14ac:dyDescent="0.3">
      <c r="B3228" s="200" t="s">
        <v>224</v>
      </c>
      <c r="C3228" s="232" t="s">
        <v>817</v>
      </c>
      <c r="D3228" s="230">
        <v>1.5</v>
      </c>
      <c r="E3228" s="230">
        <v>1</v>
      </c>
      <c r="F3228" s="47">
        <v>10</v>
      </c>
      <c r="G3228" s="239">
        <f t="shared" si="120"/>
        <v>15</v>
      </c>
      <c r="H3228" s="193">
        <f t="shared" si="121"/>
        <v>10</v>
      </c>
      <c r="K3228" s="244"/>
      <c r="M3228" s="60"/>
      <c r="N3228" s="60"/>
      <c r="O3228" s="60"/>
    </row>
    <row r="3229" spans="2:15" s="23" customFormat="1" ht="30.2" customHeight="1" thickBot="1" x14ac:dyDescent="0.3">
      <c r="B3229" s="200" t="s">
        <v>224</v>
      </c>
      <c r="C3229" s="232" t="s">
        <v>325</v>
      </c>
      <c r="D3229" s="230">
        <v>1.5</v>
      </c>
      <c r="E3229" s="230">
        <v>1</v>
      </c>
      <c r="F3229" s="47">
        <v>10</v>
      </c>
      <c r="G3229" s="239">
        <f t="shared" si="120"/>
        <v>15</v>
      </c>
      <c r="H3229" s="193">
        <f t="shared" si="121"/>
        <v>10</v>
      </c>
      <c r="K3229" s="244"/>
      <c r="M3229" s="60"/>
      <c r="N3229" s="60"/>
      <c r="O3229" s="60"/>
    </row>
    <row r="3230" spans="2:15" s="23" customFormat="1" ht="30.2" customHeight="1" thickBot="1" x14ac:dyDescent="0.3">
      <c r="B3230" s="200" t="s">
        <v>224</v>
      </c>
      <c r="C3230" s="232" t="s">
        <v>1357</v>
      </c>
      <c r="D3230" s="230">
        <v>1.5</v>
      </c>
      <c r="E3230" s="230">
        <v>1</v>
      </c>
      <c r="F3230" s="47">
        <v>10</v>
      </c>
      <c r="G3230" s="239">
        <f t="shared" si="120"/>
        <v>15</v>
      </c>
      <c r="H3230" s="193">
        <f t="shared" si="121"/>
        <v>10</v>
      </c>
      <c r="K3230" s="244"/>
      <c r="M3230" s="60"/>
      <c r="N3230" s="60"/>
      <c r="O3230" s="60"/>
    </row>
    <row r="3231" spans="2:15" s="23" customFormat="1" ht="30.2" customHeight="1" thickBot="1" x14ac:dyDescent="0.3">
      <c r="B3231" s="200" t="s">
        <v>224</v>
      </c>
      <c r="C3231" s="232" t="s">
        <v>1205</v>
      </c>
      <c r="D3231" s="230">
        <v>1.5</v>
      </c>
      <c r="E3231" s="230">
        <v>1</v>
      </c>
      <c r="F3231" s="47">
        <v>10</v>
      </c>
      <c r="G3231" s="239">
        <f t="shared" si="120"/>
        <v>15</v>
      </c>
      <c r="H3231" s="193">
        <f t="shared" si="121"/>
        <v>10</v>
      </c>
      <c r="K3231" s="244"/>
      <c r="M3231" s="60"/>
      <c r="N3231" s="60"/>
      <c r="O3231" s="60"/>
    </row>
    <row r="3232" spans="2:15" s="23" customFormat="1" ht="30.2" customHeight="1" thickBot="1" x14ac:dyDescent="0.3">
      <c r="B3232" s="200" t="s">
        <v>224</v>
      </c>
      <c r="C3232" s="232" t="s">
        <v>326</v>
      </c>
      <c r="D3232" s="230">
        <v>1.5</v>
      </c>
      <c r="E3232" s="230">
        <v>1</v>
      </c>
      <c r="F3232" s="47">
        <v>10</v>
      </c>
      <c r="G3232" s="239">
        <f t="shared" si="120"/>
        <v>15</v>
      </c>
      <c r="H3232" s="193">
        <f t="shared" si="121"/>
        <v>10</v>
      </c>
      <c r="K3232" s="244"/>
      <c r="M3232" s="60"/>
      <c r="N3232" s="60"/>
      <c r="O3232" s="60"/>
    </row>
    <row r="3233" spans="2:15" s="23" customFormat="1" ht="30.2" customHeight="1" thickBot="1" x14ac:dyDescent="0.3">
      <c r="B3233" s="200" t="s">
        <v>224</v>
      </c>
      <c r="C3233" s="232" t="s">
        <v>327</v>
      </c>
      <c r="D3233" s="230">
        <v>1.5</v>
      </c>
      <c r="E3233" s="230">
        <v>1</v>
      </c>
      <c r="F3233" s="47">
        <v>10</v>
      </c>
      <c r="G3233" s="239">
        <f t="shared" si="120"/>
        <v>15</v>
      </c>
      <c r="H3233" s="193">
        <f t="shared" si="121"/>
        <v>10</v>
      </c>
      <c r="K3233" s="244"/>
      <c r="M3233" s="60"/>
      <c r="N3233" s="60"/>
      <c r="O3233" s="60"/>
    </row>
    <row r="3234" spans="2:15" s="23" customFormat="1" ht="30.2" customHeight="1" thickBot="1" x14ac:dyDescent="0.3">
      <c r="B3234" s="200" t="s">
        <v>224</v>
      </c>
      <c r="C3234" s="232" t="s">
        <v>1358</v>
      </c>
      <c r="D3234" s="230">
        <v>1.5</v>
      </c>
      <c r="E3234" s="230">
        <v>1</v>
      </c>
      <c r="F3234" s="47">
        <v>10</v>
      </c>
      <c r="G3234" s="239">
        <f t="shared" si="120"/>
        <v>15</v>
      </c>
      <c r="H3234" s="193">
        <f t="shared" si="121"/>
        <v>10</v>
      </c>
      <c r="K3234" s="244"/>
      <c r="M3234" s="60"/>
      <c r="N3234" s="60"/>
      <c r="O3234" s="60"/>
    </row>
    <row r="3235" spans="2:15" s="23" customFormat="1" ht="30.2" customHeight="1" thickBot="1" x14ac:dyDescent="0.3">
      <c r="B3235" s="200" t="s">
        <v>224</v>
      </c>
      <c r="C3235" s="232" t="s">
        <v>1359</v>
      </c>
      <c r="D3235" s="230">
        <v>1.5</v>
      </c>
      <c r="E3235" s="230">
        <v>1</v>
      </c>
      <c r="F3235" s="47">
        <v>10</v>
      </c>
      <c r="G3235" s="239">
        <f t="shared" si="120"/>
        <v>15</v>
      </c>
      <c r="H3235" s="193">
        <f t="shared" si="121"/>
        <v>10</v>
      </c>
      <c r="K3235" s="244"/>
      <c r="M3235" s="60"/>
      <c r="N3235" s="60"/>
      <c r="O3235" s="60"/>
    </row>
    <row r="3236" spans="2:15" s="23" customFormat="1" ht="30.2" customHeight="1" thickBot="1" x14ac:dyDescent="0.3">
      <c r="B3236" s="200" t="s">
        <v>224</v>
      </c>
      <c r="C3236" s="232" t="s">
        <v>1293</v>
      </c>
      <c r="D3236" s="230">
        <v>1.5</v>
      </c>
      <c r="E3236" s="230">
        <v>1</v>
      </c>
      <c r="F3236" s="47">
        <v>10</v>
      </c>
      <c r="G3236" s="239">
        <f t="shared" si="120"/>
        <v>15</v>
      </c>
      <c r="H3236" s="193">
        <f t="shared" si="121"/>
        <v>10</v>
      </c>
      <c r="K3236" s="244"/>
      <c r="M3236" s="60"/>
      <c r="N3236" s="60"/>
      <c r="O3236" s="60"/>
    </row>
    <row r="3237" spans="2:15" s="23" customFormat="1" ht="30.2" customHeight="1" thickBot="1" x14ac:dyDescent="0.3">
      <c r="B3237" s="200" t="s">
        <v>224</v>
      </c>
      <c r="C3237" s="232" t="s">
        <v>328</v>
      </c>
      <c r="D3237" s="230">
        <v>1.5</v>
      </c>
      <c r="E3237" s="230">
        <v>1</v>
      </c>
      <c r="F3237" s="47">
        <v>10</v>
      </c>
      <c r="G3237" s="239">
        <f t="shared" si="120"/>
        <v>15</v>
      </c>
      <c r="H3237" s="193">
        <f t="shared" si="121"/>
        <v>10</v>
      </c>
      <c r="K3237" s="244"/>
      <c r="M3237" s="60"/>
      <c r="N3237" s="60"/>
      <c r="O3237" s="60"/>
    </row>
    <row r="3238" spans="2:15" s="23" customFormat="1" ht="30.2" customHeight="1" thickBot="1" x14ac:dyDescent="0.3">
      <c r="B3238" s="200" t="s">
        <v>224</v>
      </c>
      <c r="C3238" s="232" t="s">
        <v>1055</v>
      </c>
      <c r="D3238" s="230">
        <v>1.5</v>
      </c>
      <c r="E3238" s="230">
        <v>1</v>
      </c>
      <c r="F3238" s="47">
        <v>10</v>
      </c>
      <c r="G3238" s="239">
        <f t="shared" si="120"/>
        <v>15</v>
      </c>
      <c r="H3238" s="193">
        <f t="shared" si="121"/>
        <v>10</v>
      </c>
      <c r="K3238" s="244"/>
      <c r="M3238" s="60"/>
      <c r="N3238" s="60"/>
      <c r="O3238" s="60"/>
    </row>
    <row r="3239" spans="2:15" s="23" customFormat="1" ht="30.2" customHeight="1" thickBot="1" x14ac:dyDescent="0.3">
      <c r="B3239" s="200" t="s">
        <v>224</v>
      </c>
      <c r="C3239" s="232" t="s">
        <v>1360</v>
      </c>
      <c r="D3239" s="230">
        <v>1.5</v>
      </c>
      <c r="E3239" s="230">
        <v>1</v>
      </c>
      <c r="F3239" s="47">
        <v>10</v>
      </c>
      <c r="G3239" s="239">
        <f t="shared" si="120"/>
        <v>15</v>
      </c>
      <c r="H3239" s="193">
        <f t="shared" si="121"/>
        <v>10</v>
      </c>
      <c r="K3239" s="244"/>
      <c r="M3239" s="60"/>
      <c r="N3239" s="60"/>
      <c r="O3239" s="60"/>
    </row>
    <row r="3240" spans="2:15" s="23" customFormat="1" ht="30.2" customHeight="1" thickBot="1" x14ac:dyDescent="0.3">
      <c r="B3240" s="200" t="s">
        <v>224</v>
      </c>
      <c r="C3240" s="232" t="s">
        <v>1361</v>
      </c>
      <c r="D3240" s="230">
        <v>1.5</v>
      </c>
      <c r="E3240" s="230">
        <v>1</v>
      </c>
      <c r="F3240" s="47">
        <v>10</v>
      </c>
      <c r="G3240" s="239">
        <f t="shared" si="120"/>
        <v>15</v>
      </c>
      <c r="H3240" s="193">
        <f t="shared" si="121"/>
        <v>10</v>
      </c>
      <c r="K3240" s="244"/>
      <c r="M3240" s="60"/>
      <c r="N3240" s="60"/>
      <c r="O3240" s="60"/>
    </row>
    <row r="3241" spans="2:15" s="23" customFormat="1" ht="30.2" customHeight="1" thickBot="1" x14ac:dyDescent="0.3">
      <c r="B3241" s="200" t="s">
        <v>224</v>
      </c>
      <c r="C3241" s="232" t="s">
        <v>1362</v>
      </c>
      <c r="D3241" s="230">
        <v>1.5</v>
      </c>
      <c r="E3241" s="230">
        <v>1</v>
      </c>
      <c r="F3241" s="47">
        <v>10</v>
      </c>
      <c r="G3241" s="239">
        <f t="shared" si="120"/>
        <v>15</v>
      </c>
      <c r="H3241" s="193">
        <f t="shared" si="121"/>
        <v>10</v>
      </c>
      <c r="K3241" s="244"/>
      <c r="M3241" s="60"/>
      <c r="N3241" s="60"/>
      <c r="O3241" s="60"/>
    </row>
    <row r="3242" spans="2:15" s="23" customFormat="1" ht="30.2" customHeight="1" thickBot="1" x14ac:dyDescent="0.3">
      <c r="B3242" s="200" t="s">
        <v>224</v>
      </c>
      <c r="C3242" s="232" t="s">
        <v>329</v>
      </c>
      <c r="D3242" s="230">
        <v>1.5</v>
      </c>
      <c r="E3242" s="230">
        <v>1</v>
      </c>
      <c r="F3242" s="47">
        <v>10</v>
      </c>
      <c r="G3242" s="239">
        <f t="shared" si="120"/>
        <v>15</v>
      </c>
      <c r="H3242" s="193">
        <f t="shared" si="121"/>
        <v>10</v>
      </c>
      <c r="K3242" s="244"/>
      <c r="M3242" s="60"/>
      <c r="N3242" s="60"/>
      <c r="O3242" s="60"/>
    </row>
    <row r="3243" spans="2:15" s="23" customFormat="1" ht="30.2" customHeight="1" thickBot="1" x14ac:dyDescent="0.3">
      <c r="B3243" s="200" t="s">
        <v>224</v>
      </c>
      <c r="C3243" s="232" t="s">
        <v>1363</v>
      </c>
      <c r="D3243" s="230">
        <v>1.5</v>
      </c>
      <c r="E3243" s="230">
        <v>1</v>
      </c>
      <c r="F3243" s="47">
        <v>10</v>
      </c>
      <c r="G3243" s="239">
        <f t="shared" si="120"/>
        <v>15</v>
      </c>
      <c r="H3243" s="193">
        <f t="shared" si="121"/>
        <v>10</v>
      </c>
      <c r="K3243" s="244"/>
      <c r="M3243" s="60"/>
      <c r="N3243" s="60"/>
      <c r="O3243" s="60"/>
    </row>
    <row r="3244" spans="2:15" s="23" customFormat="1" ht="30.2" customHeight="1" thickBot="1" x14ac:dyDescent="0.3">
      <c r="B3244" s="200" t="s">
        <v>224</v>
      </c>
      <c r="C3244" s="232" t="s">
        <v>1364</v>
      </c>
      <c r="D3244" s="230">
        <v>1.5</v>
      </c>
      <c r="E3244" s="230">
        <v>1</v>
      </c>
      <c r="F3244" s="47">
        <v>10</v>
      </c>
      <c r="G3244" s="239">
        <f t="shared" si="120"/>
        <v>15</v>
      </c>
      <c r="H3244" s="193">
        <f t="shared" si="121"/>
        <v>10</v>
      </c>
      <c r="K3244" s="244"/>
      <c r="M3244" s="60"/>
      <c r="N3244" s="60"/>
      <c r="O3244" s="60"/>
    </row>
    <row r="3245" spans="2:15" s="23" customFormat="1" ht="30.2" customHeight="1" thickBot="1" x14ac:dyDescent="0.3">
      <c r="B3245" s="200" t="s">
        <v>224</v>
      </c>
      <c r="C3245" s="232" t="s">
        <v>1365</v>
      </c>
      <c r="D3245" s="230">
        <v>1.5</v>
      </c>
      <c r="E3245" s="230">
        <v>1</v>
      </c>
      <c r="F3245" s="47">
        <v>10</v>
      </c>
      <c r="G3245" s="239">
        <f t="shared" si="120"/>
        <v>15</v>
      </c>
      <c r="H3245" s="193">
        <f t="shared" si="121"/>
        <v>10</v>
      </c>
      <c r="K3245" s="244"/>
      <c r="M3245" s="60"/>
      <c r="N3245" s="60"/>
      <c r="O3245" s="60"/>
    </row>
    <row r="3246" spans="2:15" s="23" customFormat="1" ht="30.2" customHeight="1" thickBot="1" x14ac:dyDescent="0.3">
      <c r="B3246" s="200" t="s">
        <v>224</v>
      </c>
      <c r="C3246" s="232" t="s">
        <v>819</v>
      </c>
      <c r="D3246" s="230">
        <v>1.5</v>
      </c>
      <c r="E3246" s="230">
        <v>1</v>
      </c>
      <c r="F3246" s="47">
        <v>10</v>
      </c>
      <c r="G3246" s="239">
        <f t="shared" si="120"/>
        <v>15</v>
      </c>
      <c r="H3246" s="193">
        <f t="shared" si="121"/>
        <v>10</v>
      </c>
      <c r="K3246" s="244"/>
      <c r="M3246" s="60"/>
      <c r="N3246" s="60"/>
      <c r="O3246" s="60"/>
    </row>
    <row r="3247" spans="2:15" s="23" customFormat="1" ht="30.2" customHeight="1" thickBot="1" x14ac:dyDescent="0.3">
      <c r="B3247" s="200" t="s">
        <v>224</v>
      </c>
      <c r="C3247" s="232" t="s">
        <v>333</v>
      </c>
      <c r="D3247" s="230">
        <v>1.5</v>
      </c>
      <c r="E3247" s="230">
        <v>1</v>
      </c>
      <c r="F3247" s="47">
        <v>10</v>
      </c>
      <c r="G3247" s="239">
        <f t="shared" si="120"/>
        <v>15</v>
      </c>
      <c r="H3247" s="193">
        <f t="shared" si="121"/>
        <v>10</v>
      </c>
      <c r="K3247" s="244"/>
      <c r="M3247" s="60"/>
      <c r="N3247" s="60"/>
      <c r="O3247" s="60"/>
    </row>
    <row r="3248" spans="2:15" s="23" customFormat="1" ht="30.2" customHeight="1" thickBot="1" x14ac:dyDescent="0.3">
      <c r="B3248" s="200" t="s">
        <v>224</v>
      </c>
      <c r="C3248" s="232" t="s">
        <v>335</v>
      </c>
      <c r="D3248" s="230">
        <v>1.5</v>
      </c>
      <c r="E3248" s="230">
        <v>1</v>
      </c>
      <c r="F3248" s="47">
        <v>10</v>
      </c>
      <c r="G3248" s="239">
        <f t="shared" si="120"/>
        <v>15</v>
      </c>
      <c r="H3248" s="193">
        <f t="shared" si="121"/>
        <v>10</v>
      </c>
      <c r="K3248" s="244"/>
      <c r="M3248" s="60"/>
      <c r="N3248" s="60"/>
      <c r="O3248" s="60"/>
    </row>
    <row r="3249" spans="2:15" s="23" customFormat="1" ht="30.2" customHeight="1" thickBot="1" x14ac:dyDescent="0.3">
      <c r="B3249" s="200" t="s">
        <v>224</v>
      </c>
      <c r="C3249" s="232" t="s">
        <v>821</v>
      </c>
      <c r="D3249" s="230">
        <v>1.5</v>
      </c>
      <c r="E3249" s="230">
        <v>1</v>
      </c>
      <c r="F3249" s="47">
        <v>10</v>
      </c>
      <c r="G3249" s="239">
        <f t="shared" si="120"/>
        <v>15</v>
      </c>
      <c r="H3249" s="193">
        <f t="shared" si="121"/>
        <v>10</v>
      </c>
      <c r="K3249" s="244"/>
      <c r="M3249" s="60"/>
      <c r="N3249" s="60"/>
      <c r="O3249" s="60"/>
    </row>
    <row r="3250" spans="2:15" s="23" customFormat="1" ht="30.2" customHeight="1" thickBot="1" x14ac:dyDescent="0.3">
      <c r="B3250" s="200" t="s">
        <v>224</v>
      </c>
      <c r="C3250" s="232" t="s">
        <v>337</v>
      </c>
      <c r="D3250" s="230">
        <v>1.5</v>
      </c>
      <c r="E3250" s="230">
        <v>1</v>
      </c>
      <c r="F3250" s="47">
        <v>10</v>
      </c>
      <c r="G3250" s="239">
        <f t="shared" si="120"/>
        <v>15</v>
      </c>
      <c r="H3250" s="193">
        <f t="shared" si="121"/>
        <v>10</v>
      </c>
      <c r="K3250" s="244"/>
      <c r="M3250" s="60"/>
      <c r="N3250" s="60"/>
      <c r="O3250" s="60"/>
    </row>
    <row r="3251" spans="2:15" s="23" customFormat="1" ht="30.2" customHeight="1" thickBot="1" x14ac:dyDescent="0.3">
      <c r="B3251" s="200" t="s">
        <v>224</v>
      </c>
      <c r="C3251" s="232" t="s">
        <v>1366</v>
      </c>
      <c r="D3251" s="230">
        <v>1.5</v>
      </c>
      <c r="E3251" s="230">
        <v>1</v>
      </c>
      <c r="F3251" s="47">
        <v>10</v>
      </c>
      <c r="G3251" s="239">
        <f t="shared" si="120"/>
        <v>15</v>
      </c>
      <c r="H3251" s="193">
        <f t="shared" si="121"/>
        <v>10</v>
      </c>
      <c r="K3251" s="244"/>
      <c r="M3251" s="60"/>
      <c r="N3251" s="60"/>
      <c r="O3251" s="60"/>
    </row>
    <row r="3252" spans="2:15" s="23" customFormat="1" ht="30.2" customHeight="1" thickBot="1" x14ac:dyDescent="0.3">
      <c r="B3252" s="200" t="s">
        <v>224</v>
      </c>
      <c r="C3252" s="232" t="s">
        <v>1367</v>
      </c>
      <c r="D3252" s="230">
        <v>1.5</v>
      </c>
      <c r="E3252" s="230">
        <v>1</v>
      </c>
      <c r="F3252" s="47">
        <v>10</v>
      </c>
      <c r="G3252" s="239">
        <f t="shared" si="120"/>
        <v>15</v>
      </c>
      <c r="H3252" s="193">
        <f t="shared" si="121"/>
        <v>10</v>
      </c>
      <c r="K3252" s="244"/>
      <c r="M3252" s="60"/>
      <c r="N3252" s="60"/>
      <c r="O3252" s="60"/>
    </row>
    <row r="3253" spans="2:15" s="23" customFormat="1" ht="30.2" customHeight="1" thickBot="1" x14ac:dyDescent="0.3">
      <c r="B3253" s="200" t="s">
        <v>224</v>
      </c>
      <c r="C3253" s="232" t="s">
        <v>1056</v>
      </c>
      <c r="D3253" s="230">
        <v>1.5</v>
      </c>
      <c r="E3253" s="230">
        <v>1</v>
      </c>
      <c r="F3253" s="47">
        <v>10</v>
      </c>
      <c r="G3253" s="239">
        <f t="shared" si="120"/>
        <v>15</v>
      </c>
      <c r="H3253" s="193">
        <f t="shared" si="121"/>
        <v>10</v>
      </c>
      <c r="K3253" s="244"/>
      <c r="M3253" s="60"/>
      <c r="N3253" s="60"/>
      <c r="O3253" s="60"/>
    </row>
    <row r="3254" spans="2:15" s="23" customFormat="1" ht="30.2" customHeight="1" thickBot="1" x14ac:dyDescent="0.3">
      <c r="B3254" s="200" t="s">
        <v>224</v>
      </c>
      <c r="C3254" s="232" t="s">
        <v>340</v>
      </c>
      <c r="D3254" s="230">
        <v>1.5</v>
      </c>
      <c r="E3254" s="230">
        <v>1</v>
      </c>
      <c r="F3254" s="47">
        <v>10</v>
      </c>
      <c r="G3254" s="239">
        <f t="shared" si="120"/>
        <v>15</v>
      </c>
      <c r="H3254" s="193">
        <f t="shared" si="121"/>
        <v>10</v>
      </c>
      <c r="K3254" s="244"/>
      <c r="M3254" s="60"/>
      <c r="N3254" s="60"/>
      <c r="O3254" s="60"/>
    </row>
    <row r="3255" spans="2:15" s="23" customFormat="1" ht="30.2" customHeight="1" thickBot="1" x14ac:dyDescent="0.3">
      <c r="B3255" s="200" t="s">
        <v>224</v>
      </c>
      <c r="C3255" s="232" t="s">
        <v>1368</v>
      </c>
      <c r="D3255" s="230">
        <v>1.5</v>
      </c>
      <c r="E3255" s="230">
        <v>1</v>
      </c>
      <c r="F3255" s="47">
        <v>10</v>
      </c>
      <c r="G3255" s="239">
        <f t="shared" si="120"/>
        <v>15</v>
      </c>
      <c r="H3255" s="193">
        <f t="shared" si="121"/>
        <v>10</v>
      </c>
      <c r="K3255" s="244"/>
      <c r="M3255" s="60"/>
      <c r="N3255" s="60"/>
      <c r="O3255" s="60"/>
    </row>
    <row r="3256" spans="2:15" s="23" customFormat="1" ht="30.2" customHeight="1" thickBot="1" x14ac:dyDescent="0.3">
      <c r="B3256" s="200" t="s">
        <v>224</v>
      </c>
      <c r="C3256" s="232" t="s">
        <v>341</v>
      </c>
      <c r="D3256" s="230">
        <v>1.5</v>
      </c>
      <c r="E3256" s="230">
        <v>1</v>
      </c>
      <c r="F3256" s="47">
        <v>10</v>
      </c>
      <c r="G3256" s="239">
        <f t="shared" si="120"/>
        <v>15</v>
      </c>
      <c r="H3256" s="193">
        <f t="shared" si="121"/>
        <v>10</v>
      </c>
      <c r="K3256" s="244"/>
      <c r="M3256" s="60"/>
      <c r="N3256" s="60"/>
      <c r="O3256" s="60"/>
    </row>
    <row r="3257" spans="2:15" s="23" customFormat="1" ht="30.2" customHeight="1" thickBot="1" x14ac:dyDescent="0.3">
      <c r="B3257" s="200" t="s">
        <v>224</v>
      </c>
      <c r="C3257" s="232" t="s">
        <v>1369</v>
      </c>
      <c r="D3257" s="230">
        <v>1.5</v>
      </c>
      <c r="E3257" s="230">
        <v>1</v>
      </c>
      <c r="F3257" s="47">
        <v>10</v>
      </c>
      <c r="G3257" s="239">
        <f t="shared" si="120"/>
        <v>15</v>
      </c>
      <c r="H3257" s="193">
        <f t="shared" si="121"/>
        <v>10</v>
      </c>
      <c r="K3257" s="244"/>
      <c r="M3257" s="60"/>
      <c r="N3257" s="60"/>
      <c r="O3257" s="60"/>
    </row>
    <row r="3258" spans="2:15" s="23" customFormat="1" ht="30.2" customHeight="1" thickBot="1" x14ac:dyDescent="0.3">
      <c r="B3258" s="200" t="s">
        <v>224</v>
      </c>
      <c r="C3258" s="232" t="s">
        <v>1370</v>
      </c>
      <c r="D3258" s="230">
        <v>1.5</v>
      </c>
      <c r="E3258" s="230">
        <v>1</v>
      </c>
      <c r="F3258" s="47">
        <v>10</v>
      </c>
      <c r="G3258" s="239">
        <f t="shared" si="120"/>
        <v>15</v>
      </c>
      <c r="H3258" s="193">
        <f t="shared" si="121"/>
        <v>10</v>
      </c>
      <c r="K3258" s="244"/>
      <c r="M3258" s="60"/>
      <c r="N3258" s="60"/>
      <c r="O3258" s="60"/>
    </row>
    <row r="3259" spans="2:15" s="23" customFormat="1" ht="30.2" customHeight="1" thickBot="1" x14ac:dyDescent="0.3">
      <c r="B3259" s="200" t="s">
        <v>224</v>
      </c>
      <c r="C3259" s="232" t="s">
        <v>342</v>
      </c>
      <c r="D3259" s="230">
        <v>1.5</v>
      </c>
      <c r="E3259" s="230">
        <v>1</v>
      </c>
      <c r="F3259" s="47">
        <v>10</v>
      </c>
      <c r="G3259" s="239">
        <f t="shared" si="120"/>
        <v>15</v>
      </c>
      <c r="H3259" s="193">
        <f t="shared" si="121"/>
        <v>10</v>
      </c>
      <c r="K3259" s="244"/>
      <c r="M3259" s="60"/>
      <c r="N3259" s="60"/>
      <c r="O3259" s="60"/>
    </row>
    <row r="3260" spans="2:15" s="23" customFormat="1" ht="30.2" customHeight="1" thickBot="1" x14ac:dyDescent="0.3">
      <c r="B3260" s="200" t="s">
        <v>224</v>
      </c>
      <c r="C3260" s="232" t="s">
        <v>1371</v>
      </c>
      <c r="D3260" s="230">
        <v>1.5</v>
      </c>
      <c r="E3260" s="230">
        <v>1</v>
      </c>
      <c r="F3260" s="47">
        <v>10</v>
      </c>
      <c r="G3260" s="239">
        <f t="shared" si="120"/>
        <v>15</v>
      </c>
      <c r="H3260" s="193">
        <f t="shared" si="121"/>
        <v>10</v>
      </c>
      <c r="K3260" s="244"/>
      <c r="M3260" s="60"/>
      <c r="N3260" s="60"/>
      <c r="O3260" s="60"/>
    </row>
    <row r="3261" spans="2:15" s="23" customFormat="1" ht="30.2" customHeight="1" thickBot="1" x14ac:dyDescent="0.3">
      <c r="B3261" s="200" t="s">
        <v>224</v>
      </c>
      <c r="C3261" s="232" t="s">
        <v>829</v>
      </c>
      <c r="D3261" s="230">
        <v>1.5</v>
      </c>
      <c r="E3261" s="230">
        <v>1</v>
      </c>
      <c r="F3261" s="47">
        <v>10</v>
      </c>
      <c r="G3261" s="239">
        <f t="shared" si="120"/>
        <v>15</v>
      </c>
      <c r="H3261" s="193">
        <f t="shared" si="121"/>
        <v>10</v>
      </c>
      <c r="K3261" s="244"/>
      <c r="M3261" s="60"/>
      <c r="N3261" s="60"/>
      <c r="O3261" s="60"/>
    </row>
    <row r="3262" spans="2:15" s="23" customFormat="1" ht="30.2" customHeight="1" thickBot="1" x14ac:dyDescent="0.3">
      <c r="B3262" s="200" t="s">
        <v>224</v>
      </c>
      <c r="C3262" s="232" t="s">
        <v>343</v>
      </c>
      <c r="D3262" s="230">
        <v>1.5</v>
      </c>
      <c r="E3262" s="230">
        <v>1</v>
      </c>
      <c r="F3262" s="47">
        <v>10</v>
      </c>
      <c r="G3262" s="239">
        <f t="shared" si="120"/>
        <v>15</v>
      </c>
      <c r="H3262" s="193">
        <f t="shared" si="121"/>
        <v>10</v>
      </c>
      <c r="K3262" s="244"/>
      <c r="M3262" s="60"/>
      <c r="N3262" s="60"/>
      <c r="O3262" s="60"/>
    </row>
    <row r="3263" spans="2:15" s="23" customFormat="1" ht="30.2" customHeight="1" thickBot="1" x14ac:dyDescent="0.3">
      <c r="B3263" s="200" t="s">
        <v>224</v>
      </c>
      <c r="C3263" s="232" t="s">
        <v>345</v>
      </c>
      <c r="D3263" s="230">
        <v>1.5</v>
      </c>
      <c r="E3263" s="230">
        <v>1</v>
      </c>
      <c r="F3263" s="47">
        <v>10</v>
      </c>
      <c r="G3263" s="239">
        <f t="shared" si="120"/>
        <v>15</v>
      </c>
      <c r="H3263" s="193">
        <f t="shared" si="121"/>
        <v>10</v>
      </c>
      <c r="K3263" s="244"/>
      <c r="M3263" s="60"/>
      <c r="N3263" s="60"/>
      <c r="O3263" s="60"/>
    </row>
    <row r="3264" spans="2:15" s="23" customFormat="1" ht="30.2" customHeight="1" thickBot="1" x14ac:dyDescent="0.3">
      <c r="B3264" s="200" t="s">
        <v>224</v>
      </c>
      <c r="C3264" s="232" t="s">
        <v>830</v>
      </c>
      <c r="D3264" s="230">
        <v>1.5</v>
      </c>
      <c r="E3264" s="230">
        <v>1</v>
      </c>
      <c r="F3264" s="47">
        <v>10</v>
      </c>
      <c r="G3264" s="239">
        <f t="shared" si="120"/>
        <v>15</v>
      </c>
      <c r="H3264" s="193">
        <f t="shared" si="121"/>
        <v>10</v>
      </c>
      <c r="K3264" s="244"/>
      <c r="M3264" s="60"/>
      <c r="N3264" s="60"/>
      <c r="O3264" s="60"/>
    </row>
    <row r="3265" spans="2:15" s="23" customFormat="1" ht="30.2" customHeight="1" thickBot="1" x14ac:dyDescent="0.3">
      <c r="B3265" s="200" t="s">
        <v>224</v>
      </c>
      <c r="C3265" s="232" t="s">
        <v>1372</v>
      </c>
      <c r="D3265" s="230">
        <v>1.5</v>
      </c>
      <c r="E3265" s="230">
        <v>1</v>
      </c>
      <c r="F3265" s="47">
        <v>10</v>
      </c>
      <c r="G3265" s="239">
        <f t="shared" si="120"/>
        <v>15</v>
      </c>
      <c r="H3265" s="193">
        <f t="shared" si="121"/>
        <v>10</v>
      </c>
      <c r="K3265" s="244"/>
      <c r="M3265" s="60"/>
      <c r="N3265" s="60"/>
      <c r="O3265" s="60"/>
    </row>
    <row r="3266" spans="2:15" s="23" customFormat="1" ht="30.2" customHeight="1" thickBot="1" x14ac:dyDescent="0.3">
      <c r="B3266" s="200" t="s">
        <v>224</v>
      </c>
      <c r="C3266" s="232" t="s">
        <v>1373</v>
      </c>
      <c r="D3266" s="230">
        <v>1.5</v>
      </c>
      <c r="E3266" s="230">
        <v>1</v>
      </c>
      <c r="F3266" s="47">
        <v>10</v>
      </c>
      <c r="G3266" s="239">
        <f t="shared" si="120"/>
        <v>15</v>
      </c>
      <c r="H3266" s="193">
        <f t="shared" si="121"/>
        <v>10</v>
      </c>
      <c r="K3266" s="244"/>
      <c r="M3266" s="60"/>
      <c r="N3266" s="60"/>
      <c r="O3266" s="60"/>
    </row>
    <row r="3267" spans="2:15" s="23" customFormat="1" ht="30.2" customHeight="1" thickBot="1" x14ac:dyDescent="0.3">
      <c r="B3267" s="200" t="s">
        <v>224</v>
      </c>
      <c r="C3267" s="232" t="s">
        <v>1374</v>
      </c>
      <c r="D3267" s="230">
        <v>1.5</v>
      </c>
      <c r="E3267" s="230">
        <v>1</v>
      </c>
      <c r="F3267" s="47">
        <v>10</v>
      </c>
      <c r="G3267" s="239">
        <f t="shared" si="120"/>
        <v>15</v>
      </c>
      <c r="H3267" s="193">
        <f t="shared" si="121"/>
        <v>10</v>
      </c>
      <c r="K3267" s="244"/>
      <c r="M3267" s="60"/>
      <c r="N3267" s="60"/>
      <c r="O3267" s="60"/>
    </row>
    <row r="3268" spans="2:15" s="23" customFormat="1" ht="30.2" customHeight="1" thickBot="1" x14ac:dyDescent="0.3">
      <c r="B3268" s="200" t="s">
        <v>224</v>
      </c>
      <c r="C3268" s="232" t="s">
        <v>1062</v>
      </c>
      <c r="D3268" s="230">
        <v>1.5</v>
      </c>
      <c r="E3268" s="230">
        <v>1</v>
      </c>
      <c r="F3268" s="47">
        <v>10</v>
      </c>
      <c r="G3268" s="239">
        <f t="shared" si="120"/>
        <v>15</v>
      </c>
      <c r="H3268" s="193">
        <f t="shared" si="121"/>
        <v>10</v>
      </c>
      <c r="K3268" s="244"/>
      <c r="M3268" s="60"/>
      <c r="N3268" s="60"/>
      <c r="O3268" s="60"/>
    </row>
    <row r="3269" spans="2:15" s="23" customFormat="1" ht="30.2" customHeight="1" thickBot="1" x14ac:dyDescent="0.3">
      <c r="B3269" s="200" t="s">
        <v>224</v>
      </c>
      <c r="C3269" s="232" t="s">
        <v>348</v>
      </c>
      <c r="D3269" s="230">
        <v>1.5</v>
      </c>
      <c r="E3269" s="230">
        <v>1</v>
      </c>
      <c r="F3269" s="47">
        <v>10</v>
      </c>
      <c r="G3269" s="239">
        <f t="shared" si="120"/>
        <v>15</v>
      </c>
      <c r="H3269" s="193">
        <f t="shared" si="121"/>
        <v>10</v>
      </c>
      <c r="K3269" s="244"/>
      <c r="M3269" s="60"/>
      <c r="N3269" s="60"/>
      <c r="O3269" s="60"/>
    </row>
    <row r="3270" spans="2:15" s="23" customFormat="1" ht="30.2" customHeight="1" thickBot="1" x14ac:dyDescent="0.3">
      <c r="B3270" s="200" t="s">
        <v>224</v>
      </c>
      <c r="C3270" s="232" t="s">
        <v>1375</v>
      </c>
      <c r="D3270" s="230">
        <v>1.5</v>
      </c>
      <c r="E3270" s="230">
        <v>1</v>
      </c>
      <c r="F3270" s="47">
        <v>10</v>
      </c>
      <c r="G3270" s="239">
        <f t="shared" si="120"/>
        <v>15</v>
      </c>
      <c r="H3270" s="193">
        <f t="shared" si="121"/>
        <v>10</v>
      </c>
      <c r="K3270" s="244"/>
      <c r="M3270" s="60"/>
      <c r="N3270" s="60"/>
      <c r="O3270" s="60"/>
    </row>
    <row r="3271" spans="2:15" s="23" customFormat="1" ht="30.2" customHeight="1" thickBot="1" x14ac:dyDescent="0.3">
      <c r="B3271" s="200" t="s">
        <v>224</v>
      </c>
      <c r="C3271" s="232" t="s">
        <v>1376</v>
      </c>
      <c r="D3271" s="230">
        <v>1.5</v>
      </c>
      <c r="E3271" s="230">
        <v>1</v>
      </c>
      <c r="F3271" s="47">
        <v>10</v>
      </c>
      <c r="G3271" s="239">
        <f t="shared" si="120"/>
        <v>15</v>
      </c>
      <c r="H3271" s="193">
        <f t="shared" si="121"/>
        <v>10</v>
      </c>
      <c r="K3271" s="244"/>
      <c r="M3271" s="60"/>
      <c r="N3271" s="60"/>
      <c r="O3271" s="60"/>
    </row>
    <row r="3272" spans="2:15" s="23" customFormat="1" ht="30.2" customHeight="1" thickBot="1" x14ac:dyDescent="0.3">
      <c r="B3272" s="200" t="s">
        <v>224</v>
      </c>
      <c r="C3272" s="232" t="s">
        <v>349</v>
      </c>
      <c r="D3272" s="230">
        <v>1.5</v>
      </c>
      <c r="E3272" s="230">
        <v>1</v>
      </c>
      <c r="F3272" s="47">
        <v>10</v>
      </c>
      <c r="G3272" s="239">
        <f t="shared" si="120"/>
        <v>15</v>
      </c>
      <c r="H3272" s="193">
        <f t="shared" si="121"/>
        <v>10</v>
      </c>
      <c r="K3272" s="244"/>
      <c r="M3272" s="60"/>
      <c r="N3272" s="60"/>
      <c r="O3272" s="60"/>
    </row>
    <row r="3273" spans="2:15" s="23" customFormat="1" ht="30.2" customHeight="1" thickBot="1" x14ac:dyDescent="0.3">
      <c r="B3273" s="200" t="s">
        <v>224</v>
      </c>
      <c r="C3273" s="232" t="s">
        <v>1377</v>
      </c>
      <c r="D3273" s="230">
        <v>1.5</v>
      </c>
      <c r="E3273" s="230">
        <v>1</v>
      </c>
      <c r="F3273" s="47">
        <v>10</v>
      </c>
      <c r="G3273" s="239">
        <f t="shared" si="120"/>
        <v>15</v>
      </c>
      <c r="H3273" s="193">
        <f t="shared" si="121"/>
        <v>10</v>
      </c>
      <c r="K3273" s="244"/>
      <c r="M3273" s="60"/>
      <c r="N3273" s="60"/>
      <c r="O3273" s="60"/>
    </row>
    <row r="3274" spans="2:15" s="23" customFormat="1" ht="30.2" customHeight="1" thickBot="1" x14ac:dyDescent="0.3">
      <c r="B3274" s="200" t="s">
        <v>224</v>
      </c>
      <c r="C3274" s="232" t="s">
        <v>1378</v>
      </c>
      <c r="D3274" s="230">
        <v>1.5</v>
      </c>
      <c r="E3274" s="230">
        <v>1</v>
      </c>
      <c r="F3274" s="47">
        <v>10</v>
      </c>
      <c r="G3274" s="239">
        <f t="shared" si="120"/>
        <v>15</v>
      </c>
      <c r="H3274" s="193">
        <f t="shared" si="121"/>
        <v>10</v>
      </c>
      <c r="K3274" s="244"/>
      <c r="M3274" s="60"/>
      <c r="N3274" s="60"/>
      <c r="O3274" s="60"/>
    </row>
    <row r="3275" spans="2:15" s="23" customFormat="1" ht="30.2" customHeight="1" thickBot="1" x14ac:dyDescent="0.3">
      <c r="B3275" s="200" t="s">
        <v>224</v>
      </c>
      <c r="C3275" s="232" t="s">
        <v>1181</v>
      </c>
      <c r="D3275" s="230">
        <v>1.5</v>
      </c>
      <c r="E3275" s="230">
        <v>1</v>
      </c>
      <c r="F3275" s="47">
        <v>10</v>
      </c>
      <c r="G3275" s="239">
        <f t="shared" si="120"/>
        <v>15</v>
      </c>
      <c r="H3275" s="193">
        <f t="shared" si="121"/>
        <v>10</v>
      </c>
      <c r="K3275" s="244"/>
      <c r="M3275" s="60"/>
      <c r="N3275" s="60"/>
      <c r="O3275" s="60"/>
    </row>
    <row r="3276" spans="2:15" s="23" customFormat="1" ht="30.2" customHeight="1" thickBot="1" x14ac:dyDescent="0.3">
      <c r="B3276" s="200" t="s">
        <v>224</v>
      </c>
      <c r="C3276" s="232" t="s">
        <v>1214</v>
      </c>
      <c r="D3276" s="230">
        <v>1.5</v>
      </c>
      <c r="E3276" s="230">
        <v>1</v>
      </c>
      <c r="F3276" s="47">
        <v>10</v>
      </c>
      <c r="G3276" s="239">
        <f t="shared" si="120"/>
        <v>15</v>
      </c>
      <c r="H3276" s="193">
        <f t="shared" si="121"/>
        <v>10</v>
      </c>
      <c r="K3276" s="244"/>
      <c r="M3276" s="60"/>
      <c r="N3276" s="60"/>
      <c r="O3276" s="60"/>
    </row>
    <row r="3277" spans="2:15" s="23" customFormat="1" ht="30.2" customHeight="1" thickBot="1" x14ac:dyDescent="0.3">
      <c r="B3277" s="200" t="s">
        <v>224</v>
      </c>
      <c r="C3277" s="232" t="s">
        <v>833</v>
      </c>
      <c r="D3277" s="230">
        <v>1.5</v>
      </c>
      <c r="E3277" s="230">
        <v>1</v>
      </c>
      <c r="F3277" s="47">
        <v>10</v>
      </c>
      <c r="G3277" s="239">
        <f t="shared" si="120"/>
        <v>15</v>
      </c>
      <c r="H3277" s="193">
        <f t="shared" si="121"/>
        <v>10</v>
      </c>
      <c r="K3277" s="244"/>
      <c r="M3277" s="60"/>
      <c r="N3277" s="60"/>
      <c r="O3277" s="60"/>
    </row>
    <row r="3278" spans="2:15" s="23" customFormat="1" ht="30.2" customHeight="1" thickBot="1" x14ac:dyDescent="0.3">
      <c r="B3278" s="200" t="s">
        <v>224</v>
      </c>
      <c r="C3278" s="232" t="s">
        <v>1379</v>
      </c>
      <c r="D3278" s="230">
        <v>1.5</v>
      </c>
      <c r="E3278" s="230">
        <v>1</v>
      </c>
      <c r="F3278" s="47">
        <v>10</v>
      </c>
      <c r="G3278" s="239">
        <f t="shared" si="120"/>
        <v>15</v>
      </c>
      <c r="H3278" s="193">
        <f t="shared" si="121"/>
        <v>10</v>
      </c>
      <c r="K3278" s="244"/>
      <c r="M3278" s="60"/>
      <c r="N3278" s="60"/>
      <c r="O3278" s="60"/>
    </row>
    <row r="3279" spans="2:15" s="23" customFormat="1" ht="30.2" customHeight="1" thickBot="1" x14ac:dyDescent="0.3">
      <c r="B3279" s="200" t="s">
        <v>224</v>
      </c>
      <c r="C3279" s="232" t="s">
        <v>1064</v>
      </c>
      <c r="D3279" s="230">
        <v>1.5</v>
      </c>
      <c r="E3279" s="230">
        <v>1</v>
      </c>
      <c r="F3279" s="47">
        <v>10</v>
      </c>
      <c r="G3279" s="239">
        <f t="shared" si="120"/>
        <v>15</v>
      </c>
      <c r="H3279" s="193">
        <f t="shared" si="121"/>
        <v>10</v>
      </c>
      <c r="K3279" s="244"/>
      <c r="M3279" s="60"/>
      <c r="N3279" s="60"/>
      <c r="O3279" s="60"/>
    </row>
    <row r="3280" spans="2:15" s="23" customFormat="1" ht="30.2" customHeight="1" thickBot="1" x14ac:dyDescent="0.3">
      <c r="B3280" s="200" t="s">
        <v>224</v>
      </c>
      <c r="C3280" s="232" t="s">
        <v>1380</v>
      </c>
      <c r="D3280" s="230">
        <v>1.5</v>
      </c>
      <c r="E3280" s="230">
        <v>1</v>
      </c>
      <c r="F3280" s="47">
        <v>10</v>
      </c>
      <c r="G3280" s="239">
        <f t="shared" si="120"/>
        <v>15</v>
      </c>
      <c r="H3280" s="193">
        <f t="shared" si="121"/>
        <v>10</v>
      </c>
      <c r="K3280" s="244"/>
      <c r="M3280" s="60"/>
      <c r="N3280" s="60"/>
      <c r="O3280" s="60"/>
    </row>
    <row r="3281" spans="2:15" s="23" customFormat="1" ht="30.2" customHeight="1" thickBot="1" x14ac:dyDescent="0.3">
      <c r="B3281" s="200" t="s">
        <v>224</v>
      </c>
      <c r="C3281" s="232" t="s">
        <v>1381</v>
      </c>
      <c r="D3281" s="230">
        <v>1.5</v>
      </c>
      <c r="E3281" s="230">
        <v>1</v>
      </c>
      <c r="F3281" s="47">
        <v>10</v>
      </c>
      <c r="G3281" s="239">
        <f t="shared" si="120"/>
        <v>15</v>
      </c>
      <c r="H3281" s="193">
        <f t="shared" si="121"/>
        <v>10</v>
      </c>
      <c r="K3281" s="244"/>
      <c r="M3281" s="60"/>
      <c r="N3281" s="60"/>
      <c r="O3281" s="60"/>
    </row>
    <row r="3282" spans="2:15" s="23" customFormat="1" ht="30.2" customHeight="1" thickBot="1" x14ac:dyDescent="0.3">
      <c r="B3282" s="200" t="s">
        <v>224</v>
      </c>
      <c r="C3282" s="232" t="s">
        <v>350</v>
      </c>
      <c r="D3282" s="230">
        <v>1.5</v>
      </c>
      <c r="E3282" s="230">
        <v>1</v>
      </c>
      <c r="F3282" s="47">
        <v>10</v>
      </c>
      <c r="G3282" s="239">
        <f t="shared" si="120"/>
        <v>15</v>
      </c>
      <c r="H3282" s="193">
        <f t="shared" si="121"/>
        <v>10</v>
      </c>
      <c r="K3282" s="244"/>
      <c r="M3282" s="60"/>
      <c r="N3282" s="60"/>
      <c r="O3282" s="60"/>
    </row>
    <row r="3283" spans="2:15" s="23" customFormat="1" ht="30.2" customHeight="1" thickBot="1" x14ac:dyDescent="0.3">
      <c r="B3283" s="200" t="s">
        <v>224</v>
      </c>
      <c r="C3283" s="232" t="s">
        <v>1382</v>
      </c>
      <c r="D3283" s="230">
        <v>1.5</v>
      </c>
      <c r="E3283" s="230">
        <v>1</v>
      </c>
      <c r="F3283" s="47">
        <v>10</v>
      </c>
      <c r="G3283" s="239">
        <f t="shared" si="120"/>
        <v>15</v>
      </c>
      <c r="H3283" s="193">
        <f t="shared" si="121"/>
        <v>10</v>
      </c>
      <c r="K3283" s="244"/>
      <c r="M3283" s="60"/>
      <c r="N3283" s="60"/>
      <c r="O3283" s="60"/>
    </row>
    <row r="3284" spans="2:15" s="23" customFormat="1" ht="30.2" customHeight="1" thickBot="1" x14ac:dyDescent="0.3">
      <c r="B3284" s="200" t="s">
        <v>224</v>
      </c>
      <c r="C3284" s="232" t="s">
        <v>1383</v>
      </c>
      <c r="D3284" s="230">
        <v>1.5</v>
      </c>
      <c r="E3284" s="230">
        <v>1</v>
      </c>
      <c r="F3284" s="47">
        <v>10</v>
      </c>
      <c r="G3284" s="239">
        <f t="shared" si="120"/>
        <v>15</v>
      </c>
      <c r="H3284" s="193">
        <f t="shared" si="121"/>
        <v>10</v>
      </c>
      <c r="K3284" s="244"/>
      <c r="M3284" s="60"/>
      <c r="N3284" s="60"/>
      <c r="O3284" s="60"/>
    </row>
    <row r="3285" spans="2:15" s="23" customFormat="1" ht="30.2" customHeight="1" thickBot="1" x14ac:dyDescent="0.3">
      <c r="B3285" s="200" t="s">
        <v>224</v>
      </c>
      <c r="C3285" s="232" t="s">
        <v>835</v>
      </c>
      <c r="D3285" s="230">
        <v>1.5</v>
      </c>
      <c r="E3285" s="230">
        <v>1</v>
      </c>
      <c r="F3285" s="47">
        <v>10</v>
      </c>
      <c r="G3285" s="239">
        <f t="shared" ref="G3285:G3348" si="122">ROUND(D3285*F3285,2)</f>
        <v>15</v>
      </c>
      <c r="H3285" s="193">
        <f t="shared" ref="H3285:H3348" si="123">ROUND(E3285*F3285,6)</f>
        <v>10</v>
      </c>
      <c r="K3285" s="244"/>
      <c r="M3285" s="60"/>
      <c r="N3285" s="60"/>
      <c r="O3285" s="60"/>
    </row>
    <row r="3286" spans="2:15" s="23" customFormat="1" ht="30.2" customHeight="1" thickBot="1" x14ac:dyDescent="0.3">
      <c r="B3286" s="200" t="s">
        <v>224</v>
      </c>
      <c r="C3286" s="232" t="s">
        <v>354</v>
      </c>
      <c r="D3286" s="230">
        <v>1.5</v>
      </c>
      <c r="E3286" s="230">
        <v>1</v>
      </c>
      <c r="F3286" s="47">
        <v>10</v>
      </c>
      <c r="G3286" s="239">
        <f t="shared" si="122"/>
        <v>15</v>
      </c>
      <c r="H3286" s="193">
        <f t="shared" si="123"/>
        <v>10</v>
      </c>
      <c r="K3286" s="244"/>
      <c r="M3286" s="60"/>
      <c r="N3286" s="60"/>
      <c r="O3286" s="60"/>
    </row>
    <row r="3287" spans="2:15" s="23" customFormat="1" ht="30.2" customHeight="1" thickBot="1" x14ac:dyDescent="0.3">
      <c r="B3287" s="200" t="s">
        <v>224</v>
      </c>
      <c r="C3287" s="232" t="s">
        <v>1384</v>
      </c>
      <c r="D3287" s="230">
        <v>1.5</v>
      </c>
      <c r="E3287" s="230">
        <v>1</v>
      </c>
      <c r="F3287" s="47">
        <v>10</v>
      </c>
      <c r="G3287" s="239">
        <f t="shared" si="122"/>
        <v>15</v>
      </c>
      <c r="H3287" s="193">
        <f t="shared" si="123"/>
        <v>10</v>
      </c>
      <c r="K3287" s="244"/>
      <c r="M3287" s="60"/>
      <c r="N3287" s="60"/>
      <c r="O3287" s="60"/>
    </row>
    <row r="3288" spans="2:15" s="23" customFormat="1" ht="30.2" customHeight="1" thickBot="1" x14ac:dyDescent="0.3">
      <c r="B3288" s="200" t="s">
        <v>224</v>
      </c>
      <c r="C3288" s="232" t="s">
        <v>356</v>
      </c>
      <c r="D3288" s="230">
        <v>1.5</v>
      </c>
      <c r="E3288" s="230">
        <v>1</v>
      </c>
      <c r="F3288" s="47">
        <v>10</v>
      </c>
      <c r="G3288" s="239">
        <f t="shared" si="122"/>
        <v>15</v>
      </c>
      <c r="H3288" s="193">
        <f t="shared" si="123"/>
        <v>10</v>
      </c>
      <c r="K3288" s="244"/>
      <c r="M3288" s="60"/>
      <c r="N3288" s="60"/>
      <c r="O3288" s="60"/>
    </row>
    <row r="3289" spans="2:15" s="23" customFormat="1" ht="30.2" customHeight="1" thickBot="1" x14ac:dyDescent="0.3">
      <c r="B3289" s="200" t="s">
        <v>224</v>
      </c>
      <c r="C3289" s="232" t="s">
        <v>1385</v>
      </c>
      <c r="D3289" s="230">
        <v>1.5</v>
      </c>
      <c r="E3289" s="230">
        <v>1</v>
      </c>
      <c r="F3289" s="47">
        <v>10</v>
      </c>
      <c r="G3289" s="239">
        <f t="shared" si="122"/>
        <v>15</v>
      </c>
      <c r="H3289" s="193">
        <f t="shared" si="123"/>
        <v>10</v>
      </c>
      <c r="K3289" s="244"/>
      <c r="M3289" s="60"/>
      <c r="N3289" s="60"/>
      <c r="O3289" s="60"/>
    </row>
    <row r="3290" spans="2:15" s="23" customFormat="1" ht="30.2" customHeight="1" thickBot="1" x14ac:dyDescent="0.3">
      <c r="B3290" s="200" t="s">
        <v>224</v>
      </c>
      <c r="C3290" s="232" t="s">
        <v>357</v>
      </c>
      <c r="D3290" s="230">
        <v>1.5</v>
      </c>
      <c r="E3290" s="230">
        <v>1</v>
      </c>
      <c r="F3290" s="47">
        <v>10</v>
      </c>
      <c r="G3290" s="239">
        <f t="shared" si="122"/>
        <v>15</v>
      </c>
      <c r="H3290" s="193">
        <f t="shared" si="123"/>
        <v>10</v>
      </c>
      <c r="K3290" s="244"/>
      <c r="M3290" s="60"/>
      <c r="N3290" s="60"/>
      <c r="O3290" s="60"/>
    </row>
    <row r="3291" spans="2:15" s="23" customFormat="1" ht="30.2" customHeight="1" thickBot="1" x14ac:dyDescent="0.3">
      <c r="B3291" s="200" t="s">
        <v>224</v>
      </c>
      <c r="C3291" s="232" t="s">
        <v>1386</v>
      </c>
      <c r="D3291" s="230">
        <v>1.5</v>
      </c>
      <c r="E3291" s="230">
        <v>1</v>
      </c>
      <c r="F3291" s="47">
        <v>10</v>
      </c>
      <c r="G3291" s="239">
        <f t="shared" si="122"/>
        <v>15</v>
      </c>
      <c r="H3291" s="193">
        <f t="shared" si="123"/>
        <v>10</v>
      </c>
      <c r="K3291" s="244"/>
      <c r="M3291" s="60"/>
      <c r="N3291" s="60"/>
      <c r="O3291" s="60"/>
    </row>
    <row r="3292" spans="2:15" s="23" customFormat="1" ht="30.2" customHeight="1" thickBot="1" x14ac:dyDescent="0.3">
      <c r="B3292" s="200" t="s">
        <v>224</v>
      </c>
      <c r="C3292" s="232" t="s">
        <v>1387</v>
      </c>
      <c r="D3292" s="230">
        <v>1.5</v>
      </c>
      <c r="E3292" s="230">
        <v>1</v>
      </c>
      <c r="F3292" s="47">
        <v>10</v>
      </c>
      <c r="G3292" s="239">
        <f t="shared" si="122"/>
        <v>15</v>
      </c>
      <c r="H3292" s="193">
        <f t="shared" si="123"/>
        <v>10</v>
      </c>
      <c r="K3292" s="244"/>
      <c r="M3292" s="60"/>
      <c r="N3292" s="60"/>
      <c r="O3292" s="60"/>
    </row>
    <row r="3293" spans="2:15" s="23" customFormat="1" ht="30.2" customHeight="1" thickBot="1" x14ac:dyDescent="0.3">
      <c r="B3293" s="200" t="s">
        <v>224</v>
      </c>
      <c r="C3293" s="232" t="s">
        <v>1217</v>
      </c>
      <c r="D3293" s="230">
        <v>1.5</v>
      </c>
      <c r="E3293" s="230">
        <v>1</v>
      </c>
      <c r="F3293" s="47">
        <v>10</v>
      </c>
      <c r="G3293" s="239">
        <f t="shared" si="122"/>
        <v>15</v>
      </c>
      <c r="H3293" s="193">
        <f t="shared" si="123"/>
        <v>10</v>
      </c>
      <c r="K3293" s="244"/>
      <c r="M3293" s="60"/>
      <c r="N3293" s="60"/>
      <c r="O3293" s="60"/>
    </row>
    <row r="3294" spans="2:15" s="23" customFormat="1" ht="30.2" customHeight="1" thickBot="1" x14ac:dyDescent="0.3">
      <c r="B3294" s="200" t="s">
        <v>224</v>
      </c>
      <c r="C3294" s="232" t="s">
        <v>1388</v>
      </c>
      <c r="D3294" s="230">
        <v>1.5</v>
      </c>
      <c r="E3294" s="230">
        <v>1</v>
      </c>
      <c r="F3294" s="47">
        <v>10</v>
      </c>
      <c r="G3294" s="239">
        <f t="shared" si="122"/>
        <v>15</v>
      </c>
      <c r="H3294" s="193">
        <f t="shared" si="123"/>
        <v>10</v>
      </c>
      <c r="K3294" s="244"/>
      <c r="M3294" s="60"/>
      <c r="N3294" s="60"/>
      <c r="O3294" s="60"/>
    </row>
    <row r="3295" spans="2:15" s="23" customFormat="1" ht="30.2" customHeight="1" thickBot="1" x14ac:dyDescent="0.3">
      <c r="B3295" s="200" t="s">
        <v>224</v>
      </c>
      <c r="C3295" s="232" t="s">
        <v>1389</v>
      </c>
      <c r="D3295" s="230">
        <v>1.5</v>
      </c>
      <c r="E3295" s="230">
        <v>1</v>
      </c>
      <c r="F3295" s="47">
        <v>10</v>
      </c>
      <c r="G3295" s="239">
        <f t="shared" si="122"/>
        <v>15</v>
      </c>
      <c r="H3295" s="193">
        <f t="shared" si="123"/>
        <v>10</v>
      </c>
      <c r="K3295" s="244"/>
      <c r="M3295" s="60"/>
      <c r="N3295" s="60"/>
      <c r="O3295" s="60"/>
    </row>
    <row r="3296" spans="2:15" s="23" customFormat="1" ht="30.2" customHeight="1" thickBot="1" x14ac:dyDescent="0.3">
      <c r="B3296" s="200" t="s">
        <v>224</v>
      </c>
      <c r="C3296" s="232" t="s">
        <v>1390</v>
      </c>
      <c r="D3296" s="230">
        <v>1.5</v>
      </c>
      <c r="E3296" s="230">
        <v>1</v>
      </c>
      <c r="F3296" s="47">
        <v>10</v>
      </c>
      <c r="G3296" s="239">
        <f t="shared" si="122"/>
        <v>15</v>
      </c>
      <c r="H3296" s="193">
        <f t="shared" si="123"/>
        <v>10</v>
      </c>
      <c r="K3296" s="244"/>
      <c r="M3296" s="60"/>
      <c r="N3296" s="60"/>
      <c r="O3296" s="60"/>
    </row>
    <row r="3297" spans="2:15" s="23" customFormat="1" ht="30.2" customHeight="1" thickBot="1" x14ac:dyDescent="0.3">
      <c r="B3297" s="200" t="s">
        <v>224</v>
      </c>
      <c r="C3297" s="232" t="s">
        <v>1391</v>
      </c>
      <c r="D3297" s="230">
        <v>1.5</v>
      </c>
      <c r="E3297" s="230">
        <v>1</v>
      </c>
      <c r="F3297" s="47">
        <v>10</v>
      </c>
      <c r="G3297" s="239">
        <f t="shared" si="122"/>
        <v>15</v>
      </c>
      <c r="H3297" s="193">
        <f t="shared" si="123"/>
        <v>10</v>
      </c>
      <c r="K3297" s="244"/>
      <c r="M3297" s="60"/>
      <c r="N3297" s="60"/>
      <c r="O3297" s="60"/>
    </row>
    <row r="3298" spans="2:15" s="23" customFormat="1" ht="30.2" customHeight="1" thickBot="1" x14ac:dyDescent="0.3">
      <c r="B3298" s="200" t="s">
        <v>224</v>
      </c>
      <c r="C3298" s="232" t="s">
        <v>358</v>
      </c>
      <c r="D3298" s="230">
        <v>1.5</v>
      </c>
      <c r="E3298" s="230">
        <v>1</v>
      </c>
      <c r="F3298" s="47">
        <v>10</v>
      </c>
      <c r="G3298" s="239">
        <f t="shared" si="122"/>
        <v>15</v>
      </c>
      <c r="H3298" s="193">
        <f t="shared" si="123"/>
        <v>10</v>
      </c>
      <c r="K3298" s="244"/>
      <c r="M3298" s="60"/>
      <c r="N3298" s="60"/>
      <c r="O3298" s="60"/>
    </row>
    <row r="3299" spans="2:15" s="23" customFormat="1" ht="30.2" customHeight="1" thickBot="1" x14ac:dyDescent="0.3">
      <c r="B3299" s="200" t="s">
        <v>224</v>
      </c>
      <c r="C3299" s="232" t="s">
        <v>1392</v>
      </c>
      <c r="D3299" s="230">
        <v>1.5</v>
      </c>
      <c r="E3299" s="230">
        <v>1</v>
      </c>
      <c r="F3299" s="47">
        <v>10</v>
      </c>
      <c r="G3299" s="239">
        <f t="shared" si="122"/>
        <v>15</v>
      </c>
      <c r="H3299" s="193">
        <f t="shared" si="123"/>
        <v>10</v>
      </c>
      <c r="K3299" s="244"/>
      <c r="M3299" s="60"/>
      <c r="N3299" s="60"/>
      <c r="O3299" s="60"/>
    </row>
    <row r="3300" spans="2:15" s="23" customFormat="1" ht="30.2" customHeight="1" thickBot="1" x14ac:dyDescent="0.3">
      <c r="B3300" s="200" t="s">
        <v>224</v>
      </c>
      <c r="C3300" s="232" t="s">
        <v>1393</v>
      </c>
      <c r="D3300" s="230">
        <v>1.5</v>
      </c>
      <c r="E3300" s="230">
        <v>1</v>
      </c>
      <c r="F3300" s="47">
        <v>10</v>
      </c>
      <c r="G3300" s="239">
        <f t="shared" si="122"/>
        <v>15</v>
      </c>
      <c r="H3300" s="193">
        <f t="shared" si="123"/>
        <v>10</v>
      </c>
      <c r="K3300" s="244"/>
      <c r="M3300" s="60"/>
      <c r="N3300" s="60"/>
      <c r="O3300" s="60"/>
    </row>
    <row r="3301" spans="2:15" s="23" customFormat="1" ht="30.2" customHeight="1" thickBot="1" x14ac:dyDescent="0.3">
      <c r="B3301" s="200" t="s">
        <v>224</v>
      </c>
      <c r="C3301" s="232" t="s">
        <v>1394</v>
      </c>
      <c r="D3301" s="230">
        <v>1.5</v>
      </c>
      <c r="E3301" s="230">
        <v>1</v>
      </c>
      <c r="F3301" s="47">
        <v>10</v>
      </c>
      <c r="G3301" s="239">
        <f t="shared" si="122"/>
        <v>15</v>
      </c>
      <c r="H3301" s="193">
        <f t="shared" si="123"/>
        <v>10</v>
      </c>
      <c r="K3301" s="244"/>
      <c r="M3301" s="60"/>
      <c r="N3301" s="60"/>
      <c r="O3301" s="60"/>
    </row>
    <row r="3302" spans="2:15" s="23" customFormat="1" ht="30.2" customHeight="1" thickBot="1" x14ac:dyDescent="0.3">
      <c r="B3302" s="200" t="s">
        <v>224</v>
      </c>
      <c r="C3302" s="232" t="s">
        <v>360</v>
      </c>
      <c r="D3302" s="230">
        <v>1.5</v>
      </c>
      <c r="E3302" s="230">
        <v>1</v>
      </c>
      <c r="F3302" s="47">
        <v>10</v>
      </c>
      <c r="G3302" s="239">
        <f t="shared" si="122"/>
        <v>15</v>
      </c>
      <c r="H3302" s="193">
        <f t="shared" si="123"/>
        <v>10</v>
      </c>
      <c r="K3302" s="244"/>
      <c r="M3302" s="60"/>
      <c r="N3302" s="60"/>
      <c r="O3302" s="60"/>
    </row>
    <row r="3303" spans="2:15" s="23" customFormat="1" ht="30.2" customHeight="1" thickBot="1" x14ac:dyDescent="0.3">
      <c r="B3303" s="200" t="s">
        <v>224</v>
      </c>
      <c r="C3303" s="232" t="s">
        <v>1395</v>
      </c>
      <c r="D3303" s="230">
        <v>1.5</v>
      </c>
      <c r="E3303" s="230">
        <v>1</v>
      </c>
      <c r="F3303" s="47">
        <v>10</v>
      </c>
      <c r="G3303" s="239">
        <f t="shared" si="122"/>
        <v>15</v>
      </c>
      <c r="H3303" s="193">
        <f t="shared" si="123"/>
        <v>10</v>
      </c>
      <c r="K3303" s="244"/>
      <c r="M3303" s="60"/>
      <c r="N3303" s="60"/>
      <c r="O3303" s="60"/>
    </row>
    <row r="3304" spans="2:15" s="23" customFormat="1" ht="30.2" customHeight="1" thickBot="1" x14ac:dyDescent="0.3">
      <c r="B3304" s="200" t="s">
        <v>224</v>
      </c>
      <c r="C3304" s="232" t="s">
        <v>842</v>
      </c>
      <c r="D3304" s="230">
        <v>1.5</v>
      </c>
      <c r="E3304" s="230">
        <v>1</v>
      </c>
      <c r="F3304" s="47">
        <v>10</v>
      </c>
      <c r="G3304" s="239">
        <f t="shared" si="122"/>
        <v>15</v>
      </c>
      <c r="H3304" s="193">
        <f t="shared" si="123"/>
        <v>10</v>
      </c>
      <c r="K3304" s="244"/>
      <c r="M3304" s="60"/>
      <c r="N3304" s="60"/>
      <c r="O3304" s="60"/>
    </row>
    <row r="3305" spans="2:15" s="23" customFormat="1" ht="30.2" customHeight="1" thickBot="1" x14ac:dyDescent="0.3">
      <c r="B3305" s="200" t="s">
        <v>224</v>
      </c>
      <c r="C3305" s="232" t="s">
        <v>1396</v>
      </c>
      <c r="D3305" s="230">
        <v>1.5</v>
      </c>
      <c r="E3305" s="230">
        <v>1</v>
      </c>
      <c r="F3305" s="47">
        <v>10</v>
      </c>
      <c r="G3305" s="239">
        <f t="shared" si="122"/>
        <v>15</v>
      </c>
      <c r="H3305" s="193">
        <f t="shared" si="123"/>
        <v>10</v>
      </c>
      <c r="K3305" s="244"/>
      <c r="M3305" s="60"/>
      <c r="N3305" s="60"/>
      <c r="O3305" s="60"/>
    </row>
    <row r="3306" spans="2:15" s="23" customFormat="1" ht="30.2" customHeight="1" thickBot="1" x14ac:dyDescent="0.3">
      <c r="B3306" s="200" t="s">
        <v>224</v>
      </c>
      <c r="C3306" s="232" t="s">
        <v>1397</v>
      </c>
      <c r="D3306" s="230">
        <v>1.5</v>
      </c>
      <c r="E3306" s="230">
        <v>1</v>
      </c>
      <c r="F3306" s="47">
        <v>10</v>
      </c>
      <c r="G3306" s="239">
        <f t="shared" si="122"/>
        <v>15</v>
      </c>
      <c r="H3306" s="193">
        <f t="shared" si="123"/>
        <v>10</v>
      </c>
      <c r="K3306" s="244"/>
      <c r="M3306" s="60"/>
      <c r="N3306" s="60"/>
      <c r="O3306" s="60"/>
    </row>
    <row r="3307" spans="2:15" s="23" customFormat="1" ht="30.2" customHeight="1" thickBot="1" x14ac:dyDescent="0.3">
      <c r="B3307" s="200" t="s">
        <v>224</v>
      </c>
      <c r="C3307" s="232" t="s">
        <v>1398</v>
      </c>
      <c r="D3307" s="230">
        <v>1.5</v>
      </c>
      <c r="E3307" s="230">
        <v>1</v>
      </c>
      <c r="F3307" s="47">
        <v>10</v>
      </c>
      <c r="G3307" s="239">
        <f t="shared" si="122"/>
        <v>15</v>
      </c>
      <c r="H3307" s="193">
        <f t="shared" si="123"/>
        <v>10</v>
      </c>
      <c r="K3307" s="244"/>
      <c r="M3307" s="60"/>
      <c r="N3307" s="60"/>
      <c r="O3307" s="60"/>
    </row>
    <row r="3308" spans="2:15" s="23" customFormat="1" ht="30.2" customHeight="1" thickBot="1" x14ac:dyDescent="0.3">
      <c r="B3308" s="200" t="s">
        <v>224</v>
      </c>
      <c r="C3308" s="232" t="s">
        <v>362</v>
      </c>
      <c r="D3308" s="230">
        <v>1.5</v>
      </c>
      <c r="E3308" s="230">
        <v>1</v>
      </c>
      <c r="F3308" s="47">
        <v>10</v>
      </c>
      <c r="G3308" s="239">
        <f t="shared" si="122"/>
        <v>15</v>
      </c>
      <c r="H3308" s="193">
        <f t="shared" si="123"/>
        <v>10</v>
      </c>
      <c r="K3308" s="244"/>
      <c r="M3308" s="60"/>
      <c r="N3308" s="60"/>
      <c r="O3308" s="60"/>
    </row>
    <row r="3309" spans="2:15" s="23" customFormat="1" ht="30.2" customHeight="1" thickBot="1" x14ac:dyDescent="0.3">
      <c r="B3309" s="200" t="s">
        <v>224</v>
      </c>
      <c r="C3309" s="232" t="s">
        <v>1399</v>
      </c>
      <c r="D3309" s="230">
        <v>1.5</v>
      </c>
      <c r="E3309" s="230">
        <v>1</v>
      </c>
      <c r="F3309" s="47">
        <v>10</v>
      </c>
      <c r="G3309" s="239">
        <f t="shared" si="122"/>
        <v>15</v>
      </c>
      <c r="H3309" s="193">
        <f t="shared" si="123"/>
        <v>10</v>
      </c>
      <c r="K3309" s="244"/>
      <c r="M3309" s="60"/>
      <c r="N3309" s="60"/>
      <c r="O3309" s="60"/>
    </row>
    <row r="3310" spans="2:15" s="23" customFormat="1" ht="30.2" customHeight="1" thickBot="1" x14ac:dyDescent="0.3">
      <c r="B3310" s="200" t="s">
        <v>224</v>
      </c>
      <c r="C3310" s="232" t="s">
        <v>1400</v>
      </c>
      <c r="D3310" s="230">
        <v>1.5</v>
      </c>
      <c r="E3310" s="230">
        <v>1</v>
      </c>
      <c r="F3310" s="47">
        <v>10</v>
      </c>
      <c r="G3310" s="239">
        <f t="shared" si="122"/>
        <v>15</v>
      </c>
      <c r="H3310" s="193">
        <f t="shared" si="123"/>
        <v>10</v>
      </c>
      <c r="K3310" s="244"/>
      <c r="M3310" s="60"/>
      <c r="N3310" s="60"/>
      <c r="O3310" s="60"/>
    </row>
    <row r="3311" spans="2:15" s="23" customFormat="1" ht="30.2" customHeight="1" thickBot="1" x14ac:dyDescent="0.3">
      <c r="B3311" s="200" t="s">
        <v>224</v>
      </c>
      <c r="C3311" s="232" t="s">
        <v>1072</v>
      </c>
      <c r="D3311" s="230">
        <v>1.5</v>
      </c>
      <c r="E3311" s="230">
        <v>1</v>
      </c>
      <c r="F3311" s="47">
        <v>10</v>
      </c>
      <c r="G3311" s="239">
        <f t="shared" si="122"/>
        <v>15</v>
      </c>
      <c r="H3311" s="193">
        <f t="shared" si="123"/>
        <v>10</v>
      </c>
      <c r="K3311" s="244"/>
      <c r="M3311" s="60"/>
      <c r="N3311" s="60"/>
      <c r="O3311" s="60"/>
    </row>
    <row r="3312" spans="2:15" s="23" customFormat="1" ht="30.2" customHeight="1" thickBot="1" x14ac:dyDescent="0.3">
      <c r="B3312" s="200" t="s">
        <v>224</v>
      </c>
      <c r="C3312" s="232" t="s">
        <v>1401</v>
      </c>
      <c r="D3312" s="230">
        <v>1.5</v>
      </c>
      <c r="E3312" s="230">
        <v>1</v>
      </c>
      <c r="F3312" s="47">
        <v>10</v>
      </c>
      <c r="G3312" s="239">
        <f t="shared" si="122"/>
        <v>15</v>
      </c>
      <c r="H3312" s="193">
        <f t="shared" si="123"/>
        <v>10</v>
      </c>
      <c r="K3312" s="244"/>
      <c r="M3312" s="60"/>
      <c r="N3312" s="60"/>
      <c r="O3312" s="60"/>
    </row>
    <row r="3313" spans="2:15" s="23" customFormat="1" ht="30.2" customHeight="1" thickBot="1" x14ac:dyDescent="0.3">
      <c r="B3313" s="200" t="s">
        <v>224</v>
      </c>
      <c r="C3313" s="232" t="s">
        <v>1402</v>
      </c>
      <c r="D3313" s="230">
        <v>1.5</v>
      </c>
      <c r="E3313" s="230">
        <v>1</v>
      </c>
      <c r="F3313" s="47">
        <v>10</v>
      </c>
      <c r="G3313" s="239">
        <f t="shared" si="122"/>
        <v>15</v>
      </c>
      <c r="H3313" s="193">
        <f t="shared" si="123"/>
        <v>10</v>
      </c>
      <c r="K3313" s="244"/>
      <c r="M3313" s="60"/>
      <c r="N3313" s="60"/>
      <c r="O3313" s="60"/>
    </row>
    <row r="3314" spans="2:15" s="23" customFormat="1" ht="30.2" customHeight="1" thickBot="1" x14ac:dyDescent="0.3">
      <c r="B3314" s="200" t="s">
        <v>224</v>
      </c>
      <c r="C3314" s="232" t="s">
        <v>1403</v>
      </c>
      <c r="D3314" s="230">
        <v>1.5</v>
      </c>
      <c r="E3314" s="230">
        <v>1</v>
      </c>
      <c r="F3314" s="47">
        <v>10</v>
      </c>
      <c r="G3314" s="239">
        <f t="shared" si="122"/>
        <v>15</v>
      </c>
      <c r="H3314" s="193">
        <f t="shared" si="123"/>
        <v>10</v>
      </c>
      <c r="K3314" s="244"/>
      <c r="M3314" s="60"/>
      <c r="N3314" s="60"/>
      <c r="O3314" s="60"/>
    </row>
    <row r="3315" spans="2:15" s="23" customFormat="1" ht="30.2" customHeight="1" thickBot="1" x14ac:dyDescent="0.3">
      <c r="B3315" s="200" t="s">
        <v>224</v>
      </c>
      <c r="C3315" s="232" t="s">
        <v>1404</v>
      </c>
      <c r="D3315" s="230">
        <v>1.5</v>
      </c>
      <c r="E3315" s="230">
        <v>1</v>
      </c>
      <c r="F3315" s="47">
        <v>10</v>
      </c>
      <c r="G3315" s="239">
        <f t="shared" si="122"/>
        <v>15</v>
      </c>
      <c r="H3315" s="193">
        <f t="shared" si="123"/>
        <v>10</v>
      </c>
      <c r="K3315" s="244"/>
      <c r="M3315" s="60"/>
      <c r="N3315" s="60"/>
      <c r="O3315" s="60"/>
    </row>
    <row r="3316" spans="2:15" s="23" customFormat="1" ht="30.2" customHeight="1" thickBot="1" x14ac:dyDescent="0.3">
      <c r="B3316" s="200" t="s">
        <v>224</v>
      </c>
      <c r="C3316" s="232" t="s">
        <v>1405</v>
      </c>
      <c r="D3316" s="230">
        <v>1.5</v>
      </c>
      <c r="E3316" s="230">
        <v>1</v>
      </c>
      <c r="F3316" s="47">
        <v>10</v>
      </c>
      <c r="G3316" s="239">
        <f t="shared" si="122"/>
        <v>15</v>
      </c>
      <c r="H3316" s="193">
        <f t="shared" si="123"/>
        <v>10</v>
      </c>
      <c r="K3316" s="244"/>
      <c r="M3316" s="60"/>
      <c r="N3316" s="60"/>
      <c r="O3316" s="60"/>
    </row>
    <row r="3317" spans="2:15" s="23" customFormat="1" ht="30.2" customHeight="1" thickBot="1" x14ac:dyDescent="0.3">
      <c r="B3317" s="200" t="s">
        <v>224</v>
      </c>
      <c r="C3317" s="232" t="s">
        <v>854</v>
      </c>
      <c r="D3317" s="230">
        <v>1.5</v>
      </c>
      <c r="E3317" s="230">
        <v>1</v>
      </c>
      <c r="F3317" s="47">
        <v>10</v>
      </c>
      <c r="G3317" s="239">
        <f t="shared" si="122"/>
        <v>15</v>
      </c>
      <c r="H3317" s="193">
        <f t="shared" si="123"/>
        <v>10</v>
      </c>
      <c r="K3317" s="244"/>
      <c r="M3317" s="60"/>
      <c r="N3317" s="60"/>
      <c r="O3317" s="60"/>
    </row>
    <row r="3318" spans="2:15" s="23" customFormat="1" ht="30.2" customHeight="1" thickBot="1" x14ac:dyDescent="0.3">
      <c r="B3318" s="200" t="s">
        <v>224</v>
      </c>
      <c r="C3318" s="232" t="s">
        <v>855</v>
      </c>
      <c r="D3318" s="230">
        <v>1.5</v>
      </c>
      <c r="E3318" s="230">
        <v>1</v>
      </c>
      <c r="F3318" s="47">
        <v>10</v>
      </c>
      <c r="G3318" s="239">
        <f t="shared" si="122"/>
        <v>15</v>
      </c>
      <c r="H3318" s="193">
        <f t="shared" si="123"/>
        <v>10</v>
      </c>
      <c r="K3318" s="244"/>
      <c r="M3318" s="60"/>
      <c r="N3318" s="60"/>
      <c r="O3318" s="60"/>
    </row>
    <row r="3319" spans="2:15" s="23" customFormat="1" ht="30.2" customHeight="1" thickBot="1" x14ac:dyDescent="0.3">
      <c r="B3319" s="200" t="s">
        <v>224</v>
      </c>
      <c r="C3319" s="232" t="s">
        <v>856</v>
      </c>
      <c r="D3319" s="230">
        <v>1.5</v>
      </c>
      <c r="E3319" s="230">
        <v>1</v>
      </c>
      <c r="F3319" s="47">
        <v>10</v>
      </c>
      <c r="G3319" s="239">
        <f t="shared" si="122"/>
        <v>15</v>
      </c>
      <c r="H3319" s="193">
        <f t="shared" si="123"/>
        <v>10</v>
      </c>
      <c r="K3319" s="244"/>
      <c r="M3319" s="60"/>
      <c r="N3319" s="60"/>
      <c r="O3319" s="60"/>
    </row>
    <row r="3320" spans="2:15" s="23" customFormat="1" ht="30.2" customHeight="1" thickBot="1" x14ac:dyDescent="0.3">
      <c r="B3320" s="200" t="s">
        <v>224</v>
      </c>
      <c r="C3320" s="232" t="s">
        <v>366</v>
      </c>
      <c r="D3320" s="230">
        <v>1.5</v>
      </c>
      <c r="E3320" s="230">
        <v>1</v>
      </c>
      <c r="F3320" s="47">
        <v>10</v>
      </c>
      <c r="G3320" s="239">
        <f t="shared" si="122"/>
        <v>15</v>
      </c>
      <c r="H3320" s="193">
        <f t="shared" si="123"/>
        <v>10</v>
      </c>
      <c r="K3320" s="244"/>
      <c r="M3320" s="60"/>
      <c r="N3320" s="60"/>
      <c r="O3320" s="60"/>
    </row>
    <row r="3321" spans="2:15" s="23" customFormat="1" ht="30.2" customHeight="1" thickBot="1" x14ac:dyDescent="0.3">
      <c r="B3321" s="200" t="s">
        <v>224</v>
      </c>
      <c r="C3321" s="232" t="s">
        <v>1078</v>
      </c>
      <c r="D3321" s="230">
        <v>1.5</v>
      </c>
      <c r="E3321" s="230">
        <v>1</v>
      </c>
      <c r="F3321" s="47">
        <v>10</v>
      </c>
      <c r="G3321" s="239">
        <f t="shared" si="122"/>
        <v>15</v>
      </c>
      <c r="H3321" s="193">
        <f t="shared" si="123"/>
        <v>10</v>
      </c>
      <c r="K3321" s="244"/>
      <c r="M3321" s="60"/>
      <c r="N3321" s="60"/>
      <c r="O3321" s="60"/>
    </row>
    <row r="3322" spans="2:15" s="23" customFormat="1" ht="30.2" customHeight="1" thickBot="1" x14ac:dyDescent="0.3">
      <c r="B3322" s="200" t="s">
        <v>224</v>
      </c>
      <c r="C3322" s="232" t="s">
        <v>1406</v>
      </c>
      <c r="D3322" s="230">
        <v>1.5</v>
      </c>
      <c r="E3322" s="230">
        <v>1</v>
      </c>
      <c r="F3322" s="47">
        <v>10</v>
      </c>
      <c r="G3322" s="239">
        <f t="shared" si="122"/>
        <v>15</v>
      </c>
      <c r="H3322" s="193">
        <f t="shared" si="123"/>
        <v>10</v>
      </c>
      <c r="K3322" s="244"/>
      <c r="M3322" s="60"/>
      <c r="N3322" s="60"/>
      <c r="O3322" s="60"/>
    </row>
    <row r="3323" spans="2:15" s="23" customFormat="1" ht="30.2" customHeight="1" thickBot="1" x14ac:dyDescent="0.3">
      <c r="B3323" s="200" t="s">
        <v>224</v>
      </c>
      <c r="C3323" s="232" t="s">
        <v>1407</v>
      </c>
      <c r="D3323" s="230">
        <v>1.5</v>
      </c>
      <c r="E3323" s="230">
        <v>1</v>
      </c>
      <c r="F3323" s="47">
        <v>10</v>
      </c>
      <c r="G3323" s="239">
        <f t="shared" si="122"/>
        <v>15</v>
      </c>
      <c r="H3323" s="193">
        <f t="shared" si="123"/>
        <v>10</v>
      </c>
      <c r="K3323" s="244"/>
      <c r="M3323" s="60"/>
      <c r="N3323" s="60"/>
      <c r="O3323" s="60"/>
    </row>
    <row r="3324" spans="2:15" s="23" customFormat="1" ht="30.2" customHeight="1" thickBot="1" x14ac:dyDescent="0.3">
      <c r="B3324" s="200" t="s">
        <v>224</v>
      </c>
      <c r="C3324" s="232" t="s">
        <v>370</v>
      </c>
      <c r="D3324" s="230">
        <v>1.5</v>
      </c>
      <c r="E3324" s="230">
        <v>1</v>
      </c>
      <c r="F3324" s="47">
        <v>10</v>
      </c>
      <c r="G3324" s="239">
        <f t="shared" si="122"/>
        <v>15</v>
      </c>
      <c r="H3324" s="193">
        <f t="shared" si="123"/>
        <v>10</v>
      </c>
      <c r="K3324" s="244"/>
      <c r="M3324" s="60"/>
      <c r="N3324" s="60"/>
      <c r="O3324" s="60"/>
    </row>
    <row r="3325" spans="2:15" s="23" customFormat="1" ht="30.2" customHeight="1" thickBot="1" x14ac:dyDescent="0.3">
      <c r="B3325" s="200" t="s">
        <v>224</v>
      </c>
      <c r="C3325" s="232" t="s">
        <v>372</v>
      </c>
      <c r="D3325" s="230">
        <v>1.5</v>
      </c>
      <c r="E3325" s="230">
        <v>1</v>
      </c>
      <c r="F3325" s="47">
        <v>10</v>
      </c>
      <c r="G3325" s="239">
        <f t="shared" si="122"/>
        <v>15</v>
      </c>
      <c r="H3325" s="193">
        <f t="shared" si="123"/>
        <v>10</v>
      </c>
      <c r="K3325" s="244"/>
      <c r="M3325" s="60"/>
      <c r="N3325" s="60"/>
      <c r="O3325" s="60"/>
    </row>
    <row r="3326" spans="2:15" s="23" customFormat="1" ht="30.2" customHeight="1" thickBot="1" x14ac:dyDescent="0.3">
      <c r="B3326" s="200" t="s">
        <v>224</v>
      </c>
      <c r="C3326" s="232" t="s">
        <v>376</v>
      </c>
      <c r="D3326" s="230">
        <v>1.5</v>
      </c>
      <c r="E3326" s="230">
        <v>1</v>
      </c>
      <c r="F3326" s="47">
        <v>10</v>
      </c>
      <c r="G3326" s="239">
        <f t="shared" si="122"/>
        <v>15</v>
      </c>
      <c r="H3326" s="193">
        <f t="shared" si="123"/>
        <v>10</v>
      </c>
      <c r="K3326" s="244"/>
      <c r="M3326" s="60"/>
      <c r="N3326" s="60"/>
      <c r="O3326" s="60"/>
    </row>
    <row r="3327" spans="2:15" s="23" customFormat="1" ht="30.2" customHeight="1" thickBot="1" x14ac:dyDescent="0.3">
      <c r="B3327" s="200" t="s">
        <v>224</v>
      </c>
      <c r="C3327" s="232" t="s">
        <v>377</v>
      </c>
      <c r="D3327" s="230">
        <v>1.5</v>
      </c>
      <c r="E3327" s="230">
        <v>1</v>
      </c>
      <c r="F3327" s="47">
        <v>10</v>
      </c>
      <c r="G3327" s="239">
        <f t="shared" si="122"/>
        <v>15</v>
      </c>
      <c r="H3327" s="193">
        <f t="shared" si="123"/>
        <v>10</v>
      </c>
      <c r="K3327" s="244"/>
      <c r="M3327" s="60"/>
      <c r="N3327" s="60"/>
      <c r="O3327" s="60"/>
    </row>
    <row r="3328" spans="2:15" s="23" customFormat="1" ht="30.2" customHeight="1" thickBot="1" x14ac:dyDescent="0.3">
      <c r="B3328" s="200" t="s">
        <v>224</v>
      </c>
      <c r="C3328" s="232" t="s">
        <v>758</v>
      </c>
      <c r="D3328" s="230">
        <v>1.5</v>
      </c>
      <c r="E3328" s="230">
        <v>1</v>
      </c>
      <c r="F3328" s="47">
        <v>10</v>
      </c>
      <c r="G3328" s="239">
        <f t="shared" si="122"/>
        <v>15</v>
      </c>
      <c r="H3328" s="193">
        <f t="shared" si="123"/>
        <v>10</v>
      </c>
      <c r="K3328" s="244"/>
      <c r="M3328" s="60"/>
      <c r="N3328" s="60"/>
      <c r="O3328" s="60"/>
    </row>
    <row r="3329" spans="2:15" s="23" customFormat="1" ht="30.2" customHeight="1" thickBot="1" x14ac:dyDescent="0.3">
      <c r="B3329" s="200" t="s">
        <v>224</v>
      </c>
      <c r="C3329" s="232" t="s">
        <v>378</v>
      </c>
      <c r="D3329" s="230">
        <v>1.5</v>
      </c>
      <c r="E3329" s="230">
        <v>1</v>
      </c>
      <c r="F3329" s="47">
        <v>10</v>
      </c>
      <c r="G3329" s="239">
        <f t="shared" si="122"/>
        <v>15</v>
      </c>
      <c r="H3329" s="193">
        <f t="shared" si="123"/>
        <v>10</v>
      </c>
      <c r="K3329" s="244"/>
      <c r="M3329" s="60"/>
      <c r="N3329" s="60"/>
      <c r="O3329" s="60"/>
    </row>
    <row r="3330" spans="2:15" s="23" customFormat="1" ht="30.2" customHeight="1" thickBot="1" x14ac:dyDescent="0.3">
      <c r="B3330" s="200" t="s">
        <v>224</v>
      </c>
      <c r="C3330" s="232" t="s">
        <v>379</v>
      </c>
      <c r="D3330" s="230">
        <v>1.5</v>
      </c>
      <c r="E3330" s="230">
        <v>1</v>
      </c>
      <c r="F3330" s="47">
        <v>10</v>
      </c>
      <c r="G3330" s="239">
        <f t="shared" si="122"/>
        <v>15</v>
      </c>
      <c r="H3330" s="193">
        <f t="shared" si="123"/>
        <v>10</v>
      </c>
      <c r="K3330" s="244"/>
      <c r="M3330" s="60"/>
      <c r="N3330" s="60"/>
      <c r="O3330" s="60"/>
    </row>
    <row r="3331" spans="2:15" s="23" customFormat="1" ht="30.2" customHeight="1" thickBot="1" x14ac:dyDescent="0.3">
      <c r="B3331" s="200" t="s">
        <v>224</v>
      </c>
      <c r="C3331" s="232" t="s">
        <v>380</v>
      </c>
      <c r="D3331" s="230">
        <v>1.5</v>
      </c>
      <c r="E3331" s="230">
        <v>1</v>
      </c>
      <c r="F3331" s="47">
        <v>10</v>
      </c>
      <c r="G3331" s="239">
        <f t="shared" si="122"/>
        <v>15</v>
      </c>
      <c r="H3331" s="193">
        <f t="shared" si="123"/>
        <v>10</v>
      </c>
      <c r="K3331" s="244"/>
      <c r="M3331" s="60"/>
      <c r="N3331" s="60"/>
      <c r="O3331" s="60"/>
    </row>
    <row r="3332" spans="2:15" s="23" customFormat="1" ht="30.2" customHeight="1" thickBot="1" x14ac:dyDescent="0.3">
      <c r="B3332" s="200" t="s">
        <v>224</v>
      </c>
      <c r="C3332" s="232" t="s">
        <v>381</v>
      </c>
      <c r="D3332" s="230">
        <v>1.5</v>
      </c>
      <c r="E3332" s="230">
        <v>1</v>
      </c>
      <c r="F3332" s="47">
        <v>10</v>
      </c>
      <c r="G3332" s="239">
        <f t="shared" si="122"/>
        <v>15</v>
      </c>
      <c r="H3332" s="193">
        <f t="shared" si="123"/>
        <v>10</v>
      </c>
      <c r="K3332" s="244"/>
      <c r="M3332" s="60"/>
      <c r="N3332" s="60"/>
      <c r="O3332" s="60"/>
    </row>
    <row r="3333" spans="2:15" s="23" customFormat="1" ht="30.2" customHeight="1" thickBot="1" x14ac:dyDescent="0.3">
      <c r="B3333" s="200" t="s">
        <v>224</v>
      </c>
      <c r="C3333" s="232" t="s">
        <v>382</v>
      </c>
      <c r="D3333" s="230">
        <v>1.5</v>
      </c>
      <c r="E3333" s="230">
        <v>1</v>
      </c>
      <c r="F3333" s="47">
        <v>10</v>
      </c>
      <c r="G3333" s="239">
        <f t="shared" si="122"/>
        <v>15</v>
      </c>
      <c r="H3333" s="193">
        <f t="shared" si="123"/>
        <v>10</v>
      </c>
      <c r="K3333" s="244"/>
      <c r="M3333" s="60"/>
      <c r="N3333" s="60"/>
      <c r="O3333" s="60"/>
    </row>
    <row r="3334" spans="2:15" s="23" customFormat="1" ht="30.2" customHeight="1" thickBot="1" x14ac:dyDescent="0.3">
      <c r="B3334" s="200" t="s">
        <v>224</v>
      </c>
      <c r="C3334" s="232" t="s">
        <v>383</v>
      </c>
      <c r="D3334" s="230">
        <v>1.5</v>
      </c>
      <c r="E3334" s="230">
        <v>1</v>
      </c>
      <c r="F3334" s="47">
        <v>10</v>
      </c>
      <c r="G3334" s="239">
        <f t="shared" si="122"/>
        <v>15</v>
      </c>
      <c r="H3334" s="193">
        <f t="shared" si="123"/>
        <v>10</v>
      </c>
      <c r="K3334" s="244"/>
      <c r="M3334" s="60"/>
      <c r="N3334" s="60"/>
      <c r="O3334" s="60"/>
    </row>
    <row r="3335" spans="2:15" s="23" customFormat="1" ht="30.2" customHeight="1" thickBot="1" x14ac:dyDescent="0.3">
      <c r="B3335" s="200" t="s">
        <v>224</v>
      </c>
      <c r="C3335" s="232" t="s">
        <v>386</v>
      </c>
      <c r="D3335" s="230">
        <v>1.5</v>
      </c>
      <c r="E3335" s="230">
        <v>1</v>
      </c>
      <c r="F3335" s="47">
        <v>10</v>
      </c>
      <c r="G3335" s="239">
        <f t="shared" si="122"/>
        <v>15</v>
      </c>
      <c r="H3335" s="193">
        <f t="shared" si="123"/>
        <v>10</v>
      </c>
      <c r="K3335" s="244"/>
      <c r="M3335" s="60"/>
      <c r="N3335" s="60"/>
      <c r="O3335" s="60"/>
    </row>
    <row r="3336" spans="2:15" s="23" customFormat="1" ht="30.2" customHeight="1" thickBot="1" x14ac:dyDescent="0.3">
      <c r="B3336" s="200" t="s">
        <v>224</v>
      </c>
      <c r="C3336" s="232" t="s">
        <v>871</v>
      </c>
      <c r="D3336" s="230">
        <v>1.5</v>
      </c>
      <c r="E3336" s="230">
        <v>1</v>
      </c>
      <c r="F3336" s="47">
        <v>10</v>
      </c>
      <c r="G3336" s="239">
        <f t="shared" si="122"/>
        <v>15</v>
      </c>
      <c r="H3336" s="193">
        <f t="shared" si="123"/>
        <v>10</v>
      </c>
      <c r="K3336" s="244"/>
      <c r="M3336" s="60"/>
      <c r="N3336" s="60"/>
      <c r="O3336" s="60"/>
    </row>
    <row r="3337" spans="2:15" s="23" customFormat="1" ht="30.2" customHeight="1" thickBot="1" x14ac:dyDescent="0.3">
      <c r="B3337" s="200" t="s">
        <v>224</v>
      </c>
      <c r="C3337" s="232" t="s">
        <v>387</v>
      </c>
      <c r="D3337" s="230">
        <v>1.5</v>
      </c>
      <c r="E3337" s="230">
        <v>1</v>
      </c>
      <c r="F3337" s="47">
        <v>10</v>
      </c>
      <c r="G3337" s="239">
        <f t="shared" si="122"/>
        <v>15</v>
      </c>
      <c r="H3337" s="193">
        <f t="shared" si="123"/>
        <v>10</v>
      </c>
      <c r="K3337" s="244"/>
      <c r="M3337" s="60"/>
      <c r="N3337" s="60"/>
      <c r="O3337" s="60"/>
    </row>
    <row r="3338" spans="2:15" s="23" customFormat="1" ht="30.2" customHeight="1" thickBot="1" x14ac:dyDescent="0.3">
      <c r="B3338" s="200" t="s">
        <v>224</v>
      </c>
      <c r="C3338" s="232" t="s">
        <v>1408</v>
      </c>
      <c r="D3338" s="230">
        <v>1.5</v>
      </c>
      <c r="E3338" s="230">
        <v>1</v>
      </c>
      <c r="F3338" s="47">
        <v>10</v>
      </c>
      <c r="G3338" s="239">
        <f t="shared" si="122"/>
        <v>15</v>
      </c>
      <c r="H3338" s="193">
        <f t="shared" si="123"/>
        <v>10</v>
      </c>
      <c r="K3338" s="244"/>
      <c r="M3338" s="60"/>
      <c r="N3338" s="60"/>
      <c r="O3338" s="60"/>
    </row>
    <row r="3339" spans="2:15" s="23" customFormat="1" ht="30.2" customHeight="1" thickBot="1" x14ac:dyDescent="0.3">
      <c r="B3339" s="200" t="s">
        <v>224</v>
      </c>
      <c r="C3339" s="232" t="s">
        <v>392</v>
      </c>
      <c r="D3339" s="230">
        <v>1.5</v>
      </c>
      <c r="E3339" s="230">
        <v>1</v>
      </c>
      <c r="F3339" s="47">
        <v>10</v>
      </c>
      <c r="G3339" s="239">
        <f t="shared" si="122"/>
        <v>15</v>
      </c>
      <c r="H3339" s="193">
        <f t="shared" si="123"/>
        <v>10</v>
      </c>
      <c r="K3339" s="244"/>
      <c r="M3339" s="60"/>
      <c r="N3339" s="60"/>
      <c r="O3339" s="60"/>
    </row>
    <row r="3340" spans="2:15" s="23" customFormat="1" ht="30.2" customHeight="1" thickBot="1" x14ac:dyDescent="0.3">
      <c r="B3340" s="200" t="s">
        <v>224</v>
      </c>
      <c r="C3340" s="232" t="s">
        <v>1409</v>
      </c>
      <c r="D3340" s="230">
        <v>1.5</v>
      </c>
      <c r="E3340" s="230">
        <v>1</v>
      </c>
      <c r="F3340" s="47">
        <v>10</v>
      </c>
      <c r="G3340" s="239">
        <f t="shared" si="122"/>
        <v>15</v>
      </c>
      <c r="H3340" s="193">
        <f t="shared" si="123"/>
        <v>10</v>
      </c>
      <c r="K3340" s="244"/>
      <c r="M3340" s="60"/>
      <c r="N3340" s="60"/>
      <c r="O3340" s="60"/>
    </row>
    <row r="3341" spans="2:15" s="23" customFormat="1" ht="30.2" customHeight="1" thickBot="1" x14ac:dyDescent="0.3">
      <c r="B3341" s="200" t="s">
        <v>224</v>
      </c>
      <c r="C3341" s="232" t="s">
        <v>1410</v>
      </c>
      <c r="D3341" s="230">
        <v>1.5</v>
      </c>
      <c r="E3341" s="230">
        <v>1</v>
      </c>
      <c r="F3341" s="47">
        <v>10</v>
      </c>
      <c r="G3341" s="239">
        <f t="shared" si="122"/>
        <v>15</v>
      </c>
      <c r="H3341" s="193">
        <f t="shared" si="123"/>
        <v>10</v>
      </c>
      <c r="K3341" s="244"/>
      <c r="M3341" s="60"/>
      <c r="N3341" s="60"/>
      <c r="O3341" s="60"/>
    </row>
    <row r="3342" spans="2:15" s="23" customFormat="1" ht="30.2" customHeight="1" thickBot="1" x14ac:dyDescent="0.3">
      <c r="B3342" s="200" t="s">
        <v>224</v>
      </c>
      <c r="C3342" s="232" t="s">
        <v>395</v>
      </c>
      <c r="D3342" s="230">
        <v>1.5</v>
      </c>
      <c r="E3342" s="230">
        <v>1</v>
      </c>
      <c r="F3342" s="47">
        <v>10</v>
      </c>
      <c r="G3342" s="239">
        <f t="shared" si="122"/>
        <v>15</v>
      </c>
      <c r="H3342" s="193">
        <f t="shared" si="123"/>
        <v>10</v>
      </c>
      <c r="K3342" s="244"/>
      <c r="M3342" s="60"/>
      <c r="N3342" s="60"/>
      <c r="O3342" s="60"/>
    </row>
    <row r="3343" spans="2:15" s="23" customFormat="1" ht="30.2" customHeight="1" thickBot="1" x14ac:dyDescent="0.3">
      <c r="B3343" s="200" t="s">
        <v>224</v>
      </c>
      <c r="C3343" s="232" t="s">
        <v>396</v>
      </c>
      <c r="D3343" s="230">
        <v>1.5</v>
      </c>
      <c r="E3343" s="230">
        <v>1</v>
      </c>
      <c r="F3343" s="47">
        <v>10</v>
      </c>
      <c r="G3343" s="239">
        <f t="shared" si="122"/>
        <v>15</v>
      </c>
      <c r="H3343" s="193">
        <f t="shared" si="123"/>
        <v>10</v>
      </c>
      <c r="K3343" s="244"/>
      <c r="M3343" s="60"/>
      <c r="N3343" s="60"/>
      <c r="O3343" s="60"/>
    </row>
    <row r="3344" spans="2:15" s="23" customFormat="1" ht="30.2" customHeight="1" thickBot="1" x14ac:dyDescent="0.3">
      <c r="B3344" s="200" t="s">
        <v>224</v>
      </c>
      <c r="C3344" s="232" t="s">
        <v>397</v>
      </c>
      <c r="D3344" s="230">
        <v>1.5</v>
      </c>
      <c r="E3344" s="230">
        <v>1</v>
      </c>
      <c r="F3344" s="47">
        <v>10</v>
      </c>
      <c r="G3344" s="239">
        <f t="shared" si="122"/>
        <v>15</v>
      </c>
      <c r="H3344" s="193">
        <f t="shared" si="123"/>
        <v>10</v>
      </c>
      <c r="K3344" s="244"/>
      <c r="M3344" s="60"/>
      <c r="N3344" s="60"/>
      <c r="O3344" s="60"/>
    </row>
    <row r="3345" spans="2:15" s="23" customFormat="1" ht="30.2" customHeight="1" thickBot="1" x14ac:dyDescent="0.3">
      <c r="B3345" s="200" t="s">
        <v>224</v>
      </c>
      <c r="C3345" s="232" t="s">
        <v>1229</v>
      </c>
      <c r="D3345" s="230">
        <v>1.5</v>
      </c>
      <c r="E3345" s="230">
        <v>1</v>
      </c>
      <c r="F3345" s="47">
        <v>10</v>
      </c>
      <c r="G3345" s="239">
        <f t="shared" si="122"/>
        <v>15</v>
      </c>
      <c r="H3345" s="193">
        <f t="shared" si="123"/>
        <v>10</v>
      </c>
      <c r="K3345" s="244"/>
      <c r="M3345" s="60"/>
      <c r="N3345" s="60"/>
      <c r="O3345" s="60"/>
    </row>
    <row r="3346" spans="2:15" s="23" customFormat="1" ht="30.2" customHeight="1" thickBot="1" x14ac:dyDescent="0.3">
      <c r="B3346" s="200" t="s">
        <v>224</v>
      </c>
      <c r="C3346" s="232" t="s">
        <v>1411</v>
      </c>
      <c r="D3346" s="230">
        <v>1.5</v>
      </c>
      <c r="E3346" s="230">
        <v>1</v>
      </c>
      <c r="F3346" s="47">
        <v>10</v>
      </c>
      <c r="G3346" s="239">
        <f t="shared" si="122"/>
        <v>15</v>
      </c>
      <c r="H3346" s="193">
        <f t="shared" si="123"/>
        <v>10</v>
      </c>
      <c r="K3346" s="244"/>
      <c r="M3346" s="60"/>
      <c r="N3346" s="60"/>
      <c r="O3346" s="60"/>
    </row>
    <row r="3347" spans="2:15" s="23" customFormat="1" ht="30.2" customHeight="1" thickBot="1" x14ac:dyDescent="0.3">
      <c r="B3347" s="200" t="s">
        <v>224</v>
      </c>
      <c r="C3347" s="232" t="s">
        <v>1412</v>
      </c>
      <c r="D3347" s="230">
        <v>1.5</v>
      </c>
      <c r="E3347" s="230">
        <v>1</v>
      </c>
      <c r="F3347" s="47">
        <v>10</v>
      </c>
      <c r="G3347" s="239">
        <f t="shared" si="122"/>
        <v>15</v>
      </c>
      <c r="H3347" s="193">
        <f t="shared" si="123"/>
        <v>10</v>
      </c>
      <c r="K3347" s="244"/>
      <c r="M3347" s="60"/>
      <c r="N3347" s="60"/>
      <c r="O3347" s="60"/>
    </row>
    <row r="3348" spans="2:15" s="23" customFormat="1" ht="30.2" customHeight="1" thickBot="1" x14ac:dyDescent="0.3">
      <c r="B3348" s="200" t="s">
        <v>224</v>
      </c>
      <c r="C3348" s="232" t="s">
        <v>1413</v>
      </c>
      <c r="D3348" s="230">
        <v>1.5</v>
      </c>
      <c r="E3348" s="230">
        <v>1</v>
      </c>
      <c r="F3348" s="47">
        <v>10</v>
      </c>
      <c r="G3348" s="239">
        <f t="shared" si="122"/>
        <v>15</v>
      </c>
      <c r="H3348" s="193">
        <f t="shared" si="123"/>
        <v>10</v>
      </c>
      <c r="K3348" s="244"/>
      <c r="M3348" s="60"/>
      <c r="N3348" s="60"/>
      <c r="O3348" s="60"/>
    </row>
    <row r="3349" spans="2:15" s="23" customFormat="1" ht="30.2" customHeight="1" thickBot="1" x14ac:dyDescent="0.3">
      <c r="B3349" s="200" t="s">
        <v>224</v>
      </c>
      <c r="C3349" s="232" t="s">
        <v>1414</v>
      </c>
      <c r="D3349" s="230">
        <v>1.5</v>
      </c>
      <c r="E3349" s="230">
        <v>1</v>
      </c>
      <c r="F3349" s="47">
        <v>10</v>
      </c>
      <c r="G3349" s="239">
        <f t="shared" ref="G3349:G3412" si="124">ROUND(D3349*F3349,2)</f>
        <v>15</v>
      </c>
      <c r="H3349" s="193">
        <f t="shared" ref="H3349:H3412" si="125">ROUND(E3349*F3349,6)</f>
        <v>10</v>
      </c>
      <c r="K3349" s="244"/>
      <c r="M3349" s="60"/>
      <c r="N3349" s="60"/>
      <c r="O3349" s="60"/>
    </row>
    <row r="3350" spans="2:15" s="23" customFormat="1" ht="30.2" customHeight="1" thickBot="1" x14ac:dyDescent="0.3">
      <c r="B3350" s="200" t="s">
        <v>224</v>
      </c>
      <c r="C3350" s="232" t="s">
        <v>1415</v>
      </c>
      <c r="D3350" s="230">
        <v>1.5</v>
      </c>
      <c r="E3350" s="230">
        <v>1</v>
      </c>
      <c r="F3350" s="47">
        <v>10</v>
      </c>
      <c r="G3350" s="239">
        <f t="shared" si="124"/>
        <v>15</v>
      </c>
      <c r="H3350" s="193">
        <f t="shared" si="125"/>
        <v>10</v>
      </c>
      <c r="K3350" s="244"/>
      <c r="M3350" s="60"/>
      <c r="N3350" s="60"/>
      <c r="O3350" s="60"/>
    </row>
    <row r="3351" spans="2:15" s="23" customFormat="1" ht="30.2" customHeight="1" thickBot="1" x14ac:dyDescent="0.3">
      <c r="B3351" s="200" t="s">
        <v>224</v>
      </c>
      <c r="C3351" s="232" t="s">
        <v>1416</v>
      </c>
      <c r="D3351" s="230">
        <v>1.5</v>
      </c>
      <c r="E3351" s="230">
        <v>1</v>
      </c>
      <c r="F3351" s="47">
        <v>10</v>
      </c>
      <c r="G3351" s="239">
        <f t="shared" si="124"/>
        <v>15</v>
      </c>
      <c r="H3351" s="193">
        <f t="shared" si="125"/>
        <v>10</v>
      </c>
      <c r="K3351" s="244"/>
      <c r="M3351" s="60"/>
      <c r="N3351" s="60"/>
      <c r="O3351" s="60"/>
    </row>
    <row r="3352" spans="2:15" s="23" customFormat="1" ht="30.2" customHeight="1" thickBot="1" x14ac:dyDescent="0.3">
      <c r="B3352" s="200" t="s">
        <v>224</v>
      </c>
      <c r="C3352" s="232" t="s">
        <v>1417</v>
      </c>
      <c r="D3352" s="230">
        <v>1.5</v>
      </c>
      <c r="E3352" s="230">
        <v>1</v>
      </c>
      <c r="F3352" s="47">
        <v>10</v>
      </c>
      <c r="G3352" s="239">
        <f t="shared" si="124"/>
        <v>15</v>
      </c>
      <c r="H3352" s="193">
        <f t="shared" si="125"/>
        <v>10</v>
      </c>
      <c r="K3352" s="244"/>
      <c r="M3352" s="60"/>
      <c r="N3352" s="60"/>
      <c r="O3352" s="60"/>
    </row>
    <row r="3353" spans="2:15" s="23" customFormat="1" ht="30.2" customHeight="1" thickBot="1" x14ac:dyDescent="0.3">
      <c r="B3353" s="200" t="s">
        <v>224</v>
      </c>
      <c r="C3353" s="232" t="s">
        <v>876</v>
      </c>
      <c r="D3353" s="230">
        <v>1.5</v>
      </c>
      <c r="E3353" s="230">
        <v>1</v>
      </c>
      <c r="F3353" s="47">
        <v>10</v>
      </c>
      <c r="G3353" s="239">
        <f t="shared" si="124"/>
        <v>15</v>
      </c>
      <c r="H3353" s="193">
        <f t="shared" si="125"/>
        <v>10</v>
      </c>
      <c r="K3353" s="244"/>
      <c r="M3353" s="60"/>
      <c r="N3353" s="60"/>
      <c r="O3353" s="60"/>
    </row>
    <row r="3354" spans="2:15" s="23" customFormat="1" ht="30.2" customHeight="1" thickBot="1" x14ac:dyDescent="0.3">
      <c r="B3354" s="200" t="s">
        <v>224</v>
      </c>
      <c r="C3354" s="232" t="s">
        <v>1418</v>
      </c>
      <c r="D3354" s="230">
        <v>1.5</v>
      </c>
      <c r="E3354" s="230">
        <v>1</v>
      </c>
      <c r="F3354" s="47">
        <v>10</v>
      </c>
      <c r="G3354" s="239">
        <f t="shared" si="124"/>
        <v>15</v>
      </c>
      <c r="H3354" s="193">
        <f t="shared" si="125"/>
        <v>10</v>
      </c>
      <c r="K3354" s="244"/>
      <c r="M3354" s="60"/>
      <c r="N3354" s="60"/>
      <c r="O3354" s="60"/>
    </row>
    <row r="3355" spans="2:15" s="23" customFormat="1" ht="30.2" customHeight="1" thickBot="1" x14ac:dyDescent="0.3">
      <c r="B3355" s="200" t="s">
        <v>224</v>
      </c>
      <c r="C3355" s="232" t="s">
        <v>877</v>
      </c>
      <c r="D3355" s="230">
        <v>1.5</v>
      </c>
      <c r="E3355" s="230">
        <v>1</v>
      </c>
      <c r="F3355" s="47">
        <v>10</v>
      </c>
      <c r="G3355" s="239">
        <f t="shared" si="124"/>
        <v>15</v>
      </c>
      <c r="H3355" s="193">
        <f t="shared" si="125"/>
        <v>10</v>
      </c>
      <c r="K3355" s="244"/>
      <c r="M3355" s="60"/>
      <c r="N3355" s="60"/>
      <c r="O3355" s="60"/>
    </row>
    <row r="3356" spans="2:15" s="23" customFormat="1" ht="30.2" customHeight="1" thickBot="1" x14ac:dyDescent="0.3">
      <c r="B3356" s="200" t="s">
        <v>224</v>
      </c>
      <c r="C3356" s="232" t="s">
        <v>1419</v>
      </c>
      <c r="D3356" s="230">
        <v>1.5</v>
      </c>
      <c r="E3356" s="230">
        <v>1</v>
      </c>
      <c r="F3356" s="47">
        <v>10</v>
      </c>
      <c r="G3356" s="239">
        <f t="shared" si="124"/>
        <v>15</v>
      </c>
      <c r="H3356" s="193">
        <f t="shared" si="125"/>
        <v>10</v>
      </c>
      <c r="K3356" s="244"/>
      <c r="M3356" s="60"/>
      <c r="N3356" s="60"/>
      <c r="O3356" s="60"/>
    </row>
    <row r="3357" spans="2:15" s="23" customFormat="1" ht="30.2" customHeight="1" thickBot="1" x14ac:dyDescent="0.3">
      <c r="B3357" s="200" t="s">
        <v>224</v>
      </c>
      <c r="C3357" s="232" t="s">
        <v>407</v>
      </c>
      <c r="D3357" s="230">
        <v>1.5</v>
      </c>
      <c r="E3357" s="230">
        <v>1</v>
      </c>
      <c r="F3357" s="47">
        <v>10</v>
      </c>
      <c r="G3357" s="239">
        <f t="shared" si="124"/>
        <v>15</v>
      </c>
      <c r="H3357" s="193">
        <f t="shared" si="125"/>
        <v>10</v>
      </c>
      <c r="K3357" s="244"/>
      <c r="M3357" s="60"/>
      <c r="N3357" s="60"/>
      <c r="O3357" s="60"/>
    </row>
    <row r="3358" spans="2:15" s="23" customFormat="1" ht="30.2" customHeight="1" thickBot="1" x14ac:dyDescent="0.3">
      <c r="B3358" s="200" t="s">
        <v>224</v>
      </c>
      <c r="C3358" s="232" t="s">
        <v>1420</v>
      </c>
      <c r="D3358" s="230">
        <v>1.5</v>
      </c>
      <c r="E3358" s="230">
        <v>1</v>
      </c>
      <c r="F3358" s="47">
        <v>10</v>
      </c>
      <c r="G3358" s="239">
        <f t="shared" si="124"/>
        <v>15</v>
      </c>
      <c r="H3358" s="193">
        <f t="shared" si="125"/>
        <v>10</v>
      </c>
      <c r="K3358" s="244"/>
      <c r="M3358" s="60"/>
      <c r="N3358" s="60"/>
      <c r="O3358" s="60"/>
    </row>
    <row r="3359" spans="2:15" s="23" customFormat="1" ht="30.2" customHeight="1" thickBot="1" x14ac:dyDescent="0.3">
      <c r="B3359" s="200" t="s">
        <v>224</v>
      </c>
      <c r="C3359" s="232" t="s">
        <v>408</v>
      </c>
      <c r="D3359" s="230">
        <v>1.5</v>
      </c>
      <c r="E3359" s="230">
        <v>1</v>
      </c>
      <c r="F3359" s="47">
        <v>10</v>
      </c>
      <c r="G3359" s="239">
        <f t="shared" si="124"/>
        <v>15</v>
      </c>
      <c r="H3359" s="193">
        <f t="shared" si="125"/>
        <v>10</v>
      </c>
      <c r="K3359" s="244"/>
      <c r="M3359" s="60"/>
      <c r="N3359" s="60"/>
      <c r="O3359" s="60"/>
    </row>
    <row r="3360" spans="2:15" s="23" customFormat="1" ht="30.2" customHeight="1" thickBot="1" x14ac:dyDescent="0.3">
      <c r="B3360" s="200" t="s">
        <v>224</v>
      </c>
      <c r="C3360" s="232" t="s">
        <v>1421</v>
      </c>
      <c r="D3360" s="230">
        <v>1.5</v>
      </c>
      <c r="E3360" s="230">
        <v>1</v>
      </c>
      <c r="F3360" s="47">
        <v>10</v>
      </c>
      <c r="G3360" s="239">
        <f t="shared" si="124"/>
        <v>15</v>
      </c>
      <c r="H3360" s="193">
        <f t="shared" si="125"/>
        <v>10</v>
      </c>
      <c r="K3360" s="244"/>
      <c r="M3360" s="60"/>
      <c r="N3360" s="60"/>
      <c r="O3360" s="60"/>
    </row>
    <row r="3361" spans="2:15" s="23" customFormat="1" ht="30.2" customHeight="1" thickBot="1" x14ac:dyDescent="0.3">
      <c r="B3361" s="200" t="s">
        <v>224</v>
      </c>
      <c r="C3361" s="232" t="s">
        <v>878</v>
      </c>
      <c r="D3361" s="230">
        <v>1.5</v>
      </c>
      <c r="E3361" s="230">
        <v>1</v>
      </c>
      <c r="F3361" s="47">
        <v>10</v>
      </c>
      <c r="G3361" s="239">
        <f t="shared" si="124"/>
        <v>15</v>
      </c>
      <c r="H3361" s="193">
        <f t="shared" si="125"/>
        <v>10</v>
      </c>
      <c r="K3361" s="244"/>
      <c r="M3361" s="60"/>
      <c r="N3361" s="60"/>
      <c r="O3361" s="60"/>
    </row>
    <row r="3362" spans="2:15" s="23" customFormat="1" ht="30.2" customHeight="1" thickBot="1" x14ac:dyDescent="0.3">
      <c r="B3362" s="200" t="s">
        <v>224</v>
      </c>
      <c r="C3362" s="232" t="s">
        <v>879</v>
      </c>
      <c r="D3362" s="230">
        <v>1.5</v>
      </c>
      <c r="E3362" s="230">
        <v>1</v>
      </c>
      <c r="F3362" s="47">
        <v>10</v>
      </c>
      <c r="G3362" s="239">
        <f t="shared" si="124"/>
        <v>15</v>
      </c>
      <c r="H3362" s="193">
        <f t="shared" si="125"/>
        <v>10</v>
      </c>
      <c r="K3362" s="244"/>
      <c r="M3362" s="60"/>
      <c r="N3362" s="60"/>
      <c r="O3362" s="60"/>
    </row>
    <row r="3363" spans="2:15" s="23" customFormat="1" ht="30.2" customHeight="1" thickBot="1" x14ac:dyDescent="0.3">
      <c r="B3363" s="200" t="s">
        <v>224</v>
      </c>
      <c r="C3363" s="232" t="s">
        <v>409</v>
      </c>
      <c r="D3363" s="230">
        <v>1.5</v>
      </c>
      <c r="E3363" s="230">
        <v>1</v>
      </c>
      <c r="F3363" s="47">
        <v>10</v>
      </c>
      <c r="G3363" s="239">
        <f t="shared" si="124"/>
        <v>15</v>
      </c>
      <c r="H3363" s="193">
        <f t="shared" si="125"/>
        <v>10</v>
      </c>
      <c r="K3363" s="244"/>
      <c r="M3363" s="60"/>
      <c r="N3363" s="60"/>
      <c r="O3363" s="60"/>
    </row>
    <row r="3364" spans="2:15" s="23" customFormat="1" ht="30.2" customHeight="1" thickBot="1" x14ac:dyDescent="0.3">
      <c r="B3364" s="200" t="s">
        <v>224</v>
      </c>
      <c r="C3364" s="232" t="s">
        <v>1422</v>
      </c>
      <c r="D3364" s="230">
        <v>1.5</v>
      </c>
      <c r="E3364" s="230">
        <v>1</v>
      </c>
      <c r="F3364" s="47">
        <v>10</v>
      </c>
      <c r="G3364" s="239">
        <f t="shared" si="124"/>
        <v>15</v>
      </c>
      <c r="H3364" s="193">
        <f t="shared" si="125"/>
        <v>10</v>
      </c>
      <c r="K3364" s="244"/>
      <c r="M3364" s="60"/>
      <c r="N3364" s="60"/>
      <c r="O3364" s="60"/>
    </row>
    <row r="3365" spans="2:15" s="23" customFormat="1" ht="30.2" customHeight="1" thickBot="1" x14ac:dyDescent="0.3">
      <c r="B3365" s="200" t="s">
        <v>224</v>
      </c>
      <c r="C3365" s="232" t="s">
        <v>880</v>
      </c>
      <c r="D3365" s="230">
        <v>1.5</v>
      </c>
      <c r="E3365" s="230">
        <v>1</v>
      </c>
      <c r="F3365" s="47">
        <v>10</v>
      </c>
      <c r="G3365" s="239">
        <f t="shared" si="124"/>
        <v>15</v>
      </c>
      <c r="H3365" s="193">
        <f t="shared" si="125"/>
        <v>10</v>
      </c>
      <c r="K3365" s="244"/>
      <c r="M3365" s="60"/>
      <c r="N3365" s="60"/>
      <c r="O3365" s="60"/>
    </row>
    <row r="3366" spans="2:15" s="23" customFormat="1" ht="30.2" customHeight="1" thickBot="1" x14ac:dyDescent="0.3">
      <c r="B3366" s="200" t="s">
        <v>224</v>
      </c>
      <c r="C3366" s="232" t="s">
        <v>412</v>
      </c>
      <c r="D3366" s="230">
        <v>1.5</v>
      </c>
      <c r="E3366" s="230">
        <v>1</v>
      </c>
      <c r="F3366" s="47">
        <v>10</v>
      </c>
      <c r="G3366" s="239">
        <f t="shared" si="124"/>
        <v>15</v>
      </c>
      <c r="H3366" s="193">
        <f t="shared" si="125"/>
        <v>10</v>
      </c>
      <c r="K3366" s="244"/>
      <c r="M3366" s="60"/>
      <c r="N3366" s="60"/>
      <c r="O3366" s="60"/>
    </row>
    <row r="3367" spans="2:15" s="23" customFormat="1" ht="30.2" customHeight="1" thickBot="1" x14ac:dyDescent="0.3">
      <c r="B3367" s="200" t="s">
        <v>224</v>
      </c>
      <c r="C3367" s="232" t="s">
        <v>884</v>
      </c>
      <c r="D3367" s="230">
        <v>1.5</v>
      </c>
      <c r="E3367" s="230">
        <v>1</v>
      </c>
      <c r="F3367" s="47">
        <v>10</v>
      </c>
      <c r="G3367" s="239">
        <f t="shared" si="124"/>
        <v>15</v>
      </c>
      <c r="H3367" s="193">
        <f t="shared" si="125"/>
        <v>10</v>
      </c>
      <c r="K3367" s="244"/>
      <c r="M3367" s="60"/>
      <c r="N3367" s="60"/>
      <c r="O3367" s="60"/>
    </row>
    <row r="3368" spans="2:15" s="23" customFormat="1" ht="30.2" customHeight="1" thickBot="1" x14ac:dyDescent="0.3">
      <c r="B3368" s="200" t="s">
        <v>224</v>
      </c>
      <c r="C3368" s="232" t="s">
        <v>1423</v>
      </c>
      <c r="D3368" s="230">
        <v>1.5</v>
      </c>
      <c r="E3368" s="230">
        <v>1</v>
      </c>
      <c r="F3368" s="47">
        <v>10</v>
      </c>
      <c r="G3368" s="239">
        <f t="shared" si="124"/>
        <v>15</v>
      </c>
      <c r="H3368" s="193">
        <f t="shared" si="125"/>
        <v>10</v>
      </c>
      <c r="K3368" s="244"/>
      <c r="M3368" s="60"/>
      <c r="N3368" s="60"/>
      <c r="O3368" s="60"/>
    </row>
    <row r="3369" spans="2:15" s="23" customFormat="1" ht="30.2" customHeight="1" thickBot="1" x14ac:dyDescent="0.3">
      <c r="B3369" s="200" t="s">
        <v>224</v>
      </c>
      <c r="C3369" s="232" t="s">
        <v>1424</v>
      </c>
      <c r="D3369" s="230">
        <v>1.5</v>
      </c>
      <c r="E3369" s="230">
        <v>1</v>
      </c>
      <c r="F3369" s="47">
        <v>10</v>
      </c>
      <c r="G3369" s="239">
        <f t="shared" si="124"/>
        <v>15</v>
      </c>
      <c r="H3369" s="193">
        <f t="shared" si="125"/>
        <v>10</v>
      </c>
      <c r="K3369" s="244"/>
      <c r="M3369" s="60"/>
      <c r="N3369" s="60"/>
      <c r="O3369" s="60"/>
    </row>
    <row r="3370" spans="2:15" s="23" customFormat="1" ht="30.2" customHeight="1" thickBot="1" x14ac:dyDescent="0.3">
      <c r="B3370" s="200" t="s">
        <v>224</v>
      </c>
      <c r="C3370" s="232" t="s">
        <v>1425</v>
      </c>
      <c r="D3370" s="230">
        <v>1.5</v>
      </c>
      <c r="E3370" s="230">
        <v>1</v>
      </c>
      <c r="F3370" s="47">
        <v>10</v>
      </c>
      <c r="G3370" s="233">
        <f t="shared" si="124"/>
        <v>15</v>
      </c>
      <c r="H3370" s="193">
        <f t="shared" si="125"/>
        <v>10</v>
      </c>
      <c r="K3370" s="244"/>
      <c r="M3370" s="60"/>
      <c r="N3370" s="60"/>
      <c r="O3370" s="60"/>
    </row>
    <row r="3371" spans="2:15" s="23" customFormat="1" ht="30.2" customHeight="1" thickBot="1" x14ac:dyDescent="0.3">
      <c r="B3371" s="200" t="s">
        <v>224</v>
      </c>
      <c r="C3371" s="232" t="s">
        <v>1426</v>
      </c>
      <c r="D3371" s="230">
        <v>1.5</v>
      </c>
      <c r="E3371" s="230">
        <v>1</v>
      </c>
      <c r="F3371" s="47">
        <v>10</v>
      </c>
      <c r="G3371" s="233">
        <f t="shared" si="124"/>
        <v>15</v>
      </c>
      <c r="H3371" s="193">
        <f t="shared" si="125"/>
        <v>10</v>
      </c>
      <c r="K3371" s="244"/>
      <c r="M3371" s="60"/>
      <c r="N3371" s="60"/>
      <c r="O3371" s="60"/>
    </row>
    <row r="3372" spans="2:15" s="23" customFormat="1" ht="30.2" customHeight="1" thickBot="1" x14ac:dyDescent="0.3">
      <c r="B3372" s="200" t="s">
        <v>224</v>
      </c>
      <c r="C3372" s="232" t="s">
        <v>888</v>
      </c>
      <c r="D3372" s="230">
        <v>1.5</v>
      </c>
      <c r="E3372" s="230">
        <v>1</v>
      </c>
      <c r="F3372" s="47">
        <v>10</v>
      </c>
      <c r="G3372" s="234">
        <f t="shared" si="124"/>
        <v>15</v>
      </c>
      <c r="H3372" s="22">
        <f t="shared" si="125"/>
        <v>10</v>
      </c>
      <c r="K3372" s="244"/>
      <c r="M3372" s="60"/>
      <c r="N3372" s="60"/>
      <c r="O3372" s="60"/>
    </row>
    <row r="3373" spans="2:15" s="23" customFormat="1" ht="30.2" customHeight="1" thickBot="1" x14ac:dyDescent="0.3">
      <c r="B3373" s="200" t="s">
        <v>224</v>
      </c>
      <c r="C3373" s="232" t="s">
        <v>1089</v>
      </c>
      <c r="D3373" s="230">
        <v>1.5</v>
      </c>
      <c r="E3373" s="230">
        <v>1</v>
      </c>
      <c r="F3373" s="47">
        <v>10</v>
      </c>
      <c r="G3373" s="234">
        <f t="shared" si="124"/>
        <v>15</v>
      </c>
      <c r="H3373" s="22">
        <f t="shared" si="125"/>
        <v>10</v>
      </c>
      <c r="K3373" s="244"/>
      <c r="M3373" s="60"/>
      <c r="N3373" s="60"/>
      <c r="O3373" s="60"/>
    </row>
    <row r="3374" spans="2:15" s="23" customFormat="1" ht="30.2" customHeight="1" thickBot="1" x14ac:dyDescent="0.3">
      <c r="B3374" s="200" t="s">
        <v>224</v>
      </c>
      <c r="C3374" s="232" t="s">
        <v>415</v>
      </c>
      <c r="D3374" s="230">
        <v>1.5</v>
      </c>
      <c r="E3374" s="230">
        <v>1</v>
      </c>
      <c r="F3374" s="47">
        <v>10</v>
      </c>
      <c r="G3374" s="234">
        <f t="shared" si="124"/>
        <v>15</v>
      </c>
      <c r="H3374" s="22">
        <f t="shared" si="125"/>
        <v>10</v>
      </c>
      <c r="K3374" s="244"/>
      <c r="M3374" s="60"/>
      <c r="N3374" s="60"/>
      <c r="O3374" s="60"/>
    </row>
    <row r="3375" spans="2:15" s="23" customFormat="1" ht="30.2" customHeight="1" thickBot="1" x14ac:dyDescent="0.3">
      <c r="B3375" s="200" t="s">
        <v>224</v>
      </c>
      <c r="C3375" s="232" t="s">
        <v>1095</v>
      </c>
      <c r="D3375" s="230">
        <v>1.5</v>
      </c>
      <c r="E3375" s="230">
        <v>1</v>
      </c>
      <c r="F3375" s="47">
        <v>10</v>
      </c>
      <c r="G3375" s="234">
        <f t="shared" si="124"/>
        <v>15</v>
      </c>
      <c r="H3375" s="22">
        <f t="shared" si="125"/>
        <v>10</v>
      </c>
      <c r="K3375" s="244"/>
      <c r="M3375" s="60"/>
      <c r="N3375" s="60"/>
      <c r="O3375" s="60"/>
    </row>
    <row r="3376" spans="2:15" s="23" customFormat="1" ht="30.2" customHeight="1" thickBot="1" x14ac:dyDescent="0.3">
      <c r="B3376" s="200" t="s">
        <v>224</v>
      </c>
      <c r="C3376" s="232" t="s">
        <v>1427</v>
      </c>
      <c r="D3376" s="230">
        <v>1.5</v>
      </c>
      <c r="E3376" s="230">
        <v>1</v>
      </c>
      <c r="F3376" s="47">
        <v>10</v>
      </c>
      <c r="G3376" s="234">
        <f t="shared" si="124"/>
        <v>15</v>
      </c>
      <c r="H3376" s="22">
        <f t="shared" si="125"/>
        <v>10</v>
      </c>
      <c r="K3376" s="244"/>
      <c r="M3376" s="60"/>
      <c r="N3376" s="60"/>
      <c r="O3376" s="60"/>
    </row>
    <row r="3377" spans="2:15" s="23" customFormat="1" ht="30.2" customHeight="1" thickBot="1" x14ac:dyDescent="0.3">
      <c r="B3377" s="200" t="s">
        <v>224</v>
      </c>
      <c r="C3377" s="232" t="s">
        <v>419</v>
      </c>
      <c r="D3377" s="230">
        <v>1.5</v>
      </c>
      <c r="E3377" s="230">
        <v>1</v>
      </c>
      <c r="F3377" s="47">
        <v>10</v>
      </c>
      <c r="G3377" s="234">
        <f t="shared" si="124"/>
        <v>15</v>
      </c>
      <c r="H3377" s="22">
        <f t="shared" si="125"/>
        <v>10</v>
      </c>
      <c r="K3377" s="244"/>
      <c r="M3377" s="60"/>
      <c r="N3377" s="60"/>
      <c r="O3377" s="60"/>
    </row>
    <row r="3378" spans="2:15" s="23" customFormat="1" ht="30.2" customHeight="1" thickBot="1" x14ac:dyDescent="0.3">
      <c r="B3378" s="200" t="s">
        <v>224</v>
      </c>
      <c r="C3378" s="232" t="s">
        <v>1428</v>
      </c>
      <c r="D3378" s="230">
        <v>1.5</v>
      </c>
      <c r="E3378" s="230">
        <v>1</v>
      </c>
      <c r="F3378" s="47">
        <v>10</v>
      </c>
      <c r="G3378" s="234">
        <f t="shared" si="124"/>
        <v>15</v>
      </c>
      <c r="H3378" s="22">
        <f t="shared" si="125"/>
        <v>10</v>
      </c>
      <c r="K3378" s="244"/>
      <c r="M3378" s="60"/>
      <c r="N3378" s="60"/>
      <c r="O3378" s="60"/>
    </row>
    <row r="3379" spans="2:15" s="23" customFormat="1" ht="30.2" customHeight="1" thickBot="1" x14ac:dyDescent="0.3">
      <c r="B3379" s="200" t="s">
        <v>224</v>
      </c>
      <c r="C3379" s="232" t="s">
        <v>1429</v>
      </c>
      <c r="D3379" s="230">
        <v>1.5</v>
      </c>
      <c r="E3379" s="230">
        <v>1</v>
      </c>
      <c r="F3379" s="47">
        <v>10</v>
      </c>
      <c r="G3379" s="234">
        <f t="shared" si="124"/>
        <v>15</v>
      </c>
      <c r="H3379" s="22">
        <f t="shared" si="125"/>
        <v>10</v>
      </c>
      <c r="K3379" s="244"/>
      <c r="M3379" s="60"/>
      <c r="N3379" s="60"/>
      <c r="O3379" s="60"/>
    </row>
    <row r="3380" spans="2:15" s="23" customFormat="1" ht="30.2" customHeight="1" thickBot="1" x14ac:dyDescent="0.3">
      <c r="B3380" s="200" t="s">
        <v>224</v>
      </c>
      <c r="C3380" s="232" t="s">
        <v>420</v>
      </c>
      <c r="D3380" s="230">
        <v>1.5</v>
      </c>
      <c r="E3380" s="230">
        <v>1</v>
      </c>
      <c r="F3380" s="47">
        <v>10</v>
      </c>
      <c r="G3380" s="234">
        <f t="shared" si="124"/>
        <v>15</v>
      </c>
      <c r="H3380" s="22">
        <f t="shared" si="125"/>
        <v>10</v>
      </c>
      <c r="K3380" s="244"/>
      <c r="M3380" s="60"/>
      <c r="N3380" s="60"/>
      <c r="O3380" s="60"/>
    </row>
    <row r="3381" spans="2:15" s="23" customFormat="1" ht="30.2" customHeight="1" thickBot="1" x14ac:dyDescent="0.3">
      <c r="B3381" s="200" t="s">
        <v>224</v>
      </c>
      <c r="C3381" s="232" t="s">
        <v>1430</v>
      </c>
      <c r="D3381" s="230">
        <v>1.5</v>
      </c>
      <c r="E3381" s="230">
        <v>1</v>
      </c>
      <c r="F3381" s="47">
        <v>10</v>
      </c>
      <c r="G3381" s="234">
        <f t="shared" si="124"/>
        <v>15</v>
      </c>
      <c r="H3381" s="22">
        <f t="shared" si="125"/>
        <v>10</v>
      </c>
      <c r="K3381" s="244"/>
      <c r="M3381" s="60"/>
      <c r="N3381" s="60"/>
      <c r="O3381" s="60"/>
    </row>
    <row r="3382" spans="2:15" s="23" customFormat="1" ht="30.2" customHeight="1" thickBot="1" x14ac:dyDescent="0.3">
      <c r="B3382" s="200" t="s">
        <v>224</v>
      </c>
      <c r="C3382" s="232" t="s">
        <v>1431</v>
      </c>
      <c r="D3382" s="230">
        <v>1.5</v>
      </c>
      <c r="E3382" s="230">
        <v>1</v>
      </c>
      <c r="F3382" s="47">
        <v>10</v>
      </c>
      <c r="G3382" s="234">
        <f t="shared" si="124"/>
        <v>15</v>
      </c>
      <c r="H3382" s="22">
        <f t="shared" si="125"/>
        <v>10</v>
      </c>
      <c r="K3382" s="244"/>
      <c r="M3382" s="60"/>
      <c r="N3382" s="60"/>
      <c r="O3382" s="60"/>
    </row>
    <row r="3383" spans="2:15" s="23" customFormat="1" ht="30.2" customHeight="1" thickBot="1" x14ac:dyDescent="0.3">
      <c r="B3383" s="200" t="s">
        <v>224</v>
      </c>
      <c r="C3383" s="232" t="s">
        <v>1298</v>
      </c>
      <c r="D3383" s="230">
        <v>1.5</v>
      </c>
      <c r="E3383" s="230">
        <v>1</v>
      </c>
      <c r="F3383" s="47">
        <v>10</v>
      </c>
      <c r="G3383" s="234">
        <f t="shared" si="124"/>
        <v>15</v>
      </c>
      <c r="H3383" s="22">
        <f t="shared" si="125"/>
        <v>10</v>
      </c>
      <c r="K3383" s="244"/>
      <c r="M3383" s="60"/>
      <c r="N3383" s="60"/>
      <c r="O3383" s="60"/>
    </row>
    <row r="3384" spans="2:15" s="23" customFormat="1" ht="30.2" customHeight="1" thickBot="1" x14ac:dyDescent="0.3">
      <c r="B3384" s="200" t="s">
        <v>224</v>
      </c>
      <c r="C3384" s="232" t="s">
        <v>890</v>
      </c>
      <c r="D3384" s="230">
        <v>1.5</v>
      </c>
      <c r="E3384" s="230">
        <v>1</v>
      </c>
      <c r="F3384" s="47">
        <v>10</v>
      </c>
      <c r="G3384" s="234">
        <f t="shared" si="124"/>
        <v>15</v>
      </c>
      <c r="H3384" s="22">
        <f t="shared" si="125"/>
        <v>10</v>
      </c>
      <c r="K3384" s="244"/>
      <c r="M3384" s="60"/>
      <c r="N3384" s="60"/>
      <c r="O3384" s="60"/>
    </row>
    <row r="3385" spans="2:15" s="23" customFormat="1" ht="30.2" customHeight="1" thickBot="1" x14ac:dyDescent="0.3">
      <c r="B3385" s="200" t="s">
        <v>224</v>
      </c>
      <c r="C3385" s="232" t="s">
        <v>1432</v>
      </c>
      <c r="D3385" s="230">
        <v>1.5</v>
      </c>
      <c r="E3385" s="230">
        <v>1</v>
      </c>
      <c r="F3385" s="47">
        <v>10</v>
      </c>
      <c r="G3385" s="234">
        <f t="shared" si="124"/>
        <v>15</v>
      </c>
      <c r="H3385" s="22">
        <f t="shared" si="125"/>
        <v>10</v>
      </c>
      <c r="K3385" s="244"/>
      <c r="M3385" s="60"/>
      <c r="N3385" s="60"/>
      <c r="O3385" s="60"/>
    </row>
    <row r="3386" spans="2:15" s="23" customFormat="1" ht="30.2" customHeight="1" thickBot="1" x14ac:dyDescent="0.3">
      <c r="B3386" s="200" t="s">
        <v>224</v>
      </c>
      <c r="C3386" s="232" t="s">
        <v>1433</v>
      </c>
      <c r="D3386" s="230">
        <v>1.5</v>
      </c>
      <c r="E3386" s="230">
        <v>1</v>
      </c>
      <c r="F3386" s="47">
        <v>10</v>
      </c>
      <c r="G3386" s="234">
        <f t="shared" si="124"/>
        <v>15</v>
      </c>
      <c r="H3386" s="22">
        <f t="shared" si="125"/>
        <v>10</v>
      </c>
      <c r="K3386" s="244"/>
      <c r="M3386" s="60"/>
      <c r="N3386" s="60"/>
      <c r="O3386" s="60"/>
    </row>
    <row r="3387" spans="2:15" s="23" customFormat="1" ht="30.2" customHeight="1" thickBot="1" x14ac:dyDescent="0.3">
      <c r="B3387" s="200" t="s">
        <v>224</v>
      </c>
      <c r="C3387" s="232" t="s">
        <v>422</v>
      </c>
      <c r="D3387" s="230">
        <v>1.5</v>
      </c>
      <c r="E3387" s="230">
        <v>1</v>
      </c>
      <c r="F3387" s="47">
        <v>10</v>
      </c>
      <c r="G3387" s="234">
        <f t="shared" si="124"/>
        <v>15</v>
      </c>
      <c r="H3387" s="22">
        <f t="shared" si="125"/>
        <v>10</v>
      </c>
      <c r="K3387" s="244"/>
      <c r="M3387" s="60"/>
      <c r="N3387" s="60"/>
      <c r="O3387" s="60"/>
    </row>
    <row r="3388" spans="2:15" s="23" customFormat="1" ht="30.2" customHeight="1" thickBot="1" x14ac:dyDescent="0.3">
      <c r="B3388" s="200" t="s">
        <v>224</v>
      </c>
      <c r="C3388" s="232" t="s">
        <v>1096</v>
      </c>
      <c r="D3388" s="230">
        <v>1.5</v>
      </c>
      <c r="E3388" s="230">
        <v>1</v>
      </c>
      <c r="F3388" s="47">
        <v>10</v>
      </c>
      <c r="G3388" s="234">
        <f t="shared" si="124"/>
        <v>15</v>
      </c>
      <c r="H3388" s="22">
        <f t="shared" si="125"/>
        <v>10</v>
      </c>
      <c r="K3388" s="244"/>
      <c r="M3388" s="60"/>
      <c r="N3388" s="60"/>
      <c r="O3388" s="60"/>
    </row>
    <row r="3389" spans="2:15" s="23" customFormat="1" ht="30.2" customHeight="1" thickBot="1" x14ac:dyDescent="0.3">
      <c r="B3389" s="200" t="s">
        <v>224</v>
      </c>
      <c r="C3389" s="232" t="s">
        <v>424</v>
      </c>
      <c r="D3389" s="230">
        <v>1.5</v>
      </c>
      <c r="E3389" s="230">
        <v>1</v>
      </c>
      <c r="F3389" s="47">
        <v>10</v>
      </c>
      <c r="G3389" s="234">
        <f t="shared" si="124"/>
        <v>15</v>
      </c>
      <c r="H3389" s="22">
        <f t="shared" si="125"/>
        <v>10</v>
      </c>
      <c r="K3389" s="244"/>
      <c r="M3389" s="60"/>
      <c r="N3389" s="60"/>
      <c r="O3389" s="60"/>
    </row>
    <row r="3390" spans="2:15" s="23" customFormat="1" ht="30.2" customHeight="1" thickBot="1" x14ac:dyDescent="0.3">
      <c r="B3390" s="200" t="s">
        <v>224</v>
      </c>
      <c r="C3390" s="232" t="s">
        <v>891</v>
      </c>
      <c r="D3390" s="230">
        <v>1.5</v>
      </c>
      <c r="E3390" s="230">
        <v>1</v>
      </c>
      <c r="F3390" s="47">
        <v>10</v>
      </c>
      <c r="G3390" s="234">
        <f t="shared" si="124"/>
        <v>15</v>
      </c>
      <c r="H3390" s="22">
        <f t="shared" si="125"/>
        <v>10</v>
      </c>
      <c r="K3390" s="244"/>
      <c r="M3390" s="60"/>
      <c r="N3390" s="60"/>
      <c r="O3390" s="60"/>
    </row>
    <row r="3391" spans="2:15" s="23" customFormat="1" ht="30.2" customHeight="1" thickBot="1" x14ac:dyDescent="0.3">
      <c r="B3391" s="200" t="s">
        <v>224</v>
      </c>
      <c r="C3391" s="232" t="s">
        <v>1097</v>
      </c>
      <c r="D3391" s="230">
        <v>1.5</v>
      </c>
      <c r="E3391" s="230">
        <v>1</v>
      </c>
      <c r="F3391" s="47">
        <v>10</v>
      </c>
      <c r="G3391" s="234">
        <f t="shared" si="124"/>
        <v>15</v>
      </c>
      <c r="H3391" s="22">
        <f t="shared" si="125"/>
        <v>10</v>
      </c>
      <c r="K3391" s="244"/>
      <c r="M3391" s="60"/>
      <c r="N3391" s="60"/>
      <c r="O3391" s="60"/>
    </row>
    <row r="3392" spans="2:15" s="23" customFormat="1" ht="30.2" customHeight="1" thickBot="1" x14ac:dyDescent="0.3">
      <c r="B3392" s="200" t="s">
        <v>224</v>
      </c>
      <c r="C3392" s="232" t="s">
        <v>425</v>
      </c>
      <c r="D3392" s="230">
        <v>1.5</v>
      </c>
      <c r="E3392" s="230">
        <v>1</v>
      </c>
      <c r="F3392" s="47">
        <v>10</v>
      </c>
      <c r="G3392" s="234">
        <f t="shared" si="124"/>
        <v>15</v>
      </c>
      <c r="H3392" s="22">
        <f t="shared" si="125"/>
        <v>10</v>
      </c>
      <c r="K3392" s="244"/>
      <c r="M3392" s="60"/>
      <c r="N3392" s="60"/>
      <c r="O3392" s="60"/>
    </row>
    <row r="3393" spans="2:15" s="23" customFormat="1" ht="30.2" customHeight="1" thickBot="1" x14ac:dyDescent="0.3">
      <c r="B3393" s="200" t="s">
        <v>224</v>
      </c>
      <c r="C3393" s="232" t="s">
        <v>426</v>
      </c>
      <c r="D3393" s="230">
        <v>1.5</v>
      </c>
      <c r="E3393" s="230">
        <v>1</v>
      </c>
      <c r="F3393" s="47">
        <v>10</v>
      </c>
      <c r="G3393" s="234">
        <f t="shared" si="124"/>
        <v>15</v>
      </c>
      <c r="H3393" s="22">
        <f t="shared" si="125"/>
        <v>10</v>
      </c>
      <c r="K3393" s="244"/>
      <c r="M3393" s="60"/>
      <c r="N3393" s="60"/>
      <c r="O3393" s="60"/>
    </row>
    <row r="3394" spans="2:15" s="23" customFormat="1" ht="30.2" customHeight="1" thickBot="1" x14ac:dyDescent="0.3">
      <c r="B3394" s="200" t="s">
        <v>224</v>
      </c>
      <c r="C3394" s="232" t="s">
        <v>427</v>
      </c>
      <c r="D3394" s="230">
        <v>1.5</v>
      </c>
      <c r="E3394" s="230">
        <v>1</v>
      </c>
      <c r="F3394" s="47">
        <v>10</v>
      </c>
      <c r="G3394" s="234">
        <f t="shared" si="124"/>
        <v>15</v>
      </c>
      <c r="H3394" s="22">
        <f t="shared" si="125"/>
        <v>10</v>
      </c>
      <c r="K3394" s="244"/>
      <c r="M3394" s="60"/>
      <c r="N3394" s="60"/>
      <c r="O3394" s="60"/>
    </row>
    <row r="3395" spans="2:15" s="23" customFormat="1" ht="30.2" customHeight="1" thickBot="1" x14ac:dyDescent="0.3">
      <c r="B3395" s="200" t="s">
        <v>224</v>
      </c>
      <c r="C3395" s="232" t="s">
        <v>1434</v>
      </c>
      <c r="D3395" s="230">
        <v>1.5</v>
      </c>
      <c r="E3395" s="230">
        <v>1</v>
      </c>
      <c r="F3395" s="47">
        <v>10</v>
      </c>
      <c r="G3395" s="234">
        <f t="shared" si="124"/>
        <v>15</v>
      </c>
      <c r="H3395" s="22">
        <f t="shared" si="125"/>
        <v>10</v>
      </c>
      <c r="K3395" s="244"/>
      <c r="M3395" s="60"/>
      <c r="N3395" s="60"/>
      <c r="O3395" s="60"/>
    </row>
    <row r="3396" spans="2:15" s="23" customFormat="1" ht="30.2" customHeight="1" thickBot="1" x14ac:dyDescent="0.3">
      <c r="B3396" s="200" t="s">
        <v>224</v>
      </c>
      <c r="C3396" s="232" t="s">
        <v>893</v>
      </c>
      <c r="D3396" s="230">
        <v>1.5</v>
      </c>
      <c r="E3396" s="230">
        <v>1</v>
      </c>
      <c r="F3396" s="47">
        <v>10</v>
      </c>
      <c r="G3396" s="234">
        <f t="shared" si="124"/>
        <v>15</v>
      </c>
      <c r="H3396" s="22">
        <f t="shared" si="125"/>
        <v>10</v>
      </c>
      <c r="K3396" s="244"/>
      <c r="M3396" s="60"/>
      <c r="N3396" s="60"/>
      <c r="O3396" s="60"/>
    </row>
    <row r="3397" spans="2:15" s="23" customFormat="1" ht="30.2" customHeight="1" thickBot="1" x14ac:dyDescent="0.3">
      <c r="B3397" s="200" t="s">
        <v>224</v>
      </c>
      <c r="C3397" s="232" t="s">
        <v>894</v>
      </c>
      <c r="D3397" s="230">
        <v>1.5</v>
      </c>
      <c r="E3397" s="230">
        <v>1</v>
      </c>
      <c r="F3397" s="47">
        <v>10</v>
      </c>
      <c r="G3397" s="234">
        <f t="shared" si="124"/>
        <v>15</v>
      </c>
      <c r="H3397" s="22">
        <f t="shared" si="125"/>
        <v>10</v>
      </c>
      <c r="K3397" s="244"/>
      <c r="M3397" s="60"/>
      <c r="N3397" s="60"/>
      <c r="O3397" s="60"/>
    </row>
    <row r="3398" spans="2:15" s="23" customFormat="1" ht="30.2" customHeight="1" thickBot="1" x14ac:dyDescent="0.3">
      <c r="B3398" s="200" t="s">
        <v>224</v>
      </c>
      <c r="C3398" s="232" t="s">
        <v>1233</v>
      </c>
      <c r="D3398" s="230">
        <v>1.5</v>
      </c>
      <c r="E3398" s="230">
        <v>1</v>
      </c>
      <c r="F3398" s="47">
        <v>10</v>
      </c>
      <c r="G3398" s="234">
        <f t="shared" si="124"/>
        <v>15</v>
      </c>
      <c r="H3398" s="22">
        <f t="shared" si="125"/>
        <v>10</v>
      </c>
      <c r="K3398" s="244"/>
      <c r="M3398" s="60"/>
      <c r="N3398" s="60"/>
      <c r="O3398" s="60"/>
    </row>
    <row r="3399" spans="2:15" s="23" customFormat="1" ht="30.2" customHeight="1" thickBot="1" x14ac:dyDescent="0.3">
      <c r="B3399" s="200" t="s">
        <v>224</v>
      </c>
      <c r="C3399" s="232" t="s">
        <v>1098</v>
      </c>
      <c r="D3399" s="230">
        <v>1.5</v>
      </c>
      <c r="E3399" s="230">
        <v>1</v>
      </c>
      <c r="F3399" s="47">
        <v>10</v>
      </c>
      <c r="G3399" s="234">
        <f t="shared" si="124"/>
        <v>15</v>
      </c>
      <c r="H3399" s="22">
        <f t="shared" si="125"/>
        <v>10</v>
      </c>
      <c r="K3399" s="244"/>
      <c r="M3399" s="60"/>
      <c r="N3399" s="60"/>
      <c r="O3399" s="60"/>
    </row>
    <row r="3400" spans="2:15" s="23" customFormat="1" ht="30.2" customHeight="1" thickBot="1" x14ac:dyDescent="0.3">
      <c r="B3400" s="200" t="s">
        <v>224</v>
      </c>
      <c r="C3400" s="232" t="s">
        <v>429</v>
      </c>
      <c r="D3400" s="230">
        <v>1.5</v>
      </c>
      <c r="E3400" s="230">
        <v>1</v>
      </c>
      <c r="F3400" s="47">
        <v>10</v>
      </c>
      <c r="G3400" s="234">
        <f t="shared" si="124"/>
        <v>15</v>
      </c>
      <c r="H3400" s="22">
        <f t="shared" si="125"/>
        <v>10</v>
      </c>
      <c r="K3400" s="244"/>
      <c r="M3400" s="60"/>
      <c r="N3400" s="60"/>
      <c r="O3400" s="60"/>
    </row>
    <row r="3401" spans="2:15" s="23" customFormat="1" ht="30.2" customHeight="1" thickBot="1" x14ac:dyDescent="0.3">
      <c r="B3401" s="200" t="s">
        <v>224</v>
      </c>
      <c r="C3401" s="232" t="s">
        <v>895</v>
      </c>
      <c r="D3401" s="230">
        <v>1.5</v>
      </c>
      <c r="E3401" s="230">
        <v>1</v>
      </c>
      <c r="F3401" s="47">
        <v>10</v>
      </c>
      <c r="G3401" s="234">
        <f t="shared" si="124"/>
        <v>15</v>
      </c>
      <c r="H3401" s="22">
        <f t="shared" si="125"/>
        <v>10</v>
      </c>
      <c r="K3401" s="244"/>
      <c r="M3401" s="60"/>
      <c r="N3401" s="60"/>
      <c r="O3401" s="60"/>
    </row>
    <row r="3402" spans="2:15" s="23" customFormat="1" ht="30.2" customHeight="1" thickBot="1" x14ac:dyDescent="0.3">
      <c r="B3402" s="200" t="s">
        <v>224</v>
      </c>
      <c r="C3402" s="232" t="s">
        <v>430</v>
      </c>
      <c r="D3402" s="230">
        <v>1.5</v>
      </c>
      <c r="E3402" s="230">
        <v>1</v>
      </c>
      <c r="F3402" s="47">
        <v>10</v>
      </c>
      <c r="G3402" s="234">
        <f t="shared" si="124"/>
        <v>15</v>
      </c>
      <c r="H3402" s="22">
        <f t="shared" si="125"/>
        <v>10</v>
      </c>
      <c r="K3402" s="244"/>
      <c r="M3402" s="60"/>
      <c r="N3402" s="60"/>
      <c r="O3402" s="60"/>
    </row>
    <row r="3403" spans="2:15" s="23" customFormat="1" ht="30.2" customHeight="1" thickBot="1" x14ac:dyDescent="0.3">
      <c r="B3403" s="200" t="s">
        <v>224</v>
      </c>
      <c r="C3403" s="232" t="s">
        <v>431</v>
      </c>
      <c r="D3403" s="230">
        <v>1.5</v>
      </c>
      <c r="E3403" s="230">
        <v>1</v>
      </c>
      <c r="F3403" s="47">
        <v>10</v>
      </c>
      <c r="G3403" s="234">
        <f t="shared" si="124"/>
        <v>15</v>
      </c>
      <c r="H3403" s="22">
        <f t="shared" si="125"/>
        <v>10</v>
      </c>
      <c r="K3403" s="244"/>
      <c r="M3403" s="60"/>
      <c r="N3403" s="60"/>
      <c r="O3403" s="60"/>
    </row>
    <row r="3404" spans="2:15" s="23" customFormat="1" ht="30.2" customHeight="1" thickBot="1" x14ac:dyDescent="0.3">
      <c r="B3404" s="200" t="s">
        <v>224</v>
      </c>
      <c r="C3404" s="232" t="s">
        <v>432</v>
      </c>
      <c r="D3404" s="230">
        <v>1.5</v>
      </c>
      <c r="E3404" s="230">
        <v>1</v>
      </c>
      <c r="F3404" s="47">
        <v>10</v>
      </c>
      <c r="G3404" s="234">
        <f t="shared" si="124"/>
        <v>15</v>
      </c>
      <c r="H3404" s="22">
        <f t="shared" si="125"/>
        <v>10</v>
      </c>
      <c r="K3404" s="244"/>
      <c r="M3404" s="60"/>
      <c r="N3404" s="60"/>
      <c r="O3404" s="60"/>
    </row>
    <row r="3405" spans="2:15" s="23" customFormat="1" ht="30.2" customHeight="1" thickBot="1" x14ac:dyDescent="0.3">
      <c r="B3405" s="200" t="s">
        <v>224</v>
      </c>
      <c r="C3405" s="232" t="s">
        <v>1435</v>
      </c>
      <c r="D3405" s="230">
        <v>1.5</v>
      </c>
      <c r="E3405" s="230">
        <v>1</v>
      </c>
      <c r="F3405" s="47">
        <v>10</v>
      </c>
      <c r="G3405" s="234">
        <f t="shared" si="124"/>
        <v>15</v>
      </c>
      <c r="H3405" s="22">
        <f t="shared" si="125"/>
        <v>10</v>
      </c>
      <c r="K3405" s="244"/>
      <c r="M3405" s="60"/>
      <c r="N3405" s="60"/>
      <c r="O3405" s="60"/>
    </row>
    <row r="3406" spans="2:15" s="23" customFormat="1" ht="30.2" customHeight="1" thickBot="1" x14ac:dyDescent="0.3">
      <c r="B3406" s="200" t="s">
        <v>224</v>
      </c>
      <c r="C3406" s="232" t="s">
        <v>896</v>
      </c>
      <c r="D3406" s="230">
        <v>1.5</v>
      </c>
      <c r="E3406" s="230">
        <v>1</v>
      </c>
      <c r="F3406" s="47">
        <v>10</v>
      </c>
      <c r="G3406" s="234">
        <f t="shared" si="124"/>
        <v>15</v>
      </c>
      <c r="H3406" s="22">
        <f t="shared" si="125"/>
        <v>10</v>
      </c>
      <c r="K3406" s="244"/>
      <c r="M3406" s="60"/>
      <c r="N3406" s="60"/>
      <c r="O3406" s="60"/>
    </row>
    <row r="3407" spans="2:15" s="23" customFormat="1" ht="30.2" customHeight="1" thickBot="1" x14ac:dyDescent="0.3">
      <c r="B3407" s="200" t="s">
        <v>224</v>
      </c>
      <c r="C3407" s="232" t="s">
        <v>1436</v>
      </c>
      <c r="D3407" s="230">
        <v>1.5</v>
      </c>
      <c r="E3407" s="230">
        <v>1</v>
      </c>
      <c r="F3407" s="47">
        <v>10</v>
      </c>
      <c r="G3407" s="234">
        <f t="shared" si="124"/>
        <v>15</v>
      </c>
      <c r="H3407" s="22">
        <f t="shared" si="125"/>
        <v>10</v>
      </c>
      <c r="K3407" s="244"/>
      <c r="M3407" s="60"/>
      <c r="N3407" s="60"/>
      <c r="O3407" s="60"/>
    </row>
    <row r="3408" spans="2:15" s="23" customFormat="1" ht="30.2" customHeight="1" thickBot="1" x14ac:dyDescent="0.3">
      <c r="B3408" s="200" t="s">
        <v>224</v>
      </c>
      <c r="C3408" s="232" t="s">
        <v>897</v>
      </c>
      <c r="D3408" s="230">
        <v>1.5</v>
      </c>
      <c r="E3408" s="230">
        <v>1</v>
      </c>
      <c r="F3408" s="47">
        <v>10</v>
      </c>
      <c r="G3408" s="234">
        <f t="shared" si="124"/>
        <v>15</v>
      </c>
      <c r="H3408" s="22">
        <f t="shared" si="125"/>
        <v>10</v>
      </c>
      <c r="K3408" s="244"/>
      <c r="M3408" s="60"/>
      <c r="N3408" s="60"/>
      <c r="O3408" s="60"/>
    </row>
    <row r="3409" spans="2:15" s="23" customFormat="1" ht="30.2" customHeight="1" thickBot="1" x14ac:dyDescent="0.3">
      <c r="B3409" s="200" t="s">
        <v>224</v>
      </c>
      <c r="C3409" s="232" t="s">
        <v>1101</v>
      </c>
      <c r="D3409" s="230">
        <v>1.5</v>
      </c>
      <c r="E3409" s="230">
        <v>1</v>
      </c>
      <c r="F3409" s="47">
        <v>10</v>
      </c>
      <c r="G3409" s="234">
        <f t="shared" si="124"/>
        <v>15</v>
      </c>
      <c r="H3409" s="22">
        <f t="shared" si="125"/>
        <v>10</v>
      </c>
      <c r="K3409" s="244"/>
      <c r="M3409" s="60"/>
      <c r="N3409" s="60"/>
      <c r="O3409" s="60"/>
    </row>
    <row r="3410" spans="2:15" s="23" customFormat="1" ht="30.2" customHeight="1" thickBot="1" x14ac:dyDescent="0.3">
      <c r="B3410" s="200" t="s">
        <v>224</v>
      </c>
      <c r="C3410" s="232" t="s">
        <v>1102</v>
      </c>
      <c r="D3410" s="230">
        <v>1.5</v>
      </c>
      <c r="E3410" s="230">
        <v>1</v>
      </c>
      <c r="F3410" s="47">
        <v>10</v>
      </c>
      <c r="G3410" s="234">
        <f t="shared" si="124"/>
        <v>15</v>
      </c>
      <c r="H3410" s="22">
        <f t="shared" si="125"/>
        <v>10</v>
      </c>
      <c r="K3410" s="244"/>
      <c r="M3410" s="60"/>
      <c r="N3410" s="60"/>
      <c r="O3410" s="60"/>
    </row>
    <row r="3411" spans="2:15" s="23" customFormat="1" ht="30.2" customHeight="1" thickBot="1" x14ac:dyDescent="0.3">
      <c r="B3411" s="200" t="s">
        <v>224</v>
      </c>
      <c r="C3411" s="232" t="s">
        <v>1437</v>
      </c>
      <c r="D3411" s="230">
        <v>1.5</v>
      </c>
      <c r="E3411" s="230">
        <v>1</v>
      </c>
      <c r="F3411" s="47">
        <v>10</v>
      </c>
      <c r="G3411" s="234">
        <f t="shared" si="124"/>
        <v>15</v>
      </c>
      <c r="H3411" s="22">
        <f t="shared" si="125"/>
        <v>10</v>
      </c>
      <c r="K3411" s="244"/>
      <c r="M3411" s="60"/>
      <c r="N3411" s="60"/>
      <c r="O3411" s="60"/>
    </row>
    <row r="3412" spans="2:15" s="23" customFormat="1" ht="30.2" customHeight="1" thickBot="1" x14ac:dyDescent="0.3">
      <c r="B3412" s="200" t="s">
        <v>224</v>
      </c>
      <c r="C3412" s="232" t="s">
        <v>1438</v>
      </c>
      <c r="D3412" s="230">
        <v>1.5</v>
      </c>
      <c r="E3412" s="230">
        <v>1</v>
      </c>
      <c r="F3412" s="47">
        <v>10</v>
      </c>
      <c r="G3412" s="234">
        <f t="shared" si="124"/>
        <v>15</v>
      </c>
      <c r="H3412" s="22">
        <f t="shared" si="125"/>
        <v>10</v>
      </c>
      <c r="K3412" s="244"/>
      <c r="M3412" s="60"/>
      <c r="N3412" s="60"/>
      <c r="O3412" s="60"/>
    </row>
    <row r="3413" spans="2:15" s="23" customFormat="1" ht="30.2" customHeight="1" thickBot="1" x14ac:dyDescent="0.3">
      <c r="B3413" s="200" t="s">
        <v>224</v>
      </c>
      <c r="C3413" s="232" t="s">
        <v>1439</v>
      </c>
      <c r="D3413" s="230">
        <v>1.5</v>
      </c>
      <c r="E3413" s="230">
        <v>1</v>
      </c>
      <c r="F3413" s="47">
        <v>10</v>
      </c>
      <c r="G3413" s="234">
        <f t="shared" ref="G3413:G3476" si="126">ROUND(D3413*F3413,2)</f>
        <v>15</v>
      </c>
      <c r="H3413" s="22">
        <f t="shared" ref="H3413:H3476" si="127">ROUND(E3413*F3413,6)</f>
        <v>10</v>
      </c>
      <c r="K3413" s="244"/>
      <c r="M3413" s="60"/>
      <c r="N3413" s="60"/>
      <c r="O3413" s="60"/>
    </row>
    <row r="3414" spans="2:15" s="23" customFormat="1" ht="30.2" customHeight="1" thickBot="1" x14ac:dyDescent="0.3">
      <c r="B3414" s="200" t="s">
        <v>224</v>
      </c>
      <c r="C3414" s="232" t="s">
        <v>899</v>
      </c>
      <c r="D3414" s="230">
        <v>1.5</v>
      </c>
      <c r="E3414" s="230">
        <v>1</v>
      </c>
      <c r="F3414" s="47">
        <v>10</v>
      </c>
      <c r="G3414" s="234">
        <f t="shared" si="126"/>
        <v>15</v>
      </c>
      <c r="H3414" s="22">
        <f t="shared" si="127"/>
        <v>10</v>
      </c>
      <c r="K3414" s="244"/>
      <c r="M3414" s="60"/>
      <c r="N3414" s="60"/>
      <c r="O3414" s="60"/>
    </row>
    <row r="3415" spans="2:15" s="23" customFormat="1" ht="30.2" customHeight="1" thickBot="1" x14ac:dyDescent="0.3">
      <c r="B3415" s="200" t="s">
        <v>224</v>
      </c>
      <c r="C3415" s="232" t="s">
        <v>1440</v>
      </c>
      <c r="D3415" s="230">
        <v>1.5</v>
      </c>
      <c r="E3415" s="230">
        <v>1</v>
      </c>
      <c r="F3415" s="47">
        <v>10</v>
      </c>
      <c r="G3415" s="234">
        <f t="shared" si="126"/>
        <v>15</v>
      </c>
      <c r="H3415" s="22">
        <f t="shared" si="127"/>
        <v>10</v>
      </c>
      <c r="K3415" s="244"/>
      <c r="M3415" s="60"/>
      <c r="N3415" s="60"/>
      <c r="O3415" s="60"/>
    </row>
    <row r="3416" spans="2:15" s="23" customFormat="1" ht="30.2" customHeight="1" thickBot="1" x14ac:dyDescent="0.3">
      <c r="B3416" s="200" t="s">
        <v>224</v>
      </c>
      <c r="C3416" s="232" t="s">
        <v>1441</v>
      </c>
      <c r="D3416" s="230">
        <v>1.5</v>
      </c>
      <c r="E3416" s="230">
        <v>1</v>
      </c>
      <c r="F3416" s="47">
        <v>10</v>
      </c>
      <c r="G3416" s="234">
        <f t="shared" si="126"/>
        <v>15</v>
      </c>
      <c r="H3416" s="22">
        <f t="shared" si="127"/>
        <v>10</v>
      </c>
      <c r="K3416" s="244"/>
      <c r="M3416" s="60"/>
      <c r="N3416" s="60"/>
      <c r="O3416" s="60"/>
    </row>
    <row r="3417" spans="2:15" s="23" customFormat="1" ht="30.2" customHeight="1" thickBot="1" x14ac:dyDescent="0.3">
      <c r="B3417" s="200" t="s">
        <v>224</v>
      </c>
      <c r="C3417" s="232" t="s">
        <v>1106</v>
      </c>
      <c r="D3417" s="230">
        <v>1.5</v>
      </c>
      <c r="E3417" s="230">
        <v>1</v>
      </c>
      <c r="F3417" s="47">
        <v>10</v>
      </c>
      <c r="G3417" s="234">
        <f t="shared" si="126"/>
        <v>15</v>
      </c>
      <c r="H3417" s="22">
        <f t="shared" si="127"/>
        <v>10</v>
      </c>
      <c r="K3417" s="244"/>
      <c r="M3417" s="60"/>
      <c r="N3417" s="60"/>
      <c r="O3417" s="60"/>
    </row>
    <row r="3418" spans="2:15" s="23" customFormat="1" ht="30.2" customHeight="1" thickBot="1" x14ac:dyDescent="0.3">
      <c r="B3418" s="200" t="s">
        <v>224</v>
      </c>
      <c r="C3418" s="232" t="s">
        <v>1442</v>
      </c>
      <c r="D3418" s="230">
        <v>1.5</v>
      </c>
      <c r="E3418" s="230">
        <v>1</v>
      </c>
      <c r="F3418" s="47">
        <v>10</v>
      </c>
      <c r="G3418" s="234">
        <f t="shared" si="126"/>
        <v>15</v>
      </c>
      <c r="H3418" s="22">
        <f t="shared" si="127"/>
        <v>10</v>
      </c>
      <c r="K3418" s="244"/>
      <c r="M3418" s="60"/>
      <c r="N3418" s="60"/>
      <c r="O3418" s="60"/>
    </row>
    <row r="3419" spans="2:15" s="23" customFormat="1" ht="30.2" customHeight="1" thickBot="1" x14ac:dyDescent="0.3">
      <c r="B3419" s="200" t="s">
        <v>224</v>
      </c>
      <c r="C3419" s="232" t="s">
        <v>1443</v>
      </c>
      <c r="D3419" s="230">
        <v>1.5</v>
      </c>
      <c r="E3419" s="230">
        <v>1</v>
      </c>
      <c r="F3419" s="47">
        <v>10</v>
      </c>
      <c r="G3419" s="234">
        <f t="shared" si="126"/>
        <v>15</v>
      </c>
      <c r="H3419" s="22">
        <f t="shared" si="127"/>
        <v>10</v>
      </c>
      <c r="K3419" s="244"/>
      <c r="M3419" s="60"/>
      <c r="N3419" s="60"/>
      <c r="O3419" s="60"/>
    </row>
    <row r="3420" spans="2:15" s="23" customFormat="1" ht="30.2" customHeight="1" thickBot="1" x14ac:dyDescent="0.3">
      <c r="B3420" s="200" t="s">
        <v>224</v>
      </c>
      <c r="C3420" s="232" t="s">
        <v>1185</v>
      </c>
      <c r="D3420" s="230">
        <v>1.5</v>
      </c>
      <c r="E3420" s="230">
        <v>1</v>
      </c>
      <c r="F3420" s="47">
        <v>10</v>
      </c>
      <c r="G3420" s="234">
        <f t="shared" si="126"/>
        <v>15</v>
      </c>
      <c r="H3420" s="22">
        <f t="shared" si="127"/>
        <v>10</v>
      </c>
      <c r="K3420" s="244"/>
      <c r="M3420" s="60"/>
      <c r="N3420" s="60"/>
      <c r="O3420" s="60"/>
    </row>
    <row r="3421" spans="2:15" s="23" customFormat="1" ht="30.2" customHeight="1" thickBot="1" x14ac:dyDescent="0.3">
      <c r="B3421" s="200" t="s">
        <v>224</v>
      </c>
      <c r="C3421" s="232" t="s">
        <v>1444</v>
      </c>
      <c r="D3421" s="230">
        <v>1.5</v>
      </c>
      <c r="E3421" s="230">
        <v>1</v>
      </c>
      <c r="F3421" s="47">
        <v>10</v>
      </c>
      <c r="G3421" s="234">
        <f t="shared" si="126"/>
        <v>15</v>
      </c>
      <c r="H3421" s="22">
        <f t="shared" si="127"/>
        <v>10</v>
      </c>
      <c r="K3421" s="244"/>
      <c r="M3421" s="60"/>
      <c r="N3421" s="60"/>
      <c r="O3421" s="60"/>
    </row>
    <row r="3422" spans="2:15" s="23" customFormat="1" ht="30.2" customHeight="1" thickBot="1" x14ac:dyDescent="0.3">
      <c r="B3422" s="200" t="s">
        <v>224</v>
      </c>
      <c r="C3422" s="232" t="s">
        <v>1445</v>
      </c>
      <c r="D3422" s="230">
        <v>1.5</v>
      </c>
      <c r="E3422" s="230">
        <v>1</v>
      </c>
      <c r="F3422" s="47">
        <v>10</v>
      </c>
      <c r="G3422" s="234">
        <f t="shared" si="126"/>
        <v>15</v>
      </c>
      <c r="H3422" s="22">
        <f t="shared" si="127"/>
        <v>10</v>
      </c>
      <c r="K3422" s="244"/>
      <c r="M3422" s="60"/>
      <c r="N3422" s="60"/>
      <c r="O3422" s="60"/>
    </row>
    <row r="3423" spans="2:15" s="23" customFormat="1" ht="30.2" customHeight="1" thickBot="1" x14ac:dyDescent="0.3">
      <c r="B3423" s="200" t="s">
        <v>224</v>
      </c>
      <c r="C3423" s="232" t="s">
        <v>901</v>
      </c>
      <c r="D3423" s="230">
        <v>1.5</v>
      </c>
      <c r="E3423" s="230">
        <v>1</v>
      </c>
      <c r="F3423" s="47">
        <v>10</v>
      </c>
      <c r="G3423" s="234">
        <f t="shared" si="126"/>
        <v>15</v>
      </c>
      <c r="H3423" s="22">
        <f t="shared" si="127"/>
        <v>10</v>
      </c>
      <c r="K3423" s="244"/>
      <c r="M3423" s="60"/>
      <c r="N3423" s="60"/>
      <c r="O3423" s="60"/>
    </row>
    <row r="3424" spans="2:15" s="23" customFormat="1" ht="30.2" customHeight="1" thickBot="1" x14ac:dyDescent="0.3">
      <c r="B3424" s="200" t="s">
        <v>224</v>
      </c>
      <c r="C3424" s="232" t="s">
        <v>902</v>
      </c>
      <c r="D3424" s="230">
        <v>1.5</v>
      </c>
      <c r="E3424" s="230">
        <v>1</v>
      </c>
      <c r="F3424" s="47">
        <v>10</v>
      </c>
      <c r="G3424" s="234">
        <f t="shared" si="126"/>
        <v>15</v>
      </c>
      <c r="H3424" s="22">
        <f t="shared" si="127"/>
        <v>10</v>
      </c>
      <c r="K3424" s="244"/>
      <c r="M3424" s="60"/>
      <c r="N3424" s="60"/>
      <c r="O3424" s="60"/>
    </row>
    <row r="3425" spans="2:15" s="23" customFormat="1" ht="30.2" customHeight="1" thickBot="1" x14ac:dyDescent="0.3">
      <c r="B3425" s="200" t="s">
        <v>224</v>
      </c>
      <c r="C3425" s="232" t="s">
        <v>435</v>
      </c>
      <c r="D3425" s="230">
        <v>1.5</v>
      </c>
      <c r="E3425" s="230">
        <v>1</v>
      </c>
      <c r="F3425" s="47">
        <v>10</v>
      </c>
      <c r="G3425" s="234">
        <f t="shared" si="126"/>
        <v>15</v>
      </c>
      <c r="H3425" s="22">
        <f t="shared" si="127"/>
        <v>10</v>
      </c>
      <c r="K3425" s="244"/>
      <c r="M3425" s="60"/>
      <c r="N3425" s="60"/>
      <c r="O3425" s="60"/>
    </row>
    <row r="3426" spans="2:15" s="23" customFormat="1" ht="30.2" customHeight="1" thickBot="1" x14ac:dyDescent="0.3">
      <c r="B3426" s="200" t="s">
        <v>224</v>
      </c>
      <c r="C3426" s="232" t="s">
        <v>436</v>
      </c>
      <c r="D3426" s="230">
        <v>1.5</v>
      </c>
      <c r="E3426" s="230">
        <v>1</v>
      </c>
      <c r="F3426" s="47">
        <v>10</v>
      </c>
      <c r="G3426" s="234">
        <f t="shared" si="126"/>
        <v>15</v>
      </c>
      <c r="H3426" s="22">
        <f t="shared" si="127"/>
        <v>10</v>
      </c>
      <c r="K3426" s="244"/>
      <c r="M3426" s="60"/>
      <c r="N3426" s="60"/>
      <c r="O3426" s="60"/>
    </row>
    <row r="3427" spans="2:15" s="23" customFormat="1" ht="30.2" customHeight="1" thickBot="1" x14ac:dyDescent="0.3">
      <c r="B3427" s="200" t="s">
        <v>224</v>
      </c>
      <c r="C3427" s="232" t="s">
        <v>444</v>
      </c>
      <c r="D3427" s="230">
        <v>1.5</v>
      </c>
      <c r="E3427" s="230">
        <v>1</v>
      </c>
      <c r="F3427" s="47">
        <v>10</v>
      </c>
      <c r="G3427" s="234">
        <f t="shared" si="126"/>
        <v>15</v>
      </c>
      <c r="H3427" s="22">
        <f t="shared" si="127"/>
        <v>10</v>
      </c>
      <c r="K3427" s="244"/>
      <c r="M3427" s="60"/>
      <c r="N3427" s="60"/>
      <c r="O3427" s="60"/>
    </row>
    <row r="3428" spans="2:15" s="23" customFormat="1" ht="30.2" customHeight="1" thickBot="1" x14ac:dyDescent="0.3">
      <c r="B3428" s="200" t="s">
        <v>224</v>
      </c>
      <c r="C3428" s="232" t="s">
        <v>445</v>
      </c>
      <c r="D3428" s="230">
        <v>1.5</v>
      </c>
      <c r="E3428" s="230">
        <v>1</v>
      </c>
      <c r="F3428" s="47">
        <v>10</v>
      </c>
      <c r="G3428" s="234">
        <f t="shared" si="126"/>
        <v>15</v>
      </c>
      <c r="H3428" s="22">
        <f t="shared" si="127"/>
        <v>10</v>
      </c>
      <c r="K3428" s="244"/>
      <c r="M3428" s="60"/>
      <c r="N3428" s="60"/>
      <c r="O3428" s="60"/>
    </row>
    <row r="3429" spans="2:15" s="23" customFormat="1" ht="30.2" customHeight="1" thickBot="1" x14ac:dyDescent="0.3">
      <c r="B3429" s="200" t="s">
        <v>224</v>
      </c>
      <c r="C3429" s="232" t="s">
        <v>916</v>
      </c>
      <c r="D3429" s="230">
        <v>1.5</v>
      </c>
      <c r="E3429" s="230">
        <v>1</v>
      </c>
      <c r="F3429" s="47">
        <v>10</v>
      </c>
      <c r="G3429" s="234">
        <f t="shared" si="126"/>
        <v>15</v>
      </c>
      <c r="H3429" s="22">
        <f t="shared" si="127"/>
        <v>10</v>
      </c>
      <c r="K3429" s="244"/>
      <c r="M3429" s="60"/>
      <c r="N3429" s="60"/>
      <c r="O3429" s="60"/>
    </row>
    <row r="3430" spans="2:15" s="23" customFormat="1" ht="30.2" customHeight="1" thickBot="1" x14ac:dyDescent="0.3">
      <c r="B3430" s="200" t="s">
        <v>224</v>
      </c>
      <c r="C3430" s="232" t="s">
        <v>917</v>
      </c>
      <c r="D3430" s="230">
        <v>1.5</v>
      </c>
      <c r="E3430" s="230">
        <v>1</v>
      </c>
      <c r="F3430" s="47">
        <v>10</v>
      </c>
      <c r="G3430" s="234">
        <f t="shared" si="126"/>
        <v>15</v>
      </c>
      <c r="H3430" s="22">
        <f t="shared" si="127"/>
        <v>10</v>
      </c>
      <c r="K3430" s="244"/>
      <c r="M3430" s="60"/>
      <c r="N3430" s="60"/>
      <c r="O3430" s="60"/>
    </row>
    <row r="3431" spans="2:15" s="23" customFormat="1" ht="30.2" customHeight="1" thickBot="1" x14ac:dyDescent="0.3">
      <c r="B3431" s="200" t="s">
        <v>224</v>
      </c>
      <c r="C3431" s="232" t="s">
        <v>924</v>
      </c>
      <c r="D3431" s="230">
        <v>1.5</v>
      </c>
      <c r="E3431" s="230">
        <v>1</v>
      </c>
      <c r="F3431" s="47">
        <v>10</v>
      </c>
      <c r="G3431" s="234">
        <f t="shared" si="126"/>
        <v>15</v>
      </c>
      <c r="H3431" s="22">
        <f t="shared" si="127"/>
        <v>10</v>
      </c>
      <c r="K3431" s="244"/>
      <c r="M3431" s="60"/>
      <c r="N3431" s="60"/>
      <c r="O3431" s="60"/>
    </row>
    <row r="3432" spans="2:15" s="23" customFormat="1" ht="30.2" customHeight="1" thickBot="1" x14ac:dyDescent="0.3">
      <c r="B3432" s="200" t="s">
        <v>224</v>
      </c>
      <c r="C3432" s="232" t="s">
        <v>470</v>
      </c>
      <c r="D3432" s="230">
        <v>1.5</v>
      </c>
      <c r="E3432" s="230">
        <v>1</v>
      </c>
      <c r="F3432" s="47">
        <v>10</v>
      </c>
      <c r="G3432" s="234">
        <f t="shared" si="126"/>
        <v>15</v>
      </c>
      <c r="H3432" s="22">
        <f t="shared" si="127"/>
        <v>10</v>
      </c>
      <c r="K3432" s="244"/>
      <c r="M3432" s="60"/>
      <c r="N3432" s="60"/>
      <c r="O3432" s="60"/>
    </row>
    <row r="3433" spans="2:15" s="23" customFormat="1" ht="30.2" customHeight="1" thickBot="1" x14ac:dyDescent="0.3">
      <c r="B3433" s="200" t="s">
        <v>224</v>
      </c>
      <c r="C3433" s="232" t="s">
        <v>925</v>
      </c>
      <c r="D3433" s="230">
        <v>1.5</v>
      </c>
      <c r="E3433" s="230">
        <v>1</v>
      </c>
      <c r="F3433" s="47">
        <v>10</v>
      </c>
      <c r="G3433" s="234">
        <f t="shared" si="126"/>
        <v>15</v>
      </c>
      <c r="H3433" s="22">
        <f t="shared" si="127"/>
        <v>10</v>
      </c>
      <c r="K3433" s="244"/>
      <c r="M3433" s="60"/>
      <c r="N3433" s="60"/>
      <c r="O3433" s="60"/>
    </row>
    <row r="3434" spans="2:15" s="23" customFormat="1" ht="30.2" customHeight="1" thickBot="1" x14ac:dyDescent="0.3">
      <c r="B3434" s="200" t="s">
        <v>224</v>
      </c>
      <c r="C3434" s="232" t="s">
        <v>1118</v>
      </c>
      <c r="D3434" s="230">
        <v>1.5</v>
      </c>
      <c r="E3434" s="230">
        <v>1</v>
      </c>
      <c r="F3434" s="47">
        <v>10</v>
      </c>
      <c r="G3434" s="234">
        <f t="shared" si="126"/>
        <v>15</v>
      </c>
      <c r="H3434" s="22">
        <f t="shared" si="127"/>
        <v>10</v>
      </c>
      <c r="K3434" s="244"/>
      <c r="M3434" s="60"/>
      <c r="N3434" s="60"/>
      <c r="O3434" s="60"/>
    </row>
    <row r="3435" spans="2:15" s="23" customFormat="1" ht="30.2" customHeight="1" thickBot="1" x14ac:dyDescent="0.3">
      <c r="B3435" s="200" t="s">
        <v>224</v>
      </c>
      <c r="C3435" s="232" t="s">
        <v>471</v>
      </c>
      <c r="D3435" s="230">
        <v>1.5</v>
      </c>
      <c r="E3435" s="230">
        <v>1</v>
      </c>
      <c r="F3435" s="47">
        <v>10</v>
      </c>
      <c r="G3435" s="234">
        <f t="shared" si="126"/>
        <v>15</v>
      </c>
      <c r="H3435" s="22">
        <f t="shared" si="127"/>
        <v>10</v>
      </c>
      <c r="K3435" s="244"/>
      <c r="M3435" s="60"/>
      <c r="N3435" s="60"/>
      <c r="O3435" s="60"/>
    </row>
    <row r="3436" spans="2:15" s="23" customFormat="1" ht="30.2" customHeight="1" thickBot="1" x14ac:dyDescent="0.3">
      <c r="B3436" s="200" t="s">
        <v>224</v>
      </c>
      <c r="C3436" s="232" t="s">
        <v>472</v>
      </c>
      <c r="D3436" s="230">
        <v>1.5</v>
      </c>
      <c r="E3436" s="230">
        <v>1</v>
      </c>
      <c r="F3436" s="47">
        <v>10</v>
      </c>
      <c r="G3436" s="234">
        <f t="shared" si="126"/>
        <v>15</v>
      </c>
      <c r="H3436" s="22">
        <f t="shared" si="127"/>
        <v>10</v>
      </c>
      <c r="K3436" s="244"/>
      <c r="M3436" s="60"/>
      <c r="N3436" s="60"/>
      <c r="O3436" s="60"/>
    </row>
    <row r="3437" spans="2:15" s="23" customFormat="1" ht="30.2" customHeight="1" thickBot="1" x14ac:dyDescent="0.3">
      <c r="B3437" s="200" t="s">
        <v>224</v>
      </c>
      <c r="C3437" s="232" t="s">
        <v>926</v>
      </c>
      <c r="D3437" s="230">
        <v>1.5</v>
      </c>
      <c r="E3437" s="230">
        <v>1</v>
      </c>
      <c r="F3437" s="47">
        <v>10</v>
      </c>
      <c r="G3437" s="234">
        <f t="shared" si="126"/>
        <v>15</v>
      </c>
      <c r="H3437" s="22">
        <f t="shared" si="127"/>
        <v>10</v>
      </c>
      <c r="K3437" s="244"/>
      <c r="M3437" s="60"/>
      <c r="N3437" s="60"/>
      <c r="O3437" s="60"/>
    </row>
    <row r="3438" spans="2:15" s="23" customFormat="1" ht="30.2" customHeight="1" thickBot="1" x14ac:dyDescent="0.3">
      <c r="B3438" s="200" t="s">
        <v>224</v>
      </c>
      <c r="C3438" s="232" t="s">
        <v>1446</v>
      </c>
      <c r="D3438" s="230">
        <v>1.5</v>
      </c>
      <c r="E3438" s="230">
        <v>1</v>
      </c>
      <c r="F3438" s="47">
        <v>10</v>
      </c>
      <c r="G3438" s="234">
        <f t="shared" si="126"/>
        <v>15</v>
      </c>
      <c r="H3438" s="22">
        <f t="shared" si="127"/>
        <v>10</v>
      </c>
      <c r="K3438" s="244"/>
      <c r="M3438" s="60"/>
      <c r="N3438" s="60"/>
      <c r="O3438" s="60"/>
    </row>
    <row r="3439" spans="2:15" s="23" customFormat="1" ht="30.2" customHeight="1" thickBot="1" x14ac:dyDescent="0.3">
      <c r="B3439" s="200" t="s">
        <v>224</v>
      </c>
      <c r="C3439" s="232" t="s">
        <v>927</v>
      </c>
      <c r="D3439" s="230">
        <v>1.5</v>
      </c>
      <c r="E3439" s="230">
        <v>1</v>
      </c>
      <c r="F3439" s="47">
        <v>10</v>
      </c>
      <c r="G3439" s="234">
        <f t="shared" si="126"/>
        <v>15</v>
      </c>
      <c r="H3439" s="22">
        <f t="shared" si="127"/>
        <v>10</v>
      </c>
      <c r="K3439" s="244"/>
      <c r="M3439" s="60"/>
      <c r="N3439" s="60"/>
      <c r="O3439" s="60"/>
    </row>
    <row r="3440" spans="2:15" s="23" customFormat="1" ht="30.2" customHeight="1" thickBot="1" x14ac:dyDescent="0.3">
      <c r="B3440" s="200" t="s">
        <v>224</v>
      </c>
      <c r="C3440" s="232" t="s">
        <v>928</v>
      </c>
      <c r="D3440" s="230">
        <v>1.5</v>
      </c>
      <c r="E3440" s="230">
        <v>1</v>
      </c>
      <c r="F3440" s="47">
        <v>10</v>
      </c>
      <c r="G3440" s="234">
        <f t="shared" si="126"/>
        <v>15</v>
      </c>
      <c r="H3440" s="22">
        <f t="shared" si="127"/>
        <v>10</v>
      </c>
      <c r="K3440" s="244"/>
      <c r="M3440" s="60"/>
      <c r="N3440" s="60"/>
      <c r="O3440" s="60"/>
    </row>
    <row r="3441" spans="2:15" s="23" customFormat="1" ht="30.2" customHeight="1" thickBot="1" x14ac:dyDescent="0.3">
      <c r="B3441" s="200" t="s">
        <v>224</v>
      </c>
      <c r="C3441" s="232" t="s">
        <v>1447</v>
      </c>
      <c r="D3441" s="230">
        <v>1.5</v>
      </c>
      <c r="E3441" s="230">
        <v>1</v>
      </c>
      <c r="F3441" s="47">
        <v>10</v>
      </c>
      <c r="G3441" s="234">
        <f t="shared" si="126"/>
        <v>15</v>
      </c>
      <c r="H3441" s="22">
        <f t="shared" si="127"/>
        <v>10</v>
      </c>
      <c r="K3441" s="244"/>
      <c r="M3441" s="60"/>
      <c r="N3441" s="60"/>
      <c r="O3441" s="60"/>
    </row>
    <row r="3442" spans="2:15" s="23" customFormat="1" ht="30.2" customHeight="1" thickBot="1" x14ac:dyDescent="0.3">
      <c r="B3442" s="200" t="s">
        <v>224</v>
      </c>
      <c r="C3442" s="232" t="s">
        <v>1157</v>
      </c>
      <c r="D3442" s="230">
        <v>1.5</v>
      </c>
      <c r="E3442" s="230">
        <v>1</v>
      </c>
      <c r="F3442" s="47">
        <v>10</v>
      </c>
      <c r="G3442" s="234">
        <f t="shared" si="126"/>
        <v>15</v>
      </c>
      <c r="H3442" s="22">
        <f t="shared" si="127"/>
        <v>10</v>
      </c>
      <c r="K3442" s="244"/>
      <c r="M3442" s="60"/>
      <c r="N3442" s="60"/>
      <c r="O3442" s="60"/>
    </row>
    <row r="3443" spans="2:15" s="23" customFormat="1" ht="30.2" customHeight="1" thickBot="1" x14ac:dyDescent="0.3">
      <c r="B3443" s="200" t="s">
        <v>224</v>
      </c>
      <c r="C3443" s="232" t="s">
        <v>1245</v>
      </c>
      <c r="D3443" s="230">
        <v>1.5</v>
      </c>
      <c r="E3443" s="230">
        <v>1</v>
      </c>
      <c r="F3443" s="47">
        <v>10</v>
      </c>
      <c r="G3443" s="234">
        <f t="shared" si="126"/>
        <v>15</v>
      </c>
      <c r="H3443" s="22">
        <f t="shared" si="127"/>
        <v>10</v>
      </c>
      <c r="K3443" s="244"/>
      <c r="M3443" s="60"/>
      <c r="N3443" s="60"/>
      <c r="O3443" s="60"/>
    </row>
    <row r="3444" spans="2:15" s="23" customFormat="1" ht="30.2" customHeight="1" thickBot="1" x14ac:dyDescent="0.3">
      <c r="B3444" s="200" t="s">
        <v>224</v>
      </c>
      <c r="C3444" s="232" t="s">
        <v>1448</v>
      </c>
      <c r="D3444" s="230">
        <v>1.5</v>
      </c>
      <c r="E3444" s="230">
        <v>1</v>
      </c>
      <c r="F3444" s="47">
        <v>10</v>
      </c>
      <c r="G3444" s="234">
        <f t="shared" si="126"/>
        <v>15</v>
      </c>
      <c r="H3444" s="22">
        <f t="shared" si="127"/>
        <v>10</v>
      </c>
      <c r="K3444" s="244"/>
      <c r="M3444" s="60"/>
      <c r="N3444" s="60"/>
      <c r="O3444" s="60"/>
    </row>
    <row r="3445" spans="2:15" s="23" customFormat="1" ht="30.2" customHeight="1" thickBot="1" x14ac:dyDescent="0.3">
      <c r="B3445" s="200" t="s">
        <v>224</v>
      </c>
      <c r="C3445" s="232" t="s">
        <v>1449</v>
      </c>
      <c r="D3445" s="230">
        <v>1.5</v>
      </c>
      <c r="E3445" s="230">
        <v>1</v>
      </c>
      <c r="F3445" s="47">
        <v>10</v>
      </c>
      <c r="G3445" s="234">
        <f t="shared" si="126"/>
        <v>15</v>
      </c>
      <c r="H3445" s="22">
        <f t="shared" si="127"/>
        <v>10</v>
      </c>
      <c r="K3445" s="244"/>
      <c r="M3445" s="60"/>
      <c r="N3445" s="60"/>
      <c r="O3445" s="60"/>
    </row>
    <row r="3446" spans="2:15" s="23" customFormat="1" ht="30.2" customHeight="1" thickBot="1" x14ac:dyDescent="0.3">
      <c r="B3446" s="200" t="s">
        <v>224</v>
      </c>
      <c r="C3446" s="232" t="s">
        <v>1301</v>
      </c>
      <c r="D3446" s="230">
        <v>1.5</v>
      </c>
      <c r="E3446" s="230">
        <v>1</v>
      </c>
      <c r="F3446" s="47">
        <v>10</v>
      </c>
      <c r="G3446" s="234">
        <f t="shared" si="126"/>
        <v>15</v>
      </c>
      <c r="H3446" s="22">
        <f t="shared" si="127"/>
        <v>10</v>
      </c>
      <c r="K3446" s="244"/>
      <c r="M3446" s="60"/>
      <c r="N3446" s="60"/>
      <c r="O3446" s="60"/>
    </row>
    <row r="3447" spans="2:15" s="23" customFormat="1" ht="30.2" customHeight="1" thickBot="1" x14ac:dyDescent="0.3">
      <c r="B3447" s="200" t="s">
        <v>224</v>
      </c>
      <c r="C3447" s="232" t="s">
        <v>1450</v>
      </c>
      <c r="D3447" s="230">
        <v>1.5</v>
      </c>
      <c r="E3447" s="230">
        <v>1</v>
      </c>
      <c r="F3447" s="47">
        <v>10</v>
      </c>
      <c r="G3447" s="234">
        <f t="shared" si="126"/>
        <v>15</v>
      </c>
      <c r="H3447" s="22">
        <f t="shared" si="127"/>
        <v>10</v>
      </c>
      <c r="K3447" s="244"/>
      <c r="M3447" s="60"/>
      <c r="N3447" s="60"/>
      <c r="O3447" s="60"/>
    </row>
    <row r="3448" spans="2:15" s="23" customFormat="1" ht="30.2" customHeight="1" thickBot="1" x14ac:dyDescent="0.3">
      <c r="B3448" s="200" t="s">
        <v>224</v>
      </c>
      <c r="C3448" s="232" t="s">
        <v>474</v>
      </c>
      <c r="D3448" s="230">
        <v>1.5</v>
      </c>
      <c r="E3448" s="230">
        <v>1</v>
      </c>
      <c r="F3448" s="47">
        <v>10</v>
      </c>
      <c r="G3448" s="234">
        <f t="shared" si="126"/>
        <v>15</v>
      </c>
      <c r="H3448" s="22">
        <f t="shared" si="127"/>
        <v>10</v>
      </c>
      <c r="K3448" s="244"/>
      <c r="M3448" s="60"/>
      <c r="N3448" s="60"/>
      <c r="O3448" s="60"/>
    </row>
    <row r="3449" spans="2:15" s="23" customFormat="1" ht="30.2" customHeight="1" thickBot="1" x14ac:dyDescent="0.3">
      <c r="B3449" s="200" t="s">
        <v>224</v>
      </c>
      <c r="C3449" s="232" t="s">
        <v>475</v>
      </c>
      <c r="D3449" s="230">
        <v>1.5</v>
      </c>
      <c r="E3449" s="230">
        <v>1</v>
      </c>
      <c r="F3449" s="47">
        <v>10</v>
      </c>
      <c r="G3449" s="234">
        <f t="shared" si="126"/>
        <v>15</v>
      </c>
      <c r="H3449" s="22">
        <f t="shared" si="127"/>
        <v>10</v>
      </c>
      <c r="K3449" s="244"/>
      <c r="M3449" s="60"/>
      <c r="N3449" s="60"/>
      <c r="O3449" s="60"/>
    </row>
    <row r="3450" spans="2:15" s="23" customFormat="1" ht="30.2" customHeight="1" thickBot="1" x14ac:dyDescent="0.3">
      <c r="B3450" s="200" t="s">
        <v>224</v>
      </c>
      <c r="C3450" s="232" t="s">
        <v>1451</v>
      </c>
      <c r="D3450" s="230">
        <v>1.5</v>
      </c>
      <c r="E3450" s="230">
        <v>1</v>
      </c>
      <c r="F3450" s="47">
        <v>10</v>
      </c>
      <c r="G3450" s="234">
        <f t="shared" si="126"/>
        <v>15</v>
      </c>
      <c r="H3450" s="22">
        <f t="shared" si="127"/>
        <v>10</v>
      </c>
      <c r="K3450" s="244"/>
      <c r="M3450" s="60"/>
      <c r="N3450" s="60"/>
      <c r="O3450" s="60"/>
    </row>
    <row r="3451" spans="2:15" s="23" customFormat="1" ht="30.2" customHeight="1" thickBot="1" x14ac:dyDescent="0.3">
      <c r="B3451" s="200" t="s">
        <v>224</v>
      </c>
      <c r="C3451" s="232" t="s">
        <v>476</v>
      </c>
      <c r="D3451" s="230">
        <v>1.5</v>
      </c>
      <c r="E3451" s="230">
        <v>1</v>
      </c>
      <c r="F3451" s="47">
        <v>10</v>
      </c>
      <c r="G3451" s="234">
        <f t="shared" si="126"/>
        <v>15</v>
      </c>
      <c r="H3451" s="22">
        <f t="shared" si="127"/>
        <v>10</v>
      </c>
      <c r="K3451" s="244"/>
      <c r="M3451" s="60"/>
      <c r="N3451" s="60"/>
      <c r="O3451" s="60"/>
    </row>
    <row r="3452" spans="2:15" s="23" customFormat="1" ht="30.2" customHeight="1" thickBot="1" x14ac:dyDescent="0.3">
      <c r="B3452" s="200" t="s">
        <v>224</v>
      </c>
      <c r="C3452" s="232" t="s">
        <v>477</v>
      </c>
      <c r="D3452" s="230">
        <v>1.5</v>
      </c>
      <c r="E3452" s="230">
        <v>1</v>
      </c>
      <c r="F3452" s="47">
        <v>10</v>
      </c>
      <c r="G3452" s="234">
        <f t="shared" si="126"/>
        <v>15</v>
      </c>
      <c r="H3452" s="22">
        <f t="shared" si="127"/>
        <v>10</v>
      </c>
      <c r="K3452" s="244"/>
      <c r="M3452" s="60"/>
      <c r="N3452" s="60"/>
      <c r="O3452" s="60"/>
    </row>
    <row r="3453" spans="2:15" s="23" customFormat="1" ht="30.2" customHeight="1" thickBot="1" x14ac:dyDescent="0.3">
      <c r="B3453" s="200" t="s">
        <v>224</v>
      </c>
      <c r="C3453" s="232" t="s">
        <v>761</v>
      </c>
      <c r="D3453" s="230">
        <v>1.5</v>
      </c>
      <c r="E3453" s="230">
        <v>1</v>
      </c>
      <c r="F3453" s="47">
        <v>10</v>
      </c>
      <c r="G3453" s="234">
        <f t="shared" si="126"/>
        <v>15</v>
      </c>
      <c r="H3453" s="22">
        <f t="shared" si="127"/>
        <v>10</v>
      </c>
      <c r="K3453" s="244"/>
      <c r="M3453" s="60"/>
      <c r="N3453" s="60"/>
      <c r="O3453" s="60"/>
    </row>
    <row r="3454" spans="2:15" s="23" customFormat="1" ht="30.2" customHeight="1" thickBot="1" x14ac:dyDescent="0.3">
      <c r="B3454" s="200" t="s">
        <v>224</v>
      </c>
      <c r="C3454" s="232" t="s">
        <v>941</v>
      </c>
      <c r="D3454" s="230">
        <v>1.5</v>
      </c>
      <c r="E3454" s="230">
        <v>1</v>
      </c>
      <c r="F3454" s="47">
        <v>10</v>
      </c>
      <c r="G3454" s="234">
        <f t="shared" si="126"/>
        <v>15</v>
      </c>
      <c r="H3454" s="22">
        <f t="shared" si="127"/>
        <v>10</v>
      </c>
      <c r="K3454" s="244"/>
      <c r="M3454" s="60"/>
      <c r="N3454" s="60"/>
      <c r="O3454" s="60"/>
    </row>
    <row r="3455" spans="2:15" s="23" customFormat="1" ht="30.2" customHeight="1" thickBot="1" x14ac:dyDescent="0.3">
      <c r="B3455" s="200" t="s">
        <v>224</v>
      </c>
      <c r="C3455" s="232" t="s">
        <v>479</v>
      </c>
      <c r="D3455" s="230">
        <v>1.5</v>
      </c>
      <c r="E3455" s="230">
        <v>1</v>
      </c>
      <c r="F3455" s="47">
        <v>10</v>
      </c>
      <c r="G3455" s="234">
        <f t="shared" si="126"/>
        <v>15</v>
      </c>
      <c r="H3455" s="22">
        <f t="shared" si="127"/>
        <v>10</v>
      </c>
      <c r="K3455" s="244"/>
      <c r="M3455" s="60"/>
      <c r="N3455" s="60"/>
      <c r="O3455" s="60"/>
    </row>
    <row r="3456" spans="2:15" s="23" customFormat="1" ht="30.2" customHeight="1" thickBot="1" x14ac:dyDescent="0.3">
      <c r="B3456" s="200" t="s">
        <v>224</v>
      </c>
      <c r="C3456" s="232" t="s">
        <v>1452</v>
      </c>
      <c r="D3456" s="230">
        <v>1.5</v>
      </c>
      <c r="E3456" s="230">
        <v>1</v>
      </c>
      <c r="F3456" s="47">
        <v>10</v>
      </c>
      <c r="G3456" s="234">
        <f t="shared" si="126"/>
        <v>15</v>
      </c>
      <c r="H3456" s="22">
        <f t="shared" si="127"/>
        <v>10</v>
      </c>
      <c r="K3456" s="244"/>
      <c r="M3456" s="60"/>
      <c r="N3456" s="60"/>
      <c r="O3456" s="60"/>
    </row>
    <row r="3457" spans="2:15" s="23" customFormat="1" ht="30.2" customHeight="1" thickBot="1" x14ac:dyDescent="0.3">
      <c r="B3457" s="200" t="s">
        <v>224</v>
      </c>
      <c r="C3457" s="232" t="s">
        <v>942</v>
      </c>
      <c r="D3457" s="230">
        <v>1.5</v>
      </c>
      <c r="E3457" s="230">
        <v>1</v>
      </c>
      <c r="F3457" s="47">
        <v>10</v>
      </c>
      <c r="G3457" s="234">
        <f t="shared" si="126"/>
        <v>15</v>
      </c>
      <c r="H3457" s="22">
        <f t="shared" si="127"/>
        <v>10</v>
      </c>
      <c r="K3457" s="244"/>
      <c r="M3457" s="60"/>
      <c r="N3457" s="60"/>
      <c r="O3457" s="60"/>
    </row>
    <row r="3458" spans="2:15" s="23" customFormat="1" ht="30.2" customHeight="1" thickBot="1" x14ac:dyDescent="0.3">
      <c r="B3458" s="200" t="s">
        <v>224</v>
      </c>
      <c r="C3458" s="232" t="s">
        <v>1453</v>
      </c>
      <c r="D3458" s="230">
        <v>1.5</v>
      </c>
      <c r="E3458" s="230">
        <v>1</v>
      </c>
      <c r="F3458" s="47">
        <v>10</v>
      </c>
      <c r="G3458" s="234">
        <f t="shared" si="126"/>
        <v>15</v>
      </c>
      <c r="H3458" s="22">
        <f t="shared" si="127"/>
        <v>10</v>
      </c>
      <c r="K3458" s="244"/>
      <c r="M3458" s="60"/>
      <c r="N3458" s="60"/>
      <c r="O3458" s="60"/>
    </row>
    <row r="3459" spans="2:15" s="23" customFormat="1" ht="30.2" customHeight="1" thickBot="1" x14ac:dyDescent="0.3">
      <c r="B3459" s="200" t="s">
        <v>224</v>
      </c>
      <c r="C3459" s="232" t="s">
        <v>480</v>
      </c>
      <c r="D3459" s="230">
        <v>1.5</v>
      </c>
      <c r="E3459" s="230">
        <v>1</v>
      </c>
      <c r="F3459" s="47">
        <v>10</v>
      </c>
      <c r="G3459" s="234">
        <f t="shared" si="126"/>
        <v>15</v>
      </c>
      <c r="H3459" s="22">
        <f t="shared" si="127"/>
        <v>10</v>
      </c>
      <c r="K3459" s="244"/>
      <c r="M3459" s="60"/>
      <c r="N3459" s="60"/>
      <c r="O3459" s="60"/>
    </row>
    <row r="3460" spans="2:15" s="23" customFormat="1" ht="30.2" customHeight="1" thickBot="1" x14ac:dyDescent="0.3">
      <c r="B3460" s="200" t="s">
        <v>224</v>
      </c>
      <c r="C3460" s="232" t="s">
        <v>481</v>
      </c>
      <c r="D3460" s="230">
        <v>1.5</v>
      </c>
      <c r="E3460" s="230">
        <v>1</v>
      </c>
      <c r="F3460" s="47">
        <v>10</v>
      </c>
      <c r="G3460" s="234">
        <f t="shared" si="126"/>
        <v>15</v>
      </c>
      <c r="H3460" s="22">
        <f t="shared" si="127"/>
        <v>10</v>
      </c>
      <c r="K3460" s="244"/>
      <c r="M3460" s="60"/>
      <c r="N3460" s="60"/>
      <c r="O3460" s="60"/>
    </row>
    <row r="3461" spans="2:15" s="23" customFormat="1" ht="30.2" customHeight="1" thickBot="1" x14ac:dyDescent="0.3">
      <c r="B3461" s="200" t="s">
        <v>224</v>
      </c>
      <c r="C3461" s="232" t="s">
        <v>1454</v>
      </c>
      <c r="D3461" s="230">
        <v>1.5</v>
      </c>
      <c r="E3461" s="230">
        <v>1</v>
      </c>
      <c r="F3461" s="47">
        <v>10</v>
      </c>
      <c r="G3461" s="234">
        <f t="shared" si="126"/>
        <v>15</v>
      </c>
      <c r="H3461" s="22">
        <f t="shared" si="127"/>
        <v>10</v>
      </c>
      <c r="K3461" s="244"/>
      <c r="M3461" s="60"/>
      <c r="N3461" s="60"/>
      <c r="O3461" s="60"/>
    </row>
    <row r="3462" spans="2:15" s="23" customFormat="1" ht="30.2" customHeight="1" thickBot="1" x14ac:dyDescent="0.3">
      <c r="B3462" s="200" t="s">
        <v>224</v>
      </c>
      <c r="C3462" s="232" t="s">
        <v>482</v>
      </c>
      <c r="D3462" s="230">
        <v>1.5</v>
      </c>
      <c r="E3462" s="230">
        <v>1</v>
      </c>
      <c r="F3462" s="47">
        <v>10</v>
      </c>
      <c r="G3462" s="234">
        <f t="shared" si="126"/>
        <v>15</v>
      </c>
      <c r="H3462" s="22">
        <f t="shared" si="127"/>
        <v>10</v>
      </c>
      <c r="K3462" s="244"/>
      <c r="M3462" s="60"/>
      <c r="N3462" s="60"/>
      <c r="O3462" s="60"/>
    </row>
    <row r="3463" spans="2:15" s="23" customFormat="1" ht="30.2" customHeight="1" thickBot="1" x14ac:dyDescent="0.3">
      <c r="B3463" s="200" t="s">
        <v>224</v>
      </c>
      <c r="C3463" s="232" t="s">
        <v>1455</v>
      </c>
      <c r="D3463" s="230">
        <v>1.5</v>
      </c>
      <c r="E3463" s="230">
        <v>1</v>
      </c>
      <c r="F3463" s="47">
        <v>10</v>
      </c>
      <c r="G3463" s="234">
        <f t="shared" si="126"/>
        <v>15</v>
      </c>
      <c r="H3463" s="22">
        <f t="shared" si="127"/>
        <v>10</v>
      </c>
      <c r="K3463" s="244"/>
      <c r="M3463" s="60"/>
      <c r="N3463" s="60"/>
      <c r="O3463" s="60"/>
    </row>
    <row r="3464" spans="2:15" s="23" customFormat="1" ht="30.2" customHeight="1" thickBot="1" x14ac:dyDescent="0.3">
      <c r="B3464" s="200" t="s">
        <v>224</v>
      </c>
      <c r="C3464" s="232" t="s">
        <v>483</v>
      </c>
      <c r="D3464" s="230">
        <v>1.5</v>
      </c>
      <c r="E3464" s="230">
        <v>1</v>
      </c>
      <c r="F3464" s="47">
        <v>10</v>
      </c>
      <c r="G3464" s="234">
        <f t="shared" si="126"/>
        <v>15</v>
      </c>
      <c r="H3464" s="22">
        <f t="shared" si="127"/>
        <v>10</v>
      </c>
      <c r="K3464" s="244"/>
      <c r="M3464" s="60"/>
      <c r="N3464" s="60"/>
      <c r="O3464" s="60"/>
    </row>
    <row r="3465" spans="2:15" s="23" customFormat="1" ht="30.2" customHeight="1" thickBot="1" x14ac:dyDescent="0.3">
      <c r="B3465" s="200" t="s">
        <v>224</v>
      </c>
      <c r="C3465" s="232" t="s">
        <v>484</v>
      </c>
      <c r="D3465" s="230">
        <v>1.5</v>
      </c>
      <c r="E3465" s="230">
        <v>1</v>
      </c>
      <c r="F3465" s="47">
        <v>10</v>
      </c>
      <c r="G3465" s="234">
        <f t="shared" si="126"/>
        <v>15</v>
      </c>
      <c r="H3465" s="22">
        <f t="shared" si="127"/>
        <v>10</v>
      </c>
      <c r="K3465" s="244"/>
      <c r="M3465" s="60"/>
      <c r="N3465" s="60"/>
      <c r="O3465" s="60"/>
    </row>
    <row r="3466" spans="2:15" s="23" customFormat="1" ht="30.2" customHeight="1" thickBot="1" x14ac:dyDescent="0.3">
      <c r="B3466" s="200" t="s">
        <v>224</v>
      </c>
      <c r="C3466" s="232" t="s">
        <v>485</v>
      </c>
      <c r="D3466" s="230">
        <v>1.5</v>
      </c>
      <c r="E3466" s="230">
        <v>1</v>
      </c>
      <c r="F3466" s="47">
        <v>10</v>
      </c>
      <c r="G3466" s="234">
        <f t="shared" si="126"/>
        <v>15</v>
      </c>
      <c r="H3466" s="22">
        <f t="shared" si="127"/>
        <v>10</v>
      </c>
      <c r="K3466" s="244"/>
      <c r="M3466" s="60"/>
      <c r="N3466" s="60"/>
      <c r="O3466" s="60"/>
    </row>
    <row r="3467" spans="2:15" s="23" customFormat="1" ht="30.2" customHeight="1" thickBot="1" x14ac:dyDescent="0.3">
      <c r="B3467" s="200" t="s">
        <v>224</v>
      </c>
      <c r="C3467" s="232" t="s">
        <v>943</v>
      </c>
      <c r="D3467" s="230">
        <v>1.5</v>
      </c>
      <c r="E3467" s="230">
        <v>1</v>
      </c>
      <c r="F3467" s="47">
        <v>10</v>
      </c>
      <c r="G3467" s="234">
        <f t="shared" si="126"/>
        <v>15</v>
      </c>
      <c r="H3467" s="22">
        <f t="shared" si="127"/>
        <v>10</v>
      </c>
      <c r="K3467" s="244"/>
      <c r="M3467" s="60"/>
      <c r="N3467" s="60"/>
      <c r="O3467" s="60"/>
    </row>
    <row r="3468" spans="2:15" s="23" customFormat="1" ht="30.2" customHeight="1" thickBot="1" x14ac:dyDescent="0.3">
      <c r="B3468" s="200" t="s">
        <v>224</v>
      </c>
      <c r="C3468" s="232" t="s">
        <v>486</v>
      </c>
      <c r="D3468" s="230">
        <v>1.5</v>
      </c>
      <c r="E3468" s="230">
        <v>1</v>
      </c>
      <c r="F3468" s="47">
        <v>10</v>
      </c>
      <c r="G3468" s="234">
        <f t="shared" si="126"/>
        <v>15</v>
      </c>
      <c r="H3468" s="22">
        <f t="shared" si="127"/>
        <v>10</v>
      </c>
      <c r="K3468" s="244"/>
      <c r="M3468" s="60"/>
      <c r="N3468" s="60"/>
      <c r="O3468" s="60"/>
    </row>
    <row r="3469" spans="2:15" s="23" customFormat="1" ht="30.2" customHeight="1" thickBot="1" x14ac:dyDescent="0.3">
      <c r="B3469" s="200" t="s">
        <v>224</v>
      </c>
      <c r="C3469" s="232" t="s">
        <v>487</v>
      </c>
      <c r="D3469" s="230">
        <v>1.5</v>
      </c>
      <c r="E3469" s="230">
        <v>1</v>
      </c>
      <c r="F3469" s="47">
        <v>10</v>
      </c>
      <c r="G3469" s="234">
        <f t="shared" si="126"/>
        <v>15</v>
      </c>
      <c r="H3469" s="22">
        <f t="shared" si="127"/>
        <v>10</v>
      </c>
      <c r="K3469" s="244"/>
      <c r="M3469" s="60"/>
      <c r="N3469" s="60"/>
      <c r="O3469" s="60"/>
    </row>
    <row r="3470" spans="2:15" s="23" customFormat="1" ht="30.2" customHeight="1" thickBot="1" x14ac:dyDescent="0.3">
      <c r="B3470" s="200" t="s">
        <v>224</v>
      </c>
      <c r="C3470" s="232" t="s">
        <v>488</v>
      </c>
      <c r="D3470" s="230">
        <v>1.5</v>
      </c>
      <c r="E3470" s="230">
        <v>1</v>
      </c>
      <c r="F3470" s="47">
        <v>10</v>
      </c>
      <c r="G3470" s="234">
        <f t="shared" si="126"/>
        <v>15</v>
      </c>
      <c r="H3470" s="22">
        <f t="shared" si="127"/>
        <v>10</v>
      </c>
      <c r="K3470" s="244"/>
      <c r="M3470" s="60"/>
      <c r="N3470" s="60"/>
      <c r="O3470" s="60"/>
    </row>
    <row r="3471" spans="2:15" s="23" customFormat="1" ht="30.2" customHeight="1" thickBot="1" x14ac:dyDescent="0.3">
      <c r="B3471" s="200" t="s">
        <v>224</v>
      </c>
      <c r="C3471" s="232" t="s">
        <v>1120</v>
      </c>
      <c r="D3471" s="230">
        <v>1.5</v>
      </c>
      <c r="E3471" s="230">
        <v>1</v>
      </c>
      <c r="F3471" s="47">
        <v>10</v>
      </c>
      <c r="G3471" s="234">
        <f t="shared" si="126"/>
        <v>15</v>
      </c>
      <c r="H3471" s="22">
        <f t="shared" si="127"/>
        <v>10</v>
      </c>
      <c r="K3471" s="244"/>
      <c r="M3471" s="60"/>
      <c r="N3471" s="60"/>
      <c r="O3471" s="60"/>
    </row>
    <row r="3472" spans="2:15" s="23" customFormat="1" ht="30.2" customHeight="1" thickBot="1" x14ac:dyDescent="0.3">
      <c r="B3472" s="200" t="s">
        <v>224</v>
      </c>
      <c r="C3472" s="232" t="s">
        <v>489</v>
      </c>
      <c r="D3472" s="230">
        <v>1.5</v>
      </c>
      <c r="E3472" s="230">
        <v>1</v>
      </c>
      <c r="F3472" s="47">
        <v>10</v>
      </c>
      <c r="G3472" s="234">
        <f t="shared" si="126"/>
        <v>15</v>
      </c>
      <c r="H3472" s="22">
        <f t="shared" si="127"/>
        <v>10</v>
      </c>
      <c r="K3472" s="244"/>
      <c r="M3472" s="60"/>
      <c r="N3472" s="60"/>
      <c r="O3472" s="60"/>
    </row>
    <row r="3473" spans="2:15" s="23" customFormat="1" ht="30.2" customHeight="1" thickBot="1" x14ac:dyDescent="0.3">
      <c r="B3473" s="200" t="s">
        <v>224</v>
      </c>
      <c r="C3473" s="232" t="s">
        <v>1456</v>
      </c>
      <c r="D3473" s="230">
        <v>1.5</v>
      </c>
      <c r="E3473" s="230">
        <v>1</v>
      </c>
      <c r="F3473" s="47">
        <v>10</v>
      </c>
      <c r="G3473" s="234">
        <f t="shared" si="126"/>
        <v>15</v>
      </c>
      <c r="H3473" s="22">
        <f t="shared" si="127"/>
        <v>10</v>
      </c>
      <c r="K3473" s="244"/>
      <c r="M3473" s="60"/>
      <c r="N3473" s="60"/>
      <c r="O3473" s="60"/>
    </row>
    <row r="3474" spans="2:15" s="23" customFormat="1" ht="30.2" customHeight="1" thickBot="1" x14ac:dyDescent="0.3">
      <c r="B3474" s="200" t="s">
        <v>224</v>
      </c>
      <c r="C3474" s="232" t="s">
        <v>490</v>
      </c>
      <c r="D3474" s="230">
        <v>1.5</v>
      </c>
      <c r="E3474" s="230">
        <v>1</v>
      </c>
      <c r="F3474" s="47">
        <v>10</v>
      </c>
      <c r="G3474" s="234">
        <f t="shared" si="126"/>
        <v>15</v>
      </c>
      <c r="H3474" s="22">
        <f t="shared" si="127"/>
        <v>10</v>
      </c>
      <c r="K3474" s="244"/>
      <c r="M3474" s="60"/>
      <c r="N3474" s="60"/>
      <c r="O3474" s="60"/>
    </row>
    <row r="3475" spans="2:15" s="23" customFormat="1" ht="30.2" customHeight="1" thickBot="1" x14ac:dyDescent="0.3">
      <c r="B3475" s="200" t="s">
        <v>224</v>
      </c>
      <c r="C3475" s="232" t="s">
        <v>491</v>
      </c>
      <c r="D3475" s="230">
        <v>1.5</v>
      </c>
      <c r="E3475" s="230">
        <v>1</v>
      </c>
      <c r="F3475" s="47">
        <v>10</v>
      </c>
      <c r="G3475" s="234">
        <f t="shared" si="126"/>
        <v>15</v>
      </c>
      <c r="H3475" s="22">
        <f t="shared" si="127"/>
        <v>10</v>
      </c>
      <c r="K3475" s="244"/>
      <c r="M3475" s="60"/>
      <c r="N3475" s="60"/>
      <c r="O3475" s="60"/>
    </row>
    <row r="3476" spans="2:15" s="23" customFormat="1" ht="30.2" customHeight="1" thickBot="1" x14ac:dyDescent="0.3">
      <c r="B3476" s="200" t="s">
        <v>224</v>
      </c>
      <c r="C3476" s="232" t="s">
        <v>492</v>
      </c>
      <c r="D3476" s="230">
        <v>1.5</v>
      </c>
      <c r="E3476" s="230">
        <v>1</v>
      </c>
      <c r="F3476" s="47">
        <v>10</v>
      </c>
      <c r="G3476" s="234">
        <f t="shared" si="126"/>
        <v>15</v>
      </c>
      <c r="H3476" s="22">
        <f t="shared" si="127"/>
        <v>10</v>
      </c>
      <c r="K3476" s="244"/>
      <c r="M3476" s="60"/>
      <c r="N3476" s="60"/>
      <c r="O3476" s="60"/>
    </row>
    <row r="3477" spans="2:15" s="23" customFormat="1" ht="30.2" customHeight="1" thickBot="1" x14ac:dyDescent="0.3">
      <c r="B3477" s="200" t="s">
        <v>224</v>
      </c>
      <c r="C3477" s="232" t="s">
        <v>493</v>
      </c>
      <c r="D3477" s="230">
        <v>1.5</v>
      </c>
      <c r="E3477" s="230">
        <v>1</v>
      </c>
      <c r="F3477" s="47">
        <v>10</v>
      </c>
      <c r="G3477" s="234">
        <f t="shared" ref="G3477:G3540" si="128">ROUND(D3477*F3477,2)</f>
        <v>15</v>
      </c>
      <c r="H3477" s="22">
        <f t="shared" ref="H3477:H3540" si="129">ROUND(E3477*F3477,6)</f>
        <v>10</v>
      </c>
      <c r="K3477" s="244"/>
      <c r="M3477" s="60"/>
      <c r="N3477" s="60"/>
      <c r="O3477" s="60"/>
    </row>
    <row r="3478" spans="2:15" s="23" customFormat="1" ht="30.2" customHeight="1" thickBot="1" x14ac:dyDescent="0.3">
      <c r="B3478" s="200" t="s">
        <v>224</v>
      </c>
      <c r="C3478" s="232" t="s">
        <v>494</v>
      </c>
      <c r="D3478" s="230">
        <v>1.5</v>
      </c>
      <c r="E3478" s="230">
        <v>1</v>
      </c>
      <c r="F3478" s="47">
        <v>10</v>
      </c>
      <c r="G3478" s="234">
        <f t="shared" si="128"/>
        <v>15</v>
      </c>
      <c r="H3478" s="22">
        <f t="shared" si="129"/>
        <v>10</v>
      </c>
      <c r="K3478" s="244"/>
      <c r="M3478" s="60"/>
      <c r="N3478" s="60"/>
      <c r="O3478" s="60"/>
    </row>
    <row r="3479" spans="2:15" s="23" customFormat="1" ht="30.2" customHeight="1" thickBot="1" x14ac:dyDescent="0.3">
      <c r="B3479" s="200" t="s">
        <v>224</v>
      </c>
      <c r="C3479" s="232" t="s">
        <v>495</v>
      </c>
      <c r="D3479" s="230">
        <v>1.5</v>
      </c>
      <c r="E3479" s="230">
        <v>1</v>
      </c>
      <c r="F3479" s="47">
        <v>10</v>
      </c>
      <c r="G3479" s="234">
        <f t="shared" si="128"/>
        <v>15</v>
      </c>
      <c r="H3479" s="22">
        <f t="shared" si="129"/>
        <v>10</v>
      </c>
      <c r="K3479" s="244"/>
      <c r="M3479" s="60"/>
      <c r="N3479" s="60"/>
      <c r="O3479" s="60"/>
    </row>
    <row r="3480" spans="2:15" s="23" customFormat="1" ht="30.2" customHeight="1" thickBot="1" x14ac:dyDescent="0.3">
      <c r="B3480" s="200" t="s">
        <v>224</v>
      </c>
      <c r="C3480" s="232" t="s">
        <v>496</v>
      </c>
      <c r="D3480" s="230">
        <v>1.5</v>
      </c>
      <c r="E3480" s="230">
        <v>1</v>
      </c>
      <c r="F3480" s="47">
        <v>10</v>
      </c>
      <c r="G3480" s="234">
        <f t="shared" si="128"/>
        <v>15</v>
      </c>
      <c r="H3480" s="22">
        <f t="shared" si="129"/>
        <v>10</v>
      </c>
      <c r="K3480" s="244"/>
      <c r="M3480" s="60"/>
      <c r="N3480" s="60"/>
      <c r="O3480" s="60"/>
    </row>
    <row r="3481" spans="2:15" s="23" customFormat="1" ht="30.2" customHeight="1" thickBot="1" x14ac:dyDescent="0.3">
      <c r="B3481" s="200" t="s">
        <v>224</v>
      </c>
      <c r="C3481" s="232" t="s">
        <v>497</v>
      </c>
      <c r="D3481" s="230">
        <v>1.5</v>
      </c>
      <c r="E3481" s="230">
        <v>1</v>
      </c>
      <c r="F3481" s="47">
        <v>10</v>
      </c>
      <c r="G3481" s="234">
        <f t="shared" si="128"/>
        <v>15</v>
      </c>
      <c r="H3481" s="22">
        <f t="shared" si="129"/>
        <v>10</v>
      </c>
      <c r="K3481" s="244"/>
      <c r="M3481" s="60"/>
      <c r="N3481" s="60"/>
      <c r="O3481" s="60"/>
    </row>
    <row r="3482" spans="2:15" s="23" customFormat="1" ht="30.2" customHeight="1" thickBot="1" x14ac:dyDescent="0.3">
      <c r="B3482" s="200" t="s">
        <v>224</v>
      </c>
      <c r="C3482" s="232" t="s">
        <v>498</v>
      </c>
      <c r="D3482" s="230">
        <v>1.5</v>
      </c>
      <c r="E3482" s="230">
        <v>1</v>
      </c>
      <c r="F3482" s="47">
        <v>10</v>
      </c>
      <c r="G3482" s="234">
        <f t="shared" si="128"/>
        <v>15</v>
      </c>
      <c r="H3482" s="22">
        <f t="shared" si="129"/>
        <v>10</v>
      </c>
      <c r="K3482" s="244"/>
      <c r="M3482" s="60"/>
      <c r="N3482" s="60"/>
      <c r="O3482" s="60"/>
    </row>
    <row r="3483" spans="2:15" s="23" customFormat="1" ht="30.2" customHeight="1" thickBot="1" x14ac:dyDescent="0.3">
      <c r="B3483" s="200" t="s">
        <v>224</v>
      </c>
      <c r="C3483" s="232" t="s">
        <v>499</v>
      </c>
      <c r="D3483" s="230">
        <v>1.5</v>
      </c>
      <c r="E3483" s="230">
        <v>1</v>
      </c>
      <c r="F3483" s="47">
        <v>10</v>
      </c>
      <c r="G3483" s="234">
        <f t="shared" si="128"/>
        <v>15</v>
      </c>
      <c r="H3483" s="22">
        <f t="shared" si="129"/>
        <v>10</v>
      </c>
      <c r="K3483" s="244"/>
      <c r="M3483" s="60"/>
      <c r="N3483" s="60"/>
      <c r="O3483" s="60"/>
    </row>
    <row r="3484" spans="2:15" s="23" customFormat="1" ht="30.2" customHeight="1" thickBot="1" x14ac:dyDescent="0.3">
      <c r="B3484" s="200" t="s">
        <v>224</v>
      </c>
      <c r="C3484" s="232" t="s">
        <v>500</v>
      </c>
      <c r="D3484" s="230">
        <v>1.5</v>
      </c>
      <c r="E3484" s="230">
        <v>1</v>
      </c>
      <c r="F3484" s="47">
        <v>10</v>
      </c>
      <c r="G3484" s="234">
        <f t="shared" si="128"/>
        <v>15</v>
      </c>
      <c r="H3484" s="22">
        <f t="shared" si="129"/>
        <v>10</v>
      </c>
      <c r="K3484" s="244"/>
      <c r="M3484" s="60"/>
      <c r="N3484" s="60"/>
      <c r="O3484" s="60"/>
    </row>
    <row r="3485" spans="2:15" s="23" customFormat="1" ht="30.2" customHeight="1" thickBot="1" x14ac:dyDescent="0.3">
      <c r="B3485" s="200" t="s">
        <v>224</v>
      </c>
      <c r="C3485" s="232" t="s">
        <v>501</v>
      </c>
      <c r="D3485" s="230">
        <v>1.5</v>
      </c>
      <c r="E3485" s="230">
        <v>1</v>
      </c>
      <c r="F3485" s="47">
        <v>10</v>
      </c>
      <c r="G3485" s="234">
        <f t="shared" si="128"/>
        <v>15</v>
      </c>
      <c r="H3485" s="22">
        <f t="shared" si="129"/>
        <v>10</v>
      </c>
      <c r="K3485" s="244"/>
      <c r="M3485" s="60"/>
      <c r="N3485" s="60"/>
      <c r="O3485" s="60"/>
    </row>
    <row r="3486" spans="2:15" s="23" customFormat="1" ht="30.2" customHeight="1" thickBot="1" x14ac:dyDescent="0.3">
      <c r="B3486" s="200" t="s">
        <v>224</v>
      </c>
      <c r="C3486" s="232" t="s">
        <v>502</v>
      </c>
      <c r="D3486" s="230">
        <v>1.5</v>
      </c>
      <c r="E3486" s="230">
        <v>1</v>
      </c>
      <c r="F3486" s="47">
        <v>10</v>
      </c>
      <c r="G3486" s="234">
        <f t="shared" si="128"/>
        <v>15</v>
      </c>
      <c r="H3486" s="22">
        <f t="shared" si="129"/>
        <v>10</v>
      </c>
      <c r="K3486" s="244"/>
      <c r="M3486" s="60"/>
      <c r="N3486" s="60"/>
      <c r="O3486" s="60"/>
    </row>
    <row r="3487" spans="2:15" s="23" customFormat="1" ht="30.2" customHeight="1" thickBot="1" x14ac:dyDescent="0.3">
      <c r="B3487" s="200" t="s">
        <v>224</v>
      </c>
      <c r="C3487" s="232" t="s">
        <v>503</v>
      </c>
      <c r="D3487" s="230">
        <v>1.5</v>
      </c>
      <c r="E3487" s="230">
        <v>1</v>
      </c>
      <c r="F3487" s="47">
        <v>10</v>
      </c>
      <c r="G3487" s="234">
        <f t="shared" si="128"/>
        <v>15</v>
      </c>
      <c r="H3487" s="22">
        <f t="shared" si="129"/>
        <v>10</v>
      </c>
      <c r="K3487" s="244"/>
      <c r="M3487" s="60"/>
      <c r="N3487" s="60"/>
      <c r="O3487" s="60"/>
    </row>
    <row r="3488" spans="2:15" s="23" customFormat="1" ht="30.2" customHeight="1" thickBot="1" x14ac:dyDescent="0.3">
      <c r="B3488" s="200" t="s">
        <v>224</v>
      </c>
      <c r="C3488" s="232" t="s">
        <v>762</v>
      </c>
      <c r="D3488" s="230">
        <v>1.5</v>
      </c>
      <c r="E3488" s="230">
        <v>1</v>
      </c>
      <c r="F3488" s="47">
        <v>10</v>
      </c>
      <c r="G3488" s="234">
        <f t="shared" si="128"/>
        <v>15</v>
      </c>
      <c r="H3488" s="22">
        <f t="shared" si="129"/>
        <v>10</v>
      </c>
      <c r="K3488" s="244"/>
      <c r="M3488" s="60"/>
      <c r="N3488" s="60"/>
      <c r="O3488" s="60"/>
    </row>
    <row r="3489" spans="2:15" s="23" customFormat="1" ht="30.2" customHeight="1" thickBot="1" x14ac:dyDescent="0.3">
      <c r="B3489" s="200" t="s">
        <v>224</v>
      </c>
      <c r="C3489" s="232" t="s">
        <v>1128</v>
      </c>
      <c r="D3489" s="230">
        <v>1.5</v>
      </c>
      <c r="E3489" s="230">
        <v>1</v>
      </c>
      <c r="F3489" s="47">
        <v>10</v>
      </c>
      <c r="G3489" s="234">
        <f t="shared" si="128"/>
        <v>15</v>
      </c>
      <c r="H3489" s="22">
        <f t="shared" si="129"/>
        <v>10</v>
      </c>
      <c r="K3489" s="244"/>
      <c r="M3489" s="60"/>
      <c r="N3489" s="60"/>
      <c r="O3489" s="60"/>
    </row>
    <row r="3490" spans="2:15" s="23" customFormat="1" ht="30.2" customHeight="1" thickBot="1" x14ac:dyDescent="0.3">
      <c r="B3490" s="200" t="s">
        <v>224</v>
      </c>
      <c r="C3490" s="232" t="s">
        <v>504</v>
      </c>
      <c r="D3490" s="230">
        <v>1.5</v>
      </c>
      <c r="E3490" s="230">
        <v>1</v>
      </c>
      <c r="F3490" s="47">
        <v>10</v>
      </c>
      <c r="G3490" s="234">
        <f t="shared" si="128"/>
        <v>15</v>
      </c>
      <c r="H3490" s="22">
        <f t="shared" si="129"/>
        <v>10</v>
      </c>
      <c r="K3490" s="244"/>
      <c r="M3490" s="60"/>
      <c r="N3490" s="60"/>
      <c r="O3490" s="60"/>
    </row>
    <row r="3491" spans="2:15" s="23" customFormat="1" ht="30.2" customHeight="1" thickBot="1" x14ac:dyDescent="0.3">
      <c r="B3491" s="200" t="s">
        <v>224</v>
      </c>
      <c r="C3491" s="232" t="s">
        <v>1457</v>
      </c>
      <c r="D3491" s="230">
        <v>1.5</v>
      </c>
      <c r="E3491" s="230">
        <v>1</v>
      </c>
      <c r="F3491" s="47">
        <v>10</v>
      </c>
      <c r="G3491" s="234">
        <f t="shared" si="128"/>
        <v>15</v>
      </c>
      <c r="H3491" s="22">
        <f t="shared" si="129"/>
        <v>10</v>
      </c>
      <c r="K3491" s="244"/>
      <c r="M3491" s="60"/>
      <c r="N3491" s="60"/>
      <c r="O3491" s="60"/>
    </row>
    <row r="3492" spans="2:15" s="23" customFormat="1" ht="30.2" customHeight="1" thickBot="1" x14ac:dyDescent="0.3">
      <c r="B3492" s="200" t="s">
        <v>224</v>
      </c>
      <c r="C3492" s="232" t="s">
        <v>505</v>
      </c>
      <c r="D3492" s="230">
        <v>1.5</v>
      </c>
      <c r="E3492" s="230">
        <v>1</v>
      </c>
      <c r="F3492" s="47">
        <v>10</v>
      </c>
      <c r="G3492" s="234">
        <f t="shared" si="128"/>
        <v>15</v>
      </c>
      <c r="H3492" s="22">
        <f t="shared" si="129"/>
        <v>10</v>
      </c>
      <c r="K3492" s="244"/>
      <c r="M3492" s="60"/>
      <c r="N3492" s="60"/>
      <c r="O3492" s="60"/>
    </row>
    <row r="3493" spans="2:15" s="23" customFormat="1" ht="30.2" customHeight="1" thickBot="1" x14ac:dyDescent="0.3">
      <c r="B3493" s="200" t="s">
        <v>224</v>
      </c>
      <c r="C3493" s="232" t="s">
        <v>506</v>
      </c>
      <c r="D3493" s="230">
        <v>1.5</v>
      </c>
      <c r="E3493" s="230">
        <v>1</v>
      </c>
      <c r="F3493" s="47">
        <v>10</v>
      </c>
      <c r="G3493" s="234">
        <f t="shared" si="128"/>
        <v>15</v>
      </c>
      <c r="H3493" s="22">
        <f t="shared" si="129"/>
        <v>10</v>
      </c>
      <c r="K3493" s="244"/>
      <c r="M3493" s="60"/>
      <c r="N3493" s="60"/>
      <c r="O3493" s="60"/>
    </row>
    <row r="3494" spans="2:15" s="23" customFormat="1" ht="30.2" customHeight="1" thickBot="1" x14ac:dyDescent="0.3">
      <c r="B3494" s="200" t="s">
        <v>224</v>
      </c>
      <c r="C3494" s="232" t="s">
        <v>507</v>
      </c>
      <c r="D3494" s="230">
        <v>1.5</v>
      </c>
      <c r="E3494" s="230">
        <v>1</v>
      </c>
      <c r="F3494" s="47">
        <v>10</v>
      </c>
      <c r="G3494" s="234">
        <f t="shared" si="128"/>
        <v>15</v>
      </c>
      <c r="H3494" s="22">
        <f t="shared" si="129"/>
        <v>10</v>
      </c>
      <c r="K3494" s="244"/>
      <c r="M3494" s="60"/>
      <c r="N3494" s="60"/>
      <c r="O3494" s="60"/>
    </row>
    <row r="3495" spans="2:15" s="23" customFormat="1" ht="30.2" customHeight="1" thickBot="1" x14ac:dyDescent="0.3">
      <c r="B3495" s="200" t="s">
        <v>224</v>
      </c>
      <c r="C3495" s="232" t="s">
        <v>1458</v>
      </c>
      <c r="D3495" s="230">
        <v>1.5</v>
      </c>
      <c r="E3495" s="230">
        <v>1</v>
      </c>
      <c r="F3495" s="47">
        <v>10</v>
      </c>
      <c r="G3495" s="234">
        <f t="shared" si="128"/>
        <v>15</v>
      </c>
      <c r="H3495" s="22">
        <f t="shared" si="129"/>
        <v>10</v>
      </c>
      <c r="K3495" s="244"/>
      <c r="M3495" s="60"/>
      <c r="N3495" s="60"/>
      <c r="O3495" s="60"/>
    </row>
    <row r="3496" spans="2:15" s="23" customFormat="1" ht="30.2" customHeight="1" thickBot="1" x14ac:dyDescent="0.3">
      <c r="B3496" s="200" t="s">
        <v>224</v>
      </c>
      <c r="C3496" s="232" t="s">
        <v>1459</v>
      </c>
      <c r="D3496" s="230">
        <v>1.5</v>
      </c>
      <c r="E3496" s="230">
        <v>1</v>
      </c>
      <c r="F3496" s="47">
        <v>10</v>
      </c>
      <c r="G3496" s="234">
        <f t="shared" si="128"/>
        <v>15</v>
      </c>
      <c r="H3496" s="22">
        <f t="shared" si="129"/>
        <v>10</v>
      </c>
      <c r="K3496" s="244"/>
      <c r="M3496" s="60"/>
      <c r="N3496" s="60"/>
      <c r="O3496" s="60"/>
    </row>
    <row r="3497" spans="2:15" s="23" customFormat="1" ht="30.2" customHeight="1" thickBot="1" x14ac:dyDescent="0.3">
      <c r="B3497" s="200" t="s">
        <v>224</v>
      </c>
      <c r="C3497" s="232" t="s">
        <v>510</v>
      </c>
      <c r="D3497" s="230">
        <v>1.5</v>
      </c>
      <c r="E3497" s="230">
        <v>1</v>
      </c>
      <c r="F3497" s="47">
        <v>10</v>
      </c>
      <c r="G3497" s="234">
        <f t="shared" si="128"/>
        <v>15</v>
      </c>
      <c r="H3497" s="22">
        <f t="shared" si="129"/>
        <v>10</v>
      </c>
      <c r="K3497" s="244"/>
      <c r="M3497" s="60"/>
      <c r="N3497" s="60"/>
      <c r="O3497" s="60"/>
    </row>
    <row r="3498" spans="2:15" s="23" customFormat="1" ht="30.2" customHeight="1" thickBot="1" x14ac:dyDescent="0.3">
      <c r="B3498" s="200" t="s">
        <v>224</v>
      </c>
      <c r="C3498" s="232" t="s">
        <v>511</v>
      </c>
      <c r="D3498" s="230">
        <v>1.5</v>
      </c>
      <c r="E3498" s="230">
        <v>1</v>
      </c>
      <c r="F3498" s="47">
        <v>10</v>
      </c>
      <c r="G3498" s="234">
        <f t="shared" si="128"/>
        <v>15</v>
      </c>
      <c r="H3498" s="22">
        <f t="shared" si="129"/>
        <v>10</v>
      </c>
      <c r="K3498" s="244"/>
      <c r="M3498" s="60"/>
      <c r="N3498" s="60"/>
      <c r="O3498" s="60"/>
    </row>
    <row r="3499" spans="2:15" s="23" customFormat="1" ht="30.2" customHeight="1" thickBot="1" x14ac:dyDescent="0.3">
      <c r="B3499" s="200" t="s">
        <v>224</v>
      </c>
      <c r="C3499" s="232" t="s">
        <v>512</v>
      </c>
      <c r="D3499" s="230">
        <v>1.5</v>
      </c>
      <c r="E3499" s="230">
        <v>1</v>
      </c>
      <c r="F3499" s="47">
        <v>10</v>
      </c>
      <c r="G3499" s="234">
        <f t="shared" si="128"/>
        <v>15</v>
      </c>
      <c r="H3499" s="22">
        <f t="shared" si="129"/>
        <v>10</v>
      </c>
      <c r="K3499" s="244"/>
      <c r="M3499" s="60"/>
      <c r="N3499" s="60"/>
      <c r="O3499" s="60"/>
    </row>
    <row r="3500" spans="2:15" s="23" customFormat="1" ht="30.2" customHeight="1" thickBot="1" x14ac:dyDescent="0.3">
      <c r="B3500" s="200" t="s">
        <v>224</v>
      </c>
      <c r="C3500" s="232" t="s">
        <v>1460</v>
      </c>
      <c r="D3500" s="230">
        <v>1.5</v>
      </c>
      <c r="E3500" s="230">
        <v>1</v>
      </c>
      <c r="F3500" s="47">
        <v>10</v>
      </c>
      <c r="G3500" s="234">
        <f t="shared" si="128"/>
        <v>15</v>
      </c>
      <c r="H3500" s="22">
        <f t="shared" si="129"/>
        <v>10</v>
      </c>
      <c r="K3500" s="244"/>
      <c r="M3500" s="60"/>
      <c r="N3500" s="60"/>
      <c r="O3500" s="60"/>
    </row>
    <row r="3501" spans="2:15" s="23" customFormat="1" ht="30.2" customHeight="1" thickBot="1" x14ac:dyDescent="0.3">
      <c r="B3501" s="200" t="s">
        <v>224</v>
      </c>
      <c r="C3501" s="232" t="s">
        <v>1461</v>
      </c>
      <c r="D3501" s="230">
        <v>1.5</v>
      </c>
      <c r="E3501" s="230">
        <v>1</v>
      </c>
      <c r="F3501" s="47">
        <v>10</v>
      </c>
      <c r="G3501" s="234">
        <f t="shared" si="128"/>
        <v>15</v>
      </c>
      <c r="H3501" s="22">
        <f t="shared" si="129"/>
        <v>10</v>
      </c>
      <c r="K3501" s="244"/>
      <c r="M3501" s="60"/>
      <c r="N3501" s="60"/>
      <c r="O3501" s="60"/>
    </row>
    <row r="3502" spans="2:15" s="23" customFormat="1" ht="30.2" customHeight="1" thickBot="1" x14ac:dyDescent="0.3">
      <c r="B3502" s="200" t="s">
        <v>224</v>
      </c>
      <c r="C3502" s="232" t="s">
        <v>1462</v>
      </c>
      <c r="D3502" s="230">
        <v>1.5</v>
      </c>
      <c r="E3502" s="230">
        <v>1</v>
      </c>
      <c r="F3502" s="47">
        <v>10</v>
      </c>
      <c r="G3502" s="234">
        <f t="shared" si="128"/>
        <v>15</v>
      </c>
      <c r="H3502" s="22">
        <f t="shared" si="129"/>
        <v>10</v>
      </c>
      <c r="K3502" s="244"/>
      <c r="M3502" s="60"/>
      <c r="N3502" s="60"/>
      <c r="O3502" s="60"/>
    </row>
    <row r="3503" spans="2:15" s="23" customFormat="1" ht="30.2" customHeight="1" thickBot="1" x14ac:dyDescent="0.3">
      <c r="B3503" s="200" t="s">
        <v>224</v>
      </c>
      <c r="C3503" s="232" t="s">
        <v>513</v>
      </c>
      <c r="D3503" s="230">
        <v>1.5</v>
      </c>
      <c r="E3503" s="230">
        <v>1</v>
      </c>
      <c r="F3503" s="47">
        <v>10</v>
      </c>
      <c r="G3503" s="234">
        <f t="shared" si="128"/>
        <v>15</v>
      </c>
      <c r="H3503" s="22">
        <f t="shared" si="129"/>
        <v>10</v>
      </c>
      <c r="K3503" s="244"/>
      <c r="M3503" s="60"/>
      <c r="N3503" s="60"/>
      <c r="O3503" s="60"/>
    </row>
    <row r="3504" spans="2:15" s="23" customFormat="1" ht="30.2" customHeight="1" thickBot="1" x14ac:dyDescent="0.3">
      <c r="B3504" s="200" t="s">
        <v>224</v>
      </c>
      <c r="C3504" s="232" t="s">
        <v>1463</v>
      </c>
      <c r="D3504" s="230">
        <v>1.5</v>
      </c>
      <c r="E3504" s="230">
        <v>1</v>
      </c>
      <c r="F3504" s="47">
        <v>10</v>
      </c>
      <c r="G3504" s="234">
        <f t="shared" si="128"/>
        <v>15</v>
      </c>
      <c r="H3504" s="22">
        <f t="shared" si="129"/>
        <v>10</v>
      </c>
      <c r="K3504" s="244"/>
      <c r="M3504" s="60"/>
      <c r="N3504" s="60"/>
      <c r="O3504" s="60"/>
    </row>
    <row r="3505" spans="2:15" s="23" customFormat="1" ht="30.2" customHeight="1" thickBot="1" x14ac:dyDescent="0.3">
      <c r="B3505" s="200" t="s">
        <v>224</v>
      </c>
      <c r="C3505" s="232" t="s">
        <v>1464</v>
      </c>
      <c r="D3505" s="230">
        <v>1.5</v>
      </c>
      <c r="E3505" s="230">
        <v>1</v>
      </c>
      <c r="F3505" s="47">
        <v>10</v>
      </c>
      <c r="G3505" s="234">
        <f t="shared" si="128"/>
        <v>15</v>
      </c>
      <c r="H3505" s="22">
        <f t="shared" si="129"/>
        <v>10</v>
      </c>
      <c r="K3505" s="244"/>
      <c r="M3505" s="60"/>
      <c r="N3505" s="60"/>
      <c r="O3505" s="60"/>
    </row>
    <row r="3506" spans="2:15" s="23" customFormat="1" ht="30.2" customHeight="1" thickBot="1" x14ac:dyDescent="0.3">
      <c r="B3506" s="200" t="s">
        <v>224</v>
      </c>
      <c r="C3506" s="232" t="s">
        <v>1465</v>
      </c>
      <c r="D3506" s="230">
        <v>1.5</v>
      </c>
      <c r="E3506" s="230">
        <v>1</v>
      </c>
      <c r="F3506" s="47">
        <v>10</v>
      </c>
      <c r="G3506" s="234">
        <f t="shared" si="128"/>
        <v>15</v>
      </c>
      <c r="H3506" s="22">
        <f t="shared" si="129"/>
        <v>10</v>
      </c>
      <c r="K3506" s="244"/>
      <c r="M3506" s="60"/>
      <c r="N3506" s="60"/>
      <c r="O3506" s="60"/>
    </row>
    <row r="3507" spans="2:15" s="23" customFormat="1" ht="30.2" customHeight="1" thickBot="1" x14ac:dyDescent="0.3">
      <c r="B3507" s="200" t="s">
        <v>224</v>
      </c>
      <c r="C3507" s="232" t="s">
        <v>1466</v>
      </c>
      <c r="D3507" s="230">
        <v>1.5</v>
      </c>
      <c r="E3507" s="230">
        <v>1</v>
      </c>
      <c r="F3507" s="47">
        <v>10</v>
      </c>
      <c r="G3507" s="234">
        <f t="shared" si="128"/>
        <v>15</v>
      </c>
      <c r="H3507" s="22">
        <f t="shared" si="129"/>
        <v>10</v>
      </c>
      <c r="K3507" s="244"/>
      <c r="M3507" s="60"/>
      <c r="N3507" s="60"/>
      <c r="O3507" s="60"/>
    </row>
    <row r="3508" spans="2:15" s="23" customFormat="1" ht="30.2" customHeight="1" thickBot="1" x14ac:dyDescent="0.3">
      <c r="B3508" s="200" t="s">
        <v>224</v>
      </c>
      <c r="C3508" s="232" t="s">
        <v>1467</v>
      </c>
      <c r="D3508" s="230">
        <v>1.5</v>
      </c>
      <c r="E3508" s="230">
        <v>1</v>
      </c>
      <c r="F3508" s="47">
        <v>10</v>
      </c>
      <c r="G3508" s="234">
        <f t="shared" si="128"/>
        <v>15</v>
      </c>
      <c r="H3508" s="22">
        <f t="shared" si="129"/>
        <v>10</v>
      </c>
      <c r="K3508" s="244"/>
      <c r="M3508" s="60"/>
      <c r="N3508" s="60"/>
      <c r="O3508" s="60"/>
    </row>
    <row r="3509" spans="2:15" s="23" customFormat="1" ht="30.2" customHeight="1" thickBot="1" x14ac:dyDescent="0.3">
      <c r="B3509" s="200" t="s">
        <v>224</v>
      </c>
      <c r="C3509" s="232" t="s">
        <v>1468</v>
      </c>
      <c r="D3509" s="230">
        <v>1.5</v>
      </c>
      <c r="E3509" s="230">
        <v>1</v>
      </c>
      <c r="F3509" s="47">
        <v>10</v>
      </c>
      <c r="G3509" s="234">
        <f t="shared" si="128"/>
        <v>15</v>
      </c>
      <c r="H3509" s="22">
        <f t="shared" si="129"/>
        <v>10</v>
      </c>
      <c r="K3509" s="244"/>
      <c r="M3509" s="60"/>
      <c r="N3509" s="60"/>
      <c r="O3509" s="60"/>
    </row>
    <row r="3510" spans="2:15" s="23" customFormat="1" ht="30.2" customHeight="1" thickBot="1" x14ac:dyDescent="0.3">
      <c r="B3510" s="200" t="s">
        <v>224</v>
      </c>
      <c r="C3510" s="232" t="s">
        <v>1469</v>
      </c>
      <c r="D3510" s="230">
        <v>1.5</v>
      </c>
      <c r="E3510" s="230">
        <v>1</v>
      </c>
      <c r="F3510" s="47">
        <v>10</v>
      </c>
      <c r="G3510" s="234">
        <f t="shared" si="128"/>
        <v>15</v>
      </c>
      <c r="H3510" s="22">
        <f t="shared" si="129"/>
        <v>10</v>
      </c>
      <c r="K3510" s="244"/>
      <c r="M3510" s="60"/>
      <c r="N3510" s="60"/>
      <c r="O3510" s="60"/>
    </row>
    <row r="3511" spans="2:15" s="23" customFormat="1" ht="30.2" customHeight="1" thickBot="1" x14ac:dyDescent="0.3">
      <c r="B3511" s="200" t="s">
        <v>224</v>
      </c>
      <c r="C3511" s="232" t="s">
        <v>953</v>
      </c>
      <c r="D3511" s="230">
        <v>1.5</v>
      </c>
      <c r="E3511" s="230">
        <v>1</v>
      </c>
      <c r="F3511" s="47">
        <v>10</v>
      </c>
      <c r="G3511" s="234">
        <f t="shared" si="128"/>
        <v>15</v>
      </c>
      <c r="H3511" s="22">
        <f t="shared" si="129"/>
        <v>10</v>
      </c>
      <c r="K3511" s="244"/>
      <c r="M3511" s="60"/>
      <c r="N3511" s="60"/>
      <c r="O3511" s="60"/>
    </row>
    <row r="3512" spans="2:15" s="23" customFormat="1" ht="30.2" customHeight="1" thickBot="1" x14ac:dyDescent="0.3">
      <c r="B3512" s="200" t="s">
        <v>224</v>
      </c>
      <c r="C3512" s="232" t="s">
        <v>954</v>
      </c>
      <c r="D3512" s="230">
        <v>1.5</v>
      </c>
      <c r="E3512" s="230">
        <v>1</v>
      </c>
      <c r="F3512" s="47">
        <v>10</v>
      </c>
      <c r="G3512" s="234">
        <f t="shared" si="128"/>
        <v>15</v>
      </c>
      <c r="H3512" s="22">
        <f t="shared" si="129"/>
        <v>10</v>
      </c>
      <c r="K3512" s="244"/>
      <c r="M3512" s="60"/>
      <c r="N3512" s="60"/>
      <c r="O3512" s="60"/>
    </row>
    <row r="3513" spans="2:15" s="23" customFormat="1" ht="30.2" customHeight="1" thickBot="1" x14ac:dyDescent="0.3">
      <c r="B3513" s="200" t="s">
        <v>224</v>
      </c>
      <c r="C3513" s="232" t="s">
        <v>956</v>
      </c>
      <c r="D3513" s="230">
        <v>1.5</v>
      </c>
      <c r="E3513" s="230">
        <v>1</v>
      </c>
      <c r="F3513" s="47">
        <v>10</v>
      </c>
      <c r="G3513" s="234">
        <f t="shared" si="128"/>
        <v>15</v>
      </c>
      <c r="H3513" s="22">
        <f t="shared" si="129"/>
        <v>10</v>
      </c>
      <c r="K3513" s="244"/>
      <c r="M3513" s="60"/>
      <c r="N3513" s="60"/>
      <c r="O3513" s="60"/>
    </row>
    <row r="3514" spans="2:15" s="23" customFormat="1" ht="30.2" customHeight="1" thickBot="1" x14ac:dyDescent="0.3">
      <c r="B3514" s="200" t="s">
        <v>224</v>
      </c>
      <c r="C3514" s="232" t="s">
        <v>1470</v>
      </c>
      <c r="D3514" s="230">
        <v>1.5</v>
      </c>
      <c r="E3514" s="230">
        <v>1</v>
      </c>
      <c r="F3514" s="47">
        <v>10</v>
      </c>
      <c r="G3514" s="234">
        <f t="shared" si="128"/>
        <v>15</v>
      </c>
      <c r="H3514" s="22">
        <f t="shared" si="129"/>
        <v>10</v>
      </c>
      <c r="K3514" s="244"/>
      <c r="M3514" s="60"/>
      <c r="N3514" s="60"/>
      <c r="O3514" s="60"/>
    </row>
    <row r="3515" spans="2:15" s="23" customFormat="1" ht="30.2" customHeight="1" thickBot="1" x14ac:dyDescent="0.3">
      <c r="B3515" s="200" t="s">
        <v>224</v>
      </c>
      <c r="C3515" s="232" t="s">
        <v>514</v>
      </c>
      <c r="D3515" s="230">
        <v>1.5</v>
      </c>
      <c r="E3515" s="230">
        <v>1</v>
      </c>
      <c r="F3515" s="47">
        <v>10</v>
      </c>
      <c r="G3515" s="234">
        <f t="shared" si="128"/>
        <v>15</v>
      </c>
      <c r="H3515" s="22">
        <f t="shared" si="129"/>
        <v>10</v>
      </c>
      <c r="K3515" s="244"/>
      <c r="M3515" s="60"/>
      <c r="N3515" s="60"/>
      <c r="O3515" s="60"/>
    </row>
    <row r="3516" spans="2:15" s="23" customFormat="1" ht="30.2" customHeight="1" thickBot="1" x14ac:dyDescent="0.3">
      <c r="B3516" s="200" t="s">
        <v>224</v>
      </c>
      <c r="C3516" s="232" t="s">
        <v>515</v>
      </c>
      <c r="D3516" s="230">
        <v>1.5</v>
      </c>
      <c r="E3516" s="230">
        <v>1</v>
      </c>
      <c r="F3516" s="47">
        <v>10</v>
      </c>
      <c r="G3516" s="234">
        <f t="shared" si="128"/>
        <v>15</v>
      </c>
      <c r="H3516" s="22">
        <f t="shared" si="129"/>
        <v>10</v>
      </c>
      <c r="K3516" s="244"/>
      <c r="M3516" s="60"/>
      <c r="N3516" s="60"/>
      <c r="O3516" s="60"/>
    </row>
    <row r="3517" spans="2:15" s="23" customFormat="1" ht="30.2" customHeight="1" thickBot="1" x14ac:dyDescent="0.3">
      <c r="B3517" s="200" t="s">
        <v>224</v>
      </c>
      <c r="C3517" s="232" t="s">
        <v>516</v>
      </c>
      <c r="D3517" s="230">
        <v>1.5</v>
      </c>
      <c r="E3517" s="230">
        <v>1</v>
      </c>
      <c r="F3517" s="47">
        <v>10</v>
      </c>
      <c r="G3517" s="234">
        <f t="shared" si="128"/>
        <v>15</v>
      </c>
      <c r="H3517" s="22">
        <f t="shared" si="129"/>
        <v>10</v>
      </c>
      <c r="K3517" s="244"/>
      <c r="M3517" s="60"/>
      <c r="N3517" s="60"/>
      <c r="O3517" s="60"/>
    </row>
    <row r="3518" spans="2:15" s="23" customFormat="1" ht="30.2" customHeight="1" thickBot="1" x14ac:dyDescent="0.3">
      <c r="B3518" s="200" t="s">
        <v>224</v>
      </c>
      <c r="C3518" s="232" t="s">
        <v>517</v>
      </c>
      <c r="D3518" s="230">
        <v>1.5</v>
      </c>
      <c r="E3518" s="230">
        <v>1</v>
      </c>
      <c r="F3518" s="47">
        <v>10</v>
      </c>
      <c r="G3518" s="234">
        <f t="shared" si="128"/>
        <v>15</v>
      </c>
      <c r="H3518" s="22">
        <f t="shared" si="129"/>
        <v>10</v>
      </c>
      <c r="K3518" s="244"/>
      <c r="M3518" s="60"/>
      <c r="N3518" s="60"/>
      <c r="O3518" s="60"/>
    </row>
    <row r="3519" spans="2:15" s="23" customFormat="1" ht="30.2" customHeight="1" thickBot="1" x14ac:dyDescent="0.3">
      <c r="B3519" s="200" t="s">
        <v>224</v>
      </c>
      <c r="C3519" s="232" t="s">
        <v>1262</v>
      </c>
      <c r="D3519" s="230">
        <v>1.5</v>
      </c>
      <c r="E3519" s="230">
        <v>1</v>
      </c>
      <c r="F3519" s="47">
        <v>10</v>
      </c>
      <c r="G3519" s="234">
        <f t="shared" si="128"/>
        <v>15</v>
      </c>
      <c r="H3519" s="22">
        <f t="shared" si="129"/>
        <v>10</v>
      </c>
      <c r="K3519" s="244"/>
      <c r="M3519" s="60"/>
      <c r="N3519" s="60"/>
      <c r="O3519" s="60"/>
    </row>
    <row r="3520" spans="2:15" s="23" customFormat="1" ht="30.2" customHeight="1" thickBot="1" x14ac:dyDescent="0.3">
      <c r="B3520" s="200" t="s">
        <v>224</v>
      </c>
      <c r="C3520" s="232" t="s">
        <v>518</v>
      </c>
      <c r="D3520" s="230">
        <v>1.5</v>
      </c>
      <c r="E3520" s="230">
        <v>1</v>
      </c>
      <c r="F3520" s="47">
        <v>10</v>
      </c>
      <c r="G3520" s="234">
        <f t="shared" si="128"/>
        <v>15</v>
      </c>
      <c r="H3520" s="22">
        <f t="shared" si="129"/>
        <v>10</v>
      </c>
      <c r="K3520" s="244"/>
      <c r="M3520" s="60"/>
      <c r="N3520" s="60"/>
      <c r="O3520" s="60"/>
    </row>
    <row r="3521" spans="2:15" s="23" customFormat="1" ht="30.2" customHeight="1" thickBot="1" x14ac:dyDescent="0.3">
      <c r="B3521" s="200" t="s">
        <v>224</v>
      </c>
      <c r="C3521" s="232" t="s">
        <v>519</v>
      </c>
      <c r="D3521" s="230">
        <v>1.5</v>
      </c>
      <c r="E3521" s="230">
        <v>1</v>
      </c>
      <c r="F3521" s="47">
        <v>10</v>
      </c>
      <c r="G3521" s="234">
        <f t="shared" si="128"/>
        <v>15</v>
      </c>
      <c r="H3521" s="22">
        <f t="shared" si="129"/>
        <v>10</v>
      </c>
      <c r="K3521" s="244"/>
      <c r="M3521" s="60"/>
      <c r="N3521" s="60"/>
      <c r="O3521" s="60"/>
    </row>
    <row r="3522" spans="2:15" s="23" customFormat="1" ht="30.2" customHeight="1" thickBot="1" x14ac:dyDescent="0.3">
      <c r="B3522" s="200" t="s">
        <v>224</v>
      </c>
      <c r="C3522" s="232" t="s">
        <v>520</v>
      </c>
      <c r="D3522" s="230">
        <v>1.5</v>
      </c>
      <c r="E3522" s="230">
        <v>1</v>
      </c>
      <c r="F3522" s="47">
        <v>10</v>
      </c>
      <c r="G3522" s="234">
        <f t="shared" si="128"/>
        <v>15</v>
      </c>
      <c r="H3522" s="22">
        <f t="shared" si="129"/>
        <v>10</v>
      </c>
      <c r="K3522" s="244"/>
      <c r="M3522" s="60"/>
      <c r="N3522" s="60"/>
      <c r="O3522" s="60"/>
    </row>
    <row r="3523" spans="2:15" s="23" customFormat="1" ht="30.2" customHeight="1" thickBot="1" x14ac:dyDescent="0.3">
      <c r="B3523" s="200" t="s">
        <v>224</v>
      </c>
      <c r="C3523" s="232" t="s">
        <v>521</v>
      </c>
      <c r="D3523" s="230">
        <v>1.5</v>
      </c>
      <c r="E3523" s="230">
        <v>1</v>
      </c>
      <c r="F3523" s="47">
        <v>10</v>
      </c>
      <c r="G3523" s="234">
        <f t="shared" si="128"/>
        <v>15</v>
      </c>
      <c r="H3523" s="22">
        <f t="shared" si="129"/>
        <v>10</v>
      </c>
      <c r="K3523" s="244"/>
      <c r="M3523" s="60"/>
      <c r="N3523" s="60"/>
      <c r="O3523" s="60"/>
    </row>
    <row r="3524" spans="2:15" s="23" customFormat="1" ht="30.2" customHeight="1" thickBot="1" x14ac:dyDescent="0.3">
      <c r="B3524" s="200" t="s">
        <v>224</v>
      </c>
      <c r="C3524" s="232" t="s">
        <v>522</v>
      </c>
      <c r="D3524" s="230">
        <v>1.5</v>
      </c>
      <c r="E3524" s="230">
        <v>1</v>
      </c>
      <c r="F3524" s="47">
        <v>10</v>
      </c>
      <c r="G3524" s="234">
        <f t="shared" si="128"/>
        <v>15</v>
      </c>
      <c r="H3524" s="22">
        <f t="shared" si="129"/>
        <v>10</v>
      </c>
      <c r="K3524" s="244"/>
      <c r="M3524" s="60"/>
      <c r="N3524" s="60"/>
      <c r="O3524" s="60"/>
    </row>
    <row r="3525" spans="2:15" s="23" customFormat="1" ht="30.2" customHeight="1" thickBot="1" x14ac:dyDescent="0.3">
      <c r="B3525" s="200" t="s">
        <v>224</v>
      </c>
      <c r="C3525" s="232" t="s">
        <v>523</v>
      </c>
      <c r="D3525" s="230">
        <v>1.5</v>
      </c>
      <c r="E3525" s="230">
        <v>1</v>
      </c>
      <c r="F3525" s="47">
        <v>10</v>
      </c>
      <c r="G3525" s="234">
        <f t="shared" si="128"/>
        <v>15</v>
      </c>
      <c r="H3525" s="22">
        <f t="shared" si="129"/>
        <v>10</v>
      </c>
      <c r="K3525" s="244"/>
      <c r="M3525" s="60"/>
      <c r="N3525" s="60"/>
      <c r="O3525" s="60"/>
    </row>
    <row r="3526" spans="2:15" s="23" customFormat="1" ht="30.2" customHeight="1" thickBot="1" x14ac:dyDescent="0.3">
      <c r="B3526" s="200" t="s">
        <v>224</v>
      </c>
      <c r="C3526" s="232" t="s">
        <v>524</v>
      </c>
      <c r="D3526" s="230">
        <v>1.5</v>
      </c>
      <c r="E3526" s="230">
        <v>1</v>
      </c>
      <c r="F3526" s="47">
        <v>10</v>
      </c>
      <c r="G3526" s="234">
        <f t="shared" si="128"/>
        <v>15</v>
      </c>
      <c r="H3526" s="22">
        <f t="shared" si="129"/>
        <v>10</v>
      </c>
      <c r="K3526" s="244"/>
      <c r="M3526" s="60"/>
      <c r="N3526" s="60"/>
      <c r="O3526" s="60"/>
    </row>
    <row r="3527" spans="2:15" s="23" customFormat="1" ht="30.2" customHeight="1" thickBot="1" x14ac:dyDescent="0.3">
      <c r="B3527" s="200" t="s">
        <v>224</v>
      </c>
      <c r="C3527" s="232" t="s">
        <v>525</v>
      </c>
      <c r="D3527" s="230">
        <v>1.5</v>
      </c>
      <c r="E3527" s="230">
        <v>1</v>
      </c>
      <c r="F3527" s="47">
        <v>10</v>
      </c>
      <c r="G3527" s="234">
        <f t="shared" si="128"/>
        <v>15</v>
      </c>
      <c r="H3527" s="22">
        <f t="shared" si="129"/>
        <v>10</v>
      </c>
      <c r="K3527" s="244"/>
      <c r="M3527" s="60"/>
      <c r="N3527" s="60"/>
      <c r="O3527" s="60"/>
    </row>
    <row r="3528" spans="2:15" s="23" customFormat="1" ht="30.2" customHeight="1" thickBot="1" x14ac:dyDescent="0.3">
      <c r="B3528" s="200" t="s">
        <v>224</v>
      </c>
      <c r="C3528" s="232" t="s">
        <v>526</v>
      </c>
      <c r="D3528" s="230">
        <v>1.5</v>
      </c>
      <c r="E3528" s="230">
        <v>1</v>
      </c>
      <c r="F3528" s="47">
        <v>10</v>
      </c>
      <c r="G3528" s="234">
        <f t="shared" si="128"/>
        <v>15</v>
      </c>
      <c r="H3528" s="22">
        <f t="shared" si="129"/>
        <v>10</v>
      </c>
      <c r="K3528" s="244"/>
      <c r="M3528" s="60"/>
      <c r="N3528" s="60"/>
      <c r="O3528" s="60"/>
    </row>
    <row r="3529" spans="2:15" s="23" customFormat="1" ht="30.2" customHeight="1" thickBot="1" x14ac:dyDescent="0.3">
      <c r="B3529" s="200" t="s">
        <v>224</v>
      </c>
      <c r="C3529" s="232" t="s">
        <v>527</v>
      </c>
      <c r="D3529" s="230">
        <v>1.5</v>
      </c>
      <c r="E3529" s="230">
        <v>1</v>
      </c>
      <c r="F3529" s="47">
        <v>10</v>
      </c>
      <c r="G3529" s="234">
        <f t="shared" si="128"/>
        <v>15</v>
      </c>
      <c r="H3529" s="22">
        <f t="shared" si="129"/>
        <v>10</v>
      </c>
      <c r="K3529" s="244"/>
      <c r="M3529" s="60"/>
      <c r="N3529" s="60"/>
      <c r="O3529" s="60"/>
    </row>
    <row r="3530" spans="2:15" s="23" customFormat="1" ht="30.2" customHeight="1" thickBot="1" x14ac:dyDescent="0.3">
      <c r="B3530" s="200" t="s">
        <v>224</v>
      </c>
      <c r="C3530" s="232" t="s">
        <v>528</v>
      </c>
      <c r="D3530" s="230">
        <v>1.5</v>
      </c>
      <c r="E3530" s="230">
        <v>1</v>
      </c>
      <c r="F3530" s="47">
        <v>10</v>
      </c>
      <c r="G3530" s="234">
        <f t="shared" si="128"/>
        <v>15</v>
      </c>
      <c r="H3530" s="22">
        <f t="shared" si="129"/>
        <v>10</v>
      </c>
      <c r="K3530" s="244"/>
      <c r="M3530" s="60"/>
      <c r="N3530" s="60"/>
      <c r="O3530" s="60"/>
    </row>
    <row r="3531" spans="2:15" s="23" customFormat="1" ht="30.2" customHeight="1" thickBot="1" x14ac:dyDescent="0.3">
      <c r="B3531" s="200" t="s">
        <v>224</v>
      </c>
      <c r="C3531" s="232" t="s">
        <v>529</v>
      </c>
      <c r="D3531" s="230">
        <v>1.5</v>
      </c>
      <c r="E3531" s="230">
        <v>1</v>
      </c>
      <c r="F3531" s="47">
        <v>10</v>
      </c>
      <c r="G3531" s="234">
        <f t="shared" si="128"/>
        <v>15</v>
      </c>
      <c r="H3531" s="22">
        <f t="shared" si="129"/>
        <v>10</v>
      </c>
      <c r="K3531" s="244"/>
      <c r="M3531" s="60"/>
      <c r="N3531" s="60"/>
      <c r="O3531" s="60"/>
    </row>
    <row r="3532" spans="2:15" s="23" customFormat="1" ht="30.2" customHeight="1" thickBot="1" x14ac:dyDescent="0.3">
      <c r="B3532" s="200" t="s">
        <v>224</v>
      </c>
      <c r="C3532" s="232" t="s">
        <v>530</v>
      </c>
      <c r="D3532" s="230">
        <v>1.5</v>
      </c>
      <c r="E3532" s="230">
        <v>1</v>
      </c>
      <c r="F3532" s="47">
        <v>10</v>
      </c>
      <c r="G3532" s="234">
        <f t="shared" si="128"/>
        <v>15</v>
      </c>
      <c r="H3532" s="22">
        <f t="shared" si="129"/>
        <v>10</v>
      </c>
      <c r="K3532" s="244"/>
      <c r="M3532" s="60"/>
      <c r="N3532" s="60"/>
      <c r="O3532" s="60"/>
    </row>
    <row r="3533" spans="2:15" s="23" customFormat="1" ht="30.2" customHeight="1" thickBot="1" x14ac:dyDescent="0.3">
      <c r="B3533" s="200" t="s">
        <v>224</v>
      </c>
      <c r="C3533" s="232" t="s">
        <v>531</v>
      </c>
      <c r="D3533" s="230">
        <v>1.5</v>
      </c>
      <c r="E3533" s="230">
        <v>1</v>
      </c>
      <c r="F3533" s="47">
        <v>10</v>
      </c>
      <c r="G3533" s="234">
        <f t="shared" si="128"/>
        <v>15</v>
      </c>
      <c r="H3533" s="22">
        <f t="shared" si="129"/>
        <v>10</v>
      </c>
      <c r="K3533" s="244"/>
      <c r="M3533" s="60"/>
      <c r="N3533" s="60"/>
      <c r="O3533" s="60"/>
    </row>
    <row r="3534" spans="2:15" s="23" customFormat="1" ht="30.2" customHeight="1" thickBot="1" x14ac:dyDescent="0.3">
      <c r="B3534" s="200" t="s">
        <v>224</v>
      </c>
      <c r="C3534" s="232" t="s">
        <v>532</v>
      </c>
      <c r="D3534" s="230">
        <v>1.5</v>
      </c>
      <c r="E3534" s="230">
        <v>1</v>
      </c>
      <c r="F3534" s="47">
        <v>10</v>
      </c>
      <c r="G3534" s="234">
        <f t="shared" si="128"/>
        <v>15</v>
      </c>
      <c r="H3534" s="22">
        <f t="shared" si="129"/>
        <v>10</v>
      </c>
      <c r="K3534" s="244"/>
      <c r="M3534" s="60"/>
      <c r="N3534" s="60"/>
      <c r="O3534" s="60"/>
    </row>
    <row r="3535" spans="2:15" s="23" customFormat="1" ht="30.2" customHeight="1" thickBot="1" x14ac:dyDescent="0.3">
      <c r="B3535" s="200" t="s">
        <v>224</v>
      </c>
      <c r="C3535" s="232" t="s">
        <v>533</v>
      </c>
      <c r="D3535" s="230">
        <v>1.5</v>
      </c>
      <c r="E3535" s="230">
        <v>1</v>
      </c>
      <c r="F3535" s="47">
        <v>10</v>
      </c>
      <c r="G3535" s="234">
        <f t="shared" si="128"/>
        <v>15</v>
      </c>
      <c r="H3535" s="22">
        <f t="shared" si="129"/>
        <v>10</v>
      </c>
      <c r="K3535" s="244"/>
      <c r="M3535" s="60"/>
      <c r="N3535" s="60"/>
      <c r="O3535" s="60"/>
    </row>
    <row r="3536" spans="2:15" s="23" customFormat="1" ht="30.2" customHeight="1" thickBot="1" x14ac:dyDescent="0.3">
      <c r="B3536" s="200" t="s">
        <v>224</v>
      </c>
      <c r="C3536" s="232" t="s">
        <v>534</v>
      </c>
      <c r="D3536" s="230">
        <v>1.5</v>
      </c>
      <c r="E3536" s="230">
        <v>1</v>
      </c>
      <c r="F3536" s="47">
        <v>10</v>
      </c>
      <c r="G3536" s="234">
        <f t="shared" si="128"/>
        <v>15</v>
      </c>
      <c r="H3536" s="22">
        <f t="shared" si="129"/>
        <v>10</v>
      </c>
      <c r="K3536" s="244"/>
      <c r="M3536" s="60"/>
      <c r="N3536" s="60"/>
      <c r="O3536" s="60"/>
    </row>
    <row r="3537" spans="2:15" s="23" customFormat="1" ht="30.2" customHeight="1" thickBot="1" x14ac:dyDescent="0.3">
      <c r="B3537" s="200" t="s">
        <v>224</v>
      </c>
      <c r="C3537" s="232" t="s">
        <v>535</v>
      </c>
      <c r="D3537" s="230">
        <v>1.5</v>
      </c>
      <c r="E3537" s="230">
        <v>1</v>
      </c>
      <c r="F3537" s="47">
        <v>10</v>
      </c>
      <c r="G3537" s="234">
        <f t="shared" si="128"/>
        <v>15</v>
      </c>
      <c r="H3537" s="22">
        <f t="shared" si="129"/>
        <v>10</v>
      </c>
      <c r="K3537" s="244"/>
      <c r="M3537" s="60"/>
      <c r="N3537" s="60"/>
      <c r="O3537" s="60"/>
    </row>
    <row r="3538" spans="2:15" s="23" customFormat="1" ht="30.2" customHeight="1" thickBot="1" x14ac:dyDescent="0.3">
      <c r="B3538" s="200" t="s">
        <v>224</v>
      </c>
      <c r="C3538" s="232" t="s">
        <v>536</v>
      </c>
      <c r="D3538" s="230">
        <v>1.5</v>
      </c>
      <c r="E3538" s="230">
        <v>1</v>
      </c>
      <c r="F3538" s="47">
        <v>10</v>
      </c>
      <c r="G3538" s="234">
        <f t="shared" si="128"/>
        <v>15</v>
      </c>
      <c r="H3538" s="22">
        <f t="shared" si="129"/>
        <v>10</v>
      </c>
      <c r="K3538" s="244"/>
      <c r="M3538" s="60"/>
      <c r="N3538" s="60"/>
      <c r="O3538" s="60"/>
    </row>
    <row r="3539" spans="2:15" s="23" customFormat="1" ht="30.2" customHeight="1" thickBot="1" x14ac:dyDescent="0.3">
      <c r="B3539" s="200" t="s">
        <v>224</v>
      </c>
      <c r="C3539" s="232" t="s">
        <v>537</v>
      </c>
      <c r="D3539" s="230">
        <v>1.5</v>
      </c>
      <c r="E3539" s="230">
        <v>1</v>
      </c>
      <c r="F3539" s="47">
        <v>10</v>
      </c>
      <c r="G3539" s="234">
        <f t="shared" si="128"/>
        <v>15</v>
      </c>
      <c r="H3539" s="22">
        <f t="shared" si="129"/>
        <v>10</v>
      </c>
      <c r="K3539" s="244"/>
      <c r="M3539" s="60"/>
      <c r="N3539" s="60"/>
      <c r="O3539" s="60"/>
    </row>
    <row r="3540" spans="2:15" s="23" customFormat="1" ht="30.2" customHeight="1" thickBot="1" x14ac:dyDescent="0.3">
      <c r="B3540" s="200" t="s">
        <v>224</v>
      </c>
      <c r="C3540" s="232" t="s">
        <v>957</v>
      </c>
      <c r="D3540" s="230">
        <v>1.5</v>
      </c>
      <c r="E3540" s="230">
        <v>1</v>
      </c>
      <c r="F3540" s="47">
        <v>10</v>
      </c>
      <c r="G3540" s="234">
        <f t="shared" si="128"/>
        <v>15</v>
      </c>
      <c r="H3540" s="22">
        <f t="shared" si="129"/>
        <v>10</v>
      </c>
      <c r="K3540" s="244"/>
      <c r="M3540" s="60"/>
      <c r="N3540" s="60"/>
      <c r="O3540" s="60"/>
    </row>
    <row r="3541" spans="2:15" s="23" customFormat="1" ht="30.2" customHeight="1" thickBot="1" x14ac:dyDescent="0.3">
      <c r="B3541" s="200" t="s">
        <v>224</v>
      </c>
      <c r="C3541" s="232" t="s">
        <v>958</v>
      </c>
      <c r="D3541" s="230">
        <v>1.5</v>
      </c>
      <c r="E3541" s="230">
        <v>1</v>
      </c>
      <c r="F3541" s="47">
        <v>10</v>
      </c>
      <c r="G3541" s="234">
        <f t="shared" ref="G3541:G3604" si="130">ROUND(D3541*F3541,2)</f>
        <v>15</v>
      </c>
      <c r="H3541" s="22">
        <f t="shared" ref="H3541:H3604" si="131">ROUND(E3541*F3541,6)</f>
        <v>10</v>
      </c>
      <c r="K3541" s="244"/>
      <c r="M3541" s="60"/>
      <c r="N3541" s="60"/>
      <c r="O3541" s="60"/>
    </row>
    <row r="3542" spans="2:15" s="23" customFormat="1" ht="30.2" customHeight="1" thickBot="1" x14ac:dyDescent="0.3">
      <c r="B3542" s="200" t="s">
        <v>224</v>
      </c>
      <c r="C3542" s="232" t="s">
        <v>1471</v>
      </c>
      <c r="D3542" s="230">
        <v>1.5</v>
      </c>
      <c r="E3542" s="230">
        <v>1</v>
      </c>
      <c r="F3542" s="47">
        <v>10</v>
      </c>
      <c r="G3542" s="234">
        <f t="shared" si="130"/>
        <v>15</v>
      </c>
      <c r="H3542" s="22">
        <f t="shared" si="131"/>
        <v>10</v>
      </c>
      <c r="K3542" s="244"/>
      <c r="M3542" s="60"/>
      <c r="N3542" s="60"/>
      <c r="O3542" s="60"/>
    </row>
    <row r="3543" spans="2:15" s="23" customFormat="1" ht="30.2" customHeight="1" thickBot="1" x14ac:dyDescent="0.3">
      <c r="B3543" s="200" t="s">
        <v>224</v>
      </c>
      <c r="C3543" s="232" t="s">
        <v>1472</v>
      </c>
      <c r="D3543" s="230">
        <v>1.5</v>
      </c>
      <c r="E3543" s="230">
        <v>1</v>
      </c>
      <c r="F3543" s="47">
        <v>10</v>
      </c>
      <c r="G3543" s="234">
        <f t="shared" si="130"/>
        <v>15</v>
      </c>
      <c r="H3543" s="22">
        <f t="shared" si="131"/>
        <v>10</v>
      </c>
      <c r="K3543" s="244"/>
      <c r="M3543" s="60"/>
      <c r="N3543" s="60"/>
      <c r="O3543" s="60"/>
    </row>
    <row r="3544" spans="2:15" s="23" customFormat="1" ht="30.2" customHeight="1" thickBot="1" x14ac:dyDescent="0.3">
      <c r="B3544" s="200" t="s">
        <v>224</v>
      </c>
      <c r="C3544" s="232" t="s">
        <v>1473</v>
      </c>
      <c r="D3544" s="230">
        <v>1.5</v>
      </c>
      <c r="E3544" s="230">
        <v>1</v>
      </c>
      <c r="F3544" s="47">
        <v>10</v>
      </c>
      <c r="G3544" s="234">
        <f t="shared" si="130"/>
        <v>15</v>
      </c>
      <c r="H3544" s="22">
        <f t="shared" si="131"/>
        <v>10</v>
      </c>
      <c r="K3544" s="244"/>
      <c r="M3544" s="60"/>
      <c r="N3544" s="60"/>
      <c r="O3544" s="60"/>
    </row>
    <row r="3545" spans="2:15" s="23" customFormat="1" ht="30.2" customHeight="1" thickBot="1" x14ac:dyDescent="0.3">
      <c r="B3545" s="200" t="s">
        <v>224</v>
      </c>
      <c r="C3545" s="232" t="s">
        <v>538</v>
      </c>
      <c r="D3545" s="230">
        <v>1.5</v>
      </c>
      <c r="E3545" s="230">
        <v>1</v>
      </c>
      <c r="F3545" s="47">
        <v>10</v>
      </c>
      <c r="G3545" s="234">
        <f t="shared" si="130"/>
        <v>15</v>
      </c>
      <c r="H3545" s="22">
        <f t="shared" si="131"/>
        <v>10</v>
      </c>
      <c r="K3545" s="244"/>
      <c r="M3545" s="60"/>
      <c r="N3545" s="60"/>
      <c r="O3545" s="60"/>
    </row>
    <row r="3546" spans="2:15" s="23" customFormat="1" ht="30.2" customHeight="1" thickBot="1" x14ac:dyDescent="0.3">
      <c r="B3546" s="200" t="s">
        <v>224</v>
      </c>
      <c r="C3546" s="232" t="s">
        <v>539</v>
      </c>
      <c r="D3546" s="230">
        <v>1.5</v>
      </c>
      <c r="E3546" s="230">
        <v>1</v>
      </c>
      <c r="F3546" s="47">
        <v>10</v>
      </c>
      <c r="G3546" s="234">
        <f t="shared" si="130"/>
        <v>15</v>
      </c>
      <c r="H3546" s="22">
        <f t="shared" si="131"/>
        <v>10</v>
      </c>
      <c r="K3546" s="244"/>
      <c r="M3546" s="60"/>
      <c r="N3546" s="60"/>
      <c r="O3546" s="60"/>
    </row>
    <row r="3547" spans="2:15" s="23" customFormat="1" ht="30.2" customHeight="1" thickBot="1" x14ac:dyDescent="0.3">
      <c r="B3547" s="200" t="s">
        <v>224</v>
      </c>
      <c r="C3547" s="232" t="s">
        <v>1263</v>
      </c>
      <c r="D3547" s="230">
        <v>1.5</v>
      </c>
      <c r="E3547" s="230">
        <v>1</v>
      </c>
      <c r="F3547" s="47">
        <v>10</v>
      </c>
      <c r="G3547" s="234">
        <f t="shared" si="130"/>
        <v>15</v>
      </c>
      <c r="H3547" s="22">
        <f t="shared" si="131"/>
        <v>10</v>
      </c>
      <c r="K3547" s="244"/>
      <c r="M3547" s="60"/>
      <c r="N3547" s="60"/>
      <c r="O3547" s="60"/>
    </row>
    <row r="3548" spans="2:15" s="23" customFormat="1" ht="30.2" customHeight="1" thickBot="1" x14ac:dyDescent="0.3">
      <c r="B3548" s="200" t="s">
        <v>224</v>
      </c>
      <c r="C3548" s="232" t="s">
        <v>541</v>
      </c>
      <c r="D3548" s="230">
        <v>1.5</v>
      </c>
      <c r="E3548" s="230">
        <v>1</v>
      </c>
      <c r="F3548" s="47">
        <v>10</v>
      </c>
      <c r="G3548" s="234">
        <f t="shared" si="130"/>
        <v>15</v>
      </c>
      <c r="H3548" s="22">
        <f t="shared" si="131"/>
        <v>10</v>
      </c>
      <c r="K3548" s="244"/>
      <c r="M3548" s="60"/>
      <c r="N3548" s="60"/>
      <c r="O3548" s="60"/>
    </row>
    <row r="3549" spans="2:15" s="23" customFormat="1" ht="30.2" customHeight="1" thickBot="1" x14ac:dyDescent="0.3">
      <c r="B3549" s="200" t="s">
        <v>224</v>
      </c>
      <c r="C3549" s="232" t="s">
        <v>542</v>
      </c>
      <c r="D3549" s="230">
        <v>1.5</v>
      </c>
      <c r="E3549" s="230">
        <v>1</v>
      </c>
      <c r="F3549" s="47">
        <v>10</v>
      </c>
      <c r="G3549" s="234">
        <f t="shared" si="130"/>
        <v>15</v>
      </c>
      <c r="H3549" s="22">
        <f t="shared" si="131"/>
        <v>10</v>
      </c>
      <c r="K3549" s="244"/>
      <c r="M3549" s="60"/>
      <c r="N3549" s="60"/>
      <c r="O3549" s="60"/>
    </row>
    <row r="3550" spans="2:15" s="23" customFormat="1" ht="30.2" customHeight="1" thickBot="1" x14ac:dyDescent="0.3">
      <c r="B3550" s="200" t="s">
        <v>224</v>
      </c>
      <c r="C3550" s="232" t="s">
        <v>1474</v>
      </c>
      <c r="D3550" s="230">
        <v>1.5</v>
      </c>
      <c r="E3550" s="230">
        <v>1</v>
      </c>
      <c r="F3550" s="47">
        <v>10</v>
      </c>
      <c r="G3550" s="234">
        <f t="shared" si="130"/>
        <v>15</v>
      </c>
      <c r="H3550" s="22">
        <f t="shared" si="131"/>
        <v>10</v>
      </c>
      <c r="K3550" s="244"/>
      <c r="M3550" s="60"/>
      <c r="N3550" s="60"/>
      <c r="O3550" s="60"/>
    </row>
    <row r="3551" spans="2:15" s="23" customFormat="1" ht="30.2" customHeight="1" thickBot="1" x14ac:dyDescent="0.3">
      <c r="B3551" s="200" t="s">
        <v>224</v>
      </c>
      <c r="C3551" s="232" t="s">
        <v>543</v>
      </c>
      <c r="D3551" s="230">
        <v>1.5</v>
      </c>
      <c r="E3551" s="230">
        <v>1</v>
      </c>
      <c r="F3551" s="47">
        <v>10</v>
      </c>
      <c r="G3551" s="234">
        <f t="shared" si="130"/>
        <v>15</v>
      </c>
      <c r="H3551" s="22">
        <f t="shared" si="131"/>
        <v>10</v>
      </c>
      <c r="K3551" s="244"/>
      <c r="M3551" s="60"/>
      <c r="N3551" s="60"/>
      <c r="O3551" s="60"/>
    </row>
    <row r="3552" spans="2:15" s="23" customFormat="1" ht="30.2" customHeight="1" thickBot="1" x14ac:dyDescent="0.3">
      <c r="B3552" s="200" t="s">
        <v>224</v>
      </c>
      <c r="C3552" s="232" t="s">
        <v>1140</v>
      </c>
      <c r="D3552" s="230">
        <v>1.5</v>
      </c>
      <c r="E3552" s="230">
        <v>1</v>
      </c>
      <c r="F3552" s="47">
        <v>10</v>
      </c>
      <c r="G3552" s="234">
        <f t="shared" si="130"/>
        <v>15</v>
      </c>
      <c r="H3552" s="22">
        <f t="shared" si="131"/>
        <v>10</v>
      </c>
      <c r="K3552" s="244"/>
      <c r="M3552" s="60"/>
      <c r="N3552" s="60"/>
      <c r="O3552" s="60"/>
    </row>
    <row r="3553" spans="2:15" s="23" customFormat="1" ht="30.2" customHeight="1" thickBot="1" x14ac:dyDescent="0.3">
      <c r="B3553" s="200" t="s">
        <v>224</v>
      </c>
      <c r="C3553" s="232" t="s">
        <v>1264</v>
      </c>
      <c r="D3553" s="230">
        <v>1.5</v>
      </c>
      <c r="E3553" s="230">
        <v>1</v>
      </c>
      <c r="F3553" s="47">
        <v>10</v>
      </c>
      <c r="G3553" s="234">
        <f t="shared" si="130"/>
        <v>15</v>
      </c>
      <c r="H3553" s="22">
        <f t="shared" si="131"/>
        <v>10</v>
      </c>
      <c r="K3553" s="244"/>
      <c r="M3553" s="60"/>
      <c r="N3553" s="60"/>
      <c r="O3553" s="60"/>
    </row>
    <row r="3554" spans="2:15" s="23" customFormat="1" ht="30.2" customHeight="1" thickBot="1" x14ac:dyDescent="0.3">
      <c r="B3554" s="200" t="s">
        <v>224</v>
      </c>
      <c r="C3554" s="232" t="s">
        <v>1475</v>
      </c>
      <c r="D3554" s="230">
        <v>1.5</v>
      </c>
      <c r="E3554" s="230">
        <v>1</v>
      </c>
      <c r="F3554" s="47">
        <v>10</v>
      </c>
      <c r="G3554" s="234">
        <f t="shared" si="130"/>
        <v>15</v>
      </c>
      <c r="H3554" s="22">
        <f t="shared" si="131"/>
        <v>10</v>
      </c>
      <c r="K3554" s="244"/>
      <c r="M3554" s="60"/>
      <c r="N3554" s="60"/>
      <c r="O3554" s="60"/>
    </row>
    <row r="3555" spans="2:15" s="23" customFormat="1" ht="30.2" customHeight="1" thickBot="1" x14ac:dyDescent="0.3">
      <c r="B3555" s="200" t="s">
        <v>224</v>
      </c>
      <c r="C3555" s="232" t="s">
        <v>544</v>
      </c>
      <c r="D3555" s="230">
        <v>1.5</v>
      </c>
      <c r="E3555" s="230">
        <v>1</v>
      </c>
      <c r="F3555" s="47">
        <v>10</v>
      </c>
      <c r="G3555" s="234">
        <f t="shared" si="130"/>
        <v>15</v>
      </c>
      <c r="H3555" s="22">
        <f t="shared" si="131"/>
        <v>10</v>
      </c>
      <c r="K3555" s="244"/>
      <c r="M3555" s="60"/>
      <c r="N3555" s="60"/>
      <c r="O3555" s="60"/>
    </row>
    <row r="3556" spans="2:15" s="23" customFormat="1" ht="30.2" customHeight="1" thickBot="1" x14ac:dyDescent="0.3">
      <c r="B3556" s="200" t="s">
        <v>224</v>
      </c>
      <c r="C3556" s="232" t="s">
        <v>1265</v>
      </c>
      <c r="D3556" s="230">
        <v>1.5</v>
      </c>
      <c r="E3556" s="230">
        <v>1</v>
      </c>
      <c r="F3556" s="47">
        <v>10</v>
      </c>
      <c r="G3556" s="234">
        <f t="shared" si="130"/>
        <v>15</v>
      </c>
      <c r="H3556" s="22">
        <f t="shared" si="131"/>
        <v>10</v>
      </c>
      <c r="K3556" s="244"/>
      <c r="M3556" s="60"/>
      <c r="N3556" s="60"/>
      <c r="O3556" s="60"/>
    </row>
    <row r="3557" spans="2:15" s="23" customFormat="1" ht="30.2" customHeight="1" thickBot="1" x14ac:dyDescent="0.3">
      <c r="B3557" s="200" t="s">
        <v>224</v>
      </c>
      <c r="C3557" s="232" t="s">
        <v>545</v>
      </c>
      <c r="D3557" s="230">
        <v>1.5</v>
      </c>
      <c r="E3557" s="230">
        <v>1</v>
      </c>
      <c r="F3557" s="47">
        <v>10</v>
      </c>
      <c r="G3557" s="234">
        <f t="shared" si="130"/>
        <v>15</v>
      </c>
      <c r="H3557" s="22">
        <f t="shared" si="131"/>
        <v>10</v>
      </c>
      <c r="K3557" s="244"/>
      <c r="M3557" s="60"/>
      <c r="N3557" s="60"/>
      <c r="O3557" s="60"/>
    </row>
    <row r="3558" spans="2:15" s="23" customFormat="1" ht="30.2" customHeight="1" thickBot="1" x14ac:dyDescent="0.3">
      <c r="B3558" s="200" t="s">
        <v>224</v>
      </c>
      <c r="C3558" s="232" t="s">
        <v>546</v>
      </c>
      <c r="D3558" s="230">
        <v>1.5</v>
      </c>
      <c r="E3558" s="230">
        <v>1</v>
      </c>
      <c r="F3558" s="47">
        <v>10</v>
      </c>
      <c r="G3558" s="234">
        <f t="shared" si="130"/>
        <v>15</v>
      </c>
      <c r="H3558" s="22">
        <f t="shared" si="131"/>
        <v>10</v>
      </c>
      <c r="K3558" s="244"/>
      <c r="M3558" s="60"/>
      <c r="N3558" s="60"/>
      <c r="O3558" s="60"/>
    </row>
    <row r="3559" spans="2:15" s="23" customFormat="1" ht="30.2" customHeight="1" thickBot="1" x14ac:dyDescent="0.3">
      <c r="B3559" s="200" t="s">
        <v>224</v>
      </c>
      <c r="C3559" s="232" t="s">
        <v>959</v>
      </c>
      <c r="D3559" s="230">
        <v>1.5</v>
      </c>
      <c r="E3559" s="230">
        <v>1</v>
      </c>
      <c r="F3559" s="47">
        <v>10</v>
      </c>
      <c r="G3559" s="234">
        <f t="shared" si="130"/>
        <v>15</v>
      </c>
      <c r="H3559" s="22">
        <f t="shared" si="131"/>
        <v>10</v>
      </c>
      <c r="K3559" s="244"/>
      <c r="M3559" s="60"/>
      <c r="N3559" s="60"/>
      <c r="O3559" s="60"/>
    </row>
    <row r="3560" spans="2:15" s="23" customFormat="1" ht="30.2" customHeight="1" thickBot="1" x14ac:dyDescent="0.3">
      <c r="B3560" s="200" t="s">
        <v>224</v>
      </c>
      <c r="C3560" s="232" t="s">
        <v>547</v>
      </c>
      <c r="D3560" s="230">
        <v>1.5</v>
      </c>
      <c r="E3560" s="230">
        <v>1</v>
      </c>
      <c r="F3560" s="47">
        <v>10</v>
      </c>
      <c r="G3560" s="234">
        <f t="shared" si="130"/>
        <v>15</v>
      </c>
      <c r="H3560" s="22">
        <f t="shared" si="131"/>
        <v>10</v>
      </c>
      <c r="K3560" s="244"/>
      <c r="M3560" s="60"/>
      <c r="N3560" s="60"/>
      <c r="O3560" s="60"/>
    </row>
    <row r="3561" spans="2:15" s="23" customFormat="1" ht="30.2" customHeight="1" thickBot="1" x14ac:dyDescent="0.3">
      <c r="B3561" s="200" t="s">
        <v>224</v>
      </c>
      <c r="C3561" s="232" t="s">
        <v>1266</v>
      </c>
      <c r="D3561" s="230">
        <v>1.5</v>
      </c>
      <c r="E3561" s="230">
        <v>1</v>
      </c>
      <c r="F3561" s="47">
        <v>10</v>
      </c>
      <c r="G3561" s="234">
        <f t="shared" si="130"/>
        <v>15</v>
      </c>
      <c r="H3561" s="22">
        <f t="shared" si="131"/>
        <v>10</v>
      </c>
      <c r="K3561" s="244"/>
      <c r="M3561" s="60"/>
      <c r="N3561" s="60"/>
      <c r="O3561" s="60"/>
    </row>
    <row r="3562" spans="2:15" s="23" customFormat="1" ht="30.2" customHeight="1" thickBot="1" x14ac:dyDescent="0.3">
      <c r="B3562" s="200" t="s">
        <v>224</v>
      </c>
      <c r="C3562" s="232" t="s">
        <v>548</v>
      </c>
      <c r="D3562" s="230">
        <v>1.5</v>
      </c>
      <c r="E3562" s="230">
        <v>1</v>
      </c>
      <c r="F3562" s="47">
        <v>10</v>
      </c>
      <c r="G3562" s="234">
        <f t="shared" si="130"/>
        <v>15</v>
      </c>
      <c r="H3562" s="22">
        <f t="shared" si="131"/>
        <v>10</v>
      </c>
      <c r="K3562" s="244"/>
      <c r="M3562" s="60"/>
      <c r="N3562" s="60"/>
      <c r="O3562" s="60"/>
    </row>
    <row r="3563" spans="2:15" s="23" customFormat="1" ht="30.2" customHeight="1" thickBot="1" x14ac:dyDescent="0.3">
      <c r="B3563" s="200" t="s">
        <v>224</v>
      </c>
      <c r="C3563" s="232" t="s">
        <v>549</v>
      </c>
      <c r="D3563" s="230">
        <v>1.5</v>
      </c>
      <c r="E3563" s="230">
        <v>1</v>
      </c>
      <c r="F3563" s="47">
        <v>10</v>
      </c>
      <c r="G3563" s="234">
        <f t="shared" si="130"/>
        <v>15</v>
      </c>
      <c r="H3563" s="22">
        <f t="shared" si="131"/>
        <v>10</v>
      </c>
      <c r="K3563" s="244"/>
      <c r="M3563" s="60"/>
      <c r="N3563" s="60"/>
      <c r="O3563" s="60"/>
    </row>
    <row r="3564" spans="2:15" s="23" customFormat="1" ht="30.2" customHeight="1" thickBot="1" x14ac:dyDescent="0.3">
      <c r="B3564" s="200" t="s">
        <v>224</v>
      </c>
      <c r="C3564" s="232" t="s">
        <v>550</v>
      </c>
      <c r="D3564" s="230">
        <v>1.5</v>
      </c>
      <c r="E3564" s="230">
        <v>1</v>
      </c>
      <c r="F3564" s="47">
        <v>10</v>
      </c>
      <c r="G3564" s="234">
        <f t="shared" si="130"/>
        <v>15</v>
      </c>
      <c r="H3564" s="22">
        <f t="shared" si="131"/>
        <v>10</v>
      </c>
      <c r="K3564" s="244"/>
      <c r="M3564" s="60"/>
      <c r="N3564" s="60"/>
      <c r="O3564" s="60"/>
    </row>
    <row r="3565" spans="2:15" s="23" customFormat="1" ht="30.2" customHeight="1" thickBot="1" x14ac:dyDescent="0.3">
      <c r="B3565" s="200" t="s">
        <v>224</v>
      </c>
      <c r="C3565" s="232" t="s">
        <v>1267</v>
      </c>
      <c r="D3565" s="230">
        <v>1.5</v>
      </c>
      <c r="E3565" s="230">
        <v>1</v>
      </c>
      <c r="F3565" s="47">
        <v>10</v>
      </c>
      <c r="G3565" s="234">
        <f t="shared" si="130"/>
        <v>15</v>
      </c>
      <c r="H3565" s="22">
        <f t="shared" si="131"/>
        <v>10</v>
      </c>
      <c r="K3565" s="244"/>
      <c r="M3565" s="60"/>
      <c r="N3565" s="60"/>
      <c r="O3565" s="60"/>
    </row>
    <row r="3566" spans="2:15" s="23" customFormat="1" ht="30.2" customHeight="1" thickBot="1" x14ac:dyDescent="0.3">
      <c r="B3566" s="200" t="s">
        <v>224</v>
      </c>
      <c r="C3566" s="232" t="s">
        <v>960</v>
      </c>
      <c r="D3566" s="230">
        <v>1.5</v>
      </c>
      <c r="E3566" s="230">
        <v>1</v>
      </c>
      <c r="F3566" s="47">
        <v>10</v>
      </c>
      <c r="G3566" s="234">
        <f t="shared" si="130"/>
        <v>15</v>
      </c>
      <c r="H3566" s="22">
        <f t="shared" si="131"/>
        <v>10</v>
      </c>
      <c r="K3566" s="244"/>
      <c r="M3566" s="60"/>
      <c r="N3566" s="60"/>
      <c r="O3566" s="60"/>
    </row>
    <row r="3567" spans="2:15" s="23" customFormat="1" ht="30.2" customHeight="1" thickBot="1" x14ac:dyDescent="0.3">
      <c r="B3567" s="200" t="s">
        <v>224</v>
      </c>
      <c r="C3567" s="232" t="s">
        <v>551</v>
      </c>
      <c r="D3567" s="230">
        <v>1.5</v>
      </c>
      <c r="E3567" s="230">
        <v>1</v>
      </c>
      <c r="F3567" s="47">
        <v>10</v>
      </c>
      <c r="G3567" s="234">
        <f t="shared" si="130"/>
        <v>15</v>
      </c>
      <c r="H3567" s="22">
        <f t="shared" si="131"/>
        <v>10</v>
      </c>
      <c r="K3567" s="244"/>
      <c r="M3567" s="60"/>
      <c r="N3567" s="60"/>
      <c r="O3567" s="60"/>
    </row>
    <row r="3568" spans="2:15" s="23" customFormat="1" ht="30.2" customHeight="1" thickBot="1" x14ac:dyDescent="0.3">
      <c r="B3568" s="200" t="s">
        <v>224</v>
      </c>
      <c r="C3568" s="232" t="s">
        <v>1141</v>
      </c>
      <c r="D3568" s="230">
        <v>1.5</v>
      </c>
      <c r="E3568" s="230">
        <v>1</v>
      </c>
      <c r="F3568" s="47">
        <v>10</v>
      </c>
      <c r="G3568" s="234">
        <f t="shared" si="130"/>
        <v>15</v>
      </c>
      <c r="H3568" s="22">
        <f t="shared" si="131"/>
        <v>10</v>
      </c>
      <c r="K3568" s="244"/>
      <c r="M3568" s="60"/>
      <c r="N3568" s="60"/>
      <c r="O3568" s="60"/>
    </row>
    <row r="3569" spans="2:15" s="23" customFormat="1" ht="30.2" customHeight="1" thickBot="1" x14ac:dyDescent="0.3">
      <c r="B3569" s="200" t="s">
        <v>224</v>
      </c>
      <c r="C3569" s="232" t="s">
        <v>559</v>
      </c>
      <c r="D3569" s="230">
        <v>1.5</v>
      </c>
      <c r="E3569" s="230">
        <v>1</v>
      </c>
      <c r="F3569" s="47">
        <v>10</v>
      </c>
      <c r="G3569" s="234">
        <f t="shared" si="130"/>
        <v>15</v>
      </c>
      <c r="H3569" s="22">
        <f t="shared" si="131"/>
        <v>10</v>
      </c>
      <c r="K3569" s="244"/>
      <c r="M3569" s="60"/>
      <c r="N3569" s="60"/>
      <c r="O3569" s="60"/>
    </row>
    <row r="3570" spans="2:15" s="23" customFormat="1" ht="30.2" customHeight="1" thickBot="1" x14ac:dyDescent="0.3">
      <c r="B3570" s="200" t="s">
        <v>224</v>
      </c>
      <c r="C3570" s="232" t="s">
        <v>560</v>
      </c>
      <c r="D3570" s="230">
        <v>1.5</v>
      </c>
      <c r="E3570" s="230">
        <v>1</v>
      </c>
      <c r="F3570" s="47">
        <v>10</v>
      </c>
      <c r="G3570" s="234">
        <f t="shared" si="130"/>
        <v>15</v>
      </c>
      <c r="H3570" s="22">
        <f t="shared" si="131"/>
        <v>10</v>
      </c>
      <c r="K3570" s="244"/>
      <c r="M3570" s="60"/>
      <c r="N3570" s="60"/>
      <c r="O3570" s="60"/>
    </row>
    <row r="3571" spans="2:15" s="23" customFormat="1" ht="30.2" customHeight="1" thickBot="1" x14ac:dyDescent="0.3">
      <c r="B3571" s="200" t="s">
        <v>224</v>
      </c>
      <c r="C3571" s="232" t="s">
        <v>561</v>
      </c>
      <c r="D3571" s="230">
        <v>1.5</v>
      </c>
      <c r="E3571" s="230">
        <v>1</v>
      </c>
      <c r="F3571" s="47">
        <v>10</v>
      </c>
      <c r="G3571" s="234">
        <f t="shared" si="130"/>
        <v>15</v>
      </c>
      <c r="H3571" s="22">
        <f t="shared" si="131"/>
        <v>10</v>
      </c>
      <c r="K3571" s="244"/>
      <c r="M3571" s="60"/>
      <c r="N3571" s="60"/>
      <c r="O3571" s="60"/>
    </row>
    <row r="3572" spans="2:15" s="23" customFormat="1" ht="30.2" customHeight="1" thickBot="1" x14ac:dyDescent="0.3">
      <c r="B3572" s="200" t="s">
        <v>224</v>
      </c>
      <c r="C3572" s="232" t="s">
        <v>562</v>
      </c>
      <c r="D3572" s="230">
        <v>1.5</v>
      </c>
      <c r="E3572" s="230">
        <v>1</v>
      </c>
      <c r="F3572" s="47">
        <v>10</v>
      </c>
      <c r="G3572" s="234">
        <f t="shared" si="130"/>
        <v>15</v>
      </c>
      <c r="H3572" s="22">
        <f t="shared" si="131"/>
        <v>10</v>
      </c>
      <c r="K3572" s="244"/>
      <c r="M3572" s="60"/>
      <c r="N3572" s="60"/>
      <c r="O3572" s="60"/>
    </row>
    <row r="3573" spans="2:15" s="23" customFormat="1" ht="30.2" customHeight="1" thickBot="1" x14ac:dyDescent="0.3">
      <c r="B3573" s="200" t="s">
        <v>224</v>
      </c>
      <c r="C3573" s="232" t="s">
        <v>563</v>
      </c>
      <c r="D3573" s="230">
        <v>1.5</v>
      </c>
      <c r="E3573" s="230">
        <v>1</v>
      </c>
      <c r="F3573" s="47">
        <v>10</v>
      </c>
      <c r="G3573" s="234">
        <f t="shared" si="130"/>
        <v>15</v>
      </c>
      <c r="H3573" s="22">
        <f t="shared" si="131"/>
        <v>10</v>
      </c>
      <c r="K3573" s="244"/>
      <c r="M3573" s="60"/>
      <c r="N3573" s="60"/>
      <c r="O3573" s="60"/>
    </row>
    <row r="3574" spans="2:15" s="23" customFormat="1" ht="30.2" customHeight="1" thickBot="1" x14ac:dyDescent="0.3">
      <c r="B3574" s="200" t="s">
        <v>224</v>
      </c>
      <c r="C3574" s="232" t="s">
        <v>564</v>
      </c>
      <c r="D3574" s="230">
        <v>1.5</v>
      </c>
      <c r="E3574" s="230">
        <v>1</v>
      </c>
      <c r="F3574" s="47">
        <v>10</v>
      </c>
      <c r="G3574" s="234">
        <f t="shared" si="130"/>
        <v>15</v>
      </c>
      <c r="H3574" s="22">
        <f t="shared" si="131"/>
        <v>10</v>
      </c>
      <c r="K3574" s="244"/>
      <c r="M3574" s="60"/>
      <c r="N3574" s="60"/>
      <c r="O3574" s="60"/>
    </row>
    <row r="3575" spans="2:15" s="23" customFormat="1" ht="30.2" customHeight="1" thickBot="1" x14ac:dyDescent="0.3">
      <c r="B3575" s="200" t="s">
        <v>224</v>
      </c>
      <c r="C3575" s="232" t="s">
        <v>565</v>
      </c>
      <c r="D3575" s="230">
        <v>1.5</v>
      </c>
      <c r="E3575" s="230">
        <v>1</v>
      </c>
      <c r="F3575" s="47">
        <v>10</v>
      </c>
      <c r="G3575" s="234">
        <f t="shared" si="130"/>
        <v>15</v>
      </c>
      <c r="H3575" s="22">
        <f t="shared" si="131"/>
        <v>10</v>
      </c>
      <c r="K3575" s="244"/>
      <c r="M3575" s="60"/>
      <c r="N3575" s="60"/>
      <c r="O3575" s="60"/>
    </row>
    <row r="3576" spans="2:15" s="23" customFormat="1" ht="30.2" customHeight="1" thickBot="1" x14ac:dyDescent="0.3">
      <c r="B3576" s="200" t="s">
        <v>224</v>
      </c>
      <c r="C3576" s="232" t="s">
        <v>566</v>
      </c>
      <c r="D3576" s="230">
        <v>1.5</v>
      </c>
      <c r="E3576" s="230">
        <v>1</v>
      </c>
      <c r="F3576" s="47">
        <v>10</v>
      </c>
      <c r="G3576" s="234">
        <f t="shared" si="130"/>
        <v>15</v>
      </c>
      <c r="H3576" s="22">
        <f t="shared" si="131"/>
        <v>10</v>
      </c>
      <c r="K3576" s="244"/>
      <c r="M3576" s="60"/>
      <c r="N3576" s="60"/>
      <c r="O3576" s="60"/>
    </row>
    <row r="3577" spans="2:15" s="23" customFormat="1" ht="30.2" customHeight="1" thickBot="1" x14ac:dyDescent="0.3">
      <c r="B3577" s="200" t="s">
        <v>224</v>
      </c>
      <c r="C3577" s="232" t="s">
        <v>567</v>
      </c>
      <c r="D3577" s="230">
        <v>1.5</v>
      </c>
      <c r="E3577" s="230">
        <v>1</v>
      </c>
      <c r="F3577" s="47">
        <v>10</v>
      </c>
      <c r="G3577" s="234">
        <f t="shared" si="130"/>
        <v>15</v>
      </c>
      <c r="H3577" s="22">
        <f t="shared" si="131"/>
        <v>10</v>
      </c>
      <c r="K3577" s="244"/>
      <c r="M3577" s="60"/>
      <c r="N3577" s="60"/>
      <c r="O3577" s="60"/>
    </row>
    <row r="3578" spans="2:15" s="23" customFormat="1" ht="30.2" customHeight="1" thickBot="1" x14ac:dyDescent="0.3">
      <c r="B3578" s="200" t="s">
        <v>224</v>
      </c>
      <c r="C3578" s="232" t="s">
        <v>568</v>
      </c>
      <c r="D3578" s="230">
        <v>1.5</v>
      </c>
      <c r="E3578" s="230">
        <v>1</v>
      </c>
      <c r="F3578" s="47">
        <v>10</v>
      </c>
      <c r="G3578" s="234">
        <f t="shared" si="130"/>
        <v>15</v>
      </c>
      <c r="H3578" s="22">
        <f t="shared" si="131"/>
        <v>10</v>
      </c>
      <c r="K3578" s="244"/>
      <c r="M3578" s="60"/>
      <c r="N3578" s="60"/>
      <c r="O3578" s="60"/>
    </row>
    <row r="3579" spans="2:15" s="23" customFormat="1" ht="30.2" customHeight="1" thickBot="1" x14ac:dyDescent="0.3">
      <c r="B3579" s="200" t="s">
        <v>224</v>
      </c>
      <c r="C3579" s="232" t="s">
        <v>569</v>
      </c>
      <c r="D3579" s="230">
        <v>1.5</v>
      </c>
      <c r="E3579" s="230">
        <v>1</v>
      </c>
      <c r="F3579" s="47">
        <v>10</v>
      </c>
      <c r="G3579" s="234">
        <f t="shared" si="130"/>
        <v>15</v>
      </c>
      <c r="H3579" s="22">
        <f t="shared" si="131"/>
        <v>10</v>
      </c>
      <c r="K3579" s="244"/>
      <c r="M3579" s="60"/>
      <c r="N3579" s="60"/>
      <c r="O3579" s="60"/>
    </row>
    <row r="3580" spans="2:15" s="23" customFormat="1" ht="30.2" customHeight="1" thickBot="1" x14ac:dyDescent="0.3">
      <c r="B3580" s="200" t="s">
        <v>224</v>
      </c>
      <c r="C3580" s="232" t="s">
        <v>1476</v>
      </c>
      <c r="D3580" s="230">
        <v>1.5</v>
      </c>
      <c r="E3580" s="230">
        <v>1</v>
      </c>
      <c r="F3580" s="47">
        <v>10</v>
      </c>
      <c r="G3580" s="234">
        <f t="shared" si="130"/>
        <v>15</v>
      </c>
      <c r="H3580" s="22">
        <f t="shared" si="131"/>
        <v>10</v>
      </c>
      <c r="K3580" s="244"/>
      <c r="M3580" s="60"/>
      <c r="N3580" s="60"/>
      <c r="O3580" s="60"/>
    </row>
    <row r="3581" spans="2:15" s="23" customFormat="1" ht="30.2" customHeight="1" thickBot="1" x14ac:dyDescent="0.3">
      <c r="B3581" s="200" t="s">
        <v>224</v>
      </c>
      <c r="C3581" s="232" t="s">
        <v>1477</v>
      </c>
      <c r="D3581" s="230">
        <v>1.5</v>
      </c>
      <c r="E3581" s="230">
        <v>1</v>
      </c>
      <c r="F3581" s="47">
        <v>10</v>
      </c>
      <c r="G3581" s="234">
        <f t="shared" si="130"/>
        <v>15</v>
      </c>
      <c r="H3581" s="22">
        <f t="shared" si="131"/>
        <v>10</v>
      </c>
      <c r="K3581" s="244"/>
      <c r="M3581" s="60"/>
      <c r="N3581" s="60"/>
      <c r="O3581" s="60"/>
    </row>
    <row r="3582" spans="2:15" s="23" customFormat="1" ht="30.2" customHeight="1" thickBot="1" x14ac:dyDescent="0.3">
      <c r="B3582" s="200" t="s">
        <v>224</v>
      </c>
      <c r="C3582" s="232" t="s">
        <v>570</v>
      </c>
      <c r="D3582" s="230">
        <v>1.5</v>
      </c>
      <c r="E3582" s="230">
        <v>1</v>
      </c>
      <c r="F3582" s="47">
        <v>10</v>
      </c>
      <c r="G3582" s="234">
        <f t="shared" si="130"/>
        <v>15</v>
      </c>
      <c r="H3582" s="22">
        <f t="shared" si="131"/>
        <v>10</v>
      </c>
      <c r="K3582" s="244"/>
      <c r="M3582" s="60"/>
      <c r="N3582" s="60"/>
      <c r="O3582" s="60"/>
    </row>
    <row r="3583" spans="2:15" s="23" customFormat="1" ht="30.2" customHeight="1" thickBot="1" x14ac:dyDescent="0.3">
      <c r="B3583" s="200" t="s">
        <v>224</v>
      </c>
      <c r="C3583" s="232" t="s">
        <v>571</v>
      </c>
      <c r="D3583" s="230">
        <v>1.5</v>
      </c>
      <c r="E3583" s="230">
        <v>1</v>
      </c>
      <c r="F3583" s="47">
        <v>10</v>
      </c>
      <c r="G3583" s="234">
        <f t="shared" si="130"/>
        <v>15</v>
      </c>
      <c r="H3583" s="22">
        <f t="shared" si="131"/>
        <v>10</v>
      </c>
      <c r="K3583" s="244"/>
      <c r="M3583" s="60"/>
      <c r="N3583" s="60"/>
      <c r="O3583" s="60"/>
    </row>
    <row r="3584" spans="2:15" s="23" customFormat="1" ht="30.2" customHeight="1" thickBot="1" x14ac:dyDescent="0.3">
      <c r="B3584" s="200" t="s">
        <v>224</v>
      </c>
      <c r="C3584" s="232" t="s">
        <v>572</v>
      </c>
      <c r="D3584" s="230">
        <v>1.5</v>
      </c>
      <c r="E3584" s="230">
        <v>1</v>
      </c>
      <c r="F3584" s="47">
        <v>10</v>
      </c>
      <c r="G3584" s="234">
        <f t="shared" si="130"/>
        <v>15</v>
      </c>
      <c r="H3584" s="22">
        <f t="shared" si="131"/>
        <v>10</v>
      </c>
      <c r="K3584" s="244"/>
      <c r="M3584" s="60"/>
      <c r="N3584" s="60"/>
      <c r="O3584" s="60"/>
    </row>
    <row r="3585" spans="2:15" s="23" customFormat="1" ht="30.2" customHeight="1" thickBot="1" x14ac:dyDescent="0.3">
      <c r="B3585" s="200" t="s">
        <v>224</v>
      </c>
      <c r="C3585" s="232" t="s">
        <v>573</v>
      </c>
      <c r="D3585" s="230">
        <v>1.5</v>
      </c>
      <c r="E3585" s="230">
        <v>1</v>
      </c>
      <c r="F3585" s="47">
        <v>10</v>
      </c>
      <c r="G3585" s="234">
        <f t="shared" si="130"/>
        <v>15</v>
      </c>
      <c r="H3585" s="22">
        <f t="shared" si="131"/>
        <v>10</v>
      </c>
      <c r="K3585" s="244"/>
      <c r="M3585" s="60"/>
      <c r="N3585" s="60"/>
      <c r="O3585" s="60"/>
    </row>
    <row r="3586" spans="2:15" s="23" customFormat="1" ht="30.2" customHeight="1" thickBot="1" x14ac:dyDescent="0.3">
      <c r="B3586" s="200" t="s">
        <v>224</v>
      </c>
      <c r="C3586" s="232" t="s">
        <v>574</v>
      </c>
      <c r="D3586" s="230">
        <v>1.5</v>
      </c>
      <c r="E3586" s="230">
        <v>1</v>
      </c>
      <c r="F3586" s="47">
        <v>10</v>
      </c>
      <c r="G3586" s="234">
        <f t="shared" si="130"/>
        <v>15</v>
      </c>
      <c r="H3586" s="22">
        <f t="shared" si="131"/>
        <v>10</v>
      </c>
      <c r="K3586" s="244"/>
      <c r="M3586" s="60"/>
      <c r="N3586" s="60"/>
      <c r="O3586" s="60"/>
    </row>
    <row r="3587" spans="2:15" s="23" customFormat="1" ht="30.2" customHeight="1" thickBot="1" x14ac:dyDescent="0.3">
      <c r="B3587" s="200" t="s">
        <v>224</v>
      </c>
      <c r="C3587" s="232" t="s">
        <v>575</v>
      </c>
      <c r="D3587" s="230">
        <v>1.5</v>
      </c>
      <c r="E3587" s="230">
        <v>1</v>
      </c>
      <c r="F3587" s="47">
        <v>10</v>
      </c>
      <c r="G3587" s="234">
        <f t="shared" si="130"/>
        <v>15</v>
      </c>
      <c r="H3587" s="22">
        <f t="shared" si="131"/>
        <v>10</v>
      </c>
      <c r="K3587" s="244"/>
      <c r="M3587" s="60"/>
      <c r="N3587" s="60"/>
      <c r="O3587" s="60"/>
    </row>
    <row r="3588" spans="2:15" s="23" customFormat="1" ht="30.2" customHeight="1" thickBot="1" x14ac:dyDescent="0.3">
      <c r="B3588" s="200" t="s">
        <v>224</v>
      </c>
      <c r="C3588" s="232" t="s">
        <v>576</v>
      </c>
      <c r="D3588" s="230">
        <v>1.5</v>
      </c>
      <c r="E3588" s="230">
        <v>1</v>
      </c>
      <c r="F3588" s="47">
        <v>10</v>
      </c>
      <c r="G3588" s="234">
        <f t="shared" si="130"/>
        <v>15</v>
      </c>
      <c r="H3588" s="22">
        <f t="shared" si="131"/>
        <v>10</v>
      </c>
      <c r="K3588" s="244"/>
      <c r="M3588" s="60"/>
      <c r="N3588" s="60"/>
      <c r="O3588" s="60"/>
    </row>
    <row r="3589" spans="2:15" s="23" customFormat="1" ht="30.2" customHeight="1" thickBot="1" x14ac:dyDescent="0.3">
      <c r="B3589" s="200" t="s">
        <v>224</v>
      </c>
      <c r="C3589" s="232" t="s">
        <v>577</v>
      </c>
      <c r="D3589" s="230">
        <v>1.5</v>
      </c>
      <c r="E3589" s="230">
        <v>1</v>
      </c>
      <c r="F3589" s="47">
        <v>10</v>
      </c>
      <c r="G3589" s="234">
        <f t="shared" si="130"/>
        <v>15</v>
      </c>
      <c r="H3589" s="22">
        <f t="shared" si="131"/>
        <v>10</v>
      </c>
      <c r="K3589" s="244"/>
      <c r="M3589" s="60"/>
      <c r="N3589" s="60"/>
      <c r="O3589" s="60"/>
    </row>
    <row r="3590" spans="2:15" s="23" customFormat="1" ht="30.2" customHeight="1" thickBot="1" x14ac:dyDescent="0.3">
      <c r="B3590" s="200" t="s">
        <v>224</v>
      </c>
      <c r="C3590" s="232" t="s">
        <v>578</v>
      </c>
      <c r="D3590" s="230">
        <v>1.5</v>
      </c>
      <c r="E3590" s="230">
        <v>1</v>
      </c>
      <c r="F3590" s="47">
        <v>10</v>
      </c>
      <c r="G3590" s="234">
        <f t="shared" si="130"/>
        <v>15</v>
      </c>
      <c r="H3590" s="22">
        <f t="shared" si="131"/>
        <v>10</v>
      </c>
      <c r="K3590" s="244"/>
      <c r="M3590" s="60"/>
      <c r="N3590" s="60"/>
      <c r="O3590" s="60"/>
    </row>
    <row r="3591" spans="2:15" s="23" customFormat="1" ht="30.2" customHeight="1" thickBot="1" x14ac:dyDescent="0.3">
      <c r="B3591" s="200" t="s">
        <v>224</v>
      </c>
      <c r="C3591" s="232" t="s">
        <v>579</v>
      </c>
      <c r="D3591" s="230">
        <v>1.5</v>
      </c>
      <c r="E3591" s="230">
        <v>1</v>
      </c>
      <c r="F3591" s="47">
        <v>10</v>
      </c>
      <c r="G3591" s="234">
        <f t="shared" si="130"/>
        <v>15</v>
      </c>
      <c r="H3591" s="22">
        <f t="shared" si="131"/>
        <v>10</v>
      </c>
      <c r="K3591" s="244"/>
      <c r="M3591" s="60"/>
      <c r="N3591" s="60"/>
      <c r="O3591" s="60"/>
    </row>
    <row r="3592" spans="2:15" s="23" customFormat="1" ht="30.2" customHeight="1" thickBot="1" x14ac:dyDescent="0.3">
      <c r="B3592" s="200" t="s">
        <v>224</v>
      </c>
      <c r="C3592" s="232" t="s">
        <v>580</v>
      </c>
      <c r="D3592" s="230">
        <v>1.5</v>
      </c>
      <c r="E3592" s="230">
        <v>1</v>
      </c>
      <c r="F3592" s="47">
        <v>10</v>
      </c>
      <c r="G3592" s="234">
        <f t="shared" si="130"/>
        <v>15</v>
      </c>
      <c r="H3592" s="22">
        <f t="shared" si="131"/>
        <v>10</v>
      </c>
      <c r="K3592" s="244"/>
      <c r="M3592" s="60"/>
      <c r="N3592" s="60"/>
      <c r="O3592" s="60"/>
    </row>
    <row r="3593" spans="2:15" s="23" customFormat="1" ht="30.2" customHeight="1" thickBot="1" x14ac:dyDescent="0.3">
      <c r="B3593" s="200" t="s">
        <v>224</v>
      </c>
      <c r="C3593" s="232" t="s">
        <v>581</v>
      </c>
      <c r="D3593" s="230">
        <v>1.5</v>
      </c>
      <c r="E3593" s="230">
        <v>1</v>
      </c>
      <c r="F3593" s="47">
        <v>10</v>
      </c>
      <c r="G3593" s="234">
        <f t="shared" si="130"/>
        <v>15</v>
      </c>
      <c r="H3593" s="22">
        <f t="shared" si="131"/>
        <v>10</v>
      </c>
      <c r="K3593" s="244"/>
      <c r="M3593" s="60"/>
      <c r="N3593" s="60"/>
      <c r="O3593" s="60"/>
    </row>
    <row r="3594" spans="2:15" s="23" customFormat="1" ht="30.2" customHeight="1" thickBot="1" x14ac:dyDescent="0.3">
      <c r="B3594" s="200" t="s">
        <v>224</v>
      </c>
      <c r="C3594" s="232" t="s">
        <v>582</v>
      </c>
      <c r="D3594" s="230">
        <v>1.5</v>
      </c>
      <c r="E3594" s="230">
        <v>1</v>
      </c>
      <c r="F3594" s="47">
        <v>10</v>
      </c>
      <c r="G3594" s="234">
        <f t="shared" si="130"/>
        <v>15</v>
      </c>
      <c r="H3594" s="22">
        <f t="shared" si="131"/>
        <v>10</v>
      </c>
      <c r="K3594" s="244"/>
      <c r="M3594" s="60"/>
      <c r="N3594" s="60"/>
      <c r="O3594" s="60"/>
    </row>
    <row r="3595" spans="2:15" s="23" customFormat="1" ht="30.2" customHeight="1" thickBot="1" x14ac:dyDescent="0.3">
      <c r="B3595" s="200" t="s">
        <v>224</v>
      </c>
      <c r="C3595" s="232" t="s">
        <v>583</v>
      </c>
      <c r="D3595" s="230">
        <v>1.5</v>
      </c>
      <c r="E3595" s="230">
        <v>1</v>
      </c>
      <c r="F3595" s="47">
        <v>10</v>
      </c>
      <c r="G3595" s="234">
        <f t="shared" si="130"/>
        <v>15</v>
      </c>
      <c r="H3595" s="22">
        <f t="shared" si="131"/>
        <v>10</v>
      </c>
      <c r="K3595" s="244"/>
      <c r="M3595" s="60"/>
      <c r="N3595" s="60"/>
      <c r="O3595" s="60"/>
    </row>
    <row r="3596" spans="2:15" s="23" customFormat="1" ht="30.2" customHeight="1" thickBot="1" x14ac:dyDescent="0.3">
      <c r="B3596" s="200" t="s">
        <v>224</v>
      </c>
      <c r="C3596" s="232" t="s">
        <v>584</v>
      </c>
      <c r="D3596" s="230">
        <v>1.5</v>
      </c>
      <c r="E3596" s="230">
        <v>1</v>
      </c>
      <c r="F3596" s="47">
        <v>10</v>
      </c>
      <c r="G3596" s="234">
        <f t="shared" si="130"/>
        <v>15</v>
      </c>
      <c r="H3596" s="22">
        <f t="shared" si="131"/>
        <v>10</v>
      </c>
      <c r="K3596" s="244"/>
      <c r="M3596" s="60"/>
      <c r="N3596" s="60"/>
      <c r="O3596" s="60"/>
    </row>
    <row r="3597" spans="2:15" s="23" customFormat="1" ht="30.2" customHeight="1" thickBot="1" x14ac:dyDescent="0.3">
      <c r="B3597" s="200" t="s">
        <v>224</v>
      </c>
      <c r="C3597" s="232" t="s">
        <v>585</v>
      </c>
      <c r="D3597" s="230">
        <v>1.5</v>
      </c>
      <c r="E3597" s="230">
        <v>1</v>
      </c>
      <c r="F3597" s="47">
        <v>10</v>
      </c>
      <c r="G3597" s="234">
        <f t="shared" si="130"/>
        <v>15</v>
      </c>
      <c r="H3597" s="22">
        <f t="shared" si="131"/>
        <v>10</v>
      </c>
      <c r="K3597" s="244"/>
      <c r="M3597" s="60"/>
      <c r="N3597" s="60"/>
      <c r="O3597" s="60"/>
    </row>
    <row r="3598" spans="2:15" s="23" customFormat="1" ht="30.2" customHeight="1" thickBot="1" x14ac:dyDescent="0.3">
      <c r="B3598" s="200" t="s">
        <v>224</v>
      </c>
      <c r="C3598" s="232" t="s">
        <v>586</v>
      </c>
      <c r="D3598" s="230">
        <v>1.5</v>
      </c>
      <c r="E3598" s="230">
        <v>1</v>
      </c>
      <c r="F3598" s="47">
        <v>10</v>
      </c>
      <c r="G3598" s="234">
        <f t="shared" si="130"/>
        <v>15</v>
      </c>
      <c r="H3598" s="22">
        <f t="shared" si="131"/>
        <v>10</v>
      </c>
      <c r="K3598" s="244"/>
      <c r="M3598" s="60"/>
      <c r="N3598" s="60"/>
      <c r="O3598" s="60"/>
    </row>
    <row r="3599" spans="2:15" s="23" customFormat="1" ht="30.2" customHeight="1" thickBot="1" x14ac:dyDescent="0.3">
      <c r="B3599" s="200" t="s">
        <v>224</v>
      </c>
      <c r="C3599" s="232" t="s">
        <v>587</v>
      </c>
      <c r="D3599" s="230">
        <v>1.5</v>
      </c>
      <c r="E3599" s="230">
        <v>1</v>
      </c>
      <c r="F3599" s="47">
        <v>10</v>
      </c>
      <c r="G3599" s="234">
        <f t="shared" si="130"/>
        <v>15</v>
      </c>
      <c r="H3599" s="22">
        <f t="shared" si="131"/>
        <v>10</v>
      </c>
      <c r="K3599" s="244"/>
      <c r="M3599" s="60"/>
      <c r="N3599" s="60"/>
      <c r="O3599" s="60"/>
    </row>
    <row r="3600" spans="2:15" s="23" customFormat="1" ht="30.2" customHeight="1" thickBot="1" x14ac:dyDescent="0.3">
      <c r="B3600" s="200" t="s">
        <v>224</v>
      </c>
      <c r="C3600" s="232" t="s">
        <v>588</v>
      </c>
      <c r="D3600" s="230">
        <v>1.5</v>
      </c>
      <c r="E3600" s="230">
        <v>1</v>
      </c>
      <c r="F3600" s="47">
        <v>10</v>
      </c>
      <c r="G3600" s="234">
        <f t="shared" si="130"/>
        <v>15</v>
      </c>
      <c r="H3600" s="22">
        <f t="shared" si="131"/>
        <v>10</v>
      </c>
      <c r="K3600" s="244"/>
      <c r="M3600" s="60"/>
      <c r="N3600" s="60"/>
      <c r="O3600" s="60"/>
    </row>
    <row r="3601" spans="2:15" s="23" customFormat="1" ht="30.2" customHeight="1" thickBot="1" x14ac:dyDescent="0.3">
      <c r="B3601" s="200" t="s">
        <v>224</v>
      </c>
      <c r="C3601" s="232" t="s">
        <v>589</v>
      </c>
      <c r="D3601" s="230">
        <v>1.5</v>
      </c>
      <c r="E3601" s="230">
        <v>1</v>
      </c>
      <c r="F3601" s="47">
        <v>10</v>
      </c>
      <c r="G3601" s="234">
        <f t="shared" si="130"/>
        <v>15</v>
      </c>
      <c r="H3601" s="22">
        <f t="shared" si="131"/>
        <v>10</v>
      </c>
      <c r="K3601" s="244"/>
      <c r="M3601" s="60"/>
      <c r="N3601" s="60"/>
      <c r="O3601" s="60"/>
    </row>
    <row r="3602" spans="2:15" s="23" customFormat="1" ht="30.2" customHeight="1" thickBot="1" x14ac:dyDescent="0.3">
      <c r="B3602" s="200" t="s">
        <v>224</v>
      </c>
      <c r="C3602" s="232" t="s">
        <v>1478</v>
      </c>
      <c r="D3602" s="230">
        <v>1.5</v>
      </c>
      <c r="E3602" s="230">
        <v>1</v>
      </c>
      <c r="F3602" s="47">
        <v>10</v>
      </c>
      <c r="G3602" s="234">
        <f t="shared" si="130"/>
        <v>15</v>
      </c>
      <c r="H3602" s="22">
        <f t="shared" si="131"/>
        <v>10</v>
      </c>
      <c r="K3602" s="244"/>
      <c r="M3602" s="60"/>
      <c r="N3602" s="60"/>
      <c r="O3602" s="60"/>
    </row>
    <row r="3603" spans="2:15" s="23" customFormat="1" ht="30.2" customHeight="1" thickBot="1" x14ac:dyDescent="0.3">
      <c r="B3603" s="200" t="s">
        <v>224</v>
      </c>
      <c r="C3603" s="232" t="s">
        <v>1479</v>
      </c>
      <c r="D3603" s="230">
        <v>1.5</v>
      </c>
      <c r="E3603" s="230">
        <v>1</v>
      </c>
      <c r="F3603" s="47">
        <v>10</v>
      </c>
      <c r="G3603" s="234">
        <f t="shared" si="130"/>
        <v>15</v>
      </c>
      <c r="H3603" s="22">
        <f t="shared" si="131"/>
        <v>10</v>
      </c>
      <c r="K3603" s="244"/>
      <c r="M3603" s="60"/>
      <c r="N3603" s="60"/>
      <c r="O3603" s="60"/>
    </row>
    <row r="3604" spans="2:15" s="23" customFormat="1" ht="30.2" customHeight="1" thickBot="1" x14ac:dyDescent="0.3">
      <c r="B3604" s="200" t="s">
        <v>224</v>
      </c>
      <c r="C3604" s="232" t="s">
        <v>1480</v>
      </c>
      <c r="D3604" s="230">
        <v>1.5</v>
      </c>
      <c r="E3604" s="230">
        <v>1</v>
      </c>
      <c r="F3604" s="47">
        <v>10</v>
      </c>
      <c r="G3604" s="234">
        <f t="shared" si="130"/>
        <v>15</v>
      </c>
      <c r="H3604" s="22">
        <f t="shared" si="131"/>
        <v>10</v>
      </c>
      <c r="K3604" s="244"/>
      <c r="M3604" s="60"/>
      <c r="N3604" s="60"/>
      <c r="O3604" s="60"/>
    </row>
    <row r="3605" spans="2:15" s="23" customFormat="1" ht="30.2" customHeight="1" thickBot="1" x14ac:dyDescent="0.3">
      <c r="B3605" s="200" t="s">
        <v>224</v>
      </c>
      <c r="C3605" s="232" t="s">
        <v>1481</v>
      </c>
      <c r="D3605" s="230">
        <v>1.5</v>
      </c>
      <c r="E3605" s="230">
        <v>1</v>
      </c>
      <c r="F3605" s="47">
        <v>10</v>
      </c>
      <c r="G3605" s="234">
        <f t="shared" ref="G3605:G3668" si="132">ROUND(D3605*F3605,2)</f>
        <v>15</v>
      </c>
      <c r="H3605" s="22">
        <f t="shared" ref="H3605:H3668" si="133">ROUND(E3605*F3605,6)</f>
        <v>10</v>
      </c>
      <c r="K3605" s="244"/>
      <c r="M3605" s="60"/>
      <c r="N3605" s="60"/>
      <c r="O3605" s="60"/>
    </row>
    <row r="3606" spans="2:15" s="23" customFormat="1" ht="30.2" customHeight="1" thickBot="1" x14ac:dyDescent="0.3">
      <c r="B3606" s="200" t="s">
        <v>224</v>
      </c>
      <c r="C3606" s="232" t="s">
        <v>1482</v>
      </c>
      <c r="D3606" s="230">
        <v>1.5</v>
      </c>
      <c r="E3606" s="230">
        <v>1</v>
      </c>
      <c r="F3606" s="47">
        <v>10</v>
      </c>
      <c r="G3606" s="234">
        <f t="shared" si="132"/>
        <v>15</v>
      </c>
      <c r="H3606" s="22">
        <f t="shared" si="133"/>
        <v>10</v>
      </c>
      <c r="K3606" s="244"/>
      <c r="M3606" s="60"/>
      <c r="N3606" s="60"/>
      <c r="O3606" s="60"/>
    </row>
    <row r="3607" spans="2:15" s="23" customFormat="1" ht="30.2" customHeight="1" thickBot="1" x14ac:dyDescent="0.3">
      <c r="B3607" s="200" t="s">
        <v>224</v>
      </c>
      <c r="C3607" s="232" t="s">
        <v>1483</v>
      </c>
      <c r="D3607" s="230">
        <v>1.5</v>
      </c>
      <c r="E3607" s="230">
        <v>1</v>
      </c>
      <c r="F3607" s="47">
        <v>10</v>
      </c>
      <c r="G3607" s="234">
        <f t="shared" si="132"/>
        <v>15</v>
      </c>
      <c r="H3607" s="22">
        <f t="shared" si="133"/>
        <v>10</v>
      </c>
      <c r="K3607" s="244"/>
      <c r="M3607" s="60"/>
      <c r="N3607" s="60"/>
      <c r="O3607" s="60"/>
    </row>
    <row r="3608" spans="2:15" s="23" customFormat="1" ht="30.2" customHeight="1" thickBot="1" x14ac:dyDescent="0.3">
      <c r="B3608" s="200" t="s">
        <v>224</v>
      </c>
      <c r="C3608" s="232" t="s">
        <v>1484</v>
      </c>
      <c r="D3608" s="230">
        <v>1.5</v>
      </c>
      <c r="E3608" s="230">
        <v>1</v>
      </c>
      <c r="F3608" s="47">
        <v>10</v>
      </c>
      <c r="G3608" s="234">
        <f t="shared" si="132"/>
        <v>15</v>
      </c>
      <c r="H3608" s="22">
        <f t="shared" si="133"/>
        <v>10</v>
      </c>
      <c r="K3608" s="244"/>
      <c r="M3608" s="60"/>
      <c r="N3608" s="60"/>
      <c r="O3608" s="60"/>
    </row>
    <row r="3609" spans="2:15" s="23" customFormat="1" ht="30.2" customHeight="1" thickBot="1" x14ac:dyDescent="0.3">
      <c r="B3609" s="200" t="s">
        <v>224</v>
      </c>
      <c r="C3609" s="232" t="s">
        <v>1485</v>
      </c>
      <c r="D3609" s="230">
        <v>1.5</v>
      </c>
      <c r="E3609" s="230">
        <v>1</v>
      </c>
      <c r="F3609" s="47">
        <v>10</v>
      </c>
      <c r="G3609" s="234">
        <f t="shared" si="132"/>
        <v>15</v>
      </c>
      <c r="H3609" s="22">
        <f t="shared" si="133"/>
        <v>10</v>
      </c>
      <c r="K3609" s="244"/>
      <c r="M3609" s="60"/>
      <c r="N3609" s="60"/>
      <c r="O3609" s="60"/>
    </row>
    <row r="3610" spans="2:15" s="23" customFormat="1" ht="30.2" customHeight="1" thickBot="1" x14ac:dyDescent="0.3">
      <c r="B3610" s="200" t="s">
        <v>224</v>
      </c>
      <c r="C3610" s="232" t="s">
        <v>1486</v>
      </c>
      <c r="D3610" s="230">
        <v>1.5</v>
      </c>
      <c r="E3610" s="230">
        <v>1</v>
      </c>
      <c r="F3610" s="47">
        <v>10</v>
      </c>
      <c r="G3610" s="234">
        <f t="shared" si="132"/>
        <v>15</v>
      </c>
      <c r="H3610" s="22">
        <f t="shared" si="133"/>
        <v>10</v>
      </c>
      <c r="K3610" s="244"/>
      <c r="M3610" s="60"/>
      <c r="N3610" s="60"/>
      <c r="O3610" s="60"/>
    </row>
    <row r="3611" spans="2:15" s="23" customFormat="1" ht="30.2" customHeight="1" thickBot="1" x14ac:dyDescent="0.3">
      <c r="B3611" s="200" t="s">
        <v>224</v>
      </c>
      <c r="C3611" s="232" t="s">
        <v>1487</v>
      </c>
      <c r="D3611" s="230">
        <v>1.5</v>
      </c>
      <c r="E3611" s="230">
        <v>1</v>
      </c>
      <c r="F3611" s="47">
        <v>10</v>
      </c>
      <c r="G3611" s="234">
        <f t="shared" si="132"/>
        <v>15</v>
      </c>
      <c r="H3611" s="22">
        <f t="shared" si="133"/>
        <v>10</v>
      </c>
      <c r="K3611" s="244"/>
      <c r="M3611" s="60"/>
      <c r="N3611" s="60"/>
      <c r="O3611" s="60"/>
    </row>
    <row r="3612" spans="2:15" s="23" customFormat="1" ht="30.2" customHeight="1" thickBot="1" x14ac:dyDescent="0.3">
      <c r="B3612" s="200" t="s">
        <v>224</v>
      </c>
      <c r="C3612" s="232" t="s">
        <v>1488</v>
      </c>
      <c r="D3612" s="230">
        <v>1.5</v>
      </c>
      <c r="E3612" s="230">
        <v>1</v>
      </c>
      <c r="F3612" s="47">
        <v>10</v>
      </c>
      <c r="G3612" s="234">
        <f t="shared" si="132"/>
        <v>15</v>
      </c>
      <c r="H3612" s="22">
        <f t="shared" si="133"/>
        <v>10</v>
      </c>
      <c r="K3612" s="244"/>
      <c r="M3612" s="60"/>
      <c r="N3612" s="60"/>
      <c r="O3612" s="60"/>
    </row>
    <row r="3613" spans="2:15" s="23" customFormat="1" ht="30.2" customHeight="1" thickBot="1" x14ac:dyDescent="0.3">
      <c r="B3613" s="200" t="s">
        <v>224</v>
      </c>
      <c r="C3613" s="232" t="s">
        <v>963</v>
      </c>
      <c r="D3613" s="230">
        <v>1.5</v>
      </c>
      <c r="E3613" s="230">
        <v>1</v>
      </c>
      <c r="F3613" s="47">
        <v>10</v>
      </c>
      <c r="G3613" s="234">
        <f t="shared" si="132"/>
        <v>15</v>
      </c>
      <c r="H3613" s="22">
        <f t="shared" si="133"/>
        <v>10</v>
      </c>
      <c r="K3613" s="244"/>
      <c r="M3613" s="60"/>
      <c r="N3613" s="60"/>
      <c r="O3613" s="60"/>
    </row>
    <row r="3614" spans="2:15" s="23" customFormat="1" ht="30.2" customHeight="1" thickBot="1" x14ac:dyDescent="0.3">
      <c r="B3614" s="200" t="s">
        <v>224</v>
      </c>
      <c r="C3614" s="232" t="s">
        <v>1489</v>
      </c>
      <c r="D3614" s="230">
        <v>1.5</v>
      </c>
      <c r="E3614" s="230">
        <v>1</v>
      </c>
      <c r="F3614" s="47">
        <v>10</v>
      </c>
      <c r="G3614" s="234">
        <f t="shared" si="132"/>
        <v>15</v>
      </c>
      <c r="H3614" s="22">
        <f t="shared" si="133"/>
        <v>10</v>
      </c>
      <c r="K3614" s="244"/>
      <c r="M3614" s="60"/>
      <c r="N3614" s="60"/>
      <c r="O3614" s="60"/>
    </row>
    <row r="3615" spans="2:15" s="23" customFormat="1" ht="30.2" customHeight="1" thickBot="1" x14ac:dyDescent="0.3">
      <c r="B3615" s="200" t="s">
        <v>224</v>
      </c>
      <c r="C3615" s="232" t="s">
        <v>1490</v>
      </c>
      <c r="D3615" s="230">
        <v>1.5</v>
      </c>
      <c r="E3615" s="230">
        <v>1</v>
      </c>
      <c r="F3615" s="47">
        <v>10</v>
      </c>
      <c r="G3615" s="234">
        <f t="shared" si="132"/>
        <v>15</v>
      </c>
      <c r="H3615" s="22">
        <f t="shared" si="133"/>
        <v>10</v>
      </c>
      <c r="K3615" s="244"/>
      <c r="M3615" s="60"/>
      <c r="N3615" s="60"/>
      <c r="O3615" s="60"/>
    </row>
    <row r="3616" spans="2:15" s="23" customFormat="1" ht="30.2" customHeight="1" thickBot="1" x14ac:dyDescent="0.3">
      <c r="B3616" s="200" t="s">
        <v>224</v>
      </c>
      <c r="C3616" s="232" t="s">
        <v>1491</v>
      </c>
      <c r="D3616" s="230">
        <v>1.5</v>
      </c>
      <c r="E3616" s="230">
        <v>1</v>
      </c>
      <c r="F3616" s="47">
        <v>10</v>
      </c>
      <c r="G3616" s="234">
        <f t="shared" si="132"/>
        <v>15</v>
      </c>
      <c r="H3616" s="22">
        <f t="shared" si="133"/>
        <v>10</v>
      </c>
      <c r="K3616" s="244"/>
      <c r="M3616" s="60"/>
      <c r="N3616" s="60"/>
      <c r="O3616" s="60"/>
    </row>
    <row r="3617" spans="2:15" s="23" customFormat="1" ht="30.2" customHeight="1" thickBot="1" x14ac:dyDescent="0.3">
      <c r="B3617" s="200" t="s">
        <v>224</v>
      </c>
      <c r="C3617" s="232" t="s">
        <v>590</v>
      </c>
      <c r="D3617" s="230">
        <v>1.5</v>
      </c>
      <c r="E3617" s="230">
        <v>1</v>
      </c>
      <c r="F3617" s="47">
        <v>10</v>
      </c>
      <c r="G3617" s="234">
        <f t="shared" si="132"/>
        <v>15</v>
      </c>
      <c r="H3617" s="22">
        <f t="shared" si="133"/>
        <v>10</v>
      </c>
      <c r="K3617" s="244"/>
      <c r="M3617" s="60"/>
      <c r="N3617" s="60"/>
      <c r="O3617" s="60"/>
    </row>
    <row r="3618" spans="2:15" s="23" customFormat="1" ht="30.2" customHeight="1" thickBot="1" x14ac:dyDescent="0.3">
      <c r="B3618" s="200" t="s">
        <v>224</v>
      </c>
      <c r="C3618" s="232" t="s">
        <v>591</v>
      </c>
      <c r="D3618" s="230">
        <v>1.5</v>
      </c>
      <c r="E3618" s="230">
        <v>1</v>
      </c>
      <c r="F3618" s="47">
        <v>10</v>
      </c>
      <c r="G3618" s="234">
        <f t="shared" si="132"/>
        <v>15</v>
      </c>
      <c r="H3618" s="22">
        <f t="shared" si="133"/>
        <v>10</v>
      </c>
      <c r="K3618" s="244"/>
      <c r="M3618" s="60"/>
      <c r="N3618" s="60"/>
      <c r="O3618" s="60"/>
    </row>
    <row r="3619" spans="2:15" s="23" customFormat="1" ht="30.2" customHeight="1" thickBot="1" x14ac:dyDescent="0.3">
      <c r="B3619" s="200" t="s">
        <v>224</v>
      </c>
      <c r="C3619" s="232" t="s">
        <v>592</v>
      </c>
      <c r="D3619" s="230">
        <v>1.5</v>
      </c>
      <c r="E3619" s="230">
        <v>1</v>
      </c>
      <c r="F3619" s="47">
        <v>10</v>
      </c>
      <c r="G3619" s="234">
        <f t="shared" si="132"/>
        <v>15</v>
      </c>
      <c r="H3619" s="22">
        <f t="shared" si="133"/>
        <v>10</v>
      </c>
      <c r="K3619" s="244"/>
      <c r="M3619" s="60"/>
      <c r="N3619" s="60"/>
      <c r="O3619" s="60"/>
    </row>
    <row r="3620" spans="2:15" s="23" customFormat="1" ht="30.2" customHeight="1" thickBot="1" x14ac:dyDescent="0.3">
      <c r="B3620" s="200" t="s">
        <v>224</v>
      </c>
      <c r="C3620" s="232" t="s">
        <v>593</v>
      </c>
      <c r="D3620" s="230">
        <v>1.5</v>
      </c>
      <c r="E3620" s="230">
        <v>1</v>
      </c>
      <c r="F3620" s="47">
        <v>10</v>
      </c>
      <c r="G3620" s="234">
        <f t="shared" si="132"/>
        <v>15</v>
      </c>
      <c r="H3620" s="22">
        <f t="shared" si="133"/>
        <v>10</v>
      </c>
      <c r="K3620" s="244"/>
      <c r="M3620" s="60"/>
      <c r="N3620" s="60"/>
      <c r="O3620" s="60"/>
    </row>
    <row r="3621" spans="2:15" s="23" customFormat="1" ht="30.2" customHeight="1" thickBot="1" x14ac:dyDescent="0.3">
      <c r="B3621" s="200" t="s">
        <v>224</v>
      </c>
      <c r="C3621" s="232" t="s">
        <v>594</v>
      </c>
      <c r="D3621" s="230">
        <v>1.5</v>
      </c>
      <c r="E3621" s="230">
        <v>1</v>
      </c>
      <c r="F3621" s="47">
        <v>10</v>
      </c>
      <c r="G3621" s="234">
        <f t="shared" si="132"/>
        <v>15</v>
      </c>
      <c r="H3621" s="22">
        <f t="shared" si="133"/>
        <v>10</v>
      </c>
      <c r="K3621" s="244"/>
      <c r="M3621" s="60"/>
      <c r="N3621" s="60"/>
      <c r="O3621" s="60"/>
    </row>
    <row r="3622" spans="2:15" s="23" customFormat="1" ht="30.2" customHeight="1" thickBot="1" x14ac:dyDescent="0.3">
      <c r="B3622" s="200" t="s">
        <v>224</v>
      </c>
      <c r="C3622" s="232" t="s">
        <v>595</v>
      </c>
      <c r="D3622" s="230">
        <v>1.5</v>
      </c>
      <c r="E3622" s="230">
        <v>1</v>
      </c>
      <c r="F3622" s="47">
        <v>10</v>
      </c>
      <c r="G3622" s="234">
        <f t="shared" si="132"/>
        <v>15</v>
      </c>
      <c r="H3622" s="22">
        <f t="shared" si="133"/>
        <v>10</v>
      </c>
      <c r="K3622" s="244"/>
      <c r="M3622" s="60"/>
      <c r="N3622" s="60"/>
      <c r="O3622" s="60"/>
    </row>
    <row r="3623" spans="2:15" s="23" customFormat="1" ht="30.2" customHeight="1" thickBot="1" x14ac:dyDescent="0.3">
      <c r="B3623" s="200" t="s">
        <v>224</v>
      </c>
      <c r="C3623" s="232" t="s">
        <v>596</v>
      </c>
      <c r="D3623" s="230">
        <v>1.5</v>
      </c>
      <c r="E3623" s="230">
        <v>1</v>
      </c>
      <c r="F3623" s="47">
        <v>10</v>
      </c>
      <c r="G3623" s="234">
        <f t="shared" si="132"/>
        <v>15</v>
      </c>
      <c r="H3623" s="22">
        <f t="shared" si="133"/>
        <v>10</v>
      </c>
      <c r="K3623" s="244"/>
      <c r="M3623" s="60"/>
      <c r="N3623" s="60"/>
      <c r="O3623" s="60"/>
    </row>
    <row r="3624" spans="2:15" s="23" customFormat="1" ht="30.2" customHeight="1" thickBot="1" x14ac:dyDescent="0.3">
      <c r="B3624" s="200" t="s">
        <v>224</v>
      </c>
      <c r="C3624" s="232" t="s">
        <v>597</v>
      </c>
      <c r="D3624" s="230">
        <v>1.5</v>
      </c>
      <c r="E3624" s="230">
        <v>1</v>
      </c>
      <c r="F3624" s="47">
        <v>10</v>
      </c>
      <c r="G3624" s="234">
        <f t="shared" si="132"/>
        <v>15</v>
      </c>
      <c r="H3624" s="22">
        <f t="shared" si="133"/>
        <v>10</v>
      </c>
      <c r="K3624" s="244"/>
      <c r="M3624" s="60"/>
      <c r="N3624" s="60"/>
      <c r="O3624" s="60"/>
    </row>
    <row r="3625" spans="2:15" s="23" customFormat="1" ht="30.2" customHeight="1" thickBot="1" x14ac:dyDescent="0.3">
      <c r="B3625" s="200" t="s">
        <v>224</v>
      </c>
      <c r="C3625" s="232" t="s">
        <v>598</v>
      </c>
      <c r="D3625" s="230">
        <v>1.5</v>
      </c>
      <c r="E3625" s="230">
        <v>1</v>
      </c>
      <c r="F3625" s="47">
        <v>10</v>
      </c>
      <c r="G3625" s="234">
        <f t="shared" si="132"/>
        <v>15</v>
      </c>
      <c r="H3625" s="22">
        <f t="shared" si="133"/>
        <v>10</v>
      </c>
      <c r="K3625" s="244"/>
      <c r="M3625" s="60"/>
      <c r="N3625" s="60"/>
      <c r="O3625" s="60"/>
    </row>
    <row r="3626" spans="2:15" s="23" customFormat="1" ht="30.2" customHeight="1" thickBot="1" x14ac:dyDescent="0.3">
      <c r="B3626" s="200" t="s">
        <v>224</v>
      </c>
      <c r="C3626" s="232" t="s">
        <v>599</v>
      </c>
      <c r="D3626" s="230">
        <v>1.5</v>
      </c>
      <c r="E3626" s="230">
        <v>1</v>
      </c>
      <c r="F3626" s="47">
        <v>10</v>
      </c>
      <c r="G3626" s="234">
        <f t="shared" si="132"/>
        <v>15</v>
      </c>
      <c r="H3626" s="22">
        <f t="shared" si="133"/>
        <v>10</v>
      </c>
      <c r="K3626" s="244"/>
      <c r="M3626" s="60"/>
      <c r="N3626" s="60"/>
      <c r="O3626" s="60"/>
    </row>
    <row r="3627" spans="2:15" s="23" customFormat="1" ht="30.2" customHeight="1" thickBot="1" x14ac:dyDescent="0.3">
      <c r="B3627" s="200" t="s">
        <v>224</v>
      </c>
      <c r="C3627" s="232" t="s">
        <v>600</v>
      </c>
      <c r="D3627" s="230">
        <v>1.5</v>
      </c>
      <c r="E3627" s="230">
        <v>1</v>
      </c>
      <c r="F3627" s="47">
        <v>10</v>
      </c>
      <c r="G3627" s="234">
        <f t="shared" si="132"/>
        <v>15</v>
      </c>
      <c r="H3627" s="22">
        <f t="shared" si="133"/>
        <v>10</v>
      </c>
      <c r="K3627" s="244"/>
      <c r="M3627" s="60"/>
      <c r="N3627" s="60"/>
      <c r="O3627" s="60"/>
    </row>
    <row r="3628" spans="2:15" s="23" customFormat="1" ht="30.2" customHeight="1" thickBot="1" x14ac:dyDescent="0.3">
      <c r="B3628" s="200" t="s">
        <v>224</v>
      </c>
      <c r="C3628" s="232" t="s">
        <v>1492</v>
      </c>
      <c r="D3628" s="230">
        <v>1.5</v>
      </c>
      <c r="E3628" s="230">
        <v>1</v>
      </c>
      <c r="F3628" s="47">
        <v>10</v>
      </c>
      <c r="G3628" s="234">
        <f t="shared" si="132"/>
        <v>15</v>
      </c>
      <c r="H3628" s="22">
        <f t="shared" si="133"/>
        <v>10</v>
      </c>
      <c r="K3628" s="244"/>
      <c r="M3628" s="60"/>
      <c r="N3628" s="60"/>
      <c r="O3628" s="60"/>
    </row>
    <row r="3629" spans="2:15" s="23" customFormat="1" ht="30.2" customHeight="1" thickBot="1" x14ac:dyDescent="0.3">
      <c r="B3629" s="200" t="s">
        <v>224</v>
      </c>
      <c r="C3629" s="232" t="s">
        <v>601</v>
      </c>
      <c r="D3629" s="230">
        <v>1.5</v>
      </c>
      <c r="E3629" s="230">
        <v>1</v>
      </c>
      <c r="F3629" s="47">
        <v>10</v>
      </c>
      <c r="G3629" s="234">
        <f t="shared" si="132"/>
        <v>15</v>
      </c>
      <c r="H3629" s="22">
        <f t="shared" si="133"/>
        <v>10</v>
      </c>
      <c r="K3629" s="244"/>
      <c r="M3629" s="60"/>
      <c r="N3629" s="60"/>
      <c r="O3629" s="60"/>
    </row>
    <row r="3630" spans="2:15" s="23" customFormat="1" ht="30.2" customHeight="1" thickBot="1" x14ac:dyDescent="0.3">
      <c r="B3630" s="200" t="s">
        <v>224</v>
      </c>
      <c r="C3630" s="232" t="s">
        <v>602</v>
      </c>
      <c r="D3630" s="230">
        <v>1.5</v>
      </c>
      <c r="E3630" s="230">
        <v>1</v>
      </c>
      <c r="F3630" s="47">
        <v>10</v>
      </c>
      <c r="G3630" s="234">
        <f t="shared" si="132"/>
        <v>15</v>
      </c>
      <c r="H3630" s="22">
        <f t="shared" si="133"/>
        <v>10</v>
      </c>
      <c r="K3630" s="244"/>
      <c r="M3630" s="60"/>
      <c r="N3630" s="60"/>
      <c r="O3630" s="60"/>
    </row>
    <row r="3631" spans="2:15" s="23" customFormat="1" ht="30.2" customHeight="1" thickBot="1" x14ac:dyDescent="0.3">
      <c r="B3631" s="200" t="s">
        <v>224</v>
      </c>
      <c r="C3631" s="232" t="s">
        <v>603</v>
      </c>
      <c r="D3631" s="230">
        <v>1.5</v>
      </c>
      <c r="E3631" s="230">
        <v>1</v>
      </c>
      <c r="F3631" s="47">
        <v>10</v>
      </c>
      <c r="G3631" s="234">
        <f t="shared" si="132"/>
        <v>15</v>
      </c>
      <c r="H3631" s="22">
        <f t="shared" si="133"/>
        <v>10</v>
      </c>
      <c r="K3631" s="244"/>
      <c r="M3631" s="60"/>
      <c r="N3631" s="60"/>
      <c r="O3631" s="60"/>
    </row>
    <row r="3632" spans="2:15" s="23" customFormat="1" ht="30.2" customHeight="1" thickBot="1" x14ac:dyDescent="0.3">
      <c r="B3632" s="200" t="s">
        <v>224</v>
      </c>
      <c r="C3632" s="232" t="s">
        <v>604</v>
      </c>
      <c r="D3632" s="230">
        <v>1.5</v>
      </c>
      <c r="E3632" s="230">
        <v>1</v>
      </c>
      <c r="F3632" s="47">
        <v>10</v>
      </c>
      <c r="G3632" s="234">
        <f t="shared" si="132"/>
        <v>15</v>
      </c>
      <c r="H3632" s="22">
        <f t="shared" si="133"/>
        <v>10</v>
      </c>
      <c r="K3632" s="244"/>
      <c r="M3632" s="60"/>
      <c r="N3632" s="60"/>
      <c r="O3632" s="60"/>
    </row>
    <row r="3633" spans="2:15" s="23" customFormat="1" ht="30.2" customHeight="1" thickBot="1" x14ac:dyDescent="0.3">
      <c r="B3633" s="200" t="s">
        <v>224</v>
      </c>
      <c r="C3633" s="232" t="s">
        <v>605</v>
      </c>
      <c r="D3633" s="230">
        <v>1.5</v>
      </c>
      <c r="E3633" s="230">
        <v>1</v>
      </c>
      <c r="F3633" s="47">
        <v>10</v>
      </c>
      <c r="G3633" s="234">
        <f t="shared" si="132"/>
        <v>15</v>
      </c>
      <c r="H3633" s="22">
        <f t="shared" si="133"/>
        <v>10</v>
      </c>
      <c r="K3633" s="244"/>
      <c r="M3633" s="60"/>
      <c r="N3633" s="60"/>
      <c r="O3633" s="60"/>
    </row>
    <row r="3634" spans="2:15" s="23" customFormat="1" ht="30.2" customHeight="1" thickBot="1" x14ac:dyDescent="0.3">
      <c r="B3634" s="200" t="s">
        <v>224</v>
      </c>
      <c r="C3634" s="232" t="s">
        <v>1493</v>
      </c>
      <c r="D3634" s="230">
        <v>1.5</v>
      </c>
      <c r="E3634" s="230">
        <v>1</v>
      </c>
      <c r="F3634" s="47">
        <v>10</v>
      </c>
      <c r="G3634" s="234">
        <f t="shared" si="132"/>
        <v>15</v>
      </c>
      <c r="H3634" s="22">
        <f t="shared" si="133"/>
        <v>10</v>
      </c>
      <c r="K3634" s="244"/>
      <c r="M3634" s="60"/>
      <c r="N3634" s="60"/>
      <c r="O3634" s="60"/>
    </row>
    <row r="3635" spans="2:15" s="23" customFormat="1" ht="30.2" customHeight="1" thickBot="1" x14ac:dyDescent="0.3">
      <c r="B3635" s="200" t="s">
        <v>224</v>
      </c>
      <c r="C3635" s="232" t="s">
        <v>606</v>
      </c>
      <c r="D3635" s="230">
        <v>1.5</v>
      </c>
      <c r="E3635" s="230">
        <v>1</v>
      </c>
      <c r="F3635" s="47">
        <v>10</v>
      </c>
      <c r="G3635" s="234">
        <f t="shared" si="132"/>
        <v>15</v>
      </c>
      <c r="H3635" s="22">
        <f t="shared" si="133"/>
        <v>10</v>
      </c>
      <c r="K3635" s="244"/>
      <c r="M3635" s="60"/>
      <c r="N3635" s="60"/>
      <c r="O3635" s="60"/>
    </row>
    <row r="3636" spans="2:15" s="23" customFormat="1" ht="30.2" customHeight="1" thickBot="1" x14ac:dyDescent="0.3">
      <c r="B3636" s="200" t="s">
        <v>224</v>
      </c>
      <c r="C3636" s="232" t="s">
        <v>1494</v>
      </c>
      <c r="D3636" s="230">
        <v>1.5</v>
      </c>
      <c r="E3636" s="230">
        <v>1</v>
      </c>
      <c r="F3636" s="47">
        <v>10</v>
      </c>
      <c r="G3636" s="234">
        <f t="shared" si="132"/>
        <v>15</v>
      </c>
      <c r="H3636" s="22">
        <f t="shared" si="133"/>
        <v>10</v>
      </c>
      <c r="K3636" s="244"/>
      <c r="M3636" s="60"/>
      <c r="N3636" s="60"/>
      <c r="O3636" s="60"/>
    </row>
    <row r="3637" spans="2:15" s="23" customFormat="1" ht="30.2" customHeight="1" thickBot="1" x14ac:dyDescent="0.3">
      <c r="B3637" s="200" t="s">
        <v>224</v>
      </c>
      <c r="C3637" s="232" t="s">
        <v>607</v>
      </c>
      <c r="D3637" s="230">
        <v>1.5</v>
      </c>
      <c r="E3637" s="230">
        <v>1</v>
      </c>
      <c r="F3637" s="47">
        <v>10</v>
      </c>
      <c r="G3637" s="234">
        <f t="shared" si="132"/>
        <v>15</v>
      </c>
      <c r="H3637" s="22">
        <f t="shared" si="133"/>
        <v>10</v>
      </c>
      <c r="K3637" s="244"/>
      <c r="M3637" s="60"/>
      <c r="N3637" s="60"/>
      <c r="O3637" s="60"/>
    </row>
    <row r="3638" spans="2:15" s="23" customFormat="1" ht="30.2" customHeight="1" thickBot="1" x14ac:dyDescent="0.3">
      <c r="B3638" s="200" t="s">
        <v>224</v>
      </c>
      <c r="C3638" s="232" t="s">
        <v>608</v>
      </c>
      <c r="D3638" s="230">
        <v>1.5</v>
      </c>
      <c r="E3638" s="230">
        <v>1</v>
      </c>
      <c r="F3638" s="47">
        <v>10</v>
      </c>
      <c r="G3638" s="234">
        <f t="shared" si="132"/>
        <v>15</v>
      </c>
      <c r="H3638" s="22">
        <f t="shared" si="133"/>
        <v>10</v>
      </c>
      <c r="K3638" s="244"/>
      <c r="M3638" s="60"/>
      <c r="N3638" s="60"/>
      <c r="O3638" s="60"/>
    </row>
    <row r="3639" spans="2:15" s="23" customFormat="1" ht="30.2" customHeight="1" thickBot="1" x14ac:dyDescent="0.3">
      <c r="B3639" s="200" t="s">
        <v>224</v>
      </c>
      <c r="C3639" s="232" t="s">
        <v>609</v>
      </c>
      <c r="D3639" s="230">
        <v>1.5</v>
      </c>
      <c r="E3639" s="230">
        <v>1</v>
      </c>
      <c r="F3639" s="47">
        <v>10</v>
      </c>
      <c r="G3639" s="234">
        <f t="shared" si="132"/>
        <v>15</v>
      </c>
      <c r="H3639" s="22">
        <f t="shared" si="133"/>
        <v>10</v>
      </c>
      <c r="K3639" s="244"/>
      <c r="M3639" s="60"/>
      <c r="N3639" s="60"/>
      <c r="O3639" s="60"/>
    </row>
    <row r="3640" spans="2:15" s="23" customFormat="1" ht="30.2" customHeight="1" thickBot="1" x14ac:dyDescent="0.3">
      <c r="B3640" s="200" t="s">
        <v>224</v>
      </c>
      <c r="C3640" s="232" t="s">
        <v>1269</v>
      </c>
      <c r="D3640" s="230">
        <v>1.5</v>
      </c>
      <c r="E3640" s="230">
        <v>1</v>
      </c>
      <c r="F3640" s="47">
        <v>10</v>
      </c>
      <c r="G3640" s="234">
        <f t="shared" si="132"/>
        <v>15</v>
      </c>
      <c r="H3640" s="22">
        <f t="shared" si="133"/>
        <v>10</v>
      </c>
      <c r="K3640" s="244"/>
      <c r="M3640" s="60"/>
      <c r="N3640" s="60"/>
      <c r="O3640" s="60"/>
    </row>
    <row r="3641" spans="2:15" s="23" customFormat="1" ht="30.2" customHeight="1" thickBot="1" x14ac:dyDescent="0.3">
      <c r="B3641" s="200" t="s">
        <v>224</v>
      </c>
      <c r="C3641" s="232" t="s">
        <v>1495</v>
      </c>
      <c r="D3641" s="230">
        <v>1.5</v>
      </c>
      <c r="E3641" s="230">
        <v>1</v>
      </c>
      <c r="F3641" s="47">
        <v>10</v>
      </c>
      <c r="G3641" s="234">
        <f t="shared" si="132"/>
        <v>15</v>
      </c>
      <c r="H3641" s="22">
        <f t="shared" si="133"/>
        <v>10</v>
      </c>
      <c r="K3641" s="244"/>
      <c r="M3641" s="60"/>
      <c r="N3641" s="60"/>
      <c r="O3641" s="60"/>
    </row>
    <row r="3642" spans="2:15" s="23" customFormat="1" ht="30.2" customHeight="1" thickBot="1" x14ac:dyDescent="0.3">
      <c r="B3642" s="200" t="s">
        <v>224</v>
      </c>
      <c r="C3642" s="232" t="s">
        <v>1142</v>
      </c>
      <c r="D3642" s="230">
        <v>1.5</v>
      </c>
      <c r="E3642" s="230">
        <v>1</v>
      </c>
      <c r="F3642" s="47">
        <v>10</v>
      </c>
      <c r="G3642" s="234">
        <f t="shared" si="132"/>
        <v>15</v>
      </c>
      <c r="H3642" s="22">
        <f t="shared" si="133"/>
        <v>10</v>
      </c>
      <c r="K3642" s="244"/>
      <c r="M3642" s="60"/>
      <c r="N3642" s="60"/>
      <c r="O3642" s="60"/>
    </row>
    <row r="3643" spans="2:15" s="23" customFormat="1" ht="30.2" customHeight="1" thickBot="1" x14ac:dyDescent="0.3">
      <c r="B3643" s="200" t="s">
        <v>224</v>
      </c>
      <c r="C3643" s="232" t="s">
        <v>610</v>
      </c>
      <c r="D3643" s="230">
        <v>1.5</v>
      </c>
      <c r="E3643" s="230">
        <v>1</v>
      </c>
      <c r="F3643" s="47">
        <v>10</v>
      </c>
      <c r="G3643" s="234">
        <f t="shared" si="132"/>
        <v>15</v>
      </c>
      <c r="H3643" s="22">
        <f t="shared" si="133"/>
        <v>10</v>
      </c>
      <c r="K3643" s="244"/>
      <c r="M3643" s="60"/>
      <c r="N3643" s="60"/>
      <c r="O3643" s="60"/>
    </row>
    <row r="3644" spans="2:15" s="23" customFormat="1" ht="30.2" customHeight="1" thickBot="1" x14ac:dyDescent="0.3">
      <c r="B3644" s="200" t="s">
        <v>224</v>
      </c>
      <c r="C3644" s="232" t="s">
        <v>611</v>
      </c>
      <c r="D3644" s="230">
        <v>1.5</v>
      </c>
      <c r="E3644" s="230">
        <v>1</v>
      </c>
      <c r="F3644" s="47">
        <v>10</v>
      </c>
      <c r="G3644" s="234">
        <f t="shared" si="132"/>
        <v>15</v>
      </c>
      <c r="H3644" s="22">
        <f t="shared" si="133"/>
        <v>10</v>
      </c>
      <c r="K3644" s="244"/>
      <c r="M3644" s="60"/>
      <c r="N3644" s="60"/>
      <c r="O3644" s="60"/>
    </row>
    <row r="3645" spans="2:15" s="23" customFormat="1" ht="30.2" customHeight="1" thickBot="1" x14ac:dyDescent="0.3">
      <c r="B3645" s="200" t="s">
        <v>224</v>
      </c>
      <c r="C3645" s="232" t="s">
        <v>1143</v>
      </c>
      <c r="D3645" s="230">
        <v>1.5</v>
      </c>
      <c r="E3645" s="230">
        <v>1</v>
      </c>
      <c r="F3645" s="47">
        <v>10</v>
      </c>
      <c r="G3645" s="234">
        <f t="shared" si="132"/>
        <v>15</v>
      </c>
      <c r="H3645" s="22">
        <f t="shared" si="133"/>
        <v>10</v>
      </c>
      <c r="K3645" s="244"/>
      <c r="M3645" s="60"/>
      <c r="N3645" s="60"/>
      <c r="O3645" s="60"/>
    </row>
    <row r="3646" spans="2:15" s="23" customFormat="1" ht="30.2" customHeight="1" thickBot="1" x14ac:dyDescent="0.3">
      <c r="B3646" s="200" t="s">
        <v>224</v>
      </c>
      <c r="C3646" s="232" t="s">
        <v>1496</v>
      </c>
      <c r="D3646" s="230">
        <v>1.5</v>
      </c>
      <c r="E3646" s="230">
        <v>1</v>
      </c>
      <c r="F3646" s="47">
        <v>10</v>
      </c>
      <c r="G3646" s="234">
        <f t="shared" si="132"/>
        <v>15</v>
      </c>
      <c r="H3646" s="22">
        <f t="shared" si="133"/>
        <v>10</v>
      </c>
      <c r="K3646" s="244"/>
      <c r="M3646" s="60"/>
      <c r="N3646" s="60"/>
      <c r="O3646" s="60"/>
    </row>
    <row r="3647" spans="2:15" s="23" customFormat="1" ht="30.2" customHeight="1" thickBot="1" x14ac:dyDescent="0.3">
      <c r="B3647" s="200" t="s">
        <v>224</v>
      </c>
      <c r="C3647" s="232" t="s">
        <v>612</v>
      </c>
      <c r="D3647" s="230">
        <v>1.5</v>
      </c>
      <c r="E3647" s="230">
        <v>1</v>
      </c>
      <c r="F3647" s="47">
        <v>10</v>
      </c>
      <c r="G3647" s="234">
        <f t="shared" si="132"/>
        <v>15</v>
      </c>
      <c r="H3647" s="22">
        <f t="shared" si="133"/>
        <v>10</v>
      </c>
      <c r="K3647" s="244"/>
      <c r="M3647" s="60"/>
      <c r="N3647" s="60"/>
      <c r="O3647" s="60"/>
    </row>
    <row r="3648" spans="2:15" s="23" customFormat="1" ht="30.2" customHeight="1" thickBot="1" x14ac:dyDescent="0.3">
      <c r="B3648" s="200" t="s">
        <v>224</v>
      </c>
      <c r="C3648" s="232" t="s">
        <v>1144</v>
      </c>
      <c r="D3648" s="230">
        <v>1.5</v>
      </c>
      <c r="E3648" s="230">
        <v>1</v>
      </c>
      <c r="F3648" s="47">
        <v>10</v>
      </c>
      <c r="G3648" s="234">
        <f t="shared" si="132"/>
        <v>15</v>
      </c>
      <c r="H3648" s="22">
        <f t="shared" si="133"/>
        <v>10</v>
      </c>
      <c r="K3648" s="244"/>
      <c r="M3648" s="60"/>
      <c r="N3648" s="60"/>
      <c r="O3648" s="60"/>
    </row>
    <row r="3649" spans="2:15" s="23" customFormat="1" ht="30.2" customHeight="1" thickBot="1" x14ac:dyDescent="0.3">
      <c r="B3649" s="200" t="s">
        <v>224</v>
      </c>
      <c r="C3649" s="232" t="s">
        <v>1497</v>
      </c>
      <c r="D3649" s="230">
        <v>1.5</v>
      </c>
      <c r="E3649" s="230">
        <v>1</v>
      </c>
      <c r="F3649" s="47">
        <v>10</v>
      </c>
      <c r="G3649" s="234">
        <f t="shared" si="132"/>
        <v>15</v>
      </c>
      <c r="H3649" s="22">
        <f t="shared" si="133"/>
        <v>10</v>
      </c>
      <c r="K3649" s="244"/>
      <c r="M3649" s="60"/>
      <c r="N3649" s="60"/>
      <c r="O3649" s="60"/>
    </row>
    <row r="3650" spans="2:15" s="23" customFormat="1" ht="30.2" customHeight="1" thickBot="1" x14ac:dyDescent="0.3">
      <c r="B3650" s="200" t="s">
        <v>224</v>
      </c>
      <c r="C3650" s="232" t="s">
        <v>1498</v>
      </c>
      <c r="D3650" s="230">
        <v>1.5</v>
      </c>
      <c r="E3650" s="230">
        <v>1</v>
      </c>
      <c r="F3650" s="47">
        <v>10</v>
      </c>
      <c r="G3650" s="234">
        <f t="shared" si="132"/>
        <v>15</v>
      </c>
      <c r="H3650" s="22">
        <f t="shared" si="133"/>
        <v>10</v>
      </c>
      <c r="K3650" s="244"/>
      <c r="M3650" s="60"/>
      <c r="N3650" s="60"/>
      <c r="O3650" s="60"/>
    </row>
    <row r="3651" spans="2:15" s="23" customFormat="1" ht="30.2" customHeight="1" thickBot="1" x14ac:dyDescent="0.3">
      <c r="B3651" s="200" t="s">
        <v>224</v>
      </c>
      <c r="C3651" s="232" t="s">
        <v>1499</v>
      </c>
      <c r="D3651" s="230">
        <v>1.5</v>
      </c>
      <c r="E3651" s="230">
        <v>1</v>
      </c>
      <c r="F3651" s="47">
        <v>10</v>
      </c>
      <c r="G3651" s="234">
        <f t="shared" si="132"/>
        <v>15</v>
      </c>
      <c r="H3651" s="22">
        <f t="shared" si="133"/>
        <v>10</v>
      </c>
      <c r="K3651" s="244"/>
      <c r="M3651" s="60"/>
      <c r="N3651" s="60"/>
      <c r="O3651" s="60"/>
    </row>
    <row r="3652" spans="2:15" s="23" customFormat="1" ht="30.2" customHeight="1" thickBot="1" x14ac:dyDescent="0.3">
      <c r="B3652" s="200" t="s">
        <v>224</v>
      </c>
      <c r="C3652" s="232" t="s">
        <v>1500</v>
      </c>
      <c r="D3652" s="230">
        <v>1.5</v>
      </c>
      <c r="E3652" s="230">
        <v>1</v>
      </c>
      <c r="F3652" s="47">
        <v>10</v>
      </c>
      <c r="G3652" s="234">
        <f t="shared" si="132"/>
        <v>15</v>
      </c>
      <c r="H3652" s="22">
        <f t="shared" si="133"/>
        <v>10</v>
      </c>
      <c r="K3652" s="244"/>
      <c r="M3652" s="60"/>
      <c r="N3652" s="60"/>
      <c r="O3652" s="60"/>
    </row>
    <row r="3653" spans="2:15" s="23" customFormat="1" ht="30.2" customHeight="1" thickBot="1" x14ac:dyDescent="0.3">
      <c r="B3653" s="200" t="s">
        <v>224</v>
      </c>
      <c r="C3653" s="232" t="s">
        <v>1501</v>
      </c>
      <c r="D3653" s="230">
        <v>1.5</v>
      </c>
      <c r="E3653" s="230">
        <v>1</v>
      </c>
      <c r="F3653" s="47">
        <v>10</v>
      </c>
      <c r="G3653" s="234">
        <f t="shared" si="132"/>
        <v>15</v>
      </c>
      <c r="H3653" s="22">
        <f t="shared" si="133"/>
        <v>10</v>
      </c>
      <c r="K3653" s="244"/>
      <c r="M3653" s="60"/>
      <c r="N3653" s="60"/>
      <c r="O3653" s="60"/>
    </row>
    <row r="3654" spans="2:15" s="23" customFormat="1" ht="30.2" customHeight="1" thickBot="1" x14ac:dyDescent="0.3">
      <c r="B3654" s="200" t="s">
        <v>224</v>
      </c>
      <c r="C3654" s="232" t="s">
        <v>1502</v>
      </c>
      <c r="D3654" s="230">
        <v>1.5</v>
      </c>
      <c r="E3654" s="230">
        <v>1</v>
      </c>
      <c r="F3654" s="47">
        <v>10</v>
      </c>
      <c r="G3654" s="234">
        <f t="shared" si="132"/>
        <v>15</v>
      </c>
      <c r="H3654" s="22">
        <f t="shared" si="133"/>
        <v>10</v>
      </c>
      <c r="K3654" s="244"/>
      <c r="M3654" s="60"/>
      <c r="N3654" s="60"/>
      <c r="O3654" s="60"/>
    </row>
    <row r="3655" spans="2:15" s="23" customFormat="1" ht="30.2" customHeight="1" thickBot="1" x14ac:dyDescent="0.3">
      <c r="B3655" s="200" t="s">
        <v>224</v>
      </c>
      <c r="C3655" s="232" t="s">
        <v>1503</v>
      </c>
      <c r="D3655" s="230">
        <v>1.5</v>
      </c>
      <c r="E3655" s="230">
        <v>1</v>
      </c>
      <c r="F3655" s="47">
        <v>10</v>
      </c>
      <c r="G3655" s="234">
        <f t="shared" si="132"/>
        <v>15</v>
      </c>
      <c r="H3655" s="22">
        <f t="shared" si="133"/>
        <v>10</v>
      </c>
      <c r="K3655" s="244"/>
      <c r="M3655" s="60"/>
      <c r="N3655" s="60"/>
      <c r="O3655" s="60"/>
    </row>
    <row r="3656" spans="2:15" s="23" customFormat="1" ht="30.2" customHeight="1" thickBot="1" x14ac:dyDescent="0.3">
      <c r="B3656" s="200" t="s">
        <v>224</v>
      </c>
      <c r="C3656" s="232" t="s">
        <v>1504</v>
      </c>
      <c r="D3656" s="230">
        <v>1.5</v>
      </c>
      <c r="E3656" s="230">
        <v>1</v>
      </c>
      <c r="F3656" s="47">
        <v>10</v>
      </c>
      <c r="G3656" s="234">
        <f t="shared" si="132"/>
        <v>15</v>
      </c>
      <c r="H3656" s="22">
        <f t="shared" si="133"/>
        <v>10</v>
      </c>
      <c r="K3656" s="244"/>
      <c r="M3656" s="60"/>
      <c r="N3656" s="60"/>
      <c r="O3656" s="60"/>
    </row>
    <row r="3657" spans="2:15" s="23" customFormat="1" ht="30.2" customHeight="1" thickBot="1" x14ac:dyDescent="0.3">
      <c r="B3657" s="200" t="s">
        <v>224</v>
      </c>
      <c r="C3657" s="232" t="s">
        <v>1505</v>
      </c>
      <c r="D3657" s="230">
        <v>1.5</v>
      </c>
      <c r="E3657" s="230">
        <v>1</v>
      </c>
      <c r="F3657" s="47">
        <v>10</v>
      </c>
      <c r="G3657" s="234">
        <f t="shared" si="132"/>
        <v>15</v>
      </c>
      <c r="H3657" s="22">
        <f t="shared" si="133"/>
        <v>10</v>
      </c>
      <c r="K3657" s="244"/>
      <c r="M3657" s="60"/>
      <c r="N3657" s="60"/>
      <c r="O3657" s="60"/>
    </row>
    <row r="3658" spans="2:15" s="23" customFormat="1" ht="30.2" customHeight="1" thickBot="1" x14ac:dyDescent="0.3">
      <c r="B3658" s="200" t="s">
        <v>224</v>
      </c>
      <c r="C3658" s="232" t="s">
        <v>1506</v>
      </c>
      <c r="D3658" s="230">
        <v>1.5</v>
      </c>
      <c r="E3658" s="230">
        <v>1</v>
      </c>
      <c r="F3658" s="47">
        <v>10</v>
      </c>
      <c r="G3658" s="234">
        <f t="shared" si="132"/>
        <v>15</v>
      </c>
      <c r="H3658" s="22">
        <f t="shared" si="133"/>
        <v>10</v>
      </c>
      <c r="K3658" s="244"/>
      <c r="M3658" s="60"/>
      <c r="N3658" s="60"/>
      <c r="O3658" s="60"/>
    </row>
    <row r="3659" spans="2:15" s="23" customFormat="1" ht="30.2" customHeight="1" thickBot="1" x14ac:dyDescent="0.3">
      <c r="B3659" s="200" t="s">
        <v>224</v>
      </c>
      <c r="C3659" s="232" t="s">
        <v>1507</v>
      </c>
      <c r="D3659" s="230">
        <v>1.5</v>
      </c>
      <c r="E3659" s="230">
        <v>1</v>
      </c>
      <c r="F3659" s="47">
        <v>10</v>
      </c>
      <c r="G3659" s="234">
        <f t="shared" si="132"/>
        <v>15</v>
      </c>
      <c r="H3659" s="22">
        <f t="shared" si="133"/>
        <v>10</v>
      </c>
      <c r="K3659" s="244"/>
      <c r="M3659" s="60"/>
      <c r="N3659" s="60"/>
      <c r="O3659" s="60"/>
    </row>
    <row r="3660" spans="2:15" s="23" customFormat="1" ht="30.2" customHeight="1" thickBot="1" x14ac:dyDescent="0.3">
      <c r="B3660" s="200" t="s">
        <v>224</v>
      </c>
      <c r="C3660" s="232" t="s">
        <v>1508</v>
      </c>
      <c r="D3660" s="230">
        <v>1.5</v>
      </c>
      <c r="E3660" s="230">
        <v>1</v>
      </c>
      <c r="F3660" s="47">
        <v>10</v>
      </c>
      <c r="G3660" s="234">
        <f t="shared" si="132"/>
        <v>15</v>
      </c>
      <c r="H3660" s="22">
        <f t="shared" si="133"/>
        <v>10</v>
      </c>
      <c r="K3660" s="244"/>
      <c r="M3660" s="60"/>
      <c r="N3660" s="60"/>
      <c r="O3660" s="60"/>
    </row>
    <row r="3661" spans="2:15" s="23" customFormat="1" ht="30.2" customHeight="1" thickBot="1" x14ac:dyDescent="0.3">
      <c r="B3661" s="200" t="s">
        <v>224</v>
      </c>
      <c r="C3661" s="232" t="s">
        <v>1509</v>
      </c>
      <c r="D3661" s="230">
        <v>1.5</v>
      </c>
      <c r="E3661" s="230">
        <v>1</v>
      </c>
      <c r="F3661" s="47">
        <v>10</v>
      </c>
      <c r="G3661" s="234">
        <f t="shared" si="132"/>
        <v>15</v>
      </c>
      <c r="H3661" s="22">
        <f t="shared" si="133"/>
        <v>10</v>
      </c>
      <c r="K3661" s="244"/>
      <c r="M3661" s="60"/>
      <c r="N3661" s="60"/>
      <c r="O3661" s="60"/>
    </row>
    <row r="3662" spans="2:15" s="23" customFormat="1" ht="30.2" customHeight="1" thickBot="1" x14ac:dyDescent="0.3">
      <c r="B3662" s="200" t="s">
        <v>224</v>
      </c>
      <c r="C3662" s="232" t="s">
        <v>1510</v>
      </c>
      <c r="D3662" s="230">
        <v>1.5</v>
      </c>
      <c r="E3662" s="230">
        <v>1</v>
      </c>
      <c r="F3662" s="47">
        <v>10</v>
      </c>
      <c r="G3662" s="234">
        <f t="shared" si="132"/>
        <v>15</v>
      </c>
      <c r="H3662" s="22">
        <f t="shared" si="133"/>
        <v>10</v>
      </c>
      <c r="K3662" s="244"/>
      <c r="M3662" s="60"/>
      <c r="N3662" s="60"/>
      <c r="O3662" s="60"/>
    </row>
    <row r="3663" spans="2:15" s="23" customFormat="1" ht="30.2" customHeight="1" thickBot="1" x14ac:dyDescent="0.3">
      <c r="B3663" s="200" t="s">
        <v>224</v>
      </c>
      <c r="C3663" s="232" t="s">
        <v>1511</v>
      </c>
      <c r="D3663" s="230">
        <v>1.5</v>
      </c>
      <c r="E3663" s="230">
        <v>1</v>
      </c>
      <c r="F3663" s="47">
        <v>10</v>
      </c>
      <c r="G3663" s="234">
        <f t="shared" si="132"/>
        <v>15</v>
      </c>
      <c r="H3663" s="22">
        <f t="shared" si="133"/>
        <v>10</v>
      </c>
      <c r="K3663" s="244"/>
      <c r="M3663" s="60"/>
      <c r="N3663" s="60"/>
      <c r="O3663" s="60"/>
    </row>
    <row r="3664" spans="2:15" s="23" customFormat="1" ht="30.2" customHeight="1" thickBot="1" x14ac:dyDescent="0.3">
      <c r="B3664" s="200" t="s">
        <v>224</v>
      </c>
      <c r="C3664" s="232" t="s">
        <v>1512</v>
      </c>
      <c r="D3664" s="230">
        <v>1.5</v>
      </c>
      <c r="E3664" s="230">
        <v>1</v>
      </c>
      <c r="F3664" s="47">
        <v>10</v>
      </c>
      <c r="G3664" s="234">
        <f t="shared" si="132"/>
        <v>15</v>
      </c>
      <c r="H3664" s="22">
        <f t="shared" si="133"/>
        <v>10</v>
      </c>
      <c r="K3664" s="244"/>
      <c r="M3664" s="60"/>
      <c r="N3664" s="60"/>
      <c r="O3664" s="60"/>
    </row>
    <row r="3665" spans="2:15" s="23" customFormat="1" ht="30.2" customHeight="1" thickBot="1" x14ac:dyDescent="0.3">
      <c r="B3665" s="200" t="s">
        <v>224</v>
      </c>
      <c r="C3665" s="232" t="s">
        <v>1513</v>
      </c>
      <c r="D3665" s="230">
        <v>1.5</v>
      </c>
      <c r="E3665" s="230">
        <v>1</v>
      </c>
      <c r="F3665" s="47">
        <v>10</v>
      </c>
      <c r="G3665" s="234">
        <f t="shared" si="132"/>
        <v>15</v>
      </c>
      <c r="H3665" s="22">
        <f t="shared" si="133"/>
        <v>10</v>
      </c>
      <c r="K3665" s="244"/>
      <c r="M3665" s="60"/>
      <c r="N3665" s="60"/>
      <c r="O3665" s="60"/>
    </row>
    <row r="3666" spans="2:15" s="23" customFormat="1" ht="30.2" customHeight="1" thickBot="1" x14ac:dyDescent="0.3">
      <c r="B3666" s="200" t="s">
        <v>224</v>
      </c>
      <c r="C3666" s="232" t="s">
        <v>969</v>
      </c>
      <c r="D3666" s="230">
        <v>1.5</v>
      </c>
      <c r="E3666" s="230">
        <v>1</v>
      </c>
      <c r="F3666" s="47">
        <v>10</v>
      </c>
      <c r="G3666" s="234">
        <f t="shared" si="132"/>
        <v>15</v>
      </c>
      <c r="H3666" s="22">
        <f t="shared" si="133"/>
        <v>10</v>
      </c>
      <c r="K3666" s="244"/>
      <c r="M3666" s="60"/>
      <c r="N3666" s="60"/>
      <c r="O3666" s="60"/>
    </row>
    <row r="3667" spans="2:15" s="23" customFormat="1" ht="30.2" customHeight="1" thickBot="1" x14ac:dyDescent="0.3">
      <c r="B3667" s="200" t="s">
        <v>224</v>
      </c>
      <c r="C3667" s="232" t="s">
        <v>1272</v>
      </c>
      <c r="D3667" s="230">
        <v>1.5</v>
      </c>
      <c r="E3667" s="230">
        <v>1</v>
      </c>
      <c r="F3667" s="47">
        <v>10</v>
      </c>
      <c r="G3667" s="234">
        <f t="shared" si="132"/>
        <v>15</v>
      </c>
      <c r="H3667" s="22">
        <f t="shared" si="133"/>
        <v>10</v>
      </c>
      <c r="K3667" s="244"/>
      <c r="M3667" s="60"/>
      <c r="N3667" s="60"/>
      <c r="O3667" s="60"/>
    </row>
    <row r="3668" spans="2:15" s="23" customFormat="1" ht="30.2" customHeight="1" thickBot="1" x14ac:dyDescent="0.3">
      <c r="B3668" s="200" t="s">
        <v>224</v>
      </c>
      <c r="C3668" s="232" t="s">
        <v>613</v>
      </c>
      <c r="D3668" s="230">
        <v>1.5</v>
      </c>
      <c r="E3668" s="230">
        <v>1</v>
      </c>
      <c r="F3668" s="47">
        <v>10</v>
      </c>
      <c r="G3668" s="234">
        <f t="shared" si="132"/>
        <v>15</v>
      </c>
      <c r="H3668" s="22">
        <f t="shared" si="133"/>
        <v>10</v>
      </c>
      <c r="K3668" s="244"/>
      <c r="M3668" s="60"/>
      <c r="N3668" s="60"/>
      <c r="O3668" s="60"/>
    </row>
    <row r="3669" spans="2:15" s="23" customFormat="1" ht="30.2" customHeight="1" thickBot="1" x14ac:dyDescent="0.3">
      <c r="B3669" s="200" t="s">
        <v>224</v>
      </c>
      <c r="C3669" s="232" t="s">
        <v>614</v>
      </c>
      <c r="D3669" s="230">
        <v>1.5</v>
      </c>
      <c r="E3669" s="230">
        <v>1</v>
      </c>
      <c r="F3669" s="47">
        <v>10</v>
      </c>
      <c r="G3669" s="234">
        <f t="shared" ref="G3669:G3732" si="134">ROUND(D3669*F3669,2)</f>
        <v>15</v>
      </c>
      <c r="H3669" s="22">
        <f t="shared" ref="H3669:H3732" si="135">ROUND(E3669*F3669,6)</f>
        <v>10</v>
      </c>
      <c r="K3669" s="244"/>
      <c r="M3669" s="60"/>
      <c r="N3669" s="60"/>
      <c r="O3669" s="60"/>
    </row>
    <row r="3670" spans="2:15" s="23" customFormat="1" ht="30.2" customHeight="1" thickBot="1" x14ac:dyDescent="0.3">
      <c r="B3670" s="200" t="s">
        <v>224</v>
      </c>
      <c r="C3670" s="232" t="s">
        <v>615</v>
      </c>
      <c r="D3670" s="230">
        <v>1.5</v>
      </c>
      <c r="E3670" s="230">
        <v>1</v>
      </c>
      <c r="F3670" s="47">
        <v>10</v>
      </c>
      <c r="G3670" s="234">
        <f t="shared" si="134"/>
        <v>15</v>
      </c>
      <c r="H3670" s="22">
        <f t="shared" si="135"/>
        <v>10</v>
      </c>
      <c r="K3670" s="244"/>
      <c r="M3670" s="60"/>
      <c r="N3670" s="60"/>
      <c r="O3670" s="60"/>
    </row>
    <row r="3671" spans="2:15" s="23" customFormat="1" ht="30.2" customHeight="1" thickBot="1" x14ac:dyDescent="0.3">
      <c r="B3671" s="200" t="s">
        <v>224</v>
      </c>
      <c r="C3671" s="232" t="s">
        <v>616</v>
      </c>
      <c r="D3671" s="230">
        <v>1.5</v>
      </c>
      <c r="E3671" s="230">
        <v>1</v>
      </c>
      <c r="F3671" s="47">
        <v>10</v>
      </c>
      <c r="G3671" s="234">
        <f t="shared" si="134"/>
        <v>15</v>
      </c>
      <c r="H3671" s="22">
        <f t="shared" si="135"/>
        <v>10</v>
      </c>
      <c r="K3671" s="244"/>
      <c r="M3671" s="60"/>
      <c r="N3671" s="60"/>
      <c r="O3671" s="60"/>
    </row>
    <row r="3672" spans="2:15" s="23" customFormat="1" ht="30.2" customHeight="1" thickBot="1" x14ac:dyDescent="0.3">
      <c r="B3672" s="200" t="s">
        <v>224</v>
      </c>
      <c r="C3672" s="232" t="s">
        <v>617</v>
      </c>
      <c r="D3672" s="230">
        <v>1.5</v>
      </c>
      <c r="E3672" s="230">
        <v>1</v>
      </c>
      <c r="F3672" s="47">
        <v>10</v>
      </c>
      <c r="G3672" s="234">
        <f t="shared" si="134"/>
        <v>15</v>
      </c>
      <c r="H3672" s="22">
        <f t="shared" si="135"/>
        <v>10</v>
      </c>
      <c r="K3672" s="244"/>
      <c r="M3672" s="60"/>
      <c r="N3672" s="60"/>
      <c r="O3672" s="60"/>
    </row>
    <row r="3673" spans="2:15" s="23" customFormat="1" ht="30.2" customHeight="1" thickBot="1" x14ac:dyDescent="0.3">
      <c r="B3673" s="200" t="s">
        <v>224</v>
      </c>
      <c r="C3673" s="232" t="s">
        <v>618</v>
      </c>
      <c r="D3673" s="230">
        <v>1.5</v>
      </c>
      <c r="E3673" s="230">
        <v>1</v>
      </c>
      <c r="F3673" s="47">
        <v>10</v>
      </c>
      <c r="G3673" s="234">
        <f t="shared" si="134"/>
        <v>15</v>
      </c>
      <c r="H3673" s="22">
        <f t="shared" si="135"/>
        <v>10</v>
      </c>
      <c r="K3673" s="244"/>
      <c r="M3673" s="60"/>
      <c r="N3673" s="60"/>
      <c r="O3673" s="60"/>
    </row>
    <row r="3674" spans="2:15" s="23" customFormat="1" ht="30.2" customHeight="1" thickBot="1" x14ac:dyDescent="0.3">
      <c r="B3674" s="200" t="s">
        <v>224</v>
      </c>
      <c r="C3674" s="232" t="s">
        <v>619</v>
      </c>
      <c r="D3674" s="230">
        <v>1.5</v>
      </c>
      <c r="E3674" s="230">
        <v>1</v>
      </c>
      <c r="F3674" s="47">
        <v>10</v>
      </c>
      <c r="G3674" s="234">
        <f t="shared" si="134"/>
        <v>15</v>
      </c>
      <c r="H3674" s="22">
        <f t="shared" si="135"/>
        <v>10</v>
      </c>
      <c r="K3674" s="244"/>
      <c r="M3674" s="60"/>
      <c r="N3674" s="60"/>
      <c r="O3674" s="60"/>
    </row>
    <row r="3675" spans="2:15" s="23" customFormat="1" ht="30.2" customHeight="1" thickBot="1" x14ac:dyDescent="0.3">
      <c r="B3675" s="200" t="s">
        <v>224</v>
      </c>
      <c r="C3675" s="232" t="s">
        <v>620</v>
      </c>
      <c r="D3675" s="230">
        <v>1.5</v>
      </c>
      <c r="E3675" s="230">
        <v>1</v>
      </c>
      <c r="F3675" s="47">
        <v>10</v>
      </c>
      <c r="G3675" s="234">
        <f t="shared" si="134"/>
        <v>15</v>
      </c>
      <c r="H3675" s="22">
        <f t="shared" si="135"/>
        <v>10</v>
      </c>
      <c r="K3675" s="244"/>
      <c r="M3675" s="60"/>
      <c r="N3675" s="60"/>
      <c r="O3675" s="60"/>
    </row>
    <row r="3676" spans="2:15" s="23" customFormat="1" ht="30.2" customHeight="1" thickBot="1" x14ac:dyDescent="0.3">
      <c r="B3676" s="200" t="s">
        <v>224</v>
      </c>
      <c r="C3676" s="232" t="s">
        <v>621</v>
      </c>
      <c r="D3676" s="230">
        <v>1.5</v>
      </c>
      <c r="E3676" s="230">
        <v>1</v>
      </c>
      <c r="F3676" s="47">
        <v>10</v>
      </c>
      <c r="G3676" s="234">
        <f t="shared" si="134"/>
        <v>15</v>
      </c>
      <c r="H3676" s="22">
        <f t="shared" si="135"/>
        <v>10</v>
      </c>
      <c r="K3676" s="244"/>
      <c r="M3676" s="60"/>
      <c r="N3676" s="60"/>
      <c r="O3676" s="60"/>
    </row>
    <row r="3677" spans="2:15" s="23" customFormat="1" ht="30.2" customHeight="1" thickBot="1" x14ac:dyDescent="0.3">
      <c r="B3677" s="200" t="s">
        <v>224</v>
      </c>
      <c r="C3677" s="232" t="s">
        <v>622</v>
      </c>
      <c r="D3677" s="230">
        <v>1.5</v>
      </c>
      <c r="E3677" s="230">
        <v>1</v>
      </c>
      <c r="F3677" s="47">
        <v>10</v>
      </c>
      <c r="G3677" s="234">
        <f t="shared" si="134"/>
        <v>15</v>
      </c>
      <c r="H3677" s="22">
        <f t="shared" si="135"/>
        <v>10</v>
      </c>
      <c r="K3677" s="244"/>
      <c r="M3677" s="60"/>
      <c r="N3677" s="60"/>
      <c r="O3677" s="60"/>
    </row>
    <row r="3678" spans="2:15" s="23" customFormat="1" ht="30.2" customHeight="1" thickBot="1" x14ac:dyDescent="0.3">
      <c r="B3678" s="200" t="s">
        <v>224</v>
      </c>
      <c r="C3678" s="232" t="s">
        <v>623</v>
      </c>
      <c r="D3678" s="230">
        <v>1.5</v>
      </c>
      <c r="E3678" s="230">
        <v>1</v>
      </c>
      <c r="F3678" s="47">
        <v>10</v>
      </c>
      <c r="G3678" s="234">
        <f t="shared" si="134"/>
        <v>15</v>
      </c>
      <c r="H3678" s="22">
        <f t="shared" si="135"/>
        <v>10</v>
      </c>
      <c r="K3678" s="244"/>
      <c r="M3678" s="60"/>
      <c r="N3678" s="60"/>
      <c r="O3678" s="60"/>
    </row>
    <row r="3679" spans="2:15" s="23" customFormat="1" ht="30.2" customHeight="1" thickBot="1" x14ac:dyDescent="0.3">
      <c r="B3679" s="200" t="s">
        <v>224</v>
      </c>
      <c r="C3679" s="232" t="s">
        <v>624</v>
      </c>
      <c r="D3679" s="230">
        <v>1.5</v>
      </c>
      <c r="E3679" s="230">
        <v>1</v>
      </c>
      <c r="F3679" s="47">
        <v>10</v>
      </c>
      <c r="G3679" s="234">
        <f t="shared" si="134"/>
        <v>15</v>
      </c>
      <c r="H3679" s="22">
        <f t="shared" si="135"/>
        <v>10</v>
      </c>
      <c r="K3679" s="244"/>
      <c r="M3679" s="60"/>
      <c r="N3679" s="60"/>
      <c r="O3679" s="60"/>
    </row>
    <row r="3680" spans="2:15" s="23" customFormat="1" ht="30.2" customHeight="1" thickBot="1" x14ac:dyDescent="0.3">
      <c r="B3680" s="200" t="s">
        <v>224</v>
      </c>
      <c r="C3680" s="232" t="s">
        <v>625</v>
      </c>
      <c r="D3680" s="230">
        <v>1.5</v>
      </c>
      <c r="E3680" s="230">
        <v>1</v>
      </c>
      <c r="F3680" s="47">
        <v>10</v>
      </c>
      <c r="G3680" s="234">
        <f t="shared" si="134"/>
        <v>15</v>
      </c>
      <c r="H3680" s="22">
        <f t="shared" si="135"/>
        <v>10</v>
      </c>
      <c r="K3680" s="244"/>
      <c r="M3680" s="60"/>
      <c r="N3680" s="60"/>
      <c r="O3680" s="60"/>
    </row>
    <row r="3681" spans="2:15" s="23" customFormat="1" ht="30.2" customHeight="1" thickBot="1" x14ac:dyDescent="0.3">
      <c r="B3681" s="200" t="s">
        <v>224</v>
      </c>
      <c r="C3681" s="232" t="s">
        <v>626</v>
      </c>
      <c r="D3681" s="230">
        <v>1.5</v>
      </c>
      <c r="E3681" s="230">
        <v>1</v>
      </c>
      <c r="F3681" s="47">
        <v>10</v>
      </c>
      <c r="G3681" s="234">
        <f t="shared" si="134"/>
        <v>15</v>
      </c>
      <c r="H3681" s="22">
        <f t="shared" si="135"/>
        <v>10</v>
      </c>
      <c r="K3681" s="244"/>
      <c r="M3681" s="60"/>
      <c r="N3681" s="60"/>
      <c r="O3681" s="60"/>
    </row>
    <row r="3682" spans="2:15" s="23" customFormat="1" ht="30.2" customHeight="1" thickBot="1" x14ac:dyDescent="0.3">
      <c r="B3682" s="200" t="s">
        <v>224</v>
      </c>
      <c r="C3682" s="232" t="s">
        <v>627</v>
      </c>
      <c r="D3682" s="230">
        <v>1.5</v>
      </c>
      <c r="E3682" s="230">
        <v>1</v>
      </c>
      <c r="F3682" s="47">
        <v>10</v>
      </c>
      <c r="G3682" s="234">
        <f t="shared" si="134"/>
        <v>15</v>
      </c>
      <c r="H3682" s="22">
        <f t="shared" si="135"/>
        <v>10</v>
      </c>
      <c r="K3682" s="244"/>
      <c r="M3682" s="60"/>
      <c r="N3682" s="60"/>
      <c r="O3682" s="60"/>
    </row>
    <row r="3683" spans="2:15" s="23" customFormat="1" ht="30.2" customHeight="1" thickBot="1" x14ac:dyDescent="0.3">
      <c r="B3683" s="200" t="s">
        <v>224</v>
      </c>
      <c r="C3683" s="232" t="s">
        <v>628</v>
      </c>
      <c r="D3683" s="230">
        <v>1.5</v>
      </c>
      <c r="E3683" s="230">
        <v>1</v>
      </c>
      <c r="F3683" s="47">
        <v>10</v>
      </c>
      <c r="G3683" s="234">
        <f t="shared" si="134"/>
        <v>15</v>
      </c>
      <c r="H3683" s="22">
        <f t="shared" si="135"/>
        <v>10</v>
      </c>
      <c r="K3683" s="244"/>
      <c r="M3683" s="60"/>
      <c r="N3683" s="60"/>
      <c r="O3683" s="60"/>
    </row>
    <row r="3684" spans="2:15" s="23" customFormat="1" ht="30.2" customHeight="1" thickBot="1" x14ac:dyDescent="0.3">
      <c r="B3684" s="200" t="s">
        <v>224</v>
      </c>
      <c r="C3684" s="232" t="s">
        <v>629</v>
      </c>
      <c r="D3684" s="230">
        <v>1.5</v>
      </c>
      <c r="E3684" s="230">
        <v>1</v>
      </c>
      <c r="F3684" s="47">
        <v>10</v>
      </c>
      <c r="G3684" s="234">
        <f t="shared" si="134"/>
        <v>15</v>
      </c>
      <c r="H3684" s="22">
        <f t="shared" si="135"/>
        <v>10</v>
      </c>
      <c r="K3684" s="244"/>
      <c r="M3684" s="60"/>
      <c r="N3684" s="60"/>
      <c r="O3684" s="60"/>
    </row>
    <row r="3685" spans="2:15" s="23" customFormat="1" ht="30.2" customHeight="1" thickBot="1" x14ac:dyDescent="0.3">
      <c r="B3685" s="200" t="s">
        <v>224</v>
      </c>
      <c r="C3685" s="232" t="s">
        <v>1514</v>
      </c>
      <c r="D3685" s="230">
        <v>1.5</v>
      </c>
      <c r="E3685" s="230">
        <v>1</v>
      </c>
      <c r="F3685" s="47">
        <v>10</v>
      </c>
      <c r="G3685" s="234">
        <f t="shared" si="134"/>
        <v>15</v>
      </c>
      <c r="H3685" s="22">
        <f t="shared" si="135"/>
        <v>10</v>
      </c>
      <c r="K3685" s="244"/>
      <c r="M3685" s="60"/>
      <c r="N3685" s="60"/>
      <c r="O3685" s="60"/>
    </row>
    <row r="3686" spans="2:15" s="23" customFormat="1" ht="30.2" customHeight="1" thickBot="1" x14ac:dyDescent="0.3">
      <c r="B3686" s="200" t="s">
        <v>224</v>
      </c>
      <c r="C3686" s="232" t="s">
        <v>1515</v>
      </c>
      <c r="D3686" s="230">
        <v>1.5</v>
      </c>
      <c r="E3686" s="230">
        <v>1</v>
      </c>
      <c r="F3686" s="47">
        <v>10</v>
      </c>
      <c r="G3686" s="234">
        <f t="shared" si="134"/>
        <v>15</v>
      </c>
      <c r="H3686" s="22">
        <f t="shared" si="135"/>
        <v>10</v>
      </c>
      <c r="K3686" s="244"/>
      <c r="M3686" s="60"/>
      <c r="N3686" s="60"/>
      <c r="O3686" s="60"/>
    </row>
    <row r="3687" spans="2:15" s="23" customFormat="1" ht="30.2" customHeight="1" thickBot="1" x14ac:dyDescent="0.3">
      <c r="B3687" s="200" t="s">
        <v>224</v>
      </c>
      <c r="C3687" s="232" t="s">
        <v>1516</v>
      </c>
      <c r="D3687" s="230">
        <v>1.5</v>
      </c>
      <c r="E3687" s="230">
        <v>1</v>
      </c>
      <c r="F3687" s="47">
        <v>10</v>
      </c>
      <c r="G3687" s="234">
        <f t="shared" si="134"/>
        <v>15</v>
      </c>
      <c r="H3687" s="22">
        <f t="shared" si="135"/>
        <v>10</v>
      </c>
      <c r="K3687" s="244"/>
      <c r="M3687" s="60"/>
      <c r="N3687" s="60"/>
      <c r="O3687" s="60"/>
    </row>
    <row r="3688" spans="2:15" s="23" customFormat="1" ht="30.2" customHeight="1" thickBot="1" x14ac:dyDescent="0.3">
      <c r="B3688" s="200" t="s">
        <v>224</v>
      </c>
      <c r="C3688" s="232" t="s">
        <v>1517</v>
      </c>
      <c r="D3688" s="230">
        <v>1.5</v>
      </c>
      <c r="E3688" s="230">
        <v>1</v>
      </c>
      <c r="F3688" s="47">
        <v>10</v>
      </c>
      <c r="G3688" s="234">
        <f t="shared" si="134"/>
        <v>15</v>
      </c>
      <c r="H3688" s="22">
        <f t="shared" si="135"/>
        <v>10</v>
      </c>
      <c r="K3688" s="244"/>
      <c r="M3688" s="60"/>
      <c r="N3688" s="60"/>
      <c r="O3688" s="60"/>
    </row>
    <row r="3689" spans="2:15" s="23" customFormat="1" ht="30.2" customHeight="1" thickBot="1" x14ac:dyDescent="0.3">
      <c r="B3689" s="200" t="s">
        <v>224</v>
      </c>
      <c r="C3689" s="232" t="s">
        <v>1518</v>
      </c>
      <c r="D3689" s="230">
        <v>1.5</v>
      </c>
      <c r="E3689" s="230">
        <v>1</v>
      </c>
      <c r="F3689" s="47">
        <v>10</v>
      </c>
      <c r="G3689" s="234">
        <f t="shared" si="134"/>
        <v>15</v>
      </c>
      <c r="H3689" s="22">
        <f t="shared" si="135"/>
        <v>10</v>
      </c>
      <c r="K3689" s="244"/>
      <c r="M3689" s="60"/>
      <c r="N3689" s="60"/>
      <c r="O3689" s="60"/>
    </row>
    <row r="3690" spans="2:15" s="23" customFormat="1" ht="30.2" customHeight="1" thickBot="1" x14ac:dyDescent="0.3">
      <c r="B3690" s="200" t="s">
        <v>224</v>
      </c>
      <c r="C3690" s="232" t="s">
        <v>1519</v>
      </c>
      <c r="D3690" s="230">
        <v>1.5</v>
      </c>
      <c r="E3690" s="230">
        <v>1</v>
      </c>
      <c r="F3690" s="47">
        <v>10</v>
      </c>
      <c r="G3690" s="234">
        <f t="shared" si="134"/>
        <v>15</v>
      </c>
      <c r="H3690" s="22">
        <f t="shared" si="135"/>
        <v>10</v>
      </c>
      <c r="K3690" s="244"/>
      <c r="M3690" s="60"/>
      <c r="N3690" s="60"/>
      <c r="O3690" s="60"/>
    </row>
    <row r="3691" spans="2:15" s="23" customFormat="1" ht="30.2" customHeight="1" thickBot="1" x14ac:dyDescent="0.3">
      <c r="B3691" s="200" t="s">
        <v>224</v>
      </c>
      <c r="C3691" s="232" t="s">
        <v>1520</v>
      </c>
      <c r="D3691" s="230">
        <v>1.5</v>
      </c>
      <c r="E3691" s="230">
        <v>1</v>
      </c>
      <c r="F3691" s="47">
        <v>10</v>
      </c>
      <c r="G3691" s="234">
        <f t="shared" si="134"/>
        <v>15</v>
      </c>
      <c r="H3691" s="22">
        <f t="shared" si="135"/>
        <v>10</v>
      </c>
      <c r="K3691" s="244"/>
      <c r="M3691" s="60"/>
      <c r="N3691" s="60"/>
      <c r="O3691" s="60"/>
    </row>
    <row r="3692" spans="2:15" s="23" customFormat="1" ht="30.2" customHeight="1" thickBot="1" x14ac:dyDescent="0.3">
      <c r="B3692" s="200" t="s">
        <v>224</v>
      </c>
      <c r="C3692" s="232" t="s">
        <v>1521</v>
      </c>
      <c r="D3692" s="230">
        <v>1.5</v>
      </c>
      <c r="E3692" s="230">
        <v>1</v>
      </c>
      <c r="F3692" s="47">
        <v>10</v>
      </c>
      <c r="G3692" s="234">
        <f t="shared" si="134"/>
        <v>15</v>
      </c>
      <c r="H3692" s="22">
        <f t="shared" si="135"/>
        <v>10</v>
      </c>
      <c r="K3692" s="244"/>
      <c r="M3692" s="60"/>
      <c r="N3692" s="60"/>
      <c r="O3692" s="60"/>
    </row>
    <row r="3693" spans="2:15" s="23" customFormat="1" ht="30.2" customHeight="1" thickBot="1" x14ac:dyDescent="0.3">
      <c r="B3693" s="200" t="s">
        <v>224</v>
      </c>
      <c r="C3693" s="232" t="s">
        <v>1522</v>
      </c>
      <c r="D3693" s="230">
        <v>1.5</v>
      </c>
      <c r="E3693" s="230">
        <v>1</v>
      </c>
      <c r="F3693" s="47">
        <v>10</v>
      </c>
      <c r="G3693" s="234">
        <f t="shared" si="134"/>
        <v>15</v>
      </c>
      <c r="H3693" s="22">
        <f t="shared" si="135"/>
        <v>10</v>
      </c>
      <c r="K3693" s="244"/>
      <c r="M3693" s="60"/>
      <c r="N3693" s="60"/>
      <c r="O3693" s="60"/>
    </row>
    <row r="3694" spans="2:15" s="23" customFormat="1" ht="30.2" customHeight="1" thickBot="1" x14ac:dyDescent="0.3">
      <c r="B3694" s="200" t="s">
        <v>224</v>
      </c>
      <c r="C3694" s="232" t="s">
        <v>1523</v>
      </c>
      <c r="D3694" s="230">
        <v>1.5</v>
      </c>
      <c r="E3694" s="230">
        <v>1</v>
      </c>
      <c r="F3694" s="47">
        <v>10</v>
      </c>
      <c r="G3694" s="234">
        <f t="shared" si="134"/>
        <v>15</v>
      </c>
      <c r="H3694" s="22">
        <f t="shared" si="135"/>
        <v>10</v>
      </c>
      <c r="K3694" s="244"/>
      <c r="M3694" s="60"/>
      <c r="N3694" s="60"/>
      <c r="O3694" s="60"/>
    </row>
    <row r="3695" spans="2:15" s="23" customFormat="1" ht="30.2" customHeight="1" thickBot="1" x14ac:dyDescent="0.3">
      <c r="B3695" s="200" t="s">
        <v>224</v>
      </c>
      <c r="C3695" s="232" t="s">
        <v>1524</v>
      </c>
      <c r="D3695" s="230">
        <v>1.5</v>
      </c>
      <c r="E3695" s="230">
        <v>1</v>
      </c>
      <c r="F3695" s="47">
        <v>10</v>
      </c>
      <c r="G3695" s="234">
        <f t="shared" si="134"/>
        <v>15</v>
      </c>
      <c r="H3695" s="22">
        <f t="shared" si="135"/>
        <v>10</v>
      </c>
      <c r="K3695" s="244"/>
      <c r="M3695" s="60"/>
      <c r="N3695" s="60"/>
      <c r="O3695" s="60"/>
    </row>
    <row r="3696" spans="2:15" s="23" customFormat="1" ht="30.2" customHeight="1" thickBot="1" x14ac:dyDescent="0.3">
      <c r="B3696" s="200" t="s">
        <v>224</v>
      </c>
      <c r="C3696" s="232" t="s">
        <v>1525</v>
      </c>
      <c r="D3696" s="230">
        <v>1.5</v>
      </c>
      <c r="E3696" s="230">
        <v>1</v>
      </c>
      <c r="F3696" s="47">
        <v>10</v>
      </c>
      <c r="G3696" s="234">
        <f t="shared" si="134"/>
        <v>15</v>
      </c>
      <c r="H3696" s="22">
        <f t="shared" si="135"/>
        <v>10</v>
      </c>
      <c r="K3696" s="244"/>
      <c r="M3696" s="60"/>
      <c r="N3696" s="60"/>
      <c r="O3696" s="60"/>
    </row>
    <row r="3697" spans="2:15" s="23" customFormat="1" ht="30.2" customHeight="1" thickBot="1" x14ac:dyDescent="0.3">
      <c r="B3697" s="200" t="s">
        <v>224</v>
      </c>
      <c r="C3697" s="232" t="s">
        <v>1526</v>
      </c>
      <c r="D3697" s="230">
        <v>1.5</v>
      </c>
      <c r="E3697" s="230">
        <v>1</v>
      </c>
      <c r="F3697" s="47">
        <v>10</v>
      </c>
      <c r="G3697" s="234">
        <f t="shared" si="134"/>
        <v>15</v>
      </c>
      <c r="H3697" s="22">
        <f t="shared" si="135"/>
        <v>10</v>
      </c>
      <c r="K3697" s="244"/>
      <c r="M3697" s="60"/>
      <c r="N3697" s="60"/>
      <c r="O3697" s="60"/>
    </row>
    <row r="3698" spans="2:15" s="23" customFormat="1" ht="30.2" customHeight="1" thickBot="1" x14ac:dyDescent="0.3">
      <c r="B3698" s="200" t="s">
        <v>224</v>
      </c>
      <c r="C3698" s="232" t="s">
        <v>630</v>
      </c>
      <c r="D3698" s="230">
        <v>1.5</v>
      </c>
      <c r="E3698" s="230">
        <v>1</v>
      </c>
      <c r="F3698" s="47">
        <v>10</v>
      </c>
      <c r="G3698" s="234">
        <f t="shared" si="134"/>
        <v>15</v>
      </c>
      <c r="H3698" s="22">
        <f t="shared" si="135"/>
        <v>10</v>
      </c>
      <c r="K3698" s="244"/>
      <c r="M3698" s="60"/>
      <c r="N3698" s="60"/>
      <c r="O3698" s="60"/>
    </row>
    <row r="3699" spans="2:15" s="23" customFormat="1" ht="30.2" customHeight="1" thickBot="1" x14ac:dyDescent="0.3">
      <c r="B3699" s="200" t="s">
        <v>224</v>
      </c>
      <c r="C3699" s="232" t="s">
        <v>1527</v>
      </c>
      <c r="D3699" s="230">
        <v>1.5</v>
      </c>
      <c r="E3699" s="230">
        <v>1</v>
      </c>
      <c r="F3699" s="47">
        <v>10</v>
      </c>
      <c r="G3699" s="234">
        <f t="shared" si="134"/>
        <v>15</v>
      </c>
      <c r="H3699" s="22">
        <f t="shared" si="135"/>
        <v>10</v>
      </c>
      <c r="K3699" s="244"/>
      <c r="M3699" s="60"/>
      <c r="N3699" s="60"/>
      <c r="O3699" s="60"/>
    </row>
    <row r="3700" spans="2:15" s="23" customFormat="1" ht="30.2" customHeight="1" thickBot="1" x14ac:dyDescent="0.3">
      <c r="B3700" s="200" t="s">
        <v>224</v>
      </c>
      <c r="C3700" s="232" t="s">
        <v>1528</v>
      </c>
      <c r="D3700" s="230">
        <v>1.5</v>
      </c>
      <c r="E3700" s="230">
        <v>1</v>
      </c>
      <c r="F3700" s="47">
        <v>10</v>
      </c>
      <c r="G3700" s="234">
        <f t="shared" si="134"/>
        <v>15</v>
      </c>
      <c r="H3700" s="22">
        <f t="shared" si="135"/>
        <v>10</v>
      </c>
      <c r="K3700" s="244"/>
      <c r="M3700" s="60"/>
      <c r="N3700" s="60"/>
      <c r="O3700" s="60"/>
    </row>
    <row r="3701" spans="2:15" s="23" customFormat="1" ht="30.2" customHeight="1" thickBot="1" x14ac:dyDescent="0.3">
      <c r="B3701" s="200" t="s">
        <v>224</v>
      </c>
      <c r="C3701" s="232" t="s">
        <v>1529</v>
      </c>
      <c r="D3701" s="230">
        <v>1.5</v>
      </c>
      <c r="E3701" s="230">
        <v>1</v>
      </c>
      <c r="F3701" s="47">
        <v>10</v>
      </c>
      <c r="G3701" s="234">
        <f t="shared" si="134"/>
        <v>15</v>
      </c>
      <c r="H3701" s="22">
        <f t="shared" si="135"/>
        <v>10</v>
      </c>
      <c r="K3701" s="244"/>
      <c r="M3701" s="60"/>
      <c r="N3701" s="60"/>
      <c r="O3701" s="60"/>
    </row>
    <row r="3702" spans="2:15" s="23" customFormat="1" ht="30.2" customHeight="1" thickBot="1" x14ac:dyDescent="0.3">
      <c r="B3702" s="200" t="s">
        <v>224</v>
      </c>
      <c r="C3702" s="232" t="s">
        <v>1530</v>
      </c>
      <c r="D3702" s="230">
        <v>1.5</v>
      </c>
      <c r="E3702" s="230">
        <v>1</v>
      </c>
      <c r="F3702" s="47">
        <v>10</v>
      </c>
      <c r="G3702" s="234">
        <f t="shared" si="134"/>
        <v>15</v>
      </c>
      <c r="H3702" s="22">
        <f t="shared" si="135"/>
        <v>10</v>
      </c>
      <c r="K3702" s="244"/>
      <c r="M3702" s="60"/>
      <c r="N3702" s="60"/>
      <c r="O3702" s="60"/>
    </row>
    <row r="3703" spans="2:15" s="23" customFormat="1" ht="30.2" customHeight="1" thickBot="1" x14ac:dyDescent="0.3">
      <c r="B3703" s="200" t="s">
        <v>224</v>
      </c>
      <c r="C3703" s="232" t="s">
        <v>1531</v>
      </c>
      <c r="D3703" s="230">
        <v>1.5</v>
      </c>
      <c r="E3703" s="230">
        <v>1</v>
      </c>
      <c r="F3703" s="47">
        <v>10</v>
      </c>
      <c r="G3703" s="234">
        <f t="shared" si="134"/>
        <v>15</v>
      </c>
      <c r="H3703" s="22">
        <f t="shared" si="135"/>
        <v>10</v>
      </c>
      <c r="K3703" s="244"/>
      <c r="M3703" s="60"/>
      <c r="N3703" s="60"/>
      <c r="O3703" s="60"/>
    </row>
    <row r="3704" spans="2:15" s="23" customFormat="1" ht="30.2" customHeight="1" thickBot="1" x14ac:dyDescent="0.3">
      <c r="B3704" s="200" t="s">
        <v>224</v>
      </c>
      <c r="C3704" s="232" t="s">
        <v>1532</v>
      </c>
      <c r="D3704" s="230">
        <v>1.5</v>
      </c>
      <c r="E3704" s="230">
        <v>1</v>
      </c>
      <c r="F3704" s="47">
        <v>10</v>
      </c>
      <c r="G3704" s="234">
        <f t="shared" si="134"/>
        <v>15</v>
      </c>
      <c r="H3704" s="22">
        <f t="shared" si="135"/>
        <v>10</v>
      </c>
      <c r="K3704" s="244"/>
      <c r="M3704" s="60"/>
      <c r="N3704" s="60"/>
      <c r="O3704" s="60"/>
    </row>
    <row r="3705" spans="2:15" s="23" customFormat="1" ht="30.2" customHeight="1" thickBot="1" x14ac:dyDescent="0.3">
      <c r="B3705" s="200" t="s">
        <v>224</v>
      </c>
      <c r="C3705" s="232" t="s">
        <v>1533</v>
      </c>
      <c r="D3705" s="230">
        <v>1.5</v>
      </c>
      <c r="E3705" s="230">
        <v>1</v>
      </c>
      <c r="F3705" s="47">
        <v>10</v>
      </c>
      <c r="G3705" s="234">
        <f t="shared" si="134"/>
        <v>15</v>
      </c>
      <c r="H3705" s="22">
        <f t="shared" si="135"/>
        <v>10</v>
      </c>
      <c r="K3705" s="244"/>
      <c r="M3705" s="60"/>
      <c r="N3705" s="60"/>
      <c r="O3705" s="60"/>
    </row>
    <row r="3706" spans="2:15" s="23" customFormat="1" ht="30.2" customHeight="1" thickBot="1" x14ac:dyDescent="0.3">
      <c r="B3706" s="200" t="s">
        <v>224</v>
      </c>
      <c r="C3706" s="232" t="s">
        <v>631</v>
      </c>
      <c r="D3706" s="230">
        <v>1.5</v>
      </c>
      <c r="E3706" s="230">
        <v>1</v>
      </c>
      <c r="F3706" s="47">
        <v>10</v>
      </c>
      <c r="G3706" s="234">
        <f t="shared" si="134"/>
        <v>15</v>
      </c>
      <c r="H3706" s="22">
        <f t="shared" si="135"/>
        <v>10</v>
      </c>
      <c r="K3706" s="244"/>
      <c r="M3706" s="60"/>
      <c r="N3706" s="60"/>
      <c r="O3706" s="60"/>
    </row>
    <row r="3707" spans="2:15" s="23" customFormat="1" ht="30.2" customHeight="1" thickBot="1" x14ac:dyDescent="0.3">
      <c r="B3707" s="200" t="s">
        <v>224</v>
      </c>
      <c r="C3707" s="232" t="s">
        <v>1534</v>
      </c>
      <c r="D3707" s="230">
        <v>1.5</v>
      </c>
      <c r="E3707" s="230">
        <v>1</v>
      </c>
      <c r="F3707" s="47">
        <v>10</v>
      </c>
      <c r="G3707" s="234">
        <f t="shared" si="134"/>
        <v>15</v>
      </c>
      <c r="H3707" s="22">
        <f t="shared" si="135"/>
        <v>10</v>
      </c>
      <c r="K3707" s="244"/>
      <c r="M3707" s="60"/>
      <c r="N3707" s="60"/>
      <c r="O3707" s="60"/>
    </row>
    <row r="3708" spans="2:15" s="23" customFormat="1" ht="30.2" customHeight="1" thickBot="1" x14ac:dyDescent="0.3">
      <c r="B3708" s="200" t="s">
        <v>224</v>
      </c>
      <c r="C3708" s="232" t="s">
        <v>1535</v>
      </c>
      <c r="D3708" s="230">
        <v>1.5</v>
      </c>
      <c r="E3708" s="230">
        <v>1</v>
      </c>
      <c r="F3708" s="47">
        <v>10</v>
      </c>
      <c r="G3708" s="234">
        <f t="shared" si="134"/>
        <v>15</v>
      </c>
      <c r="H3708" s="22">
        <f t="shared" si="135"/>
        <v>10</v>
      </c>
      <c r="K3708" s="244"/>
      <c r="M3708" s="60"/>
      <c r="N3708" s="60"/>
      <c r="O3708" s="60"/>
    </row>
    <row r="3709" spans="2:15" s="23" customFormat="1" ht="30.2" customHeight="1" thickBot="1" x14ac:dyDescent="0.3">
      <c r="B3709" s="200" t="s">
        <v>224</v>
      </c>
      <c r="C3709" s="232" t="s">
        <v>970</v>
      </c>
      <c r="D3709" s="230">
        <v>1.5</v>
      </c>
      <c r="E3709" s="230">
        <v>1</v>
      </c>
      <c r="F3709" s="47">
        <v>10</v>
      </c>
      <c r="G3709" s="234">
        <f t="shared" si="134"/>
        <v>15</v>
      </c>
      <c r="H3709" s="22">
        <f t="shared" si="135"/>
        <v>10</v>
      </c>
      <c r="K3709" s="244"/>
      <c r="M3709" s="60"/>
      <c r="N3709" s="60"/>
      <c r="O3709" s="60"/>
    </row>
    <row r="3710" spans="2:15" s="23" customFormat="1" ht="30.2" customHeight="1" thickBot="1" x14ac:dyDescent="0.3">
      <c r="B3710" s="200" t="s">
        <v>224</v>
      </c>
      <c r="C3710" s="232" t="s">
        <v>971</v>
      </c>
      <c r="D3710" s="230">
        <v>1.5</v>
      </c>
      <c r="E3710" s="230">
        <v>1</v>
      </c>
      <c r="F3710" s="47">
        <v>10</v>
      </c>
      <c r="G3710" s="234">
        <f t="shared" si="134"/>
        <v>15</v>
      </c>
      <c r="H3710" s="22">
        <f t="shared" si="135"/>
        <v>10</v>
      </c>
      <c r="K3710" s="244"/>
      <c r="M3710" s="60"/>
      <c r="N3710" s="60"/>
      <c r="O3710" s="60"/>
    </row>
    <row r="3711" spans="2:15" s="23" customFormat="1" ht="30.2" customHeight="1" thickBot="1" x14ac:dyDescent="0.3">
      <c r="B3711" s="200" t="s">
        <v>224</v>
      </c>
      <c r="C3711" s="232" t="s">
        <v>972</v>
      </c>
      <c r="D3711" s="230">
        <v>1.5</v>
      </c>
      <c r="E3711" s="230">
        <v>1</v>
      </c>
      <c r="F3711" s="47">
        <v>10</v>
      </c>
      <c r="G3711" s="234">
        <f t="shared" si="134"/>
        <v>15</v>
      </c>
      <c r="H3711" s="22">
        <f t="shared" si="135"/>
        <v>10</v>
      </c>
      <c r="K3711" s="244"/>
      <c r="M3711" s="60"/>
      <c r="N3711" s="60"/>
      <c r="O3711" s="60"/>
    </row>
    <row r="3712" spans="2:15" s="23" customFormat="1" ht="30.2" customHeight="1" thickBot="1" x14ac:dyDescent="0.3">
      <c r="B3712" s="200" t="s">
        <v>224</v>
      </c>
      <c r="C3712" s="232" t="s">
        <v>973</v>
      </c>
      <c r="D3712" s="230">
        <v>1.5</v>
      </c>
      <c r="E3712" s="230">
        <v>1</v>
      </c>
      <c r="F3712" s="47">
        <v>10</v>
      </c>
      <c r="G3712" s="234">
        <f t="shared" si="134"/>
        <v>15</v>
      </c>
      <c r="H3712" s="22">
        <f t="shared" si="135"/>
        <v>10</v>
      </c>
      <c r="K3712" s="244"/>
      <c r="M3712" s="60"/>
      <c r="N3712" s="60"/>
      <c r="O3712" s="60"/>
    </row>
    <row r="3713" spans="2:15" s="23" customFormat="1" ht="30.2" customHeight="1" thickBot="1" x14ac:dyDescent="0.3">
      <c r="B3713" s="200" t="s">
        <v>224</v>
      </c>
      <c r="C3713" s="232" t="s">
        <v>974</v>
      </c>
      <c r="D3713" s="230">
        <v>1.5</v>
      </c>
      <c r="E3713" s="230">
        <v>1</v>
      </c>
      <c r="F3713" s="47">
        <v>10</v>
      </c>
      <c r="G3713" s="234">
        <f t="shared" si="134"/>
        <v>15</v>
      </c>
      <c r="H3713" s="22">
        <f t="shared" si="135"/>
        <v>10</v>
      </c>
      <c r="K3713" s="244"/>
      <c r="M3713" s="60"/>
      <c r="N3713" s="60"/>
      <c r="O3713" s="60"/>
    </row>
    <row r="3714" spans="2:15" s="23" customFormat="1" ht="30.2" customHeight="1" thickBot="1" x14ac:dyDescent="0.3">
      <c r="B3714" s="200" t="s">
        <v>224</v>
      </c>
      <c r="C3714" s="232" t="s">
        <v>975</v>
      </c>
      <c r="D3714" s="230">
        <v>1.5</v>
      </c>
      <c r="E3714" s="230">
        <v>1</v>
      </c>
      <c r="F3714" s="47">
        <v>10</v>
      </c>
      <c r="G3714" s="234">
        <f t="shared" si="134"/>
        <v>15</v>
      </c>
      <c r="H3714" s="22">
        <f t="shared" si="135"/>
        <v>10</v>
      </c>
      <c r="K3714" s="244"/>
      <c r="M3714" s="60"/>
      <c r="N3714" s="60"/>
      <c r="O3714" s="60"/>
    </row>
    <row r="3715" spans="2:15" s="23" customFormat="1" ht="30.2" customHeight="1" thickBot="1" x14ac:dyDescent="0.3">
      <c r="B3715" s="200" t="s">
        <v>224</v>
      </c>
      <c r="C3715" s="232" t="s">
        <v>1273</v>
      </c>
      <c r="D3715" s="230">
        <v>1.5</v>
      </c>
      <c r="E3715" s="230">
        <v>1</v>
      </c>
      <c r="F3715" s="47">
        <v>10</v>
      </c>
      <c r="G3715" s="234">
        <f t="shared" si="134"/>
        <v>15</v>
      </c>
      <c r="H3715" s="22">
        <f t="shared" si="135"/>
        <v>10</v>
      </c>
      <c r="K3715" s="244"/>
      <c r="M3715" s="60"/>
      <c r="N3715" s="60"/>
      <c r="O3715" s="60"/>
    </row>
    <row r="3716" spans="2:15" s="23" customFormat="1" ht="30.2" customHeight="1" thickBot="1" x14ac:dyDescent="0.3">
      <c r="B3716" s="200" t="s">
        <v>224</v>
      </c>
      <c r="C3716" s="232" t="s">
        <v>976</v>
      </c>
      <c r="D3716" s="230">
        <v>1.5</v>
      </c>
      <c r="E3716" s="230">
        <v>1</v>
      </c>
      <c r="F3716" s="47">
        <v>10</v>
      </c>
      <c r="G3716" s="234">
        <f t="shared" si="134"/>
        <v>15</v>
      </c>
      <c r="H3716" s="22">
        <f t="shared" si="135"/>
        <v>10</v>
      </c>
      <c r="K3716" s="244"/>
      <c r="M3716" s="60"/>
      <c r="N3716" s="60"/>
      <c r="O3716" s="60"/>
    </row>
    <row r="3717" spans="2:15" s="23" customFormat="1" ht="30.2" customHeight="1" thickBot="1" x14ac:dyDescent="0.3">
      <c r="B3717" s="200" t="s">
        <v>224</v>
      </c>
      <c r="C3717" s="232" t="s">
        <v>977</v>
      </c>
      <c r="D3717" s="230">
        <v>1.5</v>
      </c>
      <c r="E3717" s="230">
        <v>1</v>
      </c>
      <c r="F3717" s="47">
        <v>10</v>
      </c>
      <c r="G3717" s="234">
        <f t="shared" si="134"/>
        <v>15</v>
      </c>
      <c r="H3717" s="22">
        <f t="shared" si="135"/>
        <v>10</v>
      </c>
      <c r="K3717" s="244"/>
      <c r="M3717" s="60"/>
      <c r="N3717" s="60"/>
      <c r="O3717" s="60"/>
    </row>
    <row r="3718" spans="2:15" s="23" customFormat="1" ht="30.2" customHeight="1" thickBot="1" x14ac:dyDescent="0.3">
      <c r="B3718" s="200" t="s">
        <v>224</v>
      </c>
      <c r="C3718" s="232" t="s">
        <v>978</v>
      </c>
      <c r="D3718" s="230">
        <v>1.5</v>
      </c>
      <c r="E3718" s="230">
        <v>1</v>
      </c>
      <c r="F3718" s="47">
        <v>10</v>
      </c>
      <c r="G3718" s="234">
        <f t="shared" si="134"/>
        <v>15</v>
      </c>
      <c r="H3718" s="22">
        <f t="shared" si="135"/>
        <v>10</v>
      </c>
      <c r="K3718" s="244"/>
      <c r="M3718" s="60"/>
      <c r="N3718" s="60"/>
      <c r="O3718" s="60"/>
    </row>
    <row r="3719" spans="2:15" s="23" customFormat="1" ht="30.2" customHeight="1" thickBot="1" x14ac:dyDescent="0.3">
      <c r="B3719" s="200" t="s">
        <v>224</v>
      </c>
      <c r="C3719" s="232" t="s">
        <v>979</v>
      </c>
      <c r="D3719" s="230">
        <v>1.5</v>
      </c>
      <c r="E3719" s="230">
        <v>1</v>
      </c>
      <c r="F3719" s="47">
        <v>10</v>
      </c>
      <c r="G3719" s="234">
        <f t="shared" si="134"/>
        <v>15</v>
      </c>
      <c r="H3719" s="22">
        <f t="shared" si="135"/>
        <v>10</v>
      </c>
      <c r="K3719" s="244"/>
      <c r="M3719" s="60"/>
      <c r="N3719" s="60"/>
      <c r="O3719" s="60"/>
    </row>
    <row r="3720" spans="2:15" s="23" customFormat="1" ht="30.2" customHeight="1" thickBot="1" x14ac:dyDescent="0.3">
      <c r="B3720" s="200" t="s">
        <v>224</v>
      </c>
      <c r="C3720" s="232" t="s">
        <v>980</v>
      </c>
      <c r="D3720" s="230">
        <v>1.5</v>
      </c>
      <c r="E3720" s="230">
        <v>1</v>
      </c>
      <c r="F3720" s="47">
        <v>10</v>
      </c>
      <c r="G3720" s="234">
        <f t="shared" si="134"/>
        <v>15</v>
      </c>
      <c r="H3720" s="22">
        <f t="shared" si="135"/>
        <v>10</v>
      </c>
      <c r="K3720" s="244"/>
      <c r="M3720" s="60"/>
      <c r="N3720" s="60"/>
      <c r="O3720" s="60"/>
    </row>
    <row r="3721" spans="2:15" s="23" customFormat="1" ht="30.2" customHeight="1" thickBot="1" x14ac:dyDescent="0.3">
      <c r="B3721" s="200" t="s">
        <v>224</v>
      </c>
      <c r="C3721" s="232" t="s">
        <v>981</v>
      </c>
      <c r="D3721" s="230">
        <v>1.5</v>
      </c>
      <c r="E3721" s="230">
        <v>1</v>
      </c>
      <c r="F3721" s="47">
        <v>10</v>
      </c>
      <c r="G3721" s="234">
        <f t="shared" si="134"/>
        <v>15</v>
      </c>
      <c r="H3721" s="22">
        <f t="shared" si="135"/>
        <v>10</v>
      </c>
      <c r="K3721" s="244"/>
      <c r="M3721" s="60"/>
      <c r="N3721" s="60"/>
      <c r="O3721" s="60"/>
    </row>
    <row r="3722" spans="2:15" s="23" customFormat="1" ht="30.2" customHeight="1" thickBot="1" x14ac:dyDescent="0.3">
      <c r="B3722" s="200" t="s">
        <v>224</v>
      </c>
      <c r="C3722" s="232" t="s">
        <v>632</v>
      </c>
      <c r="D3722" s="230">
        <v>1.5</v>
      </c>
      <c r="E3722" s="230">
        <v>1</v>
      </c>
      <c r="F3722" s="47">
        <v>10</v>
      </c>
      <c r="G3722" s="234">
        <f t="shared" si="134"/>
        <v>15</v>
      </c>
      <c r="H3722" s="22">
        <f t="shared" si="135"/>
        <v>10</v>
      </c>
      <c r="K3722" s="244"/>
      <c r="M3722" s="60"/>
      <c r="N3722" s="60"/>
      <c r="O3722" s="60"/>
    </row>
    <row r="3723" spans="2:15" s="23" customFormat="1" ht="30.2" customHeight="1" thickBot="1" x14ac:dyDescent="0.3">
      <c r="B3723" s="200" t="s">
        <v>224</v>
      </c>
      <c r="C3723" s="232" t="s">
        <v>982</v>
      </c>
      <c r="D3723" s="230">
        <v>1.5</v>
      </c>
      <c r="E3723" s="230">
        <v>1</v>
      </c>
      <c r="F3723" s="47">
        <v>10</v>
      </c>
      <c r="G3723" s="234">
        <f t="shared" si="134"/>
        <v>15</v>
      </c>
      <c r="H3723" s="22">
        <f t="shared" si="135"/>
        <v>10</v>
      </c>
      <c r="K3723" s="244"/>
      <c r="M3723" s="60"/>
      <c r="N3723" s="60"/>
      <c r="O3723" s="60"/>
    </row>
    <row r="3724" spans="2:15" s="23" customFormat="1" ht="30.2" customHeight="1" thickBot="1" x14ac:dyDescent="0.3">
      <c r="B3724" s="200" t="s">
        <v>224</v>
      </c>
      <c r="C3724" s="232" t="s">
        <v>983</v>
      </c>
      <c r="D3724" s="230">
        <v>1.5</v>
      </c>
      <c r="E3724" s="230">
        <v>1</v>
      </c>
      <c r="F3724" s="47">
        <v>10</v>
      </c>
      <c r="G3724" s="234">
        <f t="shared" si="134"/>
        <v>15</v>
      </c>
      <c r="H3724" s="22">
        <f t="shared" si="135"/>
        <v>10</v>
      </c>
      <c r="K3724" s="244"/>
      <c r="M3724" s="60"/>
      <c r="N3724" s="60"/>
      <c r="O3724" s="60"/>
    </row>
    <row r="3725" spans="2:15" s="23" customFormat="1" ht="30.2" customHeight="1" thickBot="1" x14ac:dyDescent="0.3">
      <c r="B3725" s="200" t="s">
        <v>224</v>
      </c>
      <c r="C3725" s="232" t="s">
        <v>1536</v>
      </c>
      <c r="D3725" s="230">
        <v>1.5</v>
      </c>
      <c r="E3725" s="230">
        <v>1</v>
      </c>
      <c r="F3725" s="47">
        <v>10</v>
      </c>
      <c r="G3725" s="234">
        <f t="shared" si="134"/>
        <v>15</v>
      </c>
      <c r="H3725" s="22">
        <f t="shared" si="135"/>
        <v>10</v>
      </c>
      <c r="K3725" s="244"/>
      <c r="M3725" s="60"/>
      <c r="N3725" s="60"/>
      <c r="O3725" s="60"/>
    </row>
    <row r="3726" spans="2:15" s="23" customFormat="1" ht="30.2" customHeight="1" thickBot="1" x14ac:dyDescent="0.3">
      <c r="B3726" s="200" t="s">
        <v>224</v>
      </c>
      <c r="C3726" s="232" t="s">
        <v>633</v>
      </c>
      <c r="D3726" s="230">
        <v>1.5</v>
      </c>
      <c r="E3726" s="230">
        <v>1</v>
      </c>
      <c r="F3726" s="47">
        <v>10</v>
      </c>
      <c r="G3726" s="234">
        <f t="shared" si="134"/>
        <v>15</v>
      </c>
      <c r="H3726" s="22">
        <f t="shared" si="135"/>
        <v>10</v>
      </c>
      <c r="K3726" s="244"/>
      <c r="M3726" s="60"/>
      <c r="N3726" s="60"/>
      <c r="O3726" s="60"/>
    </row>
    <row r="3727" spans="2:15" s="23" customFormat="1" ht="30.2" customHeight="1" thickBot="1" x14ac:dyDescent="0.3">
      <c r="B3727" s="200" t="s">
        <v>224</v>
      </c>
      <c r="C3727" s="232" t="s">
        <v>1537</v>
      </c>
      <c r="D3727" s="230">
        <v>1.5</v>
      </c>
      <c r="E3727" s="230">
        <v>1</v>
      </c>
      <c r="F3727" s="47">
        <v>10</v>
      </c>
      <c r="G3727" s="234">
        <f t="shared" si="134"/>
        <v>15</v>
      </c>
      <c r="H3727" s="22">
        <f t="shared" si="135"/>
        <v>10</v>
      </c>
      <c r="K3727" s="244"/>
      <c r="M3727" s="60"/>
      <c r="N3727" s="60"/>
      <c r="O3727" s="60"/>
    </row>
    <row r="3728" spans="2:15" s="23" customFormat="1" ht="30.2" customHeight="1" thickBot="1" x14ac:dyDescent="0.3">
      <c r="B3728" s="200" t="s">
        <v>224</v>
      </c>
      <c r="C3728" s="232" t="s">
        <v>1274</v>
      </c>
      <c r="D3728" s="230">
        <v>1.5</v>
      </c>
      <c r="E3728" s="230">
        <v>1</v>
      </c>
      <c r="F3728" s="47">
        <v>10</v>
      </c>
      <c r="G3728" s="234">
        <f t="shared" si="134"/>
        <v>15</v>
      </c>
      <c r="H3728" s="22">
        <f t="shared" si="135"/>
        <v>10</v>
      </c>
      <c r="K3728" s="244"/>
      <c r="M3728" s="60"/>
      <c r="N3728" s="60"/>
      <c r="O3728" s="60"/>
    </row>
    <row r="3729" spans="2:15" s="23" customFormat="1" ht="30.2" customHeight="1" thickBot="1" x14ac:dyDescent="0.3">
      <c r="B3729" s="200" t="s">
        <v>224</v>
      </c>
      <c r="C3729" s="232" t="s">
        <v>1538</v>
      </c>
      <c r="D3729" s="230">
        <v>1.5</v>
      </c>
      <c r="E3729" s="230">
        <v>1</v>
      </c>
      <c r="F3729" s="47">
        <v>10</v>
      </c>
      <c r="G3729" s="234">
        <f t="shared" si="134"/>
        <v>15</v>
      </c>
      <c r="H3729" s="22">
        <f t="shared" si="135"/>
        <v>10</v>
      </c>
      <c r="K3729" s="244"/>
      <c r="M3729" s="60"/>
      <c r="N3729" s="60"/>
      <c r="O3729" s="60"/>
    </row>
    <row r="3730" spans="2:15" s="23" customFormat="1" ht="30.2" customHeight="1" thickBot="1" x14ac:dyDescent="0.3">
      <c r="B3730" s="200" t="s">
        <v>224</v>
      </c>
      <c r="C3730" s="232" t="s">
        <v>634</v>
      </c>
      <c r="D3730" s="230">
        <v>1.5</v>
      </c>
      <c r="E3730" s="230">
        <v>1</v>
      </c>
      <c r="F3730" s="47">
        <v>10</v>
      </c>
      <c r="G3730" s="234">
        <f t="shared" si="134"/>
        <v>15</v>
      </c>
      <c r="H3730" s="22">
        <f t="shared" si="135"/>
        <v>10</v>
      </c>
      <c r="K3730" s="244"/>
      <c r="M3730" s="60"/>
      <c r="N3730" s="60"/>
      <c r="O3730" s="60"/>
    </row>
    <row r="3731" spans="2:15" s="23" customFormat="1" ht="30.2" customHeight="1" thickBot="1" x14ac:dyDescent="0.3">
      <c r="B3731" s="200" t="s">
        <v>224</v>
      </c>
      <c r="C3731" s="232" t="s">
        <v>1145</v>
      </c>
      <c r="D3731" s="230">
        <v>1.5</v>
      </c>
      <c r="E3731" s="230">
        <v>1</v>
      </c>
      <c r="F3731" s="47">
        <v>10</v>
      </c>
      <c r="G3731" s="234">
        <f t="shared" si="134"/>
        <v>15</v>
      </c>
      <c r="H3731" s="22">
        <f t="shared" si="135"/>
        <v>10</v>
      </c>
      <c r="K3731" s="244"/>
      <c r="M3731" s="60"/>
      <c r="N3731" s="60"/>
      <c r="O3731" s="60"/>
    </row>
    <row r="3732" spans="2:15" s="23" customFormat="1" ht="30.2" customHeight="1" thickBot="1" x14ac:dyDescent="0.3">
      <c r="B3732" s="200" t="s">
        <v>224</v>
      </c>
      <c r="C3732" s="232" t="s">
        <v>1275</v>
      </c>
      <c r="D3732" s="230">
        <v>1.5</v>
      </c>
      <c r="E3732" s="230">
        <v>1</v>
      </c>
      <c r="F3732" s="47">
        <v>10</v>
      </c>
      <c r="G3732" s="234">
        <f t="shared" si="134"/>
        <v>15</v>
      </c>
      <c r="H3732" s="22">
        <f t="shared" si="135"/>
        <v>10</v>
      </c>
      <c r="K3732" s="244"/>
      <c r="M3732" s="60"/>
      <c r="N3732" s="60"/>
      <c r="O3732" s="60"/>
    </row>
    <row r="3733" spans="2:15" s="23" customFormat="1" ht="30.2" customHeight="1" thickBot="1" x14ac:dyDescent="0.3">
      <c r="B3733" s="200" t="s">
        <v>224</v>
      </c>
      <c r="C3733" s="232" t="s">
        <v>635</v>
      </c>
      <c r="D3733" s="230">
        <v>1.5</v>
      </c>
      <c r="E3733" s="230">
        <v>1</v>
      </c>
      <c r="F3733" s="47">
        <v>10</v>
      </c>
      <c r="G3733" s="234">
        <f t="shared" ref="G3733:G3796" si="136">ROUND(D3733*F3733,2)</f>
        <v>15</v>
      </c>
      <c r="H3733" s="22">
        <f t="shared" ref="H3733:H3796" si="137">ROUND(E3733*F3733,6)</f>
        <v>10</v>
      </c>
      <c r="K3733" s="244"/>
      <c r="M3733" s="60"/>
      <c r="N3733" s="60"/>
      <c r="O3733" s="60"/>
    </row>
    <row r="3734" spans="2:15" s="23" customFormat="1" ht="30.2" customHeight="1" thickBot="1" x14ac:dyDescent="0.3">
      <c r="B3734" s="200" t="s">
        <v>224</v>
      </c>
      <c r="C3734" s="232" t="s">
        <v>636</v>
      </c>
      <c r="D3734" s="230">
        <v>1.5</v>
      </c>
      <c r="E3734" s="230">
        <v>1</v>
      </c>
      <c r="F3734" s="47">
        <v>10</v>
      </c>
      <c r="G3734" s="234">
        <f t="shared" si="136"/>
        <v>15</v>
      </c>
      <c r="H3734" s="22">
        <f t="shared" si="137"/>
        <v>10</v>
      </c>
      <c r="K3734" s="244"/>
      <c r="M3734" s="60"/>
      <c r="N3734" s="60"/>
      <c r="O3734" s="60"/>
    </row>
    <row r="3735" spans="2:15" s="23" customFormat="1" ht="30.2" customHeight="1" thickBot="1" x14ac:dyDescent="0.3">
      <c r="B3735" s="200" t="s">
        <v>224</v>
      </c>
      <c r="C3735" s="232" t="s">
        <v>637</v>
      </c>
      <c r="D3735" s="230">
        <v>1.5</v>
      </c>
      <c r="E3735" s="230">
        <v>1</v>
      </c>
      <c r="F3735" s="47">
        <v>10</v>
      </c>
      <c r="G3735" s="234">
        <f t="shared" si="136"/>
        <v>15</v>
      </c>
      <c r="H3735" s="22">
        <f t="shared" si="137"/>
        <v>10</v>
      </c>
      <c r="K3735" s="244"/>
      <c r="M3735" s="60"/>
      <c r="N3735" s="60"/>
      <c r="O3735" s="60"/>
    </row>
    <row r="3736" spans="2:15" s="23" customFormat="1" ht="30.2" customHeight="1" thickBot="1" x14ac:dyDescent="0.3">
      <c r="B3736" s="200" t="s">
        <v>224</v>
      </c>
      <c r="C3736" s="232" t="s">
        <v>638</v>
      </c>
      <c r="D3736" s="230">
        <v>1.5</v>
      </c>
      <c r="E3736" s="230">
        <v>1</v>
      </c>
      <c r="F3736" s="47">
        <v>10</v>
      </c>
      <c r="G3736" s="234">
        <f t="shared" si="136"/>
        <v>15</v>
      </c>
      <c r="H3736" s="22">
        <f t="shared" si="137"/>
        <v>10</v>
      </c>
      <c r="K3736" s="244"/>
      <c r="M3736" s="60"/>
      <c r="N3736" s="60"/>
      <c r="O3736" s="60"/>
    </row>
    <row r="3737" spans="2:15" s="23" customFormat="1" ht="30.2" customHeight="1" thickBot="1" x14ac:dyDescent="0.3">
      <c r="B3737" s="200" t="s">
        <v>224</v>
      </c>
      <c r="C3737" s="232" t="s">
        <v>639</v>
      </c>
      <c r="D3737" s="230">
        <v>1.5</v>
      </c>
      <c r="E3737" s="230">
        <v>1</v>
      </c>
      <c r="F3737" s="47">
        <v>10</v>
      </c>
      <c r="G3737" s="234">
        <f t="shared" si="136"/>
        <v>15</v>
      </c>
      <c r="H3737" s="22">
        <f t="shared" si="137"/>
        <v>10</v>
      </c>
      <c r="K3737" s="244"/>
      <c r="M3737" s="60"/>
      <c r="N3737" s="60"/>
      <c r="O3737" s="60"/>
    </row>
    <row r="3738" spans="2:15" s="23" customFormat="1" ht="30.2" customHeight="1" thickBot="1" x14ac:dyDescent="0.3">
      <c r="B3738" s="200" t="s">
        <v>224</v>
      </c>
      <c r="C3738" s="232" t="s">
        <v>640</v>
      </c>
      <c r="D3738" s="230">
        <v>1.5</v>
      </c>
      <c r="E3738" s="230">
        <v>1</v>
      </c>
      <c r="F3738" s="47">
        <v>10</v>
      </c>
      <c r="G3738" s="234">
        <f t="shared" si="136"/>
        <v>15</v>
      </c>
      <c r="H3738" s="22">
        <f t="shared" si="137"/>
        <v>10</v>
      </c>
      <c r="K3738" s="244"/>
      <c r="M3738" s="60"/>
      <c r="N3738" s="60"/>
      <c r="O3738" s="60"/>
    </row>
    <row r="3739" spans="2:15" s="23" customFormat="1" ht="30.2" customHeight="1" thickBot="1" x14ac:dyDescent="0.3">
      <c r="B3739" s="200" t="s">
        <v>224</v>
      </c>
      <c r="C3739" s="232" t="s">
        <v>641</v>
      </c>
      <c r="D3739" s="230">
        <v>1.5</v>
      </c>
      <c r="E3739" s="230">
        <v>1</v>
      </c>
      <c r="F3739" s="47">
        <v>10</v>
      </c>
      <c r="G3739" s="234">
        <f t="shared" si="136"/>
        <v>15</v>
      </c>
      <c r="H3739" s="22">
        <f t="shared" si="137"/>
        <v>10</v>
      </c>
      <c r="K3739" s="244"/>
      <c r="M3739" s="60"/>
      <c r="N3739" s="60"/>
      <c r="O3739" s="60"/>
    </row>
    <row r="3740" spans="2:15" s="23" customFormat="1" ht="30.2" customHeight="1" thickBot="1" x14ac:dyDescent="0.3">
      <c r="B3740" s="200" t="s">
        <v>224</v>
      </c>
      <c r="C3740" s="232" t="s">
        <v>642</v>
      </c>
      <c r="D3740" s="230">
        <v>1.5</v>
      </c>
      <c r="E3740" s="230">
        <v>1</v>
      </c>
      <c r="F3740" s="47">
        <v>10</v>
      </c>
      <c r="G3740" s="234">
        <f t="shared" si="136"/>
        <v>15</v>
      </c>
      <c r="H3740" s="22">
        <f t="shared" si="137"/>
        <v>10</v>
      </c>
      <c r="K3740" s="244"/>
      <c r="M3740" s="60"/>
      <c r="N3740" s="60"/>
      <c r="O3740" s="60"/>
    </row>
    <row r="3741" spans="2:15" s="23" customFormat="1" ht="30.2" customHeight="1" thickBot="1" x14ac:dyDescent="0.3">
      <c r="B3741" s="200" t="s">
        <v>224</v>
      </c>
      <c r="C3741" s="232" t="s">
        <v>643</v>
      </c>
      <c r="D3741" s="230">
        <v>1.5</v>
      </c>
      <c r="E3741" s="230">
        <v>1</v>
      </c>
      <c r="F3741" s="47">
        <v>10</v>
      </c>
      <c r="G3741" s="234">
        <f t="shared" si="136"/>
        <v>15</v>
      </c>
      <c r="H3741" s="22">
        <f t="shared" si="137"/>
        <v>10</v>
      </c>
      <c r="K3741" s="244"/>
      <c r="M3741" s="60"/>
      <c r="N3741" s="60"/>
      <c r="O3741" s="60"/>
    </row>
    <row r="3742" spans="2:15" s="23" customFormat="1" ht="30.2" customHeight="1" thickBot="1" x14ac:dyDescent="0.3">
      <c r="B3742" s="200" t="s">
        <v>224</v>
      </c>
      <c r="C3742" s="232" t="s">
        <v>644</v>
      </c>
      <c r="D3742" s="230">
        <v>1.5</v>
      </c>
      <c r="E3742" s="230">
        <v>1</v>
      </c>
      <c r="F3742" s="47">
        <v>10</v>
      </c>
      <c r="G3742" s="234">
        <f t="shared" si="136"/>
        <v>15</v>
      </c>
      <c r="H3742" s="22">
        <f t="shared" si="137"/>
        <v>10</v>
      </c>
      <c r="K3742" s="244"/>
      <c r="M3742" s="60"/>
      <c r="N3742" s="60"/>
      <c r="O3742" s="60"/>
    </row>
    <row r="3743" spans="2:15" s="23" customFormat="1" ht="30.2" customHeight="1" thickBot="1" x14ac:dyDescent="0.3">
      <c r="B3743" s="200" t="s">
        <v>224</v>
      </c>
      <c r="C3743" s="232" t="s">
        <v>645</v>
      </c>
      <c r="D3743" s="230">
        <v>1.5</v>
      </c>
      <c r="E3743" s="230">
        <v>1</v>
      </c>
      <c r="F3743" s="47">
        <v>10</v>
      </c>
      <c r="G3743" s="234">
        <f t="shared" si="136"/>
        <v>15</v>
      </c>
      <c r="H3743" s="22">
        <f t="shared" si="137"/>
        <v>10</v>
      </c>
      <c r="K3743" s="244"/>
      <c r="M3743" s="60"/>
      <c r="N3743" s="60"/>
      <c r="O3743" s="60"/>
    </row>
    <row r="3744" spans="2:15" s="23" customFormat="1" ht="30.2" customHeight="1" thickBot="1" x14ac:dyDescent="0.3">
      <c r="B3744" s="200" t="s">
        <v>224</v>
      </c>
      <c r="C3744" s="232" t="s">
        <v>646</v>
      </c>
      <c r="D3744" s="230">
        <v>1.5</v>
      </c>
      <c r="E3744" s="230">
        <v>1</v>
      </c>
      <c r="F3744" s="47">
        <v>10</v>
      </c>
      <c r="G3744" s="234">
        <f t="shared" si="136"/>
        <v>15</v>
      </c>
      <c r="H3744" s="22">
        <f t="shared" si="137"/>
        <v>10</v>
      </c>
      <c r="K3744" s="244"/>
      <c r="M3744" s="60"/>
      <c r="N3744" s="60"/>
      <c r="O3744" s="60"/>
    </row>
    <row r="3745" spans="2:15" s="23" customFormat="1" ht="30.2" customHeight="1" thickBot="1" x14ac:dyDescent="0.3">
      <c r="B3745" s="200" t="s">
        <v>224</v>
      </c>
      <c r="C3745" s="232" t="s">
        <v>647</v>
      </c>
      <c r="D3745" s="230">
        <v>1.5</v>
      </c>
      <c r="E3745" s="230">
        <v>1</v>
      </c>
      <c r="F3745" s="47">
        <v>10</v>
      </c>
      <c r="G3745" s="234">
        <f t="shared" si="136"/>
        <v>15</v>
      </c>
      <c r="H3745" s="22">
        <f t="shared" si="137"/>
        <v>10</v>
      </c>
      <c r="K3745" s="244"/>
      <c r="M3745" s="60"/>
      <c r="N3745" s="60"/>
      <c r="O3745" s="60"/>
    </row>
    <row r="3746" spans="2:15" s="23" customFormat="1" ht="30.2" customHeight="1" thickBot="1" x14ac:dyDescent="0.3">
      <c r="B3746" s="200" t="s">
        <v>224</v>
      </c>
      <c r="C3746" s="232" t="s">
        <v>648</v>
      </c>
      <c r="D3746" s="230">
        <v>1.5</v>
      </c>
      <c r="E3746" s="230">
        <v>1</v>
      </c>
      <c r="F3746" s="47">
        <v>10</v>
      </c>
      <c r="G3746" s="234">
        <f t="shared" si="136"/>
        <v>15</v>
      </c>
      <c r="H3746" s="22">
        <f t="shared" si="137"/>
        <v>10</v>
      </c>
      <c r="K3746" s="244"/>
      <c r="M3746" s="60"/>
      <c r="N3746" s="60"/>
      <c r="O3746" s="60"/>
    </row>
    <row r="3747" spans="2:15" s="23" customFormat="1" ht="30.2" customHeight="1" thickBot="1" x14ac:dyDescent="0.3">
      <c r="B3747" s="200" t="s">
        <v>224</v>
      </c>
      <c r="C3747" s="232" t="s">
        <v>649</v>
      </c>
      <c r="D3747" s="230">
        <v>1.5</v>
      </c>
      <c r="E3747" s="230">
        <v>1</v>
      </c>
      <c r="F3747" s="47">
        <v>10</v>
      </c>
      <c r="G3747" s="234">
        <f t="shared" si="136"/>
        <v>15</v>
      </c>
      <c r="H3747" s="22">
        <f t="shared" si="137"/>
        <v>10</v>
      </c>
      <c r="K3747" s="244"/>
      <c r="M3747" s="60"/>
      <c r="N3747" s="60"/>
      <c r="O3747" s="60"/>
    </row>
    <row r="3748" spans="2:15" s="23" customFormat="1" ht="30.2" customHeight="1" thickBot="1" x14ac:dyDescent="0.3">
      <c r="B3748" s="200" t="s">
        <v>224</v>
      </c>
      <c r="C3748" s="232" t="s">
        <v>650</v>
      </c>
      <c r="D3748" s="230">
        <v>1.5</v>
      </c>
      <c r="E3748" s="230">
        <v>1</v>
      </c>
      <c r="F3748" s="47">
        <v>10</v>
      </c>
      <c r="G3748" s="234">
        <f t="shared" si="136"/>
        <v>15</v>
      </c>
      <c r="H3748" s="22">
        <f t="shared" si="137"/>
        <v>10</v>
      </c>
      <c r="K3748" s="244"/>
      <c r="M3748" s="60"/>
      <c r="N3748" s="60"/>
      <c r="O3748" s="60"/>
    </row>
    <row r="3749" spans="2:15" s="23" customFormat="1" ht="30.2" customHeight="1" thickBot="1" x14ac:dyDescent="0.3">
      <c r="B3749" s="200" t="s">
        <v>224</v>
      </c>
      <c r="C3749" s="232" t="s">
        <v>651</v>
      </c>
      <c r="D3749" s="230">
        <v>1.5</v>
      </c>
      <c r="E3749" s="230">
        <v>1</v>
      </c>
      <c r="F3749" s="47">
        <v>10</v>
      </c>
      <c r="G3749" s="234">
        <f t="shared" si="136"/>
        <v>15</v>
      </c>
      <c r="H3749" s="22">
        <f t="shared" si="137"/>
        <v>10</v>
      </c>
      <c r="K3749" s="244"/>
      <c r="M3749" s="60"/>
      <c r="N3749" s="60"/>
      <c r="O3749" s="60"/>
    </row>
    <row r="3750" spans="2:15" s="23" customFormat="1" ht="30.2" customHeight="1" thickBot="1" x14ac:dyDescent="0.3">
      <c r="B3750" s="200" t="s">
        <v>224</v>
      </c>
      <c r="C3750" s="232" t="s">
        <v>652</v>
      </c>
      <c r="D3750" s="230">
        <v>1.5</v>
      </c>
      <c r="E3750" s="230">
        <v>1</v>
      </c>
      <c r="F3750" s="47">
        <v>10</v>
      </c>
      <c r="G3750" s="234">
        <f t="shared" si="136"/>
        <v>15</v>
      </c>
      <c r="H3750" s="22">
        <f t="shared" si="137"/>
        <v>10</v>
      </c>
      <c r="K3750" s="244"/>
      <c r="M3750" s="60"/>
      <c r="N3750" s="60"/>
      <c r="O3750" s="60"/>
    </row>
    <row r="3751" spans="2:15" s="23" customFormat="1" ht="30.2" customHeight="1" thickBot="1" x14ac:dyDescent="0.3">
      <c r="B3751" s="200" t="s">
        <v>224</v>
      </c>
      <c r="C3751" s="232" t="s">
        <v>653</v>
      </c>
      <c r="D3751" s="230">
        <v>1.5</v>
      </c>
      <c r="E3751" s="230">
        <v>1</v>
      </c>
      <c r="F3751" s="47">
        <v>10</v>
      </c>
      <c r="G3751" s="234">
        <f t="shared" si="136"/>
        <v>15</v>
      </c>
      <c r="H3751" s="22">
        <f t="shared" si="137"/>
        <v>10</v>
      </c>
      <c r="K3751" s="244"/>
      <c r="M3751" s="60"/>
      <c r="N3751" s="60"/>
      <c r="O3751" s="60"/>
    </row>
    <row r="3752" spans="2:15" s="23" customFormat="1" ht="30.2" customHeight="1" thickBot="1" x14ac:dyDescent="0.3">
      <c r="B3752" s="200" t="s">
        <v>224</v>
      </c>
      <c r="C3752" s="232" t="s">
        <v>654</v>
      </c>
      <c r="D3752" s="230">
        <v>1.5</v>
      </c>
      <c r="E3752" s="230">
        <v>1</v>
      </c>
      <c r="F3752" s="47">
        <v>10</v>
      </c>
      <c r="G3752" s="234">
        <f t="shared" si="136"/>
        <v>15</v>
      </c>
      <c r="H3752" s="22">
        <f t="shared" si="137"/>
        <v>10</v>
      </c>
      <c r="K3752" s="244"/>
      <c r="M3752" s="60"/>
      <c r="N3752" s="60"/>
      <c r="O3752" s="60"/>
    </row>
    <row r="3753" spans="2:15" s="23" customFormat="1" ht="30.2" customHeight="1" thickBot="1" x14ac:dyDescent="0.3">
      <c r="B3753" s="200" t="s">
        <v>224</v>
      </c>
      <c r="C3753" s="232" t="s">
        <v>655</v>
      </c>
      <c r="D3753" s="230">
        <v>1.5</v>
      </c>
      <c r="E3753" s="230">
        <v>1</v>
      </c>
      <c r="F3753" s="47">
        <v>10</v>
      </c>
      <c r="G3753" s="234">
        <f t="shared" si="136"/>
        <v>15</v>
      </c>
      <c r="H3753" s="22">
        <f t="shared" si="137"/>
        <v>10</v>
      </c>
      <c r="K3753" s="244"/>
      <c r="M3753" s="60"/>
      <c r="N3753" s="60"/>
      <c r="O3753" s="60"/>
    </row>
    <row r="3754" spans="2:15" s="23" customFormat="1" ht="30.2" customHeight="1" thickBot="1" x14ac:dyDescent="0.3">
      <c r="B3754" s="200" t="s">
        <v>224</v>
      </c>
      <c r="C3754" s="232" t="s">
        <v>656</v>
      </c>
      <c r="D3754" s="230">
        <v>1.5</v>
      </c>
      <c r="E3754" s="230">
        <v>1</v>
      </c>
      <c r="F3754" s="47">
        <v>10</v>
      </c>
      <c r="G3754" s="234">
        <f t="shared" si="136"/>
        <v>15</v>
      </c>
      <c r="H3754" s="22">
        <f t="shared" si="137"/>
        <v>10</v>
      </c>
      <c r="K3754" s="244"/>
      <c r="M3754" s="60"/>
      <c r="N3754" s="60"/>
      <c r="O3754" s="60"/>
    </row>
    <row r="3755" spans="2:15" s="23" customFormat="1" ht="30.2" customHeight="1" thickBot="1" x14ac:dyDescent="0.3">
      <c r="B3755" s="200" t="s">
        <v>224</v>
      </c>
      <c r="C3755" s="232" t="s">
        <v>1539</v>
      </c>
      <c r="D3755" s="230">
        <v>1.5</v>
      </c>
      <c r="E3755" s="230">
        <v>1</v>
      </c>
      <c r="F3755" s="47">
        <v>10</v>
      </c>
      <c r="G3755" s="234">
        <f t="shared" si="136"/>
        <v>15</v>
      </c>
      <c r="H3755" s="22">
        <f t="shared" si="137"/>
        <v>10</v>
      </c>
      <c r="K3755" s="244"/>
      <c r="M3755" s="60"/>
      <c r="N3755" s="60"/>
      <c r="O3755" s="60"/>
    </row>
    <row r="3756" spans="2:15" s="23" customFormat="1" ht="30.2" customHeight="1" thickBot="1" x14ac:dyDescent="0.3">
      <c r="B3756" s="200" t="s">
        <v>224</v>
      </c>
      <c r="C3756" s="232" t="s">
        <v>657</v>
      </c>
      <c r="D3756" s="230">
        <v>1.5</v>
      </c>
      <c r="E3756" s="230">
        <v>1</v>
      </c>
      <c r="F3756" s="47">
        <v>10</v>
      </c>
      <c r="G3756" s="234">
        <f t="shared" si="136"/>
        <v>15</v>
      </c>
      <c r="H3756" s="22">
        <f t="shared" si="137"/>
        <v>10</v>
      </c>
      <c r="K3756" s="244"/>
      <c r="M3756" s="60"/>
      <c r="N3756" s="60"/>
      <c r="O3756" s="60"/>
    </row>
    <row r="3757" spans="2:15" s="23" customFormat="1" ht="30.2" customHeight="1" thickBot="1" x14ac:dyDescent="0.3">
      <c r="B3757" s="200" t="s">
        <v>224</v>
      </c>
      <c r="C3757" s="232" t="s">
        <v>658</v>
      </c>
      <c r="D3757" s="230">
        <v>1.5</v>
      </c>
      <c r="E3757" s="230">
        <v>1</v>
      </c>
      <c r="F3757" s="47">
        <v>10</v>
      </c>
      <c r="G3757" s="234">
        <f t="shared" si="136"/>
        <v>15</v>
      </c>
      <c r="H3757" s="22">
        <f t="shared" si="137"/>
        <v>10</v>
      </c>
      <c r="K3757" s="244"/>
      <c r="M3757" s="60"/>
      <c r="N3757" s="60"/>
      <c r="O3757" s="60"/>
    </row>
    <row r="3758" spans="2:15" s="23" customFormat="1" ht="30.2" customHeight="1" thickBot="1" x14ac:dyDescent="0.3">
      <c r="B3758" s="200" t="s">
        <v>224</v>
      </c>
      <c r="C3758" s="232" t="s">
        <v>659</v>
      </c>
      <c r="D3758" s="230">
        <v>1.5</v>
      </c>
      <c r="E3758" s="230">
        <v>1</v>
      </c>
      <c r="F3758" s="47">
        <v>10</v>
      </c>
      <c r="G3758" s="234">
        <f t="shared" si="136"/>
        <v>15</v>
      </c>
      <c r="H3758" s="22">
        <f t="shared" si="137"/>
        <v>10</v>
      </c>
      <c r="K3758" s="244"/>
      <c r="M3758" s="60"/>
      <c r="N3758" s="60"/>
      <c r="O3758" s="60"/>
    </row>
    <row r="3759" spans="2:15" s="23" customFormat="1" ht="30.2" customHeight="1" thickBot="1" x14ac:dyDescent="0.3">
      <c r="B3759" s="200" t="s">
        <v>224</v>
      </c>
      <c r="C3759" s="232" t="s">
        <v>660</v>
      </c>
      <c r="D3759" s="230">
        <v>1.5</v>
      </c>
      <c r="E3759" s="230">
        <v>1</v>
      </c>
      <c r="F3759" s="47">
        <v>10</v>
      </c>
      <c r="G3759" s="234">
        <f t="shared" si="136"/>
        <v>15</v>
      </c>
      <c r="H3759" s="22">
        <f t="shared" si="137"/>
        <v>10</v>
      </c>
      <c r="K3759" s="244"/>
      <c r="M3759" s="60"/>
      <c r="N3759" s="60"/>
      <c r="O3759" s="60"/>
    </row>
    <row r="3760" spans="2:15" s="23" customFormat="1" ht="30.2" customHeight="1" thickBot="1" x14ac:dyDescent="0.3">
      <c r="B3760" s="200" t="s">
        <v>224</v>
      </c>
      <c r="C3760" s="232" t="s">
        <v>1540</v>
      </c>
      <c r="D3760" s="230">
        <v>1.5</v>
      </c>
      <c r="E3760" s="230">
        <v>1</v>
      </c>
      <c r="F3760" s="47">
        <v>10</v>
      </c>
      <c r="G3760" s="234">
        <f t="shared" si="136"/>
        <v>15</v>
      </c>
      <c r="H3760" s="22">
        <f t="shared" si="137"/>
        <v>10</v>
      </c>
      <c r="K3760" s="244"/>
      <c r="M3760" s="60"/>
      <c r="N3760" s="60"/>
      <c r="O3760" s="60"/>
    </row>
    <row r="3761" spans="2:15" s="23" customFormat="1" ht="30.2" customHeight="1" thickBot="1" x14ac:dyDescent="0.3">
      <c r="B3761" s="200" t="s">
        <v>224</v>
      </c>
      <c r="C3761" s="232" t="s">
        <v>661</v>
      </c>
      <c r="D3761" s="230">
        <v>1.5</v>
      </c>
      <c r="E3761" s="230">
        <v>1</v>
      </c>
      <c r="F3761" s="47">
        <v>10</v>
      </c>
      <c r="G3761" s="234">
        <f t="shared" si="136"/>
        <v>15</v>
      </c>
      <c r="H3761" s="22">
        <f t="shared" si="137"/>
        <v>10</v>
      </c>
      <c r="K3761" s="244"/>
      <c r="M3761" s="60"/>
      <c r="N3761" s="60"/>
      <c r="O3761" s="60"/>
    </row>
    <row r="3762" spans="2:15" s="23" customFormat="1" ht="30.2" customHeight="1" thickBot="1" x14ac:dyDescent="0.3">
      <c r="B3762" s="200" t="s">
        <v>224</v>
      </c>
      <c r="C3762" s="232" t="s">
        <v>662</v>
      </c>
      <c r="D3762" s="230">
        <v>1.5</v>
      </c>
      <c r="E3762" s="230">
        <v>1</v>
      </c>
      <c r="F3762" s="47">
        <v>10</v>
      </c>
      <c r="G3762" s="234">
        <f t="shared" si="136"/>
        <v>15</v>
      </c>
      <c r="H3762" s="22">
        <f t="shared" si="137"/>
        <v>10</v>
      </c>
      <c r="K3762" s="244"/>
      <c r="M3762" s="60"/>
      <c r="N3762" s="60"/>
      <c r="O3762" s="60"/>
    </row>
    <row r="3763" spans="2:15" s="17" customFormat="1" ht="30.2" customHeight="1" thickBot="1" x14ac:dyDescent="0.3">
      <c r="B3763" s="200" t="s">
        <v>224</v>
      </c>
      <c r="C3763" s="232" t="s">
        <v>663</v>
      </c>
      <c r="D3763" s="230">
        <v>1.5</v>
      </c>
      <c r="E3763" s="230">
        <v>1</v>
      </c>
      <c r="F3763" s="47">
        <v>10</v>
      </c>
      <c r="G3763" s="234">
        <f t="shared" si="136"/>
        <v>15</v>
      </c>
      <c r="H3763" s="22">
        <f t="shared" si="137"/>
        <v>10</v>
      </c>
      <c r="J3763" s="23"/>
      <c r="K3763" s="243"/>
      <c r="M3763" s="199"/>
      <c r="N3763" s="199"/>
      <c r="O3763" s="199"/>
    </row>
    <row r="3764" spans="2:15" s="17" customFormat="1" ht="30.2" customHeight="1" thickBot="1" x14ac:dyDescent="0.3">
      <c r="B3764" s="200" t="s">
        <v>224</v>
      </c>
      <c r="C3764" s="232" t="s">
        <v>664</v>
      </c>
      <c r="D3764" s="230">
        <v>1.5</v>
      </c>
      <c r="E3764" s="230">
        <v>1</v>
      </c>
      <c r="F3764" s="47">
        <v>10</v>
      </c>
      <c r="G3764" s="234">
        <f t="shared" si="136"/>
        <v>15</v>
      </c>
      <c r="H3764" s="22">
        <f t="shared" si="137"/>
        <v>10</v>
      </c>
      <c r="J3764" s="23"/>
      <c r="K3764" s="243"/>
      <c r="M3764" s="199"/>
      <c r="N3764" s="199"/>
      <c r="O3764" s="199"/>
    </row>
    <row r="3765" spans="2:15" s="17" customFormat="1" ht="30.2" customHeight="1" thickBot="1" x14ac:dyDescent="0.3">
      <c r="B3765" s="200" t="s">
        <v>224</v>
      </c>
      <c r="C3765" s="232" t="s">
        <v>665</v>
      </c>
      <c r="D3765" s="230">
        <v>1.5</v>
      </c>
      <c r="E3765" s="230">
        <v>1</v>
      </c>
      <c r="F3765" s="47">
        <v>10</v>
      </c>
      <c r="G3765" s="234">
        <f t="shared" si="136"/>
        <v>15</v>
      </c>
      <c r="H3765" s="22">
        <f t="shared" si="137"/>
        <v>10</v>
      </c>
      <c r="J3765" s="23"/>
      <c r="K3765" s="243"/>
      <c r="M3765" s="199"/>
      <c r="N3765" s="199"/>
      <c r="O3765" s="199"/>
    </row>
    <row r="3766" spans="2:15" s="17" customFormat="1" ht="30.2" customHeight="1" thickBot="1" x14ac:dyDescent="0.3">
      <c r="B3766" s="200" t="s">
        <v>224</v>
      </c>
      <c r="C3766" s="232" t="s">
        <v>666</v>
      </c>
      <c r="D3766" s="230">
        <v>1.5</v>
      </c>
      <c r="E3766" s="230">
        <v>1</v>
      </c>
      <c r="F3766" s="47">
        <v>10</v>
      </c>
      <c r="G3766" s="234">
        <f t="shared" si="136"/>
        <v>15</v>
      </c>
      <c r="H3766" s="22">
        <f t="shared" si="137"/>
        <v>10</v>
      </c>
      <c r="J3766" s="23"/>
      <c r="K3766" s="243"/>
      <c r="M3766" s="199"/>
      <c r="N3766" s="199"/>
      <c r="O3766" s="199"/>
    </row>
    <row r="3767" spans="2:15" s="17" customFormat="1" ht="30.2" customHeight="1" thickBot="1" x14ac:dyDescent="0.3">
      <c r="B3767" s="200" t="s">
        <v>224</v>
      </c>
      <c r="C3767" s="232" t="s">
        <v>667</v>
      </c>
      <c r="D3767" s="230">
        <v>1.5</v>
      </c>
      <c r="E3767" s="230">
        <v>1</v>
      </c>
      <c r="F3767" s="47">
        <v>10</v>
      </c>
      <c r="G3767" s="234">
        <f t="shared" si="136"/>
        <v>15</v>
      </c>
      <c r="H3767" s="22">
        <f t="shared" si="137"/>
        <v>10</v>
      </c>
      <c r="J3767" s="23"/>
      <c r="K3767" s="243"/>
      <c r="M3767" s="199"/>
      <c r="N3767" s="199"/>
      <c r="O3767" s="199"/>
    </row>
    <row r="3768" spans="2:15" s="17" customFormat="1" ht="30.2" customHeight="1" thickBot="1" x14ac:dyDescent="0.3">
      <c r="B3768" s="200" t="s">
        <v>224</v>
      </c>
      <c r="C3768" s="232" t="s">
        <v>668</v>
      </c>
      <c r="D3768" s="230">
        <v>1.5</v>
      </c>
      <c r="E3768" s="230">
        <v>1</v>
      </c>
      <c r="F3768" s="47">
        <v>10</v>
      </c>
      <c r="G3768" s="234">
        <f t="shared" si="136"/>
        <v>15</v>
      </c>
      <c r="H3768" s="22">
        <f t="shared" si="137"/>
        <v>10</v>
      </c>
      <c r="J3768" s="23"/>
      <c r="K3768" s="243"/>
      <c r="M3768" s="199"/>
      <c r="N3768" s="199"/>
      <c r="O3768" s="199"/>
    </row>
    <row r="3769" spans="2:15" s="17" customFormat="1" ht="30.2" customHeight="1" thickBot="1" x14ac:dyDescent="0.3">
      <c r="B3769" s="200" t="s">
        <v>224</v>
      </c>
      <c r="C3769" s="232" t="s">
        <v>669</v>
      </c>
      <c r="D3769" s="230">
        <v>1.5</v>
      </c>
      <c r="E3769" s="230">
        <v>1</v>
      </c>
      <c r="F3769" s="47">
        <v>10</v>
      </c>
      <c r="G3769" s="234">
        <f t="shared" si="136"/>
        <v>15</v>
      </c>
      <c r="H3769" s="22">
        <f t="shared" si="137"/>
        <v>10</v>
      </c>
      <c r="K3769" s="243"/>
      <c r="M3769" s="199"/>
      <c r="N3769" s="199"/>
      <c r="O3769" s="199"/>
    </row>
    <row r="3770" spans="2:15" s="17" customFormat="1" ht="30.2" customHeight="1" thickBot="1" x14ac:dyDescent="0.3">
      <c r="B3770" s="200" t="s">
        <v>224</v>
      </c>
      <c r="C3770" s="232" t="s">
        <v>670</v>
      </c>
      <c r="D3770" s="230">
        <v>1.5</v>
      </c>
      <c r="E3770" s="230">
        <v>1</v>
      </c>
      <c r="F3770" s="47">
        <v>10</v>
      </c>
      <c r="G3770" s="234">
        <f t="shared" si="136"/>
        <v>15</v>
      </c>
      <c r="H3770" s="22">
        <f t="shared" si="137"/>
        <v>10</v>
      </c>
      <c r="K3770" s="243"/>
      <c r="M3770" s="199"/>
      <c r="N3770" s="199"/>
      <c r="O3770" s="199"/>
    </row>
    <row r="3771" spans="2:15" s="17" customFormat="1" ht="30.2" customHeight="1" thickBot="1" x14ac:dyDescent="0.3">
      <c r="B3771" s="200" t="s">
        <v>224</v>
      </c>
      <c r="C3771" s="232" t="s">
        <v>671</v>
      </c>
      <c r="D3771" s="230">
        <v>1.5</v>
      </c>
      <c r="E3771" s="230">
        <v>1</v>
      </c>
      <c r="F3771" s="47">
        <v>10</v>
      </c>
      <c r="G3771" s="234">
        <f t="shared" si="136"/>
        <v>15</v>
      </c>
      <c r="H3771" s="22">
        <f t="shared" si="137"/>
        <v>10</v>
      </c>
      <c r="K3771" s="243"/>
      <c r="M3771" s="199"/>
      <c r="N3771" s="199"/>
      <c r="O3771" s="199"/>
    </row>
    <row r="3772" spans="2:15" s="17" customFormat="1" ht="30.2" customHeight="1" thickBot="1" x14ac:dyDescent="0.3">
      <c r="B3772" s="200" t="s">
        <v>224</v>
      </c>
      <c r="C3772" s="232" t="s">
        <v>672</v>
      </c>
      <c r="D3772" s="230">
        <v>1.5</v>
      </c>
      <c r="E3772" s="230">
        <v>1</v>
      </c>
      <c r="F3772" s="47">
        <v>10</v>
      </c>
      <c r="G3772" s="234">
        <f t="shared" si="136"/>
        <v>15</v>
      </c>
      <c r="H3772" s="22">
        <f t="shared" si="137"/>
        <v>10</v>
      </c>
      <c r="K3772" s="243"/>
      <c r="M3772" s="199"/>
      <c r="N3772" s="199"/>
      <c r="O3772" s="199"/>
    </row>
    <row r="3773" spans="2:15" s="17" customFormat="1" ht="30.2" customHeight="1" thickBot="1" x14ac:dyDescent="0.3">
      <c r="B3773" s="200" t="s">
        <v>224</v>
      </c>
      <c r="C3773" s="232" t="s">
        <v>673</v>
      </c>
      <c r="D3773" s="230">
        <v>1.5</v>
      </c>
      <c r="E3773" s="230">
        <v>1</v>
      </c>
      <c r="F3773" s="47">
        <v>10</v>
      </c>
      <c r="G3773" s="234">
        <f t="shared" si="136"/>
        <v>15</v>
      </c>
      <c r="H3773" s="22">
        <f t="shared" si="137"/>
        <v>10</v>
      </c>
      <c r="K3773" s="243"/>
      <c r="M3773" s="199"/>
      <c r="N3773" s="199"/>
      <c r="O3773" s="199"/>
    </row>
    <row r="3774" spans="2:15" s="17" customFormat="1" ht="30.2" customHeight="1" thickBot="1" x14ac:dyDescent="0.3">
      <c r="B3774" s="200" t="s">
        <v>224</v>
      </c>
      <c r="C3774" s="232" t="s">
        <v>674</v>
      </c>
      <c r="D3774" s="230">
        <v>1.5</v>
      </c>
      <c r="E3774" s="230">
        <v>1</v>
      </c>
      <c r="F3774" s="47">
        <v>10</v>
      </c>
      <c r="G3774" s="234">
        <f t="shared" si="136"/>
        <v>15</v>
      </c>
      <c r="H3774" s="22">
        <f t="shared" si="137"/>
        <v>10</v>
      </c>
      <c r="K3774" s="243"/>
      <c r="M3774" s="199"/>
      <c r="N3774" s="199"/>
      <c r="O3774" s="199"/>
    </row>
    <row r="3775" spans="2:15" s="17" customFormat="1" ht="30.2" customHeight="1" thickBot="1" x14ac:dyDescent="0.3">
      <c r="B3775" s="200" t="s">
        <v>224</v>
      </c>
      <c r="C3775" s="232" t="s">
        <v>675</v>
      </c>
      <c r="D3775" s="230">
        <v>1.5</v>
      </c>
      <c r="E3775" s="230">
        <v>1</v>
      </c>
      <c r="F3775" s="47">
        <v>10</v>
      </c>
      <c r="G3775" s="234">
        <f t="shared" si="136"/>
        <v>15</v>
      </c>
      <c r="H3775" s="22">
        <f t="shared" si="137"/>
        <v>10</v>
      </c>
      <c r="K3775" s="243"/>
      <c r="M3775" s="199"/>
      <c r="N3775" s="199"/>
      <c r="O3775" s="199"/>
    </row>
    <row r="3776" spans="2:15" s="17" customFormat="1" ht="30.2" customHeight="1" thickBot="1" x14ac:dyDescent="0.3">
      <c r="B3776" s="200" t="s">
        <v>224</v>
      </c>
      <c r="C3776" s="232" t="s">
        <v>676</v>
      </c>
      <c r="D3776" s="230">
        <v>1.5</v>
      </c>
      <c r="E3776" s="230">
        <v>1</v>
      </c>
      <c r="F3776" s="47">
        <v>10</v>
      </c>
      <c r="G3776" s="234">
        <f t="shared" si="136"/>
        <v>15</v>
      </c>
      <c r="H3776" s="22">
        <f t="shared" si="137"/>
        <v>10</v>
      </c>
      <c r="K3776" s="243"/>
      <c r="M3776" s="199"/>
      <c r="N3776" s="199"/>
      <c r="O3776" s="199"/>
    </row>
    <row r="3777" spans="2:15" s="17" customFormat="1" ht="30.2" customHeight="1" thickBot="1" x14ac:dyDescent="0.3">
      <c r="B3777" s="200" t="s">
        <v>224</v>
      </c>
      <c r="C3777" s="232" t="s">
        <v>677</v>
      </c>
      <c r="D3777" s="230">
        <v>1.5</v>
      </c>
      <c r="E3777" s="230">
        <v>1</v>
      </c>
      <c r="F3777" s="47">
        <v>10</v>
      </c>
      <c r="G3777" s="234">
        <f t="shared" si="136"/>
        <v>15</v>
      </c>
      <c r="H3777" s="22">
        <f t="shared" si="137"/>
        <v>10</v>
      </c>
      <c r="K3777" s="243"/>
      <c r="M3777" s="199"/>
      <c r="N3777" s="199"/>
      <c r="O3777" s="199"/>
    </row>
    <row r="3778" spans="2:15" s="17" customFormat="1" ht="30.2" customHeight="1" thickBot="1" x14ac:dyDescent="0.3">
      <c r="B3778" s="200" t="s">
        <v>224</v>
      </c>
      <c r="C3778" s="232" t="s">
        <v>678</v>
      </c>
      <c r="D3778" s="230">
        <v>1.5</v>
      </c>
      <c r="E3778" s="230">
        <v>1</v>
      </c>
      <c r="F3778" s="47">
        <v>10</v>
      </c>
      <c r="G3778" s="234">
        <f t="shared" si="136"/>
        <v>15</v>
      </c>
      <c r="H3778" s="22">
        <f t="shared" si="137"/>
        <v>10</v>
      </c>
      <c r="K3778" s="243"/>
      <c r="M3778" s="199"/>
      <c r="N3778" s="199"/>
      <c r="O3778" s="199"/>
    </row>
    <row r="3779" spans="2:15" s="17" customFormat="1" ht="30.2" customHeight="1" thickBot="1" x14ac:dyDescent="0.3">
      <c r="B3779" s="200" t="s">
        <v>224</v>
      </c>
      <c r="C3779" s="232" t="s">
        <v>679</v>
      </c>
      <c r="D3779" s="230">
        <v>1.5</v>
      </c>
      <c r="E3779" s="230">
        <v>1</v>
      </c>
      <c r="F3779" s="47">
        <v>10</v>
      </c>
      <c r="G3779" s="234">
        <f t="shared" si="136"/>
        <v>15</v>
      </c>
      <c r="H3779" s="22">
        <f t="shared" si="137"/>
        <v>10</v>
      </c>
      <c r="K3779" s="243"/>
      <c r="M3779" s="199"/>
      <c r="N3779" s="199"/>
      <c r="O3779" s="199"/>
    </row>
    <row r="3780" spans="2:15" s="17" customFormat="1" ht="30.2" customHeight="1" thickBot="1" x14ac:dyDescent="0.3">
      <c r="B3780" s="200" t="s">
        <v>224</v>
      </c>
      <c r="C3780" s="232" t="s">
        <v>680</v>
      </c>
      <c r="D3780" s="230">
        <v>1.5</v>
      </c>
      <c r="E3780" s="230">
        <v>1</v>
      </c>
      <c r="F3780" s="47">
        <v>10</v>
      </c>
      <c r="G3780" s="234">
        <f t="shared" si="136"/>
        <v>15</v>
      </c>
      <c r="H3780" s="22">
        <f t="shared" si="137"/>
        <v>10</v>
      </c>
      <c r="K3780" s="243"/>
      <c r="M3780" s="199"/>
      <c r="N3780" s="199"/>
      <c r="O3780" s="199"/>
    </row>
    <row r="3781" spans="2:15" s="17" customFormat="1" ht="30.2" customHeight="1" thickBot="1" x14ac:dyDescent="0.3">
      <c r="B3781" s="200" t="s">
        <v>224</v>
      </c>
      <c r="C3781" s="232" t="s">
        <v>681</v>
      </c>
      <c r="D3781" s="230">
        <v>1.5</v>
      </c>
      <c r="E3781" s="230">
        <v>1</v>
      </c>
      <c r="F3781" s="47">
        <v>10</v>
      </c>
      <c r="G3781" s="234">
        <f t="shared" si="136"/>
        <v>15</v>
      </c>
      <c r="H3781" s="22">
        <f t="shared" si="137"/>
        <v>10</v>
      </c>
      <c r="K3781" s="243"/>
      <c r="M3781" s="199"/>
      <c r="N3781" s="199"/>
      <c r="O3781" s="199"/>
    </row>
    <row r="3782" spans="2:15" s="17" customFormat="1" ht="30.2" customHeight="1" thickBot="1" x14ac:dyDescent="0.3">
      <c r="B3782" s="200" t="s">
        <v>224</v>
      </c>
      <c r="C3782" s="232" t="s">
        <v>682</v>
      </c>
      <c r="D3782" s="230">
        <v>1.5</v>
      </c>
      <c r="E3782" s="230">
        <v>1</v>
      </c>
      <c r="F3782" s="47">
        <v>10</v>
      </c>
      <c r="G3782" s="234">
        <f t="shared" si="136"/>
        <v>15</v>
      </c>
      <c r="H3782" s="22">
        <f t="shared" si="137"/>
        <v>10</v>
      </c>
      <c r="K3782" s="243"/>
      <c r="M3782" s="199"/>
      <c r="N3782" s="199"/>
      <c r="O3782" s="199"/>
    </row>
    <row r="3783" spans="2:15" s="17" customFormat="1" ht="30.2" customHeight="1" thickBot="1" x14ac:dyDescent="0.3">
      <c r="B3783" s="200" t="s">
        <v>224</v>
      </c>
      <c r="C3783" s="232" t="s">
        <v>984</v>
      </c>
      <c r="D3783" s="230">
        <v>1.5</v>
      </c>
      <c r="E3783" s="230">
        <v>1</v>
      </c>
      <c r="F3783" s="47">
        <v>10</v>
      </c>
      <c r="G3783" s="234">
        <f t="shared" si="136"/>
        <v>15</v>
      </c>
      <c r="H3783" s="22">
        <f t="shared" si="137"/>
        <v>10</v>
      </c>
      <c r="K3783" s="243"/>
      <c r="M3783" s="199"/>
      <c r="N3783" s="199"/>
      <c r="O3783" s="199"/>
    </row>
    <row r="3784" spans="2:15" s="17" customFormat="1" ht="30.2" customHeight="1" thickBot="1" x14ac:dyDescent="0.3">
      <c r="B3784" s="200" t="s">
        <v>224</v>
      </c>
      <c r="C3784" s="232" t="s">
        <v>1541</v>
      </c>
      <c r="D3784" s="230">
        <v>1.5</v>
      </c>
      <c r="E3784" s="230">
        <v>1</v>
      </c>
      <c r="F3784" s="47">
        <v>10</v>
      </c>
      <c r="G3784" s="234">
        <f t="shared" si="136"/>
        <v>15</v>
      </c>
      <c r="H3784" s="22">
        <f t="shared" si="137"/>
        <v>10</v>
      </c>
      <c r="K3784" s="243"/>
      <c r="M3784" s="199"/>
      <c r="N3784" s="199"/>
      <c r="O3784" s="199"/>
    </row>
    <row r="3785" spans="2:15" s="17" customFormat="1" ht="30.2" customHeight="1" thickBot="1" x14ac:dyDescent="0.3">
      <c r="B3785" s="200" t="s">
        <v>224</v>
      </c>
      <c r="C3785" s="232" t="s">
        <v>985</v>
      </c>
      <c r="D3785" s="230">
        <v>1.5</v>
      </c>
      <c r="E3785" s="230">
        <v>1</v>
      </c>
      <c r="F3785" s="47">
        <v>10</v>
      </c>
      <c r="G3785" s="234">
        <f t="shared" si="136"/>
        <v>15</v>
      </c>
      <c r="H3785" s="22">
        <f t="shared" si="137"/>
        <v>10</v>
      </c>
      <c r="K3785" s="243"/>
      <c r="M3785" s="199"/>
      <c r="N3785" s="199"/>
      <c r="O3785" s="199"/>
    </row>
    <row r="3786" spans="2:15" s="17" customFormat="1" ht="30.2" customHeight="1" thickBot="1" x14ac:dyDescent="0.3">
      <c r="B3786" s="200" t="s">
        <v>224</v>
      </c>
      <c r="C3786" s="232" t="s">
        <v>986</v>
      </c>
      <c r="D3786" s="230">
        <v>1.5</v>
      </c>
      <c r="E3786" s="230">
        <v>1</v>
      </c>
      <c r="F3786" s="47">
        <v>10</v>
      </c>
      <c r="G3786" s="234">
        <f t="shared" si="136"/>
        <v>15</v>
      </c>
      <c r="H3786" s="22">
        <f t="shared" si="137"/>
        <v>10</v>
      </c>
      <c r="K3786" s="243"/>
      <c r="M3786" s="199"/>
      <c r="N3786" s="199"/>
      <c r="O3786" s="199"/>
    </row>
    <row r="3787" spans="2:15" s="17" customFormat="1" ht="30.2" customHeight="1" thickBot="1" x14ac:dyDescent="0.3">
      <c r="B3787" s="200" t="s">
        <v>224</v>
      </c>
      <c r="C3787" s="232" t="s">
        <v>987</v>
      </c>
      <c r="D3787" s="230">
        <v>1.5</v>
      </c>
      <c r="E3787" s="230">
        <v>1</v>
      </c>
      <c r="F3787" s="47">
        <v>10</v>
      </c>
      <c r="G3787" s="234">
        <f t="shared" si="136"/>
        <v>15</v>
      </c>
      <c r="H3787" s="22">
        <f t="shared" si="137"/>
        <v>10</v>
      </c>
      <c r="K3787" s="243"/>
      <c r="M3787" s="199"/>
      <c r="N3787" s="199"/>
      <c r="O3787" s="199"/>
    </row>
    <row r="3788" spans="2:15" s="17" customFormat="1" ht="30.2" customHeight="1" thickBot="1" x14ac:dyDescent="0.3">
      <c r="B3788" s="200" t="s">
        <v>224</v>
      </c>
      <c r="C3788" s="232" t="s">
        <v>988</v>
      </c>
      <c r="D3788" s="230">
        <v>1.5</v>
      </c>
      <c r="E3788" s="230">
        <v>1</v>
      </c>
      <c r="F3788" s="47">
        <v>10</v>
      </c>
      <c r="G3788" s="234">
        <f t="shared" si="136"/>
        <v>15</v>
      </c>
      <c r="H3788" s="22">
        <f t="shared" si="137"/>
        <v>10</v>
      </c>
      <c r="K3788" s="243"/>
      <c r="M3788" s="199"/>
      <c r="N3788" s="199"/>
      <c r="O3788" s="199"/>
    </row>
    <row r="3789" spans="2:15" s="17" customFormat="1" ht="30.2" customHeight="1" thickBot="1" x14ac:dyDescent="0.3">
      <c r="B3789" s="200" t="s">
        <v>224</v>
      </c>
      <c r="C3789" s="232" t="s">
        <v>1276</v>
      </c>
      <c r="D3789" s="230">
        <v>1.5</v>
      </c>
      <c r="E3789" s="230">
        <v>1</v>
      </c>
      <c r="F3789" s="47">
        <v>10</v>
      </c>
      <c r="G3789" s="234">
        <f t="shared" si="136"/>
        <v>15</v>
      </c>
      <c r="H3789" s="22">
        <f t="shared" si="137"/>
        <v>10</v>
      </c>
      <c r="K3789" s="243"/>
      <c r="M3789" s="199"/>
      <c r="N3789" s="199"/>
      <c r="O3789" s="199"/>
    </row>
    <row r="3790" spans="2:15" s="23" customFormat="1" ht="30.2" customHeight="1" thickBot="1" x14ac:dyDescent="0.3">
      <c r="B3790" s="200" t="s">
        <v>224</v>
      </c>
      <c r="C3790" s="232" t="s">
        <v>989</v>
      </c>
      <c r="D3790" s="230">
        <v>1.5</v>
      </c>
      <c r="E3790" s="230">
        <v>1</v>
      </c>
      <c r="F3790" s="47">
        <v>10</v>
      </c>
      <c r="G3790" s="234">
        <f t="shared" si="136"/>
        <v>15</v>
      </c>
      <c r="H3790" s="22">
        <f t="shared" si="137"/>
        <v>10</v>
      </c>
      <c r="J3790" s="17"/>
      <c r="K3790" s="244"/>
      <c r="M3790" s="60"/>
      <c r="N3790" s="60"/>
      <c r="O3790" s="60"/>
    </row>
    <row r="3791" spans="2:15" s="23" customFormat="1" ht="30.2" customHeight="1" thickBot="1" x14ac:dyDescent="0.3">
      <c r="B3791" s="200" t="s">
        <v>224</v>
      </c>
      <c r="C3791" s="232" t="s">
        <v>990</v>
      </c>
      <c r="D3791" s="230">
        <v>1.5</v>
      </c>
      <c r="E3791" s="230">
        <v>1</v>
      </c>
      <c r="F3791" s="47">
        <v>10</v>
      </c>
      <c r="G3791" s="234">
        <f t="shared" si="136"/>
        <v>15</v>
      </c>
      <c r="H3791" s="22">
        <f t="shared" si="137"/>
        <v>10</v>
      </c>
      <c r="J3791" s="17"/>
      <c r="K3791" s="244"/>
      <c r="M3791" s="60"/>
      <c r="N3791" s="60"/>
      <c r="O3791" s="60"/>
    </row>
    <row r="3792" spans="2:15" s="17" customFormat="1" ht="30.2" customHeight="1" thickBot="1" x14ac:dyDescent="0.3">
      <c r="B3792" s="200" t="s">
        <v>224</v>
      </c>
      <c r="C3792" s="232" t="s">
        <v>991</v>
      </c>
      <c r="D3792" s="230">
        <v>1.5</v>
      </c>
      <c r="E3792" s="230">
        <v>1</v>
      </c>
      <c r="F3792" s="47">
        <v>10</v>
      </c>
      <c r="G3792" s="234">
        <f t="shared" si="136"/>
        <v>15</v>
      </c>
      <c r="H3792" s="22">
        <f t="shared" si="137"/>
        <v>10</v>
      </c>
      <c r="K3792" s="243"/>
      <c r="M3792" s="199"/>
      <c r="N3792" s="199"/>
      <c r="O3792" s="199"/>
    </row>
    <row r="3793" spans="2:15" s="17" customFormat="1" ht="30.2" customHeight="1" thickBot="1" x14ac:dyDescent="0.3">
      <c r="B3793" s="200" t="s">
        <v>224</v>
      </c>
      <c r="C3793" s="232" t="s">
        <v>992</v>
      </c>
      <c r="D3793" s="230">
        <v>1.5</v>
      </c>
      <c r="E3793" s="230">
        <v>1</v>
      </c>
      <c r="F3793" s="47">
        <v>10</v>
      </c>
      <c r="G3793" s="234">
        <f t="shared" si="136"/>
        <v>15</v>
      </c>
      <c r="H3793" s="22">
        <f t="shared" si="137"/>
        <v>10</v>
      </c>
      <c r="K3793" s="243"/>
      <c r="M3793" s="199"/>
      <c r="N3793" s="199"/>
      <c r="O3793" s="199"/>
    </row>
    <row r="3794" spans="2:15" s="17" customFormat="1" ht="30.2" customHeight="1" thickBot="1" x14ac:dyDescent="0.3">
      <c r="B3794" s="200" t="s">
        <v>224</v>
      </c>
      <c r="C3794" s="232" t="s">
        <v>993</v>
      </c>
      <c r="D3794" s="230">
        <v>1.5</v>
      </c>
      <c r="E3794" s="230">
        <v>1</v>
      </c>
      <c r="F3794" s="47">
        <v>10</v>
      </c>
      <c r="G3794" s="234">
        <f t="shared" si="136"/>
        <v>15</v>
      </c>
      <c r="H3794" s="22">
        <f t="shared" si="137"/>
        <v>10</v>
      </c>
      <c r="K3794" s="243"/>
      <c r="M3794" s="199"/>
      <c r="N3794" s="199"/>
      <c r="O3794" s="199"/>
    </row>
    <row r="3795" spans="2:15" s="17" customFormat="1" ht="30.2" customHeight="1" thickBot="1" x14ac:dyDescent="0.3">
      <c r="B3795" s="200" t="s">
        <v>224</v>
      </c>
      <c r="C3795" s="232" t="s">
        <v>994</v>
      </c>
      <c r="D3795" s="230">
        <v>1.5</v>
      </c>
      <c r="E3795" s="230">
        <v>1</v>
      </c>
      <c r="F3795" s="47">
        <v>10</v>
      </c>
      <c r="G3795" s="234">
        <f t="shared" si="136"/>
        <v>15</v>
      </c>
      <c r="H3795" s="22">
        <f t="shared" si="137"/>
        <v>10</v>
      </c>
      <c r="K3795" s="243"/>
      <c r="M3795" s="199"/>
      <c r="N3795" s="199"/>
      <c r="O3795" s="199"/>
    </row>
    <row r="3796" spans="2:15" s="17" customFormat="1" ht="30.2" customHeight="1" thickBot="1" x14ac:dyDescent="0.3">
      <c r="B3796" s="200" t="s">
        <v>224</v>
      </c>
      <c r="C3796" s="232" t="s">
        <v>995</v>
      </c>
      <c r="D3796" s="230">
        <v>1.5</v>
      </c>
      <c r="E3796" s="230">
        <v>1</v>
      </c>
      <c r="F3796" s="47">
        <v>10</v>
      </c>
      <c r="G3796" s="234">
        <f t="shared" si="136"/>
        <v>15</v>
      </c>
      <c r="H3796" s="22">
        <f t="shared" si="137"/>
        <v>10</v>
      </c>
      <c r="J3796" s="23"/>
      <c r="K3796" s="243"/>
      <c r="M3796" s="199"/>
      <c r="N3796" s="199"/>
      <c r="O3796" s="199"/>
    </row>
    <row r="3797" spans="2:15" s="17" customFormat="1" ht="30.2" customHeight="1" thickBot="1" x14ac:dyDescent="0.3">
      <c r="B3797" s="200" t="s">
        <v>224</v>
      </c>
      <c r="C3797" s="232" t="s">
        <v>996</v>
      </c>
      <c r="D3797" s="230">
        <v>1.5</v>
      </c>
      <c r="E3797" s="230">
        <v>1</v>
      </c>
      <c r="F3797" s="47">
        <v>10</v>
      </c>
      <c r="G3797" s="234">
        <f t="shared" ref="G3797:G3860" si="138">ROUND(D3797*F3797,2)</f>
        <v>15</v>
      </c>
      <c r="H3797" s="22">
        <f t="shared" ref="H3797:H3860" si="139">ROUND(E3797*F3797,6)</f>
        <v>10</v>
      </c>
      <c r="J3797" s="23"/>
      <c r="K3797" s="243"/>
      <c r="M3797" s="199"/>
      <c r="N3797" s="199"/>
      <c r="O3797" s="199"/>
    </row>
    <row r="3798" spans="2:15" s="17" customFormat="1" ht="30.2" customHeight="1" thickBot="1" x14ac:dyDescent="0.3">
      <c r="B3798" s="200" t="s">
        <v>224</v>
      </c>
      <c r="C3798" s="232" t="s">
        <v>997</v>
      </c>
      <c r="D3798" s="230">
        <v>1.5</v>
      </c>
      <c r="E3798" s="230">
        <v>1</v>
      </c>
      <c r="F3798" s="47">
        <v>10</v>
      </c>
      <c r="G3798" s="234">
        <f t="shared" si="138"/>
        <v>15</v>
      </c>
      <c r="H3798" s="22">
        <f t="shared" si="139"/>
        <v>10</v>
      </c>
      <c r="K3798" s="243"/>
      <c r="M3798" s="199"/>
      <c r="N3798" s="199"/>
      <c r="O3798" s="199"/>
    </row>
    <row r="3799" spans="2:15" s="17" customFormat="1" ht="30.2" customHeight="1" thickBot="1" x14ac:dyDescent="0.3">
      <c r="B3799" s="200" t="s">
        <v>224</v>
      </c>
      <c r="C3799" s="232" t="s">
        <v>998</v>
      </c>
      <c r="D3799" s="230">
        <v>1.5</v>
      </c>
      <c r="E3799" s="230">
        <v>1</v>
      </c>
      <c r="F3799" s="47">
        <v>10</v>
      </c>
      <c r="G3799" s="234">
        <f t="shared" si="138"/>
        <v>15</v>
      </c>
      <c r="H3799" s="22">
        <f t="shared" si="139"/>
        <v>10</v>
      </c>
      <c r="K3799" s="243"/>
      <c r="M3799" s="199"/>
      <c r="N3799" s="199"/>
      <c r="O3799" s="199"/>
    </row>
    <row r="3800" spans="2:15" s="17" customFormat="1" ht="30.2" customHeight="1" thickBot="1" x14ac:dyDescent="0.3">
      <c r="B3800" s="200" t="s">
        <v>224</v>
      </c>
      <c r="C3800" s="232" t="s">
        <v>1277</v>
      </c>
      <c r="D3800" s="230">
        <v>1.5</v>
      </c>
      <c r="E3800" s="230">
        <v>1</v>
      </c>
      <c r="F3800" s="47">
        <v>10</v>
      </c>
      <c r="G3800" s="234">
        <f t="shared" si="138"/>
        <v>15</v>
      </c>
      <c r="H3800" s="22">
        <f t="shared" si="139"/>
        <v>10</v>
      </c>
      <c r="K3800" s="243"/>
      <c r="M3800" s="199"/>
      <c r="N3800" s="199"/>
      <c r="O3800" s="199"/>
    </row>
    <row r="3801" spans="2:15" s="17" customFormat="1" ht="30.2" customHeight="1" thickBot="1" x14ac:dyDescent="0.3">
      <c r="B3801" s="200" t="s">
        <v>224</v>
      </c>
      <c r="C3801" s="232" t="s">
        <v>1542</v>
      </c>
      <c r="D3801" s="230">
        <v>1.5</v>
      </c>
      <c r="E3801" s="230">
        <v>1</v>
      </c>
      <c r="F3801" s="47">
        <v>10</v>
      </c>
      <c r="G3801" s="234">
        <f t="shared" si="138"/>
        <v>15</v>
      </c>
      <c r="H3801" s="22">
        <f t="shared" si="139"/>
        <v>10</v>
      </c>
      <c r="K3801" s="243"/>
      <c r="M3801" s="199"/>
      <c r="N3801" s="199"/>
      <c r="O3801" s="199"/>
    </row>
    <row r="3802" spans="2:15" s="17" customFormat="1" ht="30.2" customHeight="1" thickBot="1" x14ac:dyDescent="0.3">
      <c r="B3802" s="200" t="s">
        <v>224</v>
      </c>
      <c r="C3802" s="232" t="s">
        <v>1543</v>
      </c>
      <c r="D3802" s="230">
        <v>1.5</v>
      </c>
      <c r="E3802" s="230">
        <v>1</v>
      </c>
      <c r="F3802" s="47">
        <v>10</v>
      </c>
      <c r="G3802" s="234">
        <f t="shared" si="138"/>
        <v>15</v>
      </c>
      <c r="H3802" s="22">
        <f t="shared" si="139"/>
        <v>10</v>
      </c>
      <c r="K3802" s="243"/>
      <c r="M3802" s="199"/>
      <c r="N3802" s="199"/>
      <c r="O3802" s="199"/>
    </row>
    <row r="3803" spans="2:15" s="17" customFormat="1" ht="30.2" customHeight="1" thickBot="1" x14ac:dyDescent="0.3">
      <c r="B3803" s="200" t="s">
        <v>224</v>
      </c>
      <c r="C3803" s="232" t="s">
        <v>1544</v>
      </c>
      <c r="D3803" s="230">
        <v>1.5</v>
      </c>
      <c r="E3803" s="230">
        <v>1</v>
      </c>
      <c r="F3803" s="47">
        <v>10</v>
      </c>
      <c r="G3803" s="234">
        <f t="shared" si="138"/>
        <v>15</v>
      </c>
      <c r="H3803" s="22">
        <f t="shared" si="139"/>
        <v>10</v>
      </c>
      <c r="K3803" s="243"/>
      <c r="M3803" s="199"/>
      <c r="N3803" s="199"/>
      <c r="O3803" s="199"/>
    </row>
    <row r="3804" spans="2:15" s="17" customFormat="1" ht="30.2" customHeight="1" thickBot="1" x14ac:dyDescent="0.3">
      <c r="B3804" s="200" t="s">
        <v>224</v>
      </c>
      <c r="C3804" s="232" t="s">
        <v>1545</v>
      </c>
      <c r="D3804" s="230">
        <v>1.5</v>
      </c>
      <c r="E3804" s="230">
        <v>1</v>
      </c>
      <c r="F3804" s="47">
        <v>10</v>
      </c>
      <c r="G3804" s="234">
        <f t="shared" si="138"/>
        <v>15</v>
      </c>
      <c r="H3804" s="22">
        <f t="shared" si="139"/>
        <v>10</v>
      </c>
      <c r="K3804" s="243"/>
      <c r="M3804" s="199"/>
      <c r="N3804" s="199"/>
      <c r="O3804" s="199"/>
    </row>
    <row r="3805" spans="2:15" s="17" customFormat="1" ht="30.2" customHeight="1" thickBot="1" x14ac:dyDescent="0.3">
      <c r="B3805" s="200" t="s">
        <v>224</v>
      </c>
      <c r="C3805" s="232" t="s">
        <v>1546</v>
      </c>
      <c r="D3805" s="230">
        <v>1.5</v>
      </c>
      <c r="E3805" s="230">
        <v>1</v>
      </c>
      <c r="F3805" s="47">
        <v>10</v>
      </c>
      <c r="G3805" s="234">
        <f t="shared" si="138"/>
        <v>15</v>
      </c>
      <c r="H3805" s="22">
        <f t="shared" si="139"/>
        <v>10</v>
      </c>
      <c r="K3805" s="243"/>
      <c r="M3805" s="199"/>
      <c r="N3805" s="199"/>
      <c r="O3805" s="199"/>
    </row>
    <row r="3806" spans="2:15" s="17" customFormat="1" ht="30.2" customHeight="1" thickBot="1" x14ac:dyDescent="0.3">
      <c r="B3806" s="200" t="s">
        <v>224</v>
      </c>
      <c r="C3806" s="232" t="s">
        <v>1547</v>
      </c>
      <c r="D3806" s="230">
        <v>1.5</v>
      </c>
      <c r="E3806" s="230">
        <v>1</v>
      </c>
      <c r="F3806" s="47">
        <v>10</v>
      </c>
      <c r="G3806" s="234">
        <f t="shared" si="138"/>
        <v>15</v>
      </c>
      <c r="H3806" s="22">
        <f t="shared" si="139"/>
        <v>10</v>
      </c>
      <c r="K3806" s="243"/>
      <c r="M3806" s="199"/>
      <c r="N3806" s="199"/>
      <c r="O3806" s="199"/>
    </row>
    <row r="3807" spans="2:15" s="17" customFormat="1" ht="30.2" customHeight="1" thickBot="1" x14ac:dyDescent="0.3">
      <c r="B3807" s="200" t="s">
        <v>224</v>
      </c>
      <c r="C3807" s="232" t="s">
        <v>1548</v>
      </c>
      <c r="D3807" s="230">
        <v>1.5</v>
      </c>
      <c r="E3807" s="230">
        <v>1</v>
      </c>
      <c r="F3807" s="47">
        <v>10</v>
      </c>
      <c r="G3807" s="234">
        <f t="shared" si="138"/>
        <v>15</v>
      </c>
      <c r="H3807" s="22">
        <f t="shared" si="139"/>
        <v>10</v>
      </c>
      <c r="K3807" s="243"/>
      <c r="M3807" s="199"/>
      <c r="N3807" s="199"/>
      <c r="O3807" s="199"/>
    </row>
    <row r="3808" spans="2:15" s="17" customFormat="1" ht="30.2" customHeight="1" thickBot="1" x14ac:dyDescent="0.3">
      <c r="B3808" s="200" t="s">
        <v>224</v>
      </c>
      <c r="C3808" s="232" t="s">
        <v>1549</v>
      </c>
      <c r="D3808" s="230">
        <v>1.5</v>
      </c>
      <c r="E3808" s="230">
        <v>1</v>
      </c>
      <c r="F3808" s="47">
        <v>10</v>
      </c>
      <c r="G3808" s="234">
        <f t="shared" si="138"/>
        <v>15</v>
      </c>
      <c r="H3808" s="22">
        <f t="shared" si="139"/>
        <v>10</v>
      </c>
      <c r="K3808" s="243"/>
      <c r="M3808" s="199"/>
      <c r="N3808" s="199"/>
      <c r="O3808" s="199"/>
    </row>
    <row r="3809" spans="2:15" s="17" customFormat="1" ht="30.2" customHeight="1" thickBot="1" x14ac:dyDescent="0.3">
      <c r="B3809" s="200" t="s">
        <v>224</v>
      </c>
      <c r="C3809" s="232" t="s">
        <v>1550</v>
      </c>
      <c r="D3809" s="230">
        <v>1.5</v>
      </c>
      <c r="E3809" s="230">
        <v>1</v>
      </c>
      <c r="F3809" s="47">
        <v>10</v>
      </c>
      <c r="G3809" s="234">
        <f t="shared" si="138"/>
        <v>15</v>
      </c>
      <c r="H3809" s="22">
        <f t="shared" si="139"/>
        <v>10</v>
      </c>
      <c r="K3809" s="243"/>
      <c r="M3809" s="199"/>
      <c r="N3809" s="199"/>
      <c r="O3809" s="199"/>
    </row>
    <row r="3810" spans="2:15" s="17" customFormat="1" ht="30.2" customHeight="1" thickBot="1" x14ac:dyDescent="0.3">
      <c r="B3810" s="200" t="s">
        <v>224</v>
      </c>
      <c r="C3810" s="232" t="s">
        <v>1551</v>
      </c>
      <c r="D3810" s="230">
        <v>1.5</v>
      </c>
      <c r="E3810" s="230">
        <v>1</v>
      </c>
      <c r="F3810" s="47">
        <v>10</v>
      </c>
      <c r="G3810" s="234">
        <f t="shared" si="138"/>
        <v>15</v>
      </c>
      <c r="H3810" s="22">
        <f t="shared" si="139"/>
        <v>10</v>
      </c>
      <c r="K3810" s="243"/>
      <c r="M3810" s="199"/>
      <c r="N3810" s="199"/>
      <c r="O3810" s="199"/>
    </row>
    <row r="3811" spans="2:15" s="17" customFormat="1" ht="30.2" customHeight="1" thickBot="1" x14ac:dyDescent="0.3">
      <c r="B3811" s="200" t="s">
        <v>224</v>
      </c>
      <c r="C3811" s="232" t="s">
        <v>1552</v>
      </c>
      <c r="D3811" s="230">
        <v>1.5</v>
      </c>
      <c r="E3811" s="230">
        <v>1</v>
      </c>
      <c r="F3811" s="47">
        <v>10</v>
      </c>
      <c r="G3811" s="234">
        <f t="shared" si="138"/>
        <v>15</v>
      </c>
      <c r="H3811" s="22">
        <f t="shared" si="139"/>
        <v>10</v>
      </c>
      <c r="K3811" s="243"/>
      <c r="M3811" s="199"/>
      <c r="N3811" s="199"/>
      <c r="O3811" s="199"/>
    </row>
    <row r="3812" spans="2:15" s="17" customFormat="1" ht="30.2" customHeight="1" thickBot="1" x14ac:dyDescent="0.3">
      <c r="B3812" s="200" t="s">
        <v>224</v>
      </c>
      <c r="C3812" s="232" t="s">
        <v>1553</v>
      </c>
      <c r="D3812" s="230">
        <v>1.5</v>
      </c>
      <c r="E3812" s="230">
        <v>1</v>
      </c>
      <c r="F3812" s="47">
        <v>10</v>
      </c>
      <c r="G3812" s="234">
        <f t="shared" si="138"/>
        <v>15</v>
      </c>
      <c r="H3812" s="22">
        <f t="shared" si="139"/>
        <v>10</v>
      </c>
      <c r="K3812" s="243"/>
      <c r="M3812" s="199"/>
      <c r="N3812" s="199"/>
      <c r="O3812" s="199"/>
    </row>
    <row r="3813" spans="2:15" s="17" customFormat="1" ht="30.2" customHeight="1" thickBot="1" x14ac:dyDescent="0.3">
      <c r="B3813" s="200" t="s">
        <v>224</v>
      </c>
      <c r="C3813" s="232" t="s">
        <v>1554</v>
      </c>
      <c r="D3813" s="230">
        <v>1.5</v>
      </c>
      <c r="E3813" s="230">
        <v>1</v>
      </c>
      <c r="F3813" s="47">
        <v>10</v>
      </c>
      <c r="G3813" s="234">
        <f t="shared" si="138"/>
        <v>15</v>
      </c>
      <c r="H3813" s="22">
        <f t="shared" si="139"/>
        <v>10</v>
      </c>
      <c r="K3813" s="243"/>
      <c r="M3813" s="199"/>
      <c r="N3813" s="199"/>
      <c r="O3813" s="199"/>
    </row>
    <row r="3814" spans="2:15" s="17" customFormat="1" ht="30.2" customHeight="1" thickBot="1" x14ac:dyDescent="0.3">
      <c r="B3814" s="200" t="s">
        <v>224</v>
      </c>
      <c r="C3814" s="232" t="s">
        <v>1555</v>
      </c>
      <c r="D3814" s="230">
        <v>1.5</v>
      </c>
      <c r="E3814" s="230">
        <v>1</v>
      </c>
      <c r="F3814" s="47">
        <v>10</v>
      </c>
      <c r="G3814" s="234">
        <f t="shared" si="138"/>
        <v>15</v>
      </c>
      <c r="H3814" s="22">
        <f t="shared" si="139"/>
        <v>10</v>
      </c>
      <c r="K3814" s="243"/>
      <c r="M3814" s="199"/>
      <c r="N3814" s="199"/>
      <c r="O3814" s="199"/>
    </row>
    <row r="3815" spans="2:15" s="17" customFormat="1" ht="30.2" customHeight="1" thickBot="1" x14ac:dyDescent="0.3">
      <c r="B3815" s="200" t="s">
        <v>224</v>
      </c>
      <c r="C3815" s="232" t="s">
        <v>1556</v>
      </c>
      <c r="D3815" s="230">
        <v>1.5</v>
      </c>
      <c r="E3815" s="230">
        <v>1</v>
      </c>
      <c r="F3815" s="47">
        <v>10</v>
      </c>
      <c r="G3815" s="234">
        <f t="shared" si="138"/>
        <v>15</v>
      </c>
      <c r="H3815" s="22">
        <f t="shared" si="139"/>
        <v>10</v>
      </c>
      <c r="K3815" s="243"/>
      <c r="M3815" s="199"/>
      <c r="N3815" s="199"/>
      <c r="O3815" s="199"/>
    </row>
    <row r="3816" spans="2:15" s="17" customFormat="1" ht="30.2" customHeight="1" thickBot="1" x14ac:dyDescent="0.3">
      <c r="B3816" s="200" t="s">
        <v>224</v>
      </c>
      <c r="C3816" s="232" t="s">
        <v>1557</v>
      </c>
      <c r="D3816" s="230">
        <v>1.5</v>
      </c>
      <c r="E3816" s="230">
        <v>1</v>
      </c>
      <c r="F3816" s="47">
        <v>10</v>
      </c>
      <c r="G3816" s="234">
        <f t="shared" si="138"/>
        <v>15</v>
      </c>
      <c r="H3816" s="22">
        <f t="shared" si="139"/>
        <v>10</v>
      </c>
      <c r="K3816" s="243"/>
      <c r="M3816" s="199"/>
      <c r="N3816" s="199"/>
      <c r="O3816" s="199"/>
    </row>
    <row r="3817" spans="2:15" s="17" customFormat="1" ht="30.2" customHeight="1" thickBot="1" x14ac:dyDescent="0.3">
      <c r="B3817" s="200" t="s">
        <v>224</v>
      </c>
      <c r="C3817" s="232" t="s">
        <v>1558</v>
      </c>
      <c r="D3817" s="230">
        <v>1.5</v>
      </c>
      <c r="E3817" s="230">
        <v>1</v>
      </c>
      <c r="F3817" s="47">
        <v>10</v>
      </c>
      <c r="G3817" s="234">
        <f t="shared" si="138"/>
        <v>15</v>
      </c>
      <c r="H3817" s="22">
        <f t="shared" si="139"/>
        <v>10</v>
      </c>
      <c r="K3817" s="243"/>
      <c r="M3817" s="199"/>
      <c r="N3817" s="199"/>
      <c r="O3817" s="199"/>
    </row>
    <row r="3818" spans="2:15" s="17" customFormat="1" ht="30.2" customHeight="1" thickBot="1" x14ac:dyDescent="0.3">
      <c r="B3818" s="200" t="s">
        <v>224</v>
      </c>
      <c r="C3818" s="232" t="s">
        <v>683</v>
      </c>
      <c r="D3818" s="230">
        <v>1.5</v>
      </c>
      <c r="E3818" s="230">
        <v>1</v>
      </c>
      <c r="F3818" s="47">
        <v>10</v>
      </c>
      <c r="G3818" s="234">
        <f t="shared" si="138"/>
        <v>15</v>
      </c>
      <c r="H3818" s="22">
        <f t="shared" si="139"/>
        <v>10</v>
      </c>
      <c r="K3818" s="243"/>
      <c r="M3818" s="199"/>
      <c r="N3818" s="199"/>
      <c r="O3818" s="199"/>
    </row>
    <row r="3819" spans="2:15" s="23" customFormat="1" ht="30.2" customHeight="1" thickBot="1" x14ac:dyDescent="0.3">
      <c r="B3819" s="200" t="s">
        <v>224</v>
      </c>
      <c r="C3819" s="232" t="s">
        <v>684</v>
      </c>
      <c r="D3819" s="230">
        <v>1.5</v>
      </c>
      <c r="E3819" s="230">
        <v>1</v>
      </c>
      <c r="F3819" s="47">
        <v>10</v>
      </c>
      <c r="G3819" s="234">
        <f t="shared" si="138"/>
        <v>15</v>
      </c>
      <c r="H3819" s="22">
        <f t="shared" si="139"/>
        <v>10</v>
      </c>
      <c r="J3819" s="17"/>
      <c r="K3819" s="244"/>
      <c r="M3819" s="60"/>
      <c r="N3819" s="60"/>
      <c r="O3819" s="60"/>
    </row>
    <row r="3820" spans="2:15" s="23" customFormat="1" ht="30.2" customHeight="1" thickBot="1" x14ac:dyDescent="0.3">
      <c r="B3820" s="200" t="s">
        <v>224</v>
      </c>
      <c r="C3820" s="232" t="s">
        <v>685</v>
      </c>
      <c r="D3820" s="230">
        <v>1.5</v>
      </c>
      <c r="E3820" s="230">
        <v>1</v>
      </c>
      <c r="F3820" s="47">
        <v>10</v>
      </c>
      <c r="G3820" s="234">
        <f t="shared" si="138"/>
        <v>15</v>
      </c>
      <c r="H3820" s="22">
        <f t="shared" si="139"/>
        <v>10</v>
      </c>
      <c r="J3820" s="17"/>
      <c r="K3820" s="244"/>
      <c r="M3820" s="60"/>
      <c r="N3820" s="60"/>
      <c r="O3820" s="60"/>
    </row>
    <row r="3821" spans="2:15" s="17" customFormat="1" ht="30.2" customHeight="1" thickBot="1" x14ac:dyDescent="0.3">
      <c r="B3821" s="200" t="s">
        <v>224</v>
      </c>
      <c r="C3821" s="232" t="s">
        <v>686</v>
      </c>
      <c r="D3821" s="230">
        <v>1.5</v>
      </c>
      <c r="E3821" s="230">
        <v>1</v>
      </c>
      <c r="F3821" s="47">
        <v>10</v>
      </c>
      <c r="G3821" s="234">
        <f t="shared" si="138"/>
        <v>15</v>
      </c>
      <c r="H3821" s="22">
        <f t="shared" si="139"/>
        <v>10</v>
      </c>
      <c r="K3821" s="243"/>
      <c r="M3821" s="199"/>
      <c r="N3821" s="199"/>
      <c r="O3821" s="199"/>
    </row>
    <row r="3822" spans="2:15" s="17" customFormat="1" ht="30.2" customHeight="1" thickBot="1" x14ac:dyDescent="0.3">
      <c r="B3822" s="200" t="s">
        <v>224</v>
      </c>
      <c r="C3822" s="232" t="s">
        <v>687</v>
      </c>
      <c r="D3822" s="230">
        <v>1.5</v>
      </c>
      <c r="E3822" s="230">
        <v>1</v>
      </c>
      <c r="F3822" s="47">
        <v>10</v>
      </c>
      <c r="G3822" s="234">
        <f t="shared" si="138"/>
        <v>15</v>
      </c>
      <c r="H3822" s="22">
        <f t="shared" si="139"/>
        <v>10</v>
      </c>
      <c r="K3822" s="243"/>
      <c r="M3822" s="199"/>
      <c r="N3822" s="199"/>
      <c r="O3822" s="199"/>
    </row>
    <row r="3823" spans="2:15" s="17" customFormat="1" ht="30.2" customHeight="1" thickBot="1" x14ac:dyDescent="0.3">
      <c r="B3823" s="200" t="s">
        <v>224</v>
      </c>
      <c r="C3823" s="232" t="s">
        <v>1559</v>
      </c>
      <c r="D3823" s="230">
        <v>1.5</v>
      </c>
      <c r="E3823" s="230">
        <v>1</v>
      </c>
      <c r="F3823" s="47">
        <v>10</v>
      </c>
      <c r="G3823" s="234">
        <f t="shared" si="138"/>
        <v>15</v>
      </c>
      <c r="H3823" s="22">
        <f t="shared" si="139"/>
        <v>10</v>
      </c>
      <c r="K3823" s="243"/>
      <c r="M3823" s="199"/>
      <c r="N3823" s="199"/>
      <c r="O3823" s="199"/>
    </row>
    <row r="3824" spans="2:15" s="17" customFormat="1" ht="30.2" customHeight="1" thickBot="1" x14ac:dyDescent="0.3">
      <c r="B3824" s="200" t="s">
        <v>224</v>
      </c>
      <c r="C3824" s="232" t="s">
        <v>1560</v>
      </c>
      <c r="D3824" s="230">
        <v>1.5</v>
      </c>
      <c r="E3824" s="230">
        <v>1</v>
      </c>
      <c r="F3824" s="47">
        <v>10</v>
      </c>
      <c r="G3824" s="234">
        <f t="shared" si="138"/>
        <v>15</v>
      </c>
      <c r="H3824" s="22">
        <f t="shared" si="139"/>
        <v>10</v>
      </c>
      <c r="K3824" s="243"/>
      <c r="M3824" s="199"/>
      <c r="N3824" s="199"/>
      <c r="O3824" s="199"/>
    </row>
    <row r="3825" spans="2:15" s="17" customFormat="1" ht="30.2" customHeight="1" thickBot="1" x14ac:dyDescent="0.3">
      <c r="B3825" s="200" t="s">
        <v>224</v>
      </c>
      <c r="C3825" s="232" t="s">
        <v>688</v>
      </c>
      <c r="D3825" s="230">
        <v>1.5</v>
      </c>
      <c r="E3825" s="230">
        <v>1</v>
      </c>
      <c r="F3825" s="47">
        <v>10</v>
      </c>
      <c r="G3825" s="234">
        <f t="shared" si="138"/>
        <v>15</v>
      </c>
      <c r="H3825" s="22">
        <f t="shared" si="139"/>
        <v>10</v>
      </c>
      <c r="J3825" s="23"/>
      <c r="K3825" s="243"/>
      <c r="M3825" s="199"/>
      <c r="N3825" s="199"/>
      <c r="O3825" s="199"/>
    </row>
    <row r="3826" spans="2:15" s="17" customFormat="1" ht="30.2" customHeight="1" thickBot="1" x14ac:dyDescent="0.3">
      <c r="B3826" s="200" t="s">
        <v>224</v>
      </c>
      <c r="C3826" s="232" t="s">
        <v>1561</v>
      </c>
      <c r="D3826" s="230">
        <v>1.5</v>
      </c>
      <c r="E3826" s="230">
        <v>1</v>
      </c>
      <c r="F3826" s="47">
        <v>10</v>
      </c>
      <c r="G3826" s="234">
        <f t="shared" si="138"/>
        <v>15</v>
      </c>
      <c r="H3826" s="22">
        <f t="shared" si="139"/>
        <v>10</v>
      </c>
      <c r="J3826" s="23"/>
      <c r="K3826" s="243"/>
      <c r="M3826" s="199"/>
      <c r="N3826" s="199"/>
      <c r="O3826" s="199"/>
    </row>
    <row r="3827" spans="2:15" s="17" customFormat="1" ht="30.2" customHeight="1" thickBot="1" x14ac:dyDescent="0.3">
      <c r="B3827" s="200" t="s">
        <v>224</v>
      </c>
      <c r="C3827" s="232" t="s">
        <v>999</v>
      </c>
      <c r="D3827" s="230">
        <v>1.5</v>
      </c>
      <c r="E3827" s="230">
        <v>1</v>
      </c>
      <c r="F3827" s="47">
        <v>10</v>
      </c>
      <c r="G3827" s="234">
        <f t="shared" si="138"/>
        <v>15</v>
      </c>
      <c r="H3827" s="22">
        <f t="shared" si="139"/>
        <v>10</v>
      </c>
      <c r="K3827" s="243"/>
      <c r="M3827" s="199"/>
      <c r="N3827" s="199"/>
      <c r="O3827" s="199"/>
    </row>
    <row r="3828" spans="2:15" s="17" customFormat="1" ht="30.2" customHeight="1" thickBot="1" x14ac:dyDescent="0.3">
      <c r="B3828" s="200" t="s">
        <v>224</v>
      </c>
      <c r="C3828" s="232" t="s">
        <v>689</v>
      </c>
      <c r="D3828" s="230">
        <v>1.5</v>
      </c>
      <c r="E3828" s="230">
        <v>1</v>
      </c>
      <c r="F3828" s="47">
        <v>10</v>
      </c>
      <c r="G3828" s="234">
        <f t="shared" si="138"/>
        <v>15</v>
      </c>
      <c r="H3828" s="22">
        <f t="shared" si="139"/>
        <v>10</v>
      </c>
      <c r="K3828" s="243"/>
      <c r="M3828" s="199"/>
      <c r="N3828" s="199"/>
      <c r="O3828" s="199"/>
    </row>
    <row r="3829" spans="2:15" s="17" customFormat="1" ht="30.2" customHeight="1" thickBot="1" x14ac:dyDescent="0.3">
      <c r="B3829" s="200" t="s">
        <v>224</v>
      </c>
      <c r="C3829" s="232" t="s">
        <v>690</v>
      </c>
      <c r="D3829" s="230">
        <v>1.5</v>
      </c>
      <c r="E3829" s="230">
        <v>1</v>
      </c>
      <c r="F3829" s="47">
        <v>10</v>
      </c>
      <c r="G3829" s="234">
        <f t="shared" si="138"/>
        <v>15</v>
      </c>
      <c r="H3829" s="22">
        <f t="shared" si="139"/>
        <v>10</v>
      </c>
      <c r="K3829" s="243"/>
      <c r="M3829" s="199"/>
      <c r="N3829" s="199"/>
      <c r="O3829" s="199"/>
    </row>
    <row r="3830" spans="2:15" s="17" customFormat="1" ht="30.2" customHeight="1" thickBot="1" x14ac:dyDescent="0.3">
      <c r="B3830" s="200" t="s">
        <v>224</v>
      </c>
      <c r="C3830" s="232" t="s">
        <v>691</v>
      </c>
      <c r="D3830" s="230">
        <v>1.5</v>
      </c>
      <c r="E3830" s="230">
        <v>1</v>
      </c>
      <c r="F3830" s="47">
        <v>10</v>
      </c>
      <c r="G3830" s="234">
        <f t="shared" si="138"/>
        <v>15</v>
      </c>
      <c r="H3830" s="22">
        <f t="shared" si="139"/>
        <v>10</v>
      </c>
      <c r="K3830" s="243"/>
      <c r="M3830" s="199"/>
      <c r="N3830" s="199"/>
      <c r="O3830" s="199"/>
    </row>
    <row r="3831" spans="2:15" s="17" customFormat="1" ht="30.2" customHeight="1" thickBot="1" x14ac:dyDescent="0.3">
      <c r="B3831" s="200" t="s">
        <v>224</v>
      </c>
      <c r="C3831" s="232" t="s">
        <v>692</v>
      </c>
      <c r="D3831" s="230">
        <v>1.5</v>
      </c>
      <c r="E3831" s="230">
        <v>1</v>
      </c>
      <c r="F3831" s="47">
        <v>10</v>
      </c>
      <c r="G3831" s="234">
        <f t="shared" si="138"/>
        <v>15</v>
      </c>
      <c r="H3831" s="22">
        <f t="shared" si="139"/>
        <v>10</v>
      </c>
      <c r="K3831" s="243"/>
      <c r="M3831" s="199"/>
      <c r="N3831" s="199"/>
      <c r="O3831" s="199"/>
    </row>
    <row r="3832" spans="2:15" s="17" customFormat="1" ht="30.2" customHeight="1" thickBot="1" x14ac:dyDescent="0.3">
      <c r="B3832" s="200" t="s">
        <v>224</v>
      </c>
      <c r="C3832" s="232" t="s">
        <v>1562</v>
      </c>
      <c r="D3832" s="230">
        <v>1.5</v>
      </c>
      <c r="E3832" s="230">
        <v>1</v>
      </c>
      <c r="F3832" s="47">
        <v>10</v>
      </c>
      <c r="G3832" s="234">
        <f t="shared" si="138"/>
        <v>15</v>
      </c>
      <c r="H3832" s="22">
        <f t="shared" si="139"/>
        <v>10</v>
      </c>
      <c r="K3832" s="243"/>
      <c r="M3832" s="199"/>
      <c r="N3832" s="199"/>
      <c r="O3832" s="199"/>
    </row>
    <row r="3833" spans="2:15" s="17" customFormat="1" ht="30.2" customHeight="1" thickBot="1" x14ac:dyDescent="0.3">
      <c r="B3833" s="200" t="s">
        <v>224</v>
      </c>
      <c r="C3833" s="232" t="s">
        <v>693</v>
      </c>
      <c r="D3833" s="230">
        <v>1.5</v>
      </c>
      <c r="E3833" s="230">
        <v>1</v>
      </c>
      <c r="F3833" s="47">
        <v>10</v>
      </c>
      <c r="G3833" s="234">
        <f t="shared" si="138"/>
        <v>15</v>
      </c>
      <c r="H3833" s="22">
        <f t="shared" si="139"/>
        <v>10</v>
      </c>
      <c r="K3833" s="243"/>
      <c r="M3833" s="199"/>
      <c r="N3833" s="199"/>
      <c r="O3833" s="199"/>
    </row>
    <row r="3834" spans="2:15" s="17" customFormat="1" ht="30.2" customHeight="1" thickBot="1" x14ac:dyDescent="0.3">
      <c r="B3834" s="200" t="s">
        <v>224</v>
      </c>
      <c r="C3834" s="232" t="s">
        <v>694</v>
      </c>
      <c r="D3834" s="230">
        <v>1.5</v>
      </c>
      <c r="E3834" s="230">
        <v>1</v>
      </c>
      <c r="F3834" s="47">
        <v>10</v>
      </c>
      <c r="G3834" s="234">
        <f t="shared" si="138"/>
        <v>15</v>
      </c>
      <c r="H3834" s="22">
        <f t="shared" si="139"/>
        <v>10</v>
      </c>
      <c r="K3834" s="243"/>
      <c r="M3834" s="199"/>
      <c r="N3834" s="199"/>
      <c r="O3834" s="199"/>
    </row>
    <row r="3835" spans="2:15" s="17" customFormat="1" ht="30.2" customHeight="1" thickBot="1" x14ac:dyDescent="0.3">
      <c r="B3835" s="200" t="s">
        <v>224</v>
      </c>
      <c r="C3835" s="232" t="s">
        <v>695</v>
      </c>
      <c r="D3835" s="230">
        <v>1.5</v>
      </c>
      <c r="E3835" s="230">
        <v>1</v>
      </c>
      <c r="F3835" s="47">
        <v>10</v>
      </c>
      <c r="G3835" s="234">
        <f t="shared" si="138"/>
        <v>15</v>
      </c>
      <c r="H3835" s="22">
        <f t="shared" si="139"/>
        <v>10</v>
      </c>
      <c r="K3835" s="243"/>
      <c r="M3835" s="199"/>
      <c r="N3835" s="199"/>
      <c r="O3835" s="199"/>
    </row>
    <row r="3836" spans="2:15" s="17" customFormat="1" ht="30.2" customHeight="1" thickBot="1" x14ac:dyDescent="0.3">
      <c r="B3836" s="200" t="s">
        <v>224</v>
      </c>
      <c r="C3836" s="232" t="s">
        <v>1563</v>
      </c>
      <c r="D3836" s="230">
        <v>1.5</v>
      </c>
      <c r="E3836" s="230">
        <v>1</v>
      </c>
      <c r="F3836" s="47">
        <v>10</v>
      </c>
      <c r="G3836" s="234">
        <f t="shared" si="138"/>
        <v>15</v>
      </c>
      <c r="H3836" s="22">
        <f t="shared" si="139"/>
        <v>10</v>
      </c>
      <c r="K3836" s="243"/>
      <c r="M3836" s="199"/>
      <c r="N3836" s="199"/>
      <c r="O3836" s="199"/>
    </row>
    <row r="3837" spans="2:15" s="17" customFormat="1" ht="30.2" customHeight="1" thickBot="1" x14ac:dyDescent="0.3">
      <c r="B3837" s="200" t="s">
        <v>224</v>
      </c>
      <c r="C3837" s="232" t="s">
        <v>1564</v>
      </c>
      <c r="D3837" s="230">
        <v>1.5</v>
      </c>
      <c r="E3837" s="230">
        <v>1</v>
      </c>
      <c r="F3837" s="47">
        <v>10</v>
      </c>
      <c r="G3837" s="234">
        <f t="shared" si="138"/>
        <v>15</v>
      </c>
      <c r="H3837" s="22">
        <f t="shared" si="139"/>
        <v>10</v>
      </c>
      <c r="K3837" s="243"/>
      <c r="M3837" s="199"/>
      <c r="N3837" s="199"/>
      <c r="O3837" s="199"/>
    </row>
    <row r="3838" spans="2:15" s="17" customFormat="1" ht="30.2" customHeight="1" thickBot="1" x14ac:dyDescent="0.3">
      <c r="B3838" s="200" t="s">
        <v>224</v>
      </c>
      <c r="C3838" s="232" t="s">
        <v>1565</v>
      </c>
      <c r="D3838" s="230">
        <v>1.5</v>
      </c>
      <c r="E3838" s="230">
        <v>1</v>
      </c>
      <c r="F3838" s="47">
        <v>10</v>
      </c>
      <c r="G3838" s="234">
        <f t="shared" si="138"/>
        <v>15</v>
      </c>
      <c r="H3838" s="22">
        <f t="shared" si="139"/>
        <v>10</v>
      </c>
      <c r="K3838" s="243"/>
      <c r="M3838" s="199"/>
      <c r="N3838" s="199"/>
      <c r="O3838" s="199"/>
    </row>
    <row r="3839" spans="2:15" s="17" customFormat="1" ht="30.2" customHeight="1" thickBot="1" x14ac:dyDescent="0.3">
      <c r="B3839" s="200" t="s">
        <v>224</v>
      </c>
      <c r="C3839" s="232" t="s">
        <v>1566</v>
      </c>
      <c r="D3839" s="230">
        <v>1.5</v>
      </c>
      <c r="E3839" s="230">
        <v>1</v>
      </c>
      <c r="F3839" s="47">
        <v>10</v>
      </c>
      <c r="G3839" s="234">
        <f t="shared" si="138"/>
        <v>15</v>
      </c>
      <c r="H3839" s="22">
        <f t="shared" si="139"/>
        <v>10</v>
      </c>
      <c r="K3839" s="243"/>
      <c r="M3839" s="199"/>
      <c r="N3839" s="199"/>
      <c r="O3839" s="199"/>
    </row>
    <row r="3840" spans="2:15" s="17" customFormat="1" ht="30.2" customHeight="1" thickBot="1" x14ac:dyDescent="0.3">
      <c r="B3840" s="200" t="s">
        <v>224</v>
      </c>
      <c r="C3840" s="232" t="s">
        <v>1567</v>
      </c>
      <c r="D3840" s="230">
        <v>1.5</v>
      </c>
      <c r="E3840" s="230">
        <v>1</v>
      </c>
      <c r="F3840" s="47">
        <v>10</v>
      </c>
      <c r="G3840" s="234">
        <f t="shared" si="138"/>
        <v>15</v>
      </c>
      <c r="H3840" s="22">
        <f t="shared" si="139"/>
        <v>10</v>
      </c>
      <c r="K3840" s="243"/>
      <c r="M3840" s="199"/>
      <c r="N3840" s="199"/>
      <c r="O3840" s="199"/>
    </row>
    <row r="3841" spans="2:15" s="23" customFormat="1" ht="30.2" customHeight="1" thickBot="1" x14ac:dyDescent="0.3">
      <c r="B3841" s="200" t="s">
        <v>224</v>
      </c>
      <c r="C3841" s="232" t="s">
        <v>696</v>
      </c>
      <c r="D3841" s="230">
        <v>1.5</v>
      </c>
      <c r="E3841" s="230">
        <v>1</v>
      </c>
      <c r="F3841" s="47">
        <v>10</v>
      </c>
      <c r="G3841" s="234">
        <f t="shared" si="138"/>
        <v>15</v>
      </c>
      <c r="H3841" s="22">
        <f t="shared" si="139"/>
        <v>10</v>
      </c>
      <c r="J3841" s="17"/>
      <c r="K3841" s="244"/>
      <c r="M3841" s="60"/>
      <c r="N3841" s="60"/>
      <c r="O3841" s="60"/>
    </row>
    <row r="3842" spans="2:15" s="17" customFormat="1" ht="30.2" customHeight="1" thickBot="1" x14ac:dyDescent="0.3">
      <c r="B3842" s="200" t="s">
        <v>224</v>
      </c>
      <c r="C3842" s="232" t="s">
        <v>697</v>
      </c>
      <c r="D3842" s="230">
        <v>1.5</v>
      </c>
      <c r="E3842" s="230">
        <v>1</v>
      </c>
      <c r="F3842" s="47">
        <v>10</v>
      </c>
      <c r="G3842" s="234">
        <f t="shared" si="138"/>
        <v>15</v>
      </c>
      <c r="H3842" s="22">
        <f t="shared" si="139"/>
        <v>10</v>
      </c>
      <c r="K3842" s="243"/>
      <c r="M3842" s="199"/>
      <c r="N3842" s="199"/>
      <c r="O3842" s="199"/>
    </row>
    <row r="3843" spans="2:15" s="17" customFormat="1" ht="30.2" customHeight="1" thickBot="1" x14ac:dyDescent="0.3">
      <c r="B3843" s="200" t="s">
        <v>224</v>
      </c>
      <c r="C3843" s="232" t="s">
        <v>698</v>
      </c>
      <c r="D3843" s="230">
        <v>1.5</v>
      </c>
      <c r="E3843" s="230">
        <v>1</v>
      </c>
      <c r="F3843" s="47">
        <v>10</v>
      </c>
      <c r="G3843" s="234">
        <f t="shared" si="138"/>
        <v>15</v>
      </c>
      <c r="H3843" s="22">
        <f t="shared" si="139"/>
        <v>10</v>
      </c>
      <c r="K3843" s="243"/>
      <c r="M3843" s="199"/>
      <c r="N3843" s="199"/>
      <c r="O3843" s="199"/>
    </row>
    <row r="3844" spans="2:15" s="17" customFormat="1" ht="30.2" customHeight="1" thickBot="1" x14ac:dyDescent="0.3">
      <c r="B3844" s="200" t="s">
        <v>224</v>
      </c>
      <c r="C3844" s="232" t="s">
        <v>699</v>
      </c>
      <c r="D3844" s="230">
        <v>1.5</v>
      </c>
      <c r="E3844" s="230">
        <v>1</v>
      </c>
      <c r="F3844" s="47">
        <v>10</v>
      </c>
      <c r="G3844" s="234">
        <f t="shared" si="138"/>
        <v>15</v>
      </c>
      <c r="H3844" s="22">
        <f t="shared" si="139"/>
        <v>10</v>
      </c>
      <c r="K3844" s="243"/>
      <c r="M3844" s="199"/>
      <c r="N3844" s="199"/>
      <c r="O3844" s="199"/>
    </row>
    <row r="3845" spans="2:15" s="17" customFormat="1" ht="30.2" customHeight="1" thickBot="1" x14ac:dyDescent="0.3">
      <c r="B3845" s="200" t="s">
        <v>224</v>
      </c>
      <c r="C3845" s="232" t="s">
        <v>1568</v>
      </c>
      <c r="D3845" s="230">
        <v>1.5</v>
      </c>
      <c r="E3845" s="230">
        <v>1</v>
      </c>
      <c r="F3845" s="47">
        <v>10</v>
      </c>
      <c r="G3845" s="234">
        <f t="shared" si="138"/>
        <v>15</v>
      </c>
      <c r="H3845" s="22">
        <f t="shared" si="139"/>
        <v>10</v>
      </c>
      <c r="K3845" s="243"/>
      <c r="M3845" s="199"/>
      <c r="N3845" s="199"/>
      <c r="O3845" s="199"/>
    </row>
    <row r="3846" spans="2:15" s="17" customFormat="1" ht="30.2" customHeight="1" thickBot="1" x14ac:dyDescent="0.3">
      <c r="B3846" s="200" t="s">
        <v>224</v>
      </c>
      <c r="C3846" s="232" t="s">
        <v>1569</v>
      </c>
      <c r="D3846" s="230">
        <v>1.5</v>
      </c>
      <c r="E3846" s="230">
        <v>1</v>
      </c>
      <c r="F3846" s="47">
        <v>10</v>
      </c>
      <c r="G3846" s="234">
        <f t="shared" si="138"/>
        <v>15</v>
      </c>
      <c r="H3846" s="22">
        <f t="shared" si="139"/>
        <v>10</v>
      </c>
      <c r="K3846" s="243"/>
      <c r="M3846" s="199"/>
      <c r="N3846" s="199"/>
      <c r="O3846" s="199"/>
    </row>
    <row r="3847" spans="2:15" s="17" customFormat="1" ht="30.2" customHeight="1" thickBot="1" x14ac:dyDescent="0.3">
      <c r="B3847" s="200" t="s">
        <v>224</v>
      </c>
      <c r="C3847" s="232" t="s">
        <v>1570</v>
      </c>
      <c r="D3847" s="230">
        <v>1.5</v>
      </c>
      <c r="E3847" s="230">
        <v>1</v>
      </c>
      <c r="F3847" s="47">
        <v>10</v>
      </c>
      <c r="G3847" s="234">
        <f t="shared" si="138"/>
        <v>15</v>
      </c>
      <c r="H3847" s="22">
        <f t="shared" si="139"/>
        <v>10</v>
      </c>
      <c r="J3847" s="23"/>
      <c r="K3847" s="243"/>
      <c r="M3847" s="199"/>
      <c r="N3847" s="199"/>
      <c r="O3847" s="199"/>
    </row>
    <row r="3848" spans="2:15" s="17" customFormat="1" ht="30.2" customHeight="1" thickBot="1" x14ac:dyDescent="0.3">
      <c r="B3848" s="200" t="s">
        <v>224</v>
      </c>
      <c r="C3848" s="232" t="s">
        <v>1571</v>
      </c>
      <c r="D3848" s="230">
        <v>1.5</v>
      </c>
      <c r="E3848" s="230">
        <v>1</v>
      </c>
      <c r="F3848" s="47">
        <v>10</v>
      </c>
      <c r="G3848" s="234">
        <f t="shared" si="138"/>
        <v>15</v>
      </c>
      <c r="H3848" s="22">
        <f t="shared" si="139"/>
        <v>10</v>
      </c>
      <c r="K3848" s="243"/>
      <c r="M3848" s="199"/>
      <c r="N3848" s="199"/>
      <c r="O3848" s="199"/>
    </row>
    <row r="3849" spans="2:15" s="17" customFormat="1" ht="30.2" customHeight="1" thickBot="1" x14ac:dyDescent="0.3">
      <c r="B3849" s="200" t="s">
        <v>224</v>
      </c>
      <c r="C3849" s="232" t="s">
        <v>1572</v>
      </c>
      <c r="D3849" s="230">
        <v>1.5</v>
      </c>
      <c r="E3849" s="230">
        <v>1</v>
      </c>
      <c r="F3849" s="47">
        <v>10</v>
      </c>
      <c r="G3849" s="234">
        <f t="shared" si="138"/>
        <v>15</v>
      </c>
      <c r="H3849" s="22">
        <f t="shared" si="139"/>
        <v>10</v>
      </c>
      <c r="K3849" s="243"/>
      <c r="M3849" s="199"/>
      <c r="N3849" s="199"/>
      <c r="O3849" s="199"/>
    </row>
    <row r="3850" spans="2:15" s="17" customFormat="1" ht="30.2" customHeight="1" thickBot="1" x14ac:dyDescent="0.3">
      <c r="B3850" s="200" t="s">
        <v>224</v>
      </c>
      <c r="C3850" s="232" t="s">
        <v>1573</v>
      </c>
      <c r="D3850" s="230">
        <v>1.5</v>
      </c>
      <c r="E3850" s="230">
        <v>1</v>
      </c>
      <c r="F3850" s="47">
        <v>10</v>
      </c>
      <c r="G3850" s="234">
        <f t="shared" si="138"/>
        <v>15</v>
      </c>
      <c r="H3850" s="22">
        <f t="shared" si="139"/>
        <v>10</v>
      </c>
      <c r="K3850" s="243"/>
      <c r="M3850" s="199"/>
      <c r="N3850" s="199"/>
      <c r="O3850" s="199"/>
    </row>
    <row r="3851" spans="2:15" s="17" customFormat="1" ht="30.2" customHeight="1" thickBot="1" x14ac:dyDescent="0.3">
      <c r="B3851" s="200" t="s">
        <v>224</v>
      </c>
      <c r="C3851" s="232" t="s">
        <v>1574</v>
      </c>
      <c r="D3851" s="230">
        <v>1.5</v>
      </c>
      <c r="E3851" s="230">
        <v>1</v>
      </c>
      <c r="F3851" s="47">
        <v>10</v>
      </c>
      <c r="G3851" s="234">
        <f t="shared" si="138"/>
        <v>15</v>
      </c>
      <c r="H3851" s="22">
        <f t="shared" si="139"/>
        <v>10</v>
      </c>
      <c r="K3851" s="243"/>
      <c r="M3851" s="199"/>
      <c r="N3851" s="199"/>
      <c r="O3851" s="199"/>
    </row>
    <row r="3852" spans="2:15" s="17" customFormat="1" ht="30.2" customHeight="1" thickBot="1" x14ac:dyDescent="0.3">
      <c r="B3852" s="200" t="s">
        <v>224</v>
      </c>
      <c r="C3852" s="232" t="s">
        <v>1278</v>
      </c>
      <c r="D3852" s="230">
        <v>1.5</v>
      </c>
      <c r="E3852" s="230">
        <v>1</v>
      </c>
      <c r="F3852" s="47">
        <v>10</v>
      </c>
      <c r="G3852" s="234">
        <f t="shared" si="138"/>
        <v>15</v>
      </c>
      <c r="H3852" s="22">
        <f t="shared" si="139"/>
        <v>10</v>
      </c>
      <c r="K3852" s="243"/>
      <c r="M3852" s="199"/>
      <c r="N3852" s="199"/>
      <c r="O3852" s="199"/>
    </row>
    <row r="3853" spans="2:15" s="17" customFormat="1" ht="30.2" customHeight="1" thickBot="1" x14ac:dyDescent="0.3">
      <c r="B3853" s="200" t="s">
        <v>224</v>
      </c>
      <c r="C3853" s="232" t="s">
        <v>1007</v>
      </c>
      <c r="D3853" s="230">
        <v>1.5</v>
      </c>
      <c r="E3853" s="230">
        <v>1</v>
      </c>
      <c r="F3853" s="47">
        <v>10</v>
      </c>
      <c r="G3853" s="234">
        <f t="shared" si="138"/>
        <v>15</v>
      </c>
      <c r="H3853" s="22">
        <f t="shared" si="139"/>
        <v>10</v>
      </c>
      <c r="K3853" s="243"/>
      <c r="M3853" s="199"/>
      <c r="N3853" s="199"/>
      <c r="O3853" s="199"/>
    </row>
    <row r="3854" spans="2:15" s="17" customFormat="1" ht="30.2" customHeight="1" thickBot="1" x14ac:dyDescent="0.3">
      <c r="B3854" s="200" t="s">
        <v>224</v>
      </c>
      <c r="C3854" s="232" t="s">
        <v>703</v>
      </c>
      <c r="D3854" s="230">
        <v>1.5</v>
      </c>
      <c r="E3854" s="230">
        <v>1</v>
      </c>
      <c r="F3854" s="47">
        <v>10</v>
      </c>
      <c r="G3854" s="234">
        <f t="shared" si="138"/>
        <v>15</v>
      </c>
      <c r="H3854" s="22">
        <f t="shared" si="139"/>
        <v>10</v>
      </c>
      <c r="K3854" s="243"/>
      <c r="M3854" s="199"/>
      <c r="N3854" s="199"/>
      <c r="O3854" s="199"/>
    </row>
    <row r="3855" spans="2:15" s="17" customFormat="1" ht="30.2" customHeight="1" thickBot="1" x14ac:dyDescent="0.3">
      <c r="B3855" s="200" t="s">
        <v>224</v>
      </c>
      <c r="C3855" s="232" t="s">
        <v>1008</v>
      </c>
      <c r="D3855" s="230">
        <v>1.5</v>
      </c>
      <c r="E3855" s="230">
        <v>1</v>
      </c>
      <c r="F3855" s="47">
        <v>10</v>
      </c>
      <c r="G3855" s="234">
        <f t="shared" si="138"/>
        <v>15</v>
      </c>
      <c r="H3855" s="22">
        <f t="shared" si="139"/>
        <v>10</v>
      </c>
      <c r="K3855" s="243"/>
      <c r="M3855" s="199"/>
      <c r="N3855" s="199"/>
      <c r="O3855" s="199"/>
    </row>
    <row r="3856" spans="2:15" s="17" customFormat="1" ht="30.2" customHeight="1" thickBot="1" x14ac:dyDescent="0.3">
      <c r="B3856" s="200" t="s">
        <v>224</v>
      </c>
      <c r="C3856" s="232" t="s">
        <v>1279</v>
      </c>
      <c r="D3856" s="230">
        <v>1.5</v>
      </c>
      <c r="E3856" s="230">
        <v>1</v>
      </c>
      <c r="F3856" s="47">
        <v>10</v>
      </c>
      <c r="G3856" s="234">
        <f t="shared" si="138"/>
        <v>15</v>
      </c>
      <c r="H3856" s="22">
        <f t="shared" si="139"/>
        <v>10</v>
      </c>
      <c r="K3856" s="243"/>
      <c r="M3856" s="199"/>
      <c r="N3856" s="199"/>
      <c r="O3856" s="199"/>
    </row>
    <row r="3857" spans="2:15" s="17" customFormat="1" ht="30.2" customHeight="1" thickBot="1" x14ac:dyDescent="0.3">
      <c r="B3857" s="200" t="s">
        <v>224</v>
      </c>
      <c r="C3857" s="232" t="s">
        <v>704</v>
      </c>
      <c r="D3857" s="230">
        <v>1.5</v>
      </c>
      <c r="E3857" s="230">
        <v>1</v>
      </c>
      <c r="F3857" s="47">
        <v>10</v>
      </c>
      <c r="G3857" s="234">
        <f t="shared" si="138"/>
        <v>15</v>
      </c>
      <c r="H3857" s="22">
        <f t="shared" si="139"/>
        <v>10</v>
      </c>
      <c r="K3857" s="243"/>
      <c r="M3857" s="199"/>
      <c r="N3857" s="199"/>
      <c r="O3857" s="199"/>
    </row>
    <row r="3858" spans="2:15" s="17" customFormat="1" ht="30.2" customHeight="1" thickBot="1" x14ac:dyDescent="0.3">
      <c r="B3858" s="200" t="s">
        <v>224</v>
      </c>
      <c r="C3858" s="232" t="s">
        <v>705</v>
      </c>
      <c r="D3858" s="230">
        <v>1.5</v>
      </c>
      <c r="E3858" s="230">
        <v>1</v>
      </c>
      <c r="F3858" s="47">
        <v>10</v>
      </c>
      <c r="G3858" s="234">
        <f t="shared" si="138"/>
        <v>15</v>
      </c>
      <c r="H3858" s="22">
        <f t="shared" si="139"/>
        <v>10</v>
      </c>
      <c r="K3858" s="243"/>
      <c r="M3858" s="199"/>
      <c r="N3858" s="199"/>
      <c r="O3858" s="199"/>
    </row>
    <row r="3859" spans="2:15" s="17" customFormat="1" ht="30.2" customHeight="1" thickBot="1" x14ac:dyDescent="0.3">
      <c r="B3859" s="200" t="s">
        <v>224</v>
      </c>
      <c r="C3859" s="232" t="s">
        <v>706</v>
      </c>
      <c r="D3859" s="230">
        <v>1.5</v>
      </c>
      <c r="E3859" s="230">
        <v>1</v>
      </c>
      <c r="F3859" s="47">
        <v>10</v>
      </c>
      <c r="G3859" s="234">
        <f t="shared" si="138"/>
        <v>15</v>
      </c>
      <c r="H3859" s="22">
        <f t="shared" si="139"/>
        <v>10</v>
      </c>
      <c r="K3859" s="243"/>
      <c r="M3859" s="199"/>
      <c r="N3859" s="199"/>
      <c r="O3859" s="199"/>
    </row>
    <row r="3860" spans="2:15" s="17" customFormat="1" ht="30.2" customHeight="1" thickBot="1" x14ac:dyDescent="0.3">
      <c r="B3860" s="200" t="s">
        <v>224</v>
      </c>
      <c r="C3860" s="232" t="s">
        <v>1575</v>
      </c>
      <c r="D3860" s="230">
        <v>1.5</v>
      </c>
      <c r="E3860" s="230">
        <v>1</v>
      </c>
      <c r="F3860" s="47">
        <v>10</v>
      </c>
      <c r="G3860" s="234">
        <f t="shared" si="138"/>
        <v>15</v>
      </c>
      <c r="H3860" s="22">
        <f t="shared" si="139"/>
        <v>10</v>
      </c>
      <c r="K3860" s="243"/>
      <c r="M3860" s="199"/>
      <c r="N3860" s="199"/>
      <c r="O3860" s="199"/>
    </row>
    <row r="3861" spans="2:15" s="17" customFormat="1" ht="30.2" customHeight="1" thickBot="1" x14ac:dyDescent="0.3">
      <c r="B3861" s="200" t="s">
        <v>224</v>
      </c>
      <c r="C3861" s="232" t="s">
        <v>707</v>
      </c>
      <c r="D3861" s="230">
        <v>1.5</v>
      </c>
      <c r="E3861" s="230">
        <v>1</v>
      </c>
      <c r="F3861" s="47">
        <v>10</v>
      </c>
      <c r="G3861" s="234">
        <f t="shared" ref="G3861:G3924" si="140">ROUND(D3861*F3861,2)</f>
        <v>15</v>
      </c>
      <c r="H3861" s="22">
        <f t="shared" ref="H3861:H3924" si="141">ROUND(E3861*F3861,6)</f>
        <v>10</v>
      </c>
      <c r="K3861" s="243"/>
      <c r="M3861" s="199"/>
      <c r="N3861" s="199"/>
      <c r="O3861" s="199"/>
    </row>
    <row r="3862" spans="2:15" s="17" customFormat="1" ht="30.2" customHeight="1" thickBot="1" x14ac:dyDescent="0.3">
      <c r="B3862" s="200" t="s">
        <v>224</v>
      </c>
      <c r="C3862" s="232" t="s">
        <v>708</v>
      </c>
      <c r="D3862" s="230">
        <v>1.5</v>
      </c>
      <c r="E3862" s="230">
        <v>1</v>
      </c>
      <c r="F3862" s="47">
        <v>10</v>
      </c>
      <c r="G3862" s="234">
        <f t="shared" si="140"/>
        <v>15</v>
      </c>
      <c r="H3862" s="22">
        <f t="shared" si="141"/>
        <v>10</v>
      </c>
      <c r="K3862" s="243"/>
      <c r="M3862" s="199"/>
      <c r="N3862" s="199"/>
      <c r="O3862" s="199"/>
    </row>
    <row r="3863" spans="2:15" s="17" customFormat="1" ht="30.2" customHeight="1" thickBot="1" x14ac:dyDescent="0.3">
      <c r="B3863" s="200" t="s">
        <v>224</v>
      </c>
      <c r="C3863" s="232" t="s">
        <v>709</v>
      </c>
      <c r="D3863" s="230">
        <v>1.5</v>
      </c>
      <c r="E3863" s="230">
        <v>1</v>
      </c>
      <c r="F3863" s="47">
        <v>10</v>
      </c>
      <c r="G3863" s="234">
        <f t="shared" si="140"/>
        <v>15</v>
      </c>
      <c r="H3863" s="22">
        <f t="shared" si="141"/>
        <v>10</v>
      </c>
      <c r="K3863" s="243"/>
      <c r="M3863" s="199"/>
      <c r="N3863" s="199"/>
      <c r="O3863" s="199"/>
    </row>
    <row r="3864" spans="2:15" s="17" customFormat="1" ht="30.2" customHeight="1" thickBot="1" x14ac:dyDescent="0.3">
      <c r="B3864" s="200" t="s">
        <v>224</v>
      </c>
      <c r="C3864" s="232" t="s">
        <v>710</v>
      </c>
      <c r="D3864" s="230">
        <v>1.5</v>
      </c>
      <c r="E3864" s="230">
        <v>1</v>
      </c>
      <c r="F3864" s="47">
        <v>10</v>
      </c>
      <c r="G3864" s="234">
        <f t="shared" si="140"/>
        <v>15</v>
      </c>
      <c r="H3864" s="22">
        <f t="shared" si="141"/>
        <v>10</v>
      </c>
      <c r="K3864" s="243"/>
      <c r="M3864" s="199"/>
      <c r="N3864" s="199"/>
      <c r="O3864" s="199"/>
    </row>
    <row r="3865" spans="2:15" s="17" customFormat="1" ht="30.2" customHeight="1" thickBot="1" x14ac:dyDescent="0.3">
      <c r="B3865" s="200" t="s">
        <v>224</v>
      </c>
      <c r="C3865" s="232" t="s">
        <v>711</v>
      </c>
      <c r="D3865" s="230">
        <v>1.5</v>
      </c>
      <c r="E3865" s="230">
        <v>1</v>
      </c>
      <c r="F3865" s="47">
        <v>10</v>
      </c>
      <c r="G3865" s="234">
        <f t="shared" si="140"/>
        <v>15</v>
      </c>
      <c r="H3865" s="22">
        <f t="shared" si="141"/>
        <v>10</v>
      </c>
      <c r="K3865" s="243"/>
      <c r="M3865" s="199"/>
      <c r="N3865" s="199"/>
      <c r="O3865" s="199"/>
    </row>
    <row r="3866" spans="2:15" s="17" customFormat="1" ht="30.2" customHeight="1" thickBot="1" x14ac:dyDescent="0.3">
      <c r="B3866" s="200" t="s">
        <v>224</v>
      </c>
      <c r="C3866" s="232" t="s">
        <v>712</v>
      </c>
      <c r="D3866" s="230">
        <v>1.5</v>
      </c>
      <c r="E3866" s="230">
        <v>1</v>
      </c>
      <c r="F3866" s="47">
        <v>10</v>
      </c>
      <c r="G3866" s="234">
        <f t="shared" si="140"/>
        <v>15</v>
      </c>
      <c r="H3866" s="22">
        <f t="shared" si="141"/>
        <v>10</v>
      </c>
      <c r="K3866" s="243"/>
      <c r="M3866" s="199"/>
      <c r="N3866" s="199"/>
      <c r="O3866" s="199"/>
    </row>
    <row r="3867" spans="2:15" s="17" customFormat="1" ht="30.2" customHeight="1" thickBot="1" x14ac:dyDescent="0.3">
      <c r="B3867" s="200" t="s">
        <v>224</v>
      </c>
      <c r="C3867" s="232" t="s">
        <v>713</v>
      </c>
      <c r="D3867" s="230">
        <v>1.5</v>
      </c>
      <c r="E3867" s="230">
        <v>1</v>
      </c>
      <c r="F3867" s="47">
        <v>10</v>
      </c>
      <c r="G3867" s="234">
        <f t="shared" si="140"/>
        <v>15</v>
      </c>
      <c r="H3867" s="22">
        <f t="shared" si="141"/>
        <v>10</v>
      </c>
      <c r="K3867" s="243"/>
      <c r="M3867" s="199"/>
      <c r="N3867" s="199"/>
      <c r="O3867" s="199"/>
    </row>
    <row r="3868" spans="2:15" s="17" customFormat="1" ht="30.2" customHeight="1" thickBot="1" x14ac:dyDescent="0.3">
      <c r="B3868" s="200" t="s">
        <v>224</v>
      </c>
      <c r="C3868" s="232" t="s">
        <v>714</v>
      </c>
      <c r="D3868" s="230">
        <v>1.5</v>
      </c>
      <c r="E3868" s="230">
        <v>1</v>
      </c>
      <c r="F3868" s="47">
        <v>10</v>
      </c>
      <c r="G3868" s="234">
        <f t="shared" si="140"/>
        <v>15</v>
      </c>
      <c r="H3868" s="22">
        <f t="shared" si="141"/>
        <v>10</v>
      </c>
      <c r="K3868" s="243"/>
      <c r="M3868" s="199"/>
      <c r="N3868" s="199"/>
      <c r="O3868" s="199"/>
    </row>
    <row r="3869" spans="2:15" s="23" customFormat="1" ht="30.2" customHeight="1" thickBot="1" x14ac:dyDescent="0.3">
      <c r="B3869" s="200" t="s">
        <v>224</v>
      </c>
      <c r="C3869" s="232" t="s">
        <v>715</v>
      </c>
      <c r="D3869" s="230">
        <v>1.5</v>
      </c>
      <c r="E3869" s="230">
        <v>1</v>
      </c>
      <c r="F3869" s="47">
        <v>10</v>
      </c>
      <c r="G3869" s="234">
        <f t="shared" si="140"/>
        <v>15</v>
      </c>
      <c r="H3869" s="22">
        <f t="shared" si="141"/>
        <v>10</v>
      </c>
      <c r="J3869" s="17"/>
      <c r="K3869" s="244"/>
      <c r="M3869" s="60"/>
      <c r="N3869" s="60"/>
      <c r="O3869" s="60"/>
    </row>
    <row r="3870" spans="2:15" s="23" customFormat="1" ht="30.2" customHeight="1" thickBot="1" x14ac:dyDescent="0.3">
      <c r="B3870" s="200" t="s">
        <v>224</v>
      </c>
      <c r="C3870" s="232" t="s">
        <v>716</v>
      </c>
      <c r="D3870" s="230">
        <v>1.5</v>
      </c>
      <c r="E3870" s="230">
        <v>1</v>
      </c>
      <c r="F3870" s="47">
        <v>10</v>
      </c>
      <c r="G3870" s="234">
        <f t="shared" si="140"/>
        <v>15</v>
      </c>
      <c r="H3870" s="22">
        <f t="shared" si="141"/>
        <v>10</v>
      </c>
      <c r="J3870" s="17"/>
      <c r="K3870" s="244"/>
      <c r="M3870" s="60"/>
      <c r="N3870" s="60"/>
      <c r="O3870" s="60"/>
    </row>
    <row r="3871" spans="2:15" s="17" customFormat="1" ht="30.2" customHeight="1" thickBot="1" x14ac:dyDescent="0.3">
      <c r="B3871" s="200" t="s">
        <v>224</v>
      </c>
      <c r="C3871" s="232" t="s">
        <v>717</v>
      </c>
      <c r="D3871" s="230">
        <v>1.5</v>
      </c>
      <c r="E3871" s="230">
        <v>1</v>
      </c>
      <c r="F3871" s="47">
        <v>10</v>
      </c>
      <c r="G3871" s="234">
        <f t="shared" si="140"/>
        <v>15</v>
      </c>
      <c r="H3871" s="22">
        <f t="shared" si="141"/>
        <v>10</v>
      </c>
      <c r="K3871" s="243"/>
      <c r="M3871" s="199"/>
      <c r="N3871" s="199"/>
      <c r="O3871" s="199"/>
    </row>
    <row r="3872" spans="2:15" s="17" customFormat="1" ht="30.2" customHeight="1" thickBot="1" x14ac:dyDescent="0.3">
      <c r="B3872" s="200" t="s">
        <v>224</v>
      </c>
      <c r="C3872" s="232" t="s">
        <v>718</v>
      </c>
      <c r="D3872" s="230">
        <v>1.5</v>
      </c>
      <c r="E3872" s="230">
        <v>1</v>
      </c>
      <c r="F3872" s="47">
        <v>10</v>
      </c>
      <c r="G3872" s="234">
        <f t="shared" si="140"/>
        <v>15</v>
      </c>
      <c r="H3872" s="22">
        <f t="shared" si="141"/>
        <v>10</v>
      </c>
      <c r="K3872" s="243"/>
      <c r="M3872" s="199"/>
      <c r="N3872" s="199"/>
      <c r="O3872" s="199"/>
    </row>
    <row r="3873" spans="2:15" s="17" customFormat="1" ht="30.2" customHeight="1" thickBot="1" x14ac:dyDescent="0.3">
      <c r="B3873" s="200" t="s">
        <v>224</v>
      </c>
      <c r="C3873" s="232" t="s">
        <v>719</v>
      </c>
      <c r="D3873" s="230">
        <v>1.5</v>
      </c>
      <c r="E3873" s="230">
        <v>1</v>
      </c>
      <c r="F3873" s="47">
        <v>10</v>
      </c>
      <c r="G3873" s="234">
        <f t="shared" si="140"/>
        <v>15</v>
      </c>
      <c r="H3873" s="22">
        <f t="shared" si="141"/>
        <v>10</v>
      </c>
      <c r="K3873" s="243"/>
      <c r="M3873" s="199"/>
      <c r="N3873" s="199"/>
      <c r="O3873" s="199"/>
    </row>
    <row r="3874" spans="2:15" s="17" customFormat="1" ht="30.2" customHeight="1" thickBot="1" x14ac:dyDescent="0.3">
      <c r="B3874" s="200" t="s">
        <v>224</v>
      </c>
      <c r="C3874" s="232" t="s">
        <v>720</v>
      </c>
      <c r="D3874" s="230">
        <v>1.5</v>
      </c>
      <c r="E3874" s="230">
        <v>1</v>
      </c>
      <c r="F3874" s="47">
        <v>10</v>
      </c>
      <c r="G3874" s="234">
        <f t="shared" si="140"/>
        <v>15</v>
      </c>
      <c r="H3874" s="22">
        <f t="shared" si="141"/>
        <v>10</v>
      </c>
      <c r="K3874" s="243"/>
      <c r="M3874" s="199"/>
      <c r="N3874" s="199"/>
      <c r="O3874" s="199"/>
    </row>
    <row r="3875" spans="2:15" s="17" customFormat="1" ht="30.2" customHeight="1" thickBot="1" x14ac:dyDescent="0.3">
      <c r="B3875" s="200" t="s">
        <v>224</v>
      </c>
      <c r="C3875" s="232" t="s">
        <v>721</v>
      </c>
      <c r="D3875" s="230">
        <v>1.5</v>
      </c>
      <c r="E3875" s="230">
        <v>1</v>
      </c>
      <c r="F3875" s="47">
        <v>10</v>
      </c>
      <c r="G3875" s="234">
        <f t="shared" si="140"/>
        <v>15</v>
      </c>
      <c r="H3875" s="22">
        <f t="shared" si="141"/>
        <v>10</v>
      </c>
      <c r="J3875" s="23"/>
      <c r="K3875" s="243"/>
      <c r="M3875" s="199"/>
      <c r="N3875" s="199"/>
      <c r="O3875" s="199"/>
    </row>
    <row r="3876" spans="2:15" s="17" customFormat="1" ht="30.2" customHeight="1" thickBot="1" x14ac:dyDescent="0.3">
      <c r="B3876" s="200" t="s">
        <v>224</v>
      </c>
      <c r="C3876" s="232" t="s">
        <v>1009</v>
      </c>
      <c r="D3876" s="230">
        <v>1.5</v>
      </c>
      <c r="E3876" s="230">
        <v>1</v>
      </c>
      <c r="F3876" s="47">
        <v>10</v>
      </c>
      <c r="G3876" s="234">
        <f t="shared" si="140"/>
        <v>15</v>
      </c>
      <c r="H3876" s="22">
        <f t="shared" si="141"/>
        <v>10</v>
      </c>
      <c r="J3876" s="23"/>
      <c r="K3876" s="243"/>
      <c r="M3876" s="199"/>
      <c r="N3876" s="199"/>
      <c r="O3876" s="199"/>
    </row>
    <row r="3877" spans="2:15" s="17" customFormat="1" ht="30.2" customHeight="1" thickBot="1" x14ac:dyDescent="0.3">
      <c r="B3877" s="200" t="s">
        <v>224</v>
      </c>
      <c r="C3877" s="232" t="s">
        <v>1576</v>
      </c>
      <c r="D3877" s="230">
        <v>1.5</v>
      </c>
      <c r="E3877" s="230">
        <v>1</v>
      </c>
      <c r="F3877" s="47">
        <v>10</v>
      </c>
      <c r="G3877" s="234">
        <f t="shared" si="140"/>
        <v>15</v>
      </c>
      <c r="H3877" s="22">
        <f t="shared" si="141"/>
        <v>10</v>
      </c>
      <c r="K3877" s="243"/>
      <c r="M3877" s="199"/>
      <c r="N3877" s="199"/>
      <c r="O3877" s="199"/>
    </row>
    <row r="3878" spans="2:15" s="17" customFormat="1" ht="30.2" customHeight="1" thickBot="1" x14ac:dyDescent="0.3">
      <c r="B3878" s="200" t="s">
        <v>224</v>
      </c>
      <c r="C3878" s="232" t="s">
        <v>723</v>
      </c>
      <c r="D3878" s="230">
        <v>1.5</v>
      </c>
      <c r="E3878" s="230">
        <v>1</v>
      </c>
      <c r="F3878" s="47">
        <v>10</v>
      </c>
      <c r="G3878" s="234">
        <f t="shared" si="140"/>
        <v>15</v>
      </c>
      <c r="H3878" s="22">
        <f t="shared" si="141"/>
        <v>10</v>
      </c>
      <c r="K3878" s="243"/>
      <c r="M3878" s="199"/>
      <c r="N3878" s="199"/>
      <c r="O3878" s="199"/>
    </row>
    <row r="3879" spans="2:15" s="17" customFormat="1" ht="30.2" customHeight="1" thickBot="1" x14ac:dyDescent="0.3">
      <c r="B3879" s="200" t="s">
        <v>224</v>
      </c>
      <c r="C3879" s="232" t="s">
        <v>1280</v>
      </c>
      <c r="D3879" s="230">
        <v>1.5</v>
      </c>
      <c r="E3879" s="230">
        <v>1</v>
      </c>
      <c r="F3879" s="47">
        <v>10</v>
      </c>
      <c r="G3879" s="234">
        <f t="shared" si="140"/>
        <v>15</v>
      </c>
      <c r="H3879" s="22">
        <f t="shared" si="141"/>
        <v>10</v>
      </c>
      <c r="K3879" s="243"/>
      <c r="M3879" s="199"/>
      <c r="N3879" s="199"/>
      <c r="O3879" s="199"/>
    </row>
    <row r="3880" spans="2:15" s="17" customFormat="1" ht="30.2" customHeight="1" thickBot="1" x14ac:dyDescent="0.3">
      <c r="B3880" s="200" t="s">
        <v>224</v>
      </c>
      <c r="C3880" s="232" t="s">
        <v>724</v>
      </c>
      <c r="D3880" s="230">
        <v>1.5</v>
      </c>
      <c r="E3880" s="230">
        <v>1</v>
      </c>
      <c r="F3880" s="47">
        <v>10</v>
      </c>
      <c r="G3880" s="234">
        <f t="shared" si="140"/>
        <v>15</v>
      </c>
      <c r="H3880" s="22">
        <f t="shared" si="141"/>
        <v>10</v>
      </c>
      <c r="K3880" s="243"/>
      <c r="M3880" s="199"/>
      <c r="N3880" s="199"/>
      <c r="O3880" s="199"/>
    </row>
    <row r="3881" spans="2:15" s="17" customFormat="1" ht="30.2" customHeight="1" thickBot="1" x14ac:dyDescent="0.3">
      <c r="B3881" s="200" t="s">
        <v>224</v>
      </c>
      <c r="C3881" s="232" t="s">
        <v>1577</v>
      </c>
      <c r="D3881" s="230">
        <v>1.5</v>
      </c>
      <c r="E3881" s="230">
        <v>1</v>
      </c>
      <c r="F3881" s="47">
        <v>10</v>
      </c>
      <c r="G3881" s="234">
        <f t="shared" si="140"/>
        <v>15</v>
      </c>
      <c r="H3881" s="22">
        <f t="shared" si="141"/>
        <v>10</v>
      </c>
      <c r="K3881" s="243"/>
      <c r="M3881" s="199"/>
      <c r="N3881" s="199"/>
      <c r="O3881" s="199"/>
    </row>
    <row r="3882" spans="2:15" s="17" customFormat="1" ht="30.2" customHeight="1" thickBot="1" x14ac:dyDescent="0.3">
      <c r="B3882" s="200" t="s">
        <v>224</v>
      </c>
      <c r="C3882" s="232" t="s">
        <v>725</v>
      </c>
      <c r="D3882" s="230">
        <v>1.5</v>
      </c>
      <c r="E3882" s="230">
        <v>1</v>
      </c>
      <c r="F3882" s="47">
        <v>10</v>
      </c>
      <c r="G3882" s="234">
        <f t="shared" si="140"/>
        <v>15</v>
      </c>
      <c r="H3882" s="22">
        <f t="shared" si="141"/>
        <v>10</v>
      </c>
      <c r="K3882" s="243"/>
      <c r="M3882" s="199"/>
      <c r="N3882" s="199"/>
      <c r="O3882" s="199"/>
    </row>
    <row r="3883" spans="2:15" s="17" customFormat="1" ht="30.2" customHeight="1" thickBot="1" x14ac:dyDescent="0.3">
      <c r="B3883" s="200" t="s">
        <v>224</v>
      </c>
      <c r="C3883" s="232" t="s">
        <v>1281</v>
      </c>
      <c r="D3883" s="230">
        <v>1.5</v>
      </c>
      <c r="E3883" s="230">
        <v>1</v>
      </c>
      <c r="F3883" s="47">
        <v>10</v>
      </c>
      <c r="G3883" s="234">
        <f t="shared" si="140"/>
        <v>15</v>
      </c>
      <c r="H3883" s="22">
        <f t="shared" si="141"/>
        <v>10</v>
      </c>
      <c r="K3883" s="243"/>
      <c r="M3883" s="199"/>
      <c r="N3883" s="199"/>
      <c r="O3883" s="199"/>
    </row>
    <row r="3884" spans="2:15" s="17" customFormat="1" ht="30.2" customHeight="1" thickBot="1" x14ac:dyDescent="0.3">
      <c r="B3884" s="200" t="s">
        <v>224</v>
      </c>
      <c r="C3884" s="232" t="s">
        <v>1578</v>
      </c>
      <c r="D3884" s="230">
        <v>1.5</v>
      </c>
      <c r="E3884" s="230">
        <v>1</v>
      </c>
      <c r="F3884" s="47">
        <v>10</v>
      </c>
      <c r="G3884" s="234">
        <f t="shared" si="140"/>
        <v>15</v>
      </c>
      <c r="H3884" s="22">
        <f t="shared" si="141"/>
        <v>10</v>
      </c>
      <c r="K3884" s="243"/>
      <c r="M3884" s="199"/>
      <c r="N3884" s="199"/>
      <c r="O3884" s="199"/>
    </row>
    <row r="3885" spans="2:15" s="17" customFormat="1" ht="30.2" customHeight="1" thickBot="1" x14ac:dyDescent="0.3">
      <c r="B3885" s="200" t="s">
        <v>224</v>
      </c>
      <c r="C3885" s="232" t="s">
        <v>1579</v>
      </c>
      <c r="D3885" s="230">
        <v>1.5</v>
      </c>
      <c r="E3885" s="230">
        <v>1</v>
      </c>
      <c r="F3885" s="47">
        <v>10</v>
      </c>
      <c r="G3885" s="234">
        <f t="shared" si="140"/>
        <v>15</v>
      </c>
      <c r="H3885" s="22">
        <f t="shared" si="141"/>
        <v>10</v>
      </c>
      <c r="K3885" s="243"/>
      <c r="M3885" s="199"/>
      <c r="N3885" s="199"/>
      <c r="O3885" s="199"/>
    </row>
    <row r="3886" spans="2:15" s="17" customFormat="1" ht="30.2" customHeight="1" thickBot="1" x14ac:dyDescent="0.3">
      <c r="B3886" s="200" t="s">
        <v>224</v>
      </c>
      <c r="C3886" s="232" t="s">
        <v>726</v>
      </c>
      <c r="D3886" s="230">
        <v>1.5</v>
      </c>
      <c r="E3886" s="230">
        <v>1</v>
      </c>
      <c r="F3886" s="47">
        <v>10</v>
      </c>
      <c r="G3886" s="234">
        <f t="shared" si="140"/>
        <v>15</v>
      </c>
      <c r="H3886" s="22">
        <f t="shared" si="141"/>
        <v>10</v>
      </c>
      <c r="K3886" s="243"/>
      <c r="M3886" s="199"/>
      <c r="N3886" s="199"/>
      <c r="O3886" s="199"/>
    </row>
    <row r="3887" spans="2:15" s="17" customFormat="1" ht="30.2" customHeight="1" thickBot="1" x14ac:dyDescent="0.3">
      <c r="B3887" s="200" t="s">
        <v>224</v>
      </c>
      <c r="C3887" s="232" t="s">
        <v>727</v>
      </c>
      <c r="D3887" s="230">
        <v>1.5</v>
      </c>
      <c r="E3887" s="230">
        <v>1</v>
      </c>
      <c r="F3887" s="47">
        <v>10</v>
      </c>
      <c r="G3887" s="234">
        <f t="shared" si="140"/>
        <v>15</v>
      </c>
      <c r="H3887" s="22">
        <f t="shared" si="141"/>
        <v>10</v>
      </c>
      <c r="K3887" s="243"/>
      <c r="M3887" s="199"/>
      <c r="N3887" s="199"/>
      <c r="O3887" s="199"/>
    </row>
    <row r="3888" spans="2:15" s="17" customFormat="1" ht="30.2" customHeight="1" thickBot="1" x14ac:dyDescent="0.3">
      <c r="B3888" s="200" t="s">
        <v>224</v>
      </c>
      <c r="C3888" s="232" t="s">
        <v>1282</v>
      </c>
      <c r="D3888" s="230">
        <v>1.5</v>
      </c>
      <c r="E3888" s="230">
        <v>1</v>
      </c>
      <c r="F3888" s="47">
        <v>10</v>
      </c>
      <c r="G3888" s="234">
        <f t="shared" si="140"/>
        <v>15</v>
      </c>
      <c r="H3888" s="22">
        <f t="shared" si="141"/>
        <v>10</v>
      </c>
      <c r="K3888" s="243"/>
      <c r="M3888" s="199"/>
      <c r="N3888" s="199"/>
      <c r="O3888" s="199"/>
    </row>
    <row r="3889" spans="2:15" s="17" customFormat="1" ht="30.2" customHeight="1" thickBot="1" x14ac:dyDescent="0.3">
      <c r="B3889" s="200" t="s">
        <v>224</v>
      </c>
      <c r="C3889" s="232" t="s">
        <v>728</v>
      </c>
      <c r="D3889" s="230">
        <v>1.5</v>
      </c>
      <c r="E3889" s="230">
        <v>1</v>
      </c>
      <c r="F3889" s="47">
        <v>10</v>
      </c>
      <c r="G3889" s="234">
        <f t="shared" si="140"/>
        <v>15</v>
      </c>
      <c r="H3889" s="22">
        <f t="shared" si="141"/>
        <v>10</v>
      </c>
      <c r="K3889" s="243"/>
      <c r="M3889" s="199"/>
      <c r="N3889" s="199"/>
      <c r="O3889" s="199"/>
    </row>
    <row r="3890" spans="2:15" s="17" customFormat="1" ht="30.2" customHeight="1" thickBot="1" x14ac:dyDescent="0.3">
      <c r="B3890" s="200" t="s">
        <v>224</v>
      </c>
      <c r="C3890" s="232" t="s">
        <v>729</v>
      </c>
      <c r="D3890" s="230">
        <v>1.5</v>
      </c>
      <c r="E3890" s="230">
        <v>1</v>
      </c>
      <c r="F3890" s="47">
        <v>10</v>
      </c>
      <c r="G3890" s="234">
        <f t="shared" si="140"/>
        <v>15</v>
      </c>
      <c r="H3890" s="22">
        <f t="shared" si="141"/>
        <v>10</v>
      </c>
      <c r="K3890" s="243"/>
      <c r="M3890" s="199"/>
      <c r="N3890" s="199"/>
      <c r="O3890" s="199"/>
    </row>
    <row r="3891" spans="2:15" s="17" customFormat="1" ht="30.2" customHeight="1" thickBot="1" x14ac:dyDescent="0.3">
      <c r="B3891" s="200" t="s">
        <v>224</v>
      </c>
      <c r="C3891" s="232" t="s">
        <v>730</v>
      </c>
      <c r="D3891" s="230">
        <v>1.5</v>
      </c>
      <c r="E3891" s="230">
        <v>1</v>
      </c>
      <c r="F3891" s="47">
        <v>10</v>
      </c>
      <c r="G3891" s="234">
        <f t="shared" si="140"/>
        <v>15</v>
      </c>
      <c r="H3891" s="22">
        <f t="shared" si="141"/>
        <v>10</v>
      </c>
      <c r="K3891" s="243"/>
      <c r="M3891" s="199"/>
      <c r="N3891" s="199"/>
      <c r="O3891" s="199"/>
    </row>
    <row r="3892" spans="2:15" s="17" customFormat="1" ht="30.2" customHeight="1" thickBot="1" x14ac:dyDescent="0.3">
      <c r="B3892" s="200" t="s">
        <v>224</v>
      </c>
      <c r="C3892" s="232" t="s">
        <v>734</v>
      </c>
      <c r="D3892" s="230">
        <v>1.5</v>
      </c>
      <c r="E3892" s="230">
        <v>1</v>
      </c>
      <c r="F3892" s="47">
        <v>10</v>
      </c>
      <c r="G3892" s="234">
        <f t="shared" si="140"/>
        <v>15</v>
      </c>
      <c r="H3892" s="22">
        <f t="shared" si="141"/>
        <v>10</v>
      </c>
      <c r="K3892" s="243"/>
      <c r="M3892" s="199"/>
      <c r="N3892" s="199"/>
      <c r="O3892" s="199"/>
    </row>
    <row r="3893" spans="2:15" s="17" customFormat="1" ht="30.2" customHeight="1" thickBot="1" x14ac:dyDescent="0.3">
      <c r="B3893" s="200" t="s">
        <v>224</v>
      </c>
      <c r="C3893" s="232" t="s">
        <v>1580</v>
      </c>
      <c r="D3893" s="230">
        <v>1.5</v>
      </c>
      <c r="E3893" s="230">
        <v>1</v>
      </c>
      <c r="F3893" s="47">
        <v>10</v>
      </c>
      <c r="G3893" s="234">
        <f t="shared" si="140"/>
        <v>15</v>
      </c>
      <c r="H3893" s="22">
        <f t="shared" si="141"/>
        <v>10</v>
      </c>
      <c r="K3893" s="243"/>
      <c r="M3893" s="199"/>
      <c r="N3893" s="199"/>
      <c r="O3893" s="199"/>
    </row>
    <row r="3894" spans="2:15" s="17" customFormat="1" ht="30.2" customHeight="1" thickBot="1" x14ac:dyDescent="0.3">
      <c r="B3894" s="200" t="s">
        <v>224</v>
      </c>
      <c r="C3894" s="232" t="s">
        <v>1581</v>
      </c>
      <c r="D3894" s="230">
        <v>1.5</v>
      </c>
      <c r="E3894" s="230">
        <v>1</v>
      </c>
      <c r="F3894" s="47">
        <v>10</v>
      </c>
      <c r="G3894" s="234">
        <f t="shared" si="140"/>
        <v>15</v>
      </c>
      <c r="H3894" s="22">
        <f t="shared" si="141"/>
        <v>10</v>
      </c>
      <c r="K3894" s="243"/>
      <c r="M3894" s="199"/>
      <c r="N3894" s="199"/>
      <c r="O3894" s="199"/>
    </row>
    <row r="3895" spans="2:15" s="17" customFormat="1" ht="30.2" customHeight="1" thickBot="1" x14ac:dyDescent="0.3">
      <c r="B3895" s="200" t="s">
        <v>224</v>
      </c>
      <c r="C3895" s="232" t="s">
        <v>1582</v>
      </c>
      <c r="D3895" s="230">
        <v>1.5</v>
      </c>
      <c r="E3895" s="230">
        <v>1</v>
      </c>
      <c r="F3895" s="47">
        <v>10</v>
      </c>
      <c r="G3895" s="234">
        <f t="shared" si="140"/>
        <v>15</v>
      </c>
      <c r="H3895" s="22">
        <f t="shared" si="141"/>
        <v>10</v>
      </c>
      <c r="K3895" s="243"/>
      <c r="M3895" s="199"/>
      <c r="N3895" s="199"/>
      <c r="O3895" s="199"/>
    </row>
    <row r="3896" spans="2:15" s="17" customFormat="1" ht="30.2" customHeight="1" thickBot="1" x14ac:dyDescent="0.3">
      <c r="B3896" s="200" t="s">
        <v>224</v>
      </c>
      <c r="C3896" s="232" t="s">
        <v>1583</v>
      </c>
      <c r="D3896" s="230">
        <v>1.5</v>
      </c>
      <c r="E3896" s="230">
        <v>1</v>
      </c>
      <c r="F3896" s="47">
        <v>10</v>
      </c>
      <c r="G3896" s="234">
        <f t="shared" si="140"/>
        <v>15</v>
      </c>
      <c r="H3896" s="22">
        <f t="shared" si="141"/>
        <v>10</v>
      </c>
      <c r="K3896" s="243"/>
      <c r="M3896" s="199"/>
      <c r="N3896" s="199"/>
      <c r="O3896" s="199"/>
    </row>
    <row r="3897" spans="2:15" s="17" customFormat="1" ht="30.2" customHeight="1" thickBot="1" x14ac:dyDescent="0.3">
      <c r="B3897" s="200" t="s">
        <v>224</v>
      </c>
      <c r="C3897" s="232" t="s">
        <v>1584</v>
      </c>
      <c r="D3897" s="230">
        <v>1.5</v>
      </c>
      <c r="E3897" s="230">
        <v>1</v>
      </c>
      <c r="F3897" s="47">
        <v>10</v>
      </c>
      <c r="G3897" s="234">
        <f t="shared" si="140"/>
        <v>15</v>
      </c>
      <c r="H3897" s="22">
        <f t="shared" si="141"/>
        <v>10</v>
      </c>
      <c r="K3897" s="243"/>
      <c r="M3897" s="199"/>
      <c r="N3897" s="199"/>
      <c r="O3897" s="199"/>
    </row>
    <row r="3898" spans="2:15" s="17" customFormat="1" ht="30.2" customHeight="1" thickBot="1" x14ac:dyDescent="0.3">
      <c r="B3898" s="200" t="s">
        <v>224</v>
      </c>
      <c r="C3898" s="232" t="s">
        <v>735</v>
      </c>
      <c r="D3898" s="230">
        <v>1.5</v>
      </c>
      <c r="E3898" s="230">
        <v>1</v>
      </c>
      <c r="F3898" s="47">
        <v>10</v>
      </c>
      <c r="G3898" s="234">
        <f t="shared" si="140"/>
        <v>15</v>
      </c>
      <c r="H3898" s="22">
        <f t="shared" si="141"/>
        <v>10</v>
      </c>
      <c r="K3898" s="243"/>
      <c r="M3898" s="199"/>
      <c r="N3898" s="199"/>
      <c r="O3898" s="199"/>
    </row>
    <row r="3899" spans="2:15" s="17" customFormat="1" ht="30.2" customHeight="1" thickBot="1" x14ac:dyDescent="0.3">
      <c r="B3899" s="200" t="s">
        <v>224</v>
      </c>
      <c r="C3899" s="232" t="s">
        <v>1585</v>
      </c>
      <c r="D3899" s="230">
        <v>1.5</v>
      </c>
      <c r="E3899" s="230">
        <v>1</v>
      </c>
      <c r="F3899" s="47">
        <v>10</v>
      </c>
      <c r="G3899" s="234">
        <f t="shared" si="140"/>
        <v>15</v>
      </c>
      <c r="H3899" s="22">
        <f t="shared" si="141"/>
        <v>10</v>
      </c>
      <c r="K3899" s="243"/>
      <c r="M3899" s="199"/>
      <c r="N3899" s="199"/>
      <c r="O3899" s="199"/>
    </row>
    <row r="3900" spans="2:15" s="17" customFormat="1" ht="30.2" customHeight="1" thickBot="1" x14ac:dyDescent="0.3">
      <c r="B3900" s="200" t="s">
        <v>224</v>
      </c>
      <c r="C3900" s="232" t="s">
        <v>1586</v>
      </c>
      <c r="D3900" s="230">
        <v>1.5</v>
      </c>
      <c r="E3900" s="230">
        <v>1</v>
      </c>
      <c r="F3900" s="47">
        <v>10</v>
      </c>
      <c r="G3900" s="234">
        <f t="shared" si="140"/>
        <v>15</v>
      </c>
      <c r="H3900" s="22">
        <f t="shared" si="141"/>
        <v>10</v>
      </c>
      <c r="K3900" s="243"/>
      <c r="M3900" s="199"/>
      <c r="N3900" s="199"/>
      <c r="O3900" s="199"/>
    </row>
    <row r="3901" spans="2:15" s="23" customFormat="1" ht="30.2" customHeight="1" thickBot="1" x14ac:dyDescent="0.3">
      <c r="B3901" s="200" t="s">
        <v>224</v>
      </c>
      <c r="C3901" s="232" t="s">
        <v>1587</v>
      </c>
      <c r="D3901" s="230">
        <v>1.5</v>
      </c>
      <c r="E3901" s="230">
        <v>1</v>
      </c>
      <c r="F3901" s="47">
        <v>10</v>
      </c>
      <c r="G3901" s="234">
        <f t="shared" si="140"/>
        <v>15</v>
      </c>
      <c r="H3901" s="22">
        <f t="shared" si="141"/>
        <v>10</v>
      </c>
      <c r="J3901" s="17"/>
      <c r="K3901" s="244"/>
      <c r="M3901" s="60"/>
      <c r="N3901" s="60"/>
      <c r="O3901" s="60"/>
    </row>
    <row r="3902" spans="2:15" s="23" customFormat="1" ht="30.2" customHeight="1" thickBot="1" x14ac:dyDescent="0.3">
      <c r="B3902" s="200" t="s">
        <v>224</v>
      </c>
      <c r="C3902" s="232" t="s">
        <v>1588</v>
      </c>
      <c r="D3902" s="230">
        <v>1.5</v>
      </c>
      <c r="E3902" s="230">
        <v>1</v>
      </c>
      <c r="F3902" s="47">
        <v>10</v>
      </c>
      <c r="G3902" s="234">
        <f t="shared" si="140"/>
        <v>15</v>
      </c>
      <c r="H3902" s="22">
        <f t="shared" si="141"/>
        <v>10</v>
      </c>
      <c r="J3902" s="17"/>
      <c r="K3902" s="244"/>
      <c r="M3902" s="60"/>
      <c r="N3902" s="60"/>
      <c r="O3902" s="60"/>
    </row>
    <row r="3903" spans="2:15" s="23" customFormat="1" ht="30.2" customHeight="1" thickBot="1" x14ac:dyDescent="0.3">
      <c r="B3903" s="200" t="s">
        <v>224</v>
      </c>
      <c r="C3903" s="232" t="s">
        <v>1283</v>
      </c>
      <c r="D3903" s="230">
        <v>1.5</v>
      </c>
      <c r="E3903" s="230">
        <v>1</v>
      </c>
      <c r="F3903" s="47">
        <v>10</v>
      </c>
      <c r="G3903" s="234">
        <f t="shared" si="140"/>
        <v>15</v>
      </c>
      <c r="H3903" s="22">
        <f t="shared" si="141"/>
        <v>10</v>
      </c>
      <c r="J3903" s="17"/>
      <c r="K3903" s="244"/>
      <c r="M3903" s="60"/>
      <c r="N3903" s="60"/>
      <c r="O3903" s="60"/>
    </row>
    <row r="3904" spans="2:15" s="23" customFormat="1" ht="30.2" customHeight="1" thickBot="1" x14ac:dyDescent="0.3">
      <c r="B3904" s="200" t="s">
        <v>224</v>
      </c>
      <c r="C3904" s="232" t="s">
        <v>736</v>
      </c>
      <c r="D3904" s="230">
        <v>1.5</v>
      </c>
      <c r="E3904" s="230">
        <v>1</v>
      </c>
      <c r="F3904" s="47">
        <v>10</v>
      </c>
      <c r="G3904" s="234">
        <f t="shared" si="140"/>
        <v>15</v>
      </c>
      <c r="H3904" s="22">
        <f t="shared" si="141"/>
        <v>10</v>
      </c>
      <c r="J3904" s="17"/>
      <c r="K3904" s="244"/>
      <c r="M3904" s="60"/>
      <c r="N3904" s="60"/>
      <c r="O3904" s="60"/>
    </row>
    <row r="3905" spans="2:15" s="23" customFormat="1" ht="30.2" customHeight="1" thickBot="1" x14ac:dyDescent="0.3">
      <c r="B3905" s="200" t="s">
        <v>224</v>
      </c>
      <c r="C3905" s="232" t="s">
        <v>737</v>
      </c>
      <c r="D3905" s="230">
        <v>1.5</v>
      </c>
      <c r="E3905" s="230">
        <v>1</v>
      </c>
      <c r="F3905" s="47">
        <v>10</v>
      </c>
      <c r="G3905" s="234">
        <f t="shared" si="140"/>
        <v>15</v>
      </c>
      <c r="H3905" s="22">
        <f t="shared" si="141"/>
        <v>10</v>
      </c>
      <c r="J3905" s="17"/>
      <c r="K3905" s="244"/>
      <c r="M3905" s="60"/>
      <c r="N3905" s="60"/>
      <c r="O3905" s="60"/>
    </row>
    <row r="3906" spans="2:15" s="23" customFormat="1" ht="30.2" customHeight="1" thickBot="1" x14ac:dyDescent="0.3">
      <c r="B3906" s="200" t="s">
        <v>224</v>
      </c>
      <c r="C3906" s="232" t="s">
        <v>1589</v>
      </c>
      <c r="D3906" s="230">
        <v>1.5</v>
      </c>
      <c r="E3906" s="230">
        <v>1</v>
      </c>
      <c r="F3906" s="47">
        <v>10</v>
      </c>
      <c r="G3906" s="234">
        <f t="shared" si="140"/>
        <v>15</v>
      </c>
      <c r="H3906" s="22">
        <f t="shared" si="141"/>
        <v>10</v>
      </c>
      <c r="J3906" s="17"/>
      <c r="K3906" s="244"/>
      <c r="M3906" s="60"/>
      <c r="N3906" s="60"/>
      <c r="O3906" s="60"/>
    </row>
    <row r="3907" spans="2:15" s="23" customFormat="1" ht="30.2" customHeight="1" thickBot="1" x14ac:dyDescent="0.3">
      <c r="B3907" s="200" t="s">
        <v>224</v>
      </c>
      <c r="C3907" s="232" t="s">
        <v>1590</v>
      </c>
      <c r="D3907" s="230">
        <v>1.5</v>
      </c>
      <c r="E3907" s="230">
        <v>1</v>
      </c>
      <c r="F3907" s="47">
        <v>10</v>
      </c>
      <c r="G3907" s="234">
        <f t="shared" si="140"/>
        <v>15</v>
      </c>
      <c r="H3907" s="22">
        <f t="shared" si="141"/>
        <v>10</v>
      </c>
      <c r="K3907" s="244"/>
      <c r="M3907" s="60"/>
      <c r="N3907" s="60"/>
      <c r="O3907" s="60"/>
    </row>
    <row r="3908" spans="2:15" s="23" customFormat="1" ht="30.2" customHeight="1" thickBot="1" x14ac:dyDescent="0.3">
      <c r="B3908" s="200" t="s">
        <v>224</v>
      </c>
      <c r="C3908" s="232" t="s">
        <v>1010</v>
      </c>
      <c r="D3908" s="230">
        <v>1.5</v>
      </c>
      <c r="E3908" s="230">
        <v>1</v>
      </c>
      <c r="F3908" s="47">
        <v>10</v>
      </c>
      <c r="G3908" s="234">
        <f t="shared" si="140"/>
        <v>15</v>
      </c>
      <c r="H3908" s="22">
        <f t="shared" si="141"/>
        <v>10</v>
      </c>
      <c r="K3908" s="244"/>
      <c r="M3908" s="60"/>
      <c r="N3908" s="60"/>
      <c r="O3908" s="60"/>
    </row>
    <row r="3909" spans="2:15" s="23" customFormat="1" ht="30.2" customHeight="1" thickBot="1" x14ac:dyDescent="0.3">
      <c r="B3909" s="200" t="s">
        <v>224</v>
      </c>
      <c r="C3909" s="232" t="s">
        <v>738</v>
      </c>
      <c r="D3909" s="230">
        <v>1.5</v>
      </c>
      <c r="E3909" s="230">
        <v>1</v>
      </c>
      <c r="F3909" s="47">
        <v>10</v>
      </c>
      <c r="G3909" s="234">
        <f t="shared" si="140"/>
        <v>15</v>
      </c>
      <c r="H3909" s="22">
        <f t="shared" si="141"/>
        <v>10</v>
      </c>
      <c r="K3909" s="244"/>
      <c r="M3909" s="60"/>
      <c r="N3909" s="60"/>
      <c r="O3909" s="60"/>
    </row>
    <row r="3910" spans="2:15" s="23" customFormat="1" ht="30.2" customHeight="1" thickBot="1" x14ac:dyDescent="0.3">
      <c r="B3910" s="200" t="s">
        <v>224</v>
      </c>
      <c r="C3910" s="232" t="s">
        <v>1591</v>
      </c>
      <c r="D3910" s="230">
        <v>1.5</v>
      </c>
      <c r="E3910" s="230">
        <v>1</v>
      </c>
      <c r="F3910" s="47">
        <v>10</v>
      </c>
      <c r="G3910" s="234">
        <f t="shared" si="140"/>
        <v>15</v>
      </c>
      <c r="H3910" s="22">
        <f t="shared" si="141"/>
        <v>10</v>
      </c>
      <c r="K3910" s="244"/>
      <c r="M3910" s="60"/>
      <c r="N3910" s="60"/>
      <c r="O3910" s="60"/>
    </row>
    <row r="3911" spans="2:15" s="23" customFormat="1" ht="30.2" customHeight="1" thickBot="1" x14ac:dyDescent="0.3">
      <c r="B3911" s="200" t="s">
        <v>224</v>
      </c>
      <c r="C3911" s="232" t="s">
        <v>1011</v>
      </c>
      <c r="D3911" s="230">
        <v>1.5</v>
      </c>
      <c r="E3911" s="230">
        <v>1</v>
      </c>
      <c r="F3911" s="47">
        <v>10</v>
      </c>
      <c r="G3911" s="234">
        <f t="shared" si="140"/>
        <v>15</v>
      </c>
      <c r="H3911" s="22">
        <f t="shared" si="141"/>
        <v>10</v>
      </c>
      <c r="K3911" s="244"/>
      <c r="M3911" s="60"/>
      <c r="N3911" s="60"/>
      <c r="O3911" s="60"/>
    </row>
    <row r="3912" spans="2:15" s="23" customFormat="1" ht="30.2" customHeight="1" thickBot="1" x14ac:dyDescent="0.3">
      <c r="B3912" s="200" t="s">
        <v>224</v>
      </c>
      <c r="C3912" s="232" t="s">
        <v>739</v>
      </c>
      <c r="D3912" s="230">
        <v>1.5</v>
      </c>
      <c r="E3912" s="230">
        <v>1</v>
      </c>
      <c r="F3912" s="47">
        <v>10</v>
      </c>
      <c r="G3912" s="234">
        <f t="shared" si="140"/>
        <v>15</v>
      </c>
      <c r="H3912" s="22">
        <f t="shared" si="141"/>
        <v>10</v>
      </c>
      <c r="K3912" s="244"/>
      <c r="M3912" s="60"/>
      <c r="N3912" s="60"/>
      <c r="O3912" s="60"/>
    </row>
    <row r="3913" spans="2:15" s="23" customFormat="1" ht="30.2" customHeight="1" thickBot="1" x14ac:dyDescent="0.3">
      <c r="B3913" s="200" t="s">
        <v>224</v>
      </c>
      <c r="C3913" s="232" t="s">
        <v>740</v>
      </c>
      <c r="D3913" s="230">
        <v>1.5</v>
      </c>
      <c r="E3913" s="230">
        <v>1</v>
      </c>
      <c r="F3913" s="47">
        <v>10</v>
      </c>
      <c r="G3913" s="234">
        <f t="shared" si="140"/>
        <v>15</v>
      </c>
      <c r="H3913" s="22">
        <f t="shared" si="141"/>
        <v>10</v>
      </c>
      <c r="K3913" s="244"/>
      <c r="M3913" s="60"/>
      <c r="N3913" s="60"/>
      <c r="O3913" s="60"/>
    </row>
    <row r="3914" spans="2:15" s="23" customFormat="1" ht="30.2" customHeight="1" thickBot="1" x14ac:dyDescent="0.3">
      <c r="B3914" s="200" t="s">
        <v>224</v>
      </c>
      <c r="C3914" s="232" t="s">
        <v>1012</v>
      </c>
      <c r="D3914" s="230">
        <v>1.5</v>
      </c>
      <c r="E3914" s="230">
        <v>1</v>
      </c>
      <c r="F3914" s="47">
        <v>10</v>
      </c>
      <c r="G3914" s="234">
        <f t="shared" si="140"/>
        <v>15</v>
      </c>
      <c r="H3914" s="22">
        <f t="shared" si="141"/>
        <v>10</v>
      </c>
      <c r="K3914" s="244"/>
      <c r="M3914" s="60"/>
      <c r="N3914" s="60"/>
      <c r="O3914" s="60"/>
    </row>
    <row r="3915" spans="2:15" s="23" customFormat="1" ht="30.2" customHeight="1" thickBot="1" x14ac:dyDescent="0.3">
      <c r="B3915" s="200" t="s">
        <v>224</v>
      </c>
      <c r="C3915" s="232" t="s">
        <v>1013</v>
      </c>
      <c r="D3915" s="230">
        <v>1.5</v>
      </c>
      <c r="E3915" s="230">
        <v>1</v>
      </c>
      <c r="F3915" s="47">
        <v>10</v>
      </c>
      <c r="G3915" s="234">
        <f t="shared" si="140"/>
        <v>15</v>
      </c>
      <c r="H3915" s="22">
        <f t="shared" si="141"/>
        <v>10</v>
      </c>
      <c r="K3915" s="244"/>
      <c r="M3915" s="60"/>
      <c r="N3915" s="60"/>
      <c r="O3915" s="60"/>
    </row>
    <row r="3916" spans="2:15" s="23" customFormat="1" ht="30.2" customHeight="1" thickBot="1" x14ac:dyDescent="0.3">
      <c r="B3916" s="200" t="s">
        <v>224</v>
      </c>
      <c r="C3916" s="232" t="s">
        <v>1592</v>
      </c>
      <c r="D3916" s="230">
        <v>1.5</v>
      </c>
      <c r="E3916" s="230">
        <v>1</v>
      </c>
      <c r="F3916" s="47">
        <v>10</v>
      </c>
      <c r="G3916" s="234">
        <f t="shared" si="140"/>
        <v>15</v>
      </c>
      <c r="H3916" s="22">
        <f t="shared" si="141"/>
        <v>10</v>
      </c>
      <c r="K3916" s="244"/>
      <c r="M3916" s="60"/>
      <c r="N3916" s="60"/>
      <c r="O3916" s="60"/>
    </row>
    <row r="3917" spans="2:15" s="23" customFormat="1" ht="30.2" customHeight="1" thickBot="1" x14ac:dyDescent="0.3">
      <c r="B3917" s="200" t="s">
        <v>224</v>
      </c>
      <c r="C3917" s="232" t="s">
        <v>1593</v>
      </c>
      <c r="D3917" s="230">
        <v>1.5</v>
      </c>
      <c r="E3917" s="230">
        <v>1</v>
      </c>
      <c r="F3917" s="47">
        <v>10</v>
      </c>
      <c r="G3917" s="234">
        <f t="shared" si="140"/>
        <v>15</v>
      </c>
      <c r="H3917" s="22">
        <f t="shared" si="141"/>
        <v>10</v>
      </c>
      <c r="K3917" s="244"/>
      <c r="M3917" s="60"/>
      <c r="N3917" s="60"/>
      <c r="O3917" s="60"/>
    </row>
    <row r="3918" spans="2:15" s="23" customFormat="1" ht="30.2" customHeight="1" thickBot="1" x14ac:dyDescent="0.3">
      <c r="B3918" s="200" t="s">
        <v>224</v>
      </c>
      <c r="C3918" s="232" t="s">
        <v>1594</v>
      </c>
      <c r="D3918" s="230">
        <v>1.5</v>
      </c>
      <c r="E3918" s="230">
        <v>1</v>
      </c>
      <c r="F3918" s="47">
        <v>10</v>
      </c>
      <c r="G3918" s="234">
        <f t="shared" si="140"/>
        <v>15</v>
      </c>
      <c r="H3918" s="22">
        <f t="shared" si="141"/>
        <v>10</v>
      </c>
      <c r="K3918" s="244"/>
      <c r="M3918" s="60"/>
      <c r="N3918" s="60"/>
      <c r="O3918" s="60"/>
    </row>
    <row r="3919" spans="2:15" s="23" customFormat="1" ht="30.2" customHeight="1" thickBot="1" x14ac:dyDescent="0.3">
      <c r="B3919" s="200" t="s">
        <v>224</v>
      </c>
      <c r="C3919" s="232" t="s">
        <v>1595</v>
      </c>
      <c r="D3919" s="230">
        <v>1.5</v>
      </c>
      <c r="E3919" s="230">
        <v>1</v>
      </c>
      <c r="F3919" s="47">
        <v>10</v>
      </c>
      <c r="G3919" s="234">
        <f t="shared" si="140"/>
        <v>15</v>
      </c>
      <c r="H3919" s="22">
        <f t="shared" si="141"/>
        <v>10</v>
      </c>
      <c r="K3919" s="244"/>
      <c r="M3919" s="60"/>
      <c r="N3919" s="60"/>
      <c r="O3919" s="60"/>
    </row>
    <row r="3920" spans="2:15" s="23" customFormat="1" ht="30.2" customHeight="1" thickBot="1" x14ac:dyDescent="0.3">
      <c r="B3920" s="200" t="s">
        <v>224</v>
      </c>
      <c r="C3920" s="232" t="s">
        <v>1014</v>
      </c>
      <c r="D3920" s="230">
        <v>1.5</v>
      </c>
      <c r="E3920" s="230">
        <v>1</v>
      </c>
      <c r="F3920" s="47">
        <v>10</v>
      </c>
      <c r="G3920" s="234">
        <f t="shared" si="140"/>
        <v>15</v>
      </c>
      <c r="H3920" s="22">
        <f t="shared" si="141"/>
        <v>10</v>
      </c>
      <c r="K3920" s="244"/>
      <c r="M3920" s="60"/>
      <c r="N3920" s="60"/>
      <c r="O3920" s="60"/>
    </row>
    <row r="3921" spans="2:15" s="23" customFormat="1" ht="30.2" customHeight="1" thickBot="1" x14ac:dyDescent="0.3">
      <c r="B3921" s="200" t="s">
        <v>224</v>
      </c>
      <c r="C3921" s="232" t="s">
        <v>1015</v>
      </c>
      <c r="D3921" s="230">
        <v>1.5</v>
      </c>
      <c r="E3921" s="230">
        <v>1</v>
      </c>
      <c r="F3921" s="47">
        <v>10</v>
      </c>
      <c r="G3921" s="234">
        <f t="shared" si="140"/>
        <v>15</v>
      </c>
      <c r="H3921" s="22">
        <f t="shared" si="141"/>
        <v>10</v>
      </c>
      <c r="K3921" s="244"/>
      <c r="M3921" s="60"/>
      <c r="N3921" s="60"/>
      <c r="O3921" s="60"/>
    </row>
    <row r="3922" spans="2:15" s="23" customFormat="1" ht="30.2" customHeight="1" thickBot="1" x14ac:dyDescent="0.3">
      <c r="B3922" s="200" t="s">
        <v>224</v>
      </c>
      <c r="C3922" s="232" t="s">
        <v>1016</v>
      </c>
      <c r="D3922" s="230">
        <v>1.5</v>
      </c>
      <c r="E3922" s="230">
        <v>1</v>
      </c>
      <c r="F3922" s="47">
        <v>10</v>
      </c>
      <c r="G3922" s="234">
        <f t="shared" si="140"/>
        <v>15</v>
      </c>
      <c r="H3922" s="22">
        <f t="shared" si="141"/>
        <v>10</v>
      </c>
      <c r="K3922" s="244"/>
      <c r="M3922" s="60"/>
      <c r="N3922" s="60"/>
      <c r="O3922" s="60"/>
    </row>
    <row r="3923" spans="2:15" s="23" customFormat="1" ht="30.2" customHeight="1" thickBot="1" x14ac:dyDescent="0.3">
      <c r="B3923" s="200" t="s">
        <v>224</v>
      </c>
      <c r="C3923" s="232" t="s">
        <v>1017</v>
      </c>
      <c r="D3923" s="230">
        <v>1.5</v>
      </c>
      <c r="E3923" s="230">
        <v>1</v>
      </c>
      <c r="F3923" s="47">
        <v>10</v>
      </c>
      <c r="G3923" s="234">
        <f t="shared" si="140"/>
        <v>15</v>
      </c>
      <c r="H3923" s="22">
        <f t="shared" si="141"/>
        <v>10</v>
      </c>
      <c r="K3923" s="244"/>
      <c r="M3923" s="60"/>
      <c r="N3923" s="60"/>
      <c r="O3923" s="60"/>
    </row>
    <row r="3924" spans="2:15" s="23" customFormat="1" ht="30.2" customHeight="1" thickBot="1" x14ac:dyDescent="0.3">
      <c r="B3924" s="200" t="s">
        <v>224</v>
      </c>
      <c r="C3924" s="232" t="s">
        <v>1596</v>
      </c>
      <c r="D3924" s="230">
        <v>1.5</v>
      </c>
      <c r="E3924" s="230">
        <v>1</v>
      </c>
      <c r="F3924" s="47">
        <v>10</v>
      </c>
      <c r="G3924" s="234">
        <f t="shared" si="140"/>
        <v>15</v>
      </c>
      <c r="H3924" s="22">
        <f t="shared" si="141"/>
        <v>10</v>
      </c>
      <c r="K3924" s="244"/>
      <c r="M3924" s="60"/>
      <c r="N3924" s="60"/>
      <c r="O3924" s="60"/>
    </row>
    <row r="3925" spans="2:15" s="23" customFormat="1" ht="30.2" customHeight="1" thickBot="1" x14ac:dyDescent="0.3">
      <c r="B3925" s="200" t="s">
        <v>224</v>
      </c>
      <c r="C3925" s="232" t="s">
        <v>741</v>
      </c>
      <c r="D3925" s="230">
        <v>1.5</v>
      </c>
      <c r="E3925" s="230">
        <v>1</v>
      </c>
      <c r="F3925" s="47">
        <v>10</v>
      </c>
      <c r="G3925" s="234">
        <f t="shared" ref="G3925:G3946" si="142">ROUND(D3925*F3925,2)</f>
        <v>15</v>
      </c>
      <c r="H3925" s="22">
        <f t="shared" ref="H3925:H3946" si="143">ROUND(E3925*F3925,6)</f>
        <v>10</v>
      </c>
      <c r="K3925" s="244"/>
      <c r="M3925" s="60"/>
      <c r="N3925" s="60"/>
      <c r="O3925" s="60"/>
    </row>
    <row r="3926" spans="2:15" s="23" customFormat="1" ht="30.2" customHeight="1" thickBot="1" x14ac:dyDescent="0.3">
      <c r="B3926" s="200" t="s">
        <v>224</v>
      </c>
      <c r="C3926" s="232" t="s">
        <v>1597</v>
      </c>
      <c r="D3926" s="230">
        <v>1.5</v>
      </c>
      <c r="E3926" s="230">
        <v>1</v>
      </c>
      <c r="F3926" s="47">
        <v>10</v>
      </c>
      <c r="G3926" s="234">
        <f t="shared" si="142"/>
        <v>15</v>
      </c>
      <c r="H3926" s="22">
        <f t="shared" si="143"/>
        <v>10</v>
      </c>
      <c r="K3926" s="244"/>
      <c r="M3926" s="60"/>
      <c r="N3926" s="60"/>
      <c r="O3926" s="60"/>
    </row>
    <row r="3927" spans="2:15" s="23" customFormat="1" ht="30.2" customHeight="1" thickBot="1" x14ac:dyDescent="0.3">
      <c r="B3927" s="200" t="s">
        <v>224</v>
      </c>
      <c r="C3927" s="232" t="s">
        <v>742</v>
      </c>
      <c r="D3927" s="230">
        <v>1.5</v>
      </c>
      <c r="E3927" s="230">
        <v>1</v>
      </c>
      <c r="F3927" s="47">
        <v>10</v>
      </c>
      <c r="G3927" s="234">
        <f t="shared" si="142"/>
        <v>15</v>
      </c>
      <c r="H3927" s="22">
        <f t="shared" si="143"/>
        <v>10</v>
      </c>
      <c r="K3927" s="244"/>
      <c r="M3927" s="60"/>
      <c r="N3927" s="60"/>
      <c r="O3927" s="60"/>
    </row>
    <row r="3928" spans="2:15" s="23" customFormat="1" ht="30.2" customHeight="1" thickBot="1" x14ac:dyDescent="0.3">
      <c r="B3928" s="200" t="s">
        <v>224</v>
      </c>
      <c r="C3928" s="232" t="s">
        <v>1598</v>
      </c>
      <c r="D3928" s="230">
        <v>1.5</v>
      </c>
      <c r="E3928" s="230">
        <v>1</v>
      </c>
      <c r="F3928" s="47">
        <v>10</v>
      </c>
      <c r="G3928" s="234">
        <f t="shared" si="142"/>
        <v>15</v>
      </c>
      <c r="H3928" s="22">
        <f t="shared" si="143"/>
        <v>10</v>
      </c>
      <c r="K3928" s="244"/>
      <c r="M3928" s="60"/>
      <c r="N3928" s="60"/>
      <c r="O3928" s="60"/>
    </row>
    <row r="3929" spans="2:15" s="23" customFormat="1" ht="30.2" customHeight="1" thickBot="1" x14ac:dyDescent="0.3">
      <c r="B3929" s="200" t="s">
        <v>224</v>
      </c>
      <c r="C3929" s="232" t="s">
        <v>1146</v>
      </c>
      <c r="D3929" s="230">
        <v>1.5</v>
      </c>
      <c r="E3929" s="230">
        <v>1</v>
      </c>
      <c r="F3929" s="47">
        <v>10</v>
      </c>
      <c r="G3929" s="234">
        <f t="shared" si="142"/>
        <v>15</v>
      </c>
      <c r="H3929" s="22">
        <f t="shared" si="143"/>
        <v>10</v>
      </c>
      <c r="K3929" s="244"/>
      <c r="M3929" s="60"/>
      <c r="N3929" s="60"/>
      <c r="O3929" s="60"/>
    </row>
    <row r="3930" spans="2:15" s="23" customFormat="1" ht="30.2" customHeight="1" thickBot="1" x14ac:dyDescent="0.3">
      <c r="B3930" s="200" t="s">
        <v>224</v>
      </c>
      <c r="C3930" s="232" t="s">
        <v>1018</v>
      </c>
      <c r="D3930" s="230">
        <v>1.5</v>
      </c>
      <c r="E3930" s="230">
        <v>1</v>
      </c>
      <c r="F3930" s="47">
        <v>10</v>
      </c>
      <c r="G3930" s="234">
        <f t="shared" si="142"/>
        <v>15</v>
      </c>
      <c r="H3930" s="22">
        <f t="shared" si="143"/>
        <v>10</v>
      </c>
      <c r="K3930" s="244"/>
      <c r="M3930" s="60"/>
      <c r="N3930" s="60"/>
      <c r="O3930" s="60"/>
    </row>
    <row r="3931" spans="2:15" s="23" customFormat="1" ht="30.2" customHeight="1" thickBot="1" x14ac:dyDescent="0.3">
      <c r="B3931" s="200" t="s">
        <v>224</v>
      </c>
      <c r="C3931" s="232" t="s">
        <v>1599</v>
      </c>
      <c r="D3931" s="230">
        <v>1.5</v>
      </c>
      <c r="E3931" s="230">
        <v>1</v>
      </c>
      <c r="F3931" s="47">
        <v>10</v>
      </c>
      <c r="G3931" s="234">
        <f t="shared" si="142"/>
        <v>15</v>
      </c>
      <c r="H3931" s="22">
        <f t="shared" si="143"/>
        <v>10</v>
      </c>
      <c r="K3931" s="244"/>
      <c r="M3931" s="60"/>
      <c r="N3931" s="60"/>
      <c r="O3931" s="60"/>
    </row>
    <row r="3932" spans="2:15" s="23" customFormat="1" ht="30.2" customHeight="1" thickBot="1" x14ac:dyDescent="0.3">
      <c r="B3932" s="200" t="s">
        <v>224</v>
      </c>
      <c r="C3932" s="232" t="s">
        <v>1600</v>
      </c>
      <c r="D3932" s="230">
        <v>1.5</v>
      </c>
      <c r="E3932" s="230">
        <v>1</v>
      </c>
      <c r="F3932" s="47">
        <v>10</v>
      </c>
      <c r="G3932" s="234">
        <f t="shared" si="142"/>
        <v>15</v>
      </c>
      <c r="H3932" s="22">
        <f t="shared" si="143"/>
        <v>10</v>
      </c>
      <c r="K3932" s="244"/>
      <c r="M3932" s="60"/>
      <c r="N3932" s="60"/>
      <c r="O3932" s="60"/>
    </row>
    <row r="3933" spans="2:15" s="23" customFormat="1" ht="30.2" customHeight="1" thickBot="1" x14ac:dyDescent="0.3">
      <c r="B3933" s="200" t="s">
        <v>224</v>
      </c>
      <c r="C3933" s="232" t="s">
        <v>1601</v>
      </c>
      <c r="D3933" s="230">
        <v>1.5</v>
      </c>
      <c r="E3933" s="230">
        <v>1</v>
      </c>
      <c r="F3933" s="47">
        <v>10</v>
      </c>
      <c r="G3933" s="234">
        <f t="shared" si="142"/>
        <v>15</v>
      </c>
      <c r="H3933" s="22">
        <f t="shared" si="143"/>
        <v>10</v>
      </c>
      <c r="K3933" s="244"/>
      <c r="M3933" s="60"/>
      <c r="N3933" s="60"/>
      <c r="O3933" s="60"/>
    </row>
    <row r="3934" spans="2:15" s="23" customFormat="1" ht="30.2" customHeight="1" thickBot="1" x14ac:dyDescent="0.3">
      <c r="B3934" s="200" t="s">
        <v>224</v>
      </c>
      <c r="C3934" s="232" t="s">
        <v>1147</v>
      </c>
      <c r="D3934" s="230">
        <v>1.5</v>
      </c>
      <c r="E3934" s="230">
        <v>1</v>
      </c>
      <c r="F3934" s="47">
        <v>10</v>
      </c>
      <c r="G3934" s="234">
        <f t="shared" si="142"/>
        <v>15</v>
      </c>
      <c r="H3934" s="22">
        <f t="shared" si="143"/>
        <v>10</v>
      </c>
      <c r="K3934" s="244"/>
      <c r="M3934" s="60"/>
      <c r="N3934" s="60"/>
      <c r="O3934" s="60"/>
    </row>
    <row r="3935" spans="2:15" s="23" customFormat="1" ht="30.2" customHeight="1" thickBot="1" x14ac:dyDescent="0.3">
      <c r="B3935" s="200" t="s">
        <v>224</v>
      </c>
      <c r="C3935" s="232" t="s">
        <v>1602</v>
      </c>
      <c r="D3935" s="230">
        <v>1.5</v>
      </c>
      <c r="E3935" s="230">
        <v>1</v>
      </c>
      <c r="F3935" s="47">
        <v>10</v>
      </c>
      <c r="G3935" s="234">
        <f t="shared" si="142"/>
        <v>15</v>
      </c>
      <c r="H3935" s="22">
        <f t="shared" si="143"/>
        <v>10</v>
      </c>
      <c r="K3935" s="244"/>
      <c r="M3935" s="60"/>
      <c r="N3935" s="60"/>
      <c r="O3935" s="60"/>
    </row>
    <row r="3936" spans="2:15" s="23" customFormat="1" ht="30.2" customHeight="1" thickBot="1" x14ac:dyDescent="0.3">
      <c r="B3936" s="200" t="s">
        <v>224</v>
      </c>
      <c r="C3936" s="232" t="s">
        <v>743</v>
      </c>
      <c r="D3936" s="230">
        <v>1.5</v>
      </c>
      <c r="E3936" s="230">
        <v>1</v>
      </c>
      <c r="F3936" s="47">
        <v>10</v>
      </c>
      <c r="G3936" s="234">
        <f t="shared" si="142"/>
        <v>15</v>
      </c>
      <c r="H3936" s="22">
        <f t="shared" si="143"/>
        <v>10</v>
      </c>
      <c r="K3936" s="244"/>
      <c r="M3936" s="60"/>
      <c r="N3936" s="60"/>
      <c r="O3936" s="60"/>
    </row>
    <row r="3937" spans="2:15" s="23" customFormat="1" ht="30.2" customHeight="1" thickBot="1" x14ac:dyDescent="0.3">
      <c r="B3937" s="200" t="s">
        <v>224</v>
      </c>
      <c r="C3937" s="232" t="s">
        <v>1603</v>
      </c>
      <c r="D3937" s="230">
        <v>1.5</v>
      </c>
      <c r="E3937" s="230">
        <v>1</v>
      </c>
      <c r="F3937" s="47">
        <v>10</v>
      </c>
      <c r="G3937" s="234">
        <f t="shared" si="142"/>
        <v>15</v>
      </c>
      <c r="H3937" s="22">
        <f t="shared" si="143"/>
        <v>10</v>
      </c>
      <c r="K3937" s="244"/>
      <c r="M3937" s="60"/>
      <c r="N3937" s="60"/>
      <c r="O3937" s="60"/>
    </row>
    <row r="3938" spans="2:15" s="23" customFormat="1" ht="30.2" customHeight="1" thickBot="1" x14ac:dyDescent="0.3">
      <c r="B3938" s="200" t="s">
        <v>224</v>
      </c>
      <c r="C3938" s="232" t="s">
        <v>1604</v>
      </c>
      <c r="D3938" s="230">
        <v>1.5</v>
      </c>
      <c r="E3938" s="230">
        <v>1</v>
      </c>
      <c r="F3938" s="47">
        <v>10</v>
      </c>
      <c r="G3938" s="234">
        <f t="shared" si="142"/>
        <v>15</v>
      </c>
      <c r="H3938" s="22">
        <f t="shared" si="143"/>
        <v>10</v>
      </c>
      <c r="K3938" s="244"/>
      <c r="M3938" s="60"/>
      <c r="N3938" s="60"/>
      <c r="O3938" s="60"/>
    </row>
    <row r="3939" spans="2:15" s="23" customFormat="1" ht="30.2" customHeight="1" thickBot="1" x14ac:dyDescent="0.3">
      <c r="B3939" s="200" t="s">
        <v>224</v>
      </c>
      <c r="C3939" s="232" t="s">
        <v>744</v>
      </c>
      <c r="D3939" s="230">
        <v>1.5</v>
      </c>
      <c r="E3939" s="230">
        <v>1</v>
      </c>
      <c r="F3939" s="47">
        <v>10</v>
      </c>
      <c r="G3939" s="234">
        <f t="shared" si="142"/>
        <v>15</v>
      </c>
      <c r="H3939" s="22">
        <f t="shared" si="143"/>
        <v>10</v>
      </c>
      <c r="K3939" s="244"/>
      <c r="M3939" s="60"/>
      <c r="N3939" s="60"/>
      <c r="O3939" s="60"/>
    </row>
    <row r="3940" spans="2:15" s="23" customFormat="1" ht="30.2" customHeight="1" thickBot="1" x14ac:dyDescent="0.3">
      <c r="B3940" s="200" t="s">
        <v>224</v>
      </c>
      <c r="C3940" s="232" t="s">
        <v>745</v>
      </c>
      <c r="D3940" s="230">
        <v>1.5</v>
      </c>
      <c r="E3940" s="230">
        <v>1</v>
      </c>
      <c r="F3940" s="47">
        <v>10</v>
      </c>
      <c r="G3940" s="234">
        <f t="shared" si="142"/>
        <v>15</v>
      </c>
      <c r="H3940" s="22">
        <f t="shared" si="143"/>
        <v>10</v>
      </c>
      <c r="K3940" s="244"/>
      <c r="M3940" s="60"/>
      <c r="N3940" s="60"/>
      <c r="O3940" s="60"/>
    </row>
    <row r="3941" spans="2:15" s="23" customFormat="1" ht="30.2" customHeight="1" thickBot="1" x14ac:dyDescent="0.3">
      <c r="B3941" s="200" t="s">
        <v>224</v>
      </c>
      <c r="C3941" s="232" t="s">
        <v>1605</v>
      </c>
      <c r="D3941" s="230">
        <v>1.5</v>
      </c>
      <c r="E3941" s="230">
        <v>1</v>
      </c>
      <c r="F3941" s="47">
        <v>10</v>
      </c>
      <c r="G3941" s="234">
        <f t="shared" si="142"/>
        <v>15</v>
      </c>
      <c r="H3941" s="22">
        <f t="shared" si="143"/>
        <v>10</v>
      </c>
      <c r="K3941" s="244"/>
      <c r="M3941" s="60"/>
      <c r="N3941" s="60"/>
      <c r="O3941" s="60"/>
    </row>
    <row r="3942" spans="2:15" s="23" customFormat="1" ht="30.2" customHeight="1" thickBot="1" x14ac:dyDescent="0.3">
      <c r="B3942" s="200" t="s">
        <v>224</v>
      </c>
      <c r="C3942" s="232" t="s">
        <v>1606</v>
      </c>
      <c r="D3942" s="230">
        <v>1.5</v>
      </c>
      <c r="E3942" s="230">
        <v>1</v>
      </c>
      <c r="F3942" s="47">
        <v>10</v>
      </c>
      <c r="G3942" s="234">
        <f t="shared" si="142"/>
        <v>15</v>
      </c>
      <c r="H3942" s="22">
        <f t="shared" si="143"/>
        <v>10</v>
      </c>
      <c r="K3942" s="244"/>
      <c r="M3942" s="60"/>
      <c r="N3942" s="60"/>
      <c r="O3942" s="60"/>
    </row>
    <row r="3943" spans="2:15" s="23" customFormat="1" ht="30.2" customHeight="1" thickBot="1" x14ac:dyDescent="0.3">
      <c r="B3943" s="200" t="s">
        <v>224</v>
      </c>
      <c r="C3943" s="232" t="s">
        <v>1023</v>
      </c>
      <c r="D3943" s="230">
        <v>1.5</v>
      </c>
      <c r="E3943" s="230">
        <v>1</v>
      </c>
      <c r="F3943" s="47">
        <v>10</v>
      </c>
      <c r="G3943" s="234">
        <f t="shared" si="142"/>
        <v>15</v>
      </c>
      <c r="H3943" s="22">
        <f t="shared" si="143"/>
        <v>10</v>
      </c>
      <c r="K3943" s="244"/>
      <c r="M3943" s="60"/>
      <c r="N3943" s="60"/>
      <c r="O3943" s="60"/>
    </row>
    <row r="3944" spans="2:15" s="23" customFormat="1" ht="30.2" customHeight="1" thickBot="1" x14ac:dyDescent="0.3">
      <c r="B3944" s="200" t="s">
        <v>224</v>
      </c>
      <c r="C3944" s="232" t="s">
        <v>1024</v>
      </c>
      <c r="D3944" s="230">
        <v>1.5</v>
      </c>
      <c r="E3944" s="230">
        <v>1</v>
      </c>
      <c r="F3944" s="47">
        <v>10</v>
      </c>
      <c r="G3944" s="234">
        <f t="shared" si="142"/>
        <v>15</v>
      </c>
      <c r="H3944" s="22">
        <f t="shared" si="143"/>
        <v>10</v>
      </c>
      <c r="K3944" s="244"/>
      <c r="M3944" s="60"/>
      <c r="N3944" s="60"/>
      <c r="O3944" s="60"/>
    </row>
    <row r="3945" spans="2:15" s="17" customFormat="1" ht="30.2" customHeight="1" thickBot="1" x14ac:dyDescent="0.3">
      <c r="B3945" s="200" t="s">
        <v>224</v>
      </c>
      <c r="C3945" s="232" t="s">
        <v>1607</v>
      </c>
      <c r="D3945" s="230">
        <v>1.5</v>
      </c>
      <c r="E3945" s="230">
        <v>1</v>
      </c>
      <c r="F3945" s="47">
        <v>10</v>
      </c>
      <c r="G3945" s="234">
        <f t="shared" si="142"/>
        <v>15</v>
      </c>
      <c r="H3945" s="22">
        <f t="shared" si="143"/>
        <v>10</v>
      </c>
      <c r="J3945" s="23"/>
      <c r="K3945" s="243"/>
      <c r="M3945" s="199"/>
      <c r="N3945" s="199"/>
      <c r="O3945" s="199"/>
    </row>
    <row r="3946" spans="2:15" s="17" customFormat="1" ht="30.2" customHeight="1" thickBot="1" x14ac:dyDescent="0.3">
      <c r="B3946" s="201" t="s">
        <v>224</v>
      </c>
      <c r="C3946" s="235" t="s">
        <v>747</v>
      </c>
      <c r="D3946" s="230">
        <v>1.5</v>
      </c>
      <c r="E3946" s="230">
        <v>1</v>
      </c>
      <c r="F3946" s="47">
        <v>10</v>
      </c>
      <c r="G3946" s="237">
        <f t="shared" si="142"/>
        <v>15</v>
      </c>
      <c r="H3946" s="236">
        <f t="shared" si="143"/>
        <v>10</v>
      </c>
      <c r="J3946" s="23"/>
      <c r="K3946" s="243"/>
      <c r="M3946" s="199"/>
      <c r="N3946" s="199"/>
      <c r="O3946" s="199"/>
    </row>
    <row r="3947" spans="2:15" x14ac:dyDescent="0.25">
      <c r="J3947" s="23"/>
    </row>
    <row r="3948" spans="2:15" ht="15.75" thickBot="1" x14ac:dyDescent="0.3">
      <c r="J3948" s="23"/>
    </row>
    <row r="3949" spans="2:15" ht="15.75" thickBot="1" x14ac:dyDescent="0.3">
      <c r="B3949" s="326" t="s">
        <v>225</v>
      </c>
      <c r="C3949" s="338"/>
      <c r="D3949" s="338"/>
      <c r="E3949" s="338"/>
      <c r="F3949" s="338"/>
      <c r="G3949" s="338"/>
      <c r="H3949" s="339"/>
      <c r="J3949" s="23"/>
    </row>
    <row r="3950" spans="2:15" ht="15.75" thickBot="1" x14ac:dyDescent="0.3">
      <c r="B3950" s="329" t="s">
        <v>228</v>
      </c>
      <c r="C3950" s="353" t="s">
        <v>229</v>
      </c>
      <c r="D3950" s="355" t="s">
        <v>257</v>
      </c>
      <c r="E3950" s="355" t="s">
        <v>259</v>
      </c>
      <c r="F3950" s="357" t="s">
        <v>165</v>
      </c>
      <c r="G3950" s="228" t="s">
        <v>258</v>
      </c>
      <c r="H3950" s="192" t="s">
        <v>259</v>
      </c>
      <c r="J3950" s="23"/>
    </row>
    <row r="3951" spans="2:15" ht="15.75" thickBot="1" x14ac:dyDescent="0.3">
      <c r="B3951" s="330"/>
      <c r="C3951" s="354"/>
      <c r="D3951" s="356"/>
      <c r="E3951" s="356"/>
      <c r="F3951" s="358"/>
      <c r="G3951" s="77">
        <f t="shared" ref="G3951:H3951" si="144">SUM(G3952:G4745)</f>
        <v>11910</v>
      </c>
      <c r="H3951" s="78">
        <f t="shared" si="144"/>
        <v>7940</v>
      </c>
      <c r="J3951" s="17"/>
    </row>
    <row r="3952" spans="2:15" s="17" customFormat="1" ht="30.2" customHeight="1" thickBot="1" x14ac:dyDescent="0.3">
      <c r="B3952" s="198" t="s">
        <v>225</v>
      </c>
      <c r="C3952" s="229" t="s">
        <v>269</v>
      </c>
      <c r="D3952" s="230">
        <v>1.5</v>
      </c>
      <c r="E3952" s="230">
        <v>1</v>
      </c>
      <c r="F3952" s="47">
        <v>10</v>
      </c>
      <c r="G3952" s="231">
        <f t="shared" ref="G3952:G4015" si="145">ROUND(D3952*F3952,2)</f>
        <v>15</v>
      </c>
      <c r="H3952" s="16">
        <f t="shared" ref="H3952:H4015" si="146">ROUND(E3952*F3952,6)</f>
        <v>10</v>
      </c>
      <c r="K3952" s="243"/>
      <c r="M3952" s="199"/>
      <c r="N3952" s="199"/>
      <c r="O3952" s="199"/>
    </row>
    <row r="3953" spans="2:15" s="23" customFormat="1" ht="30.2" customHeight="1" thickBot="1" x14ac:dyDescent="0.3">
      <c r="B3953" s="200" t="s">
        <v>225</v>
      </c>
      <c r="C3953" s="232" t="s">
        <v>1608</v>
      </c>
      <c r="D3953" s="230">
        <v>1.5</v>
      </c>
      <c r="E3953" s="230">
        <v>1</v>
      </c>
      <c r="F3953" s="47">
        <v>10</v>
      </c>
      <c r="G3953" s="233">
        <f t="shared" si="145"/>
        <v>15</v>
      </c>
      <c r="H3953" s="193">
        <f t="shared" si="146"/>
        <v>10</v>
      </c>
      <c r="J3953"/>
      <c r="K3953" s="244"/>
      <c r="M3953" s="60"/>
      <c r="N3953" s="60"/>
      <c r="O3953" s="60"/>
    </row>
    <row r="3954" spans="2:15" s="23" customFormat="1" ht="30.2" customHeight="1" thickBot="1" x14ac:dyDescent="0.3">
      <c r="B3954" s="200" t="s">
        <v>225</v>
      </c>
      <c r="C3954" s="232" t="s">
        <v>763</v>
      </c>
      <c r="D3954" s="230">
        <v>1.5</v>
      </c>
      <c r="E3954" s="230">
        <v>1</v>
      </c>
      <c r="F3954" s="47">
        <v>10</v>
      </c>
      <c r="G3954" s="233">
        <f t="shared" si="145"/>
        <v>15</v>
      </c>
      <c r="H3954" s="193">
        <f t="shared" si="146"/>
        <v>10</v>
      </c>
      <c r="J3954"/>
      <c r="K3954" s="244"/>
      <c r="M3954" s="60"/>
      <c r="N3954" s="60"/>
      <c r="O3954" s="60"/>
    </row>
    <row r="3955" spans="2:15" s="23" customFormat="1" ht="30.2" customHeight="1" thickBot="1" x14ac:dyDescent="0.3">
      <c r="B3955" s="200" t="s">
        <v>225</v>
      </c>
      <c r="C3955" s="232" t="s">
        <v>770</v>
      </c>
      <c r="D3955" s="230">
        <v>1.5</v>
      </c>
      <c r="E3955" s="230">
        <v>1</v>
      </c>
      <c r="F3955" s="47">
        <v>10</v>
      </c>
      <c r="G3955" s="233">
        <f t="shared" si="145"/>
        <v>15</v>
      </c>
      <c r="H3955" s="193">
        <f t="shared" si="146"/>
        <v>10</v>
      </c>
      <c r="J3955"/>
      <c r="K3955" s="244"/>
      <c r="M3955" s="60"/>
      <c r="N3955" s="60"/>
      <c r="O3955" s="60"/>
    </row>
    <row r="3956" spans="2:15" s="23" customFormat="1" ht="30.2" customHeight="1" thickBot="1" x14ac:dyDescent="0.3">
      <c r="B3956" s="200" t="s">
        <v>225</v>
      </c>
      <c r="C3956" s="232" t="s">
        <v>775</v>
      </c>
      <c r="D3956" s="230">
        <v>1.5</v>
      </c>
      <c r="E3956" s="230">
        <v>1</v>
      </c>
      <c r="F3956" s="47">
        <v>10</v>
      </c>
      <c r="G3956" s="233">
        <f t="shared" si="145"/>
        <v>15</v>
      </c>
      <c r="H3956" s="193">
        <f t="shared" si="146"/>
        <v>10</v>
      </c>
      <c r="J3956"/>
      <c r="K3956" s="244"/>
      <c r="M3956" s="60"/>
      <c r="N3956" s="60"/>
      <c r="O3956" s="60"/>
    </row>
    <row r="3957" spans="2:15" s="23" customFormat="1" ht="30.2" customHeight="1" thickBot="1" x14ac:dyDescent="0.3">
      <c r="B3957" s="200" t="s">
        <v>225</v>
      </c>
      <c r="C3957" s="232" t="s">
        <v>782</v>
      </c>
      <c r="D3957" s="230">
        <v>1.5</v>
      </c>
      <c r="E3957" s="230">
        <v>1</v>
      </c>
      <c r="F3957" s="47">
        <v>10</v>
      </c>
      <c r="G3957" s="233">
        <f t="shared" si="145"/>
        <v>15</v>
      </c>
      <c r="H3957" s="193">
        <f t="shared" si="146"/>
        <v>10</v>
      </c>
      <c r="J3957"/>
      <c r="K3957" s="244"/>
      <c r="M3957" s="60"/>
      <c r="N3957" s="60"/>
      <c r="O3957" s="60"/>
    </row>
    <row r="3958" spans="2:15" s="23" customFormat="1" ht="30.2" customHeight="1" thickBot="1" x14ac:dyDescent="0.3">
      <c r="B3958" s="200" t="s">
        <v>225</v>
      </c>
      <c r="C3958" s="232" t="s">
        <v>1609</v>
      </c>
      <c r="D3958" s="230">
        <v>1.5</v>
      </c>
      <c r="E3958" s="230">
        <v>1</v>
      </c>
      <c r="F3958" s="47">
        <v>10</v>
      </c>
      <c r="G3958" s="233">
        <f t="shared" si="145"/>
        <v>15</v>
      </c>
      <c r="H3958" s="193">
        <f t="shared" si="146"/>
        <v>10</v>
      </c>
      <c r="J3958" s="17"/>
      <c r="K3958" s="244"/>
      <c r="M3958" s="60"/>
      <c r="N3958" s="60"/>
      <c r="O3958" s="60"/>
    </row>
    <row r="3959" spans="2:15" s="23" customFormat="1" ht="30.2" customHeight="1" thickBot="1" x14ac:dyDescent="0.3">
      <c r="B3959" s="200" t="s">
        <v>225</v>
      </c>
      <c r="C3959" s="232" t="s">
        <v>1046</v>
      </c>
      <c r="D3959" s="230">
        <v>1.5</v>
      </c>
      <c r="E3959" s="230">
        <v>1</v>
      </c>
      <c r="F3959" s="47">
        <v>10</v>
      </c>
      <c r="G3959" s="233">
        <f t="shared" si="145"/>
        <v>15</v>
      </c>
      <c r="H3959" s="193">
        <f t="shared" si="146"/>
        <v>10</v>
      </c>
      <c r="K3959" s="244"/>
      <c r="M3959" s="60"/>
      <c r="N3959" s="60"/>
      <c r="O3959" s="60"/>
    </row>
    <row r="3960" spans="2:15" s="23" customFormat="1" ht="30.2" customHeight="1" thickBot="1" x14ac:dyDescent="0.3">
      <c r="B3960" s="200" t="s">
        <v>225</v>
      </c>
      <c r="C3960" s="232" t="s">
        <v>1311</v>
      </c>
      <c r="D3960" s="230">
        <v>1.5</v>
      </c>
      <c r="E3960" s="230">
        <v>1</v>
      </c>
      <c r="F3960" s="47">
        <v>10</v>
      </c>
      <c r="G3960" s="233">
        <f t="shared" si="145"/>
        <v>15</v>
      </c>
      <c r="H3960" s="193">
        <f t="shared" si="146"/>
        <v>10</v>
      </c>
      <c r="K3960" s="244"/>
      <c r="M3960" s="60"/>
      <c r="N3960" s="60"/>
      <c r="O3960" s="60"/>
    </row>
    <row r="3961" spans="2:15" s="23" customFormat="1" ht="30.2" customHeight="1" thickBot="1" x14ac:dyDescent="0.3">
      <c r="B3961" s="200" t="s">
        <v>225</v>
      </c>
      <c r="C3961" s="232" t="s">
        <v>271</v>
      </c>
      <c r="D3961" s="230">
        <v>1.5</v>
      </c>
      <c r="E3961" s="230">
        <v>1</v>
      </c>
      <c r="F3961" s="47">
        <v>10</v>
      </c>
      <c r="G3961" s="233">
        <f t="shared" si="145"/>
        <v>15</v>
      </c>
      <c r="H3961" s="193">
        <f t="shared" si="146"/>
        <v>10</v>
      </c>
      <c r="K3961" s="244"/>
      <c r="M3961" s="60"/>
      <c r="N3961" s="60"/>
      <c r="O3961" s="60"/>
    </row>
    <row r="3962" spans="2:15" s="23" customFormat="1" ht="30.2" customHeight="1" thickBot="1" x14ac:dyDescent="0.3">
      <c r="B3962" s="200" t="s">
        <v>225</v>
      </c>
      <c r="C3962" s="232" t="s">
        <v>272</v>
      </c>
      <c r="D3962" s="230">
        <v>1.5</v>
      </c>
      <c r="E3962" s="230">
        <v>1</v>
      </c>
      <c r="F3962" s="47">
        <v>10</v>
      </c>
      <c r="G3962" s="233">
        <f t="shared" si="145"/>
        <v>15</v>
      </c>
      <c r="H3962" s="193">
        <f t="shared" si="146"/>
        <v>10</v>
      </c>
      <c r="K3962" s="244"/>
      <c r="M3962" s="60"/>
      <c r="N3962" s="60"/>
      <c r="O3962" s="60"/>
    </row>
    <row r="3963" spans="2:15" s="23" customFormat="1" ht="30.2" customHeight="1" thickBot="1" x14ac:dyDescent="0.3">
      <c r="B3963" s="200" t="s">
        <v>225</v>
      </c>
      <c r="C3963" s="232" t="s">
        <v>790</v>
      </c>
      <c r="D3963" s="230">
        <v>1.5</v>
      </c>
      <c r="E3963" s="230">
        <v>1</v>
      </c>
      <c r="F3963" s="47">
        <v>10</v>
      </c>
      <c r="G3963" s="233">
        <f t="shared" si="145"/>
        <v>15</v>
      </c>
      <c r="H3963" s="193">
        <f t="shared" si="146"/>
        <v>10</v>
      </c>
      <c r="K3963" s="244"/>
      <c r="M3963" s="60"/>
      <c r="N3963" s="60"/>
      <c r="O3963" s="60"/>
    </row>
    <row r="3964" spans="2:15" s="23" customFormat="1" ht="30.2" customHeight="1" thickBot="1" x14ac:dyDescent="0.3">
      <c r="B3964" s="200" t="s">
        <v>225</v>
      </c>
      <c r="C3964" s="232" t="s">
        <v>273</v>
      </c>
      <c r="D3964" s="230">
        <v>1.5</v>
      </c>
      <c r="E3964" s="230">
        <v>1</v>
      </c>
      <c r="F3964" s="47">
        <v>10</v>
      </c>
      <c r="G3964" s="233">
        <f t="shared" si="145"/>
        <v>15</v>
      </c>
      <c r="H3964" s="193">
        <f t="shared" si="146"/>
        <v>10</v>
      </c>
      <c r="K3964" s="244"/>
      <c r="M3964" s="60"/>
      <c r="N3964" s="60"/>
      <c r="O3964" s="60"/>
    </row>
    <row r="3965" spans="2:15" s="23" customFormat="1" ht="30.2" customHeight="1" thickBot="1" x14ac:dyDescent="0.3">
      <c r="B3965" s="200" t="s">
        <v>225</v>
      </c>
      <c r="C3965" s="232" t="s">
        <v>274</v>
      </c>
      <c r="D3965" s="230">
        <v>1.5</v>
      </c>
      <c r="E3965" s="230">
        <v>1</v>
      </c>
      <c r="F3965" s="47">
        <v>10</v>
      </c>
      <c r="G3965" s="233">
        <f t="shared" si="145"/>
        <v>15</v>
      </c>
      <c r="H3965" s="193">
        <f t="shared" si="146"/>
        <v>10</v>
      </c>
      <c r="K3965" s="244"/>
      <c r="M3965" s="60"/>
      <c r="N3965" s="60"/>
      <c r="O3965" s="60"/>
    </row>
    <row r="3966" spans="2:15" s="23" customFormat="1" ht="30.2" customHeight="1" thickBot="1" x14ac:dyDescent="0.3">
      <c r="B3966" s="200" t="s">
        <v>225</v>
      </c>
      <c r="C3966" s="232" t="s">
        <v>275</v>
      </c>
      <c r="D3966" s="230">
        <v>1.5</v>
      </c>
      <c r="E3966" s="230">
        <v>1</v>
      </c>
      <c r="F3966" s="47">
        <v>10</v>
      </c>
      <c r="G3966" s="233">
        <f t="shared" si="145"/>
        <v>15</v>
      </c>
      <c r="H3966" s="193">
        <f t="shared" si="146"/>
        <v>10</v>
      </c>
      <c r="K3966" s="244"/>
      <c r="M3966" s="60"/>
      <c r="N3966" s="60"/>
      <c r="O3966" s="60"/>
    </row>
    <row r="3967" spans="2:15" s="23" customFormat="1" ht="30.2" customHeight="1" thickBot="1" x14ac:dyDescent="0.3">
      <c r="B3967" s="200" t="s">
        <v>225</v>
      </c>
      <c r="C3967" s="232" t="s">
        <v>791</v>
      </c>
      <c r="D3967" s="230">
        <v>1.5</v>
      </c>
      <c r="E3967" s="230">
        <v>1</v>
      </c>
      <c r="F3967" s="47">
        <v>10</v>
      </c>
      <c r="G3967" s="233">
        <f t="shared" si="145"/>
        <v>15</v>
      </c>
      <c r="H3967" s="193">
        <f t="shared" si="146"/>
        <v>10</v>
      </c>
      <c r="K3967" s="244"/>
      <c r="M3967" s="60"/>
      <c r="N3967" s="60"/>
      <c r="O3967" s="60"/>
    </row>
    <row r="3968" spans="2:15" s="23" customFormat="1" ht="30.2" customHeight="1" thickBot="1" x14ac:dyDescent="0.3">
      <c r="B3968" s="200" t="s">
        <v>225</v>
      </c>
      <c r="C3968" s="232" t="s">
        <v>276</v>
      </c>
      <c r="D3968" s="230">
        <v>1.5</v>
      </c>
      <c r="E3968" s="230">
        <v>1</v>
      </c>
      <c r="F3968" s="47">
        <v>10</v>
      </c>
      <c r="G3968" s="233">
        <f t="shared" si="145"/>
        <v>15</v>
      </c>
      <c r="H3968" s="193">
        <f t="shared" si="146"/>
        <v>10</v>
      </c>
      <c r="K3968" s="244"/>
      <c r="M3968" s="60"/>
      <c r="N3968" s="60"/>
      <c r="O3968" s="60"/>
    </row>
    <row r="3969" spans="2:15" s="23" customFormat="1" ht="30.2" customHeight="1" thickBot="1" x14ac:dyDescent="0.3">
      <c r="B3969" s="200" t="s">
        <v>225</v>
      </c>
      <c r="C3969" s="232" t="s">
        <v>278</v>
      </c>
      <c r="D3969" s="230">
        <v>1.5</v>
      </c>
      <c r="E3969" s="230">
        <v>1</v>
      </c>
      <c r="F3969" s="47">
        <v>10</v>
      </c>
      <c r="G3969" s="233">
        <f t="shared" si="145"/>
        <v>15</v>
      </c>
      <c r="H3969" s="193">
        <f t="shared" si="146"/>
        <v>10</v>
      </c>
      <c r="K3969" s="244"/>
      <c r="M3969" s="60"/>
      <c r="N3969" s="60"/>
      <c r="O3969" s="60"/>
    </row>
    <row r="3970" spans="2:15" s="23" customFormat="1" ht="30.2" customHeight="1" thickBot="1" x14ac:dyDescent="0.3">
      <c r="B3970" s="200" t="s">
        <v>225</v>
      </c>
      <c r="C3970" s="232" t="s">
        <v>279</v>
      </c>
      <c r="D3970" s="230">
        <v>1.5</v>
      </c>
      <c r="E3970" s="230">
        <v>1</v>
      </c>
      <c r="F3970" s="47">
        <v>10</v>
      </c>
      <c r="G3970" s="233">
        <f t="shared" si="145"/>
        <v>15</v>
      </c>
      <c r="H3970" s="193">
        <f t="shared" si="146"/>
        <v>10</v>
      </c>
      <c r="K3970" s="244"/>
      <c r="M3970" s="60"/>
      <c r="N3970" s="60"/>
      <c r="O3970" s="60"/>
    </row>
    <row r="3971" spans="2:15" s="23" customFormat="1" ht="30.2" customHeight="1" thickBot="1" x14ac:dyDescent="0.3">
      <c r="B3971" s="200" t="s">
        <v>225</v>
      </c>
      <c r="C3971" s="232" t="s">
        <v>280</v>
      </c>
      <c r="D3971" s="230">
        <v>1.5</v>
      </c>
      <c r="E3971" s="230">
        <v>1</v>
      </c>
      <c r="F3971" s="47">
        <v>10</v>
      </c>
      <c r="G3971" s="233">
        <f t="shared" si="145"/>
        <v>15</v>
      </c>
      <c r="H3971" s="193">
        <f t="shared" si="146"/>
        <v>10</v>
      </c>
      <c r="K3971" s="244"/>
      <c r="M3971" s="60"/>
      <c r="N3971" s="60"/>
      <c r="O3971" s="60"/>
    </row>
    <row r="3972" spans="2:15" s="23" customFormat="1" ht="30.2" customHeight="1" thickBot="1" x14ac:dyDescent="0.3">
      <c r="B3972" s="200" t="s">
        <v>225</v>
      </c>
      <c r="C3972" s="232" t="s">
        <v>281</v>
      </c>
      <c r="D3972" s="230">
        <v>1.5</v>
      </c>
      <c r="E3972" s="230">
        <v>1</v>
      </c>
      <c r="F3972" s="47">
        <v>10</v>
      </c>
      <c r="G3972" s="233">
        <f t="shared" si="145"/>
        <v>15</v>
      </c>
      <c r="H3972" s="193">
        <f t="shared" si="146"/>
        <v>10</v>
      </c>
      <c r="K3972" s="244"/>
      <c r="M3972" s="60"/>
      <c r="N3972" s="60"/>
      <c r="O3972" s="60"/>
    </row>
    <row r="3973" spans="2:15" s="23" customFormat="1" ht="30.2" customHeight="1" thickBot="1" x14ac:dyDescent="0.3">
      <c r="B3973" s="200" t="s">
        <v>225</v>
      </c>
      <c r="C3973" s="232" t="s">
        <v>282</v>
      </c>
      <c r="D3973" s="230">
        <v>1.5</v>
      </c>
      <c r="E3973" s="230">
        <v>1</v>
      </c>
      <c r="F3973" s="47">
        <v>10</v>
      </c>
      <c r="G3973" s="233">
        <f t="shared" si="145"/>
        <v>15</v>
      </c>
      <c r="H3973" s="193">
        <f t="shared" si="146"/>
        <v>10</v>
      </c>
      <c r="K3973" s="244"/>
      <c r="M3973" s="60"/>
      <c r="N3973" s="60"/>
      <c r="O3973" s="60"/>
    </row>
    <row r="3974" spans="2:15" s="23" customFormat="1" ht="30.2" customHeight="1" thickBot="1" x14ac:dyDescent="0.3">
      <c r="B3974" s="200" t="s">
        <v>225</v>
      </c>
      <c r="C3974" s="232" t="s">
        <v>283</v>
      </c>
      <c r="D3974" s="230">
        <v>1.5</v>
      </c>
      <c r="E3974" s="230">
        <v>1</v>
      </c>
      <c r="F3974" s="47">
        <v>10</v>
      </c>
      <c r="G3974" s="233">
        <f t="shared" si="145"/>
        <v>15</v>
      </c>
      <c r="H3974" s="193">
        <f t="shared" si="146"/>
        <v>10</v>
      </c>
      <c r="K3974" s="244"/>
      <c r="M3974" s="60"/>
      <c r="N3974" s="60"/>
      <c r="O3974" s="60"/>
    </row>
    <row r="3975" spans="2:15" s="23" customFormat="1" ht="30.2" customHeight="1" thickBot="1" x14ac:dyDescent="0.3">
      <c r="B3975" s="200" t="s">
        <v>225</v>
      </c>
      <c r="C3975" s="232" t="s">
        <v>284</v>
      </c>
      <c r="D3975" s="230">
        <v>1.5</v>
      </c>
      <c r="E3975" s="230">
        <v>1</v>
      </c>
      <c r="F3975" s="47">
        <v>10</v>
      </c>
      <c r="G3975" s="233">
        <f t="shared" si="145"/>
        <v>15</v>
      </c>
      <c r="H3975" s="193">
        <f t="shared" si="146"/>
        <v>10</v>
      </c>
      <c r="K3975" s="244"/>
      <c r="M3975" s="60"/>
      <c r="N3975" s="60"/>
      <c r="O3975" s="60"/>
    </row>
    <row r="3976" spans="2:15" s="23" customFormat="1" ht="30.2" customHeight="1" thickBot="1" x14ac:dyDescent="0.3">
      <c r="B3976" s="200" t="s">
        <v>225</v>
      </c>
      <c r="C3976" s="232" t="s">
        <v>285</v>
      </c>
      <c r="D3976" s="230">
        <v>1.5</v>
      </c>
      <c r="E3976" s="230">
        <v>1</v>
      </c>
      <c r="F3976" s="47">
        <v>10</v>
      </c>
      <c r="G3976" s="233">
        <f t="shared" si="145"/>
        <v>15</v>
      </c>
      <c r="H3976" s="193">
        <f t="shared" si="146"/>
        <v>10</v>
      </c>
      <c r="K3976" s="244"/>
      <c r="M3976" s="60"/>
      <c r="N3976" s="60"/>
      <c r="O3976" s="60"/>
    </row>
    <row r="3977" spans="2:15" s="23" customFormat="1" ht="30.2" customHeight="1" thickBot="1" x14ac:dyDescent="0.3">
      <c r="B3977" s="200" t="s">
        <v>225</v>
      </c>
      <c r="C3977" s="232" t="s">
        <v>286</v>
      </c>
      <c r="D3977" s="230">
        <v>1.5</v>
      </c>
      <c r="E3977" s="230">
        <v>1</v>
      </c>
      <c r="F3977" s="47">
        <v>10</v>
      </c>
      <c r="G3977" s="233">
        <f t="shared" si="145"/>
        <v>15</v>
      </c>
      <c r="H3977" s="193">
        <f t="shared" si="146"/>
        <v>10</v>
      </c>
      <c r="K3977" s="244"/>
      <c r="M3977" s="60"/>
      <c r="N3977" s="60"/>
      <c r="O3977" s="60"/>
    </row>
    <row r="3978" spans="2:15" s="23" customFormat="1" ht="30.2" customHeight="1" thickBot="1" x14ac:dyDescent="0.3">
      <c r="B3978" s="200" t="s">
        <v>225</v>
      </c>
      <c r="C3978" s="232" t="s">
        <v>1324</v>
      </c>
      <c r="D3978" s="230">
        <v>1.5</v>
      </c>
      <c r="E3978" s="230">
        <v>1</v>
      </c>
      <c r="F3978" s="47">
        <v>10</v>
      </c>
      <c r="G3978" s="233">
        <f t="shared" si="145"/>
        <v>15</v>
      </c>
      <c r="H3978" s="193">
        <f t="shared" si="146"/>
        <v>10</v>
      </c>
      <c r="K3978" s="244"/>
      <c r="M3978" s="60"/>
      <c r="N3978" s="60"/>
      <c r="O3978" s="60"/>
    </row>
    <row r="3979" spans="2:15" s="23" customFormat="1" ht="30.2" customHeight="1" thickBot="1" x14ac:dyDescent="0.3">
      <c r="B3979" s="200" t="s">
        <v>225</v>
      </c>
      <c r="C3979" s="232" t="s">
        <v>1610</v>
      </c>
      <c r="D3979" s="230">
        <v>1.5</v>
      </c>
      <c r="E3979" s="230">
        <v>1</v>
      </c>
      <c r="F3979" s="47">
        <v>10</v>
      </c>
      <c r="G3979" s="233">
        <f t="shared" si="145"/>
        <v>15</v>
      </c>
      <c r="H3979" s="193">
        <f t="shared" si="146"/>
        <v>10</v>
      </c>
      <c r="K3979" s="244"/>
      <c r="M3979" s="60"/>
      <c r="N3979" s="60"/>
      <c r="O3979" s="60"/>
    </row>
    <row r="3980" spans="2:15" s="23" customFormat="1" ht="30.2" customHeight="1" thickBot="1" x14ac:dyDescent="0.3">
      <c r="B3980" s="200" t="s">
        <v>225</v>
      </c>
      <c r="C3980" s="232" t="s">
        <v>792</v>
      </c>
      <c r="D3980" s="230">
        <v>1.5</v>
      </c>
      <c r="E3980" s="230">
        <v>1</v>
      </c>
      <c r="F3980" s="47">
        <v>10</v>
      </c>
      <c r="G3980" s="233">
        <f t="shared" si="145"/>
        <v>15</v>
      </c>
      <c r="H3980" s="193">
        <f t="shared" si="146"/>
        <v>10</v>
      </c>
      <c r="K3980" s="244"/>
      <c r="M3980" s="60"/>
      <c r="N3980" s="60"/>
      <c r="O3980" s="60"/>
    </row>
    <row r="3981" spans="2:15" s="23" customFormat="1" ht="30.2" customHeight="1" thickBot="1" x14ac:dyDescent="0.3">
      <c r="B3981" s="200" t="s">
        <v>225</v>
      </c>
      <c r="C3981" s="232" t="s">
        <v>287</v>
      </c>
      <c r="D3981" s="230">
        <v>1.5</v>
      </c>
      <c r="E3981" s="230">
        <v>1</v>
      </c>
      <c r="F3981" s="47">
        <v>10</v>
      </c>
      <c r="G3981" s="233">
        <f t="shared" si="145"/>
        <v>15</v>
      </c>
      <c r="H3981" s="193">
        <f t="shared" si="146"/>
        <v>10</v>
      </c>
      <c r="K3981" s="244"/>
      <c r="M3981" s="60"/>
      <c r="N3981" s="60"/>
      <c r="O3981" s="60"/>
    </row>
    <row r="3982" spans="2:15" s="23" customFormat="1" ht="30.2" customHeight="1" thickBot="1" x14ac:dyDescent="0.3">
      <c r="B3982" s="200" t="s">
        <v>225</v>
      </c>
      <c r="C3982" s="232" t="s">
        <v>1611</v>
      </c>
      <c r="D3982" s="230">
        <v>1.5</v>
      </c>
      <c r="E3982" s="230">
        <v>1</v>
      </c>
      <c r="F3982" s="47">
        <v>10</v>
      </c>
      <c r="G3982" s="233">
        <f t="shared" si="145"/>
        <v>15</v>
      </c>
      <c r="H3982" s="193">
        <f t="shared" si="146"/>
        <v>10</v>
      </c>
      <c r="K3982" s="244"/>
      <c r="M3982" s="60"/>
      <c r="N3982" s="60"/>
      <c r="O3982" s="60"/>
    </row>
    <row r="3983" spans="2:15" s="23" customFormat="1" ht="30.2" customHeight="1" thickBot="1" x14ac:dyDescent="0.3">
      <c r="B3983" s="200" t="s">
        <v>225</v>
      </c>
      <c r="C3983" s="232" t="s">
        <v>1612</v>
      </c>
      <c r="D3983" s="230">
        <v>1.5</v>
      </c>
      <c r="E3983" s="230">
        <v>1</v>
      </c>
      <c r="F3983" s="47">
        <v>10</v>
      </c>
      <c r="G3983" s="233">
        <f t="shared" si="145"/>
        <v>15</v>
      </c>
      <c r="H3983" s="193">
        <f t="shared" si="146"/>
        <v>10</v>
      </c>
      <c r="K3983" s="244"/>
      <c r="M3983" s="60"/>
      <c r="N3983" s="60"/>
      <c r="O3983" s="60"/>
    </row>
    <row r="3984" spans="2:15" s="23" customFormat="1" ht="30.2" customHeight="1" thickBot="1" x14ac:dyDescent="0.3">
      <c r="B3984" s="200" t="s">
        <v>225</v>
      </c>
      <c r="C3984" s="232" t="s">
        <v>288</v>
      </c>
      <c r="D3984" s="230">
        <v>1.5</v>
      </c>
      <c r="E3984" s="230">
        <v>1</v>
      </c>
      <c r="F3984" s="47">
        <v>10</v>
      </c>
      <c r="G3984" s="233">
        <f t="shared" si="145"/>
        <v>15</v>
      </c>
      <c r="H3984" s="193">
        <f t="shared" si="146"/>
        <v>10</v>
      </c>
      <c r="K3984" s="244"/>
      <c r="M3984" s="60"/>
      <c r="N3984" s="60"/>
      <c r="O3984" s="60"/>
    </row>
    <row r="3985" spans="2:15" s="23" customFormat="1" ht="30.2" customHeight="1" thickBot="1" x14ac:dyDescent="0.3">
      <c r="B3985" s="200" t="s">
        <v>225</v>
      </c>
      <c r="C3985" s="232" t="s">
        <v>1290</v>
      </c>
      <c r="D3985" s="230">
        <v>1.5</v>
      </c>
      <c r="E3985" s="230">
        <v>1</v>
      </c>
      <c r="F3985" s="47">
        <v>10</v>
      </c>
      <c r="G3985" s="233">
        <f t="shared" si="145"/>
        <v>15</v>
      </c>
      <c r="H3985" s="193">
        <f t="shared" si="146"/>
        <v>10</v>
      </c>
      <c r="K3985" s="244"/>
      <c r="M3985" s="60"/>
      <c r="N3985" s="60"/>
      <c r="O3985" s="60"/>
    </row>
    <row r="3986" spans="2:15" s="23" customFormat="1" ht="30.2" customHeight="1" thickBot="1" x14ac:dyDescent="0.3">
      <c r="B3986" s="200" t="s">
        <v>225</v>
      </c>
      <c r="C3986" s="232" t="s">
        <v>289</v>
      </c>
      <c r="D3986" s="230">
        <v>1.5</v>
      </c>
      <c r="E3986" s="230">
        <v>1</v>
      </c>
      <c r="F3986" s="47">
        <v>10</v>
      </c>
      <c r="G3986" s="233">
        <f t="shared" si="145"/>
        <v>15</v>
      </c>
      <c r="H3986" s="193">
        <f t="shared" si="146"/>
        <v>10</v>
      </c>
      <c r="K3986" s="244"/>
      <c r="M3986" s="60"/>
      <c r="N3986" s="60"/>
      <c r="O3986" s="60"/>
    </row>
    <row r="3987" spans="2:15" s="23" customFormat="1" ht="30.2" customHeight="1" thickBot="1" x14ac:dyDescent="0.3">
      <c r="B3987" s="200" t="s">
        <v>225</v>
      </c>
      <c r="C3987" s="232" t="s">
        <v>1613</v>
      </c>
      <c r="D3987" s="230">
        <v>1.5</v>
      </c>
      <c r="E3987" s="230">
        <v>1</v>
      </c>
      <c r="F3987" s="47">
        <v>10</v>
      </c>
      <c r="G3987" s="233">
        <f t="shared" si="145"/>
        <v>15</v>
      </c>
      <c r="H3987" s="193">
        <f t="shared" si="146"/>
        <v>10</v>
      </c>
      <c r="K3987" s="244"/>
      <c r="M3987" s="60"/>
      <c r="N3987" s="60"/>
      <c r="O3987" s="60"/>
    </row>
    <row r="3988" spans="2:15" s="23" customFormat="1" ht="30.2" customHeight="1" thickBot="1" x14ac:dyDescent="0.3">
      <c r="B3988" s="200" t="s">
        <v>225</v>
      </c>
      <c r="C3988" s="232" t="s">
        <v>1327</v>
      </c>
      <c r="D3988" s="230">
        <v>1.5</v>
      </c>
      <c r="E3988" s="230">
        <v>1</v>
      </c>
      <c r="F3988" s="47">
        <v>10</v>
      </c>
      <c r="G3988" s="233">
        <f t="shared" si="145"/>
        <v>15</v>
      </c>
      <c r="H3988" s="193">
        <f t="shared" si="146"/>
        <v>10</v>
      </c>
      <c r="K3988" s="244"/>
      <c r="M3988" s="60"/>
      <c r="N3988" s="60"/>
      <c r="O3988" s="60"/>
    </row>
    <row r="3989" spans="2:15" s="23" customFormat="1" ht="30.2" customHeight="1" thickBot="1" x14ac:dyDescent="0.3">
      <c r="B3989" s="200" t="s">
        <v>225</v>
      </c>
      <c r="C3989" s="232" t="s">
        <v>796</v>
      </c>
      <c r="D3989" s="230">
        <v>1.5</v>
      </c>
      <c r="E3989" s="230">
        <v>1</v>
      </c>
      <c r="F3989" s="47">
        <v>10</v>
      </c>
      <c r="G3989" s="233">
        <f t="shared" si="145"/>
        <v>15</v>
      </c>
      <c r="H3989" s="193">
        <f t="shared" si="146"/>
        <v>10</v>
      </c>
      <c r="K3989" s="244"/>
      <c r="M3989" s="60"/>
      <c r="N3989" s="60"/>
      <c r="O3989" s="60"/>
    </row>
    <row r="3990" spans="2:15" s="23" customFormat="1" ht="30.2" customHeight="1" thickBot="1" x14ac:dyDescent="0.3">
      <c r="B3990" s="200" t="s">
        <v>225</v>
      </c>
      <c r="C3990" s="232" t="s">
        <v>290</v>
      </c>
      <c r="D3990" s="230">
        <v>1.5</v>
      </c>
      <c r="E3990" s="230">
        <v>1</v>
      </c>
      <c r="F3990" s="47">
        <v>10</v>
      </c>
      <c r="G3990" s="233">
        <f t="shared" si="145"/>
        <v>15</v>
      </c>
      <c r="H3990" s="193">
        <f t="shared" si="146"/>
        <v>10</v>
      </c>
      <c r="K3990" s="244"/>
      <c r="M3990" s="60"/>
      <c r="N3990" s="60"/>
      <c r="O3990" s="60"/>
    </row>
    <row r="3991" spans="2:15" s="23" customFormat="1" ht="30.2" customHeight="1" thickBot="1" x14ac:dyDescent="0.3">
      <c r="B3991" s="200" t="s">
        <v>225</v>
      </c>
      <c r="C3991" s="232" t="s">
        <v>1614</v>
      </c>
      <c r="D3991" s="230">
        <v>1.5</v>
      </c>
      <c r="E3991" s="230">
        <v>1</v>
      </c>
      <c r="F3991" s="47">
        <v>10</v>
      </c>
      <c r="G3991" s="233">
        <f t="shared" si="145"/>
        <v>15</v>
      </c>
      <c r="H3991" s="193">
        <f t="shared" si="146"/>
        <v>10</v>
      </c>
      <c r="K3991" s="244"/>
      <c r="M3991" s="60"/>
      <c r="N3991" s="60"/>
      <c r="O3991" s="60"/>
    </row>
    <row r="3992" spans="2:15" s="23" customFormat="1" ht="30.2" customHeight="1" thickBot="1" x14ac:dyDescent="0.3">
      <c r="B3992" s="200" t="s">
        <v>225</v>
      </c>
      <c r="C3992" s="232" t="s">
        <v>291</v>
      </c>
      <c r="D3992" s="230">
        <v>1.5</v>
      </c>
      <c r="E3992" s="230">
        <v>1</v>
      </c>
      <c r="F3992" s="47">
        <v>10</v>
      </c>
      <c r="G3992" s="233">
        <f t="shared" si="145"/>
        <v>15</v>
      </c>
      <c r="H3992" s="193">
        <f t="shared" si="146"/>
        <v>10</v>
      </c>
      <c r="K3992" s="244"/>
      <c r="M3992" s="60"/>
      <c r="N3992" s="60"/>
      <c r="O3992" s="60"/>
    </row>
    <row r="3993" spans="2:15" s="23" customFormat="1" ht="30.2" customHeight="1" thickBot="1" x14ac:dyDescent="0.3">
      <c r="B3993" s="200" t="s">
        <v>225</v>
      </c>
      <c r="C3993" s="232" t="s">
        <v>292</v>
      </c>
      <c r="D3993" s="230">
        <v>1.5</v>
      </c>
      <c r="E3993" s="230">
        <v>1</v>
      </c>
      <c r="F3993" s="47">
        <v>10</v>
      </c>
      <c r="G3993" s="233">
        <f t="shared" si="145"/>
        <v>15</v>
      </c>
      <c r="H3993" s="193">
        <f t="shared" si="146"/>
        <v>10</v>
      </c>
      <c r="K3993" s="244"/>
      <c r="M3993" s="60"/>
      <c r="N3993" s="60"/>
      <c r="O3993" s="60"/>
    </row>
    <row r="3994" spans="2:15" s="23" customFormat="1" ht="30.2" customHeight="1" thickBot="1" x14ac:dyDescent="0.3">
      <c r="B3994" s="200" t="s">
        <v>225</v>
      </c>
      <c r="C3994" s="232" t="s">
        <v>293</v>
      </c>
      <c r="D3994" s="230">
        <v>1.5</v>
      </c>
      <c r="E3994" s="230">
        <v>1</v>
      </c>
      <c r="F3994" s="47">
        <v>10</v>
      </c>
      <c r="G3994" s="233">
        <f t="shared" si="145"/>
        <v>15</v>
      </c>
      <c r="H3994" s="193">
        <f t="shared" si="146"/>
        <v>10</v>
      </c>
      <c r="K3994" s="244"/>
      <c r="M3994" s="60"/>
      <c r="N3994" s="60"/>
      <c r="O3994" s="60"/>
    </row>
    <row r="3995" spans="2:15" s="23" customFormat="1" ht="30.2" customHeight="1" thickBot="1" x14ac:dyDescent="0.3">
      <c r="B3995" s="200" t="s">
        <v>225</v>
      </c>
      <c r="C3995" s="232" t="s">
        <v>800</v>
      </c>
      <c r="D3995" s="230">
        <v>1.5</v>
      </c>
      <c r="E3995" s="230">
        <v>1</v>
      </c>
      <c r="F3995" s="47">
        <v>10</v>
      </c>
      <c r="G3995" s="233">
        <f t="shared" si="145"/>
        <v>15</v>
      </c>
      <c r="H3995" s="193">
        <f t="shared" si="146"/>
        <v>10</v>
      </c>
      <c r="K3995" s="244"/>
      <c r="M3995" s="60"/>
      <c r="N3995" s="60"/>
      <c r="O3995" s="60"/>
    </row>
    <row r="3996" spans="2:15" s="23" customFormat="1" ht="30.2" customHeight="1" thickBot="1" x14ac:dyDescent="0.3">
      <c r="B3996" s="200" t="s">
        <v>225</v>
      </c>
      <c r="C3996" s="232" t="s">
        <v>1615</v>
      </c>
      <c r="D3996" s="230">
        <v>1.5</v>
      </c>
      <c r="E3996" s="230">
        <v>1</v>
      </c>
      <c r="F3996" s="47">
        <v>10</v>
      </c>
      <c r="G3996" s="233">
        <f t="shared" si="145"/>
        <v>15</v>
      </c>
      <c r="H3996" s="193">
        <f t="shared" si="146"/>
        <v>10</v>
      </c>
      <c r="K3996" s="244"/>
      <c r="M3996" s="60"/>
      <c r="N3996" s="60"/>
      <c r="O3996" s="60"/>
    </row>
    <row r="3997" spans="2:15" s="23" customFormat="1" ht="30.2" customHeight="1" thickBot="1" x14ac:dyDescent="0.3">
      <c r="B3997" s="200" t="s">
        <v>225</v>
      </c>
      <c r="C3997" s="232" t="s">
        <v>1616</v>
      </c>
      <c r="D3997" s="230">
        <v>1.5</v>
      </c>
      <c r="E3997" s="230">
        <v>1</v>
      </c>
      <c r="F3997" s="47">
        <v>10</v>
      </c>
      <c r="G3997" s="233">
        <f t="shared" si="145"/>
        <v>15</v>
      </c>
      <c r="H3997" s="193">
        <f t="shared" si="146"/>
        <v>10</v>
      </c>
      <c r="K3997" s="244"/>
      <c r="M3997" s="60"/>
      <c r="N3997" s="60"/>
      <c r="O3997" s="60"/>
    </row>
    <row r="3998" spans="2:15" s="23" customFormat="1" ht="30.2" customHeight="1" thickBot="1" x14ac:dyDescent="0.3">
      <c r="B3998" s="200" t="s">
        <v>225</v>
      </c>
      <c r="C3998" s="232" t="s">
        <v>803</v>
      </c>
      <c r="D3998" s="230">
        <v>1.5</v>
      </c>
      <c r="E3998" s="230">
        <v>1</v>
      </c>
      <c r="F3998" s="47">
        <v>10</v>
      </c>
      <c r="G3998" s="233">
        <f t="shared" si="145"/>
        <v>15</v>
      </c>
      <c r="H3998" s="193">
        <f t="shared" si="146"/>
        <v>10</v>
      </c>
      <c r="K3998" s="244"/>
      <c r="M3998" s="60"/>
      <c r="N3998" s="60"/>
      <c r="O3998" s="60"/>
    </row>
    <row r="3999" spans="2:15" s="23" customFormat="1" ht="30.2" customHeight="1" thickBot="1" x14ac:dyDescent="0.3">
      <c r="B3999" s="200" t="s">
        <v>225</v>
      </c>
      <c r="C3999" s="232" t="s">
        <v>806</v>
      </c>
      <c r="D3999" s="230">
        <v>1.5</v>
      </c>
      <c r="E3999" s="230">
        <v>1</v>
      </c>
      <c r="F3999" s="47">
        <v>10</v>
      </c>
      <c r="G3999" s="233">
        <f t="shared" si="145"/>
        <v>15</v>
      </c>
      <c r="H3999" s="193">
        <f t="shared" si="146"/>
        <v>10</v>
      </c>
      <c r="K3999" s="244"/>
      <c r="M3999" s="60"/>
      <c r="N3999" s="60"/>
      <c r="O3999" s="60"/>
    </row>
    <row r="4000" spans="2:15" s="23" customFormat="1" ht="30.2" customHeight="1" thickBot="1" x14ac:dyDescent="0.3">
      <c r="B4000" s="200" t="s">
        <v>225</v>
      </c>
      <c r="C4000" s="232" t="s">
        <v>299</v>
      </c>
      <c r="D4000" s="230">
        <v>1.5</v>
      </c>
      <c r="E4000" s="230">
        <v>1</v>
      </c>
      <c r="F4000" s="47">
        <v>10</v>
      </c>
      <c r="G4000" s="233">
        <f t="shared" si="145"/>
        <v>15</v>
      </c>
      <c r="H4000" s="193">
        <f t="shared" si="146"/>
        <v>10</v>
      </c>
      <c r="K4000" s="244"/>
      <c r="M4000" s="60"/>
      <c r="N4000" s="60"/>
      <c r="O4000" s="60"/>
    </row>
    <row r="4001" spans="2:15" s="23" customFormat="1" ht="30.2" customHeight="1" thickBot="1" x14ac:dyDescent="0.3">
      <c r="B4001" s="200" t="s">
        <v>225</v>
      </c>
      <c r="C4001" s="232" t="s">
        <v>807</v>
      </c>
      <c r="D4001" s="230">
        <v>1.5</v>
      </c>
      <c r="E4001" s="230">
        <v>1</v>
      </c>
      <c r="F4001" s="47">
        <v>10</v>
      </c>
      <c r="G4001" s="233">
        <f t="shared" si="145"/>
        <v>15</v>
      </c>
      <c r="H4001" s="193">
        <f t="shared" si="146"/>
        <v>10</v>
      </c>
      <c r="K4001" s="244"/>
      <c r="M4001" s="60"/>
      <c r="N4001" s="60"/>
      <c r="O4001" s="60"/>
    </row>
    <row r="4002" spans="2:15" s="23" customFormat="1" ht="30.2" customHeight="1" thickBot="1" x14ac:dyDescent="0.3">
      <c r="B4002" s="200" t="s">
        <v>225</v>
      </c>
      <c r="C4002" s="232" t="s">
        <v>1617</v>
      </c>
      <c r="D4002" s="230">
        <v>1.5</v>
      </c>
      <c r="E4002" s="230">
        <v>1</v>
      </c>
      <c r="F4002" s="47">
        <v>10</v>
      </c>
      <c r="G4002" s="233">
        <f t="shared" si="145"/>
        <v>15</v>
      </c>
      <c r="H4002" s="193">
        <f t="shared" si="146"/>
        <v>10</v>
      </c>
      <c r="K4002" s="244"/>
      <c r="M4002" s="60"/>
      <c r="N4002" s="60"/>
      <c r="O4002" s="60"/>
    </row>
    <row r="4003" spans="2:15" s="23" customFormat="1" ht="30.2" customHeight="1" thickBot="1" x14ac:dyDescent="0.3">
      <c r="B4003" s="200" t="s">
        <v>225</v>
      </c>
      <c r="C4003" s="232" t="s">
        <v>1618</v>
      </c>
      <c r="D4003" s="230">
        <v>1.5</v>
      </c>
      <c r="E4003" s="230">
        <v>1</v>
      </c>
      <c r="F4003" s="47">
        <v>10</v>
      </c>
      <c r="G4003" s="233">
        <f t="shared" si="145"/>
        <v>15</v>
      </c>
      <c r="H4003" s="193">
        <f t="shared" si="146"/>
        <v>10</v>
      </c>
      <c r="K4003" s="244"/>
      <c r="M4003" s="60"/>
      <c r="N4003" s="60"/>
      <c r="O4003" s="60"/>
    </row>
    <row r="4004" spans="2:15" s="23" customFormat="1" ht="30.2" customHeight="1" thickBot="1" x14ac:dyDescent="0.3">
      <c r="B4004" s="200" t="s">
        <v>225</v>
      </c>
      <c r="C4004" s="232" t="s">
        <v>1619</v>
      </c>
      <c r="D4004" s="230">
        <v>1.5</v>
      </c>
      <c r="E4004" s="230">
        <v>1</v>
      </c>
      <c r="F4004" s="47">
        <v>10</v>
      </c>
      <c r="G4004" s="233">
        <f t="shared" si="145"/>
        <v>15</v>
      </c>
      <c r="H4004" s="193">
        <f t="shared" si="146"/>
        <v>10</v>
      </c>
      <c r="K4004" s="244"/>
      <c r="M4004" s="60"/>
      <c r="N4004" s="60"/>
      <c r="O4004" s="60"/>
    </row>
    <row r="4005" spans="2:15" s="23" customFormat="1" ht="30.2" customHeight="1" thickBot="1" x14ac:dyDescent="0.3">
      <c r="B4005" s="200" t="s">
        <v>225</v>
      </c>
      <c r="C4005" s="232" t="s">
        <v>1620</v>
      </c>
      <c r="D4005" s="230">
        <v>1.5</v>
      </c>
      <c r="E4005" s="230">
        <v>1</v>
      </c>
      <c r="F4005" s="47">
        <v>10</v>
      </c>
      <c r="G4005" s="233">
        <f t="shared" si="145"/>
        <v>15</v>
      </c>
      <c r="H4005" s="193">
        <f t="shared" si="146"/>
        <v>10</v>
      </c>
      <c r="K4005" s="244"/>
      <c r="M4005" s="60"/>
      <c r="N4005" s="60"/>
      <c r="O4005" s="60"/>
    </row>
    <row r="4006" spans="2:15" s="23" customFormat="1" ht="30.2" customHeight="1" thickBot="1" x14ac:dyDescent="0.3">
      <c r="B4006" s="200" t="s">
        <v>225</v>
      </c>
      <c r="C4006" s="232" t="s">
        <v>1621</v>
      </c>
      <c r="D4006" s="230">
        <v>1.5</v>
      </c>
      <c r="E4006" s="230">
        <v>1</v>
      </c>
      <c r="F4006" s="47">
        <v>10</v>
      </c>
      <c r="G4006" s="233">
        <f t="shared" si="145"/>
        <v>15</v>
      </c>
      <c r="H4006" s="193">
        <f t="shared" si="146"/>
        <v>10</v>
      </c>
      <c r="K4006" s="244"/>
      <c r="M4006" s="60"/>
      <c r="N4006" s="60"/>
      <c r="O4006" s="60"/>
    </row>
    <row r="4007" spans="2:15" s="23" customFormat="1" ht="30.2" customHeight="1" thickBot="1" x14ac:dyDescent="0.3">
      <c r="B4007" s="200" t="s">
        <v>225</v>
      </c>
      <c r="C4007" s="232" t="s">
        <v>1622</v>
      </c>
      <c r="D4007" s="230">
        <v>1.5</v>
      </c>
      <c r="E4007" s="230">
        <v>1</v>
      </c>
      <c r="F4007" s="47">
        <v>10</v>
      </c>
      <c r="G4007" s="233">
        <f t="shared" si="145"/>
        <v>15</v>
      </c>
      <c r="H4007" s="193">
        <f t="shared" si="146"/>
        <v>10</v>
      </c>
      <c r="K4007" s="244"/>
      <c r="M4007" s="60"/>
      <c r="N4007" s="60"/>
      <c r="O4007" s="60"/>
    </row>
    <row r="4008" spans="2:15" s="23" customFormat="1" ht="30.2" customHeight="1" thickBot="1" x14ac:dyDescent="0.3">
      <c r="B4008" s="200" t="s">
        <v>225</v>
      </c>
      <c r="C4008" s="232" t="s">
        <v>1623</v>
      </c>
      <c r="D4008" s="230">
        <v>1.5</v>
      </c>
      <c r="E4008" s="230">
        <v>1</v>
      </c>
      <c r="F4008" s="47">
        <v>10</v>
      </c>
      <c r="G4008" s="233">
        <f t="shared" si="145"/>
        <v>15</v>
      </c>
      <c r="H4008" s="193">
        <f t="shared" si="146"/>
        <v>10</v>
      </c>
      <c r="K4008" s="244"/>
      <c r="M4008" s="60"/>
      <c r="N4008" s="60"/>
      <c r="O4008" s="60"/>
    </row>
    <row r="4009" spans="2:15" s="23" customFormat="1" ht="30.2" customHeight="1" thickBot="1" x14ac:dyDescent="0.3">
      <c r="B4009" s="200" t="s">
        <v>225</v>
      </c>
      <c r="C4009" s="232" t="s">
        <v>1624</v>
      </c>
      <c r="D4009" s="230">
        <v>1.5</v>
      </c>
      <c r="E4009" s="230">
        <v>1</v>
      </c>
      <c r="F4009" s="47">
        <v>10</v>
      </c>
      <c r="G4009" s="233">
        <f t="shared" si="145"/>
        <v>15</v>
      </c>
      <c r="H4009" s="193">
        <f t="shared" si="146"/>
        <v>10</v>
      </c>
      <c r="K4009" s="244"/>
      <c r="M4009" s="60"/>
      <c r="N4009" s="60"/>
      <c r="O4009" s="60"/>
    </row>
    <row r="4010" spans="2:15" s="23" customFormat="1" ht="30.2" customHeight="1" thickBot="1" x14ac:dyDescent="0.3">
      <c r="B4010" s="200" t="s">
        <v>225</v>
      </c>
      <c r="C4010" s="232" t="s">
        <v>1625</v>
      </c>
      <c r="D4010" s="230">
        <v>1.5</v>
      </c>
      <c r="E4010" s="230">
        <v>1</v>
      </c>
      <c r="F4010" s="47">
        <v>10</v>
      </c>
      <c r="G4010" s="233">
        <f t="shared" si="145"/>
        <v>15</v>
      </c>
      <c r="H4010" s="193">
        <f t="shared" si="146"/>
        <v>10</v>
      </c>
      <c r="K4010" s="244"/>
      <c r="M4010" s="60"/>
      <c r="N4010" s="60"/>
      <c r="O4010" s="60"/>
    </row>
    <row r="4011" spans="2:15" s="23" customFormat="1" ht="30.2" customHeight="1" thickBot="1" x14ac:dyDescent="0.3">
      <c r="B4011" s="200" t="s">
        <v>225</v>
      </c>
      <c r="C4011" s="232" t="s">
        <v>1626</v>
      </c>
      <c r="D4011" s="230">
        <v>1.5</v>
      </c>
      <c r="E4011" s="230">
        <v>1</v>
      </c>
      <c r="F4011" s="47">
        <v>10</v>
      </c>
      <c r="G4011" s="233">
        <f t="shared" si="145"/>
        <v>15</v>
      </c>
      <c r="H4011" s="193">
        <f t="shared" si="146"/>
        <v>10</v>
      </c>
      <c r="K4011" s="244"/>
      <c r="M4011" s="60"/>
      <c r="N4011" s="60"/>
      <c r="O4011" s="60"/>
    </row>
    <row r="4012" spans="2:15" s="23" customFormat="1" ht="30.2" customHeight="1" thickBot="1" x14ac:dyDescent="0.3">
      <c r="B4012" s="200" t="s">
        <v>225</v>
      </c>
      <c r="C4012" s="232" t="s">
        <v>1627</v>
      </c>
      <c r="D4012" s="230">
        <v>1.5</v>
      </c>
      <c r="E4012" s="230">
        <v>1</v>
      </c>
      <c r="F4012" s="47">
        <v>10</v>
      </c>
      <c r="G4012" s="233">
        <f t="shared" si="145"/>
        <v>15</v>
      </c>
      <c r="H4012" s="193">
        <f t="shared" si="146"/>
        <v>10</v>
      </c>
      <c r="K4012" s="244"/>
      <c r="M4012" s="60"/>
      <c r="N4012" s="60"/>
      <c r="O4012" s="60"/>
    </row>
    <row r="4013" spans="2:15" s="23" customFormat="1" ht="30.2" customHeight="1" thickBot="1" x14ac:dyDescent="0.3">
      <c r="B4013" s="200" t="s">
        <v>225</v>
      </c>
      <c r="C4013" s="232" t="s">
        <v>1628</v>
      </c>
      <c r="D4013" s="230">
        <v>1.5</v>
      </c>
      <c r="E4013" s="230">
        <v>1</v>
      </c>
      <c r="F4013" s="47">
        <v>10</v>
      </c>
      <c r="G4013" s="233">
        <f t="shared" si="145"/>
        <v>15</v>
      </c>
      <c r="H4013" s="193">
        <f t="shared" si="146"/>
        <v>10</v>
      </c>
      <c r="K4013" s="244"/>
      <c r="M4013" s="60"/>
      <c r="N4013" s="60"/>
      <c r="O4013" s="60"/>
    </row>
    <row r="4014" spans="2:15" s="23" customFormat="1" ht="30.2" customHeight="1" thickBot="1" x14ac:dyDescent="0.3">
      <c r="B4014" s="200" t="s">
        <v>225</v>
      </c>
      <c r="C4014" s="232" t="s">
        <v>1629</v>
      </c>
      <c r="D4014" s="230">
        <v>1.5</v>
      </c>
      <c r="E4014" s="230">
        <v>1</v>
      </c>
      <c r="F4014" s="47">
        <v>10</v>
      </c>
      <c r="G4014" s="233">
        <f t="shared" si="145"/>
        <v>15</v>
      </c>
      <c r="H4014" s="193">
        <f t="shared" si="146"/>
        <v>10</v>
      </c>
      <c r="K4014" s="244"/>
      <c r="M4014" s="60"/>
      <c r="N4014" s="60"/>
      <c r="O4014" s="60"/>
    </row>
    <row r="4015" spans="2:15" s="23" customFormat="1" ht="30.2" customHeight="1" thickBot="1" x14ac:dyDescent="0.3">
      <c r="B4015" s="200" t="s">
        <v>225</v>
      </c>
      <c r="C4015" s="232" t="s">
        <v>1630</v>
      </c>
      <c r="D4015" s="230">
        <v>1.5</v>
      </c>
      <c r="E4015" s="230">
        <v>1</v>
      </c>
      <c r="F4015" s="47">
        <v>10</v>
      </c>
      <c r="G4015" s="233">
        <f t="shared" si="145"/>
        <v>15</v>
      </c>
      <c r="H4015" s="193">
        <f t="shared" si="146"/>
        <v>10</v>
      </c>
      <c r="K4015" s="244"/>
      <c r="M4015" s="60"/>
      <c r="N4015" s="60"/>
      <c r="O4015" s="60"/>
    </row>
    <row r="4016" spans="2:15" s="23" customFormat="1" ht="30.2" customHeight="1" thickBot="1" x14ac:dyDescent="0.3">
      <c r="B4016" s="200" t="s">
        <v>225</v>
      </c>
      <c r="C4016" s="232" t="s">
        <v>1631</v>
      </c>
      <c r="D4016" s="230">
        <v>1.5</v>
      </c>
      <c r="E4016" s="230">
        <v>1</v>
      </c>
      <c r="F4016" s="47">
        <v>10</v>
      </c>
      <c r="G4016" s="233">
        <f t="shared" ref="G4016:G4079" si="147">ROUND(D4016*F4016,2)</f>
        <v>15</v>
      </c>
      <c r="H4016" s="193">
        <f t="shared" ref="H4016:H4079" si="148">ROUND(E4016*F4016,6)</f>
        <v>10</v>
      </c>
      <c r="K4016" s="244"/>
      <c r="M4016" s="60"/>
      <c r="N4016" s="60"/>
      <c r="O4016" s="60"/>
    </row>
    <row r="4017" spans="2:15" s="23" customFormat="1" ht="30.2" customHeight="1" thickBot="1" x14ac:dyDescent="0.3">
      <c r="B4017" s="200" t="s">
        <v>225</v>
      </c>
      <c r="C4017" s="232" t="s">
        <v>1632</v>
      </c>
      <c r="D4017" s="230">
        <v>1.5</v>
      </c>
      <c r="E4017" s="230">
        <v>1</v>
      </c>
      <c r="F4017" s="47">
        <v>10</v>
      </c>
      <c r="G4017" s="233">
        <f t="shared" si="147"/>
        <v>15</v>
      </c>
      <c r="H4017" s="193">
        <f t="shared" si="148"/>
        <v>10</v>
      </c>
      <c r="K4017" s="244"/>
      <c r="M4017" s="60"/>
      <c r="N4017" s="60"/>
      <c r="O4017" s="60"/>
    </row>
    <row r="4018" spans="2:15" s="23" customFormat="1" ht="30.2" customHeight="1" thickBot="1" x14ac:dyDescent="0.3">
      <c r="B4018" s="200" t="s">
        <v>225</v>
      </c>
      <c r="C4018" s="232" t="s">
        <v>1633</v>
      </c>
      <c r="D4018" s="230">
        <v>1.5</v>
      </c>
      <c r="E4018" s="230">
        <v>1</v>
      </c>
      <c r="F4018" s="47">
        <v>10</v>
      </c>
      <c r="G4018" s="233">
        <f t="shared" si="147"/>
        <v>15</v>
      </c>
      <c r="H4018" s="193">
        <f t="shared" si="148"/>
        <v>10</v>
      </c>
      <c r="K4018" s="244"/>
      <c r="M4018" s="60"/>
      <c r="N4018" s="60"/>
      <c r="O4018" s="60"/>
    </row>
    <row r="4019" spans="2:15" s="23" customFormat="1" ht="30.2" customHeight="1" thickBot="1" x14ac:dyDescent="0.3">
      <c r="B4019" s="200" t="s">
        <v>225</v>
      </c>
      <c r="C4019" s="232" t="s">
        <v>1634</v>
      </c>
      <c r="D4019" s="230">
        <v>1.5</v>
      </c>
      <c r="E4019" s="230">
        <v>1</v>
      </c>
      <c r="F4019" s="47">
        <v>10</v>
      </c>
      <c r="G4019" s="233">
        <f t="shared" si="147"/>
        <v>15</v>
      </c>
      <c r="H4019" s="193">
        <f t="shared" si="148"/>
        <v>10</v>
      </c>
      <c r="K4019" s="244"/>
      <c r="M4019" s="60"/>
      <c r="N4019" s="60"/>
      <c r="O4019" s="60"/>
    </row>
    <row r="4020" spans="2:15" s="23" customFormat="1" ht="30.2" customHeight="1" thickBot="1" x14ac:dyDescent="0.3">
      <c r="B4020" s="200" t="s">
        <v>225</v>
      </c>
      <c r="C4020" s="232" t="s">
        <v>1635</v>
      </c>
      <c r="D4020" s="230">
        <v>1.5</v>
      </c>
      <c r="E4020" s="230">
        <v>1</v>
      </c>
      <c r="F4020" s="47">
        <v>10</v>
      </c>
      <c r="G4020" s="233">
        <f t="shared" si="147"/>
        <v>15</v>
      </c>
      <c r="H4020" s="193">
        <f t="shared" si="148"/>
        <v>10</v>
      </c>
      <c r="K4020" s="244"/>
      <c r="M4020" s="60"/>
      <c r="N4020" s="60"/>
      <c r="O4020" s="60"/>
    </row>
    <row r="4021" spans="2:15" s="23" customFormat="1" ht="30.2" customHeight="1" thickBot="1" x14ac:dyDescent="0.3">
      <c r="B4021" s="200" t="s">
        <v>225</v>
      </c>
      <c r="C4021" s="232" t="s">
        <v>1636</v>
      </c>
      <c r="D4021" s="230">
        <v>1.5</v>
      </c>
      <c r="E4021" s="230">
        <v>1</v>
      </c>
      <c r="F4021" s="47">
        <v>10</v>
      </c>
      <c r="G4021" s="233">
        <f t="shared" si="147"/>
        <v>15</v>
      </c>
      <c r="H4021" s="193">
        <f t="shared" si="148"/>
        <v>10</v>
      </c>
      <c r="K4021" s="244"/>
      <c r="M4021" s="60"/>
      <c r="N4021" s="60"/>
      <c r="O4021" s="60"/>
    </row>
    <row r="4022" spans="2:15" s="23" customFormat="1" ht="30.2" customHeight="1" thickBot="1" x14ac:dyDescent="0.3">
      <c r="B4022" s="200" t="s">
        <v>225</v>
      </c>
      <c r="C4022" s="232" t="s">
        <v>1637</v>
      </c>
      <c r="D4022" s="230">
        <v>1.5</v>
      </c>
      <c r="E4022" s="230">
        <v>1</v>
      </c>
      <c r="F4022" s="47">
        <v>10</v>
      </c>
      <c r="G4022" s="233">
        <f t="shared" si="147"/>
        <v>15</v>
      </c>
      <c r="H4022" s="193">
        <f t="shared" si="148"/>
        <v>10</v>
      </c>
      <c r="K4022" s="244"/>
      <c r="M4022" s="60"/>
      <c r="N4022" s="60"/>
      <c r="O4022" s="60"/>
    </row>
    <row r="4023" spans="2:15" s="23" customFormat="1" ht="30.2" customHeight="1" thickBot="1" x14ac:dyDescent="0.3">
      <c r="B4023" s="200" t="s">
        <v>225</v>
      </c>
      <c r="C4023" s="232" t="s">
        <v>1638</v>
      </c>
      <c r="D4023" s="230">
        <v>1.5</v>
      </c>
      <c r="E4023" s="230">
        <v>1</v>
      </c>
      <c r="F4023" s="47">
        <v>10</v>
      </c>
      <c r="G4023" s="233">
        <f t="shared" si="147"/>
        <v>15</v>
      </c>
      <c r="H4023" s="193">
        <f t="shared" si="148"/>
        <v>10</v>
      </c>
      <c r="K4023" s="244"/>
      <c r="M4023" s="60"/>
      <c r="N4023" s="60"/>
      <c r="O4023" s="60"/>
    </row>
    <row r="4024" spans="2:15" s="23" customFormat="1" ht="30.2" customHeight="1" thickBot="1" x14ac:dyDescent="0.3">
      <c r="B4024" s="200" t="s">
        <v>225</v>
      </c>
      <c r="C4024" s="232" t="s">
        <v>1329</v>
      </c>
      <c r="D4024" s="230">
        <v>1.5</v>
      </c>
      <c r="E4024" s="230">
        <v>1</v>
      </c>
      <c r="F4024" s="47">
        <v>10</v>
      </c>
      <c r="G4024" s="233">
        <f t="shared" si="147"/>
        <v>15</v>
      </c>
      <c r="H4024" s="193">
        <f t="shared" si="148"/>
        <v>10</v>
      </c>
      <c r="K4024" s="244"/>
      <c r="M4024" s="60"/>
      <c r="N4024" s="60"/>
      <c r="O4024" s="60"/>
    </row>
    <row r="4025" spans="2:15" s="23" customFormat="1" ht="30.2" customHeight="1" thickBot="1" x14ac:dyDescent="0.3">
      <c r="B4025" s="200" t="s">
        <v>225</v>
      </c>
      <c r="C4025" s="232" t="s">
        <v>1639</v>
      </c>
      <c r="D4025" s="230">
        <v>1.5</v>
      </c>
      <c r="E4025" s="230">
        <v>1</v>
      </c>
      <c r="F4025" s="47">
        <v>10</v>
      </c>
      <c r="G4025" s="233">
        <f t="shared" si="147"/>
        <v>15</v>
      </c>
      <c r="H4025" s="193">
        <f t="shared" si="148"/>
        <v>10</v>
      </c>
      <c r="K4025" s="244"/>
      <c r="M4025" s="60"/>
      <c r="N4025" s="60"/>
      <c r="O4025" s="60"/>
    </row>
    <row r="4026" spans="2:15" s="23" customFormat="1" ht="30.2" customHeight="1" thickBot="1" x14ac:dyDescent="0.3">
      <c r="B4026" s="200" t="s">
        <v>225</v>
      </c>
      <c r="C4026" s="232" t="s">
        <v>1640</v>
      </c>
      <c r="D4026" s="230">
        <v>1.5</v>
      </c>
      <c r="E4026" s="230">
        <v>1</v>
      </c>
      <c r="F4026" s="47">
        <v>10</v>
      </c>
      <c r="G4026" s="233">
        <f t="shared" si="147"/>
        <v>15</v>
      </c>
      <c r="H4026" s="193">
        <f t="shared" si="148"/>
        <v>10</v>
      </c>
      <c r="K4026" s="244"/>
      <c r="M4026" s="60"/>
      <c r="N4026" s="60"/>
      <c r="O4026" s="60"/>
    </row>
    <row r="4027" spans="2:15" s="23" customFormat="1" ht="30.2" customHeight="1" thickBot="1" x14ac:dyDescent="0.3">
      <c r="B4027" s="200" t="s">
        <v>225</v>
      </c>
      <c r="C4027" s="232" t="s">
        <v>1641</v>
      </c>
      <c r="D4027" s="230">
        <v>1.5</v>
      </c>
      <c r="E4027" s="230">
        <v>1</v>
      </c>
      <c r="F4027" s="47">
        <v>10</v>
      </c>
      <c r="G4027" s="233">
        <f t="shared" si="147"/>
        <v>15</v>
      </c>
      <c r="H4027" s="193">
        <f t="shared" si="148"/>
        <v>10</v>
      </c>
      <c r="K4027" s="244"/>
      <c r="M4027" s="60"/>
      <c r="N4027" s="60"/>
      <c r="O4027" s="60"/>
    </row>
    <row r="4028" spans="2:15" s="23" customFormat="1" ht="30.2" customHeight="1" thickBot="1" x14ac:dyDescent="0.3">
      <c r="B4028" s="200" t="s">
        <v>225</v>
      </c>
      <c r="C4028" s="232" t="s">
        <v>1642</v>
      </c>
      <c r="D4028" s="230">
        <v>1.5</v>
      </c>
      <c r="E4028" s="230">
        <v>1</v>
      </c>
      <c r="F4028" s="47">
        <v>10</v>
      </c>
      <c r="G4028" s="233">
        <f t="shared" si="147"/>
        <v>15</v>
      </c>
      <c r="H4028" s="193">
        <f t="shared" si="148"/>
        <v>10</v>
      </c>
      <c r="K4028" s="244"/>
      <c r="M4028" s="60"/>
      <c r="N4028" s="60"/>
      <c r="O4028" s="60"/>
    </row>
    <row r="4029" spans="2:15" s="23" customFormat="1" ht="30.2" customHeight="1" thickBot="1" x14ac:dyDescent="0.3">
      <c r="B4029" s="200" t="s">
        <v>225</v>
      </c>
      <c r="C4029" s="232" t="s">
        <v>1643</v>
      </c>
      <c r="D4029" s="230">
        <v>1.5</v>
      </c>
      <c r="E4029" s="230">
        <v>1</v>
      </c>
      <c r="F4029" s="47">
        <v>10</v>
      </c>
      <c r="G4029" s="233">
        <f t="shared" si="147"/>
        <v>15</v>
      </c>
      <c r="H4029" s="193">
        <f t="shared" si="148"/>
        <v>10</v>
      </c>
      <c r="K4029" s="244"/>
      <c r="M4029" s="60"/>
      <c r="N4029" s="60"/>
      <c r="O4029" s="60"/>
    </row>
    <row r="4030" spans="2:15" s="23" customFormat="1" ht="30.2" customHeight="1" thickBot="1" x14ac:dyDescent="0.3">
      <c r="B4030" s="200" t="s">
        <v>225</v>
      </c>
      <c r="C4030" s="232" t="s">
        <v>1644</v>
      </c>
      <c r="D4030" s="230">
        <v>1.5</v>
      </c>
      <c r="E4030" s="230">
        <v>1</v>
      </c>
      <c r="F4030" s="47">
        <v>10</v>
      </c>
      <c r="G4030" s="233">
        <f t="shared" si="147"/>
        <v>15</v>
      </c>
      <c r="H4030" s="193">
        <f t="shared" si="148"/>
        <v>10</v>
      </c>
      <c r="K4030" s="244"/>
      <c r="M4030" s="60"/>
      <c r="N4030" s="60"/>
      <c r="O4030" s="60"/>
    </row>
    <row r="4031" spans="2:15" s="23" customFormat="1" ht="30.2" customHeight="1" thickBot="1" x14ac:dyDescent="0.3">
      <c r="B4031" s="200" t="s">
        <v>225</v>
      </c>
      <c r="C4031" s="232" t="s">
        <v>1645</v>
      </c>
      <c r="D4031" s="230">
        <v>1.5</v>
      </c>
      <c r="E4031" s="230">
        <v>1</v>
      </c>
      <c r="F4031" s="47">
        <v>10</v>
      </c>
      <c r="G4031" s="233">
        <f t="shared" si="147"/>
        <v>15</v>
      </c>
      <c r="H4031" s="193">
        <f t="shared" si="148"/>
        <v>10</v>
      </c>
      <c r="K4031" s="244"/>
      <c r="M4031" s="60"/>
      <c r="N4031" s="60"/>
      <c r="O4031" s="60"/>
    </row>
    <row r="4032" spans="2:15" s="23" customFormat="1" ht="30.2" customHeight="1" thickBot="1" x14ac:dyDescent="0.3">
      <c r="B4032" s="200" t="s">
        <v>225</v>
      </c>
      <c r="C4032" s="232" t="s">
        <v>1646</v>
      </c>
      <c r="D4032" s="230">
        <v>1.5</v>
      </c>
      <c r="E4032" s="230">
        <v>1</v>
      </c>
      <c r="F4032" s="47">
        <v>10</v>
      </c>
      <c r="G4032" s="233">
        <f t="shared" si="147"/>
        <v>15</v>
      </c>
      <c r="H4032" s="193">
        <f t="shared" si="148"/>
        <v>10</v>
      </c>
      <c r="K4032" s="244"/>
      <c r="M4032" s="60"/>
      <c r="N4032" s="60"/>
      <c r="O4032" s="60"/>
    </row>
    <row r="4033" spans="2:15" s="23" customFormat="1" ht="30.2" customHeight="1" thickBot="1" x14ac:dyDescent="0.3">
      <c r="B4033" s="200" t="s">
        <v>225</v>
      </c>
      <c r="C4033" s="232" t="s">
        <v>1647</v>
      </c>
      <c r="D4033" s="230">
        <v>1.5</v>
      </c>
      <c r="E4033" s="230">
        <v>1</v>
      </c>
      <c r="F4033" s="47">
        <v>10</v>
      </c>
      <c r="G4033" s="233">
        <f t="shared" si="147"/>
        <v>15</v>
      </c>
      <c r="H4033" s="193">
        <f t="shared" si="148"/>
        <v>10</v>
      </c>
      <c r="K4033" s="244"/>
      <c r="M4033" s="60"/>
      <c r="N4033" s="60"/>
      <c r="O4033" s="60"/>
    </row>
    <row r="4034" spans="2:15" s="23" customFormat="1" ht="30.2" customHeight="1" thickBot="1" x14ac:dyDescent="0.3">
      <c r="B4034" s="200" t="s">
        <v>225</v>
      </c>
      <c r="C4034" s="232" t="s">
        <v>1648</v>
      </c>
      <c r="D4034" s="230">
        <v>1.5</v>
      </c>
      <c r="E4034" s="230">
        <v>1</v>
      </c>
      <c r="F4034" s="47">
        <v>10</v>
      </c>
      <c r="G4034" s="233">
        <f t="shared" si="147"/>
        <v>15</v>
      </c>
      <c r="H4034" s="193">
        <f t="shared" si="148"/>
        <v>10</v>
      </c>
      <c r="K4034" s="244"/>
      <c r="M4034" s="60"/>
      <c r="N4034" s="60"/>
      <c r="O4034" s="60"/>
    </row>
    <row r="4035" spans="2:15" s="23" customFormat="1" ht="30.2" customHeight="1" thickBot="1" x14ac:dyDescent="0.3">
      <c r="B4035" s="200" t="s">
        <v>225</v>
      </c>
      <c r="C4035" s="232" t="s">
        <v>1649</v>
      </c>
      <c r="D4035" s="230">
        <v>1.5</v>
      </c>
      <c r="E4035" s="230">
        <v>1</v>
      </c>
      <c r="F4035" s="47">
        <v>10</v>
      </c>
      <c r="G4035" s="233">
        <f t="shared" si="147"/>
        <v>15</v>
      </c>
      <c r="H4035" s="193">
        <f t="shared" si="148"/>
        <v>10</v>
      </c>
      <c r="K4035" s="244"/>
      <c r="M4035" s="60"/>
      <c r="N4035" s="60"/>
      <c r="O4035" s="60"/>
    </row>
    <row r="4036" spans="2:15" s="23" customFormat="1" ht="30.2" customHeight="1" thickBot="1" x14ac:dyDescent="0.3">
      <c r="B4036" s="200" t="s">
        <v>225</v>
      </c>
      <c r="C4036" s="232" t="s">
        <v>1650</v>
      </c>
      <c r="D4036" s="230">
        <v>1.5</v>
      </c>
      <c r="E4036" s="230">
        <v>1</v>
      </c>
      <c r="F4036" s="47">
        <v>10</v>
      </c>
      <c r="G4036" s="233">
        <f t="shared" si="147"/>
        <v>15</v>
      </c>
      <c r="H4036" s="193">
        <f t="shared" si="148"/>
        <v>10</v>
      </c>
      <c r="K4036" s="244"/>
      <c r="M4036" s="60"/>
      <c r="N4036" s="60"/>
      <c r="O4036" s="60"/>
    </row>
    <row r="4037" spans="2:15" s="23" customFormat="1" ht="30.2" customHeight="1" thickBot="1" x14ac:dyDescent="0.3">
      <c r="B4037" s="200" t="s">
        <v>225</v>
      </c>
      <c r="C4037" s="232" t="s">
        <v>1651</v>
      </c>
      <c r="D4037" s="230">
        <v>1.5</v>
      </c>
      <c r="E4037" s="230">
        <v>1</v>
      </c>
      <c r="F4037" s="47">
        <v>10</v>
      </c>
      <c r="G4037" s="233">
        <f t="shared" si="147"/>
        <v>15</v>
      </c>
      <c r="H4037" s="193">
        <f t="shared" si="148"/>
        <v>10</v>
      </c>
      <c r="K4037" s="244"/>
      <c r="M4037" s="60"/>
      <c r="N4037" s="60"/>
      <c r="O4037" s="60"/>
    </row>
    <row r="4038" spans="2:15" s="23" customFormat="1" ht="30.2" customHeight="1" thickBot="1" x14ac:dyDescent="0.3">
      <c r="B4038" s="200" t="s">
        <v>225</v>
      </c>
      <c r="C4038" s="232" t="s">
        <v>1652</v>
      </c>
      <c r="D4038" s="230">
        <v>1.5</v>
      </c>
      <c r="E4038" s="230">
        <v>1</v>
      </c>
      <c r="F4038" s="47">
        <v>10</v>
      </c>
      <c r="G4038" s="233">
        <f t="shared" si="147"/>
        <v>15</v>
      </c>
      <c r="H4038" s="193">
        <f t="shared" si="148"/>
        <v>10</v>
      </c>
      <c r="K4038" s="244"/>
      <c r="M4038" s="60"/>
      <c r="N4038" s="60"/>
      <c r="O4038" s="60"/>
    </row>
    <row r="4039" spans="2:15" s="23" customFormat="1" ht="30.2" customHeight="1" thickBot="1" x14ac:dyDescent="0.3">
      <c r="B4039" s="200" t="s">
        <v>225</v>
      </c>
      <c r="C4039" s="232" t="s">
        <v>1653</v>
      </c>
      <c r="D4039" s="230">
        <v>1.5</v>
      </c>
      <c r="E4039" s="230">
        <v>1</v>
      </c>
      <c r="F4039" s="47">
        <v>10</v>
      </c>
      <c r="G4039" s="233">
        <f t="shared" si="147"/>
        <v>15</v>
      </c>
      <c r="H4039" s="193">
        <f t="shared" si="148"/>
        <v>10</v>
      </c>
      <c r="K4039" s="244"/>
      <c r="M4039" s="60"/>
      <c r="N4039" s="60"/>
      <c r="O4039" s="60"/>
    </row>
    <row r="4040" spans="2:15" s="23" customFormat="1" ht="30.2" customHeight="1" thickBot="1" x14ac:dyDescent="0.3">
      <c r="B4040" s="200" t="s">
        <v>225</v>
      </c>
      <c r="C4040" s="232" t="s">
        <v>1654</v>
      </c>
      <c r="D4040" s="230">
        <v>1.5</v>
      </c>
      <c r="E4040" s="230">
        <v>1</v>
      </c>
      <c r="F4040" s="47">
        <v>10</v>
      </c>
      <c r="G4040" s="233">
        <f t="shared" si="147"/>
        <v>15</v>
      </c>
      <c r="H4040" s="193">
        <f t="shared" si="148"/>
        <v>10</v>
      </c>
      <c r="K4040" s="244"/>
      <c r="M4040" s="60"/>
      <c r="N4040" s="60"/>
      <c r="O4040" s="60"/>
    </row>
    <row r="4041" spans="2:15" s="23" customFormat="1" ht="30.2" customHeight="1" thickBot="1" x14ac:dyDescent="0.3">
      <c r="B4041" s="200" t="s">
        <v>225</v>
      </c>
      <c r="C4041" s="232" t="s">
        <v>1655</v>
      </c>
      <c r="D4041" s="230">
        <v>1.5</v>
      </c>
      <c r="E4041" s="230">
        <v>1</v>
      </c>
      <c r="F4041" s="47">
        <v>10</v>
      </c>
      <c r="G4041" s="233">
        <f t="shared" si="147"/>
        <v>15</v>
      </c>
      <c r="H4041" s="193">
        <f t="shared" si="148"/>
        <v>10</v>
      </c>
      <c r="K4041" s="244"/>
      <c r="M4041" s="60"/>
      <c r="N4041" s="60"/>
      <c r="O4041" s="60"/>
    </row>
    <row r="4042" spans="2:15" s="23" customFormat="1" ht="30.2" customHeight="1" thickBot="1" x14ac:dyDescent="0.3">
      <c r="B4042" s="200" t="s">
        <v>225</v>
      </c>
      <c r="C4042" s="232" t="s">
        <v>1656</v>
      </c>
      <c r="D4042" s="230">
        <v>1.5</v>
      </c>
      <c r="E4042" s="230">
        <v>1</v>
      </c>
      <c r="F4042" s="47">
        <v>10</v>
      </c>
      <c r="G4042" s="233">
        <f t="shared" si="147"/>
        <v>15</v>
      </c>
      <c r="H4042" s="193">
        <f t="shared" si="148"/>
        <v>10</v>
      </c>
      <c r="K4042" s="244"/>
      <c r="M4042" s="60"/>
      <c r="N4042" s="60"/>
      <c r="O4042" s="60"/>
    </row>
    <row r="4043" spans="2:15" s="23" customFormat="1" ht="30.2" customHeight="1" thickBot="1" x14ac:dyDescent="0.3">
      <c r="B4043" s="200" t="s">
        <v>225</v>
      </c>
      <c r="C4043" s="232" t="s">
        <v>1657</v>
      </c>
      <c r="D4043" s="230">
        <v>1.5</v>
      </c>
      <c r="E4043" s="230">
        <v>1</v>
      </c>
      <c r="F4043" s="47">
        <v>10</v>
      </c>
      <c r="G4043" s="233">
        <f t="shared" si="147"/>
        <v>15</v>
      </c>
      <c r="H4043" s="193">
        <f t="shared" si="148"/>
        <v>10</v>
      </c>
      <c r="K4043" s="244"/>
      <c r="M4043" s="60"/>
      <c r="N4043" s="60"/>
      <c r="O4043" s="60"/>
    </row>
    <row r="4044" spans="2:15" s="23" customFormat="1" ht="30.2" customHeight="1" thickBot="1" x14ac:dyDescent="0.3">
      <c r="B4044" s="200" t="s">
        <v>225</v>
      </c>
      <c r="C4044" s="232" t="s">
        <v>1658</v>
      </c>
      <c r="D4044" s="230">
        <v>1.5</v>
      </c>
      <c r="E4044" s="230">
        <v>1</v>
      </c>
      <c r="F4044" s="47">
        <v>10</v>
      </c>
      <c r="G4044" s="233">
        <f t="shared" si="147"/>
        <v>15</v>
      </c>
      <c r="H4044" s="193">
        <f t="shared" si="148"/>
        <v>10</v>
      </c>
      <c r="K4044" s="244"/>
      <c r="M4044" s="60"/>
      <c r="N4044" s="60"/>
      <c r="O4044" s="60"/>
    </row>
    <row r="4045" spans="2:15" s="23" customFormat="1" ht="30.2" customHeight="1" thickBot="1" x14ac:dyDescent="0.3">
      <c r="B4045" s="200" t="s">
        <v>225</v>
      </c>
      <c r="C4045" s="232" t="s">
        <v>1659</v>
      </c>
      <c r="D4045" s="230">
        <v>1.5</v>
      </c>
      <c r="E4045" s="230">
        <v>1</v>
      </c>
      <c r="F4045" s="47">
        <v>10</v>
      </c>
      <c r="G4045" s="233">
        <f t="shared" si="147"/>
        <v>15</v>
      </c>
      <c r="H4045" s="193">
        <f t="shared" si="148"/>
        <v>10</v>
      </c>
      <c r="K4045" s="244"/>
      <c r="M4045" s="60"/>
      <c r="N4045" s="60"/>
      <c r="O4045" s="60"/>
    </row>
    <row r="4046" spans="2:15" s="23" customFormat="1" ht="30.2" customHeight="1" thickBot="1" x14ac:dyDescent="0.3">
      <c r="B4046" s="200" t="s">
        <v>225</v>
      </c>
      <c r="C4046" s="232" t="s">
        <v>301</v>
      </c>
      <c r="D4046" s="230">
        <v>1.5</v>
      </c>
      <c r="E4046" s="230">
        <v>1</v>
      </c>
      <c r="F4046" s="47">
        <v>10</v>
      </c>
      <c r="G4046" s="233">
        <f t="shared" si="147"/>
        <v>15</v>
      </c>
      <c r="H4046" s="193">
        <f t="shared" si="148"/>
        <v>10</v>
      </c>
      <c r="K4046" s="244"/>
      <c r="M4046" s="60"/>
      <c r="N4046" s="60"/>
      <c r="O4046" s="60"/>
    </row>
    <row r="4047" spans="2:15" s="23" customFormat="1" ht="30.2" customHeight="1" thickBot="1" x14ac:dyDescent="0.3">
      <c r="B4047" s="200" t="s">
        <v>225</v>
      </c>
      <c r="C4047" s="232" t="s">
        <v>1660</v>
      </c>
      <c r="D4047" s="230">
        <v>1.5</v>
      </c>
      <c r="E4047" s="230">
        <v>1</v>
      </c>
      <c r="F4047" s="47">
        <v>10</v>
      </c>
      <c r="G4047" s="233">
        <f t="shared" si="147"/>
        <v>15</v>
      </c>
      <c r="H4047" s="193">
        <f t="shared" si="148"/>
        <v>10</v>
      </c>
      <c r="K4047" s="244"/>
      <c r="M4047" s="60"/>
      <c r="N4047" s="60"/>
      <c r="O4047" s="60"/>
    </row>
    <row r="4048" spans="2:15" s="23" customFormat="1" ht="30.2" customHeight="1" thickBot="1" x14ac:dyDescent="0.3">
      <c r="B4048" s="200" t="s">
        <v>225</v>
      </c>
      <c r="C4048" s="232" t="s">
        <v>1661</v>
      </c>
      <c r="D4048" s="230">
        <v>1.5</v>
      </c>
      <c r="E4048" s="230">
        <v>1</v>
      </c>
      <c r="F4048" s="47">
        <v>10</v>
      </c>
      <c r="G4048" s="233">
        <f t="shared" si="147"/>
        <v>15</v>
      </c>
      <c r="H4048" s="193">
        <f t="shared" si="148"/>
        <v>10</v>
      </c>
      <c r="K4048" s="244"/>
      <c r="M4048" s="60"/>
      <c r="N4048" s="60"/>
      <c r="O4048" s="60"/>
    </row>
    <row r="4049" spans="2:15" s="23" customFormat="1" ht="30.2" customHeight="1" thickBot="1" x14ac:dyDescent="0.3">
      <c r="B4049" s="200" t="s">
        <v>225</v>
      </c>
      <c r="C4049" s="232" t="s">
        <v>1662</v>
      </c>
      <c r="D4049" s="230">
        <v>1.5</v>
      </c>
      <c r="E4049" s="230">
        <v>1</v>
      </c>
      <c r="F4049" s="47">
        <v>10</v>
      </c>
      <c r="G4049" s="233">
        <f t="shared" si="147"/>
        <v>15</v>
      </c>
      <c r="H4049" s="193">
        <f t="shared" si="148"/>
        <v>10</v>
      </c>
      <c r="K4049" s="244"/>
      <c r="M4049" s="60"/>
      <c r="N4049" s="60"/>
      <c r="O4049" s="60"/>
    </row>
    <row r="4050" spans="2:15" s="23" customFormat="1" ht="30.2" customHeight="1" thickBot="1" x14ac:dyDescent="0.3">
      <c r="B4050" s="200" t="s">
        <v>225</v>
      </c>
      <c r="C4050" s="232" t="s">
        <v>1663</v>
      </c>
      <c r="D4050" s="230">
        <v>1.5</v>
      </c>
      <c r="E4050" s="230">
        <v>1</v>
      </c>
      <c r="F4050" s="47">
        <v>10</v>
      </c>
      <c r="G4050" s="233">
        <f t="shared" si="147"/>
        <v>15</v>
      </c>
      <c r="H4050" s="193">
        <f t="shared" si="148"/>
        <v>10</v>
      </c>
      <c r="K4050" s="244"/>
      <c r="M4050" s="60"/>
      <c r="N4050" s="60"/>
      <c r="O4050" s="60"/>
    </row>
    <row r="4051" spans="2:15" s="23" customFormat="1" ht="30.2" customHeight="1" thickBot="1" x14ac:dyDescent="0.3">
      <c r="B4051" s="200" t="s">
        <v>225</v>
      </c>
      <c r="C4051" s="232" t="s">
        <v>1664</v>
      </c>
      <c r="D4051" s="230">
        <v>1.5</v>
      </c>
      <c r="E4051" s="230">
        <v>1</v>
      </c>
      <c r="F4051" s="47">
        <v>10</v>
      </c>
      <c r="G4051" s="233">
        <f t="shared" si="147"/>
        <v>15</v>
      </c>
      <c r="H4051" s="193">
        <f t="shared" si="148"/>
        <v>10</v>
      </c>
      <c r="K4051" s="244"/>
      <c r="M4051" s="60"/>
      <c r="N4051" s="60"/>
      <c r="O4051" s="60"/>
    </row>
    <row r="4052" spans="2:15" s="23" customFormat="1" ht="30.2" customHeight="1" thickBot="1" x14ac:dyDescent="0.3">
      <c r="B4052" s="200" t="s">
        <v>225</v>
      </c>
      <c r="C4052" s="232" t="s">
        <v>1665</v>
      </c>
      <c r="D4052" s="230">
        <v>1.5</v>
      </c>
      <c r="E4052" s="230">
        <v>1</v>
      </c>
      <c r="F4052" s="47">
        <v>10</v>
      </c>
      <c r="G4052" s="233">
        <f t="shared" si="147"/>
        <v>15</v>
      </c>
      <c r="H4052" s="193">
        <f t="shared" si="148"/>
        <v>10</v>
      </c>
      <c r="K4052" s="244"/>
      <c r="M4052" s="60"/>
      <c r="N4052" s="60"/>
      <c r="O4052" s="60"/>
    </row>
    <row r="4053" spans="2:15" s="23" customFormat="1" ht="30.2" customHeight="1" thickBot="1" x14ac:dyDescent="0.3">
      <c r="B4053" s="200" t="s">
        <v>225</v>
      </c>
      <c r="C4053" s="232" t="s">
        <v>1666</v>
      </c>
      <c r="D4053" s="230">
        <v>1.5</v>
      </c>
      <c r="E4053" s="230">
        <v>1</v>
      </c>
      <c r="F4053" s="47">
        <v>10</v>
      </c>
      <c r="G4053" s="233">
        <f t="shared" si="147"/>
        <v>15</v>
      </c>
      <c r="H4053" s="193">
        <f t="shared" si="148"/>
        <v>10</v>
      </c>
      <c r="K4053" s="244"/>
      <c r="M4053" s="60"/>
      <c r="N4053" s="60"/>
      <c r="O4053" s="60"/>
    </row>
    <row r="4054" spans="2:15" s="23" customFormat="1" ht="30.2" customHeight="1" thickBot="1" x14ac:dyDescent="0.3">
      <c r="B4054" s="200" t="s">
        <v>225</v>
      </c>
      <c r="C4054" s="232" t="s">
        <v>1667</v>
      </c>
      <c r="D4054" s="230">
        <v>1.5</v>
      </c>
      <c r="E4054" s="230">
        <v>1</v>
      </c>
      <c r="F4054" s="47">
        <v>10</v>
      </c>
      <c r="G4054" s="233">
        <f t="shared" si="147"/>
        <v>15</v>
      </c>
      <c r="H4054" s="193">
        <f t="shared" si="148"/>
        <v>10</v>
      </c>
      <c r="K4054" s="244"/>
      <c r="M4054" s="60"/>
      <c r="N4054" s="60"/>
      <c r="O4054" s="60"/>
    </row>
    <row r="4055" spans="2:15" s="23" customFormat="1" ht="30.2" customHeight="1" thickBot="1" x14ac:dyDescent="0.3">
      <c r="B4055" s="200" t="s">
        <v>225</v>
      </c>
      <c r="C4055" s="232" t="s">
        <v>1668</v>
      </c>
      <c r="D4055" s="230">
        <v>1.5</v>
      </c>
      <c r="E4055" s="230">
        <v>1</v>
      </c>
      <c r="F4055" s="47">
        <v>10</v>
      </c>
      <c r="G4055" s="233">
        <f t="shared" si="147"/>
        <v>15</v>
      </c>
      <c r="H4055" s="193">
        <f t="shared" si="148"/>
        <v>10</v>
      </c>
      <c r="K4055" s="244"/>
      <c r="M4055" s="60"/>
      <c r="N4055" s="60"/>
      <c r="O4055" s="60"/>
    </row>
    <row r="4056" spans="2:15" s="23" customFormat="1" ht="30.2" customHeight="1" thickBot="1" x14ac:dyDescent="0.3">
      <c r="B4056" s="200" t="s">
        <v>225</v>
      </c>
      <c r="C4056" s="232" t="s">
        <v>1669</v>
      </c>
      <c r="D4056" s="230">
        <v>1.5</v>
      </c>
      <c r="E4056" s="230">
        <v>1</v>
      </c>
      <c r="F4056" s="47">
        <v>10</v>
      </c>
      <c r="G4056" s="233">
        <f t="shared" si="147"/>
        <v>15</v>
      </c>
      <c r="H4056" s="193">
        <f t="shared" si="148"/>
        <v>10</v>
      </c>
      <c r="K4056" s="244"/>
      <c r="M4056" s="60"/>
      <c r="N4056" s="60"/>
      <c r="O4056" s="60"/>
    </row>
    <row r="4057" spans="2:15" s="23" customFormat="1" ht="30.2" customHeight="1" thickBot="1" x14ac:dyDescent="0.3">
      <c r="B4057" s="200" t="s">
        <v>225</v>
      </c>
      <c r="C4057" s="232" t="s">
        <v>1670</v>
      </c>
      <c r="D4057" s="230">
        <v>1.5</v>
      </c>
      <c r="E4057" s="230">
        <v>1</v>
      </c>
      <c r="F4057" s="47">
        <v>10</v>
      </c>
      <c r="G4057" s="233">
        <f t="shared" si="147"/>
        <v>15</v>
      </c>
      <c r="H4057" s="193">
        <f t="shared" si="148"/>
        <v>10</v>
      </c>
      <c r="K4057" s="244"/>
      <c r="M4057" s="60"/>
      <c r="N4057" s="60"/>
      <c r="O4057" s="60"/>
    </row>
    <row r="4058" spans="2:15" s="23" customFormat="1" ht="30.2" customHeight="1" thickBot="1" x14ac:dyDescent="0.3">
      <c r="B4058" s="200" t="s">
        <v>225</v>
      </c>
      <c r="C4058" s="232" t="s">
        <v>1671</v>
      </c>
      <c r="D4058" s="230">
        <v>1.5</v>
      </c>
      <c r="E4058" s="230">
        <v>1</v>
      </c>
      <c r="F4058" s="47">
        <v>10</v>
      </c>
      <c r="G4058" s="233">
        <f t="shared" si="147"/>
        <v>15</v>
      </c>
      <c r="H4058" s="193">
        <f t="shared" si="148"/>
        <v>10</v>
      </c>
      <c r="K4058" s="244"/>
      <c r="M4058" s="60"/>
      <c r="N4058" s="60"/>
      <c r="O4058" s="60"/>
    </row>
    <row r="4059" spans="2:15" s="23" customFormat="1" ht="30.2" customHeight="1" thickBot="1" x14ac:dyDescent="0.3">
      <c r="B4059" s="200" t="s">
        <v>225</v>
      </c>
      <c r="C4059" s="232" t="s">
        <v>1672</v>
      </c>
      <c r="D4059" s="230">
        <v>1.5</v>
      </c>
      <c r="E4059" s="230">
        <v>1</v>
      </c>
      <c r="F4059" s="47">
        <v>10</v>
      </c>
      <c r="G4059" s="233">
        <f t="shared" si="147"/>
        <v>15</v>
      </c>
      <c r="H4059" s="193">
        <f t="shared" si="148"/>
        <v>10</v>
      </c>
      <c r="K4059" s="244"/>
      <c r="M4059" s="60"/>
      <c r="N4059" s="60"/>
      <c r="O4059" s="60"/>
    </row>
    <row r="4060" spans="2:15" s="23" customFormat="1" ht="30.2" customHeight="1" thickBot="1" x14ac:dyDescent="0.3">
      <c r="B4060" s="200" t="s">
        <v>225</v>
      </c>
      <c r="C4060" s="232" t="s">
        <v>1673</v>
      </c>
      <c r="D4060" s="230">
        <v>1.5</v>
      </c>
      <c r="E4060" s="230">
        <v>1</v>
      </c>
      <c r="F4060" s="47">
        <v>10</v>
      </c>
      <c r="G4060" s="233">
        <f t="shared" si="147"/>
        <v>15</v>
      </c>
      <c r="H4060" s="193">
        <f t="shared" si="148"/>
        <v>10</v>
      </c>
      <c r="K4060" s="244"/>
      <c r="M4060" s="60"/>
      <c r="N4060" s="60"/>
      <c r="O4060" s="60"/>
    </row>
    <row r="4061" spans="2:15" s="23" customFormat="1" ht="30.2" customHeight="1" thickBot="1" x14ac:dyDescent="0.3">
      <c r="B4061" s="200" t="s">
        <v>225</v>
      </c>
      <c r="C4061" s="232" t="s">
        <v>302</v>
      </c>
      <c r="D4061" s="230">
        <v>1.5</v>
      </c>
      <c r="E4061" s="230">
        <v>1</v>
      </c>
      <c r="F4061" s="47">
        <v>10</v>
      </c>
      <c r="G4061" s="233">
        <f t="shared" si="147"/>
        <v>15</v>
      </c>
      <c r="H4061" s="193">
        <f t="shared" si="148"/>
        <v>10</v>
      </c>
      <c r="K4061" s="244"/>
      <c r="M4061" s="60"/>
      <c r="N4061" s="60"/>
      <c r="O4061" s="60"/>
    </row>
    <row r="4062" spans="2:15" s="23" customFormat="1" ht="30.2" customHeight="1" thickBot="1" x14ac:dyDescent="0.3">
      <c r="B4062" s="200" t="s">
        <v>225</v>
      </c>
      <c r="C4062" s="232" t="s">
        <v>749</v>
      </c>
      <c r="D4062" s="230">
        <v>1.5</v>
      </c>
      <c r="E4062" s="230">
        <v>1</v>
      </c>
      <c r="F4062" s="47">
        <v>10</v>
      </c>
      <c r="G4062" s="233">
        <f t="shared" si="147"/>
        <v>15</v>
      </c>
      <c r="H4062" s="193">
        <f t="shared" si="148"/>
        <v>10</v>
      </c>
      <c r="K4062" s="244"/>
      <c r="M4062" s="60"/>
      <c r="N4062" s="60"/>
      <c r="O4062" s="60"/>
    </row>
    <row r="4063" spans="2:15" s="23" customFormat="1" ht="30.2" customHeight="1" thickBot="1" x14ac:dyDescent="0.3">
      <c r="B4063" s="200" t="s">
        <v>225</v>
      </c>
      <c r="C4063" s="232" t="s">
        <v>1330</v>
      </c>
      <c r="D4063" s="230">
        <v>1.5</v>
      </c>
      <c r="E4063" s="230">
        <v>1</v>
      </c>
      <c r="F4063" s="47">
        <v>10</v>
      </c>
      <c r="G4063" s="233">
        <f t="shared" si="147"/>
        <v>15</v>
      </c>
      <c r="H4063" s="193">
        <f t="shared" si="148"/>
        <v>10</v>
      </c>
      <c r="K4063" s="244"/>
      <c r="M4063" s="60"/>
      <c r="N4063" s="60"/>
      <c r="O4063" s="60"/>
    </row>
    <row r="4064" spans="2:15" s="23" customFormat="1" ht="30.2" customHeight="1" thickBot="1" x14ac:dyDescent="0.3">
      <c r="B4064" s="200" t="s">
        <v>225</v>
      </c>
      <c r="C4064" s="232" t="s">
        <v>750</v>
      </c>
      <c r="D4064" s="230">
        <v>1.5</v>
      </c>
      <c r="E4064" s="230">
        <v>1</v>
      </c>
      <c r="F4064" s="47">
        <v>10</v>
      </c>
      <c r="G4064" s="233">
        <f t="shared" si="147"/>
        <v>15</v>
      </c>
      <c r="H4064" s="193">
        <f t="shared" si="148"/>
        <v>10</v>
      </c>
      <c r="K4064" s="244"/>
      <c r="M4064" s="60"/>
      <c r="N4064" s="60"/>
      <c r="O4064" s="60"/>
    </row>
    <row r="4065" spans="2:15" s="23" customFormat="1" ht="30.2" customHeight="1" thickBot="1" x14ac:dyDescent="0.3">
      <c r="B4065" s="200" t="s">
        <v>225</v>
      </c>
      <c r="C4065" s="232" t="s">
        <v>751</v>
      </c>
      <c r="D4065" s="230">
        <v>1.5</v>
      </c>
      <c r="E4065" s="230">
        <v>1</v>
      </c>
      <c r="F4065" s="47">
        <v>10</v>
      </c>
      <c r="G4065" s="233">
        <f t="shared" si="147"/>
        <v>15</v>
      </c>
      <c r="H4065" s="193">
        <f t="shared" si="148"/>
        <v>10</v>
      </c>
      <c r="K4065" s="244"/>
      <c r="M4065" s="60"/>
      <c r="N4065" s="60"/>
      <c r="O4065" s="60"/>
    </row>
    <row r="4066" spans="2:15" s="23" customFormat="1" ht="30.2" customHeight="1" thickBot="1" x14ac:dyDescent="0.3">
      <c r="B4066" s="200" t="s">
        <v>225</v>
      </c>
      <c r="C4066" s="232" t="s">
        <v>303</v>
      </c>
      <c r="D4066" s="230">
        <v>1.5</v>
      </c>
      <c r="E4066" s="230">
        <v>1</v>
      </c>
      <c r="F4066" s="47">
        <v>10</v>
      </c>
      <c r="G4066" s="233">
        <f t="shared" si="147"/>
        <v>15</v>
      </c>
      <c r="H4066" s="193">
        <f t="shared" si="148"/>
        <v>10</v>
      </c>
      <c r="K4066" s="244"/>
      <c r="M4066" s="60"/>
      <c r="N4066" s="60"/>
      <c r="O4066" s="60"/>
    </row>
    <row r="4067" spans="2:15" s="23" customFormat="1" ht="30.2" customHeight="1" thickBot="1" x14ac:dyDescent="0.3">
      <c r="B4067" s="200" t="s">
        <v>225</v>
      </c>
      <c r="C4067" s="232" t="s">
        <v>304</v>
      </c>
      <c r="D4067" s="230">
        <v>1.5</v>
      </c>
      <c r="E4067" s="230">
        <v>1</v>
      </c>
      <c r="F4067" s="47">
        <v>10</v>
      </c>
      <c r="G4067" s="233">
        <f t="shared" si="147"/>
        <v>15</v>
      </c>
      <c r="H4067" s="193">
        <f t="shared" si="148"/>
        <v>10</v>
      </c>
      <c r="K4067" s="244"/>
      <c r="M4067" s="60"/>
      <c r="N4067" s="60"/>
      <c r="O4067" s="60"/>
    </row>
    <row r="4068" spans="2:15" s="23" customFormat="1" ht="30.2" customHeight="1" thickBot="1" x14ac:dyDescent="0.3">
      <c r="B4068" s="200" t="s">
        <v>225</v>
      </c>
      <c r="C4068" s="232" t="s">
        <v>305</v>
      </c>
      <c r="D4068" s="230">
        <v>1.5</v>
      </c>
      <c r="E4068" s="230">
        <v>1</v>
      </c>
      <c r="F4068" s="47">
        <v>10</v>
      </c>
      <c r="G4068" s="233">
        <f t="shared" si="147"/>
        <v>15</v>
      </c>
      <c r="H4068" s="193">
        <f t="shared" si="148"/>
        <v>10</v>
      </c>
      <c r="K4068" s="244"/>
      <c r="M4068" s="60"/>
      <c r="N4068" s="60"/>
      <c r="O4068" s="60"/>
    </row>
    <row r="4069" spans="2:15" s="23" customFormat="1" ht="30.2" customHeight="1" thickBot="1" x14ac:dyDescent="0.3">
      <c r="B4069" s="200" t="s">
        <v>225</v>
      </c>
      <c r="C4069" s="232" t="s">
        <v>306</v>
      </c>
      <c r="D4069" s="230">
        <v>1.5</v>
      </c>
      <c r="E4069" s="230">
        <v>1</v>
      </c>
      <c r="F4069" s="47">
        <v>10</v>
      </c>
      <c r="G4069" s="233">
        <f t="shared" si="147"/>
        <v>15</v>
      </c>
      <c r="H4069" s="193">
        <f t="shared" si="148"/>
        <v>10</v>
      </c>
      <c r="K4069" s="244"/>
      <c r="M4069" s="60"/>
      <c r="N4069" s="60"/>
      <c r="O4069" s="60"/>
    </row>
    <row r="4070" spans="2:15" s="23" customFormat="1" ht="30.2" customHeight="1" thickBot="1" x14ac:dyDescent="0.3">
      <c r="B4070" s="200" t="s">
        <v>225</v>
      </c>
      <c r="C4070" s="232" t="s">
        <v>1048</v>
      </c>
      <c r="D4070" s="230">
        <v>1.5</v>
      </c>
      <c r="E4070" s="230">
        <v>1</v>
      </c>
      <c r="F4070" s="47">
        <v>10</v>
      </c>
      <c r="G4070" s="233">
        <f t="shared" si="147"/>
        <v>15</v>
      </c>
      <c r="H4070" s="193">
        <f t="shared" si="148"/>
        <v>10</v>
      </c>
      <c r="K4070" s="244"/>
      <c r="M4070" s="60"/>
      <c r="N4070" s="60"/>
      <c r="O4070" s="60"/>
    </row>
    <row r="4071" spans="2:15" s="23" customFormat="1" ht="30.2" customHeight="1" thickBot="1" x14ac:dyDescent="0.3">
      <c r="B4071" s="200" t="s">
        <v>225</v>
      </c>
      <c r="C4071" s="232" t="s">
        <v>307</v>
      </c>
      <c r="D4071" s="230">
        <v>1.5</v>
      </c>
      <c r="E4071" s="230">
        <v>1</v>
      </c>
      <c r="F4071" s="47">
        <v>10</v>
      </c>
      <c r="G4071" s="233">
        <f t="shared" si="147"/>
        <v>15</v>
      </c>
      <c r="H4071" s="193">
        <f t="shared" si="148"/>
        <v>10</v>
      </c>
      <c r="K4071" s="244"/>
      <c r="M4071" s="60"/>
      <c r="N4071" s="60"/>
      <c r="O4071" s="60"/>
    </row>
    <row r="4072" spans="2:15" s="23" customFormat="1" ht="30.2" customHeight="1" thickBot="1" x14ac:dyDescent="0.3">
      <c r="B4072" s="200" t="s">
        <v>225</v>
      </c>
      <c r="C4072" s="232" t="s">
        <v>308</v>
      </c>
      <c r="D4072" s="230">
        <v>1.5</v>
      </c>
      <c r="E4072" s="230">
        <v>1</v>
      </c>
      <c r="F4072" s="47">
        <v>10</v>
      </c>
      <c r="G4072" s="233">
        <f t="shared" si="147"/>
        <v>15</v>
      </c>
      <c r="H4072" s="193">
        <f t="shared" si="148"/>
        <v>10</v>
      </c>
      <c r="K4072" s="244"/>
      <c r="M4072" s="60"/>
      <c r="N4072" s="60"/>
      <c r="O4072" s="60"/>
    </row>
    <row r="4073" spans="2:15" s="23" customFormat="1" ht="30.2" customHeight="1" thickBot="1" x14ac:dyDescent="0.3">
      <c r="B4073" s="200" t="s">
        <v>225</v>
      </c>
      <c r="C4073" s="232" t="s">
        <v>1049</v>
      </c>
      <c r="D4073" s="230">
        <v>1.5</v>
      </c>
      <c r="E4073" s="230">
        <v>1</v>
      </c>
      <c r="F4073" s="47">
        <v>10</v>
      </c>
      <c r="G4073" s="233">
        <f t="shared" si="147"/>
        <v>15</v>
      </c>
      <c r="H4073" s="193">
        <f t="shared" si="148"/>
        <v>10</v>
      </c>
      <c r="K4073" s="244"/>
      <c r="M4073" s="60"/>
      <c r="N4073" s="60"/>
      <c r="O4073" s="60"/>
    </row>
    <row r="4074" spans="2:15" s="23" customFormat="1" ht="30.2" customHeight="1" thickBot="1" x14ac:dyDescent="0.3">
      <c r="B4074" s="200" t="s">
        <v>225</v>
      </c>
      <c r="C4074" s="232" t="s">
        <v>1674</v>
      </c>
      <c r="D4074" s="230">
        <v>1.5</v>
      </c>
      <c r="E4074" s="230">
        <v>1</v>
      </c>
      <c r="F4074" s="47">
        <v>10</v>
      </c>
      <c r="G4074" s="233">
        <f t="shared" si="147"/>
        <v>15</v>
      </c>
      <c r="H4074" s="193">
        <f t="shared" si="148"/>
        <v>10</v>
      </c>
      <c r="K4074" s="244"/>
      <c r="M4074" s="60"/>
      <c r="N4074" s="60"/>
      <c r="O4074" s="60"/>
    </row>
    <row r="4075" spans="2:15" s="23" customFormat="1" ht="30.2" customHeight="1" thickBot="1" x14ac:dyDescent="0.3">
      <c r="B4075" s="200" t="s">
        <v>225</v>
      </c>
      <c r="C4075" s="232" t="s">
        <v>1338</v>
      </c>
      <c r="D4075" s="230">
        <v>1.5</v>
      </c>
      <c r="E4075" s="230">
        <v>1</v>
      </c>
      <c r="F4075" s="47">
        <v>10</v>
      </c>
      <c r="G4075" s="233">
        <f t="shared" si="147"/>
        <v>15</v>
      </c>
      <c r="H4075" s="193">
        <f t="shared" si="148"/>
        <v>10</v>
      </c>
      <c r="K4075" s="244"/>
      <c r="M4075" s="60"/>
      <c r="N4075" s="60"/>
      <c r="O4075" s="60"/>
    </row>
    <row r="4076" spans="2:15" s="23" customFormat="1" ht="30.2" customHeight="1" thickBot="1" x14ac:dyDescent="0.3">
      <c r="B4076" s="200" t="s">
        <v>225</v>
      </c>
      <c r="C4076" s="232" t="s">
        <v>309</v>
      </c>
      <c r="D4076" s="230">
        <v>1.5</v>
      </c>
      <c r="E4076" s="230">
        <v>1</v>
      </c>
      <c r="F4076" s="47">
        <v>10</v>
      </c>
      <c r="G4076" s="233">
        <f t="shared" si="147"/>
        <v>15</v>
      </c>
      <c r="H4076" s="193">
        <f t="shared" si="148"/>
        <v>10</v>
      </c>
      <c r="K4076" s="244"/>
      <c r="M4076" s="60"/>
      <c r="N4076" s="60"/>
      <c r="O4076" s="60"/>
    </row>
    <row r="4077" spans="2:15" s="23" customFormat="1" ht="30.2" customHeight="1" thickBot="1" x14ac:dyDescent="0.3">
      <c r="B4077" s="200" t="s">
        <v>225</v>
      </c>
      <c r="C4077" s="232" t="s">
        <v>310</v>
      </c>
      <c r="D4077" s="230">
        <v>1.5</v>
      </c>
      <c r="E4077" s="230">
        <v>1</v>
      </c>
      <c r="F4077" s="47">
        <v>10</v>
      </c>
      <c r="G4077" s="233">
        <f t="shared" si="147"/>
        <v>15</v>
      </c>
      <c r="H4077" s="193">
        <f t="shared" si="148"/>
        <v>10</v>
      </c>
      <c r="K4077" s="244"/>
      <c r="M4077" s="60"/>
      <c r="N4077" s="60"/>
      <c r="O4077" s="60"/>
    </row>
    <row r="4078" spans="2:15" s="23" customFormat="1" ht="30.2" customHeight="1" thickBot="1" x14ac:dyDescent="0.3">
      <c r="B4078" s="200" t="s">
        <v>225</v>
      </c>
      <c r="C4078" s="232" t="s">
        <v>311</v>
      </c>
      <c r="D4078" s="230">
        <v>1.5</v>
      </c>
      <c r="E4078" s="230">
        <v>1</v>
      </c>
      <c r="F4078" s="47">
        <v>10</v>
      </c>
      <c r="G4078" s="233">
        <f t="shared" si="147"/>
        <v>15</v>
      </c>
      <c r="H4078" s="193">
        <f t="shared" si="148"/>
        <v>10</v>
      </c>
      <c r="K4078" s="244"/>
      <c r="M4078" s="60"/>
      <c r="N4078" s="60"/>
      <c r="O4078" s="60"/>
    </row>
    <row r="4079" spans="2:15" s="23" customFormat="1" ht="30.2" customHeight="1" thickBot="1" x14ac:dyDescent="0.3">
      <c r="B4079" s="200" t="s">
        <v>225</v>
      </c>
      <c r="C4079" s="232" t="s">
        <v>1341</v>
      </c>
      <c r="D4079" s="230">
        <v>1.5</v>
      </c>
      <c r="E4079" s="230">
        <v>1</v>
      </c>
      <c r="F4079" s="47">
        <v>10</v>
      </c>
      <c r="G4079" s="233">
        <f t="shared" si="147"/>
        <v>15</v>
      </c>
      <c r="H4079" s="193">
        <f t="shared" si="148"/>
        <v>10</v>
      </c>
      <c r="K4079" s="244"/>
      <c r="M4079" s="60"/>
      <c r="N4079" s="60"/>
      <c r="O4079" s="60"/>
    </row>
    <row r="4080" spans="2:15" s="23" customFormat="1" ht="30.2" customHeight="1" thickBot="1" x14ac:dyDescent="0.3">
      <c r="B4080" s="200" t="s">
        <v>225</v>
      </c>
      <c r="C4080" s="232" t="s">
        <v>1675</v>
      </c>
      <c r="D4080" s="230">
        <v>1.5</v>
      </c>
      <c r="E4080" s="230">
        <v>1</v>
      </c>
      <c r="F4080" s="47">
        <v>10</v>
      </c>
      <c r="G4080" s="233">
        <f t="shared" ref="G4080:G4143" si="149">ROUND(D4080*F4080,2)</f>
        <v>15</v>
      </c>
      <c r="H4080" s="193">
        <f t="shared" ref="H4080:H4143" si="150">ROUND(E4080*F4080,6)</f>
        <v>10</v>
      </c>
      <c r="K4080" s="244"/>
      <c r="M4080" s="60"/>
      <c r="N4080" s="60"/>
      <c r="O4080" s="60"/>
    </row>
    <row r="4081" spans="2:15" s="23" customFormat="1" ht="30.2" customHeight="1" thickBot="1" x14ac:dyDescent="0.3">
      <c r="B4081" s="200" t="s">
        <v>225</v>
      </c>
      <c r="C4081" s="232" t="s">
        <v>1676</v>
      </c>
      <c r="D4081" s="230">
        <v>1.5</v>
      </c>
      <c r="E4081" s="230">
        <v>1</v>
      </c>
      <c r="F4081" s="47">
        <v>10</v>
      </c>
      <c r="G4081" s="233">
        <f t="shared" si="149"/>
        <v>15</v>
      </c>
      <c r="H4081" s="193">
        <f t="shared" si="150"/>
        <v>10</v>
      </c>
      <c r="K4081" s="244"/>
      <c r="M4081" s="60"/>
      <c r="N4081" s="60"/>
      <c r="O4081" s="60"/>
    </row>
    <row r="4082" spans="2:15" s="23" customFormat="1" ht="30.2" customHeight="1" thickBot="1" x14ac:dyDescent="0.3">
      <c r="B4082" s="200" t="s">
        <v>225</v>
      </c>
      <c r="C4082" s="232" t="s">
        <v>811</v>
      </c>
      <c r="D4082" s="230">
        <v>1.5</v>
      </c>
      <c r="E4082" s="230">
        <v>1</v>
      </c>
      <c r="F4082" s="47">
        <v>10</v>
      </c>
      <c r="G4082" s="233">
        <f t="shared" si="149"/>
        <v>15</v>
      </c>
      <c r="H4082" s="193">
        <f t="shared" si="150"/>
        <v>10</v>
      </c>
      <c r="K4082" s="244"/>
      <c r="M4082" s="60"/>
      <c r="N4082" s="60"/>
      <c r="O4082" s="60"/>
    </row>
    <row r="4083" spans="2:15" s="23" customFormat="1" ht="30.2" customHeight="1" thickBot="1" x14ac:dyDescent="0.3">
      <c r="B4083" s="200" t="s">
        <v>225</v>
      </c>
      <c r="C4083" s="232" t="s">
        <v>312</v>
      </c>
      <c r="D4083" s="230">
        <v>1.5</v>
      </c>
      <c r="E4083" s="230">
        <v>1</v>
      </c>
      <c r="F4083" s="47">
        <v>10</v>
      </c>
      <c r="G4083" s="233">
        <f t="shared" si="149"/>
        <v>15</v>
      </c>
      <c r="H4083" s="193">
        <f t="shared" si="150"/>
        <v>10</v>
      </c>
      <c r="K4083" s="244"/>
      <c r="M4083" s="60"/>
      <c r="N4083" s="60"/>
      <c r="O4083" s="60"/>
    </row>
    <row r="4084" spans="2:15" s="23" customFormat="1" ht="30.2" customHeight="1" thickBot="1" x14ac:dyDescent="0.3">
      <c r="B4084" s="200" t="s">
        <v>225</v>
      </c>
      <c r="C4084" s="232" t="s">
        <v>313</v>
      </c>
      <c r="D4084" s="230">
        <v>1.5</v>
      </c>
      <c r="E4084" s="230">
        <v>1</v>
      </c>
      <c r="F4084" s="47">
        <v>10</v>
      </c>
      <c r="G4084" s="233">
        <f t="shared" si="149"/>
        <v>15</v>
      </c>
      <c r="H4084" s="193">
        <f t="shared" si="150"/>
        <v>10</v>
      </c>
      <c r="K4084" s="244"/>
      <c r="M4084" s="60"/>
      <c r="N4084" s="60"/>
      <c r="O4084" s="60"/>
    </row>
    <row r="4085" spans="2:15" s="23" customFormat="1" ht="30.2" customHeight="1" thickBot="1" x14ac:dyDescent="0.3">
      <c r="B4085" s="200" t="s">
        <v>225</v>
      </c>
      <c r="C4085" s="232" t="s">
        <v>1677</v>
      </c>
      <c r="D4085" s="230">
        <v>1.5</v>
      </c>
      <c r="E4085" s="230">
        <v>1</v>
      </c>
      <c r="F4085" s="47">
        <v>10</v>
      </c>
      <c r="G4085" s="233">
        <f t="shared" si="149"/>
        <v>15</v>
      </c>
      <c r="H4085" s="193">
        <f t="shared" si="150"/>
        <v>10</v>
      </c>
      <c r="K4085" s="244"/>
      <c r="M4085" s="60"/>
      <c r="N4085" s="60"/>
      <c r="O4085" s="60"/>
    </row>
    <row r="4086" spans="2:15" s="23" customFormat="1" ht="30.2" customHeight="1" thickBot="1" x14ac:dyDescent="0.3">
      <c r="B4086" s="200" t="s">
        <v>225</v>
      </c>
      <c r="C4086" s="232" t="s">
        <v>314</v>
      </c>
      <c r="D4086" s="230">
        <v>1.5</v>
      </c>
      <c r="E4086" s="230">
        <v>1</v>
      </c>
      <c r="F4086" s="47">
        <v>10</v>
      </c>
      <c r="G4086" s="233">
        <f t="shared" si="149"/>
        <v>15</v>
      </c>
      <c r="H4086" s="193">
        <f t="shared" si="150"/>
        <v>10</v>
      </c>
      <c r="K4086" s="244"/>
      <c r="M4086" s="60"/>
      <c r="N4086" s="60"/>
      <c r="O4086" s="60"/>
    </row>
    <row r="4087" spans="2:15" s="23" customFormat="1" ht="30.2" customHeight="1" thickBot="1" x14ac:dyDescent="0.3">
      <c r="B4087" s="200" t="s">
        <v>225</v>
      </c>
      <c r="C4087" s="232" t="s">
        <v>1050</v>
      </c>
      <c r="D4087" s="230">
        <v>1.5</v>
      </c>
      <c r="E4087" s="230">
        <v>1</v>
      </c>
      <c r="F4087" s="47">
        <v>10</v>
      </c>
      <c r="G4087" s="233">
        <f t="shared" si="149"/>
        <v>15</v>
      </c>
      <c r="H4087" s="193">
        <f t="shared" si="150"/>
        <v>10</v>
      </c>
      <c r="K4087" s="244"/>
      <c r="M4087" s="60"/>
      <c r="N4087" s="60"/>
      <c r="O4087" s="60"/>
    </row>
    <row r="4088" spans="2:15" s="23" customFormat="1" ht="30.2" customHeight="1" thickBot="1" x14ac:dyDescent="0.3">
      <c r="B4088" s="200" t="s">
        <v>225</v>
      </c>
      <c r="C4088" s="232" t="s">
        <v>315</v>
      </c>
      <c r="D4088" s="230">
        <v>1.5</v>
      </c>
      <c r="E4088" s="230">
        <v>1</v>
      </c>
      <c r="F4088" s="47">
        <v>10</v>
      </c>
      <c r="G4088" s="233">
        <f t="shared" si="149"/>
        <v>15</v>
      </c>
      <c r="H4088" s="193">
        <f t="shared" si="150"/>
        <v>10</v>
      </c>
      <c r="K4088" s="244"/>
      <c r="M4088" s="60"/>
      <c r="N4088" s="60"/>
      <c r="O4088" s="60"/>
    </row>
    <row r="4089" spans="2:15" s="23" customFormat="1" ht="30.2" customHeight="1" thickBot="1" x14ac:dyDescent="0.3">
      <c r="B4089" s="200" t="s">
        <v>225</v>
      </c>
      <c r="C4089" s="232" t="s">
        <v>316</v>
      </c>
      <c r="D4089" s="230">
        <v>1.5</v>
      </c>
      <c r="E4089" s="230">
        <v>1</v>
      </c>
      <c r="F4089" s="47">
        <v>10</v>
      </c>
      <c r="G4089" s="233">
        <f t="shared" si="149"/>
        <v>15</v>
      </c>
      <c r="H4089" s="193">
        <f t="shared" si="150"/>
        <v>10</v>
      </c>
      <c r="K4089" s="244"/>
      <c r="M4089" s="60"/>
      <c r="N4089" s="60"/>
      <c r="O4089" s="60"/>
    </row>
    <row r="4090" spans="2:15" s="23" customFormat="1" ht="30.2" customHeight="1" thickBot="1" x14ac:dyDescent="0.3">
      <c r="B4090" s="200" t="s">
        <v>225</v>
      </c>
      <c r="C4090" s="232" t="s">
        <v>317</v>
      </c>
      <c r="D4090" s="230">
        <v>1.5</v>
      </c>
      <c r="E4090" s="230">
        <v>1</v>
      </c>
      <c r="F4090" s="47">
        <v>10</v>
      </c>
      <c r="G4090" s="233">
        <f t="shared" si="149"/>
        <v>15</v>
      </c>
      <c r="H4090" s="193">
        <f t="shared" si="150"/>
        <v>10</v>
      </c>
      <c r="K4090" s="244"/>
      <c r="M4090" s="60"/>
      <c r="N4090" s="60"/>
      <c r="O4090" s="60"/>
    </row>
    <row r="4091" spans="2:15" s="23" customFormat="1" ht="30.2" customHeight="1" thickBot="1" x14ac:dyDescent="0.3">
      <c r="B4091" s="200" t="s">
        <v>225</v>
      </c>
      <c r="C4091" s="232" t="s">
        <v>318</v>
      </c>
      <c r="D4091" s="230">
        <v>1.5</v>
      </c>
      <c r="E4091" s="230">
        <v>1</v>
      </c>
      <c r="F4091" s="47">
        <v>10</v>
      </c>
      <c r="G4091" s="233">
        <f t="shared" si="149"/>
        <v>15</v>
      </c>
      <c r="H4091" s="193">
        <f t="shared" si="150"/>
        <v>10</v>
      </c>
      <c r="K4091" s="244"/>
      <c r="M4091" s="60"/>
      <c r="N4091" s="60"/>
      <c r="O4091" s="60"/>
    </row>
    <row r="4092" spans="2:15" s="23" customFormat="1" ht="30.2" customHeight="1" thickBot="1" x14ac:dyDescent="0.3">
      <c r="B4092" s="200" t="s">
        <v>225</v>
      </c>
      <c r="C4092" s="232" t="s">
        <v>1051</v>
      </c>
      <c r="D4092" s="230">
        <v>1.5</v>
      </c>
      <c r="E4092" s="230">
        <v>1</v>
      </c>
      <c r="F4092" s="47">
        <v>10</v>
      </c>
      <c r="G4092" s="233">
        <f t="shared" si="149"/>
        <v>15</v>
      </c>
      <c r="H4092" s="193">
        <f t="shared" si="150"/>
        <v>10</v>
      </c>
      <c r="K4092" s="244"/>
      <c r="M4092" s="60"/>
      <c r="N4092" s="60"/>
      <c r="O4092" s="60"/>
    </row>
    <row r="4093" spans="2:15" s="23" customFormat="1" ht="30.2" customHeight="1" thickBot="1" x14ac:dyDescent="0.3">
      <c r="B4093" s="200" t="s">
        <v>225</v>
      </c>
      <c r="C4093" s="232" t="s">
        <v>320</v>
      </c>
      <c r="D4093" s="230">
        <v>1.5</v>
      </c>
      <c r="E4093" s="230">
        <v>1</v>
      </c>
      <c r="F4093" s="47">
        <v>10</v>
      </c>
      <c r="G4093" s="233">
        <f t="shared" si="149"/>
        <v>15</v>
      </c>
      <c r="H4093" s="193">
        <f t="shared" si="150"/>
        <v>10</v>
      </c>
      <c r="K4093" s="244"/>
      <c r="M4093" s="60"/>
      <c r="N4093" s="60"/>
      <c r="O4093" s="60"/>
    </row>
    <row r="4094" spans="2:15" s="23" customFormat="1" ht="30.2" customHeight="1" thickBot="1" x14ac:dyDescent="0.3">
      <c r="B4094" s="200" t="s">
        <v>225</v>
      </c>
      <c r="C4094" s="232" t="s">
        <v>1349</v>
      </c>
      <c r="D4094" s="230">
        <v>1.5</v>
      </c>
      <c r="E4094" s="230">
        <v>1</v>
      </c>
      <c r="F4094" s="47">
        <v>10</v>
      </c>
      <c r="G4094" s="233">
        <f t="shared" si="149"/>
        <v>15</v>
      </c>
      <c r="H4094" s="193">
        <f t="shared" si="150"/>
        <v>10</v>
      </c>
      <c r="K4094" s="244"/>
      <c r="M4094" s="60"/>
      <c r="N4094" s="60"/>
      <c r="O4094" s="60"/>
    </row>
    <row r="4095" spans="2:15" s="23" customFormat="1" ht="30.2" customHeight="1" thickBot="1" x14ac:dyDescent="0.3">
      <c r="B4095" s="200" t="s">
        <v>225</v>
      </c>
      <c r="C4095" s="232" t="s">
        <v>321</v>
      </c>
      <c r="D4095" s="230">
        <v>1.5</v>
      </c>
      <c r="E4095" s="230">
        <v>1</v>
      </c>
      <c r="F4095" s="47">
        <v>10</v>
      </c>
      <c r="G4095" s="233">
        <f t="shared" si="149"/>
        <v>15</v>
      </c>
      <c r="H4095" s="193">
        <f t="shared" si="150"/>
        <v>10</v>
      </c>
      <c r="K4095" s="244"/>
      <c r="M4095" s="60"/>
      <c r="N4095" s="60"/>
      <c r="O4095" s="60"/>
    </row>
    <row r="4096" spans="2:15" s="23" customFormat="1" ht="30.2" customHeight="1" thickBot="1" x14ac:dyDescent="0.3">
      <c r="B4096" s="200" t="s">
        <v>225</v>
      </c>
      <c r="C4096" s="232" t="s">
        <v>322</v>
      </c>
      <c r="D4096" s="230">
        <v>1.5</v>
      </c>
      <c r="E4096" s="230">
        <v>1</v>
      </c>
      <c r="F4096" s="47">
        <v>10</v>
      </c>
      <c r="G4096" s="233">
        <f t="shared" si="149"/>
        <v>15</v>
      </c>
      <c r="H4096" s="193">
        <f t="shared" si="150"/>
        <v>10</v>
      </c>
      <c r="K4096" s="244"/>
      <c r="M4096" s="60"/>
      <c r="N4096" s="60"/>
      <c r="O4096" s="60"/>
    </row>
    <row r="4097" spans="2:15" s="23" customFormat="1" ht="30.2" customHeight="1" thickBot="1" x14ac:dyDescent="0.3">
      <c r="B4097" s="200" t="s">
        <v>225</v>
      </c>
      <c r="C4097" s="232" t="s">
        <v>1678</v>
      </c>
      <c r="D4097" s="230">
        <v>1.5</v>
      </c>
      <c r="E4097" s="230">
        <v>1</v>
      </c>
      <c r="F4097" s="47">
        <v>10</v>
      </c>
      <c r="G4097" s="233">
        <f t="shared" si="149"/>
        <v>15</v>
      </c>
      <c r="H4097" s="193">
        <f t="shared" si="150"/>
        <v>10</v>
      </c>
      <c r="K4097" s="244"/>
      <c r="M4097" s="60"/>
      <c r="N4097" s="60"/>
      <c r="O4097" s="60"/>
    </row>
    <row r="4098" spans="2:15" s="23" customFormat="1" ht="30.2" customHeight="1" thickBot="1" x14ac:dyDescent="0.3">
      <c r="B4098" s="200" t="s">
        <v>225</v>
      </c>
      <c r="C4098" s="232" t="s">
        <v>324</v>
      </c>
      <c r="D4098" s="230">
        <v>1.5</v>
      </c>
      <c r="E4098" s="230">
        <v>1</v>
      </c>
      <c r="F4098" s="47">
        <v>10</v>
      </c>
      <c r="G4098" s="233">
        <f t="shared" si="149"/>
        <v>15</v>
      </c>
      <c r="H4098" s="193">
        <f t="shared" si="150"/>
        <v>10</v>
      </c>
      <c r="K4098" s="244"/>
      <c r="M4098" s="60"/>
      <c r="N4098" s="60"/>
      <c r="O4098" s="60"/>
    </row>
    <row r="4099" spans="2:15" s="23" customFormat="1" ht="30.2" customHeight="1" thickBot="1" x14ac:dyDescent="0.3">
      <c r="B4099" s="200" t="s">
        <v>225</v>
      </c>
      <c r="C4099" s="232" t="s">
        <v>1679</v>
      </c>
      <c r="D4099" s="230">
        <v>1.5</v>
      </c>
      <c r="E4099" s="230">
        <v>1</v>
      </c>
      <c r="F4099" s="47">
        <v>10</v>
      </c>
      <c r="G4099" s="233">
        <f t="shared" si="149"/>
        <v>15</v>
      </c>
      <c r="H4099" s="193">
        <f t="shared" si="150"/>
        <v>10</v>
      </c>
      <c r="K4099" s="244"/>
      <c r="M4099" s="60"/>
      <c r="N4099" s="60"/>
      <c r="O4099" s="60"/>
    </row>
    <row r="4100" spans="2:15" s="23" customFormat="1" ht="30.2" customHeight="1" thickBot="1" x14ac:dyDescent="0.3">
      <c r="B4100" s="200" t="s">
        <v>225</v>
      </c>
      <c r="C4100" s="232" t="s">
        <v>1680</v>
      </c>
      <c r="D4100" s="230">
        <v>1.5</v>
      </c>
      <c r="E4100" s="230">
        <v>1</v>
      </c>
      <c r="F4100" s="47">
        <v>10</v>
      </c>
      <c r="G4100" s="233">
        <f t="shared" si="149"/>
        <v>15</v>
      </c>
      <c r="H4100" s="193">
        <f t="shared" si="150"/>
        <v>10</v>
      </c>
      <c r="K4100" s="244"/>
      <c r="M4100" s="60"/>
      <c r="N4100" s="60"/>
      <c r="O4100" s="60"/>
    </row>
    <row r="4101" spans="2:15" s="23" customFormat="1" ht="30.2" customHeight="1" thickBot="1" x14ac:dyDescent="0.3">
      <c r="B4101" s="200" t="s">
        <v>225</v>
      </c>
      <c r="C4101" s="232" t="s">
        <v>1053</v>
      </c>
      <c r="D4101" s="230">
        <v>1.5</v>
      </c>
      <c r="E4101" s="230">
        <v>1</v>
      </c>
      <c r="F4101" s="47">
        <v>10</v>
      </c>
      <c r="G4101" s="233">
        <f t="shared" si="149"/>
        <v>15</v>
      </c>
      <c r="H4101" s="193">
        <f t="shared" si="150"/>
        <v>10</v>
      </c>
      <c r="K4101" s="244"/>
      <c r="M4101" s="60"/>
      <c r="N4101" s="60"/>
      <c r="O4101" s="60"/>
    </row>
    <row r="4102" spans="2:15" s="23" customFormat="1" ht="30.2" customHeight="1" thickBot="1" x14ac:dyDescent="0.3">
      <c r="B4102" s="200" t="s">
        <v>225</v>
      </c>
      <c r="C4102" s="232" t="s">
        <v>325</v>
      </c>
      <c r="D4102" s="230">
        <v>1.5</v>
      </c>
      <c r="E4102" s="230">
        <v>1</v>
      </c>
      <c r="F4102" s="47">
        <v>10</v>
      </c>
      <c r="G4102" s="233">
        <f t="shared" si="149"/>
        <v>15</v>
      </c>
      <c r="H4102" s="193">
        <f t="shared" si="150"/>
        <v>10</v>
      </c>
      <c r="K4102" s="244"/>
      <c r="M4102" s="60"/>
      <c r="N4102" s="60"/>
      <c r="O4102" s="60"/>
    </row>
    <row r="4103" spans="2:15" s="23" customFormat="1" ht="30.2" customHeight="1" thickBot="1" x14ac:dyDescent="0.3">
      <c r="B4103" s="200" t="s">
        <v>225</v>
      </c>
      <c r="C4103" s="232" t="s">
        <v>1357</v>
      </c>
      <c r="D4103" s="230">
        <v>1.5</v>
      </c>
      <c r="E4103" s="230">
        <v>1</v>
      </c>
      <c r="F4103" s="47">
        <v>10</v>
      </c>
      <c r="G4103" s="233">
        <f t="shared" si="149"/>
        <v>15</v>
      </c>
      <c r="H4103" s="193">
        <f t="shared" si="150"/>
        <v>10</v>
      </c>
      <c r="K4103" s="244"/>
      <c r="M4103" s="60"/>
      <c r="N4103" s="60"/>
      <c r="O4103" s="60"/>
    </row>
    <row r="4104" spans="2:15" s="23" customFormat="1" ht="30.2" customHeight="1" thickBot="1" x14ac:dyDescent="0.3">
      <c r="B4104" s="200" t="s">
        <v>225</v>
      </c>
      <c r="C4104" s="232" t="s">
        <v>1205</v>
      </c>
      <c r="D4104" s="230">
        <v>1.5</v>
      </c>
      <c r="E4104" s="230">
        <v>1</v>
      </c>
      <c r="F4104" s="47">
        <v>10</v>
      </c>
      <c r="G4104" s="233">
        <f t="shared" si="149"/>
        <v>15</v>
      </c>
      <c r="H4104" s="193">
        <f t="shared" si="150"/>
        <v>10</v>
      </c>
      <c r="K4104" s="244"/>
      <c r="M4104" s="60"/>
      <c r="N4104" s="60"/>
      <c r="O4104" s="60"/>
    </row>
    <row r="4105" spans="2:15" s="23" customFormat="1" ht="30.2" customHeight="1" thickBot="1" x14ac:dyDescent="0.3">
      <c r="B4105" s="200" t="s">
        <v>225</v>
      </c>
      <c r="C4105" s="232" t="s">
        <v>326</v>
      </c>
      <c r="D4105" s="230">
        <v>1.5</v>
      </c>
      <c r="E4105" s="230">
        <v>1</v>
      </c>
      <c r="F4105" s="47">
        <v>10</v>
      </c>
      <c r="G4105" s="233">
        <f t="shared" si="149"/>
        <v>15</v>
      </c>
      <c r="H4105" s="193">
        <f t="shared" si="150"/>
        <v>10</v>
      </c>
      <c r="K4105" s="244"/>
      <c r="M4105" s="60"/>
      <c r="N4105" s="60"/>
      <c r="O4105" s="60"/>
    </row>
    <row r="4106" spans="2:15" s="23" customFormat="1" ht="30.2" customHeight="1" thickBot="1" x14ac:dyDescent="0.3">
      <c r="B4106" s="200" t="s">
        <v>225</v>
      </c>
      <c r="C4106" s="232" t="s">
        <v>327</v>
      </c>
      <c r="D4106" s="230">
        <v>1.5</v>
      </c>
      <c r="E4106" s="230">
        <v>1</v>
      </c>
      <c r="F4106" s="47">
        <v>10</v>
      </c>
      <c r="G4106" s="233">
        <f t="shared" si="149"/>
        <v>15</v>
      </c>
      <c r="H4106" s="193">
        <f t="shared" si="150"/>
        <v>10</v>
      </c>
      <c r="K4106" s="244"/>
      <c r="M4106" s="60"/>
      <c r="N4106" s="60"/>
      <c r="O4106" s="60"/>
    </row>
    <row r="4107" spans="2:15" s="23" customFormat="1" ht="30.2" customHeight="1" thickBot="1" x14ac:dyDescent="0.3">
      <c r="B4107" s="200" t="s">
        <v>225</v>
      </c>
      <c r="C4107" s="232" t="s">
        <v>328</v>
      </c>
      <c r="D4107" s="230">
        <v>1.5</v>
      </c>
      <c r="E4107" s="230">
        <v>1</v>
      </c>
      <c r="F4107" s="47">
        <v>10</v>
      </c>
      <c r="G4107" s="233">
        <f t="shared" si="149"/>
        <v>15</v>
      </c>
      <c r="H4107" s="193">
        <f t="shared" si="150"/>
        <v>10</v>
      </c>
      <c r="K4107" s="244"/>
      <c r="M4107" s="60"/>
      <c r="N4107" s="60"/>
      <c r="O4107" s="60"/>
    </row>
    <row r="4108" spans="2:15" s="23" customFormat="1" ht="30.2" customHeight="1" thickBot="1" x14ac:dyDescent="0.3">
      <c r="B4108" s="200" t="s">
        <v>225</v>
      </c>
      <c r="C4108" s="232" t="s">
        <v>329</v>
      </c>
      <c r="D4108" s="230">
        <v>1.5</v>
      </c>
      <c r="E4108" s="230">
        <v>1</v>
      </c>
      <c r="F4108" s="47">
        <v>10</v>
      </c>
      <c r="G4108" s="233">
        <f t="shared" si="149"/>
        <v>15</v>
      </c>
      <c r="H4108" s="193">
        <f t="shared" si="150"/>
        <v>10</v>
      </c>
      <c r="K4108" s="244"/>
      <c r="M4108" s="60"/>
      <c r="N4108" s="60"/>
      <c r="O4108" s="60"/>
    </row>
    <row r="4109" spans="2:15" s="23" customFormat="1" ht="30.2" customHeight="1" thickBot="1" x14ac:dyDescent="0.3">
      <c r="B4109" s="200" t="s">
        <v>225</v>
      </c>
      <c r="C4109" s="232" t="s">
        <v>1681</v>
      </c>
      <c r="D4109" s="230">
        <v>1.5</v>
      </c>
      <c r="E4109" s="230">
        <v>1</v>
      </c>
      <c r="F4109" s="47">
        <v>10</v>
      </c>
      <c r="G4109" s="233">
        <f t="shared" si="149"/>
        <v>15</v>
      </c>
      <c r="H4109" s="193">
        <f t="shared" si="150"/>
        <v>10</v>
      </c>
      <c r="K4109" s="244"/>
      <c r="M4109" s="60"/>
      <c r="N4109" s="60"/>
      <c r="O4109" s="60"/>
    </row>
    <row r="4110" spans="2:15" s="23" customFormat="1" ht="30.2" customHeight="1" thickBot="1" x14ac:dyDescent="0.3">
      <c r="B4110" s="200" t="s">
        <v>225</v>
      </c>
      <c r="C4110" s="232" t="s">
        <v>819</v>
      </c>
      <c r="D4110" s="230">
        <v>1.5</v>
      </c>
      <c r="E4110" s="230">
        <v>1</v>
      </c>
      <c r="F4110" s="47">
        <v>10</v>
      </c>
      <c r="G4110" s="233">
        <f t="shared" si="149"/>
        <v>15</v>
      </c>
      <c r="H4110" s="193">
        <f t="shared" si="150"/>
        <v>10</v>
      </c>
      <c r="K4110" s="244"/>
      <c r="M4110" s="60"/>
      <c r="N4110" s="60"/>
      <c r="O4110" s="60"/>
    </row>
    <row r="4111" spans="2:15" s="23" customFormat="1" ht="30.2" customHeight="1" thickBot="1" x14ac:dyDescent="0.3">
      <c r="B4111" s="200" t="s">
        <v>225</v>
      </c>
      <c r="C4111" s="232" t="s">
        <v>333</v>
      </c>
      <c r="D4111" s="230">
        <v>1.5</v>
      </c>
      <c r="E4111" s="230">
        <v>1</v>
      </c>
      <c r="F4111" s="47">
        <v>10</v>
      </c>
      <c r="G4111" s="233">
        <f t="shared" si="149"/>
        <v>15</v>
      </c>
      <c r="H4111" s="193">
        <f t="shared" si="150"/>
        <v>10</v>
      </c>
      <c r="K4111" s="244"/>
      <c r="M4111" s="60"/>
      <c r="N4111" s="60"/>
      <c r="O4111" s="60"/>
    </row>
    <row r="4112" spans="2:15" s="23" customFormat="1" ht="30.2" customHeight="1" thickBot="1" x14ac:dyDescent="0.3">
      <c r="B4112" s="200" t="s">
        <v>225</v>
      </c>
      <c r="C4112" s="232" t="s">
        <v>334</v>
      </c>
      <c r="D4112" s="230">
        <v>1.5</v>
      </c>
      <c r="E4112" s="230">
        <v>1</v>
      </c>
      <c r="F4112" s="47">
        <v>10</v>
      </c>
      <c r="G4112" s="233">
        <f t="shared" si="149"/>
        <v>15</v>
      </c>
      <c r="H4112" s="193">
        <f t="shared" si="150"/>
        <v>10</v>
      </c>
      <c r="K4112" s="244"/>
      <c r="M4112" s="60"/>
      <c r="N4112" s="60"/>
      <c r="O4112" s="60"/>
    </row>
    <row r="4113" spans="2:15" s="23" customFormat="1" ht="30.2" customHeight="1" thickBot="1" x14ac:dyDescent="0.3">
      <c r="B4113" s="200" t="s">
        <v>225</v>
      </c>
      <c r="C4113" s="232" t="s">
        <v>335</v>
      </c>
      <c r="D4113" s="230">
        <v>1.5</v>
      </c>
      <c r="E4113" s="230">
        <v>1</v>
      </c>
      <c r="F4113" s="47">
        <v>10</v>
      </c>
      <c r="G4113" s="233">
        <f t="shared" si="149"/>
        <v>15</v>
      </c>
      <c r="H4113" s="193">
        <f t="shared" si="150"/>
        <v>10</v>
      </c>
      <c r="K4113" s="244"/>
      <c r="M4113" s="60"/>
      <c r="N4113" s="60"/>
      <c r="O4113" s="60"/>
    </row>
    <row r="4114" spans="2:15" s="23" customFormat="1" ht="30.2" customHeight="1" thickBot="1" x14ac:dyDescent="0.3">
      <c r="B4114" s="200" t="s">
        <v>225</v>
      </c>
      <c r="C4114" s="232" t="s">
        <v>1682</v>
      </c>
      <c r="D4114" s="230">
        <v>1.5</v>
      </c>
      <c r="E4114" s="230">
        <v>1</v>
      </c>
      <c r="F4114" s="47">
        <v>10</v>
      </c>
      <c r="G4114" s="233">
        <f t="shared" si="149"/>
        <v>15</v>
      </c>
      <c r="H4114" s="193">
        <f t="shared" si="150"/>
        <v>10</v>
      </c>
      <c r="K4114" s="244"/>
      <c r="M4114" s="60"/>
      <c r="N4114" s="60"/>
      <c r="O4114" s="60"/>
    </row>
    <row r="4115" spans="2:15" s="23" customFormat="1" ht="30.2" customHeight="1" thickBot="1" x14ac:dyDescent="0.3">
      <c r="B4115" s="200" t="s">
        <v>225</v>
      </c>
      <c r="C4115" s="232" t="s">
        <v>1683</v>
      </c>
      <c r="D4115" s="230">
        <v>1.5</v>
      </c>
      <c r="E4115" s="230">
        <v>1</v>
      </c>
      <c r="F4115" s="47">
        <v>10</v>
      </c>
      <c r="G4115" s="233">
        <f t="shared" si="149"/>
        <v>15</v>
      </c>
      <c r="H4115" s="193">
        <f t="shared" si="150"/>
        <v>10</v>
      </c>
      <c r="K4115" s="244"/>
      <c r="M4115" s="60"/>
      <c r="N4115" s="60"/>
      <c r="O4115" s="60"/>
    </row>
    <row r="4116" spans="2:15" s="23" customFormat="1" ht="30.2" customHeight="1" thickBot="1" x14ac:dyDescent="0.3">
      <c r="B4116" s="200" t="s">
        <v>225</v>
      </c>
      <c r="C4116" s="232" t="s">
        <v>1056</v>
      </c>
      <c r="D4116" s="230">
        <v>1.5</v>
      </c>
      <c r="E4116" s="230">
        <v>1</v>
      </c>
      <c r="F4116" s="47">
        <v>10</v>
      </c>
      <c r="G4116" s="233">
        <f t="shared" si="149"/>
        <v>15</v>
      </c>
      <c r="H4116" s="193">
        <f t="shared" si="150"/>
        <v>10</v>
      </c>
      <c r="K4116" s="244"/>
      <c r="M4116" s="60"/>
      <c r="N4116" s="60"/>
      <c r="O4116" s="60"/>
    </row>
    <row r="4117" spans="2:15" s="23" customFormat="1" ht="30.2" customHeight="1" thickBot="1" x14ac:dyDescent="0.3">
      <c r="B4117" s="200" t="s">
        <v>225</v>
      </c>
      <c r="C4117" s="232" t="s">
        <v>1684</v>
      </c>
      <c r="D4117" s="230">
        <v>1.5</v>
      </c>
      <c r="E4117" s="230">
        <v>1</v>
      </c>
      <c r="F4117" s="47">
        <v>10</v>
      </c>
      <c r="G4117" s="233">
        <f t="shared" si="149"/>
        <v>15</v>
      </c>
      <c r="H4117" s="193">
        <f t="shared" si="150"/>
        <v>10</v>
      </c>
      <c r="K4117" s="244"/>
      <c r="M4117" s="60"/>
      <c r="N4117" s="60"/>
      <c r="O4117" s="60"/>
    </row>
    <row r="4118" spans="2:15" s="23" customFormat="1" ht="30.2" customHeight="1" thickBot="1" x14ac:dyDescent="0.3">
      <c r="B4118" s="200" t="s">
        <v>225</v>
      </c>
      <c r="C4118" s="232" t="s">
        <v>340</v>
      </c>
      <c r="D4118" s="230">
        <v>1.5</v>
      </c>
      <c r="E4118" s="230">
        <v>1</v>
      </c>
      <c r="F4118" s="47">
        <v>10</v>
      </c>
      <c r="G4118" s="233">
        <f t="shared" si="149"/>
        <v>15</v>
      </c>
      <c r="H4118" s="193">
        <f t="shared" si="150"/>
        <v>10</v>
      </c>
      <c r="K4118" s="244"/>
      <c r="M4118" s="60"/>
      <c r="N4118" s="60"/>
      <c r="O4118" s="60"/>
    </row>
    <row r="4119" spans="2:15" s="23" customFormat="1" ht="30.2" customHeight="1" thickBot="1" x14ac:dyDescent="0.3">
      <c r="B4119" s="200" t="s">
        <v>225</v>
      </c>
      <c r="C4119" s="232" t="s">
        <v>1368</v>
      </c>
      <c r="D4119" s="230">
        <v>1.5</v>
      </c>
      <c r="E4119" s="230">
        <v>1</v>
      </c>
      <c r="F4119" s="47">
        <v>10</v>
      </c>
      <c r="G4119" s="233">
        <f t="shared" si="149"/>
        <v>15</v>
      </c>
      <c r="H4119" s="193">
        <f t="shared" si="150"/>
        <v>10</v>
      </c>
      <c r="K4119" s="244"/>
      <c r="M4119" s="60"/>
      <c r="N4119" s="60"/>
      <c r="O4119" s="60"/>
    </row>
    <row r="4120" spans="2:15" s="23" customFormat="1" ht="30.2" customHeight="1" thickBot="1" x14ac:dyDescent="0.3">
      <c r="B4120" s="200" t="s">
        <v>225</v>
      </c>
      <c r="C4120" s="232" t="s">
        <v>1685</v>
      </c>
      <c r="D4120" s="230">
        <v>1.5</v>
      </c>
      <c r="E4120" s="230">
        <v>1</v>
      </c>
      <c r="F4120" s="47">
        <v>10</v>
      </c>
      <c r="G4120" s="233">
        <f t="shared" si="149"/>
        <v>15</v>
      </c>
      <c r="H4120" s="193">
        <f t="shared" si="150"/>
        <v>10</v>
      </c>
      <c r="K4120" s="244"/>
      <c r="M4120" s="60"/>
      <c r="N4120" s="60"/>
      <c r="O4120" s="60"/>
    </row>
    <row r="4121" spans="2:15" s="23" customFormat="1" ht="30.2" customHeight="1" thickBot="1" x14ac:dyDescent="0.3">
      <c r="B4121" s="200" t="s">
        <v>225</v>
      </c>
      <c r="C4121" s="232" t="s">
        <v>1686</v>
      </c>
      <c r="D4121" s="230">
        <v>1.5</v>
      </c>
      <c r="E4121" s="230">
        <v>1</v>
      </c>
      <c r="F4121" s="47">
        <v>10</v>
      </c>
      <c r="G4121" s="233">
        <f t="shared" si="149"/>
        <v>15</v>
      </c>
      <c r="H4121" s="193">
        <f t="shared" si="150"/>
        <v>10</v>
      </c>
      <c r="K4121" s="244"/>
      <c r="M4121" s="60"/>
      <c r="N4121" s="60"/>
      <c r="O4121" s="60"/>
    </row>
    <row r="4122" spans="2:15" s="23" customFormat="1" ht="30.2" customHeight="1" thickBot="1" x14ac:dyDescent="0.3">
      <c r="B4122" s="200" t="s">
        <v>225</v>
      </c>
      <c r="C4122" s="232" t="s">
        <v>1687</v>
      </c>
      <c r="D4122" s="230">
        <v>1.5</v>
      </c>
      <c r="E4122" s="230">
        <v>1</v>
      </c>
      <c r="F4122" s="47">
        <v>10</v>
      </c>
      <c r="G4122" s="233">
        <f t="shared" si="149"/>
        <v>15</v>
      </c>
      <c r="H4122" s="193">
        <f t="shared" si="150"/>
        <v>10</v>
      </c>
      <c r="K4122" s="244"/>
      <c r="M4122" s="60"/>
      <c r="N4122" s="60"/>
      <c r="O4122" s="60"/>
    </row>
    <row r="4123" spans="2:15" s="23" customFormat="1" ht="30.2" customHeight="1" thickBot="1" x14ac:dyDescent="0.3">
      <c r="B4123" s="200" t="s">
        <v>225</v>
      </c>
      <c r="C4123" s="232" t="s">
        <v>341</v>
      </c>
      <c r="D4123" s="230">
        <v>1.5</v>
      </c>
      <c r="E4123" s="230">
        <v>1</v>
      </c>
      <c r="F4123" s="47">
        <v>10</v>
      </c>
      <c r="G4123" s="233">
        <f t="shared" si="149"/>
        <v>15</v>
      </c>
      <c r="H4123" s="193">
        <f t="shared" si="150"/>
        <v>10</v>
      </c>
      <c r="K4123" s="244"/>
      <c r="M4123" s="60"/>
      <c r="N4123" s="60"/>
      <c r="O4123" s="60"/>
    </row>
    <row r="4124" spans="2:15" s="23" customFormat="1" ht="30.2" customHeight="1" thickBot="1" x14ac:dyDescent="0.3">
      <c r="B4124" s="200" t="s">
        <v>225</v>
      </c>
      <c r="C4124" s="232" t="s">
        <v>1148</v>
      </c>
      <c r="D4124" s="230">
        <v>1.5</v>
      </c>
      <c r="E4124" s="230">
        <v>1</v>
      </c>
      <c r="F4124" s="47">
        <v>10</v>
      </c>
      <c r="G4124" s="233">
        <f t="shared" si="149"/>
        <v>15</v>
      </c>
      <c r="H4124" s="193">
        <f t="shared" si="150"/>
        <v>10</v>
      </c>
      <c r="K4124" s="244"/>
      <c r="M4124" s="60"/>
      <c r="N4124" s="60"/>
      <c r="O4124" s="60"/>
    </row>
    <row r="4125" spans="2:15" s="23" customFormat="1" ht="30.2" customHeight="1" thickBot="1" x14ac:dyDescent="0.3">
      <c r="B4125" s="200" t="s">
        <v>225</v>
      </c>
      <c r="C4125" s="232" t="s">
        <v>1688</v>
      </c>
      <c r="D4125" s="230">
        <v>1.5</v>
      </c>
      <c r="E4125" s="230">
        <v>1</v>
      </c>
      <c r="F4125" s="47">
        <v>10</v>
      </c>
      <c r="G4125" s="233">
        <f t="shared" si="149"/>
        <v>15</v>
      </c>
      <c r="H4125" s="193">
        <f t="shared" si="150"/>
        <v>10</v>
      </c>
      <c r="K4125" s="244"/>
      <c r="M4125" s="60"/>
      <c r="N4125" s="60"/>
      <c r="O4125" s="60"/>
    </row>
    <row r="4126" spans="2:15" s="23" customFormat="1" ht="30.2" customHeight="1" thickBot="1" x14ac:dyDescent="0.3">
      <c r="B4126" s="200" t="s">
        <v>225</v>
      </c>
      <c r="C4126" s="232" t="s">
        <v>1369</v>
      </c>
      <c r="D4126" s="230">
        <v>1.5</v>
      </c>
      <c r="E4126" s="230">
        <v>1</v>
      </c>
      <c r="F4126" s="47">
        <v>10</v>
      </c>
      <c r="G4126" s="233">
        <f t="shared" si="149"/>
        <v>15</v>
      </c>
      <c r="H4126" s="193">
        <f t="shared" si="150"/>
        <v>10</v>
      </c>
      <c r="K4126" s="244"/>
      <c r="M4126" s="60"/>
      <c r="N4126" s="60"/>
      <c r="O4126" s="60"/>
    </row>
    <row r="4127" spans="2:15" s="23" customFormat="1" ht="30.2" customHeight="1" thickBot="1" x14ac:dyDescent="0.3">
      <c r="B4127" s="200" t="s">
        <v>225</v>
      </c>
      <c r="C4127" s="232" t="s">
        <v>1689</v>
      </c>
      <c r="D4127" s="230">
        <v>1.5</v>
      </c>
      <c r="E4127" s="230">
        <v>1</v>
      </c>
      <c r="F4127" s="47">
        <v>10</v>
      </c>
      <c r="G4127" s="233">
        <f t="shared" si="149"/>
        <v>15</v>
      </c>
      <c r="H4127" s="193">
        <f t="shared" si="150"/>
        <v>10</v>
      </c>
      <c r="K4127" s="244"/>
      <c r="M4127" s="60"/>
      <c r="N4127" s="60"/>
      <c r="O4127" s="60"/>
    </row>
    <row r="4128" spans="2:15" s="23" customFormat="1" ht="30.2" customHeight="1" thickBot="1" x14ac:dyDescent="0.3">
      <c r="B4128" s="200" t="s">
        <v>225</v>
      </c>
      <c r="C4128" s="232" t="s">
        <v>1370</v>
      </c>
      <c r="D4128" s="230">
        <v>1.5</v>
      </c>
      <c r="E4128" s="230">
        <v>1</v>
      </c>
      <c r="F4128" s="47">
        <v>10</v>
      </c>
      <c r="G4128" s="233">
        <f t="shared" si="149"/>
        <v>15</v>
      </c>
      <c r="H4128" s="193">
        <f t="shared" si="150"/>
        <v>10</v>
      </c>
      <c r="K4128" s="244"/>
      <c r="M4128" s="60"/>
      <c r="N4128" s="60"/>
      <c r="O4128" s="60"/>
    </row>
    <row r="4129" spans="2:15" s="23" customFormat="1" ht="30.2" customHeight="1" thickBot="1" x14ac:dyDescent="0.3">
      <c r="B4129" s="200" t="s">
        <v>225</v>
      </c>
      <c r="C4129" s="232" t="s">
        <v>343</v>
      </c>
      <c r="D4129" s="230">
        <v>1.5</v>
      </c>
      <c r="E4129" s="230">
        <v>1</v>
      </c>
      <c r="F4129" s="47">
        <v>10</v>
      </c>
      <c r="G4129" s="233">
        <f t="shared" si="149"/>
        <v>15</v>
      </c>
      <c r="H4129" s="193">
        <f t="shared" si="150"/>
        <v>10</v>
      </c>
      <c r="K4129" s="244"/>
      <c r="M4129" s="60"/>
      <c r="N4129" s="60"/>
      <c r="O4129" s="60"/>
    </row>
    <row r="4130" spans="2:15" s="23" customFormat="1" ht="30.2" customHeight="1" thickBot="1" x14ac:dyDescent="0.3">
      <c r="B4130" s="200" t="s">
        <v>225</v>
      </c>
      <c r="C4130" s="232" t="s">
        <v>345</v>
      </c>
      <c r="D4130" s="230">
        <v>1.5</v>
      </c>
      <c r="E4130" s="230">
        <v>1</v>
      </c>
      <c r="F4130" s="47">
        <v>10</v>
      </c>
      <c r="G4130" s="233">
        <f t="shared" si="149"/>
        <v>15</v>
      </c>
      <c r="H4130" s="193">
        <f t="shared" si="150"/>
        <v>10</v>
      </c>
      <c r="K4130" s="244"/>
      <c r="M4130" s="60"/>
      <c r="N4130" s="60"/>
      <c r="O4130" s="60"/>
    </row>
    <row r="4131" spans="2:15" s="23" customFormat="1" ht="30.2" customHeight="1" thickBot="1" x14ac:dyDescent="0.3">
      <c r="B4131" s="200" t="s">
        <v>225</v>
      </c>
      <c r="C4131" s="232" t="s">
        <v>1690</v>
      </c>
      <c r="D4131" s="230">
        <v>1.5</v>
      </c>
      <c r="E4131" s="230">
        <v>1</v>
      </c>
      <c r="F4131" s="47">
        <v>10</v>
      </c>
      <c r="G4131" s="233">
        <f t="shared" si="149"/>
        <v>15</v>
      </c>
      <c r="H4131" s="193">
        <f t="shared" si="150"/>
        <v>10</v>
      </c>
      <c r="K4131" s="244"/>
      <c r="M4131" s="60"/>
      <c r="N4131" s="60"/>
      <c r="O4131" s="60"/>
    </row>
    <row r="4132" spans="2:15" s="23" customFormat="1" ht="30.2" customHeight="1" thickBot="1" x14ac:dyDescent="0.3">
      <c r="B4132" s="200" t="s">
        <v>225</v>
      </c>
      <c r="C4132" s="232" t="s">
        <v>1211</v>
      </c>
      <c r="D4132" s="230">
        <v>1.5</v>
      </c>
      <c r="E4132" s="230">
        <v>1</v>
      </c>
      <c r="F4132" s="47">
        <v>10</v>
      </c>
      <c r="G4132" s="233">
        <f t="shared" si="149"/>
        <v>15</v>
      </c>
      <c r="H4132" s="193">
        <f t="shared" si="150"/>
        <v>10</v>
      </c>
      <c r="K4132" s="244"/>
      <c r="M4132" s="60"/>
      <c r="N4132" s="60"/>
      <c r="O4132" s="60"/>
    </row>
    <row r="4133" spans="2:15" s="23" customFormat="1" ht="30.2" customHeight="1" thickBot="1" x14ac:dyDescent="0.3">
      <c r="B4133" s="200" t="s">
        <v>225</v>
      </c>
      <c r="C4133" s="232" t="s">
        <v>1691</v>
      </c>
      <c r="D4133" s="230">
        <v>1.5</v>
      </c>
      <c r="E4133" s="230">
        <v>1</v>
      </c>
      <c r="F4133" s="47">
        <v>10</v>
      </c>
      <c r="G4133" s="233">
        <f t="shared" si="149"/>
        <v>15</v>
      </c>
      <c r="H4133" s="193">
        <f t="shared" si="150"/>
        <v>10</v>
      </c>
      <c r="K4133" s="244"/>
      <c r="M4133" s="60"/>
      <c r="N4133" s="60"/>
      <c r="O4133" s="60"/>
    </row>
    <row r="4134" spans="2:15" s="23" customFormat="1" ht="30.2" customHeight="1" thickBot="1" x14ac:dyDescent="0.3">
      <c r="B4134" s="200" t="s">
        <v>225</v>
      </c>
      <c r="C4134" s="232" t="s">
        <v>1692</v>
      </c>
      <c r="D4134" s="230">
        <v>1.5</v>
      </c>
      <c r="E4134" s="230">
        <v>1</v>
      </c>
      <c r="F4134" s="47">
        <v>10</v>
      </c>
      <c r="G4134" s="233">
        <f t="shared" si="149"/>
        <v>15</v>
      </c>
      <c r="H4134" s="193">
        <f t="shared" si="150"/>
        <v>10</v>
      </c>
      <c r="K4134" s="244"/>
      <c r="M4134" s="60"/>
      <c r="N4134" s="60"/>
      <c r="O4134" s="60"/>
    </row>
    <row r="4135" spans="2:15" s="23" customFormat="1" ht="30.2" customHeight="1" thickBot="1" x14ac:dyDescent="0.3">
      <c r="B4135" s="200" t="s">
        <v>225</v>
      </c>
      <c r="C4135" s="232" t="s">
        <v>830</v>
      </c>
      <c r="D4135" s="230">
        <v>1.5</v>
      </c>
      <c r="E4135" s="230">
        <v>1</v>
      </c>
      <c r="F4135" s="47">
        <v>10</v>
      </c>
      <c r="G4135" s="233">
        <f t="shared" si="149"/>
        <v>15</v>
      </c>
      <c r="H4135" s="193">
        <f t="shared" si="150"/>
        <v>10</v>
      </c>
      <c r="K4135" s="244"/>
      <c r="M4135" s="60"/>
      <c r="N4135" s="60"/>
      <c r="O4135" s="60"/>
    </row>
    <row r="4136" spans="2:15" s="23" customFormat="1" ht="30.2" customHeight="1" thickBot="1" x14ac:dyDescent="0.3">
      <c r="B4136" s="200" t="s">
        <v>225</v>
      </c>
      <c r="C4136" s="232" t="s">
        <v>1693</v>
      </c>
      <c r="D4136" s="230">
        <v>1.5</v>
      </c>
      <c r="E4136" s="230">
        <v>1</v>
      </c>
      <c r="F4136" s="47">
        <v>10</v>
      </c>
      <c r="G4136" s="233">
        <f t="shared" si="149"/>
        <v>15</v>
      </c>
      <c r="H4136" s="193">
        <f t="shared" si="150"/>
        <v>10</v>
      </c>
      <c r="K4136" s="244"/>
      <c r="M4136" s="60"/>
      <c r="N4136" s="60"/>
      <c r="O4136" s="60"/>
    </row>
    <row r="4137" spans="2:15" s="23" customFormat="1" ht="30.2" customHeight="1" thickBot="1" x14ac:dyDescent="0.3">
      <c r="B4137" s="200" t="s">
        <v>225</v>
      </c>
      <c r="C4137" s="232" t="s">
        <v>1694</v>
      </c>
      <c r="D4137" s="230">
        <v>1.5</v>
      </c>
      <c r="E4137" s="230">
        <v>1</v>
      </c>
      <c r="F4137" s="47">
        <v>10</v>
      </c>
      <c r="G4137" s="233">
        <f t="shared" si="149"/>
        <v>15</v>
      </c>
      <c r="H4137" s="193">
        <f t="shared" si="150"/>
        <v>10</v>
      </c>
      <c r="K4137" s="244"/>
      <c r="M4137" s="60"/>
      <c r="N4137" s="60"/>
      <c r="O4137" s="60"/>
    </row>
    <row r="4138" spans="2:15" s="23" customFormat="1" ht="30.2" customHeight="1" thickBot="1" x14ac:dyDescent="0.3">
      <c r="B4138" s="200" t="s">
        <v>225</v>
      </c>
      <c r="C4138" s="232" t="s">
        <v>1212</v>
      </c>
      <c r="D4138" s="230">
        <v>1.5</v>
      </c>
      <c r="E4138" s="230">
        <v>1</v>
      </c>
      <c r="F4138" s="47">
        <v>10</v>
      </c>
      <c r="G4138" s="233">
        <f t="shared" si="149"/>
        <v>15</v>
      </c>
      <c r="H4138" s="193">
        <f t="shared" si="150"/>
        <v>10</v>
      </c>
      <c r="K4138" s="244"/>
      <c r="M4138" s="60"/>
      <c r="N4138" s="60"/>
      <c r="O4138" s="60"/>
    </row>
    <row r="4139" spans="2:15" s="23" customFormat="1" ht="30.2" customHeight="1" thickBot="1" x14ac:dyDescent="0.3">
      <c r="B4139" s="200" t="s">
        <v>225</v>
      </c>
      <c r="C4139" s="232" t="s">
        <v>833</v>
      </c>
      <c r="D4139" s="230">
        <v>1.5</v>
      </c>
      <c r="E4139" s="230">
        <v>1</v>
      </c>
      <c r="F4139" s="47">
        <v>10</v>
      </c>
      <c r="G4139" s="233">
        <f t="shared" si="149"/>
        <v>15</v>
      </c>
      <c r="H4139" s="193">
        <f t="shared" si="150"/>
        <v>10</v>
      </c>
      <c r="K4139" s="244"/>
      <c r="M4139" s="60"/>
      <c r="N4139" s="60"/>
      <c r="O4139" s="60"/>
    </row>
    <row r="4140" spans="2:15" s="23" customFormat="1" ht="30.2" customHeight="1" thickBot="1" x14ac:dyDescent="0.3">
      <c r="B4140" s="200" t="s">
        <v>225</v>
      </c>
      <c r="C4140" s="232" t="s">
        <v>1695</v>
      </c>
      <c r="D4140" s="230">
        <v>1.5</v>
      </c>
      <c r="E4140" s="230">
        <v>1</v>
      </c>
      <c r="F4140" s="47">
        <v>10</v>
      </c>
      <c r="G4140" s="233">
        <f t="shared" si="149"/>
        <v>15</v>
      </c>
      <c r="H4140" s="193">
        <f t="shared" si="150"/>
        <v>10</v>
      </c>
      <c r="K4140" s="244"/>
      <c r="M4140" s="60"/>
      <c r="N4140" s="60"/>
      <c r="O4140" s="60"/>
    </row>
    <row r="4141" spans="2:15" s="23" customFormat="1" ht="30.2" customHeight="1" thickBot="1" x14ac:dyDescent="0.3">
      <c r="B4141" s="200" t="s">
        <v>225</v>
      </c>
      <c r="C4141" s="232" t="s">
        <v>1696</v>
      </c>
      <c r="D4141" s="230">
        <v>1.5</v>
      </c>
      <c r="E4141" s="230">
        <v>1</v>
      </c>
      <c r="F4141" s="47">
        <v>10</v>
      </c>
      <c r="G4141" s="233">
        <f t="shared" si="149"/>
        <v>15</v>
      </c>
      <c r="H4141" s="193">
        <f t="shared" si="150"/>
        <v>10</v>
      </c>
      <c r="K4141" s="244"/>
      <c r="M4141" s="60"/>
      <c r="N4141" s="60"/>
      <c r="O4141" s="60"/>
    </row>
    <row r="4142" spans="2:15" s="23" customFormat="1" ht="30.2" customHeight="1" thickBot="1" x14ac:dyDescent="0.3">
      <c r="B4142" s="200" t="s">
        <v>225</v>
      </c>
      <c r="C4142" s="232" t="s">
        <v>1379</v>
      </c>
      <c r="D4142" s="230">
        <v>1.5</v>
      </c>
      <c r="E4142" s="230">
        <v>1</v>
      </c>
      <c r="F4142" s="47">
        <v>10</v>
      </c>
      <c r="G4142" s="233">
        <f t="shared" si="149"/>
        <v>15</v>
      </c>
      <c r="H4142" s="193">
        <f t="shared" si="150"/>
        <v>10</v>
      </c>
      <c r="K4142" s="244"/>
      <c r="M4142" s="60"/>
      <c r="N4142" s="60"/>
      <c r="O4142" s="60"/>
    </row>
    <row r="4143" spans="2:15" s="23" customFormat="1" ht="30.2" customHeight="1" thickBot="1" x14ac:dyDescent="0.3">
      <c r="B4143" s="200" t="s">
        <v>225</v>
      </c>
      <c r="C4143" s="232" t="s">
        <v>1697</v>
      </c>
      <c r="D4143" s="230">
        <v>1.5</v>
      </c>
      <c r="E4143" s="230">
        <v>1</v>
      </c>
      <c r="F4143" s="47">
        <v>10</v>
      </c>
      <c r="G4143" s="233">
        <f t="shared" si="149"/>
        <v>15</v>
      </c>
      <c r="H4143" s="193">
        <f t="shared" si="150"/>
        <v>10</v>
      </c>
      <c r="K4143" s="244"/>
      <c r="M4143" s="60"/>
      <c r="N4143" s="60"/>
      <c r="O4143" s="60"/>
    </row>
    <row r="4144" spans="2:15" s="23" customFormat="1" ht="30.2" customHeight="1" thickBot="1" x14ac:dyDescent="0.3">
      <c r="B4144" s="200" t="s">
        <v>225</v>
      </c>
      <c r="C4144" s="232" t="s">
        <v>1698</v>
      </c>
      <c r="D4144" s="230">
        <v>1.5</v>
      </c>
      <c r="E4144" s="230">
        <v>1</v>
      </c>
      <c r="F4144" s="47">
        <v>10</v>
      </c>
      <c r="G4144" s="233">
        <f t="shared" ref="G4144:G4207" si="151">ROUND(D4144*F4144,2)</f>
        <v>15</v>
      </c>
      <c r="H4144" s="193">
        <f t="shared" ref="H4144:H4207" si="152">ROUND(E4144*F4144,6)</f>
        <v>10</v>
      </c>
      <c r="K4144" s="244"/>
      <c r="M4144" s="60"/>
      <c r="N4144" s="60"/>
      <c r="O4144" s="60"/>
    </row>
    <row r="4145" spans="2:15" s="23" customFormat="1" ht="30.2" customHeight="1" thickBot="1" x14ac:dyDescent="0.3">
      <c r="B4145" s="200" t="s">
        <v>225</v>
      </c>
      <c r="C4145" s="232" t="s">
        <v>351</v>
      </c>
      <c r="D4145" s="230">
        <v>1.5</v>
      </c>
      <c r="E4145" s="230">
        <v>1</v>
      </c>
      <c r="F4145" s="47">
        <v>10</v>
      </c>
      <c r="G4145" s="233">
        <f t="shared" si="151"/>
        <v>15</v>
      </c>
      <c r="H4145" s="193">
        <f t="shared" si="152"/>
        <v>10</v>
      </c>
      <c r="K4145" s="244"/>
      <c r="M4145" s="60"/>
      <c r="N4145" s="60"/>
      <c r="O4145" s="60"/>
    </row>
    <row r="4146" spans="2:15" s="23" customFormat="1" ht="30.2" customHeight="1" thickBot="1" x14ac:dyDescent="0.3">
      <c r="B4146" s="200" t="s">
        <v>225</v>
      </c>
      <c r="C4146" s="232" t="s">
        <v>1182</v>
      </c>
      <c r="D4146" s="230">
        <v>1.5</v>
      </c>
      <c r="E4146" s="230">
        <v>1</v>
      </c>
      <c r="F4146" s="47">
        <v>10</v>
      </c>
      <c r="G4146" s="233">
        <f t="shared" si="151"/>
        <v>15</v>
      </c>
      <c r="H4146" s="193">
        <f t="shared" si="152"/>
        <v>10</v>
      </c>
      <c r="K4146" s="244"/>
      <c r="M4146" s="60"/>
      <c r="N4146" s="60"/>
      <c r="O4146" s="60"/>
    </row>
    <row r="4147" spans="2:15" s="23" customFormat="1" ht="30.2" customHeight="1" thickBot="1" x14ac:dyDescent="0.3">
      <c r="B4147" s="200" t="s">
        <v>225</v>
      </c>
      <c r="C4147" s="232" t="s">
        <v>1699</v>
      </c>
      <c r="D4147" s="230">
        <v>1.5</v>
      </c>
      <c r="E4147" s="230">
        <v>1</v>
      </c>
      <c r="F4147" s="47">
        <v>10</v>
      </c>
      <c r="G4147" s="233">
        <f t="shared" si="151"/>
        <v>15</v>
      </c>
      <c r="H4147" s="193">
        <f t="shared" si="152"/>
        <v>10</v>
      </c>
      <c r="K4147" s="244"/>
      <c r="M4147" s="60"/>
      <c r="N4147" s="60"/>
      <c r="O4147" s="60"/>
    </row>
    <row r="4148" spans="2:15" s="23" customFormat="1" ht="30.2" customHeight="1" thickBot="1" x14ac:dyDescent="0.3">
      <c r="B4148" s="200" t="s">
        <v>225</v>
      </c>
      <c r="C4148" s="232" t="s">
        <v>352</v>
      </c>
      <c r="D4148" s="230">
        <v>1.5</v>
      </c>
      <c r="E4148" s="230">
        <v>1</v>
      </c>
      <c r="F4148" s="47">
        <v>10</v>
      </c>
      <c r="G4148" s="233">
        <f t="shared" si="151"/>
        <v>15</v>
      </c>
      <c r="H4148" s="193">
        <f t="shared" si="152"/>
        <v>10</v>
      </c>
      <c r="K4148" s="244"/>
      <c r="M4148" s="60"/>
      <c r="N4148" s="60"/>
      <c r="O4148" s="60"/>
    </row>
    <row r="4149" spans="2:15" s="23" customFormat="1" ht="30.2" customHeight="1" thickBot="1" x14ac:dyDescent="0.3">
      <c r="B4149" s="200" t="s">
        <v>225</v>
      </c>
      <c r="C4149" s="232" t="s">
        <v>1700</v>
      </c>
      <c r="D4149" s="230">
        <v>1.5</v>
      </c>
      <c r="E4149" s="230">
        <v>1</v>
      </c>
      <c r="F4149" s="47">
        <v>10</v>
      </c>
      <c r="G4149" s="233">
        <f t="shared" si="151"/>
        <v>15</v>
      </c>
      <c r="H4149" s="193">
        <f t="shared" si="152"/>
        <v>10</v>
      </c>
      <c r="K4149" s="244"/>
      <c r="M4149" s="60"/>
      <c r="N4149" s="60"/>
      <c r="O4149" s="60"/>
    </row>
    <row r="4150" spans="2:15" s="23" customFormat="1" ht="30.2" customHeight="1" thickBot="1" x14ac:dyDescent="0.3">
      <c r="B4150" s="200" t="s">
        <v>225</v>
      </c>
      <c r="C4150" s="232" t="s">
        <v>354</v>
      </c>
      <c r="D4150" s="230">
        <v>1.5</v>
      </c>
      <c r="E4150" s="230">
        <v>1</v>
      </c>
      <c r="F4150" s="47">
        <v>10</v>
      </c>
      <c r="G4150" s="233">
        <f t="shared" si="151"/>
        <v>15</v>
      </c>
      <c r="H4150" s="193">
        <f t="shared" si="152"/>
        <v>10</v>
      </c>
      <c r="K4150" s="244"/>
      <c r="M4150" s="60"/>
      <c r="N4150" s="60"/>
      <c r="O4150" s="60"/>
    </row>
    <row r="4151" spans="2:15" s="23" customFormat="1" ht="30.2" customHeight="1" thickBot="1" x14ac:dyDescent="0.3">
      <c r="B4151" s="200" t="s">
        <v>225</v>
      </c>
      <c r="C4151" s="232" t="s">
        <v>1701</v>
      </c>
      <c r="D4151" s="230">
        <v>1.5</v>
      </c>
      <c r="E4151" s="230">
        <v>1</v>
      </c>
      <c r="F4151" s="47">
        <v>10</v>
      </c>
      <c r="G4151" s="233">
        <f t="shared" si="151"/>
        <v>15</v>
      </c>
      <c r="H4151" s="193">
        <f t="shared" si="152"/>
        <v>10</v>
      </c>
      <c r="K4151" s="244"/>
      <c r="M4151" s="60"/>
      <c r="N4151" s="60"/>
      <c r="O4151" s="60"/>
    </row>
    <row r="4152" spans="2:15" s="23" customFormat="1" ht="30.2" customHeight="1" thickBot="1" x14ac:dyDescent="0.3">
      <c r="B4152" s="200" t="s">
        <v>225</v>
      </c>
      <c r="C4152" s="232" t="s">
        <v>1702</v>
      </c>
      <c r="D4152" s="230">
        <v>1.5</v>
      </c>
      <c r="E4152" s="230">
        <v>1</v>
      </c>
      <c r="F4152" s="47">
        <v>10</v>
      </c>
      <c r="G4152" s="233">
        <f t="shared" si="151"/>
        <v>15</v>
      </c>
      <c r="H4152" s="193">
        <f t="shared" si="152"/>
        <v>10</v>
      </c>
      <c r="K4152" s="244"/>
      <c r="M4152" s="60"/>
      <c r="N4152" s="60"/>
      <c r="O4152" s="60"/>
    </row>
    <row r="4153" spans="2:15" s="23" customFormat="1" ht="30.2" customHeight="1" thickBot="1" x14ac:dyDescent="0.3">
      <c r="B4153" s="200" t="s">
        <v>225</v>
      </c>
      <c r="C4153" s="232" t="s">
        <v>1386</v>
      </c>
      <c r="D4153" s="230">
        <v>1.5</v>
      </c>
      <c r="E4153" s="230">
        <v>1</v>
      </c>
      <c r="F4153" s="47">
        <v>10</v>
      </c>
      <c r="G4153" s="233">
        <f t="shared" si="151"/>
        <v>15</v>
      </c>
      <c r="H4153" s="193">
        <f t="shared" si="152"/>
        <v>10</v>
      </c>
      <c r="K4153" s="244"/>
      <c r="M4153" s="60"/>
      <c r="N4153" s="60"/>
      <c r="O4153" s="60"/>
    </row>
    <row r="4154" spans="2:15" s="23" customFormat="1" ht="30.2" customHeight="1" thickBot="1" x14ac:dyDescent="0.3">
      <c r="B4154" s="200" t="s">
        <v>225</v>
      </c>
      <c r="C4154" s="232" t="s">
        <v>1389</v>
      </c>
      <c r="D4154" s="230">
        <v>1.5</v>
      </c>
      <c r="E4154" s="230">
        <v>1</v>
      </c>
      <c r="F4154" s="47">
        <v>10</v>
      </c>
      <c r="G4154" s="233">
        <f t="shared" si="151"/>
        <v>15</v>
      </c>
      <c r="H4154" s="193">
        <f t="shared" si="152"/>
        <v>10</v>
      </c>
      <c r="K4154" s="244"/>
      <c r="M4154" s="60"/>
      <c r="N4154" s="60"/>
      <c r="O4154" s="60"/>
    </row>
    <row r="4155" spans="2:15" s="23" customFormat="1" ht="30.2" customHeight="1" thickBot="1" x14ac:dyDescent="0.3">
      <c r="B4155" s="200" t="s">
        <v>225</v>
      </c>
      <c r="C4155" s="232" t="s">
        <v>1703</v>
      </c>
      <c r="D4155" s="230">
        <v>1.5</v>
      </c>
      <c r="E4155" s="230">
        <v>1</v>
      </c>
      <c r="F4155" s="47">
        <v>10</v>
      </c>
      <c r="G4155" s="233">
        <f t="shared" si="151"/>
        <v>15</v>
      </c>
      <c r="H4155" s="193">
        <f t="shared" si="152"/>
        <v>10</v>
      </c>
      <c r="K4155" s="244"/>
      <c r="M4155" s="60"/>
      <c r="N4155" s="60"/>
      <c r="O4155" s="60"/>
    </row>
    <row r="4156" spans="2:15" s="23" customFormat="1" ht="30.2" customHeight="1" thickBot="1" x14ac:dyDescent="0.3">
      <c r="B4156" s="200" t="s">
        <v>225</v>
      </c>
      <c r="C4156" s="232" t="s">
        <v>1704</v>
      </c>
      <c r="D4156" s="230">
        <v>1.5</v>
      </c>
      <c r="E4156" s="230">
        <v>1</v>
      </c>
      <c r="F4156" s="47">
        <v>10</v>
      </c>
      <c r="G4156" s="233">
        <f t="shared" si="151"/>
        <v>15</v>
      </c>
      <c r="H4156" s="193">
        <f t="shared" si="152"/>
        <v>10</v>
      </c>
      <c r="K4156" s="244"/>
      <c r="M4156" s="60"/>
      <c r="N4156" s="60"/>
      <c r="O4156" s="60"/>
    </row>
    <row r="4157" spans="2:15" s="23" customFormat="1" ht="30.2" customHeight="1" thickBot="1" x14ac:dyDescent="0.3">
      <c r="B4157" s="200" t="s">
        <v>225</v>
      </c>
      <c r="C4157" s="232" t="s">
        <v>1705</v>
      </c>
      <c r="D4157" s="230">
        <v>1.5</v>
      </c>
      <c r="E4157" s="230">
        <v>1</v>
      </c>
      <c r="F4157" s="47">
        <v>10</v>
      </c>
      <c r="G4157" s="233">
        <f t="shared" si="151"/>
        <v>15</v>
      </c>
      <c r="H4157" s="193">
        <f t="shared" si="152"/>
        <v>10</v>
      </c>
      <c r="K4157" s="244"/>
      <c r="M4157" s="60"/>
      <c r="N4157" s="60"/>
      <c r="O4157" s="60"/>
    </row>
    <row r="4158" spans="2:15" s="23" customFormat="1" ht="30.2" customHeight="1" thickBot="1" x14ac:dyDescent="0.3">
      <c r="B4158" s="200" t="s">
        <v>225</v>
      </c>
      <c r="C4158" s="232" t="s">
        <v>358</v>
      </c>
      <c r="D4158" s="230">
        <v>1.5</v>
      </c>
      <c r="E4158" s="230">
        <v>1</v>
      </c>
      <c r="F4158" s="47">
        <v>10</v>
      </c>
      <c r="G4158" s="233">
        <f t="shared" si="151"/>
        <v>15</v>
      </c>
      <c r="H4158" s="193">
        <f t="shared" si="152"/>
        <v>10</v>
      </c>
      <c r="K4158" s="244"/>
      <c r="M4158" s="60"/>
      <c r="N4158" s="60"/>
      <c r="O4158" s="60"/>
    </row>
    <row r="4159" spans="2:15" s="23" customFormat="1" ht="30.2" customHeight="1" thickBot="1" x14ac:dyDescent="0.3">
      <c r="B4159" s="200" t="s">
        <v>225</v>
      </c>
      <c r="C4159" s="232" t="s">
        <v>1706</v>
      </c>
      <c r="D4159" s="230">
        <v>1.5</v>
      </c>
      <c r="E4159" s="230">
        <v>1</v>
      </c>
      <c r="F4159" s="47">
        <v>10</v>
      </c>
      <c r="G4159" s="233">
        <f t="shared" si="151"/>
        <v>15</v>
      </c>
      <c r="H4159" s="193">
        <f t="shared" si="152"/>
        <v>10</v>
      </c>
      <c r="K4159" s="244"/>
      <c r="M4159" s="60"/>
      <c r="N4159" s="60"/>
      <c r="O4159" s="60"/>
    </row>
    <row r="4160" spans="2:15" s="23" customFormat="1" ht="30.2" customHeight="1" thickBot="1" x14ac:dyDescent="0.3">
      <c r="B4160" s="200" t="s">
        <v>225</v>
      </c>
      <c r="C4160" s="232" t="s">
        <v>1707</v>
      </c>
      <c r="D4160" s="230">
        <v>1.5</v>
      </c>
      <c r="E4160" s="230">
        <v>1</v>
      </c>
      <c r="F4160" s="47">
        <v>10</v>
      </c>
      <c r="G4160" s="233">
        <f t="shared" si="151"/>
        <v>15</v>
      </c>
      <c r="H4160" s="193">
        <f t="shared" si="152"/>
        <v>10</v>
      </c>
      <c r="K4160" s="244"/>
      <c r="M4160" s="60"/>
      <c r="N4160" s="60"/>
      <c r="O4160" s="60"/>
    </row>
    <row r="4161" spans="2:15" s="23" customFormat="1" ht="30.2" customHeight="1" thickBot="1" x14ac:dyDescent="0.3">
      <c r="B4161" s="200" t="s">
        <v>225</v>
      </c>
      <c r="C4161" s="232" t="s">
        <v>1708</v>
      </c>
      <c r="D4161" s="230">
        <v>1.5</v>
      </c>
      <c r="E4161" s="230">
        <v>1</v>
      </c>
      <c r="F4161" s="47">
        <v>10</v>
      </c>
      <c r="G4161" s="233">
        <f t="shared" si="151"/>
        <v>15</v>
      </c>
      <c r="H4161" s="193">
        <f t="shared" si="152"/>
        <v>10</v>
      </c>
      <c r="K4161" s="244"/>
      <c r="M4161" s="60"/>
      <c r="N4161" s="60"/>
      <c r="O4161" s="60"/>
    </row>
    <row r="4162" spans="2:15" s="23" customFormat="1" ht="30.2" customHeight="1" thickBot="1" x14ac:dyDescent="0.3">
      <c r="B4162" s="200" t="s">
        <v>225</v>
      </c>
      <c r="C4162" s="232" t="s">
        <v>1709</v>
      </c>
      <c r="D4162" s="230">
        <v>1.5</v>
      </c>
      <c r="E4162" s="230">
        <v>1</v>
      </c>
      <c r="F4162" s="47">
        <v>10</v>
      </c>
      <c r="G4162" s="233">
        <f t="shared" si="151"/>
        <v>15</v>
      </c>
      <c r="H4162" s="193">
        <f t="shared" si="152"/>
        <v>10</v>
      </c>
      <c r="K4162" s="244"/>
      <c r="M4162" s="60"/>
      <c r="N4162" s="60"/>
      <c r="O4162" s="60"/>
    </row>
    <row r="4163" spans="2:15" s="23" customFormat="1" ht="30.2" customHeight="1" thickBot="1" x14ac:dyDescent="0.3">
      <c r="B4163" s="200" t="s">
        <v>225</v>
      </c>
      <c r="C4163" s="232" t="s">
        <v>1710</v>
      </c>
      <c r="D4163" s="230">
        <v>1.5</v>
      </c>
      <c r="E4163" s="230">
        <v>1</v>
      </c>
      <c r="F4163" s="47">
        <v>10</v>
      </c>
      <c r="G4163" s="233">
        <f t="shared" si="151"/>
        <v>15</v>
      </c>
      <c r="H4163" s="193">
        <f t="shared" si="152"/>
        <v>10</v>
      </c>
      <c r="K4163" s="244"/>
      <c r="M4163" s="60"/>
      <c r="N4163" s="60"/>
      <c r="O4163" s="60"/>
    </row>
    <row r="4164" spans="2:15" s="23" customFormat="1" ht="30.2" customHeight="1" thickBot="1" x14ac:dyDescent="0.3">
      <c r="B4164" s="200" t="s">
        <v>225</v>
      </c>
      <c r="C4164" s="232" t="s">
        <v>756</v>
      </c>
      <c r="D4164" s="230">
        <v>1.5</v>
      </c>
      <c r="E4164" s="230">
        <v>1</v>
      </c>
      <c r="F4164" s="47">
        <v>10</v>
      </c>
      <c r="G4164" s="233">
        <f t="shared" si="151"/>
        <v>15</v>
      </c>
      <c r="H4164" s="193">
        <f t="shared" si="152"/>
        <v>10</v>
      </c>
      <c r="K4164" s="244"/>
      <c r="M4164" s="60"/>
      <c r="N4164" s="60"/>
      <c r="O4164" s="60"/>
    </row>
    <row r="4165" spans="2:15" s="23" customFormat="1" ht="30.2" customHeight="1" thickBot="1" x14ac:dyDescent="0.3">
      <c r="B4165" s="200" t="s">
        <v>225</v>
      </c>
      <c r="C4165" s="232" t="s">
        <v>1711</v>
      </c>
      <c r="D4165" s="230">
        <v>1.5</v>
      </c>
      <c r="E4165" s="230">
        <v>1</v>
      </c>
      <c r="F4165" s="47">
        <v>10</v>
      </c>
      <c r="G4165" s="233">
        <f t="shared" si="151"/>
        <v>15</v>
      </c>
      <c r="H4165" s="193">
        <f t="shared" si="152"/>
        <v>10</v>
      </c>
      <c r="K4165" s="244"/>
      <c r="M4165" s="60"/>
      <c r="N4165" s="60"/>
      <c r="O4165" s="60"/>
    </row>
    <row r="4166" spans="2:15" s="23" customFormat="1" ht="30.2" customHeight="1" thickBot="1" x14ac:dyDescent="0.3">
      <c r="B4166" s="200" t="s">
        <v>225</v>
      </c>
      <c r="C4166" s="232" t="s">
        <v>1712</v>
      </c>
      <c r="D4166" s="230">
        <v>1.5</v>
      </c>
      <c r="E4166" s="230">
        <v>1</v>
      </c>
      <c r="F4166" s="47">
        <v>10</v>
      </c>
      <c r="G4166" s="233">
        <f t="shared" si="151"/>
        <v>15</v>
      </c>
      <c r="H4166" s="193">
        <f t="shared" si="152"/>
        <v>10</v>
      </c>
      <c r="K4166" s="244"/>
      <c r="M4166" s="60"/>
      <c r="N4166" s="60"/>
      <c r="O4166" s="60"/>
    </row>
    <row r="4167" spans="2:15" s="23" customFormat="1" ht="30.2" customHeight="1" thickBot="1" x14ac:dyDescent="0.3">
      <c r="B4167" s="200" t="s">
        <v>225</v>
      </c>
      <c r="C4167" s="232" t="s">
        <v>1713</v>
      </c>
      <c r="D4167" s="230">
        <v>1.5</v>
      </c>
      <c r="E4167" s="230">
        <v>1</v>
      </c>
      <c r="F4167" s="47">
        <v>10</v>
      </c>
      <c r="G4167" s="233">
        <f t="shared" si="151"/>
        <v>15</v>
      </c>
      <c r="H4167" s="193">
        <f t="shared" si="152"/>
        <v>10</v>
      </c>
      <c r="K4167" s="244"/>
      <c r="M4167" s="60"/>
      <c r="N4167" s="60"/>
      <c r="O4167" s="60"/>
    </row>
    <row r="4168" spans="2:15" s="23" customFormat="1" ht="30.2" customHeight="1" thickBot="1" x14ac:dyDescent="0.3">
      <c r="B4168" s="200" t="s">
        <v>225</v>
      </c>
      <c r="C4168" s="232" t="s">
        <v>1714</v>
      </c>
      <c r="D4168" s="230">
        <v>1.5</v>
      </c>
      <c r="E4168" s="230">
        <v>1</v>
      </c>
      <c r="F4168" s="47">
        <v>10</v>
      </c>
      <c r="G4168" s="233">
        <f t="shared" si="151"/>
        <v>15</v>
      </c>
      <c r="H4168" s="193">
        <f t="shared" si="152"/>
        <v>10</v>
      </c>
      <c r="K4168" s="244"/>
      <c r="M4168" s="60"/>
      <c r="N4168" s="60"/>
      <c r="O4168" s="60"/>
    </row>
    <row r="4169" spans="2:15" s="23" customFormat="1" ht="30.2" customHeight="1" thickBot="1" x14ac:dyDescent="0.3">
      <c r="B4169" s="200" t="s">
        <v>225</v>
      </c>
      <c r="C4169" s="232" t="s">
        <v>1715</v>
      </c>
      <c r="D4169" s="230">
        <v>1.5</v>
      </c>
      <c r="E4169" s="230">
        <v>1</v>
      </c>
      <c r="F4169" s="47">
        <v>10</v>
      </c>
      <c r="G4169" s="233">
        <f t="shared" si="151"/>
        <v>15</v>
      </c>
      <c r="H4169" s="193">
        <f t="shared" si="152"/>
        <v>10</v>
      </c>
      <c r="K4169" s="244"/>
      <c r="M4169" s="60"/>
      <c r="N4169" s="60"/>
      <c r="O4169" s="60"/>
    </row>
    <row r="4170" spans="2:15" s="23" customFormat="1" ht="30.2" customHeight="1" thickBot="1" x14ac:dyDescent="0.3">
      <c r="B4170" s="200" t="s">
        <v>225</v>
      </c>
      <c r="C4170" s="232" t="s">
        <v>1183</v>
      </c>
      <c r="D4170" s="230">
        <v>1.5</v>
      </c>
      <c r="E4170" s="230">
        <v>1</v>
      </c>
      <c r="F4170" s="47">
        <v>10</v>
      </c>
      <c r="G4170" s="233">
        <f t="shared" si="151"/>
        <v>15</v>
      </c>
      <c r="H4170" s="193">
        <f t="shared" si="152"/>
        <v>10</v>
      </c>
      <c r="K4170" s="244"/>
      <c r="M4170" s="60"/>
      <c r="N4170" s="60"/>
      <c r="O4170" s="60"/>
    </row>
    <row r="4171" spans="2:15" s="23" customFormat="1" ht="30.2" customHeight="1" thickBot="1" x14ac:dyDescent="0.3">
      <c r="B4171" s="200" t="s">
        <v>225</v>
      </c>
      <c r="C4171" s="232" t="s">
        <v>1394</v>
      </c>
      <c r="D4171" s="230">
        <v>1.5</v>
      </c>
      <c r="E4171" s="230">
        <v>1</v>
      </c>
      <c r="F4171" s="47">
        <v>10</v>
      </c>
      <c r="G4171" s="233">
        <f t="shared" si="151"/>
        <v>15</v>
      </c>
      <c r="H4171" s="193">
        <f t="shared" si="152"/>
        <v>10</v>
      </c>
      <c r="K4171" s="244"/>
      <c r="M4171" s="60"/>
      <c r="N4171" s="60"/>
      <c r="O4171" s="60"/>
    </row>
    <row r="4172" spans="2:15" s="23" customFormat="1" ht="30.2" customHeight="1" thickBot="1" x14ac:dyDescent="0.3">
      <c r="B4172" s="200" t="s">
        <v>225</v>
      </c>
      <c r="C4172" s="232" t="s">
        <v>362</v>
      </c>
      <c r="D4172" s="230">
        <v>1.5</v>
      </c>
      <c r="E4172" s="230">
        <v>1</v>
      </c>
      <c r="F4172" s="47">
        <v>10</v>
      </c>
      <c r="G4172" s="233">
        <f t="shared" si="151"/>
        <v>15</v>
      </c>
      <c r="H4172" s="193">
        <f t="shared" si="152"/>
        <v>10</v>
      </c>
      <c r="K4172" s="244"/>
      <c r="M4172" s="60"/>
      <c r="N4172" s="60"/>
      <c r="O4172" s="60"/>
    </row>
    <row r="4173" spans="2:15" s="23" customFormat="1" ht="30.2" customHeight="1" thickBot="1" x14ac:dyDescent="0.3">
      <c r="B4173" s="200" t="s">
        <v>225</v>
      </c>
      <c r="C4173" s="232" t="s">
        <v>1399</v>
      </c>
      <c r="D4173" s="230">
        <v>1.5</v>
      </c>
      <c r="E4173" s="230">
        <v>1</v>
      </c>
      <c r="F4173" s="47">
        <v>10</v>
      </c>
      <c r="G4173" s="233">
        <f t="shared" si="151"/>
        <v>15</v>
      </c>
      <c r="H4173" s="193">
        <f t="shared" si="152"/>
        <v>10</v>
      </c>
      <c r="K4173" s="244"/>
      <c r="M4173" s="60"/>
      <c r="N4173" s="60"/>
      <c r="O4173" s="60"/>
    </row>
    <row r="4174" spans="2:15" s="23" customFormat="1" ht="30.2" customHeight="1" thickBot="1" x14ac:dyDescent="0.3">
      <c r="B4174" s="200" t="s">
        <v>225</v>
      </c>
      <c r="C4174" s="232" t="s">
        <v>364</v>
      </c>
      <c r="D4174" s="230">
        <v>1.5</v>
      </c>
      <c r="E4174" s="230">
        <v>1</v>
      </c>
      <c r="F4174" s="47">
        <v>10</v>
      </c>
      <c r="G4174" s="233">
        <f t="shared" si="151"/>
        <v>15</v>
      </c>
      <c r="H4174" s="193">
        <f t="shared" si="152"/>
        <v>10</v>
      </c>
      <c r="K4174" s="244"/>
      <c r="M4174" s="60"/>
      <c r="N4174" s="60"/>
      <c r="O4174" s="60"/>
    </row>
    <row r="4175" spans="2:15" s="23" customFormat="1" ht="30.2" customHeight="1" thickBot="1" x14ac:dyDescent="0.3">
      <c r="B4175" s="200" t="s">
        <v>225</v>
      </c>
      <c r="C4175" s="232" t="s">
        <v>1716</v>
      </c>
      <c r="D4175" s="230">
        <v>1.5</v>
      </c>
      <c r="E4175" s="230">
        <v>1</v>
      </c>
      <c r="F4175" s="47">
        <v>10</v>
      </c>
      <c r="G4175" s="233">
        <f t="shared" si="151"/>
        <v>15</v>
      </c>
      <c r="H4175" s="193">
        <f t="shared" si="152"/>
        <v>10</v>
      </c>
      <c r="K4175" s="244"/>
      <c r="M4175" s="60"/>
      <c r="N4175" s="60"/>
      <c r="O4175" s="60"/>
    </row>
    <row r="4176" spans="2:15" s="23" customFormat="1" ht="30.2" customHeight="1" thickBot="1" x14ac:dyDescent="0.3">
      <c r="B4176" s="200" t="s">
        <v>225</v>
      </c>
      <c r="C4176" s="232" t="s">
        <v>1717</v>
      </c>
      <c r="D4176" s="230">
        <v>1.5</v>
      </c>
      <c r="E4176" s="230">
        <v>1</v>
      </c>
      <c r="F4176" s="47">
        <v>10</v>
      </c>
      <c r="G4176" s="233">
        <f t="shared" si="151"/>
        <v>15</v>
      </c>
      <c r="H4176" s="193">
        <f t="shared" si="152"/>
        <v>10</v>
      </c>
      <c r="K4176" s="244"/>
      <c r="M4176" s="60"/>
      <c r="N4176" s="60"/>
      <c r="O4176" s="60"/>
    </row>
    <row r="4177" spans="2:15" s="23" customFormat="1" ht="30.2" customHeight="1" thickBot="1" x14ac:dyDescent="0.3">
      <c r="B4177" s="200" t="s">
        <v>225</v>
      </c>
      <c r="C4177" s="232" t="s">
        <v>1718</v>
      </c>
      <c r="D4177" s="230">
        <v>1.5</v>
      </c>
      <c r="E4177" s="230">
        <v>1</v>
      </c>
      <c r="F4177" s="47">
        <v>10</v>
      </c>
      <c r="G4177" s="233">
        <f t="shared" si="151"/>
        <v>15</v>
      </c>
      <c r="H4177" s="193">
        <f t="shared" si="152"/>
        <v>10</v>
      </c>
      <c r="K4177" s="244"/>
      <c r="M4177" s="60"/>
      <c r="N4177" s="60"/>
      <c r="O4177" s="60"/>
    </row>
    <row r="4178" spans="2:15" s="23" customFormat="1" ht="30.2" customHeight="1" thickBot="1" x14ac:dyDescent="0.3">
      <c r="B4178" s="200" t="s">
        <v>225</v>
      </c>
      <c r="C4178" s="232" t="s">
        <v>1719</v>
      </c>
      <c r="D4178" s="230">
        <v>1.5</v>
      </c>
      <c r="E4178" s="230">
        <v>1</v>
      </c>
      <c r="F4178" s="47">
        <v>10</v>
      </c>
      <c r="G4178" s="233">
        <f t="shared" si="151"/>
        <v>15</v>
      </c>
      <c r="H4178" s="193">
        <f t="shared" si="152"/>
        <v>10</v>
      </c>
      <c r="K4178" s="244"/>
      <c r="M4178" s="60"/>
      <c r="N4178" s="60"/>
      <c r="O4178" s="60"/>
    </row>
    <row r="4179" spans="2:15" s="23" customFormat="1" ht="30.2" customHeight="1" thickBot="1" x14ac:dyDescent="0.3">
      <c r="B4179" s="200" t="s">
        <v>225</v>
      </c>
      <c r="C4179" s="232" t="s">
        <v>1720</v>
      </c>
      <c r="D4179" s="230">
        <v>1.5</v>
      </c>
      <c r="E4179" s="230">
        <v>1</v>
      </c>
      <c r="F4179" s="47">
        <v>10</v>
      </c>
      <c r="G4179" s="233">
        <f t="shared" si="151"/>
        <v>15</v>
      </c>
      <c r="H4179" s="193">
        <f t="shared" si="152"/>
        <v>10</v>
      </c>
      <c r="K4179" s="244"/>
      <c r="M4179" s="60"/>
      <c r="N4179" s="60"/>
      <c r="O4179" s="60"/>
    </row>
    <row r="4180" spans="2:15" s="23" customFormat="1" ht="30.2" customHeight="1" thickBot="1" x14ac:dyDescent="0.3">
      <c r="B4180" s="200" t="s">
        <v>225</v>
      </c>
      <c r="C4180" s="232" t="s">
        <v>1721</v>
      </c>
      <c r="D4180" s="230">
        <v>1.5</v>
      </c>
      <c r="E4180" s="230">
        <v>1</v>
      </c>
      <c r="F4180" s="47">
        <v>10</v>
      </c>
      <c r="G4180" s="233">
        <f t="shared" si="151"/>
        <v>15</v>
      </c>
      <c r="H4180" s="193">
        <f t="shared" si="152"/>
        <v>10</v>
      </c>
      <c r="K4180" s="244"/>
      <c r="M4180" s="60"/>
      <c r="N4180" s="60"/>
      <c r="O4180" s="60"/>
    </row>
    <row r="4181" spans="2:15" s="23" customFormat="1" ht="30.2" customHeight="1" thickBot="1" x14ac:dyDescent="0.3">
      <c r="B4181" s="200" t="s">
        <v>225</v>
      </c>
      <c r="C4181" s="232" t="s">
        <v>1400</v>
      </c>
      <c r="D4181" s="230">
        <v>1.5</v>
      </c>
      <c r="E4181" s="230">
        <v>1</v>
      </c>
      <c r="F4181" s="47">
        <v>10</v>
      </c>
      <c r="G4181" s="233">
        <f t="shared" si="151"/>
        <v>15</v>
      </c>
      <c r="H4181" s="193">
        <f t="shared" si="152"/>
        <v>10</v>
      </c>
      <c r="K4181" s="244"/>
      <c r="M4181" s="60"/>
      <c r="N4181" s="60"/>
      <c r="O4181" s="60"/>
    </row>
    <row r="4182" spans="2:15" s="23" customFormat="1" ht="30.2" customHeight="1" thickBot="1" x14ac:dyDescent="0.3">
      <c r="B4182" s="200" t="s">
        <v>225</v>
      </c>
      <c r="C4182" s="232" t="s">
        <v>1722</v>
      </c>
      <c r="D4182" s="230">
        <v>1.5</v>
      </c>
      <c r="E4182" s="230">
        <v>1</v>
      </c>
      <c r="F4182" s="47">
        <v>10</v>
      </c>
      <c r="G4182" s="233">
        <f t="shared" si="151"/>
        <v>15</v>
      </c>
      <c r="H4182" s="193">
        <f t="shared" si="152"/>
        <v>10</v>
      </c>
      <c r="K4182" s="244"/>
      <c r="M4182" s="60"/>
      <c r="N4182" s="60"/>
      <c r="O4182" s="60"/>
    </row>
    <row r="4183" spans="2:15" s="23" customFormat="1" ht="30.2" customHeight="1" thickBot="1" x14ac:dyDescent="0.3">
      <c r="B4183" s="200" t="s">
        <v>225</v>
      </c>
      <c r="C4183" s="232" t="s">
        <v>850</v>
      </c>
      <c r="D4183" s="230">
        <v>1.5</v>
      </c>
      <c r="E4183" s="230">
        <v>1</v>
      </c>
      <c r="F4183" s="47">
        <v>10</v>
      </c>
      <c r="G4183" s="233">
        <f t="shared" si="151"/>
        <v>15</v>
      </c>
      <c r="H4183" s="193">
        <f t="shared" si="152"/>
        <v>10</v>
      </c>
      <c r="K4183" s="244"/>
      <c r="M4183" s="60"/>
      <c r="N4183" s="60"/>
      <c r="O4183" s="60"/>
    </row>
    <row r="4184" spans="2:15" s="23" customFormat="1" ht="30.2" customHeight="1" thickBot="1" x14ac:dyDescent="0.3">
      <c r="B4184" s="200" t="s">
        <v>225</v>
      </c>
      <c r="C4184" s="232" t="s">
        <v>1723</v>
      </c>
      <c r="D4184" s="230">
        <v>1.5</v>
      </c>
      <c r="E4184" s="230">
        <v>1</v>
      </c>
      <c r="F4184" s="47">
        <v>10</v>
      </c>
      <c r="G4184" s="233">
        <f t="shared" si="151"/>
        <v>15</v>
      </c>
      <c r="H4184" s="193">
        <f t="shared" si="152"/>
        <v>10</v>
      </c>
      <c r="K4184" s="244"/>
      <c r="M4184" s="60"/>
      <c r="N4184" s="60"/>
      <c r="O4184" s="60"/>
    </row>
    <row r="4185" spans="2:15" s="23" customFormat="1" ht="30.2" customHeight="1" thickBot="1" x14ac:dyDescent="0.3">
      <c r="B4185" s="200" t="s">
        <v>225</v>
      </c>
      <c r="C4185" s="232" t="s">
        <v>1724</v>
      </c>
      <c r="D4185" s="230">
        <v>1.5</v>
      </c>
      <c r="E4185" s="230">
        <v>1</v>
      </c>
      <c r="F4185" s="47">
        <v>10</v>
      </c>
      <c r="G4185" s="233">
        <f t="shared" si="151"/>
        <v>15</v>
      </c>
      <c r="H4185" s="193">
        <f t="shared" si="152"/>
        <v>10</v>
      </c>
      <c r="K4185" s="244"/>
      <c r="M4185" s="60"/>
      <c r="N4185" s="60"/>
      <c r="O4185" s="60"/>
    </row>
    <row r="4186" spans="2:15" s="23" customFormat="1" ht="30.2" customHeight="1" thickBot="1" x14ac:dyDescent="0.3">
      <c r="B4186" s="200" t="s">
        <v>225</v>
      </c>
      <c r="C4186" s="232" t="s">
        <v>1725</v>
      </c>
      <c r="D4186" s="230">
        <v>1.5</v>
      </c>
      <c r="E4186" s="230">
        <v>1</v>
      </c>
      <c r="F4186" s="47">
        <v>10</v>
      </c>
      <c r="G4186" s="233">
        <f t="shared" si="151"/>
        <v>15</v>
      </c>
      <c r="H4186" s="193">
        <f t="shared" si="152"/>
        <v>10</v>
      </c>
      <c r="K4186" s="244"/>
      <c r="M4186" s="60"/>
      <c r="N4186" s="60"/>
      <c r="O4186" s="60"/>
    </row>
    <row r="4187" spans="2:15" s="23" customFormat="1" ht="30.2" customHeight="1" thickBot="1" x14ac:dyDescent="0.3">
      <c r="B4187" s="200" t="s">
        <v>225</v>
      </c>
      <c r="C4187" s="232" t="s">
        <v>1726</v>
      </c>
      <c r="D4187" s="230">
        <v>1.5</v>
      </c>
      <c r="E4187" s="230">
        <v>1</v>
      </c>
      <c r="F4187" s="47">
        <v>10</v>
      </c>
      <c r="G4187" s="233">
        <f t="shared" si="151"/>
        <v>15</v>
      </c>
      <c r="H4187" s="193">
        <f t="shared" si="152"/>
        <v>10</v>
      </c>
      <c r="K4187" s="244"/>
      <c r="M4187" s="60"/>
      <c r="N4187" s="60"/>
      <c r="O4187" s="60"/>
    </row>
    <row r="4188" spans="2:15" s="23" customFormat="1" ht="30.2" customHeight="1" thickBot="1" x14ac:dyDescent="0.3">
      <c r="B4188" s="200" t="s">
        <v>225</v>
      </c>
      <c r="C4188" s="232" t="s">
        <v>1727</v>
      </c>
      <c r="D4188" s="230">
        <v>1.5</v>
      </c>
      <c r="E4188" s="230">
        <v>1</v>
      </c>
      <c r="F4188" s="47">
        <v>10</v>
      </c>
      <c r="G4188" s="233">
        <f t="shared" si="151"/>
        <v>15</v>
      </c>
      <c r="H4188" s="193">
        <f t="shared" si="152"/>
        <v>10</v>
      </c>
      <c r="K4188" s="244"/>
      <c r="M4188" s="60"/>
      <c r="N4188" s="60"/>
      <c r="O4188" s="60"/>
    </row>
    <row r="4189" spans="2:15" s="23" customFormat="1" ht="30.2" customHeight="1" thickBot="1" x14ac:dyDescent="0.3">
      <c r="B4189" s="200" t="s">
        <v>225</v>
      </c>
      <c r="C4189" s="232" t="s">
        <v>1728</v>
      </c>
      <c r="D4189" s="230">
        <v>1.5</v>
      </c>
      <c r="E4189" s="230">
        <v>1</v>
      </c>
      <c r="F4189" s="47">
        <v>10</v>
      </c>
      <c r="G4189" s="233">
        <f t="shared" si="151"/>
        <v>15</v>
      </c>
      <c r="H4189" s="193">
        <f t="shared" si="152"/>
        <v>10</v>
      </c>
      <c r="K4189" s="244"/>
      <c r="M4189" s="60"/>
      <c r="N4189" s="60"/>
      <c r="O4189" s="60"/>
    </row>
    <row r="4190" spans="2:15" s="23" customFormat="1" ht="30.2" customHeight="1" thickBot="1" x14ac:dyDescent="0.3">
      <c r="B4190" s="200" t="s">
        <v>225</v>
      </c>
      <c r="C4190" s="232" t="s">
        <v>1405</v>
      </c>
      <c r="D4190" s="230">
        <v>1.5</v>
      </c>
      <c r="E4190" s="230">
        <v>1</v>
      </c>
      <c r="F4190" s="47">
        <v>10</v>
      </c>
      <c r="G4190" s="233">
        <f t="shared" si="151"/>
        <v>15</v>
      </c>
      <c r="H4190" s="193">
        <f t="shared" si="152"/>
        <v>10</v>
      </c>
      <c r="K4190" s="244"/>
      <c r="M4190" s="60"/>
      <c r="N4190" s="60"/>
      <c r="O4190" s="60"/>
    </row>
    <row r="4191" spans="2:15" s="23" customFormat="1" ht="30.2" customHeight="1" thickBot="1" x14ac:dyDescent="0.3">
      <c r="B4191" s="200" t="s">
        <v>225</v>
      </c>
      <c r="C4191" s="232" t="s">
        <v>1729</v>
      </c>
      <c r="D4191" s="230">
        <v>1.5</v>
      </c>
      <c r="E4191" s="230">
        <v>1</v>
      </c>
      <c r="F4191" s="47">
        <v>10</v>
      </c>
      <c r="G4191" s="233">
        <f t="shared" si="151"/>
        <v>15</v>
      </c>
      <c r="H4191" s="193">
        <f t="shared" si="152"/>
        <v>10</v>
      </c>
      <c r="K4191" s="244"/>
      <c r="M4191" s="60"/>
      <c r="N4191" s="60"/>
      <c r="O4191" s="60"/>
    </row>
    <row r="4192" spans="2:15" s="23" customFormat="1" ht="30.2" customHeight="1" thickBot="1" x14ac:dyDescent="0.3">
      <c r="B4192" s="200" t="s">
        <v>225</v>
      </c>
      <c r="C4192" s="232" t="s">
        <v>1075</v>
      </c>
      <c r="D4192" s="230">
        <v>1.5</v>
      </c>
      <c r="E4192" s="230">
        <v>1</v>
      </c>
      <c r="F4192" s="47">
        <v>10</v>
      </c>
      <c r="G4192" s="233">
        <f t="shared" si="151"/>
        <v>15</v>
      </c>
      <c r="H4192" s="193">
        <f t="shared" si="152"/>
        <v>10</v>
      </c>
      <c r="K4192" s="244"/>
      <c r="M4192" s="60"/>
      <c r="N4192" s="60"/>
      <c r="O4192" s="60"/>
    </row>
    <row r="4193" spans="2:15" s="23" customFormat="1" ht="30.2" customHeight="1" thickBot="1" x14ac:dyDescent="0.3">
      <c r="B4193" s="200" t="s">
        <v>225</v>
      </c>
      <c r="C4193" s="232" t="s">
        <v>855</v>
      </c>
      <c r="D4193" s="230">
        <v>1.5</v>
      </c>
      <c r="E4193" s="230">
        <v>1</v>
      </c>
      <c r="F4193" s="47">
        <v>10</v>
      </c>
      <c r="G4193" s="233">
        <f t="shared" si="151"/>
        <v>15</v>
      </c>
      <c r="H4193" s="193">
        <f t="shared" si="152"/>
        <v>10</v>
      </c>
      <c r="K4193" s="244"/>
      <c r="M4193" s="60"/>
      <c r="N4193" s="60"/>
      <c r="O4193" s="60"/>
    </row>
    <row r="4194" spans="2:15" s="23" customFormat="1" ht="30.2" customHeight="1" thickBot="1" x14ac:dyDescent="0.3">
      <c r="B4194" s="200" t="s">
        <v>225</v>
      </c>
      <c r="C4194" s="232" t="s">
        <v>1730</v>
      </c>
      <c r="D4194" s="230">
        <v>1.5</v>
      </c>
      <c r="E4194" s="230">
        <v>1</v>
      </c>
      <c r="F4194" s="47">
        <v>10</v>
      </c>
      <c r="G4194" s="233">
        <f t="shared" si="151"/>
        <v>15</v>
      </c>
      <c r="H4194" s="193">
        <f t="shared" si="152"/>
        <v>10</v>
      </c>
      <c r="K4194" s="244"/>
      <c r="M4194" s="60"/>
      <c r="N4194" s="60"/>
      <c r="O4194" s="60"/>
    </row>
    <row r="4195" spans="2:15" s="23" customFormat="1" ht="30.2" customHeight="1" thickBot="1" x14ac:dyDescent="0.3">
      <c r="B4195" s="200" t="s">
        <v>225</v>
      </c>
      <c r="C4195" s="232" t="s">
        <v>1731</v>
      </c>
      <c r="D4195" s="230">
        <v>1.5</v>
      </c>
      <c r="E4195" s="230">
        <v>1</v>
      </c>
      <c r="F4195" s="47">
        <v>10</v>
      </c>
      <c r="G4195" s="233">
        <f t="shared" si="151"/>
        <v>15</v>
      </c>
      <c r="H4195" s="193">
        <f t="shared" si="152"/>
        <v>10</v>
      </c>
      <c r="K4195" s="244"/>
      <c r="M4195" s="60"/>
      <c r="N4195" s="60"/>
      <c r="O4195" s="60"/>
    </row>
    <row r="4196" spans="2:15" s="23" customFormat="1" ht="30.2" customHeight="1" thickBot="1" x14ac:dyDescent="0.3">
      <c r="B4196" s="200" t="s">
        <v>225</v>
      </c>
      <c r="C4196" s="232" t="s">
        <v>856</v>
      </c>
      <c r="D4196" s="230">
        <v>1.5</v>
      </c>
      <c r="E4196" s="230">
        <v>1</v>
      </c>
      <c r="F4196" s="47">
        <v>10</v>
      </c>
      <c r="G4196" s="233">
        <f t="shared" si="151"/>
        <v>15</v>
      </c>
      <c r="H4196" s="193">
        <f t="shared" si="152"/>
        <v>10</v>
      </c>
      <c r="K4196" s="244"/>
      <c r="M4196" s="60"/>
      <c r="N4196" s="60"/>
      <c r="O4196" s="60"/>
    </row>
    <row r="4197" spans="2:15" s="23" customFormat="1" ht="30.2" customHeight="1" thickBot="1" x14ac:dyDescent="0.3">
      <c r="B4197" s="200" t="s">
        <v>225</v>
      </c>
      <c r="C4197" s="232" t="s">
        <v>366</v>
      </c>
      <c r="D4197" s="230">
        <v>1.5</v>
      </c>
      <c r="E4197" s="230">
        <v>1</v>
      </c>
      <c r="F4197" s="47">
        <v>10</v>
      </c>
      <c r="G4197" s="233">
        <f t="shared" si="151"/>
        <v>15</v>
      </c>
      <c r="H4197" s="193">
        <f t="shared" si="152"/>
        <v>10</v>
      </c>
      <c r="K4197" s="244"/>
      <c r="M4197" s="60"/>
      <c r="N4197" s="60"/>
      <c r="O4197" s="60"/>
    </row>
    <row r="4198" spans="2:15" s="23" customFormat="1" ht="30.2" customHeight="1" thickBot="1" x14ac:dyDescent="0.3">
      <c r="B4198" s="200" t="s">
        <v>225</v>
      </c>
      <c r="C4198" s="232" t="s">
        <v>367</v>
      </c>
      <c r="D4198" s="230">
        <v>1.5</v>
      </c>
      <c r="E4198" s="230">
        <v>1</v>
      </c>
      <c r="F4198" s="47">
        <v>10</v>
      </c>
      <c r="G4198" s="233">
        <f t="shared" si="151"/>
        <v>15</v>
      </c>
      <c r="H4198" s="193">
        <f t="shared" si="152"/>
        <v>10</v>
      </c>
      <c r="K4198" s="244"/>
      <c r="M4198" s="60"/>
      <c r="N4198" s="60"/>
      <c r="O4198" s="60"/>
    </row>
    <row r="4199" spans="2:15" s="23" customFormat="1" ht="30.2" customHeight="1" thickBot="1" x14ac:dyDescent="0.3">
      <c r="B4199" s="200" t="s">
        <v>225</v>
      </c>
      <c r="C4199" s="232" t="s">
        <v>1225</v>
      </c>
      <c r="D4199" s="230">
        <v>1.5</v>
      </c>
      <c r="E4199" s="230">
        <v>1</v>
      </c>
      <c r="F4199" s="47">
        <v>10</v>
      </c>
      <c r="G4199" s="233">
        <f t="shared" si="151"/>
        <v>15</v>
      </c>
      <c r="H4199" s="193">
        <f t="shared" si="152"/>
        <v>10</v>
      </c>
      <c r="K4199" s="244"/>
      <c r="M4199" s="60"/>
      <c r="N4199" s="60"/>
      <c r="O4199" s="60"/>
    </row>
    <row r="4200" spans="2:15" s="23" customFormat="1" ht="30.2" customHeight="1" thickBot="1" x14ac:dyDescent="0.3">
      <c r="B4200" s="200" t="s">
        <v>225</v>
      </c>
      <c r="C4200" s="232" t="s">
        <v>861</v>
      </c>
      <c r="D4200" s="230">
        <v>1.5</v>
      </c>
      <c r="E4200" s="230">
        <v>1</v>
      </c>
      <c r="F4200" s="47">
        <v>10</v>
      </c>
      <c r="G4200" s="233">
        <f t="shared" si="151"/>
        <v>15</v>
      </c>
      <c r="H4200" s="193">
        <f t="shared" si="152"/>
        <v>10</v>
      </c>
      <c r="K4200" s="244"/>
      <c r="M4200" s="60"/>
      <c r="N4200" s="60"/>
      <c r="O4200" s="60"/>
    </row>
    <row r="4201" spans="2:15" s="23" customFormat="1" ht="30.2" customHeight="1" thickBot="1" x14ac:dyDescent="0.3">
      <c r="B4201" s="200" t="s">
        <v>225</v>
      </c>
      <c r="C4201" s="232" t="s">
        <v>368</v>
      </c>
      <c r="D4201" s="230">
        <v>1.5</v>
      </c>
      <c r="E4201" s="230">
        <v>1</v>
      </c>
      <c r="F4201" s="47">
        <v>10</v>
      </c>
      <c r="G4201" s="233">
        <f t="shared" si="151"/>
        <v>15</v>
      </c>
      <c r="H4201" s="193">
        <f t="shared" si="152"/>
        <v>10</v>
      </c>
      <c r="K4201" s="244"/>
      <c r="M4201" s="60"/>
      <c r="N4201" s="60"/>
      <c r="O4201" s="60"/>
    </row>
    <row r="4202" spans="2:15" s="23" customFormat="1" ht="30.2" customHeight="1" thickBot="1" x14ac:dyDescent="0.3">
      <c r="B4202" s="200" t="s">
        <v>225</v>
      </c>
      <c r="C4202" s="232" t="s">
        <v>370</v>
      </c>
      <c r="D4202" s="230">
        <v>1.5</v>
      </c>
      <c r="E4202" s="230">
        <v>1</v>
      </c>
      <c r="F4202" s="47">
        <v>10</v>
      </c>
      <c r="G4202" s="233">
        <f t="shared" si="151"/>
        <v>15</v>
      </c>
      <c r="H4202" s="193">
        <f t="shared" si="152"/>
        <v>10</v>
      </c>
      <c r="K4202" s="244"/>
      <c r="M4202" s="60"/>
      <c r="N4202" s="60"/>
      <c r="O4202" s="60"/>
    </row>
    <row r="4203" spans="2:15" s="23" customFormat="1" ht="30.2" customHeight="1" thickBot="1" x14ac:dyDescent="0.3">
      <c r="B4203" s="200" t="s">
        <v>225</v>
      </c>
      <c r="C4203" s="232" t="s">
        <v>371</v>
      </c>
      <c r="D4203" s="230">
        <v>1.5</v>
      </c>
      <c r="E4203" s="230">
        <v>1</v>
      </c>
      <c r="F4203" s="47">
        <v>10</v>
      </c>
      <c r="G4203" s="233">
        <f t="shared" si="151"/>
        <v>15</v>
      </c>
      <c r="H4203" s="193">
        <f t="shared" si="152"/>
        <v>10</v>
      </c>
      <c r="K4203" s="244"/>
      <c r="M4203" s="60"/>
      <c r="N4203" s="60"/>
      <c r="O4203" s="60"/>
    </row>
    <row r="4204" spans="2:15" s="23" customFormat="1" ht="30.2" customHeight="1" thickBot="1" x14ac:dyDescent="0.3">
      <c r="B4204" s="200" t="s">
        <v>225</v>
      </c>
      <c r="C4204" s="232" t="s">
        <v>372</v>
      </c>
      <c r="D4204" s="230">
        <v>1.5</v>
      </c>
      <c r="E4204" s="230">
        <v>1</v>
      </c>
      <c r="F4204" s="47">
        <v>10</v>
      </c>
      <c r="G4204" s="233">
        <f t="shared" si="151"/>
        <v>15</v>
      </c>
      <c r="H4204" s="193">
        <f t="shared" si="152"/>
        <v>10</v>
      </c>
      <c r="K4204" s="244"/>
      <c r="M4204" s="60"/>
      <c r="N4204" s="60"/>
      <c r="O4204" s="60"/>
    </row>
    <row r="4205" spans="2:15" s="23" customFormat="1" ht="30.2" customHeight="1" thickBot="1" x14ac:dyDescent="0.3">
      <c r="B4205" s="200" t="s">
        <v>225</v>
      </c>
      <c r="C4205" s="232" t="s">
        <v>1732</v>
      </c>
      <c r="D4205" s="230">
        <v>1.5</v>
      </c>
      <c r="E4205" s="230">
        <v>1</v>
      </c>
      <c r="F4205" s="47">
        <v>10</v>
      </c>
      <c r="G4205" s="233">
        <f t="shared" si="151"/>
        <v>15</v>
      </c>
      <c r="H4205" s="193">
        <f t="shared" si="152"/>
        <v>10</v>
      </c>
      <c r="K4205" s="244"/>
      <c r="M4205" s="60"/>
      <c r="N4205" s="60"/>
      <c r="O4205" s="60"/>
    </row>
    <row r="4206" spans="2:15" s="23" customFormat="1" ht="30.2" customHeight="1" thickBot="1" x14ac:dyDescent="0.3">
      <c r="B4206" s="200" t="s">
        <v>225</v>
      </c>
      <c r="C4206" s="232" t="s">
        <v>1733</v>
      </c>
      <c r="D4206" s="230">
        <v>1.5</v>
      </c>
      <c r="E4206" s="230">
        <v>1</v>
      </c>
      <c r="F4206" s="47">
        <v>10</v>
      </c>
      <c r="G4206" s="233">
        <f t="shared" si="151"/>
        <v>15</v>
      </c>
      <c r="H4206" s="193">
        <f t="shared" si="152"/>
        <v>10</v>
      </c>
      <c r="K4206" s="244"/>
      <c r="M4206" s="60"/>
      <c r="N4206" s="60"/>
      <c r="O4206" s="60"/>
    </row>
    <row r="4207" spans="2:15" s="23" customFormat="1" ht="30.2" customHeight="1" thickBot="1" x14ac:dyDescent="0.3">
      <c r="B4207" s="200" t="s">
        <v>225</v>
      </c>
      <c r="C4207" s="232" t="s">
        <v>1734</v>
      </c>
      <c r="D4207" s="230">
        <v>1.5</v>
      </c>
      <c r="E4207" s="230">
        <v>1</v>
      </c>
      <c r="F4207" s="47">
        <v>10</v>
      </c>
      <c r="G4207" s="233">
        <f t="shared" si="151"/>
        <v>15</v>
      </c>
      <c r="H4207" s="193">
        <f t="shared" si="152"/>
        <v>10</v>
      </c>
      <c r="K4207" s="244"/>
      <c r="M4207" s="60"/>
      <c r="N4207" s="60"/>
      <c r="O4207" s="60"/>
    </row>
    <row r="4208" spans="2:15" s="23" customFormat="1" ht="30.2" customHeight="1" thickBot="1" x14ac:dyDescent="0.3">
      <c r="B4208" s="200" t="s">
        <v>225</v>
      </c>
      <c r="C4208" s="232" t="s">
        <v>375</v>
      </c>
      <c r="D4208" s="230">
        <v>1.5</v>
      </c>
      <c r="E4208" s="230">
        <v>1</v>
      </c>
      <c r="F4208" s="47">
        <v>10</v>
      </c>
      <c r="G4208" s="233">
        <f t="shared" ref="G4208:G4271" si="153">ROUND(D4208*F4208,2)</f>
        <v>15</v>
      </c>
      <c r="H4208" s="193">
        <f t="shared" ref="H4208:H4271" si="154">ROUND(E4208*F4208,6)</f>
        <v>10</v>
      </c>
      <c r="K4208" s="244"/>
      <c r="M4208" s="60"/>
      <c r="N4208" s="60"/>
      <c r="O4208" s="60"/>
    </row>
    <row r="4209" spans="2:15" s="23" customFormat="1" ht="30.2" customHeight="1" thickBot="1" x14ac:dyDescent="0.3">
      <c r="B4209" s="200" t="s">
        <v>225</v>
      </c>
      <c r="C4209" s="232" t="s">
        <v>1735</v>
      </c>
      <c r="D4209" s="230">
        <v>1.5</v>
      </c>
      <c r="E4209" s="230">
        <v>1</v>
      </c>
      <c r="F4209" s="47">
        <v>10</v>
      </c>
      <c r="G4209" s="233">
        <f t="shared" si="153"/>
        <v>15</v>
      </c>
      <c r="H4209" s="193">
        <f t="shared" si="154"/>
        <v>10</v>
      </c>
      <c r="K4209" s="244"/>
      <c r="M4209" s="60"/>
      <c r="N4209" s="60"/>
      <c r="O4209" s="60"/>
    </row>
    <row r="4210" spans="2:15" s="23" customFormat="1" ht="30.2" customHeight="1" thickBot="1" x14ac:dyDescent="0.3">
      <c r="B4210" s="200" t="s">
        <v>225</v>
      </c>
      <c r="C4210" s="232" t="s">
        <v>376</v>
      </c>
      <c r="D4210" s="230">
        <v>1.5</v>
      </c>
      <c r="E4210" s="230">
        <v>1</v>
      </c>
      <c r="F4210" s="47">
        <v>10</v>
      </c>
      <c r="G4210" s="233">
        <f t="shared" si="153"/>
        <v>15</v>
      </c>
      <c r="H4210" s="193">
        <f t="shared" si="154"/>
        <v>10</v>
      </c>
      <c r="K4210" s="244"/>
      <c r="M4210" s="60"/>
      <c r="N4210" s="60"/>
      <c r="O4210" s="60"/>
    </row>
    <row r="4211" spans="2:15" s="23" customFormat="1" ht="30.2" customHeight="1" thickBot="1" x14ac:dyDescent="0.3">
      <c r="B4211" s="200" t="s">
        <v>225</v>
      </c>
      <c r="C4211" s="232" t="s">
        <v>757</v>
      </c>
      <c r="D4211" s="230">
        <v>1.5</v>
      </c>
      <c r="E4211" s="230">
        <v>1</v>
      </c>
      <c r="F4211" s="47">
        <v>10</v>
      </c>
      <c r="G4211" s="233">
        <f t="shared" si="153"/>
        <v>15</v>
      </c>
      <c r="H4211" s="193">
        <f t="shared" si="154"/>
        <v>10</v>
      </c>
      <c r="K4211" s="244"/>
      <c r="M4211" s="60"/>
      <c r="N4211" s="60"/>
      <c r="O4211" s="60"/>
    </row>
    <row r="4212" spans="2:15" s="23" customFormat="1" ht="30.2" customHeight="1" thickBot="1" x14ac:dyDescent="0.3">
      <c r="B4212" s="200" t="s">
        <v>225</v>
      </c>
      <c r="C4212" s="232" t="s">
        <v>377</v>
      </c>
      <c r="D4212" s="230">
        <v>1.5</v>
      </c>
      <c r="E4212" s="230">
        <v>1</v>
      </c>
      <c r="F4212" s="47">
        <v>10</v>
      </c>
      <c r="G4212" s="233">
        <f t="shared" si="153"/>
        <v>15</v>
      </c>
      <c r="H4212" s="193">
        <f t="shared" si="154"/>
        <v>10</v>
      </c>
      <c r="K4212" s="244"/>
      <c r="M4212" s="60"/>
      <c r="N4212" s="60"/>
      <c r="O4212" s="60"/>
    </row>
    <row r="4213" spans="2:15" s="23" customFormat="1" ht="30.2" customHeight="1" thickBot="1" x14ac:dyDescent="0.3">
      <c r="B4213" s="200" t="s">
        <v>225</v>
      </c>
      <c r="C4213" s="232" t="s">
        <v>758</v>
      </c>
      <c r="D4213" s="230">
        <v>1.5</v>
      </c>
      <c r="E4213" s="230">
        <v>1</v>
      </c>
      <c r="F4213" s="47">
        <v>10</v>
      </c>
      <c r="G4213" s="233">
        <f t="shared" si="153"/>
        <v>15</v>
      </c>
      <c r="H4213" s="193">
        <f t="shared" si="154"/>
        <v>10</v>
      </c>
      <c r="K4213" s="244"/>
      <c r="M4213" s="60"/>
      <c r="N4213" s="60"/>
      <c r="O4213" s="60"/>
    </row>
    <row r="4214" spans="2:15" s="23" customFormat="1" ht="30.2" customHeight="1" thickBot="1" x14ac:dyDescent="0.3">
      <c r="B4214" s="200" t="s">
        <v>225</v>
      </c>
      <c r="C4214" s="232" t="s">
        <v>863</v>
      </c>
      <c r="D4214" s="230">
        <v>1.5</v>
      </c>
      <c r="E4214" s="230">
        <v>1</v>
      </c>
      <c r="F4214" s="47">
        <v>10</v>
      </c>
      <c r="G4214" s="233">
        <f t="shared" si="153"/>
        <v>15</v>
      </c>
      <c r="H4214" s="193">
        <f t="shared" si="154"/>
        <v>10</v>
      </c>
      <c r="K4214" s="244"/>
      <c r="M4214" s="60"/>
      <c r="N4214" s="60"/>
      <c r="O4214" s="60"/>
    </row>
    <row r="4215" spans="2:15" s="23" customFormat="1" ht="30.2" customHeight="1" thickBot="1" x14ac:dyDescent="0.3">
      <c r="B4215" s="200" t="s">
        <v>225</v>
      </c>
      <c r="C4215" s="232" t="s">
        <v>1736</v>
      </c>
      <c r="D4215" s="230">
        <v>1.5</v>
      </c>
      <c r="E4215" s="230">
        <v>1</v>
      </c>
      <c r="F4215" s="47">
        <v>10</v>
      </c>
      <c r="G4215" s="233">
        <f t="shared" si="153"/>
        <v>15</v>
      </c>
      <c r="H4215" s="193">
        <f t="shared" si="154"/>
        <v>10</v>
      </c>
      <c r="K4215" s="244"/>
      <c r="M4215" s="60"/>
      <c r="N4215" s="60"/>
      <c r="O4215" s="60"/>
    </row>
    <row r="4216" spans="2:15" s="23" customFormat="1" ht="30.2" customHeight="1" thickBot="1" x14ac:dyDescent="0.3">
      <c r="B4216" s="200" t="s">
        <v>225</v>
      </c>
      <c r="C4216" s="232" t="s">
        <v>378</v>
      </c>
      <c r="D4216" s="230">
        <v>1.5</v>
      </c>
      <c r="E4216" s="230">
        <v>1</v>
      </c>
      <c r="F4216" s="47">
        <v>10</v>
      </c>
      <c r="G4216" s="233">
        <f t="shared" si="153"/>
        <v>15</v>
      </c>
      <c r="H4216" s="193">
        <f t="shared" si="154"/>
        <v>10</v>
      </c>
      <c r="K4216" s="244"/>
      <c r="M4216" s="60"/>
      <c r="N4216" s="60"/>
      <c r="O4216" s="60"/>
    </row>
    <row r="4217" spans="2:15" s="23" customFormat="1" ht="30.2" customHeight="1" thickBot="1" x14ac:dyDescent="0.3">
      <c r="B4217" s="200" t="s">
        <v>225</v>
      </c>
      <c r="C4217" s="232" t="s">
        <v>379</v>
      </c>
      <c r="D4217" s="230">
        <v>1.5</v>
      </c>
      <c r="E4217" s="230">
        <v>1</v>
      </c>
      <c r="F4217" s="47">
        <v>10</v>
      </c>
      <c r="G4217" s="233">
        <f t="shared" si="153"/>
        <v>15</v>
      </c>
      <c r="H4217" s="193">
        <f t="shared" si="154"/>
        <v>10</v>
      </c>
      <c r="K4217" s="244"/>
      <c r="M4217" s="60"/>
      <c r="N4217" s="60"/>
      <c r="O4217" s="60"/>
    </row>
    <row r="4218" spans="2:15" s="23" customFormat="1" ht="30.2" customHeight="1" thickBot="1" x14ac:dyDescent="0.3">
      <c r="B4218" s="200" t="s">
        <v>225</v>
      </c>
      <c r="C4218" s="232" t="s">
        <v>380</v>
      </c>
      <c r="D4218" s="230">
        <v>1.5</v>
      </c>
      <c r="E4218" s="230">
        <v>1</v>
      </c>
      <c r="F4218" s="47">
        <v>10</v>
      </c>
      <c r="G4218" s="233">
        <f t="shared" si="153"/>
        <v>15</v>
      </c>
      <c r="H4218" s="193">
        <f t="shared" si="154"/>
        <v>10</v>
      </c>
      <c r="K4218" s="244"/>
      <c r="M4218" s="60"/>
      <c r="N4218" s="60"/>
      <c r="O4218" s="60"/>
    </row>
    <row r="4219" spans="2:15" s="23" customFormat="1" ht="30.2" customHeight="1" thickBot="1" x14ac:dyDescent="0.3">
      <c r="B4219" s="200" t="s">
        <v>225</v>
      </c>
      <c r="C4219" s="232" t="s">
        <v>381</v>
      </c>
      <c r="D4219" s="230">
        <v>1.5</v>
      </c>
      <c r="E4219" s="230">
        <v>1</v>
      </c>
      <c r="F4219" s="47">
        <v>10</v>
      </c>
      <c r="G4219" s="233">
        <f t="shared" si="153"/>
        <v>15</v>
      </c>
      <c r="H4219" s="193">
        <f t="shared" si="154"/>
        <v>10</v>
      </c>
      <c r="K4219" s="244"/>
      <c r="M4219" s="60"/>
      <c r="N4219" s="60"/>
      <c r="O4219" s="60"/>
    </row>
    <row r="4220" spans="2:15" s="23" customFormat="1" ht="30.2" customHeight="1" thickBot="1" x14ac:dyDescent="0.3">
      <c r="B4220" s="200" t="s">
        <v>225</v>
      </c>
      <c r="C4220" s="232" t="s">
        <v>1737</v>
      </c>
      <c r="D4220" s="230">
        <v>1.5</v>
      </c>
      <c r="E4220" s="230">
        <v>1</v>
      </c>
      <c r="F4220" s="47">
        <v>10</v>
      </c>
      <c r="G4220" s="233">
        <f t="shared" si="153"/>
        <v>15</v>
      </c>
      <c r="H4220" s="193">
        <f t="shared" si="154"/>
        <v>10</v>
      </c>
      <c r="K4220" s="244"/>
      <c r="M4220" s="60"/>
      <c r="N4220" s="60"/>
      <c r="O4220" s="60"/>
    </row>
    <row r="4221" spans="2:15" s="23" customFormat="1" ht="30.2" customHeight="1" thickBot="1" x14ac:dyDescent="0.3">
      <c r="B4221" s="200" t="s">
        <v>225</v>
      </c>
      <c r="C4221" s="232" t="s">
        <v>1079</v>
      </c>
      <c r="D4221" s="230">
        <v>1.5</v>
      </c>
      <c r="E4221" s="230">
        <v>1</v>
      </c>
      <c r="F4221" s="47">
        <v>10</v>
      </c>
      <c r="G4221" s="233">
        <f t="shared" si="153"/>
        <v>15</v>
      </c>
      <c r="H4221" s="193">
        <f t="shared" si="154"/>
        <v>10</v>
      </c>
      <c r="K4221" s="244"/>
      <c r="M4221" s="60"/>
      <c r="N4221" s="60"/>
      <c r="O4221" s="60"/>
    </row>
    <row r="4222" spans="2:15" s="23" customFormat="1" ht="30.2" customHeight="1" thickBot="1" x14ac:dyDescent="0.3">
      <c r="B4222" s="200" t="s">
        <v>225</v>
      </c>
      <c r="C4222" s="232" t="s">
        <v>865</v>
      </c>
      <c r="D4222" s="230">
        <v>1.5</v>
      </c>
      <c r="E4222" s="230">
        <v>1</v>
      </c>
      <c r="F4222" s="47">
        <v>10</v>
      </c>
      <c r="G4222" s="233">
        <f t="shared" si="153"/>
        <v>15</v>
      </c>
      <c r="H4222" s="193">
        <f t="shared" si="154"/>
        <v>10</v>
      </c>
      <c r="K4222" s="244"/>
      <c r="M4222" s="60"/>
      <c r="N4222" s="60"/>
      <c r="O4222" s="60"/>
    </row>
    <row r="4223" spans="2:15" s="23" customFormat="1" ht="30.2" customHeight="1" thickBot="1" x14ac:dyDescent="0.3">
      <c r="B4223" s="200" t="s">
        <v>225</v>
      </c>
      <c r="C4223" s="232" t="s">
        <v>866</v>
      </c>
      <c r="D4223" s="230">
        <v>1.5</v>
      </c>
      <c r="E4223" s="230">
        <v>1</v>
      </c>
      <c r="F4223" s="47">
        <v>10</v>
      </c>
      <c r="G4223" s="233">
        <f t="shared" si="153"/>
        <v>15</v>
      </c>
      <c r="H4223" s="193">
        <f t="shared" si="154"/>
        <v>10</v>
      </c>
      <c r="K4223" s="244"/>
      <c r="M4223" s="60"/>
      <c r="N4223" s="60"/>
      <c r="O4223" s="60"/>
    </row>
    <row r="4224" spans="2:15" s="23" customFormat="1" ht="30.2" customHeight="1" thickBot="1" x14ac:dyDescent="0.3">
      <c r="B4224" s="200" t="s">
        <v>225</v>
      </c>
      <c r="C4224" s="232" t="s">
        <v>1738</v>
      </c>
      <c r="D4224" s="230">
        <v>1.5</v>
      </c>
      <c r="E4224" s="230">
        <v>1</v>
      </c>
      <c r="F4224" s="47">
        <v>10</v>
      </c>
      <c r="G4224" s="233">
        <f t="shared" si="153"/>
        <v>15</v>
      </c>
      <c r="H4224" s="193">
        <f t="shared" si="154"/>
        <v>10</v>
      </c>
      <c r="K4224" s="244"/>
      <c r="M4224" s="60"/>
      <c r="N4224" s="60"/>
      <c r="O4224" s="60"/>
    </row>
    <row r="4225" spans="2:15" s="23" customFormat="1" ht="30.2" customHeight="1" thickBot="1" x14ac:dyDescent="0.3">
      <c r="B4225" s="200" t="s">
        <v>225</v>
      </c>
      <c r="C4225" s="232" t="s">
        <v>382</v>
      </c>
      <c r="D4225" s="230">
        <v>1.5</v>
      </c>
      <c r="E4225" s="230">
        <v>1</v>
      </c>
      <c r="F4225" s="47">
        <v>10</v>
      </c>
      <c r="G4225" s="233">
        <f t="shared" si="153"/>
        <v>15</v>
      </c>
      <c r="H4225" s="193">
        <f t="shared" si="154"/>
        <v>10</v>
      </c>
      <c r="K4225" s="244"/>
      <c r="M4225" s="60"/>
      <c r="N4225" s="60"/>
      <c r="O4225" s="60"/>
    </row>
    <row r="4226" spans="2:15" s="23" customFormat="1" ht="30.2" customHeight="1" thickBot="1" x14ac:dyDescent="0.3">
      <c r="B4226" s="200" t="s">
        <v>225</v>
      </c>
      <c r="C4226" s="232" t="s">
        <v>1739</v>
      </c>
      <c r="D4226" s="230">
        <v>1.5</v>
      </c>
      <c r="E4226" s="230">
        <v>1</v>
      </c>
      <c r="F4226" s="47">
        <v>10</v>
      </c>
      <c r="G4226" s="233">
        <f t="shared" si="153"/>
        <v>15</v>
      </c>
      <c r="H4226" s="193">
        <f t="shared" si="154"/>
        <v>10</v>
      </c>
      <c r="K4226" s="244"/>
      <c r="M4226" s="60"/>
      <c r="N4226" s="60"/>
      <c r="O4226" s="60"/>
    </row>
    <row r="4227" spans="2:15" s="23" customFormat="1" ht="30.2" customHeight="1" thickBot="1" x14ac:dyDescent="0.3">
      <c r="B4227" s="200" t="s">
        <v>225</v>
      </c>
      <c r="C4227" s="232" t="s">
        <v>868</v>
      </c>
      <c r="D4227" s="230">
        <v>1.5</v>
      </c>
      <c r="E4227" s="230">
        <v>1</v>
      </c>
      <c r="F4227" s="47">
        <v>10</v>
      </c>
      <c r="G4227" s="233">
        <f t="shared" si="153"/>
        <v>15</v>
      </c>
      <c r="H4227" s="193">
        <f t="shared" si="154"/>
        <v>10</v>
      </c>
      <c r="K4227" s="244"/>
      <c r="M4227" s="60"/>
      <c r="N4227" s="60"/>
      <c r="O4227" s="60"/>
    </row>
    <row r="4228" spans="2:15" s="23" customFormat="1" ht="30.2" customHeight="1" thickBot="1" x14ac:dyDescent="0.3">
      <c r="B4228" s="200" t="s">
        <v>225</v>
      </c>
      <c r="C4228" s="232" t="s">
        <v>1740</v>
      </c>
      <c r="D4228" s="230">
        <v>1.5</v>
      </c>
      <c r="E4228" s="230">
        <v>1</v>
      </c>
      <c r="F4228" s="47">
        <v>10</v>
      </c>
      <c r="G4228" s="233">
        <f t="shared" si="153"/>
        <v>15</v>
      </c>
      <c r="H4228" s="193">
        <f t="shared" si="154"/>
        <v>10</v>
      </c>
      <c r="K4228" s="244"/>
      <c r="M4228" s="60"/>
      <c r="N4228" s="60"/>
      <c r="O4228" s="60"/>
    </row>
    <row r="4229" spans="2:15" s="23" customFormat="1" ht="30.2" customHeight="1" thickBot="1" x14ac:dyDescent="0.3">
      <c r="B4229" s="200" t="s">
        <v>225</v>
      </c>
      <c r="C4229" s="232" t="s">
        <v>1741</v>
      </c>
      <c r="D4229" s="230">
        <v>1.5</v>
      </c>
      <c r="E4229" s="230">
        <v>1</v>
      </c>
      <c r="F4229" s="47">
        <v>10</v>
      </c>
      <c r="G4229" s="233">
        <f t="shared" si="153"/>
        <v>15</v>
      </c>
      <c r="H4229" s="193">
        <f t="shared" si="154"/>
        <v>10</v>
      </c>
      <c r="K4229" s="244"/>
      <c r="M4229" s="60"/>
      <c r="N4229" s="60"/>
      <c r="O4229" s="60"/>
    </row>
    <row r="4230" spans="2:15" s="23" customFormat="1" ht="30.2" customHeight="1" thickBot="1" x14ac:dyDescent="0.3">
      <c r="B4230" s="200" t="s">
        <v>225</v>
      </c>
      <c r="C4230" s="232" t="s">
        <v>1742</v>
      </c>
      <c r="D4230" s="230">
        <v>1.5</v>
      </c>
      <c r="E4230" s="230">
        <v>1</v>
      </c>
      <c r="F4230" s="47">
        <v>10</v>
      </c>
      <c r="G4230" s="233">
        <f t="shared" si="153"/>
        <v>15</v>
      </c>
      <c r="H4230" s="193">
        <f t="shared" si="154"/>
        <v>10</v>
      </c>
      <c r="K4230" s="244"/>
      <c r="M4230" s="60"/>
      <c r="N4230" s="60"/>
      <c r="O4230" s="60"/>
    </row>
    <row r="4231" spans="2:15" s="23" customFormat="1" ht="30.2" customHeight="1" thickBot="1" x14ac:dyDescent="0.3">
      <c r="B4231" s="200" t="s">
        <v>225</v>
      </c>
      <c r="C4231" s="232" t="s">
        <v>1743</v>
      </c>
      <c r="D4231" s="230">
        <v>1.5</v>
      </c>
      <c r="E4231" s="230">
        <v>1</v>
      </c>
      <c r="F4231" s="47">
        <v>10</v>
      </c>
      <c r="G4231" s="234">
        <f t="shared" si="153"/>
        <v>15</v>
      </c>
      <c r="H4231" s="22">
        <f t="shared" si="154"/>
        <v>10</v>
      </c>
      <c r="K4231" s="244"/>
      <c r="M4231" s="60"/>
      <c r="N4231" s="60"/>
      <c r="O4231" s="60"/>
    </row>
    <row r="4232" spans="2:15" s="23" customFormat="1" ht="30.2" customHeight="1" thickBot="1" x14ac:dyDescent="0.3">
      <c r="B4232" s="200" t="s">
        <v>225</v>
      </c>
      <c r="C4232" s="232" t="s">
        <v>1744</v>
      </c>
      <c r="D4232" s="230">
        <v>1.5</v>
      </c>
      <c r="E4232" s="230">
        <v>1</v>
      </c>
      <c r="F4232" s="47">
        <v>10</v>
      </c>
      <c r="G4232" s="234">
        <f t="shared" si="153"/>
        <v>15</v>
      </c>
      <c r="H4232" s="22">
        <f t="shared" si="154"/>
        <v>10</v>
      </c>
      <c r="K4232" s="244"/>
      <c r="M4232" s="60"/>
      <c r="N4232" s="60"/>
      <c r="O4232" s="60"/>
    </row>
    <row r="4233" spans="2:15" s="23" customFormat="1" ht="30.2" customHeight="1" thickBot="1" x14ac:dyDescent="0.3">
      <c r="B4233" s="200" t="s">
        <v>225</v>
      </c>
      <c r="C4233" s="232" t="s">
        <v>1745</v>
      </c>
      <c r="D4233" s="230">
        <v>1.5</v>
      </c>
      <c r="E4233" s="230">
        <v>1</v>
      </c>
      <c r="F4233" s="47">
        <v>10</v>
      </c>
      <c r="G4233" s="234">
        <f t="shared" si="153"/>
        <v>15</v>
      </c>
      <c r="H4233" s="22">
        <f t="shared" si="154"/>
        <v>10</v>
      </c>
      <c r="K4233" s="244"/>
      <c r="M4233" s="60"/>
      <c r="N4233" s="60"/>
      <c r="O4233" s="60"/>
    </row>
    <row r="4234" spans="2:15" s="23" customFormat="1" ht="30.2" customHeight="1" thickBot="1" x14ac:dyDescent="0.3">
      <c r="B4234" s="200" t="s">
        <v>225</v>
      </c>
      <c r="C4234" s="232" t="s">
        <v>1746</v>
      </c>
      <c r="D4234" s="230">
        <v>1.5</v>
      </c>
      <c r="E4234" s="230">
        <v>1</v>
      </c>
      <c r="F4234" s="47">
        <v>10</v>
      </c>
      <c r="G4234" s="234">
        <f t="shared" si="153"/>
        <v>15</v>
      </c>
      <c r="H4234" s="22">
        <f t="shared" si="154"/>
        <v>10</v>
      </c>
      <c r="K4234" s="244"/>
      <c r="M4234" s="60"/>
      <c r="N4234" s="60"/>
      <c r="O4234" s="60"/>
    </row>
    <row r="4235" spans="2:15" s="23" customFormat="1" ht="30.2" customHeight="1" thickBot="1" x14ac:dyDescent="0.3">
      <c r="B4235" s="200" t="s">
        <v>225</v>
      </c>
      <c r="C4235" s="232" t="s">
        <v>386</v>
      </c>
      <c r="D4235" s="230">
        <v>1.5</v>
      </c>
      <c r="E4235" s="230">
        <v>1</v>
      </c>
      <c r="F4235" s="47">
        <v>10</v>
      </c>
      <c r="G4235" s="234">
        <f t="shared" si="153"/>
        <v>15</v>
      </c>
      <c r="H4235" s="22">
        <f t="shared" si="154"/>
        <v>10</v>
      </c>
      <c r="K4235" s="244"/>
      <c r="M4235" s="60"/>
      <c r="N4235" s="60"/>
      <c r="O4235" s="60"/>
    </row>
    <row r="4236" spans="2:15" s="23" customFormat="1" ht="30.2" customHeight="1" thickBot="1" x14ac:dyDescent="0.3">
      <c r="B4236" s="200" t="s">
        <v>225</v>
      </c>
      <c r="C4236" s="232" t="s">
        <v>1747</v>
      </c>
      <c r="D4236" s="230">
        <v>1.5</v>
      </c>
      <c r="E4236" s="230">
        <v>1</v>
      </c>
      <c r="F4236" s="47">
        <v>10</v>
      </c>
      <c r="G4236" s="234">
        <f t="shared" si="153"/>
        <v>15</v>
      </c>
      <c r="H4236" s="22">
        <f t="shared" si="154"/>
        <v>10</v>
      </c>
      <c r="K4236" s="244"/>
      <c r="M4236" s="60"/>
      <c r="N4236" s="60"/>
      <c r="O4236" s="60"/>
    </row>
    <row r="4237" spans="2:15" s="23" customFormat="1" ht="30.2" customHeight="1" thickBot="1" x14ac:dyDescent="0.3">
      <c r="B4237" s="200" t="s">
        <v>225</v>
      </c>
      <c r="C4237" s="232" t="s">
        <v>1155</v>
      </c>
      <c r="D4237" s="230">
        <v>1.5</v>
      </c>
      <c r="E4237" s="230">
        <v>1</v>
      </c>
      <c r="F4237" s="47">
        <v>10</v>
      </c>
      <c r="G4237" s="234">
        <f t="shared" si="153"/>
        <v>15</v>
      </c>
      <c r="H4237" s="22">
        <f t="shared" si="154"/>
        <v>10</v>
      </c>
      <c r="K4237" s="244"/>
      <c r="M4237" s="60"/>
      <c r="N4237" s="60"/>
      <c r="O4237" s="60"/>
    </row>
    <row r="4238" spans="2:15" s="23" customFormat="1" ht="30.2" customHeight="1" thickBot="1" x14ac:dyDescent="0.3">
      <c r="B4238" s="200" t="s">
        <v>225</v>
      </c>
      <c r="C4238" s="232" t="s">
        <v>870</v>
      </c>
      <c r="D4238" s="230">
        <v>1.5</v>
      </c>
      <c r="E4238" s="230">
        <v>1</v>
      </c>
      <c r="F4238" s="47">
        <v>10</v>
      </c>
      <c r="G4238" s="234">
        <f t="shared" si="153"/>
        <v>15</v>
      </c>
      <c r="H4238" s="22">
        <f t="shared" si="154"/>
        <v>10</v>
      </c>
      <c r="K4238" s="244"/>
      <c r="M4238" s="60"/>
      <c r="N4238" s="60"/>
      <c r="O4238" s="60"/>
    </row>
    <row r="4239" spans="2:15" s="23" customFormat="1" ht="30.2" customHeight="1" thickBot="1" x14ac:dyDescent="0.3">
      <c r="B4239" s="200" t="s">
        <v>225</v>
      </c>
      <c r="C4239" s="232" t="s">
        <v>760</v>
      </c>
      <c r="D4239" s="230">
        <v>1.5</v>
      </c>
      <c r="E4239" s="230">
        <v>1</v>
      </c>
      <c r="F4239" s="47">
        <v>10</v>
      </c>
      <c r="G4239" s="234">
        <f t="shared" si="153"/>
        <v>15</v>
      </c>
      <c r="H4239" s="22">
        <f t="shared" si="154"/>
        <v>10</v>
      </c>
      <c r="K4239" s="244"/>
      <c r="M4239" s="60"/>
      <c r="N4239" s="60"/>
      <c r="O4239" s="60"/>
    </row>
    <row r="4240" spans="2:15" s="23" customFormat="1" ht="30.2" customHeight="1" thickBot="1" x14ac:dyDescent="0.3">
      <c r="B4240" s="200" t="s">
        <v>225</v>
      </c>
      <c r="C4240" s="232" t="s">
        <v>1748</v>
      </c>
      <c r="D4240" s="230">
        <v>1.5</v>
      </c>
      <c r="E4240" s="230">
        <v>1</v>
      </c>
      <c r="F4240" s="47">
        <v>10</v>
      </c>
      <c r="G4240" s="234">
        <f t="shared" si="153"/>
        <v>15</v>
      </c>
      <c r="H4240" s="22">
        <f t="shared" si="154"/>
        <v>10</v>
      </c>
      <c r="K4240" s="244"/>
      <c r="M4240" s="60"/>
      <c r="N4240" s="60"/>
      <c r="O4240" s="60"/>
    </row>
    <row r="4241" spans="2:15" s="23" customFormat="1" ht="30.2" customHeight="1" thickBot="1" x14ac:dyDescent="0.3">
      <c r="B4241" s="200" t="s">
        <v>225</v>
      </c>
      <c r="C4241" s="232" t="s">
        <v>871</v>
      </c>
      <c r="D4241" s="230">
        <v>1.5</v>
      </c>
      <c r="E4241" s="230">
        <v>1</v>
      </c>
      <c r="F4241" s="47">
        <v>10</v>
      </c>
      <c r="G4241" s="234">
        <f t="shared" si="153"/>
        <v>15</v>
      </c>
      <c r="H4241" s="22">
        <f t="shared" si="154"/>
        <v>10</v>
      </c>
      <c r="K4241" s="244"/>
      <c r="M4241" s="60"/>
      <c r="N4241" s="60"/>
      <c r="O4241" s="60"/>
    </row>
    <row r="4242" spans="2:15" s="23" customFormat="1" ht="30.2" customHeight="1" thickBot="1" x14ac:dyDescent="0.3">
      <c r="B4242" s="200" t="s">
        <v>225</v>
      </c>
      <c r="C4242" s="232" t="s">
        <v>1749</v>
      </c>
      <c r="D4242" s="230">
        <v>1.5</v>
      </c>
      <c r="E4242" s="230">
        <v>1</v>
      </c>
      <c r="F4242" s="47">
        <v>10</v>
      </c>
      <c r="G4242" s="234">
        <f t="shared" si="153"/>
        <v>15</v>
      </c>
      <c r="H4242" s="22">
        <f t="shared" si="154"/>
        <v>10</v>
      </c>
      <c r="K4242" s="244"/>
      <c r="M4242" s="60"/>
      <c r="N4242" s="60"/>
      <c r="O4242" s="60"/>
    </row>
    <row r="4243" spans="2:15" s="23" customFormat="1" ht="30.2" customHeight="1" thickBot="1" x14ac:dyDescent="0.3">
      <c r="B4243" s="200" t="s">
        <v>225</v>
      </c>
      <c r="C4243" s="232" t="s">
        <v>1750</v>
      </c>
      <c r="D4243" s="230">
        <v>1.5</v>
      </c>
      <c r="E4243" s="230">
        <v>1</v>
      </c>
      <c r="F4243" s="47">
        <v>10</v>
      </c>
      <c r="G4243" s="234">
        <f t="shared" si="153"/>
        <v>15</v>
      </c>
      <c r="H4243" s="22">
        <f t="shared" si="154"/>
        <v>10</v>
      </c>
      <c r="K4243" s="244"/>
      <c r="M4243" s="60"/>
      <c r="N4243" s="60"/>
      <c r="O4243" s="60"/>
    </row>
    <row r="4244" spans="2:15" s="23" customFormat="1" ht="30.2" customHeight="1" thickBot="1" x14ac:dyDescent="0.3">
      <c r="B4244" s="200" t="s">
        <v>225</v>
      </c>
      <c r="C4244" s="232" t="s">
        <v>1751</v>
      </c>
      <c r="D4244" s="230">
        <v>1.5</v>
      </c>
      <c r="E4244" s="230">
        <v>1</v>
      </c>
      <c r="F4244" s="47">
        <v>10</v>
      </c>
      <c r="G4244" s="234">
        <f t="shared" si="153"/>
        <v>15</v>
      </c>
      <c r="H4244" s="22">
        <f t="shared" si="154"/>
        <v>10</v>
      </c>
      <c r="K4244" s="244"/>
      <c r="M4244" s="60"/>
      <c r="N4244" s="60"/>
      <c r="O4244" s="60"/>
    </row>
    <row r="4245" spans="2:15" s="23" customFormat="1" ht="30.2" customHeight="1" thickBot="1" x14ac:dyDescent="0.3">
      <c r="B4245" s="200" t="s">
        <v>225</v>
      </c>
      <c r="C4245" s="232" t="s">
        <v>1752</v>
      </c>
      <c r="D4245" s="230">
        <v>1.5</v>
      </c>
      <c r="E4245" s="230">
        <v>1</v>
      </c>
      <c r="F4245" s="47">
        <v>10</v>
      </c>
      <c r="G4245" s="234">
        <f t="shared" si="153"/>
        <v>15</v>
      </c>
      <c r="H4245" s="22">
        <f t="shared" si="154"/>
        <v>10</v>
      </c>
      <c r="K4245" s="244"/>
      <c r="M4245" s="60"/>
      <c r="N4245" s="60"/>
      <c r="O4245" s="60"/>
    </row>
    <row r="4246" spans="2:15" s="23" customFormat="1" ht="30.2" customHeight="1" thickBot="1" x14ac:dyDescent="0.3">
      <c r="B4246" s="200" t="s">
        <v>225</v>
      </c>
      <c r="C4246" s="232" t="s">
        <v>387</v>
      </c>
      <c r="D4246" s="230">
        <v>1.5</v>
      </c>
      <c r="E4246" s="230">
        <v>1</v>
      </c>
      <c r="F4246" s="47">
        <v>10</v>
      </c>
      <c r="G4246" s="234">
        <f t="shared" si="153"/>
        <v>15</v>
      </c>
      <c r="H4246" s="22">
        <f t="shared" si="154"/>
        <v>10</v>
      </c>
      <c r="K4246" s="244"/>
      <c r="M4246" s="60"/>
      <c r="N4246" s="60"/>
      <c r="O4246" s="60"/>
    </row>
    <row r="4247" spans="2:15" s="23" customFormat="1" ht="30.2" customHeight="1" thickBot="1" x14ac:dyDescent="0.3">
      <c r="B4247" s="200" t="s">
        <v>225</v>
      </c>
      <c r="C4247" s="232" t="s">
        <v>388</v>
      </c>
      <c r="D4247" s="230">
        <v>1.5</v>
      </c>
      <c r="E4247" s="230">
        <v>1</v>
      </c>
      <c r="F4247" s="47">
        <v>10</v>
      </c>
      <c r="G4247" s="234">
        <f t="shared" si="153"/>
        <v>15</v>
      </c>
      <c r="H4247" s="22">
        <f t="shared" si="154"/>
        <v>10</v>
      </c>
      <c r="K4247" s="244"/>
      <c r="M4247" s="60"/>
      <c r="N4247" s="60"/>
      <c r="O4247" s="60"/>
    </row>
    <row r="4248" spans="2:15" s="23" customFormat="1" ht="30.2" customHeight="1" thickBot="1" x14ac:dyDescent="0.3">
      <c r="B4248" s="200" t="s">
        <v>225</v>
      </c>
      <c r="C4248" s="232" t="s">
        <v>392</v>
      </c>
      <c r="D4248" s="230">
        <v>1.5</v>
      </c>
      <c r="E4248" s="230">
        <v>1</v>
      </c>
      <c r="F4248" s="47">
        <v>10</v>
      </c>
      <c r="G4248" s="234">
        <f t="shared" si="153"/>
        <v>15</v>
      </c>
      <c r="H4248" s="22">
        <f t="shared" si="154"/>
        <v>10</v>
      </c>
      <c r="K4248" s="244"/>
      <c r="M4248" s="60"/>
      <c r="N4248" s="60"/>
      <c r="O4248" s="60"/>
    </row>
    <row r="4249" spans="2:15" s="23" customFormat="1" ht="30.2" customHeight="1" thickBot="1" x14ac:dyDescent="0.3">
      <c r="B4249" s="200" t="s">
        <v>225</v>
      </c>
      <c r="C4249" s="232" t="s">
        <v>393</v>
      </c>
      <c r="D4249" s="230">
        <v>1.5</v>
      </c>
      <c r="E4249" s="230">
        <v>1</v>
      </c>
      <c r="F4249" s="47">
        <v>10</v>
      </c>
      <c r="G4249" s="234">
        <f t="shared" si="153"/>
        <v>15</v>
      </c>
      <c r="H4249" s="22">
        <f t="shared" si="154"/>
        <v>10</v>
      </c>
      <c r="K4249" s="244"/>
      <c r="M4249" s="60"/>
      <c r="N4249" s="60"/>
      <c r="O4249" s="60"/>
    </row>
    <row r="4250" spans="2:15" s="23" customFormat="1" ht="30.2" customHeight="1" thickBot="1" x14ac:dyDescent="0.3">
      <c r="B4250" s="200" t="s">
        <v>225</v>
      </c>
      <c r="C4250" s="232" t="s">
        <v>396</v>
      </c>
      <c r="D4250" s="230">
        <v>1.5</v>
      </c>
      <c r="E4250" s="230">
        <v>1</v>
      </c>
      <c r="F4250" s="47">
        <v>10</v>
      </c>
      <c r="G4250" s="234">
        <f t="shared" si="153"/>
        <v>15</v>
      </c>
      <c r="H4250" s="22">
        <f t="shared" si="154"/>
        <v>10</v>
      </c>
      <c r="K4250" s="244"/>
      <c r="M4250" s="60"/>
      <c r="N4250" s="60"/>
      <c r="O4250" s="60"/>
    </row>
    <row r="4251" spans="2:15" s="23" customFormat="1" ht="30.2" customHeight="1" thickBot="1" x14ac:dyDescent="0.3">
      <c r="B4251" s="200" t="s">
        <v>225</v>
      </c>
      <c r="C4251" s="232" t="s">
        <v>1080</v>
      </c>
      <c r="D4251" s="230">
        <v>1.5</v>
      </c>
      <c r="E4251" s="230">
        <v>1</v>
      </c>
      <c r="F4251" s="47">
        <v>10</v>
      </c>
      <c r="G4251" s="234">
        <f t="shared" si="153"/>
        <v>15</v>
      </c>
      <c r="H4251" s="22">
        <f t="shared" si="154"/>
        <v>10</v>
      </c>
      <c r="K4251" s="244"/>
      <c r="M4251" s="60"/>
      <c r="N4251" s="60"/>
      <c r="O4251" s="60"/>
    </row>
    <row r="4252" spans="2:15" s="23" customFormat="1" ht="30.2" customHeight="1" thickBot="1" x14ac:dyDescent="0.3">
      <c r="B4252" s="200" t="s">
        <v>225</v>
      </c>
      <c r="C4252" s="232" t="s">
        <v>1753</v>
      </c>
      <c r="D4252" s="230">
        <v>1.5</v>
      </c>
      <c r="E4252" s="230">
        <v>1</v>
      </c>
      <c r="F4252" s="47">
        <v>10</v>
      </c>
      <c r="G4252" s="234">
        <f t="shared" si="153"/>
        <v>15</v>
      </c>
      <c r="H4252" s="22">
        <f t="shared" si="154"/>
        <v>10</v>
      </c>
      <c r="K4252" s="244"/>
      <c r="M4252" s="60"/>
      <c r="N4252" s="60"/>
      <c r="O4252" s="60"/>
    </row>
    <row r="4253" spans="2:15" s="23" customFormat="1" ht="30.2" customHeight="1" thickBot="1" x14ac:dyDescent="0.3">
      <c r="B4253" s="200" t="s">
        <v>225</v>
      </c>
      <c r="C4253" s="232" t="s">
        <v>1081</v>
      </c>
      <c r="D4253" s="230">
        <v>1.5</v>
      </c>
      <c r="E4253" s="230">
        <v>1</v>
      </c>
      <c r="F4253" s="47">
        <v>10</v>
      </c>
      <c r="G4253" s="234">
        <f t="shared" si="153"/>
        <v>15</v>
      </c>
      <c r="H4253" s="22">
        <f t="shared" si="154"/>
        <v>10</v>
      </c>
      <c r="K4253" s="244"/>
      <c r="M4253" s="60"/>
      <c r="N4253" s="60"/>
      <c r="O4253" s="60"/>
    </row>
    <row r="4254" spans="2:15" s="23" customFormat="1" ht="30.2" customHeight="1" thickBot="1" x14ac:dyDescent="0.3">
      <c r="B4254" s="200" t="s">
        <v>225</v>
      </c>
      <c r="C4254" s="232" t="s">
        <v>1083</v>
      </c>
      <c r="D4254" s="230">
        <v>1.5</v>
      </c>
      <c r="E4254" s="230">
        <v>1</v>
      </c>
      <c r="F4254" s="47">
        <v>10</v>
      </c>
      <c r="G4254" s="234">
        <f t="shared" si="153"/>
        <v>15</v>
      </c>
      <c r="H4254" s="22">
        <f t="shared" si="154"/>
        <v>10</v>
      </c>
      <c r="K4254" s="244"/>
      <c r="M4254" s="60"/>
      <c r="N4254" s="60"/>
      <c r="O4254" s="60"/>
    </row>
    <row r="4255" spans="2:15" s="23" customFormat="1" ht="30.2" customHeight="1" thickBot="1" x14ac:dyDescent="0.3">
      <c r="B4255" s="200" t="s">
        <v>225</v>
      </c>
      <c r="C4255" s="232" t="s">
        <v>1085</v>
      </c>
      <c r="D4255" s="230">
        <v>1.5</v>
      </c>
      <c r="E4255" s="230">
        <v>1</v>
      </c>
      <c r="F4255" s="47">
        <v>10</v>
      </c>
      <c r="G4255" s="234">
        <f t="shared" si="153"/>
        <v>15</v>
      </c>
      <c r="H4255" s="22">
        <f t="shared" si="154"/>
        <v>10</v>
      </c>
      <c r="K4255" s="244"/>
      <c r="M4255" s="60"/>
      <c r="N4255" s="60"/>
      <c r="O4255" s="60"/>
    </row>
    <row r="4256" spans="2:15" s="23" customFormat="1" ht="30.2" customHeight="1" thickBot="1" x14ac:dyDescent="0.3">
      <c r="B4256" s="200" t="s">
        <v>225</v>
      </c>
      <c r="C4256" s="232" t="s">
        <v>1754</v>
      </c>
      <c r="D4256" s="230">
        <v>1.5</v>
      </c>
      <c r="E4256" s="230">
        <v>1</v>
      </c>
      <c r="F4256" s="47">
        <v>10</v>
      </c>
      <c r="G4256" s="234">
        <f t="shared" si="153"/>
        <v>15</v>
      </c>
      <c r="H4256" s="22">
        <f t="shared" si="154"/>
        <v>10</v>
      </c>
      <c r="K4256" s="244"/>
      <c r="M4256" s="60"/>
      <c r="N4256" s="60"/>
      <c r="O4256" s="60"/>
    </row>
    <row r="4257" spans="2:15" s="23" customFormat="1" ht="30.2" customHeight="1" thickBot="1" x14ac:dyDescent="0.3">
      <c r="B4257" s="200" t="s">
        <v>225</v>
      </c>
      <c r="C4257" s="232" t="s">
        <v>1412</v>
      </c>
      <c r="D4257" s="230">
        <v>1.5</v>
      </c>
      <c r="E4257" s="230">
        <v>1</v>
      </c>
      <c r="F4257" s="47">
        <v>10</v>
      </c>
      <c r="G4257" s="234">
        <f t="shared" si="153"/>
        <v>15</v>
      </c>
      <c r="H4257" s="22">
        <f t="shared" si="154"/>
        <v>10</v>
      </c>
      <c r="K4257" s="244"/>
      <c r="M4257" s="60"/>
      <c r="N4257" s="60"/>
      <c r="O4257" s="60"/>
    </row>
    <row r="4258" spans="2:15" s="23" customFormat="1" ht="30.2" customHeight="1" thickBot="1" x14ac:dyDescent="0.3">
      <c r="B4258" s="200" t="s">
        <v>225</v>
      </c>
      <c r="C4258" s="232" t="s">
        <v>1755</v>
      </c>
      <c r="D4258" s="230">
        <v>1.5</v>
      </c>
      <c r="E4258" s="230">
        <v>1</v>
      </c>
      <c r="F4258" s="47">
        <v>10</v>
      </c>
      <c r="G4258" s="234">
        <f t="shared" si="153"/>
        <v>15</v>
      </c>
      <c r="H4258" s="22">
        <f t="shared" si="154"/>
        <v>10</v>
      </c>
      <c r="K4258" s="244"/>
      <c r="M4258" s="60"/>
      <c r="N4258" s="60"/>
      <c r="O4258" s="60"/>
    </row>
    <row r="4259" spans="2:15" s="23" customFormat="1" ht="30.2" customHeight="1" thickBot="1" x14ac:dyDescent="0.3">
      <c r="B4259" s="200" t="s">
        <v>225</v>
      </c>
      <c r="C4259" s="232" t="s">
        <v>1756</v>
      </c>
      <c r="D4259" s="230">
        <v>1.5</v>
      </c>
      <c r="E4259" s="230">
        <v>1</v>
      </c>
      <c r="F4259" s="47">
        <v>10</v>
      </c>
      <c r="G4259" s="234">
        <f t="shared" si="153"/>
        <v>15</v>
      </c>
      <c r="H4259" s="22">
        <f t="shared" si="154"/>
        <v>10</v>
      </c>
      <c r="K4259" s="244"/>
      <c r="M4259" s="60"/>
      <c r="N4259" s="60"/>
      <c r="O4259" s="60"/>
    </row>
    <row r="4260" spans="2:15" s="23" customFormat="1" ht="30.2" customHeight="1" thickBot="1" x14ac:dyDescent="0.3">
      <c r="B4260" s="200" t="s">
        <v>225</v>
      </c>
      <c r="C4260" s="232" t="s">
        <v>405</v>
      </c>
      <c r="D4260" s="230">
        <v>1.5</v>
      </c>
      <c r="E4260" s="230">
        <v>1</v>
      </c>
      <c r="F4260" s="47">
        <v>10</v>
      </c>
      <c r="G4260" s="234">
        <f t="shared" si="153"/>
        <v>15</v>
      </c>
      <c r="H4260" s="22">
        <f t="shared" si="154"/>
        <v>10</v>
      </c>
      <c r="K4260" s="244"/>
      <c r="M4260" s="60"/>
      <c r="N4260" s="60"/>
      <c r="O4260" s="60"/>
    </row>
    <row r="4261" spans="2:15" s="23" customFormat="1" ht="30.2" customHeight="1" thickBot="1" x14ac:dyDescent="0.3">
      <c r="B4261" s="200" t="s">
        <v>225</v>
      </c>
      <c r="C4261" s="232" t="s">
        <v>872</v>
      </c>
      <c r="D4261" s="230">
        <v>1.5</v>
      </c>
      <c r="E4261" s="230">
        <v>1</v>
      </c>
      <c r="F4261" s="47">
        <v>10</v>
      </c>
      <c r="G4261" s="234">
        <f t="shared" si="153"/>
        <v>15</v>
      </c>
      <c r="H4261" s="22">
        <f t="shared" si="154"/>
        <v>10</v>
      </c>
      <c r="K4261" s="244"/>
      <c r="M4261" s="60"/>
      <c r="N4261" s="60"/>
      <c r="O4261" s="60"/>
    </row>
    <row r="4262" spans="2:15" s="23" customFormat="1" ht="30.2" customHeight="1" thickBot="1" x14ac:dyDescent="0.3">
      <c r="B4262" s="200" t="s">
        <v>225</v>
      </c>
      <c r="C4262" s="232" t="s">
        <v>1757</v>
      </c>
      <c r="D4262" s="230">
        <v>1.5</v>
      </c>
      <c r="E4262" s="230">
        <v>1</v>
      </c>
      <c r="F4262" s="47">
        <v>10</v>
      </c>
      <c r="G4262" s="234">
        <f t="shared" si="153"/>
        <v>15</v>
      </c>
      <c r="H4262" s="22">
        <f t="shared" si="154"/>
        <v>10</v>
      </c>
      <c r="K4262" s="244"/>
      <c r="M4262" s="60"/>
      <c r="N4262" s="60"/>
      <c r="O4262" s="60"/>
    </row>
    <row r="4263" spans="2:15" s="23" customFormat="1" ht="30.2" customHeight="1" thickBot="1" x14ac:dyDescent="0.3">
      <c r="B4263" s="200" t="s">
        <v>225</v>
      </c>
      <c r="C4263" s="232" t="s">
        <v>1758</v>
      </c>
      <c r="D4263" s="230">
        <v>1.5</v>
      </c>
      <c r="E4263" s="230">
        <v>1</v>
      </c>
      <c r="F4263" s="47">
        <v>10</v>
      </c>
      <c r="G4263" s="234">
        <f t="shared" si="153"/>
        <v>15</v>
      </c>
      <c r="H4263" s="22">
        <f t="shared" si="154"/>
        <v>10</v>
      </c>
      <c r="K4263" s="244"/>
      <c r="M4263" s="60"/>
      <c r="N4263" s="60"/>
      <c r="O4263" s="60"/>
    </row>
    <row r="4264" spans="2:15" s="23" customFormat="1" ht="30.2" customHeight="1" thickBot="1" x14ac:dyDescent="0.3">
      <c r="B4264" s="200" t="s">
        <v>225</v>
      </c>
      <c r="C4264" s="232" t="s">
        <v>1759</v>
      </c>
      <c r="D4264" s="230">
        <v>1.5</v>
      </c>
      <c r="E4264" s="230">
        <v>1</v>
      </c>
      <c r="F4264" s="47">
        <v>10</v>
      </c>
      <c r="G4264" s="234">
        <f t="shared" si="153"/>
        <v>15</v>
      </c>
      <c r="H4264" s="22">
        <f t="shared" si="154"/>
        <v>10</v>
      </c>
      <c r="K4264" s="244"/>
      <c r="M4264" s="60"/>
      <c r="N4264" s="60"/>
      <c r="O4264" s="60"/>
    </row>
    <row r="4265" spans="2:15" s="23" customFormat="1" ht="30.2" customHeight="1" thickBot="1" x14ac:dyDescent="0.3">
      <c r="B4265" s="200" t="s">
        <v>225</v>
      </c>
      <c r="C4265" s="232" t="s">
        <v>1760</v>
      </c>
      <c r="D4265" s="230">
        <v>1.5</v>
      </c>
      <c r="E4265" s="230">
        <v>1</v>
      </c>
      <c r="F4265" s="47">
        <v>10</v>
      </c>
      <c r="G4265" s="234">
        <f t="shared" si="153"/>
        <v>15</v>
      </c>
      <c r="H4265" s="22">
        <f t="shared" si="154"/>
        <v>10</v>
      </c>
      <c r="K4265" s="244"/>
      <c r="M4265" s="60"/>
      <c r="N4265" s="60"/>
      <c r="O4265" s="60"/>
    </row>
    <row r="4266" spans="2:15" s="23" customFormat="1" ht="30.2" customHeight="1" thickBot="1" x14ac:dyDescent="0.3">
      <c r="B4266" s="200" t="s">
        <v>225</v>
      </c>
      <c r="C4266" s="232" t="s">
        <v>873</v>
      </c>
      <c r="D4266" s="230">
        <v>1.5</v>
      </c>
      <c r="E4266" s="230">
        <v>1</v>
      </c>
      <c r="F4266" s="47">
        <v>10</v>
      </c>
      <c r="G4266" s="234">
        <f t="shared" si="153"/>
        <v>15</v>
      </c>
      <c r="H4266" s="22">
        <f t="shared" si="154"/>
        <v>10</v>
      </c>
      <c r="K4266" s="244"/>
      <c r="M4266" s="60"/>
      <c r="N4266" s="60"/>
      <c r="O4266" s="60"/>
    </row>
    <row r="4267" spans="2:15" s="23" customFormat="1" ht="30.2" customHeight="1" thickBot="1" x14ac:dyDescent="0.3">
      <c r="B4267" s="200" t="s">
        <v>225</v>
      </c>
      <c r="C4267" s="232" t="s">
        <v>1087</v>
      </c>
      <c r="D4267" s="230">
        <v>1.5</v>
      </c>
      <c r="E4267" s="230">
        <v>1</v>
      </c>
      <c r="F4267" s="47">
        <v>10</v>
      </c>
      <c r="G4267" s="234">
        <f t="shared" si="153"/>
        <v>15</v>
      </c>
      <c r="H4267" s="22">
        <f t="shared" si="154"/>
        <v>10</v>
      </c>
      <c r="K4267" s="244"/>
      <c r="M4267" s="60"/>
      <c r="N4267" s="60"/>
      <c r="O4267" s="60"/>
    </row>
    <row r="4268" spans="2:15" s="23" customFormat="1" ht="30.2" customHeight="1" thickBot="1" x14ac:dyDescent="0.3">
      <c r="B4268" s="200" t="s">
        <v>225</v>
      </c>
      <c r="C4268" s="232" t="s">
        <v>406</v>
      </c>
      <c r="D4268" s="230">
        <v>1.5</v>
      </c>
      <c r="E4268" s="230">
        <v>1</v>
      </c>
      <c r="F4268" s="47">
        <v>10</v>
      </c>
      <c r="G4268" s="234">
        <f t="shared" si="153"/>
        <v>15</v>
      </c>
      <c r="H4268" s="22">
        <f t="shared" si="154"/>
        <v>10</v>
      </c>
      <c r="K4268" s="244"/>
      <c r="M4268" s="60"/>
      <c r="N4268" s="60"/>
      <c r="O4268" s="60"/>
    </row>
    <row r="4269" spans="2:15" s="23" customFormat="1" ht="30.2" customHeight="1" thickBot="1" x14ac:dyDescent="0.3">
      <c r="B4269" s="200" t="s">
        <v>225</v>
      </c>
      <c r="C4269" s="232" t="s">
        <v>1295</v>
      </c>
      <c r="D4269" s="230">
        <v>1.5</v>
      </c>
      <c r="E4269" s="230">
        <v>1</v>
      </c>
      <c r="F4269" s="47">
        <v>10</v>
      </c>
      <c r="G4269" s="234">
        <f t="shared" si="153"/>
        <v>15</v>
      </c>
      <c r="H4269" s="22">
        <f t="shared" si="154"/>
        <v>10</v>
      </c>
      <c r="K4269" s="244"/>
      <c r="M4269" s="60"/>
      <c r="N4269" s="60"/>
      <c r="O4269" s="60"/>
    </row>
    <row r="4270" spans="2:15" s="23" customFormat="1" ht="30.2" customHeight="1" thickBot="1" x14ac:dyDescent="0.3">
      <c r="B4270" s="200" t="s">
        <v>225</v>
      </c>
      <c r="C4270" s="232" t="s">
        <v>412</v>
      </c>
      <c r="D4270" s="230">
        <v>1.5</v>
      </c>
      <c r="E4270" s="230">
        <v>1</v>
      </c>
      <c r="F4270" s="47">
        <v>10</v>
      </c>
      <c r="G4270" s="234">
        <f t="shared" si="153"/>
        <v>15</v>
      </c>
      <c r="H4270" s="22">
        <f t="shared" si="154"/>
        <v>10</v>
      </c>
      <c r="K4270" s="244"/>
      <c r="M4270" s="60"/>
      <c r="N4270" s="60"/>
      <c r="O4270" s="60"/>
    </row>
    <row r="4271" spans="2:15" s="23" customFormat="1" ht="30.2" customHeight="1" thickBot="1" x14ac:dyDescent="0.3">
      <c r="B4271" s="200" t="s">
        <v>225</v>
      </c>
      <c r="C4271" s="232" t="s">
        <v>884</v>
      </c>
      <c r="D4271" s="230">
        <v>1.5</v>
      </c>
      <c r="E4271" s="230">
        <v>1</v>
      </c>
      <c r="F4271" s="47">
        <v>10</v>
      </c>
      <c r="G4271" s="234">
        <f t="shared" si="153"/>
        <v>15</v>
      </c>
      <c r="H4271" s="22">
        <f t="shared" si="154"/>
        <v>10</v>
      </c>
      <c r="K4271" s="244"/>
      <c r="M4271" s="60"/>
      <c r="N4271" s="60"/>
      <c r="O4271" s="60"/>
    </row>
    <row r="4272" spans="2:15" s="23" customFormat="1" ht="30.2" customHeight="1" thickBot="1" x14ac:dyDescent="0.3">
      <c r="B4272" s="200" t="s">
        <v>225</v>
      </c>
      <c r="C4272" s="232" t="s">
        <v>1761</v>
      </c>
      <c r="D4272" s="230">
        <v>1.5</v>
      </c>
      <c r="E4272" s="230">
        <v>1</v>
      </c>
      <c r="F4272" s="47">
        <v>10</v>
      </c>
      <c r="G4272" s="234">
        <f t="shared" ref="G4272:G4335" si="155">ROUND(D4272*F4272,2)</f>
        <v>15</v>
      </c>
      <c r="H4272" s="22">
        <f t="shared" ref="H4272:H4335" si="156">ROUND(E4272*F4272,6)</f>
        <v>10</v>
      </c>
      <c r="K4272" s="244"/>
      <c r="M4272" s="60"/>
      <c r="N4272" s="60"/>
      <c r="O4272" s="60"/>
    </row>
    <row r="4273" spans="2:15" s="23" customFormat="1" ht="30.2" customHeight="1" thickBot="1" x14ac:dyDescent="0.3">
      <c r="B4273" s="200" t="s">
        <v>225</v>
      </c>
      <c r="C4273" s="232" t="s">
        <v>1762</v>
      </c>
      <c r="D4273" s="230">
        <v>1.5</v>
      </c>
      <c r="E4273" s="230">
        <v>1</v>
      </c>
      <c r="F4273" s="47">
        <v>10</v>
      </c>
      <c r="G4273" s="234">
        <f t="shared" si="155"/>
        <v>15</v>
      </c>
      <c r="H4273" s="22">
        <f t="shared" si="156"/>
        <v>10</v>
      </c>
      <c r="K4273" s="244"/>
      <c r="M4273" s="60"/>
      <c r="N4273" s="60"/>
      <c r="O4273" s="60"/>
    </row>
    <row r="4274" spans="2:15" s="23" customFormat="1" ht="30.2" customHeight="1" thickBot="1" x14ac:dyDescent="0.3">
      <c r="B4274" s="200" t="s">
        <v>225</v>
      </c>
      <c r="C4274" s="232" t="s">
        <v>1763</v>
      </c>
      <c r="D4274" s="230">
        <v>1.5</v>
      </c>
      <c r="E4274" s="230">
        <v>1</v>
      </c>
      <c r="F4274" s="47">
        <v>10</v>
      </c>
      <c r="G4274" s="234">
        <f t="shared" si="155"/>
        <v>15</v>
      </c>
      <c r="H4274" s="22">
        <f t="shared" si="156"/>
        <v>10</v>
      </c>
      <c r="K4274" s="244"/>
      <c r="M4274" s="60"/>
      <c r="N4274" s="60"/>
      <c r="O4274" s="60"/>
    </row>
    <row r="4275" spans="2:15" s="23" customFormat="1" ht="30.2" customHeight="1" thickBot="1" x14ac:dyDescent="0.3">
      <c r="B4275" s="200" t="s">
        <v>225</v>
      </c>
      <c r="C4275" s="232" t="s">
        <v>1764</v>
      </c>
      <c r="D4275" s="230">
        <v>1.5</v>
      </c>
      <c r="E4275" s="230">
        <v>1</v>
      </c>
      <c r="F4275" s="47">
        <v>10</v>
      </c>
      <c r="G4275" s="234">
        <f t="shared" si="155"/>
        <v>15</v>
      </c>
      <c r="H4275" s="22">
        <f t="shared" si="156"/>
        <v>10</v>
      </c>
      <c r="K4275" s="244"/>
      <c r="M4275" s="60"/>
      <c r="N4275" s="60"/>
      <c r="O4275" s="60"/>
    </row>
    <row r="4276" spans="2:15" s="23" customFormat="1" ht="30.2" customHeight="1" thickBot="1" x14ac:dyDescent="0.3">
      <c r="B4276" s="200" t="s">
        <v>225</v>
      </c>
      <c r="C4276" s="232" t="s">
        <v>1425</v>
      </c>
      <c r="D4276" s="230">
        <v>1.5</v>
      </c>
      <c r="E4276" s="230">
        <v>1</v>
      </c>
      <c r="F4276" s="47">
        <v>10</v>
      </c>
      <c r="G4276" s="234">
        <f t="shared" si="155"/>
        <v>15</v>
      </c>
      <c r="H4276" s="22">
        <f t="shared" si="156"/>
        <v>10</v>
      </c>
      <c r="K4276" s="244"/>
      <c r="M4276" s="60"/>
      <c r="N4276" s="60"/>
      <c r="O4276" s="60"/>
    </row>
    <row r="4277" spans="2:15" s="23" customFormat="1" ht="30.2" customHeight="1" thickBot="1" x14ac:dyDescent="0.3">
      <c r="B4277" s="200" t="s">
        <v>225</v>
      </c>
      <c r="C4277" s="232" t="s">
        <v>1765</v>
      </c>
      <c r="D4277" s="230">
        <v>1.5</v>
      </c>
      <c r="E4277" s="230">
        <v>1</v>
      </c>
      <c r="F4277" s="47">
        <v>10</v>
      </c>
      <c r="G4277" s="234">
        <f t="shared" si="155"/>
        <v>15</v>
      </c>
      <c r="H4277" s="22">
        <f t="shared" si="156"/>
        <v>10</v>
      </c>
      <c r="K4277" s="244"/>
      <c r="M4277" s="60"/>
      <c r="N4277" s="60"/>
      <c r="O4277" s="60"/>
    </row>
    <row r="4278" spans="2:15" s="23" customFormat="1" ht="30.2" customHeight="1" thickBot="1" x14ac:dyDescent="0.3">
      <c r="B4278" s="200" t="s">
        <v>225</v>
      </c>
      <c r="C4278" s="232" t="s">
        <v>886</v>
      </c>
      <c r="D4278" s="230">
        <v>1.5</v>
      </c>
      <c r="E4278" s="230">
        <v>1</v>
      </c>
      <c r="F4278" s="47">
        <v>10</v>
      </c>
      <c r="G4278" s="234">
        <f t="shared" si="155"/>
        <v>15</v>
      </c>
      <c r="H4278" s="22">
        <f t="shared" si="156"/>
        <v>10</v>
      </c>
      <c r="K4278" s="244"/>
      <c r="M4278" s="60"/>
      <c r="N4278" s="60"/>
      <c r="O4278" s="60"/>
    </row>
    <row r="4279" spans="2:15" s="23" customFormat="1" ht="30.2" customHeight="1" thickBot="1" x14ac:dyDescent="0.3">
      <c r="B4279" s="200" t="s">
        <v>225</v>
      </c>
      <c r="C4279" s="232" t="s">
        <v>1766</v>
      </c>
      <c r="D4279" s="230">
        <v>1.5</v>
      </c>
      <c r="E4279" s="230">
        <v>1</v>
      </c>
      <c r="F4279" s="47">
        <v>10</v>
      </c>
      <c r="G4279" s="234">
        <f t="shared" si="155"/>
        <v>15</v>
      </c>
      <c r="H4279" s="22">
        <f t="shared" si="156"/>
        <v>10</v>
      </c>
      <c r="K4279" s="244"/>
      <c r="M4279" s="60"/>
      <c r="N4279" s="60"/>
      <c r="O4279" s="60"/>
    </row>
    <row r="4280" spans="2:15" s="23" customFormat="1" ht="30.2" customHeight="1" thickBot="1" x14ac:dyDescent="0.3">
      <c r="B4280" s="200" t="s">
        <v>225</v>
      </c>
      <c r="C4280" s="232" t="s">
        <v>887</v>
      </c>
      <c r="D4280" s="230">
        <v>1.5</v>
      </c>
      <c r="E4280" s="230">
        <v>1</v>
      </c>
      <c r="F4280" s="47">
        <v>10</v>
      </c>
      <c r="G4280" s="234">
        <f t="shared" si="155"/>
        <v>15</v>
      </c>
      <c r="H4280" s="22">
        <f t="shared" si="156"/>
        <v>10</v>
      </c>
      <c r="K4280" s="244"/>
      <c r="M4280" s="60"/>
      <c r="N4280" s="60"/>
      <c r="O4280" s="60"/>
    </row>
    <row r="4281" spans="2:15" s="23" customFormat="1" ht="30.2" customHeight="1" thickBot="1" x14ac:dyDescent="0.3">
      <c r="B4281" s="200" t="s">
        <v>225</v>
      </c>
      <c r="C4281" s="232" t="s">
        <v>1767</v>
      </c>
      <c r="D4281" s="230">
        <v>1.5</v>
      </c>
      <c r="E4281" s="230">
        <v>1</v>
      </c>
      <c r="F4281" s="47">
        <v>10</v>
      </c>
      <c r="G4281" s="234">
        <f t="shared" si="155"/>
        <v>15</v>
      </c>
      <c r="H4281" s="22">
        <f t="shared" si="156"/>
        <v>10</v>
      </c>
      <c r="K4281" s="244"/>
      <c r="M4281" s="60"/>
      <c r="N4281" s="60"/>
      <c r="O4281" s="60"/>
    </row>
    <row r="4282" spans="2:15" s="23" customFormat="1" ht="30.2" customHeight="1" thickBot="1" x14ac:dyDescent="0.3">
      <c r="B4282" s="200" t="s">
        <v>225</v>
      </c>
      <c r="C4282" s="232" t="s">
        <v>1768</v>
      </c>
      <c r="D4282" s="230">
        <v>1.5</v>
      </c>
      <c r="E4282" s="230">
        <v>1</v>
      </c>
      <c r="F4282" s="47">
        <v>10</v>
      </c>
      <c r="G4282" s="234">
        <f t="shared" si="155"/>
        <v>15</v>
      </c>
      <c r="H4282" s="22">
        <f t="shared" si="156"/>
        <v>10</v>
      </c>
      <c r="K4282" s="244"/>
      <c r="M4282" s="60"/>
      <c r="N4282" s="60"/>
      <c r="O4282" s="60"/>
    </row>
    <row r="4283" spans="2:15" s="23" customFormat="1" ht="30.2" customHeight="1" thickBot="1" x14ac:dyDescent="0.3">
      <c r="B4283" s="200" t="s">
        <v>225</v>
      </c>
      <c r="C4283" s="232" t="s">
        <v>1769</v>
      </c>
      <c r="D4283" s="230">
        <v>1.5</v>
      </c>
      <c r="E4283" s="230">
        <v>1</v>
      </c>
      <c r="F4283" s="47">
        <v>10</v>
      </c>
      <c r="G4283" s="234">
        <f t="shared" si="155"/>
        <v>15</v>
      </c>
      <c r="H4283" s="22">
        <f t="shared" si="156"/>
        <v>10</v>
      </c>
      <c r="K4283" s="244"/>
      <c r="M4283" s="60"/>
      <c r="N4283" s="60"/>
      <c r="O4283" s="60"/>
    </row>
    <row r="4284" spans="2:15" s="23" customFormat="1" ht="30.2" customHeight="1" thickBot="1" x14ac:dyDescent="0.3">
      <c r="B4284" s="200" t="s">
        <v>225</v>
      </c>
      <c r="C4284" s="232" t="s">
        <v>1770</v>
      </c>
      <c r="D4284" s="230">
        <v>1.5</v>
      </c>
      <c r="E4284" s="230">
        <v>1</v>
      </c>
      <c r="F4284" s="47">
        <v>10</v>
      </c>
      <c r="G4284" s="234">
        <f t="shared" si="155"/>
        <v>15</v>
      </c>
      <c r="H4284" s="22">
        <f t="shared" si="156"/>
        <v>10</v>
      </c>
      <c r="K4284" s="244"/>
      <c r="M4284" s="60"/>
      <c r="N4284" s="60"/>
      <c r="O4284" s="60"/>
    </row>
    <row r="4285" spans="2:15" s="23" customFormat="1" ht="30.2" customHeight="1" thickBot="1" x14ac:dyDescent="0.3">
      <c r="B4285" s="200" t="s">
        <v>225</v>
      </c>
      <c r="C4285" s="232" t="s">
        <v>1771</v>
      </c>
      <c r="D4285" s="230">
        <v>1.5</v>
      </c>
      <c r="E4285" s="230">
        <v>1</v>
      </c>
      <c r="F4285" s="47">
        <v>10</v>
      </c>
      <c r="G4285" s="234">
        <f t="shared" si="155"/>
        <v>15</v>
      </c>
      <c r="H4285" s="22">
        <f t="shared" si="156"/>
        <v>10</v>
      </c>
      <c r="K4285" s="244"/>
      <c r="M4285" s="60"/>
      <c r="N4285" s="60"/>
      <c r="O4285" s="60"/>
    </row>
    <row r="4286" spans="2:15" s="23" customFormat="1" ht="30.2" customHeight="1" thickBot="1" x14ac:dyDescent="0.3">
      <c r="B4286" s="200" t="s">
        <v>225</v>
      </c>
      <c r="C4286" s="232" t="s">
        <v>888</v>
      </c>
      <c r="D4286" s="230">
        <v>1.5</v>
      </c>
      <c r="E4286" s="230">
        <v>1</v>
      </c>
      <c r="F4286" s="47">
        <v>10</v>
      </c>
      <c r="G4286" s="234">
        <f t="shared" si="155"/>
        <v>15</v>
      </c>
      <c r="H4286" s="22">
        <f t="shared" si="156"/>
        <v>10</v>
      </c>
      <c r="K4286" s="244"/>
      <c r="M4286" s="60"/>
      <c r="N4286" s="60"/>
      <c r="O4286" s="60"/>
    </row>
    <row r="4287" spans="2:15" s="23" customFormat="1" ht="30.2" customHeight="1" thickBot="1" x14ac:dyDescent="0.3">
      <c r="B4287" s="200" t="s">
        <v>225</v>
      </c>
      <c r="C4287" s="232" t="s">
        <v>413</v>
      </c>
      <c r="D4287" s="230">
        <v>1.5</v>
      </c>
      <c r="E4287" s="230">
        <v>1</v>
      </c>
      <c r="F4287" s="47">
        <v>10</v>
      </c>
      <c r="G4287" s="234">
        <f t="shared" si="155"/>
        <v>15</v>
      </c>
      <c r="H4287" s="22">
        <f t="shared" si="156"/>
        <v>10</v>
      </c>
      <c r="K4287" s="244"/>
      <c r="M4287" s="60"/>
      <c r="N4287" s="60"/>
      <c r="O4287" s="60"/>
    </row>
    <row r="4288" spans="2:15" s="23" customFormat="1" ht="30.2" customHeight="1" thickBot="1" x14ac:dyDescent="0.3">
      <c r="B4288" s="200" t="s">
        <v>225</v>
      </c>
      <c r="C4288" s="232" t="s">
        <v>414</v>
      </c>
      <c r="D4288" s="230">
        <v>1.5</v>
      </c>
      <c r="E4288" s="230">
        <v>1</v>
      </c>
      <c r="F4288" s="47">
        <v>10</v>
      </c>
      <c r="G4288" s="234">
        <f t="shared" si="155"/>
        <v>15</v>
      </c>
      <c r="H4288" s="22">
        <f t="shared" si="156"/>
        <v>10</v>
      </c>
      <c r="K4288" s="244"/>
      <c r="M4288" s="60"/>
      <c r="N4288" s="60"/>
      <c r="O4288" s="60"/>
    </row>
    <row r="4289" spans="2:15" s="23" customFormat="1" ht="30.2" customHeight="1" thickBot="1" x14ac:dyDescent="0.3">
      <c r="B4289" s="200" t="s">
        <v>225</v>
      </c>
      <c r="C4289" s="232" t="s">
        <v>415</v>
      </c>
      <c r="D4289" s="230">
        <v>1.5</v>
      </c>
      <c r="E4289" s="230">
        <v>1</v>
      </c>
      <c r="F4289" s="47">
        <v>10</v>
      </c>
      <c r="G4289" s="234">
        <f t="shared" si="155"/>
        <v>15</v>
      </c>
      <c r="H4289" s="22">
        <f t="shared" si="156"/>
        <v>10</v>
      </c>
      <c r="K4289" s="244"/>
      <c r="M4289" s="60"/>
      <c r="N4289" s="60"/>
      <c r="O4289" s="60"/>
    </row>
    <row r="4290" spans="2:15" s="23" customFormat="1" ht="30.2" customHeight="1" thickBot="1" x14ac:dyDescent="0.3">
      <c r="B4290" s="200" t="s">
        <v>225</v>
      </c>
      <c r="C4290" s="232" t="s">
        <v>416</v>
      </c>
      <c r="D4290" s="230">
        <v>1.5</v>
      </c>
      <c r="E4290" s="230">
        <v>1</v>
      </c>
      <c r="F4290" s="47">
        <v>10</v>
      </c>
      <c r="G4290" s="234">
        <f t="shared" si="155"/>
        <v>15</v>
      </c>
      <c r="H4290" s="22">
        <f t="shared" si="156"/>
        <v>10</v>
      </c>
      <c r="K4290" s="244"/>
      <c r="M4290" s="60"/>
      <c r="N4290" s="60"/>
      <c r="O4290" s="60"/>
    </row>
    <row r="4291" spans="2:15" s="23" customFormat="1" ht="30.2" customHeight="1" thickBot="1" x14ac:dyDescent="0.3">
      <c r="B4291" s="200" t="s">
        <v>225</v>
      </c>
      <c r="C4291" s="232" t="s">
        <v>417</v>
      </c>
      <c r="D4291" s="230">
        <v>1.5</v>
      </c>
      <c r="E4291" s="230">
        <v>1</v>
      </c>
      <c r="F4291" s="47">
        <v>10</v>
      </c>
      <c r="G4291" s="234">
        <f t="shared" si="155"/>
        <v>15</v>
      </c>
      <c r="H4291" s="22">
        <f t="shared" si="156"/>
        <v>10</v>
      </c>
      <c r="K4291" s="244"/>
      <c r="M4291" s="60"/>
      <c r="N4291" s="60"/>
      <c r="O4291" s="60"/>
    </row>
    <row r="4292" spans="2:15" s="23" customFormat="1" ht="30.2" customHeight="1" thickBot="1" x14ac:dyDescent="0.3">
      <c r="B4292" s="200" t="s">
        <v>225</v>
      </c>
      <c r="C4292" s="232" t="s">
        <v>1092</v>
      </c>
      <c r="D4292" s="230">
        <v>1.5</v>
      </c>
      <c r="E4292" s="230">
        <v>1</v>
      </c>
      <c r="F4292" s="47">
        <v>10</v>
      </c>
      <c r="G4292" s="234">
        <f t="shared" si="155"/>
        <v>15</v>
      </c>
      <c r="H4292" s="22">
        <f t="shared" si="156"/>
        <v>10</v>
      </c>
      <c r="K4292" s="244"/>
      <c r="M4292" s="60"/>
      <c r="N4292" s="60"/>
      <c r="O4292" s="60"/>
    </row>
    <row r="4293" spans="2:15" s="23" customFormat="1" ht="30.2" customHeight="1" thickBot="1" x14ac:dyDescent="0.3">
      <c r="B4293" s="200" t="s">
        <v>225</v>
      </c>
      <c r="C4293" s="232" t="s">
        <v>1093</v>
      </c>
      <c r="D4293" s="230">
        <v>1.5</v>
      </c>
      <c r="E4293" s="230">
        <v>1</v>
      </c>
      <c r="F4293" s="47">
        <v>10</v>
      </c>
      <c r="G4293" s="234">
        <f t="shared" si="155"/>
        <v>15</v>
      </c>
      <c r="H4293" s="22">
        <f t="shared" si="156"/>
        <v>10</v>
      </c>
      <c r="K4293" s="244"/>
      <c r="M4293" s="60"/>
      <c r="N4293" s="60"/>
      <c r="O4293" s="60"/>
    </row>
    <row r="4294" spans="2:15" s="23" customFormat="1" ht="30.2" customHeight="1" thickBot="1" x14ac:dyDescent="0.3">
      <c r="B4294" s="200" t="s">
        <v>225</v>
      </c>
      <c r="C4294" s="232" t="s">
        <v>1772</v>
      </c>
      <c r="D4294" s="230">
        <v>1.5</v>
      </c>
      <c r="E4294" s="230">
        <v>1</v>
      </c>
      <c r="F4294" s="47">
        <v>10</v>
      </c>
      <c r="G4294" s="234">
        <f t="shared" si="155"/>
        <v>15</v>
      </c>
      <c r="H4294" s="22">
        <f t="shared" si="156"/>
        <v>10</v>
      </c>
      <c r="K4294" s="244"/>
      <c r="M4294" s="60"/>
      <c r="N4294" s="60"/>
      <c r="O4294" s="60"/>
    </row>
    <row r="4295" spans="2:15" s="23" customFormat="1" ht="30.2" customHeight="1" thickBot="1" x14ac:dyDescent="0.3">
      <c r="B4295" s="200" t="s">
        <v>225</v>
      </c>
      <c r="C4295" s="232" t="s">
        <v>1095</v>
      </c>
      <c r="D4295" s="230">
        <v>1.5</v>
      </c>
      <c r="E4295" s="230">
        <v>1</v>
      </c>
      <c r="F4295" s="47">
        <v>10</v>
      </c>
      <c r="G4295" s="234">
        <f t="shared" si="155"/>
        <v>15</v>
      </c>
      <c r="H4295" s="22">
        <f t="shared" si="156"/>
        <v>10</v>
      </c>
      <c r="K4295" s="244"/>
      <c r="M4295" s="60"/>
      <c r="N4295" s="60"/>
      <c r="O4295" s="60"/>
    </row>
    <row r="4296" spans="2:15" s="23" customFormat="1" ht="30.2" customHeight="1" thickBot="1" x14ac:dyDescent="0.3">
      <c r="B4296" s="200" t="s">
        <v>225</v>
      </c>
      <c r="C4296" s="232" t="s">
        <v>418</v>
      </c>
      <c r="D4296" s="230">
        <v>1.5</v>
      </c>
      <c r="E4296" s="230">
        <v>1</v>
      </c>
      <c r="F4296" s="47">
        <v>10</v>
      </c>
      <c r="G4296" s="234">
        <f t="shared" si="155"/>
        <v>15</v>
      </c>
      <c r="H4296" s="22">
        <f t="shared" si="156"/>
        <v>10</v>
      </c>
      <c r="K4296" s="244"/>
      <c r="M4296" s="60"/>
      <c r="N4296" s="60"/>
      <c r="O4296" s="60"/>
    </row>
    <row r="4297" spans="2:15" s="23" customFormat="1" ht="30.2" customHeight="1" thickBot="1" x14ac:dyDescent="0.3">
      <c r="B4297" s="200" t="s">
        <v>225</v>
      </c>
      <c r="C4297" s="232" t="s">
        <v>889</v>
      </c>
      <c r="D4297" s="230">
        <v>1.5</v>
      </c>
      <c r="E4297" s="230">
        <v>1</v>
      </c>
      <c r="F4297" s="47">
        <v>10</v>
      </c>
      <c r="G4297" s="234">
        <f t="shared" si="155"/>
        <v>15</v>
      </c>
      <c r="H4297" s="22">
        <f t="shared" si="156"/>
        <v>10</v>
      </c>
      <c r="K4297" s="244"/>
      <c r="M4297" s="60"/>
      <c r="N4297" s="60"/>
      <c r="O4297" s="60"/>
    </row>
    <row r="4298" spans="2:15" s="23" customFormat="1" ht="30.2" customHeight="1" thickBot="1" x14ac:dyDescent="0.3">
      <c r="B4298" s="200" t="s">
        <v>225</v>
      </c>
      <c r="C4298" s="232" t="s">
        <v>419</v>
      </c>
      <c r="D4298" s="230">
        <v>1.5</v>
      </c>
      <c r="E4298" s="230">
        <v>1</v>
      </c>
      <c r="F4298" s="47">
        <v>10</v>
      </c>
      <c r="G4298" s="234">
        <f t="shared" si="155"/>
        <v>15</v>
      </c>
      <c r="H4298" s="22">
        <f t="shared" si="156"/>
        <v>10</v>
      </c>
      <c r="K4298" s="244"/>
      <c r="M4298" s="60"/>
      <c r="N4298" s="60"/>
      <c r="O4298" s="60"/>
    </row>
    <row r="4299" spans="2:15" s="23" customFormat="1" ht="30.2" customHeight="1" thickBot="1" x14ac:dyDescent="0.3">
      <c r="B4299" s="200" t="s">
        <v>225</v>
      </c>
      <c r="C4299" s="232" t="s">
        <v>420</v>
      </c>
      <c r="D4299" s="230">
        <v>1.5</v>
      </c>
      <c r="E4299" s="230">
        <v>1</v>
      </c>
      <c r="F4299" s="47">
        <v>10</v>
      </c>
      <c r="G4299" s="234">
        <f t="shared" si="155"/>
        <v>15</v>
      </c>
      <c r="H4299" s="22">
        <f t="shared" si="156"/>
        <v>10</v>
      </c>
      <c r="K4299" s="244"/>
      <c r="M4299" s="60"/>
      <c r="N4299" s="60"/>
      <c r="O4299" s="60"/>
    </row>
    <row r="4300" spans="2:15" s="23" customFormat="1" ht="30.2" customHeight="1" thickBot="1" x14ac:dyDescent="0.3">
      <c r="B4300" s="200" t="s">
        <v>225</v>
      </c>
      <c r="C4300" s="232" t="s">
        <v>422</v>
      </c>
      <c r="D4300" s="230">
        <v>1.5</v>
      </c>
      <c r="E4300" s="230">
        <v>1</v>
      </c>
      <c r="F4300" s="47">
        <v>10</v>
      </c>
      <c r="G4300" s="234">
        <f t="shared" si="155"/>
        <v>15</v>
      </c>
      <c r="H4300" s="22">
        <f t="shared" si="156"/>
        <v>10</v>
      </c>
      <c r="K4300" s="244"/>
      <c r="M4300" s="60"/>
      <c r="N4300" s="60"/>
      <c r="O4300" s="60"/>
    </row>
    <row r="4301" spans="2:15" s="23" customFormat="1" ht="30.2" customHeight="1" thickBot="1" x14ac:dyDescent="0.3">
      <c r="B4301" s="200" t="s">
        <v>225</v>
      </c>
      <c r="C4301" s="232" t="s">
        <v>1097</v>
      </c>
      <c r="D4301" s="230">
        <v>1.5</v>
      </c>
      <c r="E4301" s="230">
        <v>1</v>
      </c>
      <c r="F4301" s="47">
        <v>10</v>
      </c>
      <c r="G4301" s="234">
        <f t="shared" si="155"/>
        <v>15</v>
      </c>
      <c r="H4301" s="22">
        <f t="shared" si="156"/>
        <v>10</v>
      </c>
      <c r="K4301" s="244"/>
      <c r="M4301" s="60"/>
      <c r="N4301" s="60"/>
      <c r="O4301" s="60"/>
    </row>
    <row r="4302" spans="2:15" s="23" customFormat="1" ht="30.2" customHeight="1" thickBot="1" x14ac:dyDescent="0.3">
      <c r="B4302" s="200" t="s">
        <v>225</v>
      </c>
      <c r="C4302" s="232" t="s">
        <v>425</v>
      </c>
      <c r="D4302" s="230">
        <v>1.5</v>
      </c>
      <c r="E4302" s="230">
        <v>1</v>
      </c>
      <c r="F4302" s="47">
        <v>10</v>
      </c>
      <c r="G4302" s="234">
        <f t="shared" si="155"/>
        <v>15</v>
      </c>
      <c r="H4302" s="22">
        <f t="shared" si="156"/>
        <v>10</v>
      </c>
      <c r="K4302" s="244"/>
      <c r="M4302" s="60"/>
      <c r="N4302" s="60"/>
      <c r="O4302" s="60"/>
    </row>
    <row r="4303" spans="2:15" s="23" customFormat="1" ht="30.2" customHeight="1" thickBot="1" x14ac:dyDescent="0.3">
      <c r="B4303" s="200" t="s">
        <v>225</v>
      </c>
      <c r="C4303" s="232" t="s">
        <v>426</v>
      </c>
      <c r="D4303" s="230">
        <v>1.5</v>
      </c>
      <c r="E4303" s="230">
        <v>1</v>
      </c>
      <c r="F4303" s="47">
        <v>10</v>
      </c>
      <c r="G4303" s="234">
        <f t="shared" si="155"/>
        <v>15</v>
      </c>
      <c r="H4303" s="22">
        <f t="shared" si="156"/>
        <v>10</v>
      </c>
      <c r="K4303" s="244"/>
      <c r="M4303" s="60"/>
      <c r="N4303" s="60"/>
      <c r="O4303" s="60"/>
    </row>
    <row r="4304" spans="2:15" s="23" customFormat="1" ht="30.2" customHeight="1" thickBot="1" x14ac:dyDescent="0.3">
      <c r="B4304" s="200" t="s">
        <v>225</v>
      </c>
      <c r="C4304" s="232" t="s">
        <v>427</v>
      </c>
      <c r="D4304" s="230">
        <v>1.5</v>
      </c>
      <c r="E4304" s="230">
        <v>1</v>
      </c>
      <c r="F4304" s="47">
        <v>10</v>
      </c>
      <c r="G4304" s="234">
        <f t="shared" si="155"/>
        <v>15</v>
      </c>
      <c r="H4304" s="22">
        <f t="shared" si="156"/>
        <v>10</v>
      </c>
      <c r="K4304" s="244"/>
      <c r="M4304" s="60"/>
      <c r="N4304" s="60"/>
      <c r="O4304" s="60"/>
    </row>
    <row r="4305" spans="2:15" s="23" customFormat="1" ht="30.2" customHeight="1" thickBot="1" x14ac:dyDescent="0.3">
      <c r="B4305" s="200" t="s">
        <v>225</v>
      </c>
      <c r="C4305" s="232" t="s">
        <v>893</v>
      </c>
      <c r="D4305" s="230">
        <v>1.5</v>
      </c>
      <c r="E4305" s="230">
        <v>1</v>
      </c>
      <c r="F4305" s="47">
        <v>10</v>
      </c>
      <c r="G4305" s="234">
        <f t="shared" si="155"/>
        <v>15</v>
      </c>
      <c r="H4305" s="22">
        <f t="shared" si="156"/>
        <v>10</v>
      </c>
      <c r="K4305" s="244"/>
      <c r="M4305" s="60"/>
      <c r="N4305" s="60"/>
      <c r="O4305" s="60"/>
    </row>
    <row r="4306" spans="2:15" s="23" customFormat="1" ht="30.2" customHeight="1" thickBot="1" x14ac:dyDescent="0.3">
      <c r="B4306" s="200" t="s">
        <v>225</v>
      </c>
      <c r="C4306" s="232" t="s">
        <v>430</v>
      </c>
      <c r="D4306" s="230">
        <v>1.5</v>
      </c>
      <c r="E4306" s="230">
        <v>1</v>
      </c>
      <c r="F4306" s="47">
        <v>10</v>
      </c>
      <c r="G4306" s="234">
        <f t="shared" si="155"/>
        <v>15</v>
      </c>
      <c r="H4306" s="22">
        <f t="shared" si="156"/>
        <v>10</v>
      </c>
      <c r="K4306" s="244"/>
      <c r="M4306" s="60"/>
      <c r="N4306" s="60"/>
      <c r="O4306" s="60"/>
    </row>
    <row r="4307" spans="2:15" s="23" customFormat="1" ht="30.2" customHeight="1" thickBot="1" x14ac:dyDescent="0.3">
      <c r="B4307" s="200" t="s">
        <v>225</v>
      </c>
      <c r="C4307" s="232" t="s">
        <v>431</v>
      </c>
      <c r="D4307" s="230">
        <v>1.5</v>
      </c>
      <c r="E4307" s="230">
        <v>1</v>
      </c>
      <c r="F4307" s="47">
        <v>10</v>
      </c>
      <c r="G4307" s="234">
        <f t="shared" si="155"/>
        <v>15</v>
      </c>
      <c r="H4307" s="22">
        <f t="shared" si="156"/>
        <v>10</v>
      </c>
      <c r="K4307" s="244"/>
      <c r="M4307" s="60"/>
      <c r="N4307" s="60"/>
      <c r="O4307" s="60"/>
    </row>
    <row r="4308" spans="2:15" s="23" customFormat="1" ht="30.2" customHeight="1" thickBot="1" x14ac:dyDescent="0.3">
      <c r="B4308" s="200" t="s">
        <v>225</v>
      </c>
      <c r="C4308" s="232" t="s">
        <v>432</v>
      </c>
      <c r="D4308" s="230">
        <v>1.5</v>
      </c>
      <c r="E4308" s="230">
        <v>1</v>
      </c>
      <c r="F4308" s="47">
        <v>10</v>
      </c>
      <c r="G4308" s="234">
        <f t="shared" si="155"/>
        <v>15</v>
      </c>
      <c r="H4308" s="22">
        <f t="shared" si="156"/>
        <v>10</v>
      </c>
      <c r="K4308" s="244"/>
      <c r="M4308" s="60"/>
      <c r="N4308" s="60"/>
      <c r="O4308" s="60"/>
    </row>
    <row r="4309" spans="2:15" s="23" customFormat="1" ht="30.2" customHeight="1" thickBot="1" x14ac:dyDescent="0.3">
      <c r="B4309" s="200" t="s">
        <v>225</v>
      </c>
      <c r="C4309" s="232" t="s">
        <v>897</v>
      </c>
      <c r="D4309" s="230">
        <v>1.5</v>
      </c>
      <c r="E4309" s="230">
        <v>1</v>
      </c>
      <c r="F4309" s="47">
        <v>10</v>
      </c>
      <c r="G4309" s="234">
        <f t="shared" si="155"/>
        <v>15</v>
      </c>
      <c r="H4309" s="22">
        <f t="shared" si="156"/>
        <v>10</v>
      </c>
      <c r="K4309" s="244"/>
      <c r="M4309" s="60"/>
      <c r="N4309" s="60"/>
      <c r="O4309" s="60"/>
    </row>
    <row r="4310" spans="2:15" s="23" customFormat="1" ht="30.2" customHeight="1" thickBot="1" x14ac:dyDescent="0.3">
      <c r="B4310" s="200" t="s">
        <v>225</v>
      </c>
      <c r="C4310" s="232" t="s">
        <v>1101</v>
      </c>
      <c r="D4310" s="230">
        <v>1.5</v>
      </c>
      <c r="E4310" s="230">
        <v>1</v>
      </c>
      <c r="F4310" s="47">
        <v>10</v>
      </c>
      <c r="G4310" s="234">
        <f t="shared" si="155"/>
        <v>15</v>
      </c>
      <c r="H4310" s="22">
        <f t="shared" si="156"/>
        <v>10</v>
      </c>
      <c r="K4310" s="244"/>
      <c r="M4310" s="60"/>
      <c r="N4310" s="60"/>
      <c r="O4310" s="60"/>
    </row>
    <row r="4311" spans="2:15" s="23" customFormat="1" ht="30.2" customHeight="1" thickBot="1" x14ac:dyDescent="0.3">
      <c r="B4311" s="200" t="s">
        <v>225</v>
      </c>
      <c r="C4311" s="232" t="s">
        <v>1773</v>
      </c>
      <c r="D4311" s="230">
        <v>1.5</v>
      </c>
      <c r="E4311" s="230">
        <v>1</v>
      </c>
      <c r="F4311" s="47">
        <v>10</v>
      </c>
      <c r="G4311" s="234">
        <f t="shared" si="155"/>
        <v>15</v>
      </c>
      <c r="H4311" s="22">
        <f t="shared" si="156"/>
        <v>10</v>
      </c>
      <c r="K4311" s="244"/>
      <c r="M4311" s="60"/>
      <c r="N4311" s="60"/>
      <c r="O4311" s="60"/>
    </row>
    <row r="4312" spans="2:15" s="23" customFormat="1" ht="30.2" customHeight="1" thickBot="1" x14ac:dyDescent="0.3">
      <c r="B4312" s="200" t="s">
        <v>225</v>
      </c>
      <c r="C4312" s="232" t="s">
        <v>898</v>
      </c>
      <c r="D4312" s="230">
        <v>1.5</v>
      </c>
      <c r="E4312" s="230">
        <v>1</v>
      </c>
      <c r="F4312" s="47">
        <v>10</v>
      </c>
      <c r="G4312" s="234">
        <f t="shared" si="155"/>
        <v>15</v>
      </c>
      <c r="H4312" s="22">
        <f t="shared" si="156"/>
        <v>10</v>
      </c>
      <c r="K4312" s="244"/>
      <c r="M4312" s="60"/>
      <c r="N4312" s="60"/>
      <c r="O4312" s="60"/>
    </row>
    <row r="4313" spans="2:15" s="23" customFormat="1" ht="30.2" customHeight="1" thickBot="1" x14ac:dyDescent="0.3">
      <c r="B4313" s="200" t="s">
        <v>225</v>
      </c>
      <c r="C4313" s="232" t="s">
        <v>899</v>
      </c>
      <c r="D4313" s="230">
        <v>1.5</v>
      </c>
      <c r="E4313" s="230">
        <v>1</v>
      </c>
      <c r="F4313" s="47">
        <v>10</v>
      </c>
      <c r="G4313" s="234">
        <f t="shared" si="155"/>
        <v>15</v>
      </c>
      <c r="H4313" s="22">
        <f t="shared" si="156"/>
        <v>10</v>
      </c>
      <c r="K4313" s="244"/>
      <c r="M4313" s="60"/>
      <c r="N4313" s="60"/>
      <c r="O4313" s="60"/>
    </row>
    <row r="4314" spans="2:15" s="23" customFormat="1" ht="30.2" customHeight="1" thickBot="1" x14ac:dyDescent="0.3">
      <c r="B4314" s="200" t="s">
        <v>225</v>
      </c>
      <c r="C4314" s="232" t="s">
        <v>433</v>
      </c>
      <c r="D4314" s="230">
        <v>1.5</v>
      </c>
      <c r="E4314" s="230">
        <v>1</v>
      </c>
      <c r="F4314" s="47">
        <v>10</v>
      </c>
      <c r="G4314" s="234">
        <f t="shared" si="155"/>
        <v>15</v>
      </c>
      <c r="H4314" s="22">
        <f t="shared" si="156"/>
        <v>10</v>
      </c>
      <c r="K4314" s="244"/>
      <c r="M4314" s="60"/>
      <c r="N4314" s="60"/>
      <c r="O4314" s="60"/>
    </row>
    <row r="4315" spans="2:15" s="23" customFormat="1" ht="30.2" customHeight="1" thickBot="1" x14ac:dyDescent="0.3">
      <c r="B4315" s="200" t="s">
        <v>225</v>
      </c>
      <c r="C4315" s="232" t="s">
        <v>1234</v>
      </c>
      <c r="D4315" s="230">
        <v>1.5</v>
      </c>
      <c r="E4315" s="230">
        <v>1</v>
      </c>
      <c r="F4315" s="47">
        <v>10</v>
      </c>
      <c r="G4315" s="234">
        <f t="shared" si="155"/>
        <v>15</v>
      </c>
      <c r="H4315" s="22">
        <f t="shared" si="156"/>
        <v>10</v>
      </c>
      <c r="K4315" s="244"/>
      <c r="M4315" s="60"/>
      <c r="N4315" s="60"/>
      <c r="O4315" s="60"/>
    </row>
    <row r="4316" spans="2:15" s="23" customFormat="1" ht="30.2" customHeight="1" thickBot="1" x14ac:dyDescent="0.3">
      <c r="B4316" s="200" t="s">
        <v>225</v>
      </c>
      <c r="C4316" s="232" t="s">
        <v>1105</v>
      </c>
      <c r="D4316" s="230">
        <v>1.5</v>
      </c>
      <c r="E4316" s="230">
        <v>1</v>
      </c>
      <c r="F4316" s="47">
        <v>10</v>
      </c>
      <c r="G4316" s="234">
        <f t="shared" si="155"/>
        <v>15</v>
      </c>
      <c r="H4316" s="22">
        <f t="shared" si="156"/>
        <v>10</v>
      </c>
      <c r="K4316" s="244"/>
      <c r="M4316" s="60"/>
      <c r="N4316" s="60"/>
      <c r="O4316" s="60"/>
    </row>
    <row r="4317" spans="2:15" s="23" customFormat="1" ht="30.2" customHeight="1" thickBot="1" x14ac:dyDescent="0.3">
      <c r="B4317" s="200" t="s">
        <v>225</v>
      </c>
      <c r="C4317" s="232" t="s">
        <v>1774</v>
      </c>
      <c r="D4317" s="230">
        <v>1.5</v>
      </c>
      <c r="E4317" s="230">
        <v>1</v>
      </c>
      <c r="F4317" s="47">
        <v>10</v>
      </c>
      <c r="G4317" s="234">
        <f t="shared" si="155"/>
        <v>15</v>
      </c>
      <c r="H4317" s="22">
        <f t="shared" si="156"/>
        <v>10</v>
      </c>
      <c r="K4317" s="244"/>
      <c r="M4317" s="60"/>
      <c r="N4317" s="60"/>
      <c r="O4317" s="60"/>
    </row>
    <row r="4318" spans="2:15" s="23" customFormat="1" ht="30.2" customHeight="1" thickBot="1" x14ac:dyDescent="0.3">
      <c r="B4318" s="200" t="s">
        <v>225</v>
      </c>
      <c r="C4318" s="232" t="s">
        <v>1443</v>
      </c>
      <c r="D4318" s="230">
        <v>1.5</v>
      </c>
      <c r="E4318" s="230">
        <v>1</v>
      </c>
      <c r="F4318" s="47">
        <v>10</v>
      </c>
      <c r="G4318" s="234">
        <f t="shared" si="155"/>
        <v>15</v>
      </c>
      <c r="H4318" s="22">
        <f t="shared" si="156"/>
        <v>10</v>
      </c>
      <c r="K4318" s="244"/>
      <c r="M4318" s="60"/>
      <c r="N4318" s="60"/>
      <c r="O4318" s="60"/>
    </row>
    <row r="4319" spans="2:15" s="23" customFormat="1" ht="30.2" customHeight="1" thickBot="1" x14ac:dyDescent="0.3">
      <c r="B4319" s="200" t="s">
        <v>225</v>
      </c>
      <c r="C4319" s="232" t="s">
        <v>1775</v>
      </c>
      <c r="D4319" s="230">
        <v>1.5</v>
      </c>
      <c r="E4319" s="230">
        <v>1</v>
      </c>
      <c r="F4319" s="47">
        <v>10</v>
      </c>
      <c r="G4319" s="234">
        <f t="shared" si="155"/>
        <v>15</v>
      </c>
      <c r="H4319" s="22">
        <f t="shared" si="156"/>
        <v>10</v>
      </c>
      <c r="K4319" s="244"/>
      <c r="M4319" s="60"/>
      <c r="N4319" s="60"/>
      <c r="O4319" s="60"/>
    </row>
    <row r="4320" spans="2:15" s="23" customFormat="1" ht="30.2" customHeight="1" thickBot="1" x14ac:dyDescent="0.3">
      <c r="B4320" s="200" t="s">
        <v>225</v>
      </c>
      <c r="C4320" s="232" t="s">
        <v>1776</v>
      </c>
      <c r="D4320" s="230">
        <v>1.5</v>
      </c>
      <c r="E4320" s="230">
        <v>1</v>
      </c>
      <c r="F4320" s="47">
        <v>10</v>
      </c>
      <c r="G4320" s="234">
        <f t="shared" si="155"/>
        <v>15</v>
      </c>
      <c r="H4320" s="22">
        <f t="shared" si="156"/>
        <v>10</v>
      </c>
      <c r="K4320" s="244"/>
      <c r="M4320" s="60"/>
      <c r="N4320" s="60"/>
      <c r="O4320" s="60"/>
    </row>
    <row r="4321" spans="2:15" s="23" customFormat="1" ht="30.2" customHeight="1" thickBot="1" x14ac:dyDescent="0.3">
      <c r="B4321" s="200" t="s">
        <v>225</v>
      </c>
      <c r="C4321" s="232" t="s">
        <v>1777</v>
      </c>
      <c r="D4321" s="230">
        <v>1.5</v>
      </c>
      <c r="E4321" s="230">
        <v>1</v>
      </c>
      <c r="F4321" s="47">
        <v>10</v>
      </c>
      <c r="G4321" s="234">
        <f t="shared" si="155"/>
        <v>15</v>
      </c>
      <c r="H4321" s="22">
        <f t="shared" si="156"/>
        <v>10</v>
      </c>
      <c r="K4321" s="244"/>
      <c r="M4321" s="60"/>
      <c r="N4321" s="60"/>
      <c r="O4321" s="60"/>
    </row>
    <row r="4322" spans="2:15" s="23" customFormat="1" ht="30.2" customHeight="1" thickBot="1" x14ac:dyDescent="0.3">
      <c r="B4322" s="200" t="s">
        <v>225</v>
      </c>
      <c r="C4322" s="232" t="s">
        <v>1778</v>
      </c>
      <c r="D4322" s="230">
        <v>1.5</v>
      </c>
      <c r="E4322" s="230">
        <v>1</v>
      </c>
      <c r="F4322" s="47">
        <v>10</v>
      </c>
      <c r="G4322" s="234">
        <f t="shared" si="155"/>
        <v>15</v>
      </c>
      <c r="H4322" s="22">
        <f t="shared" si="156"/>
        <v>10</v>
      </c>
      <c r="K4322" s="244"/>
      <c r="M4322" s="60"/>
      <c r="N4322" s="60"/>
      <c r="O4322" s="60"/>
    </row>
    <row r="4323" spans="2:15" s="23" customFormat="1" ht="30.2" customHeight="1" thickBot="1" x14ac:dyDescent="0.3">
      <c r="B4323" s="200" t="s">
        <v>225</v>
      </c>
      <c r="C4323" s="232" t="s">
        <v>435</v>
      </c>
      <c r="D4323" s="230">
        <v>1.5</v>
      </c>
      <c r="E4323" s="230">
        <v>1</v>
      </c>
      <c r="F4323" s="47">
        <v>10</v>
      </c>
      <c r="G4323" s="234">
        <f t="shared" si="155"/>
        <v>15</v>
      </c>
      <c r="H4323" s="22">
        <f t="shared" si="156"/>
        <v>10</v>
      </c>
      <c r="K4323" s="244"/>
      <c r="M4323" s="60"/>
      <c r="N4323" s="60"/>
      <c r="O4323" s="60"/>
    </row>
    <row r="4324" spans="2:15" s="23" customFormat="1" ht="30.2" customHeight="1" thickBot="1" x14ac:dyDescent="0.3">
      <c r="B4324" s="200" t="s">
        <v>225</v>
      </c>
      <c r="C4324" s="232" t="s">
        <v>436</v>
      </c>
      <c r="D4324" s="230">
        <v>1.5</v>
      </c>
      <c r="E4324" s="230">
        <v>1</v>
      </c>
      <c r="F4324" s="47">
        <v>10</v>
      </c>
      <c r="G4324" s="234">
        <f t="shared" si="155"/>
        <v>15</v>
      </c>
      <c r="H4324" s="22">
        <f t="shared" si="156"/>
        <v>10</v>
      </c>
      <c r="K4324" s="244"/>
      <c r="M4324" s="60"/>
      <c r="N4324" s="60"/>
      <c r="O4324" s="60"/>
    </row>
    <row r="4325" spans="2:15" s="23" customFormat="1" ht="30.2" customHeight="1" thickBot="1" x14ac:dyDescent="0.3">
      <c r="B4325" s="200" t="s">
        <v>225</v>
      </c>
      <c r="C4325" s="232" t="s">
        <v>911</v>
      </c>
      <c r="D4325" s="230">
        <v>1.5</v>
      </c>
      <c r="E4325" s="230">
        <v>1</v>
      </c>
      <c r="F4325" s="47">
        <v>10</v>
      </c>
      <c r="G4325" s="234">
        <f t="shared" si="155"/>
        <v>15</v>
      </c>
      <c r="H4325" s="22">
        <f t="shared" si="156"/>
        <v>10</v>
      </c>
      <c r="K4325" s="244"/>
      <c r="M4325" s="60"/>
      <c r="N4325" s="60"/>
      <c r="O4325" s="60"/>
    </row>
    <row r="4326" spans="2:15" s="23" customFormat="1" ht="30.2" customHeight="1" thickBot="1" x14ac:dyDescent="0.3">
      <c r="B4326" s="200" t="s">
        <v>225</v>
      </c>
      <c r="C4326" s="232" t="s">
        <v>912</v>
      </c>
      <c r="D4326" s="230">
        <v>1.5</v>
      </c>
      <c r="E4326" s="230">
        <v>1</v>
      </c>
      <c r="F4326" s="47">
        <v>10</v>
      </c>
      <c r="G4326" s="234">
        <f t="shared" si="155"/>
        <v>15</v>
      </c>
      <c r="H4326" s="22">
        <f t="shared" si="156"/>
        <v>10</v>
      </c>
      <c r="K4326" s="244"/>
      <c r="M4326" s="60"/>
      <c r="N4326" s="60"/>
      <c r="O4326" s="60"/>
    </row>
    <row r="4327" spans="2:15" s="23" customFormat="1" ht="30.2" customHeight="1" thickBot="1" x14ac:dyDescent="0.3">
      <c r="B4327" s="200" t="s">
        <v>225</v>
      </c>
      <c r="C4327" s="232" t="s">
        <v>913</v>
      </c>
      <c r="D4327" s="230">
        <v>1.5</v>
      </c>
      <c r="E4327" s="230">
        <v>1</v>
      </c>
      <c r="F4327" s="47">
        <v>10</v>
      </c>
      <c r="G4327" s="234">
        <f t="shared" si="155"/>
        <v>15</v>
      </c>
      <c r="H4327" s="22">
        <f t="shared" si="156"/>
        <v>10</v>
      </c>
      <c r="K4327" s="244"/>
      <c r="M4327" s="60"/>
      <c r="N4327" s="60"/>
      <c r="O4327" s="60"/>
    </row>
    <row r="4328" spans="2:15" s="23" customFormat="1" ht="30.2" customHeight="1" thickBot="1" x14ac:dyDescent="0.3">
      <c r="B4328" s="200" t="s">
        <v>225</v>
      </c>
      <c r="C4328" s="232" t="s">
        <v>1779</v>
      </c>
      <c r="D4328" s="230">
        <v>1.5</v>
      </c>
      <c r="E4328" s="230">
        <v>1</v>
      </c>
      <c r="F4328" s="47">
        <v>10</v>
      </c>
      <c r="G4328" s="234">
        <f t="shared" si="155"/>
        <v>15</v>
      </c>
      <c r="H4328" s="22">
        <f t="shared" si="156"/>
        <v>10</v>
      </c>
      <c r="K4328" s="244"/>
      <c r="M4328" s="60"/>
      <c r="N4328" s="60"/>
      <c r="O4328" s="60"/>
    </row>
    <row r="4329" spans="2:15" s="23" customFormat="1" ht="30.2" customHeight="1" thickBot="1" x14ac:dyDescent="0.3">
      <c r="B4329" s="200" t="s">
        <v>225</v>
      </c>
      <c r="C4329" s="232" t="s">
        <v>444</v>
      </c>
      <c r="D4329" s="230">
        <v>1.5</v>
      </c>
      <c r="E4329" s="230">
        <v>1</v>
      </c>
      <c r="F4329" s="47">
        <v>10</v>
      </c>
      <c r="G4329" s="234">
        <f t="shared" si="155"/>
        <v>15</v>
      </c>
      <c r="H4329" s="22">
        <f t="shared" si="156"/>
        <v>10</v>
      </c>
      <c r="K4329" s="244"/>
      <c r="M4329" s="60"/>
      <c r="N4329" s="60"/>
      <c r="O4329" s="60"/>
    </row>
    <row r="4330" spans="2:15" s="23" customFormat="1" ht="30.2" customHeight="1" thickBot="1" x14ac:dyDescent="0.3">
      <c r="B4330" s="200" t="s">
        <v>225</v>
      </c>
      <c r="C4330" s="232" t="s">
        <v>445</v>
      </c>
      <c r="D4330" s="230">
        <v>1.5</v>
      </c>
      <c r="E4330" s="230">
        <v>1</v>
      </c>
      <c r="F4330" s="47">
        <v>10</v>
      </c>
      <c r="G4330" s="234">
        <f t="shared" si="155"/>
        <v>15</v>
      </c>
      <c r="H4330" s="22">
        <f t="shared" si="156"/>
        <v>10</v>
      </c>
      <c r="K4330" s="244"/>
      <c r="M4330" s="60"/>
      <c r="N4330" s="60"/>
      <c r="O4330" s="60"/>
    </row>
    <row r="4331" spans="2:15" s="23" customFormat="1" ht="30.2" customHeight="1" thickBot="1" x14ac:dyDescent="0.3">
      <c r="B4331" s="200" t="s">
        <v>225</v>
      </c>
      <c r="C4331" s="232" t="s">
        <v>446</v>
      </c>
      <c r="D4331" s="230">
        <v>1.5</v>
      </c>
      <c r="E4331" s="230">
        <v>1</v>
      </c>
      <c r="F4331" s="47">
        <v>10</v>
      </c>
      <c r="G4331" s="234">
        <f t="shared" si="155"/>
        <v>15</v>
      </c>
      <c r="H4331" s="22">
        <f t="shared" si="156"/>
        <v>10</v>
      </c>
      <c r="K4331" s="244"/>
      <c r="M4331" s="60"/>
      <c r="N4331" s="60"/>
      <c r="O4331" s="60"/>
    </row>
    <row r="4332" spans="2:15" s="23" customFormat="1" ht="30.2" customHeight="1" thickBot="1" x14ac:dyDescent="0.3">
      <c r="B4332" s="200" t="s">
        <v>225</v>
      </c>
      <c r="C4332" s="232" t="s">
        <v>447</v>
      </c>
      <c r="D4332" s="230">
        <v>1.5</v>
      </c>
      <c r="E4332" s="230">
        <v>1</v>
      </c>
      <c r="F4332" s="47">
        <v>10</v>
      </c>
      <c r="G4332" s="234">
        <f t="shared" si="155"/>
        <v>15</v>
      </c>
      <c r="H4332" s="22">
        <f t="shared" si="156"/>
        <v>10</v>
      </c>
      <c r="K4332" s="244"/>
      <c r="M4332" s="60"/>
      <c r="N4332" s="60"/>
      <c r="O4332" s="60"/>
    </row>
    <row r="4333" spans="2:15" s="23" customFormat="1" ht="30.2" customHeight="1" thickBot="1" x14ac:dyDescent="0.3">
      <c r="B4333" s="200" t="s">
        <v>225</v>
      </c>
      <c r="C4333" s="232" t="s">
        <v>1780</v>
      </c>
      <c r="D4333" s="230">
        <v>1.5</v>
      </c>
      <c r="E4333" s="230">
        <v>1</v>
      </c>
      <c r="F4333" s="47">
        <v>10</v>
      </c>
      <c r="G4333" s="234">
        <f t="shared" si="155"/>
        <v>15</v>
      </c>
      <c r="H4333" s="22">
        <f t="shared" si="156"/>
        <v>10</v>
      </c>
      <c r="K4333" s="244"/>
      <c r="M4333" s="60"/>
      <c r="N4333" s="60"/>
      <c r="O4333" s="60"/>
    </row>
    <row r="4334" spans="2:15" s="23" customFormat="1" ht="30.2" customHeight="1" thickBot="1" x14ac:dyDescent="0.3">
      <c r="B4334" s="200" t="s">
        <v>225</v>
      </c>
      <c r="C4334" s="232" t="s">
        <v>1781</v>
      </c>
      <c r="D4334" s="230">
        <v>1.5</v>
      </c>
      <c r="E4334" s="230">
        <v>1</v>
      </c>
      <c r="F4334" s="47">
        <v>10</v>
      </c>
      <c r="G4334" s="234">
        <f t="shared" si="155"/>
        <v>15</v>
      </c>
      <c r="H4334" s="22">
        <f t="shared" si="156"/>
        <v>10</v>
      </c>
      <c r="K4334" s="244"/>
      <c r="M4334" s="60"/>
      <c r="N4334" s="60"/>
      <c r="O4334" s="60"/>
    </row>
    <row r="4335" spans="2:15" s="23" customFormat="1" ht="30.2" customHeight="1" thickBot="1" x14ac:dyDescent="0.3">
      <c r="B4335" s="200" t="s">
        <v>225</v>
      </c>
      <c r="C4335" s="232" t="s">
        <v>1782</v>
      </c>
      <c r="D4335" s="230">
        <v>1.5</v>
      </c>
      <c r="E4335" s="230">
        <v>1</v>
      </c>
      <c r="F4335" s="47">
        <v>10</v>
      </c>
      <c r="G4335" s="234">
        <f t="shared" si="155"/>
        <v>15</v>
      </c>
      <c r="H4335" s="22">
        <f t="shared" si="156"/>
        <v>10</v>
      </c>
      <c r="K4335" s="244"/>
      <c r="M4335" s="60"/>
      <c r="N4335" s="60"/>
      <c r="O4335" s="60"/>
    </row>
    <row r="4336" spans="2:15" s="23" customFormat="1" ht="30.2" customHeight="1" thickBot="1" x14ac:dyDescent="0.3">
      <c r="B4336" s="200" t="s">
        <v>225</v>
      </c>
      <c r="C4336" s="232" t="s">
        <v>1783</v>
      </c>
      <c r="D4336" s="230">
        <v>1.5</v>
      </c>
      <c r="E4336" s="230">
        <v>1</v>
      </c>
      <c r="F4336" s="47">
        <v>10</v>
      </c>
      <c r="G4336" s="234">
        <f t="shared" ref="G4336:G4399" si="157">ROUND(D4336*F4336,2)</f>
        <v>15</v>
      </c>
      <c r="H4336" s="22">
        <f t="shared" ref="H4336:H4399" si="158">ROUND(E4336*F4336,6)</f>
        <v>10</v>
      </c>
      <c r="K4336" s="244"/>
      <c r="M4336" s="60"/>
      <c r="N4336" s="60"/>
      <c r="O4336" s="60"/>
    </row>
    <row r="4337" spans="2:15" s="23" customFormat="1" ht="30.2" customHeight="1" thickBot="1" x14ac:dyDescent="0.3">
      <c r="B4337" s="200" t="s">
        <v>225</v>
      </c>
      <c r="C4337" s="232" t="s">
        <v>454</v>
      </c>
      <c r="D4337" s="230">
        <v>1.5</v>
      </c>
      <c r="E4337" s="230">
        <v>1</v>
      </c>
      <c r="F4337" s="47">
        <v>10</v>
      </c>
      <c r="G4337" s="234">
        <f t="shared" si="157"/>
        <v>15</v>
      </c>
      <c r="H4337" s="22">
        <f t="shared" si="158"/>
        <v>10</v>
      </c>
      <c r="K4337" s="244"/>
      <c r="M4337" s="60"/>
      <c r="N4337" s="60"/>
      <c r="O4337" s="60"/>
    </row>
    <row r="4338" spans="2:15" s="23" customFormat="1" ht="30.2" customHeight="1" thickBot="1" x14ac:dyDescent="0.3">
      <c r="B4338" s="200" t="s">
        <v>225</v>
      </c>
      <c r="C4338" s="232" t="s">
        <v>918</v>
      </c>
      <c r="D4338" s="230">
        <v>1.5</v>
      </c>
      <c r="E4338" s="230">
        <v>1</v>
      </c>
      <c r="F4338" s="47">
        <v>10</v>
      </c>
      <c r="G4338" s="234">
        <f t="shared" si="157"/>
        <v>15</v>
      </c>
      <c r="H4338" s="22">
        <f t="shared" si="158"/>
        <v>10</v>
      </c>
      <c r="K4338" s="244"/>
      <c r="M4338" s="60"/>
      <c r="N4338" s="60"/>
      <c r="O4338" s="60"/>
    </row>
    <row r="4339" spans="2:15" s="23" customFormat="1" ht="30.2" customHeight="1" thickBot="1" x14ac:dyDescent="0.3">
      <c r="B4339" s="200" t="s">
        <v>225</v>
      </c>
      <c r="C4339" s="232" t="s">
        <v>455</v>
      </c>
      <c r="D4339" s="230">
        <v>1.5</v>
      </c>
      <c r="E4339" s="230">
        <v>1</v>
      </c>
      <c r="F4339" s="47">
        <v>10</v>
      </c>
      <c r="G4339" s="234">
        <f t="shared" si="157"/>
        <v>15</v>
      </c>
      <c r="H4339" s="22">
        <f t="shared" si="158"/>
        <v>10</v>
      </c>
      <c r="K4339" s="244"/>
      <c r="M4339" s="60"/>
      <c r="N4339" s="60"/>
      <c r="O4339" s="60"/>
    </row>
    <row r="4340" spans="2:15" s="23" customFormat="1" ht="30.2" customHeight="1" thickBot="1" x14ac:dyDescent="0.3">
      <c r="B4340" s="200" t="s">
        <v>225</v>
      </c>
      <c r="C4340" s="232" t="s">
        <v>1784</v>
      </c>
      <c r="D4340" s="230">
        <v>1.5</v>
      </c>
      <c r="E4340" s="230">
        <v>1</v>
      </c>
      <c r="F4340" s="47">
        <v>10</v>
      </c>
      <c r="G4340" s="234">
        <f t="shared" si="157"/>
        <v>15</v>
      </c>
      <c r="H4340" s="22">
        <f t="shared" si="158"/>
        <v>10</v>
      </c>
      <c r="K4340" s="244"/>
      <c r="M4340" s="60"/>
      <c r="N4340" s="60"/>
      <c r="O4340" s="60"/>
    </row>
    <row r="4341" spans="2:15" s="23" customFormat="1" ht="30.2" customHeight="1" thickBot="1" x14ac:dyDescent="0.3">
      <c r="B4341" s="200" t="s">
        <v>225</v>
      </c>
      <c r="C4341" s="232" t="s">
        <v>1785</v>
      </c>
      <c r="D4341" s="230">
        <v>1.5</v>
      </c>
      <c r="E4341" s="230">
        <v>1</v>
      </c>
      <c r="F4341" s="47">
        <v>10</v>
      </c>
      <c r="G4341" s="234">
        <f t="shared" si="157"/>
        <v>15</v>
      </c>
      <c r="H4341" s="22">
        <f t="shared" si="158"/>
        <v>10</v>
      </c>
      <c r="K4341" s="244"/>
      <c r="M4341" s="60"/>
      <c r="N4341" s="60"/>
      <c r="O4341" s="60"/>
    </row>
    <row r="4342" spans="2:15" s="23" customFormat="1" ht="30.2" customHeight="1" thickBot="1" x14ac:dyDescent="0.3">
      <c r="B4342" s="200" t="s">
        <v>225</v>
      </c>
      <c r="C4342" s="232" t="s">
        <v>1786</v>
      </c>
      <c r="D4342" s="230">
        <v>1.5</v>
      </c>
      <c r="E4342" s="230">
        <v>1</v>
      </c>
      <c r="F4342" s="47">
        <v>10</v>
      </c>
      <c r="G4342" s="234">
        <f t="shared" si="157"/>
        <v>15</v>
      </c>
      <c r="H4342" s="22">
        <f t="shared" si="158"/>
        <v>10</v>
      </c>
      <c r="K4342" s="244"/>
      <c r="M4342" s="60"/>
      <c r="N4342" s="60"/>
      <c r="O4342" s="60"/>
    </row>
    <row r="4343" spans="2:15" s="23" customFormat="1" ht="30.2" customHeight="1" thickBot="1" x14ac:dyDescent="0.3">
      <c r="B4343" s="200" t="s">
        <v>225</v>
      </c>
      <c r="C4343" s="232" t="s">
        <v>1787</v>
      </c>
      <c r="D4343" s="230">
        <v>1.5</v>
      </c>
      <c r="E4343" s="230">
        <v>1</v>
      </c>
      <c r="F4343" s="47">
        <v>10</v>
      </c>
      <c r="G4343" s="234">
        <f t="shared" si="157"/>
        <v>15</v>
      </c>
      <c r="H4343" s="22">
        <f t="shared" si="158"/>
        <v>10</v>
      </c>
      <c r="K4343" s="244"/>
      <c r="M4343" s="60"/>
      <c r="N4343" s="60"/>
      <c r="O4343" s="60"/>
    </row>
    <row r="4344" spans="2:15" s="23" customFormat="1" ht="30.2" customHeight="1" thickBot="1" x14ac:dyDescent="0.3">
      <c r="B4344" s="200" t="s">
        <v>225</v>
      </c>
      <c r="C4344" s="232" t="s">
        <v>1788</v>
      </c>
      <c r="D4344" s="230">
        <v>1.5</v>
      </c>
      <c r="E4344" s="230">
        <v>1</v>
      </c>
      <c r="F4344" s="47">
        <v>10</v>
      </c>
      <c r="G4344" s="234">
        <f t="shared" si="157"/>
        <v>15</v>
      </c>
      <c r="H4344" s="22">
        <f t="shared" si="158"/>
        <v>10</v>
      </c>
      <c r="K4344" s="244"/>
      <c r="M4344" s="60"/>
      <c r="N4344" s="60"/>
      <c r="O4344" s="60"/>
    </row>
    <row r="4345" spans="2:15" s="23" customFormat="1" ht="30.2" customHeight="1" thickBot="1" x14ac:dyDescent="0.3">
      <c r="B4345" s="200" t="s">
        <v>225</v>
      </c>
      <c r="C4345" s="232" t="s">
        <v>1789</v>
      </c>
      <c r="D4345" s="230">
        <v>1.5</v>
      </c>
      <c r="E4345" s="230">
        <v>1</v>
      </c>
      <c r="F4345" s="47">
        <v>10</v>
      </c>
      <c r="G4345" s="234">
        <f t="shared" si="157"/>
        <v>15</v>
      </c>
      <c r="H4345" s="22">
        <f t="shared" si="158"/>
        <v>10</v>
      </c>
      <c r="K4345" s="244"/>
      <c r="M4345" s="60"/>
      <c r="N4345" s="60"/>
      <c r="O4345" s="60"/>
    </row>
    <row r="4346" spans="2:15" s="23" customFormat="1" ht="30.2" customHeight="1" thickBot="1" x14ac:dyDescent="0.3">
      <c r="B4346" s="200" t="s">
        <v>225</v>
      </c>
      <c r="C4346" s="232" t="s">
        <v>1790</v>
      </c>
      <c r="D4346" s="230">
        <v>1.5</v>
      </c>
      <c r="E4346" s="230">
        <v>1</v>
      </c>
      <c r="F4346" s="47">
        <v>10</v>
      </c>
      <c r="G4346" s="234">
        <f t="shared" si="157"/>
        <v>15</v>
      </c>
      <c r="H4346" s="22">
        <f t="shared" si="158"/>
        <v>10</v>
      </c>
      <c r="K4346" s="244"/>
      <c r="M4346" s="60"/>
      <c r="N4346" s="60"/>
      <c r="O4346" s="60"/>
    </row>
    <row r="4347" spans="2:15" s="23" customFormat="1" ht="30.2" customHeight="1" thickBot="1" x14ac:dyDescent="0.3">
      <c r="B4347" s="200" t="s">
        <v>225</v>
      </c>
      <c r="C4347" s="232" t="s">
        <v>919</v>
      </c>
      <c r="D4347" s="230">
        <v>1.5</v>
      </c>
      <c r="E4347" s="230">
        <v>1</v>
      </c>
      <c r="F4347" s="47">
        <v>10</v>
      </c>
      <c r="G4347" s="234">
        <f t="shared" si="157"/>
        <v>15</v>
      </c>
      <c r="H4347" s="22">
        <f t="shared" si="158"/>
        <v>10</v>
      </c>
      <c r="K4347" s="244"/>
      <c r="M4347" s="60"/>
      <c r="N4347" s="60"/>
      <c r="O4347" s="60"/>
    </row>
    <row r="4348" spans="2:15" s="23" customFormat="1" ht="30.2" customHeight="1" thickBot="1" x14ac:dyDescent="0.3">
      <c r="B4348" s="200" t="s">
        <v>225</v>
      </c>
      <c r="C4348" s="232" t="s">
        <v>1791</v>
      </c>
      <c r="D4348" s="230">
        <v>1.5</v>
      </c>
      <c r="E4348" s="230">
        <v>1</v>
      </c>
      <c r="F4348" s="47">
        <v>10</v>
      </c>
      <c r="G4348" s="234">
        <f t="shared" si="157"/>
        <v>15</v>
      </c>
      <c r="H4348" s="22">
        <f t="shared" si="158"/>
        <v>10</v>
      </c>
      <c r="K4348" s="244"/>
      <c r="M4348" s="60"/>
      <c r="N4348" s="60"/>
      <c r="O4348" s="60"/>
    </row>
    <row r="4349" spans="2:15" s="23" customFormat="1" ht="30.2" customHeight="1" thickBot="1" x14ac:dyDescent="0.3">
      <c r="B4349" s="200" t="s">
        <v>225</v>
      </c>
      <c r="C4349" s="232" t="s">
        <v>1792</v>
      </c>
      <c r="D4349" s="230">
        <v>1.5</v>
      </c>
      <c r="E4349" s="230">
        <v>1</v>
      </c>
      <c r="F4349" s="47">
        <v>10</v>
      </c>
      <c r="G4349" s="234">
        <f t="shared" si="157"/>
        <v>15</v>
      </c>
      <c r="H4349" s="22">
        <f t="shared" si="158"/>
        <v>10</v>
      </c>
      <c r="K4349" s="244"/>
      <c r="M4349" s="60"/>
      <c r="N4349" s="60"/>
      <c r="O4349" s="60"/>
    </row>
    <row r="4350" spans="2:15" s="23" customFormat="1" ht="30.2" customHeight="1" thickBot="1" x14ac:dyDescent="0.3">
      <c r="B4350" s="200" t="s">
        <v>225</v>
      </c>
      <c r="C4350" s="232" t="s">
        <v>1793</v>
      </c>
      <c r="D4350" s="230">
        <v>1.5</v>
      </c>
      <c r="E4350" s="230">
        <v>1</v>
      </c>
      <c r="F4350" s="47">
        <v>10</v>
      </c>
      <c r="G4350" s="234">
        <f t="shared" si="157"/>
        <v>15</v>
      </c>
      <c r="H4350" s="22">
        <f t="shared" si="158"/>
        <v>10</v>
      </c>
      <c r="K4350" s="244"/>
      <c r="M4350" s="60"/>
      <c r="N4350" s="60"/>
      <c r="O4350" s="60"/>
    </row>
    <row r="4351" spans="2:15" s="23" customFormat="1" ht="30.2" customHeight="1" thickBot="1" x14ac:dyDescent="0.3">
      <c r="B4351" s="200" t="s">
        <v>225</v>
      </c>
      <c r="C4351" s="232" t="s">
        <v>1794</v>
      </c>
      <c r="D4351" s="230">
        <v>1.5</v>
      </c>
      <c r="E4351" s="230">
        <v>1</v>
      </c>
      <c r="F4351" s="47">
        <v>10</v>
      </c>
      <c r="G4351" s="234">
        <f t="shared" si="157"/>
        <v>15</v>
      </c>
      <c r="H4351" s="22">
        <f t="shared" si="158"/>
        <v>10</v>
      </c>
      <c r="K4351" s="244"/>
      <c r="M4351" s="60"/>
      <c r="N4351" s="60"/>
      <c r="O4351" s="60"/>
    </row>
    <row r="4352" spans="2:15" s="23" customFormat="1" ht="30.2" customHeight="1" thickBot="1" x14ac:dyDescent="0.3">
      <c r="B4352" s="200" t="s">
        <v>225</v>
      </c>
      <c r="C4352" s="232" t="s">
        <v>1795</v>
      </c>
      <c r="D4352" s="230">
        <v>1.5</v>
      </c>
      <c r="E4352" s="230">
        <v>1</v>
      </c>
      <c r="F4352" s="47">
        <v>10</v>
      </c>
      <c r="G4352" s="234">
        <f t="shared" si="157"/>
        <v>15</v>
      </c>
      <c r="H4352" s="22">
        <f t="shared" si="158"/>
        <v>10</v>
      </c>
      <c r="K4352" s="244"/>
      <c r="M4352" s="60"/>
      <c r="N4352" s="60"/>
      <c r="O4352" s="60"/>
    </row>
    <row r="4353" spans="2:15" s="23" customFormat="1" ht="30.2" customHeight="1" thickBot="1" x14ac:dyDescent="0.3">
      <c r="B4353" s="200" t="s">
        <v>225</v>
      </c>
      <c r="C4353" s="232" t="s">
        <v>1796</v>
      </c>
      <c r="D4353" s="230">
        <v>1.5</v>
      </c>
      <c r="E4353" s="230">
        <v>1</v>
      </c>
      <c r="F4353" s="47">
        <v>10</v>
      </c>
      <c r="G4353" s="234">
        <f t="shared" si="157"/>
        <v>15</v>
      </c>
      <c r="H4353" s="22">
        <f t="shared" si="158"/>
        <v>10</v>
      </c>
      <c r="K4353" s="244"/>
      <c r="M4353" s="60"/>
      <c r="N4353" s="60"/>
      <c r="O4353" s="60"/>
    </row>
    <row r="4354" spans="2:15" s="23" customFormat="1" ht="30.2" customHeight="1" thickBot="1" x14ac:dyDescent="0.3">
      <c r="B4354" s="200" t="s">
        <v>225</v>
      </c>
      <c r="C4354" s="232" t="s">
        <v>1797</v>
      </c>
      <c r="D4354" s="230">
        <v>1.5</v>
      </c>
      <c r="E4354" s="230">
        <v>1</v>
      </c>
      <c r="F4354" s="47">
        <v>10</v>
      </c>
      <c r="G4354" s="234">
        <f t="shared" si="157"/>
        <v>15</v>
      </c>
      <c r="H4354" s="22">
        <f t="shared" si="158"/>
        <v>10</v>
      </c>
      <c r="K4354" s="244"/>
      <c r="M4354" s="60"/>
      <c r="N4354" s="60"/>
      <c r="O4354" s="60"/>
    </row>
    <row r="4355" spans="2:15" s="23" customFormat="1" ht="30.2" customHeight="1" thickBot="1" x14ac:dyDescent="0.3">
      <c r="B4355" s="200" t="s">
        <v>225</v>
      </c>
      <c r="C4355" s="232" t="s">
        <v>463</v>
      </c>
      <c r="D4355" s="230">
        <v>1.5</v>
      </c>
      <c r="E4355" s="230">
        <v>1</v>
      </c>
      <c r="F4355" s="47">
        <v>10</v>
      </c>
      <c r="G4355" s="234">
        <f t="shared" si="157"/>
        <v>15</v>
      </c>
      <c r="H4355" s="22">
        <f t="shared" si="158"/>
        <v>10</v>
      </c>
      <c r="K4355" s="244"/>
      <c r="M4355" s="60"/>
      <c r="N4355" s="60"/>
      <c r="O4355" s="60"/>
    </row>
    <row r="4356" spans="2:15" s="23" customFormat="1" ht="30.2" customHeight="1" thickBot="1" x14ac:dyDescent="0.3">
      <c r="B4356" s="200" t="s">
        <v>225</v>
      </c>
      <c r="C4356" s="232" t="s">
        <v>1111</v>
      </c>
      <c r="D4356" s="230">
        <v>1.5</v>
      </c>
      <c r="E4356" s="230">
        <v>1</v>
      </c>
      <c r="F4356" s="47">
        <v>10</v>
      </c>
      <c r="G4356" s="234">
        <f t="shared" si="157"/>
        <v>15</v>
      </c>
      <c r="H4356" s="22">
        <f t="shared" si="158"/>
        <v>10</v>
      </c>
      <c r="K4356" s="244"/>
      <c r="M4356" s="60"/>
      <c r="N4356" s="60"/>
      <c r="O4356" s="60"/>
    </row>
    <row r="4357" spans="2:15" s="23" customFormat="1" ht="30.2" customHeight="1" thickBot="1" x14ac:dyDescent="0.3">
      <c r="B4357" s="200" t="s">
        <v>225</v>
      </c>
      <c r="C4357" s="232" t="s">
        <v>1798</v>
      </c>
      <c r="D4357" s="230">
        <v>1.5</v>
      </c>
      <c r="E4357" s="230">
        <v>1</v>
      </c>
      <c r="F4357" s="47">
        <v>10</v>
      </c>
      <c r="G4357" s="234">
        <f t="shared" si="157"/>
        <v>15</v>
      </c>
      <c r="H4357" s="22">
        <f t="shared" si="158"/>
        <v>10</v>
      </c>
      <c r="K4357" s="244"/>
      <c r="M4357" s="60"/>
      <c r="N4357" s="60"/>
      <c r="O4357" s="60"/>
    </row>
    <row r="4358" spans="2:15" s="23" customFormat="1" ht="30.2" customHeight="1" thickBot="1" x14ac:dyDescent="0.3">
      <c r="B4358" s="200" t="s">
        <v>225</v>
      </c>
      <c r="C4358" s="232" t="s">
        <v>1799</v>
      </c>
      <c r="D4358" s="230">
        <v>1.5</v>
      </c>
      <c r="E4358" s="230">
        <v>1</v>
      </c>
      <c r="F4358" s="47">
        <v>10</v>
      </c>
      <c r="G4358" s="234">
        <f t="shared" si="157"/>
        <v>15</v>
      </c>
      <c r="H4358" s="22">
        <f t="shared" si="158"/>
        <v>10</v>
      </c>
      <c r="K4358" s="244"/>
      <c r="M4358" s="60"/>
      <c r="N4358" s="60"/>
      <c r="O4358" s="60"/>
    </row>
    <row r="4359" spans="2:15" s="23" customFormat="1" ht="30.2" customHeight="1" thickBot="1" x14ac:dyDescent="0.3">
      <c r="B4359" s="200" t="s">
        <v>225</v>
      </c>
      <c r="C4359" s="232" t="s">
        <v>923</v>
      </c>
      <c r="D4359" s="230">
        <v>1.5</v>
      </c>
      <c r="E4359" s="230">
        <v>1</v>
      </c>
      <c r="F4359" s="47">
        <v>10</v>
      </c>
      <c r="G4359" s="234">
        <f t="shared" si="157"/>
        <v>15</v>
      </c>
      <c r="H4359" s="22">
        <f t="shared" si="158"/>
        <v>10</v>
      </c>
      <c r="K4359" s="244"/>
      <c r="M4359" s="60"/>
      <c r="N4359" s="60"/>
      <c r="O4359" s="60"/>
    </row>
    <row r="4360" spans="2:15" s="23" customFormat="1" ht="30.2" customHeight="1" thickBot="1" x14ac:dyDescent="0.3">
      <c r="B4360" s="200" t="s">
        <v>225</v>
      </c>
      <c r="C4360" s="232" t="s">
        <v>1800</v>
      </c>
      <c r="D4360" s="230">
        <v>1.5</v>
      </c>
      <c r="E4360" s="230">
        <v>1</v>
      </c>
      <c r="F4360" s="47">
        <v>10</v>
      </c>
      <c r="G4360" s="234">
        <f t="shared" si="157"/>
        <v>15</v>
      </c>
      <c r="H4360" s="22">
        <f t="shared" si="158"/>
        <v>10</v>
      </c>
      <c r="K4360" s="244"/>
      <c r="M4360" s="60"/>
      <c r="N4360" s="60"/>
      <c r="O4360" s="60"/>
    </row>
    <row r="4361" spans="2:15" s="23" customFormat="1" ht="30.2" customHeight="1" thickBot="1" x14ac:dyDescent="0.3">
      <c r="B4361" s="200" t="s">
        <v>225</v>
      </c>
      <c r="C4361" s="232" t="s">
        <v>924</v>
      </c>
      <c r="D4361" s="230">
        <v>1.5</v>
      </c>
      <c r="E4361" s="230">
        <v>1</v>
      </c>
      <c r="F4361" s="47">
        <v>10</v>
      </c>
      <c r="G4361" s="234">
        <f t="shared" si="157"/>
        <v>15</v>
      </c>
      <c r="H4361" s="22">
        <f t="shared" si="158"/>
        <v>10</v>
      </c>
      <c r="K4361" s="244"/>
      <c r="M4361" s="60"/>
      <c r="N4361" s="60"/>
      <c r="O4361" s="60"/>
    </row>
    <row r="4362" spans="2:15" s="23" customFormat="1" ht="30.2" customHeight="1" thickBot="1" x14ac:dyDescent="0.3">
      <c r="B4362" s="200" t="s">
        <v>225</v>
      </c>
      <c r="C4362" s="232" t="s">
        <v>470</v>
      </c>
      <c r="D4362" s="230">
        <v>1.5</v>
      </c>
      <c r="E4362" s="230">
        <v>1</v>
      </c>
      <c r="F4362" s="47">
        <v>10</v>
      </c>
      <c r="G4362" s="234">
        <f t="shared" si="157"/>
        <v>15</v>
      </c>
      <c r="H4362" s="22">
        <f t="shared" si="158"/>
        <v>10</v>
      </c>
      <c r="K4362" s="244"/>
      <c r="M4362" s="60"/>
      <c r="N4362" s="60"/>
      <c r="O4362" s="60"/>
    </row>
    <row r="4363" spans="2:15" s="23" customFormat="1" ht="30.2" customHeight="1" thickBot="1" x14ac:dyDescent="0.3">
      <c r="B4363" s="200" t="s">
        <v>225</v>
      </c>
      <c r="C4363" s="232" t="s">
        <v>925</v>
      </c>
      <c r="D4363" s="230">
        <v>1.5</v>
      </c>
      <c r="E4363" s="230">
        <v>1</v>
      </c>
      <c r="F4363" s="47">
        <v>10</v>
      </c>
      <c r="G4363" s="234">
        <f t="shared" si="157"/>
        <v>15</v>
      </c>
      <c r="H4363" s="22">
        <f t="shared" si="158"/>
        <v>10</v>
      </c>
      <c r="K4363" s="244"/>
      <c r="M4363" s="60"/>
      <c r="N4363" s="60"/>
      <c r="O4363" s="60"/>
    </row>
    <row r="4364" spans="2:15" s="23" customFormat="1" ht="30.2" customHeight="1" thickBot="1" x14ac:dyDescent="0.3">
      <c r="B4364" s="200" t="s">
        <v>225</v>
      </c>
      <c r="C4364" s="232" t="s">
        <v>1801</v>
      </c>
      <c r="D4364" s="230">
        <v>1.5</v>
      </c>
      <c r="E4364" s="230">
        <v>1</v>
      </c>
      <c r="F4364" s="47">
        <v>10</v>
      </c>
      <c r="G4364" s="234">
        <f t="shared" si="157"/>
        <v>15</v>
      </c>
      <c r="H4364" s="22">
        <f t="shared" si="158"/>
        <v>10</v>
      </c>
      <c r="K4364" s="244"/>
      <c r="M4364" s="60"/>
      <c r="N4364" s="60"/>
      <c r="O4364" s="60"/>
    </row>
    <row r="4365" spans="2:15" s="23" customFormat="1" ht="30.2" customHeight="1" thickBot="1" x14ac:dyDescent="0.3">
      <c r="B4365" s="200" t="s">
        <v>225</v>
      </c>
      <c r="C4365" s="232" t="s">
        <v>1802</v>
      </c>
      <c r="D4365" s="230">
        <v>1.5</v>
      </c>
      <c r="E4365" s="230">
        <v>1</v>
      </c>
      <c r="F4365" s="47">
        <v>10</v>
      </c>
      <c r="G4365" s="234">
        <f t="shared" si="157"/>
        <v>15</v>
      </c>
      <c r="H4365" s="22">
        <f t="shared" si="158"/>
        <v>10</v>
      </c>
      <c r="K4365" s="244"/>
      <c r="M4365" s="60"/>
      <c r="N4365" s="60"/>
      <c r="O4365" s="60"/>
    </row>
    <row r="4366" spans="2:15" s="23" customFormat="1" ht="30.2" customHeight="1" thickBot="1" x14ac:dyDescent="0.3">
      <c r="B4366" s="200" t="s">
        <v>225</v>
      </c>
      <c r="C4366" s="232" t="s">
        <v>1803</v>
      </c>
      <c r="D4366" s="230">
        <v>1.5</v>
      </c>
      <c r="E4366" s="230">
        <v>1</v>
      </c>
      <c r="F4366" s="47">
        <v>10</v>
      </c>
      <c r="G4366" s="234">
        <f t="shared" si="157"/>
        <v>15</v>
      </c>
      <c r="H4366" s="22">
        <f t="shared" si="158"/>
        <v>10</v>
      </c>
      <c r="K4366" s="244"/>
      <c r="M4366" s="60"/>
      <c r="N4366" s="60"/>
      <c r="O4366" s="60"/>
    </row>
    <row r="4367" spans="2:15" s="23" customFormat="1" ht="30.2" customHeight="1" thickBot="1" x14ac:dyDescent="0.3">
      <c r="B4367" s="200" t="s">
        <v>225</v>
      </c>
      <c r="C4367" s="232" t="s">
        <v>1804</v>
      </c>
      <c r="D4367" s="230">
        <v>1.5</v>
      </c>
      <c r="E4367" s="230">
        <v>1</v>
      </c>
      <c r="F4367" s="47">
        <v>10</v>
      </c>
      <c r="G4367" s="234">
        <f t="shared" si="157"/>
        <v>15</v>
      </c>
      <c r="H4367" s="22">
        <f t="shared" si="158"/>
        <v>10</v>
      </c>
      <c r="K4367" s="244"/>
      <c r="M4367" s="60"/>
      <c r="N4367" s="60"/>
      <c r="O4367" s="60"/>
    </row>
    <row r="4368" spans="2:15" s="23" customFormat="1" ht="30.2" customHeight="1" thickBot="1" x14ac:dyDescent="0.3">
      <c r="B4368" s="200" t="s">
        <v>225</v>
      </c>
      <c r="C4368" s="232" t="s">
        <v>1115</v>
      </c>
      <c r="D4368" s="230">
        <v>1.5</v>
      </c>
      <c r="E4368" s="230">
        <v>1</v>
      </c>
      <c r="F4368" s="47">
        <v>10</v>
      </c>
      <c r="G4368" s="234">
        <f t="shared" si="157"/>
        <v>15</v>
      </c>
      <c r="H4368" s="22">
        <f t="shared" si="158"/>
        <v>10</v>
      </c>
      <c r="K4368" s="244"/>
      <c r="M4368" s="60"/>
      <c r="N4368" s="60"/>
      <c r="O4368" s="60"/>
    </row>
    <row r="4369" spans="2:15" s="23" customFormat="1" ht="30.2" customHeight="1" thickBot="1" x14ac:dyDescent="0.3">
      <c r="B4369" s="200" t="s">
        <v>225</v>
      </c>
      <c r="C4369" s="232" t="s">
        <v>1116</v>
      </c>
      <c r="D4369" s="230">
        <v>1.5</v>
      </c>
      <c r="E4369" s="230">
        <v>1</v>
      </c>
      <c r="F4369" s="47">
        <v>10</v>
      </c>
      <c r="G4369" s="234">
        <f t="shared" si="157"/>
        <v>15</v>
      </c>
      <c r="H4369" s="22">
        <f t="shared" si="158"/>
        <v>10</v>
      </c>
      <c r="K4369" s="244"/>
      <c r="M4369" s="60"/>
      <c r="N4369" s="60"/>
      <c r="O4369" s="60"/>
    </row>
    <row r="4370" spans="2:15" s="23" customFormat="1" ht="30.2" customHeight="1" thickBot="1" x14ac:dyDescent="0.3">
      <c r="B4370" s="200" t="s">
        <v>225</v>
      </c>
      <c r="C4370" s="232" t="s">
        <v>1117</v>
      </c>
      <c r="D4370" s="230">
        <v>1.5</v>
      </c>
      <c r="E4370" s="230">
        <v>1</v>
      </c>
      <c r="F4370" s="47">
        <v>10</v>
      </c>
      <c r="G4370" s="234">
        <f t="shared" si="157"/>
        <v>15</v>
      </c>
      <c r="H4370" s="22">
        <f t="shared" si="158"/>
        <v>10</v>
      </c>
      <c r="K4370" s="244"/>
      <c r="M4370" s="60"/>
      <c r="N4370" s="60"/>
      <c r="O4370" s="60"/>
    </row>
    <row r="4371" spans="2:15" s="23" customFormat="1" ht="30.2" customHeight="1" thickBot="1" x14ac:dyDescent="0.3">
      <c r="B4371" s="200" t="s">
        <v>225</v>
      </c>
      <c r="C4371" s="232" t="s">
        <v>471</v>
      </c>
      <c r="D4371" s="230">
        <v>1.5</v>
      </c>
      <c r="E4371" s="230">
        <v>1</v>
      </c>
      <c r="F4371" s="47">
        <v>10</v>
      </c>
      <c r="G4371" s="234">
        <f t="shared" si="157"/>
        <v>15</v>
      </c>
      <c r="H4371" s="22">
        <f t="shared" si="158"/>
        <v>10</v>
      </c>
      <c r="K4371" s="244"/>
      <c r="M4371" s="60"/>
      <c r="N4371" s="60"/>
      <c r="O4371" s="60"/>
    </row>
    <row r="4372" spans="2:15" s="23" customFormat="1" ht="30.2" customHeight="1" thickBot="1" x14ac:dyDescent="0.3">
      <c r="B4372" s="200" t="s">
        <v>225</v>
      </c>
      <c r="C4372" s="232" t="s">
        <v>472</v>
      </c>
      <c r="D4372" s="230">
        <v>1.5</v>
      </c>
      <c r="E4372" s="230">
        <v>1</v>
      </c>
      <c r="F4372" s="47">
        <v>10</v>
      </c>
      <c r="G4372" s="234">
        <f t="shared" si="157"/>
        <v>15</v>
      </c>
      <c r="H4372" s="22">
        <f t="shared" si="158"/>
        <v>10</v>
      </c>
      <c r="K4372" s="244"/>
      <c r="M4372" s="60"/>
      <c r="N4372" s="60"/>
      <c r="O4372" s="60"/>
    </row>
    <row r="4373" spans="2:15" s="23" customFormat="1" ht="30.2" customHeight="1" thickBot="1" x14ac:dyDescent="0.3">
      <c r="B4373" s="200" t="s">
        <v>225</v>
      </c>
      <c r="C4373" s="232" t="s">
        <v>926</v>
      </c>
      <c r="D4373" s="230">
        <v>1.5</v>
      </c>
      <c r="E4373" s="230">
        <v>1</v>
      </c>
      <c r="F4373" s="47">
        <v>10</v>
      </c>
      <c r="G4373" s="234">
        <f t="shared" si="157"/>
        <v>15</v>
      </c>
      <c r="H4373" s="22">
        <f t="shared" si="158"/>
        <v>10</v>
      </c>
      <c r="K4373" s="244"/>
      <c r="M4373" s="60"/>
      <c r="N4373" s="60"/>
      <c r="O4373" s="60"/>
    </row>
    <row r="4374" spans="2:15" s="23" customFormat="1" ht="30.2" customHeight="1" thickBot="1" x14ac:dyDescent="0.3">
      <c r="B4374" s="200" t="s">
        <v>225</v>
      </c>
      <c r="C4374" s="232" t="s">
        <v>473</v>
      </c>
      <c r="D4374" s="230">
        <v>1.5</v>
      </c>
      <c r="E4374" s="230">
        <v>1</v>
      </c>
      <c r="F4374" s="47">
        <v>10</v>
      </c>
      <c r="G4374" s="234">
        <f t="shared" si="157"/>
        <v>15</v>
      </c>
      <c r="H4374" s="22">
        <f t="shared" si="158"/>
        <v>10</v>
      </c>
      <c r="K4374" s="244"/>
      <c r="M4374" s="60"/>
      <c r="N4374" s="60"/>
      <c r="O4374" s="60"/>
    </row>
    <row r="4375" spans="2:15" s="23" customFormat="1" ht="30.2" customHeight="1" thickBot="1" x14ac:dyDescent="0.3">
      <c r="B4375" s="200" t="s">
        <v>225</v>
      </c>
      <c r="C4375" s="232" t="s">
        <v>1805</v>
      </c>
      <c r="D4375" s="230">
        <v>1.5</v>
      </c>
      <c r="E4375" s="230">
        <v>1</v>
      </c>
      <c r="F4375" s="47">
        <v>10</v>
      </c>
      <c r="G4375" s="234">
        <f t="shared" si="157"/>
        <v>15</v>
      </c>
      <c r="H4375" s="22">
        <f t="shared" si="158"/>
        <v>10</v>
      </c>
      <c r="K4375" s="244"/>
      <c r="M4375" s="60"/>
      <c r="N4375" s="60"/>
      <c r="O4375" s="60"/>
    </row>
    <row r="4376" spans="2:15" s="23" customFormat="1" ht="30.2" customHeight="1" thickBot="1" x14ac:dyDescent="0.3">
      <c r="B4376" s="200" t="s">
        <v>225</v>
      </c>
      <c r="C4376" s="232" t="s">
        <v>1806</v>
      </c>
      <c r="D4376" s="230">
        <v>1.5</v>
      </c>
      <c r="E4376" s="230">
        <v>1</v>
      </c>
      <c r="F4376" s="47">
        <v>10</v>
      </c>
      <c r="G4376" s="234">
        <f t="shared" si="157"/>
        <v>15</v>
      </c>
      <c r="H4376" s="22">
        <f t="shared" si="158"/>
        <v>10</v>
      </c>
      <c r="K4376" s="244"/>
      <c r="M4376" s="60"/>
      <c r="N4376" s="60"/>
      <c r="O4376" s="60"/>
    </row>
    <row r="4377" spans="2:15" s="23" customFormat="1" ht="30.2" customHeight="1" thickBot="1" x14ac:dyDescent="0.3">
      <c r="B4377" s="200" t="s">
        <v>225</v>
      </c>
      <c r="C4377" s="232" t="s">
        <v>1807</v>
      </c>
      <c r="D4377" s="230">
        <v>1.5</v>
      </c>
      <c r="E4377" s="230">
        <v>1</v>
      </c>
      <c r="F4377" s="47">
        <v>10</v>
      </c>
      <c r="G4377" s="234">
        <f t="shared" si="157"/>
        <v>15</v>
      </c>
      <c r="H4377" s="22">
        <f t="shared" si="158"/>
        <v>10</v>
      </c>
      <c r="K4377" s="244"/>
      <c r="M4377" s="60"/>
      <c r="N4377" s="60"/>
      <c r="O4377" s="60"/>
    </row>
    <row r="4378" spans="2:15" s="23" customFormat="1" ht="30.2" customHeight="1" thickBot="1" x14ac:dyDescent="0.3">
      <c r="B4378" s="200" t="s">
        <v>225</v>
      </c>
      <c r="C4378" s="232" t="s">
        <v>474</v>
      </c>
      <c r="D4378" s="230">
        <v>1.5</v>
      </c>
      <c r="E4378" s="230">
        <v>1</v>
      </c>
      <c r="F4378" s="47">
        <v>10</v>
      </c>
      <c r="G4378" s="234">
        <f t="shared" si="157"/>
        <v>15</v>
      </c>
      <c r="H4378" s="22">
        <f t="shared" si="158"/>
        <v>10</v>
      </c>
      <c r="K4378" s="244"/>
      <c r="M4378" s="60"/>
      <c r="N4378" s="60"/>
      <c r="O4378" s="60"/>
    </row>
    <row r="4379" spans="2:15" s="23" customFormat="1" ht="30.2" customHeight="1" thickBot="1" x14ac:dyDescent="0.3">
      <c r="B4379" s="200" t="s">
        <v>225</v>
      </c>
      <c r="C4379" s="232" t="s">
        <v>476</v>
      </c>
      <c r="D4379" s="230">
        <v>1.5</v>
      </c>
      <c r="E4379" s="230">
        <v>1</v>
      </c>
      <c r="F4379" s="47">
        <v>10</v>
      </c>
      <c r="G4379" s="234">
        <f t="shared" si="157"/>
        <v>15</v>
      </c>
      <c r="H4379" s="22">
        <f t="shared" si="158"/>
        <v>10</v>
      </c>
      <c r="K4379" s="244"/>
      <c r="M4379" s="60"/>
      <c r="N4379" s="60"/>
      <c r="O4379" s="60"/>
    </row>
    <row r="4380" spans="2:15" s="23" customFormat="1" ht="30.2" customHeight="1" thickBot="1" x14ac:dyDescent="0.3">
      <c r="B4380" s="200" t="s">
        <v>225</v>
      </c>
      <c r="C4380" s="232" t="s">
        <v>477</v>
      </c>
      <c r="D4380" s="230">
        <v>1.5</v>
      </c>
      <c r="E4380" s="230">
        <v>1</v>
      </c>
      <c r="F4380" s="47">
        <v>10</v>
      </c>
      <c r="G4380" s="234">
        <f t="shared" si="157"/>
        <v>15</v>
      </c>
      <c r="H4380" s="22">
        <f t="shared" si="158"/>
        <v>10</v>
      </c>
      <c r="K4380" s="244"/>
      <c r="M4380" s="60"/>
      <c r="N4380" s="60"/>
      <c r="O4380" s="60"/>
    </row>
    <row r="4381" spans="2:15" s="23" customFormat="1" ht="30.2" customHeight="1" thickBot="1" x14ac:dyDescent="0.3">
      <c r="B4381" s="200" t="s">
        <v>225</v>
      </c>
      <c r="C4381" s="232" t="s">
        <v>942</v>
      </c>
      <c r="D4381" s="230">
        <v>1.5</v>
      </c>
      <c r="E4381" s="230">
        <v>1</v>
      </c>
      <c r="F4381" s="47">
        <v>10</v>
      </c>
      <c r="G4381" s="234">
        <f t="shared" si="157"/>
        <v>15</v>
      </c>
      <c r="H4381" s="22">
        <f t="shared" si="158"/>
        <v>10</v>
      </c>
      <c r="K4381" s="244"/>
      <c r="M4381" s="60"/>
      <c r="N4381" s="60"/>
      <c r="O4381" s="60"/>
    </row>
    <row r="4382" spans="2:15" s="23" customFormat="1" ht="30.2" customHeight="1" thickBot="1" x14ac:dyDescent="0.3">
      <c r="B4382" s="200" t="s">
        <v>225</v>
      </c>
      <c r="C4382" s="232" t="s">
        <v>480</v>
      </c>
      <c r="D4382" s="230">
        <v>1.5</v>
      </c>
      <c r="E4382" s="230">
        <v>1</v>
      </c>
      <c r="F4382" s="47">
        <v>10</v>
      </c>
      <c r="G4382" s="234">
        <f t="shared" si="157"/>
        <v>15</v>
      </c>
      <c r="H4382" s="22">
        <f t="shared" si="158"/>
        <v>10</v>
      </c>
      <c r="K4382" s="244"/>
      <c r="M4382" s="60"/>
      <c r="N4382" s="60"/>
      <c r="O4382" s="60"/>
    </row>
    <row r="4383" spans="2:15" s="23" customFormat="1" ht="30.2" customHeight="1" thickBot="1" x14ac:dyDescent="0.3">
      <c r="B4383" s="200" t="s">
        <v>225</v>
      </c>
      <c r="C4383" s="232" t="s">
        <v>481</v>
      </c>
      <c r="D4383" s="230">
        <v>1.5</v>
      </c>
      <c r="E4383" s="230">
        <v>1</v>
      </c>
      <c r="F4383" s="47">
        <v>10</v>
      </c>
      <c r="G4383" s="234">
        <f t="shared" si="157"/>
        <v>15</v>
      </c>
      <c r="H4383" s="22">
        <f t="shared" si="158"/>
        <v>10</v>
      </c>
      <c r="K4383" s="244"/>
      <c r="M4383" s="60"/>
      <c r="N4383" s="60"/>
      <c r="O4383" s="60"/>
    </row>
    <row r="4384" spans="2:15" s="23" customFormat="1" ht="30.2" customHeight="1" thickBot="1" x14ac:dyDescent="0.3">
      <c r="B4384" s="200" t="s">
        <v>225</v>
      </c>
      <c r="C4384" s="232" t="s">
        <v>482</v>
      </c>
      <c r="D4384" s="230">
        <v>1.5</v>
      </c>
      <c r="E4384" s="230">
        <v>1</v>
      </c>
      <c r="F4384" s="47">
        <v>10</v>
      </c>
      <c r="G4384" s="234">
        <f t="shared" si="157"/>
        <v>15</v>
      </c>
      <c r="H4384" s="22">
        <f t="shared" si="158"/>
        <v>10</v>
      </c>
      <c r="K4384" s="244"/>
      <c r="M4384" s="60"/>
      <c r="N4384" s="60"/>
      <c r="O4384" s="60"/>
    </row>
    <row r="4385" spans="2:15" s="23" customFormat="1" ht="30.2" customHeight="1" thickBot="1" x14ac:dyDescent="0.3">
      <c r="B4385" s="200" t="s">
        <v>225</v>
      </c>
      <c r="C4385" s="232" t="s">
        <v>483</v>
      </c>
      <c r="D4385" s="230">
        <v>1.5</v>
      </c>
      <c r="E4385" s="230">
        <v>1</v>
      </c>
      <c r="F4385" s="47">
        <v>10</v>
      </c>
      <c r="G4385" s="234">
        <f t="shared" si="157"/>
        <v>15</v>
      </c>
      <c r="H4385" s="22">
        <f t="shared" si="158"/>
        <v>10</v>
      </c>
      <c r="K4385" s="244"/>
      <c r="M4385" s="60"/>
      <c r="N4385" s="60"/>
      <c r="O4385" s="60"/>
    </row>
    <row r="4386" spans="2:15" s="23" customFormat="1" ht="30.2" customHeight="1" thickBot="1" x14ac:dyDescent="0.3">
      <c r="B4386" s="200" t="s">
        <v>225</v>
      </c>
      <c r="C4386" s="232" t="s">
        <v>484</v>
      </c>
      <c r="D4386" s="230">
        <v>1.5</v>
      </c>
      <c r="E4386" s="230">
        <v>1</v>
      </c>
      <c r="F4386" s="47">
        <v>10</v>
      </c>
      <c r="G4386" s="234">
        <f t="shared" si="157"/>
        <v>15</v>
      </c>
      <c r="H4386" s="22">
        <f t="shared" si="158"/>
        <v>10</v>
      </c>
      <c r="K4386" s="244"/>
      <c r="M4386" s="60"/>
      <c r="N4386" s="60"/>
      <c r="O4386" s="60"/>
    </row>
    <row r="4387" spans="2:15" s="23" customFormat="1" ht="30.2" customHeight="1" thickBot="1" x14ac:dyDescent="0.3">
      <c r="B4387" s="200" t="s">
        <v>225</v>
      </c>
      <c r="C4387" s="232" t="s">
        <v>485</v>
      </c>
      <c r="D4387" s="230">
        <v>1.5</v>
      </c>
      <c r="E4387" s="230">
        <v>1</v>
      </c>
      <c r="F4387" s="47">
        <v>10</v>
      </c>
      <c r="G4387" s="234">
        <f t="shared" si="157"/>
        <v>15</v>
      </c>
      <c r="H4387" s="22">
        <f t="shared" si="158"/>
        <v>10</v>
      </c>
      <c r="K4387" s="244"/>
      <c r="M4387" s="60"/>
      <c r="N4387" s="60"/>
      <c r="O4387" s="60"/>
    </row>
    <row r="4388" spans="2:15" s="23" customFormat="1" ht="30.2" customHeight="1" thickBot="1" x14ac:dyDescent="0.3">
      <c r="B4388" s="200" t="s">
        <v>225</v>
      </c>
      <c r="C4388" s="232" t="s">
        <v>943</v>
      </c>
      <c r="D4388" s="230">
        <v>1.5</v>
      </c>
      <c r="E4388" s="230">
        <v>1</v>
      </c>
      <c r="F4388" s="47">
        <v>10</v>
      </c>
      <c r="G4388" s="234">
        <f t="shared" si="157"/>
        <v>15</v>
      </c>
      <c r="H4388" s="22">
        <f t="shared" si="158"/>
        <v>10</v>
      </c>
      <c r="K4388" s="244"/>
      <c r="M4388" s="60"/>
      <c r="N4388" s="60"/>
      <c r="O4388" s="60"/>
    </row>
    <row r="4389" spans="2:15" s="23" customFormat="1" ht="30.2" customHeight="1" thickBot="1" x14ac:dyDescent="0.3">
      <c r="B4389" s="200" t="s">
        <v>225</v>
      </c>
      <c r="C4389" s="232" t="s">
        <v>486</v>
      </c>
      <c r="D4389" s="230">
        <v>1.5</v>
      </c>
      <c r="E4389" s="230">
        <v>1</v>
      </c>
      <c r="F4389" s="47">
        <v>10</v>
      </c>
      <c r="G4389" s="234">
        <f t="shared" si="157"/>
        <v>15</v>
      </c>
      <c r="H4389" s="22">
        <f t="shared" si="158"/>
        <v>10</v>
      </c>
      <c r="K4389" s="244"/>
      <c r="M4389" s="60"/>
      <c r="N4389" s="60"/>
      <c r="O4389" s="60"/>
    </row>
    <row r="4390" spans="2:15" s="23" customFormat="1" ht="30.2" customHeight="1" thickBot="1" x14ac:dyDescent="0.3">
      <c r="B4390" s="200" t="s">
        <v>225</v>
      </c>
      <c r="C4390" s="232" t="s">
        <v>487</v>
      </c>
      <c r="D4390" s="230">
        <v>1.5</v>
      </c>
      <c r="E4390" s="230">
        <v>1</v>
      </c>
      <c r="F4390" s="47">
        <v>10</v>
      </c>
      <c r="G4390" s="234">
        <f t="shared" si="157"/>
        <v>15</v>
      </c>
      <c r="H4390" s="22">
        <f t="shared" si="158"/>
        <v>10</v>
      </c>
      <c r="K4390" s="244"/>
      <c r="M4390" s="60"/>
      <c r="N4390" s="60"/>
      <c r="O4390" s="60"/>
    </row>
    <row r="4391" spans="2:15" s="23" customFormat="1" ht="30.2" customHeight="1" thickBot="1" x14ac:dyDescent="0.3">
      <c r="B4391" s="200" t="s">
        <v>225</v>
      </c>
      <c r="C4391" s="232" t="s">
        <v>488</v>
      </c>
      <c r="D4391" s="230">
        <v>1.5</v>
      </c>
      <c r="E4391" s="230">
        <v>1</v>
      </c>
      <c r="F4391" s="47">
        <v>10</v>
      </c>
      <c r="G4391" s="234">
        <f t="shared" si="157"/>
        <v>15</v>
      </c>
      <c r="H4391" s="22">
        <f t="shared" si="158"/>
        <v>10</v>
      </c>
      <c r="K4391" s="244"/>
      <c r="M4391" s="60"/>
      <c r="N4391" s="60"/>
      <c r="O4391" s="60"/>
    </row>
    <row r="4392" spans="2:15" s="23" customFormat="1" ht="30.2" customHeight="1" thickBot="1" x14ac:dyDescent="0.3">
      <c r="B4392" s="200" t="s">
        <v>225</v>
      </c>
      <c r="C4392" s="232" t="s">
        <v>1120</v>
      </c>
      <c r="D4392" s="230">
        <v>1.5</v>
      </c>
      <c r="E4392" s="230">
        <v>1</v>
      </c>
      <c r="F4392" s="47">
        <v>10</v>
      </c>
      <c r="G4392" s="234">
        <f t="shared" si="157"/>
        <v>15</v>
      </c>
      <c r="H4392" s="22">
        <f t="shared" si="158"/>
        <v>10</v>
      </c>
      <c r="K4392" s="244"/>
      <c r="M4392" s="60"/>
      <c r="N4392" s="60"/>
      <c r="O4392" s="60"/>
    </row>
    <row r="4393" spans="2:15" s="23" customFormat="1" ht="30.2" customHeight="1" thickBot="1" x14ac:dyDescent="0.3">
      <c r="B4393" s="200" t="s">
        <v>225</v>
      </c>
      <c r="C4393" s="232" t="s">
        <v>489</v>
      </c>
      <c r="D4393" s="230">
        <v>1.5</v>
      </c>
      <c r="E4393" s="230">
        <v>1</v>
      </c>
      <c r="F4393" s="47">
        <v>10</v>
      </c>
      <c r="G4393" s="234">
        <f t="shared" si="157"/>
        <v>15</v>
      </c>
      <c r="H4393" s="22">
        <f t="shared" si="158"/>
        <v>10</v>
      </c>
      <c r="K4393" s="244"/>
      <c r="M4393" s="60"/>
      <c r="N4393" s="60"/>
      <c r="O4393" s="60"/>
    </row>
    <row r="4394" spans="2:15" s="23" customFormat="1" ht="30.2" customHeight="1" thickBot="1" x14ac:dyDescent="0.3">
      <c r="B4394" s="200" t="s">
        <v>225</v>
      </c>
      <c r="C4394" s="232" t="s">
        <v>944</v>
      </c>
      <c r="D4394" s="230">
        <v>1.5</v>
      </c>
      <c r="E4394" s="230">
        <v>1</v>
      </c>
      <c r="F4394" s="47">
        <v>10</v>
      </c>
      <c r="G4394" s="234">
        <f t="shared" si="157"/>
        <v>15</v>
      </c>
      <c r="H4394" s="22">
        <f t="shared" si="158"/>
        <v>10</v>
      </c>
      <c r="K4394" s="244"/>
      <c r="M4394" s="60"/>
      <c r="N4394" s="60"/>
      <c r="O4394" s="60"/>
    </row>
    <row r="4395" spans="2:15" s="23" customFormat="1" ht="30.2" customHeight="1" thickBot="1" x14ac:dyDescent="0.3">
      <c r="B4395" s="200" t="s">
        <v>225</v>
      </c>
      <c r="C4395" s="232" t="s">
        <v>490</v>
      </c>
      <c r="D4395" s="230">
        <v>1.5</v>
      </c>
      <c r="E4395" s="230">
        <v>1</v>
      </c>
      <c r="F4395" s="47">
        <v>10</v>
      </c>
      <c r="G4395" s="234">
        <f t="shared" si="157"/>
        <v>15</v>
      </c>
      <c r="H4395" s="22">
        <f t="shared" si="158"/>
        <v>10</v>
      </c>
      <c r="K4395" s="244"/>
      <c r="M4395" s="60"/>
      <c r="N4395" s="60"/>
      <c r="O4395" s="60"/>
    </row>
    <row r="4396" spans="2:15" s="23" customFormat="1" ht="30.2" customHeight="1" thickBot="1" x14ac:dyDescent="0.3">
      <c r="B4396" s="200" t="s">
        <v>225</v>
      </c>
      <c r="C4396" s="232" t="s">
        <v>491</v>
      </c>
      <c r="D4396" s="230">
        <v>1.5</v>
      </c>
      <c r="E4396" s="230">
        <v>1</v>
      </c>
      <c r="F4396" s="47">
        <v>10</v>
      </c>
      <c r="G4396" s="234">
        <f t="shared" si="157"/>
        <v>15</v>
      </c>
      <c r="H4396" s="22">
        <f t="shared" si="158"/>
        <v>10</v>
      </c>
      <c r="K4396" s="244"/>
      <c r="M4396" s="60"/>
      <c r="N4396" s="60"/>
      <c r="O4396" s="60"/>
    </row>
    <row r="4397" spans="2:15" s="23" customFormat="1" ht="30.2" customHeight="1" thickBot="1" x14ac:dyDescent="0.3">
      <c r="B4397" s="200" t="s">
        <v>225</v>
      </c>
      <c r="C4397" s="232" t="s">
        <v>492</v>
      </c>
      <c r="D4397" s="230">
        <v>1.5</v>
      </c>
      <c r="E4397" s="230">
        <v>1</v>
      </c>
      <c r="F4397" s="47">
        <v>10</v>
      </c>
      <c r="G4397" s="234">
        <f t="shared" si="157"/>
        <v>15</v>
      </c>
      <c r="H4397" s="22">
        <f t="shared" si="158"/>
        <v>10</v>
      </c>
      <c r="K4397" s="244"/>
      <c r="M4397" s="60"/>
      <c r="N4397" s="60"/>
      <c r="O4397" s="60"/>
    </row>
    <row r="4398" spans="2:15" s="23" customFormat="1" ht="30.2" customHeight="1" thickBot="1" x14ac:dyDescent="0.3">
      <c r="B4398" s="200" t="s">
        <v>225</v>
      </c>
      <c r="C4398" s="232" t="s">
        <v>494</v>
      </c>
      <c r="D4398" s="230">
        <v>1.5</v>
      </c>
      <c r="E4398" s="230">
        <v>1</v>
      </c>
      <c r="F4398" s="47">
        <v>10</v>
      </c>
      <c r="G4398" s="234">
        <f t="shared" si="157"/>
        <v>15</v>
      </c>
      <c r="H4398" s="22">
        <f t="shared" si="158"/>
        <v>10</v>
      </c>
      <c r="K4398" s="244"/>
      <c r="M4398" s="60"/>
      <c r="N4398" s="60"/>
      <c r="O4398" s="60"/>
    </row>
    <row r="4399" spans="2:15" s="23" customFormat="1" ht="30.2" customHeight="1" thickBot="1" x14ac:dyDescent="0.3">
      <c r="B4399" s="200" t="s">
        <v>225</v>
      </c>
      <c r="C4399" s="232" t="s">
        <v>1808</v>
      </c>
      <c r="D4399" s="230">
        <v>1.5</v>
      </c>
      <c r="E4399" s="230">
        <v>1</v>
      </c>
      <c r="F4399" s="47">
        <v>10</v>
      </c>
      <c r="G4399" s="234">
        <f t="shared" si="157"/>
        <v>15</v>
      </c>
      <c r="H4399" s="22">
        <f t="shared" si="158"/>
        <v>10</v>
      </c>
      <c r="K4399" s="244"/>
      <c r="M4399" s="60"/>
      <c r="N4399" s="60"/>
      <c r="O4399" s="60"/>
    </row>
    <row r="4400" spans="2:15" s="23" customFormat="1" ht="30.2" customHeight="1" thickBot="1" x14ac:dyDescent="0.3">
      <c r="B4400" s="200" t="s">
        <v>225</v>
      </c>
      <c r="C4400" s="232" t="s">
        <v>495</v>
      </c>
      <c r="D4400" s="230">
        <v>1.5</v>
      </c>
      <c r="E4400" s="230">
        <v>1</v>
      </c>
      <c r="F4400" s="47">
        <v>10</v>
      </c>
      <c r="G4400" s="234">
        <f t="shared" ref="G4400:G4463" si="159">ROUND(D4400*F4400,2)</f>
        <v>15</v>
      </c>
      <c r="H4400" s="22">
        <f t="shared" ref="H4400:H4463" si="160">ROUND(E4400*F4400,6)</f>
        <v>10</v>
      </c>
      <c r="K4400" s="244"/>
      <c r="M4400" s="60"/>
      <c r="N4400" s="60"/>
      <c r="O4400" s="60"/>
    </row>
    <row r="4401" spans="2:15" s="23" customFormat="1" ht="30.2" customHeight="1" thickBot="1" x14ac:dyDescent="0.3">
      <c r="B4401" s="200" t="s">
        <v>225</v>
      </c>
      <c r="C4401" s="232" t="s">
        <v>496</v>
      </c>
      <c r="D4401" s="230">
        <v>1.5</v>
      </c>
      <c r="E4401" s="230">
        <v>1</v>
      </c>
      <c r="F4401" s="47">
        <v>10</v>
      </c>
      <c r="G4401" s="234">
        <f t="shared" si="159"/>
        <v>15</v>
      </c>
      <c r="H4401" s="22">
        <f t="shared" si="160"/>
        <v>10</v>
      </c>
      <c r="K4401" s="244"/>
      <c r="M4401" s="60"/>
      <c r="N4401" s="60"/>
      <c r="O4401" s="60"/>
    </row>
    <row r="4402" spans="2:15" s="23" customFormat="1" ht="30.2" customHeight="1" thickBot="1" x14ac:dyDescent="0.3">
      <c r="B4402" s="200" t="s">
        <v>225</v>
      </c>
      <c r="C4402" s="232" t="s">
        <v>1809</v>
      </c>
      <c r="D4402" s="230">
        <v>1.5</v>
      </c>
      <c r="E4402" s="230">
        <v>1</v>
      </c>
      <c r="F4402" s="47">
        <v>10</v>
      </c>
      <c r="G4402" s="234">
        <f t="shared" si="159"/>
        <v>15</v>
      </c>
      <c r="H4402" s="22">
        <f t="shared" si="160"/>
        <v>10</v>
      </c>
      <c r="K4402" s="244"/>
      <c r="M4402" s="60"/>
      <c r="N4402" s="60"/>
      <c r="O4402" s="60"/>
    </row>
    <row r="4403" spans="2:15" s="23" customFormat="1" ht="30.2" customHeight="1" thickBot="1" x14ac:dyDescent="0.3">
      <c r="B4403" s="200" t="s">
        <v>225</v>
      </c>
      <c r="C4403" s="232" t="s">
        <v>497</v>
      </c>
      <c r="D4403" s="230">
        <v>1.5</v>
      </c>
      <c r="E4403" s="230">
        <v>1</v>
      </c>
      <c r="F4403" s="47">
        <v>10</v>
      </c>
      <c r="G4403" s="234">
        <f t="shared" si="159"/>
        <v>15</v>
      </c>
      <c r="H4403" s="22">
        <f t="shared" si="160"/>
        <v>10</v>
      </c>
      <c r="K4403" s="244"/>
      <c r="M4403" s="60"/>
      <c r="N4403" s="60"/>
      <c r="O4403" s="60"/>
    </row>
    <row r="4404" spans="2:15" s="23" customFormat="1" ht="30.2" customHeight="1" thickBot="1" x14ac:dyDescent="0.3">
      <c r="B4404" s="200" t="s">
        <v>225</v>
      </c>
      <c r="C4404" s="232" t="s">
        <v>946</v>
      </c>
      <c r="D4404" s="230">
        <v>1.5</v>
      </c>
      <c r="E4404" s="230">
        <v>1</v>
      </c>
      <c r="F4404" s="47">
        <v>10</v>
      </c>
      <c r="G4404" s="234">
        <f t="shared" si="159"/>
        <v>15</v>
      </c>
      <c r="H4404" s="22">
        <f t="shared" si="160"/>
        <v>10</v>
      </c>
      <c r="K4404" s="244"/>
      <c r="M4404" s="60"/>
      <c r="N4404" s="60"/>
      <c r="O4404" s="60"/>
    </row>
    <row r="4405" spans="2:15" s="23" customFormat="1" ht="30.2" customHeight="1" thickBot="1" x14ac:dyDescent="0.3">
      <c r="B4405" s="200" t="s">
        <v>225</v>
      </c>
      <c r="C4405" s="232" t="s">
        <v>1810</v>
      </c>
      <c r="D4405" s="230">
        <v>1.5</v>
      </c>
      <c r="E4405" s="230">
        <v>1</v>
      </c>
      <c r="F4405" s="47">
        <v>10</v>
      </c>
      <c r="G4405" s="234">
        <f t="shared" si="159"/>
        <v>15</v>
      </c>
      <c r="H4405" s="22">
        <f t="shared" si="160"/>
        <v>10</v>
      </c>
      <c r="K4405" s="244"/>
      <c r="M4405" s="60"/>
      <c r="N4405" s="60"/>
      <c r="O4405" s="60"/>
    </row>
    <row r="4406" spans="2:15" s="23" customFormat="1" ht="30.2" customHeight="1" thickBot="1" x14ac:dyDescent="0.3">
      <c r="B4406" s="200" t="s">
        <v>225</v>
      </c>
      <c r="C4406" s="232" t="s">
        <v>498</v>
      </c>
      <c r="D4406" s="230">
        <v>1.5</v>
      </c>
      <c r="E4406" s="230">
        <v>1</v>
      </c>
      <c r="F4406" s="47">
        <v>10</v>
      </c>
      <c r="G4406" s="234">
        <f t="shared" si="159"/>
        <v>15</v>
      </c>
      <c r="H4406" s="22">
        <f t="shared" si="160"/>
        <v>10</v>
      </c>
      <c r="K4406" s="244"/>
      <c r="M4406" s="60"/>
      <c r="N4406" s="60"/>
      <c r="O4406" s="60"/>
    </row>
    <row r="4407" spans="2:15" s="23" customFormat="1" ht="30.2" customHeight="1" thickBot="1" x14ac:dyDescent="0.3">
      <c r="B4407" s="200" t="s">
        <v>225</v>
      </c>
      <c r="C4407" s="232" t="s">
        <v>1811</v>
      </c>
      <c r="D4407" s="230">
        <v>1.5</v>
      </c>
      <c r="E4407" s="230">
        <v>1</v>
      </c>
      <c r="F4407" s="47">
        <v>10</v>
      </c>
      <c r="G4407" s="234">
        <f t="shared" si="159"/>
        <v>15</v>
      </c>
      <c r="H4407" s="22">
        <f t="shared" si="160"/>
        <v>10</v>
      </c>
      <c r="K4407" s="244"/>
      <c r="M4407" s="60"/>
      <c r="N4407" s="60"/>
      <c r="O4407" s="60"/>
    </row>
    <row r="4408" spans="2:15" s="23" customFormat="1" ht="30.2" customHeight="1" thickBot="1" x14ac:dyDescent="0.3">
      <c r="B4408" s="200" t="s">
        <v>225</v>
      </c>
      <c r="C4408" s="232" t="s">
        <v>1812</v>
      </c>
      <c r="D4408" s="230">
        <v>1.5</v>
      </c>
      <c r="E4408" s="230">
        <v>1</v>
      </c>
      <c r="F4408" s="47">
        <v>10</v>
      </c>
      <c r="G4408" s="234">
        <f t="shared" si="159"/>
        <v>15</v>
      </c>
      <c r="H4408" s="22">
        <f t="shared" si="160"/>
        <v>10</v>
      </c>
      <c r="K4408" s="244"/>
      <c r="M4408" s="60"/>
      <c r="N4408" s="60"/>
      <c r="O4408" s="60"/>
    </row>
    <row r="4409" spans="2:15" s="23" customFormat="1" ht="30.2" customHeight="1" thickBot="1" x14ac:dyDescent="0.3">
      <c r="B4409" s="200" t="s">
        <v>225</v>
      </c>
      <c r="C4409" s="232" t="s">
        <v>500</v>
      </c>
      <c r="D4409" s="230">
        <v>1.5</v>
      </c>
      <c r="E4409" s="230">
        <v>1</v>
      </c>
      <c r="F4409" s="47">
        <v>10</v>
      </c>
      <c r="G4409" s="234">
        <f t="shared" si="159"/>
        <v>15</v>
      </c>
      <c r="H4409" s="22">
        <f t="shared" si="160"/>
        <v>10</v>
      </c>
      <c r="K4409" s="244"/>
      <c r="M4409" s="60"/>
      <c r="N4409" s="60"/>
      <c r="O4409" s="60"/>
    </row>
    <row r="4410" spans="2:15" s="23" customFormat="1" ht="30.2" customHeight="1" thickBot="1" x14ac:dyDescent="0.3">
      <c r="B4410" s="200" t="s">
        <v>225</v>
      </c>
      <c r="C4410" s="232" t="s">
        <v>1813</v>
      </c>
      <c r="D4410" s="230">
        <v>1.5</v>
      </c>
      <c r="E4410" s="230">
        <v>1</v>
      </c>
      <c r="F4410" s="47">
        <v>10</v>
      </c>
      <c r="G4410" s="234">
        <f t="shared" si="159"/>
        <v>15</v>
      </c>
      <c r="H4410" s="22">
        <f t="shared" si="160"/>
        <v>10</v>
      </c>
      <c r="K4410" s="244"/>
      <c r="M4410" s="60"/>
      <c r="N4410" s="60"/>
      <c r="O4410" s="60"/>
    </row>
    <row r="4411" spans="2:15" s="23" customFormat="1" ht="30.2" customHeight="1" thickBot="1" x14ac:dyDescent="0.3">
      <c r="B4411" s="200" t="s">
        <v>225</v>
      </c>
      <c r="C4411" s="232" t="s">
        <v>502</v>
      </c>
      <c r="D4411" s="230">
        <v>1.5</v>
      </c>
      <c r="E4411" s="230">
        <v>1</v>
      </c>
      <c r="F4411" s="47">
        <v>10</v>
      </c>
      <c r="G4411" s="234">
        <f t="shared" si="159"/>
        <v>15</v>
      </c>
      <c r="H4411" s="22">
        <f t="shared" si="160"/>
        <v>10</v>
      </c>
      <c r="K4411" s="244"/>
      <c r="M4411" s="60"/>
      <c r="N4411" s="60"/>
      <c r="O4411" s="60"/>
    </row>
    <row r="4412" spans="2:15" s="23" customFormat="1" ht="30.2" customHeight="1" thickBot="1" x14ac:dyDescent="0.3">
      <c r="B4412" s="200" t="s">
        <v>225</v>
      </c>
      <c r="C4412" s="232" t="s">
        <v>503</v>
      </c>
      <c r="D4412" s="230">
        <v>1.5</v>
      </c>
      <c r="E4412" s="230">
        <v>1</v>
      </c>
      <c r="F4412" s="47">
        <v>10</v>
      </c>
      <c r="G4412" s="234">
        <f t="shared" si="159"/>
        <v>15</v>
      </c>
      <c r="H4412" s="22">
        <f t="shared" si="160"/>
        <v>10</v>
      </c>
      <c r="K4412" s="244"/>
      <c r="M4412" s="60"/>
      <c r="N4412" s="60"/>
      <c r="O4412" s="60"/>
    </row>
    <row r="4413" spans="2:15" s="23" customFormat="1" ht="30.2" customHeight="1" thickBot="1" x14ac:dyDescent="0.3">
      <c r="B4413" s="200" t="s">
        <v>225</v>
      </c>
      <c r="C4413" s="232" t="s">
        <v>1127</v>
      </c>
      <c r="D4413" s="230">
        <v>1.5</v>
      </c>
      <c r="E4413" s="230">
        <v>1</v>
      </c>
      <c r="F4413" s="47">
        <v>10</v>
      </c>
      <c r="G4413" s="234">
        <f t="shared" si="159"/>
        <v>15</v>
      </c>
      <c r="H4413" s="22">
        <f t="shared" si="160"/>
        <v>10</v>
      </c>
      <c r="K4413" s="244"/>
      <c r="M4413" s="60"/>
      <c r="N4413" s="60"/>
      <c r="O4413" s="60"/>
    </row>
    <row r="4414" spans="2:15" s="23" customFormat="1" ht="30.2" customHeight="1" thickBot="1" x14ac:dyDescent="0.3">
      <c r="B4414" s="200" t="s">
        <v>225</v>
      </c>
      <c r="C4414" s="232" t="s">
        <v>949</v>
      </c>
      <c r="D4414" s="230">
        <v>1.5</v>
      </c>
      <c r="E4414" s="230">
        <v>1</v>
      </c>
      <c r="F4414" s="47">
        <v>10</v>
      </c>
      <c r="G4414" s="234">
        <f t="shared" si="159"/>
        <v>15</v>
      </c>
      <c r="H4414" s="22">
        <f t="shared" si="160"/>
        <v>10</v>
      </c>
      <c r="K4414" s="244"/>
      <c r="M4414" s="60"/>
      <c r="N4414" s="60"/>
      <c r="O4414" s="60"/>
    </row>
    <row r="4415" spans="2:15" s="23" customFormat="1" ht="30.2" customHeight="1" thickBot="1" x14ac:dyDescent="0.3">
      <c r="B4415" s="200" t="s">
        <v>225</v>
      </c>
      <c r="C4415" s="232" t="s">
        <v>1128</v>
      </c>
      <c r="D4415" s="230">
        <v>1.5</v>
      </c>
      <c r="E4415" s="230">
        <v>1</v>
      </c>
      <c r="F4415" s="47">
        <v>10</v>
      </c>
      <c r="G4415" s="234">
        <f t="shared" si="159"/>
        <v>15</v>
      </c>
      <c r="H4415" s="22">
        <f t="shared" si="160"/>
        <v>10</v>
      </c>
      <c r="K4415" s="244"/>
      <c r="M4415" s="60"/>
      <c r="N4415" s="60"/>
      <c r="O4415" s="60"/>
    </row>
    <row r="4416" spans="2:15" s="23" customFormat="1" ht="30.2" customHeight="1" thickBot="1" x14ac:dyDescent="0.3">
      <c r="B4416" s="200" t="s">
        <v>225</v>
      </c>
      <c r="C4416" s="232" t="s">
        <v>1814</v>
      </c>
      <c r="D4416" s="230">
        <v>1.5</v>
      </c>
      <c r="E4416" s="230">
        <v>1</v>
      </c>
      <c r="F4416" s="47">
        <v>10</v>
      </c>
      <c r="G4416" s="234">
        <f t="shared" si="159"/>
        <v>15</v>
      </c>
      <c r="H4416" s="22">
        <f t="shared" si="160"/>
        <v>10</v>
      </c>
      <c r="K4416" s="244"/>
      <c r="M4416" s="60"/>
      <c r="N4416" s="60"/>
      <c r="O4416" s="60"/>
    </row>
    <row r="4417" spans="2:15" s="23" customFormat="1" ht="30.2" customHeight="1" thickBot="1" x14ac:dyDescent="0.3">
      <c r="B4417" s="200" t="s">
        <v>225</v>
      </c>
      <c r="C4417" s="232" t="s">
        <v>504</v>
      </c>
      <c r="D4417" s="230">
        <v>1.5</v>
      </c>
      <c r="E4417" s="230">
        <v>1</v>
      </c>
      <c r="F4417" s="47">
        <v>10</v>
      </c>
      <c r="G4417" s="234">
        <f t="shared" si="159"/>
        <v>15</v>
      </c>
      <c r="H4417" s="22">
        <f t="shared" si="160"/>
        <v>10</v>
      </c>
      <c r="K4417" s="244"/>
      <c r="M4417" s="60"/>
      <c r="N4417" s="60"/>
      <c r="O4417" s="60"/>
    </row>
    <row r="4418" spans="2:15" s="23" customFormat="1" ht="30.2" customHeight="1" thickBot="1" x14ac:dyDescent="0.3">
      <c r="B4418" s="200" t="s">
        <v>225</v>
      </c>
      <c r="C4418" s="232" t="s">
        <v>1815</v>
      </c>
      <c r="D4418" s="230">
        <v>1.5</v>
      </c>
      <c r="E4418" s="230">
        <v>1</v>
      </c>
      <c r="F4418" s="47">
        <v>10</v>
      </c>
      <c r="G4418" s="234">
        <f t="shared" si="159"/>
        <v>15</v>
      </c>
      <c r="H4418" s="22">
        <f t="shared" si="160"/>
        <v>10</v>
      </c>
      <c r="K4418" s="244"/>
      <c r="M4418" s="60"/>
      <c r="N4418" s="60"/>
      <c r="O4418" s="60"/>
    </row>
    <row r="4419" spans="2:15" s="23" customFormat="1" ht="30.2" customHeight="1" thickBot="1" x14ac:dyDescent="0.3">
      <c r="B4419" s="200" t="s">
        <v>225</v>
      </c>
      <c r="C4419" s="232" t="s">
        <v>505</v>
      </c>
      <c r="D4419" s="230">
        <v>1.5</v>
      </c>
      <c r="E4419" s="230">
        <v>1</v>
      </c>
      <c r="F4419" s="47">
        <v>10</v>
      </c>
      <c r="G4419" s="234">
        <f t="shared" si="159"/>
        <v>15</v>
      </c>
      <c r="H4419" s="22">
        <f t="shared" si="160"/>
        <v>10</v>
      </c>
      <c r="K4419" s="244"/>
      <c r="M4419" s="60"/>
      <c r="N4419" s="60"/>
      <c r="O4419" s="60"/>
    </row>
    <row r="4420" spans="2:15" s="23" customFormat="1" ht="30.2" customHeight="1" thickBot="1" x14ac:dyDescent="0.3">
      <c r="B4420" s="200" t="s">
        <v>225</v>
      </c>
      <c r="C4420" s="232" t="s">
        <v>950</v>
      </c>
      <c r="D4420" s="230">
        <v>1.5</v>
      </c>
      <c r="E4420" s="230">
        <v>1</v>
      </c>
      <c r="F4420" s="47">
        <v>10</v>
      </c>
      <c r="G4420" s="234">
        <f t="shared" si="159"/>
        <v>15</v>
      </c>
      <c r="H4420" s="22">
        <f t="shared" si="160"/>
        <v>10</v>
      </c>
      <c r="K4420" s="244"/>
      <c r="M4420" s="60"/>
      <c r="N4420" s="60"/>
      <c r="O4420" s="60"/>
    </row>
    <row r="4421" spans="2:15" s="23" customFormat="1" ht="30.2" customHeight="1" thickBot="1" x14ac:dyDescent="0.3">
      <c r="B4421" s="200" t="s">
        <v>225</v>
      </c>
      <c r="C4421" s="232" t="s">
        <v>506</v>
      </c>
      <c r="D4421" s="230">
        <v>1.5</v>
      </c>
      <c r="E4421" s="230">
        <v>1</v>
      </c>
      <c r="F4421" s="47">
        <v>10</v>
      </c>
      <c r="G4421" s="234">
        <f t="shared" si="159"/>
        <v>15</v>
      </c>
      <c r="H4421" s="22">
        <f t="shared" si="160"/>
        <v>10</v>
      </c>
      <c r="K4421" s="244"/>
      <c r="M4421" s="60"/>
      <c r="N4421" s="60"/>
      <c r="O4421" s="60"/>
    </row>
    <row r="4422" spans="2:15" s="23" customFormat="1" ht="30.2" customHeight="1" thickBot="1" x14ac:dyDescent="0.3">
      <c r="B4422" s="200" t="s">
        <v>225</v>
      </c>
      <c r="C4422" s="232" t="s">
        <v>507</v>
      </c>
      <c r="D4422" s="230">
        <v>1.5</v>
      </c>
      <c r="E4422" s="230">
        <v>1</v>
      </c>
      <c r="F4422" s="47">
        <v>10</v>
      </c>
      <c r="G4422" s="234">
        <f t="shared" si="159"/>
        <v>15</v>
      </c>
      <c r="H4422" s="22">
        <f t="shared" si="160"/>
        <v>10</v>
      </c>
      <c r="K4422" s="244"/>
      <c r="M4422" s="60"/>
      <c r="N4422" s="60"/>
      <c r="O4422" s="60"/>
    </row>
    <row r="4423" spans="2:15" s="23" customFormat="1" ht="30.2" customHeight="1" thickBot="1" x14ac:dyDescent="0.3">
      <c r="B4423" s="200" t="s">
        <v>225</v>
      </c>
      <c r="C4423" s="232" t="s">
        <v>1816</v>
      </c>
      <c r="D4423" s="230">
        <v>1.5</v>
      </c>
      <c r="E4423" s="230">
        <v>1</v>
      </c>
      <c r="F4423" s="47">
        <v>10</v>
      </c>
      <c r="G4423" s="234">
        <f t="shared" si="159"/>
        <v>15</v>
      </c>
      <c r="H4423" s="22">
        <f t="shared" si="160"/>
        <v>10</v>
      </c>
      <c r="K4423" s="244"/>
      <c r="M4423" s="60"/>
      <c r="N4423" s="60"/>
      <c r="O4423" s="60"/>
    </row>
    <row r="4424" spans="2:15" s="23" customFormat="1" ht="30.2" customHeight="1" thickBot="1" x14ac:dyDescent="0.3">
      <c r="B4424" s="200" t="s">
        <v>225</v>
      </c>
      <c r="C4424" s="232" t="s">
        <v>1130</v>
      </c>
      <c r="D4424" s="230">
        <v>1.5</v>
      </c>
      <c r="E4424" s="230">
        <v>1</v>
      </c>
      <c r="F4424" s="47">
        <v>10</v>
      </c>
      <c r="G4424" s="234">
        <f t="shared" si="159"/>
        <v>15</v>
      </c>
      <c r="H4424" s="22">
        <f t="shared" si="160"/>
        <v>10</v>
      </c>
      <c r="K4424" s="244"/>
      <c r="M4424" s="60"/>
      <c r="N4424" s="60"/>
      <c r="O4424" s="60"/>
    </row>
    <row r="4425" spans="2:15" s="23" customFormat="1" ht="30.2" customHeight="1" thickBot="1" x14ac:dyDescent="0.3">
      <c r="B4425" s="200" t="s">
        <v>225</v>
      </c>
      <c r="C4425" s="232" t="s">
        <v>1817</v>
      </c>
      <c r="D4425" s="230">
        <v>1.5</v>
      </c>
      <c r="E4425" s="230">
        <v>1</v>
      </c>
      <c r="F4425" s="47">
        <v>10</v>
      </c>
      <c r="G4425" s="234">
        <f t="shared" si="159"/>
        <v>15</v>
      </c>
      <c r="H4425" s="22">
        <f t="shared" si="160"/>
        <v>10</v>
      </c>
      <c r="K4425" s="244"/>
      <c r="M4425" s="60"/>
      <c r="N4425" s="60"/>
      <c r="O4425" s="60"/>
    </row>
    <row r="4426" spans="2:15" s="23" customFormat="1" ht="30.2" customHeight="1" thickBot="1" x14ac:dyDescent="0.3">
      <c r="B4426" s="200" t="s">
        <v>225</v>
      </c>
      <c r="C4426" s="232" t="s">
        <v>509</v>
      </c>
      <c r="D4426" s="230">
        <v>1.5</v>
      </c>
      <c r="E4426" s="230">
        <v>1</v>
      </c>
      <c r="F4426" s="47">
        <v>10</v>
      </c>
      <c r="G4426" s="234">
        <f t="shared" si="159"/>
        <v>15</v>
      </c>
      <c r="H4426" s="22">
        <f t="shared" si="160"/>
        <v>10</v>
      </c>
      <c r="K4426" s="244"/>
      <c r="M4426" s="60"/>
      <c r="N4426" s="60"/>
      <c r="O4426" s="60"/>
    </row>
    <row r="4427" spans="2:15" s="23" customFormat="1" ht="30.2" customHeight="1" thickBot="1" x14ac:dyDescent="0.3">
      <c r="B4427" s="200" t="s">
        <v>225</v>
      </c>
      <c r="C4427" s="232" t="s">
        <v>1134</v>
      </c>
      <c r="D4427" s="230">
        <v>1.5</v>
      </c>
      <c r="E4427" s="230">
        <v>1</v>
      </c>
      <c r="F4427" s="47">
        <v>10</v>
      </c>
      <c r="G4427" s="234">
        <f t="shared" si="159"/>
        <v>15</v>
      </c>
      <c r="H4427" s="22">
        <f t="shared" si="160"/>
        <v>10</v>
      </c>
      <c r="K4427" s="244"/>
      <c r="M4427" s="60"/>
      <c r="N4427" s="60"/>
      <c r="O4427" s="60"/>
    </row>
    <row r="4428" spans="2:15" s="23" customFormat="1" ht="30.2" customHeight="1" thickBot="1" x14ac:dyDescent="0.3">
      <c r="B4428" s="200" t="s">
        <v>225</v>
      </c>
      <c r="C4428" s="232" t="s">
        <v>510</v>
      </c>
      <c r="D4428" s="230">
        <v>1.5</v>
      </c>
      <c r="E4428" s="230">
        <v>1</v>
      </c>
      <c r="F4428" s="47">
        <v>10</v>
      </c>
      <c r="G4428" s="234">
        <f t="shared" si="159"/>
        <v>15</v>
      </c>
      <c r="H4428" s="22">
        <f t="shared" si="160"/>
        <v>10</v>
      </c>
      <c r="K4428" s="244"/>
      <c r="M4428" s="60"/>
      <c r="N4428" s="60"/>
      <c r="O4428" s="60"/>
    </row>
    <row r="4429" spans="2:15" s="23" customFormat="1" ht="30.2" customHeight="1" thickBot="1" x14ac:dyDescent="0.3">
      <c r="B4429" s="200" t="s">
        <v>225</v>
      </c>
      <c r="C4429" s="232" t="s">
        <v>511</v>
      </c>
      <c r="D4429" s="230">
        <v>1.5</v>
      </c>
      <c r="E4429" s="230">
        <v>1</v>
      </c>
      <c r="F4429" s="47">
        <v>10</v>
      </c>
      <c r="G4429" s="234">
        <f t="shared" si="159"/>
        <v>15</v>
      </c>
      <c r="H4429" s="22">
        <f t="shared" si="160"/>
        <v>10</v>
      </c>
      <c r="K4429" s="244"/>
      <c r="M4429" s="60"/>
      <c r="N4429" s="60"/>
      <c r="O4429" s="60"/>
    </row>
    <row r="4430" spans="2:15" s="23" customFormat="1" ht="30.2" customHeight="1" thickBot="1" x14ac:dyDescent="0.3">
      <c r="B4430" s="200" t="s">
        <v>225</v>
      </c>
      <c r="C4430" s="232" t="s">
        <v>512</v>
      </c>
      <c r="D4430" s="230">
        <v>1.5</v>
      </c>
      <c r="E4430" s="230">
        <v>1</v>
      </c>
      <c r="F4430" s="47">
        <v>10</v>
      </c>
      <c r="G4430" s="234">
        <f t="shared" si="159"/>
        <v>15</v>
      </c>
      <c r="H4430" s="22">
        <f t="shared" si="160"/>
        <v>10</v>
      </c>
      <c r="K4430" s="244"/>
      <c r="M4430" s="60"/>
      <c r="N4430" s="60"/>
      <c r="O4430" s="60"/>
    </row>
    <row r="4431" spans="2:15" s="23" customFormat="1" ht="30.2" customHeight="1" thickBot="1" x14ac:dyDescent="0.3">
      <c r="B4431" s="200" t="s">
        <v>225</v>
      </c>
      <c r="C4431" s="232" t="s">
        <v>513</v>
      </c>
      <c r="D4431" s="230">
        <v>1.5</v>
      </c>
      <c r="E4431" s="230">
        <v>1</v>
      </c>
      <c r="F4431" s="47">
        <v>10</v>
      </c>
      <c r="G4431" s="234">
        <f t="shared" si="159"/>
        <v>15</v>
      </c>
      <c r="H4431" s="22">
        <f t="shared" si="160"/>
        <v>10</v>
      </c>
      <c r="K4431" s="244"/>
      <c r="M4431" s="60"/>
      <c r="N4431" s="60"/>
      <c r="O4431" s="60"/>
    </row>
    <row r="4432" spans="2:15" s="23" customFormat="1" ht="30.2" customHeight="1" thickBot="1" x14ac:dyDescent="0.3">
      <c r="B4432" s="200" t="s">
        <v>225</v>
      </c>
      <c r="C4432" s="232" t="s">
        <v>1464</v>
      </c>
      <c r="D4432" s="230">
        <v>1.5</v>
      </c>
      <c r="E4432" s="230">
        <v>1</v>
      </c>
      <c r="F4432" s="47">
        <v>10</v>
      </c>
      <c r="G4432" s="234">
        <f t="shared" si="159"/>
        <v>15</v>
      </c>
      <c r="H4432" s="22">
        <f t="shared" si="160"/>
        <v>10</v>
      </c>
      <c r="K4432" s="244"/>
      <c r="M4432" s="60"/>
      <c r="N4432" s="60"/>
      <c r="O4432" s="60"/>
    </row>
    <row r="4433" spans="2:15" s="23" customFormat="1" ht="30.2" customHeight="1" thickBot="1" x14ac:dyDescent="0.3">
      <c r="B4433" s="200" t="s">
        <v>225</v>
      </c>
      <c r="C4433" s="232" t="s">
        <v>1247</v>
      </c>
      <c r="D4433" s="230">
        <v>1.5</v>
      </c>
      <c r="E4433" s="230">
        <v>1</v>
      </c>
      <c r="F4433" s="47">
        <v>10</v>
      </c>
      <c r="G4433" s="234">
        <f t="shared" si="159"/>
        <v>15</v>
      </c>
      <c r="H4433" s="22">
        <f t="shared" si="160"/>
        <v>10</v>
      </c>
      <c r="K4433" s="244"/>
      <c r="M4433" s="60"/>
      <c r="N4433" s="60"/>
      <c r="O4433" s="60"/>
    </row>
    <row r="4434" spans="2:15" s="23" customFormat="1" ht="30.2" customHeight="1" thickBot="1" x14ac:dyDescent="0.3">
      <c r="B4434" s="200" t="s">
        <v>225</v>
      </c>
      <c r="C4434" s="232" t="s">
        <v>1302</v>
      </c>
      <c r="D4434" s="230">
        <v>1.5</v>
      </c>
      <c r="E4434" s="230">
        <v>1</v>
      </c>
      <c r="F4434" s="47">
        <v>10</v>
      </c>
      <c r="G4434" s="234">
        <f t="shared" si="159"/>
        <v>15</v>
      </c>
      <c r="H4434" s="22">
        <f t="shared" si="160"/>
        <v>10</v>
      </c>
      <c r="K4434" s="244"/>
      <c r="M4434" s="60"/>
      <c r="N4434" s="60"/>
      <c r="O4434" s="60"/>
    </row>
    <row r="4435" spans="2:15" s="23" customFormat="1" ht="30.2" customHeight="1" thickBot="1" x14ac:dyDescent="0.3">
      <c r="B4435" s="200" t="s">
        <v>225</v>
      </c>
      <c r="C4435" s="232" t="s">
        <v>1818</v>
      </c>
      <c r="D4435" s="230">
        <v>1.5</v>
      </c>
      <c r="E4435" s="230">
        <v>1</v>
      </c>
      <c r="F4435" s="47">
        <v>10</v>
      </c>
      <c r="G4435" s="234">
        <f t="shared" si="159"/>
        <v>15</v>
      </c>
      <c r="H4435" s="22">
        <f t="shared" si="160"/>
        <v>10</v>
      </c>
      <c r="K4435" s="244"/>
      <c r="M4435" s="60"/>
      <c r="N4435" s="60"/>
      <c r="O4435" s="60"/>
    </row>
    <row r="4436" spans="2:15" s="23" customFormat="1" ht="30.2" customHeight="1" thickBot="1" x14ac:dyDescent="0.3">
      <c r="B4436" s="200" t="s">
        <v>225</v>
      </c>
      <c r="C4436" s="232" t="s">
        <v>1248</v>
      </c>
      <c r="D4436" s="230">
        <v>1.5</v>
      </c>
      <c r="E4436" s="230">
        <v>1</v>
      </c>
      <c r="F4436" s="47">
        <v>10</v>
      </c>
      <c r="G4436" s="234">
        <f t="shared" si="159"/>
        <v>15</v>
      </c>
      <c r="H4436" s="22">
        <f t="shared" si="160"/>
        <v>10</v>
      </c>
      <c r="K4436" s="244"/>
      <c r="M4436" s="60"/>
      <c r="N4436" s="60"/>
      <c r="O4436" s="60"/>
    </row>
    <row r="4437" spans="2:15" s="23" customFormat="1" ht="30.2" customHeight="1" thickBot="1" x14ac:dyDescent="0.3">
      <c r="B4437" s="200" t="s">
        <v>225</v>
      </c>
      <c r="C4437" s="232" t="s">
        <v>1250</v>
      </c>
      <c r="D4437" s="230">
        <v>1.5</v>
      </c>
      <c r="E4437" s="230">
        <v>1</v>
      </c>
      <c r="F4437" s="47">
        <v>10</v>
      </c>
      <c r="G4437" s="234">
        <f t="shared" si="159"/>
        <v>15</v>
      </c>
      <c r="H4437" s="22">
        <f t="shared" si="160"/>
        <v>10</v>
      </c>
      <c r="K4437" s="244"/>
      <c r="M4437" s="60"/>
      <c r="N4437" s="60"/>
      <c r="O4437" s="60"/>
    </row>
    <row r="4438" spans="2:15" s="23" customFormat="1" ht="30.2" customHeight="1" thickBot="1" x14ac:dyDescent="0.3">
      <c r="B4438" s="200" t="s">
        <v>225</v>
      </c>
      <c r="C4438" s="232" t="s">
        <v>1819</v>
      </c>
      <c r="D4438" s="230">
        <v>1.5</v>
      </c>
      <c r="E4438" s="230">
        <v>1</v>
      </c>
      <c r="F4438" s="47">
        <v>10</v>
      </c>
      <c r="G4438" s="234">
        <f t="shared" si="159"/>
        <v>15</v>
      </c>
      <c r="H4438" s="22">
        <f t="shared" si="160"/>
        <v>10</v>
      </c>
      <c r="K4438" s="244"/>
      <c r="M4438" s="60"/>
      <c r="N4438" s="60"/>
      <c r="O4438" s="60"/>
    </row>
    <row r="4439" spans="2:15" s="23" customFormat="1" ht="30.2" customHeight="1" thickBot="1" x14ac:dyDescent="0.3">
      <c r="B4439" s="200" t="s">
        <v>225</v>
      </c>
      <c r="C4439" s="232" t="s">
        <v>1820</v>
      </c>
      <c r="D4439" s="230">
        <v>1.5</v>
      </c>
      <c r="E4439" s="230">
        <v>1</v>
      </c>
      <c r="F4439" s="47">
        <v>10</v>
      </c>
      <c r="G4439" s="234">
        <f t="shared" si="159"/>
        <v>15</v>
      </c>
      <c r="H4439" s="22">
        <f t="shared" si="160"/>
        <v>10</v>
      </c>
      <c r="K4439" s="244"/>
      <c r="M4439" s="60"/>
      <c r="N4439" s="60"/>
      <c r="O4439" s="60"/>
    </row>
    <row r="4440" spans="2:15" s="23" customFormat="1" ht="30.2" customHeight="1" thickBot="1" x14ac:dyDescent="0.3">
      <c r="B4440" s="200" t="s">
        <v>225</v>
      </c>
      <c r="C4440" s="232" t="s">
        <v>1252</v>
      </c>
      <c r="D4440" s="230">
        <v>1.5</v>
      </c>
      <c r="E4440" s="230">
        <v>1</v>
      </c>
      <c r="F4440" s="47">
        <v>10</v>
      </c>
      <c r="G4440" s="234">
        <f t="shared" si="159"/>
        <v>15</v>
      </c>
      <c r="H4440" s="22">
        <f t="shared" si="160"/>
        <v>10</v>
      </c>
      <c r="K4440" s="244"/>
      <c r="M4440" s="60"/>
      <c r="N4440" s="60"/>
      <c r="O4440" s="60"/>
    </row>
    <row r="4441" spans="2:15" s="23" customFormat="1" ht="30.2" customHeight="1" thickBot="1" x14ac:dyDescent="0.3">
      <c r="B4441" s="200" t="s">
        <v>225</v>
      </c>
      <c r="C4441" s="232" t="s">
        <v>1821</v>
      </c>
      <c r="D4441" s="230">
        <v>1.5</v>
      </c>
      <c r="E4441" s="230">
        <v>1</v>
      </c>
      <c r="F4441" s="47">
        <v>10</v>
      </c>
      <c r="G4441" s="234">
        <f t="shared" si="159"/>
        <v>15</v>
      </c>
      <c r="H4441" s="22">
        <f t="shared" si="160"/>
        <v>10</v>
      </c>
      <c r="K4441" s="244"/>
      <c r="M4441" s="60"/>
      <c r="N4441" s="60"/>
      <c r="O4441" s="60"/>
    </row>
    <row r="4442" spans="2:15" s="23" customFormat="1" ht="30.2" customHeight="1" thickBot="1" x14ac:dyDescent="0.3">
      <c r="B4442" s="200" t="s">
        <v>225</v>
      </c>
      <c r="C4442" s="232" t="s">
        <v>1822</v>
      </c>
      <c r="D4442" s="230">
        <v>1.5</v>
      </c>
      <c r="E4442" s="230">
        <v>1</v>
      </c>
      <c r="F4442" s="47">
        <v>10</v>
      </c>
      <c r="G4442" s="234">
        <f t="shared" si="159"/>
        <v>15</v>
      </c>
      <c r="H4442" s="22">
        <f t="shared" si="160"/>
        <v>10</v>
      </c>
      <c r="K4442" s="244"/>
      <c r="M4442" s="60"/>
      <c r="N4442" s="60"/>
      <c r="O4442" s="60"/>
    </row>
    <row r="4443" spans="2:15" s="23" customFormat="1" ht="30.2" customHeight="1" thickBot="1" x14ac:dyDescent="0.3">
      <c r="B4443" s="200" t="s">
        <v>225</v>
      </c>
      <c r="C4443" s="232" t="s">
        <v>1823</v>
      </c>
      <c r="D4443" s="230">
        <v>1.5</v>
      </c>
      <c r="E4443" s="230">
        <v>1</v>
      </c>
      <c r="F4443" s="47">
        <v>10</v>
      </c>
      <c r="G4443" s="234">
        <f t="shared" si="159"/>
        <v>15</v>
      </c>
      <c r="H4443" s="22">
        <f t="shared" si="160"/>
        <v>10</v>
      </c>
      <c r="K4443" s="244"/>
      <c r="M4443" s="60"/>
      <c r="N4443" s="60"/>
      <c r="O4443" s="60"/>
    </row>
    <row r="4444" spans="2:15" s="23" customFormat="1" ht="30.2" customHeight="1" thickBot="1" x14ac:dyDescent="0.3">
      <c r="B4444" s="200" t="s">
        <v>225</v>
      </c>
      <c r="C4444" s="232" t="s">
        <v>1824</v>
      </c>
      <c r="D4444" s="230">
        <v>1.5</v>
      </c>
      <c r="E4444" s="230">
        <v>1</v>
      </c>
      <c r="F4444" s="47">
        <v>10</v>
      </c>
      <c r="G4444" s="234">
        <f t="shared" si="159"/>
        <v>15</v>
      </c>
      <c r="H4444" s="22">
        <f t="shared" si="160"/>
        <v>10</v>
      </c>
      <c r="K4444" s="244"/>
      <c r="M4444" s="60"/>
      <c r="N4444" s="60"/>
      <c r="O4444" s="60"/>
    </row>
    <row r="4445" spans="2:15" s="23" customFormat="1" ht="30.2" customHeight="1" thickBot="1" x14ac:dyDescent="0.3">
      <c r="B4445" s="200" t="s">
        <v>225</v>
      </c>
      <c r="C4445" s="232" t="s">
        <v>1825</v>
      </c>
      <c r="D4445" s="230">
        <v>1.5</v>
      </c>
      <c r="E4445" s="230">
        <v>1</v>
      </c>
      <c r="F4445" s="47">
        <v>10</v>
      </c>
      <c r="G4445" s="234">
        <f t="shared" si="159"/>
        <v>15</v>
      </c>
      <c r="H4445" s="22">
        <f t="shared" si="160"/>
        <v>10</v>
      </c>
      <c r="K4445" s="244"/>
      <c r="M4445" s="60"/>
      <c r="N4445" s="60"/>
      <c r="O4445" s="60"/>
    </row>
    <row r="4446" spans="2:15" s="23" customFormat="1" ht="30.2" customHeight="1" thickBot="1" x14ac:dyDescent="0.3">
      <c r="B4446" s="200" t="s">
        <v>225</v>
      </c>
      <c r="C4446" s="232" t="s">
        <v>1826</v>
      </c>
      <c r="D4446" s="230">
        <v>1.5</v>
      </c>
      <c r="E4446" s="230">
        <v>1</v>
      </c>
      <c r="F4446" s="47">
        <v>10</v>
      </c>
      <c r="G4446" s="234">
        <f t="shared" si="159"/>
        <v>15</v>
      </c>
      <c r="H4446" s="22">
        <f t="shared" si="160"/>
        <v>10</v>
      </c>
      <c r="K4446" s="244"/>
      <c r="M4446" s="60"/>
      <c r="N4446" s="60"/>
      <c r="O4446" s="60"/>
    </row>
    <row r="4447" spans="2:15" s="23" customFormat="1" ht="30.2" customHeight="1" thickBot="1" x14ac:dyDescent="0.3">
      <c r="B4447" s="200" t="s">
        <v>225</v>
      </c>
      <c r="C4447" s="232" t="s">
        <v>1827</v>
      </c>
      <c r="D4447" s="230">
        <v>1.5</v>
      </c>
      <c r="E4447" s="230">
        <v>1</v>
      </c>
      <c r="F4447" s="47">
        <v>10</v>
      </c>
      <c r="G4447" s="234">
        <f t="shared" si="159"/>
        <v>15</v>
      </c>
      <c r="H4447" s="22">
        <f t="shared" si="160"/>
        <v>10</v>
      </c>
      <c r="K4447" s="244"/>
      <c r="M4447" s="60"/>
      <c r="N4447" s="60"/>
      <c r="O4447" s="60"/>
    </row>
    <row r="4448" spans="2:15" s="23" customFormat="1" ht="30.2" customHeight="1" thickBot="1" x14ac:dyDescent="0.3">
      <c r="B4448" s="200" t="s">
        <v>225</v>
      </c>
      <c r="C4448" s="232" t="s">
        <v>1828</v>
      </c>
      <c r="D4448" s="230">
        <v>1.5</v>
      </c>
      <c r="E4448" s="230">
        <v>1</v>
      </c>
      <c r="F4448" s="47">
        <v>10</v>
      </c>
      <c r="G4448" s="234">
        <f t="shared" si="159"/>
        <v>15</v>
      </c>
      <c r="H4448" s="22">
        <f t="shared" si="160"/>
        <v>10</v>
      </c>
      <c r="K4448" s="244"/>
      <c r="M4448" s="60"/>
      <c r="N4448" s="60"/>
      <c r="O4448" s="60"/>
    </row>
    <row r="4449" spans="2:15" s="23" customFormat="1" ht="30.2" customHeight="1" thickBot="1" x14ac:dyDescent="0.3">
      <c r="B4449" s="200" t="s">
        <v>225</v>
      </c>
      <c r="C4449" s="232" t="s">
        <v>1829</v>
      </c>
      <c r="D4449" s="230">
        <v>1.5</v>
      </c>
      <c r="E4449" s="230">
        <v>1</v>
      </c>
      <c r="F4449" s="47">
        <v>10</v>
      </c>
      <c r="G4449" s="234">
        <f t="shared" si="159"/>
        <v>15</v>
      </c>
      <c r="H4449" s="22">
        <f t="shared" si="160"/>
        <v>10</v>
      </c>
      <c r="K4449" s="244"/>
      <c r="M4449" s="60"/>
      <c r="N4449" s="60"/>
      <c r="O4449" s="60"/>
    </row>
    <row r="4450" spans="2:15" s="23" customFormat="1" ht="30.2" customHeight="1" thickBot="1" x14ac:dyDescent="0.3">
      <c r="B4450" s="200" t="s">
        <v>225</v>
      </c>
      <c r="C4450" s="232" t="s">
        <v>1830</v>
      </c>
      <c r="D4450" s="230">
        <v>1.5</v>
      </c>
      <c r="E4450" s="230">
        <v>1</v>
      </c>
      <c r="F4450" s="47">
        <v>10</v>
      </c>
      <c r="G4450" s="234">
        <f t="shared" si="159"/>
        <v>15</v>
      </c>
      <c r="H4450" s="22">
        <f t="shared" si="160"/>
        <v>10</v>
      </c>
      <c r="K4450" s="244"/>
      <c r="M4450" s="60"/>
      <c r="N4450" s="60"/>
      <c r="O4450" s="60"/>
    </row>
    <row r="4451" spans="2:15" s="23" customFormat="1" ht="30.2" customHeight="1" thickBot="1" x14ac:dyDescent="0.3">
      <c r="B4451" s="200" t="s">
        <v>225</v>
      </c>
      <c r="C4451" s="232" t="s">
        <v>1831</v>
      </c>
      <c r="D4451" s="230">
        <v>1.5</v>
      </c>
      <c r="E4451" s="230">
        <v>1</v>
      </c>
      <c r="F4451" s="47">
        <v>10</v>
      </c>
      <c r="G4451" s="234">
        <f t="shared" si="159"/>
        <v>15</v>
      </c>
      <c r="H4451" s="22">
        <f t="shared" si="160"/>
        <v>10</v>
      </c>
      <c r="K4451" s="244"/>
      <c r="M4451" s="60"/>
      <c r="N4451" s="60"/>
      <c r="O4451" s="60"/>
    </row>
    <row r="4452" spans="2:15" s="23" customFormat="1" ht="30.2" customHeight="1" thickBot="1" x14ac:dyDescent="0.3">
      <c r="B4452" s="200" t="s">
        <v>225</v>
      </c>
      <c r="C4452" s="232" t="s">
        <v>1832</v>
      </c>
      <c r="D4452" s="230">
        <v>1.5</v>
      </c>
      <c r="E4452" s="230">
        <v>1</v>
      </c>
      <c r="F4452" s="47">
        <v>10</v>
      </c>
      <c r="G4452" s="234">
        <f t="shared" si="159"/>
        <v>15</v>
      </c>
      <c r="H4452" s="22">
        <f t="shared" si="160"/>
        <v>10</v>
      </c>
      <c r="K4452" s="244"/>
      <c r="M4452" s="60"/>
      <c r="N4452" s="60"/>
      <c r="O4452" s="60"/>
    </row>
    <row r="4453" spans="2:15" s="23" customFormat="1" ht="30.2" customHeight="1" thickBot="1" x14ac:dyDescent="0.3">
      <c r="B4453" s="200" t="s">
        <v>225</v>
      </c>
      <c r="C4453" s="232" t="s">
        <v>514</v>
      </c>
      <c r="D4453" s="230">
        <v>1.5</v>
      </c>
      <c r="E4453" s="230">
        <v>1</v>
      </c>
      <c r="F4453" s="47">
        <v>10</v>
      </c>
      <c r="G4453" s="234">
        <f t="shared" si="159"/>
        <v>15</v>
      </c>
      <c r="H4453" s="22">
        <f t="shared" si="160"/>
        <v>10</v>
      </c>
      <c r="K4453" s="244"/>
      <c r="M4453" s="60"/>
      <c r="N4453" s="60"/>
      <c r="O4453" s="60"/>
    </row>
    <row r="4454" spans="2:15" s="23" customFormat="1" ht="30.2" customHeight="1" thickBot="1" x14ac:dyDescent="0.3">
      <c r="B4454" s="200" t="s">
        <v>225</v>
      </c>
      <c r="C4454" s="232" t="s">
        <v>515</v>
      </c>
      <c r="D4454" s="230">
        <v>1.5</v>
      </c>
      <c r="E4454" s="230">
        <v>1</v>
      </c>
      <c r="F4454" s="47">
        <v>10</v>
      </c>
      <c r="G4454" s="234">
        <f t="shared" si="159"/>
        <v>15</v>
      </c>
      <c r="H4454" s="22">
        <f t="shared" si="160"/>
        <v>10</v>
      </c>
      <c r="K4454" s="244"/>
      <c r="M4454" s="60"/>
      <c r="N4454" s="60"/>
      <c r="O4454" s="60"/>
    </row>
    <row r="4455" spans="2:15" s="23" customFormat="1" ht="30.2" customHeight="1" thickBot="1" x14ac:dyDescent="0.3">
      <c r="B4455" s="200" t="s">
        <v>225</v>
      </c>
      <c r="C4455" s="232" t="s">
        <v>516</v>
      </c>
      <c r="D4455" s="230">
        <v>1.5</v>
      </c>
      <c r="E4455" s="230">
        <v>1</v>
      </c>
      <c r="F4455" s="47">
        <v>10</v>
      </c>
      <c r="G4455" s="234">
        <f t="shared" si="159"/>
        <v>15</v>
      </c>
      <c r="H4455" s="22">
        <f t="shared" si="160"/>
        <v>10</v>
      </c>
      <c r="K4455" s="244"/>
      <c r="M4455" s="60"/>
      <c r="N4455" s="60"/>
      <c r="O4455" s="60"/>
    </row>
    <row r="4456" spans="2:15" s="23" customFormat="1" ht="30.2" customHeight="1" thickBot="1" x14ac:dyDescent="0.3">
      <c r="B4456" s="200" t="s">
        <v>225</v>
      </c>
      <c r="C4456" s="232" t="s">
        <v>517</v>
      </c>
      <c r="D4456" s="230">
        <v>1.5</v>
      </c>
      <c r="E4456" s="230">
        <v>1</v>
      </c>
      <c r="F4456" s="47">
        <v>10</v>
      </c>
      <c r="G4456" s="234">
        <f t="shared" si="159"/>
        <v>15</v>
      </c>
      <c r="H4456" s="22">
        <f t="shared" si="160"/>
        <v>10</v>
      </c>
      <c r="K4456" s="244"/>
      <c r="M4456" s="60"/>
      <c r="N4456" s="60"/>
      <c r="O4456" s="60"/>
    </row>
    <row r="4457" spans="2:15" s="23" customFormat="1" ht="30.2" customHeight="1" thickBot="1" x14ac:dyDescent="0.3">
      <c r="B4457" s="200" t="s">
        <v>225</v>
      </c>
      <c r="C4457" s="232" t="s">
        <v>1833</v>
      </c>
      <c r="D4457" s="230">
        <v>1.5</v>
      </c>
      <c r="E4457" s="230">
        <v>1</v>
      </c>
      <c r="F4457" s="47">
        <v>10</v>
      </c>
      <c r="G4457" s="234">
        <f t="shared" si="159"/>
        <v>15</v>
      </c>
      <c r="H4457" s="22">
        <f t="shared" si="160"/>
        <v>10</v>
      </c>
      <c r="K4457" s="244"/>
      <c r="M4457" s="60"/>
      <c r="N4457" s="60"/>
      <c r="O4457" s="60"/>
    </row>
    <row r="4458" spans="2:15" s="23" customFormat="1" ht="30.2" customHeight="1" thickBot="1" x14ac:dyDescent="0.3">
      <c r="B4458" s="200" t="s">
        <v>225</v>
      </c>
      <c r="C4458" s="232" t="s">
        <v>518</v>
      </c>
      <c r="D4458" s="230">
        <v>1.5</v>
      </c>
      <c r="E4458" s="230">
        <v>1</v>
      </c>
      <c r="F4458" s="47">
        <v>10</v>
      </c>
      <c r="G4458" s="234">
        <f t="shared" si="159"/>
        <v>15</v>
      </c>
      <c r="H4458" s="22">
        <f t="shared" si="160"/>
        <v>10</v>
      </c>
      <c r="K4458" s="244"/>
      <c r="M4458" s="60"/>
      <c r="N4458" s="60"/>
      <c r="O4458" s="60"/>
    </row>
    <row r="4459" spans="2:15" s="23" customFormat="1" ht="30.2" customHeight="1" thickBot="1" x14ac:dyDescent="0.3">
      <c r="B4459" s="200" t="s">
        <v>225</v>
      </c>
      <c r="C4459" s="232" t="s">
        <v>519</v>
      </c>
      <c r="D4459" s="230">
        <v>1.5</v>
      </c>
      <c r="E4459" s="230">
        <v>1</v>
      </c>
      <c r="F4459" s="47">
        <v>10</v>
      </c>
      <c r="G4459" s="234">
        <f t="shared" si="159"/>
        <v>15</v>
      </c>
      <c r="H4459" s="22">
        <f t="shared" si="160"/>
        <v>10</v>
      </c>
      <c r="K4459" s="244"/>
      <c r="M4459" s="60"/>
      <c r="N4459" s="60"/>
      <c r="O4459" s="60"/>
    </row>
    <row r="4460" spans="2:15" s="23" customFormat="1" ht="30.2" customHeight="1" thickBot="1" x14ac:dyDescent="0.3">
      <c r="B4460" s="200" t="s">
        <v>225</v>
      </c>
      <c r="C4460" s="232" t="s">
        <v>520</v>
      </c>
      <c r="D4460" s="230">
        <v>1.5</v>
      </c>
      <c r="E4460" s="230">
        <v>1</v>
      </c>
      <c r="F4460" s="47">
        <v>10</v>
      </c>
      <c r="G4460" s="234">
        <f t="shared" si="159"/>
        <v>15</v>
      </c>
      <c r="H4460" s="22">
        <f t="shared" si="160"/>
        <v>10</v>
      </c>
      <c r="K4460" s="244"/>
      <c r="M4460" s="60"/>
      <c r="N4460" s="60"/>
      <c r="O4460" s="60"/>
    </row>
    <row r="4461" spans="2:15" s="23" customFormat="1" ht="30.2" customHeight="1" thickBot="1" x14ac:dyDescent="0.3">
      <c r="B4461" s="200" t="s">
        <v>225</v>
      </c>
      <c r="C4461" s="232" t="s">
        <v>521</v>
      </c>
      <c r="D4461" s="230">
        <v>1.5</v>
      </c>
      <c r="E4461" s="230">
        <v>1</v>
      </c>
      <c r="F4461" s="47">
        <v>10</v>
      </c>
      <c r="G4461" s="234">
        <f t="shared" si="159"/>
        <v>15</v>
      </c>
      <c r="H4461" s="22">
        <f t="shared" si="160"/>
        <v>10</v>
      </c>
      <c r="K4461" s="244"/>
      <c r="M4461" s="60"/>
      <c r="N4461" s="60"/>
      <c r="O4461" s="60"/>
    </row>
    <row r="4462" spans="2:15" s="23" customFormat="1" ht="30.2" customHeight="1" thickBot="1" x14ac:dyDescent="0.3">
      <c r="B4462" s="200" t="s">
        <v>225</v>
      </c>
      <c r="C4462" s="232" t="s">
        <v>522</v>
      </c>
      <c r="D4462" s="230">
        <v>1.5</v>
      </c>
      <c r="E4462" s="230">
        <v>1</v>
      </c>
      <c r="F4462" s="47">
        <v>10</v>
      </c>
      <c r="G4462" s="234">
        <f t="shared" si="159"/>
        <v>15</v>
      </c>
      <c r="H4462" s="22">
        <f t="shared" si="160"/>
        <v>10</v>
      </c>
      <c r="K4462" s="244"/>
      <c r="M4462" s="60"/>
      <c r="N4462" s="60"/>
      <c r="O4462" s="60"/>
    </row>
    <row r="4463" spans="2:15" s="23" customFormat="1" ht="30.2" customHeight="1" thickBot="1" x14ac:dyDescent="0.3">
      <c r="B4463" s="200" t="s">
        <v>225</v>
      </c>
      <c r="C4463" s="232" t="s">
        <v>523</v>
      </c>
      <c r="D4463" s="230">
        <v>1.5</v>
      </c>
      <c r="E4463" s="230">
        <v>1</v>
      </c>
      <c r="F4463" s="47">
        <v>10</v>
      </c>
      <c r="G4463" s="234">
        <f t="shared" si="159"/>
        <v>15</v>
      </c>
      <c r="H4463" s="22">
        <f t="shared" si="160"/>
        <v>10</v>
      </c>
      <c r="K4463" s="244"/>
      <c r="M4463" s="60"/>
      <c r="N4463" s="60"/>
      <c r="O4463" s="60"/>
    </row>
    <row r="4464" spans="2:15" s="23" customFormat="1" ht="30.2" customHeight="1" thickBot="1" x14ac:dyDescent="0.3">
      <c r="B4464" s="200" t="s">
        <v>225</v>
      </c>
      <c r="C4464" s="232" t="s">
        <v>524</v>
      </c>
      <c r="D4464" s="230">
        <v>1.5</v>
      </c>
      <c r="E4464" s="230">
        <v>1</v>
      </c>
      <c r="F4464" s="47">
        <v>10</v>
      </c>
      <c r="G4464" s="234">
        <f t="shared" ref="G4464:G4527" si="161">ROUND(D4464*F4464,2)</f>
        <v>15</v>
      </c>
      <c r="H4464" s="22">
        <f t="shared" ref="H4464:H4527" si="162">ROUND(E4464*F4464,6)</f>
        <v>10</v>
      </c>
      <c r="K4464" s="244"/>
      <c r="M4464" s="60"/>
      <c r="N4464" s="60"/>
      <c r="O4464" s="60"/>
    </row>
    <row r="4465" spans="2:15" s="23" customFormat="1" ht="30.2" customHeight="1" thickBot="1" x14ac:dyDescent="0.3">
      <c r="B4465" s="200" t="s">
        <v>225</v>
      </c>
      <c r="C4465" s="232" t="s">
        <v>525</v>
      </c>
      <c r="D4465" s="230">
        <v>1.5</v>
      </c>
      <c r="E4465" s="230">
        <v>1</v>
      </c>
      <c r="F4465" s="47">
        <v>10</v>
      </c>
      <c r="G4465" s="234">
        <f t="shared" si="161"/>
        <v>15</v>
      </c>
      <c r="H4465" s="22">
        <f t="shared" si="162"/>
        <v>10</v>
      </c>
      <c r="K4465" s="244"/>
      <c r="M4465" s="60"/>
      <c r="N4465" s="60"/>
      <c r="O4465" s="60"/>
    </row>
    <row r="4466" spans="2:15" s="23" customFormat="1" ht="30.2" customHeight="1" thickBot="1" x14ac:dyDescent="0.3">
      <c r="B4466" s="200" t="s">
        <v>225</v>
      </c>
      <c r="C4466" s="232" t="s">
        <v>526</v>
      </c>
      <c r="D4466" s="230">
        <v>1.5</v>
      </c>
      <c r="E4466" s="230">
        <v>1</v>
      </c>
      <c r="F4466" s="47">
        <v>10</v>
      </c>
      <c r="G4466" s="234">
        <f t="shared" si="161"/>
        <v>15</v>
      </c>
      <c r="H4466" s="22">
        <f t="shared" si="162"/>
        <v>10</v>
      </c>
      <c r="K4466" s="244"/>
      <c r="M4466" s="60"/>
      <c r="N4466" s="60"/>
      <c r="O4466" s="60"/>
    </row>
    <row r="4467" spans="2:15" s="23" customFormat="1" ht="30.2" customHeight="1" thickBot="1" x14ac:dyDescent="0.3">
      <c r="B4467" s="200" t="s">
        <v>225</v>
      </c>
      <c r="C4467" s="232" t="s">
        <v>527</v>
      </c>
      <c r="D4467" s="230">
        <v>1.5</v>
      </c>
      <c r="E4467" s="230">
        <v>1</v>
      </c>
      <c r="F4467" s="47">
        <v>10</v>
      </c>
      <c r="G4467" s="234">
        <f t="shared" si="161"/>
        <v>15</v>
      </c>
      <c r="H4467" s="22">
        <f t="shared" si="162"/>
        <v>10</v>
      </c>
      <c r="K4467" s="244"/>
      <c r="M4467" s="60"/>
      <c r="N4467" s="60"/>
      <c r="O4467" s="60"/>
    </row>
    <row r="4468" spans="2:15" s="23" customFormat="1" ht="30.2" customHeight="1" thickBot="1" x14ac:dyDescent="0.3">
      <c r="B4468" s="200" t="s">
        <v>225</v>
      </c>
      <c r="C4468" s="232" t="s">
        <v>528</v>
      </c>
      <c r="D4468" s="230">
        <v>1.5</v>
      </c>
      <c r="E4468" s="230">
        <v>1</v>
      </c>
      <c r="F4468" s="47">
        <v>10</v>
      </c>
      <c r="G4468" s="234">
        <f t="shared" si="161"/>
        <v>15</v>
      </c>
      <c r="H4468" s="22">
        <f t="shared" si="162"/>
        <v>10</v>
      </c>
      <c r="K4468" s="244"/>
      <c r="M4468" s="60"/>
      <c r="N4468" s="60"/>
      <c r="O4468" s="60"/>
    </row>
    <row r="4469" spans="2:15" s="23" customFormat="1" ht="30.2" customHeight="1" thickBot="1" x14ac:dyDescent="0.3">
      <c r="B4469" s="200" t="s">
        <v>225</v>
      </c>
      <c r="C4469" s="232" t="s">
        <v>529</v>
      </c>
      <c r="D4469" s="230">
        <v>1.5</v>
      </c>
      <c r="E4469" s="230">
        <v>1</v>
      </c>
      <c r="F4469" s="47">
        <v>10</v>
      </c>
      <c r="G4469" s="234">
        <f t="shared" si="161"/>
        <v>15</v>
      </c>
      <c r="H4469" s="22">
        <f t="shared" si="162"/>
        <v>10</v>
      </c>
      <c r="K4469" s="244"/>
      <c r="M4469" s="60"/>
      <c r="N4469" s="60"/>
      <c r="O4469" s="60"/>
    </row>
    <row r="4470" spans="2:15" s="23" customFormat="1" ht="30.2" customHeight="1" thickBot="1" x14ac:dyDescent="0.3">
      <c r="B4470" s="200" t="s">
        <v>225</v>
      </c>
      <c r="C4470" s="232" t="s">
        <v>530</v>
      </c>
      <c r="D4470" s="230">
        <v>1.5</v>
      </c>
      <c r="E4470" s="230">
        <v>1</v>
      </c>
      <c r="F4470" s="47">
        <v>10</v>
      </c>
      <c r="G4470" s="234">
        <f t="shared" si="161"/>
        <v>15</v>
      </c>
      <c r="H4470" s="22">
        <f t="shared" si="162"/>
        <v>10</v>
      </c>
      <c r="K4470" s="244"/>
      <c r="M4470" s="60"/>
      <c r="N4470" s="60"/>
      <c r="O4470" s="60"/>
    </row>
    <row r="4471" spans="2:15" s="23" customFormat="1" ht="30.2" customHeight="1" thickBot="1" x14ac:dyDescent="0.3">
      <c r="B4471" s="200" t="s">
        <v>225</v>
      </c>
      <c r="C4471" s="232" t="s">
        <v>531</v>
      </c>
      <c r="D4471" s="230">
        <v>1.5</v>
      </c>
      <c r="E4471" s="230">
        <v>1</v>
      </c>
      <c r="F4471" s="47">
        <v>10</v>
      </c>
      <c r="G4471" s="234">
        <f t="shared" si="161"/>
        <v>15</v>
      </c>
      <c r="H4471" s="22">
        <f t="shared" si="162"/>
        <v>10</v>
      </c>
      <c r="K4471" s="244"/>
      <c r="M4471" s="60"/>
      <c r="N4471" s="60"/>
      <c r="O4471" s="60"/>
    </row>
    <row r="4472" spans="2:15" s="23" customFormat="1" ht="30.2" customHeight="1" thickBot="1" x14ac:dyDescent="0.3">
      <c r="B4472" s="200" t="s">
        <v>225</v>
      </c>
      <c r="C4472" s="232" t="s">
        <v>532</v>
      </c>
      <c r="D4472" s="230">
        <v>1.5</v>
      </c>
      <c r="E4472" s="230">
        <v>1</v>
      </c>
      <c r="F4472" s="47">
        <v>10</v>
      </c>
      <c r="G4472" s="234">
        <f t="shared" si="161"/>
        <v>15</v>
      </c>
      <c r="H4472" s="22">
        <f t="shared" si="162"/>
        <v>10</v>
      </c>
      <c r="K4472" s="244"/>
      <c r="M4472" s="60"/>
      <c r="N4472" s="60"/>
      <c r="O4472" s="60"/>
    </row>
    <row r="4473" spans="2:15" s="23" customFormat="1" ht="30.2" customHeight="1" thickBot="1" x14ac:dyDescent="0.3">
      <c r="B4473" s="200" t="s">
        <v>225</v>
      </c>
      <c r="C4473" s="232" t="s">
        <v>533</v>
      </c>
      <c r="D4473" s="230">
        <v>1.5</v>
      </c>
      <c r="E4473" s="230">
        <v>1</v>
      </c>
      <c r="F4473" s="47">
        <v>10</v>
      </c>
      <c r="G4473" s="234">
        <f t="shared" si="161"/>
        <v>15</v>
      </c>
      <c r="H4473" s="22">
        <f t="shared" si="162"/>
        <v>10</v>
      </c>
      <c r="K4473" s="244"/>
      <c r="M4473" s="60"/>
      <c r="N4473" s="60"/>
      <c r="O4473" s="60"/>
    </row>
    <row r="4474" spans="2:15" s="23" customFormat="1" ht="30.2" customHeight="1" thickBot="1" x14ac:dyDescent="0.3">
      <c r="B4474" s="200" t="s">
        <v>225</v>
      </c>
      <c r="C4474" s="232" t="s">
        <v>534</v>
      </c>
      <c r="D4474" s="230">
        <v>1.5</v>
      </c>
      <c r="E4474" s="230">
        <v>1</v>
      </c>
      <c r="F4474" s="47">
        <v>10</v>
      </c>
      <c r="G4474" s="234">
        <f t="shared" si="161"/>
        <v>15</v>
      </c>
      <c r="H4474" s="22">
        <f t="shared" si="162"/>
        <v>10</v>
      </c>
      <c r="K4474" s="244"/>
      <c r="M4474" s="60"/>
      <c r="N4474" s="60"/>
      <c r="O4474" s="60"/>
    </row>
    <row r="4475" spans="2:15" s="23" customFormat="1" ht="30.2" customHeight="1" thickBot="1" x14ac:dyDescent="0.3">
      <c r="B4475" s="200" t="s">
        <v>225</v>
      </c>
      <c r="C4475" s="232" t="s">
        <v>535</v>
      </c>
      <c r="D4475" s="230">
        <v>1.5</v>
      </c>
      <c r="E4475" s="230">
        <v>1</v>
      </c>
      <c r="F4475" s="47">
        <v>10</v>
      </c>
      <c r="G4475" s="234">
        <f t="shared" si="161"/>
        <v>15</v>
      </c>
      <c r="H4475" s="22">
        <f t="shared" si="162"/>
        <v>10</v>
      </c>
      <c r="K4475" s="244"/>
      <c r="M4475" s="60"/>
      <c r="N4475" s="60"/>
      <c r="O4475" s="60"/>
    </row>
    <row r="4476" spans="2:15" s="23" customFormat="1" ht="30.2" customHeight="1" thickBot="1" x14ac:dyDescent="0.3">
      <c r="B4476" s="200" t="s">
        <v>225</v>
      </c>
      <c r="C4476" s="232" t="s">
        <v>536</v>
      </c>
      <c r="D4476" s="230">
        <v>1.5</v>
      </c>
      <c r="E4476" s="230">
        <v>1</v>
      </c>
      <c r="F4476" s="47">
        <v>10</v>
      </c>
      <c r="G4476" s="234">
        <f t="shared" si="161"/>
        <v>15</v>
      </c>
      <c r="H4476" s="22">
        <f t="shared" si="162"/>
        <v>10</v>
      </c>
      <c r="K4476" s="244"/>
      <c r="M4476" s="60"/>
      <c r="N4476" s="60"/>
      <c r="O4476" s="60"/>
    </row>
    <row r="4477" spans="2:15" s="23" customFormat="1" ht="30.2" customHeight="1" thickBot="1" x14ac:dyDescent="0.3">
      <c r="B4477" s="200" t="s">
        <v>225</v>
      </c>
      <c r="C4477" s="232" t="s">
        <v>537</v>
      </c>
      <c r="D4477" s="230">
        <v>1.5</v>
      </c>
      <c r="E4477" s="230">
        <v>1</v>
      </c>
      <c r="F4477" s="47">
        <v>10</v>
      </c>
      <c r="G4477" s="234">
        <f t="shared" si="161"/>
        <v>15</v>
      </c>
      <c r="H4477" s="22">
        <f t="shared" si="162"/>
        <v>10</v>
      </c>
      <c r="K4477" s="244"/>
      <c r="M4477" s="60"/>
      <c r="N4477" s="60"/>
      <c r="O4477" s="60"/>
    </row>
    <row r="4478" spans="2:15" s="23" customFormat="1" ht="30.2" customHeight="1" thickBot="1" x14ac:dyDescent="0.3">
      <c r="B4478" s="200" t="s">
        <v>225</v>
      </c>
      <c r="C4478" s="232" t="s">
        <v>538</v>
      </c>
      <c r="D4478" s="230">
        <v>1.5</v>
      </c>
      <c r="E4478" s="230">
        <v>1</v>
      </c>
      <c r="F4478" s="47">
        <v>10</v>
      </c>
      <c r="G4478" s="234">
        <f t="shared" si="161"/>
        <v>15</v>
      </c>
      <c r="H4478" s="22">
        <f t="shared" si="162"/>
        <v>10</v>
      </c>
      <c r="K4478" s="244"/>
      <c r="M4478" s="60"/>
      <c r="N4478" s="60"/>
      <c r="O4478" s="60"/>
    </row>
    <row r="4479" spans="2:15" s="23" customFormat="1" ht="30.2" customHeight="1" thickBot="1" x14ac:dyDescent="0.3">
      <c r="B4479" s="200" t="s">
        <v>225</v>
      </c>
      <c r="C4479" s="232" t="s">
        <v>539</v>
      </c>
      <c r="D4479" s="230">
        <v>1.5</v>
      </c>
      <c r="E4479" s="230">
        <v>1</v>
      </c>
      <c r="F4479" s="47">
        <v>10</v>
      </c>
      <c r="G4479" s="234">
        <f t="shared" si="161"/>
        <v>15</v>
      </c>
      <c r="H4479" s="22">
        <f t="shared" si="162"/>
        <v>10</v>
      </c>
      <c r="K4479" s="244"/>
      <c r="M4479" s="60"/>
      <c r="N4479" s="60"/>
      <c r="O4479" s="60"/>
    </row>
    <row r="4480" spans="2:15" s="23" customFormat="1" ht="30.2" customHeight="1" thickBot="1" x14ac:dyDescent="0.3">
      <c r="B4480" s="200" t="s">
        <v>225</v>
      </c>
      <c r="C4480" s="232" t="s">
        <v>1263</v>
      </c>
      <c r="D4480" s="230">
        <v>1.5</v>
      </c>
      <c r="E4480" s="230">
        <v>1</v>
      </c>
      <c r="F4480" s="47">
        <v>10</v>
      </c>
      <c r="G4480" s="234">
        <f t="shared" si="161"/>
        <v>15</v>
      </c>
      <c r="H4480" s="22">
        <f t="shared" si="162"/>
        <v>10</v>
      </c>
      <c r="K4480" s="244"/>
      <c r="M4480" s="60"/>
      <c r="N4480" s="60"/>
      <c r="O4480" s="60"/>
    </row>
    <row r="4481" spans="2:15" s="23" customFormat="1" ht="30.2" customHeight="1" thickBot="1" x14ac:dyDescent="0.3">
      <c r="B4481" s="200" t="s">
        <v>225</v>
      </c>
      <c r="C4481" s="232" t="s">
        <v>541</v>
      </c>
      <c r="D4481" s="230">
        <v>1.5</v>
      </c>
      <c r="E4481" s="230">
        <v>1</v>
      </c>
      <c r="F4481" s="47">
        <v>10</v>
      </c>
      <c r="G4481" s="234">
        <f t="shared" si="161"/>
        <v>15</v>
      </c>
      <c r="H4481" s="22">
        <f t="shared" si="162"/>
        <v>10</v>
      </c>
      <c r="K4481" s="244"/>
      <c r="M4481" s="60"/>
      <c r="N4481" s="60"/>
      <c r="O4481" s="60"/>
    </row>
    <row r="4482" spans="2:15" s="23" customFormat="1" ht="30.2" customHeight="1" thickBot="1" x14ac:dyDescent="0.3">
      <c r="B4482" s="200" t="s">
        <v>225</v>
      </c>
      <c r="C4482" s="232" t="s">
        <v>542</v>
      </c>
      <c r="D4482" s="230">
        <v>1.5</v>
      </c>
      <c r="E4482" s="230">
        <v>1</v>
      </c>
      <c r="F4482" s="47">
        <v>10</v>
      </c>
      <c r="G4482" s="234">
        <f t="shared" si="161"/>
        <v>15</v>
      </c>
      <c r="H4482" s="22">
        <f t="shared" si="162"/>
        <v>10</v>
      </c>
      <c r="K4482" s="244"/>
      <c r="M4482" s="60"/>
      <c r="N4482" s="60"/>
      <c r="O4482" s="60"/>
    </row>
    <row r="4483" spans="2:15" s="23" customFormat="1" ht="30.2" customHeight="1" thickBot="1" x14ac:dyDescent="0.3">
      <c r="B4483" s="200" t="s">
        <v>225</v>
      </c>
      <c r="C4483" s="232" t="s">
        <v>543</v>
      </c>
      <c r="D4483" s="230">
        <v>1.5</v>
      </c>
      <c r="E4483" s="230">
        <v>1</v>
      </c>
      <c r="F4483" s="47">
        <v>10</v>
      </c>
      <c r="G4483" s="234">
        <f t="shared" si="161"/>
        <v>15</v>
      </c>
      <c r="H4483" s="22">
        <f t="shared" si="162"/>
        <v>10</v>
      </c>
      <c r="K4483" s="244"/>
      <c r="M4483" s="60"/>
      <c r="N4483" s="60"/>
      <c r="O4483" s="60"/>
    </row>
    <row r="4484" spans="2:15" s="23" customFormat="1" ht="30.2" customHeight="1" thickBot="1" x14ac:dyDescent="0.3">
      <c r="B4484" s="200" t="s">
        <v>225</v>
      </c>
      <c r="C4484" s="232" t="s">
        <v>1140</v>
      </c>
      <c r="D4484" s="230">
        <v>1.5</v>
      </c>
      <c r="E4484" s="230">
        <v>1</v>
      </c>
      <c r="F4484" s="47">
        <v>10</v>
      </c>
      <c r="G4484" s="234">
        <f t="shared" si="161"/>
        <v>15</v>
      </c>
      <c r="H4484" s="22">
        <f t="shared" si="162"/>
        <v>10</v>
      </c>
      <c r="K4484" s="244"/>
      <c r="M4484" s="60"/>
      <c r="N4484" s="60"/>
      <c r="O4484" s="60"/>
    </row>
    <row r="4485" spans="2:15" s="23" customFormat="1" ht="30.2" customHeight="1" thickBot="1" x14ac:dyDescent="0.3">
      <c r="B4485" s="200" t="s">
        <v>225</v>
      </c>
      <c r="C4485" s="232" t="s">
        <v>544</v>
      </c>
      <c r="D4485" s="230">
        <v>1.5</v>
      </c>
      <c r="E4485" s="230">
        <v>1</v>
      </c>
      <c r="F4485" s="47">
        <v>10</v>
      </c>
      <c r="G4485" s="234">
        <f t="shared" si="161"/>
        <v>15</v>
      </c>
      <c r="H4485" s="22">
        <f t="shared" si="162"/>
        <v>10</v>
      </c>
      <c r="K4485" s="244"/>
      <c r="M4485" s="60"/>
      <c r="N4485" s="60"/>
      <c r="O4485" s="60"/>
    </row>
    <row r="4486" spans="2:15" s="23" customFormat="1" ht="30.2" customHeight="1" thickBot="1" x14ac:dyDescent="0.3">
      <c r="B4486" s="200" t="s">
        <v>225</v>
      </c>
      <c r="C4486" s="232" t="s">
        <v>545</v>
      </c>
      <c r="D4486" s="230">
        <v>1.5</v>
      </c>
      <c r="E4486" s="230">
        <v>1</v>
      </c>
      <c r="F4486" s="47">
        <v>10</v>
      </c>
      <c r="G4486" s="234">
        <f t="shared" si="161"/>
        <v>15</v>
      </c>
      <c r="H4486" s="22">
        <f t="shared" si="162"/>
        <v>10</v>
      </c>
      <c r="K4486" s="244"/>
      <c r="M4486" s="60"/>
      <c r="N4486" s="60"/>
      <c r="O4486" s="60"/>
    </row>
    <row r="4487" spans="2:15" s="23" customFormat="1" ht="30.2" customHeight="1" thickBot="1" x14ac:dyDescent="0.3">
      <c r="B4487" s="200" t="s">
        <v>225</v>
      </c>
      <c r="C4487" s="232" t="s">
        <v>546</v>
      </c>
      <c r="D4487" s="230">
        <v>1.5</v>
      </c>
      <c r="E4487" s="230">
        <v>1</v>
      </c>
      <c r="F4487" s="47">
        <v>10</v>
      </c>
      <c r="G4487" s="234">
        <f t="shared" si="161"/>
        <v>15</v>
      </c>
      <c r="H4487" s="22">
        <f t="shared" si="162"/>
        <v>10</v>
      </c>
      <c r="K4487" s="244"/>
      <c r="M4487" s="60"/>
      <c r="N4487" s="60"/>
      <c r="O4487" s="60"/>
    </row>
    <row r="4488" spans="2:15" s="23" customFormat="1" ht="30.2" customHeight="1" thickBot="1" x14ac:dyDescent="0.3">
      <c r="B4488" s="200" t="s">
        <v>225</v>
      </c>
      <c r="C4488" s="232" t="s">
        <v>547</v>
      </c>
      <c r="D4488" s="230">
        <v>1.5</v>
      </c>
      <c r="E4488" s="230">
        <v>1</v>
      </c>
      <c r="F4488" s="47">
        <v>10</v>
      </c>
      <c r="G4488" s="234">
        <f t="shared" si="161"/>
        <v>15</v>
      </c>
      <c r="H4488" s="22">
        <f t="shared" si="162"/>
        <v>10</v>
      </c>
      <c r="K4488" s="244"/>
      <c r="M4488" s="60"/>
      <c r="N4488" s="60"/>
      <c r="O4488" s="60"/>
    </row>
    <row r="4489" spans="2:15" s="23" customFormat="1" ht="30.2" customHeight="1" thickBot="1" x14ac:dyDescent="0.3">
      <c r="B4489" s="200" t="s">
        <v>225</v>
      </c>
      <c r="C4489" s="232" t="s">
        <v>1266</v>
      </c>
      <c r="D4489" s="230">
        <v>1.5</v>
      </c>
      <c r="E4489" s="230">
        <v>1</v>
      </c>
      <c r="F4489" s="47">
        <v>10</v>
      </c>
      <c r="G4489" s="234">
        <f t="shared" si="161"/>
        <v>15</v>
      </c>
      <c r="H4489" s="22">
        <f t="shared" si="162"/>
        <v>10</v>
      </c>
      <c r="K4489" s="244"/>
      <c r="M4489" s="60"/>
      <c r="N4489" s="60"/>
      <c r="O4489" s="60"/>
    </row>
    <row r="4490" spans="2:15" s="23" customFormat="1" ht="30.2" customHeight="1" thickBot="1" x14ac:dyDescent="0.3">
      <c r="B4490" s="200" t="s">
        <v>225</v>
      </c>
      <c r="C4490" s="232" t="s">
        <v>548</v>
      </c>
      <c r="D4490" s="230">
        <v>1.5</v>
      </c>
      <c r="E4490" s="230">
        <v>1</v>
      </c>
      <c r="F4490" s="47">
        <v>10</v>
      </c>
      <c r="G4490" s="234">
        <f t="shared" si="161"/>
        <v>15</v>
      </c>
      <c r="H4490" s="22">
        <f t="shared" si="162"/>
        <v>10</v>
      </c>
      <c r="K4490" s="244"/>
      <c r="M4490" s="60"/>
      <c r="N4490" s="60"/>
      <c r="O4490" s="60"/>
    </row>
    <row r="4491" spans="2:15" s="23" customFormat="1" ht="30.2" customHeight="1" thickBot="1" x14ac:dyDescent="0.3">
      <c r="B4491" s="200" t="s">
        <v>225</v>
      </c>
      <c r="C4491" s="232" t="s">
        <v>549</v>
      </c>
      <c r="D4491" s="230">
        <v>1.5</v>
      </c>
      <c r="E4491" s="230">
        <v>1</v>
      </c>
      <c r="F4491" s="47">
        <v>10</v>
      </c>
      <c r="G4491" s="234">
        <f t="shared" si="161"/>
        <v>15</v>
      </c>
      <c r="H4491" s="22">
        <f t="shared" si="162"/>
        <v>10</v>
      </c>
      <c r="K4491" s="244"/>
      <c r="M4491" s="60"/>
      <c r="N4491" s="60"/>
      <c r="O4491" s="60"/>
    </row>
    <row r="4492" spans="2:15" s="23" customFormat="1" ht="30.2" customHeight="1" thickBot="1" x14ac:dyDescent="0.3">
      <c r="B4492" s="200" t="s">
        <v>225</v>
      </c>
      <c r="C4492" s="232" t="s">
        <v>550</v>
      </c>
      <c r="D4492" s="230">
        <v>1.5</v>
      </c>
      <c r="E4492" s="230">
        <v>1</v>
      </c>
      <c r="F4492" s="47">
        <v>10</v>
      </c>
      <c r="G4492" s="234">
        <f t="shared" si="161"/>
        <v>15</v>
      </c>
      <c r="H4492" s="22">
        <f t="shared" si="162"/>
        <v>10</v>
      </c>
      <c r="K4492" s="244"/>
      <c r="M4492" s="60"/>
      <c r="N4492" s="60"/>
      <c r="O4492" s="60"/>
    </row>
    <row r="4493" spans="2:15" s="23" customFormat="1" ht="30.2" customHeight="1" thickBot="1" x14ac:dyDescent="0.3">
      <c r="B4493" s="200" t="s">
        <v>225</v>
      </c>
      <c r="C4493" s="232" t="s">
        <v>556</v>
      </c>
      <c r="D4493" s="230">
        <v>1.5</v>
      </c>
      <c r="E4493" s="230">
        <v>1</v>
      </c>
      <c r="F4493" s="47">
        <v>10</v>
      </c>
      <c r="G4493" s="234">
        <f t="shared" si="161"/>
        <v>15</v>
      </c>
      <c r="H4493" s="22">
        <f t="shared" si="162"/>
        <v>10</v>
      </c>
      <c r="K4493" s="244"/>
      <c r="M4493" s="60"/>
      <c r="N4493" s="60"/>
      <c r="O4493" s="60"/>
    </row>
    <row r="4494" spans="2:15" s="23" customFormat="1" ht="30.2" customHeight="1" thickBot="1" x14ac:dyDescent="0.3">
      <c r="B4494" s="200" t="s">
        <v>225</v>
      </c>
      <c r="C4494" s="232" t="s">
        <v>557</v>
      </c>
      <c r="D4494" s="230">
        <v>1.5</v>
      </c>
      <c r="E4494" s="230">
        <v>1</v>
      </c>
      <c r="F4494" s="47">
        <v>10</v>
      </c>
      <c r="G4494" s="234">
        <f t="shared" si="161"/>
        <v>15</v>
      </c>
      <c r="H4494" s="22">
        <f t="shared" si="162"/>
        <v>10</v>
      </c>
      <c r="K4494" s="244"/>
      <c r="M4494" s="60"/>
      <c r="N4494" s="60"/>
      <c r="O4494" s="60"/>
    </row>
    <row r="4495" spans="2:15" s="23" customFormat="1" ht="30.2" customHeight="1" thickBot="1" x14ac:dyDescent="0.3">
      <c r="B4495" s="200" t="s">
        <v>225</v>
      </c>
      <c r="C4495" s="232" t="s">
        <v>961</v>
      </c>
      <c r="D4495" s="230">
        <v>1.5</v>
      </c>
      <c r="E4495" s="230">
        <v>1</v>
      </c>
      <c r="F4495" s="47">
        <v>10</v>
      </c>
      <c r="G4495" s="234">
        <f t="shared" si="161"/>
        <v>15</v>
      </c>
      <c r="H4495" s="22">
        <f t="shared" si="162"/>
        <v>10</v>
      </c>
      <c r="K4495" s="244"/>
      <c r="M4495" s="60"/>
      <c r="N4495" s="60"/>
      <c r="O4495" s="60"/>
    </row>
    <row r="4496" spans="2:15" s="23" customFormat="1" ht="30.2" customHeight="1" thickBot="1" x14ac:dyDescent="0.3">
      <c r="B4496" s="200" t="s">
        <v>225</v>
      </c>
      <c r="C4496" s="232" t="s">
        <v>558</v>
      </c>
      <c r="D4496" s="230">
        <v>1.5</v>
      </c>
      <c r="E4496" s="230">
        <v>1</v>
      </c>
      <c r="F4496" s="47">
        <v>10</v>
      </c>
      <c r="G4496" s="234">
        <f t="shared" si="161"/>
        <v>15</v>
      </c>
      <c r="H4496" s="22">
        <f t="shared" si="162"/>
        <v>10</v>
      </c>
      <c r="K4496" s="244"/>
      <c r="M4496" s="60"/>
      <c r="N4496" s="60"/>
      <c r="O4496" s="60"/>
    </row>
    <row r="4497" spans="2:15" s="23" customFormat="1" ht="30.2" customHeight="1" thickBot="1" x14ac:dyDescent="0.3">
      <c r="B4497" s="200" t="s">
        <v>225</v>
      </c>
      <c r="C4497" s="232" t="s">
        <v>559</v>
      </c>
      <c r="D4497" s="230">
        <v>1.5</v>
      </c>
      <c r="E4497" s="230">
        <v>1</v>
      </c>
      <c r="F4497" s="47">
        <v>10</v>
      </c>
      <c r="G4497" s="234">
        <f t="shared" si="161"/>
        <v>15</v>
      </c>
      <c r="H4497" s="22">
        <f t="shared" si="162"/>
        <v>10</v>
      </c>
      <c r="K4497" s="244"/>
      <c r="M4497" s="60"/>
      <c r="N4497" s="60"/>
      <c r="O4497" s="60"/>
    </row>
    <row r="4498" spans="2:15" s="23" customFormat="1" ht="30.2" customHeight="1" thickBot="1" x14ac:dyDescent="0.3">
      <c r="B4498" s="200" t="s">
        <v>225</v>
      </c>
      <c r="C4498" s="232" t="s">
        <v>560</v>
      </c>
      <c r="D4498" s="230">
        <v>1.5</v>
      </c>
      <c r="E4498" s="230">
        <v>1</v>
      </c>
      <c r="F4498" s="47">
        <v>10</v>
      </c>
      <c r="G4498" s="234">
        <f t="shared" si="161"/>
        <v>15</v>
      </c>
      <c r="H4498" s="22">
        <f t="shared" si="162"/>
        <v>10</v>
      </c>
      <c r="K4498" s="244"/>
      <c r="M4498" s="60"/>
      <c r="N4498" s="60"/>
      <c r="O4498" s="60"/>
    </row>
    <row r="4499" spans="2:15" s="23" customFormat="1" ht="30.2" customHeight="1" thickBot="1" x14ac:dyDescent="0.3">
      <c r="B4499" s="200" t="s">
        <v>225</v>
      </c>
      <c r="C4499" s="232" t="s">
        <v>561</v>
      </c>
      <c r="D4499" s="230">
        <v>1.5</v>
      </c>
      <c r="E4499" s="230">
        <v>1</v>
      </c>
      <c r="F4499" s="47">
        <v>10</v>
      </c>
      <c r="G4499" s="234">
        <f t="shared" si="161"/>
        <v>15</v>
      </c>
      <c r="H4499" s="22">
        <f t="shared" si="162"/>
        <v>10</v>
      </c>
      <c r="K4499" s="244"/>
      <c r="M4499" s="60"/>
      <c r="N4499" s="60"/>
      <c r="O4499" s="60"/>
    </row>
    <row r="4500" spans="2:15" s="23" customFormat="1" ht="30.2" customHeight="1" thickBot="1" x14ac:dyDescent="0.3">
      <c r="B4500" s="200" t="s">
        <v>225</v>
      </c>
      <c r="C4500" s="232" t="s">
        <v>562</v>
      </c>
      <c r="D4500" s="230">
        <v>1.5</v>
      </c>
      <c r="E4500" s="230">
        <v>1</v>
      </c>
      <c r="F4500" s="47">
        <v>10</v>
      </c>
      <c r="G4500" s="234">
        <f t="shared" si="161"/>
        <v>15</v>
      </c>
      <c r="H4500" s="22">
        <f t="shared" si="162"/>
        <v>10</v>
      </c>
      <c r="K4500" s="244"/>
      <c r="M4500" s="60"/>
      <c r="N4500" s="60"/>
      <c r="O4500" s="60"/>
    </row>
    <row r="4501" spans="2:15" s="23" customFormat="1" ht="30.2" customHeight="1" thickBot="1" x14ac:dyDescent="0.3">
      <c r="B4501" s="200" t="s">
        <v>225</v>
      </c>
      <c r="C4501" s="232" t="s">
        <v>563</v>
      </c>
      <c r="D4501" s="230">
        <v>1.5</v>
      </c>
      <c r="E4501" s="230">
        <v>1</v>
      </c>
      <c r="F4501" s="47">
        <v>10</v>
      </c>
      <c r="G4501" s="234">
        <f t="shared" si="161"/>
        <v>15</v>
      </c>
      <c r="H4501" s="22">
        <f t="shared" si="162"/>
        <v>10</v>
      </c>
      <c r="K4501" s="244"/>
      <c r="M4501" s="60"/>
      <c r="N4501" s="60"/>
      <c r="O4501" s="60"/>
    </row>
    <row r="4502" spans="2:15" s="23" customFormat="1" ht="30.2" customHeight="1" thickBot="1" x14ac:dyDescent="0.3">
      <c r="B4502" s="200" t="s">
        <v>225</v>
      </c>
      <c r="C4502" s="232" t="s">
        <v>564</v>
      </c>
      <c r="D4502" s="230">
        <v>1.5</v>
      </c>
      <c r="E4502" s="230">
        <v>1</v>
      </c>
      <c r="F4502" s="47">
        <v>10</v>
      </c>
      <c r="G4502" s="234">
        <f t="shared" si="161"/>
        <v>15</v>
      </c>
      <c r="H4502" s="22">
        <f t="shared" si="162"/>
        <v>10</v>
      </c>
      <c r="K4502" s="244"/>
      <c r="M4502" s="60"/>
      <c r="N4502" s="60"/>
      <c r="O4502" s="60"/>
    </row>
    <row r="4503" spans="2:15" s="23" customFormat="1" ht="30.2" customHeight="1" thickBot="1" x14ac:dyDescent="0.3">
      <c r="B4503" s="200" t="s">
        <v>225</v>
      </c>
      <c r="C4503" s="232" t="s">
        <v>565</v>
      </c>
      <c r="D4503" s="230">
        <v>1.5</v>
      </c>
      <c r="E4503" s="230">
        <v>1</v>
      </c>
      <c r="F4503" s="47">
        <v>10</v>
      </c>
      <c r="G4503" s="234">
        <f t="shared" si="161"/>
        <v>15</v>
      </c>
      <c r="H4503" s="22">
        <f t="shared" si="162"/>
        <v>10</v>
      </c>
      <c r="K4503" s="244"/>
      <c r="M4503" s="60"/>
      <c r="N4503" s="60"/>
      <c r="O4503" s="60"/>
    </row>
    <row r="4504" spans="2:15" s="23" customFormat="1" ht="30.2" customHeight="1" thickBot="1" x14ac:dyDescent="0.3">
      <c r="B4504" s="200" t="s">
        <v>225</v>
      </c>
      <c r="C4504" s="232" t="s">
        <v>566</v>
      </c>
      <c r="D4504" s="230">
        <v>1.5</v>
      </c>
      <c r="E4504" s="230">
        <v>1</v>
      </c>
      <c r="F4504" s="47">
        <v>10</v>
      </c>
      <c r="G4504" s="234">
        <f t="shared" si="161"/>
        <v>15</v>
      </c>
      <c r="H4504" s="22">
        <f t="shared" si="162"/>
        <v>10</v>
      </c>
      <c r="K4504" s="244"/>
      <c r="M4504" s="60"/>
      <c r="N4504" s="60"/>
      <c r="O4504" s="60"/>
    </row>
    <row r="4505" spans="2:15" s="23" customFormat="1" ht="30.2" customHeight="1" thickBot="1" x14ac:dyDescent="0.3">
      <c r="B4505" s="200" t="s">
        <v>225</v>
      </c>
      <c r="C4505" s="232" t="s">
        <v>567</v>
      </c>
      <c r="D4505" s="230">
        <v>1.5</v>
      </c>
      <c r="E4505" s="230">
        <v>1</v>
      </c>
      <c r="F4505" s="47">
        <v>10</v>
      </c>
      <c r="G4505" s="234">
        <f t="shared" si="161"/>
        <v>15</v>
      </c>
      <c r="H4505" s="22">
        <f t="shared" si="162"/>
        <v>10</v>
      </c>
      <c r="K4505" s="244"/>
      <c r="M4505" s="60"/>
      <c r="N4505" s="60"/>
      <c r="O4505" s="60"/>
    </row>
    <row r="4506" spans="2:15" s="23" customFormat="1" ht="30.2" customHeight="1" thickBot="1" x14ac:dyDescent="0.3">
      <c r="B4506" s="200" t="s">
        <v>225</v>
      </c>
      <c r="C4506" s="232" t="s">
        <v>568</v>
      </c>
      <c r="D4506" s="230">
        <v>1.5</v>
      </c>
      <c r="E4506" s="230">
        <v>1</v>
      </c>
      <c r="F4506" s="47">
        <v>10</v>
      </c>
      <c r="G4506" s="234">
        <f t="shared" si="161"/>
        <v>15</v>
      </c>
      <c r="H4506" s="22">
        <f t="shared" si="162"/>
        <v>10</v>
      </c>
      <c r="K4506" s="244"/>
      <c r="M4506" s="60"/>
      <c r="N4506" s="60"/>
      <c r="O4506" s="60"/>
    </row>
    <row r="4507" spans="2:15" s="23" customFormat="1" ht="30.2" customHeight="1" thickBot="1" x14ac:dyDescent="0.3">
      <c r="B4507" s="200" t="s">
        <v>225</v>
      </c>
      <c r="C4507" s="232" t="s">
        <v>569</v>
      </c>
      <c r="D4507" s="230">
        <v>1.5</v>
      </c>
      <c r="E4507" s="230">
        <v>1</v>
      </c>
      <c r="F4507" s="47">
        <v>10</v>
      </c>
      <c r="G4507" s="234">
        <f t="shared" si="161"/>
        <v>15</v>
      </c>
      <c r="H4507" s="22">
        <f t="shared" si="162"/>
        <v>10</v>
      </c>
      <c r="K4507" s="244"/>
      <c r="M4507" s="60"/>
      <c r="N4507" s="60"/>
      <c r="O4507" s="60"/>
    </row>
    <row r="4508" spans="2:15" s="23" customFormat="1" ht="30.2" customHeight="1" thickBot="1" x14ac:dyDescent="0.3">
      <c r="B4508" s="200" t="s">
        <v>225</v>
      </c>
      <c r="C4508" s="232" t="s">
        <v>570</v>
      </c>
      <c r="D4508" s="230">
        <v>1.5</v>
      </c>
      <c r="E4508" s="230">
        <v>1</v>
      </c>
      <c r="F4508" s="47">
        <v>10</v>
      </c>
      <c r="G4508" s="234">
        <f t="shared" si="161"/>
        <v>15</v>
      </c>
      <c r="H4508" s="22">
        <f t="shared" si="162"/>
        <v>10</v>
      </c>
      <c r="K4508" s="244"/>
      <c r="M4508" s="60"/>
      <c r="N4508" s="60"/>
      <c r="O4508" s="60"/>
    </row>
    <row r="4509" spans="2:15" s="23" customFormat="1" ht="30.2" customHeight="1" thickBot="1" x14ac:dyDescent="0.3">
      <c r="B4509" s="200" t="s">
        <v>225</v>
      </c>
      <c r="C4509" s="232" t="s">
        <v>571</v>
      </c>
      <c r="D4509" s="230">
        <v>1.5</v>
      </c>
      <c r="E4509" s="230">
        <v>1</v>
      </c>
      <c r="F4509" s="47">
        <v>10</v>
      </c>
      <c r="G4509" s="234">
        <f t="shared" si="161"/>
        <v>15</v>
      </c>
      <c r="H4509" s="22">
        <f t="shared" si="162"/>
        <v>10</v>
      </c>
      <c r="K4509" s="244"/>
      <c r="M4509" s="60"/>
      <c r="N4509" s="60"/>
      <c r="O4509" s="60"/>
    </row>
    <row r="4510" spans="2:15" s="23" customFormat="1" ht="30.2" customHeight="1" thickBot="1" x14ac:dyDescent="0.3">
      <c r="B4510" s="200" t="s">
        <v>225</v>
      </c>
      <c r="C4510" s="232" t="s">
        <v>572</v>
      </c>
      <c r="D4510" s="230">
        <v>1.5</v>
      </c>
      <c r="E4510" s="230">
        <v>1</v>
      </c>
      <c r="F4510" s="47">
        <v>10</v>
      </c>
      <c r="G4510" s="234">
        <f t="shared" si="161"/>
        <v>15</v>
      </c>
      <c r="H4510" s="22">
        <f t="shared" si="162"/>
        <v>10</v>
      </c>
      <c r="K4510" s="244"/>
      <c r="M4510" s="60"/>
      <c r="N4510" s="60"/>
      <c r="O4510" s="60"/>
    </row>
    <row r="4511" spans="2:15" s="23" customFormat="1" ht="30.2" customHeight="1" thickBot="1" x14ac:dyDescent="0.3">
      <c r="B4511" s="200" t="s">
        <v>225</v>
      </c>
      <c r="C4511" s="232" t="s">
        <v>573</v>
      </c>
      <c r="D4511" s="230">
        <v>1.5</v>
      </c>
      <c r="E4511" s="230">
        <v>1</v>
      </c>
      <c r="F4511" s="47">
        <v>10</v>
      </c>
      <c r="G4511" s="234">
        <f t="shared" si="161"/>
        <v>15</v>
      </c>
      <c r="H4511" s="22">
        <f t="shared" si="162"/>
        <v>10</v>
      </c>
      <c r="K4511" s="244"/>
      <c r="M4511" s="60"/>
      <c r="N4511" s="60"/>
      <c r="O4511" s="60"/>
    </row>
    <row r="4512" spans="2:15" s="23" customFormat="1" ht="30.2" customHeight="1" thickBot="1" x14ac:dyDescent="0.3">
      <c r="B4512" s="200" t="s">
        <v>225</v>
      </c>
      <c r="C4512" s="232" t="s">
        <v>574</v>
      </c>
      <c r="D4512" s="230">
        <v>1.5</v>
      </c>
      <c r="E4512" s="230">
        <v>1</v>
      </c>
      <c r="F4512" s="47">
        <v>10</v>
      </c>
      <c r="G4512" s="234">
        <f t="shared" si="161"/>
        <v>15</v>
      </c>
      <c r="H4512" s="22">
        <f t="shared" si="162"/>
        <v>10</v>
      </c>
      <c r="K4512" s="244"/>
      <c r="M4512" s="60"/>
      <c r="N4512" s="60"/>
      <c r="O4512" s="60"/>
    </row>
    <row r="4513" spans="2:15" s="23" customFormat="1" ht="30.2" customHeight="1" thickBot="1" x14ac:dyDescent="0.3">
      <c r="B4513" s="200" t="s">
        <v>225</v>
      </c>
      <c r="C4513" s="232" t="s">
        <v>575</v>
      </c>
      <c r="D4513" s="230">
        <v>1.5</v>
      </c>
      <c r="E4513" s="230">
        <v>1</v>
      </c>
      <c r="F4513" s="47">
        <v>10</v>
      </c>
      <c r="G4513" s="234">
        <f t="shared" si="161"/>
        <v>15</v>
      </c>
      <c r="H4513" s="22">
        <f t="shared" si="162"/>
        <v>10</v>
      </c>
      <c r="K4513" s="244"/>
      <c r="M4513" s="60"/>
      <c r="N4513" s="60"/>
      <c r="O4513" s="60"/>
    </row>
    <row r="4514" spans="2:15" s="23" customFormat="1" ht="30.2" customHeight="1" thickBot="1" x14ac:dyDescent="0.3">
      <c r="B4514" s="200" t="s">
        <v>225</v>
      </c>
      <c r="C4514" s="232" t="s">
        <v>576</v>
      </c>
      <c r="D4514" s="230">
        <v>1.5</v>
      </c>
      <c r="E4514" s="230">
        <v>1</v>
      </c>
      <c r="F4514" s="47">
        <v>10</v>
      </c>
      <c r="G4514" s="234">
        <f t="shared" si="161"/>
        <v>15</v>
      </c>
      <c r="H4514" s="22">
        <f t="shared" si="162"/>
        <v>10</v>
      </c>
      <c r="K4514" s="244"/>
      <c r="M4514" s="60"/>
      <c r="N4514" s="60"/>
      <c r="O4514" s="60"/>
    </row>
    <row r="4515" spans="2:15" s="23" customFormat="1" ht="30.2" customHeight="1" thickBot="1" x14ac:dyDescent="0.3">
      <c r="B4515" s="200" t="s">
        <v>225</v>
      </c>
      <c r="C4515" s="232" t="s">
        <v>577</v>
      </c>
      <c r="D4515" s="230">
        <v>1.5</v>
      </c>
      <c r="E4515" s="230">
        <v>1</v>
      </c>
      <c r="F4515" s="47">
        <v>10</v>
      </c>
      <c r="G4515" s="234">
        <f t="shared" si="161"/>
        <v>15</v>
      </c>
      <c r="H4515" s="22">
        <f t="shared" si="162"/>
        <v>10</v>
      </c>
      <c r="K4515" s="244"/>
      <c r="M4515" s="60"/>
      <c r="N4515" s="60"/>
      <c r="O4515" s="60"/>
    </row>
    <row r="4516" spans="2:15" s="23" customFormat="1" ht="30.2" customHeight="1" thickBot="1" x14ac:dyDescent="0.3">
      <c r="B4516" s="200" t="s">
        <v>225</v>
      </c>
      <c r="C4516" s="232" t="s">
        <v>578</v>
      </c>
      <c r="D4516" s="230">
        <v>1.5</v>
      </c>
      <c r="E4516" s="230">
        <v>1</v>
      </c>
      <c r="F4516" s="47">
        <v>10</v>
      </c>
      <c r="G4516" s="234">
        <f t="shared" si="161"/>
        <v>15</v>
      </c>
      <c r="H4516" s="22">
        <f t="shared" si="162"/>
        <v>10</v>
      </c>
      <c r="K4516" s="244"/>
      <c r="M4516" s="60"/>
      <c r="N4516" s="60"/>
      <c r="O4516" s="60"/>
    </row>
    <row r="4517" spans="2:15" s="23" customFormat="1" ht="30.2" customHeight="1" thickBot="1" x14ac:dyDescent="0.3">
      <c r="B4517" s="200" t="s">
        <v>225</v>
      </c>
      <c r="C4517" s="232" t="s">
        <v>579</v>
      </c>
      <c r="D4517" s="230">
        <v>1.5</v>
      </c>
      <c r="E4517" s="230">
        <v>1</v>
      </c>
      <c r="F4517" s="47">
        <v>10</v>
      </c>
      <c r="G4517" s="234">
        <f t="shared" si="161"/>
        <v>15</v>
      </c>
      <c r="H4517" s="22">
        <f t="shared" si="162"/>
        <v>10</v>
      </c>
      <c r="K4517" s="244"/>
      <c r="M4517" s="60"/>
      <c r="N4517" s="60"/>
      <c r="O4517" s="60"/>
    </row>
    <row r="4518" spans="2:15" s="23" customFormat="1" ht="30.2" customHeight="1" thickBot="1" x14ac:dyDescent="0.3">
      <c r="B4518" s="200" t="s">
        <v>225</v>
      </c>
      <c r="C4518" s="232" t="s">
        <v>580</v>
      </c>
      <c r="D4518" s="230">
        <v>1.5</v>
      </c>
      <c r="E4518" s="230">
        <v>1</v>
      </c>
      <c r="F4518" s="47">
        <v>10</v>
      </c>
      <c r="G4518" s="234">
        <f t="shared" si="161"/>
        <v>15</v>
      </c>
      <c r="H4518" s="22">
        <f t="shared" si="162"/>
        <v>10</v>
      </c>
      <c r="K4518" s="244"/>
      <c r="M4518" s="60"/>
      <c r="N4518" s="60"/>
      <c r="O4518" s="60"/>
    </row>
    <row r="4519" spans="2:15" s="23" customFormat="1" ht="30.2" customHeight="1" thickBot="1" x14ac:dyDescent="0.3">
      <c r="B4519" s="200" t="s">
        <v>225</v>
      </c>
      <c r="C4519" s="232" t="s">
        <v>581</v>
      </c>
      <c r="D4519" s="230">
        <v>1.5</v>
      </c>
      <c r="E4519" s="230">
        <v>1</v>
      </c>
      <c r="F4519" s="47">
        <v>10</v>
      </c>
      <c r="G4519" s="234">
        <f t="shared" si="161"/>
        <v>15</v>
      </c>
      <c r="H4519" s="22">
        <f t="shared" si="162"/>
        <v>10</v>
      </c>
      <c r="K4519" s="244"/>
      <c r="M4519" s="60"/>
      <c r="N4519" s="60"/>
      <c r="O4519" s="60"/>
    </row>
    <row r="4520" spans="2:15" s="23" customFormat="1" ht="30.2" customHeight="1" thickBot="1" x14ac:dyDescent="0.3">
      <c r="B4520" s="200" t="s">
        <v>225</v>
      </c>
      <c r="C4520" s="232" t="s">
        <v>582</v>
      </c>
      <c r="D4520" s="230">
        <v>1.5</v>
      </c>
      <c r="E4520" s="230">
        <v>1</v>
      </c>
      <c r="F4520" s="47">
        <v>10</v>
      </c>
      <c r="G4520" s="234">
        <f t="shared" si="161"/>
        <v>15</v>
      </c>
      <c r="H4520" s="22">
        <f t="shared" si="162"/>
        <v>10</v>
      </c>
      <c r="K4520" s="244"/>
      <c r="M4520" s="60"/>
      <c r="N4520" s="60"/>
      <c r="O4520" s="60"/>
    </row>
    <row r="4521" spans="2:15" s="23" customFormat="1" ht="30.2" customHeight="1" thickBot="1" x14ac:dyDescent="0.3">
      <c r="B4521" s="200" t="s">
        <v>225</v>
      </c>
      <c r="C4521" s="232" t="s">
        <v>583</v>
      </c>
      <c r="D4521" s="230">
        <v>1.5</v>
      </c>
      <c r="E4521" s="230">
        <v>1</v>
      </c>
      <c r="F4521" s="47">
        <v>10</v>
      </c>
      <c r="G4521" s="234">
        <f t="shared" si="161"/>
        <v>15</v>
      </c>
      <c r="H4521" s="22">
        <f t="shared" si="162"/>
        <v>10</v>
      </c>
      <c r="K4521" s="244"/>
      <c r="M4521" s="60"/>
      <c r="N4521" s="60"/>
      <c r="O4521" s="60"/>
    </row>
    <row r="4522" spans="2:15" s="23" customFormat="1" ht="30.2" customHeight="1" thickBot="1" x14ac:dyDescent="0.3">
      <c r="B4522" s="200" t="s">
        <v>225</v>
      </c>
      <c r="C4522" s="232" t="s">
        <v>584</v>
      </c>
      <c r="D4522" s="230">
        <v>1.5</v>
      </c>
      <c r="E4522" s="230">
        <v>1</v>
      </c>
      <c r="F4522" s="47">
        <v>10</v>
      </c>
      <c r="G4522" s="234">
        <f t="shared" si="161"/>
        <v>15</v>
      </c>
      <c r="H4522" s="22">
        <f t="shared" si="162"/>
        <v>10</v>
      </c>
      <c r="K4522" s="244"/>
      <c r="M4522" s="60"/>
      <c r="N4522" s="60"/>
      <c r="O4522" s="60"/>
    </row>
    <row r="4523" spans="2:15" s="23" customFormat="1" ht="30.2" customHeight="1" thickBot="1" x14ac:dyDescent="0.3">
      <c r="B4523" s="200" t="s">
        <v>225</v>
      </c>
      <c r="C4523" s="232" t="s">
        <v>585</v>
      </c>
      <c r="D4523" s="230">
        <v>1.5</v>
      </c>
      <c r="E4523" s="230">
        <v>1</v>
      </c>
      <c r="F4523" s="47">
        <v>10</v>
      </c>
      <c r="G4523" s="234">
        <f t="shared" si="161"/>
        <v>15</v>
      </c>
      <c r="H4523" s="22">
        <f t="shared" si="162"/>
        <v>10</v>
      </c>
      <c r="K4523" s="244"/>
      <c r="M4523" s="60"/>
      <c r="N4523" s="60"/>
      <c r="O4523" s="60"/>
    </row>
    <row r="4524" spans="2:15" s="23" customFormat="1" ht="30.2" customHeight="1" thickBot="1" x14ac:dyDescent="0.3">
      <c r="B4524" s="200" t="s">
        <v>225</v>
      </c>
      <c r="C4524" s="232" t="s">
        <v>586</v>
      </c>
      <c r="D4524" s="230">
        <v>1.5</v>
      </c>
      <c r="E4524" s="230">
        <v>1</v>
      </c>
      <c r="F4524" s="47">
        <v>10</v>
      </c>
      <c r="G4524" s="234">
        <f t="shared" si="161"/>
        <v>15</v>
      </c>
      <c r="H4524" s="22">
        <f t="shared" si="162"/>
        <v>10</v>
      </c>
      <c r="K4524" s="244"/>
      <c r="M4524" s="60"/>
      <c r="N4524" s="60"/>
      <c r="O4524" s="60"/>
    </row>
    <row r="4525" spans="2:15" s="23" customFormat="1" ht="30.2" customHeight="1" thickBot="1" x14ac:dyDescent="0.3">
      <c r="B4525" s="200" t="s">
        <v>225</v>
      </c>
      <c r="C4525" s="232" t="s">
        <v>587</v>
      </c>
      <c r="D4525" s="230">
        <v>1.5</v>
      </c>
      <c r="E4525" s="230">
        <v>1</v>
      </c>
      <c r="F4525" s="47">
        <v>10</v>
      </c>
      <c r="G4525" s="234">
        <f t="shared" si="161"/>
        <v>15</v>
      </c>
      <c r="H4525" s="22">
        <f t="shared" si="162"/>
        <v>10</v>
      </c>
      <c r="K4525" s="244"/>
      <c r="M4525" s="60"/>
      <c r="N4525" s="60"/>
      <c r="O4525" s="60"/>
    </row>
    <row r="4526" spans="2:15" s="23" customFormat="1" ht="30.2" customHeight="1" thickBot="1" x14ac:dyDescent="0.3">
      <c r="B4526" s="200" t="s">
        <v>225</v>
      </c>
      <c r="C4526" s="232" t="s">
        <v>588</v>
      </c>
      <c r="D4526" s="230">
        <v>1.5</v>
      </c>
      <c r="E4526" s="230">
        <v>1</v>
      </c>
      <c r="F4526" s="47">
        <v>10</v>
      </c>
      <c r="G4526" s="234">
        <f t="shared" si="161"/>
        <v>15</v>
      </c>
      <c r="H4526" s="22">
        <f t="shared" si="162"/>
        <v>10</v>
      </c>
      <c r="K4526" s="244"/>
      <c r="M4526" s="60"/>
      <c r="N4526" s="60"/>
      <c r="O4526" s="60"/>
    </row>
    <row r="4527" spans="2:15" s="23" customFormat="1" ht="30.2" customHeight="1" thickBot="1" x14ac:dyDescent="0.3">
      <c r="B4527" s="200" t="s">
        <v>225</v>
      </c>
      <c r="C4527" s="232" t="s">
        <v>589</v>
      </c>
      <c r="D4527" s="230">
        <v>1.5</v>
      </c>
      <c r="E4527" s="230">
        <v>1</v>
      </c>
      <c r="F4527" s="47">
        <v>10</v>
      </c>
      <c r="G4527" s="234">
        <f t="shared" si="161"/>
        <v>15</v>
      </c>
      <c r="H4527" s="22">
        <f t="shared" si="162"/>
        <v>10</v>
      </c>
      <c r="K4527" s="244"/>
      <c r="M4527" s="60"/>
      <c r="N4527" s="60"/>
      <c r="O4527" s="60"/>
    </row>
    <row r="4528" spans="2:15" s="23" customFormat="1" ht="30.2" customHeight="1" thickBot="1" x14ac:dyDescent="0.3">
      <c r="B4528" s="200" t="s">
        <v>225</v>
      </c>
      <c r="C4528" s="232" t="s">
        <v>1478</v>
      </c>
      <c r="D4528" s="230">
        <v>1.5</v>
      </c>
      <c r="E4528" s="230">
        <v>1</v>
      </c>
      <c r="F4528" s="47">
        <v>10</v>
      </c>
      <c r="G4528" s="234">
        <f t="shared" ref="G4528:G4591" si="163">ROUND(D4528*F4528,2)</f>
        <v>15</v>
      </c>
      <c r="H4528" s="22">
        <f t="shared" ref="H4528:H4591" si="164">ROUND(E4528*F4528,6)</f>
        <v>10</v>
      </c>
      <c r="K4528" s="244"/>
      <c r="M4528" s="60"/>
      <c r="N4528" s="60"/>
      <c r="O4528" s="60"/>
    </row>
    <row r="4529" spans="2:15" s="23" customFormat="1" ht="30.2" customHeight="1" thickBot="1" x14ac:dyDescent="0.3">
      <c r="B4529" s="200" t="s">
        <v>225</v>
      </c>
      <c r="C4529" s="232" t="s">
        <v>1479</v>
      </c>
      <c r="D4529" s="230">
        <v>1.5</v>
      </c>
      <c r="E4529" s="230">
        <v>1</v>
      </c>
      <c r="F4529" s="47">
        <v>10</v>
      </c>
      <c r="G4529" s="234">
        <f t="shared" si="163"/>
        <v>15</v>
      </c>
      <c r="H4529" s="22">
        <f t="shared" si="164"/>
        <v>10</v>
      </c>
      <c r="K4529" s="244"/>
      <c r="M4529" s="60"/>
      <c r="N4529" s="60"/>
      <c r="O4529" s="60"/>
    </row>
    <row r="4530" spans="2:15" s="23" customFormat="1" ht="30.2" customHeight="1" thickBot="1" x14ac:dyDescent="0.3">
      <c r="B4530" s="200" t="s">
        <v>225</v>
      </c>
      <c r="C4530" s="232" t="s">
        <v>1480</v>
      </c>
      <c r="D4530" s="230">
        <v>1.5</v>
      </c>
      <c r="E4530" s="230">
        <v>1</v>
      </c>
      <c r="F4530" s="47">
        <v>10</v>
      </c>
      <c r="G4530" s="234">
        <f t="shared" si="163"/>
        <v>15</v>
      </c>
      <c r="H4530" s="22">
        <f t="shared" si="164"/>
        <v>10</v>
      </c>
      <c r="K4530" s="244"/>
      <c r="M4530" s="60"/>
      <c r="N4530" s="60"/>
      <c r="O4530" s="60"/>
    </row>
    <row r="4531" spans="2:15" s="23" customFormat="1" ht="30.2" customHeight="1" thickBot="1" x14ac:dyDescent="0.3">
      <c r="B4531" s="200" t="s">
        <v>225</v>
      </c>
      <c r="C4531" s="232" t="s">
        <v>1481</v>
      </c>
      <c r="D4531" s="230">
        <v>1.5</v>
      </c>
      <c r="E4531" s="230">
        <v>1</v>
      </c>
      <c r="F4531" s="47">
        <v>10</v>
      </c>
      <c r="G4531" s="234">
        <f t="shared" si="163"/>
        <v>15</v>
      </c>
      <c r="H4531" s="22">
        <f t="shared" si="164"/>
        <v>10</v>
      </c>
      <c r="K4531" s="244"/>
      <c r="M4531" s="60"/>
      <c r="N4531" s="60"/>
      <c r="O4531" s="60"/>
    </row>
    <row r="4532" spans="2:15" s="23" customFormat="1" ht="30.2" customHeight="1" thickBot="1" x14ac:dyDescent="0.3">
      <c r="B4532" s="200" t="s">
        <v>225</v>
      </c>
      <c r="C4532" s="232" t="s">
        <v>1482</v>
      </c>
      <c r="D4532" s="230">
        <v>1.5</v>
      </c>
      <c r="E4532" s="230">
        <v>1</v>
      </c>
      <c r="F4532" s="47">
        <v>10</v>
      </c>
      <c r="G4532" s="234">
        <f t="shared" si="163"/>
        <v>15</v>
      </c>
      <c r="H4532" s="22">
        <f t="shared" si="164"/>
        <v>10</v>
      </c>
      <c r="K4532" s="244"/>
      <c r="M4532" s="60"/>
      <c r="N4532" s="60"/>
      <c r="O4532" s="60"/>
    </row>
    <row r="4533" spans="2:15" s="23" customFormat="1" ht="30.2" customHeight="1" thickBot="1" x14ac:dyDescent="0.3">
      <c r="B4533" s="200" t="s">
        <v>225</v>
      </c>
      <c r="C4533" s="232" t="s">
        <v>1483</v>
      </c>
      <c r="D4533" s="230">
        <v>1.5</v>
      </c>
      <c r="E4533" s="230">
        <v>1</v>
      </c>
      <c r="F4533" s="47">
        <v>10</v>
      </c>
      <c r="G4533" s="234">
        <f t="shared" si="163"/>
        <v>15</v>
      </c>
      <c r="H4533" s="22">
        <f t="shared" si="164"/>
        <v>10</v>
      </c>
      <c r="K4533" s="244"/>
      <c r="M4533" s="60"/>
      <c r="N4533" s="60"/>
      <c r="O4533" s="60"/>
    </row>
    <row r="4534" spans="2:15" s="23" customFormat="1" ht="30.2" customHeight="1" thickBot="1" x14ac:dyDescent="0.3">
      <c r="B4534" s="200" t="s">
        <v>225</v>
      </c>
      <c r="C4534" s="232" t="s">
        <v>1484</v>
      </c>
      <c r="D4534" s="230">
        <v>1.5</v>
      </c>
      <c r="E4534" s="230">
        <v>1</v>
      </c>
      <c r="F4534" s="47">
        <v>10</v>
      </c>
      <c r="G4534" s="234">
        <f t="shared" si="163"/>
        <v>15</v>
      </c>
      <c r="H4534" s="22">
        <f t="shared" si="164"/>
        <v>10</v>
      </c>
      <c r="K4534" s="244"/>
      <c r="M4534" s="60"/>
      <c r="N4534" s="60"/>
      <c r="O4534" s="60"/>
    </row>
    <row r="4535" spans="2:15" s="23" customFormat="1" ht="30.2" customHeight="1" thickBot="1" x14ac:dyDescent="0.3">
      <c r="B4535" s="200" t="s">
        <v>225</v>
      </c>
      <c r="C4535" s="232" t="s">
        <v>1485</v>
      </c>
      <c r="D4535" s="230">
        <v>1.5</v>
      </c>
      <c r="E4535" s="230">
        <v>1</v>
      </c>
      <c r="F4535" s="47">
        <v>10</v>
      </c>
      <c r="G4535" s="234">
        <f t="shared" si="163"/>
        <v>15</v>
      </c>
      <c r="H4535" s="22">
        <f t="shared" si="164"/>
        <v>10</v>
      </c>
      <c r="K4535" s="244"/>
      <c r="M4535" s="60"/>
      <c r="N4535" s="60"/>
      <c r="O4535" s="60"/>
    </row>
    <row r="4536" spans="2:15" s="23" customFormat="1" ht="30.2" customHeight="1" thickBot="1" x14ac:dyDescent="0.3">
      <c r="B4536" s="200" t="s">
        <v>225</v>
      </c>
      <c r="C4536" s="232" t="s">
        <v>1486</v>
      </c>
      <c r="D4536" s="230">
        <v>1.5</v>
      </c>
      <c r="E4536" s="230">
        <v>1</v>
      </c>
      <c r="F4536" s="47">
        <v>10</v>
      </c>
      <c r="G4536" s="234">
        <f t="shared" si="163"/>
        <v>15</v>
      </c>
      <c r="H4536" s="22">
        <f t="shared" si="164"/>
        <v>10</v>
      </c>
      <c r="K4536" s="244"/>
      <c r="M4536" s="60"/>
      <c r="N4536" s="60"/>
      <c r="O4536" s="60"/>
    </row>
    <row r="4537" spans="2:15" s="23" customFormat="1" ht="30.2" customHeight="1" thickBot="1" x14ac:dyDescent="0.3">
      <c r="B4537" s="200" t="s">
        <v>225</v>
      </c>
      <c r="C4537" s="232" t="s">
        <v>1487</v>
      </c>
      <c r="D4537" s="230">
        <v>1.5</v>
      </c>
      <c r="E4537" s="230">
        <v>1</v>
      </c>
      <c r="F4537" s="47">
        <v>10</v>
      </c>
      <c r="G4537" s="234">
        <f t="shared" si="163"/>
        <v>15</v>
      </c>
      <c r="H4537" s="22">
        <f t="shared" si="164"/>
        <v>10</v>
      </c>
      <c r="K4537" s="244"/>
      <c r="M4537" s="60"/>
      <c r="N4537" s="60"/>
      <c r="O4537" s="60"/>
    </row>
    <row r="4538" spans="2:15" s="23" customFormat="1" ht="30.2" customHeight="1" thickBot="1" x14ac:dyDescent="0.3">
      <c r="B4538" s="200" t="s">
        <v>225</v>
      </c>
      <c r="C4538" s="232" t="s">
        <v>1488</v>
      </c>
      <c r="D4538" s="230">
        <v>1.5</v>
      </c>
      <c r="E4538" s="230">
        <v>1</v>
      </c>
      <c r="F4538" s="47">
        <v>10</v>
      </c>
      <c r="G4538" s="234">
        <f t="shared" si="163"/>
        <v>15</v>
      </c>
      <c r="H4538" s="22">
        <f t="shared" si="164"/>
        <v>10</v>
      </c>
      <c r="K4538" s="244"/>
      <c r="M4538" s="60"/>
      <c r="N4538" s="60"/>
      <c r="O4538" s="60"/>
    </row>
    <row r="4539" spans="2:15" s="23" customFormat="1" ht="30.2" customHeight="1" thickBot="1" x14ac:dyDescent="0.3">
      <c r="B4539" s="200" t="s">
        <v>225</v>
      </c>
      <c r="C4539" s="232" t="s">
        <v>963</v>
      </c>
      <c r="D4539" s="230">
        <v>1.5</v>
      </c>
      <c r="E4539" s="230">
        <v>1</v>
      </c>
      <c r="F4539" s="47">
        <v>10</v>
      </c>
      <c r="G4539" s="234">
        <f t="shared" si="163"/>
        <v>15</v>
      </c>
      <c r="H4539" s="22">
        <f t="shared" si="164"/>
        <v>10</v>
      </c>
      <c r="K4539" s="244"/>
      <c r="M4539" s="60"/>
      <c r="N4539" s="60"/>
      <c r="O4539" s="60"/>
    </row>
    <row r="4540" spans="2:15" s="23" customFormat="1" ht="30.2" customHeight="1" thickBot="1" x14ac:dyDescent="0.3">
      <c r="B4540" s="200" t="s">
        <v>225</v>
      </c>
      <c r="C4540" s="232" t="s">
        <v>1489</v>
      </c>
      <c r="D4540" s="230">
        <v>1.5</v>
      </c>
      <c r="E4540" s="230">
        <v>1</v>
      </c>
      <c r="F4540" s="47">
        <v>10</v>
      </c>
      <c r="G4540" s="234">
        <f t="shared" si="163"/>
        <v>15</v>
      </c>
      <c r="H4540" s="22">
        <f t="shared" si="164"/>
        <v>10</v>
      </c>
      <c r="K4540" s="244"/>
      <c r="M4540" s="60"/>
      <c r="N4540" s="60"/>
      <c r="O4540" s="60"/>
    </row>
    <row r="4541" spans="2:15" s="23" customFormat="1" ht="30.2" customHeight="1" thickBot="1" x14ac:dyDescent="0.3">
      <c r="B4541" s="200" t="s">
        <v>225</v>
      </c>
      <c r="C4541" s="232" t="s">
        <v>1490</v>
      </c>
      <c r="D4541" s="230">
        <v>1.5</v>
      </c>
      <c r="E4541" s="230">
        <v>1</v>
      </c>
      <c r="F4541" s="47">
        <v>10</v>
      </c>
      <c r="G4541" s="234">
        <f t="shared" si="163"/>
        <v>15</v>
      </c>
      <c r="H4541" s="22">
        <f t="shared" si="164"/>
        <v>10</v>
      </c>
      <c r="K4541" s="244"/>
      <c r="M4541" s="60"/>
      <c r="N4541" s="60"/>
      <c r="O4541" s="60"/>
    </row>
    <row r="4542" spans="2:15" s="23" customFormat="1" ht="30.2" customHeight="1" thickBot="1" x14ac:dyDescent="0.3">
      <c r="B4542" s="200" t="s">
        <v>225</v>
      </c>
      <c r="C4542" s="232" t="s">
        <v>1491</v>
      </c>
      <c r="D4542" s="230">
        <v>1.5</v>
      </c>
      <c r="E4542" s="230">
        <v>1</v>
      </c>
      <c r="F4542" s="47">
        <v>10</v>
      </c>
      <c r="G4542" s="234">
        <f t="shared" si="163"/>
        <v>15</v>
      </c>
      <c r="H4542" s="22">
        <f t="shared" si="164"/>
        <v>10</v>
      </c>
      <c r="K4542" s="244"/>
      <c r="M4542" s="60"/>
      <c r="N4542" s="60"/>
      <c r="O4542" s="60"/>
    </row>
    <row r="4543" spans="2:15" s="23" customFormat="1" ht="30.2" customHeight="1" thickBot="1" x14ac:dyDescent="0.3">
      <c r="B4543" s="200" t="s">
        <v>225</v>
      </c>
      <c r="C4543" s="232" t="s">
        <v>590</v>
      </c>
      <c r="D4543" s="230">
        <v>1.5</v>
      </c>
      <c r="E4543" s="230">
        <v>1</v>
      </c>
      <c r="F4543" s="47">
        <v>10</v>
      </c>
      <c r="G4543" s="234">
        <f t="shared" si="163"/>
        <v>15</v>
      </c>
      <c r="H4543" s="22">
        <f t="shared" si="164"/>
        <v>10</v>
      </c>
      <c r="K4543" s="244"/>
      <c r="M4543" s="60"/>
      <c r="N4543" s="60"/>
      <c r="O4543" s="60"/>
    </row>
    <row r="4544" spans="2:15" s="23" customFormat="1" ht="30.2" customHeight="1" thickBot="1" x14ac:dyDescent="0.3">
      <c r="B4544" s="200" t="s">
        <v>225</v>
      </c>
      <c r="C4544" s="232" t="s">
        <v>591</v>
      </c>
      <c r="D4544" s="230">
        <v>1.5</v>
      </c>
      <c r="E4544" s="230">
        <v>1</v>
      </c>
      <c r="F4544" s="47">
        <v>10</v>
      </c>
      <c r="G4544" s="234">
        <f t="shared" si="163"/>
        <v>15</v>
      </c>
      <c r="H4544" s="22">
        <f t="shared" si="164"/>
        <v>10</v>
      </c>
      <c r="K4544" s="244"/>
      <c r="M4544" s="60"/>
      <c r="N4544" s="60"/>
      <c r="O4544" s="60"/>
    </row>
    <row r="4545" spans="2:15" s="23" customFormat="1" ht="30.2" customHeight="1" thickBot="1" x14ac:dyDescent="0.3">
      <c r="B4545" s="200" t="s">
        <v>225</v>
      </c>
      <c r="C4545" s="232" t="s">
        <v>592</v>
      </c>
      <c r="D4545" s="230">
        <v>1.5</v>
      </c>
      <c r="E4545" s="230">
        <v>1</v>
      </c>
      <c r="F4545" s="47">
        <v>10</v>
      </c>
      <c r="G4545" s="234">
        <f t="shared" si="163"/>
        <v>15</v>
      </c>
      <c r="H4545" s="22">
        <f t="shared" si="164"/>
        <v>10</v>
      </c>
      <c r="K4545" s="244"/>
      <c r="M4545" s="60"/>
      <c r="N4545" s="60"/>
      <c r="O4545" s="60"/>
    </row>
    <row r="4546" spans="2:15" s="23" customFormat="1" ht="30.2" customHeight="1" thickBot="1" x14ac:dyDescent="0.3">
      <c r="B4546" s="200" t="s">
        <v>225</v>
      </c>
      <c r="C4546" s="232" t="s">
        <v>593</v>
      </c>
      <c r="D4546" s="230">
        <v>1.5</v>
      </c>
      <c r="E4546" s="230">
        <v>1</v>
      </c>
      <c r="F4546" s="47">
        <v>10</v>
      </c>
      <c r="G4546" s="234">
        <f t="shared" si="163"/>
        <v>15</v>
      </c>
      <c r="H4546" s="22">
        <f t="shared" si="164"/>
        <v>10</v>
      </c>
      <c r="K4546" s="244"/>
      <c r="M4546" s="60"/>
      <c r="N4546" s="60"/>
      <c r="O4546" s="60"/>
    </row>
    <row r="4547" spans="2:15" s="23" customFormat="1" ht="30.2" customHeight="1" thickBot="1" x14ac:dyDescent="0.3">
      <c r="B4547" s="200" t="s">
        <v>225</v>
      </c>
      <c r="C4547" s="232" t="s">
        <v>594</v>
      </c>
      <c r="D4547" s="230">
        <v>1.5</v>
      </c>
      <c r="E4547" s="230">
        <v>1</v>
      </c>
      <c r="F4547" s="47">
        <v>10</v>
      </c>
      <c r="G4547" s="234">
        <f t="shared" si="163"/>
        <v>15</v>
      </c>
      <c r="H4547" s="22">
        <f t="shared" si="164"/>
        <v>10</v>
      </c>
      <c r="K4547" s="244"/>
      <c r="M4547" s="60"/>
      <c r="N4547" s="60"/>
      <c r="O4547" s="60"/>
    </row>
    <row r="4548" spans="2:15" s="23" customFormat="1" ht="30.2" customHeight="1" thickBot="1" x14ac:dyDescent="0.3">
      <c r="B4548" s="200" t="s">
        <v>225</v>
      </c>
      <c r="C4548" s="232" t="s">
        <v>595</v>
      </c>
      <c r="D4548" s="230">
        <v>1.5</v>
      </c>
      <c r="E4548" s="230">
        <v>1</v>
      </c>
      <c r="F4548" s="47">
        <v>10</v>
      </c>
      <c r="G4548" s="234">
        <f t="shared" si="163"/>
        <v>15</v>
      </c>
      <c r="H4548" s="22">
        <f t="shared" si="164"/>
        <v>10</v>
      </c>
      <c r="K4548" s="244"/>
      <c r="M4548" s="60"/>
      <c r="N4548" s="60"/>
      <c r="O4548" s="60"/>
    </row>
    <row r="4549" spans="2:15" s="23" customFormat="1" ht="30.2" customHeight="1" thickBot="1" x14ac:dyDescent="0.3">
      <c r="B4549" s="200" t="s">
        <v>225</v>
      </c>
      <c r="C4549" s="232" t="s">
        <v>596</v>
      </c>
      <c r="D4549" s="230">
        <v>1.5</v>
      </c>
      <c r="E4549" s="230">
        <v>1</v>
      </c>
      <c r="F4549" s="47">
        <v>10</v>
      </c>
      <c r="G4549" s="234">
        <f t="shared" si="163"/>
        <v>15</v>
      </c>
      <c r="H4549" s="22">
        <f t="shared" si="164"/>
        <v>10</v>
      </c>
      <c r="K4549" s="244"/>
      <c r="M4549" s="60"/>
      <c r="N4549" s="60"/>
      <c r="O4549" s="60"/>
    </row>
    <row r="4550" spans="2:15" s="23" customFormat="1" ht="30.2" customHeight="1" thickBot="1" x14ac:dyDescent="0.3">
      <c r="B4550" s="200" t="s">
        <v>225</v>
      </c>
      <c r="C4550" s="232" t="s">
        <v>597</v>
      </c>
      <c r="D4550" s="230">
        <v>1.5</v>
      </c>
      <c r="E4550" s="230">
        <v>1</v>
      </c>
      <c r="F4550" s="47">
        <v>10</v>
      </c>
      <c r="G4550" s="234">
        <f t="shared" si="163"/>
        <v>15</v>
      </c>
      <c r="H4550" s="22">
        <f t="shared" si="164"/>
        <v>10</v>
      </c>
      <c r="K4550" s="244"/>
      <c r="M4550" s="60"/>
      <c r="N4550" s="60"/>
      <c r="O4550" s="60"/>
    </row>
    <row r="4551" spans="2:15" s="23" customFormat="1" ht="30.2" customHeight="1" thickBot="1" x14ac:dyDescent="0.3">
      <c r="B4551" s="200" t="s">
        <v>225</v>
      </c>
      <c r="C4551" s="232" t="s">
        <v>598</v>
      </c>
      <c r="D4551" s="230">
        <v>1.5</v>
      </c>
      <c r="E4551" s="230">
        <v>1</v>
      </c>
      <c r="F4551" s="47">
        <v>10</v>
      </c>
      <c r="G4551" s="234">
        <f t="shared" si="163"/>
        <v>15</v>
      </c>
      <c r="H4551" s="22">
        <f t="shared" si="164"/>
        <v>10</v>
      </c>
      <c r="K4551" s="244"/>
      <c r="M4551" s="60"/>
      <c r="N4551" s="60"/>
      <c r="O4551" s="60"/>
    </row>
    <row r="4552" spans="2:15" s="23" customFormat="1" ht="30.2" customHeight="1" thickBot="1" x14ac:dyDescent="0.3">
      <c r="B4552" s="200" t="s">
        <v>225</v>
      </c>
      <c r="C4552" s="232" t="s">
        <v>599</v>
      </c>
      <c r="D4552" s="230">
        <v>1.5</v>
      </c>
      <c r="E4552" s="230">
        <v>1</v>
      </c>
      <c r="F4552" s="47">
        <v>10</v>
      </c>
      <c r="G4552" s="234">
        <f t="shared" si="163"/>
        <v>15</v>
      </c>
      <c r="H4552" s="22">
        <f t="shared" si="164"/>
        <v>10</v>
      </c>
      <c r="K4552" s="244"/>
      <c r="M4552" s="60"/>
      <c r="N4552" s="60"/>
      <c r="O4552" s="60"/>
    </row>
    <row r="4553" spans="2:15" s="23" customFormat="1" ht="30.2" customHeight="1" thickBot="1" x14ac:dyDescent="0.3">
      <c r="B4553" s="200" t="s">
        <v>225</v>
      </c>
      <c r="C4553" s="232" t="s">
        <v>600</v>
      </c>
      <c r="D4553" s="230">
        <v>1.5</v>
      </c>
      <c r="E4553" s="230">
        <v>1</v>
      </c>
      <c r="F4553" s="47">
        <v>10</v>
      </c>
      <c r="G4553" s="234">
        <f t="shared" si="163"/>
        <v>15</v>
      </c>
      <c r="H4553" s="22">
        <f t="shared" si="164"/>
        <v>10</v>
      </c>
      <c r="K4553" s="244"/>
      <c r="M4553" s="60"/>
      <c r="N4553" s="60"/>
      <c r="O4553" s="60"/>
    </row>
    <row r="4554" spans="2:15" s="23" customFormat="1" ht="30.2" customHeight="1" thickBot="1" x14ac:dyDescent="0.3">
      <c r="B4554" s="200" t="s">
        <v>225</v>
      </c>
      <c r="C4554" s="232" t="s">
        <v>601</v>
      </c>
      <c r="D4554" s="230">
        <v>1.5</v>
      </c>
      <c r="E4554" s="230">
        <v>1</v>
      </c>
      <c r="F4554" s="47">
        <v>10</v>
      </c>
      <c r="G4554" s="234">
        <f t="shared" si="163"/>
        <v>15</v>
      </c>
      <c r="H4554" s="22">
        <f t="shared" si="164"/>
        <v>10</v>
      </c>
      <c r="K4554" s="244"/>
      <c r="M4554" s="60"/>
      <c r="N4554" s="60"/>
      <c r="O4554" s="60"/>
    </row>
    <row r="4555" spans="2:15" s="23" customFormat="1" ht="30.2" customHeight="1" thickBot="1" x14ac:dyDescent="0.3">
      <c r="B4555" s="200" t="s">
        <v>225</v>
      </c>
      <c r="C4555" s="232" t="s">
        <v>602</v>
      </c>
      <c r="D4555" s="230">
        <v>1.5</v>
      </c>
      <c r="E4555" s="230">
        <v>1</v>
      </c>
      <c r="F4555" s="47">
        <v>10</v>
      </c>
      <c r="G4555" s="234">
        <f t="shared" si="163"/>
        <v>15</v>
      </c>
      <c r="H4555" s="22">
        <f t="shared" si="164"/>
        <v>10</v>
      </c>
      <c r="K4555" s="244"/>
      <c r="M4555" s="60"/>
      <c r="N4555" s="60"/>
      <c r="O4555" s="60"/>
    </row>
    <row r="4556" spans="2:15" s="23" customFormat="1" ht="30.2" customHeight="1" thickBot="1" x14ac:dyDescent="0.3">
      <c r="B4556" s="200" t="s">
        <v>225</v>
      </c>
      <c r="C4556" s="232" t="s">
        <v>603</v>
      </c>
      <c r="D4556" s="230">
        <v>1.5</v>
      </c>
      <c r="E4556" s="230">
        <v>1</v>
      </c>
      <c r="F4556" s="47">
        <v>10</v>
      </c>
      <c r="G4556" s="234">
        <f t="shared" si="163"/>
        <v>15</v>
      </c>
      <c r="H4556" s="22">
        <f t="shared" si="164"/>
        <v>10</v>
      </c>
      <c r="K4556" s="244"/>
      <c r="M4556" s="60"/>
      <c r="N4556" s="60"/>
      <c r="O4556" s="60"/>
    </row>
    <row r="4557" spans="2:15" s="23" customFormat="1" ht="30.2" customHeight="1" thickBot="1" x14ac:dyDescent="0.3">
      <c r="B4557" s="200" t="s">
        <v>225</v>
      </c>
      <c r="C4557" s="232" t="s">
        <v>604</v>
      </c>
      <c r="D4557" s="230">
        <v>1.5</v>
      </c>
      <c r="E4557" s="230">
        <v>1</v>
      </c>
      <c r="F4557" s="47">
        <v>10</v>
      </c>
      <c r="G4557" s="234">
        <f t="shared" si="163"/>
        <v>15</v>
      </c>
      <c r="H4557" s="22">
        <f t="shared" si="164"/>
        <v>10</v>
      </c>
      <c r="K4557" s="244"/>
      <c r="M4557" s="60"/>
      <c r="N4557" s="60"/>
      <c r="O4557" s="60"/>
    </row>
    <row r="4558" spans="2:15" s="23" customFormat="1" ht="30.2" customHeight="1" thickBot="1" x14ac:dyDescent="0.3">
      <c r="B4558" s="200" t="s">
        <v>225</v>
      </c>
      <c r="C4558" s="232" t="s">
        <v>605</v>
      </c>
      <c r="D4558" s="230">
        <v>1.5</v>
      </c>
      <c r="E4558" s="230">
        <v>1</v>
      </c>
      <c r="F4558" s="47">
        <v>10</v>
      </c>
      <c r="G4558" s="234">
        <f t="shared" si="163"/>
        <v>15</v>
      </c>
      <c r="H4558" s="22">
        <f t="shared" si="164"/>
        <v>10</v>
      </c>
      <c r="K4558" s="244"/>
      <c r="M4558" s="60"/>
      <c r="N4558" s="60"/>
      <c r="O4558" s="60"/>
    </row>
    <row r="4559" spans="2:15" s="23" customFormat="1" ht="30.2" customHeight="1" thickBot="1" x14ac:dyDescent="0.3">
      <c r="B4559" s="200" t="s">
        <v>225</v>
      </c>
      <c r="C4559" s="232" t="s">
        <v>964</v>
      </c>
      <c r="D4559" s="230">
        <v>1.5</v>
      </c>
      <c r="E4559" s="230">
        <v>1</v>
      </c>
      <c r="F4559" s="47">
        <v>10</v>
      </c>
      <c r="G4559" s="234">
        <f t="shared" si="163"/>
        <v>15</v>
      </c>
      <c r="H4559" s="22">
        <f t="shared" si="164"/>
        <v>10</v>
      </c>
      <c r="K4559" s="244"/>
      <c r="M4559" s="60"/>
      <c r="N4559" s="60"/>
      <c r="O4559" s="60"/>
    </row>
    <row r="4560" spans="2:15" s="23" customFormat="1" ht="30.2" customHeight="1" thickBot="1" x14ac:dyDescent="0.3">
      <c r="B4560" s="200" t="s">
        <v>225</v>
      </c>
      <c r="C4560" s="232" t="s">
        <v>607</v>
      </c>
      <c r="D4560" s="230">
        <v>1.5</v>
      </c>
      <c r="E4560" s="230">
        <v>1</v>
      </c>
      <c r="F4560" s="47">
        <v>10</v>
      </c>
      <c r="G4560" s="234">
        <f t="shared" si="163"/>
        <v>15</v>
      </c>
      <c r="H4560" s="22">
        <f t="shared" si="164"/>
        <v>10</v>
      </c>
      <c r="K4560" s="244"/>
      <c r="M4560" s="60"/>
      <c r="N4560" s="60"/>
      <c r="O4560" s="60"/>
    </row>
    <row r="4561" spans="2:15" s="23" customFormat="1" ht="30.2" customHeight="1" thickBot="1" x14ac:dyDescent="0.3">
      <c r="B4561" s="200" t="s">
        <v>225</v>
      </c>
      <c r="C4561" s="232" t="s">
        <v>608</v>
      </c>
      <c r="D4561" s="230">
        <v>1.5</v>
      </c>
      <c r="E4561" s="230">
        <v>1</v>
      </c>
      <c r="F4561" s="47">
        <v>10</v>
      </c>
      <c r="G4561" s="234">
        <f t="shared" si="163"/>
        <v>15</v>
      </c>
      <c r="H4561" s="22">
        <f t="shared" si="164"/>
        <v>10</v>
      </c>
      <c r="K4561" s="244"/>
      <c r="M4561" s="60"/>
      <c r="N4561" s="60"/>
      <c r="O4561" s="60"/>
    </row>
    <row r="4562" spans="2:15" s="23" customFormat="1" ht="30.2" customHeight="1" thickBot="1" x14ac:dyDescent="0.3">
      <c r="B4562" s="200" t="s">
        <v>225</v>
      </c>
      <c r="C4562" s="232" t="s">
        <v>1834</v>
      </c>
      <c r="D4562" s="230">
        <v>1.5</v>
      </c>
      <c r="E4562" s="230">
        <v>1</v>
      </c>
      <c r="F4562" s="47">
        <v>10</v>
      </c>
      <c r="G4562" s="234">
        <f t="shared" si="163"/>
        <v>15</v>
      </c>
      <c r="H4562" s="22">
        <f t="shared" si="164"/>
        <v>10</v>
      </c>
      <c r="K4562" s="244"/>
      <c r="M4562" s="60"/>
      <c r="N4562" s="60"/>
      <c r="O4562" s="60"/>
    </row>
    <row r="4563" spans="2:15" s="23" customFormat="1" ht="30.2" customHeight="1" thickBot="1" x14ac:dyDescent="0.3">
      <c r="B4563" s="200" t="s">
        <v>225</v>
      </c>
      <c r="C4563" s="232" t="s">
        <v>609</v>
      </c>
      <c r="D4563" s="230">
        <v>1.5</v>
      </c>
      <c r="E4563" s="230">
        <v>1</v>
      </c>
      <c r="F4563" s="47">
        <v>10</v>
      </c>
      <c r="G4563" s="234">
        <f t="shared" si="163"/>
        <v>15</v>
      </c>
      <c r="H4563" s="22">
        <f t="shared" si="164"/>
        <v>10</v>
      </c>
      <c r="K4563" s="244"/>
      <c r="M4563" s="60"/>
      <c r="N4563" s="60"/>
      <c r="O4563" s="60"/>
    </row>
    <row r="4564" spans="2:15" s="23" customFormat="1" ht="30.2" customHeight="1" thickBot="1" x14ac:dyDescent="0.3">
      <c r="B4564" s="200" t="s">
        <v>225</v>
      </c>
      <c r="C4564" s="232" t="s">
        <v>1269</v>
      </c>
      <c r="D4564" s="230">
        <v>1.5</v>
      </c>
      <c r="E4564" s="230">
        <v>1</v>
      </c>
      <c r="F4564" s="47">
        <v>10</v>
      </c>
      <c r="G4564" s="234">
        <f t="shared" si="163"/>
        <v>15</v>
      </c>
      <c r="H4564" s="22">
        <f t="shared" si="164"/>
        <v>10</v>
      </c>
      <c r="K4564" s="244"/>
      <c r="M4564" s="60"/>
      <c r="N4564" s="60"/>
      <c r="O4564" s="60"/>
    </row>
    <row r="4565" spans="2:15" s="23" customFormat="1" ht="30.2" customHeight="1" thickBot="1" x14ac:dyDescent="0.3">
      <c r="B4565" s="200" t="s">
        <v>225</v>
      </c>
      <c r="C4565" s="232" t="s">
        <v>1142</v>
      </c>
      <c r="D4565" s="230">
        <v>1.5</v>
      </c>
      <c r="E4565" s="230">
        <v>1</v>
      </c>
      <c r="F4565" s="47">
        <v>10</v>
      </c>
      <c r="G4565" s="234">
        <f t="shared" si="163"/>
        <v>15</v>
      </c>
      <c r="H4565" s="22">
        <f t="shared" si="164"/>
        <v>10</v>
      </c>
      <c r="K4565" s="244"/>
      <c r="M4565" s="60"/>
      <c r="N4565" s="60"/>
      <c r="O4565" s="60"/>
    </row>
    <row r="4566" spans="2:15" s="23" customFormat="1" ht="30.2" customHeight="1" thickBot="1" x14ac:dyDescent="0.3">
      <c r="B4566" s="200" t="s">
        <v>225</v>
      </c>
      <c r="C4566" s="232" t="s">
        <v>610</v>
      </c>
      <c r="D4566" s="230">
        <v>1.5</v>
      </c>
      <c r="E4566" s="230">
        <v>1</v>
      </c>
      <c r="F4566" s="47">
        <v>10</v>
      </c>
      <c r="G4566" s="234">
        <f t="shared" si="163"/>
        <v>15</v>
      </c>
      <c r="H4566" s="22">
        <f t="shared" si="164"/>
        <v>10</v>
      </c>
      <c r="K4566" s="244"/>
      <c r="M4566" s="60"/>
      <c r="N4566" s="60"/>
      <c r="O4566" s="60"/>
    </row>
    <row r="4567" spans="2:15" s="23" customFormat="1" ht="30.2" customHeight="1" thickBot="1" x14ac:dyDescent="0.3">
      <c r="B4567" s="200" t="s">
        <v>225</v>
      </c>
      <c r="C4567" s="232" t="s">
        <v>611</v>
      </c>
      <c r="D4567" s="230">
        <v>1.5</v>
      </c>
      <c r="E4567" s="230">
        <v>1</v>
      </c>
      <c r="F4567" s="47">
        <v>10</v>
      </c>
      <c r="G4567" s="234">
        <f t="shared" si="163"/>
        <v>15</v>
      </c>
      <c r="H4567" s="22">
        <f t="shared" si="164"/>
        <v>10</v>
      </c>
      <c r="K4567" s="244"/>
      <c r="M4567" s="60"/>
      <c r="N4567" s="60"/>
      <c r="O4567" s="60"/>
    </row>
    <row r="4568" spans="2:15" s="23" customFormat="1" ht="30.2" customHeight="1" thickBot="1" x14ac:dyDescent="0.3">
      <c r="B4568" s="200" t="s">
        <v>225</v>
      </c>
      <c r="C4568" s="232" t="s">
        <v>1835</v>
      </c>
      <c r="D4568" s="230">
        <v>1.5</v>
      </c>
      <c r="E4568" s="230">
        <v>1</v>
      </c>
      <c r="F4568" s="47">
        <v>10</v>
      </c>
      <c r="G4568" s="234">
        <f t="shared" si="163"/>
        <v>15</v>
      </c>
      <c r="H4568" s="22">
        <f t="shared" si="164"/>
        <v>10</v>
      </c>
      <c r="K4568" s="244"/>
      <c r="M4568" s="60"/>
      <c r="N4568" s="60"/>
      <c r="O4568" s="60"/>
    </row>
    <row r="4569" spans="2:15" s="23" customFormat="1" ht="30.2" customHeight="1" thickBot="1" x14ac:dyDescent="0.3">
      <c r="B4569" s="200" t="s">
        <v>225</v>
      </c>
      <c r="C4569" s="232" t="s">
        <v>1143</v>
      </c>
      <c r="D4569" s="230">
        <v>1.5</v>
      </c>
      <c r="E4569" s="230">
        <v>1</v>
      </c>
      <c r="F4569" s="47">
        <v>10</v>
      </c>
      <c r="G4569" s="234">
        <f t="shared" si="163"/>
        <v>15</v>
      </c>
      <c r="H4569" s="22">
        <f t="shared" si="164"/>
        <v>10</v>
      </c>
      <c r="K4569" s="244"/>
      <c r="M4569" s="60"/>
      <c r="N4569" s="60"/>
      <c r="O4569" s="60"/>
    </row>
    <row r="4570" spans="2:15" s="23" customFormat="1" ht="30.2" customHeight="1" thickBot="1" x14ac:dyDescent="0.3">
      <c r="B4570" s="200" t="s">
        <v>225</v>
      </c>
      <c r="C4570" s="232" t="s">
        <v>612</v>
      </c>
      <c r="D4570" s="230">
        <v>1.5</v>
      </c>
      <c r="E4570" s="230">
        <v>1</v>
      </c>
      <c r="F4570" s="47">
        <v>10</v>
      </c>
      <c r="G4570" s="234">
        <f t="shared" si="163"/>
        <v>15</v>
      </c>
      <c r="H4570" s="22">
        <f t="shared" si="164"/>
        <v>10</v>
      </c>
      <c r="K4570" s="244"/>
      <c r="M4570" s="60"/>
      <c r="N4570" s="60"/>
      <c r="O4570" s="60"/>
    </row>
    <row r="4571" spans="2:15" s="23" customFormat="1" ht="30.2" customHeight="1" thickBot="1" x14ac:dyDescent="0.3">
      <c r="B4571" s="200" t="s">
        <v>225</v>
      </c>
      <c r="C4571" s="232" t="s">
        <v>1144</v>
      </c>
      <c r="D4571" s="230">
        <v>1.5</v>
      </c>
      <c r="E4571" s="230">
        <v>1</v>
      </c>
      <c r="F4571" s="47">
        <v>10</v>
      </c>
      <c r="G4571" s="234">
        <f t="shared" si="163"/>
        <v>15</v>
      </c>
      <c r="H4571" s="22">
        <f t="shared" si="164"/>
        <v>10</v>
      </c>
      <c r="K4571" s="244"/>
      <c r="M4571" s="60"/>
      <c r="N4571" s="60"/>
      <c r="O4571" s="60"/>
    </row>
    <row r="4572" spans="2:15" s="23" customFormat="1" ht="30.2" customHeight="1" thickBot="1" x14ac:dyDescent="0.3">
      <c r="B4572" s="200" t="s">
        <v>225</v>
      </c>
      <c r="C4572" s="232" t="s">
        <v>969</v>
      </c>
      <c r="D4572" s="230">
        <v>1.5</v>
      </c>
      <c r="E4572" s="230">
        <v>1</v>
      </c>
      <c r="F4572" s="47">
        <v>10</v>
      </c>
      <c r="G4572" s="234">
        <f t="shared" si="163"/>
        <v>15</v>
      </c>
      <c r="H4572" s="22">
        <f t="shared" si="164"/>
        <v>10</v>
      </c>
      <c r="K4572" s="244"/>
      <c r="M4572" s="60"/>
      <c r="N4572" s="60"/>
      <c r="O4572" s="60"/>
    </row>
    <row r="4573" spans="2:15" s="23" customFormat="1" ht="30.2" customHeight="1" thickBot="1" x14ac:dyDescent="0.3">
      <c r="B4573" s="200" t="s">
        <v>225</v>
      </c>
      <c r="C4573" s="232" t="s">
        <v>1272</v>
      </c>
      <c r="D4573" s="230">
        <v>1.5</v>
      </c>
      <c r="E4573" s="230">
        <v>1</v>
      </c>
      <c r="F4573" s="47">
        <v>10</v>
      </c>
      <c r="G4573" s="234">
        <f t="shared" si="163"/>
        <v>15</v>
      </c>
      <c r="H4573" s="22">
        <f t="shared" si="164"/>
        <v>10</v>
      </c>
      <c r="K4573" s="244"/>
      <c r="M4573" s="60"/>
      <c r="N4573" s="60"/>
      <c r="O4573" s="60"/>
    </row>
    <row r="4574" spans="2:15" s="23" customFormat="1" ht="30.2" customHeight="1" thickBot="1" x14ac:dyDescent="0.3">
      <c r="B4574" s="200" t="s">
        <v>225</v>
      </c>
      <c r="C4574" s="232" t="s">
        <v>613</v>
      </c>
      <c r="D4574" s="230">
        <v>1.5</v>
      </c>
      <c r="E4574" s="230">
        <v>1</v>
      </c>
      <c r="F4574" s="47">
        <v>10</v>
      </c>
      <c r="G4574" s="234">
        <f t="shared" si="163"/>
        <v>15</v>
      </c>
      <c r="H4574" s="22">
        <f t="shared" si="164"/>
        <v>10</v>
      </c>
      <c r="K4574" s="244"/>
      <c r="M4574" s="60"/>
      <c r="N4574" s="60"/>
      <c r="O4574" s="60"/>
    </row>
    <row r="4575" spans="2:15" s="23" customFormat="1" ht="30.2" customHeight="1" thickBot="1" x14ac:dyDescent="0.3">
      <c r="B4575" s="200" t="s">
        <v>225</v>
      </c>
      <c r="C4575" s="232" t="s">
        <v>614</v>
      </c>
      <c r="D4575" s="230">
        <v>1.5</v>
      </c>
      <c r="E4575" s="230">
        <v>1</v>
      </c>
      <c r="F4575" s="47">
        <v>10</v>
      </c>
      <c r="G4575" s="234">
        <f t="shared" si="163"/>
        <v>15</v>
      </c>
      <c r="H4575" s="22">
        <f t="shared" si="164"/>
        <v>10</v>
      </c>
      <c r="K4575" s="244"/>
      <c r="M4575" s="60"/>
      <c r="N4575" s="60"/>
      <c r="O4575" s="60"/>
    </row>
    <row r="4576" spans="2:15" s="23" customFormat="1" ht="30.2" customHeight="1" thickBot="1" x14ac:dyDescent="0.3">
      <c r="B4576" s="200" t="s">
        <v>225</v>
      </c>
      <c r="C4576" s="232" t="s">
        <v>615</v>
      </c>
      <c r="D4576" s="230">
        <v>1.5</v>
      </c>
      <c r="E4576" s="230">
        <v>1</v>
      </c>
      <c r="F4576" s="47">
        <v>10</v>
      </c>
      <c r="G4576" s="234">
        <f t="shared" si="163"/>
        <v>15</v>
      </c>
      <c r="H4576" s="22">
        <f t="shared" si="164"/>
        <v>10</v>
      </c>
      <c r="K4576" s="244"/>
      <c r="M4576" s="60"/>
      <c r="N4576" s="60"/>
      <c r="O4576" s="60"/>
    </row>
    <row r="4577" spans="2:15" s="23" customFormat="1" ht="30.2" customHeight="1" thickBot="1" x14ac:dyDescent="0.3">
      <c r="B4577" s="200" t="s">
        <v>225</v>
      </c>
      <c r="C4577" s="232" t="s">
        <v>616</v>
      </c>
      <c r="D4577" s="230">
        <v>1.5</v>
      </c>
      <c r="E4577" s="230">
        <v>1</v>
      </c>
      <c r="F4577" s="47">
        <v>10</v>
      </c>
      <c r="G4577" s="234">
        <f t="shared" si="163"/>
        <v>15</v>
      </c>
      <c r="H4577" s="22">
        <f t="shared" si="164"/>
        <v>10</v>
      </c>
      <c r="K4577" s="244"/>
      <c r="M4577" s="60"/>
      <c r="N4577" s="60"/>
      <c r="O4577" s="60"/>
    </row>
    <row r="4578" spans="2:15" s="23" customFormat="1" ht="30.2" customHeight="1" thickBot="1" x14ac:dyDescent="0.3">
      <c r="B4578" s="200" t="s">
        <v>225</v>
      </c>
      <c r="C4578" s="232" t="s">
        <v>617</v>
      </c>
      <c r="D4578" s="230">
        <v>1.5</v>
      </c>
      <c r="E4578" s="230">
        <v>1</v>
      </c>
      <c r="F4578" s="47">
        <v>10</v>
      </c>
      <c r="G4578" s="234">
        <f t="shared" si="163"/>
        <v>15</v>
      </c>
      <c r="H4578" s="22">
        <f t="shared" si="164"/>
        <v>10</v>
      </c>
      <c r="K4578" s="244"/>
      <c r="M4578" s="60"/>
      <c r="N4578" s="60"/>
      <c r="O4578" s="60"/>
    </row>
    <row r="4579" spans="2:15" s="23" customFormat="1" ht="30.2" customHeight="1" thickBot="1" x14ac:dyDescent="0.3">
      <c r="B4579" s="200" t="s">
        <v>225</v>
      </c>
      <c r="C4579" s="232" t="s">
        <v>618</v>
      </c>
      <c r="D4579" s="230">
        <v>1.5</v>
      </c>
      <c r="E4579" s="230">
        <v>1</v>
      </c>
      <c r="F4579" s="47">
        <v>10</v>
      </c>
      <c r="G4579" s="234">
        <f t="shared" si="163"/>
        <v>15</v>
      </c>
      <c r="H4579" s="22">
        <f t="shared" si="164"/>
        <v>10</v>
      </c>
      <c r="K4579" s="244"/>
      <c r="M4579" s="60"/>
      <c r="N4579" s="60"/>
      <c r="O4579" s="60"/>
    </row>
    <row r="4580" spans="2:15" s="23" customFormat="1" ht="30.2" customHeight="1" thickBot="1" x14ac:dyDescent="0.3">
      <c r="B4580" s="200" t="s">
        <v>225</v>
      </c>
      <c r="C4580" s="232" t="s">
        <v>619</v>
      </c>
      <c r="D4580" s="230">
        <v>1.5</v>
      </c>
      <c r="E4580" s="230">
        <v>1</v>
      </c>
      <c r="F4580" s="47">
        <v>10</v>
      </c>
      <c r="G4580" s="234">
        <f t="shared" si="163"/>
        <v>15</v>
      </c>
      <c r="H4580" s="22">
        <f t="shared" si="164"/>
        <v>10</v>
      </c>
      <c r="K4580" s="244"/>
      <c r="M4580" s="60"/>
      <c r="N4580" s="60"/>
      <c r="O4580" s="60"/>
    </row>
    <row r="4581" spans="2:15" s="23" customFormat="1" ht="30.2" customHeight="1" thickBot="1" x14ac:dyDescent="0.3">
      <c r="B4581" s="200" t="s">
        <v>225</v>
      </c>
      <c r="C4581" s="232" t="s">
        <v>620</v>
      </c>
      <c r="D4581" s="230">
        <v>1.5</v>
      </c>
      <c r="E4581" s="230">
        <v>1</v>
      </c>
      <c r="F4581" s="47">
        <v>10</v>
      </c>
      <c r="G4581" s="234">
        <f t="shared" si="163"/>
        <v>15</v>
      </c>
      <c r="H4581" s="22">
        <f t="shared" si="164"/>
        <v>10</v>
      </c>
      <c r="K4581" s="244"/>
      <c r="M4581" s="60"/>
      <c r="N4581" s="60"/>
      <c r="O4581" s="60"/>
    </row>
    <row r="4582" spans="2:15" s="23" customFormat="1" ht="30.2" customHeight="1" thickBot="1" x14ac:dyDescent="0.3">
      <c r="B4582" s="200" t="s">
        <v>225</v>
      </c>
      <c r="C4582" s="232" t="s">
        <v>621</v>
      </c>
      <c r="D4582" s="230">
        <v>1.5</v>
      </c>
      <c r="E4582" s="230">
        <v>1</v>
      </c>
      <c r="F4582" s="47">
        <v>10</v>
      </c>
      <c r="G4582" s="234">
        <f t="shared" si="163"/>
        <v>15</v>
      </c>
      <c r="H4582" s="22">
        <f t="shared" si="164"/>
        <v>10</v>
      </c>
      <c r="K4582" s="244"/>
      <c r="M4582" s="60"/>
      <c r="N4582" s="60"/>
      <c r="O4582" s="60"/>
    </row>
    <row r="4583" spans="2:15" s="23" customFormat="1" ht="30.2" customHeight="1" thickBot="1" x14ac:dyDescent="0.3">
      <c r="B4583" s="200" t="s">
        <v>225</v>
      </c>
      <c r="C4583" s="232" t="s">
        <v>622</v>
      </c>
      <c r="D4583" s="230">
        <v>1.5</v>
      </c>
      <c r="E4583" s="230">
        <v>1</v>
      </c>
      <c r="F4583" s="47">
        <v>10</v>
      </c>
      <c r="G4583" s="234">
        <f t="shared" si="163"/>
        <v>15</v>
      </c>
      <c r="H4583" s="22">
        <f t="shared" si="164"/>
        <v>10</v>
      </c>
      <c r="K4583" s="244"/>
      <c r="M4583" s="60"/>
      <c r="N4583" s="60"/>
      <c r="O4583" s="60"/>
    </row>
    <row r="4584" spans="2:15" s="23" customFormat="1" ht="30.2" customHeight="1" thickBot="1" x14ac:dyDescent="0.3">
      <c r="B4584" s="200" t="s">
        <v>225</v>
      </c>
      <c r="C4584" s="232" t="s">
        <v>623</v>
      </c>
      <c r="D4584" s="230">
        <v>1.5</v>
      </c>
      <c r="E4584" s="230">
        <v>1</v>
      </c>
      <c r="F4584" s="47">
        <v>10</v>
      </c>
      <c r="G4584" s="234">
        <f t="shared" si="163"/>
        <v>15</v>
      </c>
      <c r="H4584" s="22">
        <f t="shared" si="164"/>
        <v>10</v>
      </c>
      <c r="K4584" s="244"/>
      <c r="M4584" s="60"/>
      <c r="N4584" s="60"/>
      <c r="O4584" s="60"/>
    </row>
    <row r="4585" spans="2:15" s="23" customFormat="1" ht="30.2" customHeight="1" thickBot="1" x14ac:dyDescent="0.3">
      <c r="B4585" s="200" t="s">
        <v>225</v>
      </c>
      <c r="C4585" s="232" t="s">
        <v>624</v>
      </c>
      <c r="D4585" s="230">
        <v>1.5</v>
      </c>
      <c r="E4585" s="230">
        <v>1</v>
      </c>
      <c r="F4585" s="47">
        <v>10</v>
      </c>
      <c r="G4585" s="234">
        <f t="shared" si="163"/>
        <v>15</v>
      </c>
      <c r="H4585" s="22">
        <f t="shared" si="164"/>
        <v>10</v>
      </c>
      <c r="K4585" s="244"/>
      <c r="M4585" s="60"/>
      <c r="N4585" s="60"/>
      <c r="O4585" s="60"/>
    </row>
    <row r="4586" spans="2:15" s="23" customFormat="1" ht="30.2" customHeight="1" thickBot="1" x14ac:dyDescent="0.3">
      <c r="B4586" s="200" t="s">
        <v>225</v>
      </c>
      <c r="C4586" s="232" t="s">
        <v>625</v>
      </c>
      <c r="D4586" s="230">
        <v>1.5</v>
      </c>
      <c r="E4586" s="230">
        <v>1</v>
      </c>
      <c r="F4586" s="47">
        <v>10</v>
      </c>
      <c r="G4586" s="234">
        <f t="shared" si="163"/>
        <v>15</v>
      </c>
      <c r="H4586" s="22">
        <f t="shared" si="164"/>
        <v>10</v>
      </c>
      <c r="K4586" s="244"/>
      <c r="M4586" s="60"/>
      <c r="N4586" s="60"/>
      <c r="O4586" s="60"/>
    </row>
    <row r="4587" spans="2:15" s="23" customFormat="1" ht="30.2" customHeight="1" thickBot="1" x14ac:dyDescent="0.3">
      <c r="B4587" s="200" t="s">
        <v>225</v>
      </c>
      <c r="C4587" s="232" t="s">
        <v>626</v>
      </c>
      <c r="D4587" s="230">
        <v>1.5</v>
      </c>
      <c r="E4587" s="230">
        <v>1</v>
      </c>
      <c r="F4587" s="47">
        <v>10</v>
      </c>
      <c r="G4587" s="234">
        <f t="shared" si="163"/>
        <v>15</v>
      </c>
      <c r="H4587" s="22">
        <f t="shared" si="164"/>
        <v>10</v>
      </c>
      <c r="K4587" s="244"/>
      <c r="M4587" s="60"/>
      <c r="N4587" s="60"/>
      <c r="O4587" s="60"/>
    </row>
    <row r="4588" spans="2:15" s="23" customFormat="1" ht="30.2" customHeight="1" thickBot="1" x14ac:dyDescent="0.3">
      <c r="B4588" s="200" t="s">
        <v>225</v>
      </c>
      <c r="C4588" s="232" t="s">
        <v>627</v>
      </c>
      <c r="D4588" s="230">
        <v>1.5</v>
      </c>
      <c r="E4588" s="230">
        <v>1</v>
      </c>
      <c r="F4588" s="47">
        <v>10</v>
      </c>
      <c r="G4588" s="234">
        <f t="shared" si="163"/>
        <v>15</v>
      </c>
      <c r="H4588" s="22">
        <f t="shared" si="164"/>
        <v>10</v>
      </c>
      <c r="K4588" s="244"/>
      <c r="M4588" s="60"/>
      <c r="N4588" s="60"/>
      <c r="O4588" s="60"/>
    </row>
    <row r="4589" spans="2:15" s="23" customFormat="1" ht="30.2" customHeight="1" thickBot="1" x14ac:dyDescent="0.3">
      <c r="B4589" s="200" t="s">
        <v>225</v>
      </c>
      <c r="C4589" s="232" t="s">
        <v>628</v>
      </c>
      <c r="D4589" s="230">
        <v>1.5</v>
      </c>
      <c r="E4589" s="230">
        <v>1</v>
      </c>
      <c r="F4589" s="47">
        <v>10</v>
      </c>
      <c r="G4589" s="234">
        <f t="shared" si="163"/>
        <v>15</v>
      </c>
      <c r="H4589" s="22">
        <f t="shared" si="164"/>
        <v>10</v>
      </c>
      <c r="K4589" s="244"/>
      <c r="M4589" s="60"/>
      <c r="N4589" s="60"/>
      <c r="O4589" s="60"/>
    </row>
    <row r="4590" spans="2:15" s="23" customFormat="1" ht="30.2" customHeight="1" thickBot="1" x14ac:dyDescent="0.3">
      <c r="B4590" s="200" t="s">
        <v>225</v>
      </c>
      <c r="C4590" s="232" t="s">
        <v>629</v>
      </c>
      <c r="D4590" s="230">
        <v>1.5</v>
      </c>
      <c r="E4590" s="230">
        <v>1</v>
      </c>
      <c r="F4590" s="47">
        <v>10</v>
      </c>
      <c r="G4590" s="234">
        <f t="shared" si="163"/>
        <v>15</v>
      </c>
      <c r="H4590" s="22">
        <f t="shared" si="164"/>
        <v>10</v>
      </c>
      <c r="K4590" s="244"/>
      <c r="M4590" s="60"/>
      <c r="N4590" s="60"/>
      <c r="O4590" s="60"/>
    </row>
    <row r="4591" spans="2:15" s="23" customFormat="1" ht="30.2" customHeight="1" thickBot="1" x14ac:dyDescent="0.3">
      <c r="B4591" s="200" t="s">
        <v>225</v>
      </c>
      <c r="C4591" s="232" t="s">
        <v>630</v>
      </c>
      <c r="D4591" s="230">
        <v>1.5</v>
      </c>
      <c r="E4591" s="230">
        <v>1</v>
      </c>
      <c r="F4591" s="47">
        <v>10</v>
      </c>
      <c r="G4591" s="234">
        <f t="shared" si="163"/>
        <v>15</v>
      </c>
      <c r="H4591" s="22">
        <f t="shared" si="164"/>
        <v>10</v>
      </c>
      <c r="K4591" s="244"/>
      <c r="M4591" s="60"/>
      <c r="N4591" s="60"/>
      <c r="O4591" s="60"/>
    </row>
    <row r="4592" spans="2:15" s="23" customFormat="1" ht="30.2" customHeight="1" thickBot="1" x14ac:dyDescent="0.3">
      <c r="B4592" s="200" t="s">
        <v>225</v>
      </c>
      <c r="C4592" s="232" t="s">
        <v>970</v>
      </c>
      <c r="D4592" s="230">
        <v>1.5</v>
      </c>
      <c r="E4592" s="230">
        <v>1</v>
      </c>
      <c r="F4592" s="47">
        <v>10</v>
      </c>
      <c r="G4592" s="234">
        <f t="shared" ref="G4592:G4655" si="165">ROUND(D4592*F4592,2)</f>
        <v>15</v>
      </c>
      <c r="H4592" s="22">
        <f t="shared" ref="H4592:H4655" si="166">ROUND(E4592*F4592,6)</f>
        <v>10</v>
      </c>
      <c r="K4592" s="244"/>
      <c r="M4592" s="60"/>
      <c r="N4592" s="60"/>
      <c r="O4592" s="60"/>
    </row>
    <row r="4593" spans="2:15" s="23" customFormat="1" ht="30.2" customHeight="1" thickBot="1" x14ac:dyDescent="0.3">
      <c r="B4593" s="200" t="s">
        <v>225</v>
      </c>
      <c r="C4593" s="232" t="s">
        <v>971</v>
      </c>
      <c r="D4593" s="230">
        <v>1.5</v>
      </c>
      <c r="E4593" s="230">
        <v>1</v>
      </c>
      <c r="F4593" s="47">
        <v>10</v>
      </c>
      <c r="G4593" s="234">
        <f t="shared" si="165"/>
        <v>15</v>
      </c>
      <c r="H4593" s="22">
        <f t="shared" si="166"/>
        <v>10</v>
      </c>
      <c r="K4593" s="244"/>
      <c r="M4593" s="60"/>
      <c r="N4593" s="60"/>
      <c r="O4593" s="60"/>
    </row>
    <row r="4594" spans="2:15" s="23" customFormat="1" ht="30.2" customHeight="1" thickBot="1" x14ac:dyDescent="0.3">
      <c r="B4594" s="200" t="s">
        <v>225</v>
      </c>
      <c r="C4594" s="232" t="s">
        <v>972</v>
      </c>
      <c r="D4594" s="230">
        <v>1.5</v>
      </c>
      <c r="E4594" s="230">
        <v>1</v>
      </c>
      <c r="F4594" s="47">
        <v>10</v>
      </c>
      <c r="G4594" s="234">
        <f t="shared" si="165"/>
        <v>15</v>
      </c>
      <c r="H4594" s="22">
        <f t="shared" si="166"/>
        <v>10</v>
      </c>
      <c r="K4594" s="244"/>
      <c r="M4594" s="60"/>
      <c r="N4594" s="60"/>
      <c r="O4594" s="60"/>
    </row>
    <row r="4595" spans="2:15" s="23" customFormat="1" ht="30.2" customHeight="1" thickBot="1" x14ac:dyDescent="0.3">
      <c r="B4595" s="200" t="s">
        <v>225</v>
      </c>
      <c r="C4595" s="232" t="s">
        <v>973</v>
      </c>
      <c r="D4595" s="230">
        <v>1.5</v>
      </c>
      <c r="E4595" s="230">
        <v>1</v>
      </c>
      <c r="F4595" s="47">
        <v>10</v>
      </c>
      <c r="G4595" s="234">
        <f t="shared" si="165"/>
        <v>15</v>
      </c>
      <c r="H4595" s="22">
        <f t="shared" si="166"/>
        <v>10</v>
      </c>
      <c r="K4595" s="244"/>
      <c r="M4595" s="60"/>
      <c r="N4595" s="60"/>
      <c r="O4595" s="60"/>
    </row>
    <row r="4596" spans="2:15" s="23" customFormat="1" ht="30.2" customHeight="1" thickBot="1" x14ac:dyDescent="0.3">
      <c r="B4596" s="200" t="s">
        <v>225</v>
      </c>
      <c r="C4596" s="232" t="s">
        <v>974</v>
      </c>
      <c r="D4596" s="230">
        <v>1.5</v>
      </c>
      <c r="E4596" s="230">
        <v>1</v>
      </c>
      <c r="F4596" s="47">
        <v>10</v>
      </c>
      <c r="G4596" s="234">
        <f t="shared" si="165"/>
        <v>15</v>
      </c>
      <c r="H4596" s="22">
        <f t="shared" si="166"/>
        <v>10</v>
      </c>
      <c r="K4596" s="244"/>
      <c r="M4596" s="60"/>
      <c r="N4596" s="60"/>
      <c r="O4596" s="60"/>
    </row>
    <row r="4597" spans="2:15" s="23" customFormat="1" ht="30.2" customHeight="1" thickBot="1" x14ac:dyDescent="0.3">
      <c r="B4597" s="200" t="s">
        <v>225</v>
      </c>
      <c r="C4597" s="232" t="s">
        <v>975</v>
      </c>
      <c r="D4597" s="230">
        <v>1.5</v>
      </c>
      <c r="E4597" s="230">
        <v>1</v>
      </c>
      <c r="F4597" s="47">
        <v>10</v>
      </c>
      <c r="G4597" s="234">
        <f t="shared" si="165"/>
        <v>15</v>
      </c>
      <c r="H4597" s="22">
        <f t="shared" si="166"/>
        <v>10</v>
      </c>
      <c r="K4597" s="244"/>
      <c r="M4597" s="60"/>
      <c r="N4597" s="60"/>
      <c r="O4597" s="60"/>
    </row>
    <row r="4598" spans="2:15" s="23" customFormat="1" ht="30.2" customHeight="1" thickBot="1" x14ac:dyDescent="0.3">
      <c r="B4598" s="200" t="s">
        <v>225</v>
      </c>
      <c r="C4598" s="232" t="s">
        <v>976</v>
      </c>
      <c r="D4598" s="230">
        <v>1.5</v>
      </c>
      <c r="E4598" s="230">
        <v>1</v>
      </c>
      <c r="F4598" s="47">
        <v>10</v>
      </c>
      <c r="G4598" s="234">
        <f t="shared" si="165"/>
        <v>15</v>
      </c>
      <c r="H4598" s="22">
        <f t="shared" si="166"/>
        <v>10</v>
      </c>
      <c r="K4598" s="244"/>
      <c r="M4598" s="60"/>
      <c r="N4598" s="60"/>
      <c r="O4598" s="60"/>
    </row>
    <row r="4599" spans="2:15" s="23" customFormat="1" ht="30.2" customHeight="1" thickBot="1" x14ac:dyDescent="0.3">
      <c r="B4599" s="200" t="s">
        <v>225</v>
      </c>
      <c r="C4599" s="232" t="s">
        <v>977</v>
      </c>
      <c r="D4599" s="230">
        <v>1.5</v>
      </c>
      <c r="E4599" s="230">
        <v>1</v>
      </c>
      <c r="F4599" s="47">
        <v>10</v>
      </c>
      <c r="G4599" s="234">
        <f t="shared" si="165"/>
        <v>15</v>
      </c>
      <c r="H4599" s="22">
        <f t="shared" si="166"/>
        <v>10</v>
      </c>
      <c r="K4599" s="244"/>
      <c r="M4599" s="60"/>
      <c r="N4599" s="60"/>
      <c r="O4599" s="60"/>
    </row>
    <row r="4600" spans="2:15" s="23" customFormat="1" ht="30.2" customHeight="1" thickBot="1" x14ac:dyDescent="0.3">
      <c r="B4600" s="200" t="s">
        <v>225</v>
      </c>
      <c r="C4600" s="232" t="s">
        <v>978</v>
      </c>
      <c r="D4600" s="230">
        <v>1.5</v>
      </c>
      <c r="E4600" s="230">
        <v>1</v>
      </c>
      <c r="F4600" s="47">
        <v>10</v>
      </c>
      <c r="G4600" s="234">
        <f t="shared" si="165"/>
        <v>15</v>
      </c>
      <c r="H4600" s="22">
        <f t="shared" si="166"/>
        <v>10</v>
      </c>
      <c r="K4600" s="244"/>
      <c r="M4600" s="60"/>
      <c r="N4600" s="60"/>
      <c r="O4600" s="60"/>
    </row>
    <row r="4601" spans="2:15" s="23" customFormat="1" ht="30.2" customHeight="1" thickBot="1" x14ac:dyDescent="0.3">
      <c r="B4601" s="200" t="s">
        <v>225</v>
      </c>
      <c r="C4601" s="232" t="s">
        <v>979</v>
      </c>
      <c r="D4601" s="230">
        <v>1.5</v>
      </c>
      <c r="E4601" s="230">
        <v>1</v>
      </c>
      <c r="F4601" s="47">
        <v>10</v>
      </c>
      <c r="G4601" s="234">
        <f t="shared" si="165"/>
        <v>15</v>
      </c>
      <c r="H4601" s="22">
        <f t="shared" si="166"/>
        <v>10</v>
      </c>
      <c r="K4601" s="244"/>
      <c r="M4601" s="60"/>
      <c r="N4601" s="60"/>
      <c r="O4601" s="60"/>
    </row>
    <row r="4602" spans="2:15" s="23" customFormat="1" ht="30.2" customHeight="1" thickBot="1" x14ac:dyDescent="0.3">
      <c r="B4602" s="200" t="s">
        <v>225</v>
      </c>
      <c r="C4602" s="232" t="s">
        <v>980</v>
      </c>
      <c r="D4602" s="230">
        <v>1.5</v>
      </c>
      <c r="E4602" s="230">
        <v>1</v>
      </c>
      <c r="F4602" s="47">
        <v>10</v>
      </c>
      <c r="G4602" s="234">
        <f t="shared" si="165"/>
        <v>15</v>
      </c>
      <c r="H4602" s="22">
        <f t="shared" si="166"/>
        <v>10</v>
      </c>
      <c r="K4602" s="244"/>
      <c r="M4602" s="60"/>
      <c r="N4602" s="60"/>
      <c r="O4602" s="60"/>
    </row>
    <row r="4603" spans="2:15" s="23" customFormat="1" ht="30.2" customHeight="1" thickBot="1" x14ac:dyDescent="0.3">
      <c r="B4603" s="200" t="s">
        <v>225</v>
      </c>
      <c r="C4603" s="232" t="s">
        <v>981</v>
      </c>
      <c r="D4603" s="230">
        <v>1.5</v>
      </c>
      <c r="E4603" s="230">
        <v>1</v>
      </c>
      <c r="F4603" s="47">
        <v>10</v>
      </c>
      <c r="G4603" s="234">
        <f t="shared" si="165"/>
        <v>15</v>
      </c>
      <c r="H4603" s="22">
        <f t="shared" si="166"/>
        <v>10</v>
      </c>
      <c r="K4603" s="244"/>
      <c r="M4603" s="60"/>
      <c r="N4603" s="60"/>
      <c r="O4603" s="60"/>
    </row>
    <row r="4604" spans="2:15" s="23" customFormat="1" ht="30.2" customHeight="1" thickBot="1" x14ac:dyDescent="0.3">
      <c r="B4604" s="200" t="s">
        <v>225</v>
      </c>
      <c r="C4604" s="232" t="s">
        <v>632</v>
      </c>
      <c r="D4604" s="230">
        <v>1.5</v>
      </c>
      <c r="E4604" s="230">
        <v>1</v>
      </c>
      <c r="F4604" s="47">
        <v>10</v>
      </c>
      <c r="G4604" s="234">
        <f t="shared" si="165"/>
        <v>15</v>
      </c>
      <c r="H4604" s="22">
        <f t="shared" si="166"/>
        <v>10</v>
      </c>
      <c r="K4604" s="244"/>
      <c r="M4604" s="60"/>
      <c r="N4604" s="60"/>
      <c r="O4604" s="60"/>
    </row>
    <row r="4605" spans="2:15" s="23" customFormat="1" ht="30.2" customHeight="1" thickBot="1" x14ac:dyDescent="0.3">
      <c r="B4605" s="200" t="s">
        <v>225</v>
      </c>
      <c r="C4605" s="232" t="s">
        <v>982</v>
      </c>
      <c r="D4605" s="230">
        <v>1.5</v>
      </c>
      <c r="E4605" s="230">
        <v>1</v>
      </c>
      <c r="F4605" s="47">
        <v>10</v>
      </c>
      <c r="G4605" s="234">
        <f t="shared" si="165"/>
        <v>15</v>
      </c>
      <c r="H4605" s="22">
        <f t="shared" si="166"/>
        <v>10</v>
      </c>
      <c r="K4605" s="244"/>
      <c r="M4605" s="60"/>
      <c r="N4605" s="60"/>
      <c r="O4605" s="60"/>
    </row>
    <row r="4606" spans="2:15" s="23" customFormat="1" ht="30.2" customHeight="1" thickBot="1" x14ac:dyDescent="0.3">
      <c r="B4606" s="200" t="s">
        <v>225</v>
      </c>
      <c r="C4606" s="232" t="s">
        <v>983</v>
      </c>
      <c r="D4606" s="230">
        <v>1.5</v>
      </c>
      <c r="E4606" s="230">
        <v>1</v>
      </c>
      <c r="F4606" s="47">
        <v>10</v>
      </c>
      <c r="G4606" s="234">
        <f t="shared" si="165"/>
        <v>15</v>
      </c>
      <c r="H4606" s="22">
        <f t="shared" si="166"/>
        <v>10</v>
      </c>
      <c r="K4606" s="244"/>
      <c r="M4606" s="60"/>
      <c r="N4606" s="60"/>
      <c r="O4606" s="60"/>
    </row>
    <row r="4607" spans="2:15" s="23" customFormat="1" ht="30.2" customHeight="1" thickBot="1" x14ac:dyDescent="0.3">
      <c r="B4607" s="200" t="s">
        <v>225</v>
      </c>
      <c r="C4607" s="232" t="s">
        <v>633</v>
      </c>
      <c r="D4607" s="230">
        <v>1.5</v>
      </c>
      <c r="E4607" s="230">
        <v>1</v>
      </c>
      <c r="F4607" s="47">
        <v>10</v>
      </c>
      <c r="G4607" s="234">
        <f t="shared" si="165"/>
        <v>15</v>
      </c>
      <c r="H4607" s="22">
        <f t="shared" si="166"/>
        <v>10</v>
      </c>
      <c r="K4607" s="244"/>
      <c r="M4607" s="60"/>
      <c r="N4607" s="60"/>
      <c r="O4607" s="60"/>
    </row>
    <row r="4608" spans="2:15" s="23" customFormat="1" ht="30.2" customHeight="1" thickBot="1" x14ac:dyDescent="0.3">
      <c r="B4608" s="200" t="s">
        <v>225</v>
      </c>
      <c r="C4608" s="232" t="s">
        <v>1274</v>
      </c>
      <c r="D4608" s="230">
        <v>1.5</v>
      </c>
      <c r="E4608" s="230">
        <v>1</v>
      </c>
      <c r="F4608" s="47">
        <v>10</v>
      </c>
      <c r="G4608" s="234">
        <f t="shared" si="165"/>
        <v>15</v>
      </c>
      <c r="H4608" s="22">
        <f t="shared" si="166"/>
        <v>10</v>
      </c>
      <c r="K4608" s="244"/>
      <c r="M4608" s="60"/>
      <c r="N4608" s="60"/>
      <c r="O4608" s="60"/>
    </row>
    <row r="4609" spans="2:15" s="23" customFormat="1" ht="30.2" customHeight="1" thickBot="1" x14ac:dyDescent="0.3">
      <c r="B4609" s="200" t="s">
        <v>225</v>
      </c>
      <c r="C4609" s="232" t="s">
        <v>634</v>
      </c>
      <c r="D4609" s="230">
        <v>1.5</v>
      </c>
      <c r="E4609" s="230">
        <v>1</v>
      </c>
      <c r="F4609" s="47">
        <v>10</v>
      </c>
      <c r="G4609" s="234">
        <f t="shared" si="165"/>
        <v>15</v>
      </c>
      <c r="H4609" s="22">
        <f t="shared" si="166"/>
        <v>10</v>
      </c>
      <c r="K4609" s="244"/>
      <c r="M4609" s="60"/>
      <c r="N4609" s="60"/>
      <c r="O4609" s="60"/>
    </row>
    <row r="4610" spans="2:15" s="23" customFormat="1" ht="30.2" customHeight="1" thickBot="1" x14ac:dyDescent="0.3">
      <c r="B4610" s="200" t="s">
        <v>225</v>
      </c>
      <c r="C4610" s="232" t="s">
        <v>1275</v>
      </c>
      <c r="D4610" s="230">
        <v>1.5</v>
      </c>
      <c r="E4610" s="230">
        <v>1</v>
      </c>
      <c r="F4610" s="47">
        <v>10</v>
      </c>
      <c r="G4610" s="234">
        <f t="shared" si="165"/>
        <v>15</v>
      </c>
      <c r="H4610" s="22">
        <f t="shared" si="166"/>
        <v>10</v>
      </c>
      <c r="K4610" s="244"/>
      <c r="M4610" s="60"/>
      <c r="N4610" s="60"/>
      <c r="O4610" s="60"/>
    </row>
    <row r="4611" spans="2:15" s="23" customFormat="1" ht="30.2" customHeight="1" thickBot="1" x14ac:dyDescent="0.3">
      <c r="B4611" s="200" t="s">
        <v>225</v>
      </c>
      <c r="C4611" s="232" t="s">
        <v>635</v>
      </c>
      <c r="D4611" s="230">
        <v>1.5</v>
      </c>
      <c r="E4611" s="230">
        <v>1</v>
      </c>
      <c r="F4611" s="47">
        <v>10</v>
      </c>
      <c r="G4611" s="234">
        <f t="shared" si="165"/>
        <v>15</v>
      </c>
      <c r="H4611" s="22">
        <f t="shared" si="166"/>
        <v>10</v>
      </c>
      <c r="K4611" s="244"/>
      <c r="M4611" s="60"/>
      <c r="N4611" s="60"/>
      <c r="O4611" s="60"/>
    </row>
    <row r="4612" spans="2:15" s="23" customFormat="1" ht="30.2" customHeight="1" thickBot="1" x14ac:dyDescent="0.3">
      <c r="B4612" s="200" t="s">
        <v>225</v>
      </c>
      <c r="C4612" s="232" t="s">
        <v>636</v>
      </c>
      <c r="D4612" s="230">
        <v>1.5</v>
      </c>
      <c r="E4612" s="230">
        <v>1</v>
      </c>
      <c r="F4612" s="47">
        <v>10</v>
      </c>
      <c r="G4612" s="234">
        <f t="shared" si="165"/>
        <v>15</v>
      </c>
      <c r="H4612" s="22">
        <f t="shared" si="166"/>
        <v>10</v>
      </c>
      <c r="K4612" s="244"/>
      <c r="M4612" s="60"/>
      <c r="N4612" s="60"/>
      <c r="O4612" s="60"/>
    </row>
    <row r="4613" spans="2:15" s="23" customFormat="1" ht="30.2" customHeight="1" thickBot="1" x14ac:dyDescent="0.3">
      <c r="B4613" s="200" t="s">
        <v>225</v>
      </c>
      <c r="C4613" s="232" t="s">
        <v>637</v>
      </c>
      <c r="D4613" s="230">
        <v>1.5</v>
      </c>
      <c r="E4613" s="230">
        <v>1</v>
      </c>
      <c r="F4613" s="47">
        <v>10</v>
      </c>
      <c r="G4613" s="234">
        <f t="shared" si="165"/>
        <v>15</v>
      </c>
      <c r="H4613" s="22">
        <f t="shared" si="166"/>
        <v>10</v>
      </c>
      <c r="K4613" s="244"/>
      <c r="M4613" s="60"/>
      <c r="N4613" s="60"/>
      <c r="O4613" s="60"/>
    </row>
    <row r="4614" spans="2:15" s="23" customFormat="1" ht="30.2" customHeight="1" thickBot="1" x14ac:dyDescent="0.3">
      <c r="B4614" s="200" t="s">
        <v>225</v>
      </c>
      <c r="C4614" s="232" t="s">
        <v>638</v>
      </c>
      <c r="D4614" s="230">
        <v>1.5</v>
      </c>
      <c r="E4614" s="230">
        <v>1</v>
      </c>
      <c r="F4614" s="47">
        <v>10</v>
      </c>
      <c r="G4614" s="234">
        <f t="shared" si="165"/>
        <v>15</v>
      </c>
      <c r="H4614" s="22">
        <f t="shared" si="166"/>
        <v>10</v>
      </c>
      <c r="K4614" s="244"/>
      <c r="M4614" s="60"/>
      <c r="N4614" s="60"/>
      <c r="O4614" s="60"/>
    </row>
    <row r="4615" spans="2:15" s="23" customFormat="1" ht="30.2" customHeight="1" thickBot="1" x14ac:dyDescent="0.3">
      <c r="B4615" s="200" t="s">
        <v>225</v>
      </c>
      <c r="C4615" s="232" t="s">
        <v>639</v>
      </c>
      <c r="D4615" s="230">
        <v>1.5</v>
      </c>
      <c r="E4615" s="230">
        <v>1</v>
      </c>
      <c r="F4615" s="47">
        <v>10</v>
      </c>
      <c r="G4615" s="234">
        <f t="shared" si="165"/>
        <v>15</v>
      </c>
      <c r="H4615" s="22">
        <f t="shared" si="166"/>
        <v>10</v>
      </c>
      <c r="K4615" s="244"/>
      <c r="M4615" s="60"/>
      <c r="N4615" s="60"/>
      <c r="O4615" s="60"/>
    </row>
    <row r="4616" spans="2:15" s="23" customFormat="1" ht="30.2" customHeight="1" thickBot="1" x14ac:dyDescent="0.3">
      <c r="B4616" s="200" t="s">
        <v>225</v>
      </c>
      <c r="C4616" s="232" t="s">
        <v>1171</v>
      </c>
      <c r="D4616" s="230">
        <v>1.5</v>
      </c>
      <c r="E4616" s="230">
        <v>1</v>
      </c>
      <c r="F4616" s="47">
        <v>10</v>
      </c>
      <c r="G4616" s="234">
        <f t="shared" si="165"/>
        <v>15</v>
      </c>
      <c r="H4616" s="22">
        <f t="shared" si="166"/>
        <v>10</v>
      </c>
      <c r="K4616" s="244"/>
      <c r="M4616" s="60"/>
      <c r="N4616" s="60"/>
      <c r="O4616" s="60"/>
    </row>
    <row r="4617" spans="2:15" s="23" customFormat="1" ht="30.2" customHeight="1" thickBot="1" x14ac:dyDescent="0.3">
      <c r="B4617" s="200" t="s">
        <v>225</v>
      </c>
      <c r="C4617" s="232" t="s">
        <v>1836</v>
      </c>
      <c r="D4617" s="230">
        <v>1.5</v>
      </c>
      <c r="E4617" s="230">
        <v>1</v>
      </c>
      <c r="F4617" s="47">
        <v>10</v>
      </c>
      <c r="G4617" s="234">
        <f t="shared" si="165"/>
        <v>15</v>
      </c>
      <c r="H4617" s="22">
        <f t="shared" si="166"/>
        <v>10</v>
      </c>
      <c r="K4617" s="244"/>
      <c r="M4617" s="60"/>
      <c r="N4617" s="60"/>
      <c r="O4617" s="60"/>
    </row>
    <row r="4618" spans="2:15" s="23" customFormat="1" ht="30.2" customHeight="1" thickBot="1" x14ac:dyDescent="0.3">
      <c r="B4618" s="200" t="s">
        <v>225</v>
      </c>
      <c r="C4618" s="232" t="s">
        <v>640</v>
      </c>
      <c r="D4618" s="230">
        <v>1.5</v>
      </c>
      <c r="E4618" s="230">
        <v>1</v>
      </c>
      <c r="F4618" s="47">
        <v>10</v>
      </c>
      <c r="G4618" s="234">
        <f t="shared" si="165"/>
        <v>15</v>
      </c>
      <c r="H4618" s="22">
        <f t="shared" si="166"/>
        <v>10</v>
      </c>
      <c r="K4618" s="244"/>
      <c r="M4618" s="60"/>
      <c r="N4618" s="60"/>
      <c r="O4618" s="60"/>
    </row>
    <row r="4619" spans="2:15" s="23" customFormat="1" ht="30.2" customHeight="1" thickBot="1" x14ac:dyDescent="0.3">
      <c r="B4619" s="200" t="s">
        <v>225</v>
      </c>
      <c r="C4619" s="232" t="s">
        <v>641</v>
      </c>
      <c r="D4619" s="230">
        <v>1.5</v>
      </c>
      <c r="E4619" s="230">
        <v>1</v>
      </c>
      <c r="F4619" s="47">
        <v>10</v>
      </c>
      <c r="G4619" s="234">
        <f t="shared" si="165"/>
        <v>15</v>
      </c>
      <c r="H4619" s="22">
        <f t="shared" si="166"/>
        <v>10</v>
      </c>
      <c r="K4619" s="244"/>
      <c r="M4619" s="60"/>
      <c r="N4619" s="60"/>
      <c r="O4619" s="60"/>
    </row>
    <row r="4620" spans="2:15" s="23" customFormat="1" ht="30.2" customHeight="1" thickBot="1" x14ac:dyDescent="0.3">
      <c r="B4620" s="200" t="s">
        <v>225</v>
      </c>
      <c r="C4620" s="232" t="s">
        <v>642</v>
      </c>
      <c r="D4620" s="230">
        <v>1.5</v>
      </c>
      <c r="E4620" s="230">
        <v>1</v>
      </c>
      <c r="F4620" s="47">
        <v>10</v>
      </c>
      <c r="G4620" s="234">
        <f t="shared" si="165"/>
        <v>15</v>
      </c>
      <c r="H4620" s="22">
        <f t="shared" si="166"/>
        <v>10</v>
      </c>
      <c r="K4620" s="244"/>
      <c r="M4620" s="60"/>
      <c r="N4620" s="60"/>
      <c r="O4620" s="60"/>
    </row>
    <row r="4621" spans="2:15" s="23" customFormat="1" ht="30.2" customHeight="1" thickBot="1" x14ac:dyDescent="0.3">
      <c r="B4621" s="200" t="s">
        <v>225</v>
      </c>
      <c r="C4621" s="232" t="s">
        <v>643</v>
      </c>
      <c r="D4621" s="230">
        <v>1.5</v>
      </c>
      <c r="E4621" s="230">
        <v>1</v>
      </c>
      <c r="F4621" s="47">
        <v>10</v>
      </c>
      <c r="G4621" s="234">
        <f t="shared" si="165"/>
        <v>15</v>
      </c>
      <c r="H4621" s="22">
        <f t="shared" si="166"/>
        <v>10</v>
      </c>
      <c r="K4621" s="244"/>
      <c r="M4621" s="60"/>
      <c r="N4621" s="60"/>
      <c r="O4621" s="60"/>
    </row>
    <row r="4622" spans="2:15" s="17" customFormat="1" ht="30.2" customHeight="1" thickBot="1" x14ac:dyDescent="0.3">
      <c r="B4622" s="200" t="s">
        <v>225</v>
      </c>
      <c r="C4622" s="232" t="s">
        <v>644</v>
      </c>
      <c r="D4622" s="230">
        <v>1.5</v>
      </c>
      <c r="E4622" s="230">
        <v>1</v>
      </c>
      <c r="F4622" s="47">
        <v>10</v>
      </c>
      <c r="G4622" s="234">
        <f t="shared" si="165"/>
        <v>15</v>
      </c>
      <c r="H4622" s="22">
        <f t="shared" si="166"/>
        <v>10</v>
      </c>
      <c r="J4622" s="23"/>
      <c r="K4622" s="243"/>
      <c r="M4622" s="199"/>
      <c r="N4622" s="199"/>
      <c r="O4622" s="199"/>
    </row>
    <row r="4623" spans="2:15" s="17" customFormat="1" ht="30.2" customHeight="1" thickBot="1" x14ac:dyDescent="0.3">
      <c r="B4623" s="200" t="s">
        <v>225</v>
      </c>
      <c r="C4623" s="232" t="s">
        <v>645</v>
      </c>
      <c r="D4623" s="230">
        <v>1.5</v>
      </c>
      <c r="E4623" s="230">
        <v>1</v>
      </c>
      <c r="F4623" s="47">
        <v>10</v>
      </c>
      <c r="G4623" s="234">
        <f t="shared" si="165"/>
        <v>15</v>
      </c>
      <c r="H4623" s="22">
        <f t="shared" si="166"/>
        <v>10</v>
      </c>
      <c r="J4623" s="23"/>
      <c r="K4623" s="243"/>
      <c r="M4623" s="199"/>
      <c r="N4623" s="199"/>
      <c r="O4623" s="199"/>
    </row>
    <row r="4624" spans="2:15" s="17" customFormat="1" ht="30.2" customHeight="1" thickBot="1" x14ac:dyDescent="0.3">
      <c r="B4624" s="200" t="s">
        <v>225</v>
      </c>
      <c r="C4624" s="232" t="s">
        <v>646</v>
      </c>
      <c r="D4624" s="230">
        <v>1.5</v>
      </c>
      <c r="E4624" s="230">
        <v>1</v>
      </c>
      <c r="F4624" s="47">
        <v>10</v>
      </c>
      <c r="G4624" s="234">
        <f t="shared" si="165"/>
        <v>15</v>
      </c>
      <c r="H4624" s="22">
        <f t="shared" si="166"/>
        <v>10</v>
      </c>
      <c r="J4624" s="23"/>
      <c r="K4624" s="243"/>
      <c r="M4624" s="199"/>
      <c r="N4624" s="199"/>
      <c r="O4624" s="199"/>
    </row>
    <row r="4625" spans="2:15" s="17" customFormat="1" ht="30.2" customHeight="1" thickBot="1" x14ac:dyDescent="0.3">
      <c r="B4625" s="200" t="s">
        <v>225</v>
      </c>
      <c r="C4625" s="232" t="s">
        <v>647</v>
      </c>
      <c r="D4625" s="230">
        <v>1.5</v>
      </c>
      <c r="E4625" s="230">
        <v>1</v>
      </c>
      <c r="F4625" s="47">
        <v>10</v>
      </c>
      <c r="G4625" s="234">
        <f t="shared" si="165"/>
        <v>15</v>
      </c>
      <c r="H4625" s="22">
        <f t="shared" si="166"/>
        <v>10</v>
      </c>
      <c r="J4625" s="23"/>
      <c r="K4625" s="243"/>
      <c r="M4625" s="199"/>
      <c r="N4625" s="199"/>
      <c r="O4625" s="199"/>
    </row>
    <row r="4626" spans="2:15" s="17" customFormat="1" ht="30.2" customHeight="1" thickBot="1" x14ac:dyDescent="0.3">
      <c r="B4626" s="200" t="s">
        <v>225</v>
      </c>
      <c r="C4626" s="232" t="s">
        <v>648</v>
      </c>
      <c r="D4626" s="230">
        <v>1.5</v>
      </c>
      <c r="E4626" s="230">
        <v>1</v>
      </c>
      <c r="F4626" s="47">
        <v>10</v>
      </c>
      <c r="G4626" s="234">
        <f t="shared" si="165"/>
        <v>15</v>
      </c>
      <c r="H4626" s="22">
        <f t="shared" si="166"/>
        <v>10</v>
      </c>
      <c r="J4626" s="23"/>
      <c r="K4626" s="243"/>
      <c r="M4626" s="199"/>
      <c r="N4626" s="199"/>
      <c r="O4626" s="199"/>
    </row>
    <row r="4627" spans="2:15" s="17" customFormat="1" ht="30.2" customHeight="1" thickBot="1" x14ac:dyDescent="0.3">
      <c r="B4627" s="200" t="s">
        <v>225</v>
      </c>
      <c r="C4627" s="232" t="s">
        <v>649</v>
      </c>
      <c r="D4627" s="230">
        <v>1.5</v>
      </c>
      <c r="E4627" s="230">
        <v>1</v>
      </c>
      <c r="F4627" s="47">
        <v>10</v>
      </c>
      <c r="G4627" s="234">
        <f t="shared" si="165"/>
        <v>15</v>
      </c>
      <c r="H4627" s="22">
        <f t="shared" si="166"/>
        <v>10</v>
      </c>
      <c r="J4627" s="23"/>
      <c r="K4627" s="243"/>
      <c r="M4627" s="199"/>
      <c r="N4627" s="199"/>
      <c r="O4627" s="199"/>
    </row>
    <row r="4628" spans="2:15" s="17" customFormat="1" ht="30.2" customHeight="1" thickBot="1" x14ac:dyDescent="0.3">
      <c r="B4628" s="200" t="s">
        <v>225</v>
      </c>
      <c r="C4628" s="232" t="s">
        <v>650</v>
      </c>
      <c r="D4628" s="230">
        <v>1.5</v>
      </c>
      <c r="E4628" s="230">
        <v>1</v>
      </c>
      <c r="F4628" s="47">
        <v>10</v>
      </c>
      <c r="G4628" s="234">
        <f t="shared" si="165"/>
        <v>15</v>
      </c>
      <c r="H4628" s="22">
        <f t="shared" si="166"/>
        <v>10</v>
      </c>
      <c r="K4628" s="243"/>
      <c r="M4628" s="199"/>
      <c r="N4628" s="199"/>
      <c r="O4628" s="199"/>
    </row>
    <row r="4629" spans="2:15" s="17" customFormat="1" ht="30.2" customHeight="1" thickBot="1" x14ac:dyDescent="0.3">
      <c r="B4629" s="200" t="s">
        <v>225</v>
      </c>
      <c r="C4629" s="232" t="s">
        <v>651</v>
      </c>
      <c r="D4629" s="230">
        <v>1.5</v>
      </c>
      <c r="E4629" s="230">
        <v>1</v>
      </c>
      <c r="F4629" s="47">
        <v>10</v>
      </c>
      <c r="G4629" s="234">
        <f t="shared" si="165"/>
        <v>15</v>
      </c>
      <c r="H4629" s="22">
        <f t="shared" si="166"/>
        <v>10</v>
      </c>
      <c r="K4629" s="243"/>
      <c r="M4629" s="199"/>
      <c r="N4629" s="199"/>
      <c r="O4629" s="199"/>
    </row>
    <row r="4630" spans="2:15" s="17" customFormat="1" ht="30.2" customHeight="1" thickBot="1" x14ac:dyDescent="0.3">
      <c r="B4630" s="200" t="s">
        <v>225</v>
      </c>
      <c r="C4630" s="232" t="s">
        <v>652</v>
      </c>
      <c r="D4630" s="230">
        <v>1.5</v>
      </c>
      <c r="E4630" s="230">
        <v>1</v>
      </c>
      <c r="F4630" s="47">
        <v>10</v>
      </c>
      <c r="G4630" s="234">
        <f t="shared" si="165"/>
        <v>15</v>
      </c>
      <c r="H4630" s="22">
        <f t="shared" si="166"/>
        <v>10</v>
      </c>
      <c r="K4630" s="243"/>
      <c r="M4630" s="199"/>
      <c r="N4630" s="199"/>
      <c r="O4630" s="199"/>
    </row>
    <row r="4631" spans="2:15" s="17" customFormat="1" ht="30.2" customHeight="1" thickBot="1" x14ac:dyDescent="0.3">
      <c r="B4631" s="200" t="s">
        <v>225</v>
      </c>
      <c r="C4631" s="232" t="s">
        <v>653</v>
      </c>
      <c r="D4631" s="230">
        <v>1.5</v>
      </c>
      <c r="E4631" s="230">
        <v>1</v>
      </c>
      <c r="F4631" s="47">
        <v>10</v>
      </c>
      <c r="G4631" s="234">
        <f t="shared" si="165"/>
        <v>15</v>
      </c>
      <c r="H4631" s="22">
        <f t="shared" si="166"/>
        <v>10</v>
      </c>
      <c r="K4631" s="243"/>
      <c r="M4631" s="199"/>
      <c r="N4631" s="199"/>
      <c r="O4631" s="199"/>
    </row>
    <row r="4632" spans="2:15" s="17" customFormat="1" ht="30.2" customHeight="1" thickBot="1" x14ac:dyDescent="0.3">
      <c r="B4632" s="200" t="s">
        <v>225</v>
      </c>
      <c r="C4632" s="232" t="s">
        <v>654</v>
      </c>
      <c r="D4632" s="230">
        <v>1.5</v>
      </c>
      <c r="E4632" s="230">
        <v>1</v>
      </c>
      <c r="F4632" s="47">
        <v>10</v>
      </c>
      <c r="G4632" s="234">
        <f t="shared" si="165"/>
        <v>15</v>
      </c>
      <c r="H4632" s="22">
        <f t="shared" si="166"/>
        <v>10</v>
      </c>
      <c r="K4632" s="243"/>
      <c r="M4632" s="199"/>
      <c r="N4632" s="199"/>
      <c r="O4632" s="199"/>
    </row>
    <row r="4633" spans="2:15" s="17" customFormat="1" ht="30.2" customHeight="1" thickBot="1" x14ac:dyDescent="0.3">
      <c r="B4633" s="200" t="s">
        <v>225</v>
      </c>
      <c r="C4633" s="232" t="s">
        <v>655</v>
      </c>
      <c r="D4633" s="230">
        <v>1.5</v>
      </c>
      <c r="E4633" s="230">
        <v>1</v>
      </c>
      <c r="F4633" s="47">
        <v>10</v>
      </c>
      <c r="G4633" s="234">
        <f t="shared" si="165"/>
        <v>15</v>
      </c>
      <c r="H4633" s="22">
        <f t="shared" si="166"/>
        <v>10</v>
      </c>
      <c r="K4633" s="243"/>
      <c r="M4633" s="199"/>
      <c r="N4633" s="199"/>
      <c r="O4633" s="199"/>
    </row>
    <row r="4634" spans="2:15" s="17" customFormat="1" ht="30.2" customHeight="1" thickBot="1" x14ac:dyDescent="0.3">
      <c r="B4634" s="200" t="s">
        <v>225</v>
      </c>
      <c r="C4634" s="232" t="s">
        <v>656</v>
      </c>
      <c r="D4634" s="230">
        <v>1.5</v>
      </c>
      <c r="E4634" s="230">
        <v>1</v>
      </c>
      <c r="F4634" s="47">
        <v>10</v>
      </c>
      <c r="G4634" s="234">
        <f t="shared" si="165"/>
        <v>15</v>
      </c>
      <c r="H4634" s="22">
        <f t="shared" si="166"/>
        <v>10</v>
      </c>
      <c r="K4634" s="243"/>
      <c r="M4634" s="199"/>
      <c r="N4634" s="199"/>
      <c r="O4634" s="199"/>
    </row>
    <row r="4635" spans="2:15" s="17" customFormat="1" ht="30.2" customHeight="1" thickBot="1" x14ac:dyDescent="0.3">
      <c r="B4635" s="200" t="s">
        <v>225</v>
      </c>
      <c r="C4635" s="232" t="s">
        <v>657</v>
      </c>
      <c r="D4635" s="230">
        <v>1.5</v>
      </c>
      <c r="E4635" s="230">
        <v>1</v>
      </c>
      <c r="F4635" s="47">
        <v>10</v>
      </c>
      <c r="G4635" s="234">
        <f t="shared" si="165"/>
        <v>15</v>
      </c>
      <c r="H4635" s="22">
        <f t="shared" si="166"/>
        <v>10</v>
      </c>
      <c r="K4635" s="243"/>
      <c r="M4635" s="199"/>
      <c r="N4635" s="199"/>
      <c r="O4635" s="199"/>
    </row>
    <row r="4636" spans="2:15" s="17" customFormat="1" ht="30.2" customHeight="1" thickBot="1" x14ac:dyDescent="0.3">
      <c r="B4636" s="200" t="s">
        <v>225</v>
      </c>
      <c r="C4636" s="232" t="s">
        <v>658</v>
      </c>
      <c r="D4636" s="230">
        <v>1.5</v>
      </c>
      <c r="E4636" s="230">
        <v>1</v>
      </c>
      <c r="F4636" s="47">
        <v>10</v>
      </c>
      <c r="G4636" s="234">
        <f t="shared" si="165"/>
        <v>15</v>
      </c>
      <c r="H4636" s="22">
        <f t="shared" si="166"/>
        <v>10</v>
      </c>
      <c r="K4636" s="243"/>
      <c r="M4636" s="199"/>
      <c r="N4636" s="199"/>
      <c r="O4636" s="199"/>
    </row>
    <row r="4637" spans="2:15" s="17" customFormat="1" ht="30.2" customHeight="1" thickBot="1" x14ac:dyDescent="0.3">
      <c r="B4637" s="200" t="s">
        <v>225</v>
      </c>
      <c r="C4637" s="232" t="s">
        <v>659</v>
      </c>
      <c r="D4637" s="230">
        <v>1.5</v>
      </c>
      <c r="E4637" s="230">
        <v>1</v>
      </c>
      <c r="F4637" s="47">
        <v>10</v>
      </c>
      <c r="G4637" s="234">
        <f t="shared" si="165"/>
        <v>15</v>
      </c>
      <c r="H4637" s="22">
        <f t="shared" si="166"/>
        <v>10</v>
      </c>
      <c r="K4637" s="243"/>
      <c r="M4637" s="199"/>
      <c r="N4637" s="199"/>
      <c r="O4637" s="199"/>
    </row>
    <row r="4638" spans="2:15" s="17" customFormat="1" ht="30.2" customHeight="1" thickBot="1" x14ac:dyDescent="0.3">
      <c r="B4638" s="200" t="s">
        <v>225</v>
      </c>
      <c r="C4638" s="232" t="s">
        <v>660</v>
      </c>
      <c r="D4638" s="230">
        <v>1.5</v>
      </c>
      <c r="E4638" s="230">
        <v>1</v>
      </c>
      <c r="F4638" s="47">
        <v>10</v>
      </c>
      <c r="G4638" s="234">
        <f t="shared" si="165"/>
        <v>15</v>
      </c>
      <c r="H4638" s="22">
        <f t="shared" si="166"/>
        <v>10</v>
      </c>
      <c r="K4638" s="243"/>
      <c r="M4638" s="199"/>
      <c r="N4638" s="199"/>
      <c r="O4638" s="199"/>
    </row>
    <row r="4639" spans="2:15" s="17" customFormat="1" ht="30.2" customHeight="1" thickBot="1" x14ac:dyDescent="0.3">
      <c r="B4639" s="200" t="s">
        <v>225</v>
      </c>
      <c r="C4639" s="232" t="s">
        <v>661</v>
      </c>
      <c r="D4639" s="230">
        <v>1.5</v>
      </c>
      <c r="E4639" s="230">
        <v>1</v>
      </c>
      <c r="F4639" s="47">
        <v>10</v>
      </c>
      <c r="G4639" s="234">
        <f t="shared" si="165"/>
        <v>15</v>
      </c>
      <c r="H4639" s="22">
        <f t="shared" si="166"/>
        <v>10</v>
      </c>
      <c r="K4639" s="243"/>
      <c r="M4639" s="199"/>
      <c r="N4639" s="199"/>
      <c r="O4639" s="199"/>
    </row>
    <row r="4640" spans="2:15" s="17" customFormat="1" ht="30.2" customHeight="1" thickBot="1" x14ac:dyDescent="0.3">
      <c r="B4640" s="200" t="s">
        <v>225</v>
      </c>
      <c r="C4640" s="232" t="s">
        <v>662</v>
      </c>
      <c r="D4640" s="230">
        <v>1.5</v>
      </c>
      <c r="E4640" s="230">
        <v>1</v>
      </c>
      <c r="F4640" s="47">
        <v>10</v>
      </c>
      <c r="G4640" s="234">
        <f t="shared" si="165"/>
        <v>15</v>
      </c>
      <c r="H4640" s="22">
        <f t="shared" si="166"/>
        <v>10</v>
      </c>
      <c r="K4640" s="243"/>
      <c r="M4640" s="199"/>
      <c r="N4640" s="199"/>
      <c r="O4640" s="199"/>
    </row>
    <row r="4641" spans="2:15" s="17" customFormat="1" ht="30.2" customHeight="1" thickBot="1" x14ac:dyDescent="0.3">
      <c r="B4641" s="200" t="s">
        <v>225</v>
      </c>
      <c r="C4641" s="232" t="s">
        <v>663</v>
      </c>
      <c r="D4641" s="230">
        <v>1.5</v>
      </c>
      <c r="E4641" s="230">
        <v>1</v>
      </c>
      <c r="F4641" s="47">
        <v>10</v>
      </c>
      <c r="G4641" s="234">
        <f t="shared" si="165"/>
        <v>15</v>
      </c>
      <c r="H4641" s="22">
        <f t="shared" si="166"/>
        <v>10</v>
      </c>
      <c r="K4641" s="243"/>
      <c r="M4641" s="199"/>
      <c r="N4641" s="199"/>
      <c r="O4641" s="199"/>
    </row>
    <row r="4642" spans="2:15" s="17" customFormat="1" ht="30.2" customHeight="1" thickBot="1" x14ac:dyDescent="0.3">
      <c r="B4642" s="200" t="s">
        <v>225</v>
      </c>
      <c r="C4642" s="232" t="s">
        <v>664</v>
      </c>
      <c r="D4642" s="230">
        <v>1.5</v>
      </c>
      <c r="E4642" s="230">
        <v>1</v>
      </c>
      <c r="F4642" s="47">
        <v>10</v>
      </c>
      <c r="G4642" s="234">
        <f t="shared" si="165"/>
        <v>15</v>
      </c>
      <c r="H4642" s="22">
        <f t="shared" si="166"/>
        <v>10</v>
      </c>
      <c r="K4642" s="243"/>
      <c r="M4642" s="199"/>
      <c r="N4642" s="199"/>
      <c r="O4642" s="199"/>
    </row>
    <row r="4643" spans="2:15" s="17" customFormat="1" ht="30.2" customHeight="1" thickBot="1" x14ac:dyDescent="0.3">
      <c r="B4643" s="200" t="s">
        <v>225</v>
      </c>
      <c r="C4643" s="232" t="s">
        <v>665</v>
      </c>
      <c r="D4643" s="230">
        <v>1.5</v>
      </c>
      <c r="E4643" s="230">
        <v>1</v>
      </c>
      <c r="F4643" s="47">
        <v>10</v>
      </c>
      <c r="G4643" s="234">
        <f t="shared" si="165"/>
        <v>15</v>
      </c>
      <c r="H4643" s="22">
        <f t="shared" si="166"/>
        <v>10</v>
      </c>
      <c r="K4643" s="243"/>
      <c r="M4643" s="199"/>
      <c r="N4643" s="199"/>
      <c r="O4643" s="199"/>
    </row>
    <row r="4644" spans="2:15" s="17" customFormat="1" ht="30.2" customHeight="1" thickBot="1" x14ac:dyDescent="0.3">
      <c r="B4644" s="200" t="s">
        <v>225</v>
      </c>
      <c r="C4644" s="232" t="s">
        <v>666</v>
      </c>
      <c r="D4644" s="230">
        <v>1.5</v>
      </c>
      <c r="E4644" s="230">
        <v>1</v>
      </c>
      <c r="F4644" s="47">
        <v>10</v>
      </c>
      <c r="G4644" s="234">
        <f t="shared" si="165"/>
        <v>15</v>
      </c>
      <c r="H4644" s="22">
        <f t="shared" si="166"/>
        <v>10</v>
      </c>
      <c r="K4644" s="243"/>
      <c r="M4644" s="199"/>
      <c r="N4644" s="199"/>
      <c r="O4644" s="199"/>
    </row>
    <row r="4645" spans="2:15" s="17" customFormat="1" ht="30.2" customHeight="1" thickBot="1" x14ac:dyDescent="0.3">
      <c r="B4645" s="200" t="s">
        <v>225</v>
      </c>
      <c r="C4645" s="232" t="s">
        <v>667</v>
      </c>
      <c r="D4645" s="230">
        <v>1.5</v>
      </c>
      <c r="E4645" s="230">
        <v>1</v>
      </c>
      <c r="F4645" s="47">
        <v>10</v>
      </c>
      <c r="G4645" s="234">
        <f t="shared" si="165"/>
        <v>15</v>
      </c>
      <c r="H4645" s="22">
        <f t="shared" si="166"/>
        <v>10</v>
      </c>
      <c r="K4645" s="243"/>
      <c r="M4645" s="199"/>
      <c r="N4645" s="199"/>
      <c r="O4645" s="199"/>
    </row>
    <row r="4646" spans="2:15" s="17" customFormat="1" ht="30.2" customHeight="1" thickBot="1" x14ac:dyDescent="0.3">
      <c r="B4646" s="200" t="s">
        <v>225</v>
      </c>
      <c r="C4646" s="232" t="s">
        <v>668</v>
      </c>
      <c r="D4646" s="230">
        <v>1.5</v>
      </c>
      <c r="E4646" s="230">
        <v>1</v>
      </c>
      <c r="F4646" s="47">
        <v>10</v>
      </c>
      <c r="G4646" s="234">
        <f t="shared" si="165"/>
        <v>15</v>
      </c>
      <c r="H4646" s="22">
        <f t="shared" si="166"/>
        <v>10</v>
      </c>
      <c r="K4646" s="243"/>
      <c r="M4646" s="199"/>
      <c r="N4646" s="199"/>
      <c r="O4646" s="199"/>
    </row>
    <row r="4647" spans="2:15" s="17" customFormat="1" ht="30.2" customHeight="1" thickBot="1" x14ac:dyDescent="0.3">
      <c r="B4647" s="200" t="s">
        <v>225</v>
      </c>
      <c r="C4647" s="232" t="s">
        <v>984</v>
      </c>
      <c r="D4647" s="230">
        <v>1.5</v>
      </c>
      <c r="E4647" s="230">
        <v>1</v>
      </c>
      <c r="F4647" s="47">
        <v>10</v>
      </c>
      <c r="G4647" s="234">
        <f t="shared" si="165"/>
        <v>15</v>
      </c>
      <c r="H4647" s="22">
        <f t="shared" si="166"/>
        <v>10</v>
      </c>
      <c r="K4647" s="243"/>
      <c r="M4647" s="199"/>
      <c r="N4647" s="199"/>
      <c r="O4647" s="199"/>
    </row>
    <row r="4648" spans="2:15" s="17" customFormat="1" ht="30.2" customHeight="1" thickBot="1" x14ac:dyDescent="0.3">
      <c r="B4648" s="200" t="s">
        <v>225</v>
      </c>
      <c r="C4648" s="232" t="s">
        <v>1541</v>
      </c>
      <c r="D4648" s="230">
        <v>1.5</v>
      </c>
      <c r="E4648" s="230">
        <v>1</v>
      </c>
      <c r="F4648" s="47">
        <v>10</v>
      </c>
      <c r="G4648" s="234">
        <f t="shared" si="165"/>
        <v>15</v>
      </c>
      <c r="H4648" s="22">
        <f t="shared" si="166"/>
        <v>10</v>
      </c>
      <c r="K4648" s="243"/>
      <c r="M4648" s="199"/>
      <c r="N4648" s="199"/>
      <c r="O4648" s="199"/>
    </row>
    <row r="4649" spans="2:15" s="23" customFormat="1" ht="30.2" customHeight="1" thickBot="1" x14ac:dyDescent="0.3">
      <c r="B4649" s="200" t="s">
        <v>225</v>
      </c>
      <c r="C4649" s="232" t="s">
        <v>985</v>
      </c>
      <c r="D4649" s="230">
        <v>1.5</v>
      </c>
      <c r="E4649" s="230">
        <v>1</v>
      </c>
      <c r="F4649" s="47">
        <v>10</v>
      </c>
      <c r="G4649" s="234">
        <f t="shared" si="165"/>
        <v>15</v>
      </c>
      <c r="H4649" s="22">
        <f t="shared" si="166"/>
        <v>10</v>
      </c>
      <c r="J4649" s="17"/>
      <c r="K4649" s="244"/>
      <c r="M4649" s="60"/>
      <c r="N4649" s="60"/>
      <c r="O4649" s="60"/>
    </row>
    <row r="4650" spans="2:15" s="23" customFormat="1" ht="30.2" customHeight="1" thickBot="1" x14ac:dyDescent="0.3">
      <c r="B4650" s="200" t="s">
        <v>225</v>
      </c>
      <c r="C4650" s="232" t="s">
        <v>986</v>
      </c>
      <c r="D4650" s="230">
        <v>1.5</v>
      </c>
      <c r="E4650" s="230">
        <v>1</v>
      </c>
      <c r="F4650" s="47">
        <v>10</v>
      </c>
      <c r="G4650" s="234">
        <f t="shared" si="165"/>
        <v>15</v>
      </c>
      <c r="H4650" s="22">
        <f t="shared" si="166"/>
        <v>10</v>
      </c>
      <c r="J4650" s="17"/>
      <c r="K4650" s="244"/>
      <c r="M4650" s="60"/>
      <c r="N4650" s="60"/>
      <c r="O4650" s="60"/>
    </row>
    <row r="4651" spans="2:15" s="17" customFormat="1" ht="30.2" customHeight="1" thickBot="1" x14ac:dyDescent="0.3">
      <c r="B4651" s="200" t="s">
        <v>225</v>
      </c>
      <c r="C4651" s="232" t="s">
        <v>987</v>
      </c>
      <c r="D4651" s="230">
        <v>1.5</v>
      </c>
      <c r="E4651" s="230">
        <v>1</v>
      </c>
      <c r="F4651" s="47">
        <v>10</v>
      </c>
      <c r="G4651" s="234">
        <f t="shared" si="165"/>
        <v>15</v>
      </c>
      <c r="H4651" s="22">
        <f t="shared" si="166"/>
        <v>10</v>
      </c>
      <c r="K4651" s="243"/>
      <c r="M4651" s="199"/>
      <c r="N4651" s="199"/>
      <c r="O4651" s="199"/>
    </row>
    <row r="4652" spans="2:15" s="17" customFormat="1" ht="30.2" customHeight="1" thickBot="1" x14ac:dyDescent="0.3">
      <c r="B4652" s="200" t="s">
        <v>225</v>
      </c>
      <c r="C4652" s="232" t="s">
        <v>988</v>
      </c>
      <c r="D4652" s="230">
        <v>1.5</v>
      </c>
      <c r="E4652" s="230">
        <v>1</v>
      </c>
      <c r="F4652" s="47">
        <v>10</v>
      </c>
      <c r="G4652" s="234">
        <f t="shared" si="165"/>
        <v>15</v>
      </c>
      <c r="H4652" s="22">
        <f t="shared" si="166"/>
        <v>10</v>
      </c>
      <c r="K4652" s="243"/>
      <c r="M4652" s="199"/>
      <c r="N4652" s="199"/>
      <c r="O4652" s="199"/>
    </row>
    <row r="4653" spans="2:15" s="17" customFormat="1" ht="30.2" customHeight="1" thickBot="1" x14ac:dyDescent="0.3">
      <c r="B4653" s="200" t="s">
        <v>225</v>
      </c>
      <c r="C4653" s="232" t="s">
        <v>989</v>
      </c>
      <c r="D4653" s="230">
        <v>1.5</v>
      </c>
      <c r="E4653" s="230">
        <v>1</v>
      </c>
      <c r="F4653" s="47">
        <v>10</v>
      </c>
      <c r="G4653" s="234">
        <f t="shared" si="165"/>
        <v>15</v>
      </c>
      <c r="H4653" s="22">
        <f t="shared" si="166"/>
        <v>10</v>
      </c>
      <c r="K4653" s="243"/>
      <c r="M4653" s="199"/>
      <c r="N4653" s="199"/>
      <c r="O4653" s="199"/>
    </row>
    <row r="4654" spans="2:15" s="17" customFormat="1" ht="30.2" customHeight="1" thickBot="1" x14ac:dyDescent="0.3">
      <c r="B4654" s="200" t="s">
        <v>225</v>
      </c>
      <c r="C4654" s="232" t="s">
        <v>990</v>
      </c>
      <c r="D4654" s="230">
        <v>1.5</v>
      </c>
      <c r="E4654" s="230">
        <v>1</v>
      </c>
      <c r="F4654" s="47">
        <v>10</v>
      </c>
      <c r="G4654" s="234">
        <f t="shared" si="165"/>
        <v>15</v>
      </c>
      <c r="H4654" s="22">
        <f t="shared" si="166"/>
        <v>10</v>
      </c>
      <c r="K4654" s="243"/>
      <c r="M4654" s="199"/>
      <c r="N4654" s="199"/>
      <c r="O4654" s="199"/>
    </row>
    <row r="4655" spans="2:15" s="17" customFormat="1" ht="30.2" customHeight="1" thickBot="1" x14ac:dyDescent="0.3">
      <c r="B4655" s="200" t="s">
        <v>225</v>
      </c>
      <c r="C4655" s="232" t="s">
        <v>991</v>
      </c>
      <c r="D4655" s="230">
        <v>1.5</v>
      </c>
      <c r="E4655" s="230">
        <v>1</v>
      </c>
      <c r="F4655" s="47">
        <v>10</v>
      </c>
      <c r="G4655" s="234">
        <f t="shared" si="165"/>
        <v>15</v>
      </c>
      <c r="H4655" s="22">
        <f t="shared" si="166"/>
        <v>10</v>
      </c>
      <c r="J4655" s="23"/>
      <c r="K4655" s="243"/>
      <c r="M4655" s="199"/>
      <c r="N4655" s="199"/>
      <c r="O4655" s="199"/>
    </row>
    <row r="4656" spans="2:15" s="17" customFormat="1" ht="30.2" customHeight="1" thickBot="1" x14ac:dyDescent="0.3">
      <c r="B4656" s="200" t="s">
        <v>225</v>
      </c>
      <c r="C4656" s="232" t="s">
        <v>992</v>
      </c>
      <c r="D4656" s="230">
        <v>1.5</v>
      </c>
      <c r="E4656" s="230">
        <v>1</v>
      </c>
      <c r="F4656" s="47">
        <v>10</v>
      </c>
      <c r="G4656" s="234">
        <f t="shared" ref="G4656:G4719" si="167">ROUND(D4656*F4656,2)</f>
        <v>15</v>
      </c>
      <c r="H4656" s="22">
        <f t="shared" ref="H4656:H4719" si="168">ROUND(E4656*F4656,6)</f>
        <v>10</v>
      </c>
      <c r="J4656" s="23"/>
      <c r="K4656" s="243"/>
      <c r="M4656" s="199"/>
      <c r="N4656" s="199"/>
      <c r="O4656" s="199"/>
    </row>
    <row r="4657" spans="2:15" s="17" customFormat="1" ht="30.2" customHeight="1" thickBot="1" x14ac:dyDescent="0.3">
      <c r="B4657" s="200" t="s">
        <v>225</v>
      </c>
      <c r="C4657" s="232" t="s">
        <v>993</v>
      </c>
      <c r="D4657" s="230">
        <v>1.5</v>
      </c>
      <c r="E4657" s="230">
        <v>1</v>
      </c>
      <c r="F4657" s="47">
        <v>10</v>
      </c>
      <c r="G4657" s="234">
        <f t="shared" si="167"/>
        <v>15</v>
      </c>
      <c r="H4657" s="22">
        <f t="shared" si="168"/>
        <v>10</v>
      </c>
      <c r="K4657" s="243"/>
      <c r="M4657" s="199"/>
      <c r="N4657" s="199"/>
      <c r="O4657" s="199"/>
    </row>
    <row r="4658" spans="2:15" s="17" customFormat="1" ht="30.2" customHeight="1" thickBot="1" x14ac:dyDescent="0.3">
      <c r="B4658" s="200" t="s">
        <v>225</v>
      </c>
      <c r="C4658" s="232" t="s">
        <v>994</v>
      </c>
      <c r="D4658" s="230">
        <v>1.5</v>
      </c>
      <c r="E4658" s="230">
        <v>1</v>
      </c>
      <c r="F4658" s="47">
        <v>10</v>
      </c>
      <c r="G4658" s="234">
        <f t="shared" si="167"/>
        <v>15</v>
      </c>
      <c r="H4658" s="22">
        <f t="shared" si="168"/>
        <v>10</v>
      </c>
      <c r="K4658" s="243"/>
      <c r="M4658" s="199"/>
      <c r="N4658" s="199"/>
      <c r="O4658" s="199"/>
    </row>
    <row r="4659" spans="2:15" s="17" customFormat="1" ht="30.2" customHeight="1" thickBot="1" x14ac:dyDescent="0.3">
      <c r="B4659" s="200" t="s">
        <v>225</v>
      </c>
      <c r="C4659" s="232" t="s">
        <v>995</v>
      </c>
      <c r="D4659" s="230">
        <v>1.5</v>
      </c>
      <c r="E4659" s="230">
        <v>1</v>
      </c>
      <c r="F4659" s="47">
        <v>10</v>
      </c>
      <c r="G4659" s="234">
        <f t="shared" si="167"/>
        <v>15</v>
      </c>
      <c r="H4659" s="22">
        <f t="shared" si="168"/>
        <v>10</v>
      </c>
      <c r="K4659" s="243"/>
      <c r="M4659" s="199"/>
      <c r="N4659" s="199"/>
      <c r="O4659" s="199"/>
    </row>
    <row r="4660" spans="2:15" s="17" customFormat="1" ht="30.2" customHeight="1" thickBot="1" x14ac:dyDescent="0.3">
      <c r="B4660" s="200" t="s">
        <v>225</v>
      </c>
      <c r="C4660" s="232" t="s">
        <v>996</v>
      </c>
      <c r="D4660" s="230">
        <v>1.5</v>
      </c>
      <c r="E4660" s="230">
        <v>1</v>
      </c>
      <c r="F4660" s="47">
        <v>10</v>
      </c>
      <c r="G4660" s="234">
        <f t="shared" si="167"/>
        <v>15</v>
      </c>
      <c r="H4660" s="22">
        <f t="shared" si="168"/>
        <v>10</v>
      </c>
      <c r="K4660" s="243"/>
      <c r="M4660" s="199"/>
      <c r="N4660" s="199"/>
      <c r="O4660" s="199"/>
    </row>
    <row r="4661" spans="2:15" s="17" customFormat="1" ht="30.2" customHeight="1" thickBot="1" x14ac:dyDescent="0.3">
      <c r="B4661" s="200" t="s">
        <v>225</v>
      </c>
      <c r="C4661" s="232" t="s">
        <v>997</v>
      </c>
      <c r="D4661" s="230">
        <v>1.5</v>
      </c>
      <c r="E4661" s="230">
        <v>1</v>
      </c>
      <c r="F4661" s="47">
        <v>10</v>
      </c>
      <c r="G4661" s="234">
        <f t="shared" si="167"/>
        <v>15</v>
      </c>
      <c r="H4661" s="22">
        <f t="shared" si="168"/>
        <v>10</v>
      </c>
      <c r="K4661" s="243"/>
      <c r="M4661" s="199"/>
      <c r="N4661" s="199"/>
      <c r="O4661" s="199"/>
    </row>
    <row r="4662" spans="2:15" s="17" customFormat="1" ht="30.2" customHeight="1" thickBot="1" x14ac:dyDescent="0.3">
      <c r="B4662" s="200" t="s">
        <v>225</v>
      </c>
      <c r="C4662" s="232" t="s">
        <v>998</v>
      </c>
      <c r="D4662" s="230">
        <v>1.5</v>
      </c>
      <c r="E4662" s="230">
        <v>1</v>
      </c>
      <c r="F4662" s="47">
        <v>10</v>
      </c>
      <c r="G4662" s="234">
        <f t="shared" si="167"/>
        <v>15</v>
      </c>
      <c r="H4662" s="22">
        <f t="shared" si="168"/>
        <v>10</v>
      </c>
      <c r="K4662" s="243"/>
      <c r="M4662" s="199"/>
      <c r="N4662" s="199"/>
      <c r="O4662" s="199"/>
    </row>
    <row r="4663" spans="2:15" s="17" customFormat="1" ht="30.2" customHeight="1" thickBot="1" x14ac:dyDescent="0.3">
      <c r="B4663" s="200" t="s">
        <v>225</v>
      </c>
      <c r="C4663" s="232" t="s">
        <v>1277</v>
      </c>
      <c r="D4663" s="230">
        <v>1.5</v>
      </c>
      <c r="E4663" s="230">
        <v>1</v>
      </c>
      <c r="F4663" s="47">
        <v>10</v>
      </c>
      <c r="G4663" s="234">
        <f t="shared" si="167"/>
        <v>15</v>
      </c>
      <c r="H4663" s="22">
        <f t="shared" si="168"/>
        <v>10</v>
      </c>
      <c r="K4663" s="243"/>
      <c r="M4663" s="199"/>
      <c r="N4663" s="199"/>
      <c r="O4663" s="199"/>
    </row>
    <row r="4664" spans="2:15" s="17" customFormat="1" ht="30.2" customHeight="1" thickBot="1" x14ac:dyDescent="0.3">
      <c r="B4664" s="200" t="s">
        <v>225</v>
      </c>
      <c r="C4664" s="232" t="s">
        <v>1837</v>
      </c>
      <c r="D4664" s="230">
        <v>1.5</v>
      </c>
      <c r="E4664" s="230">
        <v>1</v>
      </c>
      <c r="F4664" s="47">
        <v>10</v>
      </c>
      <c r="G4664" s="234">
        <f t="shared" si="167"/>
        <v>15</v>
      </c>
      <c r="H4664" s="22">
        <f t="shared" si="168"/>
        <v>10</v>
      </c>
      <c r="K4664" s="243"/>
      <c r="M4664" s="199"/>
      <c r="N4664" s="199"/>
      <c r="O4664" s="199"/>
    </row>
    <row r="4665" spans="2:15" s="17" customFormat="1" ht="30.2" customHeight="1" thickBot="1" x14ac:dyDescent="0.3">
      <c r="B4665" s="200" t="s">
        <v>225</v>
      </c>
      <c r="C4665" s="232" t="s">
        <v>683</v>
      </c>
      <c r="D4665" s="230">
        <v>1.5</v>
      </c>
      <c r="E4665" s="230">
        <v>1</v>
      </c>
      <c r="F4665" s="47">
        <v>10</v>
      </c>
      <c r="G4665" s="234">
        <f t="shared" si="167"/>
        <v>15</v>
      </c>
      <c r="H4665" s="22">
        <f t="shared" si="168"/>
        <v>10</v>
      </c>
      <c r="K4665" s="243"/>
      <c r="M4665" s="199"/>
      <c r="N4665" s="199"/>
      <c r="O4665" s="199"/>
    </row>
    <row r="4666" spans="2:15" s="17" customFormat="1" ht="30.2" customHeight="1" thickBot="1" x14ac:dyDescent="0.3">
      <c r="B4666" s="200" t="s">
        <v>225</v>
      </c>
      <c r="C4666" s="232" t="s">
        <v>1838</v>
      </c>
      <c r="D4666" s="230">
        <v>1.5</v>
      </c>
      <c r="E4666" s="230">
        <v>1</v>
      </c>
      <c r="F4666" s="47">
        <v>10</v>
      </c>
      <c r="G4666" s="234">
        <f t="shared" si="167"/>
        <v>15</v>
      </c>
      <c r="H4666" s="22">
        <f t="shared" si="168"/>
        <v>10</v>
      </c>
      <c r="K4666" s="243"/>
      <c r="M4666" s="199"/>
      <c r="N4666" s="199"/>
      <c r="O4666" s="199"/>
    </row>
    <row r="4667" spans="2:15" s="17" customFormat="1" ht="30.2" customHeight="1" thickBot="1" x14ac:dyDescent="0.3">
      <c r="B4667" s="200" t="s">
        <v>225</v>
      </c>
      <c r="C4667" s="232" t="s">
        <v>684</v>
      </c>
      <c r="D4667" s="230">
        <v>1.5</v>
      </c>
      <c r="E4667" s="230">
        <v>1</v>
      </c>
      <c r="F4667" s="47">
        <v>10</v>
      </c>
      <c r="G4667" s="234">
        <f t="shared" si="167"/>
        <v>15</v>
      </c>
      <c r="H4667" s="22">
        <f t="shared" si="168"/>
        <v>10</v>
      </c>
      <c r="K4667" s="243"/>
      <c r="M4667" s="199"/>
      <c r="N4667" s="199"/>
      <c r="O4667" s="199"/>
    </row>
    <row r="4668" spans="2:15" s="17" customFormat="1" ht="30.2" customHeight="1" thickBot="1" x14ac:dyDescent="0.3">
      <c r="B4668" s="200" t="s">
        <v>225</v>
      </c>
      <c r="C4668" s="232" t="s">
        <v>1839</v>
      </c>
      <c r="D4668" s="230">
        <v>1.5</v>
      </c>
      <c r="E4668" s="230">
        <v>1</v>
      </c>
      <c r="F4668" s="47">
        <v>10</v>
      </c>
      <c r="G4668" s="234">
        <f t="shared" si="167"/>
        <v>15</v>
      </c>
      <c r="H4668" s="22">
        <f t="shared" si="168"/>
        <v>10</v>
      </c>
      <c r="K4668" s="243"/>
      <c r="M4668" s="199"/>
      <c r="N4668" s="199"/>
      <c r="O4668" s="199"/>
    </row>
    <row r="4669" spans="2:15" s="17" customFormat="1" ht="30.2" customHeight="1" thickBot="1" x14ac:dyDescent="0.3">
      <c r="B4669" s="200" t="s">
        <v>225</v>
      </c>
      <c r="C4669" s="232" t="s">
        <v>685</v>
      </c>
      <c r="D4669" s="230">
        <v>1.5</v>
      </c>
      <c r="E4669" s="230">
        <v>1</v>
      </c>
      <c r="F4669" s="47">
        <v>10</v>
      </c>
      <c r="G4669" s="234">
        <f t="shared" si="167"/>
        <v>15</v>
      </c>
      <c r="H4669" s="22">
        <f t="shared" si="168"/>
        <v>10</v>
      </c>
      <c r="K4669" s="243"/>
      <c r="M4669" s="199"/>
      <c r="N4669" s="199"/>
      <c r="O4669" s="199"/>
    </row>
    <row r="4670" spans="2:15" s="17" customFormat="1" ht="30.2" customHeight="1" thickBot="1" x14ac:dyDescent="0.3">
      <c r="B4670" s="200" t="s">
        <v>225</v>
      </c>
      <c r="C4670" s="232" t="s">
        <v>1840</v>
      </c>
      <c r="D4670" s="230">
        <v>1.5</v>
      </c>
      <c r="E4670" s="230">
        <v>1</v>
      </c>
      <c r="F4670" s="47">
        <v>10</v>
      </c>
      <c r="G4670" s="234">
        <f t="shared" si="167"/>
        <v>15</v>
      </c>
      <c r="H4670" s="22">
        <f t="shared" si="168"/>
        <v>10</v>
      </c>
      <c r="K4670" s="243"/>
      <c r="M4670" s="199"/>
      <c r="N4670" s="199"/>
      <c r="O4670" s="199"/>
    </row>
    <row r="4671" spans="2:15" s="17" customFormat="1" ht="30.2" customHeight="1" thickBot="1" x14ac:dyDescent="0.3">
      <c r="B4671" s="200" t="s">
        <v>225</v>
      </c>
      <c r="C4671" s="232" t="s">
        <v>686</v>
      </c>
      <c r="D4671" s="230">
        <v>1.5</v>
      </c>
      <c r="E4671" s="230">
        <v>1</v>
      </c>
      <c r="F4671" s="47">
        <v>10</v>
      </c>
      <c r="G4671" s="234">
        <f t="shared" si="167"/>
        <v>15</v>
      </c>
      <c r="H4671" s="22">
        <f t="shared" si="168"/>
        <v>10</v>
      </c>
      <c r="K4671" s="243"/>
      <c r="M4671" s="199"/>
      <c r="N4671" s="199"/>
      <c r="O4671" s="199"/>
    </row>
    <row r="4672" spans="2:15" s="17" customFormat="1" ht="30.2" customHeight="1" thickBot="1" x14ac:dyDescent="0.3">
      <c r="B4672" s="200" t="s">
        <v>225</v>
      </c>
      <c r="C4672" s="232" t="s">
        <v>687</v>
      </c>
      <c r="D4672" s="230">
        <v>1.5</v>
      </c>
      <c r="E4672" s="230">
        <v>1</v>
      </c>
      <c r="F4672" s="47">
        <v>10</v>
      </c>
      <c r="G4672" s="234">
        <f t="shared" si="167"/>
        <v>15</v>
      </c>
      <c r="H4672" s="22">
        <f t="shared" si="168"/>
        <v>10</v>
      </c>
      <c r="K4672" s="243"/>
      <c r="M4672" s="199"/>
      <c r="N4672" s="199"/>
      <c r="O4672" s="199"/>
    </row>
    <row r="4673" spans="2:15" s="17" customFormat="1" ht="30.2" customHeight="1" thickBot="1" x14ac:dyDescent="0.3">
      <c r="B4673" s="200" t="s">
        <v>225</v>
      </c>
      <c r="C4673" s="232" t="s">
        <v>688</v>
      </c>
      <c r="D4673" s="230">
        <v>1.5</v>
      </c>
      <c r="E4673" s="230">
        <v>1</v>
      </c>
      <c r="F4673" s="47">
        <v>10</v>
      </c>
      <c r="G4673" s="234">
        <f t="shared" si="167"/>
        <v>15</v>
      </c>
      <c r="H4673" s="22">
        <f t="shared" si="168"/>
        <v>10</v>
      </c>
      <c r="K4673" s="243"/>
      <c r="M4673" s="199"/>
      <c r="N4673" s="199"/>
      <c r="O4673" s="199"/>
    </row>
    <row r="4674" spans="2:15" s="17" customFormat="1" ht="30.2" customHeight="1" thickBot="1" x14ac:dyDescent="0.3">
      <c r="B4674" s="200" t="s">
        <v>225</v>
      </c>
      <c r="C4674" s="232" t="s">
        <v>999</v>
      </c>
      <c r="D4674" s="230">
        <v>1.5</v>
      </c>
      <c r="E4674" s="230">
        <v>1</v>
      </c>
      <c r="F4674" s="47">
        <v>10</v>
      </c>
      <c r="G4674" s="234">
        <f t="shared" si="167"/>
        <v>15</v>
      </c>
      <c r="H4674" s="22">
        <f t="shared" si="168"/>
        <v>10</v>
      </c>
      <c r="K4674" s="243"/>
      <c r="M4674" s="199"/>
      <c r="N4674" s="199"/>
      <c r="O4674" s="199"/>
    </row>
    <row r="4675" spans="2:15" s="17" customFormat="1" ht="30.2" customHeight="1" thickBot="1" x14ac:dyDescent="0.3">
      <c r="B4675" s="200" t="s">
        <v>225</v>
      </c>
      <c r="C4675" s="232" t="s">
        <v>689</v>
      </c>
      <c r="D4675" s="230">
        <v>1.5</v>
      </c>
      <c r="E4675" s="230">
        <v>1</v>
      </c>
      <c r="F4675" s="47">
        <v>10</v>
      </c>
      <c r="G4675" s="234">
        <f t="shared" si="167"/>
        <v>15</v>
      </c>
      <c r="H4675" s="22">
        <f t="shared" si="168"/>
        <v>10</v>
      </c>
      <c r="K4675" s="243"/>
      <c r="M4675" s="199"/>
      <c r="N4675" s="199"/>
      <c r="O4675" s="199"/>
    </row>
    <row r="4676" spans="2:15" s="17" customFormat="1" ht="30.2" customHeight="1" thickBot="1" x14ac:dyDescent="0.3">
      <c r="B4676" s="200" t="s">
        <v>225</v>
      </c>
      <c r="C4676" s="232" t="s">
        <v>690</v>
      </c>
      <c r="D4676" s="230">
        <v>1.5</v>
      </c>
      <c r="E4676" s="230">
        <v>1</v>
      </c>
      <c r="F4676" s="47">
        <v>10</v>
      </c>
      <c r="G4676" s="234">
        <f t="shared" si="167"/>
        <v>15</v>
      </c>
      <c r="H4676" s="22">
        <f t="shared" si="168"/>
        <v>10</v>
      </c>
      <c r="K4676" s="243"/>
      <c r="M4676" s="199"/>
      <c r="N4676" s="199"/>
      <c r="O4676" s="199"/>
    </row>
    <row r="4677" spans="2:15" s="17" customFormat="1" ht="30.2" customHeight="1" thickBot="1" x14ac:dyDescent="0.3">
      <c r="B4677" s="200" t="s">
        <v>225</v>
      </c>
      <c r="C4677" s="232" t="s">
        <v>691</v>
      </c>
      <c r="D4677" s="230">
        <v>1.5</v>
      </c>
      <c r="E4677" s="230">
        <v>1</v>
      </c>
      <c r="F4677" s="47">
        <v>10</v>
      </c>
      <c r="G4677" s="234">
        <f t="shared" si="167"/>
        <v>15</v>
      </c>
      <c r="H4677" s="22">
        <f t="shared" si="168"/>
        <v>10</v>
      </c>
      <c r="K4677" s="243"/>
      <c r="M4677" s="199"/>
      <c r="N4677" s="199"/>
      <c r="O4677" s="199"/>
    </row>
    <row r="4678" spans="2:15" s="23" customFormat="1" ht="30.2" customHeight="1" thickBot="1" x14ac:dyDescent="0.3">
      <c r="B4678" s="200" t="s">
        <v>225</v>
      </c>
      <c r="C4678" s="232" t="s">
        <v>692</v>
      </c>
      <c r="D4678" s="230">
        <v>1.5</v>
      </c>
      <c r="E4678" s="230">
        <v>1</v>
      </c>
      <c r="F4678" s="47">
        <v>10</v>
      </c>
      <c r="G4678" s="234">
        <f t="shared" si="167"/>
        <v>15</v>
      </c>
      <c r="H4678" s="22">
        <f t="shared" si="168"/>
        <v>10</v>
      </c>
      <c r="J4678" s="17"/>
      <c r="K4678" s="244"/>
      <c r="M4678" s="60"/>
      <c r="N4678" s="60"/>
      <c r="O4678" s="60"/>
    </row>
    <row r="4679" spans="2:15" s="23" customFormat="1" ht="30.2" customHeight="1" thickBot="1" x14ac:dyDescent="0.3">
      <c r="B4679" s="200" t="s">
        <v>225</v>
      </c>
      <c r="C4679" s="232" t="s">
        <v>693</v>
      </c>
      <c r="D4679" s="230">
        <v>1.5</v>
      </c>
      <c r="E4679" s="230">
        <v>1</v>
      </c>
      <c r="F4679" s="47">
        <v>10</v>
      </c>
      <c r="G4679" s="234">
        <f t="shared" si="167"/>
        <v>15</v>
      </c>
      <c r="H4679" s="22">
        <f t="shared" si="168"/>
        <v>10</v>
      </c>
      <c r="J4679" s="17"/>
      <c r="K4679" s="244"/>
      <c r="M4679" s="60"/>
      <c r="N4679" s="60"/>
      <c r="O4679" s="60"/>
    </row>
    <row r="4680" spans="2:15" s="17" customFormat="1" ht="30.2" customHeight="1" thickBot="1" x14ac:dyDescent="0.3">
      <c r="B4680" s="200" t="s">
        <v>225</v>
      </c>
      <c r="C4680" s="232" t="s">
        <v>694</v>
      </c>
      <c r="D4680" s="230">
        <v>1.5</v>
      </c>
      <c r="E4680" s="230">
        <v>1</v>
      </c>
      <c r="F4680" s="47">
        <v>10</v>
      </c>
      <c r="G4680" s="234">
        <f t="shared" si="167"/>
        <v>15</v>
      </c>
      <c r="H4680" s="22">
        <f t="shared" si="168"/>
        <v>10</v>
      </c>
      <c r="K4680" s="243"/>
      <c r="M4680" s="199"/>
      <c r="N4680" s="199"/>
      <c r="O4680" s="199"/>
    </row>
    <row r="4681" spans="2:15" s="17" customFormat="1" ht="30.2" customHeight="1" thickBot="1" x14ac:dyDescent="0.3">
      <c r="B4681" s="200" t="s">
        <v>225</v>
      </c>
      <c r="C4681" s="232" t="s">
        <v>695</v>
      </c>
      <c r="D4681" s="230">
        <v>1.5</v>
      </c>
      <c r="E4681" s="230">
        <v>1</v>
      </c>
      <c r="F4681" s="47">
        <v>10</v>
      </c>
      <c r="G4681" s="234">
        <f t="shared" si="167"/>
        <v>15</v>
      </c>
      <c r="H4681" s="22">
        <f t="shared" si="168"/>
        <v>10</v>
      </c>
      <c r="K4681" s="243"/>
      <c r="M4681" s="199"/>
      <c r="N4681" s="199"/>
      <c r="O4681" s="199"/>
    </row>
    <row r="4682" spans="2:15" s="17" customFormat="1" ht="30.2" customHeight="1" thickBot="1" x14ac:dyDescent="0.3">
      <c r="B4682" s="200" t="s">
        <v>225</v>
      </c>
      <c r="C4682" s="232" t="s">
        <v>696</v>
      </c>
      <c r="D4682" s="230">
        <v>1.5</v>
      </c>
      <c r="E4682" s="230">
        <v>1</v>
      </c>
      <c r="F4682" s="47">
        <v>10</v>
      </c>
      <c r="G4682" s="234">
        <f t="shared" si="167"/>
        <v>15</v>
      </c>
      <c r="H4682" s="22">
        <f t="shared" si="168"/>
        <v>10</v>
      </c>
      <c r="K4682" s="243"/>
      <c r="M4682" s="199"/>
      <c r="N4682" s="199"/>
      <c r="O4682" s="199"/>
    </row>
    <row r="4683" spans="2:15" s="17" customFormat="1" ht="30.2" customHeight="1" thickBot="1" x14ac:dyDescent="0.3">
      <c r="B4683" s="200" t="s">
        <v>225</v>
      </c>
      <c r="C4683" s="232" t="s">
        <v>697</v>
      </c>
      <c r="D4683" s="230">
        <v>1.5</v>
      </c>
      <c r="E4683" s="230">
        <v>1</v>
      </c>
      <c r="F4683" s="47">
        <v>10</v>
      </c>
      <c r="G4683" s="234">
        <f t="shared" si="167"/>
        <v>15</v>
      </c>
      <c r="H4683" s="22">
        <f t="shared" si="168"/>
        <v>10</v>
      </c>
      <c r="K4683" s="243"/>
      <c r="M4683" s="199"/>
      <c r="N4683" s="199"/>
      <c r="O4683" s="199"/>
    </row>
    <row r="4684" spans="2:15" s="17" customFormat="1" ht="30.2" customHeight="1" thickBot="1" x14ac:dyDescent="0.3">
      <c r="B4684" s="200" t="s">
        <v>225</v>
      </c>
      <c r="C4684" s="232" t="s">
        <v>698</v>
      </c>
      <c r="D4684" s="230">
        <v>1.5</v>
      </c>
      <c r="E4684" s="230">
        <v>1</v>
      </c>
      <c r="F4684" s="47">
        <v>10</v>
      </c>
      <c r="G4684" s="234">
        <f t="shared" si="167"/>
        <v>15</v>
      </c>
      <c r="H4684" s="22">
        <f t="shared" si="168"/>
        <v>10</v>
      </c>
      <c r="J4684" s="23"/>
      <c r="K4684" s="243"/>
      <c r="M4684" s="199"/>
      <c r="N4684" s="199"/>
      <c r="O4684" s="199"/>
    </row>
    <row r="4685" spans="2:15" s="17" customFormat="1" ht="30.2" customHeight="1" thickBot="1" x14ac:dyDescent="0.3">
      <c r="B4685" s="200" t="s">
        <v>225</v>
      </c>
      <c r="C4685" s="232" t="s">
        <v>699</v>
      </c>
      <c r="D4685" s="230">
        <v>1.5</v>
      </c>
      <c r="E4685" s="230">
        <v>1</v>
      </c>
      <c r="F4685" s="47">
        <v>10</v>
      </c>
      <c r="G4685" s="234">
        <f t="shared" si="167"/>
        <v>15</v>
      </c>
      <c r="H4685" s="22">
        <f t="shared" si="168"/>
        <v>10</v>
      </c>
      <c r="J4685" s="23"/>
      <c r="K4685" s="243"/>
      <c r="M4685" s="199"/>
      <c r="N4685" s="199"/>
      <c r="O4685" s="199"/>
    </row>
    <row r="4686" spans="2:15" s="17" customFormat="1" ht="30.2" customHeight="1" thickBot="1" x14ac:dyDescent="0.3">
      <c r="B4686" s="200" t="s">
        <v>225</v>
      </c>
      <c r="C4686" s="232" t="s">
        <v>1000</v>
      </c>
      <c r="D4686" s="230">
        <v>1.5</v>
      </c>
      <c r="E4686" s="230">
        <v>1</v>
      </c>
      <c r="F4686" s="47">
        <v>10</v>
      </c>
      <c r="G4686" s="234">
        <f t="shared" si="167"/>
        <v>15</v>
      </c>
      <c r="H4686" s="22">
        <f t="shared" si="168"/>
        <v>10</v>
      </c>
      <c r="K4686" s="243"/>
      <c r="M4686" s="199"/>
      <c r="N4686" s="199"/>
      <c r="O4686" s="199"/>
    </row>
    <row r="4687" spans="2:15" s="17" customFormat="1" ht="30.2" customHeight="1" thickBot="1" x14ac:dyDescent="0.3">
      <c r="B4687" s="200" t="s">
        <v>225</v>
      </c>
      <c r="C4687" s="232" t="s">
        <v>1001</v>
      </c>
      <c r="D4687" s="230">
        <v>1.5</v>
      </c>
      <c r="E4687" s="230">
        <v>1</v>
      </c>
      <c r="F4687" s="47">
        <v>10</v>
      </c>
      <c r="G4687" s="234">
        <f t="shared" si="167"/>
        <v>15</v>
      </c>
      <c r="H4687" s="22">
        <f t="shared" si="168"/>
        <v>10</v>
      </c>
      <c r="K4687" s="243"/>
      <c r="M4687" s="199"/>
      <c r="N4687" s="199"/>
      <c r="O4687" s="199"/>
    </row>
    <row r="4688" spans="2:15" s="17" customFormat="1" ht="30.2" customHeight="1" thickBot="1" x14ac:dyDescent="0.3">
      <c r="B4688" s="200" t="s">
        <v>225</v>
      </c>
      <c r="C4688" s="232" t="s">
        <v>701</v>
      </c>
      <c r="D4688" s="230">
        <v>1.5</v>
      </c>
      <c r="E4688" s="230">
        <v>1</v>
      </c>
      <c r="F4688" s="47">
        <v>10</v>
      </c>
      <c r="G4688" s="234">
        <f t="shared" si="167"/>
        <v>15</v>
      </c>
      <c r="H4688" s="22">
        <f t="shared" si="168"/>
        <v>10</v>
      </c>
      <c r="K4688" s="243"/>
      <c r="M4688" s="199"/>
      <c r="N4688" s="199"/>
      <c r="O4688" s="199"/>
    </row>
    <row r="4689" spans="2:15" s="17" customFormat="1" ht="30.2" customHeight="1" thickBot="1" x14ac:dyDescent="0.3">
      <c r="B4689" s="200" t="s">
        <v>225</v>
      </c>
      <c r="C4689" s="232" t="s">
        <v>702</v>
      </c>
      <c r="D4689" s="230">
        <v>1.5</v>
      </c>
      <c r="E4689" s="230">
        <v>1</v>
      </c>
      <c r="F4689" s="47">
        <v>10</v>
      </c>
      <c r="G4689" s="234">
        <f t="shared" si="167"/>
        <v>15</v>
      </c>
      <c r="H4689" s="22">
        <f t="shared" si="168"/>
        <v>10</v>
      </c>
      <c r="K4689" s="243"/>
      <c r="M4689" s="199"/>
      <c r="N4689" s="199"/>
      <c r="O4689" s="199"/>
    </row>
    <row r="4690" spans="2:15" s="17" customFormat="1" ht="30.2" customHeight="1" thickBot="1" x14ac:dyDescent="0.3">
      <c r="B4690" s="200" t="s">
        <v>225</v>
      </c>
      <c r="C4690" s="232" t="s">
        <v>1841</v>
      </c>
      <c r="D4690" s="230">
        <v>1.5</v>
      </c>
      <c r="E4690" s="230">
        <v>1</v>
      </c>
      <c r="F4690" s="47">
        <v>10</v>
      </c>
      <c r="G4690" s="234">
        <f t="shared" si="167"/>
        <v>15</v>
      </c>
      <c r="H4690" s="22">
        <f t="shared" si="168"/>
        <v>10</v>
      </c>
      <c r="K4690" s="243"/>
      <c r="M4690" s="199"/>
      <c r="N4690" s="199"/>
      <c r="O4690" s="199"/>
    </row>
    <row r="4691" spans="2:15" s="17" customFormat="1" ht="30.2" customHeight="1" thickBot="1" x14ac:dyDescent="0.3">
      <c r="B4691" s="200" t="s">
        <v>225</v>
      </c>
      <c r="C4691" s="232" t="s">
        <v>1842</v>
      </c>
      <c r="D4691" s="230">
        <v>1.5</v>
      </c>
      <c r="E4691" s="230">
        <v>1</v>
      </c>
      <c r="F4691" s="47">
        <v>10</v>
      </c>
      <c r="G4691" s="234">
        <f t="shared" si="167"/>
        <v>15</v>
      </c>
      <c r="H4691" s="22">
        <f t="shared" si="168"/>
        <v>10</v>
      </c>
      <c r="K4691" s="243"/>
      <c r="M4691" s="199"/>
      <c r="N4691" s="199"/>
      <c r="O4691" s="199"/>
    </row>
    <row r="4692" spans="2:15" s="17" customFormat="1" ht="30.2" customHeight="1" thickBot="1" x14ac:dyDescent="0.3">
      <c r="B4692" s="200" t="s">
        <v>225</v>
      </c>
      <c r="C4692" s="232" t="s">
        <v>1278</v>
      </c>
      <c r="D4692" s="230">
        <v>1.5</v>
      </c>
      <c r="E4692" s="230">
        <v>1</v>
      </c>
      <c r="F4692" s="47">
        <v>10</v>
      </c>
      <c r="G4692" s="234">
        <f t="shared" si="167"/>
        <v>15</v>
      </c>
      <c r="H4692" s="22">
        <f t="shared" si="168"/>
        <v>10</v>
      </c>
      <c r="K4692" s="243"/>
      <c r="M4692" s="199"/>
      <c r="N4692" s="199"/>
      <c r="O4692" s="199"/>
    </row>
    <row r="4693" spans="2:15" s="17" customFormat="1" ht="30.2" customHeight="1" thickBot="1" x14ac:dyDescent="0.3">
      <c r="B4693" s="200" t="s">
        <v>225</v>
      </c>
      <c r="C4693" s="232" t="s">
        <v>1007</v>
      </c>
      <c r="D4693" s="230">
        <v>1.5</v>
      </c>
      <c r="E4693" s="230">
        <v>1</v>
      </c>
      <c r="F4693" s="47">
        <v>10</v>
      </c>
      <c r="G4693" s="234">
        <f t="shared" si="167"/>
        <v>15</v>
      </c>
      <c r="H4693" s="22">
        <f t="shared" si="168"/>
        <v>10</v>
      </c>
      <c r="K4693" s="243"/>
      <c r="M4693" s="199"/>
      <c r="N4693" s="199"/>
      <c r="O4693" s="199"/>
    </row>
    <row r="4694" spans="2:15" s="17" customFormat="1" ht="30.2" customHeight="1" thickBot="1" x14ac:dyDescent="0.3">
      <c r="B4694" s="200" t="s">
        <v>225</v>
      </c>
      <c r="C4694" s="232" t="s">
        <v>703</v>
      </c>
      <c r="D4694" s="230">
        <v>1.5</v>
      </c>
      <c r="E4694" s="230">
        <v>1</v>
      </c>
      <c r="F4694" s="47">
        <v>10</v>
      </c>
      <c r="G4694" s="234">
        <f t="shared" si="167"/>
        <v>15</v>
      </c>
      <c r="H4694" s="22">
        <f t="shared" si="168"/>
        <v>10</v>
      </c>
      <c r="K4694" s="243"/>
      <c r="M4694" s="199"/>
      <c r="N4694" s="199"/>
      <c r="O4694" s="199"/>
    </row>
    <row r="4695" spans="2:15" s="17" customFormat="1" ht="30.2" customHeight="1" thickBot="1" x14ac:dyDescent="0.3">
      <c r="B4695" s="200" t="s">
        <v>225</v>
      </c>
      <c r="C4695" s="232" t="s">
        <v>1008</v>
      </c>
      <c r="D4695" s="230">
        <v>1.5</v>
      </c>
      <c r="E4695" s="230">
        <v>1</v>
      </c>
      <c r="F4695" s="47">
        <v>10</v>
      </c>
      <c r="G4695" s="234">
        <f t="shared" si="167"/>
        <v>15</v>
      </c>
      <c r="H4695" s="22">
        <f t="shared" si="168"/>
        <v>10</v>
      </c>
      <c r="K4695" s="243"/>
      <c r="M4695" s="199"/>
      <c r="N4695" s="199"/>
      <c r="O4695" s="199"/>
    </row>
    <row r="4696" spans="2:15" s="17" customFormat="1" ht="30.2" customHeight="1" thickBot="1" x14ac:dyDescent="0.3">
      <c r="B4696" s="200" t="s">
        <v>225</v>
      </c>
      <c r="C4696" s="232" t="s">
        <v>1279</v>
      </c>
      <c r="D4696" s="230">
        <v>1.5</v>
      </c>
      <c r="E4696" s="230">
        <v>1</v>
      </c>
      <c r="F4696" s="47">
        <v>10</v>
      </c>
      <c r="G4696" s="234">
        <f t="shared" si="167"/>
        <v>15</v>
      </c>
      <c r="H4696" s="22">
        <f t="shared" si="168"/>
        <v>10</v>
      </c>
      <c r="K4696" s="243"/>
      <c r="M4696" s="199"/>
      <c r="N4696" s="199"/>
      <c r="O4696" s="199"/>
    </row>
    <row r="4697" spans="2:15" s="17" customFormat="1" ht="30.2" customHeight="1" thickBot="1" x14ac:dyDescent="0.3">
      <c r="B4697" s="200" t="s">
        <v>225</v>
      </c>
      <c r="C4697" s="232" t="s">
        <v>704</v>
      </c>
      <c r="D4697" s="230">
        <v>1.5</v>
      </c>
      <c r="E4697" s="230">
        <v>1</v>
      </c>
      <c r="F4697" s="47">
        <v>10</v>
      </c>
      <c r="G4697" s="234">
        <f t="shared" si="167"/>
        <v>15</v>
      </c>
      <c r="H4697" s="22">
        <f t="shared" si="168"/>
        <v>10</v>
      </c>
      <c r="K4697" s="243"/>
      <c r="M4697" s="199"/>
      <c r="N4697" s="199"/>
      <c r="O4697" s="199"/>
    </row>
    <row r="4698" spans="2:15" s="17" customFormat="1" ht="30.2" customHeight="1" thickBot="1" x14ac:dyDescent="0.3">
      <c r="B4698" s="200" t="s">
        <v>225</v>
      </c>
      <c r="C4698" s="232" t="s">
        <v>705</v>
      </c>
      <c r="D4698" s="230">
        <v>1.5</v>
      </c>
      <c r="E4698" s="230">
        <v>1</v>
      </c>
      <c r="F4698" s="47">
        <v>10</v>
      </c>
      <c r="G4698" s="234">
        <f t="shared" si="167"/>
        <v>15</v>
      </c>
      <c r="H4698" s="22">
        <f t="shared" si="168"/>
        <v>10</v>
      </c>
      <c r="K4698" s="243"/>
      <c r="M4698" s="199"/>
      <c r="N4698" s="199"/>
      <c r="O4698" s="199"/>
    </row>
    <row r="4699" spans="2:15" s="17" customFormat="1" ht="30.2" customHeight="1" thickBot="1" x14ac:dyDescent="0.3">
      <c r="B4699" s="200" t="s">
        <v>225</v>
      </c>
      <c r="C4699" s="232" t="s">
        <v>706</v>
      </c>
      <c r="D4699" s="230">
        <v>1.5</v>
      </c>
      <c r="E4699" s="230">
        <v>1</v>
      </c>
      <c r="F4699" s="47">
        <v>10</v>
      </c>
      <c r="G4699" s="234">
        <f t="shared" si="167"/>
        <v>15</v>
      </c>
      <c r="H4699" s="22">
        <f t="shared" si="168"/>
        <v>10</v>
      </c>
      <c r="K4699" s="243"/>
      <c r="M4699" s="199"/>
      <c r="N4699" s="199"/>
      <c r="O4699" s="199"/>
    </row>
    <row r="4700" spans="2:15" s="23" customFormat="1" ht="30.2" customHeight="1" thickBot="1" x14ac:dyDescent="0.3">
      <c r="B4700" s="200" t="s">
        <v>225</v>
      </c>
      <c r="C4700" s="232" t="s">
        <v>707</v>
      </c>
      <c r="D4700" s="230">
        <v>1.5</v>
      </c>
      <c r="E4700" s="230">
        <v>1</v>
      </c>
      <c r="F4700" s="47">
        <v>10</v>
      </c>
      <c r="G4700" s="234">
        <f t="shared" si="167"/>
        <v>15</v>
      </c>
      <c r="H4700" s="22">
        <f t="shared" si="168"/>
        <v>10</v>
      </c>
      <c r="J4700" s="17"/>
      <c r="K4700" s="244"/>
      <c r="M4700" s="60"/>
      <c r="N4700" s="60"/>
      <c r="O4700" s="60"/>
    </row>
    <row r="4701" spans="2:15" s="17" customFormat="1" ht="30.2" customHeight="1" thickBot="1" x14ac:dyDescent="0.3">
      <c r="B4701" s="200" t="s">
        <v>225</v>
      </c>
      <c r="C4701" s="232" t="s">
        <v>708</v>
      </c>
      <c r="D4701" s="230">
        <v>1.5</v>
      </c>
      <c r="E4701" s="230">
        <v>1</v>
      </c>
      <c r="F4701" s="47">
        <v>10</v>
      </c>
      <c r="G4701" s="234">
        <f t="shared" si="167"/>
        <v>15</v>
      </c>
      <c r="H4701" s="22">
        <f t="shared" si="168"/>
        <v>10</v>
      </c>
      <c r="K4701" s="243"/>
      <c r="M4701" s="199"/>
      <c r="N4701" s="199"/>
      <c r="O4701" s="199"/>
    </row>
    <row r="4702" spans="2:15" s="17" customFormat="1" ht="30.2" customHeight="1" thickBot="1" x14ac:dyDescent="0.3">
      <c r="B4702" s="200" t="s">
        <v>225</v>
      </c>
      <c r="C4702" s="232" t="s">
        <v>709</v>
      </c>
      <c r="D4702" s="230">
        <v>1.5</v>
      </c>
      <c r="E4702" s="230">
        <v>1</v>
      </c>
      <c r="F4702" s="47">
        <v>10</v>
      </c>
      <c r="G4702" s="234">
        <f t="shared" si="167"/>
        <v>15</v>
      </c>
      <c r="H4702" s="22">
        <f t="shared" si="168"/>
        <v>10</v>
      </c>
      <c r="K4702" s="243"/>
      <c r="M4702" s="199"/>
      <c r="N4702" s="199"/>
      <c r="O4702" s="199"/>
    </row>
    <row r="4703" spans="2:15" s="17" customFormat="1" ht="30.2" customHeight="1" thickBot="1" x14ac:dyDescent="0.3">
      <c r="B4703" s="200" t="s">
        <v>225</v>
      </c>
      <c r="C4703" s="232" t="s">
        <v>710</v>
      </c>
      <c r="D4703" s="230">
        <v>1.5</v>
      </c>
      <c r="E4703" s="230">
        <v>1</v>
      </c>
      <c r="F4703" s="47">
        <v>10</v>
      </c>
      <c r="G4703" s="234">
        <f t="shared" si="167"/>
        <v>15</v>
      </c>
      <c r="H4703" s="22">
        <f t="shared" si="168"/>
        <v>10</v>
      </c>
      <c r="K4703" s="243"/>
      <c r="M4703" s="199"/>
      <c r="N4703" s="199"/>
      <c r="O4703" s="199"/>
    </row>
    <row r="4704" spans="2:15" s="17" customFormat="1" ht="30.2" customHeight="1" thickBot="1" x14ac:dyDescent="0.3">
      <c r="B4704" s="200" t="s">
        <v>225</v>
      </c>
      <c r="C4704" s="232" t="s">
        <v>711</v>
      </c>
      <c r="D4704" s="230">
        <v>1.5</v>
      </c>
      <c r="E4704" s="230">
        <v>1</v>
      </c>
      <c r="F4704" s="47">
        <v>10</v>
      </c>
      <c r="G4704" s="234">
        <f t="shared" si="167"/>
        <v>15</v>
      </c>
      <c r="H4704" s="22">
        <f t="shared" si="168"/>
        <v>10</v>
      </c>
      <c r="K4704" s="243"/>
      <c r="M4704" s="199"/>
      <c r="N4704" s="199"/>
      <c r="O4704" s="199"/>
    </row>
    <row r="4705" spans="2:15" s="17" customFormat="1" ht="30.2" customHeight="1" thickBot="1" x14ac:dyDescent="0.3">
      <c r="B4705" s="200" t="s">
        <v>225</v>
      </c>
      <c r="C4705" s="232" t="s">
        <v>712</v>
      </c>
      <c r="D4705" s="230">
        <v>1.5</v>
      </c>
      <c r="E4705" s="230">
        <v>1</v>
      </c>
      <c r="F4705" s="47">
        <v>10</v>
      </c>
      <c r="G4705" s="234">
        <f t="shared" si="167"/>
        <v>15</v>
      </c>
      <c r="H4705" s="22">
        <f t="shared" si="168"/>
        <v>10</v>
      </c>
      <c r="K4705" s="243"/>
      <c r="M4705" s="199"/>
      <c r="N4705" s="199"/>
      <c r="O4705" s="199"/>
    </row>
    <row r="4706" spans="2:15" s="17" customFormat="1" ht="30.2" customHeight="1" thickBot="1" x14ac:dyDescent="0.3">
      <c r="B4706" s="200" t="s">
        <v>225</v>
      </c>
      <c r="C4706" s="232" t="s">
        <v>713</v>
      </c>
      <c r="D4706" s="230">
        <v>1.5</v>
      </c>
      <c r="E4706" s="230">
        <v>1</v>
      </c>
      <c r="F4706" s="47">
        <v>10</v>
      </c>
      <c r="G4706" s="234">
        <f t="shared" si="167"/>
        <v>15</v>
      </c>
      <c r="H4706" s="22">
        <f t="shared" si="168"/>
        <v>10</v>
      </c>
      <c r="J4706" s="23"/>
      <c r="K4706" s="243"/>
      <c r="M4706" s="199"/>
      <c r="N4706" s="199"/>
      <c r="O4706" s="199"/>
    </row>
    <row r="4707" spans="2:15" s="17" customFormat="1" ht="30.2" customHeight="1" thickBot="1" x14ac:dyDescent="0.3">
      <c r="B4707" s="200" t="s">
        <v>225</v>
      </c>
      <c r="C4707" s="232" t="s">
        <v>715</v>
      </c>
      <c r="D4707" s="230">
        <v>1.5</v>
      </c>
      <c r="E4707" s="230">
        <v>1</v>
      </c>
      <c r="F4707" s="47">
        <v>10</v>
      </c>
      <c r="G4707" s="234">
        <f t="shared" si="167"/>
        <v>15</v>
      </c>
      <c r="H4707" s="22">
        <f t="shared" si="168"/>
        <v>10</v>
      </c>
      <c r="K4707" s="243"/>
      <c r="M4707" s="199"/>
      <c r="N4707" s="199"/>
      <c r="O4707" s="199"/>
    </row>
    <row r="4708" spans="2:15" s="17" customFormat="1" ht="30.2" customHeight="1" thickBot="1" x14ac:dyDescent="0.3">
      <c r="B4708" s="200" t="s">
        <v>225</v>
      </c>
      <c r="C4708" s="232" t="s">
        <v>716</v>
      </c>
      <c r="D4708" s="230">
        <v>1.5</v>
      </c>
      <c r="E4708" s="230">
        <v>1</v>
      </c>
      <c r="F4708" s="47">
        <v>10</v>
      </c>
      <c r="G4708" s="234">
        <f t="shared" si="167"/>
        <v>15</v>
      </c>
      <c r="H4708" s="22">
        <f t="shared" si="168"/>
        <v>10</v>
      </c>
      <c r="K4708" s="243"/>
      <c r="M4708" s="199"/>
      <c r="N4708" s="199"/>
      <c r="O4708" s="199"/>
    </row>
    <row r="4709" spans="2:15" s="17" customFormat="1" ht="30.2" customHeight="1" thickBot="1" x14ac:dyDescent="0.3">
      <c r="B4709" s="200" t="s">
        <v>225</v>
      </c>
      <c r="C4709" s="232" t="s">
        <v>717</v>
      </c>
      <c r="D4709" s="230">
        <v>1.5</v>
      </c>
      <c r="E4709" s="230">
        <v>1</v>
      </c>
      <c r="F4709" s="47">
        <v>10</v>
      </c>
      <c r="G4709" s="234">
        <f t="shared" si="167"/>
        <v>15</v>
      </c>
      <c r="H4709" s="22">
        <f t="shared" si="168"/>
        <v>10</v>
      </c>
      <c r="K4709" s="243"/>
      <c r="M4709" s="199"/>
      <c r="N4709" s="199"/>
      <c r="O4709" s="199"/>
    </row>
    <row r="4710" spans="2:15" s="17" customFormat="1" ht="30.2" customHeight="1" thickBot="1" x14ac:dyDescent="0.3">
      <c r="B4710" s="200" t="s">
        <v>225</v>
      </c>
      <c r="C4710" s="232" t="s">
        <v>718</v>
      </c>
      <c r="D4710" s="230">
        <v>1.5</v>
      </c>
      <c r="E4710" s="230">
        <v>1</v>
      </c>
      <c r="F4710" s="47">
        <v>10</v>
      </c>
      <c r="G4710" s="234">
        <f t="shared" si="167"/>
        <v>15</v>
      </c>
      <c r="H4710" s="22">
        <f t="shared" si="168"/>
        <v>10</v>
      </c>
      <c r="K4710" s="243"/>
      <c r="M4710" s="199"/>
      <c r="N4710" s="199"/>
      <c r="O4710" s="199"/>
    </row>
    <row r="4711" spans="2:15" s="17" customFormat="1" ht="30.2" customHeight="1" thickBot="1" x14ac:dyDescent="0.3">
      <c r="B4711" s="200" t="s">
        <v>225</v>
      </c>
      <c r="C4711" s="232" t="s">
        <v>719</v>
      </c>
      <c r="D4711" s="230">
        <v>1.5</v>
      </c>
      <c r="E4711" s="230">
        <v>1</v>
      </c>
      <c r="F4711" s="47">
        <v>10</v>
      </c>
      <c r="G4711" s="234">
        <f t="shared" si="167"/>
        <v>15</v>
      </c>
      <c r="H4711" s="22">
        <f t="shared" si="168"/>
        <v>10</v>
      </c>
      <c r="K4711" s="243"/>
      <c r="M4711" s="199"/>
      <c r="N4711" s="199"/>
      <c r="O4711" s="199"/>
    </row>
    <row r="4712" spans="2:15" s="17" customFormat="1" ht="30.2" customHeight="1" thickBot="1" x14ac:dyDescent="0.3">
      <c r="B4712" s="200" t="s">
        <v>225</v>
      </c>
      <c r="C4712" s="232" t="s">
        <v>1843</v>
      </c>
      <c r="D4712" s="230">
        <v>1.5</v>
      </c>
      <c r="E4712" s="230">
        <v>1</v>
      </c>
      <c r="F4712" s="47">
        <v>10</v>
      </c>
      <c r="G4712" s="234">
        <f t="shared" si="167"/>
        <v>15</v>
      </c>
      <c r="H4712" s="22">
        <f t="shared" si="168"/>
        <v>10</v>
      </c>
      <c r="K4712" s="243"/>
      <c r="M4712" s="199"/>
      <c r="N4712" s="199"/>
      <c r="O4712" s="199"/>
    </row>
    <row r="4713" spans="2:15" s="17" customFormat="1" ht="30.2" customHeight="1" thickBot="1" x14ac:dyDescent="0.3">
      <c r="B4713" s="200" t="s">
        <v>225</v>
      </c>
      <c r="C4713" s="232" t="s">
        <v>1844</v>
      </c>
      <c r="D4713" s="230">
        <v>1.5</v>
      </c>
      <c r="E4713" s="230">
        <v>1</v>
      </c>
      <c r="F4713" s="47">
        <v>10</v>
      </c>
      <c r="G4713" s="234">
        <f t="shared" si="167"/>
        <v>15</v>
      </c>
      <c r="H4713" s="22">
        <f t="shared" si="168"/>
        <v>10</v>
      </c>
      <c r="K4713" s="243"/>
      <c r="M4713" s="199"/>
      <c r="N4713" s="199"/>
      <c r="O4713" s="199"/>
    </row>
    <row r="4714" spans="2:15" s="17" customFormat="1" ht="30.2" customHeight="1" thickBot="1" x14ac:dyDescent="0.3">
      <c r="B4714" s="200" t="s">
        <v>225</v>
      </c>
      <c r="C4714" s="232" t="s">
        <v>720</v>
      </c>
      <c r="D4714" s="230">
        <v>1.5</v>
      </c>
      <c r="E4714" s="230">
        <v>1</v>
      </c>
      <c r="F4714" s="47">
        <v>10</v>
      </c>
      <c r="G4714" s="234">
        <f t="shared" si="167"/>
        <v>15</v>
      </c>
      <c r="H4714" s="22">
        <f t="shared" si="168"/>
        <v>10</v>
      </c>
      <c r="K4714" s="243"/>
      <c r="M4714" s="199"/>
      <c r="N4714" s="199"/>
      <c r="O4714" s="199"/>
    </row>
    <row r="4715" spans="2:15" s="17" customFormat="1" ht="30.2" customHeight="1" thickBot="1" x14ac:dyDescent="0.3">
      <c r="B4715" s="200" t="s">
        <v>225</v>
      </c>
      <c r="C4715" s="232" t="s">
        <v>1009</v>
      </c>
      <c r="D4715" s="230">
        <v>1.5</v>
      </c>
      <c r="E4715" s="230">
        <v>1</v>
      </c>
      <c r="F4715" s="47">
        <v>10</v>
      </c>
      <c r="G4715" s="234">
        <f t="shared" si="167"/>
        <v>15</v>
      </c>
      <c r="H4715" s="22">
        <f t="shared" si="168"/>
        <v>10</v>
      </c>
      <c r="K4715" s="243"/>
      <c r="M4715" s="199"/>
      <c r="N4715" s="199"/>
      <c r="O4715" s="199"/>
    </row>
    <row r="4716" spans="2:15" s="17" customFormat="1" ht="30.2" customHeight="1" thickBot="1" x14ac:dyDescent="0.3">
      <c r="B4716" s="200" t="s">
        <v>225</v>
      </c>
      <c r="C4716" s="232" t="s">
        <v>723</v>
      </c>
      <c r="D4716" s="230">
        <v>1.5</v>
      </c>
      <c r="E4716" s="230">
        <v>1</v>
      </c>
      <c r="F4716" s="47">
        <v>10</v>
      </c>
      <c r="G4716" s="234">
        <f t="shared" si="167"/>
        <v>15</v>
      </c>
      <c r="H4716" s="22">
        <f t="shared" si="168"/>
        <v>10</v>
      </c>
      <c r="K4716" s="243"/>
      <c r="M4716" s="199"/>
      <c r="N4716" s="199"/>
      <c r="O4716" s="199"/>
    </row>
    <row r="4717" spans="2:15" s="17" customFormat="1" ht="30.2" customHeight="1" thickBot="1" x14ac:dyDescent="0.3">
      <c r="B4717" s="200" t="s">
        <v>225</v>
      </c>
      <c r="C4717" s="232" t="s">
        <v>1280</v>
      </c>
      <c r="D4717" s="230">
        <v>1.5</v>
      </c>
      <c r="E4717" s="230">
        <v>1</v>
      </c>
      <c r="F4717" s="47">
        <v>10</v>
      </c>
      <c r="G4717" s="234">
        <f t="shared" si="167"/>
        <v>15</v>
      </c>
      <c r="H4717" s="22">
        <f t="shared" si="168"/>
        <v>10</v>
      </c>
      <c r="K4717" s="243"/>
      <c r="M4717" s="199"/>
      <c r="N4717" s="199"/>
      <c r="O4717" s="199"/>
    </row>
    <row r="4718" spans="2:15" s="17" customFormat="1" ht="30.2" customHeight="1" thickBot="1" x14ac:dyDescent="0.3">
      <c r="B4718" s="200" t="s">
        <v>225</v>
      </c>
      <c r="C4718" s="232" t="s">
        <v>724</v>
      </c>
      <c r="D4718" s="230">
        <v>1.5</v>
      </c>
      <c r="E4718" s="230">
        <v>1</v>
      </c>
      <c r="F4718" s="47">
        <v>10</v>
      </c>
      <c r="G4718" s="234">
        <f t="shared" si="167"/>
        <v>15</v>
      </c>
      <c r="H4718" s="22">
        <f t="shared" si="168"/>
        <v>10</v>
      </c>
      <c r="K4718" s="243"/>
      <c r="M4718" s="199"/>
      <c r="N4718" s="199"/>
      <c r="O4718" s="199"/>
    </row>
    <row r="4719" spans="2:15" s="17" customFormat="1" ht="30.2" customHeight="1" thickBot="1" x14ac:dyDescent="0.3">
      <c r="B4719" s="200" t="s">
        <v>225</v>
      </c>
      <c r="C4719" s="232" t="s">
        <v>725</v>
      </c>
      <c r="D4719" s="230">
        <v>1.5</v>
      </c>
      <c r="E4719" s="230">
        <v>1</v>
      </c>
      <c r="F4719" s="47">
        <v>10</v>
      </c>
      <c r="G4719" s="234">
        <f t="shared" si="167"/>
        <v>15</v>
      </c>
      <c r="H4719" s="22">
        <f t="shared" si="168"/>
        <v>10</v>
      </c>
      <c r="K4719" s="243"/>
      <c r="M4719" s="199"/>
      <c r="N4719" s="199"/>
      <c r="O4719" s="199"/>
    </row>
    <row r="4720" spans="2:15" s="17" customFormat="1" ht="30.2" customHeight="1" thickBot="1" x14ac:dyDescent="0.3">
      <c r="B4720" s="200" t="s">
        <v>225</v>
      </c>
      <c r="C4720" s="232" t="s">
        <v>1281</v>
      </c>
      <c r="D4720" s="230">
        <v>1.5</v>
      </c>
      <c r="E4720" s="230">
        <v>1</v>
      </c>
      <c r="F4720" s="47">
        <v>10</v>
      </c>
      <c r="G4720" s="234">
        <f t="shared" ref="G4720:G4745" si="169">ROUND(D4720*F4720,2)</f>
        <v>15</v>
      </c>
      <c r="H4720" s="22">
        <f t="shared" ref="H4720:H4745" si="170">ROUND(E4720*F4720,6)</f>
        <v>10</v>
      </c>
      <c r="K4720" s="243"/>
      <c r="M4720" s="199"/>
      <c r="N4720" s="199"/>
      <c r="O4720" s="199"/>
    </row>
    <row r="4721" spans="2:15" s="17" customFormat="1" ht="30.2" customHeight="1" thickBot="1" x14ac:dyDescent="0.3">
      <c r="B4721" s="200" t="s">
        <v>225</v>
      </c>
      <c r="C4721" s="232" t="s">
        <v>726</v>
      </c>
      <c r="D4721" s="230">
        <v>1.5</v>
      </c>
      <c r="E4721" s="230">
        <v>1</v>
      </c>
      <c r="F4721" s="47">
        <v>10</v>
      </c>
      <c r="G4721" s="234">
        <f t="shared" si="169"/>
        <v>15</v>
      </c>
      <c r="H4721" s="22">
        <f t="shared" si="170"/>
        <v>10</v>
      </c>
      <c r="K4721" s="243"/>
      <c r="M4721" s="199"/>
      <c r="N4721" s="199"/>
      <c r="O4721" s="199"/>
    </row>
    <row r="4722" spans="2:15" s="17" customFormat="1" ht="30.2" customHeight="1" thickBot="1" x14ac:dyDescent="0.3">
      <c r="B4722" s="200" t="s">
        <v>225</v>
      </c>
      <c r="C4722" s="232" t="s">
        <v>727</v>
      </c>
      <c r="D4722" s="230">
        <v>1.5</v>
      </c>
      <c r="E4722" s="230">
        <v>1</v>
      </c>
      <c r="F4722" s="47">
        <v>10</v>
      </c>
      <c r="G4722" s="234">
        <f t="shared" si="169"/>
        <v>15</v>
      </c>
      <c r="H4722" s="22">
        <f t="shared" si="170"/>
        <v>10</v>
      </c>
      <c r="K4722" s="243"/>
      <c r="M4722" s="199"/>
      <c r="N4722" s="199"/>
      <c r="O4722" s="199"/>
    </row>
    <row r="4723" spans="2:15" s="17" customFormat="1" ht="30.2" customHeight="1" thickBot="1" x14ac:dyDescent="0.3">
      <c r="B4723" s="200" t="s">
        <v>225</v>
      </c>
      <c r="C4723" s="232" t="s">
        <v>1282</v>
      </c>
      <c r="D4723" s="230">
        <v>1.5</v>
      </c>
      <c r="E4723" s="230">
        <v>1</v>
      </c>
      <c r="F4723" s="47">
        <v>10</v>
      </c>
      <c r="G4723" s="234">
        <f t="shared" si="169"/>
        <v>15</v>
      </c>
      <c r="H4723" s="22">
        <f t="shared" si="170"/>
        <v>10</v>
      </c>
      <c r="K4723" s="243"/>
      <c r="M4723" s="199"/>
      <c r="N4723" s="199"/>
      <c r="O4723" s="199"/>
    </row>
    <row r="4724" spans="2:15" s="17" customFormat="1" ht="30.2" customHeight="1" thickBot="1" x14ac:dyDescent="0.3">
      <c r="B4724" s="200" t="s">
        <v>225</v>
      </c>
      <c r="C4724" s="232" t="s">
        <v>728</v>
      </c>
      <c r="D4724" s="230">
        <v>1.5</v>
      </c>
      <c r="E4724" s="230">
        <v>1</v>
      </c>
      <c r="F4724" s="47">
        <v>10</v>
      </c>
      <c r="G4724" s="234">
        <f t="shared" si="169"/>
        <v>15</v>
      </c>
      <c r="H4724" s="22">
        <f t="shared" si="170"/>
        <v>10</v>
      </c>
      <c r="K4724" s="243"/>
      <c r="M4724" s="199"/>
      <c r="N4724" s="199"/>
      <c r="O4724" s="199"/>
    </row>
    <row r="4725" spans="2:15" s="17" customFormat="1" ht="30.2" customHeight="1" thickBot="1" x14ac:dyDescent="0.3">
      <c r="B4725" s="200" t="s">
        <v>225</v>
      </c>
      <c r="C4725" s="232" t="s">
        <v>729</v>
      </c>
      <c r="D4725" s="230">
        <v>1.5</v>
      </c>
      <c r="E4725" s="230">
        <v>1</v>
      </c>
      <c r="F4725" s="47">
        <v>10</v>
      </c>
      <c r="G4725" s="234">
        <f t="shared" si="169"/>
        <v>15</v>
      </c>
      <c r="H4725" s="22">
        <f t="shared" si="170"/>
        <v>10</v>
      </c>
      <c r="K4725" s="243"/>
      <c r="M4725" s="199"/>
      <c r="N4725" s="199"/>
      <c r="O4725" s="199"/>
    </row>
    <row r="4726" spans="2:15" s="17" customFormat="1" ht="30.2" customHeight="1" thickBot="1" x14ac:dyDescent="0.3">
      <c r="B4726" s="200" t="s">
        <v>225</v>
      </c>
      <c r="C4726" s="232" t="s">
        <v>735</v>
      </c>
      <c r="D4726" s="230">
        <v>1.5</v>
      </c>
      <c r="E4726" s="230">
        <v>1</v>
      </c>
      <c r="F4726" s="47">
        <v>10</v>
      </c>
      <c r="G4726" s="234">
        <f t="shared" si="169"/>
        <v>15</v>
      </c>
      <c r="H4726" s="22">
        <f t="shared" si="170"/>
        <v>10</v>
      </c>
      <c r="K4726" s="243"/>
      <c r="M4726" s="199"/>
      <c r="N4726" s="199"/>
      <c r="O4726" s="199"/>
    </row>
    <row r="4727" spans="2:15" s="17" customFormat="1" ht="30.2" customHeight="1" thickBot="1" x14ac:dyDescent="0.3">
      <c r="B4727" s="200" t="s">
        <v>225</v>
      </c>
      <c r="C4727" s="232" t="s">
        <v>736</v>
      </c>
      <c r="D4727" s="230">
        <v>1.5</v>
      </c>
      <c r="E4727" s="230">
        <v>1</v>
      </c>
      <c r="F4727" s="47">
        <v>10</v>
      </c>
      <c r="G4727" s="234">
        <f t="shared" si="169"/>
        <v>15</v>
      </c>
      <c r="H4727" s="22">
        <f t="shared" si="170"/>
        <v>10</v>
      </c>
      <c r="K4727" s="243"/>
      <c r="M4727" s="199"/>
      <c r="N4727" s="199"/>
      <c r="O4727" s="199"/>
    </row>
    <row r="4728" spans="2:15" s="23" customFormat="1" ht="30.2" customHeight="1" thickBot="1" x14ac:dyDescent="0.3">
      <c r="B4728" s="200" t="s">
        <v>225</v>
      </c>
      <c r="C4728" s="232" t="s">
        <v>737</v>
      </c>
      <c r="D4728" s="230">
        <v>1.5</v>
      </c>
      <c r="E4728" s="230">
        <v>1</v>
      </c>
      <c r="F4728" s="47">
        <v>10</v>
      </c>
      <c r="G4728" s="234">
        <f t="shared" si="169"/>
        <v>15</v>
      </c>
      <c r="H4728" s="22">
        <f t="shared" si="170"/>
        <v>10</v>
      </c>
      <c r="J4728" s="17"/>
      <c r="K4728" s="244"/>
      <c r="M4728" s="60"/>
      <c r="N4728" s="60"/>
      <c r="O4728" s="60"/>
    </row>
    <row r="4729" spans="2:15" s="23" customFormat="1" ht="30.2" customHeight="1" thickBot="1" x14ac:dyDescent="0.3">
      <c r="B4729" s="200" t="s">
        <v>225</v>
      </c>
      <c r="C4729" s="232" t="s">
        <v>1010</v>
      </c>
      <c r="D4729" s="230">
        <v>1.5</v>
      </c>
      <c r="E4729" s="230">
        <v>1</v>
      </c>
      <c r="F4729" s="47">
        <v>10</v>
      </c>
      <c r="G4729" s="234">
        <f t="shared" si="169"/>
        <v>15</v>
      </c>
      <c r="H4729" s="22">
        <f t="shared" si="170"/>
        <v>10</v>
      </c>
      <c r="J4729" s="17"/>
      <c r="K4729" s="244"/>
      <c r="M4729" s="60"/>
      <c r="N4729" s="60"/>
      <c r="O4729" s="60"/>
    </row>
    <row r="4730" spans="2:15" s="17" customFormat="1" ht="30.2" customHeight="1" thickBot="1" x14ac:dyDescent="0.3">
      <c r="B4730" s="200" t="s">
        <v>225</v>
      </c>
      <c r="C4730" s="232" t="s">
        <v>1193</v>
      </c>
      <c r="D4730" s="230">
        <v>1.5</v>
      </c>
      <c r="E4730" s="230">
        <v>1</v>
      </c>
      <c r="F4730" s="47">
        <v>10</v>
      </c>
      <c r="G4730" s="234">
        <f t="shared" si="169"/>
        <v>15</v>
      </c>
      <c r="H4730" s="22">
        <f t="shared" si="170"/>
        <v>10</v>
      </c>
      <c r="K4730" s="243"/>
      <c r="M4730" s="199"/>
      <c r="N4730" s="199"/>
      <c r="O4730" s="199"/>
    </row>
    <row r="4731" spans="2:15" s="17" customFormat="1" ht="30.2" customHeight="1" thickBot="1" x14ac:dyDescent="0.3">
      <c r="B4731" s="200" t="s">
        <v>225</v>
      </c>
      <c r="C4731" s="232" t="s">
        <v>738</v>
      </c>
      <c r="D4731" s="230">
        <v>1.5</v>
      </c>
      <c r="E4731" s="230">
        <v>1</v>
      </c>
      <c r="F4731" s="47">
        <v>10</v>
      </c>
      <c r="G4731" s="234">
        <f t="shared" si="169"/>
        <v>15</v>
      </c>
      <c r="H4731" s="22">
        <f t="shared" si="170"/>
        <v>10</v>
      </c>
      <c r="K4731" s="243"/>
      <c r="M4731" s="199"/>
      <c r="N4731" s="199"/>
      <c r="O4731" s="199"/>
    </row>
    <row r="4732" spans="2:15" s="17" customFormat="1" ht="30.2" customHeight="1" thickBot="1" x14ac:dyDescent="0.3">
      <c r="B4732" s="200" t="s">
        <v>225</v>
      </c>
      <c r="C4732" s="232" t="s">
        <v>1011</v>
      </c>
      <c r="D4732" s="230">
        <v>1.5</v>
      </c>
      <c r="E4732" s="230">
        <v>1</v>
      </c>
      <c r="F4732" s="47">
        <v>10</v>
      </c>
      <c r="G4732" s="234">
        <f t="shared" si="169"/>
        <v>15</v>
      </c>
      <c r="H4732" s="22">
        <f t="shared" si="170"/>
        <v>10</v>
      </c>
      <c r="K4732" s="243"/>
      <c r="M4732" s="199"/>
      <c r="N4732" s="199"/>
      <c r="O4732" s="199"/>
    </row>
    <row r="4733" spans="2:15" s="17" customFormat="1" ht="30.2" customHeight="1" thickBot="1" x14ac:dyDescent="0.3">
      <c r="B4733" s="200" t="s">
        <v>225</v>
      </c>
      <c r="C4733" s="232" t="s">
        <v>739</v>
      </c>
      <c r="D4733" s="230">
        <v>1.5</v>
      </c>
      <c r="E4733" s="230">
        <v>1</v>
      </c>
      <c r="F4733" s="47">
        <v>10</v>
      </c>
      <c r="G4733" s="234">
        <f t="shared" si="169"/>
        <v>15</v>
      </c>
      <c r="H4733" s="22">
        <f t="shared" si="170"/>
        <v>10</v>
      </c>
      <c r="K4733" s="243"/>
      <c r="M4733" s="199"/>
      <c r="N4733" s="199"/>
      <c r="O4733" s="199"/>
    </row>
    <row r="4734" spans="2:15" s="17" customFormat="1" ht="30.2" customHeight="1" thickBot="1" x14ac:dyDescent="0.3">
      <c r="B4734" s="200" t="s">
        <v>225</v>
      </c>
      <c r="C4734" s="232" t="s">
        <v>1845</v>
      </c>
      <c r="D4734" s="230">
        <v>1.5</v>
      </c>
      <c r="E4734" s="230">
        <v>1</v>
      </c>
      <c r="F4734" s="47">
        <v>10</v>
      </c>
      <c r="G4734" s="234">
        <f t="shared" si="169"/>
        <v>15</v>
      </c>
      <c r="H4734" s="22">
        <f t="shared" si="170"/>
        <v>10</v>
      </c>
      <c r="J4734" s="23"/>
      <c r="K4734" s="243"/>
      <c r="M4734" s="199"/>
      <c r="N4734" s="199"/>
      <c r="O4734" s="199"/>
    </row>
    <row r="4735" spans="2:15" s="17" customFormat="1" ht="30.2" customHeight="1" thickBot="1" x14ac:dyDescent="0.3">
      <c r="B4735" s="200" t="s">
        <v>225</v>
      </c>
      <c r="C4735" s="232" t="s">
        <v>740</v>
      </c>
      <c r="D4735" s="230">
        <v>1.5</v>
      </c>
      <c r="E4735" s="230">
        <v>1</v>
      </c>
      <c r="F4735" s="47">
        <v>10</v>
      </c>
      <c r="G4735" s="234">
        <f t="shared" si="169"/>
        <v>15</v>
      </c>
      <c r="H4735" s="22">
        <f t="shared" si="170"/>
        <v>10</v>
      </c>
      <c r="J4735" s="23"/>
      <c r="K4735" s="243"/>
      <c r="M4735" s="199"/>
      <c r="N4735" s="199"/>
      <c r="O4735" s="199"/>
    </row>
    <row r="4736" spans="2:15" s="17" customFormat="1" ht="30.2" customHeight="1" thickBot="1" x14ac:dyDescent="0.3">
      <c r="B4736" s="200" t="s">
        <v>225</v>
      </c>
      <c r="C4736" s="232" t="s">
        <v>1012</v>
      </c>
      <c r="D4736" s="230">
        <v>1.5</v>
      </c>
      <c r="E4736" s="230">
        <v>1</v>
      </c>
      <c r="F4736" s="47">
        <v>10</v>
      </c>
      <c r="G4736" s="234">
        <f t="shared" si="169"/>
        <v>15</v>
      </c>
      <c r="H4736" s="22">
        <f t="shared" si="170"/>
        <v>10</v>
      </c>
      <c r="K4736" s="243"/>
      <c r="M4736" s="199"/>
      <c r="N4736" s="199"/>
      <c r="O4736" s="199"/>
    </row>
    <row r="4737" spans="2:15" s="17" customFormat="1" ht="30.2" customHeight="1" thickBot="1" x14ac:dyDescent="0.3">
      <c r="B4737" s="200" t="s">
        <v>225</v>
      </c>
      <c r="C4737" s="232" t="s">
        <v>1013</v>
      </c>
      <c r="D4737" s="230">
        <v>1.5</v>
      </c>
      <c r="E4737" s="230">
        <v>1</v>
      </c>
      <c r="F4737" s="47">
        <v>10</v>
      </c>
      <c r="G4737" s="234">
        <f t="shared" si="169"/>
        <v>15</v>
      </c>
      <c r="H4737" s="22">
        <f t="shared" si="170"/>
        <v>10</v>
      </c>
      <c r="K4737" s="243"/>
      <c r="M4737" s="199"/>
      <c r="N4737" s="199"/>
      <c r="O4737" s="199"/>
    </row>
    <row r="4738" spans="2:15" s="17" customFormat="1" ht="30.2" customHeight="1" thickBot="1" x14ac:dyDescent="0.3">
      <c r="B4738" s="200" t="s">
        <v>225</v>
      </c>
      <c r="C4738" s="232" t="s">
        <v>1014</v>
      </c>
      <c r="D4738" s="230">
        <v>1.5</v>
      </c>
      <c r="E4738" s="230">
        <v>1</v>
      </c>
      <c r="F4738" s="47">
        <v>10</v>
      </c>
      <c r="G4738" s="234">
        <f t="shared" si="169"/>
        <v>15</v>
      </c>
      <c r="H4738" s="22">
        <f t="shared" si="170"/>
        <v>10</v>
      </c>
      <c r="K4738" s="243"/>
      <c r="M4738" s="199"/>
      <c r="N4738" s="199"/>
      <c r="O4738" s="199"/>
    </row>
    <row r="4739" spans="2:15" s="17" customFormat="1" ht="30.2" customHeight="1" thickBot="1" x14ac:dyDescent="0.3">
      <c r="B4739" s="200" t="s">
        <v>225</v>
      </c>
      <c r="C4739" s="232" t="s">
        <v>1015</v>
      </c>
      <c r="D4739" s="230">
        <v>1.5</v>
      </c>
      <c r="E4739" s="230">
        <v>1</v>
      </c>
      <c r="F4739" s="47">
        <v>10</v>
      </c>
      <c r="G4739" s="234">
        <f t="shared" si="169"/>
        <v>15</v>
      </c>
      <c r="H4739" s="22">
        <f t="shared" si="170"/>
        <v>10</v>
      </c>
      <c r="K4739" s="243"/>
      <c r="M4739" s="199"/>
      <c r="N4739" s="199"/>
      <c r="O4739" s="199"/>
    </row>
    <row r="4740" spans="2:15" s="17" customFormat="1" ht="30.2" customHeight="1" thickBot="1" x14ac:dyDescent="0.3">
      <c r="B4740" s="200" t="s">
        <v>225</v>
      </c>
      <c r="C4740" s="232" t="s">
        <v>1016</v>
      </c>
      <c r="D4740" s="230">
        <v>1.5</v>
      </c>
      <c r="E4740" s="230">
        <v>1</v>
      </c>
      <c r="F4740" s="47">
        <v>10</v>
      </c>
      <c r="G4740" s="234">
        <f t="shared" si="169"/>
        <v>15</v>
      </c>
      <c r="H4740" s="22">
        <f t="shared" si="170"/>
        <v>10</v>
      </c>
      <c r="K4740" s="243"/>
      <c r="M4740" s="199"/>
      <c r="N4740" s="199"/>
      <c r="O4740" s="199"/>
    </row>
    <row r="4741" spans="2:15" s="17" customFormat="1" ht="30.2" customHeight="1" thickBot="1" x14ac:dyDescent="0.3">
      <c r="B4741" s="200" t="s">
        <v>225</v>
      </c>
      <c r="C4741" s="232" t="s">
        <v>1017</v>
      </c>
      <c r="D4741" s="230">
        <v>1.5</v>
      </c>
      <c r="E4741" s="230">
        <v>1</v>
      </c>
      <c r="F4741" s="47">
        <v>10</v>
      </c>
      <c r="G4741" s="234">
        <f t="shared" si="169"/>
        <v>15</v>
      </c>
      <c r="H4741" s="22">
        <f t="shared" si="170"/>
        <v>10</v>
      </c>
      <c r="K4741" s="243"/>
      <c r="M4741" s="199"/>
      <c r="N4741" s="199"/>
      <c r="O4741" s="199"/>
    </row>
    <row r="4742" spans="2:15" s="17" customFormat="1" ht="30.2" customHeight="1" thickBot="1" x14ac:dyDescent="0.3">
      <c r="B4742" s="200" t="s">
        <v>225</v>
      </c>
      <c r="C4742" s="232" t="s">
        <v>741</v>
      </c>
      <c r="D4742" s="230">
        <v>1.5</v>
      </c>
      <c r="E4742" s="230">
        <v>1</v>
      </c>
      <c r="F4742" s="47">
        <v>10</v>
      </c>
      <c r="G4742" s="234">
        <f t="shared" si="169"/>
        <v>15</v>
      </c>
      <c r="H4742" s="22">
        <f t="shared" si="170"/>
        <v>10</v>
      </c>
      <c r="K4742" s="243"/>
      <c r="M4742" s="199"/>
      <c r="N4742" s="199"/>
      <c r="O4742" s="199"/>
    </row>
    <row r="4743" spans="2:15" s="17" customFormat="1" ht="30.2" customHeight="1" thickBot="1" x14ac:dyDescent="0.3">
      <c r="B4743" s="200" t="s">
        <v>225</v>
      </c>
      <c r="C4743" s="232" t="s">
        <v>742</v>
      </c>
      <c r="D4743" s="230">
        <v>1.5</v>
      </c>
      <c r="E4743" s="230">
        <v>1</v>
      </c>
      <c r="F4743" s="47">
        <v>10</v>
      </c>
      <c r="G4743" s="234">
        <f t="shared" si="169"/>
        <v>15</v>
      </c>
      <c r="H4743" s="22">
        <f t="shared" si="170"/>
        <v>10</v>
      </c>
      <c r="K4743" s="243"/>
      <c r="M4743" s="199"/>
      <c r="N4743" s="199"/>
      <c r="O4743" s="199"/>
    </row>
    <row r="4744" spans="2:15" s="17" customFormat="1" ht="30.2" customHeight="1" thickBot="1" x14ac:dyDescent="0.3">
      <c r="B4744" s="200" t="s">
        <v>225</v>
      </c>
      <c r="C4744" s="232" t="s">
        <v>1018</v>
      </c>
      <c r="D4744" s="230">
        <v>1.5</v>
      </c>
      <c r="E4744" s="230">
        <v>1</v>
      </c>
      <c r="F4744" s="47">
        <v>10</v>
      </c>
      <c r="G4744" s="234">
        <f t="shared" si="169"/>
        <v>15</v>
      </c>
      <c r="H4744" s="22">
        <f t="shared" si="170"/>
        <v>10</v>
      </c>
      <c r="K4744" s="243"/>
      <c r="M4744" s="199"/>
      <c r="N4744" s="199"/>
      <c r="O4744" s="199"/>
    </row>
    <row r="4745" spans="2:15" s="17" customFormat="1" ht="30.2" customHeight="1" thickBot="1" x14ac:dyDescent="0.3">
      <c r="B4745" s="201" t="s">
        <v>225</v>
      </c>
      <c r="C4745" s="235" t="s">
        <v>747</v>
      </c>
      <c r="D4745" s="230">
        <v>1.5</v>
      </c>
      <c r="E4745" s="230">
        <v>1</v>
      </c>
      <c r="F4745" s="47">
        <v>10</v>
      </c>
      <c r="G4745" s="237">
        <f t="shared" si="169"/>
        <v>15</v>
      </c>
      <c r="H4745" s="236">
        <f t="shared" si="170"/>
        <v>10</v>
      </c>
      <c r="K4745" s="243"/>
      <c r="M4745" s="199"/>
      <c r="N4745" s="199"/>
      <c r="O4745" s="199"/>
    </row>
    <row r="4746" spans="2:15" x14ac:dyDescent="0.25">
      <c r="J4746" s="17"/>
    </row>
    <row r="4747" spans="2:15" ht="15.75" thickBot="1" x14ac:dyDescent="0.3">
      <c r="J4747" s="17"/>
    </row>
    <row r="4748" spans="2:15" ht="15.75" thickBot="1" x14ac:dyDescent="0.3">
      <c r="B4748" s="326" t="s">
        <v>226</v>
      </c>
      <c r="C4748" s="338"/>
      <c r="D4748" s="338"/>
      <c r="E4748" s="338"/>
      <c r="F4748" s="338"/>
      <c r="G4748" s="338"/>
      <c r="H4748" s="339"/>
      <c r="J4748" s="17"/>
    </row>
    <row r="4749" spans="2:15" ht="15.75" thickBot="1" x14ac:dyDescent="0.3">
      <c r="B4749" s="329" t="s">
        <v>228</v>
      </c>
      <c r="C4749" s="353" t="s">
        <v>229</v>
      </c>
      <c r="D4749" s="355" t="s">
        <v>257</v>
      </c>
      <c r="E4749" s="355" t="s">
        <v>259</v>
      </c>
      <c r="F4749" s="357" t="s">
        <v>165</v>
      </c>
      <c r="G4749" s="228" t="s">
        <v>258</v>
      </c>
      <c r="H4749" s="192" t="s">
        <v>259</v>
      </c>
      <c r="J4749" s="17"/>
    </row>
    <row r="4750" spans="2:15" ht="15.75" thickBot="1" x14ac:dyDescent="0.3">
      <c r="B4750" s="330"/>
      <c r="C4750" s="354"/>
      <c r="D4750" s="356"/>
      <c r="E4750" s="356"/>
      <c r="F4750" s="358"/>
      <c r="G4750" s="77">
        <f t="shared" ref="G4750:H4750" si="171">SUM(G4751:G5493)</f>
        <v>11145</v>
      </c>
      <c r="H4750" s="78">
        <f t="shared" si="171"/>
        <v>7430</v>
      </c>
      <c r="J4750" s="17"/>
    </row>
    <row r="4751" spans="2:15" s="17" customFormat="1" ht="30.2" customHeight="1" thickBot="1" x14ac:dyDescent="0.3">
      <c r="B4751" s="198" t="s">
        <v>226</v>
      </c>
      <c r="C4751" s="229" t="s">
        <v>269</v>
      </c>
      <c r="D4751" s="230">
        <v>1.5</v>
      </c>
      <c r="E4751" s="230">
        <v>1</v>
      </c>
      <c r="F4751" s="47">
        <v>10</v>
      </c>
      <c r="G4751" s="238">
        <f t="shared" ref="G4751:G4814" si="172">ROUND(D4751*F4751,2)</f>
        <v>15</v>
      </c>
      <c r="H4751" s="16">
        <f t="shared" ref="H4751:H4814" si="173">ROUND(E4751*F4751,6)</f>
        <v>10</v>
      </c>
      <c r="K4751" s="243"/>
      <c r="M4751" s="199"/>
      <c r="N4751" s="199"/>
      <c r="O4751" s="199"/>
    </row>
    <row r="4752" spans="2:15" s="23" customFormat="1" ht="30.2" customHeight="1" thickBot="1" x14ac:dyDescent="0.3">
      <c r="B4752" s="200" t="s">
        <v>226</v>
      </c>
      <c r="C4752" s="232" t="s">
        <v>763</v>
      </c>
      <c r="D4752" s="230">
        <v>1.5</v>
      </c>
      <c r="E4752" s="230">
        <v>1</v>
      </c>
      <c r="F4752" s="47">
        <v>10</v>
      </c>
      <c r="G4752" s="239">
        <f t="shared" si="172"/>
        <v>15</v>
      </c>
      <c r="H4752" s="193">
        <f t="shared" si="173"/>
        <v>10</v>
      </c>
      <c r="J4752"/>
      <c r="K4752" s="244"/>
      <c r="M4752" s="60"/>
      <c r="N4752" s="60"/>
      <c r="O4752" s="60"/>
    </row>
    <row r="4753" spans="2:15" s="23" customFormat="1" ht="30.2" customHeight="1" thickBot="1" x14ac:dyDescent="0.3">
      <c r="B4753" s="200" t="s">
        <v>226</v>
      </c>
      <c r="C4753" s="232" t="s">
        <v>271</v>
      </c>
      <c r="D4753" s="230">
        <v>1.5</v>
      </c>
      <c r="E4753" s="230">
        <v>1</v>
      </c>
      <c r="F4753" s="47">
        <v>10</v>
      </c>
      <c r="G4753" s="239">
        <f t="shared" si="172"/>
        <v>15</v>
      </c>
      <c r="H4753" s="193">
        <f t="shared" si="173"/>
        <v>10</v>
      </c>
      <c r="J4753"/>
      <c r="K4753" s="244"/>
      <c r="M4753" s="60"/>
      <c r="N4753" s="60"/>
      <c r="O4753" s="60"/>
    </row>
    <row r="4754" spans="2:15" s="23" customFormat="1" ht="30.2" customHeight="1" thickBot="1" x14ac:dyDescent="0.3">
      <c r="B4754" s="200" t="s">
        <v>226</v>
      </c>
      <c r="C4754" s="232" t="s">
        <v>272</v>
      </c>
      <c r="D4754" s="230">
        <v>1.5</v>
      </c>
      <c r="E4754" s="230">
        <v>1</v>
      </c>
      <c r="F4754" s="47">
        <v>10</v>
      </c>
      <c r="G4754" s="239">
        <f t="shared" si="172"/>
        <v>15</v>
      </c>
      <c r="H4754" s="193">
        <f t="shared" si="173"/>
        <v>10</v>
      </c>
      <c r="J4754"/>
      <c r="K4754" s="244"/>
      <c r="M4754" s="60"/>
      <c r="N4754" s="60"/>
      <c r="O4754" s="60"/>
    </row>
    <row r="4755" spans="2:15" s="23" customFormat="1" ht="30.2" customHeight="1" thickBot="1" x14ac:dyDescent="0.3">
      <c r="B4755" s="200" t="s">
        <v>226</v>
      </c>
      <c r="C4755" s="232" t="s">
        <v>273</v>
      </c>
      <c r="D4755" s="230">
        <v>1.5</v>
      </c>
      <c r="E4755" s="230">
        <v>1</v>
      </c>
      <c r="F4755" s="47">
        <v>10</v>
      </c>
      <c r="G4755" s="239">
        <f t="shared" si="172"/>
        <v>15</v>
      </c>
      <c r="H4755" s="193">
        <f t="shared" si="173"/>
        <v>10</v>
      </c>
      <c r="J4755"/>
      <c r="K4755" s="244"/>
      <c r="M4755" s="60"/>
      <c r="N4755" s="60"/>
      <c r="O4755" s="60"/>
    </row>
    <row r="4756" spans="2:15" s="23" customFormat="1" ht="30.2" customHeight="1" thickBot="1" x14ac:dyDescent="0.3">
      <c r="B4756" s="200" t="s">
        <v>226</v>
      </c>
      <c r="C4756" s="232" t="s">
        <v>274</v>
      </c>
      <c r="D4756" s="230">
        <v>1.5</v>
      </c>
      <c r="E4756" s="230">
        <v>1</v>
      </c>
      <c r="F4756" s="47">
        <v>10</v>
      </c>
      <c r="G4756" s="239">
        <f t="shared" si="172"/>
        <v>15</v>
      </c>
      <c r="H4756" s="193">
        <f t="shared" si="173"/>
        <v>10</v>
      </c>
      <c r="J4756"/>
      <c r="K4756" s="244"/>
      <c r="M4756" s="60"/>
      <c r="N4756" s="60"/>
      <c r="O4756" s="60"/>
    </row>
    <row r="4757" spans="2:15" s="23" customFormat="1" ht="30.2" customHeight="1" thickBot="1" x14ac:dyDescent="0.3">
      <c r="B4757" s="200" t="s">
        <v>226</v>
      </c>
      <c r="C4757" s="232" t="s">
        <v>275</v>
      </c>
      <c r="D4757" s="230">
        <v>1.5</v>
      </c>
      <c r="E4757" s="230">
        <v>1</v>
      </c>
      <c r="F4757" s="47">
        <v>10</v>
      </c>
      <c r="G4757" s="239">
        <f t="shared" si="172"/>
        <v>15</v>
      </c>
      <c r="H4757" s="193">
        <f t="shared" si="173"/>
        <v>10</v>
      </c>
      <c r="J4757" s="17"/>
      <c r="K4757" s="244"/>
      <c r="M4757" s="60"/>
      <c r="N4757" s="60"/>
      <c r="O4757" s="60"/>
    </row>
    <row r="4758" spans="2:15" s="23" customFormat="1" ht="30.2" customHeight="1" thickBot="1" x14ac:dyDescent="0.3">
      <c r="B4758" s="200" t="s">
        <v>226</v>
      </c>
      <c r="C4758" s="232" t="s">
        <v>276</v>
      </c>
      <c r="D4758" s="230">
        <v>1.5</v>
      </c>
      <c r="E4758" s="230">
        <v>1</v>
      </c>
      <c r="F4758" s="47">
        <v>10</v>
      </c>
      <c r="G4758" s="239">
        <f t="shared" si="172"/>
        <v>15</v>
      </c>
      <c r="H4758" s="193">
        <f t="shared" si="173"/>
        <v>10</v>
      </c>
      <c r="K4758" s="244"/>
      <c r="M4758" s="60"/>
      <c r="N4758" s="60"/>
      <c r="O4758" s="60"/>
    </row>
    <row r="4759" spans="2:15" s="23" customFormat="1" ht="30.2" customHeight="1" thickBot="1" x14ac:dyDescent="0.3">
      <c r="B4759" s="200" t="s">
        <v>226</v>
      </c>
      <c r="C4759" s="232" t="s">
        <v>277</v>
      </c>
      <c r="D4759" s="230">
        <v>1.5</v>
      </c>
      <c r="E4759" s="230">
        <v>1</v>
      </c>
      <c r="F4759" s="47">
        <v>10</v>
      </c>
      <c r="G4759" s="239">
        <f t="shared" si="172"/>
        <v>15</v>
      </c>
      <c r="H4759" s="193">
        <f t="shared" si="173"/>
        <v>10</v>
      </c>
      <c r="K4759" s="244"/>
      <c r="M4759" s="60"/>
      <c r="N4759" s="60"/>
      <c r="O4759" s="60"/>
    </row>
    <row r="4760" spans="2:15" s="23" customFormat="1" ht="30.2" customHeight="1" thickBot="1" x14ac:dyDescent="0.3">
      <c r="B4760" s="200" t="s">
        <v>226</v>
      </c>
      <c r="C4760" s="232" t="s">
        <v>278</v>
      </c>
      <c r="D4760" s="230">
        <v>1.5</v>
      </c>
      <c r="E4760" s="230">
        <v>1</v>
      </c>
      <c r="F4760" s="47">
        <v>10</v>
      </c>
      <c r="G4760" s="239">
        <f t="shared" si="172"/>
        <v>15</v>
      </c>
      <c r="H4760" s="193">
        <f t="shared" si="173"/>
        <v>10</v>
      </c>
      <c r="K4760" s="244"/>
      <c r="M4760" s="60"/>
      <c r="N4760" s="60"/>
      <c r="O4760" s="60"/>
    </row>
    <row r="4761" spans="2:15" s="23" customFormat="1" ht="30.2" customHeight="1" thickBot="1" x14ac:dyDescent="0.3">
      <c r="B4761" s="200" t="s">
        <v>226</v>
      </c>
      <c r="C4761" s="232" t="s">
        <v>279</v>
      </c>
      <c r="D4761" s="230">
        <v>1.5</v>
      </c>
      <c r="E4761" s="230">
        <v>1</v>
      </c>
      <c r="F4761" s="47">
        <v>10</v>
      </c>
      <c r="G4761" s="239">
        <f t="shared" si="172"/>
        <v>15</v>
      </c>
      <c r="H4761" s="193">
        <f t="shared" si="173"/>
        <v>10</v>
      </c>
      <c r="K4761" s="244"/>
      <c r="M4761" s="60"/>
      <c r="N4761" s="60"/>
      <c r="O4761" s="60"/>
    </row>
    <row r="4762" spans="2:15" s="23" customFormat="1" ht="30.2" customHeight="1" thickBot="1" x14ac:dyDescent="0.3">
      <c r="B4762" s="200" t="s">
        <v>226</v>
      </c>
      <c r="C4762" s="232" t="s">
        <v>280</v>
      </c>
      <c r="D4762" s="230">
        <v>1.5</v>
      </c>
      <c r="E4762" s="230">
        <v>1</v>
      </c>
      <c r="F4762" s="47">
        <v>10</v>
      </c>
      <c r="G4762" s="239">
        <f t="shared" si="172"/>
        <v>15</v>
      </c>
      <c r="H4762" s="193">
        <f t="shared" si="173"/>
        <v>10</v>
      </c>
      <c r="K4762" s="244"/>
      <c r="M4762" s="60"/>
      <c r="N4762" s="60"/>
      <c r="O4762" s="60"/>
    </row>
    <row r="4763" spans="2:15" s="23" customFormat="1" ht="30.2" customHeight="1" thickBot="1" x14ac:dyDescent="0.3">
      <c r="B4763" s="200" t="s">
        <v>226</v>
      </c>
      <c r="C4763" s="232" t="s">
        <v>281</v>
      </c>
      <c r="D4763" s="230">
        <v>1.5</v>
      </c>
      <c r="E4763" s="230">
        <v>1</v>
      </c>
      <c r="F4763" s="47">
        <v>10</v>
      </c>
      <c r="G4763" s="239">
        <f t="shared" si="172"/>
        <v>15</v>
      </c>
      <c r="H4763" s="193">
        <f t="shared" si="173"/>
        <v>10</v>
      </c>
      <c r="K4763" s="244"/>
      <c r="M4763" s="60"/>
      <c r="N4763" s="60"/>
      <c r="O4763" s="60"/>
    </row>
    <row r="4764" spans="2:15" s="23" customFormat="1" ht="30.2" customHeight="1" thickBot="1" x14ac:dyDescent="0.3">
      <c r="B4764" s="200" t="s">
        <v>226</v>
      </c>
      <c r="C4764" s="232" t="s">
        <v>282</v>
      </c>
      <c r="D4764" s="230">
        <v>1.5</v>
      </c>
      <c r="E4764" s="230">
        <v>1</v>
      </c>
      <c r="F4764" s="47">
        <v>10</v>
      </c>
      <c r="G4764" s="239">
        <f t="shared" si="172"/>
        <v>15</v>
      </c>
      <c r="H4764" s="193">
        <f t="shared" si="173"/>
        <v>10</v>
      </c>
      <c r="K4764" s="244"/>
      <c r="M4764" s="60"/>
      <c r="N4764" s="60"/>
      <c r="O4764" s="60"/>
    </row>
    <row r="4765" spans="2:15" s="23" customFormat="1" ht="30.2" customHeight="1" thickBot="1" x14ac:dyDescent="0.3">
      <c r="B4765" s="200" t="s">
        <v>226</v>
      </c>
      <c r="C4765" s="232" t="s">
        <v>283</v>
      </c>
      <c r="D4765" s="230">
        <v>1.5</v>
      </c>
      <c r="E4765" s="230">
        <v>1</v>
      </c>
      <c r="F4765" s="47">
        <v>10</v>
      </c>
      <c r="G4765" s="239">
        <f t="shared" si="172"/>
        <v>15</v>
      </c>
      <c r="H4765" s="193">
        <f t="shared" si="173"/>
        <v>10</v>
      </c>
      <c r="K4765" s="244"/>
      <c r="M4765" s="60"/>
      <c r="N4765" s="60"/>
      <c r="O4765" s="60"/>
    </row>
    <row r="4766" spans="2:15" s="23" customFormat="1" ht="30.2" customHeight="1" thickBot="1" x14ac:dyDescent="0.3">
      <c r="B4766" s="200" t="s">
        <v>226</v>
      </c>
      <c r="C4766" s="232" t="s">
        <v>284</v>
      </c>
      <c r="D4766" s="230">
        <v>1.5</v>
      </c>
      <c r="E4766" s="230">
        <v>1</v>
      </c>
      <c r="F4766" s="47">
        <v>10</v>
      </c>
      <c r="G4766" s="239">
        <f t="shared" si="172"/>
        <v>15</v>
      </c>
      <c r="H4766" s="193">
        <f t="shared" si="173"/>
        <v>10</v>
      </c>
      <c r="K4766" s="244"/>
      <c r="M4766" s="60"/>
      <c r="N4766" s="60"/>
      <c r="O4766" s="60"/>
    </row>
    <row r="4767" spans="2:15" s="23" customFormat="1" ht="30.2" customHeight="1" thickBot="1" x14ac:dyDescent="0.3">
      <c r="B4767" s="200" t="s">
        <v>226</v>
      </c>
      <c r="C4767" s="232" t="s">
        <v>285</v>
      </c>
      <c r="D4767" s="230">
        <v>1.5</v>
      </c>
      <c r="E4767" s="230">
        <v>1</v>
      </c>
      <c r="F4767" s="47">
        <v>10</v>
      </c>
      <c r="G4767" s="239">
        <f t="shared" si="172"/>
        <v>15</v>
      </c>
      <c r="H4767" s="193">
        <f t="shared" si="173"/>
        <v>10</v>
      </c>
      <c r="K4767" s="244"/>
      <c r="M4767" s="60"/>
      <c r="N4767" s="60"/>
      <c r="O4767" s="60"/>
    </row>
    <row r="4768" spans="2:15" s="23" customFormat="1" ht="30.2" customHeight="1" thickBot="1" x14ac:dyDescent="0.3">
      <c r="B4768" s="200" t="s">
        <v>226</v>
      </c>
      <c r="C4768" s="232" t="s">
        <v>286</v>
      </c>
      <c r="D4768" s="230">
        <v>1.5</v>
      </c>
      <c r="E4768" s="230">
        <v>1</v>
      </c>
      <c r="F4768" s="47">
        <v>10</v>
      </c>
      <c r="G4768" s="239">
        <f t="shared" si="172"/>
        <v>15</v>
      </c>
      <c r="H4768" s="193">
        <f t="shared" si="173"/>
        <v>10</v>
      </c>
      <c r="K4768" s="244"/>
      <c r="M4768" s="60"/>
      <c r="N4768" s="60"/>
      <c r="O4768" s="60"/>
    </row>
    <row r="4769" spans="2:15" s="23" customFormat="1" ht="30.2" customHeight="1" thickBot="1" x14ac:dyDescent="0.3">
      <c r="B4769" s="200" t="s">
        <v>226</v>
      </c>
      <c r="C4769" s="232" t="s">
        <v>792</v>
      </c>
      <c r="D4769" s="230">
        <v>1.5</v>
      </c>
      <c r="E4769" s="230">
        <v>1</v>
      </c>
      <c r="F4769" s="47">
        <v>10</v>
      </c>
      <c r="G4769" s="239">
        <f t="shared" si="172"/>
        <v>15</v>
      </c>
      <c r="H4769" s="193">
        <f t="shared" si="173"/>
        <v>10</v>
      </c>
      <c r="K4769" s="244"/>
      <c r="M4769" s="60"/>
      <c r="N4769" s="60"/>
      <c r="O4769" s="60"/>
    </row>
    <row r="4770" spans="2:15" s="23" customFormat="1" ht="30.2" customHeight="1" thickBot="1" x14ac:dyDescent="0.3">
      <c r="B4770" s="200" t="s">
        <v>226</v>
      </c>
      <c r="C4770" s="232" t="s">
        <v>793</v>
      </c>
      <c r="D4770" s="230">
        <v>1.5</v>
      </c>
      <c r="E4770" s="230">
        <v>1</v>
      </c>
      <c r="F4770" s="47">
        <v>10</v>
      </c>
      <c r="G4770" s="239">
        <f t="shared" si="172"/>
        <v>15</v>
      </c>
      <c r="H4770" s="193">
        <f t="shared" si="173"/>
        <v>10</v>
      </c>
      <c r="K4770" s="244"/>
      <c r="M4770" s="60"/>
      <c r="N4770" s="60"/>
      <c r="O4770" s="60"/>
    </row>
    <row r="4771" spans="2:15" s="23" customFormat="1" ht="30.2" customHeight="1" thickBot="1" x14ac:dyDescent="0.3">
      <c r="B4771" s="200" t="s">
        <v>226</v>
      </c>
      <c r="C4771" s="232" t="s">
        <v>288</v>
      </c>
      <c r="D4771" s="230">
        <v>1.5</v>
      </c>
      <c r="E4771" s="230">
        <v>1</v>
      </c>
      <c r="F4771" s="47">
        <v>10</v>
      </c>
      <c r="G4771" s="239">
        <f t="shared" si="172"/>
        <v>15</v>
      </c>
      <c r="H4771" s="193">
        <f t="shared" si="173"/>
        <v>10</v>
      </c>
      <c r="K4771" s="244"/>
      <c r="M4771" s="60"/>
      <c r="N4771" s="60"/>
      <c r="O4771" s="60"/>
    </row>
    <row r="4772" spans="2:15" s="23" customFormat="1" ht="30.2" customHeight="1" thickBot="1" x14ac:dyDescent="0.3">
      <c r="B4772" s="200" t="s">
        <v>226</v>
      </c>
      <c r="C4772" s="232" t="s">
        <v>289</v>
      </c>
      <c r="D4772" s="230">
        <v>1.5</v>
      </c>
      <c r="E4772" s="230">
        <v>1</v>
      </c>
      <c r="F4772" s="47">
        <v>10</v>
      </c>
      <c r="G4772" s="239">
        <f t="shared" si="172"/>
        <v>15</v>
      </c>
      <c r="H4772" s="193">
        <f t="shared" si="173"/>
        <v>10</v>
      </c>
      <c r="K4772" s="244"/>
      <c r="M4772" s="60"/>
      <c r="N4772" s="60"/>
      <c r="O4772" s="60"/>
    </row>
    <row r="4773" spans="2:15" s="23" customFormat="1" ht="30.2" customHeight="1" thickBot="1" x14ac:dyDescent="0.3">
      <c r="B4773" s="200" t="s">
        <v>226</v>
      </c>
      <c r="C4773" s="232" t="s">
        <v>1326</v>
      </c>
      <c r="D4773" s="230">
        <v>1.5</v>
      </c>
      <c r="E4773" s="230">
        <v>1</v>
      </c>
      <c r="F4773" s="47">
        <v>10</v>
      </c>
      <c r="G4773" s="239">
        <f t="shared" si="172"/>
        <v>15</v>
      </c>
      <c r="H4773" s="193">
        <f t="shared" si="173"/>
        <v>10</v>
      </c>
      <c r="K4773" s="244"/>
      <c r="M4773" s="60"/>
      <c r="N4773" s="60"/>
      <c r="O4773" s="60"/>
    </row>
    <row r="4774" spans="2:15" s="23" customFormat="1" ht="30.2" customHeight="1" thickBot="1" x14ac:dyDescent="0.3">
      <c r="B4774" s="200" t="s">
        <v>226</v>
      </c>
      <c r="C4774" s="232" t="s">
        <v>796</v>
      </c>
      <c r="D4774" s="230">
        <v>1.5</v>
      </c>
      <c r="E4774" s="230">
        <v>1</v>
      </c>
      <c r="F4774" s="47">
        <v>10</v>
      </c>
      <c r="G4774" s="239">
        <f t="shared" si="172"/>
        <v>15</v>
      </c>
      <c r="H4774" s="193">
        <f t="shared" si="173"/>
        <v>10</v>
      </c>
      <c r="K4774" s="244"/>
      <c r="M4774" s="60"/>
      <c r="N4774" s="60"/>
      <c r="O4774" s="60"/>
    </row>
    <row r="4775" spans="2:15" s="23" customFormat="1" ht="30.2" customHeight="1" thickBot="1" x14ac:dyDescent="0.3">
      <c r="B4775" s="200" t="s">
        <v>226</v>
      </c>
      <c r="C4775" s="232" t="s">
        <v>1200</v>
      </c>
      <c r="D4775" s="230">
        <v>1.5</v>
      </c>
      <c r="E4775" s="230">
        <v>1</v>
      </c>
      <c r="F4775" s="47">
        <v>10</v>
      </c>
      <c r="G4775" s="239">
        <f t="shared" si="172"/>
        <v>15</v>
      </c>
      <c r="H4775" s="193">
        <f t="shared" si="173"/>
        <v>10</v>
      </c>
      <c r="K4775" s="244"/>
      <c r="M4775" s="60"/>
      <c r="N4775" s="60"/>
      <c r="O4775" s="60"/>
    </row>
    <row r="4776" spans="2:15" s="23" customFormat="1" ht="30.2" customHeight="1" thickBot="1" x14ac:dyDescent="0.3">
      <c r="B4776" s="200" t="s">
        <v>226</v>
      </c>
      <c r="C4776" s="232" t="s">
        <v>290</v>
      </c>
      <c r="D4776" s="230">
        <v>1.5</v>
      </c>
      <c r="E4776" s="230">
        <v>1</v>
      </c>
      <c r="F4776" s="47">
        <v>10</v>
      </c>
      <c r="G4776" s="239">
        <f t="shared" si="172"/>
        <v>15</v>
      </c>
      <c r="H4776" s="193">
        <f t="shared" si="173"/>
        <v>10</v>
      </c>
      <c r="K4776" s="244"/>
      <c r="M4776" s="60"/>
      <c r="N4776" s="60"/>
      <c r="O4776" s="60"/>
    </row>
    <row r="4777" spans="2:15" s="23" customFormat="1" ht="30.2" customHeight="1" thickBot="1" x14ac:dyDescent="0.3">
      <c r="B4777" s="200" t="s">
        <v>226</v>
      </c>
      <c r="C4777" s="232" t="s">
        <v>291</v>
      </c>
      <c r="D4777" s="230">
        <v>1.5</v>
      </c>
      <c r="E4777" s="230">
        <v>1</v>
      </c>
      <c r="F4777" s="47">
        <v>10</v>
      </c>
      <c r="G4777" s="239">
        <f t="shared" si="172"/>
        <v>15</v>
      </c>
      <c r="H4777" s="193">
        <f t="shared" si="173"/>
        <v>10</v>
      </c>
      <c r="K4777" s="244"/>
      <c r="M4777" s="60"/>
      <c r="N4777" s="60"/>
      <c r="O4777" s="60"/>
    </row>
    <row r="4778" spans="2:15" s="23" customFormat="1" ht="30.2" customHeight="1" thickBot="1" x14ac:dyDescent="0.3">
      <c r="B4778" s="200" t="s">
        <v>226</v>
      </c>
      <c r="C4778" s="232" t="s">
        <v>1201</v>
      </c>
      <c r="D4778" s="230">
        <v>1.5</v>
      </c>
      <c r="E4778" s="230">
        <v>1</v>
      </c>
      <c r="F4778" s="47">
        <v>10</v>
      </c>
      <c r="G4778" s="239">
        <f t="shared" si="172"/>
        <v>15</v>
      </c>
      <c r="H4778" s="193">
        <f t="shared" si="173"/>
        <v>10</v>
      </c>
      <c r="K4778" s="244"/>
      <c r="M4778" s="60"/>
      <c r="N4778" s="60"/>
      <c r="O4778" s="60"/>
    </row>
    <row r="4779" spans="2:15" s="23" customFormat="1" ht="30.2" customHeight="1" thickBot="1" x14ac:dyDescent="0.3">
      <c r="B4779" s="200" t="s">
        <v>226</v>
      </c>
      <c r="C4779" s="232" t="s">
        <v>1047</v>
      </c>
      <c r="D4779" s="230">
        <v>1.5</v>
      </c>
      <c r="E4779" s="230">
        <v>1</v>
      </c>
      <c r="F4779" s="47">
        <v>10</v>
      </c>
      <c r="G4779" s="239">
        <f t="shared" si="172"/>
        <v>15</v>
      </c>
      <c r="H4779" s="193">
        <f t="shared" si="173"/>
        <v>10</v>
      </c>
      <c r="K4779" s="244"/>
      <c r="M4779" s="60"/>
      <c r="N4779" s="60"/>
      <c r="O4779" s="60"/>
    </row>
    <row r="4780" spans="2:15" s="23" customFormat="1" ht="30.2" customHeight="1" thickBot="1" x14ac:dyDescent="0.3">
      <c r="B4780" s="200" t="s">
        <v>226</v>
      </c>
      <c r="C4780" s="232" t="s">
        <v>799</v>
      </c>
      <c r="D4780" s="230">
        <v>1.5</v>
      </c>
      <c r="E4780" s="230">
        <v>1</v>
      </c>
      <c r="F4780" s="47">
        <v>10</v>
      </c>
      <c r="G4780" s="239">
        <f t="shared" si="172"/>
        <v>15</v>
      </c>
      <c r="H4780" s="193">
        <f t="shared" si="173"/>
        <v>10</v>
      </c>
      <c r="K4780" s="244"/>
      <c r="M4780" s="60"/>
      <c r="N4780" s="60"/>
      <c r="O4780" s="60"/>
    </row>
    <row r="4781" spans="2:15" s="23" customFormat="1" ht="30.2" customHeight="1" thickBot="1" x14ac:dyDescent="0.3">
      <c r="B4781" s="200" t="s">
        <v>226</v>
      </c>
      <c r="C4781" s="232" t="s">
        <v>292</v>
      </c>
      <c r="D4781" s="230">
        <v>1.5</v>
      </c>
      <c r="E4781" s="230">
        <v>1</v>
      </c>
      <c r="F4781" s="47">
        <v>10</v>
      </c>
      <c r="G4781" s="239">
        <f t="shared" si="172"/>
        <v>15</v>
      </c>
      <c r="H4781" s="193">
        <f t="shared" si="173"/>
        <v>10</v>
      </c>
      <c r="K4781" s="244"/>
      <c r="M4781" s="60"/>
      <c r="N4781" s="60"/>
      <c r="O4781" s="60"/>
    </row>
    <row r="4782" spans="2:15" s="23" customFormat="1" ht="30.2" customHeight="1" thickBot="1" x14ac:dyDescent="0.3">
      <c r="B4782" s="200" t="s">
        <v>226</v>
      </c>
      <c r="C4782" s="232" t="s">
        <v>293</v>
      </c>
      <c r="D4782" s="230">
        <v>1.5</v>
      </c>
      <c r="E4782" s="230">
        <v>1</v>
      </c>
      <c r="F4782" s="47">
        <v>10</v>
      </c>
      <c r="G4782" s="239">
        <f t="shared" si="172"/>
        <v>15</v>
      </c>
      <c r="H4782" s="193">
        <f t="shared" si="173"/>
        <v>10</v>
      </c>
      <c r="K4782" s="244"/>
      <c r="M4782" s="60"/>
      <c r="N4782" s="60"/>
      <c r="O4782" s="60"/>
    </row>
    <row r="4783" spans="2:15" s="23" customFormat="1" ht="30.2" customHeight="1" thickBot="1" x14ac:dyDescent="0.3">
      <c r="B4783" s="200" t="s">
        <v>226</v>
      </c>
      <c r="C4783" s="232" t="s">
        <v>1846</v>
      </c>
      <c r="D4783" s="230">
        <v>1.5</v>
      </c>
      <c r="E4783" s="230">
        <v>1</v>
      </c>
      <c r="F4783" s="47">
        <v>10</v>
      </c>
      <c r="G4783" s="239">
        <f t="shared" si="172"/>
        <v>15</v>
      </c>
      <c r="H4783" s="193">
        <f t="shared" si="173"/>
        <v>10</v>
      </c>
      <c r="K4783" s="244"/>
      <c r="M4783" s="60"/>
      <c r="N4783" s="60"/>
      <c r="O4783" s="60"/>
    </row>
    <row r="4784" spans="2:15" s="23" customFormat="1" ht="30.2" customHeight="1" thickBot="1" x14ac:dyDescent="0.3">
      <c r="B4784" s="200" t="s">
        <v>226</v>
      </c>
      <c r="C4784" s="232" t="s">
        <v>294</v>
      </c>
      <c r="D4784" s="230">
        <v>1.5</v>
      </c>
      <c r="E4784" s="230">
        <v>1</v>
      </c>
      <c r="F4784" s="47">
        <v>10</v>
      </c>
      <c r="G4784" s="239">
        <f t="shared" si="172"/>
        <v>15</v>
      </c>
      <c r="H4784" s="193">
        <f t="shared" si="173"/>
        <v>10</v>
      </c>
      <c r="K4784" s="244"/>
      <c r="M4784" s="60"/>
      <c r="N4784" s="60"/>
      <c r="O4784" s="60"/>
    </row>
    <row r="4785" spans="2:15" s="23" customFormat="1" ht="30.2" customHeight="1" thickBot="1" x14ac:dyDescent="0.3">
      <c r="B4785" s="200" t="s">
        <v>226</v>
      </c>
      <c r="C4785" s="232" t="s">
        <v>1847</v>
      </c>
      <c r="D4785" s="230">
        <v>1.5</v>
      </c>
      <c r="E4785" s="230">
        <v>1</v>
      </c>
      <c r="F4785" s="47">
        <v>10</v>
      </c>
      <c r="G4785" s="239">
        <f t="shared" si="172"/>
        <v>15</v>
      </c>
      <c r="H4785" s="193">
        <f t="shared" si="173"/>
        <v>10</v>
      </c>
      <c r="K4785" s="244"/>
      <c r="M4785" s="60"/>
      <c r="N4785" s="60"/>
      <c r="O4785" s="60"/>
    </row>
    <row r="4786" spans="2:15" s="23" customFormat="1" ht="30.2" customHeight="1" thickBot="1" x14ac:dyDescent="0.3">
      <c r="B4786" s="200" t="s">
        <v>226</v>
      </c>
      <c r="C4786" s="232" t="s">
        <v>800</v>
      </c>
      <c r="D4786" s="230">
        <v>1.5</v>
      </c>
      <c r="E4786" s="230">
        <v>1</v>
      </c>
      <c r="F4786" s="47">
        <v>10</v>
      </c>
      <c r="G4786" s="239">
        <f t="shared" si="172"/>
        <v>15</v>
      </c>
      <c r="H4786" s="193">
        <f t="shared" si="173"/>
        <v>10</v>
      </c>
      <c r="K4786" s="244"/>
      <c r="M4786" s="60"/>
      <c r="N4786" s="60"/>
      <c r="O4786" s="60"/>
    </row>
    <row r="4787" spans="2:15" s="23" customFormat="1" ht="30.2" customHeight="1" thickBot="1" x14ac:dyDescent="0.3">
      <c r="B4787" s="200" t="s">
        <v>226</v>
      </c>
      <c r="C4787" s="232" t="s">
        <v>1616</v>
      </c>
      <c r="D4787" s="230">
        <v>1.5</v>
      </c>
      <c r="E4787" s="230">
        <v>1</v>
      </c>
      <c r="F4787" s="47">
        <v>10</v>
      </c>
      <c r="G4787" s="239">
        <f t="shared" si="172"/>
        <v>15</v>
      </c>
      <c r="H4787" s="193">
        <f t="shared" si="173"/>
        <v>10</v>
      </c>
      <c r="K4787" s="244"/>
      <c r="M4787" s="60"/>
      <c r="N4787" s="60"/>
      <c r="O4787" s="60"/>
    </row>
    <row r="4788" spans="2:15" s="23" customFormat="1" ht="30.2" customHeight="1" thickBot="1" x14ac:dyDescent="0.3">
      <c r="B4788" s="200" t="s">
        <v>226</v>
      </c>
      <c r="C4788" s="232" t="s">
        <v>803</v>
      </c>
      <c r="D4788" s="230">
        <v>1.5</v>
      </c>
      <c r="E4788" s="230">
        <v>1</v>
      </c>
      <c r="F4788" s="47">
        <v>10</v>
      </c>
      <c r="G4788" s="239">
        <f t="shared" si="172"/>
        <v>15</v>
      </c>
      <c r="H4788" s="193">
        <f t="shared" si="173"/>
        <v>10</v>
      </c>
      <c r="K4788" s="244"/>
      <c r="M4788" s="60"/>
      <c r="N4788" s="60"/>
      <c r="O4788" s="60"/>
    </row>
    <row r="4789" spans="2:15" s="23" customFormat="1" ht="30.2" customHeight="1" thickBot="1" x14ac:dyDescent="0.3">
      <c r="B4789" s="200" t="s">
        <v>226</v>
      </c>
      <c r="C4789" s="232" t="s">
        <v>1848</v>
      </c>
      <c r="D4789" s="230">
        <v>1.5</v>
      </c>
      <c r="E4789" s="230">
        <v>1</v>
      </c>
      <c r="F4789" s="47">
        <v>10</v>
      </c>
      <c r="G4789" s="239">
        <f t="shared" si="172"/>
        <v>15</v>
      </c>
      <c r="H4789" s="193">
        <f t="shared" si="173"/>
        <v>10</v>
      </c>
      <c r="K4789" s="244"/>
      <c r="M4789" s="60"/>
      <c r="N4789" s="60"/>
      <c r="O4789" s="60"/>
    </row>
    <row r="4790" spans="2:15" s="23" customFormat="1" ht="30.2" customHeight="1" thickBot="1" x14ac:dyDescent="0.3">
      <c r="B4790" s="200" t="s">
        <v>226</v>
      </c>
      <c r="C4790" s="232" t="s">
        <v>1202</v>
      </c>
      <c r="D4790" s="230">
        <v>1.5</v>
      </c>
      <c r="E4790" s="230">
        <v>1</v>
      </c>
      <c r="F4790" s="47">
        <v>10</v>
      </c>
      <c r="G4790" s="239">
        <f t="shared" si="172"/>
        <v>15</v>
      </c>
      <c r="H4790" s="193">
        <f t="shared" si="173"/>
        <v>10</v>
      </c>
      <c r="K4790" s="244"/>
      <c r="M4790" s="60"/>
      <c r="N4790" s="60"/>
      <c r="O4790" s="60"/>
    </row>
    <row r="4791" spans="2:15" s="23" customFormat="1" ht="30.2" customHeight="1" thickBot="1" x14ac:dyDescent="0.3">
      <c r="B4791" s="200" t="s">
        <v>226</v>
      </c>
      <c r="C4791" s="232" t="s">
        <v>804</v>
      </c>
      <c r="D4791" s="230">
        <v>1.5</v>
      </c>
      <c r="E4791" s="230">
        <v>1</v>
      </c>
      <c r="F4791" s="47">
        <v>10</v>
      </c>
      <c r="G4791" s="239">
        <f t="shared" si="172"/>
        <v>15</v>
      </c>
      <c r="H4791" s="193">
        <f t="shared" si="173"/>
        <v>10</v>
      </c>
      <c r="K4791" s="244"/>
      <c r="M4791" s="60"/>
      <c r="N4791" s="60"/>
      <c r="O4791" s="60"/>
    </row>
    <row r="4792" spans="2:15" s="23" customFormat="1" ht="30.2" customHeight="1" thickBot="1" x14ac:dyDescent="0.3">
      <c r="B4792" s="200" t="s">
        <v>226</v>
      </c>
      <c r="C4792" s="232" t="s">
        <v>748</v>
      </c>
      <c r="D4792" s="230">
        <v>1.5</v>
      </c>
      <c r="E4792" s="230">
        <v>1</v>
      </c>
      <c r="F4792" s="47">
        <v>10</v>
      </c>
      <c r="G4792" s="239">
        <f t="shared" si="172"/>
        <v>15</v>
      </c>
      <c r="H4792" s="193">
        <f t="shared" si="173"/>
        <v>10</v>
      </c>
      <c r="K4792" s="244"/>
      <c r="M4792" s="60"/>
      <c r="N4792" s="60"/>
      <c r="O4792" s="60"/>
    </row>
    <row r="4793" spans="2:15" s="23" customFormat="1" ht="30.2" customHeight="1" thickBot="1" x14ac:dyDescent="0.3">
      <c r="B4793" s="200" t="s">
        <v>226</v>
      </c>
      <c r="C4793" s="232" t="s">
        <v>297</v>
      </c>
      <c r="D4793" s="230">
        <v>1.5</v>
      </c>
      <c r="E4793" s="230">
        <v>1</v>
      </c>
      <c r="F4793" s="47">
        <v>10</v>
      </c>
      <c r="G4793" s="239">
        <f t="shared" si="172"/>
        <v>15</v>
      </c>
      <c r="H4793" s="193">
        <f t="shared" si="173"/>
        <v>10</v>
      </c>
      <c r="K4793" s="244"/>
      <c r="M4793" s="60"/>
      <c r="N4793" s="60"/>
      <c r="O4793" s="60"/>
    </row>
    <row r="4794" spans="2:15" s="23" customFormat="1" ht="30.2" customHeight="1" thickBot="1" x14ac:dyDescent="0.3">
      <c r="B4794" s="200" t="s">
        <v>226</v>
      </c>
      <c r="C4794" s="232" t="s">
        <v>806</v>
      </c>
      <c r="D4794" s="230">
        <v>1.5</v>
      </c>
      <c r="E4794" s="230">
        <v>1</v>
      </c>
      <c r="F4794" s="47">
        <v>10</v>
      </c>
      <c r="G4794" s="239">
        <f t="shared" si="172"/>
        <v>15</v>
      </c>
      <c r="H4794" s="193">
        <f t="shared" si="173"/>
        <v>10</v>
      </c>
      <c r="K4794" s="244"/>
      <c r="M4794" s="60"/>
      <c r="N4794" s="60"/>
      <c r="O4794" s="60"/>
    </row>
    <row r="4795" spans="2:15" s="23" customFormat="1" ht="30.2" customHeight="1" thickBot="1" x14ac:dyDescent="0.3">
      <c r="B4795" s="200" t="s">
        <v>226</v>
      </c>
      <c r="C4795" s="232" t="s">
        <v>1849</v>
      </c>
      <c r="D4795" s="230">
        <v>1.5</v>
      </c>
      <c r="E4795" s="230">
        <v>1</v>
      </c>
      <c r="F4795" s="47">
        <v>10</v>
      </c>
      <c r="G4795" s="239">
        <f t="shared" si="172"/>
        <v>15</v>
      </c>
      <c r="H4795" s="193">
        <f t="shared" si="173"/>
        <v>10</v>
      </c>
      <c r="K4795" s="244"/>
      <c r="M4795" s="60"/>
      <c r="N4795" s="60"/>
      <c r="O4795" s="60"/>
    </row>
    <row r="4796" spans="2:15" s="23" customFormat="1" ht="30.2" customHeight="1" thickBot="1" x14ac:dyDescent="0.3">
      <c r="B4796" s="200" t="s">
        <v>226</v>
      </c>
      <c r="C4796" s="232" t="s">
        <v>299</v>
      </c>
      <c r="D4796" s="230">
        <v>1.5</v>
      </c>
      <c r="E4796" s="230">
        <v>1</v>
      </c>
      <c r="F4796" s="47">
        <v>10</v>
      </c>
      <c r="G4796" s="239">
        <f t="shared" si="172"/>
        <v>15</v>
      </c>
      <c r="H4796" s="193">
        <f t="shared" si="173"/>
        <v>10</v>
      </c>
      <c r="K4796" s="244"/>
      <c r="M4796" s="60"/>
      <c r="N4796" s="60"/>
      <c r="O4796" s="60"/>
    </row>
    <row r="4797" spans="2:15" s="23" customFormat="1" ht="30.2" customHeight="1" thickBot="1" x14ac:dyDescent="0.3">
      <c r="B4797" s="200" t="s">
        <v>226</v>
      </c>
      <c r="C4797" s="232" t="s">
        <v>1203</v>
      </c>
      <c r="D4797" s="230">
        <v>1.5</v>
      </c>
      <c r="E4797" s="230">
        <v>1</v>
      </c>
      <c r="F4797" s="47">
        <v>10</v>
      </c>
      <c r="G4797" s="239">
        <f t="shared" si="172"/>
        <v>15</v>
      </c>
      <c r="H4797" s="193">
        <f t="shared" si="173"/>
        <v>10</v>
      </c>
      <c r="K4797" s="244"/>
      <c r="M4797" s="60"/>
      <c r="N4797" s="60"/>
      <c r="O4797" s="60"/>
    </row>
    <row r="4798" spans="2:15" s="23" customFormat="1" ht="30.2" customHeight="1" thickBot="1" x14ac:dyDescent="0.3">
      <c r="B4798" s="200" t="s">
        <v>226</v>
      </c>
      <c r="C4798" s="232" t="s">
        <v>1329</v>
      </c>
      <c r="D4798" s="230">
        <v>1.5</v>
      </c>
      <c r="E4798" s="230">
        <v>1</v>
      </c>
      <c r="F4798" s="47">
        <v>10</v>
      </c>
      <c r="G4798" s="239">
        <f t="shared" si="172"/>
        <v>15</v>
      </c>
      <c r="H4798" s="193">
        <f t="shared" si="173"/>
        <v>10</v>
      </c>
      <c r="K4798" s="244"/>
      <c r="M4798" s="60"/>
      <c r="N4798" s="60"/>
      <c r="O4798" s="60"/>
    </row>
    <row r="4799" spans="2:15" s="23" customFormat="1" ht="30.2" customHeight="1" thickBot="1" x14ac:dyDescent="0.3">
      <c r="B4799" s="200" t="s">
        <v>226</v>
      </c>
      <c r="C4799" s="232" t="s">
        <v>302</v>
      </c>
      <c r="D4799" s="230">
        <v>1.5</v>
      </c>
      <c r="E4799" s="230">
        <v>1</v>
      </c>
      <c r="F4799" s="47">
        <v>10</v>
      </c>
      <c r="G4799" s="239">
        <f t="shared" si="172"/>
        <v>15</v>
      </c>
      <c r="H4799" s="193">
        <f t="shared" si="173"/>
        <v>10</v>
      </c>
      <c r="K4799" s="244"/>
      <c r="M4799" s="60"/>
      <c r="N4799" s="60"/>
      <c r="O4799" s="60"/>
    </row>
    <row r="4800" spans="2:15" s="23" customFormat="1" ht="30.2" customHeight="1" thickBot="1" x14ac:dyDescent="0.3">
      <c r="B4800" s="200" t="s">
        <v>226</v>
      </c>
      <c r="C4800" s="232" t="s">
        <v>749</v>
      </c>
      <c r="D4800" s="230">
        <v>1.5</v>
      </c>
      <c r="E4800" s="230">
        <v>1</v>
      </c>
      <c r="F4800" s="47">
        <v>10</v>
      </c>
      <c r="G4800" s="239">
        <f t="shared" si="172"/>
        <v>15</v>
      </c>
      <c r="H4800" s="193">
        <f t="shared" si="173"/>
        <v>10</v>
      </c>
      <c r="K4800" s="244"/>
      <c r="M4800" s="60"/>
      <c r="N4800" s="60"/>
      <c r="O4800" s="60"/>
    </row>
    <row r="4801" spans="2:15" s="23" customFormat="1" ht="30.2" customHeight="1" thickBot="1" x14ac:dyDescent="0.3">
      <c r="B4801" s="200" t="s">
        <v>226</v>
      </c>
      <c r="C4801" s="232" t="s">
        <v>1330</v>
      </c>
      <c r="D4801" s="230">
        <v>1.5</v>
      </c>
      <c r="E4801" s="230">
        <v>1</v>
      </c>
      <c r="F4801" s="47">
        <v>10</v>
      </c>
      <c r="G4801" s="239">
        <f t="shared" si="172"/>
        <v>15</v>
      </c>
      <c r="H4801" s="193">
        <f t="shared" si="173"/>
        <v>10</v>
      </c>
      <c r="K4801" s="244"/>
      <c r="M4801" s="60"/>
      <c r="N4801" s="60"/>
      <c r="O4801" s="60"/>
    </row>
    <row r="4802" spans="2:15" s="23" customFormat="1" ht="30.2" customHeight="1" thickBot="1" x14ac:dyDescent="0.3">
      <c r="B4802" s="200" t="s">
        <v>226</v>
      </c>
      <c r="C4802" s="232" t="s">
        <v>750</v>
      </c>
      <c r="D4802" s="230">
        <v>1.5</v>
      </c>
      <c r="E4802" s="230">
        <v>1</v>
      </c>
      <c r="F4802" s="47">
        <v>10</v>
      </c>
      <c r="G4802" s="239">
        <f t="shared" si="172"/>
        <v>15</v>
      </c>
      <c r="H4802" s="193">
        <f t="shared" si="173"/>
        <v>10</v>
      </c>
      <c r="K4802" s="244"/>
      <c r="M4802" s="60"/>
      <c r="N4802" s="60"/>
      <c r="O4802" s="60"/>
    </row>
    <row r="4803" spans="2:15" s="23" customFormat="1" ht="30.2" customHeight="1" thickBot="1" x14ac:dyDescent="0.3">
      <c r="B4803" s="200" t="s">
        <v>226</v>
      </c>
      <c r="C4803" s="232" t="s">
        <v>751</v>
      </c>
      <c r="D4803" s="230">
        <v>1.5</v>
      </c>
      <c r="E4803" s="230">
        <v>1</v>
      </c>
      <c r="F4803" s="47">
        <v>10</v>
      </c>
      <c r="G4803" s="239">
        <f t="shared" si="172"/>
        <v>15</v>
      </c>
      <c r="H4803" s="193">
        <f t="shared" si="173"/>
        <v>10</v>
      </c>
      <c r="K4803" s="244"/>
      <c r="M4803" s="60"/>
      <c r="N4803" s="60"/>
      <c r="O4803" s="60"/>
    </row>
    <row r="4804" spans="2:15" s="23" customFormat="1" ht="30.2" customHeight="1" thickBot="1" x14ac:dyDescent="0.3">
      <c r="B4804" s="200" t="s">
        <v>226</v>
      </c>
      <c r="C4804" s="232" t="s">
        <v>303</v>
      </c>
      <c r="D4804" s="230">
        <v>1.5</v>
      </c>
      <c r="E4804" s="230">
        <v>1</v>
      </c>
      <c r="F4804" s="47">
        <v>10</v>
      </c>
      <c r="G4804" s="239">
        <f t="shared" si="172"/>
        <v>15</v>
      </c>
      <c r="H4804" s="193">
        <f t="shared" si="173"/>
        <v>10</v>
      </c>
      <c r="K4804" s="244"/>
      <c r="M4804" s="60"/>
      <c r="N4804" s="60"/>
      <c r="O4804" s="60"/>
    </row>
    <row r="4805" spans="2:15" s="23" customFormat="1" ht="30.2" customHeight="1" thickBot="1" x14ac:dyDescent="0.3">
      <c r="B4805" s="200" t="s">
        <v>226</v>
      </c>
      <c r="C4805" s="232" t="s">
        <v>304</v>
      </c>
      <c r="D4805" s="230">
        <v>1.5</v>
      </c>
      <c r="E4805" s="230">
        <v>1</v>
      </c>
      <c r="F4805" s="47">
        <v>10</v>
      </c>
      <c r="G4805" s="239">
        <f t="shared" si="172"/>
        <v>15</v>
      </c>
      <c r="H4805" s="193">
        <f t="shared" si="173"/>
        <v>10</v>
      </c>
      <c r="K4805" s="244"/>
      <c r="M4805" s="60"/>
      <c r="N4805" s="60"/>
      <c r="O4805" s="60"/>
    </row>
    <row r="4806" spans="2:15" s="23" customFormat="1" ht="30.2" customHeight="1" thickBot="1" x14ac:dyDescent="0.3">
      <c r="B4806" s="200" t="s">
        <v>226</v>
      </c>
      <c r="C4806" s="232" t="s">
        <v>305</v>
      </c>
      <c r="D4806" s="230">
        <v>1.5</v>
      </c>
      <c r="E4806" s="230">
        <v>1</v>
      </c>
      <c r="F4806" s="47">
        <v>10</v>
      </c>
      <c r="G4806" s="239">
        <f t="shared" si="172"/>
        <v>15</v>
      </c>
      <c r="H4806" s="193">
        <f t="shared" si="173"/>
        <v>10</v>
      </c>
      <c r="K4806" s="244"/>
      <c r="M4806" s="60"/>
      <c r="N4806" s="60"/>
      <c r="O4806" s="60"/>
    </row>
    <row r="4807" spans="2:15" s="23" customFormat="1" ht="30.2" customHeight="1" thickBot="1" x14ac:dyDescent="0.3">
      <c r="B4807" s="200" t="s">
        <v>226</v>
      </c>
      <c r="C4807" s="232" t="s">
        <v>306</v>
      </c>
      <c r="D4807" s="230">
        <v>1.5</v>
      </c>
      <c r="E4807" s="230">
        <v>1</v>
      </c>
      <c r="F4807" s="47">
        <v>10</v>
      </c>
      <c r="G4807" s="239">
        <f t="shared" si="172"/>
        <v>15</v>
      </c>
      <c r="H4807" s="193">
        <f t="shared" si="173"/>
        <v>10</v>
      </c>
      <c r="K4807" s="244"/>
      <c r="M4807" s="60"/>
      <c r="N4807" s="60"/>
      <c r="O4807" s="60"/>
    </row>
    <row r="4808" spans="2:15" s="23" customFormat="1" ht="30.2" customHeight="1" thickBot="1" x14ac:dyDescent="0.3">
      <c r="B4808" s="200" t="s">
        <v>226</v>
      </c>
      <c r="C4808" s="232" t="s">
        <v>307</v>
      </c>
      <c r="D4808" s="230">
        <v>1.5</v>
      </c>
      <c r="E4808" s="230">
        <v>1</v>
      </c>
      <c r="F4808" s="47">
        <v>10</v>
      </c>
      <c r="G4808" s="239">
        <f t="shared" si="172"/>
        <v>15</v>
      </c>
      <c r="H4808" s="193">
        <f t="shared" si="173"/>
        <v>10</v>
      </c>
      <c r="K4808" s="244"/>
      <c r="M4808" s="60"/>
      <c r="N4808" s="60"/>
      <c r="O4808" s="60"/>
    </row>
    <row r="4809" spans="2:15" s="23" customFormat="1" ht="30.2" customHeight="1" thickBot="1" x14ac:dyDescent="0.3">
      <c r="B4809" s="200" t="s">
        <v>226</v>
      </c>
      <c r="C4809" s="232" t="s">
        <v>308</v>
      </c>
      <c r="D4809" s="230">
        <v>1.5</v>
      </c>
      <c r="E4809" s="230">
        <v>1</v>
      </c>
      <c r="F4809" s="47">
        <v>10</v>
      </c>
      <c r="G4809" s="239">
        <f t="shared" si="172"/>
        <v>15</v>
      </c>
      <c r="H4809" s="193">
        <f t="shared" si="173"/>
        <v>10</v>
      </c>
      <c r="K4809" s="244"/>
      <c r="M4809" s="60"/>
      <c r="N4809" s="60"/>
      <c r="O4809" s="60"/>
    </row>
    <row r="4810" spans="2:15" s="23" customFormat="1" ht="30.2" customHeight="1" thickBot="1" x14ac:dyDescent="0.3">
      <c r="B4810" s="200" t="s">
        <v>226</v>
      </c>
      <c r="C4810" s="232" t="s">
        <v>1674</v>
      </c>
      <c r="D4810" s="230">
        <v>1.5</v>
      </c>
      <c r="E4810" s="230">
        <v>1</v>
      </c>
      <c r="F4810" s="47">
        <v>10</v>
      </c>
      <c r="G4810" s="239">
        <f t="shared" si="172"/>
        <v>15</v>
      </c>
      <c r="H4810" s="193">
        <f t="shared" si="173"/>
        <v>10</v>
      </c>
      <c r="K4810" s="244"/>
      <c r="M4810" s="60"/>
      <c r="N4810" s="60"/>
      <c r="O4810" s="60"/>
    </row>
    <row r="4811" spans="2:15" s="23" customFormat="1" ht="30.2" customHeight="1" thickBot="1" x14ac:dyDescent="0.3">
      <c r="B4811" s="200" t="s">
        <v>226</v>
      </c>
      <c r="C4811" s="232" t="s">
        <v>1337</v>
      </c>
      <c r="D4811" s="230">
        <v>1.5</v>
      </c>
      <c r="E4811" s="230">
        <v>1</v>
      </c>
      <c r="F4811" s="47">
        <v>10</v>
      </c>
      <c r="G4811" s="239">
        <f t="shared" si="172"/>
        <v>15</v>
      </c>
      <c r="H4811" s="193">
        <f t="shared" si="173"/>
        <v>10</v>
      </c>
      <c r="K4811" s="244"/>
      <c r="M4811" s="60"/>
      <c r="N4811" s="60"/>
      <c r="O4811" s="60"/>
    </row>
    <row r="4812" spans="2:15" s="23" customFormat="1" ht="30.2" customHeight="1" thickBot="1" x14ac:dyDescent="0.3">
      <c r="B4812" s="200" t="s">
        <v>226</v>
      </c>
      <c r="C4812" s="232" t="s">
        <v>309</v>
      </c>
      <c r="D4812" s="230">
        <v>1.5</v>
      </c>
      <c r="E4812" s="230">
        <v>1</v>
      </c>
      <c r="F4812" s="47">
        <v>10</v>
      </c>
      <c r="G4812" s="239">
        <f t="shared" si="172"/>
        <v>15</v>
      </c>
      <c r="H4812" s="193">
        <f t="shared" si="173"/>
        <v>10</v>
      </c>
      <c r="K4812" s="244"/>
      <c r="M4812" s="60"/>
      <c r="N4812" s="60"/>
      <c r="O4812" s="60"/>
    </row>
    <row r="4813" spans="2:15" s="23" customFormat="1" ht="30.2" customHeight="1" thickBot="1" x14ac:dyDescent="0.3">
      <c r="B4813" s="200" t="s">
        <v>226</v>
      </c>
      <c r="C4813" s="232" t="s">
        <v>310</v>
      </c>
      <c r="D4813" s="230">
        <v>1.5</v>
      </c>
      <c r="E4813" s="230">
        <v>1</v>
      </c>
      <c r="F4813" s="47">
        <v>10</v>
      </c>
      <c r="G4813" s="239">
        <f t="shared" si="172"/>
        <v>15</v>
      </c>
      <c r="H4813" s="193">
        <f t="shared" si="173"/>
        <v>10</v>
      </c>
      <c r="K4813" s="244"/>
      <c r="M4813" s="60"/>
      <c r="N4813" s="60"/>
      <c r="O4813" s="60"/>
    </row>
    <row r="4814" spans="2:15" s="23" customFormat="1" ht="30.2" customHeight="1" thickBot="1" x14ac:dyDescent="0.3">
      <c r="B4814" s="200" t="s">
        <v>226</v>
      </c>
      <c r="C4814" s="232" t="s">
        <v>1850</v>
      </c>
      <c r="D4814" s="230">
        <v>1.5</v>
      </c>
      <c r="E4814" s="230">
        <v>1</v>
      </c>
      <c r="F4814" s="47">
        <v>10</v>
      </c>
      <c r="G4814" s="239">
        <f t="shared" si="172"/>
        <v>15</v>
      </c>
      <c r="H4814" s="193">
        <f t="shared" si="173"/>
        <v>10</v>
      </c>
      <c r="K4814" s="244"/>
      <c r="M4814" s="60"/>
      <c r="N4814" s="60"/>
      <c r="O4814" s="60"/>
    </row>
    <row r="4815" spans="2:15" s="23" customFormat="1" ht="30.2" customHeight="1" thickBot="1" x14ac:dyDescent="0.3">
      <c r="B4815" s="200" t="s">
        <v>226</v>
      </c>
      <c r="C4815" s="232" t="s">
        <v>1851</v>
      </c>
      <c r="D4815" s="230">
        <v>1.5</v>
      </c>
      <c r="E4815" s="230">
        <v>1</v>
      </c>
      <c r="F4815" s="47">
        <v>10</v>
      </c>
      <c r="G4815" s="239">
        <f t="shared" ref="G4815:G4878" si="174">ROUND(D4815*F4815,2)</f>
        <v>15</v>
      </c>
      <c r="H4815" s="193">
        <f t="shared" ref="H4815:H4878" si="175">ROUND(E4815*F4815,6)</f>
        <v>10</v>
      </c>
      <c r="K4815" s="244"/>
      <c r="M4815" s="60"/>
      <c r="N4815" s="60"/>
      <c r="O4815" s="60"/>
    </row>
    <row r="4816" spans="2:15" s="23" customFormat="1" ht="30.2" customHeight="1" thickBot="1" x14ac:dyDescent="0.3">
      <c r="B4816" s="200" t="s">
        <v>226</v>
      </c>
      <c r="C4816" s="232" t="s">
        <v>311</v>
      </c>
      <c r="D4816" s="230">
        <v>1.5</v>
      </c>
      <c r="E4816" s="230">
        <v>1</v>
      </c>
      <c r="F4816" s="47">
        <v>10</v>
      </c>
      <c r="G4816" s="239">
        <f t="shared" si="174"/>
        <v>15</v>
      </c>
      <c r="H4816" s="193">
        <f t="shared" si="175"/>
        <v>10</v>
      </c>
      <c r="K4816" s="244"/>
      <c r="M4816" s="60"/>
      <c r="N4816" s="60"/>
      <c r="O4816" s="60"/>
    </row>
    <row r="4817" spans="2:15" s="23" customFormat="1" ht="30.2" customHeight="1" thickBot="1" x14ac:dyDescent="0.3">
      <c r="B4817" s="200" t="s">
        <v>226</v>
      </c>
      <c r="C4817" s="232" t="s">
        <v>312</v>
      </c>
      <c r="D4817" s="230">
        <v>1.5</v>
      </c>
      <c r="E4817" s="230">
        <v>1</v>
      </c>
      <c r="F4817" s="47">
        <v>10</v>
      </c>
      <c r="G4817" s="239">
        <f t="shared" si="174"/>
        <v>15</v>
      </c>
      <c r="H4817" s="193">
        <f t="shared" si="175"/>
        <v>10</v>
      </c>
      <c r="K4817" s="244"/>
      <c r="M4817" s="60"/>
      <c r="N4817" s="60"/>
      <c r="O4817" s="60"/>
    </row>
    <row r="4818" spans="2:15" s="23" customFormat="1" ht="30.2" customHeight="1" thickBot="1" x14ac:dyDescent="0.3">
      <c r="B4818" s="200" t="s">
        <v>226</v>
      </c>
      <c r="C4818" s="232" t="s">
        <v>313</v>
      </c>
      <c r="D4818" s="230">
        <v>1.5</v>
      </c>
      <c r="E4818" s="230">
        <v>1</v>
      </c>
      <c r="F4818" s="47">
        <v>10</v>
      </c>
      <c r="G4818" s="239">
        <f t="shared" si="174"/>
        <v>15</v>
      </c>
      <c r="H4818" s="193">
        <f t="shared" si="175"/>
        <v>10</v>
      </c>
      <c r="K4818" s="244"/>
      <c r="M4818" s="60"/>
      <c r="N4818" s="60"/>
      <c r="O4818" s="60"/>
    </row>
    <row r="4819" spans="2:15" s="23" customFormat="1" ht="30.2" customHeight="1" thickBot="1" x14ac:dyDescent="0.3">
      <c r="B4819" s="200" t="s">
        <v>226</v>
      </c>
      <c r="C4819" s="232" t="s">
        <v>314</v>
      </c>
      <c r="D4819" s="230">
        <v>1.5</v>
      </c>
      <c r="E4819" s="230">
        <v>1</v>
      </c>
      <c r="F4819" s="47">
        <v>10</v>
      </c>
      <c r="G4819" s="239">
        <f t="shared" si="174"/>
        <v>15</v>
      </c>
      <c r="H4819" s="193">
        <f t="shared" si="175"/>
        <v>10</v>
      </c>
      <c r="K4819" s="244"/>
      <c r="M4819" s="60"/>
      <c r="N4819" s="60"/>
      <c r="O4819" s="60"/>
    </row>
    <row r="4820" spans="2:15" s="23" customFormat="1" ht="30.2" customHeight="1" thickBot="1" x14ac:dyDescent="0.3">
      <c r="B4820" s="200" t="s">
        <v>226</v>
      </c>
      <c r="C4820" s="232" t="s">
        <v>1852</v>
      </c>
      <c r="D4820" s="230">
        <v>1.5</v>
      </c>
      <c r="E4820" s="230">
        <v>1</v>
      </c>
      <c r="F4820" s="47">
        <v>10</v>
      </c>
      <c r="G4820" s="239">
        <f t="shared" si="174"/>
        <v>15</v>
      </c>
      <c r="H4820" s="193">
        <f t="shared" si="175"/>
        <v>10</v>
      </c>
      <c r="K4820" s="244"/>
      <c r="M4820" s="60"/>
      <c r="N4820" s="60"/>
      <c r="O4820" s="60"/>
    </row>
    <row r="4821" spans="2:15" s="23" customFormat="1" ht="30.2" customHeight="1" thickBot="1" x14ac:dyDescent="0.3">
      <c r="B4821" s="200" t="s">
        <v>226</v>
      </c>
      <c r="C4821" s="232" t="s">
        <v>1853</v>
      </c>
      <c r="D4821" s="230">
        <v>1.5</v>
      </c>
      <c r="E4821" s="230">
        <v>1</v>
      </c>
      <c r="F4821" s="47">
        <v>10</v>
      </c>
      <c r="G4821" s="239">
        <f t="shared" si="174"/>
        <v>15</v>
      </c>
      <c r="H4821" s="193">
        <f t="shared" si="175"/>
        <v>10</v>
      </c>
      <c r="K4821" s="244"/>
      <c r="M4821" s="60"/>
      <c r="N4821" s="60"/>
      <c r="O4821" s="60"/>
    </row>
    <row r="4822" spans="2:15" s="23" customFormat="1" ht="30.2" customHeight="1" thickBot="1" x14ac:dyDescent="0.3">
      <c r="B4822" s="200" t="s">
        <v>226</v>
      </c>
      <c r="C4822" s="232" t="s">
        <v>1854</v>
      </c>
      <c r="D4822" s="230">
        <v>1.5</v>
      </c>
      <c r="E4822" s="230">
        <v>1</v>
      </c>
      <c r="F4822" s="47">
        <v>10</v>
      </c>
      <c r="G4822" s="239">
        <f t="shared" si="174"/>
        <v>15</v>
      </c>
      <c r="H4822" s="193">
        <f t="shared" si="175"/>
        <v>10</v>
      </c>
      <c r="K4822" s="244"/>
      <c r="M4822" s="60"/>
      <c r="N4822" s="60"/>
      <c r="O4822" s="60"/>
    </row>
    <row r="4823" spans="2:15" s="23" customFormat="1" ht="30.2" customHeight="1" thickBot="1" x14ac:dyDescent="0.3">
      <c r="B4823" s="200" t="s">
        <v>226</v>
      </c>
      <c r="C4823" s="232" t="s">
        <v>315</v>
      </c>
      <c r="D4823" s="230">
        <v>1.5</v>
      </c>
      <c r="E4823" s="230">
        <v>1</v>
      </c>
      <c r="F4823" s="47">
        <v>10</v>
      </c>
      <c r="G4823" s="239">
        <f t="shared" si="174"/>
        <v>15</v>
      </c>
      <c r="H4823" s="193">
        <f t="shared" si="175"/>
        <v>10</v>
      </c>
      <c r="K4823" s="244"/>
      <c r="M4823" s="60"/>
      <c r="N4823" s="60"/>
      <c r="O4823" s="60"/>
    </row>
    <row r="4824" spans="2:15" s="23" customFormat="1" ht="30.2" customHeight="1" thickBot="1" x14ac:dyDescent="0.3">
      <c r="B4824" s="200" t="s">
        <v>226</v>
      </c>
      <c r="C4824" s="232" t="s">
        <v>1855</v>
      </c>
      <c r="D4824" s="230">
        <v>1.5</v>
      </c>
      <c r="E4824" s="230">
        <v>1</v>
      </c>
      <c r="F4824" s="47">
        <v>10</v>
      </c>
      <c r="G4824" s="239">
        <f t="shared" si="174"/>
        <v>15</v>
      </c>
      <c r="H4824" s="193">
        <f t="shared" si="175"/>
        <v>10</v>
      </c>
      <c r="K4824" s="244"/>
      <c r="M4824" s="60"/>
      <c r="N4824" s="60"/>
      <c r="O4824" s="60"/>
    </row>
    <row r="4825" spans="2:15" s="23" customFormat="1" ht="30.2" customHeight="1" thickBot="1" x14ac:dyDescent="0.3">
      <c r="B4825" s="200" t="s">
        <v>226</v>
      </c>
      <c r="C4825" s="232" t="s">
        <v>316</v>
      </c>
      <c r="D4825" s="230">
        <v>1.5</v>
      </c>
      <c r="E4825" s="230">
        <v>1</v>
      </c>
      <c r="F4825" s="47">
        <v>10</v>
      </c>
      <c r="G4825" s="239">
        <f t="shared" si="174"/>
        <v>15</v>
      </c>
      <c r="H4825" s="193">
        <f t="shared" si="175"/>
        <v>10</v>
      </c>
      <c r="K4825" s="244"/>
      <c r="M4825" s="60"/>
      <c r="N4825" s="60"/>
      <c r="O4825" s="60"/>
    </row>
    <row r="4826" spans="2:15" s="23" customFormat="1" ht="30.2" customHeight="1" thickBot="1" x14ac:dyDescent="0.3">
      <c r="B4826" s="200" t="s">
        <v>226</v>
      </c>
      <c r="C4826" s="232" t="s">
        <v>1342</v>
      </c>
      <c r="D4826" s="230">
        <v>1.5</v>
      </c>
      <c r="E4826" s="230">
        <v>1</v>
      </c>
      <c r="F4826" s="47">
        <v>10</v>
      </c>
      <c r="G4826" s="239">
        <f t="shared" si="174"/>
        <v>15</v>
      </c>
      <c r="H4826" s="193">
        <f t="shared" si="175"/>
        <v>10</v>
      </c>
      <c r="K4826" s="244"/>
      <c r="M4826" s="60"/>
      <c r="N4826" s="60"/>
      <c r="O4826" s="60"/>
    </row>
    <row r="4827" spans="2:15" s="23" customFormat="1" ht="30.2" customHeight="1" thickBot="1" x14ac:dyDescent="0.3">
      <c r="B4827" s="200" t="s">
        <v>226</v>
      </c>
      <c r="C4827" s="232" t="s">
        <v>317</v>
      </c>
      <c r="D4827" s="230">
        <v>1.5</v>
      </c>
      <c r="E4827" s="230">
        <v>1</v>
      </c>
      <c r="F4827" s="47">
        <v>10</v>
      </c>
      <c r="G4827" s="239">
        <f t="shared" si="174"/>
        <v>15</v>
      </c>
      <c r="H4827" s="193">
        <f t="shared" si="175"/>
        <v>10</v>
      </c>
      <c r="K4827" s="244"/>
      <c r="M4827" s="60"/>
      <c r="N4827" s="60"/>
      <c r="O4827" s="60"/>
    </row>
    <row r="4828" spans="2:15" s="23" customFormat="1" ht="30.2" customHeight="1" thickBot="1" x14ac:dyDescent="0.3">
      <c r="B4828" s="200" t="s">
        <v>226</v>
      </c>
      <c r="C4828" s="232" t="s">
        <v>1343</v>
      </c>
      <c r="D4828" s="230">
        <v>1.5</v>
      </c>
      <c r="E4828" s="230">
        <v>1</v>
      </c>
      <c r="F4828" s="47">
        <v>10</v>
      </c>
      <c r="G4828" s="239">
        <f t="shared" si="174"/>
        <v>15</v>
      </c>
      <c r="H4828" s="193">
        <f t="shared" si="175"/>
        <v>10</v>
      </c>
      <c r="K4828" s="244"/>
      <c r="M4828" s="60"/>
      <c r="N4828" s="60"/>
      <c r="O4828" s="60"/>
    </row>
    <row r="4829" spans="2:15" s="23" customFormat="1" ht="30.2" customHeight="1" thickBot="1" x14ac:dyDescent="0.3">
      <c r="B4829" s="200" t="s">
        <v>226</v>
      </c>
      <c r="C4829" s="232" t="s">
        <v>318</v>
      </c>
      <c r="D4829" s="230">
        <v>1.5</v>
      </c>
      <c r="E4829" s="230">
        <v>1</v>
      </c>
      <c r="F4829" s="47">
        <v>10</v>
      </c>
      <c r="G4829" s="239">
        <f t="shared" si="174"/>
        <v>15</v>
      </c>
      <c r="H4829" s="193">
        <f t="shared" si="175"/>
        <v>10</v>
      </c>
      <c r="K4829" s="244"/>
      <c r="M4829" s="60"/>
      <c r="N4829" s="60"/>
      <c r="O4829" s="60"/>
    </row>
    <row r="4830" spans="2:15" s="23" customFormat="1" ht="30.2" customHeight="1" thickBot="1" x14ac:dyDescent="0.3">
      <c r="B4830" s="200" t="s">
        <v>226</v>
      </c>
      <c r="C4830" s="232" t="s">
        <v>813</v>
      </c>
      <c r="D4830" s="230">
        <v>1.5</v>
      </c>
      <c r="E4830" s="230">
        <v>1</v>
      </c>
      <c r="F4830" s="47">
        <v>10</v>
      </c>
      <c r="G4830" s="239">
        <f t="shared" si="174"/>
        <v>15</v>
      </c>
      <c r="H4830" s="193">
        <f t="shared" si="175"/>
        <v>10</v>
      </c>
      <c r="K4830" s="244"/>
      <c r="M4830" s="60"/>
      <c r="N4830" s="60"/>
      <c r="O4830" s="60"/>
    </row>
    <row r="4831" spans="2:15" s="23" customFormat="1" ht="30.2" customHeight="1" thickBot="1" x14ac:dyDescent="0.3">
      <c r="B4831" s="200" t="s">
        <v>226</v>
      </c>
      <c r="C4831" s="232" t="s">
        <v>320</v>
      </c>
      <c r="D4831" s="230">
        <v>1.5</v>
      </c>
      <c r="E4831" s="230">
        <v>1</v>
      </c>
      <c r="F4831" s="47">
        <v>10</v>
      </c>
      <c r="G4831" s="239">
        <f t="shared" si="174"/>
        <v>15</v>
      </c>
      <c r="H4831" s="193">
        <f t="shared" si="175"/>
        <v>10</v>
      </c>
      <c r="K4831" s="244"/>
      <c r="M4831" s="60"/>
      <c r="N4831" s="60"/>
      <c r="O4831" s="60"/>
    </row>
    <row r="4832" spans="2:15" s="23" customFormat="1" ht="30.2" customHeight="1" thickBot="1" x14ac:dyDescent="0.3">
      <c r="B4832" s="200" t="s">
        <v>226</v>
      </c>
      <c r="C4832" s="232" t="s">
        <v>1347</v>
      </c>
      <c r="D4832" s="230">
        <v>1.5</v>
      </c>
      <c r="E4832" s="230">
        <v>1</v>
      </c>
      <c r="F4832" s="47">
        <v>10</v>
      </c>
      <c r="G4832" s="239">
        <f t="shared" si="174"/>
        <v>15</v>
      </c>
      <c r="H4832" s="193">
        <f t="shared" si="175"/>
        <v>10</v>
      </c>
      <c r="K4832" s="244"/>
      <c r="M4832" s="60"/>
      <c r="N4832" s="60"/>
      <c r="O4832" s="60"/>
    </row>
    <row r="4833" spans="2:15" s="23" customFormat="1" ht="30.2" customHeight="1" thickBot="1" x14ac:dyDescent="0.3">
      <c r="B4833" s="200" t="s">
        <v>226</v>
      </c>
      <c r="C4833" s="232" t="s">
        <v>1349</v>
      </c>
      <c r="D4833" s="230">
        <v>1.5</v>
      </c>
      <c r="E4833" s="230">
        <v>1</v>
      </c>
      <c r="F4833" s="47">
        <v>10</v>
      </c>
      <c r="G4833" s="239">
        <f t="shared" si="174"/>
        <v>15</v>
      </c>
      <c r="H4833" s="193">
        <f t="shared" si="175"/>
        <v>10</v>
      </c>
      <c r="K4833" s="244"/>
      <c r="M4833" s="60"/>
      <c r="N4833" s="60"/>
      <c r="O4833" s="60"/>
    </row>
    <row r="4834" spans="2:15" s="23" customFormat="1" ht="30.2" customHeight="1" thickBot="1" x14ac:dyDescent="0.3">
      <c r="B4834" s="200" t="s">
        <v>226</v>
      </c>
      <c r="C4834" s="232" t="s">
        <v>322</v>
      </c>
      <c r="D4834" s="230">
        <v>1.5</v>
      </c>
      <c r="E4834" s="230">
        <v>1</v>
      </c>
      <c r="F4834" s="47">
        <v>10</v>
      </c>
      <c r="G4834" s="239">
        <f t="shared" si="174"/>
        <v>15</v>
      </c>
      <c r="H4834" s="193">
        <f t="shared" si="175"/>
        <v>10</v>
      </c>
      <c r="K4834" s="244"/>
      <c r="M4834" s="60"/>
      <c r="N4834" s="60"/>
      <c r="O4834" s="60"/>
    </row>
    <row r="4835" spans="2:15" s="23" customFormat="1" ht="30.2" customHeight="1" thickBot="1" x14ac:dyDescent="0.3">
      <c r="B4835" s="200" t="s">
        <v>226</v>
      </c>
      <c r="C4835" s="232" t="s">
        <v>324</v>
      </c>
      <c r="D4835" s="230">
        <v>1.5</v>
      </c>
      <c r="E4835" s="230">
        <v>1</v>
      </c>
      <c r="F4835" s="47">
        <v>10</v>
      </c>
      <c r="G4835" s="239">
        <f t="shared" si="174"/>
        <v>15</v>
      </c>
      <c r="H4835" s="193">
        <f t="shared" si="175"/>
        <v>10</v>
      </c>
      <c r="K4835" s="244"/>
      <c r="M4835" s="60"/>
      <c r="N4835" s="60"/>
      <c r="O4835" s="60"/>
    </row>
    <row r="4836" spans="2:15" s="23" customFormat="1" ht="30.2" customHeight="1" thickBot="1" x14ac:dyDescent="0.3">
      <c r="B4836" s="200" t="s">
        <v>226</v>
      </c>
      <c r="C4836" s="232" t="s">
        <v>1353</v>
      </c>
      <c r="D4836" s="230">
        <v>1.5</v>
      </c>
      <c r="E4836" s="230">
        <v>1</v>
      </c>
      <c r="F4836" s="47">
        <v>10</v>
      </c>
      <c r="G4836" s="239">
        <f t="shared" si="174"/>
        <v>15</v>
      </c>
      <c r="H4836" s="193">
        <f t="shared" si="175"/>
        <v>10</v>
      </c>
      <c r="K4836" s="244"/>
      <c r="M4836" s="60"/>
      <c r="N4836" s="60"/>
      <c r="O4836" s="60"/>
    </row>
    <row r="4837" spans="2:15" s="23" customFormat="1" ht="30.2" customHeight="1" thickBot="1" x14ac:dyDescent="0.3">
      <c r="B4837" s="200" t="s">
        <v>226</v>
      </c>
      <c r="C4837" s="232" t="s">
        <v>816</v>
      </c>
      <c r="D4837" s="230">
        <v>1.5</v>
      </c>
      <c r="E4837" s="230">
        <v>1</v>
      </c>
      <c r="F4837" s="47">
        <v>10</v>
      </c>
      <c r="G4837" s="239">
        <f t="shared" si="174"/>
        <v>15</v>
      </c>
      <c r="H4837" s="193">
        <f t="shared" si="175"/>
        <v>10</v>
      </c>
      <c r="K4837" s="244"/>
      <c r="M4837" s="60"/>
      <c r="N4837" s="60"/>
      <c r="O4837" s="60"/>
    </row>
    <row r="4838" spans="2:15" s="23" customFormat="1" ht="30.2" customHeight="1" thickBot="1" x14ac:dyDescent="0.3">
      <c r="B4838" s="200" t="s">
        <v>226</v>
      </c>
      <c r="C4838" s="232" t="s">
        <v>325</v>
      </c>
      <c r="D4838" s="230">
        <v>1.5</v>
      </c>
      <c r="E4838" s="230">
        <v>1</v>
      </c>
      <c r="F4838" s="47">
        <v>10</v>
      </c>
      <c r="G4838" s="239">
        <f t="shared" si="174"/>
        <v>15</v>
      </c>
      <c r="H4838" s="193">
        <f t="shared" si="175"/>
        <v>10</v>
      </c>
      <c r="K4838" s="244"/>
      <c r="M4838" s="60"/>
      <c r="N4838" s="60"/>
      <c r="O4838" s="60"/>
    </row>
    <row r="4839" spans="2:15" s="23" customFormat="1" ht="30.2" customHeight="1" thickBot="1" x14ac:dyDescent="0.3">
      <c r="B4839" s="200" t="s">
        <v>226</v>
      </c>
      <c r="C4839" s="232" t="s">
        <v>1357</v>
      </c>
      <c r="D4839" s="230">
        <v>1.5</v>
      </c>
      <c r="E4839" s="230">
        <v>1</v>
      </c>
      <c r="F4839" s="47">
        <v>10</v>
      </c>
      <c r="G4839" s="239">
        <f t="shared" si="174"/>
        <v>15</v>
      </c>
      <c r="H4839" s="193">
        <f t="shared" si="175"/>
        <v>10</v>
      </c>
      <c r="K4839" s="244"/>
      <c r="M4839" s="60"/>
      <c r="N4839" s="60"/>
      <c r="O4839" s="60"/>
    </row>
    <row r="4840" spans="2:15" s="23" customFormat="1" ht="30.2" customHeight="1" thickBot="1" x14ac:dyDescent="0.3">
      <c r="B4840" s="200" t="s">
        <v>226</v>
      </c>
      <c r="C4840" s="232" t="s">
        <v>1205</v>
      </c>
      <c r="D4840" s="230">
        <v>1.5</v>
      </c>
      <c r="E4840" s="230">
        <v>1</v>
      </c>
      <c r="F4840" s="47">
        <v>10</v>
      </c>
      <c r="G4840" s="239">
        <f t="shared" si="174"/>
        <v>15</v>
      </c>
      <c r="H4840" s="193">
        <f t="shared" si="175"/>
        <v>10</v>
      </c>
      <c r="K4840" s="244"/>
      <c r="M4840" s="60"/>
      <c r="N4840" s="60"/>
      <c r="O4840" s="60"/>
    </row>
    <row r="4841" spans="2:15" s="23" customFormat="1" ht="30.2" customHeight="1" thickBot="1" x14ac:dyDescent="0.3">
      <c r="B4841" s="200" t="s">
        <v>226</v>
      </c>
      <c r="C4841" s="232" t="s">
        <v>326</v>
      </c>
      <c r="D4841" s="230">
        <v>1.5</v>
      </c>
      <c r="E4841" s="230">
        <v>1</v>
      </c>
      <c r="F4841" s="47">
        <v>10</v>
      </c>
      <c r="G4841" s="239">
        <f t="shared" si="174"/>
        <v>15</v>
      </c>
      <c r="H4841" s="193">
        <f t="shared" si="175"/>
        <v>10</v>
      </c>
      <c r="K4841" s="244"/>
      <c r="M4841" s="60"/>
      <c r="N4841" s="60"/>
      <c r="O4841" s="60"/>
    </row>
    <row r="4842" spans="2:15" s="23" customFormat="1" ht="30.2" customHeight="1" thickBot="1" x14ac:dyDescent="0.3">
      <c r="B4842" s="200" t="s">
        <v>226</v>
      </c>
      <c r="C4842" s="232" t="s">
        <v>327</v>
      </c>
      <c r="D4842" s="230">
        <v>1.5</v>
      </c>
      <c r="E4842" s="230">
        <v>1</v>
      </c>
      <c r="F4842" s="47">
        <v>10</v>
      </c>
      <c r="G4842" s="239">
        <f t="shared" si="174"/>
        <v>15</v>
      </c>
      <c r="H4842" s="193">
        <f t="shared" si="175"/>
        <v>10</v>
      </c>
      <c r="K4842" s="244"/>
      <c r="M4842" s="60"/>
      <c r="N4842" s="60"/>
      <c r="O4842" s="60"/>
    </row>
    <row r="4843" spans="2:15" s="23" customFormat="1" ht="30.2" customHeight="1" thickBot="1" x14ac:dyDescent="0.3">
      <c r="B4843" s="200" t="s">
        <v>226</v>
      </c>
      <c r="C4843" s="232" t="s">
        <v>328</v>
      </c>
      <c r="D4843" s="230">
        <v>1.5</v>
      </c>
      <c r="E4843" s="230">
        <v>1</v>
      </c>
      <c r="F4843" s="47">
        <v>10</v>
      </c>
      <c r="G4843" s="239">
        <f t="shared" si="174"/>
        <v>15</v>
      </c>
      <c r="H4843" s="193">
        <f t="shared" si="175"/>
        <v>10</v>
      </c>
      <c r="K4843" s="244"/>
      <c r="M4843" s="60"/>
      <c r="N4843" s="60"/>
      <c r="O4843" s="60"/>
    </row>
    <row r="4844" spans="2:15" s="23" customFormat="1" ht="30.2" customHeight="1" thickBot="1" x14ac:dyDescent="0.3">
      <c r="B4844" s="200" t="s">
        <v>226</v>
      </c>
      <c r="C4844" s="232" t="s">
        <v>1054</v>
      </c>
      <c r="D4844" s="230">
        <v>1.5</v>
      </c>
      <c r="E4844" s="230">
        <v>1</v>
      </c>
      <c r="F4844" s="47">
        <v>10</v>
      </c>
      <c r="G4844" s="239">
        <f t="shared" si="174"/>
        <v>15</v>
      </c>
      <c r="H4844" s="193">
        <f t="shared" si="175"/>
        <v>10</v>
      </c>
      <c r="K4844" s="244"/>
      <c r="M4844" s="60"/>
      <c r="N4844" s="60"/>
      <c r="O4844" s="60"/>
    </row>
    <row r="4845" spans="2:15" s="23" customFormat="1" ht="30.2" customHeight="1" thickBot="1" x14ac:dyDescent="0.3">
      <c r="B4845" s="200" t="s">
        <v>226</v>
      </c>
      <c r="C4845" s="232" t="s">
        <v>329</v>
      </c>
      <c r="D4845" s="230">
        <v>1.5</v>
      </c>
      <c r="E4845" s="230">
        <v>1</v>
      </c>
      <c r="F4845" s="47">
        <v>10</v>
      </c>
      <c r="G4845" s="239">
        <f t="shared" si="174"/>
        <v>15</v>
      </c>
      <c r="H4845" s="193">
        <f t="shared" si="175"/>
        <v>10</v>
      </c>
      <c r="K4845" s="244"/>
      <c r="M4845" s="60"/>
      <c r="N4845" s="60"/>
      <c r="O4845" s="60"/>
    </row>
    <row r="4846" spans="2:15" s="23" customFormat="1" ht="30.2" customHeight="1" thickBot="1" x14ac:dyDescent="0.3">
      <c r="B4846" s="200" t="s">
        <v>226</v>
      </c>
      <c r="C4846" s="232" t="s">
        <v>1363</v>
      </c>
      <c r="D4846" s="230">
        <v>1.5</v>
      </c>
      <c r="E4846" s="230">
        <v>1</v>
      </c>
      <c r="F4846" s="47">
        <v>10</v>
      </c>
      <c r="G4846" s="239">
        <f t="shared" si="174"/>
        <v>15</v>
      </c>
      <c r="H4846" s="193">
        <f t="shared" si="175"/>
        <v>10</v>
      </c>
      <c r="K4846" s="244"/>
      <c r="M4846" s="60"/>
      <c r="N4846" s="60"/>
      <c r="O4846" s="60"/>
    </row>
    <row r="4847" spans="2:15" s="23" customFormat="1" ht="30.2" customHeight="1" thickBot="1" x14ac:dyDescent="0.3">
      <c r="B4847" s="200" t="s">
        <v>226</v>
      </c>
      <c r="C4847" s="232" t="s">
        <v>330</v>
      </c>
      <c r="D4847" s="230">
        <v>1.5</v>
      </c>
      <c r="E4847" s="230">
        <v>1</v>
      </c>
      <c r="F4847" s="47">
        <v>10</v>
      </c>
      <c r="G4847" s="239">
        <f t="shared" si="174"/>
        <v>15</v>
      </c>
      <c r="H4847" s="193">
        <f t="shared" si="175"/>
        <v>10</v>
      </c>
      <c r="K4847" s="244"/>
      <c r="M4847" s="60"/>
      <c r="N4847" s="60"/>
      <c r="O4847" s="60"/>
    </row>
    <row r="4848" spans="2:15" s="23" customFormat="1" ht="30.2" customHeight="1" thickBot="1" x14ac:dyDescent="0.3">
      <c r="B4848" s="200" t="s">
        <v>226</v>
      </c>
      <c r="C4848" s="232" t="s">
        <v>1856</v>
      </c>
      <c r="D4848" s="230">
        <v>1.5</v>
      </c>
      <c r="E4848" s="230">
        <v>1</v>
      </c>
      <c r="F4848" s="47">
        <v>10</v>
      </c>
      <c r="G4848" s="239">
        <f t="shared" si="174"/>
        <v>15</v>
      </c>
      <c r="H4848" s="193">
        <f t="shared" si="175"/>
        <v>10</v>
      </c>
      <c r="K4848" s="244"/>
      <c r="M4848" s="60"/>
      <c r="N4848" s="60"/>
      <c r="O4848" s="60"/>
    </row>
    <row r="4849" spans="2:15" s="23" customFormat="1" ht="30.2" customHeight="1" thickBot="1" x14ac:dyDescent="0.3">
      <c r="B4849" s="200" t="s">
        <v>226</v>
      </c>
      <c r="C4849" s="232" t="s">
        <v>752</v>
      </c>
      <c r="D4849" s="230">
        <v>1.5</v>
      </c>
      <c r="E4849" s="230">
        <v>1</v>
      </c>
      <c r="F4849" s="47">
        <v>10</v>
      </c>
      <c r="G4849" s="239">
        <f t="shared" si="174"/>
        <v>15</v>
      </c>
      <c r="H4849" s="193">
        <f t="shared" si="175"/>
        <v>10</v>
      </c>
      <c r="K4849" s="244"/>
      <c r="M4849" s="60"/>
      <c r="N4849" s="60"/>
      <c r="O4849" s="60"/>
    </row>
    <row r="4850" spans="2:15" s="23" customFormat="1" ht="30.2" customHeight="1" thickBot="1" x14ac:dyDescent="0.3">
      <c r="B4850" s="200" t="s">
        <v>226</v>
      </c>
      <c r="C4850" s="232" t="s">
        <v>332</v>
      </c>
      <c r="D4850" s="230">
        <v>1.5</v>
      </c>
      <c r="E4850" s="230">
        <v>1</v>
      </c>
      <c r="F4850" s="47">
        <v>10</v>
      </c>
      <c r="G4850" s="239">
        <f t="shared" si="174"/>
        <v>15</v>
      </c>
      <c r="H4850" s="193">
        <f t="shared" si="175"/>
        <v>10</v>
      </c>
      <c r="K4850" s="244"/>
      <c r="M4850" s="60"/>
      <c r="N4850" s="60"/>
      <c r="O4850" s="60"/>
    </row>
    <row r="4851" spans="2:15" s="23" customFormat="1" ht="30.2" customHeight="1" thickBot="1" x14ac:dyDescent="0.3">
      <c r="B4851" s="200" t="s">
        <v>226</v>
      </c>
      <c r="C4851" s="232" t="s">
        <v>1857</v>
      </c>
      <c r="D4851" s="230">
        <v>1.5</v>
      </c>
      <c r="E4851" s="230">
        <v>1</v>
      </c>
      <c r="F4851" s="47">
        <v>10</v>
      </c>
      <c r="G4851" s="239">
        <f t="shared" si="174"/>
        <v>15</v>
      </c>
      <c r="H4851" s="193">
        <f t="shared" si="175"/>
        <v>10</v>
      </c>
      <c r="K4851" s="244"/>
      <c r="M4851" s="60"/>
      <c r="N4851" s="60"/>
      <c r="O4851" s="60"/>
    </row>
    <row r="4852" spans="2:15" s="23" customFormat="1" ht="30.2" customHeight="1" thickBot="1" x14ac:dyDescent="0.3">
      <c r="B4852" s="200" t="s">
        <v>226</v>
      </c>
      <c r="C4852" s="232" t="s">
        <v>818</v>
      </c>
      <c r="D4852" s="230">
        <v>1.5</v>
      </c>
      <c r="E4852" s="230">
        <v>1</v>
      </c>
      <c r="F4852" s="47">
        <v>10</v>
      </c>
      <c r="G4852" s="239">
        <f t="shared" si="174"/>
        <v>15</v>
      </c>
      <c r="H4852" s="193">
        <f t="shared" si="175"/>
        <v>10</v>
      </c>
      <c r="K4852" s="244"/>
      <c r="M4852" s="60"/>
      <c r="N4852" s="60"/>
      <c r="O4852" s="60"/>
    </row>
    <row r="4853" spans="2:15" s="23" customFormat="1" ht="30.2" customHeight="1" thickBot="1" x14ac:dyDescent="0.3">
      <c r="B4853" s="200" t="s">
        <v>226</v>
      </c>
      <c r="C4853" s="232" t="s">
        <v>819</v>
      </c>
      <c r="D4853" s="230">
        <v>1.5</v>
      </c>
      <c r="E4853" s="230">
        <v>1</v>
      </c>
      <c r="F4853" s="47">
        <v>10</v>
      </c>
      <c r="G4853" s="239">
        <f t="shared" si="174"/>
        <v>15</v>
      </c>
      <c r="H4853" s="193">
        <f t="shared" si="175"/>
        <v>10</v>
      </c>
      <c r="K4853" s="244"/>
      <c r="M4853" s="60"/>
      <c r="N4853" s="60"/>
      <c r="O4853" s="60"/>
    </row>
    <row r="4854" spans="2:15" s="23" customFormat="1" ht="30.2" customHeight="1" thickBot="1" x14ac:dyDescent="0.3">
      <c r="B4854" s="200" t="s">
        <v>226</v>
      </c>
      <c r="C4854" s="232" t="s">
        <v>333</v>
      </c>
      <c r="D4854" s="230">
        <v>1.5</v>
      </c>
      <c r="E4854" s="230">
        <v>1</v>
      </c>
      <c r="F4854" s="47">
        <v>10</v>
      </c>
      <c r="G4854" s="239">
        <f t="shared" si="174"/>
        <v>15</v>
      </c>
      <c r="H4854" s="193">
        <f t="shared" si="175"/>
        <v>10</v>
      </c>
      <c r="K4854" s="244"/>
      <c r="M4854" s="60"/>
      <c r="N4854" s="60"/>
      <c r="O4854" s="60"/>
    </row>
    <row r="4855" spans="2:15" s="23" customFormat="1" ht="30.2" customHeight="1" thickBot="1" x14ac:dyDescent="0.3">
      <c r="B4855" s="200" t="s">
        <v>226</v>
      </c>
      <c r="C4855" s="232" t="s">
        <v>820</v>
      </c>
      <c r="D4855" s="230">
        <v>1.5</v>
      </c>
      <c r="E4855" s="230">
        <v>1</v>
      </c>
      <c r="F4855" s="47">
        <v>10</v>
      </c>
      <c r="G4855" s="239">
        <f t="shared" si="174"/>
        <v>15</v>
      </c>
      <c r="H4855" s="193">
        <f t="shared" si="175"/>
        <v>10</v>
      </c>
      <c r="K4855" s="244"/>
      <c r="M4855" s="60"/>
      <c r="N4855" s="60"/>
      <c r="O4855" s="60"/>
    </row>
    <row r="4856" spans="2:15" s="23" customFormat="1" ht="30.2" customHeight="1" thickBot="1" x14ac:dyDescent="0.3">
      <c r="B4856" s="200" t="s">
        <v>226</v>
      </c>
      <c r="C4856" s="232" t="s">
        <v>335</v>
      </c>
      <c r="D4856" s="230">
        <v>1.5</v>
      </c>
      <c r="E4856" s="230">
        <v>1</v>
      </c>
      <c r="F4856" s="47">
        <v>10</v>
      </c>
      <c r="G4856" s="239">
        <f t="shared" si="174"/>
        <v>15</v>
      </c>
      <c r="H4856" s="193">
        <f t="shared" si="175"/>
        <v>10</v>
      </c>
      <c r="K4856" s="244"/>
      <c r="M4856" s="60"/>
      <c r="N4856" s="60"/>
      <c r="O4856" s="60"/>
    </row>
    <row r="4857" spans="2:15" s="23" customFormat="1" ht="30.2" customHeight="1" thickBot="1" x14ac:dyDescent="0.3">
      <c r="B4857" s="200" t="s">
        <v>226</v>
      </c>
      <c r="C4857" s="232" t="s">
        <v>821</v>
      </c>
      <c r="D4857" s="230">
        <v>1.5</v>
      </c>
      <c r="E4857" s="230">
        <v>1</v>
      </c>
      <c r="F4857" s="47">
        <v>10</v>
      </c>
      <c r="G4857" s="239">
        <f t="shared" si="174"/>
        <v>15</v>
      </c>
      <c r="H4857" s="193">
        <f t="shared" si="175"/>
        <v>10</v>
      </c>
      <c r="K4857" s="244"/>
      <c r="M4857" s="60"/>
      <c r="N4857" s="60"/>
      <c r="O4857" s="60"/>
    </row>
    <row r="4858" spans="2:15" s="23" customFormat="1" ht="30.2" customHeight="1" thickBot="1" x14ac:dyDescent="0.3">
      <c r="B4858" s="200" t="s">
        <v>226</v>
      </c>
      <c r="C4858" s="232" t="s">
        <v>1858</v>
      </c>
      <c r="D4858" s="230">
        <v>1.5</v>
      </c>
      <c r="E4858" s="230">
        <v>1</v>
      </c>
      <c r="F4858" s="47">
        <v>10</v>
      </c>
      <c r="G4858" s="239">
        <f t="shared" si="174"/>
        <v>15</v>
      </c>
      <c r="H4858" s="193">
        <f t="shared" si="175"/>
        <v>10</v>
      </c>
      <c r="K4858" s="244"/>
      <c r="M4858" s="60"/>
      <c r="N4858" s="60"/>
      <c r="O4858" s="60"/>
    </row>
    <row r="4859" spans="2:15" s="23" customFormat="1" ht="30.2" customHeight="1" thickBot="1" x14ac:dyDescent="0.3">
      <c r="B4859" s="200" t="s">
        <v>226</v>
      </c>
      <c r="C4859" s="232" t="s">
        <v>1859</v>
      </c>
      <c r="D4859" s="230">
        <v>1.5</v>
      </c>
      <c r="E4859" s="230">
        <v>1</v>
      </c>
      <c r="F4859" s="47">
        <v>10</v>
      </c>
      <c r="G4859" s="239">
        <f t="shared" si="174"/>
        <v>15</v>
      </c>
      <c r="H4859" s="193">
        <f t="shared" si="175"/>
        <v>10</v>
      </c>
      <c r="K4859" s="244"/>
      <c r="M4859" s="60"/>
      <c r="N4859" s="60"/>
      <c r="O4859" s="60"/>
    </row>
    <row r="4860" spans="2:15" s="23" customFormat="1" ht="30.2" customHeight="1" thickBot="1" x14ac:dyDescent="0.3">
      <c r="B4860" s="200" t="s">
        <v>226</v>
      </c>
      <c r="C4860" s="232" t="s">
        <v>822</v>
      </c>
      <c r="D4860" s="230">
        <v>1.5</v>
      </c>
      <c r="E4860" s="230">
        <v>1</v>
      </c>
      <c r="F4860" s="47">
        <v>10</v>
      </c>
      <c r="G4860" s="239">
        <f t="shared" si="174"/>
        <v>15</v>
      </c>
      <c r="H4860" s="193">
        <f t="shared" si="175"/>
        <v>10</v>
      </c>
      <c r="K4860" s="244"/>
      <c r="M4860" s="60"/>
      <c r="N4860" s="60"/>
      <c r="O4860" s="60"/>
    </row>
    <row r="4861" spans="2:15" s="23" customFormat="1" ht="30.2" customHeight="1" thickBot="1" x14ac:dyDescent="0.3">
      <c r="B4861" s="200" t="s">
        <v>226</v>
      </c>
      <c r="C4861" s="232" t="s">
        <v>1366</v>
      </c>
      <c r="D4861" s="230">
        <v>1.5</v>
      </c>
      <c r="E4861" s="230">
        <v>1</v>
      </c>
      <c r="F4861" s="47">
        <v>10</v>
      </c>
      <c r="G4861" s="239">
        <f t="shared" si="174"/>
        <v>15</v>
      </c>
      <c r="H4861" s="193">
        <f t="shared" si="175"/>
        <v>10</v>
      </c>
      <c r="K4861" s="244"/>
      <c r="M4861" s="60"/>
      <c r="N4861" s="60"/>
      <c r="O4861" s="60"/>
    </row>
    <row r="4862" spans="2:15" s="23" customFormat="1" ht="30.2" customHeight="1" thickBot="1" x14ac:dyDescent="0.3">
      <c r="B4862" s="200" t="s">
        <v>226</v>
      </c>
      <c r="C4862" s="232" t="s">
        <v>1860</v>
      </c>
      <c r="D4862" s="230">
        <v>1.5</v>
      </c>
      <c r="E4862" s="230">
        <v>1</v>
      </c>
      <c r="F4862" s="47">
        <v>10</v>
      </c>
      <c r="G4862" s="239">
        <f t="shared" si="174"/>
        <v>15</v>
      </c>
      <c r="H4862" s="193">
        <f t="shared" si="175"/>
        <v>10</v>
      </c>
      <c r="K4862" s="244"/>
      <c r="M4862" s="60"/>
      <c r="N4862" s="60"/>
      <c r="O4862" s="60"/>
    </row>
    <row r="4863" spans="2:15" s="23" customFormat="1" ht="30.2" customHeight="1" thickBot="1" x14ac:dyDescent="0.3">
      <c r="B4863" s="200" t="s">
        <v>226</v>
      </c>
      <c r="C4863" s="232" t="s">
        <v>1367</v>
      </c>
      <c r="D4863" s="230">
        <v>1.5</v>
      </c>
      <c r="E4863" s="230">
        <v>1</v>
      </c>
      <c r="F4863" s="47">
        <v>10</v>
      </c>
      <c r="G4863" s="239">
        <f t="shared" si="174"/>
        <v>15</v>
      </c>
      <c r="H4863" s="193">
        <f t="shared" si="175"/>
        <v>10</v>
      </c>
      <c r="K4863" s="244"/>
      <c r="M4863" s="60"/>
      <c r="N4863" s="60"/>
      <c r="O4863" s="60"/>
    </row>
    <row r="4864" spans="2:15" s="23" customFormat="1" ht="30.2" customHeight="1" thickBot="1" x14ac:dyDescent="0.3">
      <c r="B4864" s="200" t="s">
        <v>226</v>
      </c>
      <c r="C4864" s="232" t="s">
        <v>1861</v>
      </c>
      <c r="D4864" s="230">
        <v>1.5</v>
      </c>
      <c r="E4864" s="230">
        <v>1</v>
      </c>
      <c r="F4864" s="47">
        <v>10</v>
      </c>
      <c r="G4864" s="239">
        <f t="shared" si="174"/>
        <v>15</v>
      </c>
      <c r="H4864" s="193">
        <f t="shared" si="175"/>
        <v>10</v>
      </c>
      <c r="K4864" s="244"/>
      <c r="M4864" s="60"/>
      <c r="N4864" s="60"/>
      <c r="O4864" s="60"/>
    </row>
    <row r="4865" spans="2:15" s="23" customFormat="1" ht="30.2" customHeight="1" thickBot="1" x14ac:dyDescent="0.3">
      <c r="B4865" s="200" t="s">
        <v>226</v>
      </c>
      <c r="C4865" s="232" t="s">
        <v>339</v>
      </c>
      <c r="D4865" s="230">
        <v>1.5</v>
      </c>
      <c r="E4865" s="230">
        <v>1</v>
      </c>
      <c r="F4865" s="47">
        <v>10</v>
      </c>
      <c r="G4865" s="239">
        <f t="shared" si="174"/>
        <v>15</v>
      </c>
      <c r="H4865" s="193">
        <f t="shared" si="175"/>
        <v>10</v>
      </c>
      <c r="K4865" s="244"/>
      <c r="M4865" s="60"/>
      <c r="N4865" s="60"/>
      <c r="O4865" s="60"/>
    </row>
    <row r="4866" spans="2:15" s="23" customFormat="1" ht="30.2" customHeight="1" thickBot="1" x14ac:dyDescent="0.3">
      <c r="B4866" s="200" t="s">
        <v>226</v>
      </c>
      <c r="C4866" s="232" t="s">
        <v>1056</v>
      </c>
      <c r="D4866" s="230">
        <v>1.5</v>
      </c>
      <c r="E4866" s="230">
        <v>1</v>
      </c>
      <c r="F4866" s="47">
        <v>10</v>
      </c>
      <c r="G4866" s="239">
        <f t="shared" si="174"/>
        <v>15</v>
      </c>
      <c r="H4866" s="193">
        <f t="shared" si="175"/>
        <v>10</v>
      </c>
      <c r="K4866" s="244"/>
      <c r="M4866" s="60"/>
      <c r="N4866" s="60"/>
      <c r="O4866" s="60"/>
    </row>
    <row r="4867" spans="2:15" s="23" customFormat="1" ht="30.2" customHeight="1" thickBot="1" x14ac:dyDescent="0.3">
      <c r="B4867" s="200" t="s">
        <v>226</v>
      </c>
      <c r="C4867" s="232" t="s">
        <v>824</v>
      </c>
      <c r="D4867" s="230">
        <v>1.5</v>
      </c>
      <c r="E4867" s="230">
        <v>1</v>
      </c>
      <c r="F4867" s="47">
        <v>10</v>
      </c>
      <c r="G4867" s="239">
        <f t="shared" si="174"/>
        <v>15</v>
      </c>
      <c r="H4867" s="193">
        <f t="shared" si="175"/>
        <v>10</v>
      </c>
      <c r="K4867" s="244"/>
      <c r="M4867" s="60"/>
      <c r="N4867" s="60"/>
      <c r="O4867" s="60"/>
    </row>
    <row r="4868" spans="2:15" s="23" customFormat="1" ht="30.2" customHeight="1" thickBot="1" x14ac:dyDescent="0.3">
      <c r="B4868" s="200" t="s">
        <v>226</v>
      </c>
      <c r="C4868" s="232" t="s">
        <v>825</v>
      </c>
      <c r="D4868" s="230">
        <v>1.5</v>
      </c>
      <c r="E4868" s="230">
        <v>1</v>
      </c>
      <c r="F4868" s="47">
        <v>10</v>
      </c>
      <c r="G4868" s="239">
        <f t="shared" si="174"/>
        <v>15</v>
      </c>
      <c r="H4868" s="193">
        <f t="shared" si="175"/>
        <v>10</v>
      </c>
      <c r="K4868" s="244"/>
      <c r="M4868" s="60"/>
      <c r="N4868" s="60"/>
      <c r="O4868" s="60"/>
    </row>
    <row r="4869" spans="2:15" s="23" customFormat="1" ht="30.2" customHeight="1" thickBot="1" x14ac:dyDescent="0.3">
      <c r="B4869" s="200" t="s">
        <v>226</v>
      </c>
      <c r="C4869" s="232" t="s">
        <v>341</v>
      </c>
      <c r="D4869" s="230">
        <v>1.5</v>
      </c>
      <c r="E4869" s="230">
        <v>1</v>
      </c>
      <c r="F4869" s="47">
        <v>10</v>
      </c>
      <c r="G4869" s="239">
        <f t="shared" si="174"/>
        <v>15</v>
      </c>
      <c r="H4869" s="193">
        <f t="shared" si="175"/>
        <v>10</v>
      </c>
      <c r="K4869" s="244"/>
      <c r="M4869" s="60"/>
      <c r="N4869" s="60"/>
      <c r="O4869" s="60"/>
    </row>
    <row r="4870" spans="2:15" s="23" customFormat="1" ht="30.2" customHeight="1" thickBot="1" x14ac:dyDescent="0.3">
      <c r="B4870" s="200" t="s">
        <v>226</v>
      </c>
      <c r="C4870" s="232" t="s">
        <v>1148</v>
      </c>
      <c r="D4870" s="230">
        <v>1.5</v>
      </c>
      <c r="E4870" s="230">
        <v>1</v>
      </c>
      <c r="F4870" s="47">
        <v>10</v>
      </c>
      <c r="G4870" s="239">
        <f t="shared" si="174"/>
        <v>15</v>
      </c>
      <c r="H4870" s="193">
        <f t="shared" si="175"/>
        <v>10</v>
      </c>
      <c r="K4870" s="244"/>
      <c r="M4870" s="60"/>
      <c r="N4870" s="60"/>
      <c r="O4870" s="60"/>
    </row>
    <row r="4871" spans="2:15" s="23" customFormat="1" ht="30.2" customHeight="1" thickBot="1" x14ac:dyDescent="0.3">
      <c r="B4871" s="200" t="s">
        <v>226</v>
      </c>
      <c r="C4871" s="232" t="s">
        <v>1862</v>
      </c>
      <c r="D4871" s="230">
        <v>1.5</v>
      </c>
      <c r="E4871" s="230">
        <v>1</v>
      </c>
      <c r="F4871" s="47">
        <v>10</v>
      </c>
      <c r="G4871" s="239">
        <f t="shared" si="174"/>
        <v>15</v>
      </c>
      <c r="H4871" s="193">
        <f t="shared" si="175"/>
        <v>10</v>
      </c>
      <c r="K4871" s="244"/>
      <c r="M4871" s="60"/>
      <c r="N4871" s="60"/>
      <c r="O4871" s="60"/>
    </row>
    <row r="4872" spans="2:15" s="23" customFormat="1" ht="30.2" customHeight="1" thickBot="1" x14ac:dyDescent="0.3">
      <c r="B4872" s="200" t="s">
        <v>226</v>
      </c>
      <c r="C4872" s="232" t="s">
        <v>1057</v>
      </c>
      <c r="D4872" s="230">
        <v>1.5</v>
      </c>
      <c r="E4872" s="230">
        <v>1</v>
      </c>
      <c r="F4872" s="47">
        <v>10</v>
      </c>
      <c r="G4872" s="239">
        <f t="shared" si="174"/>
        <v>15</v>
      </c>
      <c r="H4872" s="193">
        <f t="shared" si="175"/>
        <v>10</v>
      </c>
      <c r="K4872" s="244"/>
      <c r="M4872" s="60"/>
      <c r="N4872" s="60"/>
      <c r="O4872" s="60"/>
    </row>
    <row r="4873" spans="2:15" s="23" customFormat="1" ht="30.2" customHeight="1" thickBot="1" x14ac:dyDescent="0.3">
      <c r="B4873" s="200" t="s">
        <v>226</v>
      </c>
      <c r="C4873" s="232" t="s">
        <v>1863</v>
      </c>
      <c r="D4873" s="230">
        <v>1.5</v>
      </c>
      <c r="E4873" s="230">
        <v>1</v>
      </c>
      <c r="F4873" s="47">
        <v>10</v>
      </c>
      <c r="G4873" s="239">
        <f t="shared" si="174"/>
        <v>15</v>
      </c>
      <c r="H4873" s="193">
        <f t="shared" si="175"/>
        <v>10</v>
      </c>
      <c r="K4873" s="244"/>
      <c r="M4873" s="60"/>
      <c r="N4873" s="60"/>
      <c r="O4873" s="60"/>
    </row>
    <row r="4874" spans="2:15" s="23" customFormat="1" ht="30.2" customHeight="1" thickBot="1" x14ac:dyDescent="0.3">
      <c r="B4874" s="200" t="s">
        <v>226</v>
      </c>
      <c r="C4874" s="232" t="s">
        <v>1210</v>
      </c>
      <c r="D4874" s="230">
        <v>1.5</v>
      </c>
      <c r="E4874" s="230">
        <v>1</v>
      </c>
      <c r="F4874" s="47">
        <v>10</v>
      </c>
      <c r="G4874" s="239">
        <f t="shared" si="174"/>
        <v>15</v>
      </c>
      <c r="H4874" s="193">
        <f t="shared" si="175"/>
        <v>10</v>
      </c>
      <c r="K4874" s="244"/>
      <c r="M4874" s="60"/>
      <c r="N4874" s="60"/>
      <c r="O4874" s="60"/>
    </row>
    <row r="4875" spans="2:15" s="23" customFormat="1" ht="30.2" customHeight="1" thickBot="1" x14ac:dyDescent="0.3">
      <c r="B4875" s="200" t="s">
        <v>226</v>
      </c>
      <c r="C4875" s="232" t="s">
        <v>826</v>
      </c>
      <c r="D4875" s="230">
        <v>1.5</v>
      </c>
      <c r="E4875" s="230">
        <v>1</v>
      </c>
      <c r="F4875" s="47">
        <v>10</v>
      </c>
      <c r="G4875" s="239">
        <f t="shared" si="174"/>
        <v>15</v>
      </c>
      <c r="H4875" s="193">
        <f t="shared" si="175"/>
        <v>10</v>
      </c>
      <c r="K4875" s="244"/>
      <c r="M4875" s="60"/>
      <c r="N4875" s="60"/>
      <c r="O4875" s="60"/>
    </row>
    <row r="4876" spans="2:15" s="23" customFormat="1" ht="30.2" customHeight="1" thickBot="1" x14ac:dyDescent="0.3">
      <c r="B4876" s="200" t="s">
        <v>226</v>
      </c>
      <c r="C4876" s="232" t="s">
        <v>342</v>
      </c>
      <c r="D4876" s="230">
        <v>1.5</v>
      </c>
      <c r="E4876" s="230">
        <v>1</v>
      </c>
      <c r="F4876" s="47">
        <v>10</v>
      </c>
      <c r="G4876" s="239">
        <f t="shared" si="174"/>
        <v>15</v>
      </c>
      <c r="H4876" s="193">
        <f t="shared" si="175"/>
        <v>10</v>
      </c>
      <c r="K4876" s="244"/>
      <c r="M4876" s="60"/>
      <c r="N4876" s="60"/>
      <c r="O4876" s="60"/>
    </row>
    <row r="4877" spans="2:15" s="23" customFormat="1" ht="30.2" customHeight="1" thickBot="1" x14ac:dyDescent="0.3">
      <c r="B4877" s="200" t="s">
        <v>226</v>
      </c>
      <c r="C4877" s="232" t="s">
        <v>1864</v>
      </c>
      <c r="D4877" s="230">
        <v>1.5</v>
      </c>
      <c r="E4877" s="230">
        <v>1</v>
      </c>
      <c r="F4877" s="47">
        <v>10</v>
      </c>
      <c r="G4877" s="239">
        <f t="shared" si="174"/>
        <v>15</v>
      </c>
      <c r="H4877" s="193">
        <f t="shared" si="175"/>
        <v>10</v>
      </c>
      <c r="K4877" s="244"/>
      <c r="M4877" s="60"/>
      <c r="N4877" s="60"/>
      <c r="O4877" s="60"/>
    </row>
    <row r="4878" spans="2:15" s="23" customFormat="1" ht="30.2" customHeight="1" thickBot="1" x14ac:dyDescent="0.3">
      <c r="B4878" s="200" t="s">
        <v>226</v>
      </c>
      <c r="C4878" s="232" t="s">
        <v>827</v>
      </c>
      <c r="D4878" s="230">
        <v>1.5</v>
      </c>
      <c r="E4878" s="230">
        <v>1</v>
      </c>
      <c r="F4878" s="47">
        <v>10</v>
      </c>
      <c r="G4878" s="239">
        <f t="shared" si="174"/>
        <v>15</v>
      </c>
      <c r="H4878" s="193">
        <f t="shared" si="175"/>
        <v>10</v>
      </c>
      <c r="K4878" s="244"/>
      <c r="M4878" s="60"/>
      <c r="N4878" s="60"/>
      <c r="O4878" s="60"/>
    </row>
    <row r="4879" spans="2:15" s="23" customFormat="1" ht="30.2" customHeight="1" thickBot="1" x14ac:dyDescent="0.3">
      <c r="B4879" s="200" t="s">
        <v>226</v>
      </c>
      <c r="C4879" s="232" t="s">
        <v>828</v>
      </c>
      <c r="D4879" s="230">
        <v>1.5</v>
      </c>
      <c r="E4879" s="230">
        <v>1</v>
      </c>
      <c r="F4879" s="47">
        <v>10</v>
      </c>
      <c r="G4879" s="239">
        <f t="shared" ref="G4879:G4942" si="176">ROUND(D4879*F4879,2)</f>
        <v>15</v>
      </c>
      <c r="H4879" s="193">
        <f t="shared" ref="H4879:H4942" si="177">ROUND(E4879*F4879,6)</f>
        <v>10</v>
      </c>
      <c r="K4879" s="244"/>
      <c r="M4879" s="60"/>
      <c r="N4879" s="60"/>
      <c r="O4879" s="60"/>
    </row>
    <row r="4880" spans="2:15" s="23" customFormat="1" ht="30.2" customHeight="1" thickBot="1" x14ac:dyDescent="0.3">
      <c r="B4880" s="200" t="s">
        <v>226</v>
      </c>
      <c r="C4880" s="232" t="s">
        <v>343</v>
      </c>
      <c r="D4880" s="230">
        <v>1.5</v>
      </c>
      <c r="E4880" s="230">
        <v>1</v>
      </c>
      <c r="F4880" s="47">
        <v>10</v>
      </c>
      <c r="G4880" s="239">
        <f t="shared" si="176"/>
        <v>15</v>
      </c>
      <c r="H4880" s="193">
        <f t="shared" si="177"/>
        <v>10</v>
      </c>
      <c r="K4880" s="244"/>
      <c r="M4880" s="60"/>
      <c r="N4880" s="60"/>
      <c r="O4880" s="60"/>
    </row>
    <row r="4881" spans="2:15" s="23" customFormat="1" ht="30.2" customHeight="1" thickBot="1" x14ac:dyDescent="0.3">
      <c r="B4881" s="200" t="s">
        <v>226</v>
      </c>
      <c r="C4881" s="232" t="s">
        <v>345</v>
      </c>
      <c r="D4881" s="230">
        <v>1.5</v>
      </c>
      <c r="E4881" s="230">
        <v>1</v>
      </c>
      <c r="F4881" s="47">
        <v>10</v>
      </c>
      <c r="G4881" s="239">
        <f t="shared" si="176"/>
        <v>15</v>
      </c>
      <c r="H4881" s="193">
        <f t="shared" si="177"/>
        <v>10</v>
      </c>
      <c r="K4881" s="244"/>
      <c r="M4881" s="60"/>
      <c r="N4881" s="60"/>
      <c r="O4881" s="60"/>
    </row>
    <row r="4882" spans="2:15" s="23" customFormat="1" ht="30.2" customHeight="1" thickBot="1" x14ac:dyDescent="0.3">
      <c r="B4882" s="200" t="s">
        <v>226</v>
      </c>
      <c r="C4882" s="232" t="s">
        <v>1691</v>
      </c>
      <c r="D4882" s="230">
        <v>1.5</v>
      </c>
      <c r="E4882" s="230">
        <v>1</v>
      </c>
      <c r="F4882" s="47">
        <v>10</v>
      </c>
      <c r="G4882" s="239">
        <f t="shared" si="176"/>
        <v>15</v>
      </c>
      <c r="H4882" s="193">
        <f t="shared" si="177"/>
        <v>10</v>
      </c>
      <c r="K4882" s="244"/>
      <c r="M4882" s="60"/>
      <c r="N4882" s="60"/>
      <c r="O4882" s="60"/>
    </row>
    <row r="4883" spans="2:15" s="23" customFormat="1" ht="30.2" customHeight="1" thickBot="1" x14ac:dyDescent="0.3">
      <c r="B4883" s="200" t="s">
        <v>226</v>
      </c>
      <c r="C4883" s="232" t="s">
        <v>830</v>
      </c>
      <c r="D4883" s="230">
        <v>1.5</v>
      </c>
      <c r="E4883" s="230">
        <v>1</v>
      </c>
      <c r="F4883" s="47">
        <v>10</v>
      </c>
      <c r="G4883" s="239">
        <f t="shared" si="176"/>
        <v>15</v>
      </c>
      <c r="H4883" s="193">
        <f t="shared" si="177"/>
        <v>10</v>
      </c>
      <c r="K4883" s="244"/>
      <c r="M4883" s="60"/>
      <c r="N4883" s="60"/>
      <c r="O4883" s="60"/>
    </row>
    <row r="4884" spans="2:15" s="23" customFormat="1" ht="30.2" customHeight="1" thickBot="1" x14ac:dyDescent="0.3">
      <c r="B4884" s="200" t="s">
        <v>226</v>
      </c>
      <c r="C4884" s="232" t="s">
        <v>1058</v>
      </c>
      <c r="D4884" s="230">
        <v>1.5</v>
      </c>
      <c r="E4884" s="230">
        <v>1</v>
      </c>
      <c r="F4884" s="47">
        <v>10</v>
      </c>
      <c r="G4884" s="239">
        <f t="shared" si="176"/>
        <v>15</v>
      </c>
      <c r="H4884" s="193">
        <f t="shared" si="177"/>
        <v>10</v>
      </c>
      <c r="K4884" s="244"/>
      <c r="M4884" s="60"/>
      <c r="N4884" s="60"/>
      <c r="O4884" s="60"/>
    </row>
    <row r="4885" spans="2:15" s="23" customFormat="1" ht="30.2" customHeight="1" thickBot="1" x14ac:dyDescent="0.3">
      <c r="B4885" s="200" t="s">
        <v>226</v>
      </c>
      <c r="C4885" s="232" t="s">
        <v>1059</v>
      </c>
      <c r="D4885" s="230">
        <v>1.5</v>
      </c>
      <c r="E4885" s="230">
        <v>1</v>
      </c>
      <c r="F4885" s="47">
        <v>10</v>
      </c>
      <c r="G4885" s="239">
        <f t="shared" si="176"/>
        <v>15</v>
      </c>
      <c r="H4885" s="193">
        <f t="shared" si="177"/>
        <v>10</v>
      </c>
      <c r="K4885" s="244"/>
      <c r="M4885" s="60"/>
      <c r="N4885" s="60"/>
      <c r="O4885" s="60"/>
    </row>
    <row r="4886" spans="2:15" s="23" customFormat="1" ht="30.2" customHeight="1" thickBot="1" x14ac:dyDescent="0.3">
      <c r="B4886" s="200" t="s">
        <v>226</v>
      </c>
      <c r="C4886" s="232" t="s">
        <v>1865</v>
      </c>
      <c r="D4886" s="230">
        <v>1.5</v>
      </c>
      <c r="E4886" s="230">
        <v>1</v>
      </c>
      <c r="F4886" s="47">
        <v>10</v>
      </c>
      <c r="G4886" s="239">
        <f t="shared" si="176"/>
        <v>15</v>
      </c>
      <c r="H4886" s="193">
        <f t="shared" si="177"/>
        <v>10</v>
      </c>
      <c r="K4886" s="244"/>
      <c r="M4886" s="60"/>
      <c r="N4886" s="60"/>
      <c r="O4886" s="60"/>
    </row>
    <row r="4887" spans="2:15" s="23" customFormat="1" ht="30.2" customHeight="1" thickBot="1" x14ac:dyDescent="0.3">
      <c r="B4887" s="200" t="s">
        <v>226</v>
      </c>
      <c r="C4887" s="232" t="s">
        <v>1212</v>
      </c>
      <c r="D4887" s="230">
        <v>1.5</v>
      </c>
      <c r="E4887" s="230">
        <v>1</v>
      </c>
      <c r="F4887" s="47">
        <v>10</v>
      </c>
      <c r="G4887" s="239">
        <f t="shared" si="176"/>
        <v>15</v>
      </c>
      <c r="H4887" s="193">
        <f t="shared" si="177"/>
        <v>10</v>
      </c>
      <c r="K4887" s="244"/>
      <c r="M4887" s="60"/>
      <c r="N4887" s="60"/>
      <c r="O4887" s="60"/>
    </row>
    <row r="4888" spans="2:15" s="23" customFormat="1" ht="30.2" customHeight="1" thickBot="1" x14ac:dyDescent="0.3">
      <c r="B4888" s="200" t="s">
        <v>226</v>
      </c>
      <c r="C4888" s="232" t="s">
        <v>1866</v>
      </c>
      <c r="D4888" s="230">
        <v>1.5</v>
      </c>
      <c r="E4888" s="230">
        <v>1</v>
      </c>
      <c r="F4888" s="47">
        <v>10</v>
      </c>
      <c r="G4888" s="239">
        <f t="shared" si="176"/>
        <v>15</v>
      </c>
      <c r="H4888" s="193">
        <f t="shared" si="177"/>
        <v>10</v>
      </c>
      <c r="K4888" s="244"/>
      <c r="M4888" s="60"/>
      <c r="N4888" s="60"/>
      <c r="O4888" s="60"/>
    </row>
    <row r="4889" spans="2:15" s="23" customFormat="1" ht="30.2" customHeight="1" thickBot="1" x14ac:dyDescent="0.3">
      <c r="B4889" s="200" t="s">
        <v>226</v>
      </c>
      <c r="C4889" s="232" t="s">
        <v>348</v>
      </c>
      <c r="D4889" s="230">
        <v>1.5</v>
      </c>
      <c r="E4889" s="230">
        <v>1</v>
      </c>
      <c r="F4889" s="47">
        <v>10</v>
      </c>
      <c r="G4889" s="239">
        <f t="shared" si="176"/>
        <v>15</v>
      </c>
      <c r="H4889" s="193">
        <f t="shared" si="177"/>
        <v>10</v>
      </c>
      <c r="K4889" s="244"/>
      <c r="M4889" s="60"/>
      <c r="N4889" s="60"/>
      <c r="O4889" s="60"/>
    </row>
    <row r="4890" spans="2:15" s="23" customFormat="1" ht="30.2" customHeight="1" thickBot="1" x14ac:dyDescent="0.3">
      <c r="B4890" s="200" t="s">
        <v>226</v>
      </c>
      <c r="C4890" s="232" t="s">
        <v>1867</v>
      </c>
      <c r="D4890" s="230">
        <v>1.5</v>
      </c>
      <c r="E4890" s="230">
        <v>1</v>
      </c>
      <c r="F4890" s="47">
        <v>10</v>
      </c>
      <c r="G4890" s="239">
        <f t="shared" si="176"/>
        <v>15</v>
      </c>
      <c r="H4890" s="193">
        <f t="shared" si="177"/>
        <v>10</v>
      </c>
      <c r="K4890" s="244"/>
      <c r="M4890" s="60"/>
      <c r="N4890" s="60"/>
      <c r="O4890" s="60"/>
    </row>
    <row r="4891" spans="2:15" s="23" customFormat="1" ht="30.2" customHeight="1" thickBot="1" x14ac:dyDescent="0.3">
      <c r="B4891" s="200" t="s">
        <v>226</v>
      </c>
      <c r="C4891" s="232" t="s">
        <v>1868</v>
      </c>
      <c r="D4891" s="230">
        <v>1.5</v>
      </c>
      <c r="E4891" s="230">
        <v>1</v>
      </c>
      <c r="F4891" s="47">
        <v>10</v>
      </c>
      <c r="G4891" s="239">
        <f t="shared" si="176"/>
        <v>15</v>
      </c>
      <c r="H4891" s="193">
        <f t="shared" si="177"/>
        <v>10</v>
      </c>
      <c r="K4891" s="244"/>
      <c r="M4891" s="60"/>
      <c r="N4891" s="60"/>
      <c r="O4891" s="60"/>
    </row>
    <row r="4892" spans="2:15" s="23" customFormat="1" ht="30.2" customHeight="1" thickBot="1" x14ac:dyDescent="0.3">
      <c r="B4892" s="200" t="s">
        <v>226</v>
      </c>
      <c r="C4892" s="232" t="s">
        <v>832</v>
      </c>
      <c r="D4892" s="230">
        <v>1.5</v>
      </c>
      <c r="E4892" s="230">
        <v>1</v>
      </c>
      <c r="F4892" s="47">
        <v>10</v>
      </c>
      <c r="G4892" s="239">
        <f t="shared" si="176"/>
        <v>15</v>
      </c>
      <c r="H4892" s="193">
        <f t="shared" si="177"/>
        <v>10</v>
      </c>
      <c r="K4892" s="244"/>
      <c r="M4892" s="60"/>
      <c r="N4892" s="60"/>
      <c r="O4892" s="60"/>
    </row>
    <row r="4893" spans="2:15" s="23" customFormat="1" ht="30.2" customHeight="1" thickBot="1" x14ac:dyDescent="0.3">
      <c r="B4893" s="200" t="s">
        <v>226</v>
      </c>
      <c r="C4893" s="232" t="s">
        <v>1150</v>
      </c>
      <c r="D4893" s="230">
        <v>1.5</v>
      </c>
      <c r="E4893" s="230">
        <v>1</v>
      </c>
      <c r="F4893" s="47">
        <v>10</v>
      </c>
      <c r="G4893" s="239">
        <f t="shared" si="176"/>
        <v>15</v>
      </c>
      <c r="H4893" s="193">
        <f t="shared" si="177"/>
        <v>10</v>
      </c>
      <c r="K4893" s="244"/>
      <c r="M4893" s="60"/>
      <c r="N4893" s="60"/>
      <c r="O4893" s="60"/>
    </row>
    <row r="4894" spans="2:15" s="23" customFormat="1" ht="30.2" customHeight="1" thickBot="1" x14ac:dyDescent="0.3">
      <c r="B4894" s="200" t="s">
        <v>226</v>
      </c>
      <c r="C4894" s="232" t="s">
        <v>1696</v>
      </c>
      <c r="D4894" s="230">
        <v>1.5</v>
      </c>
      <c r="E4894" s="230">
        <v>1</v>
      </c>
      <c r="F4894" s="47">
        <v>10</v>
      </c>
      <c r="G4894" s="239">
        <f t="shared" si="176"/>
        <v>15</v>
      </c>
      <c r="H4894" s="193">
        <f t="shared" si="177"/>
        <v>10</v>
      </c>
      <c r="K4894" s="244"/>
      <c r="M4894" s="60"/>
      <c r="N4894" s="60"/>
      <c r="O4894" s="60"/>
    </row>
    <row r="4895" spans="2:15" s="23" customFormat="1" ht="30.2" customHeight="1" thickBot="1" x14ac:dyDescent="0.3">
      <c r="B4895" s="200" t="s">
        <v>226</v>
      </c>
      <c r="C4895" s="232" t="s">
        <v>755</v>
      </c>
      <c r="D4895" s="230">
        <v>1.5</v>
      </c>
      <c r="E4895" s="230">
        <v>1</v>
      </c>
      <c r="F4895" s="47">
        <v>10</v>
      </c>
      <c r="G4895" s="239">
        <f t="shared" si="176"/>
        <v>15</v>
      </c>
      <c r="H4895" s="193">
        <f t="shared" si="177"/>
        <v>10</v>
      </c>
      <c r="K4895" s="244"/>
      <c r="M4895" s="60"/>
      <c r="N4895" s="60"/>
      <c r="O4895" s="60"/>
    </row>
    <row r="4896" spans="2:15" s="23" customFormat="1" ht="30.2" customHeight="1" thickBot="1" x14ac:dyDescent="0.3">
      <c r="B4896" s="200" t="s">
        <v>226</v>
      </c>
      <c r="C4896" s="232" t="s">
        <v>1697</v>
      </c>
      <c r="D4896" s="230">
        <v>1.5</v>
      </c>
      <c r="E4896" s="230">
        <v>1</v>
      </c>
      <c r="F4896" s="47">
        <v>10</v>
      </c>
      <c r="G4896" s="239">
        <f t="shared" si="176"/>
        <v>15</v>
      </c>
      <c r="H4896" s="193">
        <f t="shared" si="177"/>
        <v>10</v>
      </c>
      <c r="K4896" s="244"/>
      <c r="M4896" s="60"/>
      <c r="N4896" s="60"/>
      <c r="O4896" s="60"/>
    </row>
    <row r="4897" spans="2:15" s="23" customFormat="1" ht="30.2" customHeight="1" thickBot="1" x14ac:dyDescent="0.3">
      <c r="B4897" s="200" t="s">
        <v>226</v>
      </c>
      <c r="C4897" s="232" t="s">
        <v>1869</v>
      </c>
      <c r="D4897" s="230">
        <v>1.5</v>
      </c>
      <c r="E4897" s="230">
        <v>1</v>
      </c>
      <c r="F4897" s="47">
        <v>10</v>
      </c>
      <c r="G4897" s="239">
        <f t="shared" si="176"/>
        <v>15</v>
      </c>
      <c r="H4897" s="193">
        <f t="shared" si="177"/>
        <v>10</v>
      </c>
      <c r="K4897" s="244"/>
      <c r="M4897" s="60"/>
      <c r="N4897" s="60"/>
      <c r="O4897" s="60"/>
    </row>
    <row r="4898" spans="2:15" s="23" customFormat="1" ht="30.2" customHeight="1" thickBot="1" x14ac:dyDescent="0.3">
      <c r="B4898" s="200" t="s">
        <v>226</v>
      </c>
      <c r="C4898" s="232" t="s">
        <v>1064</v>
      </c>
      <c r="D4898" s="230">
        <v>1.5</v>
      </c>
      <c r="E4898" s="230">
        <v>1</v>
      </c>
      <c r="F4898" s="47">
        <v>10</v>
      </c>
      <c r="G4898" s="239">
        <f t="shared" si="176"/>
        <v>15</v>
      </c>
      <c r="H4898" s="193">
        <f t="shared" si="177"/>
        <v>10</v>
      </c>
      <c r="K4898" s="244"/>
      <c r="M4898" s="60"/>
      <c r="N4898" s="60"/>
      <c r="O4898" s="60"/>
    </row>
    <row r="4899" spans="2:15" s="23" customFormat="1" ht="30.2" customHeight="1" thickBot="1" x14ac:dyDescent="0.3">
      <c r="B4899" s="200" t="s">
        <v>226</v>
      </c>
      <c r="C4899" s="232" t="s">
        <v>1215</v>
      </c>
      <c r="D4899" s="230">
        <v>1.5</v>
      </c>
      <c r="E4899" s="230">
        <v>1</v>
      </c>
      <c r="F4899" s="47">
        <v>10</v>
      </c>
      <c r="G4899" s="239">
        <f t="shared" si="176"/>
        <v>15</v>
      </c>
      <c r="H4899" s="193">
        <f t="shared" si="177"/>
        <v>10</v>
      </c>
      <c r="K4899" s="244"/>
      <c r="M4899" s="60"/>
      <c r="N4899" s="60"/>
      <c r="O4899" s="60"/>
    </row>
    <row r="4900" spans="2:15" s="23" customFormat="1" ht="30.2" customHeight="1" thickBot="1" x14ac:dyDescent="0.3">
      <c r="B4900" s="200" t="s">
        <v>226</v>
      </c>
      <c r="C4900" s="232" t="s">
        <v>351</v>
      </c>
      <c r="D4900" s="230">
        <v>1.5</v>
      </c>
      <c r="E4900" s="230">
        <v>1</v>
      </c>
      <c r="F4900" s="47">
        <v>10</v>
      </c>
      <c r="G4900" s="239">
        <f t="shared" si="176"/>
        <v>15</v>
      </c>
      <c r="H4900" s="193">
        <f t="shared" si="177"/>
        <v>10</v>
      </c>
      <c r="K4900" s="244"/>
      <c r="M4900" s="60"/>
      <c r="N4900" s="60"/>
      <c r="O4900" s="60"/>
    </row>
    <row r="4901" spans="2:15" s="23" customFormat="1" ht="30.2" customHeight="1" thickBot="1" x14ac:dyDescent="0.3">
      <c r="B4901" s="200" t="s">
        <v>226</v>
      </c>
      <c r="C4901" s="232" t="s">
        <v>1182</v>
      </c>
      <c r="D4901" s="230">
        <v>1.5</v>
      </c>
      <c r="E4901" s="230">
        <v>1</v>
      </c>
      <c r="F4901" s="47">
        <v>10</v>
      </c>
      <c r="G4901" s="239">
        <f t="shared" si="176"/>
        <v>15</v>
      </c>
      <c r="H4901" s="193">
        <f t="shared" si="177"/>
        <v>10</v>
      </c>
      <c r="K4901" s="244"/>
      <c r="M4901" s="60"/>
      <c r="N4901" s="60"/>
      <c r="O4901" s="60"/>
    </row>
    <row r="4902" spans="2:15" s="23" customFormat="1" ht="30.2" customHeight="1" thickBot="1" x14ac:dyDescent="0.3">
      <c r="B4902" s="200" t="s">
        <v>226</v>
      </c>
      <c r="C4902" s="232" t="s">
        <v>1870</v>
      </c>
      <c r="D4902" s="230">
        <v>1.5</v>
      </c>
      <c r="E4902" s="230">
        <v>1</v>
      </c>
      <c r="F4902" s="47">
        <v>10</v>
      </c>
      <c r="G4902" s="239">
        <f t="shared" si="176"/>
        <v>15</v>
      </c>
      <c r="H4902" s="193">
        <f t="shared" si="177"/>
        <v>10</v>
      </c>
      <c r="K4902" s="244"/>
      <c r="M4902" s="60"/>
      <c r="N4902" s="60"/>
      <c r="O4902" s="60"/>
    </row>
    <row r="4903" spans="2:15" s="23" customFormat="1" ht="30.2" customHeight="1" thickBot="1" x14ac:dyDescent="0.3">
      <c r="B4903" s="200" t="s">
        <v>226</v>
      </c>
      <c r="C4903" s="232" t="s">
        <v>1871</v>
      </c>
      <c r="D4903" s="230">
        <v>1.5</v>
      </c>
      <c r="E4903" s="230">
        <v>1</v>
      </c>
      <c r="F4903" s="47">
        <v>10</v>
      </c>
      <c r="G4903" s="239">
        <f t="shared" si="176"/>
        <v>15</v>
      </c>
      <c r="H4903" s="193">
        <f t="shared" si="177"/>
        <v>10</v>
      </c>
      <c r="K4903" s="244"/>
      <c r="M4903" s="60"/>
      <c r="N4903" s="60"/>
      <c r="O4903" s="60"/>
    </row>
    <row r="4904" spans="2:15" s="23" customFormat="1" ht="30.2" customHeight="1" thickBot="1" x14ac:dyDescent="0.3">
      <c r="B4904" s="200" t="s">
        <v>226</v>
      </c>
      <c r="C4904" s="232" t="s">
        <v>1872</v>
      </c>
      <c r="D4904" s="230">
        <v>1.5</v>
      </c>
      <c r="E4904" s="230">
        <v>1</v>
      </c>
      <c r="F4904" s="47">
        <v>10</v>
      </c>
      <c r="G4904" s="239">
        <f t="shared" si="176"/>
        <v>15</v>
      </c>
      <c r="H4904" s="193">
        <f t="shared" si="177"/>
        <v>10</v>
      </c>
      <c r="K4904" s="244"/>
      <c r="M4904" s="60"/>
      <c r="N4904" s="60"/>
      <c r="O4904" s="60"/>
    </row>
    <row r="4905" spans="2:15" s="23" customFormat="1" ht="30.2" customHeight="1" thickBot="1" x14ac:dyDescent="0.3">
      <c r="B4905" s="200" t="s">
        <v>226</v>
      </c>
      <c r="C4905" s="232" t="s">
        <v>1873</v>
      </c>
      <c r="D4905" s="230">
        <v>1.5</v>
      </c>
      <c r="E4905" s="230">
        <v>1</v>
      </c>
      <c r="F4905" s="47">
        <v>10</v>
      </c>
      <c r="G4905" s="239">
        <f t="shared" si="176"/>
        <v>15</v>
      </c>
      <c r="H4905" s="193">
        <f t="shared" si="177"/>
        <v>10</v>
      </c>
      <c r="K4905" s="244"/>
      <c r="M4905" s="60"/>
      <c r="N4905" s="60"/>
      <c r="O4905" s="60"/>
    </row>
    <row r="4906" spans="2:15" s="23" customFormat="1" ht="30.2" customHeight="1" thickBot="1" x14ac:dyDescent="0.3">
      <c r="B4906" s="200" t="s">
        <v>226</v>
      </c>
      <c r="C4906" s="232" t="s">
        <v>356</v>
      </c>
      <c r="D4906" s="230">
        <v>1.5</v>
      </c>
      <c r="E4906" s="230">
        <v>1</v>
      </c>
      <c r="F4906" s="47">
        <v>10</v>
      </c>
      <c r="G4906" s="239">
        <f t="shared" si="176"/>
        <v>15</v>
      </c>
      <c r="H4906" s="193">
        <f t="shared" si="177"/>
        <v>10</v>
      </c>
      <c r="K4906" s="244"/>
      <c r="M4906" s="60"/>
      <c r="N4906" s="60"/>
      <c r="O4906" s="60"/>
    </row>
    <row r="4907" spans="2:15" s="23" customFormat="1" ht="30.2" customHeight="1" thickBot="1" x14ac:dyDescent="0.3">
      <c r="B4907" s="200" t="s">
        <v>226</v>
      </c>
      <c r="C4907" s="232" t="s">
        <v>1874</v>
      </c>
      <c r="D4907" s="230">
        <v>1.5</v>
      </c>
      <c r="E4907" s="230">
        <v>1</v>
      </c>
      <c r="F4907" s="47">
        <v>10</v>
      </c>
      <c r="G4907" s="239">
        <f t="shared" si="176"/>
        <v>15</v>
      </c>
      <c r="H4907" s="193">
        <f t="shared" si="177"/>
        <v>10</v>
      </c>
      <c r="K4907" s="244"/>
      <c r="M4907" s="60"/>
      <c r="N4907" s="60"/>
      <c r="O4907" s="60"/>
    </row>
    <row r="4908" spans="2:15" s="23" customFormat="1" ht="30.2" customHeight="1" thickBot="1" x14ac:dyDescent="0.3">
      <c r="B4908" s="200" t="s">
        <v>226</v>
      </c>
      <c r="C4908" s="232" t="s">
        <v>836</v>
      </c>
      <c r="D4908" s="230">
        <v>1.5</v>
      </c>
      <c r="E4908" s="230">
        <v>1</v>
      </c>
      <c r="F4908" s="47">
        <v>10</v>
      </c>
      <c r="G4908" s="239">
        <f t="shared" si="176"/>
        <v>15</v>
      </c>
      <c r="H4908" s="193">
        <f t="shared" si="177"/>
        <v>10</v>
      </c>
      <c r="K4908" s="244"/>
      <c r="M4908" s="60"/>
      <c r="N4908" s="60"/>
      <c r="O4908" s="60"/>
    </row>
    <row r="4909" spans="2:15" s="23" customFormat="1" ht="30.2" customHeight="1" thickBot="1" x14ac:dyDescent="0.3">
      <c r="B4909" s="200" t="s">
        <v>226</v>
      </c>
      <c r="C4909" s="232" t="s">
        <v>1875</v>
      </c>
      <c r="D4909" s="230">
        <v>1.5</v>
      </c>
      <c r="E4909" s="230">
        <v>1</v>
      </c>
      <c r="F4909" s="47">
        <v>10</v>
      </c>
      <c r="G4909" s="239">
        <f t="shared" si="176"/>
        <v>15</v>
      </c>
      <c r="H4909" s="193">
        <f t="shared" si="177"/>
        <v>10</v>
      </c>
      <c r="K4909" s="244"/>
      <c r="M4909" s="60"/>
      <c r="N4909" s="60"/>
      <c r="O4909" s="60"/>
    </row>
    <row r="4910" spans="2:15" s="23" customFormat="1" ht="30.2" customHeight="1" thickBot="1" x14ac:dyDescent="0.3">
      <c r="B4910" s="200" t="s">
        <v>226</v>
      </c>
      <c r="C4910" s="232" t="s">
        <v>1152</v>
      </c>
      <c r="D4910" s="230">
        <v>1.5</v>
      </c>
      <c r="E4910" s="230">
        <v>1</v>
      </c>
      <c r="F4910" s="47">
        <v>10</v>
      </c>
      <c r="G4910" s="239">
        <f t="shared" si="176"/>
        <v>15</v>
      </c>
      <c r="H4910" s="193">
        <f t="shared" si="177"/>
        <v>10</v>
      </c>
      <c r="K4910" s="244"/>
      <c r="M4910" s="60"/>
      <c r="N4910" s="60"/>
      <c r="O4910" s="60"/>
    </row>
    <row r="4911" spans="2:15" s="23" customFormat="1" ht="30.2" customHeight="1" thickBot="1" x14ac:dyDescent="0.3">
      <c r="B4911" s="200" t="s">
        <v>226</v>
      </c>
      <c r="C4911" s="232" t="s">
        <v>1876</v>
      </c>
      <c r="D4911" s="230">
        <v>1.5</v>
      </c>
      <c r="E4911" s="230">
        <v>1</v>
      </c>
      <c r="F4911" s="47">
        <v>10</v>
      </c>
      <c r="G4911" s="239">
        <f t="shared" si="176"/>
        <v>15</v>
      </c>
      <c r="H4911" s="193">
        <f t="shared" si="177"/>
        <v>10</v>
      </c>
      <c r="K4911" s="244"/>
      <c r="M4911" s="60"/>
      <c r="N4911" s="60"/>
      <c r="O4911" s="60"/>
    </row>
    <row r="4912" spans="2:15" s="23" customFormat="1" ht="30.2" customHeight="1" thickBot="1" x14ac:dyDescent="0.3">
      <c r="B4912" s="200" t="s">
        <v>226</v>
      </c>
      <c r="C4912" s="232" t="s">
        <v>838</v>
      </c>
      <c r="D4912" s="230">
        <v>1.5</v>
      </c>
      <c r="E4912" s="230">
        <v>1</v>
      </c>
      <c r="F4912" s="47">
        <v>10</v>
      </c>
      <c r="G4912" s="239">
        <f t="shared" si="176"/>
        <v>15</v>
      </c>
      <c r="H4912" s="193">
        <f t="shared" si="177"/>
        <v>10</v>
      </c>
      <c r="K4912" s="244"/>
      <c r="M4912" s="60"/>
      <c r="N4912" s="60"/>
      <c r="O4912" s="60"/>
    </row>
    <row r="4913" spans="2:15" s="23" customFormat="1" ht="30.2" customHeight="1" thickBot="1" x14ac:dyDescent="0.3">
      <c r="B4913" s="200" t="s">
        <v>226</v>
      </c>
      <c r="C4913" s="232" t="s">
        <v>1877</v>
      </c>
      <c r="D4913" s="230">
        <v>1.5</v>
      </c>
      <c r="E4913" s="230">
        <v>1</v>
      </c>
      <c r="F4913" s="47">
        <v>10</v>
      </c>
      <c r="G4913" s="239">
        <f t="shared" si="176"/>
        <v>15</v>
      </c>
      <c r="H4913" s="193">
        <f t="shared" si="177"/>
        <v>10</v>
      </c>
      <c r="K4913" s="244"/>
      <c r="M4913" s="60"/>
      <c r="N4913" s="60"/>
      <c r="O4913" s="60"/>
    </row>
    <row r="4914" spans="2:15" s="23" customFormat="1" ht="30.2" customHeight="1" thickBot="1" x14ac:dyDescent="0.3">
      <c r="B4914" s="200" t="s">
        <v>226</v>
      </c>
      <c r="C4914" s="232" t="s">
        <v>1068</v>
      </c>
      <c r="D4914" s="230">
        <v>1.5</v>
      </c>
      <c r="E4914" s="230">
        <v>1</v>
      </c>
      <c r="F4914" s="47">
        <v>10</v>
      </c>
      <c r="G4914" s="239">
        <f t="shared" si="176"/>
        <v>15</v>
      </c>
      <c r="H4914" s="193">
        <f t="shared" si="177"/>
        <v>10</v>
      </c>
      <c r="K4914" s="244"/>
      <c r="M4914" s="60"/>
      <c r="N4914" s="60"/>
      <c r="O4914" s="60"/>
    </row>
    <row r="4915" spans="2:15" s="23" customFormat="1" ht="30.2" customHeight="1" thickBot="1" x14ac:dyDescent="0.3">
      <c r="B4915" s="200" t="s">
        <v>226</v>
      </c>
      <c r="C4915" s="232" t="s">
        <v>358</v>
      </c>
      <c r="D4915" s="230">
        <v>1.5</v>
      </c>
      <c r="E4915" s="230">
        <v>1</v>
      </c>
      <c r="F4915" s="47">
        <v>10</v>
      </c>
      <c r="G4915" s="239">
        <f t="shared" si="176"/>
        <v>15</v>
      </c>
      <c r="H4915" s="193">
        <f t="shared" si="177"/>
        <v>10</v>
      </c>
      <c r="K4915" s="244"/>
      <c r="M4915" s="60"/>
      <c r="N4915" s="60"/>
      <c r="O4915" s="60"/>
    </row>
    <row r="4916" spans="2:15" s="23" customFormat="1" ht="30.2" customHeight="1" thickBot="1" x14ac:dyDescent="0.3">
      <c r="B4916" s="200" t="s">
        <v>226</v>
      </c>
      <c r="C4916" s="232" t="s">
        <v>839</v>
      </c>
      <c r="D4916" s="230">
        <v>1.5</v>
      </c>
      <c r="E4916" s="230">
        <v>1</v>
      </c>
      <c r="F4916" s="47">
        <v>10</v>
      </c>
      <c r="G4916" s="239">
        <f t="shared" si="176"/>
        <v>15</v>
      </c>
      <c r="H4916" s="193">
        <f t="shared" si="177"/>
        <v>10</v>
      </c>
      <c r="K4916" s="244"/>
      <c r="M4916" s="60"/>
      <c r="N4916" s="60"/>
      <c r="O4916" s="60"/>
    </row>
    <row r="4917" spans="2:15" s="23" customFormat="1" ht="30.2" customHeight="1" thickBot="1" x14ac:dyDescent="0.3">
      <c r="B4917" s="200" t="s">
        <v>226</v>
      </c>
      <c r="C4917" s="232" t="s">
        <v>1878</v>
      </c>
      <c r="D4917" s="230">
        <v>1.5</v>
      </c>
      <c r="E4917" s="230">
        <v>1</v>
      </c>
      <c r="F4917" s="47">
        <v>10</v>
      </c>
      <c r="G4917" s="239">
        <f t="shared" si="176"/>
        <v>15</v>
      </c>
      <c r="H4917" s="193">
        <f t="shared" si="177"/>
        <v>10</v>
      </c>
      <c r="K4917" s="244"/>
      <c r="M4917" s="60"/>
      <c r="N4917" s="60"/>
      <c r="O4917" s="60"/>
    </row>
    <row r="4918" spans="2:15" s="23" customFormat="1" ht="30.2" customHeight="1" thickBot="1" x14ac:dyDescent="0.3">
      <c r="B4918" s="200" t="s">
        <v>226</v>
      </c>
      <c r="C4918" s="232" t="s">
        <v>840</v>
      </c>
      <c r="D4918" s="230">
        <v>1.5</v>
      </c>
      <c r="E4918" s="230">
        <v>1</v>
      </c>
      <c r="F4918" s="47">
        <v>10</v>
      </c>
      <c r="G4918" s="239">
        <f t="shared" si="176"/>
        <v>15</v>
      </c>
      <c r="H4918" s="193">
        <f t="shared" si="177"/>
        <v>10</v>
      </c>
      <c r="K4918" s="244"/>
      <c r="M4918" s="60"/>
      <c r="N4918" s="60"/>
      <c r="O4918" s="60"/>
    </row>
    <row r="4919" spans="2:15" s="23" customFormat="1" ht="30.2" customHeight="1" thickBot="1" x14ac:dyDescent="0.3">
      <c r="B4919" s="200" t="s">
        <v>226</v>
      </c>
      <c r="C4919" s="232" t="s">
        <v>756</v>
      </c>
      <c r="D4919" s="230">
        <v>1.5</v>
      </c>
      <c r="E4919" s="230">
        <v>1</v>
      </c>
      <c r="F4919" s="47">
        <v>10</v>
      </c>
      <c r="G4919" s="239">
        <f t="shared" si="176"/>
        <v>15</v>
      </c>
      <c r="H4919" s="193">
        <f t="shared" si="177"/>
        <v>10</v>
      </c>
      <c r="K4919" s="244"/>
      <c r="M4919" s="60"/>
      <c r="N4919" s="60"/>
      <c r="O4919" s="60"/>
    </row>
    <row r="4920" spans="2:15" s="23" customFormat="1" ht="30.2" customHeight="1" thickBot="1" x14ac:dyDescent="0.3">
      <c r="B4920" s="200" t="s">
        <v>226</v>
      </c>
      <c r="C4920" s="232" t="s">
        <v>1218</v>
      </c>
      <c r="D4920" s="230">
        <v>1.5</v>
      </c>
      <c r="E4920" s="230">
        <v>1</v>
      </c>
      <c r="F4920" s="47">
        <v>10</v>
      </c>
      <c r="G4920" s="239">
        <f t="shared" si="176"/>
        <v>15</v>
      </c>
      <c r="H4920" s="193">
        <f t="shared" si="177"/>
        <v>10</v>
      </c>
      <c r="K4920" s="244"/>
      <c r="M4920" s="60"/>
      <c r="N4920" s="60"/>
      <c r="O4920" s="60"/>
    </row>
    <row r="4921" spans="2:15" s="23" customFormat="1" ht="30.2" customHeight="1" thickBot="1" x14ac:dyDescent="0.3">
      <c r="B4921" s="200" t="s">
        <v>226</v>
      </c>
      <c r="C4921" s="232" t="s">
        <v>1879</v>
      </c>
      <c r="D4921" s="230">
        <v>1.5</v>
      </c>
      <c r="E4921" s="230">
        <v>1</v>
      </c>
      <c r="F4921" s="47">
        <v>10</v>
      </c>
      <c r="G4921" s="239">
        <f t="shared" si="176"/>
        <v>15</v>
      </c>
      <c r="H4921" s="193">
        <f t="shared" si="177"/>
        <v>10</v>
      </c>
      <c r="K4921" s="244"/>
      <c r="M4921" s="60"/>
      <c r="N4921" s="60"/>
      <c r="O4921" s="60"/>
    </row>
    <row r="4922" spans="2:15" s="23" customFormat="1" ht="30.2" customHeight="1" thickBot="1" x14ac:dyDescent="0.3">
      <c r="B4922" s="200" t="s">
        <v>226</v>
      </c>
      <c r="C4922" s="232" t="s">
        <v>1880</v>
      </c>
      <c r="D4922" s="230">
        <v>1.5</v>
      </c>
      <c r="E4922" s="230">
        <v>1</v>
      </c>
      <c r="F4922" s="47">
        <v>10</v>
      </c>
      <c r="G4922" s="239">
        <f t="shared" si="176"/>
        <v>15</v>
      </c>
      <c r="H4922" s="193">
        <f t="shared" si="177"/>
        <v>10</v>
      </c>
      <c r="K4922" s="244"/>
      <c r="M4922" s="60"/>
      <c r="N4922" s="60"/>
      <c r="O4922" s="60"/>
    </row>
    <row r="4923" spans="2:15" s="23" customFormat="1" ht="30.2" customHeight="1" thickBot="1" x14ac:dyDescent="0.3">
      <c r="B4923" s="200" t="s">
        <v>226</v>
      </c>
      <c r="C4923" s="232" t="s">
        <v>1183</v>
      </c>
      <c r="D4923" s="230">
        <v>1.5</v>
      </c>
      <c r="E4923" s="230">
        <v>1</v>
      </c>
      <c r="F4923" s="47">
        <v>10</v>
      </c>
      <c r="G4923" s="239">
        <f t="shared" si="176"/>
        <v>15</v>
      </c>
      <c r="H4923" s="193">
        <f t="shared" si="177"/>
        <v>10</v>
      </c>
      <c r="K4923" s="244"/>
      <c r="M4923" s="60"/>
      <c r="N4923" s="60"/>
      <c r="O4923" s="60"/>
    </row>
    <row r="4924" spans="2:15" s="23" customFormat="1" ht="30.2" customHeight="1" thickBot="1" x14ac:dyDescent="0.3">
      <c r="B4924" s="200" t="s">
        <v>226</v>
      </c>
      <c r="C4924" s="232" t="s">
        <v>1881</v>
      </c>
      <c r="D4924" s="230">
        <v>1.5</v>
      </c>
      <c r="E4924" s="230">
        <v>1</v>
      </c>
      <c r="F4924" s="47">
        <v>10</v>
      </c>
      <c r="G4924" s="239">
        <f t="shared" si="176"/>
        <v>15</v>
      </c>
      <c r="H4924" s="193">
        <f t="shared" si="177"/>
        <v>10</v>
      </c>
      <c r="K4924" s="244"/>
      <c r="M4924" s="60"/>
      <c r="N4924" s="60"/>
      <c r="O4924" s="60"/>
    </row>
    <row r="4925" spans="2:15" s="23" customFormat="1" ht="30.2" customHeight="1" thickBot="1" x14ac:dyDescent="0.3">
      <c r="B4925" s="200" t="s">
        <v>226</v>
      </c>
      <c r="C4925" s="232" t="s">
        <v>360</v>
      </c>
      <c r="D4925" s="230">
        <v>1.5</v>
      </c>
      <c r="E4925" s="230">
        <v>1</v>
      </c>
      <c r="F4925" s="47">
        <v>10</v>
      </c>
      <c r="G4925" s="239">
        <f t="shared" si="176"/>
        <v>15</v>
      </c>
      <c r="H4925" s="193">
        <f t="shared" si="177"/>
        <v>10</v>
      </c>
      <c r="K4925" s="244"/>
      <c r="M4925" s="60"/>
      <c r="N4925" s="60"/>
      <c r="O4925" s="60"/>
    </row>
    <row r="4926" spans="2:15" s="23" customFormat="1" ht="30.2" customHeight="1" thickBot="1" x14ac:dyDescent="0.3">
      <c r="B4926" s="200" t="s">
        <v>226</v>
      </c>
      <c r="C4926" s="232" t="s">
        <v>1882</v>
      </c>
      <c r="D4926" s="230">
        <v>1.5</v>
      </c>
      <c r="E4926" s="230">
        <v>1</v>
      </c>
      <c r="F4926" s="47">
        <v>10</v>
      </c>
      <c r="G4926" s="239">
        <f t="shared" si="176"/>
        <v>15</v>
      </c>
      <c r="H4926" s="193">
        <f t="shared" si="177"/>
        <v>10</v>
      </c>
      <c r="K4926" s="244"/>
      <c r="M4926" s="60"/>
      <c r="N4926" s="60"/>
      <c r="O4926" s="60"/>
    </row>
    <row r="4927" spans="2:15" s="23" customFormat="1" ht="30.2" customHeight="1" thickBot="1" x14ac:dyDescent="0.3">
      <c r="B4927" s="200" t="s">
        <v>226</v>
      </c>
      <c r="C4927" s="232" t="s">
        <v>1883</v>
      </c>
      <c r="D4927" s="230">
        <v>1.5</v>
      </c>
      <c r="E4927" s="230">
        <v>1</v>
      </c>
      <c r="F4927" s="47">
        <v>10</v>
      </c>
      <c r="G4927" s="239">
        <f t="shared" si="176"/>
        <v>15</v>
      </c>
      <c r="H4927" s="193">
        <f t="shared" si="177"/>
        <v>10</v>
      </c>
      <c r="K4927" s="244"/>
      <c r="M4927" s="60"/>
      <c r="N4927" s="60"/>
      <c r="O4927" s="60"/>
    </row>
    <row r="4928" spans="2:15" s="23" customFormat="1" ht="30.2" customHeight="1" thickBot="1" x14ac:dyDescent="0.3">
      <c r="B4928" s="200" t="s">
        <v>226</v>
      </c>
      <c r="C4928" s="232" t="s">
        <v>1884</v>
      </c>
      <c r="D4928" s="230">
        <v>1.5</v>
      </c>
      <c r="E4928" s="230">
        <v>1</v>
      </c>
      <c r="F4928" s="47">
        <v>10</v>
      </c>
      <c r="G4928" s="239">
        <f t="shared" si="176"/>
        <v>15</v>
      </c>
      <c r="H4928" s="193">
        <f t="shared" si="177"/>
        <v>10</v>
      </c>
      <c r="K4928" s="244"/>
      <c r="M4928" s="60"/>
      <c r="N4928" s="60"/>
      <c r="O4928" s="60"/>
    </row>
    <row r="4929" spans="2:15" s="23" customFormat="1" ht="30.2" customHeight="1" thickBot="1" x14ac:dyDescent="0.3">
      <c r="B4929" s="200" t="s">
        <v>226</v>
      </c>
      <c r="C4929" s="232" t="s">
        <v>1885</v>
      </c>
      <c r="D4929" s="230">
        <v>1.5</v>
      </c>
      <c r="E4929" s="230">
        <v>1</v>
      </c>
      <c r="F4929" s="47">
        <v>10</v>
      </c>
      <c r="G4929" s="239">
        <f t="shared" si="176"/>
        <v>15</v>
      </c>
      <c r="H4929" s="193">
        <f t="shared" si="177"/>
        <v>10</v>
      </c>
      <c r="K4929" s="244"/>
      <c r="M4929" s="60"/>
      <c r="N4929" s="60"/>
      <c r="O4929" s="60"/>
    </row>
    <row r="4930" spans="2:15" s="23" customFormat="1" ht="30.2" customHeight="1" thickBot="1" x14ac:dyDescent="0.3">
      <c r="B4930" s="200" t="s">
        <v>226</v>
      </c>
      <c r="C4930" s="232" t="s">
        <v>1886</v>
      </c>
      <c r="D4930" s="230">
        <v>1.5</v>
      </c>
      <c r="E4930" s="230">
        <v>1</v>
      </c>
      <c r="F4930" s="47">
        <v>10</v>
      </c>
      <c r="G4930" s="239">
        <f t="shared" si="176"/>
        <v>15</v>
      </c>
      <c r="H4930" s="193">
        <f t="shared" si="177"/>
        <v>10</v>
      </c>
      <c r="K4930" s="244"/>
      <c r="M4930" s="60"/>
      <c r="N4930" s="60"/>
      <c r="O4930" s="60"/>
    </row>
    <row r="4931" spans="2:15" s="23" customFormat="1" ht="30.2" customHeight="1" thickBot="1" x14ac:dyDescent="0.3">
      <c r="B4931" s="200" t="s">
        <v>226</v>
      </c>
      <c r="C4931" s="232" t="s">
        <v>1887</v>
      </c>
      <c r="D4931" s="230">
        <v>1.5</v>
      </c>
      <c r="E4931" s="230">
        <v>1</v>
      </c>
      <c r="F4931" s="47">
        <v>10</v>
      </c>
      <c r="G4931" s="239">
        <f t="shared" si="176"/>
        <v>15</v>
      </c>
      <c r="H4931" s="193">
        <f t="shared" si="177"/>
        <v>10</v>
      </c>
      <c r="K4931" s="244"/>
      <c r="M4931" s="60"/>
      <c r="N4931" s="60"/>
      <c r="O4931" s="60"/>
    </row>
    <row r="4932" spans="2:15" s="23" customFormat="1" ht="30.2" customHeight="1" thickBot="1" x14ac:dyDescent="0.3">
      <c r="B4932" s="200" t="s">
        <v>226</v>
      </c>
      <c r="C4932" s="232" t="s">
        <v>1888</v>
      </c>
      <c r="D4932" s="230">
        <v>1.5</v>
      </c>
      <c r="E4932" s="230">
        <v>1</v>
      </c>
      <c r="F4932" s="47">
        <v>10</v>
      </c>
      <c r="G4932" s="239">
        <f t="shared" si="176"/>
        <v>15</v>
      </c>
      <c r="H4932" s="193">
        <f t="shared" si="177"/>
        <v>10</v>
      </c>
      <c r="K4932" s="244"/>
      <c r="M4932" s="60"/>
      <c r="N4932" s="60"/>
      <c r="O4932" s="60"/>
    </row>
    <row r="4933" spans="2:15" s="23" customFormat="1" ht="30.2" customHeight="1" thickBot="1" x14ac:dyDescent="0.3">
      <c r="B4933" s="200" t="s">
        <v>226</v>
      </c>
      <c r="C4933" s="232" t="s">
        <v>1889</v>
      </c>
      <c r="D4933" s="230">
        <v>1.5</v>
      </c>
      <c r="E4933" s="230">
        <v>1</v>
      </c>
      <c r="F4933" s="47">
        <v>10</v>
      </c>
      <c r="G4933" s="239">
        <f t="shared" si="176"/>
        <v>15</v>
      </c>
      <c r="H4933" s="193">
        <f t="shared" si="177"/>
        <v>10</v>
      </c>
      <c r="K4933" s="244"/>
      <c r="M4933" s="60"/>
      <c r="N4933" s="60"/>
      <c r="O4933" s="60"/>
    </row>
    <row r="4934" spans="2:15" s="23" customFormat="1" ht="30.2" customHeight="1" thickBot="1" x14ac:dyDescent="0.3">
      <c r="B4934" s="200" t="s">
        <v>226</v>
      </c>
      <c r="C4934" s="232" t="s">
        <v>362</v>
      </c>
      <c r="D4934" s="230">
        <v>1.5</v>
      </c>
      <c r="E4934" s="230">
        <v>1</v>
      </c>
      <c r="F4934" s="47">
        <v>10</v>
      </c>
      <c r="G4934" s="239">
        <f t="shared" si="176"/>
        <v>15</v>
      </c>
      <c r="H4934" s="193">
        <f t="shared" si="177"/>
        <v>10</v>
      </c>
      <c r="K4934" s="244"/>
      <c r="M4934" s="60"/>
      <c r="N4934" s="60"/>
      <c r="O4934" s="60"/>
    </row>
    <row r="4935" spans="2:15" s="23" customFormat="1" ht="30.2" customHeight="1" thickBot="1" x14ac:dyDescent="0.3">
      <c r="B4935" s="200" t="s">
        <v>226</v>
      </c>
      <c r="C4935" s="232" t="s">
        <v>1890</v>
      </c>
      <c r="D4935" s="230">
        <v>1.5</v>
      </c>
      <c r="E4935" s="230">
        <v>1</v>
      </c>
      <c r="F4935" s="47">
        <v>10</v>
      </c>
      <c r="G4935" s="239">
        <f t="shared" si="176"/>
        <v>15</v>
      </c>
      <c r="H4935" s="193">
        <f t="shared" si="177"/>
        <v>10</v>
      </c>
      <c r="K4935" s="244"/>
      <c r="M4935" s="60"/>
      <c r="N4935" s="60"/>
      <c r="O4935" s="60"/>
    </row>
    <row r="4936" spans="2:15" s="23" customFormat="1" ht="30.2" customHeight="1" thickBot="1" x14ac:dyDescent="0.3">
      <c r="B4936" s="200" t="s">
        <v>226</v>
      </c>
      <c r="C4936" s="232" t="s">
        <v>1718</v>
      </c>
      <c r="D4936" s="230">
        <v>1.5</v>
      </c>
      <c r="E4936" s="230">
        <v>1</v>
      </c>
      <c r="F4936" s="47">
        <v>10</v>
      </c>
      <c r="G4936" s="239">
        <f t="shared" si="176"/>
        <v>15</v>
      </c>
      <c r="H4936" s="193">
        <f t="shared" si="177"/>
        <v>10</v>
      </c>
      <c r="K4936" s="244"/>
      <c r="M4936" s="60"/>
      <c r="N4936" s="60"/>
      <c r="O4936" s="60"/>
    </row>
    <row r="4937" spans="2:15" s="23" customFormat="1" ht="30.2" customHeight="1" thickBot="1" x14ac:dyDescent="0.3">
      <c r="B4937" s="200" t="s">
        <v>226</v>
      </c>
      <c r="C4937" s="232" t="s">
        <v>1891</v>
      </c>
      <c r="D4937" s="230">
        <v>1.5</v>
      </c>
      <c r="E4937" s="230">
        <v>1</v>
      </c>
      <c r="F4937" s="47">
        <v>10</v>
      </c>
      <c r="G4937" s="239">
        <f t="shared" si="176"/>
        <v>15</v>
      </c>
      <c r="H4937" s="193">
        <f t="shared" si="177"/>
        <v>10</v>
      </c>
      <c r="K4937" s="244"/>
      <c r="M4937" s="60"/>
      <c r="N4937" s="60"/>
      <c r="O4937" s="60"/>
    </row>
    <row r="4938" spans="2:15" s="23" customFormat="1" ht="30.2" customHeight="1" thickBot="1" x14ac:dyDescent="0.3">
      <c r="B4938" s="200" t="s">
        <v>226</v>
      </c>
      <c r="C4938" s="232" t="s">
        <v>1892</v>
      </c>
      <c r="D4938" s="230">
        <v>1.5</v>
      </c>
      <c r="E4938" s="230">
        <v>1</v>
      </c>
      <c r="F4938" s="47">
        <v>10</v>
      </c>
      <c r="G4938" s="239">
        <f t="shared" si="176"/>
        <v>15</v>
      </c>
      <c r="H4938" s="193">
        <f t="shared" si="177"/>
        <v>10</v>
      </c>
      <c r="K4938" s="244"/>
      <c r="M4938" s="60"/>
      <c r="N4938" s="60"/>
      <c r="O4938" s="60"/>
    </row>
    <row r="4939" spans="2:15" s="23" customFormat="1" ht="30.2" customHeight="1" thickBot="1" x14ac:dyDescent="0.3">
      <c r="B4939" s="200" t="s">
        <v>226</v>
      </c>
      <c r="C4939" s="232" t="s">
        <v>1893</v>
      </c>
      <c r="D4939" s="230">
        <v>1.5</v>
      </c>
      <c r="E4939" s="230">
        <v>1</v>
      </c>
      <c r="F4939" s="47">
        <v>10</v>
      </c>
      <c r="G4939" s="239">
        <f t="shared" si="176"/>
        <v>15</v>
      </c>
      <c r="H4939" s="193">
        <f t="shared" si="177"/>
        <v>10</v>
      </c>
      <c r="K4939" s="244"/>
      <c r="M4939" s="60"/>
      <c r="N4939" s="60"/>
      <c r="O4939" s="60"/>
    </row>
    <row r="4940" spans="2:15" s="23" customFormat="1" ht="30.2" customHeight="1" thickBot="1" x14ac:dyDescent="0.3">
      <c r="B4940" s="200" t="s">
        <v>226</v>
      </c>
      <c r="C4940" s="232" t="s">
        <v>1894</v>
      </c>
      <c r="D4940" s="230">
        <v>1.5</v>
      </c>
      <c r="E4940" s="230">
        <v>1</v>
      </c>
      <c r="F4940" s="47">
        <v>10</v>
      </c>
      <c r="G4940" s="239">
        <f t="shared" si="176"/>
        <v>15</v>
      </c>
      <c r="H4940" s="193">
        <f t="shared" si="177"/>
        <v>10</v>
      </c>
      <c r="K4940" s="244"/>
      <c r="M4940" s="60"/>
      <c r="N4940" s="60"/>
      <c r="O4940" s="60"/>
    </row>
    <row r="4941" spans="2:15" s="23" customFormat="1" ht="30.2" customHeight="1" thickBot="1" x14ac:dyDescent="0.3">
      <c r="B4941" s="200" t="s">
        <v>226</v>
      </c>
      <c r="C4941" s="232" t="s">
        <v>1895</v>
      </c>
      <c r="D4941" s="230">
        <v>1.5</v>
      </c>
      <c r="E4941" s="230">
        <v>1</v>
      </c>
      <c r="F4941" s="47">
        <v>10</v>
      </c>
      <c r="G4941" s="239">
        <f t="shared" si="176"/>
        <v>15</v>
      </c>
      <c r="H4941" s="193">
        <f t="shared" si="177"/>
        <v>10</v>
      </c>
      <c r="K4941" s="244"/>
      <c r="M4941" s="60"/>
      <c r="N4941" s="60"/>
      <c r="O4941" s="60"/>
    </row>
    <row r="4942" spans="2:15" s="23" customFormat="1" ht="30.2" customHeight="1" thickBot="1" x14ac:dyDescent="0.3">
      <c r="B4942" s="200" t="s">
        <v>226</v>
      </c>
      <c r="C4942" s="232" t="s">
        <v>1896</v>
      </c>
      <c r="D4942" s="230">
        <v>1.5</v>
      </c>
      <c r="E4942" s="230">
        <v>1</v>
      </c>
      <c r="F4942" s="47">
        <v>10</v>
      </c>
      <c r="G4942" s="239">
        <f t="shared" si="176"/>
        <v>15</v>
      </c>
      <c r="H4942" s="193">
        <f t="shared" si="177"/>
        <v>10</v>
      </c>
      <c r="K4942" s="244"/>
      <c r="M4942" s="60"/>
      <c r="N4942" s="60"/>
      <c r="O4942" s="60"/>
    </row>
    <row r="4943" spans="2:15" s="23" customFormat="1" ht="30.2" customHeight="1" thickBot="1" x14ac:dyDescent="0.3">
      <c r="B4943" s="200" t="s">
        <v>226</v>
      </c>
      <c r="C4943" s="232" t="s">
        <v>1730</v>
      </c>
      <c r="D4943" s="230">
        <v>1.5</v>
      </c>
      <c r="E4943" s="230">
        <v>1</v>
      </c>
      <c r="F4943" s="47">
        <v>10</v>
      </c>
      <c r="G4943" s="239">
        <f t="shared" ref="G4943:G5006" si="178">ROUND(D4943*F4943,2)</f>
        <v>15</v>
      </c>
      <c r="H4943" s="193">
        <f t="shared" ref="H4943:H5006" si="179">ROUND(E4943*F4943,6)</f>
        <v>10</v>
      </c>
      <c r="K4943" s="244"/>
      <c r="M4943" s="60"/>
      <c r="N4943" s="60"/>
      <c r="O4943" s="60"/>
    </row>
    <row r="4944" spans="2:15" s="23" customFormat="1" ht="30.2" customHeight="1" thickBot="1" x14ac:dyDescent="0.3">
      <c r="B4944" s="200" t="s">
        <v>226</v>
      </c>
      <c r="C4944" s="232" t="s">
        <v>856</v>
      </c>
      <c r="D4944" s="230">
        <v>1.5</v>
      </c>
      <c r="E4944" s="230">
        <v>1</v>
      </c>
      <c r="F4944" s="47">
        <v>10</v>
      </c>
      <c r="G4944" s="239">
        <f t="shared" si="178"/>
        <v>15</v>
      </c>
      <c r="H4944" s="193">
        <f t="shared" si="179"/>
        <v>10</v>
      </c>
      <c r="K4944" s="244"/>
      <c r="M4944" s="60"/>
      <c r="N4944" s="60"/>
      <c r="O4944" s="60"/>
    </row>
    <row r="4945" spans="2:15" s="23" customFormat="1" ht="30.2" customHeight="1" thickBot="1" x14ac:dyDescent="0.3">
      <c r="B4945" s="200" t="s">
        <v>226</v>
      </c>
      <c r="C4945" s="232" t="s">
        <v>1223</v>
      </c>
      <c r="D4945" s="230">
        <v>1.5</v>
      </c>
      <c r="E4945" s="230">
        <v>1</v>
      </c>
      <c r="F4945" s="47">
        <v>10</v>
      </c>
      <c r="G4945" s="239">
        <f t="shared" si="178"/>
        <v>15</v>
      </c>
      <c r="H4945" s="193">
        <f t="shared" si="179"/>
        <v>10</v>
      </c>
      <c r="K4945" s="244"/>
      <c r="M4945" s="60"/>
      <c r="N4945" s="60"/>
      <c r="O4945" s="60"/>
    </row>
    <row r="4946" spans="2:15" s="23" customFormat="1" ht="30.2" customHeight="1" thickBot="1" x14ac:dyDescent="0.3">
      <c r="B4946" s="200" t="s">
        <v>226</v>
      </c>
      <c r="C4946" s="232" t="s">
        <v>858</v>
      </c>
      <c r="D4946" s="230">
        <v>1.5</v>
      </c>
      <c r="E4946" s="230">
        <v>1</v>
      </c>
      <c r="F4946" s="47">
        <v>10</v>
      </c>
      <c r="G4946" s="239">
        <f t="shared" si="178"/>
        <v>15</v>
      </c>
      <c r="H4946" s="193">
        <f t="shared" si="179"/>
        <v>10</v>
      </c>
      <c r="K4946" s="244"/>
      <c r="M4946" s="60"/>
      <c r="N4946" s="60"/>
      <c r="O4946" s="60"/>
    </row>
    <row r="4947" spans="2:15" s="23" customFormat="1" ht="30.2" customHeight="1" thickBot="1" x14ac:dyDescent="0.3">
      <c r="B4947" s="200" t="s">
        <v>226</v>
      </c>
      <c r="C4947" s="232" t="s">
        <v>367</v>
      </c>
      <c r="D4947" s="230">
        <v>1.5</v>
      </c>
      <c r="E4947" s="230">
        <v>1</v>
      </c>
      <c r="F4947" s="47">
        <v>10</v>
      </c>
      <c r="G4947" s="239">
        <f t="shared" si="178"/>
        <v>15</v>
      </c>
      <c r="H4947" s="193">
        <f t="shared" si="179"/>
        <v>10</v>
      </c>
      <c r="K4947" s="244"/>
      <c r="M4947" s="60"/>
      <c r="N4947" s="60"/>
      <c r="O4947" s="60"/>
    </row>
    <row r="4948" spans="2:15" s="23" customFormat="1" ht="30.2" customHeight="1" thickBot="1" x14ac:dyDescent="0.3">
      <c r="B4948" s="200" t="s">
        <v>226</v>
      </c>
      <c r="C4948" s="232" t="s">
        <v>1225</v>
      </c>
      <c r="D4948" s="230">
        <v>1.5</v>
      </c>
      <c r="E4948" s="230">
        <v>1</v>
      </c>
      <c r="F4948" s="47">
        <v>10</v>
      </c>
      <c r="G4948" s="239">
        <f t="shared" si="178"/>
        <v>15</v>
      </c>
      <c r="H4948" s="193">
        <f t="shared" si="179"/>
        <v>10</v>
      </c>
      <c r="K4948" s="244"/>
      <c r="M4948" s="60"/>
      <c r="N4948" s="60"/>
      <c r="O4948" s="60"/>
    </row>
    <row r="4949" spans="2:15" s="23" customFormat="1" ht="30.2" customHeight="1" thickBot="1" x14ac:dyDescent="0.3">
      <c r="B4949" s="200" t="s">
        <v>226</v>
      </c>
      <c r="C4949" s="232" t="s">
        <v>1897</v>
      </c>
      <c r="D4949" s="230">
        <v>1.5</v>
      </c>
      <c r="E4949" s="230">
        <v>1</v>
      </c>
      <c r="F4949" s="47">
        <v>10</v>
      </c>
      <c r="G4949" s="239">
        <f t="shared" si="178"/>
        <v>15</v>
      </c>
      <c r="H4949" s="193">
        <f t="shared" si="179"/>
        <v>10</v>
      </c>
      <c r="K4949" s="244"/>
      <c r="M4949" s="60"/>
      <c r="N4949" s="60"/>
      <c r="O4949" s="60"/>
    </row>
    <row r="4950" spans="2:15" s="23" customFormat="1" ht="30.2" customHeight="1" thickBot="1" x14ac:dyDescent="0.3">
      <c r="B4950" s="200" t="s">
        <v>226</v>
      </c>
      <c r="C4950" s="232" t="s">
        <v>861</v>
      </c>
      <c r="D4950" s="230">
        <v>1.5</v>
      </c>
      <c r="E4950" s="230">
        <v>1</v>
      </c>
      <c r="F4950" s="47">
        <v>10</v>
      </c>
      <c r="G4950" s="239">
        <f t="shared" si="178"/>
        <v>15</v>
      </c>
      <c r="H4950" s="193">
        <f t="shared" si="179"/>
        <v>10</v>
      </c>
      <c r="K4950" s="244"/>
      <c r="M4950" s="60"/>
      <c r="N4950" s="60"/>
      <c r="O4950" s="60"/>
    </row>
    <row r="4951" spans="2:15" s="23" customFormat="1" ht="30.2" customHeight="1" thickBot="1" x14ac:dyDescent="0.3">
      <c r="B4951" s="200" t="s">
        <v>226</v>
      </c>
      <c r="C4951" s="232" t="s">
        <v>368</v>
      </c>
      <c r="D4951" s="230">
        <v>1.5</v>
      </c>
      <c r="E4951" s="230">
        <v>1</v>
      </c>
      <c r="F4951" s="47">
        <v>10</v>
      </c>
      <c r="G4951" s="239">
        <f t="shared" si="178"/>
        <v>15</v>
      </c>
      <c r="H4951" s="193">
        <f t="shared" si="179"/>
        <v>10</v>
      </c>
      <c r="K4951" s="244"/>
      <c r="M4951" s="60"/>
      <c r="N4951" s="60"/>
      <c r="O4951" s="60"/>
    </row>
    <row r="4952" spans="2:15" s="23" customFormat="1" ht="30.2" customHeight="1" thickBot="1" x14ac:dyDescent="0.3">
      <c r="B4952" s="200" t="s">
        <v>226</v>
      </c>
      <c r="C4952" s="232" t="s">
        <v>370</v>
      </c>
      <c r="D4952" s="230">
        <v>1.5</v>
      </c>
      <c r="E4952" s="230">
        <v>1</v>
      </c>
      <c r="F4952" s="47">
        <v>10</v>
      </c>
      <c r="G4952" s="239">
        <f t="shared" si="178"/>
        <v>15</v>
      </c>
      <c r="H4952" s="193">
        <f t="shared" si="179"/>
        <v>10</v>
      </c>
      <c r="K4952" s="244"/>
      <c r="M4952" s="60"/>
      <c r="N4952" s="60"/>
      <c r="O4952" s="60"/>
    </row>
    <row r="4953" spans="2:15" s="23" customFormat="1" ht="30.2" customHeight="1" thickBot="1" x14ac:dyDescent="0.3">
      <c r="B4953" s="200" t="s">
        <v>226</v>
      </c>
      <c r="C4953" s="232" t="s">
        <v>371</v>
      </c>
      <c r="D4953" s="230">
        <v>1.5</v>
      </c>
      <c r="E4953" s="230">
        <v>1</v>
      </c>
      <c r="F4953" s="47">
        <v>10</v>
      </c>
      <c r="G4953" s="239">
        <f t="shared" si="178"/>
        <v>15</v>
      </c>
      <c r="H4953" s="193">
        <f t="shared" si="179"/>
        <v>10</v>
      </c>
      <c r="K4953" s="244"/>
      <c r="M4953" s="60"/>
      <c r="N4953" s="60"/>
      <c r="O4953" s="60"/>
    </row>
    <row r="4954" spans="2:15" s="23" customFormat="1" ht="30.2" customHeight="1" thickBot="1" x14ac:dyDescent="0.3">
      <c r="B4954" s="200" t="s">
        <v>226</v>
      </c>
      <c r="C4954" s="232" t="s">
        <v>372</v>
      </c>
      <c r="D4954" s="230">
        <v>1.5</v>
      </c>
      <c r="E4954" s="230">
        <v>1</v>
      </c>
      <c r="F4954" s="47">
        <v>10</v>
      </c>
      <c r="G4954" s="239">
        <f t="shared" si="178"/>
        <v>15</v>
      </c>
      <c r="H4954" s="193">
        <f t="shared" si="179"/>
        <v>10</v>
      </c>
      <c r="K4954" s="244"/>
      <c r="M4954" s="60"/>
      <c r="N4954" s="60"/>
      <c r="O4954" s="60"/>
    </row>
    <row r="4955" spans="2:15" s="23" customFormat="1" ht="30.2" customHeight="1" thickBot="1" x14ac:dyDescent="0.3">
      <c r="B4955" s="200" t="s">
        <v>226</v>
      </c>
      <c r="C4955" s="232" t="s">
        <v>373</v>
      </c>
      <c r="D4955" s="230">
        <v>1.5</v>
      </c>
      <c r="E4955" s="230">
        <v>1</v>
      </c>
      <c r="F4955" s="47">
        <v>10</v>
      </c>
      <c r="G4955" s="239">
        <f t="shared" si="178"/>
        <v>15</v>
      </c>
      <c r="H4955" s="193">
        <f t="shared" si="179"/>
        <v>10</v>
      </c>
      <c r="K4955" s="244"/>
      <c r="M4955" s="60"/>
      <c r="N4955" s="60"/>
      <c r="O4955" s="60"/>
    </row>
    <row r="4956" spans="2:15" s="23" customFormat="1" ht="30.2" customHeight="1" thickBot="1" x14ac:dyDescent="0.3">
      <c r="B4956" s="200" t="s">
        <v>226</v>
      </c>
      <c r="C4956" s="232" t="s">
        <v>1898</v>
      </c>
      <c r="D4956" s="230">
        <v>1.5</v>
      </c>
      <c r="E4956" s="230">
        <v>1</v>
      </c>
      <c r="F4956" s="47">
        <v>10</v>
      </c>
      <c r="G4956" s="239">
        <f t="shared" si="178"/>
        <v>15</v>
      </c>
      <c r="H4956" s="193">
        <f t="shared" si="179"/>
        <v>10</v>
      </c>
      <c r="K4956" s="244"/>
      <c r="M4956" s="60"/>
      <c r="N4956" s="60"/>
      <c r="O4956" s="60"/>
    </row>
    <row r="4957" spans="2:15" s="23" customFormat="1" ht="30.2" customHeight="1" thickBot="1" x14ac:dyDescent="0.3">
      <c r="B4957" s="200" t="s">
        <v>226</v>
      </c>
      <c r="C4957" s="232" t="s">
        <v>1733</v>
      </c>
      <c r="D4957" s="230">
        <v>1.5</v>
      </c>
      <c r="E4957" s="230">
        <v>1</v>
      </c>
      <c r="F4957" s="47">
        <v>10</v>
      </c>
      <c r="G4957" s="239">
        <f t="shared" si="178"/>
        <v>15</v>
      </c>
      <c r="H4957" s="193">
        <f t="shared" si="179"/>
        <v>10</v>
      </c>
      <c r="K4957" s="244"/>
      <c r="M4957" s="60"/>
      <c r="N4957" s="60"/>
      <c r="O4957" s="60"/>
    </row>
    <row r="4958" spans="2:15" s="23" customFormat="1" ht="30.2" customHeight="1" thickBot="1" x14ac:dyDescent="0.3">
      <c r="B4958" s="200" t="s">
        <v>226</v>
      </c>
      <c r="C4958" s="232" t="s">
        <v>1734</v>
      </c>
      <c r="D4958" s="230">
        <v>1.5</v>
      </c>
      <c r="E4958" s="230">
        <v>1</v>
      </c>
      <c r="F4958" s="47">
        <v>10</v>
      </c>
      <c r="G4958" s="239">
        <f t="shared" si="178"/>
        <v>15</v>
      </c>
      <c r="H4958" s="193">
        <f t="shared" si="179"/>
        <v>10</v>
      </c>
      <c r="K4958" s="244"/>
      <c r="M4958" s="60"/>
      <c r="N4958" s="60"/>
      <c r="O4958" s="60"/>
    </row>
    <row r="4959" spans="2:15" s="23" customFormat="1" ht="30.2" customHeight="1" thickBot="1" x14ac:dyDescent="0.3">
      <c r="B4959" s="200" t="s">
        <v>226</v>
      </c>
      <c r="C4959" s="232" t="s">
        <v>1899</v>
      </c>
      <c r="D4959" s="230">
        <v>1.5</v>
      </c>
      <c r="E4959" s="230">
        <v>1</v>
      </c>
      <c r="F4959" s="47">
        <v>10</v>
      </c>
      <c r="G4959" s="239">
        <f t="shared" si="178"/>
        <v>15</v>
      </c>
      <c r="H4959" s="193">
        <f t="shared" si="179"/>
        <v>10</v>
      </c>
      <c r="K4959" s="244"/>
      <c r="M4959" s="60"/>
      <c r="N4959" s="60"/>
      <c r="O4959" s="60"/>
    </row>
    <row r="4960" spans="2:15" s="23" customFormat="1" ht="30.2" customHeight="1" thickBot="1" x14ac:dyDescent="0.3">
      <c r="B4960" s="200" t="s">
        <v>226</v>
      </c>
      <c r="C4960" s="232" t="s">
        <v>375</v>
      </c>
      <c r="D4960" s="230">
        <v>1.5</v>
      </c>
      <c r="E4960" s="230">
        <v>1</v>
      </c>
      <c r="F4960" s="47">
        <v>10</v>
      </c>
      <c r="G4960" s="239">
        <f t="shared" si="178"/>
        <v>15</v>
      </c>
      <c r="H4960" s="193">
        <f t="shared" si="179"/>
        <v>10</v>
      </c>
      <c r="K4960" s="244"/>
      <c r="M4960" s="60"/>
      <c r="N4960" s="60"/>
      <c r="O4960" s="60"/>
    </row>
    <row r="4961" spans="2:15" s="23" customFormat="1" ht="30.2" customHeight="1" thickBot="1" x14ac:dyDescent="0.3">
      <c r="B4961" s="200" t="s">
        <v>226</v>
      </c>
      <c r="C4961" s="232" t="s">
        <v>1735</v>
      </c>
      <c r="D4961" s="230">
        <v>1.5</v>
      </c>
      <c r="E4961" s="230">
        <v>1</v>
      </c>
      <c r="F4961" s="47">
        <v>10</v>
      </c>
      <c r="G4961" s="239">
        <f t="shared" si="178"/>
        <v>15</v>
      </c>
      <c r="H4961" s="193">
        <f t="shared" si="179"/>
        <v>10</v>
      </c>
      <c r="K4961" s="244"/>
      <c r="M4961" s="60"/>
      <c r="N4961" s="60"/>
      <c r="O4961" s="60"/>
    </row>
    <row r="4962" spans="2:15" s="23" customFormat="1" ht="30.2" customHeight="1" thickBot="1" x14ac:dyDescent="0.3">
      <c r="B4962" s="200" t="s">
        <v>226</v>
      </c>
      <c r="C4962" s="232" t="s">
        <v>376</v>
      </c>
      <c r="D4962" s="230">
        <v>1.5</v>
      </c>
      <c r="E4962" s="230">
        <v>1</v>
      </c>
      <c r="F4962" s="47">
        <v>10</v>
      </c>
      <c r="G4962" s="239">
        <f t="shared" si="178"/>
        <v>15</v>
      </c>
      <c r="H4962" s="193">
        <f t="shared" si="179"/>
        <v>10</v>
      </c>
      <c r="K4962" s="244"/>
      <c r="M4962" s="60"/>
      <c r="N4962" s="60"/>
      <c r="O4962" s="60"/>
    </row>
    <row r="4963" spans="2:15" s="23" customFormat="1" ht="30.2" customHeight="1" thickBot="1" x14ac:dyDescent="0.3">
      <c r="B4963" s="200" t="s">
        <v>226</v>
      </c>
      <c r="C4963" s="232" t="s">
        <v>377</v>
      </c>
      <c r="D4963" s="230">
        <v>1.5</v>
      </c>
      <c r="E4963" s="230">
        <v>1</v>
      </c>
      <c r="F4963" s="47">
        <v>10</v>
      </c>
      <c r="G4963" s="239">
        <f t="shared" si="178"/>
        <v>15</v>
      </c>
      <c r="H4963" s="193">
        <f t="shared" si="179"/>
        <v>10</v>
      </c>
      <c r="K4963" s="244"/>
      <c r="M4963" s="60"/>
      <c r="N4963" s="60"/>
      <c r="O4963" s="60"/>
    </row>
    <row r="4964" spans="2:15" s="23" customFormat="1" ht="30.2" customHeight="1" thickBot="1" x14ac:dyDescent="0.3">
      <c r="B4964" s="200" t="s">
        <v>226</v>
      </c>
      <c r="C4964" s="232" t="s">
        <v>758</v>
      </c>
      <c r="D4964" s="230">
        <v>1.5</v>
      </c>
      <c r="E4964" s="230">
        <v>1</v>
      </c>
      <c r="F4964" s="47">
        <v>10</v>
      </c>
      <c r="G4964" s="239">
        <f t="shared" si="178"/>
        <v>15</v>
      </c>
      <c r="H4964" s="193">
        <f t="shared" si="179"/>
        <v>10</v>
      </c>
      <c r="K4964" s="244"/>
      <c r="M4964" s="60"/>
      <c r="N4964" s="60"/>
      <c r="O4964" s="60"/>
    </row>
    <row r="4965" spans="2:15" s="23" customFormat="1" ht="30.2" customHeight="1" thickBot="1" x14ac:dyDescent="0.3">
      <c r="B4965" s="200" t="s">
        <v>226</v>
      </c>
      <c r="C4965" s="232" t="s">
        <v>863</v>
      </c>
      <c r="D4965" s="230">
        <v>1.5</v>
      </c>
      <c r="E4965" s="230">
        <v>1</v>
      </c>
      <c r="F4965" s="47">
        <v>10</v>
      </c>
      <c r="G4965" s="239">
        <f t="shared" si="178"/>
        <v>15</v>
      </c>
      <c r="H4965" s="193">
        <f t="shared" si="179"/>
        <v>10</v>
      </c>
      <c r="K4965" s="244"/>
      <c r="M4965" s="60"/>
      <c r="N4965" s="60"/>
      <c r="O4965" s="60"/>
    </row>
    <row r="4966" spans="2:15" s="23" customFormat="1" ht="30.2" customHeight="1" thickBot="1" x14ac:dyDescent="0.3">
      <c r="B4966" s="200" t="s">
        <v>226</v>
      </c>
      <c r="C4966" s="232" t="s">
        <v>378</v>
      </c>
      <c r="D4966" s="230">
        <v>1.5</v>
      </c>
      <c r="E4966" s="230">
        <v>1</v>
      </c>
      <c r="F4966" s="47">
        <v>10</v>
      </c>
      <c r="G4966" s="239">
        <f t="shared" si="178"/>
        <v>15</v>
      </c>
      <c r="H4966" s="193">
        <f t="shared" si="179"/>
        <v>10</v>
      </c>
      <c r="K4966" s="244"/>
      <c r="M4966" s="60"/>
      <c r="N4966" s="60"/>
      <c r="O4966" s="60"/>
    </row>
    <row r="4967" spans="2:15" s="23" customFormat="1" ht="30.2" customHeight="1" thickBot="1" x14ac:dyDescent="0.3">
      <c r="B4967" s="200" t="s">
        <v>226</v>
      </c>
      <c r="C4967" s="232" t="s">
        <v>379</v>
      </c>
      <c r="D4967" s="230">
        <v>1.5</v>
      </c>
      <c r="E4967" s="230">
        <v>1</v>
      </c>
      <c r="F4967" s="47">
        <v>10</v>
      </c>
      <c r="G4967" s="239">
        <f t="shared" si="178"/>
        <v>15</v>
      </c>
      <c r="H4967" s="193">
        <f t="shared" si="179"/>
        <v>10</v>
      </c>
      <c r="K4967" s="244"/>
      <c r="M4967" s="60"/>
      <c r="N4967" s="60"/>
      <c r="O4967" s="60"/>
    </row>
    <row r="4968" spans="2:15" s="23" customFormat="1" ht="30.2" customHeight="1" thickBot="1" x14ac:dyDescent="0.3">
      <c r="B4968" s="200" t="s">
        <v>226</v>
      </c>
      <c r="C4968" s="232" t="s">
        <v>380</v>
      </c>
      <c r="D4968" s="230">
        <v>1.5</v>
      </c>
      <c r="E4968" s="230">
        <v>1</v>
      </c>
      <c r="F4968" s="47">
        <v>10</v>
      </c>
      <c r="G4968" s="239">
        <f t="shared" si="178"/>
        <v>15</v>
      </c>
      <c r="H4968" s="193">
        <f t="shared" si="179"/>
        <v>10</v>
      </c>
      <c r="K4968" s="244"/>
      <c r="M4968" s="60"/>
      <c r="N4968" s="60"/>
      <c r="O4968" s="60"/>
    </row>
    <row r="4969" spans="2:15" s="23" customFormat="1" ht="30.2" customHeight="1" thickBot="1" x14ac:dyDescent="0.3">
      <c r="B4969" s="200" t="s">
        <v>226</v>
      </c>
      <c r="C4969" s="232" t="s">
        <v>381</v>
      </c>
      <c r="D4969" s="230">
        <v>1.5</v>
      </c>
      <c r="E4969" s="230">
        <v>1</v>
      </c>
      <c r="F4969" s="47">
        <v>10</v>
      </c>
      <c r="G4969" s="239">
        <f t="shared" si="178"/>
        <v>15</v>
      </c>
      <c r="H4969" s="193">
        <f t="shared" si="179"/>
        <v>10</v>
      </c>
      <c r="K4969" s="244"/>
      <c r="M4969" s="60"/>
      <c r="N4969" s="60"/>
      <c r="O4969" s="60"/>
    </row>
    <row r="4970" spans="2:15" s="23" customFormat="1" ht="30.2" customHeight="1" thickBot="1" x14ac:dyDescent="0.3">
      <c r="B4970" s="200" t="s">
        <v>226</v>
      </c>
      <c r="C4970" s="232" t="s">
        <v>866</v>
      </c>
      <c r="D4970" s="230">
        <v>1.5</v>
      </c>
      <c r="E4970" s="230">
        <v>1</v>
      </c>
      <c r="F4970" s="47">
        <v>10</v>
      </c>
      <c r="G4970" s="239">
        <f t="shared" si="178"/>
        <v>15</v>
      </c>
      <c r="H4970" s="193">
        <f t="shared" si="179"/>
        <v>10</v>
      </c>
      <c r="K4970" s="244"/>
      <c r="M4970" s="60"/>
      <c r="N4970" s="60"/>
      <c r="O4970" s="60"/>
    </row>
    <row r="4971" spans="2:15" s="23" customFormat="1" ht="30.2" customHeight="1" thickBot="1" x14ac:dyDescent="0.3">
      <c r="B4971" s="200" t="s">
        <v>226</v>
      </c>
      <c r="C4971" s="232" t="s">
        <v>1184</v>
      </c>
      <c r="D4971" s="230">
        <v>1.5</v>
      </c>
      <c r="E4971" s="230">
        <v>1</v>
      </c>
      <c r="F4971" s="47">
        <v>10</v>
      </c>
      <c r="G4971" s="239">
        <f t="shared" si="178"/>
        <v>15</v>
      </c>
      <c r="H4971" s="193">
        <f t="shared" si="179"/>
        <v>10</v>
      </c>
      <c r="K4971" s="244"/>
      <c r="M4971" s="60"/>
      <c r="N4971" s="60"/>
      <c r="O4971" s="60"/>
    </row>
    <row r="4972" spans="2:15" s="23" customFormat="1" ht="30.2" customHeight="1" thickBot="1" x14ac:dyDescent="0.3">
      <c r="B4972" s="200" t="s">
        <v>226</v>
      </c>
      <c r="C4972" s="232" t="s">
        <v>1738</v>
      </c>
      <c r="D4972" s="230">
        <v>1.5</v>
      </c>
      <c r="E4972" s="230">
        <v>1</v>
      </c>
      <c r="F4972" s="47">
        <v>10</v>
      </c>
      <c r="G4972" s="239">
        <f t="shared" si="178"/>
        <v>15</v>
      </c>
      <c r="H4972" s="193">
        <f t="shared" si="179"/>
        <v>10</v>
      </c>
      <c r="K4972" s="244"/>
      <c r="M4972" s="60"/>
      <c r="N4972" s="60"/>
      <c r="O4972" s="60"/>
    </row>
    <row r="4973" spans="2:15" s="23" customFormat="1" ht="30.2" customHeight="1" thickBot="1" x14ac:dyDescent="0.3">
      <c r="B4973" s="200" t="s">
        <v>226</v>
      </c>
      <c r="C4973" s="232" t="s">
        <v>1900</v>
      </c>
      <c r="D4973" s="230">
        <v>1.5</v>
      </c>
      <c r="E4973" s="230">
        <v>1</v>
      </c>
      <c r="F4973" s="47">
        <v>10</v>
      </c>
      <c r="G4973" s="239">
        <f t="shared" si="178"/>
        <v>15</v>
      </c>
      <c r="H4973" s="193">
        <f t="shared" si="179"/>
        <v>10</v>
      </c>
      <c r="K4973" s="244"/>
      <c r="M4973" s="60"/>
      <c r="N4973" s="60"/>
      <c r="O4973" s="60"/>
    </row>
    <row r="4974" spans="2:15" s="23" customFormat="1" ht="30.2" customHeight="1" thickBot="1" x14ac:dyDescent="0.3">
      <c r="B4974" s="200" t="s">
        <v>226</v>
      </c>
      <c r="C4974" s="232" t="s">
        <v>867</v>
      </c>
      <c r="D4974" s="230">
        <v>1.5</v>
      </c>
      <c r="E4974" s="230">
        <v>1</v>
      </c>
      <c r="F4974" s="47">
        <v>10</v>
      </c>
      <c r="G4974" s="239">
        <f t="shared" si="178"/>
        <v>15</v>
      </c>
      <c r="H4974" s="193">
        <f t="shared" si="179"/>
        <v>10</v>
      </c>
      <c r="K4974" s="244"/>
      <c r="M4974" s="60"/>
      <c r="N4974" s="60"/>
      <c r="O4974" s="60"/>
    </row>
    <row r="4975" spans="2:15" s="23" customFormat="1" ht="30.2" customHeight="1" thickBot="1" x14ac:dyDescent="0.3">
      <c r="B4975" s="200" t="s">
        <v>226</v>
      </c>
      <c r="C4975" s="232" t="s">
        <v>383</v>
      </c>
      <c r="D4975" s="230">
        <v>1.5</v>
      </c>
      <c r="E4975" s="230">
        <v>1</v>
      </c>
      <c r="F4975" s="47">
        <v>10</v>
      </c>
      <c r="G4975" s="239">
        <f t="shared" si="178"/>
        <v>15</v>
      </c>
      <c r="H4975" s="193">
        <f t="shared" si="179"/>
        <v>10</v>
      </c>
      <c r="K4975" s="244"/>
      <c r="M4975" s="60"/>
      <c r="N4975" s="60"/>
      <c r="O4975" s="60"/>
    </row>
    <row r="4976" spans="2:15" s="23" customFormat="1" ht="30.2" customHeight="1" thickBot="1" x14ac:dyDescent="0.3">
      <c r="B4976" s="200" t="s">
        <v>226</v>
      </c>
      <c r="C4976" s="232" t="s">
        <v>1901</v>
      </c>
      <c r="D4976" s="230">
        <v>1.5</v>
      </c>
      <c r="E4976" s="230">
        <v>1</v>
      </c>
      <c r="F4976" s="47">
        <v>10</v>
      </c>
      <c r="G4976" s="239">
        <f t="shared" si="178"/>
        <v>15</v>
      </c>
      <c r="H4976" s="193">
        <f t="shared" si="179"/>
        <v>10</v>
      </c>
      <c r="K4976" s="244"/>
      <c r="M4976" s="60"/>
      <c r="N4976" s="60"/>
      <c r="O4976" s="60"/>
    </row>
    <row r="4977" spans="2:15" s="23" customFormat="1" ht="30.2" customHeight="1" thickBot="1" x14ac:dyDescent="0.3">
      <c r="B4977" s="200" t="s">
        <v>226</v>
      </c>
      <c r="C4977" s="232" t="s">
        <v>759</v>
      </c>
      <c r="D4977" s="230">
        <v>1.5</v>
      </c>
      <c r="E4977" s="230">
        <v>1</v>
      </c>
      <c r="F4977" s="47">
        <v>10</v>
      </c>
      <c r="G4977" s="239">
        <f t="shared" si="178"/>
        <v>15</v>
      </c>
      <c r="H4977" s="193">
        <f t="shared" si="179"/>
        <v>10</v>
      </c>
      <c r="K4977" s="244"/>
      <c r="M4977" s="60"/>
      <c r="N4977" s="60"/>
      <c r="O4977" s="60"/>
    </row>
    <row r="4978" spans="2:15" s="23" customFormat="1" ht="30.2" customHeight="1" thickBot="1" x14ac:dyDescent="0.3">
      <c r="B4978" s="200" t="s">
        <v>226</v>
      </c>
      <c r="C4978" s="232" t="s">
        <v>1155</v>
      </c>
      <c r="D4978" s="230">
        <v>1.5</v>
      </c>
      <c r="E4978" s="230">
        <v>1</v>
      </c>
      <c r="F4978" s="47">
        <v>10</v>
      </c>
      <c r="G4978" s="239">
        <f t="shared" si="178"/>
        <v>15</v>
      </c>
      <c r="H4978" s="193">
        <f t="shared" si="179"/>
        <v>10</v>
      </c>
      <c r="K4978" s="244"/>
      <c r="M4978" s="60"/>
      <c r="N4978" s="60"/>
      <c r="O4978" s="60"/>
    </row>
    <row r="4979" spans="2:15" s="23" customFormat="1" ht="30.2" customHeight="1" thickBot="1" x14ac:dyDescent="0.3">
      <c r="B4979" s="200" t="s">
        <v>226</v>
      </c>
      <c r="C4979" s="232" t="s">
        <v>870</v>
      </c>
      <c r="D4979" s="230">
        <v>1.5</v>
      </c>
      <c r="E4979" s="230">
        <v>1</v>
      </c>
      <c r="F4979" s="47">
        <v>10</v>
      </c>
      <c r="G4979" s="239">
        <f t="shared" si="178"/>
        <v>15</v>
      </c>
      <c r="H4979" s="193">
        <f t="shared" si="179"/>
        <v>10</v>
      </c>
      <c r="K4979" s="244"/>
      <c r="M4979" s="60"/>
      <c r="N4979" s="60"/>
      <c r="O4979" s="60"/>
    </row>
    <row r="4980" spans="2:15" s="23" customFormat="1" ht="30.2" customHeight="1" thickBot="1" x14ac:dyDescent="0.3">
      <c r="B4980" s="200" t="s">
        <v>226</v>
      </c>
      <c r="C4980" s="232" t="s">
        <v>760</v>
      </c>
      <c r="D4980" s="230">
        <v>1.5</v>
      </c>
      <c r="E4980" s="230">
        <v>1</v>
      </c>
      <c r="F4980" s="47">
        <v>10</v>
      </c>
      <c r="G4980" s="239">
        <f t="shared" si="178"/>
        <v>15</v>
      </c>
      <c r="H4980" s="193">
        <f t="shared" si="179"/>
        <v>10</v>
      </c>
      <c r="K4980" s="244"/>
      <c r="M4980" s="60"/>
      <c r="N4980" s="60"/>
      <c r="O4980" s="60"/>
    </row>
    <row r="4981" spans="2:15" s="23" customFormat="1" ht="30.2" customHeight="1" thickBot="1" x14ac:dyDescent="0.3">
      <c r="B4981" s="200" t="s">
        <v>226</v>
      </c>
      <c r="C4981" s="232" t="s">
        <v>1902</v>
      </c>
      <c r="D4981" s="230">
        <v>1.5</v>
      </c>
      <c r="E4981" s="230">
        <v>1</v>
      </c>
      <c r="F4981" s="47">
        <v>10</v>
      </c>
      <c r="G4981" s="239">
        <f t="shared" si="178"/>
        <v>15</v>
      </c>
      <c r="H4981" s="193">
        <f t="shared" si="179"/>
        <v>10</v>
      </c>
      <c r="K4981" s="244"/>
      <c r="M4981" s="60"/>
      <c r="N4981" s="60"/>
      <c r="O4981" s="60"/>
    </row>
    <row r="4982" spans="2:15" s="23" customFormat="1" ht="30.2" customHeight="1" thickBot="1" x14ac:dyDescent="0.3">
      <c r="B4982" s="200" t="s">
        <v>226</v>
      </c>
      <c r="C4982" s="232" t="s">
        <v>1748</v>
      </c>
      <c r="D4982" s="230">
        <v>1.5</v>
      </c>
      <c r="E4982" s="230">
        <v>1</v>
      </c>
      <c r="F4982" s="47">
        <v>10</v>
      </c>
      <c r="G4982" s="239">
        <f t="shared" si="178"/>
        <v>15</v>
      </c>
      <c r="H4982" s="193">
        <f t="shared" si="179"/>
        <v>10</v>
      </c>
      <c r="K4982" s="244"/>
      <c r="M4982" s="60"/>
      <c r="N4982" s="60"/>
      <c r="O4982" s="60"/>
    </row>
    <row r="4983" spans="2:15" s="23" customFormat="1" ht="30.2" customHeight="1" thickBot="1" x14ac:dyDescent="0.3">
      <c r="B4983" s="200" t="s">
        <v>226</v>
      </c>
      <c r="C4983" s="232" t="s">
        <v>871</v>
      </c>
      <c r="D4983" s="230">
        <v>1.5</v>
      </c>
      <c r="E4983" s="230">
        <v>1</v>
      </c>
      <c r="F4983" s="47">
        <v>10</v>
      </c>
      <c r="G4983" s="239">
        <f t="shared" si="178"/>
        <v>15</v>
      </c>
      <c r="H4983" s="193">
        <f t="shared" si="179"/>
        <v>10</v>
      </c>
      <c r="K4983" s="244"/>
      <c r="M4983" s="60"/>
      <c r="N4983" s="60"/>
      <c r="O4983" s="60"/>
    </row>
    <row r="4984" spans="2:15" s="23" customFormat="1" ht="30.2" customHeight="1" thickBot="1" x14ac:dyDescent="0.3">
      <c r="B4984" s="200" t="s">
        <v>226</v>
      </c>
      <c r="C4984" s="232" t="s">
        <v>1749</v>
      </c>
      <c r="D4984" s="230">
        <v>1.5</v>
      </c>
      <c r="E4984" s="230">
        <v>1</v>
      </c>
      <c r="F4984" s="47">
        <v>10</v>
      </c>
      <c r="G4984" s="239">
        <f t="shared" si="178"/>
        <v>15</v>
      </c>
      <c r="H4984" s="193">
        <f t="shared" si="179"/>
        <v>10</v>
      </c>
      <c r="K4984" s="244"/>
      <c r="M4984" s="60"/>
      <c r="N4984" s="60"/>
      <c r="O4984" s="60"/>
    </row>
    <row r="4985" spans="2:15" s="23" customFormat="1" ht="30.2" customHeight="1" thickBot="1" x14ac:dyDescent="0.3">
      <c r="B4985" s="200" t="s">
        <v>226</v>
      </c>
      <c r="C4985" s="232" t="s">
        <v>1903</v>
      </c>
      <c r="D4985" s="230">
        <v>1.5</v>
      </c>
      <c r="E4985" s="230">
        <v>1</v>
      </c>
      <c r="F4985" s="47">
        <v>10</v>
      </c>
      <c r="G4985" s="239">
        <f t="shared" si="178"/>
        <v>15</v>
      </c>
      <c r="H4985" s="193">
        <f t="shared" si="179"/>
        <v>10</v>
      </c>
      <c r="K4985" s="244"/>
      <c r="M4985" s="60"/>
      <c r="N4985" s="60"/>
      <c r="O4985" s="60"/>
    </row>
    <row r="4986" spans="2:15" s="23" customFormat="1" ht="30.2" customHeight="1" thickBot="1" x14ac:dyDescent="0.3">
      <c r="B4986" s="200" t="s">
        <v>226</v>
      </c>
      <c r="C4986" s="232" t="s">
        <v>1751</v>
      </c>
      <c r="D4986" s="230">
        <v>1.5</v>
      </c>
      <c r="E4986" s="230">
        <v>1</v>
      </c>
      <c r="F4986" s="47">
        <v>10</v>
      </c>
      <c r="G4986" s="239">
        <f t="shared" si="178"/>
        <v>15</v>
      </c>
      <c r="H4986" s="193">
        <f t="shared" si="179"/>
        <v>10</v>
      </c>
      <c r="K4986" s="244"/>
      <c r="M4986" s="60"/>
      <c r="N4986" s="60"/>
      <c r="O4986" s="60"/>
    </row>
    <row r="4987" spans="2:15" s="23" customFormat="1" ht="30.2" customHeight="1" thickBot="1" x14ac:dyDescent="0.3">
      <c r="B4987" s="200" t="s">
        <v>226</v>
      </c>
      <c r="C4987" s="232" t="s">
        <v>387</v>
      </c>
      <c r="D4987" s="230">
        <v>1.5</v>
      </c>
      <c r="E4987" s="230">
        <v>1</v>
      </c>
      <c r="F4987" s="47">
        <v>10</v>
      </c>
      <c r="G4987" s="239">
        <f t="shared" si="178"/>
        <v>15</v>
      </c>
      <c r="H4987" s="193">
        <f t="shared" si="179"/>
        <v>10</v>
      </c>
      <c r="K4987" s="244"/>
      <c r="M4987" s="60"/>
      <c r="N4987" s="60"/>
      <c r="O4987" s="60"/>
    </row>
    <row r="4988" spans="2:15" s="23" customFormat="1" ht="30.2" customHeight="1" thickBot="1" x14ac:dyDescent="0.3">
      <c r="B4988" s="200" t="s">
        <v>226</v>
      </c>
      <c r="C4988" s="232" t="s">
        <v>388</v>
      </c>
      <c r="D4988" s="230">
        <v>1.5</v>
      </c>
      <c r="E4988" s="230">
        <v>1</v>
      </c>
      <c r="F4988" s="47">
        <v>10</v>
      </c>
      <c r="G4988" s="239">
        <f t="shared" si="178"/>
        <v>15</v>
      </c>
      <c r="H4988" s="193">
        <f t="shared" si="179"/>
        <v>10</v>
      </c>
      <c r="K4988" s="244"/>
      <c r="M4988" s="60"/>
      <c r="N4988" s="60"/>
      <c r="O4988" s="60"/>
    </row>
    <row r="4989" spans="2:15" s="23" customFormat="1" ht="30.2" customHeight="1" thickBot="1" x14ac:dyDescent="0.3">
      <c r="B4989" s="200" t="s">
        <v>226</v>
      </c>
      <c r="C4989" s="232" t="s">
        <v>391</v>
      </c>
      <c r="D4989" s="230">
        <v>1.5</v>
      </c>
      <c r="E4989" s="230">
        <v>1</v>
      </c>
      <c r="F4989" s="47">
        <v>10</v>
      </c>
      <c r="G4989" s="239">
        <f t="shared" si="178"/>
        <v>15</v>
      </c>
      <c r="H4989" s="193">
        <f t="shared" si="179"/>
        <v>10</v>
      </c>
      <c r="K4989" s="244"/>
      <c r="M4989" s="60"/>
      <c r="N4989" s="60"/>
      <c r="O4989" s="60"/>
    </row>
    <row r="4990" spans="2:15" s="23" customFormat="1" ht="30.2" customHeight="1" thickBot="1" x14ac:dyDescent="0.3">
      <c r="B4990" s="200" t="s">
        <v>226</v>
      </c>
      <c r="C4990" s="232" t="s">
        <v>392</v>
      </c>
      <c r="D4990" s="230">
        <v>1.5</v>
      </c>
      <c r="E4990" s="230">
        <v>1</v>
      </c>
      <c r="F4990" s="47">
        <v>10</v>
      </c>
      <c r="G4990" s="239">
        <f t="shared" si="178"/>
        <v>15</v>
      </c>
      <c r="H4990" s="193">
        <f t="shared" si="179"/>
        <v>10</v>
      </c>
      <c r="K4990" s="244"/>
      <c r="M4990" s="60"/>
      <c r="N4990" s="60"/>
      <c r="O4990" s="60"/>
    </row>
    <row r="4991" spans="2:15" s="23" customFormat="1" ht="30.2" customHeight="1" thickBot="1" x14ac:dyDescent="0.3">
      <c r="B4991" s="200" t="s">
        <v>226</v>
      </c>
      <c r="C4991" s="232" t="s">
        <v>393</v>
      </c>
      <c r="D4991" s="230">
        <v>1.5</v>
      </c>
      <c r="E4991" s="230">
        <v>1</v>
      </c>
      <c r="F4991" s="47">
        <v>10</v>
      </c>
      <c r="G4991" s="239">
        <f t="shared" si="178"/>
        <v>15</v>
      </c>
      <c r="H4991" s="193">
        <f t="shared" si="179"/>
        <v>10</v>
      </c>
      <c r="K4991" s="244"/>
      <c r="M4991" s="60"/>
      <c r="N4991" s="60"/>
      <c r="O4991" s="60"/>
    </row>
    <row r="4992" spans="2:15" s="23" customFormat="1" ht="30.2" customHeight="1" thickBot="1" x14ac:dyDescent="0.3">
      <c r="B4992" s="200" t="s">
        <v>226</v>
      </c>
      <c r="C4992" s="232" t="s">
        <v>1756</v>
      </c>
      <c r="D4992" s="230">
        <v>1.5</v>
      </c>
      <c r="E4992" s="230">
        <v>1</v>
      </c>
      <c r="F4992" s="47">
        <v>10</v>
      </c>
      <c r="G4992" s="239">
        <f t="shared" si="178"/>
        <v>15</v>
      </c>
      <c r="H4992" s="193">
        <f t="shared" si="179"/>
        <v>10</v>
      </c>
      <c r="K4992" s="244"/>
      <c r="M4992" s="60"/>
      <c r="N4992" s="60"/>
      <c r="O4992" s="60"/>
    </row>
    <row r="4993" spans="2:15" s="23" customFormat="1" ht="30.2" customHeight="1" thickBot="1" x14ac:dyDescent="0.3">
      <c r="B4993" s="200" t="s">
        <v>226</v>
      </c>
      <c r="C4993" s="232" t="s">
        <v>1413</v>
      </c>
      <c r="D4993" s="230">
        <v>1.5</v>
      </c>
      <c r="E4993" s="230">
        <v>1</v>
      </c>
      <c r="F4993" s="47">
        <v>10</v>
      </c>
      <c r="G4993" s="239">
        <f t="shared" si="178"/>
        <v>15</v>
      </c>
      <c r="H4993" s="193">
        <f t="shared" si="179"/>
        <v>10</v>
      </c>
      <c r="K4993" s="244"/>
      <c r="M4993" s="60"/>
      <c r="N4993" s="60"/>
      <c r="O4993" s="60"/>
    </row>
    <row r="4994" spans="2:15" s="23" customFormat="1" ht="30.2" customHeight="1" thickBot="1" x14ac:dyDescent="0.3">
      <c r="B4994" s="200" t="s">
        <v>226</v>
      </c>
      <c r="C4994" s="232" t="s">
        <v>1904</v>
      </c>
      <c r="D4994" s="230">
        <v>1.5</v>
      </c>
      <c r="E4994" s="230">
        <v>1</v>
      </c>
      <c r="F4994" s="47">
        <v>10</v>
      </c>
      <c r="G4994" s="239">
        <f t="shared" si="178"/>
        <v>15</v>
      </c>
      <c r="H4994" s="193">
        <f t="shared" si="179"/>
        <v>10</v>
      </c>
      <c r="K4994" s="244"/>
      <c r="M4994" s="60"/>
      <c r="N4994" s="60"/>
      <c r="O4994" s="60"/>
    </row>
    <row r="4995" spans="2:15" s="23" customFormat="1" ht="30.2" customHeight="1" thickBot="1" x14ac:dyDescent="0.3">
      <c r="B4995" s="200" t="s">
        <v>226</v>
      </c>
      <c r="C4995" s="232" t="s">
        <v>1905</v>
      </c>
      <c r="D4995" s="230">
        <v>1.5</v>
      </c>
      <c r="E4995" s="230">
        <v>1</v>
      </c>
      <c r="F4995" s="47">
        <v>10</v>
      </c>
      <c r="G4995" s="239">
        <f t="shared" si="178"/>
        <v>15</v>
      </c>
      <c r="H4995" s="193">
        <f t="shared" si="179"/>
        <v>10</v>
      </c>
      <c r="K4995" s="244"/>
      <c r="M4995" s="60"/>
      <c r="N4995" s="60"/>
      <c r="O4995" s="60"/>
    </row>
    <row r="4996" spans="2:15" s="23" customFormat="1" ht="30.2" customHeight="1" thickBot="1" x14ac:dyDescent="0.3">
      <c r="B4996" s="200" t="s">
        <v>226</v>
      </c>
      <c r="C4996" s="232" t="s">
        <v>1906</v>
      </c>
      <c r="D4996" s="230">
        <v>1.5</v>
      </c>
      <c r="E4996" s="230">
        <v>1</v>
      </c>
      <c r="F4996" s="47">
        <v>10</v>
      </c>
      <c r="G4996" s="239">
        <f t="shared" si="178"/>
        <v>15</v>
      </c>
      <c r="H4996" s="193">
        <f t="shared" si="179"/>
        <v>10</v>
      </c>
      <c r="K4996" s="244"/>
      <c r="M4996" s="60"/>
      <c r="N4996" s="60"/>
      <c r="O4996" s="60"/>
    </row>
    <row r="4997" spans="2:15" s="23" customFormat="1" ht="30.2" customHeight="1" thickBot="1" x14ac:dyDescent="0.3">
      <c r="B4997" s="200" t="s">
        <v>226</v>
      </c>
      <c r="C4997" s="232" t="s">
        <v>1414</v>
      </c>
      <c r="D4997" s="230">
        <v>1.5</v>
      </c>
      <c r="E4997" s="230">
        <v>1</v>
      </c>
      <c r="F4997" s="47">
        <v>10</v>
      </c>
      <c r="G4997" s="239">
        <f t="shared" si="178"/>
        <v>15</v>
      </c>
      <c r="H4997" s="193">
        <f t="shared" si="179"/>
        <v>10</v>
      </c>
      <c r="K4997" s="244"/>
      <c r="M4997" s="60"/>
      <c r="N4997" s="60"/>
      <c r="O4997" s="60"/>
    </row>
    <row r="4998" spans="2:15" s="23" customFormat="1" ht="30.2" customHeight="1" thickBot="1" x14ac:dyDescent="0.3">
      <c r="B4998" s="200" t="s">
        <v>226</v>
      </c>
      <c r="C4998" s="232" t="s">
        <v>1907</v>
      </c>
      <c r="D4998" s="230">
        <v>1.5</v>
      </c>
      <c r="E4998" s="230">
        <v>1</v>
      </c>
      <c r="F4998" s="47">
        <v>10</v>
      </c>
      <c r="G4998" s="239">
        <f t="shared" si="178"/>
        <v>15</v>
      </c>
      <c r="H4998" s="193">
        <f t="shared" si="179"/>
        <v>10</v>
      </c>
      <c r="K4998" s="244"/>
      <c r="M4998" s="60"/>
      <c r="N4998" s="60"/>
      <c r="O4998" s="60"/>
    </row>
    <row r="4999" spans="2:15" s="23" customFormat="1" ht="30.2" customHeight="1" thickBot="1" x14ac:dyDescent="0.3">
      <c r="B4999" s="200" t="s">
        <v>226</v>
      </c>
      <c r="C4999" s="232" t="s">
        <v>872</v>
      </c>
      <c r="D4999" s="230">
        <v>1.5</v>
      </c>
      <c r="E4999" s="230">
        <v>1</v>
      </c>
      <c r="F4999" s="47">
        <v>10</v>
      </c>
      <c r="G4999" s="239">
        <f t="shared" si="178"/>
        <v>15</v>
      </c>
      <c r="H4999" s="193">
        <f t="shared" si="179"/>
        <v>10</v>
      </c>
      <c r="K4999" s="244"/>
      <c r="M4999" s="60"/>
      <c r="N4999" s="60"/>
      <c r="O4999" s="60"/>
    </row>
    <row r="5000" spans="2:15" s="23" customFormat="1" ht="30.2" customHeight="1" thickBot="1" x14ac:dyDescent="0.3">
      <c r="B5000" s="200" t="s">
        <v>226</v>
      </c>
      <c r="C5000" s="232" t="s">
        <v>1908</v>
      </c>
      <c r="D5000" s="230">
        <v>1.5</v>
      </c>
      <c r="E5000" s="230">
        <v>1</v>
      </c>
      <c r="F5000" s="47">
        <v>10</v>
      </c>
      <c r="G5000" s="239">
        <f t="shared" si="178"/>
        <v>15</v>
      </c>
      <c r="H5000" s="193">
        <f t="shared" si="179"/>
        <v>10</v>
      </c>
      <c r="K5000" s="244"/>
      <c r="M5000" s="60"/>
      <c r="N5000" s="60"/>
      <c r="O5000" s="60"/>
    </row>
    <row r="5001" spans="2:15" s="23" customFormat="1" ht="30.2" customHeight="1" thickBot="1" x14ac:dyDescent="0.3">
      <c r="B5001" s="200" t="s">
        <v>226</v>
      </c>
      <c r="C5001" s="232" t="s">
        <v>1909</v>
      </c>
      <c r="D5001" s="230">
        <v>1.5</v>
      </c>
      <c r="E5001" s="230">
        <v>1</v>
      </c>
      <c r="F5001" s="47">
        <v>10</v>
      </c>
      <c r="G5001" s="239">
        <f t="shared" si="178"/>
        <v>15</v>
      </c>
      <c r="H5001" s="193">
        <f t="shared" si="179"/>
        <v>10</v>
      </c>
      <c r="K5001" s="244"/>
      <c r="M5001" s="60"/>
      <c r="N5001" s="60"/>
      <c r="O5001" s="60"/>
    </row>
    <row r="5002" spans="2:15" s="23" customFormat="1" ht="30.2" customHeight="1" thickBot="1" x14ac:dyDescent="0.3">
      <c r="B5002" s="200" t="s">
        <v>226</v>
      </c>
      <c r="C5002" s="232" t="s">
        <v>1910</v>
      </c>
      <c r="D5002" s="230">
        <v>1.5</v>
      </c>
      <c r="E5002" s="230">
        <v>1</v>
      </c>
      <c r="F5002" s="47">
        <v>10</v>
      </c>
      <c r="G5002" s="233">
        <f t="shared" si="178"/>
        <v>15</v>
      </c>
      <c r="H5002" s="193">
        <f t="shared" si="179"/>
        <v>10</v>
      </c>
      <c r="K5002" s="244"/>
      <c r="M5002" s="60"/>
      <c r="N5002" s="60"/>
      <c r="O5002" s="60"/>
    </row>
    <row r="5003" spans="2:15" s="23" customFormat="1" ht="30.2" customHeight="1" thickBot="1" x14ac:dyDescent="0.3">
      <c r="B5003" s="200" t="s">
        <v>226</v>
      </c>
      <c r="C5003" s="232" t="s">
        <v>1911</v>
      </c>
      <c r="D5003" s="230">
        <v>1.5</v>
      </c>
      <c r="E5003" s="230">
        <v>1</v>
      </c>
      <c r="F5003" s="47">
        <v>10</v>
      </c>
      <c r="G5003" s="233">
        <f t="shared" si="178"/>
        <v>15</v>
      </c>
      <c r="H5003" s="193">
        <f t="shared" si="179"/>
        <v>10</v>
      </c>
      <c r="K5003" s="244"/>
      <c r="M5003" s="60"/>
      <c r="N5003" s="60"/>
      <c r="O5003" s="60"/>
    </row>
    <row r="5004" spans="2:15" s="23" customFormat="1" ht="30.2" customHeight="1" thickBot="1" x14ac:dyDescent="0.3">
      <c r="B5004" s="200" t="s">
        <v>226</v>
      </c>
      <c r="C5004" s="232" t="s">
        <v>1912</v>
      </c>
      <c r="D5004" s="230">
        <v>1.5</v>
      </c>
      <c r="E5004" s="230">
        <v>1</v>
      </c>
      <c r="F5004" s="47">
        <v>10</v>
      </c>
      <c r="G5004" s="233">
        <f t="shared" si="178"/>
        <v>15</v>
      </c>
      <c r="H5004" s="193">
        <f t="shared" si="179"/>
        <v>10</v>
      </c>
      <c r="K5004" s="244"/>
      <c r="M5004" s="60"/>
      <c r="N5004" s="60"/>
      <c r="O5004" s="60"/>
    </row>
    <row r="5005" spans="2:15" s="23" customFormat="1" ht="30.2" customHeight="1" thickBot="1" x14ac:dyDescent="0.3">
      <c r="B5005" s="200" t="s">
        <v>226</v>
      </c>
      <c r="C5005" s="232" t="s">
        <v>1913</v>
      </c>
      <c r="D5005" s="230">
        <v>1.5</v>
      </c>
      <c r="E5005" s="230">
        <v>1</v>
      </c>
      <c r="F5005" s="47">
        <v>10</v>
      </c>
      <c r="G5005" s="233">
        <f t="shared" si="178"/>
        <v>15</v>
      </c>
      <c r="H5005" s="193">
        <f t="shared" si="179"/>
        <v>10</v>
      </c>
      <c r="K5005" s="244"/>
      <c r="M5005" s="60"/>
      <c r="N5005" s="60"/>
      <c r="O5005" s="60"/>
    </row>
    <row r="5006" spans="2:15" s="23" customFormat="1" ht="30.2" customHeight="1" thickBot="1" x14ac:dyDescent="0.3">
      <c r="B5006" s="200" t="s">
        <v>226</v>
      </c>
      <c r="C5006" s="232" t="s">
        <v>1914</v>
      </c>
      <c r="D5006" s="230">
        <v>1.5</v>
      </c>
      <c r="E5006" s="230">
        <v>1</v>
      </c>
      <c r="F5006" s="47">
        <v>10</v>
      </c>
      <c r="G5006" s="233">
        <f t="shared" si="178"/>
        <v>15</v>
      </c>
      <c r="H5006" s="193">
        <f t="shared" si="179"/>
        <v>10</v>
      </c>
      <c r="K5006" s="244"/>
      <c r="M5006" s="60"/>
      <c r="N5006" s="60"/>
      <c r="O5006" s="60"/>
    </row>
    <row r="5007" spans="2:15" s="23" customFormat="1" ht="30.2" customHeight="1" thickBot="1" x14ac:dyDescent="0.3">
      <c r="B5007" s="200" t="s">
        <v>226</v>
      </c>
      <c r="C5007" s="232" t="s">
        <v>1915</v>
      </c>
      <c r="D5007" s="230">
        <v>1.5</v>
      </c>
      <c r="E5007" s="230">
        <v>1</v>
      </c>
      <c r="F5007" s="47">
        <v>10</v>
      </c>
      <c r="G5007" s="233">
        <f t="shared" ref="G5007:G5070" si="180">ROUND(D5007*F5007,2)</f>
        <v>15</v>
      </c>
      <c r="H5007" s="193">
        <f t="shared" ref="H5007:H5070" si="181">ROUND(E5007*F5007,6)</f>
        <v>10</v>
      </c>
      <c r="K5007" s="244"/>
      <c r="M5007" s="60"/>
      <c r="N5007" s="60"/>
      <c r="O5007" s="60"/>
    </row>
    <row r="5008" spans="2:15" s="23" customFormat="1" ht="30.2" customHeight="1" thickBot="1" x14ac:dyDescent="0.3">
      <c r="B5008" s="200" t="s">
        <v>226</v>
      </c>
      <c r="C5008" s="232" t="s">
        <v>406</v>
      </c>
      <c r="D5008" s="230">
        <v>1.5</v>
      </c>
      <c r="E5008" s="230">
        <v>1</v>
      </c>
      <c r="F5008" s="47">
        <v>10</v>
      </c>
      <c r="G5008" s="233">
        <f t="shared" si="180"/>
        <v>15</v>
      </c>
      <c r="H5008" s="193">
        <f t="shared" si="181"/>
        <v>10</v>
      </c>
      <c r="K5008" s="244"/>
      <c r="M5008" s="60"/>
      <c r="N5008" s="60"/>
      <c r="O5008" s="60"/>
    </row>
    <row r="5009" spans="2:15" s="23" customFormat="1" ht="30.2" customHeight="1" thickBot="1" x14ac:dyDescent="0.3">
      <c r="B5009" s="200" t="s">
        <v>226</v>
      </c>
      <c r="C5009" s="232" t="s">
        <v>407</v>
      </c>
      <c r="D5009" s="230">
        <v>1.5</v>
      </c>
      <c r="E5009" s="230">
        <v>1</v>
      </c>
      <c r="F5009" s="47">
        <v>10</v>
      </c>
      <c r="G5009" s="233">
        <f t="shared" si="180"/>
        <v>15</v>
      </c>
      <c r="H5009" s="193">
        <f t="shared" si="181"/>
        <v>10</v>
      </c>
      <c r="K5009" s="244"/>
      <c r="M5009" s="60"/>
      <c r="N5009" s="60"/>
      <c r="O5009" s="60"/>
    </row>
    <row r="5010" spans="2:15" s="23" customFormat="1" ht="30.2" customHeight="1" thickBot="1" x14ac:dyDescent="0.3">
      <c r="B5010" s="200" t="s">
        <v>226</v>
      </c>
      <c r="C5010" s="232" t="s">
        <v>408</v>
      </c>
      <c r="D5010" s="230">
        <v>1.5</v>
      </c>
      <c r="E5010" s="230">
        <v>1</v>
      </c>
      <c r="F5010" s="47">
        <v>10</v>
      </c>
      <c r="G5010" s="233">
        <f t="shared" si="180"/>
        <v>15</v>
      </c>
      <c r="H5010" s="193">
        <f t="shared" si="181"/>
        <v>10</v>
      </c>
      <c r="K5010" s="244"/>
      <c r="M5010" s="60"/>
      <c r="N5010" s="60"/>
      <c r="O5010" s="60"/>
    </row>
    <row r="5011" spans="2:15" s="23" customFormat="1" ht="30.2" customHeight="1" thickBot="1" x14ac:dyDescent="0.3">
      <c r="B5011" s="200" t="s">
        <v>226</v>
      </c>
      <c r="C5011" s="232" t="s">
        <v>878</v>
      </c>
      <c r="D5011" s="230">
        <v>1.5</v>
      </c>
      <c r="E5011" s="230">
        <v>1</v>
      </c>
      <c r="F5011" s="47">
        <v>10</v>
      </c>
      <c r="G5011" s="233">
        <f t="shared" si="180"/>
        <v>15</v>
      </c>
      <c r="H5011" s="193">
        <f t="shared" si="181"/>
        <v>10</v>
      </c>
      <c r="K5011" s="244"/>
      <c r="M5011" s="60"/>
      <c r="N5011" s="60"/>
      <c r="O5011" s="60"/>
    </row>
    <row r="5012" spans="2:15" s="23" customFormat="1" ht="30.2" customHeight="1" thickBot="1" x14ac:dyDescent="0.3">
      <c r="B5012" s="200" t="s">
        <v>226</v>
      </c>
      <c r="C5012" s="232" t="s">
        <v>411</v>
      </c>
      <c r="D5012" s="230">
        <v>1.5</v>
      </c>
      <c r="E5012" s="230">
        <v>1</v>
      </c>
      <c r="F5012" s="47">
        <v>10</v>
      </c>
      <c r="G5012" s="233">
        <f t="shared" si="180"/>
        <v>15</v>
      </c>
      <c r="H5012" s="193">
        <f t="shared" si="181"/>
        <v>10</v>
      </c>
      <c r="K5012" s="244"/>
      <c r="M5012" s="60"/>
      <c r="N5012" s="60"/>
      <c r="O5012" s="60"/>
    </row>
    <row r="5013" spans="2:15" s="23" customFormat="1" ht="30.2" customHeight="1" thickBot="1" x14ac:dyDescent="0.3">
      <c r="B5013" s="200" t="s">
        <v>226</v>
      </c>
      <c r="C5013" s="232" t="s">
        <v>412</v>
      </c>
      <c r="D5013" s="230">
        <v>1.5</v>
      </c>
      <c r="E5013" s="230">
        <v>1</v>
      </c>
      <c r="F5013" s="47">
        <v>10</v>
      </c>
      <c r="G5013" s="233">
        <f t="shared" si="180"/>
        <v>15</v>
      </c>
      <c r="H5013" s="193">
        <f t="shared" si="181"/>
        <v>10</v>
      </c>
      <c r="K5013" s="244"/>
      <c r="M5013" s="60"/>
      <c r="N5013" s="60"/>
      <c r="O5013" s="60"/>
    </row>
    <row r="5014" spans="2:15" s="23" customFormat="1" ht="30.2" customHeight="1" thickBot="1" x14ac:dyDescent="0.3">
      <c r="B5014" s="200" t="s">
        <v>226</v>
      </c>
      <c r="C5014" s="232" t="s">
        <v>884</v>
      </c>
      <c r="D5014" s="230">
        <v>1.5</v>
      </c>
      <c r="E5014" s="230">
        <v>1</v>
      </c>
      <c r="F5014" s="47">
        <v>10</v>
      </c>
      <c r="G5014" s="233">
        <f t="shared" si="180"/>
        <v>15</v>
      </c>
      <c r="H5014" s="193">
        <f t="shared" si="181"/>
        <v>10</v>
      </c>
      <c r="K5014" s="244"/>
      <c r="M5014" s="60"/>
      <c r="N5014" s="60"/>
      <c r="O5014" s="60"/>
    </row>
    <row r="5015" spans="2:15" s="23" customFormat="1" ht="30.2" customHeight="1" thickBot="1" x14ac:dyDescent="0.3">
      <c r="B5015" s="200" t="s">
        <v>226</v>
      </c>
      <c r="C5015" s="232" t="s">
        <v>887</v>
      </c>
      <c r="D5015" s="230">
        <v>1.5</v>
      </c>
      <c r="E5015" s="230">
        <v>1</v>
      </c>
      <c r="F5015" s="47">
        <v>10</v>
      </c>
      <c r="G5015" s="233">
        <f t="shared" si="180"/>
        <v>15</v>
      </c>
      <c r="H5015" s="193">
        <f t="shared" si="181"/>
        <v>10</v>
      </c>
      <c r="K5015" s="244"/>
      <c r="M5015" s="60"/>
      <c r="N5015" s="60"/>
      <c r="O5015" s="60"/>
    </row>
    <row r="5016" spans="2:15" s="23" customFormat="1" ht="30.2" customHeight="1" thickBot="1" x14ac:dyDescent="0.3">
      <c r="B5016" s="200" t="s">
        <v>226</v>
      </c>
      <c r="C5016" s="232" t="s">
        <v>1916</v>
      </c>
      <c r="D5016" s="230">
        <v>1.5</v>
      </c>
      <c r="E5016" s="230">
        <v>1</v>
      </c>
      <c r="F5016" s="47">
        <v>10</v>
      </c>
      <c r="G5016" s="233">
        <f t="shared" si="180"/>
        <v>15</v>
      </c>
      <c r="H5016" s="193">
        <f t="shared" si="181"/>
        <v>10</v>
      </c>
      <c r="K5016" s="244"/>
      <c r="M5016" s="60"/>
      <c r="N5016" s="60"/>
      <c r="O5016" s="60"/>
    </row>
    <row r="5017" spans="2:15" s="23" customFormat="1" ht="30.2" customHeight="1" thickBot="1" x14ac:dyDescent="0.3">
      <c r="B5017" s="200" t="s">
        <v>226</v>
      </c>
      <c r="C5017" s="232" t="s">
        <v>1089</v>
      </c>
      <c r="D5017" s="230">
        <v>1.5</v>
      </c>
      <c r="E5017" s="230">
        <v>1</v>
      </c>
      <c r="F5017" s="47">
        <v>10</v>
      </c>
      <c r="G5017" s="233">
        <f t="shared" si="180"/>
        <v>15</v>
      </c>
      <c r="H5017" s="193">
        <f t="shared" si="181"/>
        <v>10</v>
      </c>
      <c r="K5017" s="244"/>
      <c r="M5017" s="60"/>
      <c r="N5017" s="60"/>
      <c r="O5017" s="60"/>
    </row>
    <row r="5018" spans="2:15" s="23" customFormat="1" ht="30.2" customHeight="1" thickBot="1" x14ac:dyDescent="0.3">
      <c r="B5018" s="200" t="s">
        <v>226</v>
      </c>
      <c r="C5018" s="232" t="s">
        <v>1095</v>
      </c>
      <c r="D5018" s="230">
        <v>1.5</v>
      </c>
      <c r="E5018" s="230">
        <v>1</v>
      </c>
      <c r="F5018" s="47">
        <v>10</v>
      </c>
      <c r="G5018" s="233">
        <f t="shared" si="180"/>
        <v>15</v>
      </c>
      <c r="H5018" s="193">
        <f t="shared" si="181"/>
        <v>10</v>
      </c>
      <c r="K5018" s="244"/>
      <c r="M5018" s="60"/>
      <c r="N5018" s="60"/>
      <c r="O5018" s="60"/>
    </row>
    <row r="5019" spans="2:15" s="23" customFormat="1" ht="30.2" customHeight="1" thickBot="1" x14ac:dyDescent="0.3">
      <c r="B5019" s="200" t="s">
        <v>226</v>
      </c>
      <c r="C5019" s="232" t="s">
        <v>418</v>
      </c>
      <c r="D5019" s="230">
        <v>1.5</v>
      </c>
      <c r="E5019" s="230">
        <v>1</v>
      </c>
      <c r="F5019" s="47">
        <v>10</v>
      </c>
      <c r="G5019" s="233">
        <f t="shared" si="180"/>
        <v>15</v>
      </c>
      <c r="H5019" s="193">
        <f t="shared" si="181"/>
        <v>10</v>
      </c>
      <c r="K5019" s="244"/>
      <c r="M5019" s="60"/>
      <c r="N5019" s="60"/>
      <c r="O5019" s="60"/>
    </row>
    <row r="5020" spans="2:15" s="23" customFormat="1" ht="30.2" customHeight="1" thickBot="1" x14ac:dyDescent="0.3">
      <c r="B5020" s="200" t="s">
        <v>226</v>
      </c>
      <c r="C5020" s="232" t="s">
        <v>419</v>
      </c>
      <c r="D5020" s="230">
        <v>1.5</v>
      </c>
      <c r="E5020" s="230">
        <v>1</v>
      </c>
      <c r="F5020" s="47">
        <v>10</v>
      </c>
      <c r="G5020" s="233">
        <f t="shared" si="180"/>
        <v>15</v>
      </c>
      <c r="H5020" s="193">
        <f t="shared" si="181"/>
        <v>10</v>
      </c>
      <c r="K5020" s="244"/>
      <c r="M5020" s="60"/>
      <c r="N5020" s="60"/>
      <c r="O5020" s="60"/>
    </row>
    <row r="5021" spans="2:15" s="23" customFormat="1" ht="30.2" customHeight="1" thickBot="1" x14ac:dyDescent="0.3">
      <c r="B5021" s="200" t="s">
        <v>226</v>
      </c>
      <c r="C5021" s="232" t="s">
        <v>422</v>
      </c>
      <c r="D5021" s="230">
        <v>1.5</v>
      </c>
      <c r="E5021" s="230">
        <v>1</v>
      </c>
      <c r="F5021" s="47">
        <v>10</v>
      </c>
      <c r="G5021" s="233">
        <f t="shared" si="180"/>
        <v>15</v>
      </c>
      <c r="H5021" s="193">
        <f t="shared" si="181"/>
        <v>10</v>
      </c>
      <c r="K5021" s="244"/>
      <c r="M5021" s="60"/>
      <c r="N5021" s="60"/>
      <c r="O5021" s="60"/>
    </row>
    <row r="5022" spans="2:15" s="23" customFormat="1" ht="30.2" customHeight="1" thickBot="1" x14ac:dyDescent="0.3">
      <c r="B5022" s="200" t="s">
        <v>226</v>
      </c>
      <c r="C5022" s="232" t="s">
        <v>1096</v>
      </c>
      <c r="D5022" s="230">
        <v>1.5</v>
      </c>
      <c r="E5022" s="230">
        <v>1</v>
      </c>
      <c r="F5022" s="47">
        <v>10</v>
      </c>
      <c r="G5022" s="233">
        <f t="shared" si="180"/>
        <v>15</v>
      </c>
      <c r="H5022" s="193">
        <f t="shared" si="181"/>
        <v>10</v>
      </c>
      <c r="K5022" s="244"/>
      <c r="M5022" s="60"/>
      <c r="N5022" s="60"/>
      <c r="O5022" s="60"/>
    </row>
    <row r="5023" spans="2:15" s="23" customFormat="1" ht="30.2" customHeight="1" thickBot="1" x14ac:dyDescent="0.3">
      <c r="B5023" s="200" t="s">
        <v>226</v>
      </c>
      <c r="C5023" s="232" t="s">
        <v>425</v>
      </c>
      <c r="D5023" s="230">
        <v>1.5</v>
      </c>
      <c r="E5023" s="230">
        <v>1</v>
      </c>
      <c r="F5023" s="47">
        <v>10</v>
      </c>
      <c r="G5023" s="233">
        <f t="shared" si="180"/>
        <v>15</v>
      </c>
      <c r="H5023" s="193">
        <f t="shared" si="181"/>
        <v>10</v>
      </c>
      <c r="K5023" s="244"/>
      <c r="M5023" s="60"/>
      <c r="N5023" s="60"/>
      <c r="O5023" s="60"/>
    </row>
    <row r="5024" spans="2:15" s="23" customFormat="1" ht="30.2" customHeight="1" thickBot="1" x14ac:dyDescent="0.3">
      <c r="B5024" s="200" t="s">
        <v>226</v>
      </c>
      <c r="C5024" s="232" t="s">
        <v>426</v>
      </c>
      <c r="D5024" s="230">
        <v>1.5</v>
      </c>
      <c r="E5024" s="230">
        <v>1</v>
      </c>
      <c r="F5024" s="47">
        <v>10</v>
      </c>
      <c r="G5024" s="233">
        <f t="shared" si="180"/>
        <v>15</v>
      </c>
      <c r="H5024" s="193">
        <f t="shared" si="181"/>
        <v>10</v>
      </c>
      <c r="K5024" s="244"/>
      <c r="M5024" s="60"/>
      <c r="N5024" s="60"/>
      <c r="O5024" s="60"/>
    </row>
    <row r="5025" spans="2:15" s="23" customFormat="1" ht="30.2" customHeight="1" thickBot="1" x14ac:dyDescent="0.3">
      <c r="B5025" s="200" t="s">
        <v>226</v>
      </c>
      <c r="C5025" s="232" t="s">
        <v>427</v>
      </c>
      <c r="D5025" s="230">
        <v>1.5</v>
      </c>
      <c r="E5025" s="230">
        <v>1</v>
      </c>
      <c r="F5025" s="47">
        <v>10</v>
      </c>
      <c r="G5025" s="233">
        <f t="shared" si="180"/>
        <v>15</v>
      </c>
      <c r="H5025" s="193">
        <f t="shared" si="181"/>
        <v>10</v>
      </c>
      <c r="K5025" s="244"/>
      <c r="M5025" s="60"/>
      <c r="N5025" s="60"/>
      <c r="O5025" s="60"/>
    </row>
    <row r="5026" spans="2:15" s="23" customFormat="1" ht="30.2" customHeight="1" thickBot="1" x14ac:dyDescent="0.3">
      <c r="B5026" s="200" t="s">
        <v>226</v>
      </c>
      <c r="C5026" s="232" t="s">
        <v>893</v>
      </c>
      <c r="D5026" s="230">
        <v>1.5</v>
      </c>
      <c r="E5026" s="230">
        <v>1</v>
      </c>
      <c r="F5026" s="47">
        <v>10</v>
      </c>
      <c r="G5026" s="233">
        <f t="shared" si="180"/>
        <v>15</v>
      </c>
      <c r="H5026" s="193">
        <f t="shared" si="181"/>
        <v>10</v>
      </c>
      <c r="K5026" s="244"/>
      <c r="M5026" s="60"/>
      <c r="N5026" s="60"/>
      <c r="O5026" s="60"/>
    </row>
    <row r="5027" spans="2:15" s="23" customFormat="1" ht="30.2" customHeight="1" thickBot="1" x14ac:dyDescent="0.3">
      <c r="B5027" s="200" t="s">
        <v>226</v>
      </c>
      <c r="C5027" s="232" t="s">
        <v>1098</v>
      </c>
      <c r="D5027" s="230">
        <v>1.5</v>
      </c>
      <c r="E5027" s="230">
        <v>1</v>
      </c>
      <c r="F5027" s="47">
        <v>10</v>
      </c>
      <c r="G5027" s="233">
        <f t="shared" si="180"/>
        <v>15</v>
      </c>
      <c r="H5027" s="193">
        <f t="shared" si="181"/>
        <v>10</v>
      </c>
      <c r="K5027" s="244"/>
      <c r="M5027" s="60"/>
      <c r="N5027" s="60"/>
      <c r="O5027" s="60"/>
    </row>
    <row r="5028" spans="2:15" s="23" customFormat="1" ht="30.2" customHeight="1" thickBot="1" x14ac:dyDescent="0.3">
      <c r="B5028" s="200" t="s">
        <v>226</v>
      </c>
      <c r="C5028" s="232" t="s">
        <v>430</v>
      </c>
      <c r="D5028" s="230">
        <v>1.5</v>
      </c>
      <c r="E5028" s="230">
        <v>1</v>
      </c>
      <c r="F5028" s="47">
        <v>10</v>
      </c>
      <c r="G5028" s="233">
        <f t="shared" si="180"/>
        <v>15</v>
      </c>
      <c r="H5028" s="193">
        <f t="shared" si="181"/>
        <v>10</v>
      </c>
      <c r="K5028" s="244"/>
      <c r="M5028" s="60"/>
      <c r="N5028" s="60"/>
      <c r="O5028" s="60"/>
    </row>
    <row r="5029" spans="2:15" s="23" customFormat="1" ht="30.2" customHeight="1" thickBot="1" x14ac:dyDescent="0.3">
      <c r="B5029" s="200" t="s">
        <v>226</v>
      </c>
      <c r="C5029" s="232" t="s">
        <v>431</v>
      </c>
      <c r="D5029" s="230">
        <v>1.5</v>
      </c>
      <c r="E5029" s="230">
        <v>1</v>
      </c>
      <c r="F5029" s="47">
        <v>10</v>
      </c>
      <c r="G5029" s="233">
        <f t="shared" si="180"/>
        <v>15</v>
      </c>
      <c r="H5029" s="193">
        <f t="shared" si="181"/>
        <v>10</v>
      </c>
      <c r="K5029" s="244"/>
      <c r="M5029" s="60"/>
      <c r="N5029" s="60"/>
      <c r="O5029" s="60"/>
    </row>
    <row r="5030" spans="2:15" s="23" customFormat="1" ht="30.2" customHeight="1" thickBot="1" x14ac:dyDescent="0.3">
      <c r="B5030" s="200" t="s">
        <v>226</v>
      </c>
      <c r="C5030" s="232" t="s">
        <v>432</v>
      </c>
      <c r="D5030" s="230">
        <v>1.5</v>
      </c>
      <c r="E5030" s="230">
        <v>1</v>
      </c>
      <c r="F5030" s="47">
        <v>10</v>
      </c>
      <c r="G5030" s="234">
        <f t="shared" si="180"/>
        <v>15</v>
      </c>
      <c r="H5030" s="22">
        <f t="shared" si="181"/>
        <v>10</v>
      </c>
      <c r="K5030" s="244"/>
      <c r="M5030" s="60"/>
      <c r="N5030" s="60"/>
      <c r="O5030" s="60"/>
    </row>
    <row r="5031" spans="2:15" s="23" customFormat="1" ht="30.2" customHeight="1" thickBot="1" x14ac:dyDescent="0.3">
      <c r="B5031" s="200" t="s">
        <v>226</v>
      </c>
      <c r="C5031" s="232" t="s">
        <v>1917</v>
      </c>
      <c r="D5031" s="230">
        <v>1.5</v>
      </c>
      <c r="E5031" s="230">
        <v>1</v>
      </c>
      <c r="F5031" s="47">
        <v>10</v>
      </c>
      <c r="G5031" s="234">
        <f t="shared" si="180"/>
        <v>15</v>
      </c>
      <c r="H5031" s="22">
        <f t="shared" si="181"/>
        <v>10</v>
      </c>
      <c r="K5031" s="244"/>
      <c r="M5031" s="60"/>
      <c r="N5031" s="60"/>
      <c r="O5031" s="60"/>
    </row>
    <row r="5032" spans="2:15" s="23" customFormat="1" ht="30.2" customHeight="1" thickBot="1" x14ac:dyDescent="0.3">
      <c r="B5032" s="200" t="s">
        <v>226</v>
      </c>
      <c r="C5032" s="232" t="s">
        <v>897</v>
      </c>
      <c r="D5032" s="230">
        <v>1.5</v>
      </c>
      <c r="E5032" s="230">
        <v>1</v>
      </c>
      <c r="F5032" s="47">
        <v>10</v>
      </c>
      <c r="G5032" s="234">
        <f t="shared" si="180"/>
        <v>15</v>
      </c>
      <c r="H5032" s="22">
        <f t="shared" si="181"/>
        <v>10</v>
      </c>
      <c r="K5032" s="244"/>
      <c r="M5032" s="60"/>
      <c r="N5032" s="60"/>
      <c r="O5032" s="60"/>
    </row>
    <row r="5033" spans="2:15" s="23" customFormat="1" ht="30.2" customHeight="1" thickBot="1" x14ac:dyDescent="0.3">
      <c r="B5033" s="200" t="s">
        <v>226</v>
      </c>
      <c r="C5033" s="232" t="s">
        <v>1101</v>
      </c>
      <c r="D5033" s="230">
        <v>1.5</v>
      </c>
      <c r="E5033" s="230">
        <v>1</v>
      </c>
      <c r="F5033" s="47">
        <v>10</v>
      </c>
      <c r="G5033" s="234">
        <f t="shared" si="180"/>
        <v>15</v>
      </c>
      <c r="H5033" s="22">
        <f t="shared" si="181"/>
        <v>10</v>
      </c>
      <c r="K5033" s="244"/>
      <c r="M5033" s="60"/>
      <c r="N5033" s="60"/>
      <c r="O5033" s="60"/>
    </row>
    <row r="5034" spans="2:15" s="23" customFormat="1" ht="30.2" customHeight="1" thickBot="1" x14ac:dyDescent="0.3">
      <c r="B5034" s="200" t="s">
        <v>226</v>
      </c>
      <c r="C5034" s="232" t="s">
        <v>1918</v>
      </c>
      <c r="D5034" s="230">
        <v>1.5</v>
      </c>
      <c r="E5034" s="230">
        <v>1</v>
      </c>
      <c r="F5034" s="47">
        <v>10</v>
      </c>
      <c r="G5034" s="234">
        <f t="shared" si="180"/>
        <v>15</v>
      </c>
      <c r="H5034" s="22">
        <f t="shared" si="181"/>
        <v>10</v>
      </c>
      <c r="K5034" s="244"/>
      <c r="M5034" s="60"/>
      <c r="N5034" s="60"/>
      <c r="O5034" s="60"/>
    </row>
    <row r="5035" spans="2:15" s="23" customFormat="1" ht="30.2" customHeight="1" thickBot="1" x14ac:dyDescent="0.3">
      <c r="B5035" s="200" t="s">
        <v>226</v>
      </c>
      <c r="C5035" s="232" t="s">
        <v>899</v>
      </c>
      <c r="D5035" s="230">
        <v>1.5</v>
      </c>
      <c r="E5035" s="230">
        <v>1</v>
      </c>
      <c r="F5035" s="47">
        <v>10</v>
      </c>
      <c r="G5035" s="234">
        <f t="shared" si="180"/>
        <v>15</v>
      </c>
      <c r="H5035" s="22">
        <f t="shared" si="181"/>
        <v>10</v>
      </c>
      <c r="K5035" s="244"/>
      <c r="M5035" s="60"/>
      <c r="N5035" s="60"/>
      <c r="O5035" s="60"/>
    </row>
    <row r="5036" spans="2:15" s="23" customFormat="1" ht="30.2" customHeight="1" thickBot="1" x14ac:dyDescent="0.3">
      <c r="B5036" s="200" t="s">
        <v>226</v>
      </c>
      <c r="C5036" s="232" t="s">
        <v>1919</v>
      </c>
      <c r="D5036" s="230">
        <v>1.5</v>
      </c>
      <c r="E5036" s="230">
        <v>1</v>
      </c>
      <c r="F5036" s="47">
        <v>10</v>
      </c>
      <c r="G5036" s="234">
        <f t="shared" si="180"/>
        <v>15</v>
      </c>
      <c r="H5036" s="22">
        <f t="shared" si="181"/>
        <v>10</v>
      </c>
      <c r="K5036" s="244"/>
      <c r="M5036" s="60"/>
      <c r="N5036" s="60"/>
      <c r="O5036" s="60"/>
    </row>
    <row r="5037" spans="2:15" s="23" customFormat="1" ht="30.2" customHeight="1" thickBot="1" x14ac:dyDescent="0.3">
      <c r="B5037" s="200" t="s">
        <v>226</v>
      </c>
      <c r="C5037" s="232" t="s">
        <v>1920</v>
      </c>
      <c r="D5037" s="230">
        <v>1.5</v>
      </c>
      <c r="E5037" s="230">
        <v>1</v>
      </c>
      <c r="F5037" s="47">
        <v>10</v>
      </c>
      <c r="G5037" s="234">
        <f t="shared" si="180"/>
        <v>15</v>
      </c>
      <c r="H5037" s="22">
        <f t="shared" si="181"/>
        <v>10</v>
      </c>
      <c r="K5037" s="244"/>
      <c r="M5037" s="60"/>
      <c r="N5037" s="60"/>
      <c r="O5037" s="60"/>
    </row>
    <row r="5038" spans="2:15" s="23" customFormat="1" ht="30.2" customHeight="1" thickBot="1" x14ac:dyDescent="0.3">
      <c r="B5038" s="200" t="s">
        <v>226</v>
      </c>
      <c r="C5038" s="232" t="s">
        <v>1236</v>
      </c>
      <c r="D5038" s="230">
        <v>1.5</v>
      </c>
      <c r="E5038" s="230">
        <v>1</v>
      </c>
      <c r="F5038" s="47">
        <v>10</v>
      </c>
      <c r="G5038" s="234">
        <f t="shared" si="180"/>
        <v>15</v>
      </c>
      <c r="H5038" s="22">
        <f t="shared" si="181"/>
        <v>10</v>
      </c>
      <c r="K5038" s="244"/>
      <c r="M5038" s="60"/>
      <c r="N5038" s="60"/>
      <c r="O5038" s="60"/>
    </row>
    <row r="5039" spans="2:15" s="23" customFormat="1" ht="30.2" customHeight="1" thickBot="1" x14ac:dyDescent="0.3">
      <c r="B5039" s="200" t="s">
        <v>226</v>
      </c>
      <c r="C5039" s="232" t="s">
        <v>1921</v>
      </c>
      <c r="D5039" s="230">
        <v>1.5</v>
      </c>
      <c r="E5039" s="230">
        <v>1</v>
      </c>
      <c r="F5039" s="47">
        <v>10</v>
      </c>
      <c r="G5039" s="234">
        <f t="shared" si="180"/>
        <v>15</v>
      </c>
      <c r="H5039" s="22">
        <f t="shared" si="181"/>
        <v>10</v>
      </c>
      <c r="K5039" s="244"/>
      <c r="M5039" s="60"/>
      <c r="N5039" s="60"/>
      <c r="O5039" s="60"/>
    </row>
    <row r="5040" spans="2:15" s="23" customFormat="1" ht="30.2" customHeight="1" thickBot="1" x14ac:dyDescent="0.3">
      <c r="B5040" s="200" t="s">
        <v>226</v>
      </c>
      <c r="C5040" s="232" t="s">
        <v>1922</v>
      </c>
      <c r="D5040" s="230">
        <v>1.5</v>
      </c>
      <c r="E5040" s="230">
        <v>1</v>
      </c>
      <c r="F5040" s="47">
        <v>10</v>
      </c>
      <c r="G5040" s="234">
        <f t="shared" si="180"/>
        <v>15</v>
      </c>
      <c r="H5040" s="22">
        <f t="shared" si="181"/>
        <v>10</v>
      </c>
      <c r="K5040" s="244"/>
      <c r="M5040" s="60"/>
      <c r="N5040" s="60"/>
      <c r="O5040" s="60"/>
    </row>
    <row r="5041" spans="2:15" s="23" customFormat="1" ht="30.2" customHeight="1" thickBot="1" x14ac:dyDescent="0.3">
      <c r="B5041" s="200" t="s">
        <v>226</v>
      </c>
      <c r="C5041" s="232" t="s">
        <v>1185</v>
      </c>
      <c r="D5041" s="230">
        <v>1.5</v>
      </c>
      <c r="E5041" s="230">
        <v>1</v>
      </c>
      <c r="F5041" s="47">
        <v>10</v>
      </c>
      <c r="G5041" s="234">
        <f t="shared" si="180"/>
        <v>15</v>
      </c>
      <c r="H5041" s="22">
        <f t="shared" si="181"/>
        <v>10</v>
      </c>
      <c r="K5041" s="244"/>
      <c r="M5041" s="60"/>
      <c r="N5041" s="60"/>
      <c r="O5041" s="60"/>
    </row>
    <row r="5042" spans="2:15" s="23" customFormat="1" ht="30.2" customHeight="1" thickBot="1" x14ac:dyDescent="0.3">
      <c r="B5042" s="200" t="s">
        <v>226</v>
      </c>
      <c r="C5042" s="232" t="s">
        <v>1444</v>
      </c>
      <c r="D5042" s="230">
        <v>1.5</v>
      </c>
      <c r="E5042" s="230">
        <v>1</v>
      </c>
      <c r="F5042" s="47">
        <v>10</v>
      </c>
      <c r="G5042" s="234">
        <f t="shared" si="180"/>
        <v>15</v>
      </c>
      <c r="H5042" s="22">
        <f t="shared" si="181"/>
        <v>10</v>
      </c>
      <c r="K5042" s="244"/>
      <c r="M5042" s="60"/>
      <c r="N5042" s="60"/>
      <c r="O5042" s="60"/>
    </row>
    <row r="5043" spans="2:15" s="23" customFormat="1" ht="30.2" customHeight="1" thickBot="1" x14ac:dyDescent="0.3">
      <c r="B5043" s="200" t="s">
        <v>226</v>
      </c>
      <c r="C5043" s="232" t="s">
        <v>1923</v>
      </c>
      <c r="D5043" s="230">
        <v>1.5</v>
      </c>
      <c r="E5043" s="230">
        <v>1</v>
      </c>
      <c r="F5043" s="47">
        <v>10</v>
      </c>
      <c r="G5043" s="234">
        <f t="shared" si="180"/>
        <v>15</v>
      </c>
      <c r="H5043" s="22">
        <f t="shared" si="181"/>
        <v>10</v>
      </c>
      <c r="K5043" s="244"/>
      <c r="M5043" s="60"/>
      <c r="N5043" s="60"/>
      <c r="O5043" s="60"/>
    </row>
    <row r="5044" spans="2:15" s="23" customFormat="1" ht="30.2" customHeight="1" thickBot="1" x14ac:dyDescent="0.3">
      <c r="B5044" s="200" t="s">
        <v>226</v>
      </c>
      <c r="C5044" s="232" t="s">
        <v>904</v>
      </c>
      <c r="D5044" s="230">
        <v>1.5</v>
      </c>
      <c r="E5044" s="230">
        <v>1</v>
      </c>
      <c r="F5044" s="47">
        <v>10</v>
      </c>
      <c r="G5044" s="234">
        <f t="shared" si="180"/>
        <v>15</v>
      </c>
      <c r="H5044" s="22">
        <f t="shared" si="181"/>
        <v>10</v>
      </c>
      <c r="K5044" s="244"/>
      <c r="M5044" s="60"/>
      <c r="N5044" s="60"/>
      <c r="O5044" s="60"/>
    </row>
    <row r="5045" spans="2:15" s="23" customFormat="1" ht="30.2" customHeight="1" thickBot="1" x14ac:dyDescent="0.3">
      <c r="B5045" s="200" t="s">
        <v>226</v>
      </c>
      <c r="C5045" s="232" t="s">
        <v>1924</v>
      </c>
      <c r="D5045" s="230">
        <v>1.5</v>
      </c>
      <c r="E5045" s="230">
        <v>1</v>
      </c>
      <c r="F5045" s="47">
        <v>10</v>
      </c>
      <c r="G5045" s="234">
        <f t="shared" si="180"/>
        <v>15</v>
      </c>
      <c r="H5045" s="22">
        <f t="shared" si="181"/>
        <v>10</v>
      </c>
      <c r="K5045" s="244"/>
      <c r="M5045" s="60"/>
      <c r="N5045" s="60"/>
      <c r="O5045" s="60"/>
    </row>
    <row r="5046" spans="2:15" s="23" customFormat="1" ht="30.2" customHeight="1" thickBot="1" x14ac:dyDescent="0.3">
      <c r="B5046" s="200" t="s">
        <v>226</v>
      </c>
      <c r="C5046" s="232" t="s">
        <v>1925</v>
      </c>
      <c r="D5046" s="230">
        <v>1.5</v>
      </c>
      <c r="E5046" s="230">
        <v>1</v>
      </c>
      <c r="F5046" s="47">
        <v>10</v>
      </c>
      <c r="G5046" s="234">
        <f t="shared" si="180"/>
        <v>15</v>
      </c>
      <c r="H5046" s="22">
        <f t="shared" si="181"/>
        <v>10</v>
      </c>
      <c r="K5046" s="244"/>
      <c r="M5046" s="60"/>
      <c r="N5046" s="60"/>
      <c r="O5046" s="60"/>
    </row>
    <row r="5047" spans="2:15" s="23" customFormat="1" ht="30.2" customHeight="1" thickBot="1" x14ac:dyDescent="0.3">
      <c r="B5047" s="200" t="s">
        <v>226</v>
      </c>
      <c r="C5047" s="232" t="s">
        <v>1926</v>
      </c>
      <c r="D5047" s="230">
        <v>1.5</v>
      </c>
      <c r="E5047" s="230">
        <v>1</v>
      </c>
      <c r="F5047" s="47">
        <v>10</v>
      </c>
      <c r="G5047" s="234">
        <f t="shared" si="180"/>
        <v>15</v>
      </c>
      <c r="H5047" s="22">
        <f t="shared" si="181"/>
        <v>10</v>
      </c>
      <c r="K5047" s="244"/>
      <c r="M5047" s="60"/>
      <c r="N5047" s="60"/>
      <c r="O5047" s="60"/>
    </row>
    <row r="5048" spans="2:15" s="23" customFormat="1" ht="30.2" customHeight="1" thickBot="1" x14ac:dyDescent="0.3">
      <c r="B5048" s="200" t="s">
        <v>226</v>
      </c>
      <c r="C5048" s="232" t="s">
        <v>435</v>
      </c>
      <c r="D5048" s="230">
        <v>1.5</v>
      </c>
      <c r="E5048" s="230">
        <v>1</v>
      </c>
      <c r="F5048" s="47">
        <v>10</v>
      </c>
      <c r="G5048" s="234">
        <f t="shared" si="180"/>
        <v>15</v>
      </c>
      <c r="H5048" s="22">
        <f t="shared" si="181"/>
        <v>10</v>
      </c>
      <c r="K5048" s="244"/>
      <c r="M5048" s="60"/>
      <c r="N5048" s="60"/>
      <c r="O5048" s="60"/>
    </row>
    <row r="5049" spans="2:15" s="23" customFormat="1" ht="30.2" customHeight="1" thickBot="1" x14ac:dyDescent="0.3">
      <c r="B5049" s="200" t="s">
        <v>226</v>
      </c>
      <c r="C5049" s="232" t="s">
        <v>436</v>
      </c>
      <c r="D5049" s="230">
        <v>1.5</v>
      </c>
      <c r="E5049" s="230">
        <v>1</v>
      </c>
      <c r="F5049" s="47">
        <v>10</v>
      </c>
      <c r="G5049" s="234">
        <f t="shared" si="180"/>
        <v>15</v>
      </c>
      <c r="H5049" s="22">
        <f t="shared" si="181"/>
        <v>10</v>
      </c>
      <c r="K5049" s="244"/>
      <c r="M5049" s="60"/>
      <c r="N5049" s="60"/>
      <c r="O5049" s="60"/>
    </row>
    <row r="5050" spans="2:15" s="23" customFormat="1" ht="30.2" customHeight="1" thickBot="1" x14ac:dyDescent="0.3">
      <c r="B5050" s="200" t="s">
        <v>226</v>
      </c>
      <c r="C5050" s="232" t="s">
        <v>1927</v>
      </c>
      <c r="D5050" s="230">
        <v>1.5</v>
      </c>
      <c r="E5050" s="230">
        <v>1</v>
      </c>
      <c r="F5050" s="47">
        <v>10</v>
      </c>
      <c r="G5050" s="234">
        <f t="shared" si="180"/>
        <v>15</v>
      </c>
      <c r="H5050" s="22">
        <f t="shared" si="181"/>
        <v>10</v>
      </c>
      <c r="K5050" s="244"/>
      <c r="M5050" s="60"/>
      <c r="N5050" s="60"/>
      <c r="O5050" s="60"/>
    </row>
    <row r="5051" spans="2:15" s="23" customFormat="1" ht="30.2" customHeight="1" thickBot="1" x14ac:dyDescent="0.3">
      <c r="B5051" s="200" t="s">
        <v>226</v>
      </c>
      <c r="C5051" s="232" t="s">
        <v>439</v>
      </c>
      <c r="D5051" s="230">
        <v>1.5</v>
      </c>
      <c r="E5051" s="230">
        <v>1</v>
      </c>
      <c r="F5051" s="47">
        <v>10</v>
      </c>
      <c r="G5051" s="234">
        <f t="shared" si="180"/>
        <v>15</v>
      </c>
      <c r="H5051" s="22">
        <f t="shared" si="181"/>
        <v>10</v>
      </c>
      <c r="K5051" s="244"/>
      <c r="M5051" s="60"/>
      <c r="N5051" s="60"/>
      <c r="O5051" s="60"/>
    </row>
    <row r="5052" spans="2:15" s="23" customFormat="1" ht="30.2" customHeight="1" thickBot="1" x14ac:dyDescent="0.3">
      <c r="B5052" s="200" t="s">
        <v>226</v>
      </c>
      <c r="C5052" s="232" t="s">
        <v>1239</v>
      </c>
      <c r="D5052" s="230">
        <v>1.5</v>
      </c>
      <c r="E5052" s="230">
        <v>1</v>
      </c>
      <c r="F5052" s="47">
        <v>10</v>
      </c>
      <c r="G5052" s="234">
        <f t="shared" si="180"/>
        <v>15</v>
      </c>
      <c r="H5052" s="22">
        <f t="shared" si="181"/>
        <v>10</v>
      </c>
      <c r="K5052" s="244"/>
      <c r="M5052" s="60"/>
      <c r="N5052" s="60"/>
      <c r="O5052" s="60"/>
    </row>
    <row r="5053" spans="2:15" s="23" customFormat="1" ht="30.2" customHeight="1" thickBot="1" x14ac:dyDescent="0.3">
      <c r="B5053" s="200" t="s">
        <v>226</v>
      </c>
      <c r="C5053" s="232" t="s">
        <v>1928</v>
      </c>
      <c r="D5053" s="230">
        <v>1.5</v>
      </c>
      <c r="E5053" s="230">
        <v>1</v>
      </c>
      <c r="F5053" s="47">
        <v>10</v>
      </c>
      <c r="G5053" s="234">
        <f t="shared" si="180"/>
        <v>15</v>
      </c>
      <c r="H5053" s="22">
        <f t="shared" si="181"/>
        <v>10</v>
      </c>
      <c r="K5053" s="244"/>
      <c r="M5053" s="60"/>
      <c r="N5053" s="60"/>
      <c r="O5053" s="60"/>
    </row>
    <row r="5054" spans="2:15" s="23" customFormat="1" ht="30.2" customHeight="1" thickBot="1" x14ac:dyDescent="0.3">
      <c r="B5054" s="200" t="s">
        <v>226</v>
      </c>
      <c r="C5054" s="232" t="s">
        <v>444</v>
      </c>
      <c r="D5054" s="230">
        <v>1.5</v>
      </c>
      <c r="E5054" s="230">
        <v>1</v>
      </c>
      <c r="F5054" s="47">
        <v>10</v>
      </c>
      <c r="G5054" s="234">
        <f t="shared" si="180"/>
        <v>15</v>
      </c>
      <c r="H5054" s="22">
        <f t="shared" si="181"/>
        <v>10</v>
      </c>
      <c r="K5054" s="244"/>
      <c r="M5054" s="60"/>
      <c r="N5054" s="60"/>
      <c r="O5054" s="60"/>
    </row>
    <row r="5055" spans="2:15" s="23" customFormat="1" ht="30.2" customHeight="1" thickBot="1" x14ac:dyDescent="0.3">
      <c r="B5055" s="200" t="s">
        <v>226</v>
      </c>
      <c r="C5055" s="232" t="s">
        <v>445</v>
      </c>
      <c r="D5055" s="230">
        <v>1.5</v>
      </c>
      <c r="E5055" s="230">
        <v>1</v>
      </c>
      <c r="F5055" s="47">
        <v>10</v>
      </c>
      <c r="G5055" s="234">
        <f t="shared" si="180"/>
        <v>15</v>
      </c>
      <c r="H5055" s="22">
        <f t="shared" si="181"/>
        <v>10</v>
      </c>
      <c r="K5055" s="244"/>
      <c r="M5055" s="60"/>
      <c r="N5055" s="60"/>
      <c r="O5055" s="60"/>
    </row>
    <row r="5056" spans="2:15" s="23" customFormat="1" ht="30.2" customHeight="1" thickBot="1" x14ac:dyDescent="0.3">
      <c r="B5056" s="200" t="s">
        <v>226</v>
      </c>
      <c r="C5056" s="232" t="s">
        <v>446</v>
      </c>
      <c r="D5056" s="230">
        <v>1.5</v>
      </c>
      <c r="E5056" s="230">
        <v>1</v>
      </c>
      <c r="F5056" s="47">
        <v>10</v>
      </c>
      <c r="G5056" s="234">
        <f t="shared" si="180"/>
        <v>15</v>
      </c>
      <c r="H5056" s="22">
        <f t="shared" si="181"/>
        <v>10</v>
      </c>
      <c r="K5056" s="244"/>
      <c r="M5056" s="60"/>
      <c r="N5056" s="60"/>
      <c r="O5056" s="60"/>
    </row>
    <row r="5057" spans="2:15" s="23" customFormat="1" ht="30.2" customHeight="1" thickBot="1" x14ac:dyDescent="0.3">
      <c r="B5057" s="200" t="s">
        <v>226</v>
      </c>
      <c r="C5057" s="232" t="s">
        <v>1929</v>
      </c>
      <c r="D5057" s="230">
        <v>1.5</v>
      </c>
      <c r="E5057" s="230">
        <v>1</v>
      </c>
      <c r="F5057" s="47">
        <v>10</v>
      </c>
      <c r="G5057" s="234">
        <f t="shared" si="180"/>
        <v>15</v>
      </c>
      <c r="H5057" s="22">
        <f t="shared" si="181"/>
        <v>10</v>
      </c>
      <c r="K5057" s="244"/>
      <c r="M5057" s="60"/>
      <c r="N5057" s="60"/>
      <c r="O5057" s="60"/>
    </row>
    <row r="5058" spans="2:15" s="23" customFormat="1" ht="30.2" customHeight="1" thickBot="1" x14ac:dyDescent="0.3">
      <c r="B5058" s="200" t="s">
        <v>226</v>
      </c>
      <c r="C5058" s="232" t="s">
        <v>451</v>
      </c>
      <c r="D5058" s="230">
        <v>1.5</v>
      </c>
      <c r="E5058" s="230">
        <v>1</v>
      </c>
      <c r="F5058" s="47">
        <v>10</v>
      </c>
      <c r="G5058" s="234">
        <f t="shared" si="180"/>
        <v>15</v>
      </c>
      <c r="H5058" s="22">
        <f t="shared" si="181"/>
        <v>10</v>
      </c>
      <c r="K5058" s="244"/>
      <c r="M5058" s="60"/>
      <c r="N5058" s="60"/>
      <c r="O5058" s="60"/>
    </row>
    <row r="5059" spans="2:15" s="23" customFormat="1" ht="30.2" customHeight="1" thickBot="1" x14ac:dyDescent="0.3">
      <c r="B5059" s="200" t="s">
        <v>226</v>
      </c>
      <c r="C5059" s="232" t="s">
        <v>1930</v>
      </c>
      <c r="D5059" s="230">
        <v>1.5</v>
      </c>
      <c r="E5059" s="230">
        <v>1</v>
      </c>
      <c r="F5059" s="47">
        <v>10</v>
      </c>
      <c r="G5059" s="234">
        <f t="shared" si="180"/>
        <v>15</v>
      </c>
      <c r="H5059" s="22">
        <f t="shared" si="181"/>
        <v>10</v>
      </c>
      <c r="K5059" s="244"/>
      <c r="M5059" s="60"/>
      <c r="N5059" s="60"/>
      <c r="O5059" s="60"/>
    </row>
    <row r="5060" spans="2:15" s="23" customFormat="1" ht="30.2" customHeight="1" thickBot="1" x14ac:dyDescent="0.3">
      <c r="B5060" s="200" t="s">
        <v>226</v>
      </c>
      <c r="C5060" s="232" t="s">
        <v>1109</v>
      </c>
      <c r="D5060" s="230">
        <v>1.5</v>
      </c>
      <c r="E5060" s="230">
        <v>1</v>
      </c>
      <c r="F5060" s="47">
        <v>10</v>
      </c>
      <c r="G5060" s="234">
        <f t="shared" si="180"/>
        <v>15</v>
      </c>
      <c r="H5060" s="22">
        <f t="shared" si="181"/>
        <v>10</v>
      </c>
      <c r="K5060" s="244"/>
      <c r="M5060" s="60"/>
      <c r="N5060" s="60"/>
      <c r="O5060" s="60"/>
    </row>
    <row r="5061" spans="2:15" s="23" customFormat="1" ht="30.2" customHeight="1" thickBot="1" x14ac:dyDescent="0.3">
      <c r="B5061" s="200" t="s">
        <v>226</v>
      </c>
      <c r="C5061" s="232" t="s">
        <v>454</v>
      </c>
      <c r="D5061" s="230">
        <v>1.5</v>
      </c>
      <c r="E5061" s="230">
        <v>1</v>
      </c>
      <c r="F5061" s="47">
        <v>10</v>
      </c>
      <c r="G5061" s="234">
        <f t="shared" si="180"/>
        <v>15</v>
      </c>
      <c r="H5061" s="22">
        <f t="shared" si="181"/>
        <v>10</v>
      </c>
      <c r="K5061" s="244"/>
      <c r="M5061" s="60"/>
      <c r="N5061" s="60"/>
      <c r="O5061" s="60"/>
    </row>
    <row r="5062" spans="2:15" s="23" customFormat="1" ht="30.2" customHeight="1" thickBot="1" x14ac:dyDescent="0.3">
      <c r="B5062" s="200" t="s">
        <v>226</v>
      </c>
      <c r="C5062" s="232" t="s">
        <v>1931</v>
      </c>
      <c r="D5062" s="230">
        <v>1.5</v>
      </c>
      <c r="E5062" s="230">
        <v>1</v>
      </c>
      <c r="F5062" s="47">
        <v>10</v>
      </c>
      <c r="G5062" s="234">
        <f t="shared" si="180"/>
        <v>15</v>
      </c>
      <c r="H5062" s="22">
        <f t="shared" si="181"/>
        <v>10</v>
      </c>
      <c r="K5062" s="244"/>
      <c r="M5062" s="60"/>
      <c r="N5062" s="60"/>
      <c r="O5062" s="60"/>
    </row>
    <row r="5063" spans="2:15" s="23" customFormat="1" ht="30.2" customHeight="1" thickBot="1" x14ac:dyDescent="0.3">
      <c r="B5063" s="200" t="s">
        <v>226</v>
      </c>
      <c r="C5063" s="232" t="s">
        <v>455</v>
      </c>
      <c r="D5063" s="230">
        <v>1.5</v>
      </c>
      <c r="E5063" s="230">
        <v>1</v>
      </c>
      <c r="F5063" s="47">
        <v>10</v>
      </c>
      <c r="G5063" s="234">
        <f t="shared" si="180"/>
        <v>15</v>
      </c>
      <c r="H5063" s="22">
        <f t="shared" si="181"/>
        <v>10</v>
      </c>
      <c r="K5063" s="244"/>
      <c r="M5063" s="60"/>
      <c r="N5063" s="60"/>
      <c r="O5063" s="60"/>
    </row>
    <row r="5064" spans="2:15" s="23" customFormat="1" ht="30.2" customHeight="1" thickBot="1" x14ac:dyDescent="0.3">
      <c r="B5064" s="200" t="s">
        <v>226</v>
      </c>
      <c r="C5064" s="232" t="s">
        <v>1784</v>
      </c>
      <c r="D5064" s="230">
        <v>1.5</v>
      </c>
      <c r="E5064" s="230">
        <v>1</v>
      </c>
      <c r="F5064" s="47">
        <v>10</v>
      </c>
      <c r="G5064" s="234">
        <f t="shared" si="180"/>
        <v>15</v>
      </c>
      <c r="H5064" s="22">
        <f t="shared" si="181"/>
        <v>10</v>
      </c>
      <c r="K5064" s="244"/>
      <c r="M5064" s="60"/>
      <c r="N5064" s="60"/>
      <c r="O5064" s="60"/>
    </row>
    <row r="5065" spans="2:15" s="23" customFormat="1" ht="30.2" customHeight="1" thickBot="1" x14ac:dyDescent="0.3">
      <c r="B5065" s="200" t="s">
        <v>226</v>
      </c>
      <c r="C5065" s="232" t="s">
        <v>458</v>
      </c>
      <c r="D5065" s="230">
        <v>1.5</v>
      </c>
      <c r="E5065" s="230">
        <v>1</v>
      </c>
      <c r="F5065" s="47">
        <v>10</v>
      </c>
      <c r="G5065" s="234">
        <f t="shared" si="180"/>
        <v>15</v>
      </c>
      <c r="H5065" s="22">
        <f t="shared" si="181"/>
        <v>10</v>
      </c>
      <c r="K5065" s="244"/>
      <c r="M5065" s="60"/>
      <c r="N5065" s="60"/>
      <c r="O5065" s="60"/>
    </row>
    <row r="5066" spans="2:15" s="23" customFormat="1" ht="30.2" customHeight="1" thickBot="1" x14ac:dyDescent="0.3">
      <c r="B5066" s="200" t="s">
        <v>226</v>
      </c>
      <c r="C5066" s="232" t="s">
        <v>1932</v>
      </c>
      <c r="D5066" s="230">
        <v>1.5</v>
      </c>
      <c r="E5066" s="230">
        <v>1</v>
      </c>
      <c r="F5066" s="47">
        <v>10</v>
      </c>
      <c r="G5066" s="234">
        <f t="shared" si="180"/>
        <v>15</v>
      </c>
      <c r="H5066" s="22">
        <f t="shared" si="181"/>
        <v>10</v>
      </c>
      <c r="K5066" s="244"/>
      <c r="M5066" s="60"/>
      <c r="N5066" s="60"/>
      <c r="O5066" s="60"/>
    </row>
    <row r="5067" spans="2:15" s="23" customFormat="1" ht="30.2" customHeight="1" thickBot="1" x14ac:dyDescent="0.3">
      <c r="B5067" s="200" t="s">
        <v>226</v>
      </c>
      <c r="C5067" s="232" t="s">
        <v>1933</v>
      </c>
      <c r="D5067" s="230">
        <v>1.5</v>
      </c>
      <c r="E5067" s="230">
        <v>1</v>
      </c>
      <c r="F5067" s="47">
        <v>10</v>
      </c>
      <c r="G5067" s="234">
        <f t="shared" si="180"/>
        <v>15</v>
      </c>
      <c r="H5067" s="22">
        <f t="shared" si="181"/>
        <v>10</v>
      </c>
      <c r="K5067" s="244"/>
      <c r="M5067" s="60"/>
      <c r="N5067" s="60"/>
      <c r="O5067" s="60"/>
    </row>
    <row r="5068" spans="2:15" s="23" customFormat="1" ht="30.2" customHeight="1" thickBot="1" x14ac:dyDescent="0.3">
      <c r="B5068" s="200" t="s">
        <v>226</v>
      </c>
      <c r="C5068" s="232" t="s">
        <v>1243</v>
      </c>
      <c r="D5068" s="230">
        <v>1.5</v>
      </c>
      <c r="E5068" s="230">
        <v>1</v>
      </c>
      <c r="F5068" s="47">
        <v>10</v>
      </c>
      <c r="G5068" s="234">
        <f t="shared" si="180"/>
        <v>15</v>
      </c>
      <c r="H5068" s="22">
        <f t="shared" si="181"/>
        <v>10</v>
      </c>
      <c r="K5068" s="244"/>
      <c r="M5068" s="60"/>
      <c r="N5068" s="60"/>
      <c r="O5068" s="60"/>
    </row>
    <row r="5069" spans="2:15" s="23" customFormat="1" ht="30.2" customHeight="1" thickBot="1" x14ac:dyDescent="0.3">
      <c r="B5069" s="200" t="s">
        <v>226</v>
      </c>
      <c r="C5069" s="232" t="s">
        <v>463</v>
      </c>
      <c r="D5069" s="230">
        <v>1.5</v>
      </c>
      <c r="E5069" s="230">
        <v>1</v>
      </c>
      <c r="F5069" s="47">
        <v>10</v>
      </c>
      <c r="G5069" s="234">
        <f t="shared" si="180"/>
        <v>15</v>
      </c>
      <c r="H5069" s="22">
        <f t="shared" si="181"/>
        <v>10</v>
      </c>
      <c r="K5069" s="244"/>
      <c r="M5069" s="60"/>
      <c r="N5069" s="60"/>
      <c r="O5069" s="60"/>
    </row>
    <row r="5070" spans="2:15" s="23" customFormat="1" ht="30.2" customHeight="1" thickBot="1" x14ac:dyDescent="0.3">
      <c r="B5070" s="200" t="s">
        <v>226</v>
      </c>
      <c r="C5070" s="232" t="s">
        <v>1934</v>
      </c>
      <c r="D5070" s="230">
        <v>1.5</v>
      </c>
      <c r="E5070" s="230">
        <v>1</v>
      </c>
      <c r="F5070" s="47">
        <v>10</v>
      </c>
      <c r="G5070" s="234">
        <f t="shared" si="180"/>
        <v>15</v>
      </c>
      <c r="H5070" s="22">
        <f t="shared" si="181"/>
        <v>10</v>
      </c>
      <c r="K5070" s="244"/>
      <c r="M5070" s="60"/>
      <c r="N5070" s="60"/>
      <c r="O5070" s="60"/>
    </row>
    <row r="5071" spans="2:15" s="23" customFormat="1" ht="30.2" customHeight="1" thickBot="1" x14ac:dyDescent="0.3">
      <c r="B5071" s="200" t="s">
        <v>226</v>
      </c>
      <c r="C5071" s="232" t="s">
        <v>922</v>
      </c>
      <c r="D5071" s="230">
        <v>1.5</v>
      </c>
      <c r="E5071" s="230">
        <v>1</v>
      </c>
      <c r="F5071" s="47">
        <v>10</v>
      </c>
      <c r="G5071" s="234">
        <f t="shared" ref="G5071:G5134" si="182">ROUND(D5071*F5071,2)</f>
        <v>15</v>
      </c>
      <c r="H5071" s="22">
        <f t="shared" ref="H5071:H5134" si="183">ROUND(E5071*F5071,6)</f>
        <v>10</v>
      </c>
      <c r="K5071" s="244"/>
      <c r="M5071" s="60"/>
      <c r="N5071" s="60"/>
      <c r="O5071" s="60"/>
    </row>
    <row r="5072" spans="2:15" s="23" customFormat="1" ht="30.2" customHeight="1" thickBot="1" x14ac:dyDescent="0.3">
      <c r="B5072" s="200" t="s">
        <v>226</v>
      </c>
      <c r="C5072" s="232" t="s">
        <v>1935</v>
      </c>
      <c r="D5072" s="230">
        <v>1.5</v>
      </c>
      <c r="E5072" s="230">
        <v>1</v>
      </c>
      <c r="F5072" s="47">
        <v>10</v>
      </c>
      <c r="G5072" s="234">
        <f t="shared" si="182"/>
        <v>15</v>
      </c>
      <c r="H5072" s="22">
        <f t="shared" si="183"/>
        <v>10</v>
      </c>
      <c r="K5072" s="244"/>
      <c r="M5072" s="60"/>
      <c r="N5072" s="60"/>
      <c r="O5072" s="60"/>
    </row>
    <row r="5073" spans="2:15" s="23" customFormat="1" ht="30.2" customHeight="1" thickBot="1" x14ac:dyDescent="0.3">
      <c r="B5073" s="200" t="s">
        <v>226</v>
      </c>
      <c r="C5073" s="232" t="s">
        <v>464</v>
      </c>
      <c r="D5073" s="230">
        <v>1.5</v>
      </c>
      <c r="E5073" s="230">
        <v>1</v>
      </c>
      <c r="F5073" s="47">
        <v>10</v>
      </c>
      <c r="G5073" s="234">
        <f t="shared" si="182"/>
        <v>15</v>
      </c>
      <c r="H5073" s="22">
        <f t="shared" si="183"/>
        <v>10</v>
      </c>
      <c r="K5073" s="244"/>
      <c r="M5073" s="60"/>
      <c r="N5073" s="60"/>
      <c r="O5073" s="60"/>
    </row>
    <row r="5074" spans="2:15" s="23" customFormat="1" ht="30.2" customHeight="1" thickBot="1" x14ac:dyDescent="0.3">
      <c r="B5074" s="200" t="s">
        <v>226</v>
      </c>
      <c r="C5074" s="232" t="s">
        <v>465</v>
      </c>
      <c r="D5074" s="230">
        <v>1.5</v>
      </c>
      <c r="E5074" s="230">
        <v>1</v>
      </c>
      <c r="F5074" s="47">
        <v>10</v>
      </c>
      <c r="G5074" s="234">
        <f t="shared" si="182"/>
        <v>15</v>
      </c>
      <c r="H5074" s="22">
        <f t="shared" si="183"/>
        <v>10</v>
      </c>
      <c r="K5074" s="244"/>
      <c r="M5074" s="60"/>
      <c r="N5074" s="60"/>
      <c r="O5074" s="60"/>
    </row>
    <row r="5075" spans="2:15" s="23" customFormat="1" ht="30.2" customHeight="1" thickBot="1" x14ac:dyDescent="0.3">
      <c r="B5075" s="200" t="s">
        <v>226</v>
      </c>
      <c r="C5075" s="232" t="s">
        <v>1936</v>
      </c>
      <c r="D5075" s="230">
        <v>1.5</v>
      </c>
      <c r="E5075" s="230">
        <v>1</v>
      </c>
      <c r="F5075" s="47">
        <v>10</v>
      </c>
      <c r="G5075" s="234">
        <f t="shared" si="182"/>
        <v>15</v>
      </c>
      <c r="H5075" s="22">
        <f t="shared" si="183"/>
        <v>10</v>
      </c>
      <c r="K5075" s="244"/>
      <c r="M5075" s="60"/>
      <c r="N5075" s="60"/>
      <c r="O5075" s="60"/>
    </row>
    <row r="5076" spans="2:15" s="23" customFormat="1" ht="30.2" customHeight="1" thickBot="1" x14ac:dyDescent="0.3">
      <c r="B5076" s="200" t="s">
        <v>226</v>
      </c>
      <c r="C5076" s="232" t="s">
        <v>469</v>
      </c>
      <c r="D5076" s="230">
        <v>1.5</v>
      </c>
      <c r="E5076" s="230">
        <v>1</v>
      </c>
      <c r="F5076" s="47">
        <v>10</v>
      </c>
      <c r="G5076" s="234">
        <f t="shared" si="182"/>
        <v>15</v>
      </c>
      <c r="H5076" s="22">
        <f t="shared" si="183"/>
        <v>10</v>
      </c>
      <c r="K5076" s="244"/>
      <c r="M5076" s="60"/>
      <c r="N5076" s="60"/>
      <c r="O5076" s="60"/>
    </row>
    <row r="5077" spans="2:15" s="23" customFormat="1" ht="30.2" customHeight="1" thickBot="1" x14ac:dyDescent="0.3">
      <c r="B5077" s="200" t="s">
        <v>226</v>
      </c>
      <c r="C5077" s="232" t="s">
        <v>1113</v>
      </c>
      <c r="D5077" s="230">
        <v>1.5</v>
      </c>
      <c r="E5077" s="230">
        <v>1</v>
      </c>
      <c r="F5077" s="47">
        <v>10</v>
      </c>
      <c r="G5077" s="234">
        <f t="shared" si="182"/>
        <v>15</v>
      </c>
      <c r="H5077" s="22">
        <f t="shared" si="183"/>
        <v>10</v>
      </c>
      <c r="K5077" s="244"/>
      <c r="M5077" s="60"/>
      <c r="N5077" s="60"/>
      <c r="O5077" s="60"/>
    </row>
    <row r="5078" spans="2:15" s="23" customFormat="1" ht="30.2" customHeight="1" thickBot="1" x14ac:dyDescent="0.3">
      <c r="B5078" s="200" t="s">
        <v>226</v>
      </c>
      <c r="C5078" s="232" t="s">
        <v>924</v>
      </c>
      <c r="D5078" s="230">
        <v>1.5</v>
      </c>
      <c r="E5078" s="230">
        <v>1</v>
      </c>
      <c r="F5078" s="47">
        <v>10</v>
      </c>
      <c r="G5078" s="234">
        <f t="shared" si="182"/>
        <v>15</v>
      </c>
      <c r="H5078" s="22">
        <f t="shared" si="183"/>
        <v>10</v>
      </c>
      <c r="K5078" s="244"/>
      <c r="M5078" s="60"/>
      <c r="N5078" s="60"/>
      <c r="O5078" s="60"/>
    </row>
    <row r="5079" spans="2:15" s="23" customFormat="1" ht="30.2" customHeight="1" thickBot="1" x14ac:dyDescent="0.3">
      <c r="B5079" s="200" t="s">
        <v>226</v>
      </c>
      <c r="C5079" s="232" t="s">
        <v>470</v>
      </c>
      <c r="D5079" s="230">
        <v>1.5</v>
      </c>
      <c r="E5079" s="230">
        <v>1</v>
      </c>
      <c r="F5079" s="47">
        <v>10</v>
      </c>
      <c r="G5079" s="234">
        <f t="shared" si="182"/>
        <v>15</v>
      </c>
      <c r="H5079" s="22">
        <f t="shared" si="183"/>
        <v>10</v>
      </c>
      <c r="K5079" s="244"/>
      <c r="M5079" s="60"/>
      <c r="N5079" s="60"/>
      <c r="O5079" s="60"/>
    </row>
    <row r="5080" spans="2:15" s="23" customFormat="1" ht="30.2" customHeight="1" thickBot="1" x14ac:dyDescent="0.3">
      <c r="B5080" s="200" t="s">
        <v>226</v>
      </c>
      <c r="C5080" s="232" t="s">
        <v>925</v>
      </c>
      <c r="D5080" s="230">
        <v>1.5</v>
      </c>
      <c r="E5080" s="230">
        <v>1</v>
      </c>
      <c r="F5080" s="47">
        <v>10</v>
      </c>
      <c r="G5080" s="234">
        <f t="shared" si="182"/>
        <v>15</v>
      </c>
      <c r="H5080" s="22">
        <f t="shared" si="183"/>
        <v>10</v>
      </c>
      <c r="K5080" s="244"/>
      <c r="M5080" s="60"/>
      <c r="N5080" s="60"/>
      <c r="O5080" s="60"/>
    </row>
    <row r="5081" spans="2:15" s="23" customFormat="1" ht="30.2" customHeight="1" thickBot="1" x14ac:dyDescent="0.3">
      <c r="B5081" s="200" t="s">
        <v>226</v>
      </c>
      <c r="C5081" s="232" t="s">
        <v>1118</v>
      </c>
      <c r="D5081" s="230">
        <v>1.5</v>
      </c>
      <c r="E5081" s="230">
        <v>1</v>
      </c>
      <c r="F5081" s="47">
        <v>10</v>
      </c>
      <c r="G5081" s="234">
        <f t="shared" si="182"/>
        <v>15</v>
      </c>
      <c r="H5081" s="22">
        <f t="shared" si="183"/>
        <v>10</v>
      </c>
      <c r="K5081" s="244"/>
      <c r="M5081" s="60"/>
      <c r="N5081" s="60"/>
      <c r="O5081" s="60"/>
    </row>
    <row r="5082" spans="2:15" s="23" customFormat="1" ht="30.2" customHeight="1" thickBot="1" x14ac:dyDescent="0.3">
      <c r="B5082" s="200" t="s">
        <v>226</v>
      </c>
      <c r="C5082" s="232" t="s">
        <v>471</v>
      </c>
      <c r="D5082" s="230">
        <v>1.5</v>
      </c>
      <c r="E5082" s="230">
        <v>1</v>
      </c>
      <c r="F5082" s="47">
        <v>10</v>
      </c>
      <c r="G5082" s="234">
        <f t="shared" si="182"/>
        <v>15</v>
      </c>
      <c r="H5082" s="22">
        <f t="shared" si="183"/>
        <v>10</v>
      </c>
      <c r="K5082" s="244"/>
      <c r="M5082" s="60"/>
      <c r="N5082" s="60"/>
      <c r="O5082" s="60"/>
    </row>
    <row r="5083" spans="2:15" s="23" customFormat="1" ht="30.2" customHeight="1" thickBot="1" x14ac:dyDescent="0.3">
      <c r="B5083" s="200" t="s">
        <v>226</v>
      </c>
      <c r="C5083" s="232" t="s">
        <v>472</v>
      </c>
      <c r="D5083" s="230">
        <v>1.5</v>
      </c>
      <c r="E5083" s="230">
        <v>1</v>
      </c>
      <c r="F5083" s="47">
        <v>10</v>
      </c>
      <c r="G5083" s="234">
        <f t="shared" si="182"/>
        <v>15</v>
      </c>
      <c r="H5083" s="22">
        <f t="shared" si="183"/>
        <v>10</v>
      </c>
      <c r="K5083" s="244"/>
      <c r="M5083" s="60"/>
      <c r="N5083" s="60"/>
      <c r="O5083" s="60"/>
    </row>
    <row r="5084" spans="2:15" s="23" customFormat="1" ht="30.2" customHeight="1" thickBot="1" x14ac:dyDescent="0.3">
      <c r="B5084" s="200" t="s">
        <v>226</v>
      </c>
      <c r="C5084" s="232" t="s">
        <v>926</v>
      </c>
      <c r="D5084" s="230">
        <v>1.5</v>
      </c>
      <c r="E5084" s="230">
        <v>1</v>
      </c>
      <c r="F5084" s="47">
        <v>10</v>
      </c>
      <c r="G5084" s="234">
        <f t="shared" si="182"/>
        <v>15</v>
      </c>
      <c r="H5084" s="22">
        <f t="shared" si="183"/>
        <v>10</v>
      </c>
      <c r="K5084" s="244"/>
      <c r="M5084" s="60"/>
      <c r="N5084" s="60"/>
      <c r="O5084" s="60"/>
    </row>
    <row r="5085" spans="2:15" s="23" customFormat="1" ht="30.2" customHeight="1" thickBot="1" x14ac:dyDescent="0.3">
      <c r="B5085" s="200" t="s">
        <v>226</v>
      </c>
      <c r="C5085" s="232" t="s">
        <v>927</v>
      </c>
      <c r="D5085" s="230">
        <v>1.5</v>
      </c>
      <c r="E5085" s="230">
        <v>1</v>
      </c>
      <c r="F5085" s="47">
        <v>10</v>
      </c>
      <c r="G5085" s="234">
        <f t="shared" si="182"/>
        <v>15</v>
      </c>
      <c r="H5085" s="22">
        <f t="shared" si="183"/>
        <v>10</v>
      </c>
      <c r="K5085" s="244"/>
      <c r="M5085" s="60"/>
      <c r="N5085" s="60"/>
      <c r="O5085" s="60"/>
    </row>
    <row r="5086" spans="2:15" s="23" customFormat="1" ht="30.2" customHeight="1" thickBot="1" x14ac:dyDescent="0.3">
      <c r="B5086" s="200" t="s">
        <v>226</v>
      </c>
      <c r="C5086" s="232" t="s">
        <v>1937</v>
      </c>
      <c r="D5086" s="230">
        <v>1.5</v>
      </c>
      <c r="E5086" s="230">
        <v>1</v>
      </c>
      <c r="F5086" s="47">
        <v>10</v>
      </c>
      <c r="G5086" s="234">
        <f t="shared" si="182"/>
        <v>15</v>
      </c>
      <c r="H5086" s="22">
        <f t="shared" si="183"/>
        <v>10</v>
      </c>
      <c r="K5086" s="244"/>
      <c r="M5086" s="60"/>
      <c r="N5086" s="60"/>
      <c r="O5086" s="60"/>
    </row>
    <row r="5087" spans="2:15" s="23" customFormat="1" ht="30.2" customHeight="1" thickBot="1" x14ac:dyDescent="0.3">
      <c r="B5087" s="200" t="s">
        <v>226</v>
      </c>
      <c r="C5087" s="232" t="s">
        <v>474</v>
      </c>
      <c r="D5087" s="230">
        <v>1.5</v>
      </c>
      <c r="E5087" s="230">
        <v>1</v>
      </c>
      <c r="F5087" s="47">
        <v>10</v>
      </c>
      <c r="G5087" s="234">
        <f t="shared" si="182"/>
        <v>15</v>
      </c>
      <c r="H5087" s="22">
        <f t="shared" si="183"/>
        <v>10</v>
      </c>
      <c r="K5087" s="244"/>
      <c r="M5087" s="60"/>
      <c r="N5087" s="60"/>
      <c r="O5087" s="60"/>
    </row>
    <row r="5088" spans="2:15" s="23" customFormat="1" ht="30.2" customHeight="1" thickBot="1" x14ac:dyDescent="0.3">
      <c r="B5088" s="200" t="s">
        <v>226</v>
      </c>
      <c r="C5088" s="232" t="s">
        <v>475</v>
      </c>
      <c r="D5088" s="230">
        <v>1.5</v>
      </c>
      <c r="E5088" s="230">
        <v>1</v>
      </c>
      <c r="F5088" s="47">
        <v>10</v>
      </c>
      <c r="G5088" s="234">
        <f t="shared" si="182"/>
        <v>15</v>
      </c>
      <c r="H5088" s="22">
        <f t="shared" si="183"/>
        <v>10</v>
      </c>
      <c r="K5088" s="244"/>
      <c r="M5088" s="60"/>
      <c r="N5088" s="60"/>
      <c r="O5088" s="60"/>
    </row>
    <row r="5089" spans="2:15" s="23" customFormat="1" ht="30.2" customHeight="1" thickBot="1" x14ac:dyDescent="0.3">
      <c r="B5089" s="200" t="s">
        <v>226</v>
      </c>
      <c r="C5089" s="232" t="s">
        <v>476</v>
      </c>
      <c r="D5089" s="230">
        <v>1.5</v>
      </c>
      <c r="E5089" s="230">
        <v>1</v>
      </c>
      <c r="F5089" s="47">
        <v>10</v>
      </c>
      <c r="G5089" s="234">
        <f t="shared" si="182"/>
        <v>15</v>
      </c>
      <c r="H5089" s="22">
        <f t="shared" si="183"/>
        <v>10</v>
      </c>
      <c r="K5089" s="244"/>
      <c r="M5089" s="60"/>
      <c r="N5089" s="60"/>
      <c r="O5089" s="60"/>
    </row>
    <row r="5090" spans="2:15" s="23" customFormat="1" ht="30.2" customHeight="1" thickBot="1" x14ac:dyDescent="0.3">
      <c r="B5090" s="200" t="s">
        <v>226</v>
      </c>
      <c r="C5090" s="232" t="s">
        <v>477</v>
      </c>
      <c r="D5090" s="230">
        <v>1.5</v>
      </c>
      <c r="E5090" s="230">
        <v>1</v>
      </c>
      <c r="F5090" s="47">
        <v>10</v>
      </c>
      <c r="G5090" s="234">
        <f t="shared" si="182"/>
        <v>15</v>
      </c>
      <c r="H5090" s="22">
        <f t="shared" si="183"/>
        <v>10</v>
      </c>
      <c r="K5090" s="244"/>
      <c r="M5090" s="60"/>
      <c r="N5090" s="60"/>
      <c r="O5090" s="60"/>
    </row>
    <row r="5091" spans="2:15" s="23" customFormat="1" ht="30.2" customHeight="1" thickBot="1" x14ac:dyDescent="0.3">
      <c r="B5091" s="200" t="s">
        <v>226</v>
      </c>
      <c r="C5091" s="232" t="s">
        <v>761</v>
      </c>
      <c r="D5091" s="230">
        <v>1.5</v>
      </c>
      <c r="E5091" s="230">
        <v>1</v>
      </c>
      <c r="F5091" s="47">
        <v>10</v>
      </c>
      <c r="G5091" s="234">
        <f t="shared" si="182"/>
        <v>15</v>
      </c>
      <c r="H5091" s="22">
        <f t="shared" si="183"/>
        <v>10</v>
      </c>
      <c r="K5091" s="244"/>
      <c r="M5091" s="60"/>
      <c r="N5091" s="60"/>
      <c r="O5091" s="60"/>
    </row>
    <row r="5092" spans="2:15" s="23" customFormat="1" ht="30.2" customHeight="1" thickBot="1" x14ac:dyDescent="0.3">
      <c r="B5092" s="200" t="s">
        <v>226</v>
      </c>
      <c r="C5092" s="232" t="s">
        <v>941</v>
      </c>
      <c r="D5092" s="230">
        <v>1.5</v>
      </c>
      <c r="E5092" s="230">
        <v>1</v>
      </c>
      <c r="F5092" s="47">
        <v>10</v>
      </c>
      <c r="G5092" s="234">
        <f t="shared" si="182"/>
        <v>15</v>
      </c>
      <c r="H5092" s="22">
        <f t="shared" si="183"/>
        <v>10</v>
      </c>
      <c r="K5092" s="244"/>
      <c r="M5092" s="60"/>
      <c r="N5092" s="60"/>
      <c r="O5092" s="60"/>
    </row>
    <row r="5093" spans="2:15" s="23" customFormat="1" ht="30.2" customHeight="1" thickBot="1" x14ac:dyDescent="0.3">
      <c r="B5093" s="200" t="s">
        <v>226</v>
      </c>
      <c r="C5093" s="232" t="s">
        <v>479</v>
      </c>
      <c r="D5093" s="230">
        <v>1.5</v>
      </c>
      <c r="E5093" s="230">
        <v>1</v>
      </c>
      <c r="F5093" s="47">
        <v>10</v>
      </c>
      <c r="G5093" s="234">
        <f t="shared" si="182"/>
        <v>15</v>
      </c>
      <c r="H5093" s="22">
        <f t="shared" si="183"/>
        <v>10</v>
      </c>
      <c r="K5093" s="244"/>
      <c r="M5093" s="60"/>
      <c r="N5093" s="60"/>
      <c r="O5093" s="60"/>
    </row>
    <row r="5094" spans="2:15" s="23" customFormat="1" ht="30.2" customHeight="1" thickBot="1" x14ac:dyDescent="0.3">
      <c r="B5094" s="200" t="s">
        <v>226</v>
      </c>
      <c r="C5094" s="232" t="s">
        <v>481</v>
      </c>
      <c r="D5094" s="230">
        <v>1.5</v>
      </c>
      <c r="E5094" s="230">
        <v>1</v>
      </c>
      <c r="F5094" s="47">
        <v>10</v>
      </c>
      <c r="G5094" s="234">
        <f t="shared" si="182"/>
        <v>15</v>
      </c>
      <c r="H5094" s="22">
        <f t="shared" si="183"/>
        <v>10</v>
      </c>
      <c r="K5094" s="244"/>
      <c r="M5094" s="60"/>
      <c r="N5094" s="60"/>
      <c r="O5094" s="60"/>
    </row>
    <row r="5095" spans="2:15" s="23" customFormat="1" ht="30.2" customHeight="1" thickBot="1" x14ac:dyDescent="0.3">
      <c r="B5095" s="200" t="s">
        <v>226</v>
      </c>
      <c r="C5095" s="232" t="s">
        <v>482</v>
      </c>
      <c r="D5095" s="230">
        <v>1.5</v>
      </c>
      <c r="E5095" s="230">
        <v>1</v>
      </c>
      <c r="F5095" s="47">
        <v>10</v>
      </c>
      <c r="G5095" s="234">
        <f t="shared" si="182"/>
        <v>15</v>
      </c>
      <c r="H5095" s="22">
        <f t="shared" si="183"/>
        <v>10</v>
      </c>
      <c r="K5095" s="244"/>
      <c r="M5095" s="60"/>
      <c r="N5095" s="60"/>
      <c r="O5095" s="60"/>
    </row>
    <row r="5096" spans="2:15" s="23" customFormat="1" ht="30.2" customHeight="1" thickBot="1" x14ac:dyDescent="0.3">
      <c r="B5096" s="200" t="s">
        <v>226</v>
      </c>
      <c r="C5096" s="232" t="s">
        <v>483</v>
      </c>
      <c r="D5096" s="230">
        <v>1.5</v>
      </c>
      <c r="E5096" s="230">
        <v>1</v>
      </c>
      <c r="F5096" s="47">
        <v>10</v>
      </c>
      <c r="G5096" s="234">
        <f t="shared" si="182"/>
        <v>15</v>
      </c>
      <c r="H5096" s="22">
        <f t="shared" si="183"/>
        <v>10</v>
      </c>
      <c r="K5096" s="244"/>
      <c r="M5096" s="60"/>
      <c r="N5096" s="60"/>
      <c r="O5096" s="60"/>
    </row>
    <row r="5097" spans="2:15" s="23" customFormat="1" ht="30.2" customHeight="1" thickBot="1" x14ac:dyDescent="0.3">
      <c r="B5097" s="200" t="s">
        <v>226</v>
      </c>
      <c r="C5097" s="232" t="s">
        <v>484</v>
      </c>
      <c r="D5097" s="230">
        <v>1.5</v>
      </c>
      <c r="E5097" s="230">
        <v>1</v>
      </c>
      <c r="F5097" s="47">
        <v>10</v>
      </c>
      <c r="G5097" s="234">
        <f t="shared" si="182"/>
        <v>15</v>
      </c>
      <c r="H5097" s="22">
        <f t="shared" si="183"/>
        <v>10</v>
      </c>
      <c r="K5097" s="244"/>
      <c r="M5097" s="60"/>
      <c r="N5097" s="60"/>
      <c r="O5097" s="60"/>
    </row>
    <row r="5098" spans="2:15" s="23" customFormat="1" ht="30.2" customHeight="1" thickBot="1" x14ac:dyDescent="0.3">
      <c r="B5098" s="200" t="s">
        <v>226</v>
      </c>
      <c r="C5098" s="232" t="s">
        <v>485</v>
      </c>
      <c r="D5098" s="230">
        <v>1.5</v>
      </c>
      <c r="E5098" s="230">
        <v>1</v>
      </c>
      <c r="F5098" s="47">
        <v>10</v>
      </c>
      <c r="G5098" s="234">
        <f t="shared" si="182"/>
        <v>15</v>
      </c>
      <c r="H5098" s="22">
        <f t="shared" si="183"/>
        <v>10</v>
      </c>
      <c r="K5098" s="244"/>
      <c r="M5098" s="60"/>
      <c r="N5098" s="60"/>
      <c r="O5098" s="60"/>
    </row>
    <row r="5099" spans="2:15" s="23" customFormat="1" ht="30.2" customHeight="1" thickBot="1" x14ac:dyDescent="0.3">
      <c r="B5099" s="200" t="s">
        <v>226</v>
      </c>
      <c r="C5099" s="232" t="s">
        <v>943</v>
      </c>
      <c r="D5099" s="230">
        <v>1.5</v>
      </c>
      <c r="E5099" s="230">
        <v>1</v>
      </c>
      <c r="F5099" s="47">
        <v>10</v>
      </c>
      <c r="G5099" s="234">
        <f t="shared" si="182"/>
        <v>15</v>
      </c>
      <c r="H5099" s="22">
        <f t="shared" si="183"/>
        <v>10</v>
      </c>
      <c r="K5099" s="244"/>
      <c r="M5099" s="60"/>
      <c r="N5099" s="60"/>
      <c r="O5099" s="60"/>
    </row>
    <row r="5100" spans="2:15" s="23" customFormat="1" ht="30.2" customHeight="1" thickBot="1" x14ac:dyDescent="0.3">
      <c r="B5100" s="200" t="s">
        <v>226</v>
      </c>
      <c r="C5100" s="232" t="s">
        <v>486</v>
      </c>
      <c r="D5100" s="230">
        <v>1.5</v>
      </c>
      <c r="E5100" s="230">
        <v>1</v>
      </c>
      <c r="F5100" s="47">
        <v>10</v>
      </c>
      <c r="G5100" s="234">
        <f t="shared" si="182"/>
        <v>15</v>
      </c>
      <c r="H5100" s="22">
        <f t="shared" si="183"/>
        <v>10</v>
      </c>
      <c r="K5100" s="244"/>
      <c r="M5100" s="60"/>
      <c r="N5100" s="60"/>
      <c r="O5100" s="60"/>
    </row>
    <row r="5101" spans="2:15" s="23" customFormat="1" ht="30.2" customHeight="1" thickBot="1" x14ac:dyDescent="0.3">
      <c r="B5101" s="200" t="s">
        <v>226</v>
      </c>
      <c r="C5101" s="232" t="s">
        <v>487</v>
      </c>
      <c r="D5101" s="230">
        <v>1.5</v>
      </c>
      <c r="E5101" s="230">
        <v>1</v>
      </c>
      <c r="F5101" s="47">
        <v>10</v>
      </c>
      <c r="G5101" s="234">
        <f t="shared" si="182"/>
        <v>15</v>
      </c>
      <c r="H5101" s="22">
        <f t="shared" si="183"/>
        <v>10</v>
      </c>
      <c r="K5101" s="244"/>
      <c r="M5101" s="60"/>
      <c r="N5101" s="60"/>
      <c r="O5101" s="60"/>
    </row>
    <row r="5102" spans="2:15" s="23" customFormat="1" ht="30.2" customHeight="1" thickBot="1" x14ac:dyDescent="0.3">
      <c r="B5102" s="200" t="s">
        <v>226</v>
      </c>
      <c r="C5102" s="232" t="s">
        <v>488</v>
      </c>
      <c r="D5102" s="230">
        <v>1.5</v>
      </c>
      <c r="E5102" s="230">
        <v>1</v>
      </c>
      <c r="F5102" s="47">
        <v>10</v>
      </c>
      <c r="G5102" s="234">
        <f t="shared" si="182"/>
        <v>15</v>
      </c>
      <c r="H5102" s="22">
        <f t="shared" si="183"/>
        <v>10</v>
      </c>
      <c r="K5102" s="244"/>
      <c r="M5102" s="60"/>
      <c r="N5102" s="60"/>
      <c r="O5102" s="60"/>
    </row>
    <row r="5103" spans="2:15" s="23" customFormat="1" ht="30.2" customHeight="1" thickBot="1" x14ac:dyDescent="0.3">
      <c r="B5103" s="200" t="s">
        <v>226</v>
      </c>
      <c r="C5103" s="232" t="s">
        <v>1120</v>
      </c>
      <c r="D5103" s="230">
        <v>1.5</v>
      </c>
      <c r="E5103" s="230">
        <v>1</v>
      </c>
      <c r="F5103" s="47">
        <v>10</v>
      </c>
      <c r="G5103" s="234">
        <f t="shared" si="182"/>
        <v>15</v>
      </c>
      <c r="H5103" s="22">
        <f t="shared" si="183"/>
        <v>10</v>
      </c>
      <c r="K5103" s="244"/>
      <c r="M5103" s="60"/>
      <c r="N5103" s="60"/>
      <c r="O5103" s="60"/>
    </row>
    <row r="5104" spans="2:15" s="23" customFormat="1" ht="30.2" customHeight="1" thickBot="1" x14ac:dyDescent="0.3">
      <c r="B5104" s="200" t="s">
        <v>226</v>
      </c>
      <c r="C5104" s="232" t="s">
        <v>489</v>
      </c>
      <c r="D5104" s="230">
        <v>1.5</v>
      </c>
      <c r="E5104" s="230">
        <v>1</v>
      </c>
      <c r="F5104" s="47">
        <v>10</v>
      </c>
      <c r="G5104" s="234">
        <f t="shared" si="182"/>
        <v>15</v>
      </c>
      <c r="H5104" s="22">
        <f t="shared" si="183"/>
        <v>10</v>
      </c>
      <c r="K5104" s="244"/>
      <c r="M5104" s="60"/>
      <c r="N5104" s="60"/>
      <c r="O5104" s="60"/>
    </row>
    <row r="5105" spans="2:15" s="23" customFormat="1" ht="30.2" customHeight="1" thickBot="1" x14ac:dyDescent="0.3">
      <c r="B5105" s="200" t="s">
        <v>226</v>
      </c>
      <c r="C5105" s="232" t="s">
        <v>944</v>
      </c>
      <c r="D5105" s="230">
        <v>1.5</v>
      </c>
      <c r="E5105" s="230">
        <v>1</v>
      </c>
      <c r="F5105" s="47">
        <v>10</v>
      </c>
      <c r="G5105" s="234">
        <f t="shared" si="182"/>
        <v>15</v>
      </c>
      <c r="H5105" s="22">
        <f t="shared" si="183"/>
        <v>10</v>
      </c>
      <c r="K5105" s="244"/>
      <c r="M5105" s="60"/>
      <c r="N5105" s="60"/>
      <c r="O5105" s="60"/>
    </row>
    <row r="5106" spans="2:15" s="23" customFormat="1" ht="30.2" customHeight="1" thickBot="1" x14ac:dyDescent="0.3">
      <c r="B5106" s="200" t="s">
        <v>226</v>
      </c>
      <c r="C5106" s="232" t="s">
        <v>490</v>
      </c>
      <c r="D5106" s="230">
        <v>1.5</v>
      </c>
      <c r="E5106" s="230">
        <v>1</v>
      </c>
      <c r="F5106" s="47">
        <v>10</v>
      </c>
      <c r="G5106" s="234">
        <f t="shared" si="182"/>
        <v>15</v>
      </c>
      <c r="H5106" s="22">
        <f t="shared" si="183"/>
        <v>10</v>
      </c>
      <c r="K5106" s="244"/>
      <c r="M5106" s="60"/>
      <c r="N5106" s="60"/>
      <c r="O5106" s="60"/>
    </row>
    <row r="5107" spans="2:15" s="23" customFormat="1" ht="30.2" customHeight="1" thickBot="1" x14ac:dyDescent="0.3">
      <c r="B5107" s="200" t="s">
        <v>226</v>
      </c>
      <c r="C5107" s="232" t="s">
        <v>491</v>
      </c>
      <c r="D5107" s="230">
        <v>1.5</v>
      </c>
      <c r="E5107" s="230">
        <v>1</v>
      </c>
      <c r="F5107" s="47">
        <v>10</v>
      </c>
      <c r="G5107" s="234">
        <f t="shared" si="182"/>
        <v>15</v>
      </c>
      <c r="H5107" s="22">
        <f t="shared" si="183"/>
        <v>10</v>
      </c>
      <c r="K5107" s="244"/>
      <c r="M5107" s="60"/>
      <c r="N5107" s="60"/>
      <c r="O5107" s="60"/>
    </row>
    <row r="5108" spans="2:15" s="23" customFormat="1" ht="30.2" customHeight="1" thickBot="1" x14ac:dyDescent="0.3">
      <c r="B5108" s="200" t="s">
        <v>226</v>
      </c>
      <c r="C5108" s="232" t="s">
        <v>494</v>
      </c>
      <c r="D5108" s="230">
        <v>1.5</v>
      </c>
      <c r="E5108" s="230">
        <v>1</v>
      </c>
      <c r="F5108" s="47">
        <v>10</v>
      </c>
      <c r="G5108" s="234">
        <f t="shared" si="182"/>
        <v>15</v>
      </c>
      <c r="H5108" s="22">
        <f t="shared" si="183"/>
        <v>10</v>
      </c>
      <c r="K5108" s="244"/>
      <c r="M5108" s="60"/>
      <c r="N5108" s="60"/>
      <c r="O5108" s="60"/>
    </row>
    <row r="5109" spans="2:15" s="23" customFormat="1" ht="30.2" customHeight="1" thickBot="1" x14ac:dyDescent="0.3">
      <c r="B5109" s="200" t="s">
        <v>226</v>
      </c>
      <c r="C5109" s="232" t="s">
        <v>495</v>
      </c>
      <c r="D5109" s="230">
        <v>1.5</v>
      </c>
      <c r="E5109" s="230">
        <v>1</v>
      </c>
      <c r="F5109" s="47">
        <v>10</v>
      </c>
      <c r="G5109" s="234">
        <f t="shared" si="182"/>
        <v>15</v>
      </c>
      <c r="H5109" s="22">
        <f t="shared" si="183"/>
        <v>10</v>
      </c>
      <c r="K5109" s="244"/>
      <c r="M5109" s="60"/>
      <c r="N5109" s="60"/>
      <c r="O5109" s="60"/>
    </row>
    <row r="5110" spans="2:15" s="23" customFormat="1" ht="30.2" customHeight="1" thickBot="1" x14ac:dyDescent="0.3">
      <c r="B5110" s="200" t="s">
        <v>226</v>
      </c>
      <c r="C5110" s="232" t="s">
        <v>496</v>
      </c>
      <c r="D5110" s="230">
        <v>1.5</v>
      </c>
      <c r="E5110" s="230">
        <v>1</v>
      </c>
      <c r="F5110" s="47">
        <v>10</v>
      </c>
      <c r="G5110" s="234">
        <f t="shared" si="182"/>
        <v>15</v>
      </c>
      <c r="H5110" s="22">
        <f t="shared" si="183"/>
        <v>10</v>
      </c>
      <c r="K5110" s="244"/>
      <c r="M5110" s="60"/>
      <c r="N5110" s="60"/>
      <c r="O5110" s="60"/>
    </row>
    <row r="5111" spans="2:15" s="23" customFormat="1" ht="30.2" customHeight="1" thickBot="1" x14ac:dyDescent="0.3">
      <c r="B5111" s="200" t="s">
        <v>226</v>
      </c>
      <c r="C5111" s="232" t="s">
        <v>1809</v>
      </c>
      <c r="D5111" s="230">
        <v>1.5</v>
      </c>
      <c r="E5111" s="230">
        <v>1</v>
      </c>
      <c r="F5111" s="47">
        <v>10</v>
      </c>
      <c r="G5111" s="234">
        <f t="shared" si="182"/>
        <v>15</v>
      </c>
      <c r="H5111" s="22">
        <f t="shared" si="183"/>
        <v>10</v>
      </c>
      <c r="K5111" s="244"/>
      <c r="M5111" s="60"/>
      <c r="N5111" s="60"/>
      <c r="O5111" s="60"/>
    </row>
    <row r="5112" spans="2:15" s="23" customFormat="1" ht="30.2" customHeight="1" thickBot="1" x14ac:dyDescent="0.3">
      <c r="B5112" s="200" t="s">
        <v>226</v>
      </c>
      <c r="C5112" s="232" t="s">
        <v>945</v>
      </c>
      <c r="D5112" s="230">
        <v>1.5</v>
      </c>
      <c r="E5112" s="230">
        <v>1</v>
      </c>
      <c r="F5112" s="47">
        <v>10</v>
      </c>
      <c r="G5112" s="234">
        <f t="shared" si="182"/>
        <v>15</v>
      </c>
      <c r="H5112" s="22">
        <f t="shared" si="183"/>
        <v>10</v>
      </c>
      <c r="K5112" s="244"/>
      <c r="M5112" s="60"/>
      <c r="N5112" s="60"/>
      <c r="O5112" s="60"/>
    </row>
    <row r="5113" spans="2:15" s="23" customFormat="1" ht="30.2" customHeight="1" thickBot="1" x14ac:dyDescent="0.3">
      <c r="B5113" s="200" t="s">
        <v>226</v>
      </c>
      <c r="C5113" s="232" t="s">
        <v>1938</v>
      </c>
      <c r="D5113" s="230">
        <v>1.5</v>
      </c>
      <c r="E5113" s="230">
        <v>1</v>
      </c>
      <c r="F5113" s="47">
        <v>10</v>
      </c>
      <c r="G5113" s="234">
        <f t="shared" si="182"/>
        <v>15</v>
      </c>
      <c r="H5113" s="22">
        <f t="shared" si="183"/>
        <v>10</v>
      </c>
      <c r="K5113" s="244"/>
      <c r="M5113" s="60"/>
      <c r="N5113" s="60"/>
      <c r="O5113" s="60"/>
    </row>
    <row r="5114" spans="2:15" s="23" customFormat="1" ht="30.2" customHeight="1" thickBot="1" x14ac:dyDescent="0.3">
      <c r="B5114" s="200" t="s">
        <v>226</v>
      </c>
      <c r="C5114" s="232" t="s">
        <v>1939</v>
      </c>
      <c r="D5114" s="230">
        <v>1.5</v>
      </c>
      <c r="E5114" s="230">
        <v>1</v>
      </c>
      <c r="F5114" s="47">
        <v>10</v>
      </c>
      <c r="G5114" s="234">
        <f t="shared" si="182"/>
        <v>15</v>
      </c>
      <c r="H5114" s="22">
        <f t="shared" si="183"/>
        <v>10</v>
      </c>
      <c r="K5114" s="244"/>
      <c r="M5114" s="60"/>
      <c r="N5114" s="60"/>
      <c r="O5114" s="60"/>
    </row>
    <row r="5115" spans="2:15" s="23" customFormat="1" ht="30.2" customHeight="1" thickBot="1" x14ac:dyDescent="0.3">
      <c r="B5115" s="200" t="s">
        <v>226</v>
      </c>
      <c r="C5115" s="232" t="s">
        <v>497</v>
      </c>
      <c r="D5115" s="230">
        <v>1.5</v>
      </c>
      <c r="E5115" s="230">
        <v>1</v>
      </c>
      <c r="F5115" s="47">
        <v>10</v>
      </c>
      <c r="G5115" s="234">
        <f t="shared" si="182"/>
        <v>15</v>
      </c>
      <c r="H5115" s="22">
        <f t="shared" si="183"/>
        <v>10</v>
      </c>
      <c r="K5115" s="244"/>
      <c r="M5115" s="60"/>
      <c r="N5115" s="60"/>
      <c r="O5115" s="60"/>
    </row>
    <row r="5116" spans="2:15" s="23" customFormat="1" ht="30.2" customHeight="1" thickBot="1" x14ac:dyDescent="0.3">
      <c r="B5116" s="200" t="s">
        <v>226</v>
      </c>
      <c r="C5116" s="232" t="s">
        <v>946</v>
      </c>
      <c r="D5116" s="230">
        <v>1.5</v>
      </c>
      <c r="E5116" s="230">
        <v>1</v>
      </c>
      <c r="F5116" s="47">
        <v>10</v>
      </c>
      <c r="G5116" s="234">
        <f t="shared" si="182"/>
        <v>15</v>
      </c>
      <c r="H5116" s="22">
        <f t="shared" si="183"/>
        <v>10</v>
      </c>
      <c r="K5116" s="244"/>
      <c r="M5116" s="60"/>
      <c r="N5116" s="60"/>
      <c r="O5116" s="60"/>
    </row>
    <row r="5117" spans="2:15" s="23" customFormat="1" ht="30.2" customHeight="1" thickBot="1" x14ac:dyDescent="0.3">
      <c r="B5117" s="200" t="s">
        <v>226</v>
      </c>
      <c r="C5117" s="232" t="s">
        <v>1810</v>
      </c>
      <c r="D5117" s="230">
        <v>1.5</v>
      </c>
      <c r="E5117" s="230">
        <v>1</v>
      </c>
      <c r="F5117" s="47">
        <v>10</v>
      </c>
      <c r="G5117" s="234">
        <f t="shared" si="182"/>
        <v>15</v>
      </c>
      <c r="H5117" s="22">
        <f t="shared" si="183"/>
        <v>10</v>
      </c>
      <c r="K5117" s="244"/>
      <c r="M5117" s="60"/>
      <c r="N5117" s="60"/>
      <c r="O5117" s="60"/>
    </row>
    <row r="5118" spans="2:15" s="23" customFormat="1" ht="30.2" customHeight="1" thickBot="1" x14ac:dyDescent="0.3">
      <c r="B5118" s="200" t="s">
        <v>226</v>
      </c>
      <c r="C5118" s="232" t="s">
        <v>498</v>
      </c>
      <c r="D5118" s="230">
        <v>1.5</v>
      </c>
      <c r="E5118" s="230">
        <v>1</v>
      </c>
      <c r="F5118" s="47">
        <v>10</v>
      </c>
      <c r="G5118" s="234">
        <f t="shared" si="182"/>
        <v>15</v>
      </c>
      <c r="H5118" s="22">
        <f t="shared" si="183"/>
        <v>10</v>
      </c>
      <c r="K5118" s="244"/>
      <c r="M5118" s="60"/>
      <c r="N5118" s="60"/>
      <c r="O5118" s="60"/>
    </row>
    <row r="5119" spans="2:15" s="23" customFormat="1" ht="30.2" customHeight="1" thickBot="1" x14ac:dyDescent="0.3">
      <c r="B5119" s="200" t="s">
        <v>226</v>
      </c>
      <c r="C5119" s="232" t="s">
        <v>1158</v>
      </c>
      <c r="D5119" s="230">
        <v>1.5</v>
      </c>
      <c r="E5119" s="230">
        <v>1</v>
      </c>
      <c r="F5119" s="47">
        <v>10</v>
      </c>
      <c r="G5119" s="234">
        <f t="shared" si="182"/>
        <v>15</v>
      </c>
      <c r="H5119" s="22">
        <f t="shared" si="183"/>
        <v>10</v>
      </c>
      <c r="K5119" s="244"/>
      <c r="M5119" s="60"/>
      <c r="N5119" s="60"/>
      <c r="O5119" s="60"/>
    </row>
    <row r="5120" spans="2:15" s="23" customFormat="1" ht="30.2" customHeight="1" thickBot="1" x14ac:dyDescent="0.3">
      <c r="B5120" s="200" t="s">
        <v>226</v>
      </c>
      <c r="C5120" s="232" t="s">
        <v>499</v>
      </c>
      <c r="D5120" s="230">
        <v>1.5</v>
      </c>
      <c r="E5120" s="230">
        <v>1</v>
      </c>
      <c r="F5120" s="47">
        <v>10</v>
      </c>
      <c r="G5120" s="234">
        <f t="shared" si="182"/>
        <v>15</v>
      </c>
      <c r="H5120" s="22">
        <f t="shared" si="183"/>
        <v>10</v>
      </c>
      <c r="K5120" s="244"/>
      <c r="M5120" s="60"/>
      <c r="N5120" s="60"/>
      <c r="O5120" s="60"/>
    </row>
    <row r="5121" spans="2:15" s="23" customFormat="1" ht="30.2" customHeight="1" thickBot="1" x14ac:dyDescent="0.3">
      <c r="B5121" s="200" t="s">
        <v>226</v>
      </c>
      <c r="C5121" s="232" t="s">
        <v>1940</v>
      </c>
      <c r="D5121" s="230">
        <v>1.5</v>
      </c>
      <c r="E5121" s="230">
        <v>1</v>
      </c>
      <c r="F5121" s="47">
        <v>10</v>
      </c>
      <c r="G5121" s="234">
        <f t="shared" si="182"/>
        <v>15</v>
      </c>
      <c r="H5121" s="22">
        <f t="shared" si="183"/>
        <v>10</v>
      </c>
      <c r="K5121" s="244"/>
      <c r="M5121" s="60"/>
      <c r="N5121" s="60"/>
      <c r="O5121" s="60"/>
    </row>
    <row r="5122" spans="2:15" s="23" customFormat="1" ht="30.2" customHeight="1" thickBot="1" x14ac:dyDescent="0.3">
      <c r="B5122" s="200" t="s">
        <v>226</v>
      </c>
      <c r="C5122" s="232" t="s">
        <v>1941</v>
      </c>
      <c r="D5122" s="230">
        <v>1.5</v>
      </c>
      <c r="E5122" s="230">
        <v>1</v>
      </c>
      <c r="F5122" s="47">
        <v>10</v>
      </c>
      <c r="G5122" s="234">
        <f t="shared" si="182"/>
        <v>15</v>
      </c>
      <c r="H5122" s="22">
        <f t="shared" si="183"/>
        <v>10</v>
      </c>
      <c r="K5122" s="244"/>
      <c r="M5122" s="60"/>
      <c r="N5122" s="60"/>
      <c r="O5122" s="60"/>
    </row>
    <row r="5123" spans="2:15" s="23" customFormat="1" ht="30.2" customHeight="1" thickBot="1" x14ac:dyDescent="0.3">
      <c r="B5123" s="200" t="s">
        <v>226</v>
      </c>
      <c r="C5123" s="232" t="s">
        <v>500</v>
      </c>
      <c r="D5123" s="230">
        <v>1.5</v>
      </c>
      <c r="E5123" s="230">
        <v>1</v>
      </c>
      <c r="F5123" s="47">
        <v>10</v>
      </c>
      <c r="G5123" s="234">
        <f t="shared" si="182"/>
        <v>15</v>
      </c>
      <c r="H5123" s="22">
        <f t="shared" si="183"/>
        <v>10</v>
      </c>
      <c r="K5123" s="244"/>
      <c r="M5123" s="60"/>
      <c r="N5123" s="60"/>
      <c r="O5123" s="60"/>
    </row>
    <row r="5124" spans="2:15" s="23" customFormat="1" ht="30.2" customHeight="1" thickBot="1" x14ac:dyDescent="0.3">
      <c r="B5124" s="200" t="s">
        <v>226</v>
      </c>
      <c r="C5124" s="232" t="s">
        <v>1159</v>
      </c>
      <c r="D5124" s="230">
        <v>1.5</v>
      </c>
      <c r="E5124" s="230">
        <v>1</v>
      </c>
      <c r="F5124" s="47">
        <v>10</v>
      </c>
      <c r="G5124" s="234">
        <f t="shared" si="182"/>
        <v>15</v>
      </c>
      <c r="H5124" s="22">
        <f t="shared" si="183"/>
        <v>10</v>
      </c>
      <c r="K5124" s="244"/>
      <c r="M5124" s="60"/>
      <c r="N5124" s="60"/>
      <c r="O5124" s="60"/>
    </row>
    <row r="5125" spans="2:15" s="23" customFormat="1" ht="30.2" customHeight="1" thickBot="1" x14ac:dyDescent="0.3">
      <c r="B5125" s="200" t="s">
        <v>226</v>
      </c>
      <c r="C5125" s="232" t="s">
        <v>501</v>
      </c>
      <c r="D5125" s="230">
        <v>1.5</v>
      </c>
      <c r="E5125" s="230">
        <v>1</v>
      </c>
      <c r="F5125" s="47">
        <v>10</v>
      </c>
      <c r="G5125" s="234">
        <f t="shared" si="182"/>
        <v>15</v>
      </c>
      <c r="H5125" s="22">
        <f t="shared" si="183"/>
        <v>10</v>
      </c>
      <c r="K5125" s="244"/>
      <c r="M5125" s="60"/>
      <c r="N5125" s="60"/>
      <c r="O5125" s="60"/>
    </row>
    <row r="5126" spans="2:15" s="23" customFormat="1" ht="30.2" customHeight="1" thickBot="1" x14ac:dyDescent="0.3">
      <c r="B5126" s="200" t="s">
        <v>226</v>
      </c>
      <c r="C5126" s="232" t="s">
        <v>1942</v>
      </c>
      <c r="D5126" s="230">
        <v>1.5</v>
      </c>
      <c r="E5126" s="230">
        <v>1</v>
      </c>
      <c r="F5126" s="47">
        <v>10</v>
      </c>
      <c r="G5126" s="234">
        <f t="shared" si="182"/>
        <v>15</v>
      </c>
      <c r="H5126" s="22">
        <f t="shared" si="183"/>
        <v>10</v>
      </c>
      <c r="K5126" s="244"/>
      <c r="M5126" s="60"/>
      <c r="N5126" s="60"/>
      <c r="O5126" s="60"/>
    </row>
    <row r="5127" spans="2:15" s="23" customFormat="1" ht="30.2" customHeight="1" thickBot="1" x14ac:dyDescent="0.3">
      <c r="B5127" s="200" t="s">
        <v>226</v>
      </c>
      <c r="C5127" s="232" t="s">
        <v>1943</v>
      </c>
      <c r="D5127" s="230">
        <v>1.5</v>
      </c>
      <c r="E5127" s="230">
        <v>1</v>
      </c>
      <c r="F5127" s="47">
        <v>10</v>
      </c>
      <c r="G5127" s="234">
        <f t="shared" si="182"/>
        <v>15</v>
      </c>
      <c r="H5127" s="22">
        <f t="shared" si="183"/>
        <v>10</v>
      </c>
      <c r="K5127" s="244"/>
      <c r="M5127" s="60"/>
      <c r="N5127" s="60"/>
      <c r="O5127" s="60"/>
    </row>
    <row r="5128" spans="2:15" s="23" customFormat="1" ht="30.2" customHeight="1" thickBot="1" x14ac:dyDescent="0.3">
      <c r="B5128" s="200" t="s">
        <v>226</v>
      </c>
      <c r="C5128" s="232" t="s">
        <v>502</v>
      </c>
      <c r="D5128" s="230">
        <v>1.5</v>
      </c>
      <c r="E5128" s="230">
        <v>1</v>
      </c>
      <c r="F5128" s="47">
        <v>10</v>
      </c>
      <c r="G5128" s="234">
        <f t="shared" si="182"/>
        <v>15</v>
      </c>
      <c r="H5128" s="22">
        <f t="shared" si="183"/>
        <v>10</v>
      </c>
      <c r="K5128" s="244"/>
      <c r="M5128" s="60"/>
      <c r="N5128" s="60"/>
      <c r="O5128" s="60"/>
    </row>
    <row r="5129" spans="2:15" s="23" customFormat="1" ht="30.2" customHeight="1" thickBot="1" x14ac:dyDescent="0.3">
      <c r="B5129" s="200" t="s">
        <v>226</v>
      </c>
      <c r="C5129" s="232" t="s">
        <v>947</v>
      </c>
      <c r="D5129" s="230">
        <v>1.5</v>
      </c>
      <c r="E5129" s="230">
        <v>1</v>
      </c>
      <c r="F5129" s="47">
        <v>10</v>
      </c>
      <c r="G5129" s="234">
        <f t="shared" si="182"/>
        <v>15</v>
      </c>
      <c r="H5129" s="22">
        <f t="shared" si="183"/>
        <v>10</v>
      </c>
      <c r="K5129" s="244"/>
      <c r="M5129" s="60"/>
      <c r="N5129" s="60"/>
      <c r="O5129" s="60"/>
    </row>
    <row r="5130" spans="2:15" s="23" customFormat="1" ht="30.2" customHeight="1" thickBot="1" x14ac:dyDescent="0.3">
      <c r="B5130" s="200" t="s">
        <v>226</v>
      </c>
      <c r="C5130" s="232" t="s">
        <v>503</v>
      </c>
      <c r="D5130" s="230">
        <v>1.5</v>
      </c>
      <c r="E5130" s="230">
        <v>1</v>
      </c>
      <c r="F5130" s="47">
        <v>10</v>
      </c>
      <c r="G5130" s="234">
        <f t="shared" si="182"/>
        <v>15</v>
      </c>
      <c r="H5130" s="22">
        <f t="shared" si="183"/>
        <v>10</v>
      </c>
      <c r="K5130" s="244"/>
      <c r="M5130" s="60"/>
      <c r="N5130" s="60"/>
      <c r="O5130" s="60"/>
    </row>
    <row r="5131" spans="2:15" s="23" customFormat="1" ht="30.2" customHeight="1" thickBot="1" x14ac:dyDescent="0.3">
      <c r="B5131" s="200" t="s">
        <v>226</v>
      </c>
      <c r="C5131" s="232" t="s">
        <v>948</v>
      </c>
      <c r="D5131" s="230">
        <v>1.5</v>
      </c>
      <c r="E5131" s="230">
        <v>1</v>
      </c>
      <c r="F5131" s="47">
        <v>10</v>
      </c>
      <c r="G5131" s="234">
        <f t="shared" si="182"/>
        <v>15</v>
      </c>
      <c r="H5131" s="22">
        <f t="shared" si="183"/>
        <v>10</v>
      </c>
      <c r="K5131" s="244"/>
      <c r="M5131" s="60"/>
      <c r="N5131" s="60"/>
      <c r="O5131" s="60"/>
    </row>
    <row r="5132" spans="2:15" s="23" customFormat="1" ht="30.2" customHeight="1" thickBot="1" x14ac:dyDescent="0.3">
      <c r="B5132" s="200" t="s">
        <v>226</v>
      </c>
      <c r="C5132" s="232" t="s">
        <v>949</v>
      </c>
      <c r="D5132" s="230">
        <v>1.5</v>
      </c>
      <c r="E5132" s="230">
        <v>1</v>
      </c>
      <c r="F5132" s="47">
        <v>10</v>
      </c>
      <c r="G5132" s="234">
        <f t="shared" si="182"/>
        <v>15</v>
      </c>
      <c r="H5132" s="22">
        <f t="shared" si="183"/>
        <v>10</v>
      </c>
      <c r="K5132" s="244"/>
      <c r="M5132" s="60"/>
      <c r="N5132" s="60"/>
      <c r="O5132" s="60"/>
    </row>
    <row r="5133" spans="2:15" s="23" customFormat="1" ht="30.2" customHeight="1" thickBot="1" x14ac:dyDescent="0.3">
      <c r="B5133" s="200" t="s">
        <v>226</v>
      </c>
      <c r="C5133" s="232" t="s">
        <v>762</v>
      </c>
      <c r="D5133" s="230">
        <v>1.5</v>
      </c>
      <c r="E5133" s="230">
        <v>1</v>
      </c>
      <c r="F5133" s="47">
        <v>10</v>
      </c>
      <c r="G5133" s="234">
        <f t="shared" si="182"/>
        <v>15</v>
      </c>
      <c r="H5133" s="22">
        <f t="shared" si="183"/>
        <v>10</v>
      </c>
      <c r="K5133" s="244"/>
      <c r="M5133" s="60"/>
      <c r="N5133" s="60"/>
      <c r="O5133" s="60"/>
    </row>
    <row r="5134" spans="2:15" s="23" customFormat="1" ht="30.2" customHeight="1" thickBot="1" x14ac:dyDescent="0.3">
      <c r="B5134" s="200" t="s">
        <v>226</v>
      </c>
      <c r="C5134" s="232" t="s">
        <v>1128</v>
      </c>
      <c r="D5134" s="230">
        <v>1.5</v>
      </c>
      <c r="E5134" s="230">
        <v>1</v>
      </c>
      <c r="F5134" s="47">
        <v>10</v>
      </c>
      <c r="G5134" s="234">
        <f t="shared" si="182"/>
        <v>15</v>
      </c>
      <c r="H5134" s="22">
        <f t="shared" si="183"/>
        <v>10</v>
      </c>
      <c r="K5134" s="244"/>
      <c r="M5134" s="60"/>
      <c r="N5134" s="60"/>
      <c r="O5134" s="60"/>
    </row>
    <row r="5135" spans="2:15" s="23" customFormat="1" ht="30.2" customHeight="1" thickBot="1" x14ac:dyDescent="0.3">
      <c r="B5135" s="200" t="s">
        <v>226</v>
      </c>
      <c r="C5135" s="232" t="s">
        <v>1814</v>
      </c>
      <c r="D5135" s="230">
        <v>1.5</v>
      </c>
      <c r="E5135" s="230">
        <v>1</v>
      </c>
      <c r="F5135" s="47">
        <v>10</v>
      </c>
      <c r="G5135" s="234">
        <f t="shared" ref="G5135:G5198" si="184">ROUND(D5135*F5135,2)</f>
        <v>15</v>
      </c>
      <c r="H5135" s="22">
        <f t="shared" ref="H5135:H5198" si="185">ROUND(E5135*F5135,6)</f>
        <v>10</v>
      </c>
      <c r="K5135" s="244"/>
      <c r="M5135" s="60"/>
      <c r="N5135" s="60"/>
      <c r="O5135" s="60"/>
    </row>
    <row r="5136" spans="2:15" s="23" customFormat="1" ht="30.2" customHeight="1" thickBot="1" x14ac:dyDescent="0.3">
      <c r="B5136" s="200" t="s">
        <v>226</v>
      </c>
      <c r="C5136" s="232" t="s">
        <v>504</v>
      </c>
      <c r="D5136" s="230">
        <v>1.5</v>
      </c>
      <c r="E5136" s="230">
        <v>1</v>
      </c>
      <c r="F5136" s="47">
        <v>10</v>
      </c>
      <c r="G5136" s="234">
        <f t="shared" si="184"/>
        <v>15</v>
      </c>
      <c r="H5136" s="22">
        <f t="shared" si="185"/>
        <v>10</v>
      </c>
      <c r="K5136" s="244"/>
      <c r="M5136" s="60"/>
      <c r="N5136" s="60"/>
      <c r="O5136" s="60"/>
    </row>
    <row r="5137" spans="2:15" s="23" customFormat="1" ht="30.2" customHeight="1" thickBot="1" x14ac:dyDescent="0.3">
      <c r="B5137" s="200" t="s">
        <v>226</v>
      </c>
      <c r="C5137" s="232" t="s">
        <v>505</v>
      </c>
      <c r="D5137" s="230">
        <v>1.5</v>
      </c>
      <c r="E5137" s="230">
        <v>1</v>
      </c>
      <c r="F5137" s="47">
        <v>10</v>
      </c>
      <c r="G5137" s="234">
        <f t="shared" si="184"/>
        <v>15</v>
      </c>
      <c r="H5137" s="22">
        <f t="shared" si="185"/>
        <v>10</v>
      </c>
      <c r="K5137" s="244"/>
      <c r="M5137" s="60"/>
      <c r="N5137" s="60"/>
      <c r="O5137" s="60"/>
    </row>
    <row r="5138" spans="2:15" s="23" customFormat="1" ht="30.2" customHeight="1" thickBot="1" x14ac:dyDescent="0.3">
      <c r="B5138" s="200" t="s">
        <v>226</v>
      </c>
      <c r="C5138" s="232" t="s">
        <v>506</v>
      </c>
      <c r="D5138" s="230">
        <v>1.5</v>
      </c>
      <c r="E5138" s="230">
        <v>1</v>
      </c>
      <c r="F5138" s="47">
        <v>10</v>
      </c>
      <c r="G5138" s="234">
        <f t="shared" si="184"/>
        <v>15</v>
      </c>
      <c r="H5138" s="22">
        <f t="shared" si="185"/>
        <v>10</v>
      </c>
      <c r="K5138" s="244"/>
      <c r="M5138" s="60"/>
      <c r="N5138" s="60"/>
      <c r="O5138" s="60"/>
    </row>
    <row r="5139" spans="2:15" s="23" customFormat="1" ht="30.2" customHeight="1" thickBot="1" x14ac:dyDescent="0.3">
      <c r="B5139" s="200" t="s">
        <v>226</v>
      </c>
      <c r="C5139" s="232" t="s">
        <v>507</v>
      </c>
      <c r="D5139" s="230">
        <v>1.5</v>
      </c>
      <c r="E5139" s="230">
        <v>1</v>
      </c>
      <c r="F5139" s="47">
        <v>10</v>
      </c>
      <c r="G5139" s="234">
        <f t="shared" si="184"/>
        <v>15</v>
      </c>
      <c r="H5139" s="22">
        <f t="shared" si="185"/>
        <v>10</v>
      </c>
      <c r="K5139" s="244"/>
      <c r="M5139" s="60"/>
      <c r="N5139" s="60"/>
      <c r="O5139" s="60"/>
    </row>
    <row r="5140" spans="2:15" s="23" customFormat="1" ht="30.2" customHeight="1" thickBot="1" x14ac:dyDescent="0.3">
      <c r="B5140" s="200" t="s">
        <v>226</v>
      </c>
      <c r="C5140" s="232" t="s">
        <v>1816</v>
      </c>
      <c r="D5140" s="230">
        <v>1.5</v>
      </c>
      <c r="E5140" s="230">
        <v>1</v>
      </c>
      <c r="F5140" s="47">
        <v>10</v>
      </c>
      <c r="G5140" s="234">
        <f t="shared" si="184"/>
        <v>15</v>
      </c>
      <c r="H5140" s="22">
        <f t="shared" si="185"/>
        <v>10</v>
      </c>
      <c r="K5140" s="244"/>
      <c r="M5140" s="60"/>
      <c r="N5140" s="60"/>
      <c r="O5140" s="60"/>
    </row>
    <row r="5141" spans="2:15" s="23" customFormat="1" ht="30.2" customHeight="1" thickBot="1" x14ac:dyDescent="0.3">
      <c r="B5141" s="200" t="s">
        <v>226</v>
      </c>
      <c r="C5141" s="232" t="s">
        <v>1944</v>
      </c>
      <c r="D5141" s="230">
        <v>1.5</v>
      </c>
      <c r="E5141" s="230">
        <v>1</v>
      </c>
      <c r="F5141" s="47">
        <v>10</v>
      </c>
      <c r="G5141" s="234">
        <f t="shared" si="184"/>
        <v>15</v>
      </c>
      <c r="H5141" s="22">
        <f t="shared" si="185"/>
        <v>10</v>
      </c>
      <c r="K5141" s="244"/>
      <c r="M5141" s="60"/>
      <c r="N5141" s="60"/>
      <c r="O5141" s="60"/>
    </row>
    <row r="5142" spans="2:15" s="23" customFormat="1" ht="30.2" customHeight="1" thickBot="1" x14ac:dyDescent="0.3">
      <c r="B5142" s="200" t="s">
        <v>226</v>
      </c>
      <c r="C5142" s="232" t="s">
        <v>1130</v>
      </c>
      <c r="D5142" s="230">
        <v>1.5</v>
      </c>
      <c r="E5142" s="230">
        <v>1</v>
      </c>
      <c r="F5142" s="47">
        <v>10</v>
      </c>
      <c r="G5142" s="234">
        <f t="shared" si="184"/>
        <v>15</v>
      </c>
      <c r="H5142" s="22">
        <f t="shared" si="185"/>
        <v>10</v>
      </c>
      <c r="K5142" s="244"/>
      <c r="M5142" s="60"/>
      <c r="N5142" s="60"/>
      <c r="O5142" s="60"/>
    </row>
    <row r="5143" spans="2:15" s="23" customFormat="1" ht="30.2" customHeight="1" thickBot="1" x14ac:dyDescent="0.3">
      <c r="B5143" s="200" t="s">
        <v>226</v>
      </c>
      <c r="C5143" s="232" t="s">
        <v>1160</v>
      </c>
      <c r="D5143" s="230">
        <v>1.5</v>
      </c>
      <c r="E5143" s="230">
        <v>1</v>
      </c>
      <c r="F5143" s="47">
        <v>10</v>
      </c>
      <c r="G5143" s="234">
        <f t="shared" si="184"/>
        <v>15</v>
      </c>
      <c r="H5143" s="22">
        <f t="shared" si="185"/>
        <v>10</v>
      </c>
      <c r="K5143" s="244"/>
      <c r="M5143" s="60"/>
      <c r="N5143" s="60"/>
      <c r="O5143" s="60"/>
    </row>
    <row r="5144" spans="2:15" s="23" customFormat="1" ht="30.2" customHeight="1" thickBot="1" x14ac:dyDescent="0.3">
      <c r="B5144" s="200" t="s">
        <v>226</v>
      </c>
      <c r="C5144" s="232" t="s">
        <v>951</v>
      </c>
      <c r="D5144" s="230">
        <v>1.5</v>
      </c>
      <c r="E5144" s="230">
        <v>1</v>
      </c>
      <c r="F5144" s="47">
        <v>10</v>
      </c>
      <c r="G5144" s="234">
        <f t="shared" si="184"/>
        <v>15</v>
      </c>
      <c r="H5144" s="22">
        <f t="shared" si="185"/>
        <v>10</v>
      </c>
      <c r="K5144" s="244"/>
      <c r="M5144" s="60"/>
      <c r="N5144" s="60"/>
      <c r="O5144" s="60"/>
    </row>
    <row r="5145" spans="2:15" s="23" customFormat="1" ht="30.2" customHeight="1" thickBot="1" x14ac:dyDescent="0.3">
      <c r="B5145" s="200" t="s">
        <v>226</v>
      </c>
      <c r="C5145" s="232" t="s">
        <v>1945</v>
      </c>
      <c r="D5145" s="230">
        <v>1.5</v>
      </c>
      <c r="E5145" s="230">
        <v>1</v>
      </c>
      <c r="F5145" s="47">
        <v>10</v>
      </c>
      <c r="G5145" s="234">
        <f t="shared" si="184"/>
        <v>15</v>
      </c>
      <c r="H5145" s="22">
        <f t="shared" si="185"/>
        <v>10</v>
      </c>
      <c r="K5145" s="244"/>
      <c r="M5145" s="60"/>
      <c r="N5145" s="60"/>
      <c r="O5145" s="60"/>
    </row>
    <row r="5146" spans="2:15" s="23" customFormat="1" ht="30.2" customHeight="1" thickBot="1" x14ac:dyDescent="0.3">
      <c r="B5146" s="200" t="s">
        <v>226</v>
      </c>
      <c r="C5146" s="232" t="s">
        <v>508</v>
      </c>
      <c r="D5146" s="230">
        <v>1.5</v>
      </c>
      <c r="E5146" s="230">
        <v>1</v>
      </c>
      <c r="F5146" s="47">
        <v>10</v>
      </c>
      <c r="G5146" s="234">
        <f t="shared" si="184"/>
        <v>15</v>
      </c>
      <c r="H5146" s="22">
        <f t="shared" si="185"/>
        <v>10</v>
      </c>
      <c r="K5146" s="244"/>
      <c r="M5146" s="60"/>
      <c r="N5146" s="60"/>
      <c r="O5146" s="60"/>
    </row>
    <row r="5147" spans="2:15" s="23" customFormat="1" ht="30.2" customHeight="1" thickBot="1" x14ac:dyDescent="0.3">
      <c r="B5147" s="200" t="s">
        <v>226</v>
      </c>
      <c r="C5147" s="232" t="s">
        <v>1946</v>
      </c>
      <c r="D5147" s="230">
        <v>1.5</v>
      </c>
      <c r="E5147" s="230">
        <v>1</v>
      </c>
      <c r="F5147" s="47">
        <v>10</v>
      </c>
      <c r="G5147" s="234">
        <f t="shared" si="184"/>
        <v>15</v>
      </c>
      <c r="H5147" s="22">
        <f t="shared" si="185"/>
        <v>10</v>
      </c>
      <c r="K5147" s="244"/>
      <c r="M5147" s="60"/>
      <c r="N5147" s="60"/>
      <c r="O5147" s="60"/>
    </row>
    <row r="5148" spans="2:15" s="23" customFormat="1" ht="30.2" customHeight="1" thickBot="1" x14ac:dyDescent="0.3">
      <c r="B5148" s="200" t="s">
        <v>226</v>
      </c>
      <c r="C5148" s="232" t="s">
        <v>952</v>
      </c>
      <c r="D5148" s="230">
        <v>1.5</v>
      </c>
      <c r="E5148" s="230">
        <v>1</v>
      </c>
      <c r="F5148" s="47">
        <v>10</v>
      </c>
      <c r="G5148" s="234">
        <f t="shared" si="184"/>
        <v>15</v>
      </c>
      <c r="H5148" s="22">
        <f t="shared" si="185"/>
        <v>10</v>
      </c>
      <c r="K5148" s="244"/>
      <c r="M5148" s="60"/>
      <c r="N5148" s="60"/>
      <c r="O5148" s="60"/>
    </row>
    <row r="5149" spans="2:15" s="23" customFormat="1" ht="30.2" customHeight="1" thickBot="1" x14ac:dyDescent="0.3">
      <c r="B5149" s="200" t="s">
        <v>226</v>
      </c>
      <c r="C5149" s="232" t="s">
        <v>509</v>
      </c>
      <c r="D5149" s="230">
        <v>1.5</v>
      </c>
      <c r="E5149" s="230">
        <v>1</v>
      </c>
      <c r="F5149" s="47">
        <v>10</v>
      </c>
      <c r="G5149" s="234">
        <f t="shared" si="184"/>
        <v>15</v>
      </c>
      <c r="H5149" s="22">
        <f t="shared" si="185"/>
        <v>10</v>
      </c>
      <c r="K5149" s="244"/>
      <c r="M5149" s="60"/>
      <c r="N5149" s="60"/>
      <c r="O5149" s="60"/>
    </row>
    <row r="5150" spans="2:15" s="23" customFormat="1" ht="30.2" customHeight="1" thickBot="1" x14ac:dyDescent="0.3">
      <c r="B5150" s="200" t="s">
        <v>226</v>
      </c>
      <c r="C5150" s="232" t="s">
        <v>1131</v>
      </c>
      <c r="D5150" s="230">
        <v>1.5</v>
      </c>
      <c r="E5150" s="230">
        <v>1</v>
      </c>
      <c r="F5150" s="47">
        <v>10</v>
      </c>
      <c r="G5150" s="234">
        <f t="shared" si="184"/>
        <v>15</v>
      </c>
      <c r="H5150" s="22">
        <f t="shared" si="185"/>
        <v>10</v>
      </c>
      <c r="K5150" s="244"/>
      <c r="M5150" s="60"/>
      <c r="N5150" s="60"/>
      <c r="O5150" s="60"/>
    </row>
    <row r="5151" spans="2:15" s="23" customFormat="1" ht="30.2" customHeight="1" thickBot="1" x14ac:dyDescent="0.3">
      <c r="B5151" s="200" t="s">
        <v>226</v>
      </c>
      <c r="C5151" s="232" t="s">
        <v>1134</v>
      </c>
      <c r="D5151" s="230">
        <v>1.5</v>
      </c>
      <c r="E5151" s="230">
        <v>1</v>
      </c>
      <c r="F5151" s="47">
        <v>10</v>
      </c>
      <c r="G5151" s="234">
        <f t="shared" si="184"/>
        <v>15</v>
      </c>
      <c r="H5151" s="22">
        <f t="shared" si="185"/>
        <v>10</v>
      </c>
      <c r="K5151" s="244"/>
      <c r="M5151" s="60"/>
      <c r="N5151" s="60"/>
      <c r="O5151" s="60"/>
    </row>
    <row r="5152" spans="2:15" s="23" customFormat="1" ht="30.2" customHeight="1" thickBot="1" x14ac:dyDescent="0.3">
      <c r="B5152" s="200" t="s">
        <v>226</v>
      </c>
      <c r="C5152" s="232" t="s">
        <v>510</v>
      </c>
      <c r="D5152" s="230">
        <v>1.5</v>
      </c>
      <c r="E5152" s="230">
        <v>1</v>
      </c>
      <c r="F5152" s="47">
        <v>10</v>
      </c>
      <c r="G5152" s="234">
        <f t="shared" si="184"/>
        <v>15</v>
      </c>
      <c r="H5152" s="22">
        <f t="shared" si="185"/>
        <v>10</v>
      </c>
      <c r="K5152" s="244"/>
      <c r="M5152" s="60"/>
      <c r="N5152" s="60"/>
      <c r="O5152" s="60"/>
    </row>
    <row r="5153" spans="2:15" s="23" customFormat="1" ht="30.2" customHeight="1" thickBot="1" x14ac:dyDescent="0.3">
      <c r="B5153" s="200" t="s">
        <v>226</v>
      </c>
      <c r="C5153" s="232" t="s">
        <v>511</v>
      </c>
      <c r="D5153" s="230">
        <v>1.5</v>
      </c>
      <c r="E5153" s="230">
        <v>1</v>
      </c>
      <c r="F5153" s="47">
        <v>10</v>
      </c>
      <c r="G5153" s="234">
        <f t="shared" si="184"/>
        <v>15</v>
      </c>
      <c r="H5153" s="22">
        <f t="shared" si="185"/>
        <v>10</v>
      </c>
      <c r="K5153" s="244"/>
      <c r="M5153" s="60"/>
      <c r="N5153" s="60"/>
      <c r="O5153" s="60"/>
    </row>
    <row r="5154" spans="2:15" s="23" customFormat="1" ht="30.2" customHeight="1" thickBot="1" x14ac:dyDescent="0.3">
      <c r="B5154" s="200" t="s">
        <v>226</v>
      </c>
      <c r="C5154" s="232" t="s">
        <v>1947</v>
      </c>
      <c r="D5154" s="230">
        <v>1.5</v>
      </c>
      <c r="E5154" s="230">
        <v>1</v>
      </c>
      <c r="F5154" s="47">
        <v>10</v>
      </c>
      <c r="G5154" s="234">
        <f t="shared" si="184"/>
        <v>15</v>
      </c>
      <c r="H5154" s="22">
        <f t="shared" si="185"/>
        <v>10</v>
      </c>
      <c r="K5154" s="244"/>
      <c r="M5154" s="60"/>
      <c r="N5154" s="60"/>
      <c r="O5154" s="60"/>
    </row>
    <row r="5155" spans="2:15" s="23" customFormat="1" ht="30.2" customHeight="1" thickBot="1" x14ac:dyDescent="0.3">
      <c r="B5155" s="200" t="s">
        <v>226</v>
      </c>
      <c r="C5155" s="232" t="s">
        <v>512</v>
      </c>
      <c r="D5155" s="230">
        <v>1.5</v>
      </c>
      <c r="E5155" s="230">
        <v>1</v>
      </c>
      <c r="F5155" s="47">
        <v>10</v>
      </c>
      <c r="G5155" s="234">
        <f t="shared" si="184"/>
        <v>15</v>
      </c>
      <c r="H5155" s="22">
        <f t="shared" si="185"/>
        <v>10</v>
      </c>
      <c r="K5155" s="244"/>
      <c r="M5155" s="60"/>
      <c r="N5155" s="60"/>
      <c r="O5155" s="60"/>
    </row>
    <row r="5156" spans="2:15" s="23" customFormat="1" ht="30.2" customHeight="1" thickBot="1" x14ac:dyDescent="0.3">
      <c r="B5156" s="200" t="s">
        <v>226</v>
      </c>
      <c r="C5156" s="232" t="s">
        <v>1460</v>
      </c>
      <c r="D5156" s="230">
        <v>1.5</v>
      </c>
      <c r="E5156" s="230">
        <v>1</v>
      </c>
      <c r="F5156" s="47">
        <v>10</v>
      </c>
      <c r="G5156" s="234">
        <f t="shared" si="184"/>
        <v>15</v>
      </c>
      <c r="H5156" s="22">
        <f t="shared" si="185"/>
        <v>10</v>
      </c>
      <c r="K5156" s="244"/>
      <c r="M5156" s="60"/>
      <c r="N5156" s="60"/>
      <c r="O5156" s="60"/>
    </row>
    <row r="5157" spans="2:15" s="23" customFormat="1" ht="30.2" customHeight="1" thickBot="1" x14ac:dyDescent="0.3">
      <c r="B5157" s="200" t="s">
        <v>226</v>
      </c>
      <c r="C5157" s="232" t="s">
        <v>513</v>
      </c>
      <c r="D5157" s="230">
        <v>1.5</v>
      </c>
      <c r="E5157" s="230">
        <v>1</v>
      </c>
      <c r="F5157" s="47">
        <v>10</v>
      </c>
      <c r="G5157" s="234">
        <f t="shared" si="184"/>
        <v>15</v>
      </c>
      <c r="H5157" s="22">
        <f t="shared" si="185"/>
        <v>10</v>
      </c>
      <c r="K5157" s="244"/>
      <c r="M5157" s="60"/>
      <c r="N5157" s="60"/>
      <c r="O5157" s="60"/>
    </row>
    <row r="5158" spans="2:15" s="23" customFormat="1" ht="30.2" customHeight="1" thickBot="1" x14ac:dyDescent="0.3">
      <c r="B5158" s="200" t="s">
        <v>226</v>
      </c>
      <c r="C5158" s="232" t="s">
        <v>1463</v>
      </c>
      <c r="D5158" s="230">
        <v>1.5</v>
      </c>
      <c r="E5158" s="230">
        <v>1</v>
      </c>
      <c r="F5158" s="47">
        <v>10</v>
      </c>
      <c r="G5158" s="234">
        <f t="shared" si="184"/>
        <v>15</v>
      </c>
      <c r="H5158" s="22">
        <f t="shared" si="185"/>
        <v>10</v>
      </c>
      <c r="K5158" s="244"/>
      <c r="M5158" s="60"/>
      <c r="N5158" s="60"/>
      <c r="O5158" s="60"/>
    </row>
    <row r="5159" spans="2:15" s="23" customFormat="1" ht="30.2" customHeight="1" thickBot="1" x14ac:dyDescent="0.3">
      <c r="B5159" s="200" t="s">
        <v>226</v>
      </c>
      <c r="C5159" s="232" t="s">
        <v>1464</v>
      </c>
      <c r="D5159" s="230">
        <v>1.5</v>
      </c>
      <c r="E5159" s="230">
        <v>1</v>
      </c>
      <c r="F5159" s="47">
        <v>10</v>
      </c>
      <c r="G5159" s="234">
        <f t="shared" si="184"/>
        <v>15</v>
      </c>
      <c r="H5159" s="22">
        <f t="shared" si="185"/>
        <v>10</v>
      </c>
      <c r="K5159" s="244"/>
      <c r="M5159" s="60"/>
      <c r="N5159" s="60"/>
      <c r="O5159" s="60"/>
    </row>
    <row r="5160" spans="2:15" s="23" customFormat="1" ht="30.2" customHeight="1" thickBot="1" x14ac:dyDescent="0.3">
      <c r="B5160" s="200" t="s">
        <v>226</v>
      </c>
      <c r="C5160" s="232" t="s">
        <v>514</v>
      </c>
      <c r="D5160" s="230">
        <v>1.5</v>
      </c>
      <c r="E5160" s="230">
        <v>1</v>
      </c>
      <c r="F5160" s="47">
        <v>10</v>
      </c>
      <c r="G5160" s="234">
        <f t="shared" si="184"/>
        <v>15</v>
      </c>
      <c r="H5160" s="22">
        <f t="shared" si="185"/>
        <v>10</v>
      </c>
      <c r="K5160" s="244"/>
      <c r="M5160" s="60"/>
      <c r="N5160" s="60"/>
      <c r="O5160" s="60"/>
    </row>
    <row r="5161" spans="2:15" s="23" customFormat="1" ht="30.2" customHeight="1" thickBot="1" x14ac:dyDescent="0.3">
      <c r="B5161" s="200" t="s">
        <v>226</v>
      </c>
      <c r="C5161" s="232" t="s">
        <v>515</v>
      </c>
      <c r="D5161" s="230">
        <v>1.5</v>
      </c>
      <c r="E5161" s="230">
        <v>1</v>
      </c>
      <c r="F5161" s="47">
        <v>10</v>
      </c>
      <c r="G5161" s="234">
        <f t="shared" si="184"/>
        <v>15</v>
      </c>
      <c r="H5161" s="22">
        <f t="shared" si="185"/>
        <v>10</v>
      </c>
      <c r="K5161" s="244"/>
      <c r="M5161" s="60"/>
      <c r="N5161" s="60"/>
      <c r="O5161" s="60"/>
    </row>
    <row r="5162" spans="2:15" s="23" customFormat="1" ht="30.2" customHeight="1" thickBot="1" x14ac:dyDescent="0.3">
      <c r="B5162" s="200" t="s">
        <v>226</v>
      </c>
      <c r="C5162" s="232" t="s">
        <v>516</v>
      </c>
      <c r="D5162" s="230">
        <v>1.5</v>
      </c>
      <c r="E5162" s="230">
        <v>1</v>
      </c>
      <c r="F5162" s="47">
        <v>10</v>
      </c>
      <c r="G5162" s="234">
        <f t="shared" si="184"/>
        <v>15</v>
      </c>
      <c r="H5162" s="22">
        <f t="shared" si="185"/>
        <v>10</v>
      </c>
      <c r="K5162" s="244"/>
      <c r="M5162" s="60"/>
      <c r="N5162" s="60"/>
      <c r="O5162" s="60"/>
    </row>
    <row r="5163" spans="2:15" s="23" customFormat="1" ht="30.2" customHeight="1" thickBot="1" x14ac:dyDescent="0.3">
      <c r="B5163" s="200" t="s">
        <v>226</v>
      </c>
      <c r="C5163" s="232" t="s">
        <v>517</v>
      </c>
      <c r="D5163" s="230">
        <v>1.5</v>
      </c>
      <c r="E5163" s="230">
        <v>1</v>
      </c>
      <c r="F5163" s="47">
        <v>10</v>
      </c>
      <c r="G5163" s="234">
        <f t="shared" si="184"/>
        <v>15</v>
      </c>
      <c r="H5163" s="22">
        <f t="shared" si="185"/>
        <v>10</v>
      </c>
      <c r="K5163" s="244"/>
      <c r="M5163" s="60"/>
      <c r="N5163" s="60"/>
      <c r="O5163" s="60"/>
    </row>
    <row r="5164" spans="2:15" s="23" customFormat="1" ht="30.2" customHeight="1" thickBot="1" x14ac:dyDescent="0.3">
      <c r="B5164" s="200" t="s">
        <v>226</v>
      </c>
      <c r="C5164" s="232" t="s">
        <v>518</v>
      </c>
      <c r="D5164" s="230">
        <v>1.5</v>
      </c>
      <c r="E5164" s="230">
        <v>1</v>
      </c>
      <c r="F5164" s="47">
        <v>10</v>
      </c>
      <c r="G5164" s="234">
        <f t="shared" si="184"/>
        <v>15</v>
      </c>
      <c r="H5164" s="22">
        <f t="shared" si="185"/>
        <v>10</v>
      </c>
      <c r="K5164" s="244"/>
      <c r="M5164" s="60"/>
      <c r="N5164" s="60"/>
      <c r="O5164" s="60"/>
    </row>
    <row r="5165" spans="2:15" s="23" customFormat="1" ht="30.2" customHeight="1" thickBot="1" x14ac:dyDescent="0.3">
      <c r="B5165" s="200" t="s">
        <v>226</v>
      </c>
      <c r="C5165" s="232" t="s">
        <v>519</v>
      </c>
      <c r="D5165" s="230">
        <v>1.5</v>
      </c>
      <c r="E5165" s="230">
        <v>1</v>
      </c>
      <c r="F5165" s="47">
        <v>10</v>
      </c>
      <c r="G5165" s="234">
        <f t="shared" si="184"/>
        <v>15</v>
      </c>
      <c r="H5165" s="22">
        <f t="shared" si="185"/>
        <v>10</v>
      </c>
      <c r="K5165" s="244"/>
      <c r="M5165" s="60"/>
      <c r="N5165" s="60"/>
      <c r="O5165" s="60"/>
    </row>
    <row r="5166" spans="2:15" s="23" customFormat="1" ht="30.2" customHeight="1" thickBot="1" x14ac:dyDescent="0.3">
      <c r="B5166" s="200" t="s">
        <v>226</v>
      </c>
      <c r="C5166" s="232" t="s">
        <v>520</v>
      </c>
      <c r="D5166" s="230">
        <v>1.5</v>
      </c>
      <c r="E5166" s="230">
        <v>1</v>
      </c>
      <c r="F5166" s="47">
        <v>10</v>
      </c>
      <c r="G5166" s="234">
        <f t="shared" si="184"/>
        <v>15</v>
      </c>
      <c r="H5166" s="22">
        <f t="shared" si="185"/>
        <v>10</v>
      </c>
      <c r="K5166" s="244"/>
      <c r="M5166" s="60"/>
      <c r="N5166" s="60"/>
      <c r="O5166" s="60"/>
    </row>
    <row r="5167" spans="2:15" s="23" customFormat="1" ht="30.2" customHeight="1" thickBot="1" x14ac:dyDescent="0.3">
      <c r="B5167" s="200" t="s">
        <v>226</v>
      </c>
      <c r="C5167" s="232" t="s">
        <v>521</v>
      </c>
      <c r="D5167" s="230">
        <v>1.5</v>
      </c>
      <c r="E5167" s="230">
        <v>1</v>
      </c>
      <c r="F5167" s="47">
        <v>10</v>
      </c>
      <c r="G5167" s="234">
        <f t="shared" si="184"/>
        <v>15</v>
      </c>
      <c r="H5167" s="22">
        <f t="shared" si="185"/>
        <v>10</v>
      </c>
      <c r="K5167" s="244"/>
      <c r="M5167" s="60"/>
      <c r="N5167" s="60"/>
      <c r="O5167" s="60"/>
    </row>
    <row r="5168" spans="2:15" s="23" customFormat="1" ht="30.2" customHeight="1" thickBot="1" x14ac:dyDescent="0.3">
      <c r="B5168" s="200" t="s">
        <v>226</v>
      </c>
      <c r="C5168" s="232" t="s">
        <v>522</v>
      </c>
      <c r="D5168" s="230">
        <v>1.5</v>
      </c>
      <c r="E5168" s="230">
        <v>1</v>
      </c>
      <c r="F5168" s="47">
        <v>10</v>
      </c>
      <c r="G5168" s="234">
        <f t="shared" si="184"/>
        <v>15</v>
      </c>
      <c r="H5168" s="22">
        <f t="shared" si="185"/>
        <v>10</v>
      </c>
      <c r="K5168" s="244"/>
      <c r="M5168" s="60"/>
      <c r="N5168" s="60"/>
      <c r="O5168" s="60"/>
    </row>
    <row r="5169" spans="2:15" s="23" customFormat="1" ht="30.2" customHeight="1" thickBot="1" x14ac:dyDescent="0.3">
      <c r="B5169" s="200" t="s">
        <v>226</v>
      </c>
      <c r="C5169" s="232" t="s">
        <v>523</v>
      </c>
      <c r="D5169" s="230">
        <v>1.5</v>
      </c>
      <c r="E5169" s="230">
        <v>1</v>
      </c>
      <c r="F5169" s="47">
        <v>10</v>
      </c>
      <c r="G5169" s="234">
        <f t="shared" si="184"/>
        <v>15</v>
      </c>
      <c r="H5169" s="22">
        <f t="shared" si="185"/>
        <v>10</v>
      </c>
      <c r="K5169" s="244"/>
      <c r="M5169" s="60"/>
      <c r="N5169" s="60"/>
      <c r="O5169" s="60"/>
    </row>
    <row r="5170" spans="2:15" s="23" customFormat="1" ht="30.2" customHeight="1" thickBot="1" x14ac:dyDescent="0.3">
      <c r="B5170" s="200" t="s">
        <v>226</v>
      </c>
      <c r="C5170" s="232" t="s">
        <v>524</v>
      </c>
      <c r="D5170" s="230">
        <v>1.5</v>
      </c>
      <c r="E5170" s="230">
        <v>1</v>
      </c>
      <c r="F5170" s="47">
        <v>10</v>
      </c>
      <c r="G5170" s="234">
        <f t="shared" si="184"/>
        <v>15</v>
      </c>
      <c r="H5170" s="22">
        <f t="shared" si="185"/>
        <v>10</v>
      </c>
      <c r="K5170" s="244"/>
      <c r="M5170" s="60"/>
      <c r="N5170" s="60"/>
      <c r="O5170" s="60"/>
    </row>
    <row r="5171" spans="2:15" s="23" customFormat="1" ht="30.2" customHeight="1" thickBot="1" x14ac:dyDescent="0.3">
      <c r="B5171" s="200" t="s">
        <v>226</v>
      </c>
      <c r="C5171" s="232" t="s">
        <v>525</v>
      </c>
      <c r="D5171" s="230">
        <v>1.5</v>
      </c>
      <c r="E5171" s="230">
        <v>1</v>
      </c>
      <c r="F5171" s="47">
        <v>10</v>
      </c>
      <c r="G5171" s="234">
        <f t="shared" si="184"/>
        <v>15</v>
      </c>
      <c r="H5171" s="22">
        <f t="shared" si="185"/>
        <v>10</v>
      </c>
      <c r="K5171" s="244"/>
      <c r="M5171" s="60"/>
      <c r="N5171" s="60"/>
      <c r="O5171" s="60"/>
    </row>
    <row r="5172" spans="2:15" s="23" customFormat="1" ht="30.2" customHeight="1" thickBot="1" x14ac:dyDescent="0.3">
      <c r="B5172" s="200" t="s">
        <v>226</v>
      </c>
      <c r="C5172" s="232" t="s">
        <v>526</v>
      </c>
      <c r="D5172" s="230">
        <v>1.5</v>
      </c>
      <c r="E5172" s="230">
        <v>1</v>
      </c>
      <c r="F5172" s="47">
        <v>10</v>
      </c>
      <c r="G5172" s="234">
        <f t="shared" si="184"/>
        <v>15</v>
      </c>
      <c r="H5172" s="22">
        <f t="shared" si="185"/>
        <v>10</v>
      </c>
      <c r="K5172" s="244"/>
      <c r="M5172" s="60"/>
      <c r="N5172" s="60"/>
      <c r="O5172" s="60"/>
    </row>
    <row r="5173" spans="2:15" s="23" customFormat="1" ht="30.2" customHeight="1" thickBot="1" x14ac:dyDescent="0.3">
      <c r="B5173" s="200" t="s">
        <v>226</v>
      </c>
      <c r="C5173" s="232" t="s">
        <v>527</v>
      </c>
      <c r="D5173" s="230">
        <v>1.5</v>
      </c>
      <c r="E5173" s="230">
        <v>1</v>
      </c>
      <c r="F5173" s="47">
        <v>10</v>
      </c>
      <c r="G5173" s="234">
        <f t="shared" si="184"/>
        <v>15</v>
      </c>
      <c r="H5173" s="22">
        <f t="shared" si="185"/>
        <v>10</v>
      </c>
      <c r="K5173" s="244"/>
      <c r="M5173" s="60"/>
      <c r="N5173" s="60"/>
      <c r="O5173" s="60"/>
    </row>
    <row r="5174" spans="2:15" s="23" customFormat="1" ht="30.2" customHeight="1" thickBot="1" x14ac:dyDescent="0.3">
      <c r="B5174" s="200" t="s">
        <v>226</v>
      </c>
      <c r="C5174" s="232" t="s">
        <v>528</v>
      </c>
      <c r="D5174" s="230">
        <v>1.5</v>
      </c>
      <c r="E5174" s="230">
        <v>1</v>
      </c>
      <c r="F5174" s="47">
        <v>10</v>
      </c>
      <c r="G5174" s="234">
        <f t="shared" si="184"/>
        <v>15</v>
      </c>
      <c r="H5174" s="22">
        <f t="shared" si="185"/>
        <v>10</v>
      </c>
      <c r="K5174" s="244"/>
      <c r="M5174" s="60"/>
      <c r="N5174" s="60"/>
      <c r="O5174" s="60"/>
    </row>
    <row r="5175" spans="2:15" s="23" customFormat="1" ht="30.2" customHeight="1" thickBot="1" x14ac:dyDescent="0.3">
      <c r="B5175" s="200" t="s">
        <v>226</v>
      </c>
      <c r="C5175" s="232" t="s">
        <v>529</v>
      </c>
      <c r="D5175" s="230">
        <v>1.5</v>
      </c>
      <c r="E5175" s="230">
        <v>1</v>
      </c>
      <c r="F5175" s="47">
        <v>10</v>
      </c>
      <c r="G5175" s="234">
        <f t="shared" si="184"/>
        <v>15</v>
      </c>
      <c r="H5175" s="22">
        <f t="shared" si="185"/>
        <v>10</v>
      </c>
      <c r="K5175" s="244"/>
      <c r="M5175" s="60"/>
      <c r="N5175" s="60"/>
      <c r="O5175" s="60"/>
    </row>
    <row r="5176" spans="2:15" s="23" customFormat="1" ht="30.2" customHeight="1" thickBot="1" x14ac:dyDescent="0.3">
      <c r="B5176" s="200" t="s">
        <v>226</v>
      </c>
      <c r="C5176" s="232" t="s">
        <v>530</v>
      </c>
      <c r="D5176" s="230">
        <v>1.5</v>
      </c>
      <c r="E5176" s="230">
        <v>1</v>
      </c>
      <c r="F5176" s="47">
        <v>10</v>
      </c>
      <c r="G5176" s="234">
        <f t="shared" si="184"/>
        <v>15</v>
      </c>
      <c r="H5176" s="22">
        <f t="shared" si="185"/>
        <v>10</v>
      </c>
      <c r="K5176" s="244"/>
      <c r="M5176" s="60"/>
      <c r="N5176" s="60"/>
      <c r="O5176" s="60"/>
    </row>
    <row r="5177" spans="2:15" s="23" customFormat="1" ht="30.2" customHeight="1" thickBot="1" x14ac:dyDescent="0.3">
      <c r="B5177" s="200" t="s">
        <v>226</v>
      </c>
      <c r="C5177" s="232" t="s">
        <v>531</v>
      </c>
      <c r="D5177" s="230">
        <v>1.5</v>
      </c>
      <c r="E5177" s="230">
        <v>1</v>
      </c>
      <c r="F5177" s="47">
        <v>10</v>
      </c>
      <c r="G5177" s="234">
        <f t="shared" si="184"/>
        <v>15</v>
      </c>
      <c r="H5177" s="22">
        <f t="shared" si="185"/>
        <v>10</v>
      </c>
      <c r="K5177" s="244"/>
      <c r="M5177" s="60"/>
      <c r="N5177" s="60"/>
      <c r="O5177" s="60"/>
    </row>
    <row r="5178" spans="2:15" s="23" customFormat="1" ht="30.2" customHeight="1" thickBot="1" x14ac:dyDescent="0.3">
      <c r="B5178" s="200" t="s">
        <v>226</v>
      </c>
      <c r="C5178" s="232" t="s">
        <v>532</v>
      </c>
      <c r="D5178" s="230">
        <v>1.5</v>
      </c>
      <c r="E5178" s="230">
        <v>1</v>
      </c>
      <c r="F5178" s="47">
        <v>10</v>
      </c>
      <c r="G5178" s="234">
        <f t="shared" si="184"/>
        <v>15</v>
      </c>
      <c r="H5178" s="22">
        <f t="shared" si="185"/>
        <v>10</v>
      </c>
      <c r="K5178" s="244"/>
      <c r="M5178" s="60"/>
      <c r="N5178" s="60"/>
      <c r="O5178" s="60"/>
    </row>
    <row r="5179" spans="2:15" s="23" customFormat="1" ht="30.2" customHeight="1" thickBot="1" x14ac:dyDescent="0.3">
      <c r="B5179" s="200" t="s">
        <v>226</v>
      </c>
      <c r="C5179" s="232" t="s">
        <v>533</v>
      </c>
      <c r="D5179" s="230">
        <v>1.5</v>
      </c>
      <c r="E5179" s="230">
        <v>1</v>
      </c>
      <c r="F5179" s="47">
        <v>10</v>
      </c>
      <c r="G5179" s="234">
        <f t="shared" si="184"/>
        <v>15</v>
      </c>
      <c r="H5179" s="22">
        <f t="shared" si="185"/>
        <v>10</v>
      </c>
      <c r="K5179" s="244"/>
      <c r="M5179" s="60"/>
      <c r="N5179" s="60"/>
      <c r="O5179" s="60"/>
    </row>
    <row r="5180" spans="2:15" s="23" customFormat="1" ht="30.2" customHeight="1" thickBot="1" x14ac:dyDescent="0.3">
      <c r="B5180" s="200" t="s">
        <v>226</v>
      </c>
      <c r="C5180" s="232" t="s">
        <v>534</v>
      </c>
      <c r="D5180" s="230">
        <v>1.5</v>
      </c>
      <c r="E5180" s="230">
        <v>1</v>
      </c>
      <c r="F5180" s="47">
        <v>10</v>
      </c>
      <c r="G5180" s="234">
        <f t="shared" si="184"/>
        <v>15</v>
      </c>
      <c r="H5180" s="22">
        <f t="shared" si="185"/>
        <v>10</v>
      </c>
      <c r="K5180" s="244"/>
      <c r="M5180" s="60"/>
      <c r="N5180" s="60"/>
      <c r="O5180" s="60"/>
    </row>
    <row r="5181" spans="2:15" s="23" customFormat="1" ht="30.2" customHeight="1" thickBot="1" x14ac:dyDescent="0.3">
      <c r="B5181" s="200" t="s">
        <v>226</v>
      </c>
      <c r="C5181" s="232" t="s">
        <v>1948</v>
      </c>
      <c r="D5181" s="230">
        <v>1.5</v>
      </c>
      <c r="E5181" s="230">
        <v>1</v>
      </c>
      <c r="F5181" s="47">
        <v>10</v>
      </c>
      <c r="G5181" s="234">
        <f t="shared" si="184"/>
        <v>15</v>
      </c>
      <c r="H5181" s="22">
        <f t="shared" si="185"/>
        <v>10</v>
      </c>
      <c r="K5181" s="244"/>
      <c r="M5181" s="60"/>
      <c r="N5181" s="60"/>
      <c r="O5181" s="60"/>
    </row>
    <row r="5182" spans="2:15" s="23" customFormat="1" ht="30.2" customHeight="1" thickBot="1" x14ac:dyDescent="0.3">
      <c r="B5182" s="200" t="s">
        <v>226</v>
      </c>
      <c r="C5182" s="232" t="s">
        <v>535</v>
      </c>
      <c r="D5182" s="230">
        <v>1.5</v>
      </c>
      <c r="E5182" s="230">
        <v>1</v>
      </c>
      <c r="F5182" s="47">
        <v>10</v>
      </c>
      <c r="G5182" s="234">
        <f t="shared" si="184"/>
        <v>15</v>
      </c>
      <c r="H5182" s="22">
        <f t="shared" si="185"/>
        <v>10</v>
      </c>
      <c r="K5182" s="244"/>
      <c r="M5182" s="60"/>
      <c r="N5182" s="60"/>
      <c r="O5182" s="60"/>
    </row>
    <row r="5183" spans="2:15" s="23" customFormat="1" ht="30.2" customHeight="1" thickBot="1" x14ac:dyDescent="0.3">
      <c r="B5183" s="200" t="s">
        <v>226</v>
      </c>
      <c r="C5183" s="232" t="s">
        <v>536</v>
      </c>
      <c r="D5183" s="230">
        <v>1.5</v>
      </c>
      <c r="E5183" s="230">
        <v>1</v>
      </c>
      <c r="F5183" s="47">
        <v>10</v>
      </c>
      <c r="G5183" s="234">
        <f t="shared" si="184"/>
        <v>15</v>
      </c>
      <c r="H5183" s="22">
        <f t="shared" si="185"/>
        <v>10</v>
      </c>
      <c r="K5183" s="244"/>
      <c r="M5183" s="60"/>
      <c r="N5183" s="60"/>
      <c r="O5183" s="60"/>
    </row>
    <row r="5184" spans="2:15" s="23" customFormat="1" ht="30.2" customHeight="1" thickBot="1" x14ac:dyDescent="0.3">
      <c r="B5184" s="200" t="s">
        <v>226</v>
      </c>
      <c r="C5184" s="232" t="s">
        <v>537</v>
      </c>
      <c r="D5184" s="230">
        <v>1.5</v>
      </c>
      <c r="E5184" s="230">
        <v>1</v>
      </c>
      <c r="F5184" s="47">
        <v>10</v>
      </c>
      <c r="G5184" s="234">
        <f t="shared" si="184"/>
        <v>15</v>
      </c>
      <c r="H5184" s="22">
        <f t="shared" si="185"/>
        <v>10</v>
      </c>
      <c r="K5184" s="244"/>
      <c r="M5184" s="60"/>
      <c r="N5184" s="60"/>
      <c r="O5184" s="60"/>
    </row>
    <row r="5185" spans="2:15" s="23" customFormat="1" ht="30.2" customHeight="1" thickBot="1" x14ac:dyDescent="0.3">
      <c r="B5185" s="200" t="s">
        <v>226</v>
      </c>
      <c r="C5185" s="232" t="s">
        <v>1472</v>
      </c>
      <c r="D5185" s="230">
        <v>1.5</v>
      </c>
      <c r="E5185" s="230">
        <v>1</v>
      </c>
      <c r="F5185" s="47">
        <v>10</v>
      </c>
      <c r="G5185" s="234">
        <f t="shared" si="184"/>
        <v>15</v>
      </c>
      <c r="H5185" s="22">
        <f t="shared" si="185"/>
        <v>10</v>
      </c>
      <c r="K5185" s="244"/>
      <c r="M5185" s="60"/>
      <c r="N5185" s="60"/>
      <c r="O5185" s="60"/>
    </row>
    <row r="5186" spans="2:15" s="23" customFormat="1" ht="30.2" customHeight="1" thickBot="1" x14ac:dyDescent="0.3">
      <c r="B5186" s="200" t="s">
        <v>226</v>
      </c>
      <c r="C5186" s="232" t="s">
        <v>538</v>
      </c>
      <c r="D5186" s="230">
        <v>1.5</v>
      </c>
      <c r="E5186" s="230">
        <v>1</v>
      </c>
      <c r="F5186" s="47">
        <v>10</v>
      </c>
      <c r="G5186" s="234">
        <f t="shared" si="184"/>
        <v>15</v>
      </c>
      <c r="H5186" s="22">
        <f t="shared" si="185"/>
        <v>10</v>
      </c>
      <c r="K5186" s="244"/>
      <c r="M5186" s="60"/>
      <c r="N5186" s="60"/>
      <c r="O5186" s="60"/>
    </row>
    <row r="5187" spans="2:15" s="23" customFormat="1" ht="30.2" customHeight="1" thickBot="1" x14ac:dyDescent="0.3">
      <c r="B5187" s="200" t="s">
        <v>226</v>
      </c>
      <c r="C5187" s="232" t="s">
        <v>539</v>
      </c>
      <c r="D5187" s="230">
        <v>1.5</v>
      </c>
      <c r="E5187" s="230">
        <v>1</v>
      </c>
      <c r="F5187" s="47">
        <v>10</v>
      </c>
      <c r="G5187" s="234">
        <f t="shared" si="184"/>
        <v>15</v>
      </c>
      <c r="H5187" s="22">
        <f t="shared" si="185"/>
        <v>10</v>
      </c>
      <c r="K5187" s="244"/>
      <c r="M5187" s="60"/>
      <c r="N5187" s="60"/>
      <c r="O5187" s="60"/>
    </row>
    <row r="5188" spans="2:15" s="23" customFormat="1" ht="30.2" customHeight="1" thickBot="1" x14ac:dyDescent="0.3">
      <c r="B5188" s="200" t="s">
        <v>226</v>
      </c>
      <c r="C5188" s="232" t="s">
        <v>1949</v>
      </c>
      <c r="D5188" s="230">
        <v>1.5</v>
      </c>
      <c r="E5188" s="230">
        <v>1</v>
      </c>
      <c r="F5188" s="47">
        <v>10</v>
      </c>
      <c r="G5188" s="234">
        <f t="shared" si="184"/>
        <v>15</v>
      </c>
      <c r="H5188" s="22">
        <f t="shared" si="185"/>
        <v>10</v>
      </c>
      <c r="K5188" s="244"/>
      <c r="M5188" s="60"/>
      <c r="N5188" s="60"/>
      <c r="O5188" s="60"/>
    </row>
    <row r="5189" spans="2:15" s="23" customFormat="1" ht="30.2" customHeight="1" thickBot="1" x14ac:dyDescent="0.3">
      <c r="B5189" s="200" t="s">
        <v>226</v>
      </c>
      <c r="C5189" s="232" t="s">
        <v>1263</v>
      </c>
      <c r="D5189" s="230">
        <v>1.5</v>
      </c>
      <c r="E5189" s="230">
        <v>1</v>
      </c>
      <c r="F5189" s="47">
        <v>10</v>
      </c>
      <c r="G5189" s="234">
        <f t="shared" si="184"/>
        <v>15</v>
      </c>
      <c r="H5189" s="22">
        <f t="shared" si="185"/>
        <v>10</v>
      </c>
      <c r="K5189" s="244"/>
      <c r="M5189" s="60"/>
      <c r="N5189" s="60"/>
      <c r="O5189" s="60"/>
    </row>
    <row r="5190" spans="2:15" s="23" customFormat="1" ht="30.2" customHeight="1" thickBot="1" x14ac:dyDescent="0.3">
      <c r="B5190" s="200" t="s">
        <v>226</v>
      </c>
      <c r="C5190" s="232" t="s">
        <v>541</v>
      </c>
      <c r="D5190" s="230">
        <v>1.5</v>
      </c>
      <c r="E5190" s="230">
        <v>1</v>
      </c>
      <c r="F5190" s="47">
        <v>10</v>
      </c>
      <c r="G5190" s="234">
        <f t="shared" si="184"/>
        <v>15</v>
      </c>
      <c r="H5190" s="22">
        <f t="shared" si="185"/>
        <v>10</v>
      </c>
      <c r="K5190" s="244"/>
      <c r="M5190" s="60"/>
      <c r="N5190" s="60"/>
      <c r="O5190" s="60"/>
    </row>
    <row r="5191" spans="2:15" s="23" customFormat="1" ht="30.2" customHeight="1" thickBot="1" x14ac:dyDescent="0.3">
      <c r="B5191" s="200" t="s">
        <v>226</v>
      </c>
      <c r="C5191" s="232" t="s">
        <v>542</v>
      </c>
      <c r="D5191" s="230">
        <v>1.5</v>
      </c>
      <c r="E5191" s="230">
        <v>1</v>
      </c>
      <c r="F5191" s="47">
        <v>10</v>
      </c>
      <c r="G5191" s="234">
        <f t="shared" si="184"/>
        <v>15</v>
      </c>
      <c r="H5191" s="22">
        <f t="shared" si="185"/>
        <v>10</v>
      </c>
      <c r="K5191" s="244"/>
      <c r="M5191" s="60"/>
      <c r="N5191" s="60"/>
      <c r="O5191" s="60"/>
    </row>
    <row r="5192" spans="2:15" s="23" customFormat="1" ht="30.2" customHeight="1" thickBot="1" x14ac:dyDescent="0.3">
      <c r="B5192" s="200" t="s">
        <v>226</v>
      </c>
      <c r="C5192" s="232" t="s">
        <v>543</v>
      </c>
      <c r="D5192" s="230">
        <v>1.5</v>
      </c>
      <c r="E5192" s="230">
        <v>1</v>
      </c>
      <c r="F5192" s="47">
        <v>10</v>
      </c>
      <c r="G5192" s="234">
        <f t="shared" si="184"/>
        <v>15</v>
      </c>
      <c r="H5192" s="22">
        <f t="shared" si="185"/>
        <v>10</v>
      </c>
      <c r="K5192" s="244"/>
      <c r="M5192" s="60"/>
      <c r="N5192" s="60"/>
      <c r="O5192" s="60"/>
    </row>
    <row r="5193" spans="2:15" s="23" customFormat="1" ht="30.2" customHeight="1" thickBot="1" x14ac:dyDescent="0.3">
      <c r="B5193" s="200" t="s">
        <v>226</v>
      </c>
      <c r="C5193" s="232" t="s">
        <v>1140</v>
      </c>
      <c r="D5193" s="230">
        <v>1.5</v>
      </c>
      <c r="E5193" s="230">
        <v>1</v>
      </c>
      <c r="F5193" s="47">
        <v>10</v>
      </c>
      <c r="G5193" s="234">
        <f t="shared" si="184"/>
        <v>15</v>
      </c>
      <c r="H5193" s="22">
        <f t="shared" si="185"/>
        <v>10</v>
      </c>
      <c r="K5193" s="244"/>
      <c r="M5193" s="60"/>
      <c r="N5193" s="60"/>
      <c r="O5193" s="60"/>
    </row>
    <row r="5194" spans="2:15" s="23" customFormat="1" ht="30.2" customHeight="1" thickBot="1" x14ac:dyDescent="0.3">
      <c r="B5194" s="200" t="s">
        <v>226</v>
      </c>
      <c r="C5194" s="232" t="s">
        <v>1264</v>
      </c>
      <c r="D5194" s="230">
        <v>1.5</v>
      </c>
      <c r="E5194" s="230">
        <v>1</v>
      </c>
      <c r="F5194" s="47">
        <v>10</v>
      </c>
      <c r="G5194" s="234">
        <f t="shared" si="184"/>
        <v>15</v>
      </c>
      <c r="H5194" s="22">
        <f t="shared" si="185"/>
        <v>10</v>
      </c>
      <c r="K5194" s="244"/>
      <c r="M5194" s="60"/>
      <c r="N5194" s="60"/>
      <c r="O5194" s="60"/>
    </row>
    <row r="5195" spans="2:15" s="23" customFormat="1" ht="30.2" customHeight="1" thickBot="1" x14ac:dyDescent="0.3">
      <c r="B5195" s="200" t="s">
        <v>226</v>
      </c>
      <c r="C5195" s="232" t="s">
        <v>544</v>
      </c>
      <c r="D5195" s="230">
        <v>1.5</v>
      </c>
      <c r="E5195" s="230">
        <v>1</v>
      </c>
      <c r="F5195" s="47">
        <v>10</v>
      </c>
      <c r="G5195" s="234">
        <f t="shared" si="184"/>
        <v>15</v>
      </c>
      <c r="H5195" s="22">
        <f t="shared" si="185"/>
        <v>10</v>
      </c>
      <c r="K5195" s="244"/>
      <c r="M5195" s="60"/>
      <c r="N5195" s="60"/>
      <c r="O5195" s="60"/>
    </row>
    <row r="5196" spans="2:15" s="23" customFormat="1" ht="30.2" customHeight="1" thickBot="1" x14ac:dyDescent="0.3">
      <c r="B5196" s="200" t="s">
        <v>226</v>
      </c>
      <c r="C5196" s="232" t="s">
        <v>1265</v>
      </c>
      <c r="D5196" s="230">
        <v>1.5</v>
      </c>
      <c r="E5196" s="230">
        <v>1</v>
      </c>
      <c r="F5196" s="47">
        <v>10</v>
      </c>
      <c r="G5196" s="234">
        <f t="shared" si="184"/>
        <v>15</v>
      </c>
      <c r="H5196" s="22">
        <f t="shared" si="185"/>
        <v>10</v>
      </c>
      <c r="K5196" s="244"/>
      <c r="M5196" s="60"/>
      <c r="N5196" s="60"/>
      <c r="O5196" s="60"/>
    </row>
    <row r="5197" spans="2:15" s="23" customFormat="1" ht="30.2" customHeight="1" thickBot="1" x14ac:dyDescent="0.3">
      <c r="B5197" s="200" t="s">
        <v>226</v>
      </c>
      <c r="C5197" s="232" t="s">
        <v>545</v>
      </c>
      <c r="D5197" s="230">
        <v>1.5</v>
      </c>
      <c r="E5197" s="230">
        <v>1</v>
      </c>
      <c r="F5197" s="47">
        <v>10</v>
      </c>
      <c r="G5197" s="234">
        <f t="shared" si="184"/>
        <v>15</v>
      </c>
      <c r="H5197" s="22">
        <f t="shared" si="185"/>
        <v>10</v>
      </c>
      <c r="K5197" s="244"/>
      <c r="M5197" s="60"/>
      <c r="N5197" s="60"/>
      <c r="O5197" s="60"/>
    </row>
    <row r="5198" spans="2:15" s="23" customFormat="1" ht="30.2" customHeight="1" thickBot="1" x14ac:dyDescent="0.3">
      <c r="B5198" s="200" t="s">
        <v>226</v>
      </c>
      <c r="C5198" s="232" t="s">
        <v>959</v>
      </c>
      <c r="D5198" s="230">
        <v>1.5</v>
      </c>
      <c r="E5198" s="230">
        <v>1</v>
      </c>
      <c r="F5198" s="47">
        <v>10</v>
      </c>
      <c r="G5198" s="234">
        <f t="shared" si="184"/>
        <v>15</v>
      </c>
      <c r="H5198" s="22">
        <f t="shared" si="185"/>
        <v>10</v>
      </c>
      <c r="K5198" s="244"/>
      <c r="M5198" s="60"/>
      <c r="N5198" s="60"/>
      <c r="O5198" s="60"/>
    </row>
    <row r="5199" spans="2:15" s="23" customFormat="1" ht="30.2" customHeight="1" thickBot="1" x14ac:dyDescent="0.3">
      <c r="B5199" s="200" t="s">
        <v>226</v>
      </c>
      <c r="C5199" s="232" t="s">
        <v>547</v>
      </c>
      <c r="D5199" s="230">
        <v>1.5</v>
      </c>
      <c r="E5199" s="230">
        <v>1</v>
      </c>
      <c r="F5199" s="47">
        <v>10</v>
      </c>
      <c r="G5199" s="234">
        <f t="shared" ref="G5199:G5262" si="186">ROUND(D5199*F5199,2)</f>
        <v>15</v>
      </c>
      <c r="H5199" s="22">
        <f t="shared" ref="H5199:H5262" si="187">ROUND(E5199*F5199,6)</f>
        <v>10</v>
      </c>
      <c r="K5199" s="244"/>
      <c r="M5199" s="60"/>
      <c r="N5199" s="60"/>
      <c r="O5199" s="60"/>
    </row>
    <row r="5200" spans="2:15" s="23" customFormat="1" ht="30.2" customHeight="1" thickBot="1" x14ac:dyDescent="0.3">
      <c r="B5200" s="200" t="s">
        <v>226</v>
      </c>
      <c r="C5200" s="232" t="s">
        <v>1266</v>
      </c>
      <c r="D5200" s="230">
        <v>1.5</v>
      </c>
      <c r="E5200" s="230">
        <v>1</v>
      </c>
      <c r="F5200" s="47">
        <v>10</v>
      </c>
      <c r="G5200" s="234">
        <f t="shared" si="186"/>
        <v>15</v>
      </c>
      <c r="H5200" s="22">
        <f t="shared" si="187"/>
        <v>10</v>
      </c>
      <c r="K5200" s="244"/>
      <c r="M5200" s="60"/>
      <c r="N5200" s="60"/>
      <c r="O5200" s="60"/>
    </row>
    <row r="5201" spans="2:15" s="23" customFormat="1" ht="30.2" customHeight="1" thickBot="1" x14ac:dyDescent="0.3">
      <c r="B5201" s="200" t="s">
        <v>226</v>
      </c>
      <c r="C5201" s="232" t="s">
        <v>548</v>
      </c>
      <c r="D5201" s="230">
        <v>1.5</v>
      </c>
      <c r="E5201" s="230">
        <v>1</v>
      </c>
      <c r="F5201" s="47">
        <v>10</v>
      </c>
      <c r="G5201" s="234">
        <f t="shared" si="186"/>
        <v>15</v>
      </c>
      <c r="H5201" s="22">
        <f t="shared" si="187"/>
        <v>10</v>
      </c>
      <c r="K5201" s="244"/>
      <c r="M5201" s="60"/>
      <c r="N5201" s="60"/>
      <c r="O5201" s="60"/>
    </row>
    <row r="5202" spans="2:15" s="23" customFormat="1" ht="30.2" customHeight="1" thickBot="1" x14ac:dyDescent="0.3">
      <c r="B5202" s="200" t="s">
        <v>226</v>
      </c>
      <c r="C5202" s="232" t="s">
        <v>549</v>
      </c>
      <c r="D5202" s="230">
        <v>1.5</v>
      </c>
      <c r="E5202" s="230">
        <v>1</v>
      </c>
      <c r="F5202" s="47">
        <v>10</v>
      </c>
      <c r="G5202" s="234">
        <f t="shared" si="186"/>
        <v>15</v>
      </c>
      <c r="H5202" s="22">
        <f t="shared" si="187"/>
        <v>10</v>
      </c>
      <c r="K5202" s="244"/>
      <c r="M5202" s="60"/>
      <c r="N5202" s="60"/>
      <c r="O5202" s="60"/>
    </row>
    <row r="5203" spans="2:15" s="23" customFormat="1" ht="30.2" customHeight="1" thickBot="1" x14ac:dyDescent="0.3">
      <c r="B5203" s="200" t="s">
        <v>226</v>
      </c>
      <c r="C5203" s="232" t="s">
        <v>550</v>
      </c>
      <c r="D5203" s="230">
        <v>1.5</v>
      </c>
      <c r="E5203" s="230">
        <v>1</v>
      </c>
      <c r="F5203" s="47">
        <v>10</v>
      </c>
      <c r="G5203" s="234">
        <f t="shared" si="186"/>
        <v>15</v>
      </c>
      <c r="H5203" s="22">
        <f t="shared" si="187"/>
        <v>10</v>
      </c>
      <c r="K5203" s="244"/>
      <c r="M5203" s="60"/>
      <c r="N5203" s="60"/>
      <c r="O5203" s="60"/>
    </row>
    <row r="5204" spans="2:15" s="23" customFormat="1" ht="30.2" customHeight="1" thickBot="1" x14ac:dyDescent="0.3">
      <c r="B5204" s="200" t="s">
        <v>226</v>
      </c>
      <c r="C5204" s="232" t="s">
        <v>960</v>
      </c>
      <c r="D5204" s="230">
        <v>1.5</v>
      </c>
      <c r="E5204" s="230">
        <v>1</v>
      </c>
      <c r="F5204" s="47">
        <v>10</v>
      </c>
      <c r="G5204" s="234">
        <f t="shared" si="186"/>
        <v>15</v>
      </c>
      <c r="H5204" s="22">
        <f t="shared" si="187"/>
        <v>10</v>
      </c>
      <c r="K5204" s="244"/>
      <c r="M5204" s="60"/>
      <c r="N5204" s="60"/>
      <c r="O5204" s="60"/>
    </row>
    <row r="5205" spans="2:15" s="23" customFormat="1" ht="30.2" customHeight="1" thickBot="1" x14ac:dyDescent="0.3">
      <c r="B5205" s="200" t="s">
        <v>226</v>
      </c>
      <c r="C5205" s="232" t="s">
        <v>557</v>
      </c>
      <c r="D5205" s="230">
        <v>1.5</v>
      </c>
      <c r="E5205" s="230">
        <v>1</v>
      </c>
      <c r="F5205" s="47">
        <v>10</v>
      </c>
      <c r="G5205" s="234">
        <f t="shared" si="186"/>
        <v>15</v>
      </c>
      <c r="H5205" s="22">
        <f t="shared" si="187"/>
        <v>10</v>
      </c>
      <c r="K5205" s="244"/>
      <c r="M5205" s="60"/>
      <c r="N5205" s="60"/>
      <c r="O5205" s="60"/>
    </row>
    <row r="5206" spans="2:15" s="23" customFormat="1" ht="30.2" customHeight="1" thickBot="1" x14ac:dyDescent="0.3">
      <c r="B5206" s="200" t="s">
        <v>226</v>
      </c>
      <c r="C5206" s="232" t="s">
        <v>558</v>
      </c>
      <c r="D5206" s="230">
        <v>1.5</v>
      </c>
      <c r="E5206" s="230">
        <v>1</v>
      </c>
      <c r="F5206" s="47">
        <v>10</v>
      </c>
      <c r="G5206" s="234">
        <f t="shared" si="186"/>
        <v>15</v>
      </c>
      <c r="H5206" s="22">
        <f t="shared" si="187"/>
        <v>10</v>
      </c>
      <c r="K5206" s="244"/>
      <c r="M5206" s="60"/>
      <c r="N5206" s="60"/>
      <c r="O5206" s="60"/>
    </row>
    <row r="5207" spans="2:15" s="23" customFormat="1" ht="30.2" customHeight="1" thickBot="1" x14ac:dyDescent="0.3">
      <c r="B5207" s="200" t="s">
        <v>226</v>
      </c>
      <c r="C5207" s="232" t="s">
        <v>962</v>
      </c>
      <c r="D5207" s="230">
        <v>1.5</v>
      </c>
      <c r="E5207" s="230">
        <v>1</v>
      </c>
      <c r="F5207" s="47">
        <v>10</v>
      </c>
      <c r="G5207" s="234">
        <f t="shared" si="186"/>
        <v>15</v>
      </c>
      <c r="H5207" s="22">
        <f t="shared" si="187"/>
        <v>10</v>
      </c>
      <c r="K5207" s="244"/>
      <c r="M5207" s="60"/>
      <c r="N5207" s="60"/>
      <c r="O5207" s="60"/>
    </row>
    <row r="5208" spans="2:15" s="23" customFormat="1" ht="30.2" customHeight="1" thickBot="1" x14ac:dyDescent="0.3">
      <c r="B5208" s="200" t="s">
        <v>226</v>
      </c>
      <c r="C5208" s="232" t="s">
        <v>559</v>
      </c>
      <c r="D5208" s="230">
        <v>1.5</v>
      </c>
      <c r="E5208" s="230">
        <v>1</v>
      </c>
      <c r="F5208" s="47">
        <v>10</v>
      </c>
      <c r="G5208" s="234">
        <f t="shared" si="186"/>
        <v>15</v>
      </c>
      <c r="H5208" s="22">
        <f t="shared" si="187"/>
        <v>10</v>
      </c>
      <c r="K5208" s="244"/>
      <c r="M5208" s="60"/>
      <c r="N5208" s="60"/>
      <c r="O5208" s="60"/>
    </row>
    <row r="5209" spans="2:15" s="23" customFormat="1" ht="30.2" customHeight="1" thickBot="1" x14ac:dyDescent="0.3">
      <c r="B5209" s="200" t="s">
        <v>226</v>
      </c>
      <c r="C5209" s="232" t="s">
        <v>560</v>
      </c>
      <c r="D5209" s="230">
        <v>1.5</v>
      </c>
      <c r="E5209" s="230">
        <v>1</v>
      </c>
      <c r="F5209" s="47">
        <v>10</v>
      </c>
      <c r="G5209" s="234">
        <f t="shared" si="186"/>
        <v>15</v>
      </c>
      <c r="H5209" s="22">
        <f t="shared" si="187"/>
        <v>10</v>
      </c>
      <c r="K5209" s="244"/>
      <c r="M5209" s="60"/>
      <c r="N5209" s="60"/>
      <c r="O5209" s="60"/>
    </row>
    <row r="5210" spans="2:15" s="23" customFormat="1" ht="30.2" customHeight="1" thickBot="1" x14ac:dyDescent="0.3">
      <c r="B5210" s="200" t="s">
        <v>226</v>
      </c>
      <c r="C5210" s="232" t="s">
        <v>561</v>
      </c>
      <c r="D5210" s="230">
        <v>1.5</v>
      </c>
      <c r="E5210" s="230">
        <v>1</v>
      </c>
      <c r="F5210" s="47">
        <v>10</v>
      </c>
      <c r="G5210" s="234">
        <f t="shared" si="186"/>
        <v>15</v>
      </c>
      <c r="H5210" s="22">
        <f t="shared" si="187"/>
        <v>10</v>
      </c>
      <c r="K5210" s="244"/>
      <c r="M5210" s="60"/>
      <c r="N5210" s="60"/>
      <c r="O5210" s="60"/>
    </row>
    <row r="5211" spans="2:15" s="23" customFormat="1" ht="30.2" customHeight="1" thickBot="1" x14ac:dyDescent="0.3">
      <c r="B5211" s="200" t="s">
        <v>226</v>
      </c>
      <c r="C5211" s="232" t="s">
        <v>562</v>
      </c>
      <c r="D5211" s="230">
        <v>1.5</v>
      </c>
      <c r="E5211" s="230">
        <v>1</v>
      </c>
      <c r="F5211" s="47">
        <v>10</v>
      </c>
      <c r="G5211" s="234">
        <f t="shared" si="186"/>
        <v>15</v>
      </c>
      <c r="H5211" s="22">
        <f t="shared" si="187"/>
        <v>10</v>
      </c>
      <c r="K5211" s="244"/>
      <c r="M5211" s="60"/>
      <c r="N5211" s="60"/>
      <c r="O5211" s="60"/>
    </row>
    <row r="5212" spans="2:15" s="23" customFormat="1" ht="30.2" customHeight="1" thickBot="1" x14ac:dyDescent="0.3">
      <c r="B5212" s="200" t="s">
        <v>226</v>
      </c>
      <c r="C5212" s="232" t="s">
        <v>563</v>
      </c>
      <c r="D5212" s="230">
        <v>1.5</v>
      </c>
      <c r="E5212" s="230">
        <v>1</v>
      </c>
      <c r="F5212" s="47">
        <v>10</v>
      </c>
      <c r="G5212" s="234">
        <f t="shared" si="186"/>
        <v>15</v>
      </c>
      <c r="H5212" s="22">
        <f t="shared" si="187"/>
        <v>10</v>
      </c>
      <c r="K5212" s="244"/>
      <c r="M5212" s="60"/>
      <c r="N5212" s="60"/>
      <c r="O5212" s="60"/>
    </row>
    <row r="5213" spans="2:15" s="23" customFormat="1" ht="30.2" customHeight="1" thickBot="1" x14ac:dyDescent="0.3">
      <c r="B5213" s="200" t="s">
        <v>226</v>
      </c>
      <c r="C5213" s="232" t="s">
        <v>564</v>
      </c>
      <c r="D5213" s="230">
        <v>1.5</v>
      </c>
      <c r="E5213" s="230">
        <v>1</v>
      </c>
      <c r="F5213" s="47">
        <v>10</v>
      </c>
      <c r="G5213" s="234">
        <f t="shared" si="186"/>
        <v>15</v>
      </c>
      <c r="H5213" s="22">
        <f t="shared" si="187"/>
        <v>10</v>
      </c>
      <c r="K5213" s="244"/>
      <c r="M5213" s="60"/>
      <c r="N5213" s="60"/>
      <c r="O5213" s="60"/>
    </row>
    <row r="5214" spans="2:15" s="23" customFormat="1" ht="30.2" customHeight="1" thickBot="1" x14ac:dyDescent="0.3">
      <c r="B5214" s="200" t="s">
        <v>226</v>
      </c>
      <c r="C5214" s="232" t="s">
        <v>565</v>
      </c>
      <c r="D5214" s="230">
        <v>1.5</v>
      </c>
      <c r="E5214" s="230">
        <v>1</v>
      </c>
      <c r="F5214" s="47">
        <v>10</v>
      </c>
      <c r="G5214" s="234">
        <f t="shared" si="186"/>
        <v>15</v>
      </c>
      <c r="H5214" s="22">
        <f t="shared" si="187"/>
        <v>10</v>
      </c>
      <c r="K5214" s="244"/>
      <c r="M5214" s="60"/>
      <c r="N5214" s="60"/>
      <c r="O5214" s="60"/>
    </row>
    <row r="5215" spans="2:15" s="23" customFormat="1" ht="30.2" customHeight="1" thickBot="1" x14ac:dyDescent="0.3">
      <c r="B5215" s="200" t="s">
        <v>226</v>
      </c>
      <c r="C5215" s="232" t="s">
        <v>566</v>
      </c>
      <c r="D5215" s="230">
        <v>1.5</v>
      </c>
      <c r="E5215" s="230">
        <v>1</v>
      </c>
      <c r="F5215" s="47">
        <v>10</v>
      </c>
      <c r="G5215" s="234">
        <f t="shared" si="186"/>
        <v>15</v>
      </c>
      <c r="H5215" s="22">
        <f t="shared" si="187"/>
        <v>10</v>
      </c>
      <c r="K5215" s="244"/>
      <c r="M5215" s="60"/>
      <c r="N5215" s="60"/>
      <c r="O5215" s="60"/>
    </row>
    <row r="5216" spans="2:15" s="23" customFormat="1" ht="30.2" customHeight="1" thickBot="1" x14ac:dyDescent="0.3">
      <c r="B5216" s="200" t="s">
        <v>226</v>
      </c>
      <c r="C5216" s="232" t="s">
        <v>567</v>
      </c>
      <c r="D5216" s="230">
        <v>1.5</v>
      </c>
      <c r="E5216" s="230">
        <v>1</v>
      </c>
      <c r="F5216" s="47">
        <v>10</v>
      </c>
      <c r="G5216" s="234">
        <f t="shared" si="186"/>
        <v>15</v>
      </c>
      <c r="H5216" s="22">
        <f t="shared" si="187"/>
        <v>10</v>
      </c>
      <c r="K5216" s="244"/>
      <c r="M5216" s="60"/>
      <c r="N5216" s="60"/>
      <c r="O5216" s="60"/>
    </row>
    <row r="5217" spans="2:15" s="23" customFormat="1" ht="30.2" customHeight="1" thickBot="1" x14ac:dyDescent="0.3">
      <c r="B5217" s="200" t="s">
        <v>226</v>
      </c>
      <c r="C5217" s="232" t="s">
        <v>568</v>
      </c>
      <c r="D5217" s="230">
        <v>1.5</v>
      </c>
      <c r="E5217" s="230">
        <v>1</v>
      </c>
      <c r="F5217" s="47">
        <v>10</v>
      </c>
      <c r="G5217" s="234">
        <f t="shared" si="186"/>
        <v>15</v>
      </c>
      <c r="H5217" s="22">
        <f t="shared" si="187"/>
        <v>10</v>
      </c>
      <c r="K5217" s="244"/>
      <c r="M5217" s="60"/>
      <c r="N5217" s="60"/>
      <c r="O5217" s="60"/>
    </row>
    <row r="5218" spans="2:15" s="23" customFormat="1" ht="30.2" customHeight="1" thickBot="1" x14ac:dyDescent="0.3">
      <c r="B5218" s="200" t="s">
        <v>226</v>
      </c>
      <c r="C5218" s="232" t="s">
        <v>569</v>
      </c>
      <c r="D5218" s="230">
        <v>1.5</v>
      </c>
      <c r="E5218" s="230">
        <v>1</v>
      </c>
      <c r="F5218" s="47">
        <v>10</v>
      </c>
      <c r="G5218" s="234">
        <f t="shared" si="186"/>
        <v>15</v>
      </c>
      <c r="H5218" s="22">
        <f t="shared" si="187"/>
        <v>10</v>
      </c>
      <c r="K5218" s="244"/>
      <c r="M5218" s="60"/>
      <c r="N5218" s="60"/>
      <c r="O5218" s="60"/>
    </row>
    <row r="5219" spans="2:15" s="23" customFormat="1" ht="30.2" customHeight="1" thickBot="1" x14ac:dyDescent="0.3">
      <c r="B5219" s="200" t="s">
        <v>226</v>
      </c>
      <c r="C5219" s="232" t="s">
        <v>570</v>
      </c>
      <c r="D5219" s="230">
        <v>1.5</v>
      </c>
      <c r="E5219" s="230">
        <v>1</v>
      </c>
      <c r="F5219" s="47">
        <v>10</v>
      </c>
      <c r="G5219" s="234">
        <f t="shared" si="186"/>
        <v>15</v>
      </c>
      <c r="H5219" s="22">
        <f t="shared" si="187"/>
        <v>10</v>
      </c>
      <c r="K5219" s="244"/>
      <c r="M5219" s="60"/>
      <c r="N5219" s="60"/>
      <c r="O5219" s="60"/>
    </row>
    <row r="5220" spans="2:15" s="23" customFormat="1" ht="30.2" customHeight="1" thickBot="1" x14ac:dyDescent="0.3">
      <c r="B5220" s="200" t="s">
        <v>226</v>
      </c>
      <c r="C5220" s="232" t="s">
        <v>571</v>
      </c>
      <c r="D5220" s="230">
        <v>1.5</v>
      </c>
      <c r="E5220" s="230">
        <v>1</v>
      </c>
      <c r="F5220" s="47">
        <v>10</v>
      </c>
      <c r="G5220" s="234">
        <f t="shared" si="186"/>
        <v>15</v>
      </c>
      <c r="H5220" s="22">
        <f t="shared" si="187"/>
        <v>10</v>
      </c>
      <c r="K5220" s="244"/>
      <c r="M5220" s="60"/>
      <c r="N5220" s="60"/>
      <c r="O5220" s="60"/>
    </row>
    <row r="5221" spans="2:15" s="23" customFormat="1" ht="30.2" customHeight="1" thickBot="1" x14ac:dyDescent="0.3">
      <c r="B5221" s="200" t="s">
        <v>226</v>
      </c>
      <c r="C5221" s="232" t="s">
        <v>572</v>
      </c>
      <c r="D5221" s="230">
        <v>1.5</v>
      </c>
      <c r="E5221" s="230">
        <v>1</v>
      </c>
      <c r="F5221" s="47">
        <v>10</v>
      </c>
      <c r="G5221" s="234">
        <f t="shared" si="186"/>
        <v>15</v>
      </c>
      <c r="H5221" s="22">
        <f t="shared" si="187"/>
        <v>10</v>
      </c>
      <c r="K5221" s="244"/>
      <c r="M5221" s="60"/>
      <c r="N5221" s="60"/>
      <c r="O5221" s="60"/>
    </row>
    <row r="5222" spans="2:15" s="23" customFormat="1" ht="30.2" customHeight="1" thickBot="1" x14ac:dyDescent="0.3">
      <c r="B5222" s="200" t="s">
        <v>226</v>
      </c>
      <c r="C5222" s="232" t="s">
        <v>573</v>
      </c>
      <c r="D5222" s="230">
        <v>1.5</v>
      </c>
      <c r="E5222" s="230">
        <v>1</v>
      </c>
      <c r="F5222" s="47">
        <v>10</v>
      </c>
      <c r="G5222" s="234">
        <f t="shared" si="186"/>
        <v>15</v>
      </c>
      <c r="H5222" s="22">
        <f t="shared" si="187"/>
        <v>10</v>
      </c>
      <c r="K5222" s="244"/>
      <c r="M5222" s="60"/>
      <c r="N5222" s="60"/>
      <c r="O5222" s="60"/>
    </row>
    <row r="5223" spans="2:15" s="23" customFormat="1" ht="30.2" customHeight="1" thickBot="1" x14ac:dyDescent="0.3">
      <c r="B5223" s="200" t="s">
        <v>226</v>
      </c>
      <c r="C5223" s="232" t="s">
        <v>574</v>
      </c>
      <c r="D5223" s="230">
        <v>1.5</v>
      </c>
      <c r="E5223" s="230">
        <v>1</v>
      </c>
      <c r="F5223" s="47">
        <v>10</v>
      </c>
      <c r="G5223" s="234">
        <f t="shared" si="186"/>
        <v>15</v>
      </c>
      <c r="H5223" s="22">
        <f t="shared" si="187"/>
        <v>10</v>
      </c>
      <c r="K5223" s="244"/>
      <c r="M5223" s="60"/>
      <c r="N5223" s="60"/>
      <c r="O5223" s="60"/>
    </row>
    <row r="5224" spans="2:15" s="23" customFormat="1" ht="30.2" customHeight="1" thickBot="1" x14ac:dyDescent="0.3">
      <c r="B5224" s="200" t="s">
        <v>226</v>
      </c>
      <c r="C5224" s="232" t="s">
        <v>575</v>
      </c>
      <c r="D5224" s="230">
        <v>1.5</v>
      </c>
      <c r="E5224" s="230">
        <v>1</v>
      </c>
      <c r="F5224" s="47">
        <v>10</v>
      </c>
      <c r="G5224" s="234">
        <f t="shared" si="186"/>
        <v>15</v>
      </c>
      <c r="H5224" s="22">
        <f t="shared" si="187"/>
        <v>10</v>
      </c>
      <c r="K5224" s="244"/>
      <c r="M5224" s="60"/>
      <c r="N5224" s="60"/>
      <c r="O5224" s="60"/>
    </row>
    <row r="5225" spans="2:15" s="23" customFormat="1" ht="30.2" customHeight="1" thickBot="1" x14ac:dyDescent="0.3">
      <c r="B5225" s="200" t="s">
        <v>226</v>
      </c>
      <c r="C5225" s="232" t="s">
        <v>576</v>
      </c>
      <c r="D5225" s="230">
        <v>1.5</v>
      </c>
      <c r="E5225" s="230">
        <v>1</v>
      </c>
      <c r="F5225" s="47">
        <v>10</v>
      </c>
      <c r="G5225" s="234">
        <f t="shared" si="186"/>
        <v>15</v>
      </c>
      <c r="H5225" s="22">
        <f t="shared" si="187"/>
        <v>10</v>
      </c>
      <c r="K5225" s="244"/>
      <c r="M5225" s="60"/>
      <c r="N5225" s="60"/>
      <c r="O5225" s="60"/>
    </row>
    <row r="5226" spans="2:15" s="23" customFormat="1" ht="30.2" customHeight="1" thickBot="1" x14ac:dyDescent="0.3">
      <c r="B5226" s="200" t="s">
        <v>226</v>
      </c>
      <c r="C5226" s="232" t="s">
        <v>577</v>
      </c>
      <c r="D5226" s="230">
        <v>1.5</v>
      </c>
      <c r="E5226" s="230">
        <v>1</v>
      </c>
      <c r="F5226" s="47">
        <v>10</v>
      </c>
      <c r="G5226" s="234">
        <f t="shared" si="186"/>
        <v>15</v>
      </c>
      <c r="H5226" s="22">
        <f t="shared" si="187"/>
        <v>10</v>
      </c>
      <c r="K5226" s="244"/>
      <c r="M5226" s="60"/>
      <c r="N5226" s="60"/>
      <c r="O5226" s="60"/>
    </row>
    <row r="5227" spans="2:15" s="23" customFormat="1" ht="30.2" customHeight="1" thickBot="1" x14ac:dyDescent="0.3">
      <c r="B5227" s="200" t="s">
        <v>226</v>
      </c>
      <c r="C5227" s="232" t="s">
        <v>578</v>
      </c>
      <c r="D5227" s="230">
        <v>1.5</v>
      </c>
      <c r="E5227" s="230">
        <v>1</v>
      </c>
      <c r="F5227" s="47">
        <v>10</v>
      </c>
      <c r="G5227" s="234">
        <f t="shared" si="186"/>
        <v>15</v>
      </c>
      <c r="H5227" s="22">
        <f t="shared" si="187"/>
        <v>10</v>
      </c>
      <c r="K5227" s="244"/>
      <c r="M5227" s="60"/>
      <c r="N5227" s="60"/>
      <c r="O5227" s="60"/>
    </row>
    <row r="5228" spans="2:15" s="23" customFormat="1" ht="30.2" customHeight="1" thickBot="1" x14ac:dyDescent="0.3">
      <c r="B5228" s="200" t="s">
        <v>226</v>
      </c>
      <c r="C5228" s="232" t="s">
        <v>579</v>
      </c>
      <c r="D5228" s="230">
        <v>1.5</v>
      </c>
      <c r="E5228" s="230">
        <v>1</v>
      </c>
      <c r="F5228" s="47">
        <v>10</v>
      </c>
      <c r="G5228" s="234">
        <f t="shared" si="186"/>
        <v>15</v>
      </c>
      <c r="H5228" s="22">
        <f t="shared" si="187"/>
        <v>10</v>
      </c>
      <c r="K5228" s="244"/>
      <c r="M5228" s="60"/>
      <c r="N5228" s="60"/>
      <c r="O5228" s="60"/>
    </row>
    <row r="5229" spans="2:15" s="23" customFormat="1" ht="30.2" customHeight="1" thickBot="1" x14ac:dyDescent="0.3">
      <c r="B5229" s="200" t="s">
        <v>226</v>
      </c>
      <c r="C5229" s="232" t="s">
        <v>580</v>
      </c>
      <c r="D5229" s="230">
        <v>1.5</v>
      </c>
      <c r="E5229" s="230">
        <v>1</v>
      </c>
      <c r="F5229" s="47">
        <v>10</v>
      </c>
      <c r="G5229" s="234">
        <f t="shared" si="186"/>
        <v>15</v>
      </c>
      <c r="H5229" s="22">
        <f t="shared" si="187"/>
        <v>10</v>
      </c>
      <c r="K5229" s="244"/>
      <c r="M5229" s="60"/>
      <c r="N5229" s="60"/>
      <c r="O5229" s="60"/>
    </row>
    <row r="5230" spans="2:15" s="23" customFormat="1" ht="30.2" customHeight="1" thickBot="1" x14ac:dyDescent="0.3">
      <c r="B5230" s="200" t="s">
        <v>226</v>
      </c>
      <c r="C5230" s="232" t="s">
        <v>581</v>
      </c>
      <c r="D5230" s="230">
        <v>1.5</v>
      </c>
      <c r="E5230" s="230">
        <v>1</v>
      </c>
      <c r="F5230" s="47">
        <v>10</v>
      </c>
      <c r="G5230" s="234">
        <f t="shared" si="186"/>
        <v>15</v>
      </c>
      <c r="H5230" s="22">
        <f t="shared" si="187"/>
        <v>10</v>
      </c>
      <c r="K5230" s="244"/>
      <c r="M5230" s="60"/>
      <c r="N5230" s="60"/>
      <c r="O5230" s="60"/>
    </row>
    <row r="5231" spans="2:15" s="23" customFormat="1" ht="30.2" customHeight="1" thickBot="1" x14ac:dyDescent="0.3">
      <c r="B5231" s="200" t="s">
        <v>226</v>
      </c>
      <c r="C5231" s="232" t="s">
        <v>582</v>
      </c>
      <c r="D5231" s="230">
        <v>1.5</v>
      </c>
      <c r="E5231" s="230">
        <v>1</v>
      </c>
      <c r="F5231" s="47">
        <v>10</v>
      </c>
      <c r="G5231" s="234">
        <f t="shared" si="186"/>
        <v>15</v>
      </c>
      <c r="H5231" s="22">
        <f t="shared" si="187"/>
        <v>10</v>
      </c>
      <c r="K5231" s="244"/>
      <c r="M5231" s="60"/>
      <c r="N5231" s="60"/>
      <c r="O5231" s="60"/>
    </row>
    <row r="5232" spans="2:15" s="23" customFormat="1" ht="30.2" customHeight="1" thickBot="1" x14ac:dyDescent="0.3">
      <c r="B5232" s="200" t="s">
        <v>226</v>
      </c>
      <c r="C5232" s="232" t="s">
        <v>583</v>
      </c>
      <c r="D5232" s="230">
        <v>1.5</v>
      </c>
      <c r="E5232" s="230">
        <v>1</v>
      </c>
      <c r="F5232" s="47">
        <v>10</v>
      </c>
      <c r="G5232" s="234">
        <f t="shared" si="186"/>
        <v>15</v>
      </c>
      <c r="H5232" s="22">
        <f t="shared" si="187"/>
        <v>10</v>
      </c>
      <c r="K5232" s="244"/>
      <c r="M5232" s="60"/>
      <c r="N5232" s="60"/>
      <c r="O5232" s="60"/>
    </row>
    <row r="5233" spans="2:15" s="23" customFormat="1" ht="30.2" customHeight="1" thickBot="1" x14ac:dyDescent="0.3">
      <c r="B5233" s="200" t="s">
        <v>226</v>
      </c>
      <c r="C5233" s="232" t="s">
        <v>584</v>
      </c>
      <c r="D5233" s="230">
        <v>1.5</v>
      </c>
      <c r="E5233" s="230">
        <v>1</v>
      </c>
      <c r="F5233" s="47">
        <v>10</v>
      </c>
      <c r="G5233" s="234">
        <f t="shared" si="186"/>
        <v>15</v>
      </c>
      <c r="H5233" s="22">
        <f t="shared" si="187"/>
        <v>10</v>
      </c>
      <c r="K5233" s="244"/>
      <c r="M5233" s="60"/>
      <c r="N5233" s="60"/>
      <c r="O5233" s="60"/>
    </row>
    <row r="5234" spans="2:15" s="23" customFormat="1" ht="30.2" customHeight="1" thickBot="1" x14ac:dyDescent="0.3">
      <c r="B5234" s="200" t="s">
        <v>226</v>
      </c>
      <c r="C5234" s="232" t="s">
        <v>585</v>
      </c>
      <c r="D5234" s="230">
        <v>1.5</v>
      </c>
      <c r="E5234" s="230">
        <v>1</v>
      </c>
      <c r="F5234" s="47">
        <v>10</v>
      </c>
      <c r="G5234" s="234">
        <f t="shared" si="186"/>
        <v>15</v>
      </c>
      <c r="H5234" s="22">
        <f t="shared" si="187"/>
        <v>10</v>
      </c>
      <c r="K5234" s="244"/>
      <c r="M5234" s="60"/>
      <c r="N5234" s="60"/>
      <c r="O5234" s="60"/>
    </row>
    <row r="5235" spans="2:15" s="23" customFormat="1" ht="30.2" customHeight="1" thickBot="1" x14ac:dyDescent="0.3">
      <c r="B5235" s="200" t="s">
        <v>226</v>
      </c>
      <c r="C5235" s="232" t="s">
        <v>586</v>
      </c>
      <c r="D5235" s="230">
        <v>1.5</v>
      </c>
      <c r="E5235" s="230">
        <v>1</v>
      </c>
      <c r="F5235" s="47">
        <v>10</v>
      </c>
      <c r="G5235" s="234">
        <f t="shared" si="186"/>
        <v>15</v>
      </c>
      <c r="H5235" s="22">
        <f t="shared" si="187"/>
        <v>10</v>
      </c>
      <c r="K5235" s="244"/>
      <c r="M5235" s="60"/>
      <c r="N5235" s="60"/>
      <c r="O5235" s="60"/>
    </row>
    <row r="5236" spans="2:15" s="23" customFormat="1" ht="30.2" customHeight="1" thickBot="1" x14ac:dyDescent="0.3">
      <c r="B5236" s="200" t="s">
        <v>226</v>
      </c>
      <c r="C5236" s="232" t="s">
        <v>587</v>
      </c>
      <c r="D5236" s="230">
        <v>1.5</v>
      </c>
      <c r="E5236" s="230">
        <v>1</v>
      </c>
      <c r="F5236" s="47">
        <v>10</v>
      </c>
      <c r="G5236" s="234">
        <f t="shared" si="186"/>
        <v>15</v>
      </c>
      <c r="H5236" s="22">
        <f t="shared" si="187"/>
        <v>10</v>
      </c>
      <c r="K5236" s="244"/>
      <c r="M5236" s="60"/>
      <c r="N5236" s="60"/>
      <c r="O5236" s="60"/>
    </row>
    <row r="5237" spans="2:15" s="23" customFormat="1" ht="30.2" customHeight="1" thickBot="1" x14ac:dyDescent="0.3">
      <c r="B5237" s="200" t="s">
        <v>226</v>
      </c>
      <c r="C5237" s="232" t="s">
        <v>588</v>
      </c>
      <c r="D5237" s="230">
        <v>1.5</v>
      </c>
      <c r="E5237" s="230">
        <v>1</v>
      </c>
      <c r="F5237" s="47">
        <v>10</v>
      </c>
      <c r="G5237" s="234">
        <f t="shared" si="186"/>
        <v>15</v>
      </c>
      <c r="H5237" s="22">
        <f t="shared" si="187"/>
        <v>10</v>
      </c>
      <c r="K5237" s="244"/>
      <c r="M5237" s="60"/>
      <c r="N5237" s="60"/>
      <c r="O5237" s="60"/>
    </row>
    <row r="5238" spans="2:15" s="23" customFormat="1" ht="30.2" customHeight="1" thickBot="1" x14ac:dyDescent="0.3">
      <c r="B5238" s="200" t="s">
        <v>226</v>
      </c>
      <c r="C5238" s="232" t="s">
        <v>589</v>
      </c>
      <c r="D5238" s="230">
        <v>1.5</v>
      </c>
      <c r="E5238" s="230">
        <v>1</v>
      </c>
      <c r="F5238" s="47">
        <v>10</v>
      </c>
      <c r="G5238" s="234">
        <f t="shared" si="186"/>
        <v>15</v>
      </c>
      <c r="H5238" s="22">
        <f t="shared" si="187"/>
        <v>10</v>
      </c>
      <c r="K5238" s="244"/>
      <c r="M5238" s="60"/>
      <c r="N5238" s="60"/>
      <c r="O5238" s="60"/>
    </row>
    <row r="5239" spans="2:15" s="23" customFormat="1" ht="30.2" customHeight="1" thickBot="1" x14ac:dyDescent="0.3">
      <c r="B5239" s="200" t="s">
        <v>226</v>
      </c>
      <c r="C5239" s="232" t="s">
        <v>590</v>
      </c>
      <c r="D5239" s="230">
        <v>1.5</v>
      </c>
      <c r="E5239" s="230">
        <v>1</v>
      </c>
      <c r="F5239" s="47">
        <v>10</v>
      </c>
      <c r="G5239" s="234">
        <f t="shared" si="186"/>
        <v>15</v>
      </c>
      <c r="H5239" s="22">
        <f t="shared" si="187"/>
        <v>10</v>
      </c>
      <c r="K5239" s="244"/>
      <c r="M5239" s="60"/>
      <c r="N5239" s="60"/>
      <c r="O5239" s="60"/>
    </row>
    <row r="5240" spans="2:15" s="23" customFormat="1" ht="30.2" customHeight="1" thickBot="1" x14ac:dyDescent="0.3">
      <c r="B5240" s="200" t="s">
        <v>226</v>
      </c>
      <c r="C5240" s="232" t="s">
        <v>591</v>
      </c>
      <c r="D5240" s="230">
        <v>1.5</v>
      </c>
      <c r="E5240" s="230">
        <v>1</v>
      </c>
      <c r="F5240" s="47">
        <v>10</v>
      </c>
      <c r="G5240" s="234">
        <f t="shared" si="186"/>
        <v>15</v>
      </c>
      <c r="H5240" s="22">
        <f t="shared" si="187"/>
        <v>10</v>
      </c>
      <c r="K5240" s="244"/>
      <c r="M5240" s="60"/>
      <c r="N5240" s="60"/>
      <c r="O5240" s="60"/>
    </row>
    <row r="5241" spans="2:15" s="23" customFormat="1" ht="30.2" customHeight="1" thickBot="1" x14ac:dyDescent="0.3">
      <c r="B5241" s="200" t="s">
        <v>226</v>
      </c>
      <c r="C5241" s="232" t="s">
        <v>592</v>
      </c>
      <c r="D5241" s="230">
        <v>1.5</v>
      </c>
      <c r="E5241" s="230">
        <v>1</v>
      </c>
      <c r="F5241" s="47">
        <v>10</v>
      </c>
      <c r="G5241" s="234">
        <f t="shared" si="186"/>
        <v>15</v>
      </c>
      <c r="H5241" s="22">
        <f t="shared" si="187"/>
        <v>10</v>
      </c>
      <c r="K5241" s="244"/>
      <c r="M5241" s="60"/>
      <c r="N5241" s="60"/>
      <c r="O5241" s="60"/>
    </row>
    <row r="5242" spans="2:15" s="23" customFormat="1" ht="30.2" customHeight="1" thickBot="1" x14ac:dyDescent="0.3">
      <c r="B5242" s="200" t="s">
        <v>226</v>
      </c>
      <c r="C5242" s="232" t="s">
        <v>593</v>
      </c>
      <c r="D5242" s="230">
        <v>1.5</v>
      </c>
      <c r="E5242" s="230">
        <v>1</v>
      </c>
      <c r="F5242" s="47">
        <v>10</v>
      </c>
      <c r="G5242" s="234">
        <f t="shared" si="186"/>
        <v>15</v>
      </c>
      <c r="H5242" s="22">
        <f t="shared" si="187"/>
        <v>10</v>
      </c>
      <c r="K5242" s="244"/>
      <c r="M5242" s="60"/>
      <c r="N5242" s="60"/>
      <c r="O5242" s="60"/>
    </row>
    <row r="5243" spans="2:15" s="23" customFormat="1" ht="30.2" customHeight="1" thickBot="1" x14ac:dyDescent="0.3">
      <c r="B5243" s="200" t="s">
        <v>226</v>
      </c>
      <c r="C5243" s="232" t="s">
        <v>594</v>
      </c>
      <c r="D5243" s="230">
        <v>1.5</v>
      </c>
      <c r="E5243" s="230">
        <v>1</v>
      </c>
      <c r="F5243" s="47">
        <v>10</v>
      </c>
      <c r="G5243" s="234">
        <f t="shared" si="186"/>
        <v>15</v>
      </c>
      <c r="H5243" s="22">
        <f t="shared" si="187"/>
        <v>10</v>
      </c>
      <c r="K5243" s="244"/>
      <c r="M5243" s="60"/>
      <c r="N5243" s="60"/>
      <c r="O5243" s="60"/>
    </row>
    <row r="5244" spans="2:15" s="23" customFormat="1" ht="30.2" customHeight="1" thickBot="1" x14ac:dyDescent="0.3">
      <c r="B5244" s="200" t="s">
        <v>226</v>
      </c>
      <c r="C5244" s="232" t="s">
        <v>595</v>
      </c>
      <c r="D5244" s="230">
        <v>1.5</v>
      </c>
      <c r="E5244" s="230">
        <v>1</v>
      </c>
      <c r="F5244" s="47">
        <v>10</v>
      </c>
      <c r="G5244" s="234">
        <f t="shared" si="186"/>
        <v>15</v>
      </c>
      <c r="H5244" s="22">
        <f t="shared" si="187"/>
        <v>10</v>
      </c>
      <c r="K5244" s="244"/>
      <c r="M5244" s="60"/>
      <c r="N5244" s="60"/>
      <c r="O5244" s="60"/>
    </row>
    <row r="5245" spans="2:15" s="23" customFormat="1" ht="30.2" customHeight="1" thickBot="1" x14ac:dyDescent="0.3">
      <c r="B5245" s="200" t="s">
        <v>226</v>
      </c>
      <c r="C5245" s="232" t="s">
        <v>596</v>
      </c>
      <c r="D5245" s="230">
        <v>1.5</v>
      </c>
      <c r="E5245" s="230">
        <v>1</v>
      </c>
      <c r="F5245" s="47">
        <v>10</v>
      </c>
      <c r="G5245" s="234">
        <f t="shared" si="186"/>
        <v>15</v>
      </c>
      <c r="H5245" s="22">
        <f t="shared" si="187"/>
        <v>10</v>
      </c>
      <c r="K5245" s="244"/>
      <c r="M5245" s="60"/>
      <c r="N5245" s="60"/>
      <c r="O5245" s="60"/>
    </row>
    <row r="5246" spans="2:15" s="23" customFormat="1" ht="30.2" customHeight="1" thickBot="1" x14ac:dyDescent="0.3">
      <c r="B5246" s="200" t="s">
        <v>226</v>
      </c>
      <c r="C5246" s="232" t="s">
        <v>597</v>
      </c>
      <c r="D5246" s="230">
        <v>1.5</v>
      </c>
      <c r="E5246" s="230">
        <v>1</v>
      </c>
      <c r="F5246" s="47">
        <v>10</v>
      </c>
      <c r="G5246" s="234">
        <f t="shared" si="186"/>
        <v>15</v>
      </c>
      <c r="H5246" s="22">
        <f t="shared" si="187"/>
        <v>10</v>
      </c>
      <c r="K5246" s="244"/>
      <c r="M5246" s="60"/>
      <c r="N5246" s="60"/>
      <c r="O5246" s="60"/>
    </row>
    <row r="5247" spans="2:15" s="23" customFormat="1" ht="30.2" customHeight="1" thickBot="1" x14ac:dyDescent="0.3">
      <c r="B5247" s="200" t="s">
        <v>226</v>
      </c>
      <c r="C5247" s="232" t="s">
        <v>598</v>
      </c>
      <c r="D5247" s="230">
        <v>1.5</v>
      </c>
      <c r="E5247" s="230">
        <v>1</v>
      </c>
      <c r="F5247" s="47">
        <v>10</v>
      </c>
      <c r="G5247" s="234">
        <f t="shared" si="186"/>
        <v>15</v>
      </c>
      <c r="H5247" s="22">
        <f t="shared" si="187"/>
        <v>10</v>
      </c>
      <c r="K5247" s="244"/>
      <c r="M5247" s="60"/>
      <c r="N5247" s="60"/>
      <c r="O5247" s="60"/>
    </row>
    <row r="5248" spans="2:15" s="23" customFormat="1" ht="30.2" customHeight="1" thickBot="1" x14ac:dyDescent="0.3">
      <c r="B5248" s="200" t="s">
        <v>226</v>
      </c>
      <c r="C5248" s="232" t="s">
        <v>599</v>
      </c>
      <c r="D5248" s="230">
        <v>1.5</v>
      </c>
      <c r="E5248" s="230">
        <v>1</v>
      </c>
      <c r="F5248" s="47">
        <v>10</v>
      </c>
      <c r="G5248" s="234">
        <f t="shared" si="186"/>
        <v>15</v>
      </c>
      <c r="H5248" s="22">
        <f t="shared" si="187"/>
        <v>10</v>
      </c>
      <c r="K5248" s="244"/>
      <c r="M5248" s="60"/>
      <c r="N5248" s="60"/>
      <c r="O5248" s="60"/>
    </row>
    <row r="5249" spans="2:15" s="23" customFormat="1" ht="30.2" customHeight="1" thickBot="1" x14ac:dyDescent="0.3">
      <c r="B5249" s="200" t="s">
        <v>226</v>
      </c>
      <c r="C5249" s="232" t="s">
        <v>600</v>
      </c>
      <c r="D5249" s="230">
        <v>1.5</v>
      </c>
      <c r="E5249" s="230">
        <v>1</v>
      </c>
      <c r="F5249" s="47">
        <v>10</v>
      </c>
      <c r="G5249" s="234">
        <f t="shared" si="186"/>
        <v>15</v>
      </c>
      <c r="H5249" s="22">
        <f t="shared" si="187"/>
        <v>10</v>
      </c>
      <c r="K5249" s="244"/>
      <c r="M5249" s="60"/>
      <c r="N5249" s="60"/>
      <c r="O5249" s="60"/>
    </row>
    <row r="5250" spans="2:15" s="23" customFormat="1" ht="30.2" customHeight="1" thickBot="1" x14ac:dyDescent="0.3">
      <c r="B5250" s="200" t="s">
        <v>226</v>
      </c>
      <c r="C5250" s="232" t="s">
        <v>601</v>
      </c>
      <c r="D5250" s="230">
        <v>1.5</v>
      </c>
      <c r="E5250" s="230">
        <v>1</v>
      </c>
      <c r="F5250" s="47">
        <v>10</v>
      </c>
      <c r="G5250" s="234">
        <f t="shared" si="186"/>
        <v>15</v>
      </c>
      <c r="H5250" s="22">
        <f t="shared" si="187"/>
        <v>10</v>
      </c>
      <c r="K5250" s="244"/>
      <c r="M5250" s="60"/>
      <c r="N5250" s="60"/>
      <c r="O5250" s="60"/>
    </row>
    <row r="5251" spans="2:15" s="23" customFormat="1" ht="30.2" customHeight="1" thickBot="1" x14ac:dyDescent="0.3">
      <c r="B5251" s="200" t="s">
        <v>226</v>
      </c>
      <c r="C5251" s="232" t="s">
        <v>602</v>
      </c>
      <c r="D5251" s="230">
        <v>1.5</v>
      </c>
      <c r="E5251" s="230">
        <v>1</v>
      </c>
      <c r="F5251" s="47">
        <v>10</v>
      </c>
      <c r="G5251" s="234">
        <f t="shared" si="186"/>
        <v>15</v>
      </c>
      <c r="H5251" s="22">
        <f t="shared" si="187"/>
        <v>10</v>
      </c>
      <c r="K5251" s="244"/>
      <c r="M5251" s="60"/>
      <c r="N5251" s="60"/>
      <c r="O5251" s="60"/>
    </row>
    <row r="5252" spans="2:15" s="23" customFormat="1" ht="30.2" customHeight="1" thickBot="1" x14ac:dyDescent="0.3">
      <c r="B5252" s="200" t="s">
        <v>226</v>
      </c>
      <c r="C5252" s="232" t="s">
        <v>603</v>
      </c>
      <c r="D5252" s="230">
        <v>1.5</v>
      </c>
      <c r="E5252" s="230">
        <v>1</v>
      </c>
      <c r="F5252" s="47">
        <v>10</v>
      </c>
      <c r="G5252" s="234">
        <f t="shared" si="186"/>
        <v>15</v>
      </c>
      <c r="H5252" s="22">
        <f t="shared" si="187"/>
        <v>10</v>
      </c>
      <c r="K5252" s="244"/>
      <c r="M5252" s="60"/>
      <c r="N5252" s="60"/>
      <c r="O5252" s="60"/>
    </row>
    <row r="5253" spans="2:15" s="23" customFormat="1" ht="30.2" customHeight="1" thickBot="1" x14ac:dyDescent="0.3">
      <c r="B5253" s="200" t="s">
        <v>226</v>
      </c>
      <c r="C5253" s="232" t="s">
        <v>604</v>
      </c>
      <c r="D5253" s="230">
        <v>1.5</v>
      </c>
      <c r="E5253" s="230">
        <v>1</v>
      </c>
      <c r="F5253" s="47">
        <v>10</v>
      </c>
      <c r="G5253" s="234">
        <f t="shared" si="186"/>
        <v>15</v>
      </c>
      <c r="H5253" s="22">
        <f t="shared" si="187"/>
        <v>10</v>
      </c>
      <c r="K5253" s="244"/>
      <c r="M5253" s="60"/>
      <c r="N5253" s="60"/>
      <c r="O5253" s="60"/>
    </row>
    <row r="5254" spans="2:15" s="23" customFormat="1" ht="30.2" customHeight="1" thickBot="1" x14ac:dyDescent="0.3">
      <c r="B5254" s="200" t="s">
        <v>226</v>
      </c>
      <c r="C5254" s="232" t="s">
        <v>605</v>
      </c>
      <c r="D5254" s="230">
        <v>1.5</v>
      </c>
      <c r="E5254" s="230">
        <v>1</v>
      </c>
      <c r="F5254" s="47">
        <v>10</v>
      </c>
      <c r="G5254" s="234">
        <f t="shared" si="186"/>
        <v>15</v>
      </c>
      <c r="H5254" s="22">
        <f t="shared" si="187"/>
        <v>10</v>
      </c>
      <c r="K5254" s="244"/>
      <c r="M5254" s="60"/>
      <c r="N5254" s="60"/>
      <c r="O5254" s="60"/>
    </row>
    <row r="5255" spans="2:15" s="23" customFormat="1" ht="30.2" customHeight="1" thickBot="1" x14ac:dyDescent="0.3">
      <c r="B5255" s="200" t="s">
        <v>226</v>
      </c>
      <c r="C5255" s="232" t="s">
        <v>607</v>
      </c>
      <c r="D5255" s="230">
        <v>1.5</v>
      </c>
      <c r="E5255" s="230">
        <v>1</v>
      </c>
      <c r="F5255" s="47">
        <v>10</v>
      </c>
      <c r="G5255" s="234">
        <f t="shared" si="186"/>
        <v>15</v>
      </c>
      <c r="H5255" s="22">
        <f t="shared" si="187"/>
        <v>10</v>
      </c>
      <c r="K5255" s="244"/>
      <c r="M5255" s="60"/>
      <c r="N5255" s="60"/>
      <c r="O5255" s="60"/>
    </row>
    <row r="5256" spans="2:15" s="23" customFormat="1" ht="30.2" customHeight="1" thickBot="1" x14ac:dyDescent="0.3">
      <c r="B5256" s="200" t="s">
        <v>226</v>
      </c>
      <c r="C5256" s="232" t="s">
        <v>608</v>
      </c>
      <c r="D5256" s="230">
        <v>1.5</v>
      </c>
      <c r="E5256" s="230">
        <v>1</v>
      </c>
      <c r="F5256" s="47">
        <v>10</v>
      </c>
      <c r="G5256" s="234">
        <f t="shared" si="186"/>
        <v>15</v>
      </c>
      <c r="H5256" s="22">
        <f t="shared" si="187"/>
        <v>10</v>
      </c>
      <c r="K5256" s="244"/>
      <c r="M5256" s="60"/>
      <c r="N5256" s="60"/>
      <c r="O5256" s="60"/>
    </row>
    <row r="5257" spans="2:15" s="23" customFormat="1" ht="30.2" customHeight="1" thickBot="1" x14ac:dyDescent="0.3">
      <c r="B5257" s="200" t="s">
        <v>226</v>
      </c>
      <c r="C5257" s="232" t="s">
        <v>609</v>
      </c>
      <c r="D5257" s="230">
        <v>1.5</v>
      </c>
      <c r="E5257" s="230">
        <v>1</v>
      </c>
      <c r="F5257" s="47">
        <v>10</v>
      </c>
      <c r="G5257" s="234">
        <f t="shared" si="186"/>
        <v>15</v>
      </c>
      <c r="H5257" s="22">
        <f t="shared" si="187"/>
        <v>10</v>
      </c>
      <c r="K5257" s="244"/>
      <c r="M5257" s="60"/>
      <c r="N5257" s="60"/>
      <c r="O5257" s="60"/>
    </row>
    <row r="5258" spans="2:15" s="23" customFormat="1" ht="30.2" customHeight="1" thickBot="1" x14ac:dyDescent="0.3">
      <c r="B5258" s="200" t="s">
        <v>226</v>
      </c>
      <c r="C5258" s="232" t="s">
        <v>1269</v>
      </c>
      <c r="D5258" s="230">
        <v>1.5</v>
      </c>
      <c r="E5258" s="230">
        <v>1</v>
      </c>
      <c r="F5258" s="47">
        <v>10</v>
      </c>
      <c r="G5258" s="234">
        <f t="shared" si="186"/>
        <v>15</v>
      </c>
      <c r="H5258" s="22">
        <f t="shared" si="187"/>
        <v>10</v>
      </c>
      <c r="K5258" s="244"/>
      <c r="M5258" s="60"/>
      <c r="N5258" s="60"/>
      <c r="O5258" s="60"/>
    </row>
    <row r="5259" spans="2:15" s="23" customFormat="1" ht="30.2" customHeight="1" thickBot="1" x14ac:dyDescent="0.3">
      <c r="B5259" s="200" t="s">
        <v>226</v>
      </c>
      <c r="C5259" s="232" t="s">
        <v>1142</v>
      </c>
      <c r="D5259" s="230">
        <v>1.5</v>
      </c>
      <c r="E5259" s="230">
        <v>1</v>
      </c>
      <c r="F5259" s="47">
        <v>10</v>
      </c>
      <c r="G5259" s="234">
        <f t="shared" si="186"/>
        <v>15</v>
      </c>
      <c r="H5259" s="22">
        <f t="shared" si="187"/>
        <v>10</v>
      </c>
      <c r="K5259" s="244"/>
      <c r="M5259" s="60"/>
      <c r="N5259" s="60"/>
      <c r="O5259" s="60"/>
    </row>
    <row r="5260" spans="2:15" s="23" customFormat="1" ht="30.2" customHeight="1" thickBot="1" x14ac:dyDescent="0.3">
      <c r="B5260" s="200" t="s">
        <v>226</v>
      </c>
      <c r="C5260" s="232" t="s">
        <v>610</v>
      </c>
      <c r="D5260" s="230">
        <v>1.5</v>
      </c>
      <c r="E5260" s="230">
        <v>1</v>
      </c>
      <c r="F5260" s="47">
        <v>10</v>
      </c>
      <c r="G5260" s="234">
        <f t="shared" si="186"/>
        <v>15</v>
      </c>
      <c r="H5260" s="22">
        <f t="shared" si="187"/>
        <v>10</v>
      </c>
      <c r="K5260" s="244"/>
      <c r="M5260" s="60"/>
      <c r="N5260" s="60"/>
      <c r="O5260" s="60"/>
    </row>
    <row r="5261" spans="2:15" s="23" customFormat="1" ht="30.2" customHeight="1" thickBot="1" x14ac:dyDescent="0.3">
      <c r="B5261" s="200" t="s">
        <v>226</v>
      </c>
      <c r="C5261" s="232" t="s">
        <v>611</v>
      </c>
      <c r="D5261" s="230">
        <v>1.5</v>
      </c>
      <c r="E5261" s="230">
        <v>1</v>
      </c>
      <c r="F5261" s="47">
        <v>10</v>
      </c>
      <c r="G5261" s="234">
        <f t="shared" si="186"/>
        <v>15</v>
      </c>
      <c r="H5261" s="22">
        <f t="shared" si="187"/>
        <v>10</v>
      </c>
      <c r="K5261" s="244"/>
      <c r="M5261" s="60"/>
      <c r="N5261" s="60"/>
      <c r="O5261" s="60"/>
    </row>
    <row r="5262" spans="2:15" s="23" customFormat="1" ht="30.2" customHeight="1" thickBot="1" x14ac:dyDescent="0.3">
      <c r="B5262" s="200" t="s">
        <v>226</v>
      </c>
      <c r="C5262" s="232" t="s">
        <v>1143</v>
      </c>
      <c r="D5262" s="230">
        <v>1.5</v>
      </c>
      <c r="E5262" s="230">
        <v>1</v>
      </c>
      <c r="F5262" s="47">
        <v>10</v>
      </c>
      <c r="G5262" s="234">
        <f t="shared" si="186"/>
        <v>15</v>
      </c>
      <c r="H5262" s="22">
        <f t="shared" si="187"/>
        <v>10</v>
      </c>
      <c r="K5262" s="244"/>
      <c r="M5262" s="60"/>
      <c r="N5262" s="60"/>
      <c r="O5262" s="60"/>
    </row>
    <row r="5263" spans="2:15" s="23" customFormat="1" ht="30.2" customHeight="1" thickBot="1" x14ac:dyDescent="0.3">
      <c r="B5263" s="200" t="s">
        <v>226</v>
      </c>
      <c r="C5263" s="232" t="s">
        <v>612</v>
      </c>
      <c r="D5263" s="230">
        <v>1.5</v>
      </c>
      <c r="E5263" s="230">
        <v>1</v>
      </c>
      <c r="F5263" s="47">
        <v>10</v>
      </c>
      <c r="G5263" s="234">
        <f t="shared" ref="G5263:G5326" si="188">ROUND(D5263*F5263,2)</f>
        <v>15</v>
      </c>
      <c r="H5263" s="22">
        <f t="shared" ref="H5263:H5326" si="189">ROUND(E5263*F5263,6)</f>
        <v>10</v>
      </c>
      <c r="K5263" s="244"/>
      <c r="M5263" s="60"/>
      <c r="N5263" s="60"/>
      <c r="O5263" s="60"/>
    </row>
    <row r="5264" spans="2:15" s="23" customFormat="1" ht="30.2" customHeight="1" thickBot="1" x14ac:dyDescent="0.3">
      <c r="B5264" s="200" t="s">
        <v>226</v>
      </c>
      <c r="C5264" s="232" t="s">
        <v>1144</v>
      </c>
      <c r="D5264" s="230">
        <v>1.5</v>
      </c>
      <c r="E5264" s="230">
        <v>1</v>
      </c>
      <c r="F5264" s="47">
        <v>10</v>
      </c>
      <c r="G5264" s="234">
        <f t="shared" si="188"/>
        <v>15</v>
      </c>
      <c r="H5264" s="22">
        <f t="shared" si="189"/>
        <v>10</v>
      </c>
      <c r="K5264" s="244"/>
      <c r="M5264" s="60"/>
      <c r="N5264" s="60"/>
      <c r="O5264" s="60"/>
    </row>
    <row r="5265" spans="2:15" s="23" customFormat="1" ht="30.2" customHeight="1" thickBot="1" x14ac:dyDescent="0.3">
      <c r="B5265" s="200" t="s">
        <v>226</v>
      </c>
      <c r="C5265" s="232" t="s">
        <v>969</v>
      </c>
      <c r="D5265" s="230">
        <v>1.5</v>
      </c>
      <c r="E5265" s="230">
        <v>1</v>
      </c>
      <c r="F5265" s="47">
        <v>10</v>
      </c>
      <c r="G5265" s="234">
        <f t="shared" si="188"/>
        <v>15</v>
      </c>
      <c r="H5265" s="22">
        <f t="shared" si="189"/>
        <v>10</v>
      </c>
      <c r="K5265" s="244"/>
      <c r="M5265" s="60"/>
      <c r="N5265" s="60"/>
      <c r="O5265" s="60"/>
    </row>
    <row r="5266" spans="2:15" s="23" customFormat="1" ht="30.2" customHeight="1" thickBot="1" x14ac:dyDescent="0.3">
      <c r="B5266" s="200" t="s">
        <v>226</v>
      </c>
      <c r="C5266" s="232" t="s">
        <v>1272</v>
      </c>
      <c r="D5266" s="230">
        <v>1.5</v>
      </c>
      <c r="E5266" s="230">
        <v>1</v>
      </c>
      <c r="F5266" s="47">
        <v>10</v>
      </c>
      <c r="G5266" s="234">
        <f t="shared" si="188"/>
        <v>15</v>
      </c>
      <c r="H5266" s="22">
        <f t="shared" si="189"/>
        <v>10</v>
      </c>
      <c r="K5266" s="244"/>
      <c r="M5266" s="60"/>
      <c r="N5266" s="60"/>
      <c r="O5266" s="60"/>
    </row>
    <row r="5267" spans="2:15" s="23" customFormat="1" ht="30.2" customHeight="1" thickBot="1" x14ac:dyDescent="0.3">
      <c r="B5267" s="200" t="s">
        <v>226</v>
      </c>
      <c r="C5267" s="232" t="s">
        <v>1950</v>
      </c>
      <c r="D5267" s="230">
        <v>1.5</v>
      </c>
      <c r="E5267" s="230">
        <v>1</v>
      </c>
      <c r="F5267" s="47">
        <v>10</v>
      </c>
      <c r="G5267" s="234">
        <f t="shared" si="188"/>
        <v>15</v>
      </c>
      <c r="H5267" s="22">
        <f t="shared" si="189"/>
        <v>10</v>
      </c>
      <c r="K5267" s="244"/>
      <c r="M5267" s="60"/>
      <c r="N5267" s="60"/>
      <c r="O5267" s="60"/>
    </row>
    <row r="5268" spans="2:15" s="23" customFormat="1" ht="30.2" customHeight="1" thickBot="1" x14ac:dyDescent="0.3">
      <c r="B5268" s="200" t="s">
        <v>226</v>
      </c>
      <c r="C5268" s="232" t="s">
        <v>1951</v>
      </c>
      <c r="D5268" s="230">
        <v>1.5</v>
      </c>
      <c r="E5268" s="230">
        <v>1</v>
      </c>
      <c r="F5268" s="47">
        <v>10</v>
      </c>
      <c r="G5268" s="234">
        <f t="shared" si="188"/>
        <v>15</v>
      </c>
      <c r="H5268" s="22">
        <f t="shared" si="189"/>
        <v>10</v>
      </c>
      <c r="K5268" s="244"/>
      <c r="M5268" s="60"/>
      <c r="N5268" s="60"/>
      <c r="O5268" s="60"/>
    </row>
    <row r="5269" spans="2:15" s="23" customFormat="1" ht="30.2" customHeight="1" thickBot="1" x14ac:dyDescent="0.3">
      <c r="B5269" s="200" t="s">
        <v>226</v>
      </c>
      <c r="C5269" s="232" t="s">
        <v>1952</v>
      </c>
      <c r="D5269" s="230">
        <v>1.5</v>
      </c>
      <c r="E5269" s="230">
        <v>1</v>
      </c>
      <c r="F5269" s="47">
        <v>10</v>
      </c>
      <c r="G5269" s="234">
        <f t="shared" si="188"/>
        <v>15</v>
      </c>
      <c r="H5269" s="22">
        <f t="shared" si="189"/>
        <v>10</v>
      </c>
      <c r="K5269" s="244"/>
      <c r="M5269" s="60"/>
      <c r="N5269" s="60"/>
      <c r="O5269" s="60"/>
    </row>
    <row r="5270" spans="2:15" s="23" customFormat="1" ht="30.2" customHeight="1" thickBot="1" x14ac:dyDescent="0.3">
      <c r="B5270" s="200" t="s">
        <v>226</v>
      </c>
      <c r="C5270" s="232" t="s">
        <v>1953</v>
      </c>
      <c r="D5270" s="230">
        <v>1.5</v>
      </c>
      <c r="E5270" s="230">
        <v>1</v>
      </c>
      <c r="F5270" s="47">
        <v>10</v>
      </c>
      <c r="G5270" s="234">
        <f t="shared" si="188"/>
        <v>15</v>
      </c>
      <c r="H5270" s="22">
        <f t="shared" si="189"/>
        <v>10</v>
      </c>
      <c r="K5270" s="244"/>
      <c r="M5270" s="60"/>
      <c r="N5270" s="60"/>
      <c r="O5270" s="60"/>
    </row>
    <row r="5271" spans="2:15" s="23" customFormat="1" ht="30.2" customHeight="1" thickBot="1" x14ac:dyDescent="0.3">
      <c r="B5271" s="200" t="s">
        <v>226</v>
      </c>
      <c r="C5271" s="232" t="s">
        <v>1954</v>
      </c>
      <c r="D5271" s="230">
        <v>1.5</v>
      </c>
      <c r="E5271" s="230">
        <v>1</v>
      </c>
      <c r="F5271" s="47">
        <v>10</v>
      </c>
      <c r="G5271" s="234">
        <f t="shared" si="188"/>
        <v>15</v>
      </c>
      <c r="H5271" s="22">
        <f t="shared" si="189"/>
        <v>10</v>
      </c>
      <c r="K5271" s="244"/>
      <c r="M5271" s="60"/>
      <c r="N5271" s="60"/>
      <c r="O5271" s="60"/>
    </row>
    <row r="5272" spans="2:15" s="23" customFormat="1" ht="30.2" customHeight="1" thickBot="1" x14ac:dyDescent="0.3">
      <c r="B5272" s="200" t="s">
        <v>226</v>
      </c>
      <c r="C5272" s="232" t="s">
        <v>1955</v>
      </c>
      <c r="D5272" s="230">
        <v>1.5</v>
      </c>
      <c r="E5272" s="230">
        <v>1</v>
      </c>
      <c r="F5272" s="47">
        <v>10</v>
      </c>
      <c r="G5272" s="234">
        <f t="shared" si="188"/>
        <v>15</v>
      </c>
      <c r="H5272" s="22">
        <f t="shared" si="189"/>
        <v>10</v>
      </c>
      <c r="K5272" s="244"/>
      <c r="M5272" s="60"/>
      <c r="N5272" s="60"/>
      <c r="O5272" s="60"/>
    </row>
    <row r="5273" spans="2:15" s="23" customFormat="1" ht="30.2" customHeight="1" thickBot="1" x14ac:dyDescent="0.3">
      <c r="B5273" s="200" t="s">
        <v>226</v>
      </c>
      <c r="C5273" s="232" t="s">
        <v>1956</v>
      </c>
      <c r="D5273" s="230">
        <v>1.5</v>
      </c>
      <c r="E5273" s="230">
        <v>1</v>
      </c>
      <c r="F5273" s="47">
        <v>10</v>
      </c>
      <c r="G5273" s="234">
        <f t="shared" si="188"/>
        <v>15</v>
      </c>
      <c r="H5273" s="22">
        <f t="shared" si="189"/>
        <v>10</v>
      </c>
      <c r="K5273" s="244"/>
      <c r="M5273" s="60"/>
      <c r="N5273" s="60"/>
      <c r="O5273" s="60"/>
    </row>
    <row r="5274" spans="2:15" s="23" customFormat="1" ht="30.2" customHeight="1" thickBot="1" x14ac:dyDescent="0.3">
      <c r="B5274" s="200" t="s">
        <v>226</v>
      </c>
      <c r="C5274" s="232" t="s">
        <v>1957</v>
      </c>
      <c r="D5274" s="230">
        <v>1.5</v>
      </c>
      <c r="E5274" s="230">
        <v>1</v>
      </c>
      <c r="F5274" s="47">
        <v>10</v>
      </c>
      <c r="G5274" s="234">
        <f t="shared" si="188"/>
        <v>15</v>
      </c>
      <c r="H5274" s="22">
        <f t="shared" si="189"/>
        <v>10</v>
      </c>
      <c r="K5274" s="244"/>
      <c r="M5274" s="60"/>
      <c r="N5274" s="60"/>
      <c r="O5274" s="60"/>
    </row>
    <row r="5275" spans="2:15" s="23" customFormat="1" ht="30.2" customHeight="1" thickBot="1" x14ac:dyDescent="0.3">
      <c r="B5275" s="200" t="s">
        <v>226</v>
      </c>
      <c r="C5275" s="232" t="s">
        <v>1958</v>
      </c>
      <c r="D5275" s="230">
        <v>1.5</v>
      </c>
      <c r="E5275" s="230">
        <v>1</v>
      </c>
      <c r="F5275" s="47">
        <v>10</v>
      </c>
      <c r="G5275" s="234">
        <f t="shared" si="188"/>
        <v>15</v>
      </c>
      <c r="H5275" s="22">
        <f t="shared" si="189"/>
        <v>10</v>
      </c>
      <c r="K5275" s="244"/>
      <c r="M5275" s="60"/>
      <c r="N5275" s="60"/>
      <c r="O5275" s="60"/>
    </row>
    <row r="5276" spans="2:15" s="23" customFormat="1" ht="30.2" customHeight="1" thickBot="1" x14ac:dyDescent="0.3">
      <c r="B5276" s="200" t="s">
        <v>226</v>
      </c>
      <c r="C5276" s="232" t="s">
        <v>1959</v>
      </c>
      <c r="D5276" s="230">
        <v>1.5</v>
      </c>
      <c r="E5276" s="230">
        <v>1</v>
      </c>
      <c r="F5276" s="47">
        <v>10</v>
      </c>
      <c r="G5276" s="234">
        <f t="shared" si="188"/>
        <v>15</v>
      </c>
      <c r="H5276" s="22">
        <f t="shared" si="189"/>
        <v>10</v>
      </c>
      <c r="K5276" s="244"/>
      <c r="M5276" s="60"/>
      <c r="N5276" s="60"/>
      <c r="O5276" s="60"/>
    </row>
    <row r="5277" spans="2:15" s="23" customFormat="1" ht="30.2" customHeight="1" thickBot="1" x14ac:dyDescent="0.3">
      <c r="B5277" s="200" t="s">
        <v>226</v>
      </c>
      <c r="C5277" s="232" t="s">
        <v>1960</v>
      </c>
      <c r="D5277" s="230">
        <v>1.5</v>
      </c>
      <c r="E5277" s="230">
        <v>1</v>
      </c>
      <c r="F5277" s="47">
        <v>10</v>
      </c>
      <c r="G5277" s="234">
        <f t="shared" si="188"/>
        <v>15</v>
      </c>
      <c r="H5277" s="22">
        <f t="shared" si="189"/>
        <v>10</v>
      </c>
      <c r="K5277" s="244"/>
      <c r="M5277" s="60"/>
      <c r="N5277" s="60"/>
      <c r="O5277" s="60"/>
    </row>
    <row r="5278" spans="2:15" s="23" customFormat="1" ht="30.2" customHeight="1" thickBot="1" x14ac:dyDescent="0.3">
      <c r="B5278" s="200" t="s">
        <v>226</v>
      </c>
      <c r="C5278" s="232" t="s">
        <v>1961</v>
      </c>
      <c r="D5278" s="230">
        <v>1.5</v>
      </c>
      <c r="E5278" s="230">
        <v>1</v>
      </c>
      <c r="F5278" s="47">
        <v>10</v>
      </c>
      <c r="G5278" s="234">
        <f t="shared" si="188"/>
        <v>15</v>
      </c>
      <c r="H5278" s="22">
        <f t="shared" si="189"/>
        <v>10</v>
      </c>
      <c r="K5278" s="244"/>
      <c r="M5278" s="60"/>
      <c r="N5278" s="60"/>
      <c r="O5278" s="60"/>
    </row>
    <row r="5279" spans="2:15" s="23" customFormat="1" ht="30.2" customHeight="1" thickBot="1" x14ac:dyDescent="0.3">
      <c r="B5279" s="200" t="s">
        <v>226</v>
      </c>
      <c r="C5279" s="232" t="s">
        <v>1962</v>
      </c>
      <c r="D5279" s="230">
        <v>1.5</v>
      </c>
      <c r="E5279" s="230">
        <v>1</v>
      </c>
      <c r="F5279" s="47">
        <v>10</v>
      </c>
      <c r="G5279" s="234">
        <f t="shared" si="188"/>
        <v>15</v>
      </c>
      <c r="H5279" s="22">
        <f t="shared" si="189"/>
        <v>10</v>
      </c>
      <c r="K5279" s="244"/>
      <c r="M5279" s="60"/>
      <c r="N5279" s="60"/>
      <c r="O5279" s="60"/>
    </row>
    <row r="5280" spans="2:15" s="23" customFormat="1" ht="30.2" customHeight="1" thickBot="1" x14ac:dyDescent="0.3">
      <c r="B5280" s="200" t="s">
        <v>226</v>
      </c>
      <c r="C5280" s="232" t="s">
        <v>1963</v>
      </c>
      <c r="D5280" s="230">
        <v>1.5</v>
      </c>
      <c r="E5280" s="230">
        <v>1</v>
      </c>
      <c r="F5280" s="47">
        <v>10</v>
      </c>
      <c r="G5280" s="234">
        <f t="shared" si="188"/>
        <v>15</v>
      </c>
      <c r="H5280" s="22">
        <f t="shared" si="189"/>
        <v>10</v>
      </c>
      <c r="K5280" s="244"/>
      <c r="M5280" s="60"/>
      <c r="N5280" s="60"/>
      <c r="O5280" s="60"/>
    </row>
    <row r="5281" spans="2:15" s="23" customFormat="1" ht="30.2" customHeight="1" thickBot="1" x14ac:dyDescent="0.3">
      <c r="B5281" s="200" t="s">
        <v>226</v>
      </c>
      <c r="C5281" s="232" t="s">
        <v>1964</v>
      </c>
      <c r="D5281" s="230">
        <v>1.5</v>
      </c>
      <c r="E5281" s="230">
        <v>1</v>
      </c>
      <c r="F5281" s="47">
        <v>10</v>
      </c>
      <c r="G5281" s="234">
        <f t="shared" si="188"/>
        <v>15</v>
      </c>
      <c r="H5281" s="22">
        <f t="shared" si="189"/>
        <v>10</v>
      </c>
      <c r="K5281" s="244"/>
      <c r="M5281" s="60"/>
      <c r="N5281" s="60"/>
      <c r="O5281" s="60"/>
    </row>
    <row r="5282" spans="2:15" s="23" customFormat="1" ht="30.2" customHeight="1" thickBot="1" x14ac:dyDescent="0.3">
      <c r="B5282" s="200" t="s">
        <v>226</v>
      </c>
      <c r="C5282" s="232" t="s">
        <v>613</v>
      </c>
      <c r="D5282" s="230">
        <v>1.5</v>
      </c>
      <c r="E5282" s="230">
        <v>1</v>
      </c>
      <c r="F5282" s="47">
        <v>10</v>
      </c>
      <c r="G5282" s="234">
        <f t="shared" si="188"/>
        <v>15</v>
      </c>
      <c r="H5282" s="22">
        <f t="shared" si="189"/>
        <v>10</v>
      </c>
      <c r="K5282" s="244"/>
      <c r="M5282" s="60"/>
      <c r="N5282" s="60"/>
      <c r="O5282" s="60"/>
    </row>
    <row r="5283" spans="2:15" s="23" customFormat="1" ht="30.2" customHeight="1" thickBot="1" x14ac:dyDescent="0.3">
      <c r="B5283" s="200" t="s">
        <v>226</v>
      </c>
      <c r="C5283" s="232" t="s">
        <v>614</v>
      </c>
      <c r="D5283" s="230">
        <v>1.5</v>
      </c>
      <c r="E5283" s="230">
        <v>1</v>
      </c>
      <c r="F5283" s="47">
        <v>10</v>
      </c>
      <c r="G5283" s="234">
        <f t="shared" si="188"/>
        <v>15</v>
      </c>
      <c r="H5283" s="22">
        <f t="shared" si="189"/>
        <v>10</v>
      </c>
      <c r="K5283" s="244"/>
      <c r="M5283" s="60"/>
      <c r="N5283" s="60"/>
      <c r="O5283" s="60"/>
    </row>
    <row r="5284" spans="2:15" s="23" customFormat="1" ht="30.2" customHeight="1" thickBot="1" x14ac:dyDescent="0.3">
      <c r="B5284" s="200" t="s">
        <v>226</v>
      </c>
      <c r="C5284" s="232" t="s">
        <v>615</v>
      </c>
      <c r="D5284" s="230">
        <v>1.5</v>
      </c>
      <c r="E5284" s="230">
        <v>1</v>
      </c>
      <c r="F5284" s="47">
        <v>10</v>
      </c>
      <c r="G5284" s="234">
        <f t="shared" si="188"/>
        <v>15</v>
      </c>
      <c r="H5284" s="22">
        <f t="shared" si="189"/>
        <v>10</v>
      </c>
      <c r="K5284" s="244"/>
      <c r="M5284" s="60"/>
      <c r="N5284" s="60"/>
      <c r="O5284" s="60"/>
    </row>
    <row r="5285" spans="2:15" s="23" customFormat="1" ht="30.2" customHeight="1" thickBot="1" x14ac:dyDescent="0.3">
      <c r="B5285" s="200" t="s">
        <v>226</v>
      </c>
      <c r="C5285" s="232" t="s">
        <v>616</v>
      </c>
      <c r="D5285" s="230">
        <v>1.5</v>
      </c>
      <c r="E5285" s="230">
        <v>1</v>
      </c>
      <c r="F5285" s="47">
        <v>10</v>
      </c>
      <c r="G5285" s="234">
        <f t="shared" si="188"/>
        <v>15</v>
      </c>
      <c r="H5285" s="22">
        <f t="shared" si="189"/>
        <v>10</v>
      </c>
      <c r="K5285" s="244"/>
      <c r="M5285" s="60"/>
      <c r="N5285" s="60"/>
      <c r="O5285" s="60"/>
    </row>
    <row r="5286" spans="2:15" s="23" customFormat="1" ht="30.2" customHeight="1" thickBot="1" x14ac:dyDescent="0.3">
      <c r="B5286" s="200" t="s">
        <v>226</v>
      </c>
      <c r="C5286" s="232" t="s">
        <v>617</v>
      </c>
      <c r="D5286" s="230">
        <v>1.5</v>
      </c>
      <c r="E5286" s="230">
        <v>1</v>
      </c>
      <c r="F5286" s="47">
        <v>10</v>
      </c>
      <c r="G5286" s="234">
        <f t="shared" si="188"/>
        <v>15</v>
      </c>
      <c r="H5286" s="22">
        <f t="shared" si="189"/>
        <v>10</v>
      </c>
      <c r="K5286" s="244"/>
      <c r="M5286" s="60"/>
      <c r="N5286" s="60"/>
      <c r="O5286" s="60"/>
    </row>
    <row r="5287" spans="2:15" s="23" customFormat="1" ht="30.2" customHeight="1" thickBot="1" x14ac:dyDescent="0.3">
      <c r="B5287" s="200" t="s">
        <v>226</v>
      </c>
      <c r="C5287" s="232" t="s">
        <v>618</v>
      </c>
      <c r="D5287" s="230">
        <v>1.5</v>
      </c>
      <c r="E5287" s="230">
        <v>1</v>
      </c>
      <c r="F5287" s="47">
        <v>10</v>
      </c>
      <c r="G5287" s="234">
        <f t="shared" si="188"/>
        <v>15</v>
      </c>
      <c r="H5287" s="22">
        <f t="shared" si="189"/>
        <v>10</v>
      </c>
      <c r="K5287" s="244"/>
      <c r="M5287" s="60"/>
      <c r="N5287" s="60"/>
      <c r="O5287" s="60"/>
    </row>
    <row r="5288" spans="2:15" s="23" customFormat="1" ht="30.2" customHeight="1" thickBot="1" x14ac:dyDescent="0.3">
      <c r="B5288" s="200" t="s">
        <v>226</v>
      </c>
      <c r="C5288" s="232" t="s">
        <v>619</v>
      </c>
      <c r="D5288" s="230">
        <v>1.5</v>
      </c>
      <c r="E5288" s="230">
        <v>1</v>
      </c>
      <c r="F5288" s="47">
        <v>10</v>
      </c>
      <c r="G5288" s="234">
        <f t="shared" si="188"/>
        <v>15</v>
      </c>
      <c r="H5288" s="22">
        <f t="shared" si="189"/>
        <v>10</v>
      </c>
      <c r="K5288" s="244"/>
      <c r="M5288" s="60"/>
      <c r="N5288" s="60"/>
      <c r="O5288" s="60"/>
    </row>
    <row r="5289" spans="2:15" s="23" customFormat="1" ht="30.2" customHeight="1" thickBot="1" x14ac:dyDescent="0.3">
      <c r="B5289" s="200" t="s">
        <v>226</v>
      </c>
      <c r="C5289" s="232" t="s">
        <v>620</v>
      </c>
      <c r="D5289" s="230">
        <v>1.5</v>
      </c>
      <c r="E5289" s="230">
        <v>1</v>
      </c>
      <c r="F5289" s="47">
        <v>10</v>
      </c>
      <c r="G5289" s="234">
        <f t="shared" si="188"/>
        <v>15</v>
      </c>
      <c r="H5289" s="22">
        <f t="shared" si="189"/>
        <v>10</v>
      </c>
      <c r="K5289" s="244"/>
      <c r="M5289" s="60"/>
      <c r="N5289" s="60"/>
      <c r="O5289" s="60"/>
    </row>
    <row r="5290" spans="2:15" s="23" customFormat="1" ht="30.2" customHeight="1" thickBot="1" x14ac:dyDescent="0.3">
      <c r="B5290" s="200" t="s">
        <v>226</v>
      </c>
      <c r="C5290" s="232" t="s">
        <v>621</v>
      </c>
      <c r="D5290" s="230">
        <v>1.5</v>
      </c>
      <c r="E5290" s="230">
        <v>1</v>
      </c>
      <c r="F5290" s="47">
        <v>10</v>
      </c>
      <c r="G5290" s="234">
        <f t="shared" si="188"/>
        <v>15</v>
      </c>
      <c r="H5290" s="22">
        <f t="shared" si="189"/>
        <v>10</v>
      </c>
      <c r="K5290" s="244"/>
      <c r="M5290" s="60"/>
      <c r="N5290" s="60"/>
      <c r="O5290" s="60"/>
    </row>
    <row r="5291" spans="2:15" s="23" customFormat="1" ht="30.2" customHeight="1" thickBot="1" x14ac:dyDescent="0.3">
      <c r="B5291" s="200" t="s">
        <v>226</v>
      </c>
      <c r="C5291" s="232" t="s">
        <v>622</v>
      </c>
      <c r="D5291" s="230">
        <v>1.5</v>
      </c>
      <c r="E5291" s="230">
        <v>1</v>
      </c>
      <c r="F5291" s="47">
        <v>10</v>
      </c>
      <c r="G5291" s="234">
        <f t="shared" si="188"/>
        <v>15</v>
      </c>
      <c r="H5291" s="22">
        <f t="shared" si="189"/>
        <v>10</v>
      </c>
      <c r="K5291" s="244"/>
      <c r="M5291" s="60"/>
      <c r="N5291" s="60"/>
      <c r="O5291" s="60"/>
    </row>
    <row r="5292" spans="2:15" s="23" customFormat="1" ht="30.2" customHeight="1" thickBot="1" x14ac:dyDescent="0.3">
      <c r="B5292" s="200" t="s">
        <v>226</v>
      </c>
      <c r="C5292" s="232" t="s">
        <v>623</v>
      </c>
      <c r="D5292" s="230">
        <v>1.5</v>
      </c>
      <c r="E5292" s="230">
        <v>1</v>
      </c>
      <c r="F5292" s="47">
        <v>10</v>
      </c>
      <c r="G5292" s="234">
        <f t="shared" si="188"/>
        <v>15</v>
      </c>
      <c r="H5292" s="22">
        <f t="shared" si="189"/>
        <v>10</v>
      </c>
      <c r="K5292" s="244"/>
      <c r="M5292" s="60"/>
      <c r="N5292" s="60"/>
      <c r="O5292" s="60"/>
    </row>
    <row r="5293" spans="2:15" s="23" customFormat="1" ht="30.2" customHeight="1" thickBot="1" x14ac:dyDescent="0.3">
      <c r="B5293" s="200" t="s">
        <v>226</v>
      </c>
      <c r="C5293" s="232" t="s">
        <v>624</v>
      </c>
      <c r="D5293" s="230">
        <v>1.5</v>
      </c>
      <c r="E5293" s="230">
        <v>1</v>
      </c>
      <c r="F5293" s="47">
        <v>10</v>
      </c>
      <c r="G5293" s="234">
        <f t="shared" si="188"/>
        <v>15</v>
      </c>
      <c r="H5293" s="22">
        <f t="shared" si="189"/>
        <v>10</v>
      </c>
      <c r="K5293" s="244"/>
      <c r="M5293" s="60"/>
      <c r="N5293" s="60"/>
      <c r="O5293" s="60"/>
    </row>
    <row r="5294" spans="2:15" s="23" customFormat="1" ht="30.2" customHeight="1" thickBot="1" x14ac:dyDescent="0.3">
      <c r="B5294" s="200" t="s">
        <v>226</v>
      </c>
      <c r="C5294" s="232" t="s">
        <v>625</v>
      </c>
      <c r="D5294" s="230">
        <v>1.5</v>
      </c>
      <c r="E5294" s="230">
        <v>1</v>
      </c>
      <c r="F5294" s="47">
        <v>10</v>
      </c>
      <c r="G5294" s="234">
        <f t="shared" si="188"/>
        <v>15</v>
      </c>
      <c r="H5294" s="22">
        <f t="shared" si="189"/>
        <v>10</v>
      </c>
      <c r="K5294" s="244"/>
      <c r="M5294" s="60"/>
      <c r="N5294" s="60"/>
      <c r="O5294" s="60"/>
    </row>
    <row r="5295" spans="2:15" s="23" customFormat="1" ht="30.2" customHeight="1" thickBot="1" x14ac:dyDescent="0.3">
      <c r="B5295" s="200" t="s">
        <v>226</v>
      </c>
      <c r="C5295" s="232" t="s">
        <v>626</v>
      </c>
      <c r="D5295" s="230">
        <v>1.5</v>
      </c>
      <c r="E5295" s="230">
        <v>1</v>
      </c>
      <c r="F5295" s="47">
        <v>10</v>
      </c>
      <c r="G5295" s="234">
        <f t="shared" si="188"/>
        <v>15</v>
      </c>
      <c r="H5295" s="22">
        <f t="shared" si="189"/>
        <v>10</v>
      </c>
      <c r="K5295" s="244"/>
      <c r="M5295" s="60"/>
      <c r="N5295" s="60"/>
      <c r="O5295" s="60"/>
    </row>
    <row r="5296" spans="2:15" s="23" customFormat="1" ht="30.2" customHeight="1" thickBot="1" x14ac:dyDescent="0.3">
      <c r="B5296" s="200" t="s">
        <v>226</v>
      </c>
      <c r="C5296" s="232" t="s">
        <v>627</v>
      </c>
      <c r="D5296" s="230">
        <v>1.5</v>
      </c>
      <c r="E5296" s="230">
        <v>1</v>
      </c>
      <c r="F5296" s="47">
        <v>10</v>
      </c>
      <c r="G5296" s="234">
        <f t="shared" si="188"/>
        <v>15</v>
      </c>
      <c r="H5296" s="22">
        <f t="shared" si="189"/>
        <v>10</v>
      </c>
      <c r="K5296" s="244"/>
      <c r="M5296" s="60"/>
      <c r="N5296" s="60"/>
      <c r="O5296" s="60"/>
    </row>
    <row r="5297" spans="2:15" s="23" customFormat="1" ht="30.2" customHeight="1" thickBot="1" x14ac:dyDescent="0.3">
      <c r="B5297" s="200" t="s">
        <v>226</v>
      </c>
      <c r="C5297" s="232" t="s">
        <v>628</v>
      </c>
      <c r="D5297" s="230">
        <v>1.5</v>
      </c>
      <c r="E5297" s="230">
        <v>1</v>
      </c>
      <c r="F5297" s="47">
        <v>10</v>
      </c>
      <c r="G5297" s="234">
        <f t="shared" si="188"/>
        <v>15</v>
      </c>
      <c r="H5297" s="22">
        <f t="shared" si="189"/>
        <v>10</v>
      </c>
      <c r="K5297" s="244"/>
      <c r="M5297" s="60"/>
      <c r="N5297" s="60"/>
      <c r="O5297" s="60"/>
    </row>
    <row r="5298" spans="2:15" s="23" customFormat="1" ht="30.2" customHeight="1" thickBot="1" x14ac:dyDescent="0.3">
      <c r="B5298" s="200" t="s">
        <v>226</v>
      </c>
      <c r="C5298" s="232" t="s">
        <v>629</v>
      </c>
      <c r="D5298" s="230">
        <v>1.5</v>
      </c>
      <c r="E5298" s="230">
        <v>1</v>
      </c>
      <c r="F5298" s="47">
        <v>10</v>
      </c>
      <c r="G5298" s="234">
        <f t="shared" si="188"/>
        <v>15</v>
      </c>
      <c r="H5298" s="22">
        <f t="shared" si="189"/>
        <v>10</v>
      </c>
      <c r="K5298" s="244"/>
      <c r="M5298" s="60"/>
      <c r="N5298" s="60"/>
      <c r="O5298" s="60"/>
    </row>
    <row r="5299" spans="2:15" s="23" customFormat="1" ht="30.2" customHeight="1" thickBot="1" x14ac:dyDescent="0.3">
      <c r="B5299" s="200" t="s">
        <v>226</v>
      </c>
      <c r="C5299" s="232" t="s">
        <v>1514</v>
      </c>
      <c r="D5299" s="230">
        <v>1.5</v>
      </c>
      <c r="E5299" s="230">
        <v>1</v>
      </c>
      <c r="F5299" s="47">
        <v>10</v>
      </c>
      <c r="G5299" s="234">
        <f t="shared" si="188"/>
        <v>15</v>
      </c>
      <c r="H5299" s="22">
        <f t="shared" si="189"/>
        <v>10</v>
      </c>
      <c r="K5299" s="244"/>
      <c r="M5299" s="60"/>
      <c r="N5299" s="60"/>
      <c r="O5299" s="60"/>
    </row>
    <row r="5300" spans="2:15" s="23" customFormat="1" ht="30.2" customHeight="1" thickBot="1" x14ac:dyDescent="0.3">
      <c r="B5300" s="200" t="s">
        <v>226</v>
      </c>
      <c r="C5300" s="232" t="s">
        <v>1515</v>
      </c>
      <c r="D5300" s="230">
        <v>1.5</v>
      </c>
      <c r="E5300" s="230">
        <v>1</v>
      </c>
      <c r="F5300" s="47">
        <v>10</v>
      </c>
      <c r="G5300" s="234">
        <f t="shared" si="188"/>
        <v>15</v>
      </c>
      <c r="H5300" s="22">
        <f t="shared" si="189"/>
        <v>10</v>
      </c>
      <c r="K5300" s="244"/>
      <c r="M5300" s="60"/>
      <c r="N5300" s="60"/>
      <c r="O5300" s="60"/>
    </row>
    <row r="5301" spans="2:15" s="23" customFormat="1" ht="30.2" customHeight="1" thickBot="1" x14ac:dyDescent="0.3">
      <c r="B5301" s="200" t="s">
        <v>226</v>
      </c>
      <c r="C5301" s="232" t="s">
        <v>1516</v>
      </c>
      <c r="D5301" s="230">
        <v>1.5</v>
      </c>
      <c r="E5301" s="230">
        <v>1</v>
      </c>
      <c r="F5301" s="47">
        <v>10</v>
      </c>
      <c r="G5301" s="234">
        <f t="shared" si="188"/>
        <v>15</v>
      </c>
      <c r="H5301" s="22">
        <f t="shared" si="189"/>
        <v>10</v>
      </c>
      <c r="K5301" s="244"/>
      <c r="M5301" s="60"/>
      <c r="N5301" s="60"/>
      <c r="O5301" s="60"/>
    </row>
    <row r="5302" spans="2:15" s="23" customFormat="1" ht="30.2" customHeight="1" thickBot="1" x14ac:dyDescent="0.3">
      <c r="B5302" s="200" t="s">
        <v>226</v>
      </c>
      <c r="C5302" s="232" t="s">
        <v>1517</v>
      </c>
      <c r="D5302" s="230">
        <v>1.5</v>
      </c>
      <c r="E5302" s="230">
        <v>1</v>
      </c>
      <c r="F5302" s="47">
        <v>10</v>
      </c>
      <c r="G5302" s="234">
        <f t="shared" si="188"/>
        <v>15</v>
      </c>
      <c r="H5302" s="22">
        <f t="shared" si="189"/>
        <v>10</v>
      </c>
      <c r="K5302" s="244"/>
      <c r="M5302" s="60"/>
      <c r="N5302" s="60"/>
      <c r="O5302" s="60"/>
    </row>
    <row r="5303" spans="2:15" s="23" customFormat="1" ht="30.2" customHeight="1" thickBot="1" x14ac:dyDescent="0.3">
      <c r="B5303" s="200" t="s">
        <v>226</v>
      </c>
      <c r="C5303" s="232" t="s">
        <v>1518</v>
      </c>
      <c r="D5303" s="230">
        <v>1.5</v>
      </c>
      <c r="E5303" s="230">
        <v>1</v>
      </c>
      <c r="F5303" s="47">
        <v>10</v>
      </c>
      <c r="G5303" s="234">
        <f t="shared" si="188"/>
        <v>15</v>
      </c>
      <c r="H5303" s="22">
        <f t="shared" si="189"/>
        <v>10</v>
      </c>
      <c r="K5303" s="244"/>
      <c r="M5303" s="60"/>
      <c r="N5303" s="60"/>
      <c r="O5303" s="60"/>
    </row>
    <row r="5304" spans="2:15" s="23" customFormat="1" ht="30.2" customHeight="1" thickBot="1" x14ac:dyDescent="0.3">
      <c r="B5304" s="200" t="s">
        <v>226</v>
      </c>
      <c r="C5304" s="232" t="s">
        <v>1519</v>
      </c>
      <c r="D5304" s="230">
        <v>1.5</v>
      </c>
      <c r="E5304" s="230">
        <v>1</v>
      </c>
      <c r="F5304" s="47">
        <v>10</v>
      </c>
      <c r="G5304" s="234">
        <f t="shared" si="188"/>
        <v>15</v>
      </c>
      <c r="H5304" s="22">
        <f t="shared" si="189"/>
        <v>10</v>
      </c>
      <c r="K5304" s="244"/>
      <c r="M5304" s="60"/>
      <c r="N5304" s="60"/>
      <c r="O5304" s="60"/>
    </row>
    <row r="5305" spans="2:15" s="23" customFormat="1" ht="30.2" customHeight="1" thickBot="1" x14ac:dyDescent="0.3">
      <c r="B5305" s="200" t="s">
        <v>226</v>
      </c>
      <c r="C5305" s="232" t="s">
        <v>1520</v>
      </c>
      <c r="D5305" s="230">
        <v>1.5</v>
      </c>
      <c r="E5305" s="230">
        <v>1</v>
      </c>
      <c r="F5305" s="47">
        <v>10</v>
      </c>
      <c r="G5305" s="234">
        <f t="shared" si="188"/>
        <v>15</v>
      </c>
      <c r="H5305" s="22">
        <f t="shared" si="189"/>
        <v>10</v>
      </c>
      <c r="K5305" s="244"/>
      <c r="M5305" s="60"/>
      <c r="N5305" s="60"/>
      <c r="O5305" s="60"/>
    </row>
    <row r="5306" spans="2:15" s="23" customFormat="1" ht="30.2" customHeight="1" thickBot="1" x14ac:dyDescent="0.3">
      <c r="B5306" s="200" t="s">
        <v>226</v>
      </c>
      <c r="C5306" s="232" t="s">
        <v>1521</v>
      </c>
      <c r="D5306" s="230">
        <v>1.5</v>
      </c>
      <c r="E5306" s="230">
        <v>1</v>
      </c>
      <c r="F5306" s="47">
        <v>10</v>
      </c>
      <c r="G5306" s="234">
        <f t="shared" si="188"/>
        <v>15</v>
      </c>
      <c r="H5306" s="22">
        <f t="shared" si="189"/>
        <v>10</v>
      </c>
      <c r="K5306" s="244"/>
      <c r="M5306" s="60"/>
      <c r="N5306" s="60"/>
      <c r="O5306" s="60"/>
    </row>
    <row r="5307" spans="2:15" s="23" customFormat="1" ht="30.2" customHeight="1" thickBot="1" x14ac:dyDescent="0.3">
      <c r="B5307" s="200" t="s">
        <v>226</v>
      </c>
      <c r="C5307" s="232" t="s">
        <v>1522</v>
      </c>
      <c r="D5307" s="230">
        <v>1.5</v>
      </c>
      <c r="E5307" s="230">
        <v>1</v>
      </c>
      <c r="F5307" s="47">
        <v>10</v>
      </c>
      <c r="G5307" s="234">
        <f t="shared" si="188"/>
        <v>15</v>
      </c>
      <c r="H5307" s="22">
        <f t="shared" si="189"/>
        <v>10</v>
      </c>
      <c r="K5307" s="244"/>
      <c r="M5307" s="60"/>
      <c r="N5307" s="60"/>
      <c r="O5307" s="60"/>
    </row>
    <row r="5308" spans="2:15" s="23" customFormat="1" ht="30.2" customHeight="1" thickBot="1" x14ac:dyDescent="0.3">
      <c r="B5308" s="200" t="s">
        <v>226</v>
      </c>
      <c r="C5308" s="232" t="s">
        <v>1523</v>
      </c>
      <c r="D5308" s="230">
        <v>1.5</v>
      </c>
      <c r="E5308" s="230">
        <v>1</v>
      </c>
      <c r="F5308" s="47">
        <v>10</v>
      </c>
      <c r="G5308" s="234">
        <f t="shared" si="188"/>
        <v>15</v>
      </c>
      <c r="H5308" s="22">
        <f t="shared" si="189"/>
        <v>10</v>
      </c>
      <c r="K5308" s="244"/>
      <c r="M5308" s="60"/>
      <c r="N5308" s="60"/>
      <c r="O5308" s="60"/>
    </row>
    <row r="5309" spans="2:15" s="23" customFormat="1" ht="30.2" customHeight="1" thickBot="1" x14ac:dyDescent="0.3">
      <c r="B5309" s="200" t="s">
        <v>226</v>
      </c>
      <c r="C5309" s="232" t="s">
        <v>1524</v>
      </c>
      <c r="D5309" s="230">
        <v>1.5</v>
      </c>
      <c r="E5309" s="230">
        <v>1</v>
      </c>
      <c r="F5309" s="47">
        <v>10</v>
      </c>
      <c r="G5309" s="234">
        <f t="shared" si="188"/>
        <v>15</v>
      </c>
      <c r="H5309" s="22">
        <f t="shared" si="189"/>
        <v>10</v>
      </c>
      <c r="K5309" s="244"/>
      <c r="M5309" s="60"/>
      <c r="N5309" s="60"/>
      <c r="O5309" s="60"/>
    </row>
    <row r="5310" spans="2:15" s="23" customFormat="1" ht="30.2" customHeight="1" thickBot="1" x14ac:dyDescent="0.3">
      <c r="B5310" s="200" t="s">
        <v>226</v>
      </c>
      <c r="C5310" s="232" t="s">
        <v>1526</v>
      </c>
      <c r="D5310" s="230">
        <v>1.5</v>
      </c>
      <c r="E5310" s="230">
        <v>1</v>
      </c>
      <c r="F5310" s="47">
        <v>10</v>
      </c>
      <c r="G5310" s="234">
        <f t="shared" si="188"/>
        <v>15</v>
      </c>
      <c r="H5310" s="22">
        <f t="shared" si="189"/>
        <v>10</v>
      </c>
      <c r="K5310" s="244"/>
      <c r="M5310" s="60"/>
      <c r="N5310" s="60"/>
      <c r="O5310" s="60"/>
    </row>
    <row r="5311" spans="2:15" s="23" customFormat="1" ht="30.2" customHeight="1" thickBot="1" x14ac:dyDescent="0.3">
      <c r="B5311" s="200" t="s">
        <v>226</v>
      </c>
      <c r="C5311" s="232" t="s">
        <v>630</v>
      </c>
      <c r="D5311" s="230">
        <v>1.5</v>
      </c>
      <c r="E5311" s="230">
        <v>1</v>
      </c>
      <c r="F5311" s="47">
        <v>10</v>
      </c>
      <c r="G5311" s="234">
        <f t="shared" si="188"/>
        <v>15</v>
      </c>
      <c r="H5311" s="22">
        <f t="shared" si="189"/>
        <v>10</v>
      </c>
      <c r="K5311" s="244"/>
      <c r="M5311" s="60"/>
      <c r="N5311" s="60"/>
      <c r="O5311" s="60"/>
    </row>
    <row r="5312" spans="2:15" s="23" customFormat="1" ht="30.2" customHeight="1" thickBot="1" x14ac:dyDescent="0.3">
      <c r="B5312" s="200" t="s">
        <v>226</v>
      </c>
      <c r="C5312" s="232" t="s">
        <v>1527</v>
      </c>
      <c r="D5312" s="230">
        <v>1.5</v>
      </c>
      <c r="E5312" s="230">
        <v>1</v>
      </c>
      <c r="F5312" s="47">
        <v>10</v>
      </c>
      <c r="G5312" s="234">
        <f t="shared" si="188"/>
        <v>15</v>
      </c>
      <c r="H5312" s="22">
        <f t="shared" si="189"/>
        <v>10</v>
      </c>
      <c r="K5312" s="244"/>
      <c r="M5312" s="60"/>
      <c r="N5312" s="60"/>
      <c r="O5312" s="60"/>
    </row>
    <row r="5313" spans="2:15" s="23" customFormat="1" ht="30.2" customHeight="1" thickBot="1" x14ac:dyDescent="0.3">
      <c r="B5313" s="200" t="s">
        <v>226</v>
      </c>
      <c r="C5313" s="232" t="s">
        <v>1528</v>
      </c>
      <c r="D5313" s="230">
        <v>1.5</v>
      </c>
      <c r="E5313" s="230">
        <v>1</v>
      </c>
      <c r="F5313" s="47">
        <v>10</v>
      </c>
      <c r="G5313" s="234">
        <f t="shared" si="188"/>
        <v>15</v>
      </c>
      <c r="H5313" s="22">
        <f t="shared" si="189"/>
        <v>10</v>
      </c>
      <c r="K5313" s="244"/>
      <c r="M5313" s="60"/>
      <c r="N5313" s="60"/>
      <c r="O5313" s="60"/>
    </row>
    <row r="5314" spans="2:15" s="23" customFormat="1" ht="30.2" customHeight="1" thickBot="1" x14ac:dyDescent="0.3">
      <c r="B5314" s="200" t="s">
        <v>226</v>
      </c>
      <c r="C5314" s="232" t="s">
        <v>970</v>
      </c>
      <c r="D5314" s="230">
        <v>1.5</v>
      </c>
      <c r="E5314" s="230">
        <v>1</v>
      </c>
      <c r="F5314" s="47">
        <v>10</v>
      </c>
      <c r="G5314" s="234">
        <f t="shared" si="188"/>
        <v>15</v>
      </c>
      <c r="H5314" s="22">
        <f t="shared" si="189"/>
        <v>10</v>
      </c>
      <c r="K5314" s="244"/>
      <c r="M5314" s="60"/>
      <c r="N5314" s="60"/>
      <c r="O5314" s="60"/>
    </row>
    <row r="5315" spans="2:15" s="23" customFormat="1" ht="30.2" customHeight="1" thickBot="1" x14ac:dyDescent="0.3">
      <c r="B5315" s="200" t="s">
        <v>226</v>
      </c>
      <c r="C5315" s="232" t="s">
        <v>972</v>
      </c>
      <c r="D5315" s="230">
        <v>1.5</v>
      </c>
      <c r="E5315" s="230">
        <v>1</v>
      </c>
      <c r="F5315" s="47">
        <v>10</v>
      </c>
      <c r="G5315" s="234">
        <f t="shared" si="188"/>
        <v>15</v>
      </c>
      <c r="H5315" s="22">
        <f t="shared" si="189"/>
        <v>10</v>
      </c>
      <c r="K5315" s="244"/>
      <c r="M5315" s="60"/>
      <c r="N5315" s="60"/>
      <c r="O5315" s="60"/>
    </row>
    <row r="5316" spans="2:15" s="23" customFormat="1" ht="30.2" customHeight="1" thickBot="1" x14ac:dyDescent="0.3">
      <c r="B5316" s="200" t="s">
        <v>226</v>
      </c>
      <c r="C5316" s="232" t="s">
        <v>973</v>
      </c>
      <c r="D5316" s="230">
        <v>1.5</v>
      </c>
      <c r="E5316" s="230">
        <v>1</v>
      </c>
      <c r="F5316" s="47">
        <v>10</v>
      </c>
      <c r="G5316" s="234">
        <f t="shared" si="188"/>
        <v>15</v>
      </c>
      <c r="H5316" s="22">
        <f t="shared" si="189"/>
        <v>10</v>
      </c>
      <c r="K5316" s="244"/>
      <c r="M5316" s="60"/>
      <c r="N5316" s="60"/>
      <c r="O5316" s="60"/>
    </row>
    <row r="5317" spans="2:15" s="23" customFormat="1" ht="30.2" customHeight="1" thickBot="1" x14ac:dyDescent="0.3">
      <c r="B5317" s="200" t="s">
        <v>226</v>
      </c>
      <c r="C5317" s="232" t="s">
        <v>974</v>
      </c>
      <c r="D5317" s="230">
        <v>1.5</v>
      </c>
      <c r="E5317" s="230">
        <v>1</v>
      </c>
      <c r="F5317" s="47">
        <v>10</v>
      </c>
      <c r="G5317" s="234">
        <f t="shared" si="188"/>
        <v>15</v>
      </c>
      <c r="H5317" s="22">
        <f t="shared" si="189"/>
        <v>10</v>
      </c>
      <c r="K5317" s="244"/>
      <c r="M5317" s="60"/>
      <c r="N5317" s="60"/>
      <c r="O5317" s="60"/>
    </row>
    <row r="5318" spans="2:15" s="23" customFormat="1" ht="30.2" customHeight="1" thickBot="1" x14ac:dyDescent="0.3">
      <c r="B5318" s="200" t="s">
        <v>226</v>
      </c>
      <c r="C5318" s="232" t="s">
        <v>975</v>
      </c>
      <c r="D5318" s="230">
        <v>1.5</v>
      </c>
      <c r="E5318" s="230">
        <v>1</v>
      </c>
      <c r="F5318" s="47">
        <v>10</v>
      </c>
      <c r="G5318" s="234">
        <f t="shared" si="188"/>
        <v>15</v>
      </c>
      <c r="H5318" s="22">
        <f t="shared" si="189"/>
        <v>10</v>
      </c>
      <c r="K5318" s="244"/>
      <c r="M5318" s="60"/>
      <c r="N5318" s="60"/>
      <c r="O5318" s="60"/>
    </row>
    <row r="5319" spans="2:15" s="23" customFormat="1" ht="30.2" customHeight="1" thickBot="1" x14ac:dyDescent="0.3">
      <c r="B5319" s="200" t="s">
        <v>226</v>
      </c>
      <c r="C5319" s="232" t="s">
        <v>1273</v>
      </c>
      <c r="D5319" s="230">
        <v>1.5</v>
      </c>
      <c r="E5319" s="230">
        <v>1</v>
      </c>
      <c r="F5319" s="47">
        <v>10</v>
      </c>
      <c r="G5319" s="234">
        <f t="shared" si="188"/>
        <v>15</v>
      </c>
      <c r="H5319" s="22">
        <f t="shared" si="189"/>
        <v>10</v>
      </c>
      <c r="K5319" s="244"/>
      <c r="M5319" s="60"/>
      <c r="N5319" s="60"/>
      <c r="O5319" s="60"/>
    </row>
    <row r="5320" spans="2:15" s="23" customFormat="1" ht="30.2" customHeight="1" thickBot="1" x14ac:dyDescent="0.3">
      <c r="B5320" s="200" t="s">
        <v>226</v>
      </c>
      <c r="C5320" s="232" t="s">
        <v>976</v>
      </c>
      <c r="D5320" s="230">
        <v>1.5</v>
      </c>
      <c r="E5320" s="230">
        <v>1</v>
      </c>
      <c r="F5320" s="47">
        <v>10</v>
      </c>
      <c r="G5320" s="234">
        <f t="shared" si="188"/>
        <v>15</v>
      </c>
      <c r="H5320" s="22">
        <f t="shared" si="189"/>
        <v>10</v>
      </c>
      <c r="K5320" s="244"/>
      <c r="M5320" s="60"/>
      <c r="N5320" s="60"/>
      <c r="O5320" s="60"/>
    </row>
    <row r="5321" spans="2:15" s="23" customFormat="1" ht="30.2" customHeight="1" thickBot="1" x14ac:dyDescent="0.3">
      <c r="B5321" s="200" t="s">
        <v>226</v>
      </c>
      <c r="C5321" s="232" t="s">
        <v>977</v>
      </c>
      <c r="D5321" s="230">
        <v>1.5</v>
      </c>
      <c r="E5321" s="230">
        <v>1</v>
      </c>
      <c r="F5321" s="47">
        <v>10</v>
      </c>
      <c r="G5321" s="234">
        <f t="shared" si="188"/>
        <v>15</v>
      </c>
      <c r="H5321" s="22">
        <f t="shared" si="189"/>
        <v>10</v>
      </c>
      <c r="K5321" s="244"/>
      <c r="M5321" s="60"/>
      <c r="N5321" s="60"/>
      <c r="O5321" s="60"/>
    </row>
    <row r="5322" spans="2:15" s="23" customFormat="1" ht="30.2" customHeight="1" thickBot="1" x14ac:dyDescent="0.3">
      <c r="B5322" s="200" t="s">
        <v>226</v>
      </c>
      <c r="C5322" s="232" t="s">
        <v>978</v>
      </c>
      <c r="D5322" s="230">
        <v>1.5</v>
      </c>
      <c r="E5322" s="230">
        <v>1</v>
      </c>
      <c r="F5322" s="47">
        <v>10</v>
      </c>
      <c r="G5322" s="234">
        <f t="shared" si="188"/>
        <v>15</v>
      </c>
      <c r="H5322" s="22">
        <f t="shared" si="189"/>
        <v>10</v>
      </c>
      <c r="K5322" s="244"/>
      <c r="M5322" s="60"/>
      <c r="N5322" s="60"/>
      <c r="O5322" s="60"/>
    </row>
    <row r="5323" spans="2:15" s="23" customFormat="1" ht="30.2" customHeight="1" thickBot="1" x14ac:dyDescent="0.3">
      <c r="B5323" s="200" t="s">
        <v>226</v>
      </c>
      <c r="C5323" s="232" t="s">
        <v>979</v>
      </c>
      <c r="D5323" s="230">
        <v>1.5</v>
      </c>
      <c r="E5323" s="230">
        <v>1</v>
      </c>
      <c r="F5323" s="47">
        <v>10</v>
      </c>
      <c r="G5323" s="234">
        <f t="shared" si="188"/>
        <v>15</v>
      </c>
      <c r="H5323" s="22">
        <f t="shared" si="189"/>
        <v>10</v>
      </c>
      <c r="K5323" s="244"/>
      <c r="M5323" s="60"/>
      <c r="N5323" s="60"/>
      <c r="O5323" s="60"/>
    </row>
    <row r="5324" spans="2:15" s="23" customFormat="1" ht="30.2" customHeight="1" thickBot="1" x14ac:dyDescent="0.3">
      <c r="B5324" s="200" t="s">
        <v>226</v>
      </c>
      <c r="C5324" s="232" t="s">
        <v>980</v>
      </c>
      <c r="D5324" s="230">
        <v>1.5</v>
      </c>
      <c r="E5324" s="230">
        <v>1</v>
      </c>
      <c r="F5324" s="47">
        <v>10</v>
      </c>
      <c r="G5324" s="234">
        <f t="shared" si="188"/>
        <v>15</v>
      </c>
      <c r="H5324" s="22">
        <f t="shared" si="189"/>
        <v>10</v>
      </c>
      <c r="K5324" s="244"/>
      <c r="M5324" s="60"/>
      <c r="N5324" s="60"/>
      <c r="O5324" s="60"/>
    </row>
    <row r="5325" spans="2:15" s="23" customFormat="1" ht="30.2" customHeight="1" thickBot="1" x14ac:dyDescent="0.3">
      <c r="B5325" s="200" t="s">
        <v>226</v>
      </c>
      <c r="C5325" s="232" t="s">
        <v>981</v>
      </c>
      <c r="D5325" s="230">
        <v>1.5</v>
      </c>
      <c r="E5325" s="230">
        <v>1</v>
      </c>
      <c r="F5325" s="47">
        <v>10</v>
      </c>
      <c r="G5325" s="234">
        <f t="shared" si="188"/>
        <v>15</v>
      </c>
      <c r="H5325" s="22">
        <f t="shared" si="189"/>
        <v>10</v>
      </c>
      <c r="K5325" s="244"/>
      <c r="M5325" s="60"/>
      <c r="N5325" s="60"/>
      <c r="O5325" s="60"/>
    </row>
    <row r="5326" spans="2:15" s="23" customFormat="1" ht="30.2" customHeight="1" thickBot="1" x14ac:dyDescent="0.3">
      <c r="B5326" s="200" t="s">
        <v>226</v>
      </c>
      <c r="C5326" s="232" t="s">
        <v>632</v>
      </c>
      <c r="D5326" s="230">
        <v>1.5</v>
      </c>
      <c r="E5326" s="230">
        <v>1</v>
      </c>
      <c r="F5326" s="47">
        <v>10</v>
      </c>
      <c r="G5326" s="234">
        <f t="shared" si="188"/>
        <v>15</v>
      </c>
      <c r="H5326" s="22">
        <f t="shared" si="189"/>
        <v>10</v>
      </c>
      <c r="K5326" s="244"/>
      <c r="M5326" s="60"/>
      <c r="N5326" s="60"/>
      <c r="O5326" s="60"/>
    </row>
    <row r="5327" spans="2:15" s="23" customFormat="1" ht="30.2" customHeight="1" thickBot="1" x14ac:dyDescent="0.3">
      <c r="B5327" s="200" t="s">
        <v>226</v>
      </c>
      <c r="C5327" s="232" t="s">
        <v>982</v>
      </c>
      <c r="D5327" s="230">
        <v>1.5</v>
      </c>
      <c r="E5327" s="230">
        <v>1</v>
      </c>
      <c r="F5327" s="47">
        <v>10</v>
      </c>
      <c r="G5327" s="234">
        <f t="shared" ref="G5327:G5390" si="190">ROUND(D5327*F5327,2)</f>
        <v>15</v>
      </c>
      <c r="H5327" s="22">
        <f t="shared" ref="H5327:H5390" si="191">ROUND(E5327*F5327,6)</f>
        <v>10</v>
      </c>
      <c r="K5327" s="244"/>
      <c r="M5327" s="60"/>
      <c r="N5327" s="60"/>
      <c r="O5327" s="60"/>
    </row>
    <row r="5328" spans="2:15" s="23" customFormat="1" ht="30.2" customHeight="1" thickBot="1" x14ac:dyDescent="0.3">
      <c r="B5328" s="200" t="s">
        <v>226</v>
      </c>
      <c r="C5328" s="232" t="s">
        <v>983</v>
      </c>
      <c r="D5328" s="230">
        <v>1.5</v>
      </c>
      <c r="E5328" s="230">
        <v>1</v>
      </c>
      <c r="F5328" s="47">
        <v>10</v>
      </c>
      <c r="G5328" s="234">
        <f t="shared" si="190"/>
        <v>15</v>
      </c>
      <c r="H5328" s="22">
        <f t="shared" si="191"/>
        <v>10</v>
      </c>
      <c r="K5328" s="244"/>
      <c r="M5328" s="60"/>
      <c r="N5328" s="60"/>
      <c r="O5328" s="60"/>
    </row>
    <row r="5329" spans="2:15" s="23" customFormat="1" ht="30.2" customHeight="1" thickBot="1" x14ac:dyDescent="0.3">
      <c r="B5329" s="200" t="s">
        <v>226</v>
      </c>
      <c r="C5329" s="232" t="s">
        <v>633</v>
      </c>
      <c r="D5329" s="230">
        <v>1.5</v>
      </c>
      <c r="E5329" s="230">
        <v>1</v>
      </c>
      <c r="F5329" s="47">
        <v>10</v>
      </c>
      <c r="G5329" s="234">
        <f t="shared" si="190"/>
        <v>15</v>
      </c>
      <c r="H5329" s="22">
        <f t="shared" si="191"/>
        <v>10</v>
      </c>
      <c r="K5329" s="244"/>
      <c r="M5329" s="60"/>
      <c r="N5329" s="60"/>
      <c r="O5329" s="60"/>
    </row>
    <row r="5330" spans="2:15" s="23" customFormat="1" ht="30.2" customHeight="1" thickBot="1" x14ac:dyDescent="0.3">
      <c r="B5330" s="200" t="s">
        <v>226</v>
      </c>
      <c r="C5330" s="232" t="s">
        <v>1537</v>
      </c>
      <c r="D5330" s="230">
        <v>1.5</v>
      </c>
      <c r="E5330" s="230">
        <v>1</v>
      </c>
      <c r="F5330" s="47">
        <v>10</v>
      </c>
      <c r="G5330" s="234">
        <f t="shared" si="190"/>
        <v>15</v>
      </c>
      <c r="H5330" s="22">
        <f t="shared" si="191"/>
        <v>10</v>
      </c>
      <c r="K5330" s="244"/>
      <c r="M5330" s="60"/>
      <c r="N5330" s="60"/>
      <c r="O5330" s="60"/>
    </row>
    <row r="5331" spans="2:15" s="23" customFormat="1" ht="30.2" customHeight="1" thickBot="1" x14ac:dyDescent="0.3">
      <c r="B5331" s="200" t="s">
        <v>226</v>
      </c>
      <c r="C5331" s="232" t="s">
        <v>1274</v>
      </c>
      <c r="D5331" s="230">
        <v>1.5</v>
      </c>
      <c r="E5331" s="230">
        <v>1</v>
      </c>
      <c r="F5331" s="47">
        <v>10</v>
      </c>
      <c r="G5331" s="234">
        <f t="shared" si="190"/>
        <v>15</v>
      </c>
      <c r="H5331" s="22">
        <f t="shared" si="191"/>
        <v>10</v>
      </c>
      <c r="K5331" s="244"/>
      <c r="M5331" s="60"/>
      <c r="N5331" s="60"/>
      <c r="O5331" s="60"/>
    </row>
    <row r="5332" spans="2:15" s="23" customFormat="1" ht="30.2" customHeight="1" thickBot="1" x14ac:dyDescent="0.3">
      <c r="B5332" s="200" t="s">
        <v>226</v>
      </c>
      <c r="C5332" s="232" t="s">
        <v>634</v>
      </c>
      <c r="D5332" s="230">
        <v>1.5</v>
      </c>
      <c r="E5332" s="230">
        <v>1</v>
      </c>
      <c r="F5332" s="47">
        <v>10</v>
      </c>
      <c r="G5332" s="234">
        <f t="shared" si="190"/>
        <v>15</v>
      </c>
      <c r="H5332" s="22">
        <f t="shared" si="191"/>
        <v>10</v>
      </c>
      <c r="K5332" s="244"/>
      <c r="M5332" s="60"/>
      <c r="N5332" s="60"/>
      <c r="O5332" s="60"/>
    </row>
    <row r="5333" spans="2:15" s="23" customFormat="1" ht="30.2" customHeight="1" thickBot="1" x14ac:dyDescent="0.3">
      <c r="B5333" s="200" t="s">
        <v>226</v>
      </c>
      <c r="C5333" s="232" t="s">
        <v>1145</v>
      </c>
      <c r="D5333" s="230">
        <v>1.5</v>
      </c>
      <c r="E5333" s="230">
        <v>1</v>
      </c>
      <c r="F5333" s="47">
        <v>10</v>
      </c>
      <c r="G5333" s="234">
        <f t="shared" si="190"/>
        <v>15</v>
      </c>
      <c r="H5333" s="22">
        <f t="shared" si="191"/>
        <v>10</v>
      </c>
      <c r="K5333" s="244"/>
      <c r="M5333" s="60"/>
      <c r="N5333" s="60"/>
      <c r="O5333" s="60"/>
    </row>
    <row r="5334" spans="2:15" s="23" customFormat="1" ht="30.2" customHeight="1" thickBot="1" x14ac:dyDescent="0.3">
      <c r="B5334" s="200" t="s">
        <v>226</v>
      </c>
      <c r="C5334" s="232" t="s">
        <v>1275</v>
      </c>
      <c r="D5334" s="230">
        <v>1.5</v>
      </c>
      <c r="E5334" s="230">
        <v>1</v>
      </c>
      <c r="F5334" s="47">
        <v>10</v>
      </c>
      <c r="G5334" s="234">
        <f t="shared" si="190"/>
        <v>15</v>
      </c>
      <c r="H5334" s="22">
        <f t="shared" si="191"/>
        <v>10</v>
      </c>
      <c r="K5334" s="244"/>
      <c r="M5334" s="60"/>
      <c r="N5334" s="60"/>
      <c r="O5334" s="60"/>
    </row>
    <row r="5335" spans="2:15" s="23" customFormat="1" ht="30.2" customHeight="1" thickBot="1" x14ac:dyDescent="0.3">
      <c r="B5335" s="200" t="s">
        <v>226</v>
      </c>
      <c r="C5335" s="232" t="s">
        <v>635</v>
      </c>
      <c r="D5335" s="230">
        <v>1.5</v>
      </c>
      <c r="E5335" s="230">
        <v>1</v>
      </c>
      <c r="F5335" s="47">
        <v>10</v>
      </c>
      <c r="G5335" s="234">
        <f t="shared" si="190"/>
        <v>15</v>
      </c>
      <c r="H5335" s="22">
        <f t="shared" si="191"/>
        <v>10</v>
      </c>
      <c r="K5335" s="244"/>
      <c r="M5335" s="60"/>
      <c r="N5335" s="60"/>
      <c r="O5335" s="60"/>
    </row>
    <row r="5336" spans="2:15" s="23" customFormat="1" ht="30.2" customHeight="1" thickBot="1" x14ac:dyDescent="0.3">
      <c r="B5336" s="200" t="s">
        <v>226</v>
      </c>
      <c r="C5336" s="232" t="s">
        <v>636</v>
      </c>
      <c r="D5336" s="230">
        <v>1.5</v>
      </c>
      <c r="E5336" s="230">
        <v>1</v>
      </c>
      <c r="F5336" s="47">
        <v>10</v>
      </c>
      <c r="G5336" s="234">
        <f t="shared" si="190"/>
        <v>15</v>
      </c>
      <c r="H5336" s="22">
        <f t="shared" si="191"/>
        <v>10</v>
      </c>
      <c r="K5336" s="244"/>
      <c r="M5336" s="60"/>
      <c r="N5336" s="60"/>
      <c r="O5336" s="60"/>
    </row>
    <row r="5337" spans="2:15" s="23" customFormat="1" ht="30.2" customHeight="1" thickBot="1" x14ac:dyDescent="0.3">
      <c r="B5337" s="200" t="s">
        <v>226</v>
      </c>
      <c r="C5337" s="232" t="s">
        <v>637</v>
      </c>
      <c r="D5337" s="230">
        <v>1.5</v>
      </c>
      <c r="E5337" s="230">
        <v>1</v>
      </c>
      <c r="F5337" s="47">
        <v>10</v>
      </c>
      <c r="G5337" s="234">
        <f t="shared" si="190"/>
        <v>15</v>
      </c>
      <c r="H5337" s="22">
        <f t="shared" si="191"/>
        <v>10</v>
      </c>
      <c r="K5337" s="244"/>
      <c r="M5337" s="60"/>
      <c r="N5337" s="60"/>
      <c r="O5337" s="60"/>
    </row>
    <row r="5338" spans="2:15" s="23" customFormat="1" ht="30.2" customHeight="1" thickBot="1" x14ac:dyDescent="0.3">
      <c r="B5338" s="200" t="s">
        <v>226</v>
      </c>
      <c r="C5338" s="232" t="s">
        <v>638</v>
      </c>
      <c r="D5338" s="230">
        <v>1.5</v>
      </c>
      <c r="E5338" s="230">
        <v>1</v>
      </c>
      <c r="F5338" s="47">
        <v>10</v>
      </c>
      <c r="G5338" s="234">
        <f t="shared" si="190"/>
        <v>15</v>
      </c>
      <c r="H5338" s="22">
        <f t="shared" si="191"/>
        <v>10</v>
      </c>
      <c r="K5338" s="244"/>
      <c r="M5338" s="60"/>
      <c r="N5338" s="60"/>
      <c r="O5338" s="60"/>
    </row>
    <row r="5339" spans="2:15" s="23" customFormat="1" ht="30.2" customHeight="1" thickBot="1" x14ac:dyDescent="0.3">
      <c r="B5339" s="200" t="s">
        <v>226</v>
      </c>
      <c r="C5339" s="232" t="s">
        <v>639</v>
      </c>
      <c r="D5339" s="230">
        <v>1.5</v>
      </c>
      <c r="E5339" s="230">
        <v>1</v>
      </c>
      <c r="F5339" s="47">
        <v>10</v>
      </c>
      <c r="G5339" s="234">
        <f t="shared" si="190"/>
        <v>15</v>
      </c>
      <c r="H5339" s="22">
        <f t="shared" si="191"/>
        <v>10</v>
      </c>
      <c r="K5339" s="244"/>
      <c r="M5339" s="60"/>
      <c r="N5339" s="60"/>
      <c r="O5339" s="60"/>
    </row>
    <row r="5340" spans="2:15" s="23" customFormat="1" ht="30.2" customHeight="1" thickBot="1" x14ac:dyDescent="0.3">
      <c r="B5340" s="200" t="s">
        <v>226</v>
      </c>
      <c r="C5340" s="232" t="s">
        <v>1161</v>
      </c>
      <c r="D5340" s="230">
        <v>1.5</v>
      </c>
      <c r="E5340" s="230">
        <v>1</v>
      </c>
      <c r="F5340" s="47">
        <v>10</v>
      </c>
      <c r="G5340" s="234">
        <f t="shared" si="190"/>
        <v>15</v>
      </c>
      <c r="H5340" s="22">
        <f t="shared" si="191"/>
        <v>10</v>
      </c>
      <c r="K5340" s="244"/>
      <c r="M5340" s="60"/>
      <c r="N5340" s="60"/>
      <c r="O5340" s="60"/>
    </row>
    <row r="5341" spans="2:15" s="23" customFormat="1" ht="30.2" customHeight="1" thickBot="1" x14ac:dyDescent="0.3">
      <c r="B5341" s="200" t="s">
        <v>226</v>
      </c>
      <c r="C5341" s="232" t="s">
        <v>1162</v>
      </c>
      <c r="D5341" s="230">
        <v>1.5</v>
      </c>
      <c r="E5341" s="230">
        <v>1</v>
      </c>
      <c r="F5341" s="47">
        <v>10</v>
      </c>
      <c r="G5341" s="234">
        <f t="shared" si="190"/>
        <v>15</v>
      </c>
      <c r="H5341" s="22">
        <f t="shared" si="191"/>
        <v>10</v>
      </c>
      <c r="K5341" s="244"/>
      <c r="M5341" s="60"/>
      <c r="N5341" s="60"/>
      <c r="O5341" s="60"/>
    </row>
    <row r="5342" spans="2:15" s="23" customFormat="1" ht="30.2" customHeight="1" thickBot="1" x14ac:dyDescent="0.3">
      <c r="B5342" s="200" t="s">
        <v>226</v>
      </c>
      <c r="C5342" s="232" t="s">
        <v>1163</v>
      </c>
      <c r="D5342" s="230">
        <v>1.5</v>
      </c>
      <c r="E5342" s="230">
        <v>1</v>
      </c>
      <c r="F5342" s="47">
        <v>10</v>
      </c>
      <c r="G5342" s="234">
        <f t="shared" si="190"/>
        <v>15</v>
      </c>
      <c r="H5342" s="22">
        <f t="shared" si="191"/>
        <v>10</v>
      </c>
      <c r="K5342" s="244"/>
      <c r="M5342" s="60"/>
      <c r="N5342" s="60"/>
      <c r="O5342" s="60"/>
    </row>
    <row r="5343" spans="2:15" s="23" customFormat="1" ht="30.2" customHeight="1" thickBot="1" x14ac:dyDescent="0.3">
      <c r="B5343" s="200" t="s">
        <v>226</v>
      </c>
      <c r="C5343" s="232" t="s">
        <v>1164</v>
      </c>
      <c r="D5343" s="230">
        <v>1.5</v>
      </c>
      <c r="E5343" s="230">
        <v>1</v>
      </c>
      <c r="F5343" s="47">
        <v>10</v>
      </c>
      <c r="G5343" s="234">
        <f t="shared" si="190"/>
        <v>15</v>
      </c>
      <c r="H5343" s="22">
        <f t="shared" si="191"/>
        <v>10</v>
      </c>
      <c r="K5343" s="244"/>
      <c r="M5343" s="60"/>
      <c r="N5343" s="60"/>
      <c r="O5343" s="60"/>
    </row>
    <row r="5344" spans="2:15" s="23" customFormat="1" ht="30.2" customHeight="1" thickBot="1" x14ac:dyDescent="0.3">
      <c r="B5344" s="200" t="s">
        <v>226</v>
      </c>
      <c r="C5344" s="232" t="s">
        <v>1165</v>
      </c>
      <c r="D5344" s="230">
        <v>1.5</v>
      </c>
      <c r="E5344" s="230">
        <v>1</v>
      </c>
      <c r="F5344" s="47">
        <v>10</v>
      </c>
      <c r="G5344" s="234">
        <f t="shared" si="190"/>
        <v>15</v>
      </c>
      <c r="H5344" s="22">
        <f t="shared" si="191"/>
        <v>10</v>
      </c>
      <c r="K5344" s="244"/>
      <c r="M5344" s="60"/>
      <c r="N5344" s="60"/>
      <c r="O5344" s="60"/>
    </row>
    <row r="5345" spans="2:15" s="23" customFormat="1" ht="30.2" customHeight="1" thickBot="1" x14ac:dyDescent="0.3">
      <c r="B5345" s="200" t="s">
        <v>226</v>
      </c>
      <c r="C5345" s="232" t="s">
        <v>1166</v>
      </c>
      <c r="D5345" s="230">
        <v>1.5</v>
      </c>
      <c r="E5345" s="230">
        <v>1</v>
      </c>
      <c r="F5345" s="47">
        <v>10</v>
      </c>
      <c r="G5345" s="234">
        <f t="shared" si="190"/>
        <v>15</v>
      </c>
      <c r="H5345" s="22">
        <f t="shared" si="191"/>
        <v>10</v>
      </c>
      <c r="K5345" s="244"/>
      <c r="M5345" s="60"/>
      <c r="N5345" s="60"/>
      <c r="O5345" s="60"/>
    </row>
    <row r="5346" spans="2:15" s="23" customFormat="1" ht="30.2" customHeight="1" thickBot="1" x14ac:dyDescent="0.3">
      <c r="B5346" s="200" t="s">
        <v>226</v>
      </c>
      <c r="C5346" s="232" t="s">
        <v>1167</v>
      </c>
      <c r="D5346" s="230">
        <v>1.5</v>
      </c>
      <c r="E5346" s="230">
        <v>1</v>
      </c>
      <c r="F5346" s="47">
        <v>10</v>
      </c>
      <c r="G5346" s="234">
        <f t="shared" si="190"/>
        <v>15</v>
      </c>
      <c r="H5346" s="22">
        <f t="shared" si="191"/>
        <v>10</v>
      </c>
      <c r="K5346" s="244"/>
      <c r="M5346" s="60"/>
      <c r="N5346" s="60"/>
      <c r="O5346" s="60"/>
    </row>
    <row r="5347" spans="2:15" s="23" customFormat="1" ht="30.2" customHeight="1" thickBot="1" x14ac:dyDescent="0.3">
      <c r="B5347" s="200" t="s">
        <v>226</v>
      </c>
      <c r="C5347" s="232" t="s">
        <v>1168</v>
      </c>
      <c r="D5347" s="230">
        <v>1.5</v>
      </c>
      <c r="E5347" s="230">
        <v>1</v>
      </c>
      <c r="F5347" s="47">
        <v>10</v>
      </c>
      <c r="G5347" s="234">
        <f t="shared" si="190"/>
        <v>15</v>
      </c>
      <c r="H5347" s="22">
        <f t="shared" si="191"/>
        <v>10</v>
      </c>
      <c r="K5347" s="244"/>
      <c r="M5347" s="60"/>
      <c r="N5347" s="60"/>
      <c r="O5347" s="60"/>
    </row>
    <row r="5348" spans="2:15" s="23" customFormat="1" ht="30.2" customHeight="1" thickBot="1" x14ac:dyDescent="0.3">
      <c r="B5348" s="200" t="s">
        <v>226</v>
      </c>
      <c r="C5348" s="232" t="s">
        <v>1169</v>
      </c>
      <c r="D5348" s="230">
        <v>1.5</v>
      </c>
      <c r="E5348" s="230">
        <v>1</v>
      </c>
      <c r="F5348" s="47">
        <v>10</v>
      </c>
      <c r="G5348" s="234">
        <f t="shared" si="190"/>
        <v>15</v>
      </c>
      <c r="H5348" s="22">
        <f t="shared" si="191"/>
        <v>10</v>
      </c>
      <c r="K5348" s="244"/>
      <c r="M5348" s="60"/>
      <c r="N5348" s="60"/>
      <c r="O5348" s="60"/>
    </row>
    <row r="5349" spans="2:15" s="23" customFormat="1" ht="30.2" customHeight="1" thickBot="1" x14ac:dyDescent="0.3">
      <c r="B5349" s="200" t="s">
        <v>226</v>
      </c>
      <c r="C5349" s="232" t="s">
        <v>1170</v>
      </c>
      <c r="D5349" s="230">
        <v>1.5</v>
      </c>
      <c r="E5349" s="230">
        <v>1</v>
      </c>
      <c r="F5349" s="47">
        <v>10</v>
      </c>
      <c r="G5349" s="234">
        <f t="shared" si="190"/>
        <v>15</v>
      </c>
      <c r="H5349" s="22">
        <f t="shared" si="191"/>
        <v>10</v>
      </c>
      <c r="K5349" s="244"/>
      <c r="M5349" s="60"/>
      <c r="N5349" s="60"/>
      <c r="O5349" s="60"/>
    </row>
    <row r="5350" spans="2:15" s="23" customFormat="1" ht="30.2" customHeight="1" thickBot="1" x14ac:dyDescent="0.3">
      <c r="B5350" s="200" t="s">
        <v>226</v>
      </c>
      <c r="C5350" s="232" t="s">
        <v>1171</v>
      </c>
      <c r="D5350" s="230">
        <v>1.5</v>
      </c>
      <c r="E5350" s="230">
        <v>1</v>
      </c>
      <c r="F5350" s="47">
        <v>10</v>
      </c>
      <c r="G5350" s="234">
        <f t="shared" si="190"/>
        <v>15</v>
      </c>
      <c r="H5350" s="22">
        <f t="shared" si="191"/>
        <v>10</v>
      </c>
      <c r="K5350" s="244"/>
      <c r="M5350" s="60"/>
      <c r="N5350" s="60"/>
      <c r="O5350" s="60"/>
    </row>
    <row r="5351" spans="2:15" s="23" customFormat="1" ht="30.2" customHeight="1" thickBot="1" x14ac:dyDescent="0.3">
      <c r="B5351" s="200" t="s">
        <v>226</v>
      </c>
      <c r="C5351" s="232" t="s">
        <v>1172</v>
      </c>
      <c r="D5351" s="230">
        <v>1.5</v>
      </c>
      <c r="E5351" s="230">
        <v>1</v>
      </c>
      <c r="F5351" s="47">
        <v>10</v>
      </c>
      <c r="G5351" s="234">
        <f t="shared" si="190"/>
        <v>15</v>
      </c>
      <c r="H5351" s="22">
        <f t="shared" si="191"/>
        <v>10</v>
      </c>
      <c r="K5351" s="244"/>
      <c r="M5351" s="60"/>
      <c r="N5351" s="60"/>
      <c r="O5351" s="60"/>
    </row>
    <row r="5352" spans="2:15" s="23" customFormat="1" ht="30.2" customHeight="1" thickBot="1" x14ac:dyDescent="0.3">
      <c r="B5352" s="200" t="s">
        <v>226</v>
      </c>
      <c r="C5352" s="232" t="s">
        <v>1173</v>
      </c>
      <c r="D5352" s="230">
        <v>1.5</v>
      </c>
      <c r="E5352" s="230">
        <v>1</v>
      </c>
      <c r="F5352" s="47">
        <v>10</v>
      </c>
      <c r="G5352" s="234">
        <f t="shared" si="190"/>
        <v>15</v>
      </c>
      <c r="H5352" s="22">
        <f t="shared" si="191"/>
        <v>10</v>
      </c>
      <c r="K5352" s="244"/>
      <c r="M5352" s="60"/>
      <c r="N5352" s="60"/>
      <c r="O5352" s="60"/>
    </row>
    <row r="5353" spans="2:15" s="23" customFormat="1" ht="30.2" customHeight="1" thickBot="1" x14ac:dyDescent="0.3">
      <c r="B5353" s="200" t="s">
        <v>226</v>
      </c>
      <c r="C5353" s="232" t="s">
        <v>1174</v>
      </c>
      <c r="D5353" s="230">
        <v>1.5</v>
      </c>
      <c r="E5353" s="230">
        <v>1</v>
      </c>
      <c r="F5353" s="47">
        <v>10</v>
      </c>
      <c r="G5353" s="234">
        <f t="shared" si="190"/>
        <v>15</v>
      </c>
      <c r="H5353" s="22">
        <f t="shared" si="191"/>
        <v>10</v>
      </c>
      <c r="K5353" s="244"/>
      <c r="M5353" s="60"/>
      <c r="N5353" s="60"/>
      <c r="O5353" s="60"/>
    </row>
    <row r="5354" spans="2:15" s="23" customFormat="1" ht="30.2" customHeight="1" thickBot="1" x14ac:dyDescent="0.3">
      <c r="B5354" s="200" t="s">
        <v>226</v>
      </c>
      <c r="C5354" s="232" t="s">
        <v>1836</v>
      </c>
      <c r="D5354" s="230">
        <v>1.5</v>
      </c>
      <c r="E5354" s="230">
        <v>1</v>
      </c>
      <c r="F5354" s="47">
        <v>10</v>
      </c>
      <c r="G5354" s="234">
        <f t="shared" si="190"/>
        <v>15</v>
      </c>
      <c r="H5354" s="22">
        <f t="shared" si="191"/>
        <v>10</v>
      </c>
      <c r="K5354" s="244"/>
      <c r="M5354" s="60"/>
      <c r="N5354" s="60"/>
      <c r="O5354" s="60"/>
    </row>
    <row r="5355" spans="2:15" s="23" customFormat="1" ht="30.2" customHeight="1" thickBot="1" x14ac:dyDescent="0.3">
      <c r="B5355" s="200" t="s">
        <v>226</v>
      </c>
      <c r="C5355" s="232" t="s">
        <v>640</v>
      </c>
      <c r="D5355" s="230">
        <v>1.5</v>
      </c>
      <c r="E5355" s="230">
        <v>1</v>
      </c>
      <c r="F5355" s="47">
        <v>10</v>
      </c>
      <c r="G5355" s="234">
        <f t="shared" si="190"/>
        <v>15</v>
      </c>
      <c r="H5355" s="22">
        <f t="shared" si="191"/>
        <v>10</v>
      </c>
      <c r="K5355" s="244"/>
      <c r="M5355" s="60"/>
      <c r="N5355" s="60"/>
      <c r="O5355" s="60"/>
    </row>
    <row r="5356" spans="2:15" s="23" customFormat="1" ht="30.2" customHeight="1" thickBot="1" x14ac:dyDescent="0.3">
      <c r="B5356" s="200" t="s">
        <v>226</v>
      </c>
      <c r="C5356" s="232" t="s">
        <v>641</v>
      </c>
      <c r="D5356" s="230">
        <v>1.5</v>
      </c>
      <c r="E5356" s="230">
        <v>1</v>
      </c>
      <c r="F5356" s="47">
        <v>10</v>
      </c>
      <c r="G5356" s="234">
        <f t="shared" si="190"/>
        <v>15</v>
      </c>
      <c r="H5356" s="22">
        <f t="shared" si="191"/>
        <v>10</v>
      </c>
      <c r="K5356" s="244"/>
      <c r="M5356" s="60"/>
      <c r="N5356" s="60"/>
      <c r="O5356" s="60"/>
    </row>
    <row r="5357" spans="2:15" s="23" customFormat="1" ht="30.2" customHeight="1" thickBot="1" x14ac:dyDescent="0.3">
      <c r="B5357" s="200" t="s">
        <v>226</v>
      </c>
      <c r="C5357" s="232" t="s">
        <v>642</v>
      </c>
      <c r="D5357" s="230">
        <v>1.5</v>
      </c>
      <c r="E5357" s="230">
        <v>1</v>
      </c>
      <c r="F5357" s="47">
        <v>10</v>
      </c>
      <c r="G5357" s="234">
        <f t="shared" si="190"/>
        <v>15</v>
      </c>
      <c r="H5357" s="22">
        <f t="shared" si="191"/>
        <v>10</v>
      </c>
      <c r="K5357" s="244"/>
      <c r="M5357" s="60"/>
      <c r="N5357" s="60"/>
      <c r="O5357" s="60"/>
    </row>
    <row r="5358" spans="2:15" s="23" customFormat="1" ht="30.2" customHeight="1" thickBot="1" x14ac:dyDescent="0.3">
      <c r="B5358" s="200" t="s">
        <v>226</v>
      </c>
      <c r="C5358" s="232" t="s">
        <v>643</v>
      </c>
      <c r="D5358" s="230">
        <v>1.5</v>
      </c>
      <c r="E5358" s="230">
        <v>1</v>
      </c>
      <c r="F5358" s="47">
        <v>10</v>
      </c>
      <c r="G5358" s="234">
        <f t="shared" si="190"/>
        <v>15</v>
      </c>
      <c r="H5358" s="22">
        <f t="shared" si="191"/>
        <v>10</v>
      </c>
      <c r="K5358" s="244"/>
      <c r="M5358" s="60"/>
      <c r="N5358" s="60"/>
      <c r="O5358" s="60"/>
    </row>
    <row r="5359" spans="2:15" s="23" customFormat="1" ht="30.2" customHeight="1" thickBot="1" x14ac:dyDescent="0.3">
      <c r="B5359" s="200" t="s">
        <v>226</v>
      </c>
      <c r="C5359" s="232" t="s">
        <v>644</v>
      </c>
      <c r="D5359" s="230">
        <v>1.5</v>
      </c>
      <c r="E5359" s="230">
        <v>1</v>
      </c>
      <c r="F5359" s="47">
        <v>10</v>
      </c>
      <c r="G5359" s="234">
        <f t="shared" si="190"/>
        <v>15</v>
      </c>
      <c r="H5359" s="22">
        <f t="shared" si="191"/>
        <v>10</v>
      </c>
      <c r="K5359" s="244"/>
      <c r="M5359" s="60"/>
      <c r="N5359" s="60"/>
      <c r="O5359" s="60"/>
    </row>
    <row r="5360" spans="2:15" s="23" customFormat="1" ht="30.2" customHeight="1" thickBot="1" x14ac:dyDescent="0.3">
      <c r="B5360" s="200" t="s">
        <v>226</v>
      </c>
      <c r="C5360" s="232" t="s">
        <v>645</v>
      </c>
      <c r="D5360" s="230">
        <v>1.5</v>
      </c>
      <c r="E5360" s="230">
        <v>1</v>
      </c>
      <c r="F5360" s="47">
        <v>10</v>
      </c>
      <c r="G5360" s="234">
        <f t="shared" si="190"/>
        <v>15</v>
      </c>
      <c r="H5360" s="22">
        <f t="shared" si="191"/>
        <v>10</v>
      </c>
      <c r="K5360" s="244"/>
      <c r="M5360" s="60"/>
      <c r="N5360" s="60"/>
      <c r="O5360" s="60"/>
    </row>
    <row r="5361" spans="2:15" s="23" customFormat="1" ht="30.2" customHeight="1" thickBot="1" x14ac:dyDescent="0.3">
      <c r="B5361" s="200" t="s">
        <v>226</v>
      </c>
      <c r="C5361" s="232" t="s">
        <v>646</v>
      </c>
      <c r="D5361" s="230">
        <v>1.5</v>
      </c>
      <c r="E5361" s="230">
        <v>1</v>
      </c>
      <c r="F5361" s="47">
        <v>10</v>
      </c>
      <c r="G5361" s="234">
        <f t="shared" si="190"/>
        <v>15</v>
      </c>
      <c r="H5361" s="22">
        <f t="shared" si="191"/>
        <v>10</v>
      </c>
      <c r="K5361" s="244"/>
      <c r="M5361" s="60"/>
      <c r="N5361" s="60"/>
      <c r="O5361" s="60"/>
    </row>
    <row r="5362" spans="2:15" s="23" customFormat="1" ht="30.2" customHeight="1" thickBot="1" x14ac:dyDescent="0.3">
      <c r="B5362" s="200" t="s">
        <v>226</v>
      </c>
      <c r="C5362" s="232" t="s">
        <v>647</v>
      </c>
      <c r="D5362" s="230">
        <v>1.5</v>
      </c>
      <c r="E5362" s="230">
        <v>1</v>
      </c>
      <c r="F5362" s="47">
        <v>10</v>
      </c>
      <c r="G5362" s="234">
        <f t="shared" si="190"/>
        <v>15</v>
      </c>
      <c r="H5362" s="22">
        <f t="shared" si="191"/>
        <v>10</v>
      </c>
      <c r="K5362" s="244"/>
      <c r="M5362" s="60"/>
      <c r="N5362" s="60"/>
      <c r="O5362" s="60"/>
    </row>
    <row r="5363" spans="2:15" s="23" customFormat="1" ht="30.2" customHeight="1" thickBot="1" x14ac:dyDescent="0.3">
      <c r="B5363" s="200" t="s">
        <v>226</v>
      </c>
      <c r="C5363" s="232" t="s">
        <v>648</v>
      </c>
      <c r="D5363" s="230">
        <v>1.5</v>
      </c>
      <c r="E5363" s="230">
        <v>1</v>
      </c>
      <c r="F5363" s="47">
        <v>10</v>
      </c>
      <c r="G5363" s="234">
        <f t="shared" si="190"/>
        <v>15</v>
      </c>
      <c r="H5363" s="22">
        <f t="shared" si="191"/>
        <v>10</v>
      </c>
      <c r="K5363" s="244"/>
      <c r="M5363" s="60"/>
      <c r="N5363" s="60"/>
      <c r="O5363" s="60"/>
    </row>
    <row r="5364" spans="2:15" s="23" customFormat="1" ht="30.2" customHeight="1" thickBot="1" x14ac:dyDescent="0.3">
      <c r="B5364" s="200" t="s">
        <v>226</v>
      </c>
      <c r="C5364" s="232" t="s">
        <v>649</v>
      </c>
      <c r="D5364" s="230">
        <v>1.5</v>
      </c>
      <c r="E5364" s="230">
        <v>1</v>
      </c>
      <c r="F5364" s="47">
        <v>10</v>
      </c>
      <c r="G5364" s="234">
        <f t="shared" si="190"/>
        <v>15</v>
      </c>
      <c r="H5364" s="22">
        <f t="shared" si="191"/>
        <v>10</v>
      </c>
      <c r="K5364" s="244"/>
      <c r="M5364" s="60"/>
      <c r="N5364" s="60"/>
      <c r="O5364" s="60"/>
    </row>
    <row r="5365" spans="2:15" s="23" customFormat="1" ht="30.2" customHeight="1" thickBot="1" x14ac:dyDescent="0.3">
      <c r="B5365" s="200" t="s">
        <v>226</v>
      </c>
      <c r="C5365" s="232" t="s">
        <v>650</v>
      </c>
      <c r="D5365" s="230">
        <v>1.5</v>
      </c>
      <c r="E5365" s="230">
        <v>1</v>
      </c>
      <c r="F5365" s="47">
        <v>10</v>
      </c>
      <c r="G5365" s="234">
        <f t="shared" si="190"/>
        <v>15</v>
      </c>
      <c r="H5365" s="22">
        <f t="shared" si="191"/>
        <v>10</v>
      </c>
      <c r="K5365" s="244"/>
      <c r="M5365" s="60"/>
      <c r="N5365" s="60"/>
      <c r="O5365" s="60"/>
    </row>
    <row r="5366" spans="2:15" s="23" customFormat="1" ht="30.2" customHeight="1" thickBot="1" x14ac:dyDescent="0.3">
      <c r="B5366" s="200" t="s">
        <v>226</v>
      </c>
      <c r="C5366" s="232" t="s">
        <v>651</v>
      </c>
      <c r="D5366" s="230">
        <v>1.5</v>
      </c>
      <c r="E5366" s="230">
        <v>1</v>
      </c>
      <c r="F5366" s="47">
        <v>10</v>
      </c>
      <c r="G5366" s="234">
        <f t="shared" si="190"/>
        <v>15</v>
      </c>
      <c r="H5366" s="22">
        <f t="shared" si="191"/>
        <v>10</v>
      </c>
      <c r="K5366" s="244"/>
      <c r="M5366" s="60"/>
      <c r="N5366" s="60"/>
      <c r="O5366" s="60"/>
    </row>
    <row r="5367" spans="2:15" s="23" customFormat="1" ht="30.2" customHeight="1" thickBot="1" x14ac:dyDescent="0.3">
      <c r="B5367" s="200" t="s">
        <v>226</v>
      </c>
      <c r="C5367" s="232" t="s">
        <v>652</v>
      </c>
      <c r="D5367" s="230">
        <v>1.5</v>
      </c>
      <c r="E5367" s="230">
        <v>1</v>
      </c>
      <c r="F5367" s="47">
        <v>10</v>
      </c>
      <c r="G5367" s="234">
        <f t="shared" si="190"/>
        <v>15</v>
      </c>
      <c r="H5367" s="22">
        <f t="shared" si="191"/>
        <v>10</v>
      </c>
      <c r="K5367" s="244"/>
      <c r="M5367" s="60"/>
      <c r="N5367" s="60"/>
      <c r="O5367" s="60"/>
    </row>
    <row r="5368" spans="2:15" s="23" customFormat="1" ht="30.2" customHeight="1" thickBot="1" x14ac:dyDescent="0.3">
      <c r="B5368" s="200" t="s">
        <v>226</v>
      </c>
      <c r="C5368" s="232" t="s">
        <v>653</v>
      </c>
      <c r="D5368" s="230">
        <v>1.5</v>
      </c>
      <c r="E5368" s="230">
        <v>1</v>
      </c>
      <c r="F5368" s="47">
        <v>10</v>
      </c>
      <c r="G5368" s="234">
        <f t="shared" si="190"/>
        <v>15</v>
      </c>
      <c r="H5368" s="22">
        <f t="shared" si="191"/>
        <v>10</v>
      </c>
      <c r="K5368" s="244"/>
      <c r="M5368" s="60"/>
      <c r="N5368" s="60"/>
      <c r="O5368" s="60"/>
    </row>
    <row r="5369" spans="2:15" s="23" customFormat="1" ht="30.2" customHeight="1" thickBot="1" x14ac:dyDescent="0.3">
      <c r="B5369" s="200" t="s">
        <v>226</v>
      </c>
      <c r="C5369" s="232" t="s">
        <v>654</v>
      </c>
      <c r="D5369" s="230">
        <v>1.5</v>
      </c>
      <c r="E5369" s="230">
        <v>1</v>
      </c>
      <c r="F5369" s="47">
        <v>10</v>
      </c>
      <c r="G5369" s="234">
        <f t="shared" si="190"/>
        <v>15</v>
      </c>
      <c r="H5369" s="22">
        <f t="shared" si="191"/>
        <v>10</v>
      </c>
      <c r="K5369" s="244"/>
      <c r="M5369" s="60"/>
      <c r="N5369" s="60"/>
      <c r="O5369" s="60"/>
    </row>
    <row r="5370" spans="2:15" s="23" customFormat="1" ht="30.2" customHeight="1" thickBot="1" x14ac:dyDescent="0.3">
      <c r="B5370" s="200" t="s">
        <v>226</v>
      </c>
      <c r="C5370" s="232" t="s">
        <v>655</v>
      </c>
      <c r="D5370" s="230">
        <v>1.5</v>
      </c>
      <c r="E5370" s="230">
        <v>1</v>
      </c>
      <c r="F5370" s="47">
        <v>10</v>
      </c>
      <c r="G5370" s="234">
        <f t="shared" si="190"/>
        <v>15</v>
      </c>
      <c r="H5370" s="22">
        <f t="shared" si="191"/>
        <v>10</v>
      </c>
      <c r="K5370" s="244"/>
      <c r="M5370" s="60"/>
      <c r="N5370" s="60"/>
      <c r="O5370" s="60"/>
    </row>
    <row r="5371" spans="2:15" s="23" customFormat="1" ht="30.2" customHeight="1" thickBot="1" x14ac:dyDescent="0.3">
      <c r="B5371" s="200" t="s">
        <v>226</v>
      </c>
      <c r="C5371" s="232" t="s">
        <v>656</v>
      </c>
      <c r="D5371" s="230">
        <v>1.5</v>
      </c>
      <c r="E5371" s="230">
        <v>1</v>
      </c>
      <c r="F5371" s="47">
        <v>10</v>
      </c>
      <c r="G5371" s="234">
        <f t="shared" si="190"/>
        <v>15</v>
      </c>
      <c r="H5371" s="22">
        <f t="shared" si="191"/>
        <v>10</v>
      </c>
      <c r="K5371" s="244"/>
      <c r="M5371" s="60"/>
      <c r="N5371" s="60"/>
      <c r="O5371" s="60"/>
    </row>
    <row r="5372" spans="2:15" s="23" customFormat="1" ht="30.2" customHeight="1" thickBot="1" x14ac:dyDescent="0.3">
      <c r="B5372" s="200" t="s">
        <v>226</v>
      </c>
      <c r="C5372" s="232" t="s">
        <v>1539</v>
      </c>
      <c r="D5372" s="230">
        <v>1.5</v>
      </c>
      <c r="E5372" s="230">
        <v>1</v>
      </c>
      <c r="F5372" s="47">
        <v>10</v>
      </c>
      <c r="G5372" s="234">
        <f t="shared" si="190"/>
        <v>15</v>
      </c>
      <c r="H5372" s="22">
        <f t="shared" si="191"/>
        <v>10</v>
      </c>
      <c r="K5372" s="244"/>
      <c r="M5372" s="60"/>
      <c r="N5372" s="60"/>
      <c r="O5372" s="60"/>
    </row>
    <row r="5373" spans="2:15" s="23" customFormat="1" ht="30.2" customHeight="1" thickBot="1" x14ac:dyDescent="0.3">
      <c r="B5373" s="200" t="s">
        <v>226</v>
      </c>
      <c r="C5373" s="232" t="s">
        <v>657</v>
      </c>
      <c r="D5373" s="230">
        <v>1.5</v>
      </c>
      <c r="E5373" s="230">
        <v>1</v>
      </c>
      <c r="F5373" s="47">
        <v>10</v>
      </c>
      <c r="G5373" s="234">
        <f t="shared" si="190"/>
        <v>15</v>
      </c>
      <c r="H5373" s="22">
        <f t="shared" si="191"/>
        <v>10</v>
      </c>
      <c r="K5373" s="244"/>
      <c r="M5373" s="60"/>
      <c r="N5373" s="60"/>
      <c r="O5373" s="60"/>
    </row>
    <row r="5374" spans="2:15" s="23" customFormat="1" ht="30.2" customHeight="1" thickBot="1" x14ac:dyDescent="0.3">
      <c r="B5374" s="200" t="s">
        <v>226</v>
      </c>
      <c r="C5374" s="232" t="s">
        <v>658</v>
      </c>
      <c r="D5374" s="230">
        <v>1.5</v>
      </c>
      <c r="E5374" s="230">
        <v>1</v>
      </c>
      <c r="F5374" s="47">
        <v>10</v>
      </c>
      <c r="G5374" s="234">
        <f t="shared" si="190"/>
        <v>15</v>
      </c>
      <c r="H5374" s="22">
        <f t="shared" si="191"/>
        <v>10</v>
      </c>
      <c r="K5374" s="244"/>
      <c r="M5374" s="60"/>
      <c r="N5374" s="60"/>
      <c r="O5374" s="60"/>
    </row>
    <row r="5375" spans="2:15" s="23" customFormat="1" ht="30.2" customHeight="1" thickBot="1" x14ac:dyDescent="0.3">
      <c r="B5375" s="200" t="s">
        <v>226</v>
      </c>
      <c r="C5375" s="232" t="s">
        <v>659</v>
      </c>
      <c r="D5375" s="230">
        <v>1.5</v>
      </c>
      <c r="E5375" s="230">
        <v>1</v>
      </c>
      <c r="F5375" s="47">
        <v>10</v>
      </c>
      <c r="G5375" s="234">
        <f t="shared" si="190"/>
        <v>15</v>
      </c>
      <c r="H5375" s="22">
        <f t="shared" si="191"/>
        <v>10</v>
      </c>
      <c r="K5375" s="244"/>
      <c r="M5375" s="60"/>
      <c r="N5375" s="60"/>
      <c r="O5375" s="60"/>
    </row>
    <row r="5376" spans="2:15" s="23" customFormat="1" ht="30.2" customHeight="1" thickBot="1" x14ac:dyDescent="0.3">
      <c r="B5376" s="200" t="s">
        <v>226</v>
      </c>
      <c r="C5376" s="232" t="s">
        <v>660</v>
      </c>
      <c r="D5376" s="230">
        <v>1.5</v>
      </c>
      <c r="E5376" s="230">
        <v>1</v>
      </c>
      <c r="F5376" s="47">
        <v>10</v>
      </c>
      <c r="G5376" s="234">
        <f t="shared" si="190"/>
        <v>15</v>
      </c>
      <c r="H5376" s="22">
        <f t="shared" si="191"/>
        <v>10</v>
      </c>
      <c r="K5376" s="244"/>
      <c r="M5376" s="60"/>
      <c r="N5376" s="60"/>
      <c r="O5376" s="60"/>
    </row>
    <row r="5377" spans="2:15" s="23" customFormat="1" ht="30.2" customHeight="1" thickBot="1" x14ac:dyDescent="0.3">
      <c r="B5377" s="200" t="s">
        <v>226</v>
      </c>
      <c r="C5377" s="232" t="s">
        <v>1540</v>
      </c>
      <c r="D5377" s="230">
        <v>1.5</v>
      </c>
      <c r="E5377" s="230">
        <v>1</v>
      </c>
      <c r="F5377" s="47">
        <v>10</v>
      </c>
      <c r="G5377" s="234">
        <f t="shared" si="190"/>
        <v>15</v>
      </c>
      <c r="H5377" s="22">
        <f t="shared" si="191"/>
        <v>10</v>
      </c>
      <c r="K5377" s="244"/>
      <c r="M5377" s="60"/>
      <c r="N5377" s="60"/>
      <c r="O5377" s="60"/>
    </row>
    <row r="5378" spans="2:15" s="23" customFormat="1" ht="30.2" customHeight="1" thickBot="1" x14ac:dyDescent="0.3">
      <c r="B5378" s="200" t="s">
        <v>226</v>
      </c>
      <c r="C5378" s="232" t="s">
        <v>661</v>
      </c>
      <c r="D5378" s="230">
        <v>1.5</v>
      </c>
      <c r="E5378" s="230">
        <v>1</v>
      </c>
      <c r="F5378" s="47">
        <v>10</v>
      </c>
      <c r="G5378" s="234">
        <f t="shared" si="190"/>
        <v>15</v>
      </c>
      <c r="H5378" s="22">
        <f t="shared" si="191"/>
        <v>10</v>
      </c>
      <c r="K5378" s="244"/>
      <c r="M5378" s="60"/>
      <c r="N5378" s="60"/>
      <c r="O5378" s="60"/>
    </row>
    <row r="5379" spans="2:15" s="23" customFormat="1" ht="30.2" customHeight="1" thickBot="1" x14ac:dyDescent="0.3">
      <c r="B5379" s="200" t="s">
        <v>226</v>
      </c>
      <c r="C5379" s="232" t="s">
        <v>662</v>
      </c>
      <c r="D5379" s="230">
        <v>1.5</v>
      </c>
      <c r="E5379" s="230">
        <v>1</v>
      </c>
      <c r="F5379" s="47">
        <v>10</v>
      </c>
      <c r="G5379" s="234">
        <f t="shared" si="190"/>
        <v>15</v>
      </c>
      <c r="H5379" s="22">
        <f t="shared" si="191"/>
        <v>10</v>
      </c>
      <c r="K5379" s="244"/>
      <c r="M5379" s="60"/>
      <c r="N5379" s="60"/>
      <c r="O5379" s="60"/>
    </row>
    <row r="5380" spans="2:15" s="23" customFormat="1" ht="30.2" customHeight="1" thickBot="1" x14ac:dyDescent="0.3">
      <c r="B5380" s="200" t="s">
        <v>226</v>
      </c>
      <c r="C5380" s="232" t="s">
        <v>663</v>
      </c>
      <c r="D5380" s="230">
        <v>1.5</v>
      </c>
      <c r="E5380" s="230">
        <v>1</v>
      </c>
      <c r="F5380" s="47">
        <v>10</v>
      </c>
      <c r="G5380" s="234">
        <f t="shared" si="190"/>
        <v>15</v>
      </c>
      <c r="H5380" s="22">
        <f t="shared" si="191"/>
        <v>10</v>
      </c>
      <c r="K5380" s="244"/>
      <c r="M5380" s="60"/>
      <c r="N5380" s="60"/>
      <c r="O5380" s="60"/>
    </row>
    <row r="5381" spans="2:15" s="23" customFormat="1" ht="30.2" customHeight="1" thickBot="1" x14ac:dyDescent="0.3">
      <c r="B5381" s="200" t="s">
        <v>226</v>
      </c>
      <c r="C5381" s="232" t="s">
        <v>664</v>
      </c>
      <c r="D5381" s="230">
        <v>1.5</v>
      </c>
      <c r="E5381" s="230">
        <v>1</v>
      </c>
      <c r="F5381" s="47">
        <v>10</v>
      </c>
      <c r="G5381" s="234">
        <f t="shared" si="190"/>
        <v>15</v>
      </c>
      <c r="H5381" s="22">
        <f t="shared" si="191"/>
        <v>10</v>
      </c>
      <c r="K5381" s="244"/>
      <c r="M5381" s="60"/>
      <c r="N5381" s="60"/>
      <c r="O5381" s="60"/>
    </row>
    <row r="5382" spans="2:15" s="23" customFormat="1" ht="30.2" customHeight="1" thickBot="1" x14ac:dyDescent="0.3">
      <c r="B5382" s="200" t="s">
        <v>226</v>
      </c>
      <c r="C5382" s="232" t="s">
        <v>665</v>
      </c>
      <c r="D5382" s="230">
        <v>1.5</v>
      </c>
      <c r="E5382" s="230">
        <v>1</v>
      </c>
      <c r="F5382" s="47">
        <v>10</v>
      </c>
      <c r="G5382" s="234">
        <f t="shared" si="190"/>
        <v>15</v>
      </c>
      <c r="H5382" s="22">
        <f t="shared" si="191"/>
        <v>10</v>
      </c>
      <c r="K5382" s="244"/>
      <c r="M5382" s="60"/>
      <c r="N5382" s="60"/>
      <c r="O5382" s="60"/>
    </row>
    <row r="5383" spans="2:15" s="23" customFormat="1" ht="30.2" customHeight="1" thickBot="1" x14ac:dyDescent="0.3">
      <c r="B5383" s="200" t="s">
        <v>226</v>
      </c>
      <c r="C5383" s="232" t="s">
        <v>666</v>
      </c>
      <c r="D5383" s="230">
        <v>1.5</v>
      </c>
      <c r="E5383" s="230">
        <v>1</v>
      </c>
      <c r="F5383" s="47">
        <v>10</v>
      </c>
      <c r="G5383" s="234">
        <f t="shared" si="190"/>
        <v>15</v>
      </c>
      <c r="H5383" s="22">
        <f t="shared" si="191"/>
        <v>10</v>
      </c>
      <c r="K5383" s="244"/>
      <c r="M5383" s="60"/>
      <c r="N5383" s="60"/>
      <c r="O5383" s="60"/>
    </row>
    <row r="5384" spans="2:15" s="23" customFormat="1" ht="30.2" customHeight="1" thickBot="1" x14ac:dyDescent="0.3">
      <c r="B5384" s="200" t="s">
        <v>226</v>
      </c>
      <c r="C5384" s="232" t="s">
        <v>667</v>
      </c>
      <c r="D5384" s="230">
        <v>1.5</v>
      </c>
      <c r="E5384" s="230">
        <v>1</v>
      </c>
      <c r="F5384" s="47">
        <v>10</v>
      </c>
      <c r="G5384" s="234">
        <f t="shared" si="190"/>
        <v>15</v>
      </c>
      <c r="H5384" s="22">
        <f t="shared" si="191"/>
        <v>10</v>
      </c>
      <c r="K5384" s="244"/>
      <c r="M5384" s="60"/>
      <c r="N5384" s="60"/>
      <c r="O5384" s="60"/>
    </row>
    <row r="5385" spans="2:15" s="23" customFormat="1" ht="30.2" customHeight="1" thickBot="1" x14ac:dyDescent="0.3">
      <c r="B5385" s="200" t="s">
        <v>226</v>
      </c>
      <c r="C5385" s="232" t="s">
        <v>668</v>
      </c>
      <c r="D5385" s="230">
        <v>1.5</v>
      </c>
      <c r="E5385" s="230">
        <v>1</v>
      </c>
      <c r="F5385" s="47">
        <v>10</v>
      </c>
      <c r="G5385" s="234">
        <f t="shared" si="190"/>
        <v>15</v>
      </c>
      <c r="H5385" s="22">
        <f t="shared" si="191"/>
        <v>10</v>
      </c>
      <c r="K5385" s="244"/>
      <c r="M5385" s="60"/>
      <c r="N5385" s="60"/>
      <c r="O5385" s="60"/>
    </row>
    <row r="5386" spans="2:15" s="23" customFormat="1" ht="30.2" customHeight="1" thickBot="1" x14ac:dyDescent="0.3">
      <c r="B5386" s="200" t="s">
        <v>226</v>
      </c>
      <c r="C5386" s="232" t="s">
        <v>680</v>
      </c>
      <c r="D5386" s="230">
        <v>1.5</v>
      </c>
      <c r="E5386" s="230">
        <v>1</v>
      </c>
      <c r="F5386" s="47">
        <v>10</v>
      </c>
      <c r="G5386" s="234">
        <f t="shared" si="190"/>
        <v>15</v>
      </c>
      <c r="H5386" s="22">
        <f t="shared" si="191"/>
        <v>10</v>
      </c>
      <c r="K5386" s="244"/>
      <c r="M5386" s="60"/>
      <c r="N5386" s="60"/>
      <c r="O5386" s="60"/>
    </row>
    <row r="5387" spans="2:15" s="23" customFormat="1" ht="30.2" customHeight="1" thickBot="1" x14ac:dyDescent="0.3">
      <c r="B5387" s="200" t="s">
        <v>226</v>
      </c>
      <c r="C5387" s="232" t="s">
        <v>984</v>
      </c>
      <c r="D5387" s="230">
        <v>1.5</v>
      </c>
      <c r="E5387" s="230">
        <v>1</v>
      </c>
      <c r="F5387" s="47">
        <v>10</v>
      </c>
      <c r="G5387" s="234">
        <f t="shared" si="190"/>
        <v>15</v>
      </c>
      <c r="H5387" s="22">
        <f t="shared" si="191"/>
        <v>10</v>
      </c>
      <c r="K5387" s="244"/>
      <c r="M5387" s="60"/>
      <c r="N5387" s="60"/>
      <c r="O5387" s="60"/>
    </row>
    <row r="5388" spans="2:15" s="23" customFormat="1" ht="30.2" customHeight="1" thickBot="1" x14ac:dyDescent="0.3">
      <c r="B5388" s="200" t="s">
        <v>226</v>
      </c>
      <c r="C5388" s="232" t="s">
        <v>985</v>
      </c>
      <c r="D5388" s="230">
        <v>1.5</v>
      </c>
      <c r="E5388" s="230">
        <v>1</v>
      </c>
      <c r="F5388" s="47">
        <v>10</v>
      </c>
      <c r="G5388" s="234">
        <f t="shared" si="190"/>
        <v>15</v>
      </c>
      <c r="H5388" s="22">
        <f t="shared" si="191"/>
        <v>10</v>
      </c>
      <c r="K5388" s="244"/>
      <c r="M5388" s="60"/>
      <c r="N5388" s="60"/>
      <c r="O5388" s="60"/>
    </row>
    <row r="5389" spans="2:15" s="23" customFormat="1" ht="30.2" customHeight="1" thickBot="1" x14ac:dyDescent="0.3">
      <c r="B5389" s="200" t="s">
        <v>226</v>
      </c>
      <c r="C5389" s="232" t="s">
        <v>986</v>
      </c>
      <c r="D5389" s="230">
        <v>1.5</v>
      </c>
      <c r="E5389" s="230">
        <v>1</v>
      </c>
      <c r="F5389" s="47">
        <v>10</v>
      </c>
      <c r="G5389" s="234">
        <f t="shared" si="190"/>
        <v>15</v>
      </c>
      <c r="H5389" s="22">
        <f t="shared" si="191"/>
        <v>10</v>
      </c>
      <c r="K5389" s="244"/>
      <c r="M5389" s="60"/>
      <c r="N5389" s="60"/>
      <c r="O5389" s="60"/>
    </row>
    <row r="5390" spans="2:15" s="23" customFormat="1" ht="30.2" customHeight="1" thickBot="1" x14ac:dyDescent="0.3">
      <c r="B5390" s="200" t="s">
        <v>226</v>
      </c>
      <c r="C5390" s="232" t="s">
        <v>987</v>
      </c>
      <c r="D5390" s="230">
        <v>1.5</v>
      </c>
      <c r="E5390" s="230">
        <v>1</v>
      </c>
      <c r="F5390" s="47">
        <v>10</v>
      </c>
      <c r="G5390" s="234">
        <f t="shared" si="190"/>
        <v>15</v>
      </c>
      <c r="H5390" s="22">
        <f t="shared" si="191"/>
        <v>10</v>
      </c>
      <c r="K5390" s="244"/>
      <c r="M5390" s="60"/>
      <c r="N5390" s="60"/>
      <c r="O5390" s="60"/>
    </row>
    <row r="5391" spans="2:15" s="23" customFormat="1" ht="30.2" customHeight="1" thickBot="1" x14ac:dyDescent="0.3">
      <c r="B5391" s="200" t="s">
        <v>226</v>
      </c>
      <c r="C5391" s="232" t="s">
        <v>988</v>
      </c>
      <c r="D5391" s="230">
        <v>1.5</v>
      </c>
      <c r="E5391" s="230">
        <v>1</v>
      </c>
      <c r="F5391" s="47">
        <v>10</v>
      </c>
      <c r="G5391" s="234">
        <f t="shared" ref="G5391:G5454" si="192">ROUND(D5391*F5391,2)</f>
        <v>15</v>
      </c>
      <c r="H5391" s="22">
        <f t="shared" ref="H5391:H5454" si="193">ROUND(E5391*F5391,6)</f>
        <v>10</v>
      </c>
      <c r="K5391" s="244"/>
      <c r="M5391" s="60"/>
      <c r="N5391" s="60"/>
      <c r="O5391" s="60"/>
    </row>
    <row r="5392" spans="2:15" s="23" customFormat="1" ht="30.2" customHeight="1" thickBot="1" x14ac:dyDescent="0.3">
      <c r="B5392" s="200" t="s">
        <v>226</v>
      </c>
      <c r="C5392" s="232" t="s">
        <v>1276</v>
      </c>
      <c r="D5392" s="230">
        <v>1.5</v>
      </c>
      <c r="E5392" s="230">
        <v>1</v>
      </c>
      <c r="F5392" s="47">
        <v>10</v>
      </c>
      <c r="G5392" s="234">
        <f t="shared" si="192"/>
        <v>15</v>
      </c>
      <c r="H5392" s="22">
        <f t="shared" si="193"/>
        <v>10</v>
      </c>
      <c r="K5392" s="244"/>
      <c r="M5392" s="60"/>
      <c r="N5392" s="60"/>
      <c r="O5392" s="60"/>
    </row>
    <row r="5393" spans="2:15" s="23" customFormat="1" ht="30.2" customHeight="1" thickBot="1" x14ac:dyDescent="0.3">
      <c r="B5393" s="200" t="s">
        <v>226</v>
      </c>
      <c r="C5393" s="232" t="s">
        <v>989</v>
      </c>
      <c r="D5393" s="230">
        <v>1.5</v>
      </c>
      <c r="E5393" s="230">
        <v>1</v>
      </c>
      <c r="F5393" s="47">
        <v>10</v>
      </c>
      <c r="G5393" s="234">
        <f t="shared" si="192"/>
        <v>15</v>
      </c>
      <c r="H5393" s="22">
        <f t="shared" si="193"/>
        <v>10</v>
      </c>
      <c r="K5393" s="244"/>
      <c r="M5393" s="60"/>
      <c r="N5393" s="60"/>
      <c r="O5393" s="60"/>
    </row>
    <row r="5394" spans="2:15" s="23" customFormat="1" ht="30.2" customHeight="1" thickBot="1" x14ac:dyDescent="0.3">
      <c r="B5394" s="200" t="s">
        <v>226</v>
      </c>
      <c r="C5394" s="232" t="s">
        <v>990</v>
      </c>
      <c r="D5394" s="230">
        <v>1.5</v>
      </c>
      <c r="E5394" s="230">
        <v>1</v>
      </c>
      <c r="F5394" s="47">
        <v>10</v>
      </c>
      <c r="G5394" s="234">
        <f t="shared" si="192"/>
        <v>15</v>
      </c>
      <c r="H5394" s="22">
        <f t="shared" si="193"/>
        <v>10</v>
      </c>
      <c r="K5394" s="244"/>
      <c r="M5394" s="60"/>
      <c r="N5394" s="60"/>
      <c r="O5394" s="60"/>
    </row>
    <row r="5395" spans="2:15" s="23" customFormat="1" ht="30.2" customHeight="1" thickBot="1" x14ac:dyDescent="0.3">
      <c r="B5395" s="200" t="s">
        <v>226</v>
      </c>
      <c r="C5395" s="232" t="s">
        <v>991</v>
      </c>
      <c r="D5395" s="230">
        <v>1.5</v>
      </c>
      <c r="E5395" s="230">
        <v>1</v>
      </c>
      <c r="F5395" s="47">
        <v>10</v>
      </c>
      <c r="G5395" s="234">
        <f t="shared" si="192"/>
        <v>15</v>
      </c>
      <c r="H5395" s="22">
        <f t="shared" si="193"/>
        <v>10</v>
      </c>
      <c r="K5395" s="244"/>
      <c r="M5395" s="60"/>
      <c r="N5395" s="60"/>
      <c r="O5395" s="60"/>
    </row>
    <row r="5396" spans="2:15" s="23" customFormat="1" ht="30.2" customHeight="1" thickBot="1" x14ac:dyDescent="0.3">
      <c r="B5396" s="200" t="s">
        <v>226</v>
      </c>
      <c r="C5396" s="232" t="s">
        <v>992</v>
      </c>
      <c r="D5396" s="230">
        <v>1.5</v>
      </c>
      <c r="E5396" s="230">
        <v>1</v>
      </c>
      <c r="F5396" s="47">
        <v>10</v>
      </c>
      <c r="G5396" s="234">
        <f t="shared" si="192"/>
        <v>15</v>
      </c>
      <c r="H5396" s="22">
        <f t="shared" si="193"/>
        <v>10</v>
      </c>
      <c r="K5396" s="244"/>
      <c r="M5396" s="60"/>
      <c r="N5396" s="60"/>
      <c r="O5396" s="60"/>
    </row>
    <row r="5397" spans="2:15" s="23" customFormat="1" ht="30.2" customHeight="1" thickBot="1" x14ac:dyDescent="0.3">
      <c r="B5397" s="200" t="s">
        <v>226</v>
      </c>
      <c r="C5397" s="232" t="s">
        <v>993</v>
      </c>
      <c r="D5397" s="230">
        <v>1.5</v>
      </c>
      <c r="E5397" s="230">
        <v>1</v>
      </c>
      <c r="F5397" s="47">
        <v>10</v>
      </c>
      <c r="G5397" s="234">
        <f t="shared" si="192"/>
        <v>15</v>
      </c>
      <c r="H5397" s="22">
        <f t="shared" si="193"/>
        <v>10</v>
      </c>
      <c r="K5397" s="244"/>
      <c r="M5397" s="60"/>
      <c r="N5397" s="60"/>
      <c r="O5397" s="60"/>
    </row>
    <row r="5398" spans="2:15" s="23" customFormat="1" ht="30.2" customHeight="1" thickBot="1" x14ac:dyDescent="0.3">
      <c r="B5398" s="200" t="s">
        <v>226</v>
      </c>
      <c r="C5398" s="232" t="s">
        <v>994</v>
      </c>
      <c r="D5398" s="230">
        <v>1.5</v>
      </c>
      <c r="E5398" s="230">
        <v>1</v>
      </c>
      <c r="F5398" s="47">
        <v>10</v>
      </c>
      <c r="G5398" s="234">
        <f t="shared" si="192"/>
        <v>15</v>
      </c>
      <c r="H5398" s="22">
        <f t="shared" si="193"/>
        <v>10</v>
      </c>
      <c r="K5398" s="244"/>
      <c r="M5398" s="60"/>
      <c r="N5398" s="60"/>
      <c r="O5398" s="60"/>
    </row>
    <row r="5399" spans="2:15" s="23" customFormat="1" ht="30.2" customHeight="1" thickBot="1" x14ac:dyDescent="0.3">
      <c r="B5399" s="200" t="s">
        <v>226</v>
      </c>
      <c r="C5399" s="232" t="s">
        <v>995</v>
      </c>
      <c r="D5399" s="230">
        <v>1.5</v>
      </c>
      <c r="E5399" s="230">
        <v>1</v>
      </c>
      <c r="F5399" s="47">
        <v>10</v>
      </c>
      <c r="G5399" s="234">
        <f t="shared" si="192"/>
        <v>15</v>
      </c>
      <c r="H5399" s="22">
        <f t="shared" si="193"/>
        <v>10</v>
      </c>
      <c r="K5399" s="244"/>
      <c r="M5399" s="60"/>
      <c r="N5399" s="60"/>
      <c r="O5399" s="60"/>
    </row>
    <row r="5400" spans="2:15" s="23" customFormat="1" ht="30.2" customHeight="1" thickBot="1" x14ac:dyDescent="0.3">
      <c r="B5400" s="200" t="s">
        <v>226</v>
      </c>
      <c r="C5400" s="232" t="s">
        <v>996</v>
      </c>
      <c r="D5400" s="230">
        <v>1.5</v>
      </c>
      <c r="E5400" s="230">
        <v>1</v>
      </c>
      <c r="F5400" s="47">
        <v>10</v>
      </c>
      <c r="G5400" s="234">
        <f t="shared" si="192"/>
        <v>15</v>
      </c>
      <c r="H5400" s="22">
        <f t="shared" si="193"/>
        <v>10</v>
      </c>
      <c r="K5400" s="244"/>
      <c r="M5400" s="60"/>
      <c r="N5400" s="60"/>
      <c r="O5400" s="60"/>
    </row>
    <row r="5401" spans="2:15" s="23" customFormat="1" ht="30.2" customHeight="1" thickBot="1" x14ac:dyDescent="0.3">
      <c r="B5401" s="200" t="s">
        <v>226</v>
      </c>
      <c r="C5401" s="232" t="s">
        <v>997</v>
      </c>
      <c r="D5401" s="230">
        <v>1.5</v>
      </c>
      <c r="E5401" s="230">
        <v>1</v>
      </c>
      <c r="F5401" s="47">
        <v>10</v>
      </c>
      <c r="G5401" s="234">
        <f t="shared" si="192"/>
        <v>15</v>
      </c>
      <c r="H5401" s="22">
        <f t="shared" si="193"/>
        <v>10</v>
      </c>
      <c r="K5401" s="244"/>
      <c r="M5401" s="60"/>
      <c r="N5401" s="60"/>
      <c r="O5401" s="60"/>
    </row>
    <row r="5402" spans="2:15" s="23" customFormat="1" ht="30.2" customHeight="1" thickBot="1" x14ac:dyDescent="0.3">
      <c r="B5402" s="200" t="s">
        <v>226</v>
      </c>
      <c r="C5402" s="232" t="s">
        <v>998</v>
      </c>
      <c r="D5402" s="230">
        <v>1.5</v>
      </c>
      <c r="E5402" s="230">
        <v>1</v>
      </c>
      <c r="F5402" s="47">
        <v>10</v>
      </c>
      <c r="G5402" s="234">
        <f t="shared" si="192"/>
        <v>15</v>
      </c>
      <c r="H5402" s="22">
        <f t="shared" si="193"/>
        <v>10</v>
      </c>
      <c r="K5402" s="244"/>
      <c r="M5402" s="60"/>
      <c r="N5402" s="60"/>
      <c r="O5402" s="60"/>
    </row>
    <row r="5403" spans="2:15" s="23" customFormat="1" ht="30.2" customHeight="1" thickBot="1" x14ac:dyDescent="0.3">
      <c r="B5403" s="200" t="s">
        <v>226</v>
      </c>
      <c r="C5403" s="232" t="s">
        <v>1277</v>
      </c>
      <c r="D5403" s="230">
        <v>1.5</v>
      </c>
      <c r="E5403" s="230">
        <v>1</v>
      </c>
      <c r="F5403" s="47">
        <v>10</v>
      </c>
      <c r="G5403" s="234">
        <f t="shared" si="192"/>
        <v>15</v>
      </c>
      <c r="H5403" s="22">
        <f t="shared" si="193"/>
        <v>10</v>
      </c>
      <c r="K5403" s="244"/>
      <c r="M5403" s="60"/>
      <c r="N5403" s="60"/>
      <c r="O5403" s="60"/>
    </row>
    <row r="5404" spans="2:15" s="23" customFormat="1" ht="30.2" customHeight="1" thickBot="1" x14ac:dyDescent="0.3">
      <c r="B5404" s="200" t="s">
        <v>226</v>
      </c>
      <c r="C5404" s="232" t="s">
        <v>683</v>
      </c>
      <c r="D5404" s="230">
        <v>1.5</v>
      </c>
      <c r="E5404" s="230">
        <v>1</v>
      </c>
      <c r="F5404" s="47">
        <v>10</v>
      </c>
      <c r="G5404" s="234">
        <f t="shared" si="192"/>
        <v>15</v>
      </c>
      <c r="H5404" s="22">
        <f t="shared" si="193"/>
        <v>10</v>
      </c>
      <c r="K5404" s="244"/>
      <c r="M5404" s="60"/>
      <c r="N5404" s="60"/>
      <c r="O5404" s="60"/>
    </row>
    <row r="5405" spans="2:15" s="23" customFormat="1" ht="30.2" customHeight="1" thickBot="1" x14ac:dyDescent="0.3">
      <c r="B5405" s="200" t="s">
        <v>226</v>
      </c>
      <c r="C5405" s="232" t="s">
        <v>1838</v>
      </c>
      <c r="D5405" s="230">
        <v>1.5</v>
      </c>
      <c r="E5405" s="230">
        <v>1</v>
      </c>
      <c r="F5405" s="47">
        <v>10</v>
      </c>
      <c r="G5405" s="234">
        <f t="shared" si="192"/>
        <v>15</v>
      </c>
      <c r="H5405" s="22">
        <f t="shared" si="193"/>
        <v>10</v>
      </c>
      <c r="K5405" s="244"/>
      <c r="M5405" s="60"/>
      <c r="N5405" s="60"/>
      <c r="O5405" s="60"/>
    </row>
    <row r="5406" spans="2:15" s="23" customFormat="1" ht="30.2" customHeight="1" thickBot="1" x14ac:dyDescent="0.3">
      <c r="B5406" s="200" t="s">
        <v>226</v>
      </c>
      <c r="C5406" s="232" t="s">
        <v>684</v>
      </c>
      <c r="D5406" s="230">
        <v>1.5</v>
      </c>
      <c r="E5406" s="230">
        <v>1</v>
      </c>
      <c r="F5406" s="47">
        <v>10</v>
      </c>
      <c r="G5406" s="234">
        <f t="shared" si="192"/>
        <v>15</v>
      </c>
      <c r="H5406" s="22">
        <f t="shared" si="193"/>
        <v>10</v>
      </c>
      <c r="K5406" s="244"/>
      <c r="M5406" s="60"/>
      <c r="N5406" s="60"/>
      <c r="O5406" s="60"/>
    </row>
    <row r="5407" spans="2:15" s="23" customFormat="1" ht="30.2" customHeight="1" thickBot="1" x14ac:dyDescent="0.3">
      <c r="B5407" s="200" t="s">
        <v>226</v>
      </c>
      <c r="C5407" s="232" t="s">
        <v>1965</v>
      </c>
      <c r="D5407" s="230">
        <v>1.5</v>
      </c>
      <c r="E5407" s="230">
        <v>1</v>
      </c>
      <c r="F5407" s="47">
        <v>10</v>
      </c>
      <c r="G5407" s="234">
        <f t="shared" si="192"/>
        <v>15</v>
      </c>
      <c r="H5407" s="22">
        <f t="shared" si="193"/>
        <v>10</v>
      </c>
      <c r="K5407" s="244"/>
      <c r="M5407" s="60"/>
      <c r="N5407" s="60"/>
      <c r="O5407" s="60"/>
    </row>
    <row r="5408" spans="2:15" s="23" customFormat="1" ht="30.2" customHeight="1" thickBot="1" x14ac:dyDescent="0.3">
      <c r="B5408" s="200" t="s">
        <v>226</v>
      </c>
      <c r="C5408" s="232" t="s">
        <v>1839</v>
      </c>
      <c r="D5408" s="230">
        <v>1.5</v>
      </c>
      <c r="E5408" s="230">
        <v>1</v>
      </c>
      <c r="F5408" s="47">
        <v>10</v>
      </c>
      <c r="G5408" s="234">
        <f t="shared" si="192"/>
        <v>15</v>
      </c>
      <c r="H5408" s="22">
        <f t="shared" si="193"/>
        <v>10</v>
      </c>
      <c r="K5408" s="244"/>
      <c r="M5408" s="60"/>
      <c r="N5408" s="60"/>
      <c r="O5408" s="60"/>
    </row>
    <row r="5409" spans="2:15" s="23" customFormat="1" ht="30.2" customHeight="1" thickBot="1" x14ac:dyDescent="0.3">
      <c r="B5409" s="200" t="s">
        <v>226</v>
      </c>
      <c r="C5409" s="232" t="s">
        <v>685</v>
      </c>
      <c r="D5409" s="230">
        <v>1.5</v>
      </c>
      <c r="E5409" s="230">
        <v>1</v>
      </c>
      <c r="F5409" s="47">
        <v>10</v>
      </c>
      <c r="G5409" s="234">
        <f t="shared" si="192"/>
        <v>15</v>
      </c>
      <c r="H5409" s="22">
        <f t="shared" si="193"/>
        <v>10</v>
      </c>
      <c r="K5409" s="244"/>
      <c r="M5409" s="60"/>
      <c r="N5409" s="60"/>
      <c r="O5409" s="60"/>
    </row>
    <row r="5410" spans="2:15" s="23" customFormat="1" ht="30.2" customHeight="1" thickBot="1" x14ac:dyDescent="0.3">
      <c r="B5410" s="200" t="s">
        <v>226</v>
      </c>
      <c r="C5410" s="232" t="s">
        <v>1840</v>
      </c>
      <c r="D5410" s="230">
        <v>1.5</v>
      </c>
      <c r="E5410" s="230">
        <v>1</v>
      </c>
      <c r="F5410" s="47">
        <v>10</v>
      </c>
      <c r="G5410" s="234">
        <f t="shared" si="192"/>
        <v>15</v>
      </c>
      <c r="H5410" s="22">
        <f t="shared" si="193"/>
        <v>10</v>
      </c>
      <c r="K5410" s="244"/>
      <c r="M5410" s="60"/>
      <c r="N5410" s="60"/>
      <c r="O5410" s="60"/>
    </row>
    <row r="5411" spans="2:15" s="23" customFormat="1" ht="30.2" customHeight="1" thickBot="1" x14ac:dyDescent="0.3">
      <c r="B5411" s="200" t="s">
        <v>226</v>
      </c>
      <c r="C5411" s="232" t="s">
        <v>1966</v>
      </c>
      <c r="D5411" s="230">
        <v>1.5</v>
      </c>
      <c r="E5411" s="230">
        <v>1</v>
      </c>
      <c r="F5411" s="47">
        <v>10</v>
      </c>
      <c r="G5411" s="234">
        <f t="shared" si="192"/>
        <v>15</v>
      </c>
      <c r="H5411" s="22">
        <f t="shared" si="193"/>
        <v>10</v>
      </c>
      <c r="K5411" s="244"/>
      <c r="M5411" s="60"/>
      <c r="N5411" s="60"/>
      <c r="O5411" s="60"/>
    </row>
    <row r="5412" spans="2:15" s="23" customFormat="1" ht="30.2" customHeight="1" thickBot="1" x14ac:dyDescent="0.3">
      <c r="B5412" s="200" t="s">
        <v>226</v>
      </c>
      <c r="C5412" s="232" t="s">
        <v>686</v>
      </c>
      <c r="D5412" s="230">
        <v>1.5</v>
      </c>
      <c r="E5412" s="230">
        <v>1</v>
      </c>
      <c r="F5412" s="47">
        <v>10</v>
      </c>
      <c r="G5412" s="234">
        <f t="shared" si="192"/>
        <v>15</v>
      </c>
      <c r="H5412" s="22">
        <f t="shared" si="193"/>
        <v>10</v>
      </c>
      <c r="K5412" s="244"/>
      <c r="M5412" s="60"/>
      <c r="N5412" s="60"/>
      <c r="O5412" s="60"/>
    </row>
    <row r="5413" spans="2:15" s="23" customFormat="1" ht="30.2" customHeight="1" thickBot="1" x14ac:dyDescent="0.3">
      <c r="B5413" s="200" t="s">
        <v>226</v>
      </c>
      <c r="C5413" s="232" t="s">
        <v>687</v>
      </c>
      <c r="D5413" s="230">
        <v>1.5</v>
      </c>
      <c r="E5413" s="230">
        <v>1</v>
      </c>
      <c r="F5413" s="47">
        <v>10</v>
      </c>
      <c r="G5413" s="234">
        <f t="shared" si="192"/>
        <v>15</v>
      </c>
      <c r="H5413" s="22">
        <f t="shared" si="193"/>
        <v>10</v>
      </c>
      <c r="K5413" s="244"/>
      <c r="M5413" s="60"/>
      <c r="N5413" s="60"/>
      <c r="O5413" s="60"/>
    </row>
    <row r="5414" spans="2:15" s="23" customFormat="1" ht="30.2" customHeight="1" thickBot="1" x14ac:dyDescent="0.3">
      <c r="B5414" s="200" t="s">
        <v>226</v>
      </c>
      <c r="C5414" s="232" t="s">
        <v>1559</v>
      </c>
      <c r="D5414" s="230">
        <v>1.5</v>
      </c>
      <c r="E5414" s="230">
        <v>1</v>
      </c>
      <c r="F5414" s="47">
        <v>10</v>
      </c>
      <c r="G5414" s="234">
        <f t="shared" si="192"/>
        <v>15</v>
      </c>
      <c r="H5414" s="22">
        <f t="shared" si="193"/>
        <v>10</v>
      </c>
      <c r="K5414" s="244"/>
      <c r="M5414" s="60"/>
      <c r="N5414" s="60"/>
      <c r="O5414" s="60"/>
    </row>
    <row r="5415" spans="2:15" s="23" customFormat="1" ht="30.2" customHeight="1" thickBot="1" x14ac:dyDescent="0.3">
      <c r="B5415" s="200" t="s">
        <v>226</v>
      </c>
      <c r="C5415" s="232" t="s">
        <v>1967</v>
      </c>
      <c r="D5415" s="230">
        <v>1.5</v>
      </c>
      <c r="E5415" s="230">
        <v>1</v>
      </c>
      <c r="F5415" s="47">
        <v>10</v>
      </c>
      <c r="G5415" s="234">
        <f t="shared" si="192"/>
        <v>15</v>
      </c>
      <c r="H5415" s="22">
        <f t="shared" si="193"/>
        <v>10</v>
      </c>
      <c r="K5415" s="244"/>
      <c r="M5415" s="60"/>
      <c r="N5415" s="60"/>
      <c r="O5415" s="60"/>
    </row>
    <row r="5416" spans="2:15" s="23" customFormat="1" ht="30.2" customHeight="1" thickBot="1" x14ac:dyDescent="0.3">
      <c r="B5416" s="200" t="s">
        <v>226</v>
      </c>
      <c r="C5416" s="232" t="s">
        <v>688</v>
      </c>
      <c r="D5416" s="230">
        <v>1.5</v>
      </c>
      <c r="E5416" s="230">
        <v>1</v>
      </c>
      <c r="F5416" s="47">
        <v>10</v>
      </c>
      <c r="G5416" s="234">
        <f t="shared" si="192"/>
        <v>15</v>
      </c>
      <c r="H5416" s="22">
        <f t="shared" si="193"/>
        <v>10</v>
      </c>
      <c r="K5416" s="244"/>
      <c r="M5416" s="60"/>
      <c r="N5416" s="60"/>
      <c r="O5416" s="60"/>
    </row>
    <row r="5417" spans="2:15" s="23" customFormat="1" ht="30.2" customHeight="1" thickBot="1" x14ac:dyDescent="0.3">
      <c r="B5417" s="200" t="s">
        <v>226</v>
      </c>
      <c r="C5417" s="232" t="s">
        <v>689</v>
      </c>
      <c r="D5417" s="230">
        <v>1.5</v>
      </c>
      <c r="E5417" s="230">
        <v>1</v>
      </c>
      <c r="F5417" s="47">
        <v>10</v>
      </c>
      <c r="G5417" s="234">
        <f t="shared" si="192"/>
        <v>15</v>
      </c>
      <c r="H5417" s="22">
        <f t="shared" si="193"/>
        <v>10</v>
      </c>
      <c r="K5417" s="244"/>
      <c r="M5417" s="60"/>
      <c r="N5417" s="60"/>
      <c r="O5417" s="60"/>
    </row>
    <row r="5418" spans="2:15" s="23" customFormat="1" ht="30.2" customHeight="1" thickBot="1" x14ac:dyDescent="0.3">
      <c r="B5418" s="200" t="s">
        <v>226</v>
      </c>
      <c r="C5418" s="232" t="s">
        <v>690</v>
      </c>
      <c r="D5418" s="230">
        <v>1.5</v>
      </c>
      <c r="E5418" s="230">
        <v>1</v>
      </c>
      <c r="F5418" s="47">
        <v>10</v>
      </c>
      <c r="G5418" s="234">
        <f t="shared" si="192"/>
        <v>15</v>
      </c>
      <c r="H5418" s="22">
        <f t="shared" si="193"/>
        <v>10</v>
      </c>
      <c r="K5418" s="244"/>
      <c r="M5418" s="60"/>
      <c r="N5418" s="60"/>
      <c r="O5418" s="60"/>
    </row>
    <row r="5419" spans="2:15" s="23" customFormat="1" ht="30.2" customHeight="1" thickBot="1" x14ac:dyDescent="0.3">
      <c r="B5419" s="200" t="s">
        <v>226</v>
      </c>
      <c r="C5419" s="232" t="s">
        <v>691</v>
      </c>
      <c r="D5419" s="230">
        <v>1.5</v>
      </c>
      <c r="E5419" s="230">
        <v>1</v>
      </c>
      <c r="F5419" s="47">
        <v>10</v>
      </c>
      <c r="G5419" s="234">
        <f t="shared" si="192"/>
        <v>15</v>
      </c>
      <c r="H5419" s="22">
        <f t="shared" si="193"/>
        <v>10</v>
      </c>
      <c r="K5419" s="244"/>
      <c r="M5419" s="60"/>
      <c r="N5419" s="60"/>
      <c r="O5419" s="60"/>
    </row>
    <row r="5420" spans="2:15" s="23" customFormat="1" ht="30.2" customHeight="1" thickBot="1" x14ac:dyDescent="0.3">
      <c r="B5420" s="200" t="s">
        <v>226</v>
      </c>
      <c r="C5420" s="232" t="s">
        <v>692</v>
      </c>
      <c r="D5420" s="230">
        <v>1.5</v>
      </c>
      <c r="E5420" s="230">
        <v>1</v>
      </c>
      <c r="F5420" s="47">
        <v>10</v>
      </c>
      <c r="G5420" s="234">
        <f t="shared" si="192"/>
        <v>15</v>
      </c>
      <c r="H5420" s="22">
        <f t="shared" si="193"/>
        <v>10</v>
      </c>
      <c r="K5420" s="244"/>
      <c r="M5420" s="60"/>
      <c r="N5420" s="60"/>
      <c r="O5420" s="60"/>
    </row>
    <row r="5421" spans="2:15" s="17" customFormat="1" ht="30.2" customHeight="1" thickBot="1" x14ac:dyDescent="0.3">
      <c r="B5421" s="200" t="s">
        <v>226</v>
      </c>
      <c r="C5421" s="232" t="s">
        <v>693</v>
      </c>
      <c r="D5421" s="230">
        <v>1.5</v>
      </c>
      <c r="E5421" s="230">
        <v>1</v>
      </c>
      <c r="F5421" s="47">
        <v>10</v>
      </c>
      <c r="G5421" s="234">
        <f t="shared" si="192"/>
        <v>15</v>
      </c>
      <c r="H5421" s="22">
        <f t="shared" si="193"/>
        <v>10</v>
      </c>
      <c r="J5421" s="23"/>
      <c r="K5421" s="243"/>
      <c r="M5421" s="199"/>
      <c r="N5421" s="199"/>
      <c r="O5421" s="199"/>
    </row>
    <row r="5422" spans="2:15" s="17" customFormat="1" ht="30.2" customHeight="1" thickBot="1" x14ac:dyDescent="0.3">
      <c r="B5422" s="200" t="s">
        <v>226</v>
      </c>
      <c r="C5422" s="232" t="s">
        <v>694</v>
      </c>
      <c r="D5422" s="230">
        <v>1.5</v>
      </c>
      <c r="E5422" s="230">
        <v>1</v>
      </c>
      <c r="F5422" s="47">
        <v>10</v>
      </c>
      <c r="G5422" s="234">
        <f t="shared" si="192"/>
        <v>15</v>
      </c>
      <c r="H5422" s="22">
        <f t="shared" si="193"/>
        <v>10</v>
      </c>
      <c r="J5422" s="23"/>
      <c r="K5422" s="243"/>
      <c r="M5422" s="199"/>
      <c r="N5422" s="199"/>
      <c r="O5422" s="199"/>
    </row>
    <row r="5423" spans="2:15" s="17" customFormat="1" ht="30.2" customHeight="1" thickBot="1" x14ac:dyDescent="0.3">
      <c r="B5423" s="200" t="s">
        <v>226</v>
      </c>
      <c r="C5423" s="232" t="s">
        <v>695</v>
      </c>
      <c r="D5423" s="230">
        <v>1.5</v>
      </c>
      <c r="E5423" s="230">
        <v>1</v>
      </c>
      <c r="F5423" s="47">
        <v>10</v>
      </c>
      <c r="G5423" s="234">
        <f t="shared" si="192"/>
        <v>15</v>
      </c>
      <c r="H5423" s="22">
        <f t="shared" si="193"/>
        <v>10</v>
      </c>
      <c r="J5423" s="23"/>
      <c r="K5423" s="243"/>
      <c r="M5423" s="199"/>
      <c r="N5423" s="199"/>
      <c r="O5423" s="199"/>
    </row>
    <row r="5424" spans="2:15" s="17" customFormat="1" ht="30.2" customHeight="1" thickBot="1" x14ac:dyDescent="0.3">
      <c r="B5424" s="200" t="s">
        <v>226</v>
      </c>
      <c r="C5424" s="232" t="s">
        <v>696</v>
      </c>
      <c r="D5424" s="230">
        <v>1.5</v>
      </c>
      <c r="E5424" s="230">
        <v>1</v>
      </c>
      <c r="F5424" s="47">
        <v>10</v>
      </c>
      <c r="G5424" s="234">
        <f t="shared" si="192"/>
        <v>15</v>
      </c>
      <c r="H5424" s="22">
        <f t="shared" si="193"/>
        <v>10</v>
      </c>
      <c r="J5424" s="23"/>
      <c r="K5424" s="243"/>
      <c r="M5424" s="199"/>
      <c r="N5424" s="199"/>
      <c r="O5424" s="199"/>
    </row>
    <row r="5425" spans="2:15" s="17" customFormat="1" ht="30.2" customHeight="1" thickBot="1" x14ac:dyDescent="0.3">
      <c r="B5425" s="200" t="s">
        <v>226</v>
      </c>
      <c r="C5425" s="232" t="s">
        <v>697</v>
      </c>
      <c r="D5425" s="230">
        <v>1.5</v>
      </c>
      <c r="E5425" s="230">
        <v>1</v>
      </c>
      <c r="F5425" s="47">
        <v>10</v>
      </c>
      <c r="G5425" s="234">
        <f t="shared" si="192"/>
        <v>15</v>
      </c>
      <c r="H5425" s="22">
        <f t="shared" si="193"/>
        <v>10</v>
      </c>
      <c r="J5425" s="23"/>
      <c r="K5425" s="243"/>
      <c r="M5425" s="199"/>
      <c r="N5425" s="199"/>
      <c r="O5425" s="199"/>
    </row>
    <row r="5426" spans="2:15" s="17" customFormat="1" ht="30.2" customHeight="1" thickBot="1" x14ac:dyDescent="0.3">
      <c r="B5426" s="200" t="s">
        <v>226</v>
      </c>
      <c r="C5426" s="232" t="s">
        <v>698</v>
      </c>
      <c r="D5426" s="230">
        <v>1.5</v>
      </c>
      <c r="E5426" s="230">
        <v>1</v>
      </c>
      <c r="F5426" s="47">
        <v>10</v>
      </c>
      <c r="G5426" s="234">
        <f t="shared" si="192"/>
        <v>15</v>
      </c>
      <c r="H5426" s="22">
        <f t="shared" si="193"/>
        <v>10</v>
      </c>
      <c r="J5426" s="23"/>
      <c r="K5426" s="243"/>
      <c r="M5426" s="199"/>
      <c r="N5426" s="199"/>
      <c r="O5426" s="199"/>
    </row>
    <row r="5427" spans="2:15" s="17" customFormat="1" ht="30.2" customHeight="1" thickBot="1" x14ac:dyDescent="0.3">
      <c r="B5427" s="200" t="s">
        <v>226</v>
      </c>
      <c r="C5427" s="232" t="s">
        <v>699</v>
      </c>
      <c r="D5427" s="230">
        <v>1.5</v>
      </c>
      <c r="E5427" s="230">
        <v>1</v>
      </c>
      <c r="F5427" s="47">
        <v>10</v>
      </c>
      <c r="G5427" s="234">
        <f t="shared" si="192"/>
        <v>15</v>
      </c>
      <c r="H5427" s="22">
        <f t="shared" si="193"/>
        <v>10</v>
      </c>
      <c r="K5427" s="243"/>
      <c r="M5427" s="199"/>
      <c r="N5427" s="199"/>
      <c r="O5427" s="199"/>
    </row>
    <row r="5428" spans="2:15" s="17" customFormat="1" ht="30.2" customHeight="1" thickBot="1" x14ac:dyDescent="0.3">
      <c r="B5428" s="200" t="s">
        <v>226</v>
      </c>
      <c r="C5428" s="232" t="s">
        <v>700</v>
      </c>
      <c r="D5428" s="230">
        <v>1.5</v>
      </c>
      <c r="E5428" s="230">
        <v>1</v>
      </c>
      <c r="F5428" s="47">
        <v>10</v>
      </c>
      <c r="G5428" s="234">
        <f t="shared" si="192"/>
        <v>15</v>
      </c>
      <c r="H5428" s="22">
        <f t="shared" si="193"/>
        <v>10</v>
      </c>
      <c r="K5428" s="243"/>
      <c r="M5428" s="199"/>
      <c r="N5428" s="199"/>
      <c r="O5428" s="199"/>
    </row>
    <row r="5429" spans="2:15" s="17" customFormat="1" ht="30.2" customHeight="1" thickBot="1" x14ac:dyDescent="0.3">
      <c r="B5429" s="200" t="s">
        <v>226</v>
      </c>
      <c r="C5429" s="232" t="s">
        <v>1570</v>
      </c>
      <c r="D5429" s="230">
        <v>1.5</v>
      </c>
      <c r="E5429" s="230">
        <v>1</v>
      </c>
      <c r="F5429" s="47">
        <v>10</v>
      </c>
      <c r="G5429" s="234">
        <f t="shared" si="192"/>
        <v>15</v>
      </c>
      <c r="H5429" s="22">
        <f t="shared" si="193"/>
        <v>10</v>
      </c>
      <c r="K5429" s="243"/>
      <c r="M5429" s="199"/>
      <c r="N5429" s="199"/>
      <c r="O5429" s="199"/>
    </row>
    <row r="5430" spans="2:15" s="17" customFormat="1" ht="30.2" customHeight="1" thickBot="1" x14ac:dyDescent="0.3">
      <c r="B5430" s="200" t="s">
        <v>226</v>
      </c>
      <c r="C5430" s="232" t="s">
        <v>1571</v>
      </c>
      <c r="D5430" s="230">
        <v>1.5</v>
      </c>
      <c r="E5430" s="230">
        <v>1</v>
      </c>
      <c r="F5430" s="47">
        <v>10</v>
      </c>
      <c r="G5430" s="234">
        <f t="shared" si="192"/>
        <v>15</v>
      </c>
      <c r="H5430" s="22">
        <f t="shared" si="193"/>
        <v>10</v>
      </c>
      <c r="K5430" s="243"/>
      <c r="M5430" s="199"/>
      <c r="N5430" s="199"/>
      <c r="O5430" s="199"/>
    </row>
    <row r="5431" spans="2:15" s="17" customFormat="1" ht="30.2" customHeight="1" thickBot="1" x14ac:dyDescent="0.3">
      <c r="B5431" s="200" t="s">
        <v>226</v>
      </c>
      <c r="C5431" s="232" t="s">
        <v>1572</v>
      </c>
      <c r="D5431" s="230">
        <v>1.5</v>
      </c>
      <c r="E5431" s="230">
        <v>1</v>
      </c>
      <c r="F5431" s="47">
        <v>10</v>
      </c>
      <c r="G5431" s="234">
        <f t="shared" si="192"/>
        <v>15</v>
      </c>
      <c r="H5431" s="22">
        <f t="shared" si="193"/>
        <v>10</v>
      </c>
      <c r="K5431" s="243"/>
      <c r="M5431" s="199"/>
      <c r="N5431" s="199"/>
      <c r="O5431" s="199"/>
    </row>
    <row r="5432" spans="2:15" s="17" customFormat="1" ht="30.2" customHeight="1" thickBot="1" x14ac:dyDescent="0.3">
      <c r="B5432" s="200" t="s">
        <v>226</v>
      </c>
      <c r="C5432" s="232" t="s">
        <v>1573</v>
      </c>
      <c r="D5432" s="230">
        <v>1.5</v>
      </c>
      <c r="E5432" s="230">
        <v>1</v>
      </c>
      <c r="F5432" s="47">
        <v>10</v>
      </c>
      <c r="G5432" s="234">
        <f t="shared" si="192"/>
        <v>15</v>
      </c>
      <c r="H5432" s="22">
        <f t="shared" si="193"/>
        <v>10</v>
      </c>
      <c r="K5432" s="243"/>
      <c r="M5432" s="199"/>
      <c r="N5432" s="199"/>
      <c r="O5432" s="199"/>
    </row>
    <row r="5433" spans="2:15" s="17" customFormat="1" ht="30.2" customHeight="1" thickBot="1" x14ac:dyDescent="0.3">
      <c r="B5433" s="200" t="s">
        <v>226</v>
      </c>
      <c r="C5433" s="232" t="s">
        <v>1968</v>
      </c>
      <c r="D5433" s="230">
        <v>1.5</v>
      </c>
      <c r="E5433" s="230">
        <v>1</v>
      </c>
      <c r="F5433" s="47">
        <v>10</v>
      </c>
      <c r="G5433" s="234">
        <f t="shared" si="192"/>
        <v>15</v>
      </c>
      <c r="H5433" s="22">
        <f t="shared" si="193"/>
        <v>10</v>
      </c>
      <c r="K5433" s="243"/>
      <c r="M5433" s="199"/>
      <c r="N5433" s="199"/>
      <c r="O5433" s="199"/>
    </row>
    <row r="5434" spans="2:15" s="17" customFormat="1" ht="30.2" customHeight="1" thickBot="1" x14ac:dyDescent="0.3">
      <c r="B5434" s="200" t="s">
        <v>226</v>
      </c>
      <c r="C5434" s="232" t="s">
        <v>1574</v>
      </c>
      <c r="D5434" s="230">
        <v>1.5</v>
      </c>
      <c r="E5434" s="230">
        <v>1</v>
      </c>
      <c r="F5434" s="47">
        <v>10</v>
      </c>
      <c r="G5434" s="234">
        <f t="shared" si="192"/>
        <v>15</v>
      </c>
      <c r="H5434" s="22">
        <f t="shared" si="193"/>
        <v>10</v>
      </c>
      <c r="K5434" s="243"/>
      <c r="M5434" s="199"/>
      <c r="N5434" s="199"/>
      <c r="O5434" s="199"/>
    </row>
    <row r="5435" spans="2:15" s="17" customFormat="1" ht="30.2" customHeight="1" thickBot="1" x14ac:dyDescent="0.3">
      <c r="B5435" s="200" t="s">
        <v>226</v>
      </c>
      <c r="C5435" s="232" t="s">
        <v>1969</v>
      </c>
      <c r="D5435" s="230">
        <v>1.5</v>
      </c>
      <c r="E5435" s="230">
        <v>1</v>
      </c>
      <c r="F5435" s="47">
        <v>10</v>
      </c>
      <c r="G5435" s="234">
        <f t="shared" si="192"/>
        <v>15</v>
      </c>
      <c r="H5435" s="22">
        <f t="shared" si="193"/>
        <v>10</v>
      </c>
      <c r="K5435" s="243"/>
      <c r="M5435" s="199"/>
      <c r="N5435" s="199"/>
      <c r="O5435" s="199"/>
    </row>
    <row r="5436" spans="2:15" s="17" customFormat="1" ht="30.2" customHeight="1" thickBot="1" x14ac:dyDescent="0.3">
      <c r="B5436" s="200" t="s">
        <v>226</v>
      </c>
      <c r="C5436" s="232" t="s">
        <v>1970</v>
      </c>
      <c r="D5436" s="230">
        <v>1.5</v>
      </c>
      <c r="E5436" s="230">
        <v>1</v>
      </c>
      <c r="F5436" s="47">
        <v>10</v>
      </c>
      <c r="G5436" s="234">
        <f t="shared" si="192"/>
        <v>15</v>
      </c>
      <c r="H5436" s="22">
        <f t="shared" si="193"/>
        <v>10</v>
      </c>
      <c r="K5436" s="243"/>
      <c r="M5436" s="199"/>
      <c r="N5436" s="199"/>
      <c r="O5436" s="199"/>
    </row>
    <row r="5437" spans="2:15" s="17" customFormat="1" ht="30.2" customHeight="1" thickBot="1" x14ac:dyDescent="0.3">
      <c r="B5437" s="200" t="s">
        <v>226</v>
      </c>
      <c r="C5437" s="232" t="s">
        <v>1007</v>
      </c>
      <c r="D5437" s="230">
        <v>1.5</v>
      </c>
      <c r="E5437" s="230">
        <v>1</v>
      </c>
      <c r="F5437" s="47">
        <v>10</v>
      </c>
      <c r="G5437" s="234">
        <f t="shared" si="192"/>
        <v>15</v>
      </c>
      <c r="H5437" s="22">
        <f t="shared" si="193"/>
        <v>10</v>
      </c>
      <c r="K5437" s="243"/>
      <c r="M5437" s="199"/>
      <c r="N5437" s="199"/>
      <c r="O5437" s="199"/>
    </row>
    <row r="5438" spans="2:15" s="17" customFormat="1" ht="30.2" customHeight="1" thickBot="1" x14ac:dyDescent="0.3">
      <c r="B5438" s="200" t="s">
        <v>226</v>
      </c>
      <c r="C5438" s="232" t="s">
        <v>703</v>
      </c>
      <c r="D5438" s="230">
        <v>1.5</v>
      </c>
      <c r="E5438" s="230">
        <v>1</v>
      </c>
      <c r="F5438" s="47">
        <v>10</v>
      </c>
      <c r="G5438" s="234">
        <f t="shared" si="192"/>
        <v>15</v>
      </c>
      <c r="H5438" s="22">
        <f t="shared" si="193"/>
        <v>10</v>
      </c>
      <c r="K5438" s="243"/>
      <c r="M5438" s="199"/>
      <c r="N5438" s="199"/>
      <c r="O5438" s="199"/>
    </row>
    <row r="5439" spans="2:15" s="17" customFormat="1" ht="30.2" customHeight="1" thickBot="1" x14ac:dyDescent="0.3">
      <c r="B5439" s="200" t="s">
        <v>226</v>
      </c>
      <c r="C5439" s="232" t="s">
        <v>1008</v>
      </c>
      <c r="D5439" s="230">
        <v>1.5</v>
      </c>
      <c r="E5439" s="230">
        <v>1</v>
      </c>
      <c r="F5439" s="47">
        <v>10</v>
      </c>
      <c r="G5439" s="234">
        <f t="shared" si="192"/>
        <v>15</v>
      </c>
      <c r="H5439" s="22">
        <f t="shared" si="193"/>
        <v>10</v>
      </c>
      <c r="K5439" s="243"/>
      <c r="M5439" s="199"/>
      <c r="N5439" s="199"/>
      <c r="O5439" s="199"/>
    </row>
    <row r="5440" spans="2:15" s="17" customFormat="1" ht="30.2" customHeight="1" thickBot="1" x14ac:dyDescent="0.3">
      <c r="B5440" s="200" t="s">
        <v>226</v>
      </c>
      <c r="C5440" s="232" t="s">
        <v>1971</v>
      </c>
      <c r="D5440" s="230">
        <v>1.5</v>
      </c>
      <c r="E5440" s="230">
        <v>1</v>
      </c>
      <c r="F5440" s="47">
        <v>10</v>
      </c>
      <c r="G5440" s="234">
        <f t="shared" si="192"/>
        <v>15</v>
      </c>
      <c r="H5440" s="22">
        <f t="shared" si="193"/>
        <v>10</v>
      </c>
      <c r="K5440" s="243"/>
      <c r="M5440" s="199"/>
      <c r="N5440" s="199"/>
      <c r="O5440" s="199"/>
    </row>
    <row r="5441" spans="2:15" s="17" customFormat="1" ht="30.2" customHeight="1" thickBot="1" x14ac:dyDescent="0.3">
      <c r="B5441" s="200" t="s">
        <v>226</v>
      </c>
      <c r="C5441" s="232" t="s">
        <v>1279</v>
      </c>
      <c r="D5441" s="230">
        <v>1.5</v>
      </c>
      <c r="E5441" s="230">
        <v>1</v>
      </c>
      <c r="F5441" s="47">
        <v>10</v>
      </c>
      <c r="G5441" s="234">
        <f t="shared" si="192"/>
        <v>15</v>
      </c>
      <c r="H5441" s="22">
        <f t="shared" si="193"/>
        <v>10</v>
      </c>
      <c r="K5441" s="243"/>
      <c r="M5441" s="199"/>
      <c r="N5441" s="199"/>
      <c r="O5441" s="199"/>
    </row>
    <row r="5442" spans="2:15" s="17" customFormat="1" ht="30.2" customHeight="1" thickBot="1" x14ac:dyDescent="0.3">
      <c r="B5442" s="200" t="s">
        <v>226</v>
      </c>
      <c r="C5442" s="232" t="s">
        <v>704</v>
      </c>
      <c r="D5442" s="230">
        <v>1.5</v>
      </c>
      <c r="E5442" s="230">
        <v>1</v>
      </c>
      <c r="F5442" s="47">
        <v>10</v>
      </c>
      <c r="G5442" s="234">
        <f t="shared" si="192"/>
        <v>15</v>
      </c>
      <c r="H5442" s="22">
        <f t="shared" si="193"/>
        <v>10</v>
      </c>
      <c r="K5442" s="243"/>
      <c r="M5442" s="199"/>
      <c r="N5442" s="199"/>
      <c r="O5442" s="199"/>
    </row>
    <row r="5443" spans="2:15" s="17" customFormat="1" ht="30.2" customHeight="1" thickBot="1" x14ac:dyDescent="0.3">
      <c r="B5443" s="200" t="s">
        <v>226</v>
      </c>
      <c r="C5443" s="232" t="s">
        <v>705</v>
      </c>
      <c r="D5443" s="230">
        <v>1.5</v>
      </c>
      <c r="E5443" s="230">
        <v>1</v>
      </c>
      <c r="F5443" s="47">
        <v>10</v>
      </c>
      <c r="G5443" s="234">
        <f t="shared" si="192"/>
        <v>15</v>
      </c>
      <c r="H5443" s="22">
        <f t="shared" si="193"/>
        <v>10</v>
      </c>
      <c r="K5443" s="243"/>
      <c r="M5443" s="199"/>
      <c r="N5443" s="199"/>
      <c r="O5443" s="199"/>
    </row>
    <row r="5444" spans="2:15" s="17" customFormat="1" ht="30.2" customHeight="1" thickBot="1" x14ac:dyDescent="0.3">
      <c r="B5444" s="200" t="s">
        <v>226</v>
      </c>
      <c r="C5444" s="232" t="s">
        <v>706</v>
      </c>
      <c r="D5444" s="230">
        <v>1.5</v>
      </c>
      <c r="E5444" s="230">
        <v>1</v>
      </c>
      <c r="F5444" s="47">
        <v>10</v>
      </c>
      <c r="G5444" s="234">
        <f t="shared" si="192"/>
        <v>15</v>
      </c>
      <c r="H5444" s="22">
        <f t="shared" si="193"/>
        <v>10</v>
      </c>
      <c r="K5444" s="243"/>
      <c r="M5444" s="199"/>
      <c r="N5444" s="199"/>
      <c r="O5444" s="199"/>
    </row>
    <row r="5445" spans="2:15" s="17" customFormat="1" ht="30.2" customHeight="1" thickBot="1" x14ac:dyDescent="0.3">
      <c r="B5445" s="200" t="s">
        <v>226</v>
      </c>
      <c r="C5445" s="232" t="s">
        <v>707</v>
      </c>
      <c r="D5445" s="230">
        <v>1.5</v>
      </c>
      <c r="E5445" s="230">
        <v>1</v>
      </c>
      <c r="F5445" s="47">
        <v>10</v>
      </c>
      <c r="G5445" s="234">
        <f t="shared" si="192"/>
        <v>15</v>
      </c>
      <c r="H5445" s="22">
        <f t="shared" si="193"/>
        <v>10</v>
      </c>
      <c r="K5445" s="243"/>
      <c r="M5445" s="199"/>
      <c r="N5445" s="199"/>
      <c r="O5445" s="199"/>
    </row>
    <row r="5446" spans="2:15" s="17" customFormat="1" ht="30.2" customHeight="1" thickBot="1" x14ac:dyDescent="0.3">
      <c r="B5446" s="200" t="s">
        <v>226</v>
      </c>
      <c r="C5446" s="232" t="s">
        <v>708</v>
      </c>
      <c r="D5446" s="230">
        <v>1.5</v>
      </c>
      <c r="E5446" s="230">
        <v>1</v>
      </c>
      <c r="F5446" s="47">
        <v>10</v>
      </c>
      <c r="G5446" s="234">
        <f t="shared" si="192"/>
        <v>15</v>
      </c>
      <c r="H5446" s="22">
        <f t="shared" si="193"/>
        <v>10</v>
      </c>
      <c r="K5446" s="243"/>
      <c r="M5446" s="199"/>
      <c r="N5446" s="199"/>
      <c r="O5446" s="199"/>
    </row>
    <row r="5447" spans="2:15" s="17" customFormat="1" ht="30.2" customHeight="1" thickBot="1" x14ac:dyDescent="0.3">
      <c r="B5447" s="200" t="s">
        <v>226</v>
      </c>
      <c r="C5447" s="232" t="s">
        <v>709</v>
      </c>
      <c r="D5447" s="230">
        <v>1.5</v>
      </c>
      <c r="E5447" s="230">
        <v>1</v>
      </c>
      <c r="F5447" s="47">
        <v>10</v>
      </c>
      <c r="G5447" s="234">
        <f t="shared" si="192"/>
        <v>15</v>
      </c>
      <c r="H5447" s="22">
        <f t="shared" si="193"/>
        <v>10</v>
      </c>
      <c r="K5447" s="243"/>
      <c r="M5447" s="199"/>
      <c r="N5447" s="199"/>
      <c r="O5447" s="199"/>
    </row>
    <row r="5448" spans="2:15" s="23" customFormat="1" ht="30.2" customHeight="1" thickBot="1" x14ac:dyDescent="0.3">
      <c r="B5448" s="200" t="s">
        <v>226</v>
      </c>
      <c r="C5448" s="232" t="s">
        <v>710</v>
      </c>
      <c r="D5448" s="230">
        <v>1.5</v>
      </c>
      <c r="E5448" s="230">
        <v>1</v>
      </c>
      <c r="F5448" s="47">
        <v>10</v>
      </c>
      <c r="G5448" s="234">
        <f t="shared" si="192"/>
        <v>15</v>
      </c>
      <c r="H5448" s="22">
        <f t="shared" si="193"/>
        <v>10</v>
      </c>
      <c r="J5448" s="17"/>
      <c r="K5448" s="244"/>
      <c r="M5448" s="60"/>
      <c r="N5448" s="60"/>
      <c r="O5448" s="60"/>
    </row>
    <row r="5449" spans="2:15" s="23" customFormat="1" ht="30.2" customHeight="1" thickBot="1" x14ac:dyDescent="0.3">
      <c r="B5449" s="200" t="s">
        <v>226</v>
      </c>
      <c r="C5449" s="232" t="s">
        <v>711</v>
      </c>
      <c r="D5449" s="230">
        <v>1.5</v>
      </c>
      <c r="E5449" s="230">
        <v>1</v>
      </c>
      <c r="F5449" s="47">
        <v>10</v>
      </c>
      <c r="G5449" s="234">
        <f t="shared" si="192"/>
        <v>15</v>
      </c>
      <c r="H5449" s="22">
        <f t="shared" si="193"/>
        <v>10</v>
      </c>
      <c r="J5449" s="17"/>
      <c r="K5449" s="244"/>
      <c r="M5449" s="60"/>
      <c r="N5449" s="60"/>
      <c r="O5449" s="60"/>
    </row>
    <row r="5450" spans="2:15" s="17" customFormat="1" ht="30.2" customHeight="1" thickBot="1" x14ac:dyDescent="0.3">
      <c r="B5450" s="200" t="s">
        <v>226</v>
      </c>
      <c r="C5450" s="232" t="s">
        <v>712</v>
      </c>
      <c r="D5450" s="230">
        <v>1.5</v>
      </c>
      <c r="E5450" s="230">
        <v>1</v>
      </c>
      <c r="F5450" s="47">
        <v>10</v>
      </c>
      <c r="G5450" s="234">
        <f t="shared" si="192"/>
        <v>15</v>
      </c>
      <c r="H5450" s="22">
        <f t="shared" si="193"/>
        <v>10</v>
      </c>
      <c r="K5450" s="243"/>
      <c r="M5450" s="199"/>
      <c r="N5450" s="199"/>
      <c r="O5450" s="199"/>
    </row>
    <row r="5451" spans="2:15" s="17" customFormat="1" ht="30.2" customHeight="1" thickBot="1" x14ac:dyDescent="0.3">
      <c r="B5451" s="200" t="s">
        <v>226</v>
      </c>
      <c r="C5451" s="232" t="s">
        <v>713</v>
      </c>
      <c r="D5451" s="230">
        <v>1.5</v>
      </c>
      <c r="E5451" s="230">
        <v>1</v>
      </c>
      <c r="F5451" s="47">
        <v>10</v>
      </c>
      <c r="G5451" s="234">
        <f t="shared" si="192"/>
        <v>15</v>
      </c>
      <c r="H5451" s="22">
        <f t="shared" si="193"/>
        <v>10</v>
      </c>
      <c r="K5451" s="243"/>
      <c r="M5451" s="199"/>
      <c r="N5451" s="199"/>
      <c r="O5451" s="199"/>
    </row>
    <row r="5452" spans="2:15" s="17" customFormat="1" ht="30.2" customHeight="1" thickBot="1" x14ac:dyDescent="0.3">
      <c r="B5452" s="200" t="s">
        <v>226</v>
      </c>
      <c r="C5452" s="232" t="s">
        <v>714</v>
      </c>
      <c r="D5452" s="230">
        <v>1.5</v>
      </c>
      <c r="E5452" s="230">
        <v>1</v>
      </c>
      <c r="F5452" s="47">
        <v>10</v>
      </c>
      <c r="G5452" s="234">
        <f t="shared" si="192"/>
        <v>15</v>
      </c>
      <c r="H5452" s="22">
        <f t="shared" si="193"/>
        <v>10</v>
      </c>
      <c r="K5452" s="243"/>
      <c r="M5452" s="199"/>
      <c r="N5452" s="199"/>
      <c r="O5452" s="199"/>
    </row>
    <row r="5453" spans="2:15" s="17" customFormat="1" ht="30.2" customHeight="1" thickBot="1" x14ac:dyDescent="0.3">
      <c r="B5453" s="200" t="s">
        <v>226</v>
      </c>
      <c r="C5453" s="232" t="s">
        <v>715</v>
      </c>
      <c r="D5453" s="230">
        <v>1.5</v>
      </c>
      <c r="E5453" s="230">
        <v>1</v>
      </c>
      <c r="F5453" s="47">
        <v>10</v>
      </c>
      <c r="G5453" s="234">
        <f t="shared" si="192"/>
        <v>15</v>
      </c>
      <c r="H5453" s="22">
        <f t="shared" si="193"/>
        <v>10</v>
      </c>
      <c r="K5453" s="243"/>
      <c r="M5453" s="199"/>
      <c r="N5453" s="199"/>
      <c r="O5453" s="199"/>
    </row>
    <row r="5454" spans="2:15" s="17" customFormat="1" ht="30.2" customHeight="1" thickBot="1" x14ac:dyDescent="0.3">
      <c r="B5454" s="200" t="s">
        <v>226</v>
      </c>
      <c r="C5454" s="232" t="s">
        <v>716</v>
      </c>
      <c r="D5454" s="230">
        <v>1.5</v>
      </c>
      <c r="E5454" s="230">
        <v>1</v>
      </c>
      <c r="F5454" s="47">
        <v>10</v>
      </c>
      <c r="G5454" s="234">
        <f t="shared" si="192"/>
        <v>15</v>
      </c>
      <c r="H5454" s="22">
        <f t="shared" si="193"/>
        <v>10</v>
      </c>
      <c r="J5454" s="23"/>
      <c r="K5454" s="243"/>
      <c r="M5454" s="199"/>
      <c r="N5454" s="199"/>
      <c r="O5454" s="199"/>
    </row>
    <row r="5455" spans="2:15" s="17" customFormat="1" ht="30.2" customHeight="1" thickBot="1" x14ac:dyDescent="0.3">
      <c r="B5455" s="200" t="s">
        <v>226</v>
      </c>
      <c r="C5455" s="232" t="s">
        <v>717</v>
      </c>
      <c r="D5455" s="230">
        <v>1.5</v>
      </c>
      <c r="E5455" s="230">
        <v>1</v>
      </c>
      <c r="F5455" s="47">
        <v>10</v>
      </c>
      <c r="G5455" s="234">
        <f t="shared" ref="G5455:G5493" si="194">ROUND(D5455*F5455,2)</f>
        <v>15</v>
      </c>
      <c r="H5455" s="22">
        <f t="shared" ref="H5455:H5493" si="195">ROUND(E5455*F5455,6)</f>
        <v>10</v>
      </c>
      <c r="J5455" s="23"/>
      <c r="K5455" s="243"/>
      <c r="M5455" s="199"/>
      <c r="N5455" s="199"/>
      <c r="O5455" s="199"/>
    </row>
    <row r="5456" spans="2:15" s="17" customFormat="1" ht="30.2" customHeight="1" thickBot="1" x14ac:dyDescent="0.3">
      <c r="B5456" s="200" t="s">
        <v>226</v>
      </c>
      <c r="C5456" s="232" t="s">
        <v>718</v>
      </c>
      <c r="D5456" s="230">
        <v>1.5</v>
      </c>
      <c r="E5456" s="230">
        <v>1</v>
      </c>
      <c r="F5456" s="47">
        <v>10</v>
      </c>
      <c r="G5456" s="234">
        <f t="shared" si="194"/>
        <v>15</v>
      </c>
      <c r="H5456" s="22">
        <f t="shared" si="195"/>
        <v>10</v>
      </c>
      <c r="K5456" s="243"/>
      <c r="M5456" s="199"/>
      <c r="N5456" s="199"/>
      <c r="O5456" s="199"/>
    </row>
    <row r="5457" spans="2:15" s="17" customFormat="1" ht="30.2" customHeight="1" thickBot="1" x14ac:dyDescent="0.3">
      <c r="B5457" s="200" t="s">
        <v>226</v>
      </c>
      <c r="C5457" s="232" t="s">
        <v>719</v>
      </c>
      <c r="D5457" s="230">
        <v>1.5</v>
      </c>
      <c r="E5457" s="230">
        <v>1</v>
      </c>
      <c r="F5457" s="47">
        <v>10</v>
      </c>
      <c r="G5457" s="234">
        <f t="shared" si="194"/>
        <v>15</v>
      </c>
      <c r="H5457" s="22">
        <f t="shared" si="195"/>
        <v>10</v>
      </c>
      <c r="K5457" s="243"/>
      <c r="M5457" s="199"/>
      <c r="N5457" s="199"/>
      <c r="O5457" s="199"/>
    </row>
    <row r="5458" spans="2:15" s="17" customFormat="1" ht="30.2" customHeight="1" thickBot="1" x14ac:dyDescent="0.3">
      <c r="B5458" s="200" t="s">
        <v>226</v>
      </c>
      <c r="C5458" s="232" t="s">
        <v>720</v>
      </c>
      <c r="D5458" s="230">
        <v>1.5</v>
      </c>
      <c r="E5458" s="230">
        <v>1</v>
      </c>
      <c r="F5458" s="47">
        <v>10</v>
      </c>
      <c r="G5458" s="234">
        <f t="shared" si="194"/>
        <v>15</v>
      </c>
      <c r="H5458" s="22">
        <f t="shared" si="195"/>
        <v>10</v>
      </c>
      <c r="K5458" s="243"/>
      <c r="M5458" s="199"/>
      <c r="N5458" s="199"/>
      <c r="O5458" s="199"/>
    </row>
    <row r="5459" spans="2:15" s="17" customFormat="1" ht="30.2" customHeight="1" thickBot="1" x14ac:dyDescent="0.3">
      <c r="B5459" s="200" t="s">
        <v>226</v>
      </c>
      <c r="C5459" s="232" t="s">
        <v>1009</v>
      </c>
      <c r="D5459" s="230">
        <v>1.5</v>
      </c>
      <c r="E5459" s="230">
        <v>1</v>
      </c>
      <c r="F5459" s="47">
        <v>10</v>
      </c>
      <c r="G5459" s="234">
        <f t="shared" si="194"/>
        <v>15</v>
      </c>
      <c r="H5459" s="22">
        <f t="shared" si="195"/>
        <v>10</v>
      </c>
      <c r="K5459" s="243"/>
      <c r="M5459" s="199"/>
      <c r="N5459" s="199"/>
      <c r="O5459" s="199"/>
    </row>
    <row r="5460" spans="2:15" s="17" customFormat="1" ht="30.2" customHeight="1" thickBot="1" x14ac:dyDescent="0.3">
      <c r="B5460" s="200" t="s">
        <v>226</v>
      </c>
      <c r="C5460" s="232" t="s">
        <v>724</v>
      </c>
      <c r="D5460" s="230">
        <v>1.5</v>
      </c>
      <c r="E5460" s="230">
        <v>1</v>
      </c>
      <c r="F5460" s="47">
        <v>10</v>
      </c>
      <c r="G5460" s="234">
        <f t="shared" si="194"/>
        <v>15</v>
      </c>
      <c r="H5460" s="22">
        <f t="shared" si="195"/>
        <v>10</v>
      </c>
      <c r="K5460" s="243"/>
      <c r="M5460" s="199"/>
      <c r="N5460" s="199"/>
      <c r="O5460" s="199"/>
    </row>
    <row r="5461" spans="2:15" s="17" customFormat="1" ht="30.2" customHeight="1" thickBot="1" x14ac:dyDescent="0.3">
      <c r="B5461" s="200" t="s">
        <v>226</v>
      </c>
      <c r="C5461" s="232" t="s">
        <v>725</v>
      </c>
      <c r="D5461" s="230">
        <v>1.5</v>
      </c>
      <c r="E5461" s="230">
        <v>1</v>
      </c>
      <c r="F5461" s="47">
        <v>10</v>
      </c>
      <c r="G5461" s="234">
        <f t="shared" si="194"/>
        <v>15</v>
      </c>
      <c r="H5461" s="22">
        <f t="shared" si="195"/>
        <v>10</v>
      </c>
      <c r="K5461" s="243"/>
      <c r="M5461" s="199"/>
      <c r="N5461" s="199"/>
      <c r="O5461" s="199"/>
    </row>
    <row r="5462" spans="2:15" s="17" customFormat="1" ht="30.2" customHeight="1" thickBot="1" x14ac:dyDescent="0.3">
      <c r="B5462" s="200" t="s">
        <v>226</v>
      </c>
      <c r="C5462" s="232" t="s">
        <v>726</v>
      </c>
      <c r="D5462" s="230">
        <v>1.5</v>
      </c>
      <c r="E5462" s="230">
        <v>1</v>
      </c>
      <c r="F5462" s="47">
        <v>10</v>
      </c>
      <c r="G5462" s="234">
        <f t="shared" si="194"/>
        <v>15</v>
      </c>
      <c r="H5462" s="22">
        <f t="shared" si="195"/>
        <v>10</v>
      </c>
      <c r="K5462" s="243"/>
      <c r="M5462" s="199"/>
      <c r="N5462" s="199"/>
      <c r="O5462" s="199"/>
    </row>
    <row r="5463" spans="2:15" s="17" customFormat="1" ht="30.2" customHeight="1" thickBot="1" x14ac:dyDescent="0.3">
      <c r="B5463" s="200" t="s">
        <v>226</v>
      </c>
      <c r="C5463" s="232" t="s">
        <v>728</v>
      </c>
      <c r="D5463" s="230">
        <v>1.5</v>
      </c>
      <c r="E5463" s="230">
        <v>1</v>
      </c>
      <c r="F5463" s="47">
        <v>10</v>
      </c>
      <c r="G5463" s="234">
        <f t="shared" si="194"/>
        <v>15</v>
      </c>
      <c r="H5463" s="22">
        <f t="shared" si="195"/>
        <v>10</v>
      </c>
      <c r="K5463" s="243"/>
      <c r="M5463" s="199"/>
      <c r="N5463" s="199"/>
      <c r="O5463" s="199"/>
    </row>
    <row r="5464" spans="2:15" s="17" customFormat="1" ht="30.2" customHeight="1" thickBot="1" x14ac:dyDescent="0.3">
      <c r="B5464" s="200" t="s">
        <v>226</v>
      </c>
      <c r="C5464" s="232" t="s">
        <v>729</v>
      </c>
      <c r="D5464" s="230">
        <v>1.5</v>
      </c>
      <c r="E5464" s="230">
        <v>1</v>
      </c>
      <c r="F5464" s="47">
        <v>10</v>
      </c>
      <c r="G5464" s="234">
        <f t="shared" si="194"/>
        <v>15</v>
      </c>
      <c r="H5464" s="22">
        <f t="shared" si="195"/>
        <v>10</v>
      </c>
      <c r="K5464" s="243"/>
      <c r="M5464" s="199"/>
      <c r="N5464" s="199"/>
      <c r="O5464" s="199"/>
    </row>
    <row r="5465" spans="2:15" s="17" customFormat="1" ht="30.2" customHeight="1" thickBot="1" x14ac:dyDescent="0.3">
      <c r="B5465" s="200" t="s">
        <v>226</v>
      </c>
      <c r="C5465" s="232" t="s">
        <v>730</v>
      </c>
      <c r="D5465" s="230">
        <v>1.5</v>
      </c>
      <c r="E5465" s="230">
        <v>1</v>
      </c>
      <c r="F5465" s="47">
        <v>10</v>
      </c>
      <c r="G5465" s="234">
        <f t="shared" si="194"/>
        <v>15</v>
      </c>
      <c r="H5465" s="22">
        <f t="shared" si="195"/>
        <v>10</v>
      </c>
      <c r="K5465" s="243"/>
      <c r="M5465" s="199"/>
      <c r="N5465" s="199"/>
      <c r="O5465" s="199"/>
    </row>
    <row r="5466" spans="2:15" s="17" customFormat="1" ht="30.2" customHeight="1" thickBot="1" x14ac:dyDescent="0.3">
      <c r="B5466" s="200" t="s">
        <v>226</v>
      </c>
      <c r="C5466" s="232" t="s">
        <v>732</v>
      </c>
      <c r="D5466" s="230">
        <v>1.5</v>
      </c>
      <c r="E5466" s="230">
        <v>1</v>
      </c>
      <c r="F5466" s="47">
        <v>10</v>
      </c>
      <c r="G5466" s="234">
        <f t="shared" si="194"/>
        <v>15</v>
      </c>
      <c r="H5466" s="22">
        <f t="shared" si="195"/>
        <v>10</v>
      </c>
      <c r="K5466" s="243"/>
      <c r="M5466" s="199"/>
      <c r="N5466" s="199"/>
      <c r="O5466" s="199"/>
    </row>
    <row r="5467" spans="2:15" s="17" customFormat="1" ht="30.2" customHeight="1" thickBot="1" x14ac:dyDescent="0.3">
      <c r="B5467" s="200" t="s">
        <v>226</v>
      </c>
      <c r="C5467" s="232" t="s">
        <v>734</v>
      </c>
      <c r="D5467" s="230">
        <v>1.5</v>
      </c>
      <c r="E5467" s="230">
        <v>1</v>
      </c>
      <c r="F5467" s="47">
        <v>10</v>
      </c>
      <c r="G5467" s="234">
        <f t="shared" si="194"/>
        <v>15</v>
      </c>
      <c r="H5467" s="22">
        <f t="shared" si="195"/>
        <v>10</v>
      </c>
      <c r="K5467" s="243"/>
      <c r="M5467" s="199"/>
      <c r="N5467" s="199"/>
      <c r="O5467" s="199"/>
    </row>
    <row r="5468" spans="2:15" s="17" customFormat="1" ht="30.2" customHeight="1" thickBot="1" x14ac:dyDescent="0.3">
      <c r="B5468" s="200" t="s">
        <v>226</v>
      </c>
      <c r="C5468" s="232" t="s">
        <v>735</v>
      </c>
      <c r="D5468" s="230">
        <v>1.5</v>
      </c>
      <c r="E5468" s="230">
        <v>1</v>
      </c>
      <c r="F5468" s="47">
        <v>10</v>
      </c>
      <c r="G5468" s="234">
        <f t="shared" si="194"/>
        <v>15</v>
      </c>
      <c r="H5468" s="22">
        <f t="shared" si="195"/>
        <v>10</v>
      </c>
      <c r="K5468" s="243"/>
      <c r="M5468" s="199"/>
      <c r="N5468" s="199"/>
      <c r="O5468" s="199"/>
    </row>
    <row r="5469" spans="2:15" s="17" customFormat="1" ht="30.2" customHeight="1" thickBot="1" x14ac:dyDescent="0.3">
      <c r="B5469" s="200" t="s">
        <v>226</v>
      </c>
      <c r="C5469" s="232" t="s">
        <v>1283</v>
      </c>
      <c r="D5469" s="230">
        <v>1.5</v>
      </c>
      <c r="E5469" s="230">
        <v>1</v>
      </c>
      <c r="F5469" s="47">
        <v>10</v>
      </c>
      <c r="G5469" s="234">
        <f t="shared" si="194"/>
        <v>15</v>
      </c>
      <c r="H5469" s="22">
        <f t="shared" si="195"/>
        <v>10</v>
      </c>
      <c r="K5469" s="243"/>
      <c r="M5469" s="199"/>
      <c r="N5469" s="199"/>
      <c r="O5469" s="199"/>
    </row>
    <row r="5470" spans="2:15" s="17" customFormat="1" ht="30.2" customHeight="1" thickBot="1" x14ac:dyDescent="0.3">
      <c r="B5470" s="200" t="s">
        <v>226</v>
      </c>
      <c r="C5470" s="232" t="s">
        <v>736</v>
      </c>
      <c r="D5470" s="230">
        <v>1.5</v>
      </c>
      <c r="E5470" s="230">
        <v>1</v>
      </c>
      <c r="F5470" s="47">
        <v>10</v>
      </c>
      <c r="G5470" s="234">
        <f t="shared" si="194"/>
        <v>15</v>
      </c>
      <c r="H5470" s="22">
        <f t="shared" si="195"/>
        <v>10</v>
      </c>
      <c r="K5470" s="243"/>
      <c r="M5470" s="199"/>
      <c r="N5470" s="199"/>
      <c r="O5470" s="199"/>
    </row>
    <row r="5471" spans="2:15" s="17" customFormat="1" ht="30.2" customHeight="1" thickBot="1" x14ac:dyDescent="0.3">
      <c r="B5471" s="200" t="s">
        <v>226</v>
      </c>
      <c r="C5471" s="232" t="s">
        <v>737</v>
      </c>
      <c r="D5471" s="230">
        <v>1.5</v>
      </c>
      <c r="E5471" s="230">
        <v>1</v>
      </c>
      <c r="F5471" s="47">
        <v>10</v>
      </c>
      <c r="G5471" s="234">
        <f t="shared" si="194"/>
        <v>15</v>
      </c>
      <c r="H5471" s="22">
        <f t="shared" si="195"/>
        <v>10</v>
      </c>
      <c r="K5471" s="243"/>
      <c r="M5471" s="199"/>
      <c r="N5471" s="199"/>
      <c r="O5471" s="199"/>
    </row>
    <row r="5472" spans="2:15" s="17" customFormat="1" ht="30.2" customHeight="1" thickBot="1" x14ac:dyDescent="0.3">
      <c r="B5472" s="200" t="s">
        <v>226</v>
      </c>
      <c r="C5472" s="232" t="s">
        <v>1972</v>
      </c>
      <c r="D5472" s="230">
        <v>1.5</v>
      </c>
      <c r="E5472" s="230">
        <v>1</v>
      </c>
      <c r="F5472" s="47">
        <v>10</v>
      </c>
      <c r="G5472" s="234">
        <f t="shared" si="194"/>
        <v>15</v>
      </c>
      <c r="H5472" s="22">
        <f t="shared" si="195"/>
        <v>10</v>
      </c>
      <c r="K5472" s="243"/>
      <c r="M5472" s="199"/>
      <c r="N5472" s="199"/>
      <c r="O5472" s="199"/>
    </row>
    <row r="5473" spans="2:15" s="17" customFormat="1" ht="30.2" customHeight="1" thickBot="1" x14ac:dyDescent="0.3">
      <c r="B5473" s="200" t="s">
        <v>226</v>
      </c>
      <c r="C5473" s="232" t="s">
        <v>1973</v>
      </c>
      <c r="D5473" s="230">
        <v>1.5</v>
      </c>
      <c r="E5473" s="230">
        <v>1</v>
      </c>
      <c r="F5473" s="47">
        <v>10</v>
      </c>
      <c r="G5473" s="234">
        <f t="shared" si="194"/>
        <v>15</v>
      </c>
      <c r="H5473" s="22">
        <f t="shared" si="195"/>
        <v>10</v>
      </c>
      <c r="K5473" s="243"/>
      <c r="M5473" s="199"/>
      <c r="N5473" s="199"/>
      <c r="O5473" s="199"/>
    </row>
    <row r="5474" spans="2:15" s="17" customFormat="1" ht="30.2" customHeight="1" thickBot="1" x14ac:dyDescent="0.3">
      <c r="B5474" s="200" t="s">
        <v>226</v>
      </c>
      <c r="C5474" s="232" t="s">
        <v>1193</v>
      </c>
      <c r="D5474" s="230">
        <v>1.5</v>
      </c>
      <c r="E5474" s="230">
        <v>1</v>
      </c>
      <c r="F5474" s="47">
        <v>10</v>
      </c>
      <c r="G5474" s="234">
        <f t="shared" si="194"/>
        <v>15</v>
      </c>
      <c r="H5474" s="22">
        <f t="shared" si="195"/>
        <v>10</v>
      </c>
      <c r="K5474" s="243"/>
      <c r="M5474" s="199"/>
      <c r="N5474" s="199"/>
      <c r="O5474" s="199"/>
    </row>
    <row r="5475" spans="2:15" s="17" customFormat="1" ht="30.2" customHeight="1" thickBot="1" x14ac:dyDescent="0.3">
      <c r="B5475" s="200" t="s">
        <v>226</v>
      </c>
      <c r="C5475" s="232" t="s">
        <v>738</v>
      </c>
      <c r="D5475" s="230">
        <v>1.5</v>
      </c>
      <c r="E5475" s="230">
        <v>1</v>
      </c>
      <c r="F5475" s="47">
        <v>10</v>
      </c>
      <c r="G5475" s="234">
        <f t="shared" si="194"/>
        <v>15</v>
      </c>
      <c r="H5475" s="22">
        <f t="shared" si="195"/>
        <v>10</v>
      </c>
      <c r="K5475" s="243"/>
      <c r="M5475" s="199"/>
      <c r="N5475" s="199"/>
      <c r="O5475" s="199"/>
    </row>
    <row r="5476" spans="2:15" s="17" customFormat="1" ht="30.2" customHeight="1" thickBot="1" x14ac:dyDescent="0.3">
      <c r="B5476" s="200" t="s">
        <v>226</v>
      </c>
      <c r="C5476" s="232" t="s">
        <v>739</v>
      </c>
      <c r="D5476" s="230">
        <v>1.5</v>
      </c>
      <c r="E5476" s="230">
        <v>1</v>
      </c>
      <c r="F5476" s="47">
        <v>10</v>
      </c>
      <c r="G5476" s="234">
        <f t="shared" si="194"/>
        <v>15</v>
      </c>
      <c r="H5476" s="22">
        <f t="shared" si="195"/>
        <v>10</v>
      </c>
      <c r="K5476" s="243"/>
      <c r="M5476" s="199"/>
      <c r="N5476" s="199"/>
      <c r="O5476" s="199"/>
    </row>
    <row r="5477" spans="2:15" s="23" customFormat="1" ht="30.2" customHeight="1" thickBot="1" x14ac:dyDescent="0.3">
      <c r="B5477" s="200" t="s">
        <v>226</v>
      </c>
      <c r="C5477" s="232" t="s">
        <v>1845</v>
      </c>
      <c r="D5477" s="230">
        <v>1.5</v>
      </c>
      <c r="E5477" s="230">
        <v>1</v>
      </c>
      <c r="F5477" s="47">
        <v>10</v>
      </c>
      <c r="G5477" s="234">
        <f t="shared" si="194"/>
        <v>15</v>
      </c>
      <c r="H5477" s="22">
        <f t="shared" si="195"/>
        <v>10</v>
      </c>
      <c r="J5477" s="17"/>
      <c r="K5477" s="244"/>
      <c r="M5477" s="60"/>
      <c r="N5477" s="60"/>
      <c r="O5477" s="60"/>
    </row>
    <row r="5478" spans="2:15" s="23" customFormat="1" ht="30.2" customHeight="1" thickBot="1" x14ac:dyDescent="0.3">
      <c r="B5478" s="200" t="s">
        <v>226</v>
      </c>
      <c r="C5478" s="232" t="s">
        <v>740</v>
      </c>
      <c r="D5478" s="230">
        <v>1.5</v>
      </c>
      <c r="E5478" s="230">
        <v>1</v>
      </c>
      <c r="F5478" s="47">
        <v>10</v>
      </c>
      <c r="G5478" s="234">
        <f t="shared" si="194"/>
        <v>15</v>
      </c>
      <c r="H5478" s="22">
        <f t="shared" si="195"/>
        <v>10</v>
      </c>
      <c r="J5478" s="17"/>
      <c r="K5478" s="244"/>
      <c r="M5478" s="60"/>
      <c r="N5478" s="60"/>
      <c r="O5478" s="60"/>
    </row>
    <row r="5479" spans="2:15" s="17" customFormat="1" ht="30.2" customHeight="1" thickBot="1" x14ac:dyDescent="0.3">
      <c r="B5479" s="200" t="s">
        <v>226</v>
      </c>
      <c r="C5479" s="232" t="s">
        <v>1012</v>
      </c>
      <c r="D5479" s="230">
        <v>1.5</v>
      </c>
      <c r="E5479" s="230">
        <v>1</v>
      </c>
      <c r="F5479" s="47">
        <v>10</v>
      </c>
      <c r="G5479" s="234">
        <f t="shared" si="194"/>
        <v>15</v>
      </c>
      <c r="H5479" s="22">
        <f t="shared" si="195"/>
        <v>10</v>
      </c>
      <c r="K5479" s="243"/>
      <c r="M5479" s="199"/>
      <c r="N5479" s="199"/>
      <c r="O5479" s="199"/>
    </row>
    <row r="5480" spans="2:15" s="17" customFormat="1" ht="30.2" customHeight="1" thickBot="1" x14ac:dyDescent="0.3">
      <c r="B5480" s="200" t="s">
        <v>226</v>
      </c>
      <c r="C5480" s="232" t="s">
        <v>1013</v>
      </c>
      <c r="D5480" s="230">
        <v>1.5</v>
      </c>
      <c r="E5480" s="230">
        <v>1</v>
      </c>
      <c r="F5480" s="47">
        <v>10</v>
      </c>
      <c r="G5480" s="234">
        <f t="shared" si="194"/>
        <v>15</v>
      </c>
      <c r="H5480" s="22">
        <f t="shared" si="195"/>
        <v>10</v>
      </c>
      <c r="K5480" s="243"/>
      <c r="M5480" s="199"/>
      <c r="N5480" s="199"/>
      <c r="O5480" s="199"/>
    </row>
    <row r="5481" spans="2:15" s="17" customFormat="1" ht="30.2" customHeight="1" thickBot="1" x14ac:dyDescent="0.3">
      <c r="B5481" s="200" t="s">
        <v>226</v>
      </c>
      <c r="C5481" s="232" t="s">
        <v>1974</v>
      </c>
      <c r="D5481" s="230">
        <v>1.5</v>
      </c>
      <c r="E5481" s="230">
        <v>1</v>
      </c>
      <c r="F5481" s="47">
        <v>10</v>
      </c>
      <c r="G5481" s="234">
        <f t="shared" si="194"/>
        <v>15</v>
      </c>
      <c r="H5481" s="22">
        <f t="shared" si="195"/>
        <v>10</v>
      </c>
      <c r="K5481" s="243"/>
      <c r="M5481" s="199"/>
      <c r="N5481" s="199"/>
      <c r="O5481" s="199"/>
    </row>
    <row r="5482" spans="2:15" s="17" customFormat="1" ht="30.2" customHeight="1" thickBot="1" x14ac:dyDescent="0.3">
      <c r="B5482" s="200" t="s">
        <v>226</v>
      </c>
      <c r="C5482" s="232" t="s">
        <v>1017</v>
      </c>
      <c r="D5482" s="230">
        <v>1.5</v>
      </c>
      <c r="E5482" s="230">
        <v>1</v>
      </c>
      <c r="F5482" s="47">
        <v>10</v>
      </c>
      <c r="G5482" s="234">
        <f t="shared" si="194"/>
        <v>15</v>
      </c>
      <c r="H5482" s="22">
        <f t="shared" si="195"/>
        <v>10</v>
      </c>
      <c r="K5482" s="243"/>
      <c r="M5482" s="199"/>
      <c r="N5482" s="199"/>
      <c r="O5482" s="199"/>
    </row>
    <row r="5483" spans="2:15" s="17" customFormat="1" ht="30.2" customHeight="1" thickBot="1" x14ac:dyDescent="0.3">
      <c r="B5483" s="200" t="s">
        <v>226</v>
      </c>
      <c r="C5483" s="232" t="s">
        <v>741</v>
      </c>
      <c r="D5483" s="230">
        <v>1.5</v>
      </c>
      <c r="E5483" s="230">
        <v>1</v>
      </c>
      <c r="F5483" s="47">
        <v>10</v>
      </c>
      <c r="G5483" s="234">
        <f t="shared" si="194"/>
        <v>15</v>
      </c>
      <c r="H5483" s="22">
        <f t="shared" si="195"/>
        <v>10</v>
      </c>
      <c r="J5483" s="23"/>
      <c r="K5483" s="243"/>
      <c r="M5483" s="199"/>
      <c r="N5483" s="199"/>
      <c r="O5483" s="199"/>
    </row>
    <row r="5484" spans="2:15" s="17" customFormat="1" ht="30.2" customHeight="1" thickBot="1" x14ac:dyDescent="0.3">
      <c r="B5484" s="200" t="s">
        <v>226</v>
      </c>
      <c r="C5484" s="232" t="s">
        <v>742</v>
      </c>
      <c r="D5484" s="230">
        <v>1.5</v>
      </c>
      <c r="E5484" s="230">
        <v>1</v>
      </c>
      <c r="F5484" s="47">
        <v>10</v>
      </c>
      <c r="G5484" s="234">
        <f t="shared" si="194"/>
        <v>15</v>
      </c>
      <c r="H5484" s="22">
        <f t="shared" si="195"/>
        <v>10</v>
      </c>
      <c r="J5484" s="23"/>
      <c r="K5484" s="243"/>
      <c r="M5484" s="199"/>
      <c r="N5484" s="199"/>
      <c r="O5484" s="199"/>
    </row>
    <row r="5485" spans="2:15" s="17" customFormat="1" ht="30.2" customHeight="1" thickBot="1" x14ac:dyDescent="0.3">
      <c r="B5485" s="200" t="s">
        <v>226</v>
      </c>
      <c r="C5485" s="232" t="s">
        <v>1146</v>
      </c>
      <c r="D5485" s="230">
        <v>1.5</v>
      </c>
      <c r="E5485" s="230">
        <v>1</v>
      </c>
      <c r="F5485" s="47">
        <v>10</v>
      </c>
      <c r="G5485" s="234">
        <f t="shared" si="194"/>
        <v>15</v>
      </c>
      <c r="H5485" s="22">
        <f t="shared" si="195"/>
        <v>10</v>
      </c>
      <c r="K5485" s="243"/>
      <c r="M5485" s="199"/>
      <c r="N5485" s="199"/>
      <c r="O5485" s="199"/>
    </row>
    <row r="5486" spans="2:15" s="17" customFormat="1" ht="30.2" customHeight="1" thickBot="1" x14ac:dyDescent="0.3">
      <c r="B5486" s="200" t="s">
        <v>226</v>
      </c>
      <c r="C5486" s="232" t="s">
        <v>1018</v>
      </c>
      <c r="D5486" s="230">
        <v>1.5</v>
      </c>
      <c r="E5486" s="230">
        <v>1</v>
      </c>
      <c r="F5486" s="47">
        <v>10</v>
      </c>
      <c r="G5486" s="234">
        <f t="shared" si="194"/>
        <v>15</v>
      </c>
      <c r="H5486" s="22">
        <f t="shared" si="195"/>
        <v>10</v>
      </c>
      <c r="K5486" s="243"/>
      <c r="M5486" s="199"/>
      <c r="N5486" s="199"/>
      <c r="O5486" s="199"/>
    </row>
    <row r="5487" spans="2:15" s="17" customFormat="1" ht="30.2" customHeight="1" thickBot="1" x14ac:dyDescent="0.3">
      <c r="B5487" s="200" t="s">
        <v>226</v>
      </c>
      <c r="C5487" s="232" t="s">
        <v>1147</v>
      </c>
      <c r="D5487" s="230">
        <v>1.5</v>
      </c>
      <c r="E5487" s="230">
        <v>1</v>
      </c>
      <c r="F5487" s="47">
        <v>10</v>
      </c>
      <c r="G5487" s="234">
        <f t="shared" si="194"/>
        <v>15</v>
      </c>
      <c r="H5487" s="22">
        <f t="shared" si="195"/>
        <v>10</v>
      </c>
      <c r="K5487" s="243"/>
      <c r="M5487" s="199"/>
      <c r="N5487" s="199"/>
      <c r="O5487" s="199"/>
    </row>
    <row r="5488" spans="2:15" s="17" customFormat="1" ht="30.2" customHeight="1" thickBot="1" x14ac:dyDescent="0.3">
      <c r="B5488" s="200" t="s">
        <v>226</v>
      </c>
      <c r="C5488" s="232" t="s">
        <v>743</v>
      </c>
      <c r="D5488" s="230">
        <v>1.5</v>
      </c>
      <c r="E5488" s="230">
        <v>1</v>
      </c>
      <c r="F5488" s="47">
        <v>10</v>
      </c>
      <c r="G5488" s="234">
        <f t="shared" si="194"/>
        <v>15</v>
      </c>
      <c r="H5488" s="22">
        <f t="shared" si="195"/>
        <v>10</v>
      </c>
      <c r="K5488" s="243"/>
      <c r="M5488" s="199"/>
      <c r="N5488" s="199"/>
      <c r="O5488" s="199"/>
    </row>
    <row r="5489" spans="2:15" s="17" customFormat="1" ht="30.2" customHeight="1" thickBot="1" x14ac:dyDescent="0.3">
      <c r="B5489" s="200" t="s">
        <v>226</v>
      </c>
      <c r="C5489" s="232" t="s">
        <v>745</v>
      </c>
      <c r="D5489" s="230">
        <v>1.5</v>
      </c>
      <c r="E5489" s="230">
        <v>1</v>
      </c>
      <c r="F5489" s="47">
        <v>10</v>
      </c>
      <c r="G5489" s="234">
        <f t="shared" si="194"/>
        <v>15</v>
      </c>
      <c r="H5489" s="22">
        <f t="shared" si="195"/>
        <v>10</v>
      </c>
      <c r="K5489" s="243"/>
      <c r="M5489" s="199"/>
      <c r="N5489" s="199"/>
      <c r="O5489" s="199"/>
    </row>
    <row r="5490" spans="2:15" s="17" customFormat="1" ht="30.2" customHeight="1" thickBot="1" x14ac:dyDescent="0.3">
      <c r="B5490" s="200" t="s">
        <v>226</v>
      </c>
      <c r="C5490" s="232" t="s">
        <v>1975</v>
      </c>
      <c r="D5490" s="230">
        <v>1.5</v>
      </c>
      <c r="E5490" s="230">
        <v>1</v>
      </c>
      <c r="F5490" s="47">
        <v>10</v>
      </c>
      <c r="G5490" s="234">
        <f t="shared" si="194"/>
        <v>15</v>
      </c>
      <c r="H5490" s="22">
        <f t="shared" si="195"/>
        <v>10</v>
      </c>
      <c r="K5490" s="243"/>
      <c r="M5490" s="199"/>
      <c r="N5490" s="199"/>
      <c r="O5490" s="199"/>
    </row>
    <row r="5491" spans="2:15" s="17" customFormat="1" ht="30.2" customHeight="1" thickBot="1" x14ac:dyDescent="0.3">
      <c r="B5491" s="200" t="s">
        <v>226</v>
      </c>
      <c r="C5491" s="232" t="s">
        <v>1303</v>
      </c>
      <c r="D5491" s="230">
        <v>1.5</v>
      </c>
      <c r="E5491" s="230">
        <v>1</v>
      </c>
      <c r="F5491" s="47">
        <v>10</v>
      </c>
      <c r="G5491" s="234">
        <f t="shared" si="194"/>
        <v>15</v>
      </c>
      <c r="H5491" s="22">
        <f t="shared" si="195"/>
        <v>10</v>
      </c>
      <c r="K5491" s="243"/>
      <c r="M5491" s="199"/>
      <c r="N5491" s="199"/>
      <c r="O5491" s="199"/>
    </row>
    <row r="5492" spans="2:15" s="17" customFormat="1" ht="30.2" customHeight="1" thickBot="1" x14ac:dyDescent="0.3">
      <c r="B5492" s="200" t="s">
        <v>226</v>
      </c>
      <c r="C5492" s="232" t="s">
        <v>746</v>
      </c>
      <c r="D5492" s="230">
        <v>1.5</v>
      </c>
      <c r="E5492" s="230">
        <v>1</v>
      </c>
      <c r="F5492" s="47">
        <v>10</v>
      </c>
      <c r="G5492" s="234">
        <f t="shared" si="194"/>
        <v>15</v>
      </c>
      <c r="H5492" s="22">
        <f t="shared" si="195"/>
        <v>10</v>
      </c>
      <c r="K5492" s="243"/>
      <c r="M5492" s="199"/>
      <c r="N5492" s="199"/>
      <c r="O5492" s="199"/>
    </row>
    <row r="5493" spans="2:15" s="17" customFormat="1" ht="30.2" customHeight="1" thickBot="1" x14ac:dyDescent="0.3">
      <c r="B5493" s="201" t="s">
        <v>226</v>
      </c>
      <c r="C5493" s="235" t="s">
        <v>747</v>
      </c>
      <c r="D5493" s="230">
        <v>1.5</v>
      </c>
      <c r="E5493" s="230">
        <v>1</v>
      </c>
      <c r="F5493" s="47">
        <v>10</v>
      </c>
      <c r="G5493" s="237">
        <f t="shared" si="194"/>
        <v>15</v>
      </c>
      <c r="H5493" s="236">
        <f t="shared" si="195"/>
        <v>10</v>
      </c>
      <c r="K5493" s="243"/>
      <c r="M5493" s="199"/>
      <c r="N5493" s="199"/>
      <c r="O5493" s="199"/>
    </row>
    <row r="5494" spans="2:15" x14ac:dyDescent="0.25">
      <c r="J5494" s="17"/>
    </row>
    <row r="5495" spans="2:15" ht="15.75" thickBot="1" x14ac:dyDescent="0.3">
      <c r="J5495" s="17"/>
    </row>
    <row r="5496" spans="2:15" ht="15.75" thickBot="1" x14ac:dyDescent="0.3">
      <c r="B5496" s="326" t="s">
        <v>227</v>
      </c>
      <c r="C5496" s="338"/>
      <c r="D5496" s="338"/>
      <c r="E5496" s="338"/>
      <c r="F5496" s="338"/>
      <c r="G5496" s="338"/>
      <c r="H5496" s="339"/>
      <c r="J5496" s="17"/>
    </row>
    <row r="5497" spans="2:15" ht="15.75" thickBot="1" x14ac:dyDescent="0.3">
      <c r="B5497" s="329" t="s">
        <v>228</v>
      </c>
      <c r="C5497" s="353" t="s">
        <v>229</v>
      </c>
      <c r="D5497" s="355" t="s">
        <v>257</v>
      </c>
      <c r="E5497" s="355" t="s">
        <v>259</v>
      </c>
      <c r="F5497" s="357" t="s">
        <v>165</v>
      </c>
      <c r="G5497" s="228" t="s">
        <v>258</v>
      </c>
      <c r="H5497" s="192" t="s">
        <v>259</v>
      </c>
      <c r="J5497" s="17"/>
    </row>
    <row r="5498" spans="2:15" ht="15.75" thickBot="1" x14ac:dyDescent="0.3">
      <c r="B5498" s="330"/>
      <c r="C5498" s="354"/>
      <c r="D5498" s="356"/>
      <c r="E5498" s="356"/>
      <c r="F5498" s="358"/>
      <c r="G5498" s="77">
        <f t="shared" ref="G5498:H5498" si="196">SUM(G5499:G5795)</f>
        <v>4455</v>
      </c>
      <c r="H5498" s="78">
        <f t="shared" si="196"/>
        <v>2970</v>
      </c>
      <c r="J5498" s="17"/>
    </row>
    <row r="5499" spans="2:15" s="17" customFormat="1" ht="30.2" customHeight="1" thickBot="1" x14ac:dyDescent="0.3">
      <c r="B5499" s="198" t="s">
        <v>227</v>
      </c>
      <c r="C5499" s="229" t="s">
        <v>763</v>
      </c>
      <c r="D5499" s="230">
        <v>1.5</v>
      </c>
      <c r="E5499" s="230">
        <v>1</v>
      </c>
      <c r="F5499" s="47">
        <v>10</v>
      </c>
      <c r="G5499" s="238">
        <f t="shared" ref="G5499:G5562" si="197">ROUND(D5499*F5499,2)</f>
        <v>15</v>
      </c>
      <c r="H5499" s="16">
        <f t="shared" ref="H5499:H5562" si="198">ROUND(E5499*F5499,6)</f>
        <v>10</v>
      </c>
      <c r="K5499" s="243"/>
      <c r="M5499" s="199"/>
      <c r="N5499" s="199"/>
      <c r="O5499" s="199"/>
    </row>
    <row r="5500" spans="2:15" s="23" customFormat="1" ht="30.2" customHeight="1" thickBot="1" x14ac:dyDescent="0.3">
      <c r="B5500" s="200" t="s">
        <v>227</v>
      </c>
      <c r="C5500" s="232" t="s">
        <v>764</v>
      </c>
      <c r="D5500" s="230">
        <v>1.5</v>
      </c>
      <c r="E5500" s="230">
        <v>1</v>
      </c>
      <c r="F5500" s="47">
        <v>10</v>
      </c>
      <c r="G5500" s="239">
        <f t="shared" si="197"/>
        <v>15</v>
      </c>
      <c r="H5500" s="193">
        <f t="shared" si="198"/>
        <v>10</v>
      </c>
      <c r="J5500"/>
      <c r="K5500" s="244"/>
      <c r="M5500" s="60"/>
      <c r="N5500" s="60"/>
      <c r="O5500" s="60"/>
    </row>
    <row r="5501" spans="2:15" s="23" customFormat="1" ht="30.2" customHeight="1" thickBot="1" x14ac:dyDescent="0.3">
      <c r="B5501" s="200" t="s">
        <v>227</v>
      </c>
      <c r="C5501" s="232" t="s">
        <v>770</v>
      </c>
      <c r="D5501" s="230">
        <v>1.5</v>
      </c>
      <c r="E5501" s="230">
        <v>1</v>
      </c>
      <c r="F5501" s="47">
        <v>10</v>
      </c>
      <c r="G5501" s="239">
        <f t="shared" si="197"/>
        <v>15</v>
      </c>
      <c r="H5501" s="193">
        <f t="shared" si="198"/>
        <v>10</v>
      </c>
      <c r="J5501"/>
      <c r="K5501" s="244"/>
      <c r="M5501" s="60"/>
      <c r="N5501" s="60"/>
      <c r="O5501" s="60"/>
    </row>
    <row r="5502" spans="2:15" s="23" customFormat="1" ht="30.2" customHeight="1" thickBot="1" x14ac:dyDescent="0.3">
      <c r="B5502" s="200" t="s">
        <v>227</v>
      </c>
      <c r="C5502" s="232" t="s">
        <v>771</v>
      </c>
      <c r="D5502" s="230">
        <v>1.5</v>
      </c>
      <c r="E5502" s="230">
        <v>1</v>
      </c>
      <c r="F5502" s="47">
        <v>10</v>
      </c>
      <c r="G5502" s="239">
        <f t="shared" si="197"/>
        <v>15</v>
      </c>
      <c r="H5502" s="193">
        <f t="shared" si="198"/>
        <v>10</v>
      </c>
      <c r="J5502"/>
      <c r="K5502" s="244"/>
      <c r="M5502" s="60"/>
      <c r="N5502" s="60"/>
      <c r="O5502" s="60"/>
    </row>
    <row r="5503" spans="2:15" s="23" customFormat="1" ht="30.2" customHeight="1" thickBot="1" x14ac:dyDescent="0.3">
      <c r="B5503" s="200" t="s">
        <v>227</v>
      </c>
      <c r="C5503" s="232" t="s">
        <v>773</v>
      </c>
      <c r="D5503" s="230">
        <v>1.5</v>
      </c>
      <c r="E5503" s="230">
        <v>1</v>
      </c>
      <c r="F5503" s="47">
        <v>10</v>
      </c>
      <c r="G5503" s="239">
        <f t="shared" si="197"/>
        <v>15</v>
      </c>
      <c r="H5503" s="193">
        <f t="shared" si="198"/>
        <v>10</v>
      </c>
      <c r="J5503"/>
      <c r="K5503" s="244"/>
      <c r="M5503" s="60"/>
      <c r="N5503" s="60"/>
      <c r="O5503" s="60"/>
    </row>
    <row r="5504" spans="2:15" s="23" customFormat="1" ht="30.2" customHeight="1" thickBot="1" x14ac:dyDescent="0.3">
      <c r="B5504" s="200" t="s">
        <v>227</v>
      </c>
      <c r="C5504" s="232" t="s">
        <v>775</v>
      </c>
      <c r="D5504" s="230">
        <v>1.5</v>
      </c>
      <c r="E5504" s="230">
        <v>1</v>
      </c>
      <c r="F5504" s="47">
        <v>10</v>
      </c>
      <c r="G5504" s="239">
        <f t="shared" si="197"/>
        <v>15</v>
      </c>
      <c r="H5504" s="193">
        <f t="shared" si="198"/>
        <v>10</v>
      </c>
      <c r="J5504"/>
      <c r="K5504" s="244"/>
      <c r="M5504" s="60"/>
      <c r="N5504" s="60"/>
      <c r="O5504" s="60"/>
    </row>
    <row r="5505" spans="2:15" s="23" customFormat="1" ht="30.2" customHeight="1" thickBot="1" x14ac:dyDescent="0.3">
      <c r="B5505" s="200" t="s">
        <v>227</v>
      </c>
      <c r="C5505" s="232" t="s">
        <v>776</v>
      </c>
      <c r="D5505" s="230">
        <v>1.5</v>
      </c>
      <c r="E5505" s="230">
        <v>1</v>
      </c>
      <c r="F5505" s="47">
        <v>10</v>
      </c>
      <c r="G5505" s="239">
        <f t="shared" si="197"/>
        <v>15</v>
      </c>
      <c r="H5505" s="193">
        <f t="shared" si="198"/>
        <v>10</v>
      </c>
      <c r="J5505" s="17"/>
      <c r="K5505" s="244"/>
      <c r="M5505" s="60"/>
      <c r="N5505" s="60"/>
      <c r="O5505" s="60"/>
    </row>
    <row r="5506" spans="2:15" s="23" customFormat="1" ht="30.2" customHeight="1" thickBot="1" x14ac:dyDescent="0.3">
      <c r="B5506" s="200" t="s">
        <v>227</v>
      </c>
      <c r="C5506" s="232" t="s">
        <v>1034</v>
      </c>
      <c r="D5506" s="230">
        <v>1.5</v>
      </c>
      <c r="E5506" s="230">
        <v>1</v>
      </c>
      <c r="F5506" s="47">
        <v>10</v>
      </c>
      <c r="G5506" s="239">
        <f t="shared" si="197"/>
        <v>15</v>
      </c>
      <c r="H5506" s="193">
        <f t="shared" si="198"/>
        <v>10</v>
      </c>
      <c r="K5506" s="244"/>
      <c r="M5506" s="60"/>
      <c r="N5506" s="60"/>
      <c r="O5506" s="60"/>
    </row>
    <row r="5507" spans="2:15" s="23" customFormat="1" ht="30.2" customHeight="1" thickBot="1" x14ac:dyDescent="0.3">
      <c r="B5507" s="200" t="s">
        <v>227</v>
      </c>
      <c r="C5507" s="232" t="s">
        <v>778</v>
      </c>
      <c r="D5507" s="230">
        <v>1.5</v>
      </c>
      <c r="E5507" s="230">
        <v>1</v>
      </c>
      <c r="F5507" s="47">
        <v>10</v>
      </c>
      <c r="G5507" s="239">
        <f t="shared" si="197"/>
        <v>15</v>
      </c>
      <c r="H5507" s="193">
        <f t="shared" si="198"/>
        <v>10</v>
      </c>
      <c r="K5507" s="244"/>
      <c r="M5507" s="60"/>
      <c r="N5507" s="60"/>
      <c r="O5507" s="60"/>
    </row>
    <row r="5508" spans="2:15" s="23" customFormat="1" ht="30.2" customHeight="1" thickBot="1" x14ac:dyDescent="0.3">
      <c r="B5508" s="200" t="s">
        <v>227</v>
      </c>
      <c r="C5508" s="232" t="s">
        <v>1976</v>
      </c>
      <c r="D5508" s="230">
        <v>1.5</v>
      </c>
      <c r="E5508" s="230">
        <v>1</v>
      </c>
      <c r="F5508" s="47">
        <v>10</v>
      </c>
      <c r="G5508" s="239">
        <f t="shared" si="197"/>
        <v>15</v>
      </c>
      <c r="H5508" s="193">
        <f t="shared" si="198"/>
        <v>10</v>
      </c>
      <c r="K5508" s="244"/>
      <c r="M5508" s="60"/>
      <c r="N5508" s="60"/>
      <c r="O5508" s="60"/>
    </row>
    <row r="5509" spans="2:15" s="23" customFormat="1" ht="30.2" customHeight="1" thickBot="1" x14ac:dyDescent="0.3">
      <c r="B5509" s="200" t="s">
        <v>227</v>
      </c>
      <c r="C5509" s="232" t="s">
        <v>782</v>
      </c>
      <c r="D5509" s="230">
        <v>1.5</v>
      </c>
      <c r="E5509" s="230">
        <v>1</v>
      </c>
      <c r="F5509" s="47">
        <v>10</v>
      </c>
      <c r="G5509" s="239">
        <f t="shared" si="197"/>
        <v>15</v>
      </c>
      <c r="H5509" s="193">
        <f t="shared" si="198"/>
        <v>10</v>
      </c>
      <c r="K5509" s="244"/>
      <c r="M5509" s="60"/>
      <c r="N5509" s="60"/>
      <c r="O5509" s="60"/>
    </row>
    <row r="5510" spans="2:15" s="23" customFormat="1" ht="30.2" customHeight="1" thickBot="1" x14ac:dyDescent="0.3">
      <c r="B5510" s="200" t="s">
        <v>227</v>
      </c>
      <c r="C5510" s="232" t="s">
        <v>783</v>
      </c>
      <c r="D5510" s="230">
        <v>1.5</v>
      </c>
      <c r="E5510" s="230">
        <v>1</v>
      </c>
      <c r="F5510" s="47">
        <v>10</v>
      </c>
      <c r="G5510" s="239">
        <f t="shared" si="197"/>
        <v>15</v>
      </c>
      <c r="H5510" s="193">
        <f t="shared" si="198"/>
        <v>10</v>
      </c>
      <c r="K5510" s="244"/>
      <c r="M5510" s="60"/>
      <c r="N5510" s="60"/>
      <c r="O5510" s="60"/>
    </row>
    <row r="5511" spans="2:15" s="23" customFormat="1" ht="30.2" customHeight="1" thickBot="1" x14ac:dyDescent="0.3">
      <c r="B5511" s="200" t="s">
        <v>227</v>
      </c>
      <c r="C5511" s="232" t="s">
        <v>1039</v>
      </c>
      <c r="D5511" s="230">
        <v>1.5</v>
      </c>
      <c r="E5511" s="230">
        <v>1</v>
      </c>
      <c r="F5511" s="47">
        <v>10</v>
      </c>
      <c r="G5511" s="239">
        <f t="shared" si="197"/>
        <v>15</v>
      </c>
      <c r="H5511" s="193">
        <f t="shared" si="198"/>
        <v>10</v>
      </c>
      <c r="K5511" s="244"/>
      <c r="M5511" s="60"/>
      <c r="N5511" s="60"/>
      <c r="O5511" s="60"/>
    </row>
    <row r="5512" spans="2:15" s="23" customFormat="1" ht="30.2" customHeight="1" thickBot="1" x14ac:dyDescent="0.3">
      <c r="B5512" s="200" t="s">
        <v>227</v>
      </c>
      <c r="C5512" s="232" t="s">
        <v>1040</v>
      </c>
      <c r="D5512" s="230">
        <v>1.5</v>
      </c>
      <c r="E5512" s="230">
        <v>1</v>
      </c>
      <c r="F5512" s="47">
        <v>10</v>
      </c>
      <c r="G5512" s="239">
        <f t="shared" si="197"/>
        <v>15</v>
      </c>
      <c r="H5512" s="193">
        <f t="shared" si="198"/>
        <v>10</v>
      </c>
      <c r="K5512" s="244"/>
      <c r="M5512" s="60"/>
      <c r="N5512" s="60"/>
      <c r="O5512" s="60"/>
    </row>
    <row r="5513" spans="2:15" s="23" customFormat="1" ht="30.2" customHeight="1" thickBot="1" x14ac:dyDescent="0.3">
      <c r="B5513" s="200" t="s">
        <v>227</v>
      </c>
      <c r="C5513" s="232" t="s">
        <v>271</v>
      </c>
      <c r="D5513" s="230">
        <v>1.5</v>
      </c>
      <c r="E5513" s="230">
        <v>1</v>
      </c>
      <c r="F5513" s="47">
        <v>10</v>
      </c>
      <c r="G5513" s="239">
        <f t="shared" si="197"/>
        <v>15</v>
      </c>
      <c r="H5513" s="193">
        <f t="shared" si="198"/>
        <v>10</v>
      </c>
      <c r="K5513" s="244"/>
      <c r="M5513" s="60"/>
      <c r="N5513" s="60"/>
      <c r="O5513" s="60"/>
    </row>
    <row r="5514" spans="2:15" s="23" customFormat="1" ht="30.2" customHeight="1" thickBot="1" x14ac:dyDescent="0.3">
      <c r="B5514" s="200" t="s">
        <v>227</v>
      </c>
      <c r="C5514" s="232" t="s">
        <v>273</v>
      </c>
      <c r="D5514" s="230">
        <v>1.5</v>
      </c>
      <c r="E5514" s="230">
        <v>1</v>
      </c>
      <c r="F5514" s="47">
        <v>10</v>
      </c>
      <c r="G5514" s="239">
        <f t="shared" si="197"/>
        <v>15</v>
      </c>
      <c r="H5514" s="193">
        <f t="shared" si="198"/>
        <v>10</v>
      </c>
      <c r="K5514" s="244"/>
      <c r="M5514" s="60"/>
      <c r="N5514" s="60"/>
      <c r="O5514" s="60"/>
    </row>
    <row r="5515" spans="2:15" s="23" customFormat="1" ht="30.2" customHeight="1" thickBot="1" x14ac:dyDescent="0.3">
      <c r="B5515" s="200" t="s">
        <v>227</v>
      </c>
      <c r="C5515" s="232" t="s">
        <v>274</v>
      </c>
      <c r="D5515" s="230">
        <v>1.5</v>
      </c>
      <c r="E5515" s="230">
        <v>1</v>
      </c>
      <c r="F5515" s="47">
        <v>10</v>
      </c>
      <c r="G5515" s="239">
        <f t="shared" si="197"/>
        <v>15</v>
      </c>
      <c r="H5515" s="193">
        <f t="shared" si="198"/>
        <v>10</v>
      </c>
      <c r="K5515" s="244"/>
      <c r="M5515" s="60"/>
      <c r="N5515" s="60"/>
      <c r="O5515" s="60"/>
    </row>
    <row r="5516" spans="2:15" s="23" customFormat="1" ht="30.2" customHeight="1" thickBot="1" x14ac:dyDescent="0.3">
      <c r="B5516" s="200" t="s">
        <v>227</v>
      </c>
      <c r="C5516" s="232" t="s">
        <v>275</v>
      </c>
      <c r="D5516" s="230">
        <v>1.5</v>
      </c>
      <c r="E5516" s="230">
        <v>1</v>
      </c>
      <c r="F5516" s="47">
        <v>10</v>
      </c>
      <c r="G5516" s="239">
        <f t="shared" si="197"/>
        <v>15</v>
      </c>
      <c r="H5516" s="193">
        <f t="shared" si="198"/>
        <v>10</v>
      </c>
      <c r="K5516" s="244"/>
      <c r="M5516" s="60"/>
      <c r="N5516" s="60"/>
      <c r="O5516" s="60"/>
    </row>
    <row r="5517" spans="2:15" s="23" customFormat="1" ht="30.2" customHeight="1" thickBot="1" x14ac:dyDescent="0.3">
      <c r="B5517" s="200" t="s">
        <v>227</v>
      </c>
      <c r="C5517" s="232" t="s">
        <v>276</v>
      </c>
      <c r="D5517" s="230">
        <v>1.5</v>
      </c>
      <c r="E5517" s="230">
        <v>1</v>
      </c>
      <c r="F5517" s="47">
        <v>10</v>
      </c>
      <c r="G5517" s="239">
        <f t="shared" si="197"/>
        <v>15</v>
      </c>
      <c r="H5517" s="193">
        <f t="shared" si="198"/>
        <v>10</v>
      </c>
      <c r="K5517" s="244"/>
      <c r="M5517" s="60"/>
      <c r="N5517" s="60"/>
      <c r="O5517" s="60"/>
    </row>
    <row r="5518" spans="2:15" s="23" customFormat="1" ht="30.2" customHeight="1" thickBot="1" x14ac:dyDescent="0.3">
      <c r="B5518" s="200" t="s">
        <v>227</v>
      </c>
      <c r="C5518" s="232" t="s">
        <v>279</v>
      </c>
      <c r="D5518" s="230">
        <v>1.5</v>
      </c>
      <c r="E5518" s="230">
        <v>1</v>
      </c>
      <c r="F5518" s="47">
        <v>10</v>
      </c>
      <c r="G5518" s="239">
        <f t="shared" si="197"/>
        <v>15</v>
      </c>
      <c r="H5518" s="193">
        <f t="shared" si="198"/>
        <v>10</v>
      </c>
      <c r="K5518" s="244"/>
      <c r="M5518" s="60"/>
      <c r="N5518" s="60"/>
      <c r="O5518" s="60"/>
    </row>
    <row r="5519" spans="2:15" s="23" customFormat="1" ht="30.2" customHeight="1" thickBot="1" x14ac:dyDescent="0.3">
      <c r="B5519" s="200" t="s">
        <v>227</v>
      </c>
      <c r="C5519" s="232" t="s">
        <v>282</v>
      </c>
      <c r="D5519" s="230">
        <v>1.5</v>
      </c>
      <c r="E5519" s="230">
        <v>1</v>
      </c>
      <c r="F5519" s="47">
        <v>10</v>
      </c>
      <c r="G5519" s="239">
        <f t="shared" si="197"/>
        <v>15</v>
      </c>
      <c r="H5519" s="193">
        <f t="shared" si="198"/>
        <v>10</v>
      </c>
      <c r="K5519" s="244"/>
      <c r="M5519" s="60"/>
      <c r="N5519" s="60"/>
      <c r="O5519" s="60"/>
    </row>
    <row r="5520" spans="2:15" s="23" customFormat="1" ht="30.2" customHeight="1" thickBot="1" x14ac:dyDescent="0.3">
      <c r="B5520" s="200" t="s">
        <v>227</v>
      </c>
      <c r="C5520" s="232" t="s">
        <v>285</v>
      </c>
      <c r="D5520" s="230">
        <v>1.5</v>
      </c>
      <c r="E5520" s="230">
        <v>1</v>
      </c>
      <c r="F5520" s="47">
        <v>10</v>
      </c>
      <c r="G5520" s="239">
        <f t="shared" si="197"/>
        <v>15</v>
      </c>
      <c r="H5520" s="193">
        <f t="shared" si="198"/>
        <v>10</v>
      </c>
      <c r="K5520" s="244"/>
      <c r="M5520" s="60"/>
      <c r="N5520" s="60"/>
      <c r="O5520" s="60"/>
    </row>
    <row r="5521" spans="2:15" s="23" customFormat="1" ht="30.2" customHeight="1" thickBot="1" x14ac:dyDescent="0.3">
      <c r="B5521" s="200" t="s">
        <v>227</v>
      </c>
      <c r="C5521" s="232" t="s">
        <v>286</v>
      </c>
      <c r="D5521" s="230">
        <v>1.5</v>
      </c>
      <c r="E5521" s="230">
        <v>1</v>
      </c>
      <c r="F5521" s="47">
        <v>10</v>
      </c>
      <c r="G5521" s="239">
        <f t="shared" si="197"/>
        <v>15</v>
      </c>
      <c r="H5521" s="193">
        <f t="shared" si="198"/>
        <v>10</v>
      </c>
      <c r="K5521" s="244"/>
      <c r="M5521" s="60"/>
      <c r="N5521" s="60"/>
      <c r="O5521" s="60"/>
    </row>
    <row r="5522" spans="2:15" s="23" customFormat="1" ht="30.2" customHeight="1" thickBot="1" x14ac:dyDescent="0.3">
      <c r="B5522" s="200" t="s">
        <v>227</v>
      </c>
      <c r="C5522" s="232" t="s">
        <v>289</v>
      </c>
      <c r="D5522" s="230">
        <v>1.5</v>
      </c>
      <c r="E5522" s="230">
        <v>1</v>
      </c>
      <c r="F5522" s="47">
        <v>10</v>
      </c>
      <c r="G5522" s="239">
        <f t="shared" si="197"/>
        <v>15</v>
      </c>
      <c r="H5522" s="193">
        <f t="shared" si="198"/>
        <v>10</v>
      </c>
      <c r="K5522" s="244"/>
      <c r="M5522" s="60"/>
      <c r="N5522" s="60"/>
      <c r="O5522" s="60"/>
    </row>
    <row r="5523" spans="2:15" s="23" customFormat="1" ht="30.2" customHeight="1" thickBot="1" x14ac:dyDescent="0.3">
      <c r="B5523" s="200" t="s">
        <v>227</v>
      </c>
      <c r="C5523" s="232" t="s">
        <v>291</v>
      </c>
      <c r="D5523" s="230">
        <v>1.5</v>
      </c>
      <c r="E5523" s="230">
        <v>1</v>
      </c>
      <c r="F5523" s="47">
        <v>10</v>
      </c>
      <c r="G5523" s="239">
        <f t="shared" si="197"/>
        <v>15</v>
      </c>
      <c r="H5523" s="193">
        <f t="shared" si="198"/>
        <v>10</v>
      </c>
      <c r="K5523" s="244"/>
      <c r="M5523" s="60"/>
      <c r="N5523" s="60"/>
      <c r="O5523" s="60"/>
    </row>
    <row r="5524" spans="2:15" s="23" customFormat="1" ht="30.2" customHeight="1" thickBot="1" x14ac:dyDescent="0.3">
      <c r="B5524" s="200" t="s">
        <v>227</v>
      </c>
      <c r="C5524" s="232" t="s">
        <v>297</v>
      </c>
      <c r="D5524" s="230">
        <v>1.5</v>
      </c>
      <c r="E5524" s="230">
        <v>1</v>
      </c>
      <c r="F5524" s="47">
        <v>10</v>
      </c>
      <c r="G5524" s="239">
        <f t="shared" si="197"/>
        <v>15</v>
      </c>
      <c r="H5524" s="193">
        <f t="shared" si="198"/>
        <v>10</v>
      </c>
      <c r="K5524" s="244"/>
      <c r="M5524" s="60"/>
      <c r="N5524" s="60"/>
      <c r="O5524" s="60"/>
    </row>
    <row r="5525" spans="2:15" s="23" customFormat="1" ht="30.2" customHeight="1" thickBot="1" x14ac:dyDescent="0.3">
      <c r="B5525" s="200" t="s">
        <v>227</v>
      </c>
      <c r="C5525" s="232" t="s">
        <v>299</v>
      </c>
      <c r="D5525" s="230">
        <v>1.5</v>
      </c>
      <c r="E5525" s="230">
        <v>1</v>
      </c>
      <c r="F5525" s="47">
        <v>10</v>
      </c>
      <c r="G5525" s="239">
        <f t="shared" si="197"/>
        <v>15</v>
      </c>
      <c r="H5525" s="193">
        <f t="shared" si="198"/>
        <v>10</v>
      </c>
      <c r="K5525" s="244"/>
      <c r="M5525" s="60"/>
      <c r="N5525" s="60"/>
      <c r="O5525" s="60"/>
    </row>
    <row r="5526" spans="2:15" s="23" customFormat="1" ht="30.2" customHeight="1" thickBot="1" x14ac:dyDescent="0.3">
      <c r="B5526" s="200" t="s">
        <v>227</v>
      </c>
      <c r="C5526" s="232" t="s">
        <v>749</v>
      </c>
      <c r="D5526" s="230">
        <v>1.5</v>
      </c>
      <c r="E5526" s="230">
        <v>1</v>
      </c>
      <c r="F5526" s="47">
        <v>10</v>
      </c>
      <c r="G5526" s="239">
        <f t="shared" si="197"/>
        <v>15</v>
      </c>
      <c r="H5526" s="193">
        <f t="shared" si="198"/>
        <v>10</v>
      </c>
      <c r="K5526" s="244"/>
      <c r="M5526" s="60"/>
      <c r="N5526" s="60"/>
      <c r="O5526" s="60"/>
    </row>
    <row r="5527" spans="2:15" s="23" customFormat="1" ht="30.2" customHeight="1" thickBot="1" x14ac:dyDescent="0.3">
      <c r="B5527" s="200" t="s">
        <v>227</v>
      </c>
      <c r="C5527" s="232" t="s">
        <v>750</v>
      </c>
      <c r="D5527" s="230">
        <v>1.5</v>
      </c>
      <c r="E5527" s="230">
        <v>1</v>
      </c>
      <c r="F5527" s="47">
        <v>10</v>
      </c>
      <c r="G5527" s="239">
        <f t="shared" si="197"/>
        <v>15</v>
      </c>
      <c r="H5527" s="193">
        <f t="shared" si="198"/>
        <v>10</v>
      </c>
      <c r="K5527" s="244"/>
      <c r="M5527" s="60"/>
      <c r="N5527" s="60"/>
      <c r="O5527" s="60"/>
    </row>
    <row r="5528" spans="2:15" s="23" customFormat="1" ht="30.2" customHeight="1" thickBot="1" x14ac:dyDescent="0.3">
      <c r="B5528" s="200" t="s">
        <v>227</v>
      </c>
      <c r="C5528" s="232" t="s">
        <v>303</v>
      </c>
      <c r="D5528" s="230">
        <v>1.5</v>
      </c>
      <c r="E5528" s="230">
        <v>1</v>
      </c>
      <c r="F5528" s="47">
        <v>10</v>
      </c>
      <c r="G5528" s="239">
        <f t="shared" si="197"/>
        <v>15</v>
      </c>
      <c r="H5528" s="193">
        <f t="shared" si="198"/>
        <v>10</v>
      </c>
      <c r="K5528" s="244"/>
      <c r="M5528" s="60"/>
      <c r="N5528" s="60"/>
      <c r="O5528" s="60"/>
    </row>
    <row r="5529" spans="2:15" s="23" customFormat="1" ht="30.2" customHeight="1" thickBot="1" x14ac:dyDescent="0.3">
      <c r="B5529" s="200" t="s">
        <v>227</v>
      </c>
      <c r="C5529" s="232" t="s">
        <v>305</v>
      </c>
      <c r="D5529" s="230">
        <v>1.5</v>
      </c>
      <c r="E5529" s="230">
        <v>1</v>
      </c>
      <c r="F5529" s="47">
        <v>10</v>
      </c>
      <c r="G5529" s="239">
        <f t="shared" si="197"/>
        <v>15</v>
      </c>
      <c r="H5529" s="193">
        <f t="shared" si="198"/>
        <v>10</v>
      </c>
      <c r="K5529" s="244"/>
      <c r="M5529" s="60"/>
      <c r="N5529" s="60"/>
      <c r="O5529" s="60"/>
    </row>
    <row r="5530" spans="2:15" s="23" customFormat="1" ht="30.2" customHeight="1" thickBot="1" x14ac:dyDescent="0.3">
      <c r="B5530" s="200" t="s">
        <v>227</v>
      </c>
      <c r="C5530" s="232" t="s">
        <v>306</v>
      </c>
      <c r="D5530" s="230">
        <v>1.5</v>
      </c>
      <c r="E5530" s="230">
        <v>1</v>
      </c>
      <c r="F5530" s="47">
        <v>10</v>
      </c>
      <c r="G5530" s="239">
        <f t="shared" si="197"/>
        <v>15</v>
      </c>
      <c r="H5530" s="193">
        <f t="shared" si="198"/>
        <v>10</v>
      </c>
      <c r="K5530" s="244"/>
      <c r="M5530" s="60"/>
      <c r="N5530" s="60"/>
      <c r="O5530" s="60"/>
    </row>
    <row r="5531" spans="2:15" s="23" customFormat="1" ht="30.2" customHeight="1" thickBot="1" x14ac:dyDescent="0.3">
      <c r="B5531" s="200" t="s">
        <v>227</v>
      </c>
      <c r="C5531" s="232" t="s">
        <v>309</v>
      </c>
      <c r="D5531" s="230">
        <v>1.5</v>
      </c>
      <c r="E5531" s="230">
        <v>1</v>
      </c>
      <c r="F5531" s="47">
        <v>10</v>
      </c>
      <c r="G5531" s="239">
        <f t="shared" si="197"/>
        <v>15</v>
      </c>
      <c r="H5531" s="193">
        <f t="shared" si="198"/>
        <v>10</v>
      </c>
      <c r="K5531" s="244"/>
      <c r="M5531" s="60"/>
      <c r="N5531" s="60"/>
      <c r="O5531" s="60"/>
    </row>
    <row r="5532" spans="2:15" s="23" customFormat="1" ht="30.2" customHeight="1" thickBot="1" x14ac:dyDescent="0.3">
      <c r="B5532" s="200" t="s">
        <v>227</v>
      </c>
      <c r="C5532" s="232" t="s">
        <v>311</v>
      </c>
      <c r="D5532" s="230">
        <v>1.5</v>
      </c>
      <c r="E5532" s="230">
        <v>1</v>
      </c>
      <c r="F5532" s="47">
        <v>10</v>
      </c>
      <c r="G5532" s="239">
        <f t="shared" si="197"/>
        <v>15</v>
      </c>
      <c r="H5532" s="193">
        <f t="shared" si="198"/>
        <v>10</v>
      </c>
      <c r="K5532" s="244"/>
      <c r="M5532" s="60"/>
      <c r="N5532" s="60"/>
      <c r="O5532" s="60"/>
    </row>
    <row r="5533" spans="2:15" s="23" customFormat="1" ht="30.2" customHeight="1" thickBot="1" x14ac:dyDescent="0.3">
      <c r="B5533" s="200" t="s">
        <v>227</v>
      </c>
      <c r="C5533" s="232" t="s">
        <v>312</v>
      </c>
      <c r="D5533" s="230">
        <v>1.5</v>
      </c>
      <c r="E5533" s="230">
        <v>1</v>
      </c>
      <c r="F5533" s="47">
        <v>10</v>
      </c>
      <c r="G5533" s="239">
        <f t="shared" si="197"/>
        <v>15</v>
      </c>
      <c r="H5533" s="193">
        <f t="shared" si="198"/>
        <v>10</v>
      </c>
      <c r="K5533" s="244"/>
      <c r="M5533" s="60"/>
      <c r="N5533" s="60"/>
      <c r="O5533" s="60"/>
    </row>
    <row r="5534" spans="2:15" s="23" customFormat="1" ht="30.2" customHeight="1" thickBot="1" x14ac:dyDescent="0.3">
      <c r="B5534" s="200" t="s">
        <v>227</v>
      </c>
      <c r="C5534" s="232" t="s">
        <v>313</v>
      </c>
      <c r="D5534" s="230">
        <v>1.5</v>
      </c>
      <c r="E5534" s="230">
        <v>1</v>
      </c>
      <c r="F5534" s="47">
        <v>10</v>
      </c>
      <c r="G5534" s="239">
        <f t="shared" si="197"/>
        <v>15</v>
      </c>
      <c r="H5534" s="193">
        <f t="shared" si="198"/>
        <v>10</v>
      </c>
      <c r="K5534" s="244"/>
      <c r="M5534" s="60"/>
      <c r="N5534" s="60"/>
      <c r="O5534" s="60"/>
    </row>
    <row r="5535" spans="2:15" s="23" customFormat="1" ht="30.2" customHeight="1" thickBot="1" x14ac:dyDescent="0.3">
      <c r="B5535" s="200" t="s">
        <v>227</v>
      </c>
      <c r="C5535" s="232" t="s">
        <v>314</v>
      </c>
      <c r="D5535" s="230">
        <v>1.5</v>
      </c>
      <c r="E5535" s="230">
        <v>1</v>
      </c>
      <c r="F5535" s="47">
        <v>10</v>
      </c>
      <c r="G5535" s="239">
        <f t="shared" si="197"/>
        <v>15</v>
      </c>
      <c r="H5535" s="193">
        <f t="shared" si="198"/>
        <v>10</v>
      </c>
      <c r="K5535" s="244"/>
      <c r="M5535" s="60"/>
      <c r="N5535" s="60"/>
      <c r="O5535" s="60"/>
    </row>
    <row r="5536" spans="2:15" s="23" customFormat="1" ht="30.2" customHeight="1" thickBot="1" x14ac:dyDescent="0.3">
      <c r="B5536" s="200" t="s">
        <v>227</v>
      </c>
      <c r="C5536" s="232" t="s">
        <v>315</v>
      </c>
      <c r="D5536" s="230">
        <v>1.5</v>
      </c>
      <c r="E5536" s="230">
        <v>1</v>
      </c>
      <c r="F5536" s="47">
        <v>10</v>
      </c>
      <c r="G5536" s="239">
        <f t="shared" si="197"/>
        <v>15</v>
      </c>
      <c r="H5536" s="193">
        <f t="shared" si="198"/>
        <v>10</v>
      </c>
      <c r="K5536" s="244"/>
      <c r="M5536" s="60"/>
      <c r="N5536" s="60"/>
      <c r="O5536" s="60"/>
    </row>
    <row r="5537" spans="2:15" s="23" customFormat="1" ht="30.2" customHeight="1" thickBot="1" x14ac:dyDescent="0.3">
      <c r="B5537" s="200" t="s">
        <v>227</v>
      </c>
      <c r="C5537" s="232" t="s">
        <v>316</v>
      </c>
      <c r="D5537" s="230">
        <v>1.5</v>
      </c>
      <c r="E5537" s="230">
        <v>1</v>
      </c>
      <c r="F5537" s="47">
        <v>10</v>
      </c>
      <c r="G5537" s="239">
        <f t="shared" si="197"/>
        <v>15</v>
      </c>
      <c r="H5537" s="193">
        <f t="shared" si="198"/>
        <v>10</v>
      </c>
      <c r="K5537" s="244"/>
      <c r="M5537" s="60"/>
      <c r="N5537" s="60"/>
      <c r="O5537" s="60"/>
    </row>
    <row r="5538" spans="2:15" s="23" customFormat="1" ht="30.2" customHeight="1" thickBot="1" x14ac:dyDescent="0.3">
      <c r="B5538" s="200" t="s">
        <v>227</v>
      </c>
      <c r="C5538" s="232" t="s">
        <v>317</v>
      </c>
      <c r="D5538" s="230">
        <v>1.5</v>
      </c>
      <c r="E5538" s="230">
        <v>1</v>
      </c>
      <c r="F5538" s="47">
        <v>10</v>
      </c>
      <c r="G5538" s="239">
        <f t="shared" si="197"/>
        <v>15</v>
      </c>
      <c r="H5538" s="193">
        <f t="shared" si="198"/>
        <v>10</v>
      </c>
      <c r="K5538" s="244"/>
      <c r="M5538" s="60"/>
      <c r="N5538" s="60"/>
      <c r="O5538" s="60"/>
    </row>
    <row r="5539" spans="2:15" s="23" customFormat="1" ht="30.2" customHeight="1" thickBot="1" x14ac:dyDescent="0.3">
      <c r="B5539" s="200" t="s">
        <v>227</v>
      </c>
      <c r="C5539" s="232" t="s">
        <v>320</v>
      </c>
      <c r="D5539" s="230">
        <v>1.5</v>
      </c>
      <c r="E5539" s="230">
        <v>1</v>
      </c>
      <c r="F5539" s="47">
        <v>10</v>
      </c>
      <c r="G5539" s="239">
        <f t="shared" si="197"/>
        <v>15</v>
      </c>
      <c r="H5539" s="193">
        <f t="shared" si="198"/>
        <v>10</v>
      </c>
      <c r="K5539" s="244"/>
      <c r="M5539" s="60"/>
      <c r="N5539" s="60"/>
      <c r="O5539" s="60"/>
    </row>
    <row r="5540" spans="2:15" s="23" customFormat="1" ht="30.2" customHeight="1" thickBot="1" x14ac:dyDescent="0.3">
      <c r="B5540" s="200" t="s">
        <v>227</v>
      </c>
      <c r="C5540" s="232" t="s">
        <v>325</v>
      </c>
      <c r="D5540" s="230">
        <v>1.5</v>
      </c>
      <c r="E5540" s="230">
        <v>1</v>
      </c>
      <c r="F5540" s="47">
        <v>10</v>
      </c>
      <c r="G5540" s="239">
        <f t="shared" si="197"/>
        <v>15</v>
      </c>
      <c r="H5540" s="193">
        <f t="shared" si="198"/>
        <v>10</v>
      </c>
      <c r="K5540" s="244"/>
      <c r="M5540" s="60"/>
      <c r="N5540" s="60"/>
      <c r="O5540" s="60"/>
    </row>
    <row r="5541" spans="2:15" s="23" customFormat="1" ht="30.2" customHeight="1" thickBot="1" x14ac:dyDescent="0.3">
      <c r="B5541" s="200" t="s">
        <v>227</v>
      </c>
      <c r="C5541" s="232" t="s">
        <v>329</v>
      </c>
      <c r="D5541" s="230">
        <v>1.5</v>
      </c>
      <c r="E5541" s="230">
        <v>1</v>
      </c>
      <c r="F5541" s="47">
        <v>10</v>
      </c>
      <c r="G5541" s="239">
        <f t="shared" si="197"/>
        <v>15</v>
      </c>
      <c r="H5541" s="193">
        <f t="shared" si="198"/>
        <v>10</v>
      </c>
      <c r="K5541" s="244"/>
      <c r="M5541" s="60"/>
      <c r="N5541" s="60"/>
      <c r="O5541" s="60"/>
    </row>
    <row r="5542" spans="2:15" s="23" customFormat="1" ht="30.2" customHeight="1" thickBot="1" x14ac:dyDescent="0.3">
      <c r="B5542" s="200" t="s">
        <v>227</v>
      </c>
      <c r="C5542" s="232" t="s">
        <v>331</v>
      </c>
      <c r="D5542" s="230">
        <v>1.5</v>
      </c>
      <c r="E5542" s="230">
        <v>1</v>
      </c>
      <c r="F5542" s="47">
        <v>10</v>
      </c>
      <c r="G5542" s="239">
        <f t="shared" si="197"/>
        <v>15</v>
      </c>
      <c r="H5542" s="193">
        <f t="shared" si="198"/>
        <v>10</v>
      </c>
      <c r="K5542" s="244"/>
      <c r="M5542" s="60"/>
      <c r="N5542" s="60"/>
      <c r="O5542" s="60"/>
    </row>
    <row r="5543" spans="2:15" s="23" customFormat="1" ht="30.2" customHeight="1" thickBot="1" x14ac:dyDescent="0.3">
      <c r="B5543" s="200" t="s">
        <v>227</v>
      </c>
      <c r="C5543" s="232" t="s">
        <v>1207</v>
      </c>
      <c r="D5543" s="230">
        <v>1.5</v>
      </c>
      <c r="E5543" s="230">
        <v>1</v>
      </c>
      <c r="F5543" s="47">
        <v>10</v>
      </c>
      <c r="G5543" s="239">
        <f t="shared" si="197"/>
        <v>15</v>
      </c>
      <c r="H5543" s="193">
        <f t="shared" si="198"/>
        <v>10</v>
      </c>
      <c r="K5543" s="244"/>
      <c r="M5543" s="60"/>
      <c r="N5543" s="60"/>
      <c r="O5543" s="60"/>
    </row>
    <row r="5544" spans="2:15" s="23" customFormat="1" ht="30.2" customHeight="1" thickBot="1" x14ac:dyDescent="0.3">
      <c r="B5544" s="200" t="s">
        <v>227</v>
      </c>
      <c r="C5544" s="232" t="s">
        <v>821</v>
      </c>
      <c r="D5544" s="230">
        <v>1.5</v>
      </c>
      <c r="E5544" s="230">
        <v>1</v>
      </c>
      <c r="F5544" s="47">
        <v>10</v>
      </c>
      <c r="G5544" s="239">
        <f t="shared" si="197"/>
        <v>15</v>
      </c>
      <c r="H5544" s="193">
        <f t="shared" si="198"/>
        <v>10</v>
      </c>
      <c r="K5544" s="244"/>
      <c r="M5544" s="60"/>
      <c r="N5544" s="60"/>
      <c r="O5544" s="60"/>
    </row>
    <row r="5545" spans="2:15" s="23" customFormat="1" ht="30.2" customHeight="1" thickBot="1" x14ac:dyDescent="0.3">
      <c r="B5545" s="200" t="s">
        <v>227</v>
      </c>
      <c r="C5545" s="232" t="s">
        <v>1057</v>
      </c>
      <c r="D5545" s="230">
        <v>1.5</v>
      </c>
      <c r="E5545" s="230">
        <v>1</v>
      </c>
      <c r="F5545" s="47">
        <v>10</v>
      </c>
      <c r="G5545" s="239">
        <f t="shared" si="197"/>
        <v>15</v>
      </c>
      <c r="H5545" s="193">
        <f t="shared" si="198"/>
        <v>10</v>
      </c>
      <c r="K5545" s="244"/>
      <c r="M5545" s="60"/>
      <c r="N5545" s="60"/>
      <c r="O5545" s="60"/>
    </row>
    <row r="5546" spans="2:15" s="23" customFormat="1" ht="30.2" customHeight="1" thickBot="1" x14ac:dyDescent="0.3">
      <c r="B5546" s="200" t="s">
        <v>227</v>
      </c>
      <c r="C5546" s="232" t="s">
        <v>342</v>
      </c>
      <c r="D5546" s="230">
        <v>1.5</v>
      </c>
      <c r="E5546" s="230">
        <v>1</v>
      </c>
      <c r="F5546" s="47">
        <v>10</v>
      </c>
      <c r="G5546" s="239">
        <f t="shared" si="197"/>
        <v>15</v>
      </c>
      <c r="H5546" s="193">
        <f t="shared" si="198"/>
        <v>10</v>
      </c>
      <c r="K5546" s="244"/>
      <c r="M5546" s="60"/>
      <c r="N5546" s="60"/>
      <c r="O5546" s="60"/>
    </row>
    <row r="5547" spans="2:15" s="23" customFormat="1" ht="30.2" customHeight="1" thickBot="1" x14ac:dyDescent="0.3">
      <c r="B5547" s="200" t="s">
        <v>227</v>
      </c>
      <c r="C5547" s="232" t="s">
        <v>1977</v>
      </c>
      <c r="D5547" s="230">
        <v>1.5</v>
      </c>
      <c r="E5547" s="230">
        <v>1</v>
      </c>
      <c r="F5547" s="47">
        <v>10</v>
      </c>
      <c r="G5547" s="239">
        <f t="shared" si="197"/>
        <v>15</v>
      </c>
      <c r="H5547" s="193">
        <f t="shared" si="198"/>
        <v>10</v>
      </c>
      <c r="K5547" s="244"/>
      <c r="M5547" s="60"/>
      <c r="N5547" s="60"/>
      <c r="O5547" s="60"/>
    </row>
    <row r="5548" spans="2:15" s="23" customFormat="1" ht="30.2" customHeight="1" thickBot="1" x14ac:dyDescent="0.3">
      <c r="B5548" s="200" t="s">
        <v>227</v>
      </c>
      <c r="C5548" s="232" t="s">
        <v>345</v>
      </c>
      <c r="D5548" s="230">
        <v>1.5</v>
      </c>
      <c r="E5548" s="230">
        <v>1</v>
      </c>
      <c r="F5548" s="47">
        <v>10</v>
      </c>
      <c r="G5548" s="239">
        <f t="shared" si="197"/>
        <v>15</v>
      </c>
      <c r="H5548" s="193">
        <f t="shared" si="198"/>
        <v>10</v>
      </c>
      <c r="K5548" s="244"/>
      <c r="M5548" s="60"/>
      <c r="N5548" s="60"/>
      <c r="O5548" s="60"/>
    </row>
    <row r="5549" spans="2:15" s="23" customFormat="1" ht="30.2" customHeight="1" thickBot="1" x14ac:dyDescent="0.3">
      <c r="B5549" s="200" t="s">
        <v>227</v>
      </c>
      <c r="C5549" s="232" t="s">
        <v>830</v>
      </c>
      <c r="D5549" s="230">
        <v>1.5</v>
      </c>
      <c r="E5549" s="230">
        <v>1</v>
      </c>
      <c r="F5549" s="47">
        <v>10</v>
      </c>
      <c r="G5549" s="239">
        <f t="shared" si="197"/>
        <v>15</v>
      </c>
      <c r="H5549" s="193">
        <f t="shared" si="198"/>
        <v>10</v>
      </c>
      <c r="K5549" s="244"/>
      <c r="M5549" s="60"/>
      <c r="N5549" s="60"/>
      <c r="O5549" s="60"/>
    </row>
    <row r="5550" spans="2:15" s="23" customFormat="1" ht="30.2" customHeight="1" thickBot="1" x14ac:dyDescent="0.3">
      <c r="B5550" s="200" t="s">
        <v>227</v>
      </c>
      <c r="C5550" s="232" t="s">
        <v>756</v>
      </c>
      <c r="D5550" s="230">
        <v>1.5</v>
      </c>
      <c r="E5550" s="230">
        <v>1</v>
      </c>
      <c r="F5550" s="47">
        <v>10</v>
      </c>
      <c r="G5550" s="239">
        <f t="shared" si="197"/>
        <v>15</v>
      </c>
      <c r="H5550" s="193">
        <f t="shared" si="198"/>
        <v>10</v>
      </c>
      <c r="K5550" s="244"/>
      <c r="M5550" s="60"/>
      <c r="N5550" s="60"/>
      <c r="O5550" s="60"/>
    </row>
    <row r="5551" spans="2:15" s="23" customFormat="1" ht="30.2" customHeight="1" thickBot="1" x14ac:dyDescent="0.3">
      <c r="B5551" s="200" t="s">
        <v>227</v>
      </c>
      <c r="C5551" s="232" t="s">
        <v>362</v>
      </c>
      <c r="D5551" s="230">
        <v>1.5</v>
      </c>
      <c r="E5551" s="230">
        <v>1</v>
      </c>
      <c r="F5551" s="47">
        <v>10</v>
      </c>
      <c r="G5551" s="239">
        <f t="shared" si="197"/>
        <v>15</v>
      </c>
      <c r="H5551" s="193">
        <f t="shared" si="198"/>
        <v>10</v>
      </c>
      <c r="K5551" s="244"/>
      <c r="M5551" s="60"/>
      <c r="N5551" s="60"/>
      <c r="O5551" s="60"/>
    </row>
    <row r="5552" spans="2:15" s="23" customFormat="1" ht="30.2" customHeight="1" thickBot="1" x14ac:dyDescent="0.3">
      <c r="B5552" s="200" t="s">
        <v>227</v>
      </c>
      <c r="C5552" s="232" t="s">
        <v>370</v>
      </c>
      <c r="D5552" s="230">
        <v>1.5</v>
      </c>
      <c r="E5552" s="230">
        <v>1</v>
      </c>
      <c r="F5552" s="47">
        <v>10</v>
      </c>
      <c r="G5552" s="239">
        <f t="shared" si="197"/>
        <v>15</v>
      </c>
      <c r="H5552" s="193">
        <f t="shared" si="198"/>
        <v>10</v>
      </c>
      <c r="K5552" s="244"/>
      <c r="M5552" s="60"/>
      <c r="N5552" s="60"/>
      <c r="O5552" s="60"/>
    </row>
    <row r="5553" spans="2:15" s="23" customFormat="1" ht="30.2" customHeight="1" thickBot="1" x14ac:dyDescent="0.3">
      <c r="B5553" s="200" t="s">
        <v>227</v>
      </c>
      <c r="C5553" s="232" t="s">
        <v>375</v>
      </c>
      <c r="D5553" s="230">
        <v>1.5</v>
      </c>
      <c r="E5553" s="230">
        <v>1</v>
      </c>
      <c r="F5553" s="47">
        <v>10</v>
      </c>
      <c r="G5553" s="239">
        <f t="shared" si="197"/>
        <v>15</v>
      </c>
      <c r="H5553" s="193">
        <f t="shared" si="198"/>
        <v>10</v>
      </c>
      <c r="K5553" s="244"/>
      <c r="M5553" s="60"/>
      <c r="N5553" s="60"/>
      <c r="O5553" s="60"/>
    </row>
    <row r="5554" spans="2:15" s="23" customFormat="1" ht="30.2" customHeight="1" thickBot="1" x14ac:dyDescent="0.3">
      <c r="B5554" s="200" t="s">
        <v>227</v>
      </c>
      <c r="C5554" s="232" t="s">
        <v>757</v>
      </c>
      <c r="D5554" s="230">
        <v>1.5</v>
      </c>
      <c r="E5554" s="230">
        <v>1</v>
      </c>
      <c r="F5554" s="47">
        <v>10</v>
      </c>
      <c r="G5554" s="239">
        <f t="shared" si="197"/>
        <v>15</v>
      </c>
      <c r="H5554" s="193">
        <f t="shared" si="198"/>
        <v>10</v>
      </c>
      <c r="K5554" s="244"/>
      <c r="M5554" s="60"/>
      <c r="N5554" s="60"/>
      <c r="O5554" s="60"/>
    </row>
    <row r="5555" spans="2:15" s="23" customFormat="1" ht="30.2" customHeight="1" thickBot="1" x14ac:dyDescent="0.3">
      <c r="B5555" s="200" t="s">
        <v>227</v>
      </c>
      <c r="C5555" s="232" t="s">
        <v>377</v>
      </c>
      <c r="D5555" s="230">
        <v>1.5</v>
      </c>
      <c r="E5555" s="230">
        <v>1</v>
      </c>
      <c r="F5555" s="47">
        <v>10</v>
      </c>
      <c r="G5555" s="239">
        <f t="shared" si="197"/>
        <v>15</v>
      </c>
      <c r="H5555" s="193">
        <f t="shared" si="198"/>
        <v>10</v>
      </c>
      <c r="K5555" s="244"/>
      <c r="M5555" s="60"/>
      <c r="N5555" s="60"/>
      <c r="O5555" s="60"/>
    </row>
    <row r="5556" spans="2:15" s="23" customFormat="1" ht="30.2" customHeight="1" thickBot="1" x14ac:dyDescent="0.3">
      <c r="B5556" s="200" t="s">
        <v>227</v>
      </c>
      <c r="C5556" s="232" t="s">
        <v>379</v>
      </c>
      <c r="D5556" s="230">
        <v>1.5</v>
      </c>
      <c r="E5556" s="230">
        <v>1</v>
      </c>
      <c r="F5556" s="47">
        <v>10</v>
      </c>
      <c r="G5556" s="239">
        <f t="shared" si="197"/>
        <v>15</v>
      </c>
      <c r="H5556" s="193">
        <f t="shared" si="198"/>
        <v>10</v>
      </c>
      <c r="K5556" s="244"/>
      <c r="M5556" s="60"/>
      <c r="N5556" s="60"/>
      <c r="O5556" s="60"/>
    </row>
    <row r="5557" spans="2:15" s="23" customFormat="1" ht="30.2" customHeight="1" thickBot="1" x14ac:dyDescent="0.3">
      <c r="B5557" s="200" t="s">
        <v>227</v>
      </c>
      <c r="C5557" s="232" t="s">
        <v>380</v>
      </c>
      <c r="D5557" s="230">
        <v>1.5</v>
      </c>
      <c r="E5557" s="230">
        <v>1</v>
      </c>
      <c r="F5557" s="47">
        <v>10</v>
      </c>
      <c r="G5557" s="239">
        <f t="shared" si="197"/>
        <v>15</v>
      </c>
      <c r="H5557" s="193">
        <f t="shared" si="198"/>
        <v>10</v>
      </c>
      <c r="K5557" s="244"/>
      <c r="M5557" s="60"/>
      <c r="N5557" s="60"/>
      <c r="O5557" s="60"/>
    </row>
    <row r="5558" spans="2:15" s="23" customFormat="1" ht="30.2" customHeight="1" thickBot="1" x14ac:dyDescent="0.3">
      <c r="B5558" s="200" t="s">
        <v>227</v>
      </c>
      <c r="C5558" s="232" t="s">
        <v>381</v>
      </c>
      <c r="D5558" s="230">
        <v>1.5</v>
      </c>
      <c r="E5558" s="230">
        <v>1</v>
      </c>
      <c r="F5558" s="47">
        <v>10</v>
      </c>
      <c r="G5558" s="239">
        <f t="shared" si="197"/>
        <v>15</v>
      </c>
      <c r="H5558" s="193">
        <f t="shared" si="198"/>
        <v>10</v>
      </c>
      <c r="K5558" s="244"/>
      <c r="M5558" s="60"/>
      <c r="N5558" s="60"/>
      <c r="O5558" s="60"/>
    </row>
    <row r="5559" spans="2:15" s="23" customFormat="1" ht="30.2" customHeight="1" thickBot="1" x14ac:dyDescent="0.3">
      <c r="B5559" s="200" t="s">
        <v>227</v>
      </c>
      <c r="C5559" s="232" t="s">
        <v>1978</v>
      </c>
      <c r="D5559" s="230">
        <v>1.5</v>
      </c>
      <c r="E5559" s="230">
        <v>1</v>
      </c>
      <c r="F5559" s="47">
        <v>10</v>
      </c>
      <c r="G5559" s="239">
        <f t="shared" si="197"/>
        <v>15</v>
      </c>
      <c r="H5559" s="193">
        <f t="shared" si="198"/>
        <v>10</v>
      </c>
      <c r="K5559" s="244"/>
      <c r="M5559" s="60"/>
      <c r="N5559" s="60"/>
      <c r="O5559" s="60"/>
    </row>
    <row r="5560" spans="2:15" s="23" customFormat="1" ht="30.2" customHeight="1" thickBot="1" x14ac:dyDescent="0.3">
      <c r="B5560" s="200" t="s">
        <v>227</v>
      </c>
      <c r="C5560" s="232" t="s">
        <v>1979</v>
      </c>
      <c r="D5560" s="230">
        <v>1.5</v>
      </c>
      <c r="E5560" s="230">
        <v>1</v>
      </c>
      <c r="F5560" s="47">
        <v>10</v>
      </c>
      <c r="G5560" s="239">
        <f t="shared" si="197"/>
        <v>15</v>
      </c>
      <c r="H5560" s="193">
        <f t="shared" si="198"/>
        <v>10</v>
      </c>
      <c r="K5560" s="244"/>
      <c r="M5560" s="60"/>
      <c r="N5560" s="60"/>
      <c r="O5560" s="60"/>
    </row>
    <row r="5561" spans="2:15" s="23" customFormat="1" ht="30.2" customHeight="1" thickBot="1" x14ac:dyDescent="0.3">
      <c r="B5561" s="200" t="s">
        <v>227</v>
      </c>
      <c r="C5561" s="232" t="s">
        <v>388</v>
      </c>
      <c r="D5561" s="230">
        <v>1.5</v>
      </c>
      <c r="E5561" s="230">
        <v>1</v>
      </c>
      <c r="F5561" s="47">
        <v>10</v>
      </c>
      <c r="G5561" s="239">
        <f t="shared" si="197"/>
        <v>15</v>
      </c>
      <c r="H5561" s="193">
        <f t="shared" si="198"/>
        <v>10</v>
      </c>
      <c r="K5561" s="244"/>
      <c r="M5561" s="60"/>
      <c r="N5561" s="60"/>
      <c r="O5561" s="60"/>
    </row>
    <row r="5562" spans="2:15" s="23" customFormat="1" ht="30.2" customHeight="1" thickBot="1" x14ac:dyDescent="0.3">
      <c r="B5562" s="200" t="s">
        <v>227</v>
      </c>
      <c r="C5562" s="232" t="s">
        <v>391</v>
      </c>
      <c r="D5562" s="230">
        <v>1.5</v>
      </c>
      <c r="E5562" s="230">
        <v>1</v>
      </c>
      <c r="F5562" s="47">
        <v>10</v>
      </c>
      <c r="G5562" s="239">
        <f t="shared" si="197"/>
        <v>15</v>
      </c>
      <c r="H5562" s="193">
        <f t="shared" si="198"/>
        <v>10</v>
      </c>
      <c r="K5562" s="244"/>
      <c r="M5562" s="60"/>
      <c r="N5562" s="60"/>
      <c r="O5562" s="60"/>
    </row>
    <row r="5563" spans="2:15" s="23" customFormat="1" ht="30.2" customHeight="1" thickBot="1" x14ac:dyDescent="0.3">
      <c r="B5563" s="200" t="s">
        <v>227</v>
      </c>
      <c r="C5563" s="232" t="s">
        <v>392</v>
      </c>
      <c r="D5563" s="230">
        <v>1.5</v>
      </c>
      <c r="E5563" s="230">
        <v>1</v>
      </c>
      <c r="F5563" s="47">
        <v>10</v>
      </c>
      <c r="G5563" s="239">
        <f t="shared" ref="G5563:G5626" si="199">ROUND(D5563*F5563,2)</f>
        <v>15</v>
      </c>
      <c r="H5563" s="193">
        <f t="shared" ref="H5563:H5626" si="200">ROUND(E5563*F5563,6)</f>
        <v>10</v>
      </c>
      <c r="K5563" s="244"/>
      <c r="M5563" s="60"/>
      <c r="N5563" s="60"/>
      <c r="O5563" s="60"/>
    </row>
    <row r="5564" spans="2:15" s="23" customFormat="1" ht="30.2" customHeight="1" thickBot="1" x14ac:dyDescent="0.3">
      <c r="B5564" s="200" t="s">
        <v>227</v>
      </c>
      <c r="C5564" s="232" t="s">
        <v>393</v>
      </c>
      <c r="D5564" s="230">
        <v>1.5</v>
      </c>
      <c r="E5564" s="230">
        <v>1</v>
      </c>
      <c r="F5564" s="47">
        <v>10</v>
      </c>
      <c r="G5564" s="239">
        <f t="shared" si="199"/>
        <v>15</v>
      </c>
      <c r="H5564" s="193">
        <f t="shared" si="200"/>
        <v>10</v>
      </c>
      <c r="K5564" s="244"/>
      <c r="M5564" s="60"/>
      <c r="N5564" s="60"/>
      <c r="O5564" s="60"/>
    </row>
    <row r="5565" spans="2:15" s="23" customFormat="1" ht="30.2" customHeight="1" thickBot="1" x14ac:dyDescent="0.3">
      <c r="B5565" s="200" t="s">
        <v>227</v>
      </c>
      <c r="C5565" s="232" t="s">
        <v>1907</v>
      </c>
      <c r="D5565" s="230">
        <v>1.5</v>
      </c>
      <c r="E5565" s="230">
        <v>1</v>
      </c>
      <c r="F5565" s="47">
        <v>10</v>
      </c>
      <c r="G5565" s="239">
        <f t="shared" si="199"/>
        <v>15</v>
      </c>
      <c r="H5565" s="193">
        <f t="shared" si="200"/>
        <v>10</v>
      </c>
      <c r="K5565" s="244"/>
      <c r="M5565" s="60"/>
      <c r="N5565" s="60"/>
      <c r="O5565" s="60"/>
    </row>
    <row r="5566" spans="2:15" s="23" customFormat="1" ht="30.2" customHeight="1" thickBot="1" x14ac:dyDescent="0.3">
      <c r="B5566" s="200" t="s">
        <v>227</v>
      </c>
      <c r="C5566" s="232" t="s">
        <v>409</v>
      </c>
      <c r="D5566" s="230">
        <v>1.5</v>
      </c>
      <c r="E5566" s="230">
        <v>1</v>
      </c>
      <c r="F5566" s="47">
        <v>10</v>
      </c>
      <c r="G5566" s="239">
        <f t="shared" si="199"/>
        <v>15</v>
      </c>
      <c r="H5566" s="193">
        <f t="shared" si="200"/>
        <v>10</v>
      </c>
      <c r="K5566" s="244"/>
      <c r="M5566" s="60"/>
      <c r="N5566" s="60"/>
      <c r="O5566" s="60"/>
    </row>
    <row r="5567" spans="2:15" s="23" customFormat="1" ht="30.2" customHeight="1" thickBot="1" x14ac:dyDescent="0.3">
      <c r="B5567" s="200" t="s">
        <v>227</v>
      </c>
      <c r="C5567" s="232" t="s">
        <v>412</v>
      </c>
      <c r="D5567" s="230">
        <v>1.5</v>
      </c>
      <c r="E5567" s="230">
        <v>1</v>
      </c>
      <c r="F5567" s="47">
        <v>10</v>
      </c>
      <c r="G5567" s="239">
        <f t="shared" si="199"/>
        <v>15</v>
      </c>
      <c r="H5567" s="193">
        <f t="shared" si="200"/>
        <v>10</v>
      </c>
      <c r="K5567" s="244"/>
      <c r="M5567" s="60"/>
      <c r="N5567" s="60"/>
      <c r="O5567" s="60"/>
    </row>
    <row r="5568" spans="2:15" s="23" customFormat="1" ht="30.2" customHeight="1" thickBot="1" x14ac:dyDescent="0.3">
      <c r="B5568" s="200" t="s">
        <v>227</v>
      </c>
      <c r="C5568" s="232" t="s">
        <v>884</v>
      </c>
      <c r="D5568" s="230">
        <v>1.5</v>
      </c>
      <c r="E5568" s="230">
        <v>1</v>
      </c>
      <c r="F5568" s="47">
        <v>10</v>
      </c>
      <c r="G5568" s="239">
        <f t="shared" si="199"/>
        <v>15</v>
      </c>
      <c r="H5568" s="193">
        <f t="shared" si="200"/>
        <v>10</v>
      </c>
      <c r="K5568" s="244"/>
      <c r="M5568" s="60"/>
      <c r="N5568" s="60"/>
      <c r="O5568" s="60"/>
    </row>
    <row r="5569" spans="2:15" s="23" customFormat="1" ht="30.2" customHeight="1" thickBot="1" x14ac:dyDescent="0.3">
      <c r="B5569" s="200" t="s">
        <v>227</v>
      </c>
      <c r="C5569" s="232" t="s">
        <v>887</v>
      </c>
      <c r="D5569" s="230">
        <v>1.5</v>
      </c>
      <c r="E5569" s="230">
        <v>1</v>
      </c>
      <c r="F5569" s="47">
        <v>10</v>
      </c>
      <c r="G5569" s="239">
        <f t="shared" si="199"/>
        <v>15</v>
      </c>
      <c r="H5569" s="193">
        <f t="shared" si="200"/>
        <v>10</v>
      </c>
      <c r="K5569" s="244"/>
      <c r="M5569" s="60"/>
      <c r="N5569" s="60"/>
      <c r="O5569" s="60"/>
    </row>
    <row r="5570" spans="2:15" s="23" customFormat="1" ht="30.2" customHeight="1" thickBot="1" x14ac:dyDescent="0.3">
      <c r="B5570" s="200" t="s">
        <v>227</v>
      </c>
      <c r="C5570" s="232" t="s">
        <v>1767</v>
      </c>
      <c r="D5570" s="230">
        <v>1.5</v>
      </c>
      <c r="E5570" s="230">
        <v>1</v>
      </c>
      <c r="F5570" s="47">
        <v>10</v>
      </c>
      <c r="G5570" s="239">
        <f t="shared" si="199"/>
        <v>15</v>
      </c>
      <c r="H5570" s="193">
        <f t="shared" si="200"/>
        <v>10</v>
      </c>
      <c r="K5570" s="244"/>
      <c r="M5570" s="60"/>
      <c r="N5570" s="60"/>
      <c r="O5570" s="60"/>
    </row>
    <row r="5571" spans="2:15" s="23" customFormat="1" ht="30.2" customHeight="1" thickBot="1" x14ac:dyDescent="0.3">
      <c r="B5571" s="200" t="s">
        <v>227</v>
      </c>
      <c r="C5571" s="232" t="s">
        <v>1771</v>
      </c>
      <c r="D5571" s="230">
        <v>1.5</v>
      </c>
      <c r="E5571" s="230">
        <v>1</v>
      </c>
      <c r="F5571" s="47">
        <v>10</v>
      </c>
      <c r="G5571" s="239">
        <f t="shared" si="199"/>
        <v>15</v>
      </c>
      <c r="H5571" s="193">
        <f t="shared" si="200"/>
        <v>10</v>
      </c>
      <c r="K5571" s="244"/>
      <c r="M5571" s="60"/>
      <c r="N5571" s="60"/>
      <c r="O5571" s="60"/>
    </row>
    <row r="5572" spans="2:15" s="23" customFormat="1" ht="30.2" customHeight="1" thickBot="1" x14ac:dyDescent="0.3">
      <c r="B5572" s="200" t="s">
        <v>227</v>
      </c>
      <c r="C5572" s="232" t="s">
        <v>418</v>
      </c>
      <c r="D5572" s="230">
        <v>1.5</v>
      </c>
      <c r="E5572" s="230">
        <v>1</v>
      </c>
      <c r="F5572" s="47">
        <v>10</v>
      </c>
      <c r="G5572" s="239">
        <f t="shared" si="199"/>
        <v>15</v>
      </c>
      <c r="H5572" s="193">
        <f t="shared" si="200"/>
        <v>10</v>
      </c>
      <c r="K5572" s="244"/>
      <c r="M5572" s="60"/>
      <c r="N5572" s="60"/>
      <c r="O5572" s="60"/>
    </row>
    <row r="5573" spans="2:15" s="23" customFormat="1" ht="30.2" customHeight="1" thickBot="1" x14ac:dyDescent="0.3">
      <c r="B5573" s="200" t="s">
        <v>227</v>
      </c>
      <c r="C5573" s="232" t="s">
        <v>422</v>
      </c>
      <c r="D5573" s="230">
        <v>1.5</v>
      </c>
      <c r="E5573" s="230">
        <v>1</v>
      </c>
      <c r="F5573" s="47">
        <v>10</v>
      </c>
      <c r="G5573" s="239">
        <f t="shared" si="199"/>
        <v>15</v>
      </c>
      <c r="H5573" s="193">
        <f t="shared" si="200"/>
        <v>10</v>
      </c>
      <c r="K5573" s="244"/>
      <c r="M5573" s="60"/>
      <c r="N5573" s="60"/>
      <c r="O5573" s="60"/>
    </row>
    <row r="5574" spans="2:15" s="23" customFormat="1" ht="30.2" customHeight="1" thickBot="1" x14ac:dyDescent="0.3">
      <c r="B5574" s="200" t="s">
        <v>227</v>
      </c>
      <c r="C5574" s="232" t="s">
        <v>1096</v>
      </c>
      <c r="D5574" s="230">
        <v>1.5</v>
      </c>
      <c r="E5574" s="230">
        <v>1</v>
      </c>
      <c r="F5574" s="47">
        <v>10</v>
      </c>
      <c r="G5574" s="239">
        <f t="shared" si="199"/>
        <v>15</v>
      </c>
      <c r="H5574" s="193">
        <f t="shared" si="200"/>
        <v>10</v>
      </c>
      <c r="K5574" s="244"/>
      <c r="M5574" s="60"/>
      <c r="N5574" s="60"/>
      <c r="O5574" s="60"/>
    </row>
    <row r="5575" spans="2:15" s="23" customFormat="1" ht="30.2" customHeight="1" thickBot="1" x14ac:dyDescent="0.3">
      <c r="B5575" s="200" t="s">
        <v>227</v>
      </c>
      <c r="C5575" s="232" t="s">
        <v>424</v>
      </c>
      <c r="D5575" s="230">
        <v>1.5</v>
      </c>
      <c r="E5575" s="230">
        <v>1</v>
      </c>
      <c r="F5575" s="47">
        <v>10</v>
      </c>
      <c r="G5575" s="239">
        <f t="shared" si="199"/>
        <v>15</v>
      </c>
      <c r="H5575" s="193">
        <f t="shared" si="200"/>
        <v>10</v>
      </c>
      <c r="K5575" s="244"/>
      <c r="M5575" s="60"/>
      <c r="N5575" s="60"/>
      <c r="O5575" s="60"/>
    </row>
    <row r="5576" spans="2:15" s="23" customFormat="1" ht="30.2" customHeight="1" thickBot="1" x14ac:dyDescent="0.3">
      <c r="B5576" s="200" t="s">
        <v>227</v>
      </c>
      <c r="C5576" s="232" t="s">
        <v>425</v>
      </c>
      <c r="D5576" s="230">
        <v>1.5</v>
      </c>
      <c r="E5576" s="230">
        <v>1</v>
      </c>
      <c r="F5576" s="47">
        <v>10</v>
      </c>
      <c r="G5576" s="239">
        <f t="shared" si="199"/>
        <v>15</v>
      </c>
      <c r="H5576" s="193">
        <f t="shared" si="200"/>
        <v>10</v>
      </c>
      <c r="K5576" s="244"/>
      <c r="M5576" s="60"/>
      <c r="N5576" s="60"/>
      <c r="O5576" s="60"/>
    </row>
    <row r="5577" spans="2:15" s="23" customFormat="1" ht="30.2" customHeight="1" thickBot="1" x14ac:dyDescent="0.3">
      <c r="B5577" s="200" t="s">
        <v>227</v>
      </c>
      <c r="C5577" s="232" t="s">
        <v>426</v>
      </c>
      <c r="D5577" s="230">
        <v>1.5</v>
      </c>
      <c r="E5577" s="230">
        <v>1</v>
      </c>
      <c r="F5577" s="47">
        <v>10</v>
      </c>
      <c r="G5577" s="239">
        <f t="shared" si="199"/>
        <v>15</v>
      </c>
      <c r="H5577" s="193">
        <f t="shared" si="200"/>
        <v>10</v>
      </c>
      <c r="K5577" s="244"/>
      <c r="M5577" s="60"/>
      <c r="N5577" s="60"/>
      <c r="O5577" s="60"/>
    </row>
    <row r="5578" spans="2:15" s="23" customFormat="1" ht="30.2" customHeight="1" thickBot="1" x14ac:dyDescent="0.3">
      <c r="B5578" s="200" t="s">
        <v>227</v>
      </c>
      <c r="C5578" s="232" t="s">
        <v>427</v>
      </c>
      <c r="D5578" s="230">
        <v>1.5</v>
      </c>
      <c r="E5578" s="230">
        <v>1</v>
      </c>
      <c r="F5578" s="47">
        <v>10</v>
      </c>
      <c r="G5578" s="239">
        <f t="shared" si="199"/>
        <v>15</v>
      </c>
      <c r="H5578" s="193">
        <f t="shared" si="200"/>
        <v>10</v>
      </c>
      <c r="K5578" s="244"/>
      <c r="M5578" s="60"/>
      <c r="N5578" s="60"/>
      <c r="O5578" s="60"/>
    </row>
    <row r="5579" spans="2:15" s="23" customFormat="1" ht="30.2" customHeight="1" thickBot="1" x14ac:dyDescent="0.3">
      <c r="B5579" s="200" t="s">
        <v>227</v>
      </c>
      <c r="C5579" s="232" t="s">
        <v>429</v>
      </c>
      <c r="D5579" s="230">
        <v>1.5</v>
      </c>
      <c r="E5579" s="230">
        <v>1</v>
      </c>
      <c r="F5579" s="47">
        <v>10</v>
      </c>
      <c r="G5579" s="239">
        <f t="shared" si="199"/>
        <v>15</v>
      </c>
      <c r="H5579" s="193">
        <f t="shared" si="200"/>
        <v>10</v>
      </c>
      <c r="K5579" s="244"/>
      <c r="M5579" s="60"/>
      <c r="N5579" s="60"/>
      <c r="O5579" s="60"/>
    </row>
    <row r="5580" spans="2:15" s="23" customFormat="1" ht="30.2" customHeight="1" thickBot="1" x14ac:dyDescent="0.3">
      <c r="B5580" s="200" t="s">
        <v>227</v>
      </c>
      <c r="C5580" s="232" t="s">
        <v>430</v>
      </c>
      <c r="D5580" s="230">
        <v>1.5</v>
      </c>
      <c r="E5580" s="230">
        <v>1</v>
      </c>
      <c r="F5580" s="47">
        <v>10</v>
      </c>
      <c r="G5580" s="239">
        <f t="shared" si="199"/>
        <v>15</v>
      </c>
      <c r="H5580" s="193">
        <f t="shared" si="200"/>
        <v>10</v>
      </c>
      <c r="K5580" s="244"/>
      <c r="M5580" s="60"/>
      <c r="N5580" s="60"/>
      <c r="O5580" s="60"/>
    </row>
    <row r="5581" spans="2:15" s="23" customFormat="1" ht="30.2" customHeight="1" thickBot="1" x14ac:dyDescent="0.3">
      <c r="B5581" s="200" t="s">
        <v>227</v>
      </c>
      <c r="C5581" s="232" t="s">
        <v>431</v>
      </c>
      <c r="D5581" s="230">
        <v>1.5</v>
      </c>
      <c r="E5581" s="230">
        <v>1</v>
      </c>
      <c r="F5581" s="47">
        <v>10</v>
      </c>
      <c r="G5581" s="239">
        <f t="shared" si="199"/>
        <v>15</v>
      </c>
      <c r="H5581" s="193">
        <f t="shared" si="200"/>
        <v>10</v>
      </c>
      <c r="K5581" s="244"/>
      <c r="M5581" s="60"/>
      <c r="N5581" s="60"/>
      <c r="O5581" s="60"/>
    </row>
    <row r="5582" spans="2:15" s="23" customFormat="1" ht="30.2" customHeight="1" thickBot="1" x14ac:dyDescent="0.3">
      <c r="B5582" s="200" t="s">
        <v>227</v>
      </c>
      <c r="C5582" s="232" t="s">
        <v>432</v>
      </c>
      <c r="D5582" s="230">
        <v>1.5</v>
      </c>
      <c r="E5582" s="230">
        <v>1</v>
      </c>
      <c r="F5582" s="47">
        <v>10</v>
      </c>
      <c r="G5582" s="239">
        <f t="shared" si="199"/>
        <v>15</v>
      </c>
      <c r="H5582" s="193">
        <f t="shared" si="200"/>
        <v>10</v>
      </c>
      <c r="K5582" s="244"/>
      <c r="M5582" s="60"/>
      <c r="N5582" s="60"/>
      <c r="O5582" s="60"/>
    </row>
    <row r="5583" spans="2:15" s="23" customFormat="1" ht="30.2" customHeight="1" thickBot="1" x14ac:dyDescent="0.3">
      <c r="B5583" s="200" t="s">
        <v>227</v>
      </c>
      <c r="C5583" s="232" t="s">
        <v>1919</v>
      </c>
      <c r="D5583" s="230">
        <v>1.5</v>
      </c>
      <c r="E5583" s="230">
        <v>1</v>
      </c>
      <c r="F5583" s="47">
        <v>10</v>
      </c>
      <c r="G5583" s="239">
        <f t="shared" si="199"/>
        <v>15</v>
      </c>
      <c r="H5583" s="193">
        <f t="shared" si="200"/>
        <v>10</v>
      </c>
      <c r="K5583" s="244"/>
      <c r="M5583" s="60"/>
      <c r="N5583" s="60"/>
      <c r="O5583" s="60"/>
    </row>
    <row r="5584" spans="2:15" s="23" customFormat="1" ht="30.2" customHeight="1" thickBot="1" x14ac:dyDescent="0.3">
      <c r="B5584" s="200" t="s">
        <v>227</v>
      </c>
      <c r="C5584" s="232" t="s">
        <v>1920</v>
      </c>
      <c r="D5584" s="230">
        <v>1.5</v>
      </c>
      <c r="E5584" s="230">
        <v>1</v>
      </c>
      <c r="F5584" s="47">
        <v>10</v>
      </c>
      <c r="G5584" s="239">
        <f t="shared" si="199"/>
        <v>15</v>
      </c>
      <c r="H5584" s="193">
        <f t="shared" si="200"/>
        <v>10</v>
      </c>
      <c r="K5584" s="244"/>
      <c r="M5584" s="60"/>
      <c r="N5584" s="60"/>
      <c r="O5584" s="60"/>
    </row>
    <row r="5585" spans="2:15" s="23" customFormat="1" ht="30.2" customHeight="1" thickBot="1" x14ac:dyDescent="0.3">
      <c r="B5585" s="200" t="s">
        <v>227</v>
      </c>
      <c r="C5585" s="232" t="s">
        <v>901</v>
      </c>
      <c r="D5585" s="230">
        <v>1.5</v>
      </c>
      <c r="E5585" s="230">
        <v>1</v>
      </c>
      <c r="F5585" s="47">
        <v>10</v>
      </c>
      <c r="G5585" s="239">
        <f t="shared" si="199"/>
        <v>15</v>
      </c>
      <c r="H5585" s="193">
        <f t="shared" si="200"/>
        <v>10</v>
      </c>
      <c r="K5585" s="244"/>
      <c r="M5585" s="60"/>
      <c r="N5585" s="60"/>
      <c r="O5585" s="60"/>
    </row>
    <row r="5586" spans="2:15" s="23" customFormat="1" ht="30.2" customHeight="1" thickBot="1" x14ac:dyDescent="0.3">
      <c r="B5586" s="200" t="s">
        <v>227</v>
      </c>
      <c r="C5586" s="232" t="s">
        <v>908</v>
      </c>
      <c r="D5586" s="230">
        <v>1.5</v>
      </c>
      <c r="E5586" s="230">
        <v>1</v>
      </c>
      <c r="F5586" s="47">
        <v>10</v>
      </c>
      <c r="G5586" s="239">
        <f t="shared" si="199"/>
        <v>15</v>
      </c>
      <c r="H5586" s="193">
        <f t="shared" si="200"/>
        <v>10</v>
      </c>
      <c r="K5586" s="244"/>
      <c r="M5586" s="60"/>
      <c r="N5586" s="60"/>
      <c r="O5586" s="60"/>
    </row>
    <row r="5587" spans="2:15" s="23" customFormat="1" ht="30.2" customHeight="1" thickBot="1" x14ac:dyDescent="0.3">
      <c r="B5587" s="200" t="s">
        <v>227</v>
      </c>
      <c r="C5587" s="232" t="s">
        <v>909</v>
      </c>
      <c r="D5587" s="230">
        <v>1.5</v>
      </c>
      <c r="E5587" s="230">
        <v>1</v>
      </c>
      <c r="F5587" s="47">
        <v>10</v>
      </c>
      <c r="G5587" s="239">
        <f t="shared" si="199"/>
        <v>15</v>
      </c>
      <c r="H5587" s="193">
        <f t="shared" si="200"/>
        <v>10</v>
      </c>
      <c r="K5587" s="244"/>
      <c r="M5587" s="60"/>
      <c r="N5587" s="60"/>
      <c r="O5587" s="60"/>
    </row>
    <row r="5588" spans="2:15" s="23" customFormat="1" ht="30.2" customHeight="1" thickBot="1" x14ac:dyDescent="0.3">
      <c r="B5588" s="200" t="s">
        <v>227</v>
      </c>
      <c r="C5588" s="232" t="s">
        <v>444</v>
      </c>
      <c r="D5588" s="230">
        <v>1.5</v>
      </c>
      <c r="E5588" s="230">
        <v>1</v>
      </c>
      <c r="F5588" s="47">
        <v>10</v>
      </c>
      <c r="G5588" s="239">
        <f t="shared" si="199"/>
        <v>15</v>
      </c>
      <c r="H5588" s="193">
        <f t="shared" si="200"/>
        <v>10</v>
      </c>
      <c r="K5588" s="244"/>
      <c r="M5588" s="60"/>
      <c r="N5588" s="60"/>
      <c r="O5588" s="60"/>
    </row>
    <row r="5589" spans="2:15" s="23" customFormat="1" ht="30.2" customHeight="1" thickBot="1" x14ac:dyDescent="0.3">
      <c r="B5589" s="200" t="s">
        <v>227</v>
      </c>
      <c r="C5589" s="232" t="s">
        <v>445</v>
      </c>
      <c r="D5589" s="230">
        <v>1.5</v>
      </c>
      <c r="E5589" s="230">
        <v>1</v>
      </c>
      <c r="F5589" s="47">
        <v>10</v>
      </c>
      <c r="G5589" s="239">
        <f t="shared" si="199"/>
        <v>15</v>
      </c>
      <c r="H5589" s="193">
        <f t="shared" si="200"/>
        <v>10</v>
      </c>
      <c r="K5589" s="244"/>
      <c r="M5589" s="60"/>
      <c r="N5589" s="60"/>
      <c r="O5589" s="60"/>
    </row>
    <row r="5590" spans="2:15" s="23" customFormat="1" ht="30.2" customHeight="1" thickBot="1" x14ac:dyDescent="0.3">
      <c r="B5590" s="200" t="s">
        <v>227</v>
      </c>
      <c r="C5590" s="232" t="s">
        <v>446</v>
      </c>
      <c r="D5590" s="230">
        <v>1.5</v>
      </c>
      <c r="E5590" s="230">
        <v>1</v>
      </c>
      <c r="F5590" s="47">
        <v>10</v>
      </c>
      <c r="G5590" s="239">
        <f t="shared" si="199"/>
        <v>15</v>
      </c>
      <c r="H5590" s="193">
        <f t="shared" si="200"/>
        <v>10</v>
      </c>
      <c r="K5590" s="244"/>
      <c r="M5590" s="60"/>
      <c r="N5590" s="60"/>
      <c r="O5590" s="60"/>
    </row>
    <row r="5591" spans="2:15" s="23" customFormat="1" ht="30.2" customHeight="1" thickBot="1" x14ac:dyDescent="0.3">
      <c r="B5591" s="200" t="s">
        <v>227</v>
      </c>
      <c r="C5591" s="232" t="s">
        <v>447</v>
      </c>
      <c r="D5591" s="230">
        <v>1.5</v>
      </c>
      <c r="E5591" s="230">
        <v>1</v>
      </c>
      <c r="F5591" s="47">
        <v>10</v>
      </c>
      <c r="G5591" s="239">
        <f t="shared" si="199"/>
        <v>15</v>
      </c>
      <c r="H5591" s="193">
        <f t="shared" si="200"/>
        <v>10</v>
      </c>
      <c r="K5591" s="244"/>
      <c r="M5591" s="60"/>
      <c r="N5591" s="60"/>
      <c r="O5591" s="60"/>
    </row>
    <row r="5592" spans="2:15" s="23" customFormat="1" ht="30.2" customHeight="1" thickBot="1" x14ac:dyDescent="0.3">
      <c r="B5592" s="200" t="s">
        <v>227</v>
      </c>
      <c r="C5592" s="232" t="s">
        <v>916</v>
      </c>
      <c r="D5592" s="230">
        <v>1.5</v>
      </c>
      <c r="E5592" s="230">
        <v>1</v>
      </c>
      <c r="F5592" s="47">
        <v>10</v>
      </c>
      <c r="G5592" s="239">
        <f t="shared" si="199"/>
        <v>15</v>
      </c>
      <c r="H5592" s="193">
        <f t="shared" si="200"/>
        <v>10</v>
      </c>
      <c r="K5592" s="244"/>
      <c r="M5592" s="60"/>
      <c r="N5592" s="60"/>
      <c r="O5592" s="60"/>
    </row>
    <row r="5593" spans="2:15" s="23" customFormat="1" ht="30.2" customHeight="1" thickBot="1" x14ac:dyDescent="0.3">
      <c r="B5593" s="200" t="s">
        <v>227</v>
      </c>
      <c r="C5593" s="232" t="s">
        <v>1980</v>
      </c>
      <c r="D5593" s="230">
        <v>1.5</v>
      </c>
      <c r="E5593" s="230">
        <v>1</v>
      </c>
      <c r="F5593" s="47">
        <v>10</v>
      </c>
      <c r="G5593" s="239">
        <f t="shared" si="199"/>
        <v>15</v>
      </c>
      <c r="H5593" s="193">
        <f t="shared" si="200"/>
        <v>10</v>
      </c>
      <c r="K5593" s="244"/>
      <c r="M5593" s="60"/>
      <c r="N5593" s="60"/>
      <c r="O5593" s="60"/>
    </row>
    <row r="5594" spans="2:15" s="23" customFormat="1" ht="30.2" customHeight="1" thickBot="1" x14ac:dyDescent="0.3">
      <c r="B5594" s="200" t="s">
        <v>227</v>
      </c>
      <c r="C5594" s="232" t="s">
        <v>1243</v>
      </c>
      <c r="D5594" s="230">
        <v>1.5</v>
      </c>
      <c r="E5594" s="230">
        <v>1</v>
      </c>
      <c r="F5594" s="47">
        <v>10</v>
      </c>
      <c r="G5594" s="239">
        <f t="shared" si="199"/>
        <v>15</v>
      </c>
      <c r="H5594" s="193">
        <f t="shared" si="200"/>
        <v>10</v>
      </c>
      <c r="K5594" s="244"/>
      <c r="M5594" s="60"/>
      <c r="N5594" s="60"/>
      <c r="O5594" s="60"/>
    </row>
    <row r="5595" spans="2:15" s="23" customFormat="1" ht="30.2" customHeight="1" thickBot="1" x14ac:dyDescent="0.3">
      <c r="B5595" s="200" t="s">
        <v>227</v>
      </c>
      <c r="C5595" s="232" t="s">
        <v>1111</v>
      </c>
      <c r="D5595" s="230">
        <v>1.5</v>
      </c>
      <c r="E5595" s="230">
        <v>1</v>
      </c>
      <c r="F5595" s="47">
        <v>10</v>
      </c>
      <c r="G5595" s="239">
        <f t="shared" si="199"/>
        <v>15</v>
      </c>
      <c r="H5595" s="193">
        <f t="shared" si="200"/>
        <v>10</v>
      </c>
      <c r="K5595" s="244"/>
      <c r="M5595" s="60"/>
      <c r="N5595" s="60"/>
      <c r="O5595" s="60"/>
    </row>
    <row r="5596" spans="2:15" s="23" customFormat="1" ht="30.2" customHeight="1" thickBot="1" x14ac:dyDescent="0.3">
      <c r="B5596" s="200" t="s">
        <v>227</v>
      </c>
      <c r="C5596" s="232" t="s">
        <v>1981</v>
      </c>
      <c r="D5596" s="230">
        <v>1.5</v>
      </c>
      <c r="E5596" s="230">
        <v>1</v>
      </c>
      <c r="F5596" s="47">
        <v>10</v>
      </c>
      <c r="G5596" s="239">
        <f t="shared" si="199"/>
        <v>15</v>
      </c>
      <c r="H5596" s="193">
        <f t="shared" si="200"/>
        <v>10</v>
      </c>
      <c r="K5596" s="244"/>
      <c r="M5596" s="60"/>
      <c r="N5596" s="60"/>
      <c r="O5596" s="60"/>
    </row>
    <row r="5597" spans="2:15" s="23" customFormat="1" ht="30.2" customHeight="1" thickBot="1" x14ac:dyDescent="0.3">
      <c r="B5597" s="200" t="s">
        <v>227</v>
      </c>
      <c r="C5597" s="232" t="s">
        <v>1982</v>
      </c>
      <c r="D5597" s="230">
        <v>1.5</v>
      </c>
      <c r="E5597" s="230">
        <v>1</v>
      </c>
      <c r="F5597" s="47">
        <v>10</v>
      </c>
      <c r="G5597" s="239">
        <f t="shared" si="199"/>
        <v>15</v>
      </c>
      <c r="H5597" s="193">
        <f t="shared" si="200"/>
        <v>10</v>
      </c>
      <c r="K5597" s="244"/>
      <c r="M5597" s="60"/>
      <c r="N5597" s="60"/>
      <c r="O5597" s="60"/>
    </row>
    <row r="5598" spans="2:15" s="23" customFormat="1" ht="30.2" customHeight="1" thickBot="1" x14ac:dyDescent="0.3">
      <c r="B5598" s="200" t="s">
        <v>227</v>
      </c>
      <c r="C5598" s="232" t="s">
        <v>1118</v>
      </c>
      <c r="D5598" s="230">
        <v>1.5</v>
      </c>
      <c r="E5598" s="230">
        <v>1</v>
      </c>
      <c r="F5598" s="47">
        <v>10</v>
      </c>
      <c r="G5598" s="239">
        <f t="shared" si="199"/>
        <v>15</v>
      </c>
      <c r="H5598" s="193">
        <f t="shared" si="200"/>
        <v>10</v>
      </c>
      <c r="K5598" s="244"/>
      <c r="M5598" s="60"/>
      <c r="N5598" s="60"/>
      <c r="O5598" s="60"/>
    </row>
    <row r="5599" spans="2:15" s="23" customFormat="1" ht="30.2" customHeight="1" thickBot="1" x14ac:dyDescent="0.3">
      <c r="B5599" s="200" t="s">
        <v>227</v>
      </c>
      <c r="C5599" s="232" t="s">
        <v>472</v>
      </c>
      <c r="D5599" s="230">
        <v>1.5</v>
      </c>
      <c r="E5599" s="230">
        <v>1</v>
      </c>
      <c r="F5599" s="47">
        <v>10</v>
      </c>
      <c r="G5599" s="239">
        <f t="shared" si="199"/>
        <v>15</v>
      </c>
      <c r="H5599" s="193">
        <f t="shared" si="200"/>
        <v>10</v>
      </c>
      <c r="K5599" s="244"/>
      <c r="M5599" s="60"/>
      <c r="N5599" s="60"/>
      <c r="O5599" s="60"/>
    </row>
    <row r="5600" spans="2:15" s="23" customFormat="1" ht="30.2" customHeight="1" thickBot="1" x14ac:dyDescent="0.3">
      <c r="B5600" s="200" t="s">
        <v>227</v>
      </c>
      <c r="C5600" s="232" t="s">
        <v>926</v>
      </c>
      <c r="D5600" s="230">
        <v>1.5</v>
      </c>
      <c r="E5600" s="230">
        <v>1</v>
      </c>
      <c r="F5600" s="47">
        <v>10</v>
      </c>
      <c r="G5600" s="239">
        <f t="shared" si="199"/>
        <v>15</v>
      </c>
      <c r="H5600" s="193">
        <f t="shared" si="200"/>
        <v>10</v>
      </c>
      <c r="K5600" s="244"/>
      <c r="M5600" s="60"/>
      <c r="N5600" s="60"/>
      <c r="O5600" s="60"/>
    </row>
    <row r="5601" spans="2:15" s="23" customFormat="1" ht="30.2" customHeight="1" thickBot="1" x14ac:dyDescent="0.3">
      <c r="B5601" s="200" t="s">
        <v>227</v>
      </c>
      <c r="C5601" s="232" t="s">
        <v>928</v>
      </c>
      <c r="D5601" s="230">
        <v>1.5</v>
      </c>
      <c r="E5601" s="230">
        <v>1</v>
      </c>
      <c r="F5601" s="47">
        <v>10</v>
      </c>
      <c r="G5601" s="239">
        <f t="shared" si="199"/>
        <v>15</v>
      </c>
      <c r="H5601" s="193">
        <f t="shared" si="200"/>
        <v>10</v>
      </c>
      <c r="K5601" s="244"/>
      <c r="M5601" s="60"/>
      <c r="N5601" s="60"/>
      <c r="O5601" s="60"/>
    </row>
    <row r="5602" spans="2:15" s="23" customFormat="1" ht="30.2" customHeight="1" thickBot="1" x14ac:dyDescent="0.3">
      <c r="B5602" s="200" t="s">
        <v>227</v>
      </c>
      <c r="C5602" s="232" t="s">
        <v>1983</v>
      </c>
      <c r="D5602" s="230">
        <v>1.5</v>
      </c>
      <c r="E5602" s="230">
        <v>1</v>
      </c>
      <c r="F5602" s="47">
        <v>10</v>
      </c>
      <c r="G5602" s="239">
        <f t="shared" si="199"/>
        <v>15</v>
      </c>
      <c r="H5602" s="193">
        <f t="shared" si="200"/>
        <v>10</v>
      </c>
      <c r="K5602" s="244"/>
      <c r="M5602" s="60"/>
      <c r="N5602" s="60"/>
      <c r="O5602" s="60"/>
    </row>
    <row r="5603" spans="2:15" s="23" customFormat="1" ht="30.2" customHeight="1" thickBot="1" x14ac:dyDescent="0.3">
      <c r="B5603" s="200" t="s">
        <v>227</v>
      </c>
      <c r="C5603" s="232" t="s">
        <v>1984</v>
      </c>
      <c r="D5603" s="230">
        <v>1.5</v>
      </c>
      <c r="E5603" s="230">
        <v>1</v>
      </c>
      <c r="F5603" s="47">
        <v>10</v>
      </c>
      <c r="G5603" s="239">
        <f t="shared" si="199"/>
        <v>15</v>
      </c>
      <c r="H5603" s="193">
        <f t="shared" si="200"/>
        <v>10</v>
      </c>
      <c r="K5603" s="244"/>
      <c r="M5603" s="60"/>
      <c r="N5603" s="60"/>
      <c r="O5603" s="60"/>
    </row>
    <row r="5604" spans="2:15" s="23" customFormat="1" ht="30.2" customHeight="1" thickBot="1" x14ac:dyDescent="0.3">
      <c r="B5604" s="200" t="s">
        <v>227</v>
      </c>
      <c r="C5604" s="232" t="s">
        <v>1985</v>
      </c>
      <c r="D5604" s="230">
        <v>1.5</v>
      </c>
      <c r="E5604" s="230">
        <v>1</v>
      </c>
      <c r="F5604" s="47">
        <v>10</v>
      </c>
      <c r="G5604" s="239">
        <f t="shared" si="199"/>
        <v>15</v>
      </c>
      <c r="H5604" s="193">
        <f t="shared" si="200"/>
        <v>10</v>
      </c>
      <c r="K5604" s="244"/>
      <c r="M5604" s="60"/>
      <c r="N5604" s="60"/>
      <c r="O5604" s="60"/>
    </row>
    <row r="5605" spans="2:15" s="23" customFormat="1" ht="30.2" customHeight="1" thickBot="1" x14ac:dyDescent="0.3">
      <c r="B5605" s="200" t="s">
        <v>227</v>
      </c>
      <c r="C5605" s="232" t="s">
        <v>1986</v>
      </c>
      <c r="D5605" s="230">
        <v>1.5</v>
      </c>
      <c r="E5605" s="230">
        <v>1</v>
      </c>
      <c r="F5605" s="47">
        <v>10</v>
      </c>
      <c r="G5605" s="239">
        <f t="shared" si="199"/>
        <v>15</v>
      </c>
      <c r="H5605" s="193">
        <f t="shared" si="200"/>
        <v>10</v>
      </c>
      <c r="K5605" s="244"/>
      <c r="M5605" s="60"/>
      <c r="N5605" s="60"/>
      <c r="O5605" s="60"/>
    </row>
    <row r="5606" spans="2:15" s="23" customFormat="1" ht="30.2" customHeight="1" thickBot="1" x14ac:dyDescent="0.3">
      <c r="B5606" s="200" t="s">
        <v>227</v>
      </c>
      <c r="C5606" s="232" t="s">
        <v>474</v>
      </c>
      <c r="D5606" s="230">
        <v>1.5</v>
      </c>
      <c r="E5606" s="230">
        <v>1</v>
      </c>
      <c r="F5606" s="47">
        <v>10</v>
      </c>
      <c r="G5606" s="239">
        <f t="shared" si="199"/>
        <v>15</v>
      </c>
      <c r="H5606" s="193">
        <f t="shared" si="200"/>
        <v>10</v>
      </c>
      <c r="K5606" s="244"/>
      <c r="M5606" s="60"/>
      <c r="N5606" s="60"/>
      <c r="O5606" s="60"/>
    </row>
    <row r="5607" spans="2:15" s="23" customFormat="1" ht="30.2" customHeight="1" thickBot="1" x14ac:dyDescent="0.3">
      <c r="B5607" s="200" t="s">
        <v>227</v>
      </c>
      <c r="C5607" s="232" t="s">
        <v>476</v>
      </c>
      <c r="D5607" s="230">
        <v>1.5</v>
      </c>
      <c r="E5607" s="230">
        <v>1</v>
      </c>
      <c r="F5607" s="47">
        <v>10</v>
      </c>
      <c r="G5607" s="239">
        <f t="shared" si="199"/>
        <v>15</v>
      </c>
      <c r="H5607" s="193">
        <f t="shared" si="200"/>
        <v>10</v>
      </c>
      <c r="K5607" s="244"/>
      <c r="M5607" s="60"/>
      <c r="N5607" s="60"/>
      <c r="O5607" s="60"/>
    </row>
    <row r="5608" spans="2:15" s="23" customFormat="1" ht="30.2" customHeight="1" thickBot="1" x14ac:dyDescent="0.3">
      <c r="B5608" s="200" t="s">
        <v>227</v>
      </c>
      <c r="C5608" s="232" t="s">
        <v>477</v>
      </c>
      <c r="D5608" s="230">
        <v>1.5</v>
      </c>
      <c r="E5608" s="230">
        <v>1</v>
      </c>
      <c r="F5608" s="47">
        <v>10</v>
      </c>
      <c r="G5608" s="239">
        <f t="shared" si="199"/>
        <v>15</v>
      </c>
      <c r="H5608" s="193">
        <f t="shared" si="200"/>
        <v>10</v>
      </c>
      <c r="K5608" s="244"/>
      <c r="M5608" s="60"/>
      <c r="N5608" s="60"/>
      <c r="O5608" s="60"/>
    </row>
    <row r="5609" spans="2:15" s="23" customFormat="1" ht="30.2" customHeight="1" thickBot="1" x14ac:dyDescent="0.3">
      <c r="B5609" s="200" t="s">
        <v>227</v>
      </c>
      <c r="C5609" s="232" t="s">
        <v>941</v>
      </c>
      <c r="D5609" s="230">
        <v>1.5</v>
      </c>
      <c r="E5609" s="230">
        <v>1</v>
      </c>
      <c r="F5609" s="47">
        <v>10</v>
      </c>
      <c r="G5609" s="239">
        <f t="shared" si="199"/>
        <v>15</v>
      </c>
      <c r="H5609" s="193">
        <f t="shared" si="200"/>
        <v>10</v>
      </c>
      <c r="K5609" s="244"/>
      <c r="M5609" s="60"/>
      <c r="N5609" s="60"/>
      <c r="O5609" s="60"/>
    </row>
    <row r="5610" spans="2:15" s="23" customFormat="1" ht="30.2" customHeight="1" thickBot="1" x14ac:dyDescent="0.3">
      <c r="B5610" s="200" t="s">
        <v>227</v>
      </c>
      <c r="C5610" s="232" t="s">
        <v>480</v>
      </c>
      <c r="D5610" s="230">
        <v>1.5</v>
      </c>
      <c r="E5610" s="230">
        <v>1</v>
      </c>
      <c r="F5610" s="47">
        <v>10</v>
      </c>
      <c r="G5610" s="239">
        <f t="shared" si="199"/>
        <v>15</v>
      </c>
      <c r="H5610" s="193">
        <f t="shared" si="200"/>
        <v>10</v>
      </c>
      <c r="K5610" s="244"/>
      <c r="M5610" s="60"/>
      <c r="N5610" s="60"/>
      <c r="O5610" s="60"/>
    </row>
    <row r="5611" spans="2:15" s="23" customFormat="1" ht="30.2" customHeight="1" thickBot="1" x14ac:dyDescent="0.3">
      <c r="B5611" s="200" t="s">
        <v>227</v>
      </c>
      <c r="C5611" s="232" t="s">
        <v>481</v>
      </c>
      <c r="D5611" s="230">
        <v>1.5</v>
      </c>
      <c r="E5611" s="230">
        <v>1</v>
      </c>
      <c r="F5611" s="47">
        <v>10</v>
      </c>
      <c r="G5611" s="239">
        <f t="shared" si="199"/>
        <v>15</v>
      </c>
      <c r="H5611" s="193">
        <f t="shared" si="200"/>
        <v>10</v>
      </c>
      <c r="K5611" s="244"/>
      <c r="M5611" s="60"/>
      <c r="N5611" s="60"/>
      <c r="O5611" s="60"/>
    </row>
    <row r="5612" spans="2:15" s="23" customFormat="1" ht="30.2" customHeight="1" thickBot="1" x14ac:dyDescent="0.3">
      <c r="B5612" s="200" t="s">
        <v>227</v>
      </c>
      <c r="C5612" s="232" t="s">
        <v>482</v>
      </c>
      <c r="D5612" s="230">
        <v>1.5</v>
      </c>
      <c r="E5612" s="230">
        <v>1</v>
      </c>
      <c r="F5612" s="47">
        <v>10</v>
      </c>
      <c r="G5612" s="239">
        <f t="shared" si="199"/>
        <v>15</v>
      </c>
      <c r="H5612" s="193">
        <f t="shared" si="200"/>
        <v>10</v>
      </c>
      <c r="K5612" s="244"/>
      <c r="M5612" s="60"/>
      <c r="N5612" s="60"/>
      <c r="O5612" s="60"/>
    </row>
    <row r="5613" spans="2:15" s="23" customFormat="1" ht="30.2" customHeight="1" thickBot="1" x14ac:dyDescent="0.3">
      <c r="B5613" s="200" t="s">
        <v>227</v>
      </c>
      <c r="C5613" s="232" t="s">
        <v>483</v>
      </c>
      <c r="D5613" s="230">
        <v>1.5</v>
      </c>
      <c r="E5613" s="230">
        <v>1</v>
      </c>
      <c r="F5613" s="47">
        <v>10</v>
      </c>
      <c r="G5613" s="239">
        <f t="shared" si="199"/>
        <v>15</v>
      </c>
      <c r="H5613" s="193">
        <f t="shared" si="200"/>
        <v>10</v>
      </c>
      <c r="K5613" s="244"/>
      <c r="M5613" s="60"/>
      <c r="N5613" s="60"/>
      <c r="O5613" s="60"/>
    </row>
    <row r="5614" spans="2:15" s="23" customFormat="1" ht="30.2" customHeight="1" thickBot="1" x14ac:dyDescent="0.3">
      <c r="B5614" s="200" t="s">
        <v>227</v>
      </c>
      <c r="C5614" s="232" t="s">
        <v>484</v>
      </c>
      <c r="D5614" s="230">
        <v>1.5</v>
      </c>
      <c r="E5614" s="230">
        <v>1</v>
      </c>
      <c r="F5614" s="47">
        <v>10</v>
      </c>
      <c r="G5614" s="239">
        <f t="shared" si="199"/>
        <v>15</v>
      </c>
      <c r="H5614" s="193">
        <f t="shared" si="200"/>
        <v>10</v>
      </c>
      <c r="K5614" s="244"/>
      <c r="M5614" s="60"/>
      <c r="N5614" s="60"/>
      <c r="O5614" s="60"/>
    </row>
    <row r="5615" spans="2:15" s="23" customFormat="1" ht="30.2" customHeight="1" thickBot="1" x14ac:dyDescent="0.3">
      <c r="B5615" s="200" t="s">
        <v>227</v>
      </c>
      <c r="C5615" s="232" t="s">
        <v>485</v>
      </c>
      <c r="D5615" s="230">
        <v>1.5</v>
      </c>
      <c r="E5615" s="230">
        <v>1</v>
      </c>
      <c r="F5615" s="47">
        <v>10</v>
      </c>
      <c r="G5615" s="239">
        <f t="shared" si="199"/>
        <v>15</v>
      </c>
      <c r="H5615" s="193">
        <f t="shared" si="200"/>
        <v>10</v>
      </c>
      <c r="K5615" s="244"/>
      <c r="M5615" s="60"/>
      <c r="N5615" s="60"/>
      <c r="O5615" s="60"/>
    </row>
    <row r="5616" spans="2:15" s="23" customFormat="1" ht="30.2" customHeight="1" thickBot="1" x14ac:dyDescent="0.3">
      <c r="B5616" s="200" t="s">
        <v>227</v>
      </c>
      <c r="C5616" s="232" t="s">
        <v>486</v>
      </c>
      <c r="D5616" s="230">
        <v>1.5</v>
      </c>
      <c r="E5616" s="230">
        <v>1</v>
      </c>
      <c r="F5616" s="47">
        <v>10</v>
      </c>
      <c r="G5616" s="239">
        <f t="shared" si="199"/>
        <v>15</v>
      </c>
      <c r="H5616" s="193">
        <f t="shared" si="200"/>
        <v>10</v>
      </c>
      <c r="K5616" s="244"/>
      <c r="M5616" s="60"/>
      <c r="N5616" s="60"/>
      <c r="O5616" s="60"/>
    </row>
    <row r="5617" spans="2:15" s="23" customFormat="1" ht="30.2" customHeight="1" thickBot="1" x14ac:dyDescent="0.3">
      <c r="B5617" s="200" t="s">
        <v>227</v>
      </c>
      <c r="C5617" s="232" t="s">
        <v>488</v>
      </c>
      <c r="D5617" s="230">
        <v>1.5</v>
      </c>
      <c r="E5617" s="230">
        <v>1</v>
      </c>
      <c r="F5617" s="47">
        <v>10</v>
      </c>
      <c r="G5617" s="239">
        <f t="shared" si="199"/>
        <v>15</v>
      </c>
      <c r="H5617" s="193">
        <f t="shared" si="200"/>
        <v>10</v>
      </c>
      <c r="K5617" s="244"/>
      <c r="M5617" s="60"/>
      <c r="N5617" s="60"/>
      <c r="O5617" s="60"/>
    </row>
    <row r="5618" spans="2:15" s="23" customFormat="1" ht="30.2" customHeight="1" thickBot="1" x14ac:dyDescent="0.3">
      <c r="B5618" s="200" t="s">
        <v>227</v>
      </c>
      <c r="C5618" s="232" t="s">
        <v>1120</v>
      </c>
      <c r="D5618" s="230">
        <v>1.5</v>
      </c>
      <c r="E5618" s="230">
        <v>1</v>
      </c>
      <c r="F5618" s="47">
        <v>10</v>
      </c>
      <c r="G5618" s="239">
        <f t="shared" si="199"/>
        <v>15</v>
      </c>
      <c r="H5618" s="193">
        <f t="shared" si="200"/>
        <v>10</v>
      </c>
      <c r="K5618" s="244"/>
      <c r="M5618" s="60"/>
      <c r="N5618" s="60"/>
      <c r="O5618" s="60"/>
    </row>
    <row r="5619" spans="2:15" s="23" customFormat="1" ht="30.2" customHeight="1" thickBot="1" x14ac:dyDescent="0.3">
      <c r="B5619" s="200" t="s">
        <v>227</v>
      </c>
      <c r="C5619" s="232" t="s">
        <v>491</v>
      </c>
      <c r="D5619" s="230">
        <v>1.5</v>
      </c>
      <c r="E5619" s="230">
        <v>1</v>
      </c>
      <c r="F5619" s="47">
        <v>10</v>
      </c>
      <c r="G5619" s="239">
        <f t="shared" si="199"/>
        <v>15</v>
      </c>
      <c r="H5619" s="193">
        <f t="shared" si="200"/>
        <v>10</v>
      </c>
      <c r="K5619" s="244"/>
      <c r="M5619" s="60"/>
      <c r="N5619" s="60"/>
      <c r="O5619" s="60"/>
    </row>
    <row r="5620" spans="2:15" s="23" customFormat="1" ht="30.2" customHeight="1" thickBot="1" x14ac:dyDescent="0.3">
      <c r="B5620" s="200" t="s">
        <v>227</v>
      </c>
      <c r="C5620" s="232" t="s">
        <v>494</v>
      </c>
      <c r="D5620" s="230">
        <v>1.5</v>
      </c>
      <c r="E5620" s="230">
        <v>1</v>
      </c>
      <c r="F5620" s="47">
        <v>10</v>
      </c>
      <c r="G5620" s="239">
        <f t="shared" si="199"/>
        <v>15</v>
      </c>
      <c r="H5620" s="193">
        <f t="shared" si="200"/>
        <v>10</v>
      </c>
      <c r="K5620" s="244"/>
      <c r="M5620" s="60"/>
      <c r="N5620" s="60"/>
      <c r="O5620" s="60"/>
    </row>
    <row r="5621" spans="2:15" s="23" customFormat="1" ht="30.2" customHeight="1" thickBot="1" x14ac:dyDescent="0.3">
      <c r="B5621" s="200" t="s">
        <v>227</v>
      </c>
      <c r="C5621" s="232" t="s">
        <v>495</v>
      </c>
      <c r="D5621" s="230">
        <v>1.5</v>
      </c>
      <c r="E5621" s="230">
        <v>1</v>
      </c>
      <c r="F5621" s="47">
        <v>10</v>
      </c>
      <c r="G5621" s="239">
        <f t="shared" si="199"/>
        <v>15</v>
      </c>
      <c r="H5621" s="193">
        <f t="shared" si="200"/>
        <v>10</v>
      </c>
      <c r="K5621" s="244"/>
      <c r="M5621" s="60"/>
      <c r="N5621" s="60"/>
      <c r="O5621" s="60"/>
    </row>
    <row r="5622" spans="2:15" s="23" customFormat="1" ht="30.2" customHeight="1" thickBot="1" x14ac:dyDescent="0.3">
      <c r="B5622" s="200" t="s">
        <v>227</v>
      </c>
      <c r="C5622" s="232" t="s">
        <v>496</v>
      </c>
      <c r="D5622" s="230">
        <v>1.5</v>
      </c>
      <c r="E5622" s="230">
        <v>1</v>
      </c>
      <c r="F5622" s="47">
        <v>10</v>
      </c>
      <c r="G5622" s="239">
        <f t="shared" si="199"/>
        <v>15</v>
      </c>
      <c r="H5622" s="193">
        <f t="shared" si="200"/>
        <v>10</v>
      </c>
      <c r="K5622" s="244"/>
      <c r="M5622" s="60"/>
      <c r="N5622" s="60"/>
      <c r="O5622" s="60"/>
    </row>
    <row r="5623" spans="2:15" s="23" customFormat="1" ht="30.2" customHeight="1" thickBot="1" x14ac:dyDescent="0.3">
      <c r="B5623" s="200" t="s">
        <v>227</v>
      </c>
      <c r="C5623" s="232" t="s">
        <v>497</v>
      </c>
      <c r="D5623" s="230">
        <v>1.5</v>
      </c>
      <c r="E5623" s="230">
        <v>1</v>
      </c>
      <c r="F5623" s="47">
        <v>10</v>
      </c>
      <c r="G5623" s="239">
        <f t="shared" si="199"/>
        <v>15</v>
      </c>
      <c r="H5623" s="193">
        <f t="shared" si="200"/>
        <v>10</v>
      </c>
      <c r="K5623" s="244"/>
      <c r="M5623" s="60"/>
      <c r="N5623" s="60"/>
      <c r="O5623" s="60"/>
    </row>
    <row r="5624" spans="2:15" s="23" customFormat="1" ht="30.2" customHeight="1" thickBot="1" x14ac:dyDescent="0.3">
      <c r="B5624" s="200" t="s">
        <v>227</v>
      </c>
      <c r="C5624" s="232" t="s">
        <v>500</v>
      </c>
      <c r="D5624" s="230">
        <v>1.5</v>
      </c>
      <c r="E5624" s="230">
        <v>1</v>
      </c>
      <c r="F5624" s="47">
        <v>10</v>
      </c>
      <c r="G5624" s="239">
        <f t="shared" si="199"/>
        <v>15</v>
      </c>
      <c r="H5624" s="193">
        <f t="shared" si="200"/>
        <v>10</v>
      </c>
      <c r="K5624" s="244"/>
      <c r="M5624" s="60"/>
      <c r="N5624" s="60"/>
      <c r="O5624" s="60"/>
    </row>
    <row r="5625" spans="2:15" s="23" customFormat="1" ht="30.2" customHeight="1" thickBot="1" x14ac:dyDescent="0.3">
      <c r="B5625" s="200" t="s">
        <v>227</v>
      </c>
      <c r="C5625" s="232" t="s">
        <v>504</v>
      </c>
      <c r="D5625" s="230">
        <v>1.5</v>
      </c>
      <c r="E5625" s="230">
        <v>1</v>
      </c>
      <c r="F5625" s="47">
        <v>10</v>
      </c>
      <c r="G5625" s="239">
        <f t="shared" si="199"/>
        <v>15</v>
      </c>
      <c r="H5625" s="193">
        <f t="shared" si="200"/>
        <v>10</v>
      </c>
      <c r="K5625" s="244"/>
      <c r="M5625" s="60"/>
      <c r="N5625" s="60"/>
      <c r="O5625" s="60"/>
    </row>
    <row r="5626" spans="2:15" s="23" customFormat="1" ht="30.2" customHeight="1" thickBot="1" x14ac:dyDescent="0.3">
      <c r="B5626" s="200" t="s">
        <v>227</v>
      </c>
      <c r="C5626" s="232" t="s">
        <v>505</v>
      </c>
      <c r="D5626" s="230">
        <v>1.5</v>
      </c>
      <c r="E5626" s="230">
        <v>1</v>
      </c>
      <c r="F5626" s="47">
        <v>10</v>
      </c>
      <c r="G5626" s="239">
        <f t="shared" si="199"/>
        <v>15</v>
      </c>
      <c r="H5626" s="193">
        <f t="shared" si="200"/>
        <v>10</v>
      </c>
      <c r="K5626" s="244"/>
      <c r="M5626" s="60"/>
      <c r="N5626" s="60"/>
      <c r="O5626" s="60"/>
    </row>
    <row r="5627" spans="2:15" s="23" customFormat="1" ht="30.2" customHeight="1" thickBot="1" x14ac:dyDescent="0.3">
      <c r="B5627" s="200" t="s">
        <v>227</v>
      </c>
      <c r="C5627" s="232" t="s">
        <v>506</v>
      </c>
      <c r="D5627" s="230">
        <v>1.5</v>
      </c>
      <c r="E5627" s="230">
        <v>1</v>
      </c>
      <c r="F5627" s="47">
        <v>10</v>
      </c>
      <c r="G5627" s="239">
        <f t="shared" ref="G5627:G5690" si="201">ROUND(D5627*F5627,2)</f>
        <v>15</v>
      </c>
      <c r="H5627" s="193">
        <f t="shared" ref="H5627:H5690" si="202">ROUND(E5627*F5627,6)</f>
        <v>10</v>
      </c>
      <c r="K5627" s="244"/>
      <c r="M5627" s="60"/>
      <c r="N5627" s="60"/>
      <c r="O5627" s="60"/>
    </row>
    <row r="5628" spans="2:15" s="23" customFormat="1" ht="30.2" customHeight="1" thickBot="1" x14ac:dyDescent="0.3">
      <c r="B5628" s="200" t="s">
        <v>227</v>
      </c>
      <c r="C5628" s="232" t="s">
        <v>512</v>
      </c>
      <c r="D5628" s="230">
        <v>1.5</v>
      </c>
      <c r="E5628" s="230">
        <v>1</v>
      </c>
      <c r="F5628" s="47">
        <v>10</v>
      </c>
      <c r="G5628" s="239">
        <f t="shared" si="201"/>
        <v>15</v>
      </c>
      <c r="H5628" s="193">
        <f t="shared" si="202"/>
        <v>10</v>
      </c>
      <c r="K5628" s="244"/>
      <c r="M5628" s="60"/>
      <c r="N5628" s="60"/>
      <c r="O5628" s="60"/>
    </row>
    <row r="5629" spans="2:15" s="23" customFormat="1" ht="30.2" customHeight="1" thickBot="1" x14ac:dyDescent="0.3">
      <c r="B5629" s="200" t="s">
        <v>227</v>
      </c>
      <c r="C5629" s="232" t="s">
        <v>513</v>
      </c>
      <c r="D5629" s="230">
        <v>1.5</v>
      </c>
      <c r="E5629" s="230">
        <v>1</v>
      </c>
      <c r="F5629" s="47">
        <v>10</v>
      </c>
      <c r="G5629" s="239">
        <f t="shared" si="201"/>
        <v>15</v>
      </c>
      <c r="H5629" s="193">
        <f t="shared" si="202"/>
        <v>10</v>
      </c>
      <c r="K5629" s="244"/>
      <c r="M5629" s="60"/>
      <c r="N5629" s="60"/>
      <c r="O5629" s="60"/>
    </row>
    <row r="5630" spans="2:15" s="23" customFormat="1" ht="30.2" customHeight="1" thickBot="1" x14ac:dyDescent="0.3">
      <c r="B5630" s="200" t="s">
        <v>227</v>
      </c>
      <c r="C5630" s="232" t="s">
        <v>516</v>
      </c>
      <c r="D5630" s="230">
        <v>1.5</v>
      </c>
      <c r="E5630" s="230">
        <v>1</v>
      </c>
      <c r="F5630" s="47">
        <v>10</v>
      </c>
      <c r="G5630" s="239">
        <f t="shared" si="201"/>
        <v>15</v>
      </c>
      <c r="H5630" s="193">
        <f t="shared" si="202"/>
        <v>10</v>
      </c>
      <c r="K5630" s="244"/>
      <c r="M5630" s="60"/>
      <c r="N5630" s="60"/>
      <c r="O5630" s="60"/>
    </row>
    <row r="5631" spans="2:15" s="23" customFormat="1" ht="30.2" customHeight="1" thickBot="1" x14ac:dyDescent="0.3">
      <c r="B5631" s="200" t="s">
        <v>227</v>
      </c>
      <c r="C5631" s="232" t="s">
        <v>517</v>
      </c>
      <c r="D5631" s="230">
        <v>1.5</v>
      </c>
      <c r="E5631" s="230">
        <v>1</v>
      </c>
      <c r="F5631" s="47">
        <v>10</v>
      </c>
      <c r="G5631" s="239">
        <f t="shared" si="201"/>
        <v>15</v>
      </c>
      <c r="H5631" s="193">
        <f t="shared" si="202"/>
        <v>10</v>
      </c>
      <c r="K5631" s="244"/>
      <c r="M5631" s="60"/>
      <c r="N5631" s="60"/>
      <c r="O5631" s="60"/>
    </row>
    <row r="5632" spans="2:15" s="23" customFormat="1" ht="30.2" customHeight="1" thickBot="1" x14ac:dyDescent="0.3">
      <c r="B5632" s="200" t="s">
        <v>227</v>
      </c>
      <c r="C5632" s="232" t="s">
        <v>529</v>
      </c>
      <c r="D5632" s="230">
        <v>1.5</v>
      </c>
      <c r="E5632" s="230">
        <v>1</v>
      </c>
      <c r="F5632" s="47">
        <v>10</v>
      </c>
      <c r="G5632" s="239">
        <f t="shared" si="201"/>
        <v>15</v>
      </c>
      <c r="H5632" s="193">
        <f t="shared" si="202"/>
        <v>10</v>
      </c>
      <c r="K5632" s="244"/>
      <c r="M5632" s="60"/>
      <c r="N5632" s="60"/>
      <c r="O5632" s="60"/>
    </row>
    <row r="5633" spans="2:15" s="23" customFormat="1" ht="30.2" customHeight="1" thickBot="1" x14ac:dyDescent="0.3">
      <c r="B5633" s="200" t="s">
        <v>227</v>
      </c>
      <c r="C5633" s="232" t="s">
        <v>533</v>
      </c>
      <c r="D5633" s="230">
        <v>1.5</v>
      </c>
      <c r="E5633" s="230">
        <v>1</v>
      </c>
      <c r="F5633" s="47">
        <v>10</v>
      </c>
      <c r="G5633" s="239">
        <f t="shared" si="201"/>
        <v>15</v>
      </c>
      <c r="H5633" s="193">
        <f t="shared" si="202"/>
        <v>10</v>
      </c>
      <c r="K5633" s="244"/>
      <c r="M5633" s="60"/>
      <c r="N5633" s="60"/>
      <c r="O5633" s="60"/>
    </row>
    <row r="5634" spans="2:15" s="23" customFormat="1" ht="30.2" customHeight="1" thickBot="1" x14ac:dyDescent="0.3">
      <c r="B5634" s="200" t="s">
        <v>227</v>
      </c>
      <c r="C5634" s="232" t="s">
        <v>535</v>
      </c>
      <c r="D5634" s="230">
        <v>1.5</v>
      </c>
      <c r="E5634" s="230">
        <v>1</v>
      </c>
      <c r="F5634" s="47">
        <v>10</v>
      </c>
      <c r="G5634" s="239">
        <f t="shared" si="201"/>
        <v>15</v>
      </c>
      <c r="H5634" s="193">
        <f t="shared" si="202"/>
        <v>10</v>
      </c>
      <c r="K5634" s="244"/>
      <c r="M5634" s="60"/>
      <c r="N5634" s="60"/>
      <c r="O5634" s="60"/>
    </row>
    <row r="5635" spans="2:15" s="23" customFormat="1" ht="30.2" customHeight="1" thickBot="1" x14ac:dyDescent="0.3">
      <c r="B5635" s="200" t="s">
        <v>227</v>
      </c>
      <c r="C5635" s="232" t="s">
        <v>537</v>
      </c>
      <c r="D5635" s="230">
        <v>1.5</v>
      </c>
      <c r="E5635" s="230">
        <v>1</v>
      </c>
      <c r="F5635" s="47">
        <v>10</v>
      </c>
      <c r="G5635" s="239">
        <f t="shared" si="201"/>
        <v>15</v>
      </c>
      <c r="H5635" s="193">
        <f t="shared" si="202"/>
        <v>10</v>
      </c>
      <c r="K5635" s="244"/>
      <c r="M5635" s="60"/>
      <c r="N5635" s="60"/>
      <c r="O5635" s="60"/>
    </row>
    <row r="5636" spans="2:15" s="23" customFormat="1" ht="30.2" customHeight="1" thickBot="1" x14ac:dyDescent="0.3">
      <c r="B5636" s="200" t="s">
        <v>227</v>
      </c>
      <c r="C5636" s="232" t="s">
        <v>538</v>
      </c>
      <c r="D5636" s="230">
        <v>1.5</v>
      </c>
      <c r="E5636" s="230">
        <v>1</v>
      </c>
      <c r="F5636" s="47">
        <v>10</v>
      </c>
      <c r="G5636" s="239">
        <f t="shared" si="201"/>
        <v>15</v>
      </c>
      <c r="H5636" s="193">
        <f t="shared" si="202"/>
        <v>10</v>
      </c>
      <c r="K5636" s="244"/>
      <c r="M5636" s="60"/>
      <c r="N5636" s="60"/>
      <c r="O5636" s="60"/>
    </row>
    <row r="5637" spans="2:15" s="23" customFormat="1" ht="30.2" customHeight="1" thickBot="1" x14ac:dyDescent="0.3">
      <c r="B5637" s="200" t="s">
        <v>227</v>
      </c>
      <c r="C5637" s="232" t="s">
        <v>539</v>
      </c>
      <c r="D5637" s="230">
        <v>1.5</v>
      </c>
      <c r="E5637" s="230">
        <v>1</v>
      </c>
      <c r="F5637" s="47">
        <v>10</v>
      </c>
      <c r="G5637" s="239">
        <f t="shared" si="201"/>
        <v>15</v>
      </c>
      <c r="H5637" s="193">
        <f t="shared" si="202"/>
        <v>10</v>
      </c>
      <c r="K5637" s="244"/>
      <c r="M5637" s="60"/>
      <c r="N5637" s="60"/>
      <c r="O5637" s="60"/>
    </row>
    <row r="5638" spans="2:15" s="23" customFormat="1" ht="30.2" customHeight="1" thickBot="1" x14ac:dyDescent="0.3">
      <c r="B5638" s="200" t="s">
        <v>227</v>
      </c>
      <c r="C5638" s="232" t="s">
        <v>541</v>
      </c>
      <c r="D5638" s="230">
        <v>1.5</v>
      </c>
      <c r="E5638" s="230">
        <v>1</v>
      </c>
      <c r="F5638" s="47">
        <v>10</v>
      </c>
      <c r="G5638" s="239">
        <f t="shared" si="201"/>
        <v>15</v>
      </c>
      <c r="H5638" s="193">
        <f t="shared" si="202"/>
        <v>10</v>
      </c>
      <c r="K5638" s="244"/>
      <c r="M5638" s="60"/>
      <c r="N5638" s="60"/>
      <c r="O5638" s="60"/>
    </row>
    <row r="5639" spans="2:15" s="23" customFormat="1" ht="30.2" customHeight="1" thickBot="1" x14ac:dyDescent="0.3">
      <c r="B5639" s="200" t="s">
        <v>227</v>
      </c>
      <c r="C5639" s="232" t="s">
        <v>542</v>
      </c>
      <c r="D5639" s="230">
        <v>1.5</v>
      </c>
      <c r="E5639" s="230">
        <v>1</v>
      </c>
      <c r="F5639" s="47">
        <v>10</v>
      </c>
      <c r="G5639" s="239">
        <f t="shared" si="201"/>
        <v>15</v>
      </c>
      <c r="H5639" s="193">
        <f t="shared" si="202"/>
        <v>10</v>
      </c>
      <c r="K5639" s="244"/>
      <c r="M5639" s="60"/>
      <c r="N5639" s="60"/>
      <c r="O5639" s="60"/>
    </row>
    <row r="5640" spans="2:15" s="23" customFormat="1" ht="30.2" customHeight="1" thickBot="1" x14ac:dyDescent="0.3">
      <c r="B5640" s="200" t="s">
        <v>227</v>
      </c>
      <c r="C5640" s="232" t="s">
        <v>543</v>
      </c>
      <c r="D5640" s="230">
        <v>1.5</v>
      </c>
      <c r="E5640" s="230">
        <v>1</v>
      </c>
      <c r="F5640" s="47">
        <v>10</v>
      </c>
      <c r="G5640" s="239">
        <f t="shared" si="201"/>
        <v>15</v>
      </c>
      <c r="H5640" s="193">
        <f t="shared" si="202"/>
        <v>10</v>
      </c>
      <c r="K5640" s="244"/>
      <c r="M5640" s="60"/>
      <c r="N5640" s="60"/>
      <c r="O5640" s="60"/>
    </row>
    <row r="5641" spans="2:15" s="23" customFormat="1" ht="30.2" customHeight="1" thickBot="1" x14ac:dyDescent="0.3">
      <c r="B5641" s="200" t="s">
        <v>227</v>
      </c>
      <c r="C5641" s="232" t="s">
        <v>544</v>
      </c>
      <c r="D5641" s="230">
        <v>1.5</v>
      </c>
      <c r="E5641" s="230">
        <v>1</v>
      </c>
      <c r="F5641" s="47">
        <v>10</v>
      </c>
      <c r="G5641" s="239">
        <f t="shared" si="201"/>
        <v>15</v>
      </c>
      <c r="H5641" s="193">
        <f t="shared" si="202"/>
        <v>10</v>
      </c>
      <c r="K5641" s="244"/>
      <c r="M5641" s="60"/>
      <c r="N5641" s="60"/>
      <c r="O5641" s="60"/>
    </row>
    <row r="5642" spans="2:15" s="23" customFormat="1" ht="30.2" customHeight="1" thickBot="1" x14ac:dyDescent="0.3">
      <c r="B5642" s="200" t="s">
        <v>227</v>
      </c>
      <c r="C5642" s="232" t="s">
        <v>545</v>
      </c>
      <c r="D5642" s="230">
        <v>1.5</v>
      </c>
      <c r="E5642" s="230">
        <v>1</v>
      </c>
      <c r="F5642" s="47">
        <v>10</v>
      </c>
      <c r="G5642" s="239">
        <f t="shared" si="201"/>
        <v>15</v>
      </c>
      <c r="H5642" s="193">
        <f t="shared" si="202"/>
        <v>10</v>
      </c>
      <c r="K5642" s="244"/>
      <c r="M5642" s="60"/>
      <c r="N5642" s="60"/>
      <c r="O5642" s="60"/>
    </row>
    <row r="5643" spans="2:15" s="23" customFormat="1" ht="30.2" customHeight="1" thickBot="1" x14ac:dyDescent="0.3">
      <c r="B5643" s="200" t="s">
        <v>227</v>
      </c>
      <c r="C5643" s="232" t="s">
        <v>959</v>
      </c>
      <c r="D5643" s="230">
        <v>1.5</v>
      </c>
      <c r="E5643" s="230">
        <v>1</v>
      </c>
      <c r="F5643" s="47">
        <v>10</v>
      </c>
      <c r="G5643" s="239">
        <f t="shared" si="201"/>
        <v>15</v>
      </c>
      <c r="H5643" s="193">
        <f t="shared" si="202"/>
        <v>10</v>
      </c>
      <c r="K5643" s="244"/>
      <c r="M5643" s="60"/>
      <c r="N5643" s="60"/>
      <c r="O5643" s="60"/>
    </row>
    <row r="5644" spans="2:15" s="23" customFormat="1" ht="30.2" customHeight="1" thickBot="1" x14ac:dyDescent="0.3">
      <c r="B5644" s="200" t="s">
        <v>227</v>
      </c>
      <c r="C5644" s="232" t="s">
        <v>547</v>
      </c>
      <c r="D5644" s="230">
        <v>1.5</v>
      </c>
      <c r="E5644" s="230">
        <v>1</v>
      </c>
      <c r="F5644" s="47">
        <v>10</v>
      </c>
      <c r="G5644" s="239">
        <f t="shared" si="201"/>
        <v>15</v>
      </c>
      <c r="H5644" s="193">
        <f t="shared" si="202"/>
        <v>10</v>
      </c>
      <c r="K5644" s="244"/>
      <c r="M5644" s="60"/>
      <c r="N5644" s="60"/>
      <c r="O5644" s="60"/>
    </row>
    <row r="5645" spans="2:15" s="23" customFormat="1" ht="30.2" customHeight="1" thickBot="1" x14ac:dyDescent="0.3">
      <c r="B5645" s="200" t="s">
        <v>227</v>
      </c>
      <c r="C5645" s="232" t="s">
        <v>548</v>
      </c>
      <c r="D5645" s="230">
        <v>1.5</v>
      </c>
      <c r="E5645" s="230">
        <v>1</v>
      </c>
      <c r="F5645" s="47">
        <v>10</v>
      </c>
      <c r="G5645" s="239">
        <f t="shared" si="201"/>
        <v>15</v>
      </c>
      <c r="H5645" s="193">
        <f t="shared" si="202"/>
        <v>10</v>
      </c>
      <c r="K5645" s="244"/>
      <c r="M5645" s="60"/>
      <c r="N5645" s="60"/>
      <c r="O5645" s="60"/>
    </row>
    <row r="5646" spans="2:15" s="23" customFormat="1" ht="30.2" customHeight="1" thickBot="1" x14ac:dyDescent="0.3">
      <c r="B5646" s="200" t="s">
        <v>227</v>
      </c>
      <c r="C5646" s="232" t="s">
        <v>549</v>
      </c>
      <c r="D5646" s="230">
        <v>1.5</v>
      </c>
      <c r="E5646" s="230">
        <v>1</v>
      </c>
      <c r="F5646" s="47">
        <v>10</v>
      </c>
      <c r="G5646" s="239">
        <f t="shared" si="201"/>
        <v>15</v>
      </c>
      <c r="H5646" s="193">
        <f t="shared" si="202"/>
        <v>10</v>
      </c>
      <c r="K5646" s="244"/>
      <c r="M5646" s="60"/>
      <c r="N5646" s="60"/>
      <c r="O5646" s="60"/>
    </row>
    <row r="5647" spans="2:15" s="23" customFormat="1" ht="30.2" customHeight="1" thickBot="1" x14ac:dyDescent="0.3">
      <c r="B5647" s="200" t="s">
        <v>227</v>
      </c>
      <c r="C5647" s="232" t="s">
        <v>550</v>
      </c>
      <c r="D5647" s="230">
        <v>1.5</v>
      </c>
      <c r="E5647" s="230">
        <v>1</v>
      </c>
      <c r="F5647" s="47">
        <v>10</v>
      </c>
      <c r="G5647" s="239">
        <f t="shared" si="201"/>
        <v>15</v>
      </c>
      <c r="H5647" s="193">
        <f t="shared" si="202"/>
        <v>10</v>
      </c>
      <c r="K5647" s="244"/>
      <c r="M5647" s="60"/>
      <c r="N5647" s="60"/>
      <c r="O5647" s="60"/>
    </row>
    <row r="5648" spans="2:15" s="23" customFormat="1" ht="30.2" customHeight="1" thickBot="1" x14ac:dyDescent="0.3">
      <c r="B5648" s="200" t="s">
        <v>227</v>
      </c>
      <c r="C5648" s="232" t="s">
        <v>556</v>
      </c>
      <c r="D5648" s="230">
        <v>1.5</v>
      </c>
      <c r="E5648" s="230">
        <v>1</v>
      </c>
      <c r="F5648" s="47">
        <v>10</v>
      </c>
      <c r="G5648" s="239">
        <f t="shared" si="201"/>
        <v>15</v>
      </c>
      <c r="H5648" s="193">
        <f t="shared" si="202"/>
        <v>10</v>
      </c>
      <c r="K5648" s="244"/>
      <c r="M5648" s="60"/>
      <c r="N5648" s="60"/>
      <c r="O5648" s="60"/>
    </row>
    <row r="5649" spans="2:15" s="23" customFormat="1" ht="30.2" customHeight="1" thickBot="1" x14ac:dyDescent="0.3">
      <c r="B5649" s="200" t="s">
        <v>227</v>
      </c>
      <c r="C5649" s="232" t="s">
        <v>557</v>
      </c>
      <c r="D5649" s="230">
        <v>1.5</v>
      </c>
      <c r="E5649" s="230">
        <v>1</v>
      </c>
      <c r="F5649" s="47">
        <v>10</v>
      </c>
      <c r="G5649" s="239">
        <f t="shared" si="201"/>
        <v>15</v>
      </c>
      <c r="H5649" s="193">
        <f t="shared" si="202"/>
        <v>10</v>
      </c>
      <c r="K5649" s="244"/>
      <c r="M5649" s="60"/>
      <c r="N5649" s="60"/>
      <c r="O5649" s="60"/>
    </row>
    <row r="5650" spans="2:15" s="23" customFormat="1" ht="30.2" customHeight="1" thickBot="1" x14ac:dyDescent="0.3">
      <c r="B5650" s="200" t="s">
        <v>227</v>
      </c>
      <c r="C5650" s="232" t="s">
        <v>558</v>
      </c>
      <c r="D5650" s="230">
        <v>1.5</v>
      </c>
      <c r="E5650" s="230">
        <v>1</v>
      </c>
      <c r="F5650" s="47">
        <v>10</v>
      </c>
      <c r="G5650" s="239">
        <f t="shared" si="201"/>
        <v>15</v>
      </c>
      <c r="H5650" s="193">
        <f t="shared" si="202"/>
        <v>10</v>
      </c>
      <c r="K5650" s="244"/>
      <c r="M5650" s="60"/>
      <c r="N5650" s="60"/>
      <c r="O5650" s="60"/>
    </row>
    <row r="5651" spans="2:15" s="23" customFormat="1" ht="30.2" customHeight="1" thickBot="1" x14ac:dyDescent="0.3">
      <c r="B5651" s="200" t="s">
        <v>227</v>
      </c>
      <c r="C5651" s="232" t="s">
        <v>559</v>
      </c>
      <c r="D5651" s="230">
        <v>1.5</v>
      </c>
      <c r="E5651" s="230">
        <v>1</v>
      </c>
      <c r="F5651" s="47">
        <v>10</v>
      </c>
      <c r="G5651" s="239">
        <f t="shared" si="201"/>
        <v>15</v>
      </c>
      <c r="H5651" s="193">
        <f t="shared" si="202"/>
        <v>10</v>
      </c>
      <c r="K5651" s="244"/>
      <c r="M5651" s="60"/>
      <c r="N5651" s="60"/>
      <c r="O5651" s="60"/>
    </row>
    <row r="5652" spans="2:15" s="23" customFormat="1" ht="30.2" customHeight="1" thickBot="1" x14ac:dyDescent="0.3">
      <c r="B5652" s="200" t="s">
        <v>227</v>
      </c>
      <c r="C5652" s="232" t="s">
        <v>560</v>
      </c>
      <c r="D5652" s="230">
        <v>1.5</v>
      </c>
      <c r="E5652" s="230">
        <v>1</v>
      </c>
      <c r="F5652" s="47">
        <v>10</v>
      </c>
      <c r="G5652" s="239">
        <f t="shared" si="201"/>
        <v>15</v>
      </c>
      <c r="H5652" s="193">
        <f t="shared" si="202"/>
        <v>10</v>
      </c>
      <c r="K5652" s="244"/>
      <c r="M5652" s="60"/>
      <c r="N5652" s="60"/>
      <c r="O5652" s="60"/>
    </row>
    <row r="5653" spans="2:15" s="23" customFormat="1" ht="30.2" customHeight="1" thickBot="1" x14ac:dyDescent="0.3">
      <c r="B5653" s="200" t="s">
        <v>227</v>
      </c>
      <c r="C5653" s="232" t="s">
        <v>561</v>
      </c>
      <c r="D5653" s="230">
        <v>1.5</v>
      </c>
      <c r="E5653" s="230">
        <v>1</v>
      </c>
      <c r="F5653" s="47">
        <v>10</v>
      </c>
      <c r="G5653" s="239">
        <f t="shared" si="201"/>
        <v>15</v>
      </c>
      <c r="H5653" s="193">
        <f t="shared" si="202"/>
        <v>10</v>
      </c>
      <c r="K5653" s="244"/>
      <c r="M5653" s="60"/>
      <c r="N5653" s="60"/>
      <c r="O5653" s="60"/>
    </row>
    <row r="5654" spans="2:15" s="23" customFormat="1" ht="30.2" customHeight="1" thickBot="1" x14ac:dyDescent="0.3">
      <c r="B5654" s="200" t="s">
        <v>227</v>
      </c>
      <c r="C5654" s="232" t="s">
        <v>562</v>
      </c>
      <c r="D5654" s="230">
        <v>1.5</v>
      </c>
      <c r="E5654" s="230">
        <v>1</v>
      </c>
      <c r="F5654" s="47">
        <v>10</v>
      </c>
      <c r="G5654" s="239">
        <f t="shared" si="201"/>
        <v>15</v>
      </c>
      <c r="H5654" s="193">
        <f t="shared" si="202"/>
        <v>10</v>
      </c>
      <c r="K5654" s="244"/>
      <c r="M5654" s="60"/>
      <c r="N5654" s="60"/>
      <c r="O5654" s="60"/>
    </row>
    <row r="5655" spans="2:15" s="23" customFormat="1" ht="30.2" customHeight="1" thickBot="1" x14ac:dyDescent="0.3">
      <c r="B5655" s="200" t="s">
        <v>227</v>
      </c>
      <c r="C5655" s="232" t="s">
        <v>563</v>
      </c>
      <c r="D5655" s="230">
        <v>1.5</v>
      </c>
      <c r="E5655" s="230">
        <v>1</v>
      </c>
      <c r="F5655" s="47">
        <v>10</v>
      </c>
      <c r="G5655" s="239">
        <f t="shared" si="201"/>
        <v>15</v>
      </c>
      <c r="H5655" s="193">
        <f t="shared" si="202"/>
        <v>10</v>
      </c>
      <c r="K5655" s="244"/>
      <c r="M5655" s="60"/>
      <c r="N5655" s="60"/>
      <c r="O5655" s="60"/>
    </row>
    <row r="5656" spans="2:15" s="23" customFormat="1" ht="30.2" customHeight="1" thickBot="1" x14ac:dyDescent="0.3">
      <c r="B5656" s="200" t="s">
        <v>227</v>
      </c>
      <c r="C5656" s="232" t="s">
        <v>564</v>
      </c>
      <c r="D5656" s="230">
        <v>1.5</v>
      </c>
      <c r="E5656" s="230">
        <v>1</v>
      </c>
      <c r="F5656" s="47">
        <v>10</v>
      </c>
      <c r="G5656" s="239">
        <f t="shared" si="201"/>
        <v>15</v>
      </c>
      <c r="H5656" s="193">
        <f t="shared" si="202"/>
        <v>10</v>
      </c>
      <c r="K5656" s="244"/>
      <c r="M5656" s="60"/>
      <c r="N5656" s="60"/>
      <c r="O5656" s="60"/>
    </row>
    <row r="5657" spans="2:15" s="23" customFormat="1" ht="30.2" customHeight="1" thickBot="1" x14ac:dyDescent="0.3">
      <c r="B5657" s="200" t="s">
        <v>227</v>
      </c>
      <c r="C5657" s="232" t="s">
        <v>565</v>
      </c>
      <c r="D5657" s="230">
        <v>1.5</v>
      </c>
      <c r="E5657" s="230">
        <v>1</v>
      </c>
      <c r="F5657" s="47">
        <v>10</v>
      </c>
      <c r="G5657" s="239">
        <f t="shared" si="201"/>
        <v>15</v>
      </c>
      <c r="H5657" s="193">
        <f t="shared" si="202"/>
        <v>10</v>
      </c>
      <c r="K5657" s="244"/>
      <c r="M5657" s="60"/>
      <c r="N5657" s="60"/>
      <c r="O5657" s="60"/>
    </row>
    <row r="5658" spans="2:15" s="23" customFormat="1" ht="30.2" customHeight="1" thickBot="1" x14ac:dyDescent="0.3">
      <c r="B5658" s="200" t="s">
        <v>227</v>
      </c>
      <c r="C5658" s="232" t="s">
        <v>566</v>
      </c>
      <c r="D5658" s="230">
        <v>1.5</v>
      </c>
      <c r="E5658" s="230">
        <v>1</v>
      </c>
      <c r="F5658" s="47">
        <v>10</v>
      </c>
      <c r="G5658" s="239">
        <f t="shared" si="201"/>
        <v>15</v>
      </c>
      <c r="H5658" s="193">
        <f t="shared" si="202"/>
        <v>10</v>
      </c>
      <c r="K5658" s="244"/>
      <c r="M5658" s="60"/>
      <c r="N5658" s="60"/>
      <c r="O5658" s="60"/>
    </row>
    <row r="5659" spans="2:15" s="23" customFormat="1" ht="30.2" customHeight="1" thickBot="1" x14ac:dyDescent="0.3">
      <c r="B5659" s="200" t="s">
        <v>227</v>
      </c>
      <c r="C5659" s="232" t="s">
        <v>567</v>
      </c>
      <c r="D5659" s="230">
        <v>1.5</v>
      </c>
      <c r="E5659" s="230">
        <v>1</v>
      </c>
      <c r="F5659" s="47">
        <v>10</v>
      </c>
      <c r="G5659" s="239">
        <f t="shared" si="201"/>
        <v>15</v>
      </c>
      <c r="H5659" s="193">
        <f t="shared" si="202"/>
        <v>10</v>
      </c>
      <c r="K5659" s="244"/>
      <c r="M5659" s="60"/>
      <c r="N5659" s="60"/>
      <c r="O5659" s="60"/>
    </row>
    <row r="5660" spans="2:15" s="23" customFormat="1" ht="30.2" customHeight="1" thickBot="1" x14ac:dyDescent="0.3">
      <c r="B5660" s="200" t="s">
        <v>227</v>
      </c>
      <c r="C5660" s="232" t="s">
        <v>568</v>
      </c>
      <c r="D5660" s="230">
        <v>1.5</v>
      </c>
      <c r="E5660" s="230">
        <v>1</v>
      </c>
      <c r="F5660" s="47">
        <v>10</v>
      </c>
      <c r="G5660" s="239">
        <f t="shared" si="201"/>
        <v>15</v>
      </c>
      <c r="H5660" s="193">
        <f t="shared" si="202"/>
        <v>10</v>
      </c>
      <c r="K5660" s="244"/>
      <c r="M5660" s="60"/>
      <c r="N5660" s="60"/>
      <c r="O5660" s="60"/>
    </row>
    <row r="5661" spans="2:15" s="23" customFormat="1" ht="30.2" customHeight="1" thickBot="1" x14ac:dyDescent="0.3">
      <c r="B5661" s="200" t="s">
        <v>227</v>
      </c>
      <c r="C5661" s="232" t="s">
        <v>569</v>
      </c>
      <c r="D5661" s="230">
        <v>1.5</v>
      </c>
      <c r="E5661" s="230">
        <v>1</v>
      </c>
      <c r="F5661" s="47">
        <v>10</v>
      </c>
      <c r="G5661" s="239">
        <f t="shared" si="201"/>
        <v>15</v>
      </c>
      <c r="H5661" s="193">
        <f t="shared" si="202"/>
        <v>10</v>
      </c>
      <c r="K5661" s="244"/>
      <c r="M5661" s="60"/>
      <c r="N5661" s="60"/>
      <c r="O5661" s="60"/>
    </row>
    <row r="5662" spans="2:15" s="23" customFormat="1" ht="30.2" customHeight="1" thickBot="1" x14ac:dyDescent="0.3">
      <c r="B5662" s="200" t="s">
        <v>227</v>
      </c>
      <c r="C5662" s="232" t="s">
        <v>570</v>
      </c>
      <c r="D5662" s="230">
        <v>1.5</v>
      </c>
      <c r="E5662" s="230">
        <v>1</v>
      </c>
      <c r="F5662" s="47">
        <v>10</v>
      </c>
      <c r="G5662" s="239">
        <f t="shared" si="201"/>
        <v>15</v>
      </c>
      <c r="H5662" s="193">
        <f t="shared" si="202"/>
        <v>10</v>
      </c>
      <c r="K5662" s="244"/>
      <c r="M5662" s="60"/>
      <c r="N5662" s="60"/>
      <c r="O5662" s="60"/>
    </row>
    <row r="5663" spans="2:15" s="23" customFormat="1" ht="30.2" customHeight="1" thickBot="1" x14ac:dyDescent="0.3">
      <c r="B5663" s="200" t="s">
        <v>227</v>
      </c>
      <c r="C5663" s="232" t="s">
        <v>571</v>
      </c>
      <c r="D5663" s="230">
        <v>1.5</v>
      </c>
      <c r="E5663" s="230">
        <v>1</v>
      </c>
      <c r="F5663" s="47">
        <v>10</v>
      </c>
      <c r="G5663" s="239">
        <f t="shared" si="201"/>
        <v>15</v>
      </c>
      <c r="H5663" s="193">
        <f t="shared" si="202"/>
        <v>10</v>
      </c>
      <c r="K5663" s="244"/>
      <c r="M5663" s="60"/>
      <c r="N5663" s="60"/>
      <c r="O5663" s="60"/>
    </row>
    <row r="5664" spans="2:15" s="23" customFormat="1" ht="30.2" customHeight="1" thickBot="1" x14ac:dyDescent="0.3">
      <c r="B5664" s="200" t="s">
        <v>227</v>
      </c>
      <c r="C5664" s="232" t="s">
        <v>572</v>
      </c>
      <c r="D5664" s="230">
        <v>1.5</v>
      </c>
      <c r="E5664" s="230">
        <v>1</v>
      </c>
      <c r="F5664" s="47">
        <v>10</v>
      </c>
      <c r="G5664" s="239">
        <f t="shared" si="201"/>
        <v>15</v>
      </c>
      <c r="H5664" s="193">
        <f t="shared" si="202"/>
        <v>10</v>
      </c>
      <c r="K5664" s="244"/>
      <c r="M5664" s="60"/>
      <c r="N5664" s="60"/>
      <c r="O5664" s="60"/>
    </row>
    <row r="5665" spans="2:15" s="23" customFormat="1" ht="30.2" customHeight="1" thickBot="1" x14ac:dyDescent="0.3">
      <c r="B5665" s="200" t="s">
        <v>227</v>
      </c>
      <c r="C5665" s="232" t="s">
        <v>573</v>
      </c>
      <c r="D5665" s="230">
        <v>1.5</v>
      </c>
      <c r="E5665" s="230">
        <v>1</v>
      </c>
      <c r="F5665" s="47">
        <v>10</v>
      </c>
      <c r="G5665" s="239">
        <f t="shared" si="201"/>
        <v>15</v>
      </c>
      <c r="H5665" s="193">
        <f t="shared" si="202"/>
        <v>10</v>
      </c>
      <c r="K5665" s="244"/>
      <c r="M5665" s="60"/>
      <c r="N5665" s="60"/>
      <c r="O5665" s="60"/>
    </row>
    <row r="5666" spans="2:15" s="23" customFormat="1" ht="30.2" customHeight="1" thickBot="1" x14ac:dyDescent="0.3">
      <c r="B5666" s="200" t="s">
        <v>227</v>
      </c>
      <c r="C5666" s="232" t="s">
        <v>574</v>
      </c>
      <c r="D5666" s="230">
        <v>1.5</v>
      </c>
      <c r="E5666" s="230">
        <v>1</v>
      </c>
      <c r="F5666" s="47">
        <v>10</v>
      </c>
      <c r="G5666" s="239">
        <f t="shared" si="201"/>
        <v>15</v>
      </c>
      <c r="H5666" s="193">
        <f t="shared" si="202"/>
        <v>10</v>
      </c>
      <c r="K5666" s="244"/>
      <c r="M5666" s="60"/>
      <c r="N5666" s="60"/>
      <c r="O5666" s="60"/>
    </row>
    <row r="5667" spans="2:15" s="23" customFormat="1" ht="30.2" customHeight="1" thickBot="1" x14ac:dyDescent="0.3">
      <c r="B5667" s="200" t="s">
        <v>227</v>
      </c>
      <c r="C5667" s="232" t="s">
        <v>575</v>
      </c>
      <c r="D5667" s="230">
        <v>1.5</v>
      </c>
      <c r="E5667" s="230">
        <v>1</v>
      </c>
      <c r="F5667" s="47">
        <v>10</v>
      </c>
      <c r="G5667" s="239">
        <f t="shared" si="201"/>
        <v>15</v>
      </c>
      <c r="H5667" s="193">
        <f t="shared" si="202"/>
        <v>10</v>
      </c>
      <c r="K5667" s="244"/>
      <c r="M5667" s="60"/>
      <c r="N5667" s="60"/>
      <c r="O5667" s="60"/>
    </row>
    <row r="5668" spans="2:15" s="23" customFormat="1" ht="30.2" customHeight="1" thickBot="1" x14ac:dyDescent="0.3">
      <c r="B5668" s="200" t="s">
        <v>227</v>
      </c>
      <c r="C5668" s="232" t="s">
        <v>576</v>
      </c>
      <c r="D5668" s="230">
        <v>1.5</v>
      </c>
      <c r="E5668" s="230">
        <v>1</v>
      </c>
      <c r="F5668" s="47">
        <v>10</v>
      </c>
      <c r="G5668" s="239">
        <f t="shared" si="201"/>
        <v>15</v>
      </c>
      <c r="H5668" s="193">
        <f t="shared" si="202"/>
        <v>10</v>
      </c>
      <c r="K5668" s="244"/>
      <c r="M5668" s="60"/>
      <c r="N5668" s="60"/>
      <c r="O5668" s="60"/>
    </row>
    <row r="5669" spans="2:15" s="23" customFormat="1" ht="30.2" customHeight="1" thickBot="1" x14ac:dyDescent="0.3">
      <c r="B5669" s="200" t="s">
        <v>227</v>
      </c>
      <c r="C5669" s="232" t="s">
        <v>577</v>
      </c>
      <c r="D5669" s="230">
        <v>1.5</v>
      </c>
      <c r="E5669" s="230">
        <v>1</v>
      </c>
      <c r="F5669" s="47">
        <v>10</v>
      </c>
      <c r="G5669" s="239">
        <f t="shared" si="201"/>
        <v>15</v>
      </c>
      <c r="H5669" s="193">
        <f t="shared" si="202"/>
        <v>10</v>
      </c>
      <c r="K5669" s="244"/>
      <c r="M5669" s="60"/>
      <c r="N5669" s="60"/>
      <c r="O5669" s="60"/>
    </row>
    <row r="5670" spans="2:15" s="23" customFormat="1" ht="30.2" customHeight="1" thickBot="1" x14ac:dyDescent="0.3">
      <c r="B5670" s="200" t="s">
        <v>227</v>
      </c>
      <c r="C5670" s="232" t="s">
        <v>578</v>
      </c>
      <c r="D5670" s="230">
        <v>1.5</v>
      </c>
      <c r="E5670" s="230">
        <v>1</v>
      </c>
      <c r="F5670" s="47">
        <v>10</v>
      </c>
      <c r="G5670" s="239">
        <f t="shared" si="201"/>
        <v>15</v>
      </c>
      <c r="H5670" s="193">
        <f t="shared" si="202"/>
        <v>10</v>
      </c>
      <c r="K5670" s="244"/>
      <c r="M5670" s="60"/>
      <c r="N5670" s="60"/>
      <c r="O5670" s="60"/>
    </row>
    <row r="5671" spans="2:15" s="23" customFormat="1" ht="30.2" customHeight="1" thickBot="1" x14ac:dyDescent="0.3">
      <c r="B5671" s="200" t="s">
        <v>227</v>
      </c>
      <c r="C5671" s="232" t="s">
        <v>579</v>
      </c>
      <c r="D5671" s="230">
        <v>1.5</v>
      </c>
      <c r="E5671" s="230">
        <v>1</v>
      </c>
      <c r="F5671" s="47">
        <v>10</v>
      </c>
      <c r="G5671" s="239">
        <f t="shared" si="201"/>
        <v>15</v>
      </c>
      <c r="H5671" s="193">
        <f t="shared" si="202"/>
        <v>10</v>
      </c>
      <c r="K5671" s="244"/>
      <c r="M5671" s="60"/>
      <c r="N5671" s="60"/>
      <c r="O5671" s="60"/>
    </row>
    <row r="5672" spans="2:15" s="23" customFormat="1" ht="30.2" customHeight="1" thickBot="1" x14ac:dyDescent="0.3">
      <c r="B5672" s="200" t="s">
        <v>227</v>
      </c>
      <c r="C5672" s="232" t="s">
        <v>580</v>
      </c>
      <c r="D5672" s="230">
        <v>1.5</v>
      </c>
      <c r="E5672" s="230">
        <v>1</v>
      </c>
      <c r="F5672" s="47">
        <v>10</v>
      </c>
      <c r="G5672" s="239">
        <f t="shared" si="201"/>
        <v>15</v>
      </c>
      <c r="H5672" s="193">
        <f t="shared" si="202"/>
        <v>10</v>
      </c>
      <c r="K5672" s="244"/>
      <c r="M5672" s="60"/>
      <c r="N5672" s="60"/>
      <c r="O5672" s="60"/>
    </row>
    <row r="5673" spans="2:15" s="23" customFormat="1" ht="30.2" customHeight="1" thickBot="1" x14ac:dyDescent="0.3">
      <c r="B5673" s="200" t="s">
        <v>227</v>
      </c>
      <c r="C5673" s="232" t="s">
        <v>581</v>
      </c>
      <c r="D5673" s="230">
        <v>1.5</v>
      </c>
      <c r="E5673" s="230">
        <v>1</v>
      </c>
      <c r="F5673" s="47">
        <v>10</v>
      </c>
      <c r="G5673" s="239">
        <f t="shared" si="201"/>
        <v>15</v>
      </c>
      <c r="H5673" s="193">
        <f t="shared" si="202"/>
        <v>10</v>
      </c>
      <c r="K5673" s="244"/>
      <c r="M5673" s="60"/>
      <c r="N5673" s="60"/>
      <c r="O5673" s="60"/>
    </row>
    <row r="5674" spans="2:15" s="23" customFormat="1" ht="30.2" customHeight="1" thickBot="1" x14ac:dyDescent="0.3">
      <c r="B5674" s="200" t="s">
        <v>227</v>
      </c>
      <c r="C5674" s="232" t="s">
        <v>582</v>
      </c>
      <c r="D5674" s="230">
        <v>1.5</v>
      </c>
      <c r="E5674" s="230">
        <v>1</v>
      </c>
      <c r="F5674" s="47">
        <v>10</v>
      </c>
      <c r="G5674" s="239">
        <f t="shared" si="201"/>
        <v>15</v>
      </c>
      <c r="H5674" s="193">
        <f t="shared" si="202"/>
        <v>10</v>
      </c>
      <c r="K5674" s="244"/>
      <c r="M5674" s="60"/>
      <c r="N5674" s="60"/>
      <c r="O5674" s="60"/>
    </row>
    <row r="5675" spans="2:15" s="23" customFormat="1" ht="30.2" customHeight="1" thickBot="1" x14ac:dyDescent="0.3">
      <c r="B5675" s="200" t="s">
        <v>227</v>
      </c>
      <c r="C5675" s="232" t="s">
        <v>583</v>
      </c>
      <c r="D5675" s="230">
        <v>1.5</v>
      </c>
      <c r="E5675" s="230">
        <v>1</v>
      </c>
      <c r="F5675" s="47">
        <v>10</v>
      </c>
      <c r="G5675" s="239">
        <f t="shared" si="201"/>
        <v>15</v>
      </c>
      <c r="H5675" s="193">
        <f t="shared" si="202"/>
        <v>10</v>
      </c>
      <c r="K5675" s="244"/>
      <c r="M5675" s="60"/>
      <c r="N5675" s="60"/>
      <c r="O5675" s="60"/>
    </row>
    <row r="5676" spans="2:15" s="23" customFormat="1" ht="30.2" customHeight="1" thickBot="1" x14ac:dyDescent="0.3">
      <c r="B5676" s="200" t="s">
        <v>227</v>
      </c>
      <c r="C5676" s="232" t="s">
        <v>584</v>
      </c>
      <c r="D5676" s="230">
        <v>1.5</v>
      </c>
      <c r="E5676" s="230">
        <v>1</v>
      </c>
      <c r="F5676" s="47">
        <v>10</v>
      </c>
      <c r="G5676" s="239">
        <f t="shared" si="201"/>
        <v>15</v>
      </c>
      <c r="H5676" s="193">
        <f t="shared" si="202"/>
        <v>10</v>
      </c>
      <c r="K5676" s="244"/>
      <c r="M5676" s="60"/>
      <c r="N5676" s="60"/>
      <c r="O5676" s="60"/>
    </row>
    <row r="5677" spans="2:15" s="23" customFormat="1" ht="30.2" customHeight="1" thickBot="1" x14ac:dyDescent="0.3">
      <c r="B5677" s="200" t="s">
        <v>227</v>
      </c>
      <c r="C5677" s="232" t="s">
        <v>585</v>
      </c>
      <c r="D5677" s="230">
        <v>1.5</v>
      </c>
      <c r="E5677" s="230">
        <v>1</v>
      </c>
      <c r="F5677" s="47">
        <v>10</v>
      </c>
      <c r="G5677" s="239">
        <f t="shared" si="201"/>
        <v>15</v>
      </c>
      <c r="H5677" s="193">
        <f t="shared" si="202"/>
        <v>10</v>
      </c>
      <c r="K5677" s="244"/>
      <c r="M5677" s="60"/>
      <c r="N5677" s="60"/>
      <c r="O5677" s="60"/>
    </row>
    <row r="5678" spans="2:15" s="23" customFormat="1" ht="30.2" customHeight="1" thickBot="1" x14ac:dyDescent="0.3">
      <c r="B5678" s="200" t="s">
        <v>227</v>
      </c>
      <c r="C5678" s="232" t="s">
        <v>586</v>
      </c>
      <c r="D5678" s="230">
        <v>1.5</v>
      </c>
      <c r="E5678" s="230">
        <v>1</v>
      </c>
      <c r="F5678" s="47">
        <v>10</v>
      </c>
      <c r="G5678" s="239">
        <f t="shared" si="201"/>
        <v>15</v>
      </c>
      <c r="H5678" s="193">
        <f t="shared" si="202"/>
        <v>10</v>
      </c>
      <c r="K5678" s="244"/>
      <c r="M5678" s="60"/>
      <c r="N5678" s="60"/>
      <c r="O5678" s="60"/>
    </row>
    <row r="5679" spans="2:15" s="23" customFormat="1" ht="30.2" customHeight="1" thickBot="1" x14ac:dyDescent="0.3">
      <c r="B5679" s="200" t="s">
        <v>227</v>
      </c>
      <c r="C5679" s="232" t="s">
        <v>587</v>
      </c>
      <c r="D5679" s="230">
        <v>1.5</v>
      </c>
      <c r="E5679" s="230">
        <v>1</v>
      </c>
      <c r="F5679" s="47">
        <v>10</v>
      </c>
      <c r="G5679" s="239">
        <f t="shared" si="201"/>
        <v>15</v>
      </c>
      <c r="H5679" s="193">
        <f t="shared" si="202"/>
        <v>10</v>
      </c>
      <c r="K5679" s="244"/>
      <c r="M5679" s="60"/>
      <c r="N5679" s="60"/>
      <c r="O5679" s="60"/>
    </row>
    <row r="5680" spans="2:15" s="23" customFormat="1" ht="30.2" customHeight="1" thickBot="1" x14ac:dyDescent="0.3">
      <c r="B5680" s="200" t="s">
        <v>227</v>
      </c>
      <c r="C5680" s="232" t="s">
        <v>588</v>
      </c>
      <c r="D5680" s="230">
        <v>1.5</v>
      </c>
      <c r="E5680" s="230">
        <v>1</v>
      </c>
      <c r="F5680" s="47">
        <v>10</v>
      </c>
      <c r="G5680" s="239">
        <f t="shared" si="201"/>
        <v>15</v>
      </c>
      <c r="H5680" s="193">
        <f t="shared" si="202"/>
        <v>10</v>
      </c>
      <c r="K5680" s="244"/>
      <c r="M5680" s="60"/>
      <c r="N5680" s="60"/>
      <c r="O5680" s="60"/>
    </row>
    <row r="5681" spans="2:15" s="23" customFormat="1" ht="30.2" customHeight="1" thickBot="1" x14ac:dyDescent="0.3">
      <c r="B5681" s="200" t="s">
        <v>227</v>
      </c>
      <c r="C5681" s="232" t="s">
        <v>589</v>
      </c>
      <c r="D5681" s="230">
        <v>1.5</v>
      </c>
      <c r="E5681" s="230">
        <v>1</v>
      </c>
      <c r="F5681" s="47">
        <v>10</v>
      </c>
      <c r="G5681" s="239">
        <f t="shared" si="201"/>
        <v>15</v>
      </c>
      <c r="H5681" s="193">
        <f t="shared" si="202"/>
        <v>10</v>
      </c>
      <c r="K5681" s="244"/>
      <c r="M5681" s="60"/>
      <c r="N5681" s="60"/>
      <c r="O5681" s="60"/>
    </row>
    <row r="5682" spans="2:15" s="23" customFormat="1" ht="30.2" customHeight="1" thickBot="1" x14ac:dyDescent="0.3">
      <c r="B5682" s="200" t="s">
        <v>227</v>
      </c>
      <c r="C5682" s="232" t="s">
        <v>590</v>
      </c>
      <c r="D5682" s="230">
        <v>1.5</v>
      </c>
      <c r="E5682" s="230">
        <v>1</v>
      </c>
      <c r="F5682" s="47">
        <v>10</v>
      </c>
      <c r="G5682" s="239">
        <f t="shared" si="201"/>
        <v>15</v>
      </c>
      <c r="H5682" s="193">
        <f t="shared" si="202"/>
        <v>10</v>
      </c>
      <c r="K5682" s="244"/>
      <c r="M5682" s="60"/>
      <c r="N5682" s="60"/>
      <c r="O5682" s="60"/>
    </row>
    <row r="5683" spans="2:15" s="23" customFormat="1" ht="30.2" customHeight="1" thickBot="1" x14ac:dyDescent="0.3">
      <c r="B5683" s="200" t="s">
        <v>227</v>
      </c>
      <c r="C5683" s="232" t="s">
        <v>591</v>
      </c>
      <c r="D5683" s="230">
        <v>1.5</v>
      </c>
      <c r="E5683" s="230">
        <v>1</v>
      </c>
      <c r="F5683" s="47">
        <v>10</v>
      </c>
      <c r="G5683" s="239">
        <f t="shared" si="201"/>
        <v>15</v>
      </c>
      <c r="H5683" s="193">
        <f t="shared" si="202"/>
        <v>10</v>
      </c>
      <c r="K5683" s="244"/>
      <c r="M5683" s="60"/>
      <c r="N5683" s="60"/>
      <c r="O5683" s="60"/>
    </row>
    <row r="5684" spans="2:15" s="23" customFormat="1" ht="30.2" customHeight="1" thickBot="1" x14ac:dyDescent="0.3">
      <c r="B5684" s="200" t="s">
        <v>227</v>
      </c>
      <c r="C5684" s="232" t="s">
        <v>592</v>
      </c>
      <c r="D5684" s="230">
        <v>1.5</v>
      </c>
      <c r="E5684" s="230">
        <v>1</v>
      </c>
      <c r="F5684" s="47">
        <v>10</v>
      </c>
      <c r="G5684" s="239">
        <f t="shared" si="201"/>
        <v>15</v>
      </c>
      <c r="H5684" s="193">
        <f t="shared" si="202"/>
        <v>10</v>
      </c>
      <c r="K5684" s="244"/>
      <c r="M5684" s="60"/>
      <c r="N5684" s="60"/>
      <c r="O5684" s="60"/>
    </row>
    <row r="5685" spans="2:15" s="23" customFormat="1" ht="30.2" customHeight="1" thickBot="1" x14ac:dyDescent="0.3">
      <c r="B5685" s="200" t="s">
        <v>227</v>
      </c>
      <c r="C5685" s="232" t="s">
        <v>593</v>
      </c>
      <c r="D5685" s="230">
        <v>1.5</v>
      </c>
      <c r="E5685" s="230">
        <v>1</v>
      </c>
      <c r="F5685" s="47">
        <v>10</v>
      </c>
      <c r="G5685" s="239">
        <f t="shared" si="201"/>
        <v>15</v>
      </c>
      <c r="H5685" s="193">
        <f t="shared" si="202"/>
        <v>10</v>
      </c>
      <c r="K5685" s="244"/>
      <c r="M5685" s="60"/>
      <c r="N5685" s="60"/>
      <c r="O5685" s="60"/>
    </row>
    <row r="5686" spans="2:15" s="23" customFormat="1" ht="30.2" customHeight="1" thickBot="1" x14ac:dyDescent="0.3">
      <c r="B5686" s="200" t="s">
        <v>227</v>
      </c>
      <c r="C5686" s="232" t="s">
        <v>594</v>
      </c>
      <c r="D5686" s="230">
        <v>1.5</v>
      </c>
      <c r="E5686" s="230">
        <v>1</v>
      </c>
      <c r="F5686" s="47">
        <v>10</v>
      </c>
      <c r="G5686" s="239">
        <f t="shared" si="201"/>
        <v>15</v>
      </c>
      <c r="H5686" s="193">
        <f t="shared" si="202"/>
        <v>10</v>
      </c>
      <c r="K5686" s="244"/>
      <c r="M5686" s="60"/>
      <c r="N5686" s="60"/>
      <c r="O5686" s="60"/>
    </row>
    <row r="5687" spans="2:15" s="23" customFormat="1" ht="30.2" customHeight="1" thickBot="1" x14ac:dyDescent="0.3">
      <c r="B5687" s="200" t="s">
        <v>227</v>
      </c>
      <c r="C5687" s="232" t="s">
        <v>595</v>
      </c>
      <c r="D5687" s="230">
        <v>1.5</v>
      </c>
      <c r="E5687" s="230">
        <v>1</v>
      </c>
      <c r="F5687" s="47">
        <v>10</v>
      </c>
      <c r="G5687" s="239">
        <f t="shared" si="201"/>
        <v>15</v>
      </c>
      <c r="H5687" s="193">
        <f t="shared" si="202"/>
        <v>10</v>
      </c>
      <c r="K5687" s="244"/>
      <c r="M5687" s="60"/>
      <c r="N5687" s="60"/>
      <c r="O5687" s="60"/>
    </row>
    <row r="5688" spans="2:15" s="23" customFormat="1" ht="30.2" customHeight="1" thickBot="1" x14ac:dyDescent="0.3">
      <c r="B5688" s="200" t="s">
        <v>227</v>
      </c>
      <c r="C5688" s="232" t="s">
        <v>596</v>
      </c>
      <c r="D5688" s="230">
        <v>1.5</v>
      </c>
      <c r="E5688" s="230">
        <v>1</v>
      </c>
      <c r="F5688" s="47">
        <v>10</v>
      </c>
      <c r="G5688" s="239">
        <f t="shared" si="201"/>
        <v>15</v>
      </c>
      <c r="H5688" s="193">
        <f t="shared" si="202"/>
        <v>10</v>
      </c>
      <c r="K5688" s="244"/>
      <c r="M5688" s="60"/>
      <c r="N5688" s="60"/>
      <c r="O5688" s="60"/>
    </row>
    <row r="5689" spans="2:15" s="23" customFormat="1" ht="30.2" customHeight="1" thickBot="1" x14ac:dyDescent="0.3">
      <c r="B5689" s="200" t="s">
        <v>227</v>
      </c>
      <c r="C5689" s="232" t="s">
        <v>597</v>
      </c>
      <c r="D5689" s="230">
        <v>1.5</v>
      </c>
      <c r="E5689" s="230">
        <v>1</v>
      </c>
      <c r="F5689" s="47">
        <v>10</v>
      </c>
      <c r="G5689" s="239">
        <f t="shared" si="201"/>
        <v>15</v>
      </c>
      <c r="H5689" s="193">
        <f t="shared" si="202"/>
        <v>10</v>
      </c>
      <c r="K5689" s="244"/>
      <c r="M5689" s="60"/>
      <c r="N5689" s="60"/>
      <c r="O5689" s="60"/>
    </row>
    <row r="5690" spans="2:15" s="23" customFormat="1" ht="30.2" customHeight="1" thickBot="1" x14ac:dyDescent="0.3">
      <c r="B5690" s="200" t="s">
        <v>227</v>
      </c>
      <c r="C5690" s="232" t="s">
        <v>598</v>
      </c>
      <c r="D5690" s="230">
        <v>1.5</v>
      </c>
      <c r="E5690" s="230">
        <v>1</v>
      </c>
      <c r="F5690" s="47">
        <v>10</v>
      </c>
      <c r="G5690" s="239">
        <f t="shared" si="201"/>
        <v>15</v>
      </c>
      <c r="H5690" s="193">
        <f t="shared" si="202"/>
        <v>10</v>
      </c>
      <c r="K5690" s="244"/>
      <c r="M5690" s="60"/>
      <c r="N5690" s="60"/>
      <c r="O5690" s="60"/>
    </row>
    <row r="5691" spans="2:15" s="23" customFormat="1" ht="30.2" customHeight="1" thickBot="1" x14ac:dyDescent="0.3">
      <c r="B5691" s="200" t="s">
        <v>227</v>
      </c>
      <c r="C5691" s="232" t="s">
        <v>599</v>
      </c>
      <c r="D5691" s="230">
        <v>1.5</v>
      </c>
      <c r="E5691" s="230">
        <v>1</v>
      </c>
      <c r="F5691" s="47">
        <v>10</v>
      </c>
      <c r="G5691" s="239">
        <f t="shared" ref="G5691:G5754" si="203">ROUND(D5691*F5691,2)</f>
        <v>15</v>
      </c>
      <c r="H5691" s="193">
        <f t="shared" ref="H5691:H5754" si="204">ROUND(E5691*F5691,6)</f>
        <v>10</v>
      </c>
      <c r="K5691" s="244"/>
      <c r="M5691" s="60"/>
      <c r="N5691" s="60"/>
      <c r="O5691" s="60"/>
    </row>
    <row r="5692" spans="2:15" s="23" customFormat="1" ht="30.2" customHeight="1" thickBot="1" x14ac:dyDescent="0.3">
      <c r="B5692" s="200" t="s">
        <v>227</v>
      </c>
      <c r="C5692" s="232" t="s">
        <v>600</v>
      </c>
      <c r="D5692" s="230">
        <v>1.5</v>
      </c>
      <c r="E5692" s="230">
        <v>1</v>
      </c>
      <c r="F5692" s="47">
        <v>10</v>
      </c>
      <c r="G5692" s="239">
        <f t="shared" si="203"/>
        <v>15</v>
      </c>
      <c r="H5692" s="193">
        <f t="shared" si="204"/>
        <v>10</v>
      </c>
      <c r="K5692" s="244"/>
      <c r="M5692" s="60"/>
      <c r="N5692" s="60"/>
      <c r="O5692" s="60"/>
    </row>
    <row r="5693" spans="2:15" s="23" customFormat="1" ht="30.2" customHeight="1" thickBot="1" x14ac:dyDescent="0.3">
      <c r="B5693" s="200" t="s">
        <v>227</v>
      </c>
      <c r="C5693" s="232" t="s">
        <v>601</v>
      </c>
      <c r="D5693" s="230">
        <v>1.5</v>
      </c>
      <c r="E5693" s="230">
        <v>1</v>
      </c>
      <c r="F5693" s="47">
        <v>10</v>
      </c>
      <c r="G5693" s="239">
        <f t="shared" si="203"/>
        <v>15</v>
      </c>
      <c r="H5693" s="193">
        <f t="shared" si="204"/>
        <v>10</v>
      </c>
      <c r="K5693" s="244"/>
      <c r="M5693" s="60"/>
      <c r="N5693" s="60"/>
      <c r="O5693" s="60"/>
    </row>
    <row r="5694" spans="2:15" s="23" customFormat="1" ht="30.2" customHeight="1" thickBot="1" x14ac:dyDescent="0.3">
      <c r="B5694" s="200" t="s">
        <v>227</v>
      </c>
      <c r="C5694" s="232" t="s">
        <v>602</v>
      </c>
      <c r="D5694" s="230">
        <v>1.5</v>
      </c>
      <c r="E5694" s="230">
        <v>1</v>
      </c>
      <c r="F5694" s="47">
        <v>10</v>
      </c>
      <c r="G5694" s="239">
        <f t="shared" si="203"/>
        <v>15</v>
      </c>
      <c r="H5694" s="193">
        <f t="shared" si="204"/>
        <v>10</v>
      </c>
      <c r="K5694" s="244"/>
      <c r="M5694" s="60"/>
      <c r="N5694" s="60"/>
      <c r="O5694" s="60"/>
    </row>
    <row r="5695" spans="2:15" s="23" customFormat="1" ht="30.2" customHeight="1" thickBot="1" x14ac:dyDescent="0.3">
      <c r="B5695" s="200" t="s">
        <v>227</v>
      </c>
      <c r="C5695" s="232" t="s">
        <v>603</v>
      </c>
      <c r="D5695" s="230">
        <v>1.5</v>
      </c>
      <c r="E5695" s="230">
        <v>1</v>
      </c>
      <c r="F5695" s="47">
        <v>10</v>
      </c>
      <c r="G5695" s="239">
        <f t="shared" si="203"/>
        <v>15</v>
      </c>
      <c r="H5695" s="193">
        <f t="shared" si="204"/>
        <v>10</v>
      </c>
      <c r="K5695" s="244"/>
      <c r="M5695" s="60"/>
      <c r="N5695" s="60"/>
      <c r="O5695" s="60"/>
    </row>
    <row r="5696" spans="2:15" s="23" customFormat="1" ht="30.2" customHeight="1" thickBot="1" x14ac:dyDescent="0.3">
      <c r="B5696" s="200" t="s">
        <v>227</v>
      </c>
      <c r="C5696" s="232" t="s">
        <v>604</v>
      </c>
      <c r="D5696" s="230">
        <v>1.5</v>
      </c>
      <c r="E5696" s="230">
        <v>1</v>
      </c>
      <c r="F5696" s="47">
        <v>10</v>
      </c>
      <c r="G5696" s="239">
        <f t="shared" si="203"/>
        <v>15</v>
      </c>
      <c r="H5696" s="193">
        <f t="shared" si="204"/>
        <v>10</v>
      </c>
      <c r="K5696" s="244"/>
      <c r="M5696" s="60"/>
      <c r="N5696" s="60"/>
      <c r="O5696" s="60"/>
    </row>
    <row r="5697" spans="2:15" s="23" customFormat="1" ht="30.2" customHeight="1" thickBot="1" x14ac:dyDescent="0.3">
      <c r="B5697" s="200" t="s">
        <v>227</v>
      </c>
      <c r="C5697" s="232" t="s">
        <v>605</v>
      </c>
      <c r="D5697" s="230">
        <v>1.5</v>
      </c>
      <c r="E5697" s="230">
        <v>1</v>
      </c>
      <c r="F5697" s="47">
        <v>10</v>
      </c>
      <c r="G5697" s="239">
        <f t="shared" si="203"/>
        <v>15</v>
      </c>
      <c r="H5697" s="193">
        <f t="shared" si="204"/>
        <v>10</v>
      </c>
      <c r="K5697" s="244"/>
      <c r="M5697" s="60"/>
      <c r="N5697" s="60"/>
      <c r="O5697" s="60"/>
    </row>
    <row r="5698" spans="2:15" s="23" customFormat="1" ht="30.2" customHeight="1" thickBot="1" x14ac:dyDescent="0.3">
      <c r="B5698" s="200" t="s">
        <v>227</v>
      </c>
      <c r="C5698" s="232" t="s">
        <v>607</v>
      </c>
      <c r="D5698" s="230">
        <v>1.5</v>
      </c>
      <c r="E5698" s="230">
        <v>1</v>
      </c>
      <c r="F5698" s="47">
        <v>10</v>
      </c>
      <c r="G5698" s="239">
        <f t="shared" si="203"/>
        <v>15</v>
      </c>
      <c r="H5698" s="193">
        <f t="shared" si="204"/>
        <v>10</v>
      </c>
      <c r="K5698" s="244"/>
      <c r="M5698" s="60"/>
      <c r="N5698" s="60"/>
      <c r="O5698" s="60"/>
    </row>
    <row r="5699" spans="2:15" s="23" customFormat="1" ht="30.2" customHeight="1" thickBot="1" x14ac:dyDescent="0.3">
      <c r="B5699" s="200" t="s">
        <v>227</v>
      </c>
      <c r="C5699" s="232" t="s">
        <v>608</v>
      </c>
      <c r="D5699" s="230">
        <v>1.5</v>
      </c>
      <c r="E5699" s="230">
        <v>1</v>
      </c>
      <c r="F5699" s="47">
        <v>10</v>
      </c>
      <c r="G5699" s="239">
        <f t="shared" si="203"/>
        <v>15</v>
      </c>
      <c r="H5699" s="193">
        <f t="shared" si="204"/>
        <v>10</v>
      </c>
      <c r="K5699" s="244"/>
      <c r="M5699" s="60"/>
      <c r="N5699" s="60"/>
      <c r="O5699" s="60"/>
    </row>
    <row r="5700" spans="2:15" s="23" customFormat="1" ht="30.2" customHeight="1" thickBot="1" x14ac:dyDescent="0.3">
      <c r="B5700" s="200" t="s">
        <v>227</v>
      </c>
      <c r="C5700" s="232" t="s">
        <v>609</v>
      </c>
      <c r="D5700" s="230">
        <v>1.5</v>
      </c>
      <c r="E5700" s="230">
        <v>1</v>
      </c>
      <c r="F5700" s="47">
        <v>10</v>
      </c>
      <c r="G5700" s="239">
        <f t="shared" si="203"/>
        <v>15</v>
      </c>
      <c r="H5700" s="193">
        <f t="shared" si="204"/>
        <v>10</v>
      </c>
      <c r="K5700" s="244"/>
      <c r="M5700" s="60"/>
      <c r="N5700" s="60"/>
      <c r="O5700" s="60"/>
    </row>
    <row r="5701" spans="2:15" s="23" customFormat="1" ht="30.2" customHeight="1" thickBot="1" x14ac:dyDescent="0.3">
      <c r="B5701" s="200" t="s">
        <v>227</v>
      </c>
      <c r="C5701" s="232" t="s">
        <v>610</v>
      </c>
      <c r="D5701" s="230">
        <v>1.5</v>
      </c>
      <c r="E5701" s="230">
        <v>1</v>
      </c>
      <c r="F5701" s="47">
        <v>10</v>
      </c>
      <c r="G5701" s="239">
        <f t="shared" si="203"/>
        <v>15</v>
      </c>
      <c r="H5701" s="193">
        <f t="shared" si="204"/>
        <v>10</v>
      </c>
      <c r="K5701" s="244"/>
      <c r="M5701" s="60"/>
      <c r="N5701" s="60"/>
      <c r="O5701" s="60"/>
    </row>
    <row r="5702" spans="2:15" s="23" customFormat="1" ht="30.2" customHeight="1" thickBot="1" x14ac:dyDescent="0.3">
      <c r="B5702" s="200" t="s">
        <v>227</v>
      </c>
      <c r="C5702" s="232" t="s">
        <v>611</v>
      </c>
      <c r="D5702" s="230">
        <v>1.5</v>
      </c>
      <c r="E5702" s="230">
        <v>1</v>
      </c>
      <c r="F5702" s="47">
        <v>10</v>
      </c>
      <c r="G5702" s="239">
        <f t="shared" si="203"/>
        <v>15</v>
      </c>
      <c r="H5702" s="193">
        <f t="shared" si="204"/>
        <v>10</v>
      </c>
      <c r="K5702" s="244"/>
      <c r="M5702" s="60"/>
      <c r="N5702" s="60"/>
      <c r="O5702" s="60"/>
    </row>
    <row r="5703" spans="2:15" s="23" customFormat="1" ht="30.2" customHeight="1" thickBot="1" x14ac:dyDescent="0.3">
      <c r="B5703" s="200" t="s">
        <v>227</v>
      </c>
      <c r="C5703" s="232" t="s">
        <v>1143</v>
      </c>
      <c r="D5703" s="230">
        <v>1.5</v>
      </c>
      <c r="E5703" s="230">
        <v>1</v>
      </c>
      <c r="F5703" s="47">
        <v>10</v>
      </c>
      <c r="G5703" s="239">
        <f t="shared" si="203"/>
        <v>15</v>
      </c>
      <c r="H5703" s="193">
        <f t="shared" si="204"/>
        <v>10</v>
      </c>
      <c r="K5703" s="244"/>
      <c r="M5703" s="60"/>
      <c r="N5703" s="60"/>
      <c r="O5703" s="60"/>
    </row>
    <row r="5704" spans="2:15" s="23" customFormat="1" ht="30.2" customHeight="1" thickBot="1" x14ac:dyDescent="0.3">
      <c r="B5704" s="200" t="s">
        <v>227</v>
      </c>
      <c r="C5704" s="232" t="s">
        <v>612</v>
      </c>
      <c r="D5704" s="230">
        <v>1.5</v>
      </c>
      <c r="E5704" s="230">
        <v>1</v>
      </c>
      <c r="F5704" s="47">
        <v>10</v>
      </c>
      <c r="G5704" s="239">
        <f t="shared" si="203"/>
        <v>15</v>
      </c>
      <c r="H5704" s="193">
        <f t="shared" si="204"/>
        <v>10</v>
      </c>
      <c r="K5704" s="244"/>
      <c r="M5704" s="60"/>
      <c r="N5704" s="60"/>
      <c r="O5704" s="60"/>
    </row>
    <row r="5705" spans="2:15" s="23" customFormat="1" ht="30.2" customHeight="1" thickBot="1" x14ac:dyDescent="0.3">
      <c r="B5705" s="200" t="s">
        <v>227</v>
      </c>
      <c r="C5705" s="232" t="s">
        <v>613</v>
      </c>
      <c r="D5705" s="230">
        <v>1.5</v>
      </c>
      <c r="E5705" s="230">
        <v>1</v>
      </c>
      <c r="F5705" s="47">
        <v>10</v>
      </c>
      <c r="G5705" s="239">
        <f t="shared" si="203"/>
        <v>15</v>
      </c>
      <c r="H5705" s="193">
        <f t="shared" si="204"/>
        <v>10</v>
      </c>
      <c r="K5705" s="244"/>
      <c r="M5705" s="60"/>
      <c r="N5705" s="60"/>
      <c r="O5705" s="60"/>
    </row>
    <row r="5706" spans="2:15" s="23" customFormat="1" ht="30.2" customHeight="1" thickBot="1" x14ac:dyDescent="0.3">
      <c r="B5706" s="200" t="s">
        <v>227</v>
      </c>
      <c r="C5706" s="232" t="s">
        <v>614</v>
      </c>
      <c r="D5706" s="230">
        <v>1.5</v>
      </c>
      <c r="E5706" s="230">
        <v>1</v>
      </c>
      <c r="F5706" s="47">
        <v>10</v>
      </c>
      <c r="G5706" s="239">
        <f t="shared" si="203"/>
        <v>15</v>
      </c>
      <c r="H5706" s="193">
        <f t="shared" si="204"/>
        <v>10</v>
      </c>
      <c r="K5706" s="244"/>
      <c r="M5706" s="60"/>
      <c r="N5706" s="60"/>
      <c r="O5706" s="60"/>
    </row>
    <row r="5707" spans="2:15" s="23" customFormat="1" ht="30.2" customHeight="1" thickBot="1" x14ac:dyDescent="0.3">
      <c r="B5707" s="200" t="s">
        <v>227</v>
      </c>
      <c r="C5707" s="232" t="s">
        <v>615</v>
      </c>
      <c r="D5707" s="230">
        <v>1.5</v>
      </c>
      <c r="E5707" s="230">
        <v>1</v>
      </c>
      <c r="F5707" s="47">
        <v>10</v>
      </c>
      <c r="G5707" s="239">
        <f t="shared" si="203"/>
        <v>15</v>
      </c>
      <c r="H5707" s="193">
        <f t="shared" si="204"/>
        <v>10</v>
      </c>
      <c r="K5707" s="244"/>
      <c r="M5707" s="60"/>
      <c r="N5707" s="60"/>
      <c r="O5707" s="60"/>
    </row>
    <row r="5708" spans="2:15" s="23" customFormat="1" ht="30.2" customHeight="1" thickBot="1" x14ac:dyDescent="0.3">
      <c r="B5708" s="200" t="s">
        <v>227</v>
      </c>
      <c r="C5708" s="232" t="s">
        <v>616</v>
      </c>
      <c r="D5708" s="230">
        <v>1.5</v>
      </c>
      <c r="E5708" s="230">
        <v>1</v>
      </c>
      <c r="F5708" s="47">
        <v>10</v>
      </c>
      <c r="G5708" s="239">
        <f t="shared" si="203"/>
        <v>15</v>
      </c>
      <c r="H5708" s="193">
        <f t="shared" si="204"/>
        <v>10</v>
      </c>
      <c r="K5708" s="244"/>
      <c r="M5708" s="60"/>
      <c r="N5708" s="60"/>
      <c r="O5708" s="60"/>
    </row>
    <row r="5709" spans="2:15" s="23" customFormat="1" ht="30.2" customHeight="1" thickBot="1" x14ac:dyDescent="0.3">
      <c r="B5709" s="200" t="s">
        <v>227</v>
      </c>
      <c r="C5709" s="232" t="s">
        <v>617</v>
      </c>
      <c r="D5709" s="230">
        <v>1.5</v>
      </c>
      <c r="E5709" s="230">
        <v>1</v>
      </c>
      <c r="F5709" s="47">
        <v>10</v>
      </c>
      <c r="G5709" s="239">
        <f t="shared" si="203"/>
        <v>15</v>
      </c>
      <c r="H5709" s="193">
        <f t="shared" si="204"/>
        <v>10</v>
      </c>
      <c r="K5709" s="244"/>
      <c r="M5709" s="60"/>
      <c r="N5709" s="60"/>
      <c r="O5709" s="60"/>
    </row>
    <row r="5710" spans="2:15" s="23" customFormat="1" ht="30.2" customHeight="1" thickBot="1" x14ac:dyDescent="0.3">
      <c r="B5710" s="200" t="s">
        <v>227</v>
      </c>
      <c r="C5710" s="232" t="s">
        <v>618</v>
      </c>
      <c r="D5710" s="230">
        <v>1.5</v>
      </c>
      <c r="E5710" s="230">
        <v>1</v>
      </c>
      <c r="F5710" s="47">
        <v>10</v>
      </c>
      <c r="G5710" s="239">
        <f t="shared" si="203"/>
        <v>15</v>
      </c>
      <c r="H5710" s="193">
        <f t="shared" si="204"/>
        <v>10</v>
      </c>
      <c r="K5710" s="244"/>
      <c r="M5710" s="60"/>
      <c r="N5710" s="60"/>
      <c r="O5710" s="60"/>
    </row>
    <row r="5711" spans="2:15" s="23" customFormat="1" ht="30.2" customHeight="1" thickBot="1" x14ac:dyDescent="0.3">
      <c r="B5711" s="200" t="s">
        <v>227</v>
      </c>
      <c r="C5711" s="232" t="s">
        <v>619</v>
      </c>
      <c r="D5711" s="230">
        <v>1.5</v>
      </c>
      <c r="E5711" s="230">
        <v>1</v>
      </c>
      <c r="F5711" s="47">
        <v>10</v>
      </c>
      <c r="G5711" s="239">
        <f t="shared" si="203"/>
        <v>15</v>
      </c>
      <c r="H5711" s="193">
        <f t="shared" si="204"/>
        <v>10</v>
      </c>
      <c r="K5711" s="244"/>
      <c r="M5711" s="60"/>
      <c r="N5711" s="60"/>
      <c r="O5711" s="60"/>
    </row>
    <row r="5712" spans="2:15" s="23" customFormat="1" ht="30.2" customHeight="1" thickBot="1" x14ac:dyDescent="0.3">
      <c r="B5712" s="200" t="s">
        <v>227</v>
      </c>
      <c r="C5712" s="232" t="s">
        <v>620</v>
      </c>
      <c r="D5712" s="230">
        <v>1.5</v>
      </c>
      <c r="E5712" s="230">
        <v>1</v>
      </c>
      <c r="F5712" s="47">
        <v>10</v>
      </c>
      <c r="G5712" s="239">
        <f t="shared" si="203"/>
        <v>15</v>
      </c>
      <c r="H5712" s="193">
        <f t="shared" si="204"/>
        <v>10</v>
      </c>
      <c r="K5712" s="244"/>
      <c r="M5712" s="60"/>
      <c r="N5712" s="60"/>
      <c r="O5712" s="60"/>
    </row>
    <row r="5713" spans="2:15" s="23" customFormat="1" ht="30.2" customHeight="1" thickBot="1" x14ac:dyDescent="0.3">
      <c r="B5713" s="200" t="s">
        <v>227</v>
      </c>
      <c r="C5713" s="232" t="s">
        <v>621</v>
      </c>
      <c r="D5713" s="230">
        <v>1.5</v>
      </c>
      <c r="E5713" s="230">
        <v>1</v>
      </c>
      <c r="F5713" s="47">
        <v>10</v>
      </c>
      <c r="G5713" s="239">
        <f t="shared" si="203"/>
        <v>15</v>
      </c>
      <c r="H5713" s="193">
        <f t="shared" si="204"/>
        <v>10</v>
      </c>
      <c r="K5713" s="244"/>
      <c r="M5713" s="60"/>
      <c r="N5713" s="60"/>
      <c r="O5713" s="60"/>
    </row>
    <row r="5714" spans="2:15" s="23" customFormat="1" ht="30.2" customHeight="1" thickBot="1" x14ac:dyDescent="0.3">
      <c r="B5714" s="200" t="s">
        <v>227</v>
      </c>
      <c r="C5714" s="232" t="s">
        <v>622</v>
      </c>
      <c r="D5714" s="230">
        <v>1.5</v>
      </c>
      <c r="E5714" s="230">
        <v>1</v>
      </c>
      <c r="F5714" s="47">
        <v>10</v>
      </c>
      <c r="G5714" s="239">
        <f t="shared" si="203"/>
        <v>15</v>
      </c>
      <c r="H5714" s="193">
        <f t="shared" si="204"/>
        <v>10</v>
      </c>
      <c r="K5714" s="244"/>
      <c r="M5714" s="60"/>
      <c r="N5714" s="60"/>
      <c r="O5714" s="60"/>
    </row>
    <row r="5715" spans="2:15" s="23" customFormat="1" ht="30.2" customHeight="1" thickBot="1" x14ac:dyDescent="0.3">
      <c r="B5715" s="200" t="s">
        <v>227</v>
      </c>
      <c r="C5715" s="232" t="s">
        <v>623</v>
      </c>
      <c r="D5715" s="230">
        <v>1.5</v>
      </c>
      <c r="E5715" s="230">
        <v>1</v>
      </c>
      <c r="F5715" s="47">
        <v>10</v>
      </c>
      <c r="G5715" s="239">
        <f t="shared" si="203"/>
        <v>15</v>
      </c>
      <c r="H5715" s="193">
        <f t="shared" si="204"/>
        <v>10</v>
      </c>
      <c r="K5715" s="244"/>
      <c r="M5715" s="60"/>
      <c r="N5715" s="60"/>
      <c r="O5715" s="60"/>
    </row>
    <row r="5716" spans="2:15" s="23" customFormat="1" ht="30.2" customHeight="1" thickBot="1" x14ac:dyDescent="0.3">
      <c r="B5716" s="200" t="s">
        <v>227</v>
      </c>
      <c r="C5716" s="232" t="s">
        <v>624</v>
      </c>
      <c r="D5716" s="230">
        <v>1.5</v>
      </c>
      <c r="E5716" s="230">
        <v>1</v>
      </c>
      <c r="F5716" s="47">
        <v>10</v>
      </c>
      <c r="G5716" s="239">
        <f t="shared" si="203"/>
        <v>15</v>
      </c>
      <c r="H5716" s="193">
        <f t="shared" si="204"/>
        <v>10</v>
      </c>
      <c r="K5716" s="244"/>
      <c r="M5716" s="60"/>
      <c r="N5716" s="60"/>
      <c r="O5716" s="60"/>
    </row>
    <row r="5717" spans="2:15" s="23" customFormat="1" ht="30.2" customHeight="1" thickBot="1" x14ac:dyDescent="0.3">
      <c r="B5717" s="200" t="s">
        <v>227</v>
      </c>
      <c r="C5717" s="232" t="s">
        <v>625</v>
      </c>
      <c r="D5717" s="230">
        <v>1.5</v>
      </c>
      <c r="E5717" s="230">
        <v>1</v>
      </c>
      <c r="F5717" s="47">
        <v>10</v>
      </c>
      <c r="G5717" s="239">
        <f t="shared" si="203"/>
        <v>15</v>
      </c>
      <c r="H5717" s="193">
        <f t="shared" si="204"/>
        <v>10</v>
      </c>
      <c r="K5717" s="244"/>
      <c r="M5717" s="60"/>
      <c r="N5717" s="60"/>
      <c r="O5717" s="60"/>
    </row>
    <row r="5718" spans="2:15" s="23" customFormat="1" ht="30.2" customHeight="1" thickBot="1" x14ac:dyDescent="0.3">
      <c r="B5718" s="200" t="s">
        <v>227</v>
      </c>
      <c r="C5718" s="232" t="s">
        <v>626</v>
      </c>
      <c r="D5718" s="230">
        <v>1.5</v>
      </c>
      <c r="E5718" s="230">
        <v>1</v>
      </c>
      <c r="F5718" s="47">
        <v>10</v>
      </c>
      <c r="G5718" s="239">
        <f t="shared" si="203"/>
        <v>15</v>
      </c>
      <c r="H5718" s="193">
        <f t="shared" si="204"/>
        <v>10</v>
      </c>
      <c r="K5718" s="244"/>
      <c r="M5718" s="60"/>
      <c r="N5718" s="60"/>
      <c r="O5718" s="60"/>
    </row>
    <row r="5719" spans="2:15" s="23" customFormat="1" ht="30.2" customHeight="1" thickBot="1" x14ac:dyDescent="0.3">
      <c r="B5719" s="200" t="s">
        <v>227</v>
      </c>
      <c r="C5719" s="232" t="s">
        <v>628</v>
      </c>
      <c r="D5719" s="230">
        <v>1.5</v>
      </c>
      <c r="E5719" s="230">
        <v>1</v>
      </c>
      <c r="F5719" s="47">
        <v>10</v>
      </c>
      <c r="G5719" s="239">
        <f t="shared" si="203"/>
        <v>15</v>
      </c>
      <c r="H5719" s="193">
        <f t="shared" si="204"/>
        <v>10</v>
      </c>
      <c r="K5719" s="244"/>
      <c r="M5719" s="60"/>
      <c r="N5719" s="60"/>
      <c r="O5719" s="60"/>
    </row>
    <row r="5720" spans="2:15" s="23" customFormat="1" ht="30.2" customHeight="1" thickBot="1" x14ac:dyDescent="0.3">
      <c r="B5720" s="200" t="s">
        <v>227</v>
      </c>
      <c r="C5720" s="232" t="s">
        <v>629</v>
      </c>
      <c r="D5720" s="230">
        <v>1.5</v>
      </c>
      <c r="E5720" s="230">
        <v>1</v>
      </c>
      <c r="F5720" s="47">
        <v>10</v>
      </c>
      <c r="G5720" s="239">
        <f t="shared" si="203"/>
        <v>15</v>
      </c>
      <c r="H5720" s="193">
        <f t="shared" si="204"/>
        <v>10</v>
      </c>
      <c r="K5720" s="244"/>
      <c r="M5720" s="60"/>
      <c r="N5720" s="60"/>
      <c r="O5720" s="60"/>
    </row>
    <row r="5721" spans="2:15" s="23" customFormat="1" ht="30.2" customHeight="1" thickBot="1" x14ac:dyDescent="0.3">
      <c r="B5721" s="200" t="s">
        <v>227</v>
      </c>
      <c r="C5721" s="232" t="s">
        <v>632</v>
      </c>
      <c r="D5721" s="230">
        <v>1.5</v>
      </c>
      <c r="E5721" s="230">
        <v>1</v>
      </c>
      <c r="F5721" s="47">
        <v>10</v>
      </c>
      <c r="G5721" s="239">
        <f t="shared" si="203"/>
        <v>15</v>
      </c>
      <c r="H5721" s="193">
        <f t="shared" si="204"/>
        <v>10</v>
      </c>
      <c r="K5721" s="244"/>
      <c r="M5721" s="60"/>
      <c r="N5721" s="60"/>
      <c r="O5721" s="60"/>
    </row>
    <row r="5722" spans="2:15" s="23" customFormat="1" ht="30.2" customHeight="1" thickBot="1" x14ac:dyDescent="0.3">
      <c r="B5722" s="200" t="s">
        <v>227</v>
      </c>
      <c r="C5722" s="232" t="s">
        <v>633</v>
      </c>
      <c r="D5722" s="230">
        <v>1.5</v>
      </c>
      <c r="E5722" s="230">
        <v>1</v>
      </c>
      <c r="F5722" s="47">
        <v>10</v>
      </c>
      <c r="G5722" s="239">
        <f t="shared" si="203"/>
        <v>15</v>
      </c>
      <c r="H5722" s="193">
        <f t="shared" si="204"/>
        <v>10</v>
      </c>
      <c r="K5722" s="244"/>
      <c r="M5722" s="60"/>
      <c r="N5722" s="60"/>
      <c r="O5722" s="60"/>
    </row>
    <row r="5723" spans="2:15" s="23" customFormat="1" ht="30.2" customHeight="1" thickBot="1" x14ac:dyDescent="0.3">
      <c r="B5723" s="200" t="s">
        <v>227</v>
      </c>
      <c r="C5723" s="232" t="s">
        <v>634</v>
      </c>
      <c r="D5723" s="230">
        <v>1.5</v>
      </c>
      <c r="E5723" s="230">
        <v>1</v>
      </c>
      <c r="F5723" s="47">
        <v>10</v>
      </c>
      <c r="G5723" s="233">
        <f t="shared" si="203"/>
        <v>15</v>
      </c>
      <c r="H5723" s="193">
        <f t="shared" si="204"/>
        <v>10</v>
      </c>
      <c r="K5723" s="244"/>
      <c r="M5723" s="60"/>
      <c r="N5723" s="60"/>
      <c r="O5723" s="60"/>
    </row>
    <row r="5724" spans="2:15" s="23" customFormat="1" ht="30.2" customHeight="1" thickBot="1" x14ac:dyDescent="0.3">
      <c r="B5724" s="200" t="s">
        <v>227</v>
      </c>
      <c r="C5724" s="232" t="s">
        <v>635</v>
      </c>
      <c r="D5724" s="230">
        <v>1.5</v>
      </c>
      <c r="E5724" s="230">
        <v>1</v>
      </c>
      <c r="F5724" s="47">
        <v>10</v>
      </c>
      <c r="G5724" s="233">
        <f t="shared" si="203"/>
        <v>15</v>
      </c>
      <c r="H5724" s="193">
        <f t="shared" si="204"/>
        <v>10</v>
      </c>
      <c r="K5724" s="244"/>
      <c r="M5724" s="60"/>
      <c r="N5724" s="60"/>
      <c r="O5724" s="60"/>
    </row>
    <row r="5725" spans="2:15" s="23" customFormat="1" ht="30.2" customHeight="1" thickBot="1" x14ac:dyDescent="0.3">
      <c r="B5725" s="200" t="s">
        <v>227</v>
      </c>
      <c r="C5725" s="232" t="s">
        <v>636</v>
      </c>
      <c r="D5725" s="230">
        <v>1.5</v>
      </c>
      <c r="E5725" s="230">
        <v>1</v>
      </c>
      <c r="F5725" s="47">
        <v>10</v>
      </c>
      <c r="G5725" s="233">
        <f t="shared" si="203"/>
        <v>15</v>
      </c>
      <c r="H5725" s="193">
        <f t="shared" si="204"/>
        <v>10</v>
      </c>
      <c r="K5725" s="244"/>
      <c r="M5725" s="60"/>
      <c r="N5725" s="60"/>
      <c r="O5725" s="60"/>
    </row>
    <row r="5726" spans="2:15" s="23" customFormat="1" ht="30.2" customHeight="1" thickBot="1" x14ac:dyDescent="0.3">
      <c r="B5726" s="200" t="s">
        <v>227</v>
      </c>
      <c r="C5726" s="232" t="s">
        <v>637</v>
      </c>
      <c r="D5726" s="230">
        <v>1.5</v>
      </c>
      <c r="E5726" s="230">
        <v>1</v>
      </c>
      <c r="F5726" s="47">
        <v>10</v>
      </c>
      <c r="G5726" s="233">
        <f t="shared" si="203"/>
        <v>15</v>
      </c>
      <c r="H5726" s="193">
        <f t="shared" si="204"/>
        <v>10</v>
      </c>
      <c r="K5726" s="244"/>
      <c r="M5726" s="60"/>
      <c r="N5726" s="60"/>
      <c r="O5726" s="60"/>
    </row>
    <row r="5727" spans="2:15" s="23" customFormat="1" ht="30.2" customHeight="1" thickBot="1" x14ac:dyDescent="0.3">
      <c r="B5727" s="200" t="s">
        <v>227</v>
      </c>
      <c r="C5727" s="232" t="s">
        <v>639</v>
      </c>
      <c r="D5727" s="230">
        <v>1.5</v>
      </c>
      <c r="E5727" s="230">
        <v>1</v>
      </c>
      <c r="F5727" s="47">
        <v>10</v>
      </c>
      <c r="G5727" s="233">
        <f t="shared" si="203"/>
        <v>15</v>
      </c>
      <c r="H5727" s="193">
        <f t="shared" si="204"/>
        <v>10</v>
      </c>
      <c r="K5727" s="244"/>
      <c r="M5727" s="60"/>
      <c r="N5727" s="60"/>
      <c r="O5727" s="60"/>
    </row>
    <row r="5728" spans="2:15" s="23" customFormat="1" ht="30.2" customHeight="1" thickBot="1" x14ac:dyDescent="0.3">
      <c r="B5728" s="200" t="s">
        <v>227</v>
      </c>
      <c r="C5728" s="232" t="s">
        <v>640</v>
      </c>
      <c r="D5728" s="230">
        <v>1.5</v>
      </c>
      <c r="E5728" s="230">
        <v>1</v>
      </c>
      <c r="F5728" s="47">
        <v>10</v>
      </c>
      <c r="G5728" s="233">
        <f t="shared" si="203"/>
        <v>15</v>
      </c>
      <c r="H5728" s="193">
        <f t="shared" si="204"/>
        <v>10</v>
      </c>
      <c r="K5728" s="244"/>
      <c r="M5728" s="60"/>
      <c r="N5728" s="60"/>
      <c r="O5728" s="60"/>
    </row>
    <row r="5729" spans="2:15" s="23" customFormat="1" ht="30.2" customHeight="1" thickBot="1" x14ac:dyDescent="0.3">
      <c r="B5729" s="200" t="s">
        <v>227</v>
      </c>
      <c r="C5729" s="232" t="s">
        <v>641</v>
      </c>
      <c r="D5729" s="230">
        <v>1.5</v>
      </c>
      <c r="E5729" s="230">
        <v>1</v>
      </c>
      <c r="F5729" s="47">
        <v>10</v>
      </c>
      <c r="G5729" s="233">
        <f t="shared" si="203"/>
        <v>15</v>
      </c>
      <c r="H5729" s="193">
        <f t="shared" si="204"/>
        <v>10</v>
      </c>
      <c r="K5729" s="244"/>
      <c r="M5729" s="60"/>
      <c r="N5729" s="60"/>
      <c r="O5729" s="60"/>
    </row>
    <row r="5730" spans="2:15" s="23" customFormat="1" ht="30.2" customHeight="1" thickBot="1" x14ac:dyDescent="0.3">
      <c r="B5730" s="200" t="s">
        <v>227</v>
      </c>
      <c r="C5730" s="232" t="s">
        <v>642</v>
      </c>
      <c r="D5730" s="230">
        <v>1.5</v>
      </c>
      <c r="E5730" s="230">
        <v>1</v>
      </c>
      <c r="F5730" s="47">
        <v>10</v>
      </c>
      <c r="G5730" s="233">
        <f t="shared" si="203"/>
        <v>15</v>
      </c>
      <c r="H5730" s="193">
        <f t="shared" si="204"/>
        <v>10</v>
      </c>
      <c r="K5730" s="244"/>
      <c r="M5730" s="60"/>
      <c r="N5730" s="60"/>
      <c r="O5730" s="60"/>
    </row>
    <row r="5731" spans="2:15" s="23" customFormat="1" ht="30.2" customHeight="1" thickBot="1" x14ac:dyDescent="0.3">
      <c r="B5731" s="200" t="s">
        <v>227</v>
      </c>
      <c r="C5731" s="232" t="s">
        <v>643</v>
      </c>
      <c r="D5731" s="230">
        <v>1.5</v>
      </c>
      <c r="E5731" s="230">
        <v>1</v>
      </c>
      <c r="F5731" s="47">
        <v>10</v>
      </c>
      <c r="G5731" s="233">
        <f t="shared" si="203"/>
        <v>15</v>
      </c>
      <c r="H5731" s="193">
        <f t="shared" si="204"/>
        <v>10</v>
      </c>
      <c r="K5731" s="244"/>
      <c r="M5731" s="60"/>
      <c r="N5731" s="60"/>
      <c r="O5731" s="60"/>
    </row>
    <row r="5732" spans="2:15" s="23" customFormat="1" ht="30.2" customHeight="1" thickBot="1" x14ac:dyDescent="0.3">
      <c r="B5732" s="200" t="s">
        <v>227</v>
      </c>
      <c r="C5732" s="232" t="s">
        <v>644</v>
      </c>
      <c r="D5732" s="230">
        <v>1.5</v>
      </c>
      <c r="E5732" s="230">
        <v>1</v>
      </c>
      <c r="F5732" s="47">
        <v>10</v>
      </c>
      <c r="G5732" s="233">
        <f t="shared" si="203"/>
        <v>15</v>
      </c>
      <c r="H5732" s="193">
        <f t="shared" si="204"/>
        <v>10</v>
      </c>
      <c r="K5732" s="244"/>
      <c r="M5732" s="60"/>
      <c r="N5732" s="60"/>
      <c r="O5732" s="60"/>
    </row>
    <row r="5733" spans="2:15" s="23" customFormat="1" ht="30.2" customHeight="1" thickBot="1" x14ac:dyDescent="0.3">
      <c r="B5733" s="200" t="s">
        <v>227</v>
      </c>
      <c r="C5733" s="232" t="s">
        <v>645</v>
      </c>
      <c r="D5733" s="230">
        <v>1.5</v>
      </c>
      <c r="E5733" s="230">
        <v>1</v>
      </c>
      <c r="F5733" s="47">
        <v>10</v>
      </c>
      <c r="G5733" s="233">
        <f t="shared" si="203"/>
        <v>15</v>
      </c>
      <c r="H5733" s="193">
        <f t="shared" si="204"/>
        <v>10</v>
      </c>
      <c r="K5733" s="244"/>
      <c r="M5733" s="60"/>
      <c r="N5733" s="60"/>
      <c r="O5733" s="60"/>
    </row>
    <row r="5734" spans="2:15" s="23" customFormat="1" ht="30.2" customHeight="1" thickBot="1" x14ac:dyDescent="0.3">
      <c r="B5734" s="200" t="s">
        <v>227</v>
      </c>
      <c r="C5734" s="232" t="s">
        <v>646</v>
      </c>
      <c r="D5734" s="230">
        <v>1.5</v>
      </c>
      <c r="E5734" s="230">
        <v>1</v>
      </c>
      <c r="F5734" s="47">
        <v>10</v>
      </c>
      <c r="G5734" s="233">
        <f t="shared" si="203"/>
        <v>15</v>
      </c>
      <c r="H5734" s="193">
        <f t="shared" si="204"/>
        <v>10</v>
      </c>
      <c r="K5734" s="244"/>
      <c r="M5734" s="60"/>
      <c r="N5734" s="60"/>
      <c r="O5734" s="60"/>
    </row>
    <row r="5735" spans="2:15" s="23" customFormat="1" ht="30.2" customHeight="1" thickBot="1" x14ac:dyDescent="0.3">
      <c r="B5735" s="200" t="s">
        <v>227</v>
      </c>
      <c r="C5735" s="232" t="s">
        <v>647</v>
      </c>
      <c r="D5735" s="230">
        <v>1.5</v>
      </c>
      <c r="E5735" s="230">
        <v>1</v>
      </c>
      <c r="F5735" s="47">
        <v>10</v>
      </c>
      <c r="G5735" s="233">
        <f t="shared" si="203"/>
        <v>15</v>
      </c>
      <c r="H5735" s="193">
        <f t="shared" si="204"/>
        <v>10</v>
      </c>
      <c r="K5735" s="244"/>
      <c r="M5735" s="60"/>
      <c r="N5735" s="60"/>
      <c r="O5735" s="60"/>
    </row>
    <row r="5736" spans="2:15" s="23" customFormat="1" ht="30.2" customHeight="1" thickBot="1" x14ac:dyDescent="0.3">
      <c r="B5736" s="200" t="s">
        <v>227</v>
      </c>
      <c r="C5736" s="232" t="s">
        <v>648</v>
      </c>
      <c r="D5736" s="230">
        <v>1.5</v>
      </c>
      <c r="E5736" s="230">
        <v>1</v>
      </c>
      <c r="F5736" s="47">
        <v>10</v>
      </c>
      <c r="G5736" s="233">
        <f t="shared" si="203"/>
        <v>15</v>
      </c>
      <c r="H5736" s="193">
        <f t="shared" si="204"/>
        <v>10</v>
      </c>
      <c r="K5736" s="244"/>
      <c r="M5736" s="60"/>
      <c r="N5736" s="60"/>
      <c r="O5736" s="60"/>
    </row>
    <row r="5737" spans="2:15" s="23" customFormat="1" ht="30.2" customHeight="1" thickBot="1" x14ac:dyDescent="0.3">
      <c r="B5737" s="200" t="s">
        <v>227</v>
      </c>
      <c r="C5737" s="232" t="s">
        <v>649</v>
      </c>
      <c r="D5737" s="230">
        <v>1.5</v>
      </c>
      <c r="E5737" s="230">
        <v>1</v>
      </c>
      <c r="F5737" s="47">
        <v>10</v>
      </c>
      <c r="G5737" s="233">
        <f t="shared" si="203"/>
        <v>15</v>
      </c>
      <c r="H5737" s="193">
        <f t="shared" si="204"/>
        <v>10</v>
      </c>
      <c r="K5737" s="244"/>
      <c r="M5737" s="60"/>
      <c r="N5737" s="60"/>
      <c r="O5737" s="60"/>
    </row>
    <row r="5738" spans="2:15" s="23" customFormat="1" ht="30.2" customHeight="1" thickBot="1" x14ac:dyDescent="0.3">
      <c r="B5738" s="200" t="s">
        <v>227</v>
      </c>
      <c r="C5738" s="232" t="s">
        <v>650</v>
      </c>
      <c r="D5738" s="230">
        <v>1.5</v>
      </c>
      <c r="E5738" s="230">
        <v>1</v>
      </c>
      <c r="F5738" s="47">
        <v>10</v>
      </c>
      <c r="G5738" s="233">
        <f t="shared" si="203"/>
        <v>15</v>
      </c>
      <c r="H5738" s="193">
        <f t="shared" si="204"/>
        <v>10</v>
      </c>
      <c r="K5738" s="244"/>
      <c r="M5738" s="60"/>
      <c r="N5738" s="60"/>
      <c r="O5738" s="60"/>
    </row>
    <row r="5739" spans="2:15" s="23" customFormat="1" ht="30.2" customHeight="1" thickBot="1" x14ac:dyDescent="0.3">
      <c r="B5739" s="200" t="s">
        <v>227</v>
      </c>
      <c r="C5739" s="232" t="s">
        <v>651</v>
      </c>
      <c r="D5739" s="230">
        <v>1.5</v>
      </c>
      <c r="E5739" s="230">
        <v>1</v>
      </c>
      <c r="F5739" s="47">
        <v>10</v>
      </c>
      <c r="G5739" s="233">
        <f t="shared" si="203"/>
        <v>15</v>
      </c>
      <c r="H5739" s="193">
        <f t="shared" si="204"/>
        <v>10</v>
      </c>
      <c r="K5739" s="244"/>
      <c r="M5739" s="60"/>
      <c r="N5739" s="60"/>
      <c r="O5739" s="60"/>
    </row>
    <row r="5740" spans="2:15" s="23" customFormat="1" ht="30.2" customHeight="1" thickBot="1" x14ac:dyDescent="0.3">
      <c r="B5740" s="200" t="s">
        <v>227</v>
      </c>
      <c r="C5740" s="232" t="s">
        <v>652</v>
      </c>
      <c r="D5740" s="230">
        <v>1.5</v>
      </c>
      <c r="E5740" s="230">
        <v>1</v>
      </c>
      <c r="F5740" s="47">
        <v>10</v>
      </c>
      <c r="G5740" s="233">
        <f t="shared" si="203"/>
        <v>15</v>
      </c>
      <c r="H5740" s="193">
        <f t="shared" si="204"/>
        <v>10</v>
      </c>
      <c r="K5740" s="244"/>
      <c r="M5740" s="60"/>
      <c r="N5740" s="60"/>
      <c r="O5740" s="60"/>
    </row>
    <row r="5741" spans="2:15" s="23" customFormat="1" ht="30.2" customHeight="1" thickBot="1" x14ac:dyDescent="0.3">
      <c r="B5741" s="200" t="s">
        <v>227</v>
      </c>
      <c r="C5741" s="232" t="s">
        <v>654</v>
      </c>
      <c r="D5741" s="230">
        <v>1.5</v>
      </c>
      <c r="E5741" s="230">
        <v>1</v>
      </c>
      <c r="F5741" s="47">
        <v>10</v>
      </c>
      <c r="G5741" s="233">
        <f t="shared" si="203"/>
        <v>15</v>
      </c>
      <c r="H5741" s="193">
        <f t="shared" si="204"/>
        <v>10</v>
      </c>
      <c r="K5741" s="244"/>
      <c r="M5741" s="60"/>
      <c r="N5741" s="60"/>
      <c r="O5741" s="60"/>
    </row>
    <row r="5742" spans="2:15" s="23" customFormat="1" ht="30.2" customHeight="1" thickBot="1" x14ac:dyDescent="0.3">
      <c r="B5742" s="200" t="s">
        <v>227</v>
      </c>
      <c r="C5742" s="232" t="s">
        <v>655</v>
      </c>
      <c r="D5742" s="230">
        <v>1.5</v>
      </c>
      <c r="E5742" s="230">
        <v>1</v>
      </c>
      <c r="F5742" s="47">
        <v>10</v>
      </c>
      <c r="G5742" s="233">
        <f t="shared" si="203"/>
        <v>15</v>
      </c>
      <c r="H5742" s="193">
        <f t="shared" si="204"/>
        <v>10</v>
      </c>
      <c r="K5742" s="244"/>
      <c r="M5742" s="60"/>
      <c r="N5742" s="60"/>
      <c r="O5742" s="60"/>
    </row>
    <row r="5743" spans="2:15" s="23" customFormat="1" ht="30.2" customHeight="1" thickBot="1" x14ac:dyDescent="0.3">
      <c r="B5743" s="200" t="s">
        <v>227</v>
      </c>
      <c r="C5743" s="232" t="s">
        <v>995</v>
      </c>
      <c r="D5743" s="230">
        <v>1.5</v>
      </c>
      <c r="E5743" s="230">
        <v>1</v>
      </c>
      <c r="F5743" s="47">
        <v>10</v>
      </c>
      <c r="G5743" s="233">
        <f t="shared" si="203"/>
        <v>15</v>
      </c>
      <c r="H5743" s="193">
        <f t="shared" si="204"/>
        <v>10</v>
      </c>
      <c r="K5743" s="244"/>
      <c r="M5743" s="60"/>
      <c r="N5743" s="60"/>
      <c r="O5743" s="60"/>
    </row>
    <row r="5744" spans="2:15" s="23" customFormat="1" ht="30.2" customHeight="1" thickBot="1" x14ac:dyDescent="0.3">
      <c r="B5744" s="200" t="s">
        <v>227</v>
      </c>
      <c r="C5744" s="232" t="s">
        <v>683</v>
      </c>
      <c r="D5744" s="230">
        <v>1.5</v>
      </c>
      <c r="E5744" s="230">
        <v>1</v>
      </c>
      <c r="F5744" s="47">
        <v>10</v>
      </c>
      <c r="G5744" s="233">
        <f t="shared" si="203"/>
        <v>15</v>
      </c>
      <c r="H5744" s="193">
        <f t="shared" si="204"/>
        <v>10</v>
      </c>
      <c r="K5744" s="244"/>
      <c r="M5744" s="60"/>
      <c r="N5744" s="60"/>
      <c r="O5744" s="60"/>
    </row>
    <row r="5745" spans="2:15" s="23" customFormat="1" ht="30.2" customHeight="1" thickBot="1" x14ac:dyDescent="0.3">
      <c r="B5745" s="200" t="s">
        <v>227</v>
      </c>
      <c r="C5745" s="232" t="s">
        <v>684</v>
      </c>
      <c r="D5745" s="230">
        <v>1.5</v>
      </c>
      <c r="E5745" s="230">
        <v>1</v>
      </c>
      <c r="F5745" s="47">
        <v>10</v>
      </c>
      <c r="G5745" s="233">
        <f t="shared" si="203"/>
        <v>15</v>
      </c>
      <c r="H5745" s="193">
        <f t="shared" si="204"/>
        <v>10</v>
      </c>
      <c r="K5745" s="244"/>
      <c r="M5745" s="60"/>
      <c r="N5745" s="60"/>
      <c r="O5745" s="60"/>
    </row>
    <row r="5746" spans="2:15" s="23" customFormat="1" ht="30.2" customHeight="1" thickBot="1" x14ac:dyDescent="0.3">
      <c r="B5746" s="200" t="s">
        <v>227</v>
      </c>
      <c r="C5746" s="232" t="s">
        <v>685</v>
      </c>
      <c r="D5746" s="230">
        <v>1.5</v>
      </c>
      <c r="E5746" s="230">
        <v>1</v>
      </c>
      <c r="F5746" s="47">
        <v>10</v>
      </c>
      <c r="G5746" s="233">
        <f t="shared" si="203"/>
        <v>15</v>
      </c>
      <c r="H5746" s="193">
        <f t="shared" si="204"/>
        <v>10</v>
      </c>
      <c r="K5746" s="244"/>
      <c r="M5746" s="60"/>
      <c r="N5746" s="60"/>
      <c r="O5746" s="60"/>
    </row>
    <row r="5747" spans="2:15" s="23" customFormat="1" ht="30.2" customHeight="1" thickBot="1" x14ac:dyDescent="0.3">
      <c r="B5747" s="200" t="s">
        <v>227</v>
      </c>
      <c r="C5747" s="232" t="s">
        <v>686</v>
      </c>
      <c r="D5747" s="230">
        <v>1.5</v>
      </c>
      <c r="E5747" s="230">
        <v>1</v>
      </c>
      <c r="F5747" s="47">
        <v>10</v>
      </c>
      <c r="G5747" s="233">
        <f t="shared" si="203"/>
        <v>15</v>
      </c>
      <c r="H5747" s="193">
        <f t="shared" si="204"/>
        <v>10</v>
      </c>
      <c r="K5747" s="244"/>
      <c r="M5747" s="60"/>
      <c r="N5747" s="60"/>
      <c r="O5747" s="60"/>
    </row>
    <row r="5748" spans="2:15" s="23" customFormat="1" ht="30.2" customHeight="1" thickBot="1" x14ac:dyDescent="0.3">
      <c r="B5748" s="200" t="s">
        <v>227</v>
      </c>
      <c r="C5748" s="232" t="s">
        <v>687</v>
      </c>
      <c r="D5748" s="230">
        <v>1.5</v>
      </c>
      <c r="E5748" s="230">
        <v>1</v>
      </c>
      <c r="F5748" s="47">
        <v>10</v>
      </c>
      <c r="G5748" s="233">
        <f t="shared" si="203"/>
        <v>15</v>
      </c>
      <c r="H5748" s="193">
        <f t="shared" si="204"/>
        <v>10</v>
      </c>
      <c r="K5748" s="244"/>
      <c r="M5748" s="60"/>
      <c r="N5748" s="60"/>
      <c r="O5748" s="60"/>
    </row>
    <row r="5749" spans="2:15" s="23" customFormat="1" ht="30.2" customHeight="1" thickBot="1" x14ac:dyDescent="0.3">
      <c r="B5749" s="200" t="s">
        <v>227</v>
      </c>
      <c r="C5749" s="232" t="s">
        <v>688</v>
      </c>
      <c r="D5749" s="230">
        <v>1.5</v>
      </c>
      <c r="E5749" s="230">
        <v>1</v>
      </c>
      <c r="F5749" s="47">
        <v>10</v>
      </c>
      <c r="G5749" s="233">
        <f t="shared" si="203"/>
        <v>15</v>
      </c>
      <c r="H5749" s="193">
        <f t="shared" si="204"/>
        <v>10</v>
      </c>
      <c r="K5749" s="244"/>
      <c r="M5749" s="60"/>
      <c r="N5749" s="60"/>
      <c r="O5749" s="60"/>
    </row>
    <row r="5750" spans="2:15" s="23" customFormat="1" ht="30.2" customHeight="1" thickBot="1" x14ac:dyDescent="0.3">
      <c r="B5750" s="200" t="s">
        <v>227</v>
      </c>
      <c r="C5750" s="232" t="s">
        <v>689</v>
      </c>
      <c r="D5750" s="230">
        <v>1.5</v>
      </c>
      <c r="E5750" s="230">
        <v>1</v>
      </c>
      <c r="F5750" s="47">
        <v>10</v>
      </c>
      <c r="G5750" s="233">
        <f t="shared" si="203"/>
        <v>15</v>
      </c>
      <c r="H5750" s="193">
        <f t="shared" si="204"/>
        <v>10</v>
      </c>
      <c r="K5750" s="244"/>
      <c r="M5750" s="60"/>
      <c r="N5750" s="60"/>
      <c r="O5750" s="60"/>
    </row>
    <row r="5751" spans="2:15" s="23" customFormat="1" ht="30.2" customHeight="1" thickBot="1" x14ac:dyDescent="0.3">
      <c r="B5751" s="200" t="s">
        <v>227</v>
      </c>
      <c r="C5751" s="232" t="s">
        <v>690</v>
      </c>
      <c r="D5751" s="230">
        <v>1.5</v>
      </c>
      <c r="E5751" s="230">
        <v>1</v>
      </c>
      <c r="F5751" s="47">
        <v>10</v>
      </c>
      <c r="G5751" s="233">
        <f t="shared" si="203"/>
        <v>15</v>
      </c>
      <c r="H5751" s="193">
        <f t="shared" si="204"/>
        <v>10</v>
      </c>
      <c r="K5751" s="244"/>
      <c r="M5751" s="60"/>
      <c r="N5751" s="60"/>
      <c r="O5751" s="60"/>
    </row>
    <row r="5752" spans="2:15" s="23" customFormat="1" ht="30.2" customHeight="1" thickBot="1" x14ac:dyDescent="0.3">
      <c r="B5752" s="200" t="s">
        <v>227</v>
      </c>
      <c r="C5752" s="232" t="s">
        <v>691</v>
      </c>
      <c r="D5752" s="230">
        <v>1.5</v>
      </c>
      <c r="E5752" s="230">
        <v>1</v>
      </c>
      <c r="F5752" s="47">
        <v>10</v>
      </c>
      <c r="G5752" s="233">
        <f t="shared" si="203"/>
        <v>15</v>
      </c>
      <c r="H5752" s="193">
        <f t="shared" si="204"/>
        <v>10</v>
      </c>
      <c r="K5752" s="244"/>
      <c r="M5752" s="60"/>
      <c r="N5752" s="60"/>
      <c r="O5752" s="60"/>
    </row>
    <row r="5753" spans="2:15" s="23" customFormat="1" ht="30.2" customHeight="1" thickBot="1" x14ac:dyDescent="0.3">
      <c r="B5753" s="200" t="s">
        <v>227</v>
      </c>
      <c r="C5753" s="232" t="s">
        <v>692</v>
      </c>
      <c r="D5753" s="230">
        <v>1.5</v>
      </c>
      <c r="E5753" s="230">
        <v>1</v>
      </c>
      <c r="F5753" s="47">
        <v>10</v>
      </c>
      <c r="G5753" s="233">
        <f t="shared" si="203"/>
        <v>15</v>
      </c>
      <c r="H5753" s="193">
        <f t="shared" si="204"/>
        <v>10</v>
      </c>
      <c r="K5753" s="244"/>
      <c r="M5753" s="60"/>
      <c r="N5753" s="60"/>
      <c r="O5753" s="60"/>
    </row>
    <row r="5754" spans="2:15" s="23" customFormat="1" ht="30.2" customHeight="1" thickBot="1" x14ac:dyDescent="0.3">
      <c r="B5754" s="200" t="s">
        <v>227</v>
      </c>
      <c r="C5754" s="232" t="s">
        <v>693</v>
      </c>
      <c r="D5754" s="230">
        <v>1.5</v>
      </c>
      <c r="E5754" s="230">
        <v>1</v>
      </c>
      <c r="F5754" s="47">
        <v>10</v>
      </c>
      <c r="G5754" s="233">
        <f t="shared" si="203"/>
        <v>15</v>
      </c>
      <c r="H5754" s="193">
        <f t="shared" si="204"/>
        <v>10</v>
      </c>
      <c r="K5754" s="244"/>
      <c r="M5754" s="60"/>
      <c r="N5754" s="60"/>
      <c r="O5754" s="60"/>
    </row>
    <row r="5755" spans="2:15" s="23" customFormat="1" ht="30.2" customHeight="1" thickBot="1" x14ac:dyDescent="0.3">
      <c r="B5755" s="200" t="s">
        <v>227</v>
      </c>
      <c r="C5755" s="232" t="s">
        <v>694</v>
      </c>
      <c r="D5755" s="230">
        <v>1.5</v>
      </c>
      <c r="E5755" s="230">
        <v>1</v>
      </c>
      <c r="F5755" s="47">
        <v>10</v>
      </c>
      <c r="G5755" s="233">
        <f t="shared" ref="G5755:G5795" si="205">ROUND(D5755*F5755,2)</f>
        <v>15</v>
      </c>
      <c r="H5755" s="193">
        <f t="shared" ref="H5755:H5795" si="206">ROUND(E5755*F5755,6)</f>
        <v>10</v>
      </c>
      <c r="K5755" s="244"/>
      <c r="M5755" s="60"/>
      <c r="N5755" s="60"/>
      <c r="O5755" s="60"/>
    </row>
    <row r="5756" spans="2:15" s="23" customFormat="1" ht="30.2" customHeight="1" thickBot="1" x14ac:dyDescent="0.3">
      <c r="B5756" s="200" t="s">
        <v>227</v>
      </c>
      <c r="C5756" s="232" t="s">
        <v>695</v>
      </c>
      <c r="D5756" s="230">
        <v>1.5</v>
      </c>
      <c r="E5756" s="230">
        <v>1</v>
      </c>
      <c r="F5756" s="47">
        <v>10</v>
      </c>
      <c r="G5756" s="233">
        <f t="shared" si="205"/>
        <v>15</v>
      </c>
      <c r="H5756" s="193">
        <f t="shared" si="206"/>
        <v>10</v>
      </c>
      <c r="K5756" s="244"/>
      <c r="M5756" s="60"/>
      <c r="N5756" s="60"/>
      <c r="O5756" s="60"/>
    </row>
    <row r="5757" spans="2:15" s="23" customFormat="1" ht="30.2" customHeight="1" thickBot="1" x14ac:dyDescent="0.3">
      <c r="B5757" s="200" t="s">
        <v>227</v>
      </c>
      <c r="C5757" s="232" t="s">
        <v>696</v>
      </c>
      <c r="D5757" s="230">
        <v>1.5</v>
      </c>
      <c r="E5757" s="230">
        <v>1</v>
      </c>
      <c r="F5757" s="47">
        <v>10</v>
      </c>
      <c r="G5757" s="233">
        <f t="shared" si="205"/>
        <v>15</v>
      </c>
      <c r="H5757" s="193">
        <f t="shared" si="206"/>
        <v>10</v>
      </c>
      <c r="K5757" s="244"/>
      <c r="M5757" s="60"/>
      <c r="N5757" s="60"/>
      <c r="O5757" s="60"/>
    </row>
    <row r="5758" spans="2:15" s="23" customFormat="1" ht="30.2" customHeight="1" thickBot="1" x14ac:dyDescent="0.3">
      <c r="B5758" s="200" t="s">
        <v>227</v>
      </c>
      <c r="C5758" s="232" t="s">
        <v>697</v>
      </c>
      <c r="D5758" s="230">
        <v>1.5</v>
      </c>
      <c r="E5758" s="230">
        <v>1</v>
      </c>
      <c r="F5758" s="47">
        <v>10</v>
      </c>
      <c r="G5758" s="233">
        <f t="shared" si="205"/>
        <v>15</v>
      </c>
      <c r="H5758" s="193">
        <f t="shared" si="206"/>
        <v>10</v>
      </c>
      <c r="K5758" s="244"/>
      <c r="M5758" s="60"/>
      <c r="N5758" s="60"/>
      <c r="O5758" s="60"/>
    </row>
    <row r="5759" spans="2:15" s="23" customFormat="1" ht="30.2" customHeight="1" thickBot="1" x14ac:dyDescent="0.3">
      <c r="B5759" s="200" t="s">
        <v>227</v>
      </c>
      <c r="C5759" s="232" t="s">
        <v>698</v>
      </c>
      <c r="D5759" s="230">
        <v>1.5</v>
      </c>
      <c r="E5759" s="230">
        <v>1</v>
      </c>
      <c r="F5759" s="47">
        <v>10</v>
      </c>
      <c r="G5759" s="233">
        <f t="shared" si="205"/>
        <v>15</v>
      </c>
      <c r="H5759" s="193">
        <f t="shared" si="206"/>
        <v>10</v>
      </c>
      <c r="K5759" s="244"/>
      <c r="M5759" s="60"/>
      <c r="N5759" s="60"/>
      <c r="O5759" s="60"/>
    </row>
    <row r="5760" spans="2:15" s="23" customFormat="1" ht="30.2" customHeight="1" thickBot="1" x14ac:dyDescent="0.3">
      <c r="B5760" s="200" t="s">
        <v>227</v>
      </c>
      <c r="C5760" s="232" t="s">
        <v>699</v>
      </c>
      <c r="D5760" s="230">
        <v>1.5</v>
      </c>
      <c r="E5760" s="230">
        <v>1</v>
      </c>
      <c r="F5760" s="47">
        <v>10</v>
      </c>
      <c r="G5760" s="233">
        <f t="shared" si="205"/>
        <v>15</v>
      </c>
      <c r="H5760" s="193">
        <f t="shared" si="206"/>
        <v>10</v>
      </c>
      <c r="K5760" s="244"/>
      <c r="M5760" s="60"/>
      <c r="N5760" s="60"/>
      <c r="O5760" s="60"/>
    </row>
    <row r="5761" spans="2:15" s="23" customFormat="1" ht="30.2" customHeight="1" thickBot="1" x14ac:dyDescent="0.3">
      <c r="B5761" s="200" t="s">
        <v>227</v>
      </c>
      <c r="C5761" s="232" t="s">
        <v>1987</v>
      </c>
      <c r="D5761" s="230">
        <v>1.5</v>
      </c>
      <c r="E5761" s="230">
        <v>1</v>
      </c>
      <c r="F5761" s="47">
        <v>10</v>
      </c>
      <c r="G5761" s="233">
        <f t="shared" si="205"/>
        <v>15</v>
      </c>
      <c r="H5761" s="193">
        <f t="shared" si="206"/>
        <v>10</v>
      </c>
      <c r="K5761" s="244"/>
      <c r="M5761" s="60"/>
      <c r="N5761" s="60"/>
      <c r="O5761" s="60"/>
    </row>
    <row r="5762" spans="2:15" s="23" customFormat="1" ht="30.2" customHeight="1" thickBot="1" x14ac:dyDescent="0.3">
      <c r="B5762" s="200" t="s">
        <v>227</v>
      </c>
      <c r="C5762" s="232" t="s">
        <v>1007</v>
      </c>
      <c r="D5762" s="230">
        <v>1.5</v>
      </c>
      <c r="E5762" s="230">
        <v>1</v>
      </c>
      <c r="F5762" s="47">
        <v>10</v>
      </c>
      <c r="G5762" s="233">
        <f t="shared" si="205"/>
        <v>15</v>
      </c>
      <c r="H5762" s="193">
        <f t="shared" si="206"/>
        <v>10</v>
      </c>
      <c r="K5762" s="244"/>
      <c r="M5762" s="60"/>
      <c r="N5762" s="60"/>
      <c r="O5762" s="60"/>
    </row>
    <row r="5763" spans="2:15" s="23" customFormat="1" ht="30.2" customHeight="1" thickBot="1" x14ac:dyDescent="0.3">
      <c r="B5763" s="200" t="s">
        <v>227</v>
      </c>
      <c r="C5763" s="232" t="s">
        <v>703</v>
      </c>
      <c r="D5763" s="230">
        <v>1.5</v>
      </c>
      <c r="E5763" s="230">
        <v>1</v>
      </c>
      <c r="F5763" s="47">
        <v>10</v>
      </c>
      <c r="G5763" s="233">
        <f t="shared" si="205"/>
        <v>15</v>
      </c>
      <c r="H5763" s="193">
        <f t="shared" si="206"/>
        <v>10</v>
      </c>
      <c r="K5763" s="244"/>
      <c r="M5763" s="60"/>
      <c r="N5763" s="60"/>
      <c r="O5763" s="60"/>
    </row>
    <row r="5764" spans="2:15" s="23" customFormat="1" ht="30.2" customHeight="1" thickBot="1" x14ac:dyDescent="0.3">
      <c r="B5764" s="200" t="s">
        <v>227</v>
      </c>
      <c r="C5764" s="232" t="s">
        <v>1008</v>
      </c>
      <c r="D5764" s="230">
        <v>1.5</v>
      </c>
      <c r="E5764" s="230">
        <v>1</v>
      </c>
      <c r="F5764" s="47">
        <v>10</v>
      </c>
      <c r="G5764" s="233">
        <f t="shared" si="205"/>
        <v>15</v>
      </c>
      <c r="H5764" s="193">
        <f t="shared" si="206"/>
        <v>10</v>
      </c>
      <c r="K5764" s="244"/>
      <c r="M5764" s="60"/>
      <c r="N5764" s="60"/>
      <c r="O5764" s="60"/>
    </row>
    <row r="5765" spans="2:15" s="23" customFormat="1" ht="30.2" customHeight="1" thickBot="1" x14ac:dyDescent="0.3">
      <c r="B5765" s="200" t="s">
        <v>227</v>
      </c>
      <c r="C5765" s="232" t="s">
        <v>704</v>
      </c>
      <c r="D5765" s="230">
        <v>1.5</v>
      </c>
      <c r="E5765" s="230">
        <v>1</v>
      </c>
      <c r="F5765" s="47">
        <v>10</v>
      </c>
      <c r="G5765" s="233">
        <f t="shared" si="205"/>
        <v>15</v>
      </c>
      <c r="H5765" s="193">
        <f t="shared" si="206"/>
        <v>10</v>
      </c>
      <c r="K5765" s="244"/>
      <c r="M5765" s="60"/>
      <c r="N5765" s="60"/>
      <c r="O5765" s="60"/>
    </row>
    <row r="5766" spans="2:15" s="23" customFormat="1" ht="30.2" customHeight="1" thickBot="1" x14ac:dyDescent="0.3">
      <c r="B5766" s="200" t="s">
        <v>227</v>
      </c>
      <c r="C5766" s="232" t="s">
        <v>707</v>
      </c>
      <c r="D5766" s="230">
        <v>1.5</v>
      </c>
      <c r="E5766" s="230">
        <v>1</v>
      </c>
      <c r="F5766" s="47">
        <v>10</v>
      </c>
      <c r="G5766" s="233">
        <f t="shared" si="205"/>
        <v>15</v>
      </c>
      <c r="H5766" s="193">
        <f t="shared" si="206"/>
        <v>10</v>
      </c>
      <c r="K5766" s="244"/>
      <c r="M5766" s="60"/>
      <c r="N5766" s="60"/>
      <c r="O5766" s="60"/>
    </row>
    <row r="5767" spans="2:15" s="23" customFormat="1" ht="30.2" customHeight="1" thickBot="1" x14ac:dyDescent="0.3">
      <c r="B5767" s="200" t="s">
        <v>227</v>
      </c>
      <c r="C5767" s="232" t="s">
        <v>708</v>
      </c>
      <c r="D5767" s="230">
        <v>1.5</v>
      </c>
      <c r="E5767" s="230">
        <v>1</v>
      </c>
      <c r="F5767" s="47">
        <v>10</v>
      </c>
      <c r="G5767" s="233">
        <f t="shared" si="205"/>
        <v>15</v>
      </c>
      <c r="H5767" s="193">
        <f t="shared" si="206"/>
        <v>10</v>
      </c>
      <c r="K5767" s="244"/>
      <c r="M5767" s="60"/>
      <c r="N5767" s="60"/>
      <c r="O5767" s="60"/>
    </row>
    <row r="5768" spans="2:15" s="23" customFormat="1" ht="30.2" customHeight="1" thickBot="1" x14ac:dyDescent="0.3">
      <c r="B5768" s="200" t="s">
        <v>227</v>
      </c>
      <c r="C5768" s="232" t="s">
        <v>709</v>
      </c>
      <c r="D5768" s="230">
        <v>1.5</v>
      </c>
      <c r="E5768" s="230">
        <v>1</v>
      </c>
      <c r="F5768" s="47">
        <v>10</v>
      </c>
      <c r="G5768" s="233">
        <f t="shared" si="205"/>
        <v>15</v>
      </c>
      <c r="H5768" s="193">
        <f t="shared" si="206"/>
        <v>10</v>
      </c>
      <c r="K5768" s="244"/>
      <c r="M5768" s="60"/>
      <c r="N5768" s="60"/>
      <c r="O5768" s="60"/>
    </row>
    <row r="5769" spans="2:15" s="23" customFormat="1" ht="30.2" customHeight="1" thickBot="1" x14ac:dyDescent="0.3">
      <c r="B5769" s="200" t="s">
        <v>227</v>
      </c>
      <c r="C5769" s="232" t="s">
        <v>710</v>
      </c>
      <c r="D5769" s="230">
        <v>1.5</v>
      </c>
      <c r="E5769" s="230">
        <v>1</v>
      </c>
      <c r="F5769" s="47">
        <v>10</v>
      </c>
      <c r="G5769" s="233">
        <f t="shared" si="205"/>
        <v>15</v>
      </c>
      <c r="H5769" s="193">
        <f t="shared" si="206"/>
        <v>10</v>
      </c>
      <c r="K5769" s="244"/>
      <c r="M5769" s="60"/>
      <c r="N5769" s="60"/>
      <c r="O5769" s="60"/>
    </row>
    <row r="5770" spans="2:15" s="23" customFormat="1" ht="30.2" customHeight="1" thickBot="1" x14ac:dyDescent="0.3">
      <c r="B5770" s="200" t="s">
        <v>227</v>
      </c>
      <c r="C5770" s="232" t="s">
        <v>711</v>
      </c>
      <c r="D5770" s="230">
        <v>1.5</v>
      </c>
      <c r="E5770" s="230">
        <v>1</v>
      </c>
      <c r="F5770" s="47">
        <v>10</v>
      </c>
      <c r="G5770" s="233">
        <f t="shared" si="205"/>
        <v>15</v>
      </c>
      <c r="H5770" s="193">
        <f t="shared" si="206"/>
        <v>10</v>
      </c>
      <c r="K5770" s="244"/>
      <c r="M5770" s="60"/>
      <c r="N5770" s="60"/>
      <c r="O5770" s="60"/>
    </row>
    <row r="5771" spans="2:15" s="23" customFormat="1" ht="30.2" customHeight="1" thickBot="1" x14ac:dyDescent="0.3">
      <c r="B5771" s="200" t="s">
        <v>227</v>
      </c>
      <c r="C5771" s="232" t="s">
        <v>712</v>
      </c>
      <c r="D5771" s="230">
        <v>1.5</v>
      </c>
      <c r="E5771" s="230">
        <v>1</v>
      </c>
      <c r="F5771" s="47">
        <v>10</v>
      </c>
      <c r="G5771" s="233">
        <f t="shared" si="205"/>
        <v>15</v>
      </c>
      <c r="H5771" s="193">
        <f t="shared" si="206"/>
        <v>10</v>
      </c>
      <c r="K5771" s="244"/>
      <c r="M5771" s="60"/>
      <c r="N5771" s="60"/>
      <c r="O5771" s="60"/>
    </row>
    <row r="5772" spans="2:15" s="23" customFormat="1" ht="30.2" customHeight="1" thickBot="1" x14ac:dyDescent="0.3">
      <c r="B5772" s="200" t="s">
        <v>227</v>
      </c>
      <c r="C5772" s="232" t="s">
        <v>713</v>
      </c>
      <c r="D5772" s="230">
        <v>1.5</v>
      </c>
      <c r="E5772" s="230">
        <v>1</v>
      </c>
      <c r="F5772" s="47">
        <v>10</v>
      </c>
      <c r="G5772" s="233">
        <f t="shared" si="205"/>
        <v>15</v>
      </c>
      <c r="H5772" s="193">
        <f t="shared" si="206"/>
        <v>10</v>
      </c>
      <c r="K5772" s="244"/>
      <c r="M5772" s="60"/>
      <c r="N5772" s="60"/>
      <c r="O5772" s="60"/>
    </row>
    <row r="5773" spans="2:15" s="23" customFormat="1" ht="30.2" customHeight="1" thickBot="1" x14ac:dyDescent="0.3">
      <c r="B5773" s="200" t="s">
        <v>227</v>
      </c>
      <c r="C5773" s="232" t="s">
        <v>715</v>
      </c>
      <c r="D5773" s="230">
        <v>1.5</v>
      </c>
      <c r="E5773" s="230">
        <v>1</v>
      </c>
      <c r="F5773" s="47">
        <v>10</v>
      </c>
      <c r="G5773" s="233">
        <f t="shared" si="205"/>
        <v>15</v>
      </c>
      <c r="H5773" s="193">
        <f t="shared" si="206"/>
        <v>10</v>
      </c>
      <c r="K5773" s="244"/>
      <c r="M5773" s="60"/>
      <c r="N5773" s="60"/>
      <c r="O5773" s="60"/>
    </row>
    <row r="5774" spans="2:15" s="23" customFormat="1" ht="30.2" customHeight="1" thickBot="1" x14ac:dyDescent="0.3">
      <c r="B5774" s="200" t="s">
        <v>227</v>
      </c>
      <c r="C5774" s="232" t="s">
        <v>716</v>
      </c>
      <c r="D5774" s="230">
        <v>1.5</v>
      </c>
      <c r="E5774" s="230">
        <v>1</v>
      </c>
      <c r="F5774" s="47">
        <v>10</v>
      </c>
      <c r="G5774" s="233">
        <f t="shared" si="205"/>
        <v>15</v>
      </c>
      <c r="H5774" s="193">
        <f t="shared" si="206"/>
        <v>10</v>
      </c>
      <c r="K5774" s="244"/>
      <c r="M5774" s="60"/>
      <c r="N5774" s="60"/>
      <c r="O5774" s="60"/>
    </row>
    <row r="5775" spans="2:15" s="23" customFormat="1" ht="30.2" customHeight="1" thickBot="1" x14ac:dyDescent="0.3">
      <c r="B5775" s="200" t="s">
        <v>227</v>
      </c>
      <c r="C5775" s="232" t="s">
        <v>717</v>
      </c>
      <c r="D5775" s="230">
        <v>1.5</v>
      </c>
      <c r="E5775" s="230">
        <v>1</v>
      </c>
      <c r="F5775" s="47">
        <v>10</v>
      </c>
      <c r="G5775" s="233">
        <f t="shared" si="205"/>
        <v>15</v>
      </c>
      <c r="H5775" s="193">
        <f t="shared" si="206"/>
        <v>10</v>
      </c>
      <c r="K5775" s="244"/>
      <c r="M5775" s="60"/>
      <c r="N5775" s="60"/>
      <c r="O5775" s="60"/>
    </row>
    <row r="5776" spans="2:15" s="23" customFormat="1" ht="30.2" customHeight="1" thickBot="1" x14ac:dyDescent="0.3">
      <c r="B5776" s="200" t="s">
        <v>227</v>
      </c>
      <c r="C5776" s="232" t="s">
        <v>718</v>
      </c>
      <c r="D5776" s="230">
        <v>1.5</v>
      </c>
      <c r="E5776" s="230">
        <v>1</v>
      </c>
      <c r="F5776" s="47">
        <v>10</v>
      </c>
      <c r="G5776" s="233">
        <f t="shared" si="205"/>
        <v>15</v>
      </c>
      <c r="H5776" s="193">
        <f t="shared" si="206"/>
        <v>10</v>
      </c>
      <c r="K5776" s="244"/>
      <c r="M5776" s="60"/>
      <c r="N5776" s="60"/>
      <c r="O5776" s="60"/>
    </row>
    <row r="5777" spans="2:15" s="23" customFormat="1" ht="30.2" customHeight="1" thickBot="1" x14ac:dyDescent="0.3">
      <c r="B5777" s="200" t="s">
        <v>227</v>
      </c>
      <c r="C5777" s="232" t="s">
        <v>719</v>
      </c>
      <c r="D5777" s="230">
        <v>1.5</v>
      </c>
      <c r="E5777" s="230">
        <v>1</v>
      </c>
      <c r="F5777" s="47">
        <v>10</v>
      </c>
      <c r="G5777" s="233">
        <f t="shared" si="205"/>
        <v>15</v>
      </c>
      <c r="H5777" s="193">
        <f t="shared" si="206"/>
        <v>10</v>
      </c>
      <c r="K5777" s="244"/>
      <c r="M5777" s="60"/>
      <c r="N5777" s="60"/>
      <c r="O5777" s="60"/>
    </row>
    <row r="5778" spans="2:15" s="23" customFormat="1" ht="30.2" customHeight="1" thickBot="1" x14ac:dyDescent="0.3">
      <c r="B5778" s="200" t="s">
        <v>227</v>
      </c>
      <c r="C5778" s="232" t="s">
        <v>720</v>
      </c>
      <c r="D5778" s="230">
        <v>1.5</v>
      </c>
      <c r="E5778" s="230">
        <v>1</v>
      </c>
      <c r="F5778" s="47">
        <v>10</v>
      </c>
      <c r="G5778" s="234">
        <f t="shared" si="205"/>
        <v>15</v>
      </c>
      <c r="H5778" s="22">
        <f t="shared" si="206"/>
        <v>10</v>
      </c>
      <c r="K5778" s="244"/>
      <c r="M5778" s="60"/>
      <c r="N5778" s="60"/>
      <c r="O5778" s="60"/>
    </row>
    <row r="5779" spans="2:15" s="23" customFormat="1" ht="30.2" customHeight="1" thickBot="1" x14ac:dyDescent="0.3">
      <c r="B5779" s="200" t="s">
        <v>227</v>
      </c>
      <c r="C5779" s="232" t="s">
        <v>724</v>
      </c>
      <c r="D5779" s="230">
        <v>1.5</v>
      </c>
      <c r="E5779" s="230">
        <v>1</v>
      </c>
      <c r="F5779" s="47">
        <v>10</v>
      </c>
      <c r="G5779" s="234">
        <f t="shared" si="205"/>
        <v>15</v>
      </c>
      <c r="H5779" s="22">
        <f t="shared" si="206"/>
        <v>10</v>
      </c>
      <c r="K5779" s="244"/>
      <c r="M5779" s="60"/>
      <c r="N5779" s="60"/>
      <c r="O5779" s="60"/>
    </row>
    <row r="5780" spans="2:15" s="23" customFormat="1" ht="30.2" customHeight="1" thickBot="1" x14ac:dyDescent="0.3">
      <c r="B5780" s="200" t="s">
        <v>227</v>
      </c>
      <c r="C5780" s="232" t="s">
        <v>725</v>
      </c>
      <c r="D5780" s="230">
        <v>1.5</v>
      </c>
      <c r="E5780" s="230">
        <v>1</v>
      </c>
      <c r="F5780" s="47">
        <v>10</v>
      </c>
      <c r="G5780" s="234">
        <f t="shared" si="205"/>
        <v>15</v>
      </c>
      <c r="H5780" s="22">
        <f t="shared" si="206"/>
        <v>10</v>
      </c>
      <c r="K5780" s="244"/>
      <c r="M5780" s="60"/>
      <c r="N5780" s="60"/>
      <c r="O5780" s="60"/>
    </row>
    <row r="5781" spans="2:15" s="23" customFormat="1" ht="30.2" customHeight="1" thickBot="1" x14ac:dyDescent="0.3">
      <c r="B5781" s="200" t="s">
        <v>227</v>
      </c>
      <c r="C5781" s="232" t="s">
        <v>1281</v>
      </c>
      <c r="D5781" s="230">
        <v>1.5</v>
      </c>
      <c r="E5781" s="230">
        <v>1</v>
      </c>
      <c r="F5781" s="47">
        <v>10</v>
      </c>
      <c r="G5781" s="234">
        <f t="shared" si="205"/>
        <v>15</v>
      </c>
      <c r="H5781" s="22">
        <f t="shared" si="206"/>
        <v>10</v>
      </c>
      <c r="K5781" s="244"/>
      <c r="M5781" s="60"/>
      <c r="N5781" s="60"/>
      <c r="O5781" s="60"/>
    </row>
    <row r="5782" spans="2:15" s="23" customFormat="1" ht="30.2" customHeight="1" thickBot="1" x14ac:dyDescent="0.3">
      <c r="B5782" s="200" t="s">
        <v>227</v>
      </c>
      <c r="C5782" s="232" t="s">
        <v>726</v>
      </c>
      <c r="D5782" s="230">
        <v>1.5</v>
      </c>
      <c r="E5782" s="230">
        <v>1</v>
      </c>
      <c r="F5782" s="47">
        <v>10</v>
      </c>
      <c r="G5782" s="234">
        <f t="shared" si="205"/>
        <v>15</v>
      </c>
      <c r="H5782" s="22">
        <f t="shared" si="206"/>
        <v>10</v>
      </c>
      <c r="K5782" s="244"/>
      <c r="M5782" s="60"/>
      <c r="N5782" s="60"/>
      <c r="O5782" s="60"/>
    </row>
    <row r="5783" spans="2:15" s="23" customFormat="1" ht="30.2" customHeight="1" thickBot="1" x14ac:dyDescent="0.3">
      <c r="B5783" s="200" t="s">
        <v>227</v>
      </c>
      <c r="C5783" s="232" t="s">
        <v>1282</v>
      </c>
      <c r="D5783" s="230">
        <v>1.5</v>
      </c>
      <c r="E5783" s="230">
        <v>1</v>
      </c>
      <c r="F5783" s="47">
        <v>10</v>
      </c>
      <c r="G5783" s="234">
        <f t="shared" si="205"/>
        <v>15</v>
      </c>
      <c r="H5783" s="22">
        <f t="shared" si="206"/>
        <v>10</v>
      </c>
      <c r="K5783" s="244"/>
      <c r="M5783" s="60"/>
      <c r="N5783" s="60"/>
      <c r="O5783" s="60"/>
    </row>
    <row r="5784" spans="2:15" s="23" customFormat="1" ht="30.2" customHeight="1" thickBot="1" x14ac:dyDescent="0.3">
      <c r="B5784" s="200" t="s">
        <v>227</v>
      </c>
      <c r="C5784" s="232" t="s">
        <v>728</v>
      </c>
      <c r="D5784" s="230">
        <v>1.5</v>
      </c>
      <c r="E5784" s="230">
        <v>1</v>
      </c>
      <c r="F5784" s="47">
        <v>10</v>
      </c>
      <c r="G5784" s="234">
        <f t="shared" si="205"/>
        <v>15</v>
      </c>
      <c r="H5784" s="22">
        <f t="shared" si="206"/>
        <v>10</v>
      </c>
      <c r="K5784" s="244"/>
      <c r="M5784" s="60"/>
      <c r="N5784" s="60"/>
      <c r="O5784" s="60"/>
    </row>
    <row r="5785" spans="2:15" s="23" customFormat="1" ht="30.2" customHeight="1" thickBot="1" x14ac:dyDescent="0.3">
      <c r="B5785" s="200" t="s">
        <v>227</v>
      </c>
      <c r="C5785" s="232" t="s">
        <v>729</v>
      </c>
      <c r="D5785" s="230">
        <v>1.5</v>
      </c>
      <c r="E5785" s="230">
        <v>1</v>
      </c>
      <c r="F5785" s="47">
        <v>10</v>
      </c>
      <c r="G5785" s="234">
        <f t="shared" si="205"/>
        <v>15</v>
      </c>
      <c r="H5785" s="22">
        <f t="shared" si="206"/>
        <v>10</v>
      </c>
      <c r="K5785" s="244"/>
      <c r="M5785" s="60"/>
      <c r="N5785" s="60"/>
      <c r="O5785" s="60"/>
    </row>
    <row r="5786" spans="2:15" s="23" customFormat="1" ht="30.2" customHeight="1" thickBot="1" x14ac:dyDescent="0.3">
      <c r="B5786" s="200" t="s">
        <v>227</v>
      </c>
      <c r="C5786" s="232" t="s">
        <v>735</v>
      </c>
      <c r="D5786" s="230">
        <v>1.5</v>
      </c>
      <c r="E5786" s="230">
        <v>1</v>
      </c>
      <c r="F5786" s="47">
        <v>10</v>
      </c>
      <c r="G5786" s="234">
        <f t="shared" si="205"/>
        <v>15</v>
      </c>
      <c r="H5786" s="22">
        <f t="shared" si="206"/>
        <v>10</v>
      </c>
      <c r="K5786" s="244"/>
      <c r="M5786" s="60"/>
      <c r="N5786" s="60"/>
      <c r="O5786" s="60"/>
    </row>
    <row r="5787" spans="2:15" s="23" customFormat="1" ht="30.2" customHeight="1" thickBot="1" x14ac:dyDescent="0.3">
      <c r="B5787" s="200" t="s">
        <v>227</v>
      </c>
      <c r="C5787" s="232" t="s">
        <v>736</v>
      </c>
      <c r="D5787" s="230">
        <v>1.5</v>
      </c>
      <c r="E5787" s="230">
        <v>1</v>
      </c>
      <c r="F5787" s="47">
        <v>10</v>
      </c>
      <c r="G5787" s="234">
        <f t="shared" si="205"/>
        <v>15</v>
      </c>
      <c r="H5787" s="22">
        <f t="shared" si="206"/>
        <v>10</v>
      </c>
      <c r="K5787" s="244"/>
      <c r="M5787" s="60"/>
      <c r="N5787" s="60"/>
      <c r="O5787" s="60"/>
    </row>
    <row r="5788" spans="2:15" s="23" customFormat="1" ht="30.2" customHeight="1" thickBot="1" x14ac:dyDescent="0.3">
      <c r="B5788" s="200" t="s">
        <v>227</v>
      </c>
      <c r="C5788" s="232" t="s">
        <v>737</v>
      </c>
      <c r="D5788" s="230">
        <v>1.5</v>
      </c>
      <c r="E5788" s="230">
        <v>1</v>
      </c>
      <c r="F5788" s="47">
        <v>10</v>
      </c>
      <c r="G5788" s="234">
        <f t="shared" si="205"/>
        <v>15</v>
      </c>
      <c r="H5788" s="22">
        <f t="shared" si="206"/>
        <v>10</v>
      </c>
      <c r="K5788" s="244"/>
      <c r="M5788" s="60"/>
      <c r="N5788" s="60"/>
      <c r="O5788" s="60"/>
    </row>
    <row r="5789" spans="2:15" s="23" customFormat="1" ht="30.2" customHeight="1" thickBot="1" x14ac:dyDescent="0.3">
      <c r="B5789" s="200" t="s">
        <v>227</v>
      </c>
      <c r="C5789" s="232" t="s">
        <v>1591</v>
      </c>
      <c r="D5789" s="230">
        <v>1.5</v>
      </c>
      <c r="E5789" s="230">
        <v>1</v>
      </c>
      <c r="F5789" s="47">
        <v>10</v>
      </c>
      <c r="G5789" s="234">
        <f t="shared" si="205"/>
        <v>15</v>
      </c>
      <c r="H5789" s="22">
        <f t="shared" si="206"/>
        <v>10</v>
      </c>
      <c r="K5789" s="244"/>
      <c r="M5789" s="60"/>
      <c r="N5789" s="60"/>
      <c r="O5789" s="60"/>
    </row>
    <row r="5790" spans="2:15" s="23" customFormat="1" ht="30.2" customHeight="1" thickBot="1" x14ac:dyDescent="0.3">
      <c r="B5790" s="200" t="s">
        <v>227</v>
      </c>
      <c r="C5790" s="232" t="s">
        <v>739</v>
      </c>
      <c r="D5790" s="230">
        <v>1.5</v>
      </c>
      <c r="E5790" s="230">
        <v>1</v>
      </c>
      <c r="F5790" s="47">
        <v>10</v>
      </c>
      <c r="G5790" s="234">
        <f t="shared" si="205"/>
        <v>15</v>
      </c>
      <c r="H5790" s="22">
        <f t="shared" si="206"/>
        <v>10</v>
      </c>
      <c r="K5790" s="244"/>
      <c r="M5790" s="60"/>
      <c r="N5790" s="60"/>
      <c r="O5790" s="60"/>
    </row>
    <row r="5791" spans="2:15" s="23" customFormat="1" ht="30.2" customHeight="1" thickBot="1" x14ac:dyDescent="0.3">
      <c r="B5791" s="200" t="s">
        <v>227</v>
      </c>
      <c r="C5791" s="232" t="s">
        <v>740</v>
      </c>
      <c r="D5791" s="230">
        <v>1.5</v>
      </c>
      <c r="E5791" s="230">
        <v>1</v>
      </c>
      <c r="F5791" s="47">
        <v>10</v>
      </c>
      <c r="G5791" s="234">
        <f t="shared" si="205"/>
        <v>15</v>
      </c>
      <c r="H5791" s="22">
        <f t="shared" si="206"/>
        <v>10</v>
      </c>
      <c r="K5791" s="244"/>
      <c r="M5791" s="60"/>
      <c r="N5791" s="60"/>
      <c r="O5791" s="60"/>
    </row>
    <row r="5792" spans="2:15" s="23" customFormat="1" ht="30.2" customHeight="1" thickBot="1" x14ac:dyDescent="0.3">
      <c r="B5792" s="200" t="s">
        <v>227</v>
      </c>
      <c r="C5792" s="232" t="s">
        <v>1017</v>
      </c>
      <c r="D5792" s="230">
        <v>1.5</v>
      </c>
      <c r="E5792" s="230">
        <v>1</v>
      </c>
      <c r="F5792" s="47">
        <v>10</v>
      </c>
      <c r="G5792" s="234">
        <f t="shared" si="205"/>
        <v>15</v>
      </c>
      <c r="H5792" s="22">
        <f t="shared" si="206"/>
        <v>10</v>
      </c>
      <c r="K5792" s="244"/>
      <c r="M5792" s="60"/>
      <c r="N5792" s="60"/>
      <c r="O5792" s="60"/>
    </row>
    <row r="5793" spans="2:15" s="23" customFormat="1" ht="30.2" customHeight="1" thickBot="1" x14ac:dyDescent="0.3">
      <c r="B5793" s="200" t="s">
        <v>227</v>
      </c>
      <c r="C5793" s="232" t="s">
        <v>741</v>
      </c>
      <c r="D5793" s="230">
        <v>1.5</v>
      </c>
      <c r="E5793" s="230">
        <v>1</v>
      </c>
      <c r="F5793" s="47">
        <v>10</v>
      </c>
      <c r="G5793" s="234">
        <f t="shared" si="205"/>
        <v>15</v>
      </c>
      <c r="H5793" s="22">
        <f t="shared" si="206"/>
        <v>10</v>
      </c>
      <c r="K5793" s="244"/>
      <c r="M5793" s="60"/>
      <c r="N5793" s="60"/>
      <c r="O5793" s="60"/>
    </row>
    <row r="5794" spans="2:15" s="17" customFormat="1" ht="30.2" customHeight="1" thickBot="1" x14ac:dyDescent="0.3">
      <c r="B5794" s="200" t="s">
        <v>227</v>
      </c>
      <c r="C5794" s="232" t="s">
        <v>742</v>
      </c>
      <c r="D5794" s="230">
        <v>1.5</v>
      </c>
      <c r="E5794" s="230">
        <v>1</v>
      </c>
      <c r="F5794" s="47">
        <v>10</v>
      </c>
      <c r="G5794" s="234">
        <f t="shared" si="205"/>
        <v>15</v>
      </c>
      <c r="H5794" s="22">
        <f t="shared" si="206"/>
        <v>10</v>
      </c>
      <c r="J5794" s="23"/>
      <c r="K5794" s="243"/>
      <c r="M5794" s="199"/>
      <c r="N5794" s="199"/>
      <c r="O5794" s="199"/>
    </row>
    <row r="5795" spans="2:15" s="17" customFormat="1" ht="30.2" customHeight="1" thickBot="1" x14ac:dyDescent="0.3">
      <c r="B5795" s="201" t="s">
        <v>227</v>
      </c>
      <c r="C5795" s="235" t="s">
        <v>747</v>
      </c>
      <c r="D5795" s="230">
        <v>1.5</v>
      </c>
      <c r="E5795" s="230">
        <v>1</v>
      </c>
      <c r="F5795" s="47">
        <v>10</v>
      </c>
      <c r="G5795" s="237">
        <f t="shared" si="205"/>
        <v>15</v>
      </c>
      <c r="H5795" s="236">
        <f t="shared" si="206"/>
        <v>10</v>
      </c>
      <c r="J5795" s="23"/>
      <c r="K5795" s="243"/>
      <c r="M5795" s="199"/>
      <c r="N5795" s="199"/>
      <c r="O5795" s="199"/>
    </row>
    <row r="5796" spans="2:15" x14ac:dyDescent="0.25">
      <c r="J5796" s="23"/>
    </row>
    <row r="5797" spans="2:15" ht="15.75" thickBot="1" x14ac:dyDescent="0.3">
      <c r="J5797" s="23"/>
    </row>
    <row r="5798" spans="2:15" ht="15.75" thickBot="1" x14ac:dyDescent="0.3">
      <c r="B5798" s="326" t="s">
        <v>267</v>
      </c>
      <c r="C5798" s="338"/>
      <c r="D5798" s="338"/>
      <c r="E5798" s="338"/>
      <c r="F5798" s="338"/>
      <c r="G5798" s="338"/>
      <c r="H5798" s="339"/>
      <c r="J5798" s="23"/>
    </row>
    <row r="5799" spans="2:15" ht="15.75" thickBot="1" x14ac:dyDescent="0.3">
      <c r="B5799" s="329" t="s">
        <v>228</v>
      </c>
      <c r="C5799" s="353" t="s">
        <v>229</v>
      </c>
      <c r="D5799" s="355" t="s">
        <v>257</v>
      </c>
      <c r="E5799" s="355" t="s">
        <v>259</v>
      </c>
      <c r="F5799" s="357" t="s">
        <v>165</v>
      </c>
      <c r="G5799" s="228" t="s">
        <v>258</v>
      </c>
      <c r="H5799" s="192" t="s">
        <v>259</v>
      </c>
      <c r="J5799" s="23"/>
    </row>
    <row r="5800" spans="2:15" ht="15.75" thickBot="1" x14ac:dyDescent="0.3">
      <c r="B5800" s="330"/>
      <c r="C5800" s="354"/>
      <c r="D5800" s="356"/>
      <c r="E5800" s="356"/>
      <c r="F5800" s="358"/>
      <c r="G5800" s="77">
        <f t="shared" ref="G5800:H5800" si="207">SUM(G5801:G6045)</f>
        <v>3675</v>
      </c>
      <c r="H5800" s="78">
        <f t="shared" si="207"/>
        <v>2450</v>
      </c>
      <c r="J5800" s="17"/>
    </row>
    <row r="5801" spans="2:15" s="17" customFormat="1" ht="30.2" customHeight="1" thickBot="1" x14ac:dyDescent="0.3">
      <c r="B5801" s="198" t="s">
        <v>267</v>
      </c>
      <c r="C5801" s="229" t="s">
        <v>763</v>
      </c>
      <c r="D5801" s="230">
        <v>1.5</v>
      </c>
      <c r="E5801" s="230">
        <v>1</v>
      </c>
      <c r="F5801" s="47">
        <v>10</v>
      </c>
      <c r="G5801" s="238">
        <f t="shared" ref="G5801:G5864" si="208">ROUND(D5801*F5801,2)</f>
        <v>15</v>
      </c>
      <c r="H5801" s="16">
        <f t="shared" ref="H5801:H5864" si="209">ROUND(E5801*F5801,6)</f>
        <v>10</v>
      </c>
      <c r="K5801" s="243"/>
      <c r="M5801" s="199"/>
      <c r="N5801" s="199"/>
      <c r="O5801" s="199"/>
    </row>
    <row r="5802" spans="2:15" s="23" customFormat="1" ht="30.2" customHeight="1" thickBot="1" x14ac:dyDescent="0.3">
      <c r="B5802" s="200" t="s">
        <v>267</v>
      </c>
      <c r="C5802" s="232" t="s">
        <v>271</v>
      </c>
      <c r="D5802" s="230">
        <v>1.5</v>
      </c>
      <c r="E5802" s="230">
        <v>1</v>
      </c>
      <c r="F5802" s="47">
        <v>10</v>
      </c>
      <c r="G5802" s="239">
        <f t="shared" si="208"/>
        <v>15</v>
      </c>
      <c r="H5802" s="193">
        <f t="shared" si="209"/>
        <v>10</v>
      </c>
      <c r="J5802"/>
      <c r="K5802" s="244"/>
      <c r="M5802" s="60"/>
      <c r="N5802" s="60"/>
      <c r="O5802" s="60"/>
    </row>
    <row r="5803" spans="2:15" s="23" customFormat="1" ht="30.2" customHeight="1" thickBot="1" x14ac:dyDescent="0.3">
      <c r="B5803" s="200" t="s">
        <v>267</v>
      </c>
      <c r="C5803" s="232" t="s">
        <v>274</v>
      </c>
      <c r="D5803" s="230">
        <v>1.5</v>
      </c>
      <c r="E5803" s="230">
        <v>1</v>
      </c>
      <c r="F5803" s="47">
        <v>10</v>
      </c>
      <c r="G5803" s="239">
        <f t="shared" si="208"/>
        <v>15</v>
      </c>
      <c r="H5803" s="193">
        <f t="shared" si="209"/>
        <v>10</v>
      </c>
      <c r="J5803"/>
      <c r="K5803" s="244"/>
      <c r="M5803" s="60"/>
      <c r="N5803" s="60"/>
      <c r="O5803" s="60"/>
    </row>
    <row r="5804" spans="2:15" s="23" customFormat="1" ht="30.2" customHeight="1" thickBot="1" x14ac:dyDescent="0.3">
      <c r="B5804" s="200" t="s">
        <v>267</v>
      </c>
      <c r="C5804" s="232" t="s">
        <v>275</v>
      </c>
      <c r="D5804" s="230">
        <v>1.5</v>
      </c>
      <c r="E5804" s="230">
        <v>1</v>
      </c>
      <c r="F5804" s="47">
        <v>10</v>
      </c>
      <c r="G5804" s="239">
        <f t="shared" si="208"/>
        <v>15</v>
      </c>
      <c r="H5804" s="193">
        <f t="shared" si="209"/>
        <v>10</v>
      </c>
      <c r="J5804"/>
      <c r="K5804" s="244"/>
      <c r="M5804" s="60"/>
      <c r="N5804" s="60"/>
      <c r="O5804" s="60"/>
    </row>
    <row r="5805" spans="2:15" s="23" customFormat="1" ht="30.2" customHeight="1" thickBot="1" x14ac:dyDescent="0.3">
      <c r="B5805" s="200" t="s">
        <v>267</v>
      </c>
      <c r="C5805" s="232" t="s">
        <v>276</v>
      </c>
      <c r="D5805" s="230">
        <v>1.5</v>
      </c>
      <c r="E5805" s="230">
        <v>1</v>
      </c>
      <c r="F5805" s="47">
        <v>10</v>
      </c>
      <c r="G5805" s="239">
        <f t="shared" si="208"/>
        <v>15</v>
      </c>
      <c r="H5805" s="193">
        <f t="shared" si="209"/>
        <v>10</v>
      </c>
      <c r="J5805"/>
      <c r="K5805" s="244"/>
      <c r="M5805" s="60"/>
      <c r="N5805" s="60"/>
      <c r="O5805" s="60"/>
    </row>
    <row r="5806" spans="2:15" s="23" customFormat="1" ht="30.2" customHeight="1" thickBot="1" x14ac:dyDescent="0.3">
      <c r="B5806" s="200" t="s">
        <v>267</v>
      </c>
      <c r="C5806" s="232" t="s">
        <v>279</v>
      </c>
      <c r="D5806" s="230">
        <v>1.5</v>
      </c>
      <c r="E5806" s="230">
        <v>1</v>
      </c>
      <c r="F5806" s="47">
        <v>10</v>
      </c>
      <c r="G5806" s="239">
        <f t="shared" si="208"/>
        <v>15</v>
      </c>
      <c r="H5806" s="193">
        <f t="shared" si="209"/>
        <v>10</v>
      </c>
      <c r="J5806"/>
      <c r="K5806" s="244"/>
      <c r="M5806" s="60"/>
      <c r="N5806" s="60"/>
      <c r="O5806" s="60"/>
    </row>
    <row r="5807" spans="2:15" s="23" customFormat="1" ht="30.2" customHeight="1" thickBot="1" x14ac:dyDescent="0.3">
      <c r="B5807" s="200" t="s">
        <v>267</v>
      </c>
      <c r="C5807" s="232" t="s">
        <v>280</v>
      </c>
      <c r="D5807" s="230">
        <v>1.5</v>
      </c>
      <c r="E5807" s="230">
        <v>1</v>
      </c>
      <c r="F5807" s="47">
        <v>10</v>
      </c>
      <c r="G5807" s="239">
        <f t="shared" si="208"/>
        <v>15</v>
      </c>
      <c r="H5807" s="193">
        <f t="shared" si="209"/>
        <v>10</v>
      </c>
      <c r="J5807" s="17"/>
      <c r="K5807" s="244"/>
      <c r="M5807" s="60"/>
      <c r="N5807" s="60"/>
      <c r="O5807" s="60"/>
    </row>
    <row r="5808" spans="2:15" s="23" customFormat="1" ht="30.2" customHeight="1" thickBot="1" x14ac:dyDescent="0.3">
      <c r="B5808" s="200" t="s">
        <v>267</v>
      </c>
      <c r="C5808" s="232" t="s">
        <v>281</v>
      </c>
      <c r="D5808" s="230">
        <v>1.5</v>
      </c>
      <c r="E5808" s="230">
        <v>1</v>
      </c>
      <c r="F5808" s="47">
        <v>10</v>
      </c>
      <c r="G5808" s="239">
        <f t="shared" si="208"/>
        <v>15</v>
      </c>
      <c r="H5808" s="193">
        <f t="shared" si="209"/>
        <v>10</v>
      </c>
      <c r="K5808" s="244"/>
      <c r="M5808" s="60"/>
      <c r="N5808" s="60"/>
      <c r="O5808" s="60"/>
    </row>
    <row r="5809" spans="2:15" s="23" customFormat="1" ht="30.2" customHeight="1" thickBot="1" x14ac:dyDescent="0.3">
      <c r="B5809" s="200" t="s">
        <v>267</v>
      </c>
      <c r="C5809" s="232" t="s">
        <v>282</v>
      </c>
      <c r="D5809" s="230">
        <v>1.5</v>
      </c>
      <c r="E5809" s="230">
        <v>1</v>
      </c>
      <c r="F5809" s="47">
        <v>10</v>
      </c>
      <c r="G5809" s="239">
        <f t="shared" si="208"/>
        <v>15</v>
      </c>
      <c r="H5809" s="193">
        <f t="shared" si="209"/>
        <v>10</v>
      </c>
      <c r="K5809" s="244"/>
      <c r="M5809" s="60"/>
      <c r="N5809" s="60"/>
      <c r="O5809" s="60"/>
    </row>
    <row r="5810" spans="2:15" s="23" customFormat="1" ht="30.2" customHeight="1" thickBot="1" x14ac:dyDescent="0.3">
      <c r="B5810" s="200" t="s">
        <v>267</v>
      </c>
      <c r="C5810" s="232" t="s">
        <v>285</v>
      </c>
      <c r="D5810" s="230">
        <v>1.5</v>
      </c>
      <c r="E5810" s="230">
        <v>1</v>
      </c>
      <c r="F5810" s="47">
        <v>10</v>
      </c>
      <c r="G5810" s="239">
        <f t="shared" si="208"/>
        <v>15</v>
      </c>
      <c r="H5810" s="193">
        <f t="shared" si="209"/>
        <v>10</v>
      </c>
      <c r="K5810" s="244"/>
      <c r="M5810" s="60"/>
      <c r="N5810" s="60"/>
      <c r="O5810" s="60"/>
    </row>
    <row r="5811" spans="2:15" s="23" customFormat="1" ht="30.2" customHeight="1" thickBot="1" x14ac:dyDescent="0.3">
      <c r="B5811" s="200" t="s">
        <v>267</v>
      </c>
      <c r="C5811" s="232" t="s">
        <v>286</v>
      </c>
      <c r="D5811" s="230">
        <v>1.5</v>
      </c>
      <c r="E5811" s="230">
        <v>1</v>
      </c>
      <c r="F5811" s="47">
        <v>10</v>
      </c>
      <c r="G5811" s="239">
        <f t="shared" si="208"/>
        <v>15</v>
      </c>
      <c r="H5811" s="193">
        <f t="shared" si="209"/>
        <v>10</v>
      </c>
      <c r="K5811" s="244"/>
      <c r="M5811" s="60"/>
      <c r="N5811" s="60"/>
      <c r="O5811" s="60"/>
    </row>
    <row r="5812" spans="2:15" s="23" customFormat="1" ht="30.2" customHeight="1" thickBot="1" x14ac:dyDescent="0.3">
      <c r="B5812" s="200" t="s">
        <v>267</v>
      </c>
      <c r="C5812" s="232" t="s">
        <v>287</v>
      </c>
      <c r="D5812" s="230">
        <v>1.5</v>
      </c>
      <c r="E5812" s="230">
        <v>1</v>
      </c>
      <c r="F5812" s="47">
        <v>10</v>
      </c>
      <c r="G5812" s="239">
        <f t="shared" si="208"/>
        <v>15</v>
      </c>
      <c r="H5812" s="193">
        <f t="shared" si="209"/>
        <v>10</v>
      </c>
      <c r="K5812" s="244"/>
      <c r="M5812" s="60"/>
      <c r="N5812" s="60"/>
      <c r="O5812" s="60"/>
    </row>
    <row r="5813" spans="2:15" s="23" customFormat="1" ht="30.2" customHeight="1" thickBot="1" x14ac:dyDescent="0.3">
      <c r="B5813" s="200" t="s">
        <v>267</v>
      </c>
      <c r="C5813" s="232" t="s">
        <v>291</v>
      </c>
      <c r="D5813" s="230">
        <v>1.5</v>
      </c>
      <c r="E5813" s="230">
        <v>1</v>
      </c>
      <c r="F5813" s="47">
        <v>10</v>
      </c>
      <c r="G5813" s="239">
        <f t="shared" si="208"/>
        <v>15</v>
      </c>
      <c r="H5813" s="193">
        <f t="shared" si="209"/>
        <v>10</v>
      </c>
      <c r="K5813" s="244"/>
      <c r="M5813" s="60"/>
      <c r="N5813" s="60"/>
      <c r="O5813" s="60"/>
    </row>
    <row r="5814" spans="2:15" s="23" customFormat="1" ht="30.2" customHeight="1" thickBot="1" x14ac:dyDescent="0.3">
      <c r="B5814" s="200" t="s">
        <v>267</v>
      </c>
      <c r="C5814" s="232" t="s">
        <v>292</v>
      </c>
      <c r="D5814" s="230">
        <v>1.5</v>
      </c>
      <c r="E5814" s="230">
        <v>1</v>
      </c>
      <c r="F5814" s="47">
        <v>10</v>
      </c>
      <c r="G5814" s="239">
        <f t="shared" si="208"/>
        <v>15</v>
      </c>
      <c r="H5814" s="193">
        <f t="shared" si="209"/>
        <v>10</v>
      </c>
      <c r="K5814" s="244"/>
      <c r="M5814" s="60"/>
      <c r="N5814" s="60"/>
      <c r="O5814" s="60"/>
    </row>
    <row r="5815" spans="2:15" s="23" customFormat="1" ht="30.2" customHeight="1" thickBot="1" x14ac:dyDescent="0.3">
      <c r="B5815" s="200" t="s">
        <v>267</v>
      </c>
      <c r="C5815" s="232" t="s">
        <v>801</v>
      </c>
      <c r="D5815" s="230">
        <v>1.5</v>
      </c>
      <c r="E5815" s="230">
        <v>1</v>
      </c>
      <c r="F5815" s="47">
        <v>10</v>
      </c>
      <c r="G5815" s="239">
        <f t="shared" si="208"/>
        <v>15</v>
      </c>
      <c r="H5815" s="193">
        <f t="shared" si="209"/>
        <v>10</v>
      </c>
      <c r="K5815" s="244"/>
      <c r="M5815" s="60"/>
      <c r="N5815" s="60"/>
      <c r="O5815" s="60"/>
    </row>
    <row r="5816" spans="2:15" s="23" customFormat="1" ht="30.2" customHeight="1" thickBot="1" x14ac:dyDescent="0.3">
      <c r="B5816" s="200" t="s">
        <v>267</v>
      </c>
      <c r="C5816" s="232" t="s">
        <v>803</v>
      </c>
      <c r="D5816" s="230">
        <v>1.5</v>
      </c>
      <c r="E5816" s="230">
        <v>1</v>
      </c>
      <c r="F5816" s="47">
        <v>10</v>
      </c>
      <c r="G5816" s="239">
        <f t="shared" si="208"/>
        <v>15</v>
      </c>
      <c r="H5816" s="193">
        <f t="shared" si="209"/>
        <v>10</v>
      </c>
      <c r="K5816" s="244"/>
      <c r="M5816" s="60"/>
      <c r="N5816" s="60"/>
      <c r="O5816" s="60"/>
    </row>
    <row r="5817" spans="2:15" s="23" customFormat="1" ht="30.2" customHeight="1" thickBot="1" x14ac:dyDescent="0.3">
      <c r="B5817" s="200" t="s">
        <v>267</v>
      </c>
      <c r="C5817" s="232" t="s">
        <v>299</v>
      </c>
      <c r="D5817" s="230">
        <v>1.5</v>
      </c>
      <c r="E5817" s="230">
        <v>1</v>
      </c>
      <c r="F5817" s="47">
        <v>10</v>
      </c>
      <c r="G5817" s="239">
        <f t="shared" si="208"/>
        <v>15</v>
      </c>
      <c r="H5817" s="193">
        <f t="shared" si="209"/>
        <v>10</v>
      </c>
      <c r="K5817" s="244"/>
      <c r="M5817" s="60"/>
      <c r="N5817" s="60"/>
      <c r="O5817" s="60"/>
    </row>
    <row r="5818" spans="2:15" s="23" customFormat="1" ht="30.2" customHeight="1" thickBot="1" x14ac:dyDescent="0.3">
      <c r="B5818" s="200" t="s">
        <v>267</v>
      </c>
      <c r="C5818" s="232" t="s">
        <v>750</v>
      </c>
      <c r="D5818" s="230">
        <v>1.5</v>
      </c>
      <c r="E5818" s="230">
        <v>1</v>
      </c>
      <c r="F5818" s="47">
        <v>10</v>
      </c>
      <c r="G5818" s="239">
        <f t="shared" si="208"/>
        <v>15</v>
      </c>
      <c r="H5818" s="193">
        <f t="shared" si="209"/>
        <v>10</v>
      </c>
      <c r="K5818" s="244"/>
      <c r="M5818" s="60"/>
      <c r="N5818" s="60"/>
      <c r="O5818" s="60"/>
    </row>
    <row r="5819" spans="2:15" s="23" customFormat="1" ht="30.2" customHeight="1" thickBot="1" x14ac:dyDescent="0.3">
      <c r="B5819" s="200" t="s">
        <v>267</v>
      </c>
      <c r="C5819" s="232" t="s">
        <v>751</v>
      </c>
      <c r="D5819" s="230">
        <v>1.5</v>
      </c>
      <c r="E5819" s="230">
        <v>1</v>
      </c>
      <c r="F5819" s="47">
        <v>10</v>
      </c>
      <c r="G5819" s="239">
        <f t="shared" si="208"/>
        <v>15</v>
      </c>
      <c r="H5819" s="193">
        <f t="shared" si="209"/>
        <v>10</v>
      </c>
      <c r="K5819" s="244"/>
      <c r="M5819" s="60"/>
      <c r="N5819" s="60"/>
      <c r="O5819" s="60"/>
    </row>
    <row r="5820" spans="2:15" s="23" customFormat="1" ht="30.2" customHeight="1" thickBot="1" x14ac:dyDescent="0.3">
      <c r="B5820" s="200" t="s">
        <v>267</v>
      </c>
      <c r="C5820" s="232" t="s">
        <v>304</v>
      </c>
      <c r="D5820" s="230">
        <v>1.5</v>
      </c>
      <c r="E5820" s="230">
        <v>1</v>
      </c>
      <c r="F5820" s="47">
        <v>10</v>
      </c>
      <c r="G5820" s="239">
        <f t="shared" si="208"/>
        <v>15</v>
      </c>
      <c r="H5820" s="193">
        <f t="shared" si="209"/>
        <v>10</v>
      </c>
      <c r="K5820" s="244"/>
      <c r="M5820" s="60"/>
      <c r="N5820" s="60"/>
      <c r="O5820" s="60"/>
    </row>
    <row r="5821" spans="2:15" s="23" customFormat="1" ht="30.2" customHeight="1" thickBot="1" x14ac:dyDescent="0.3">
      <c r="B5821" s="200" t="s">
        <v>267</v>
      </c>
      <c r="C5821" s="232" t="s">
        <v>306</v>
      </c>
      <c r="D5821" s="230">
        <v>1.5</v>
      </c>
      <c r="E5821" s="230">
        <v>1</v>
      </c>
      <c r="F5821" s="47">
        <v>10</v>
      </c>
      <c r="G5821" s="239">
        <f t="shared" si="208"/>
        <v>15</v>
      </c>
      <c r="H5821" s="193">
        <f t="shared" si="209"/>
        <v>10</v>
      </c>
      <c r="K5821" s="244"/>
      <c r="M5821" s="60"/>
      <c r="N5821" s="60"/>
      <c r="O5821" s="60"/>
    </row>
    <row r="5822" spans="2:15" s="23" customFormat="1" ht="30.2" customHeight="1" thickBot="1" x14ac:dyDescent="0.3">
      <c r="B5822" s="200" t="s">
        <v>267</v>
      </c>
      <c r="C5822" s="232" t="s">
        <v>309</v>
      </c>
      <c r="D5822" s="230">
        <v>1.5</v>
      </c>
      <c r="E5822" s="230">
        <v>1</v>
      </c>
      <c r="F5822" s="47">
        <v>10</v>
      </c>
      <c r="G5822" s="239">
        <f t="shared" si="208"/>
        <v>15</v>
      </c>
      <c r="H5822" s="193">
        <f t="shared" si="209"/>
        <v>10</v>
      </c>
      <c r="K5822" s="244"/>
      <c r="M5822" s="60"/>
      <c r="N5822" s="60"/>
      <c r="O5822" s="60"/>
    </row>
    <row r="5823" spans="2:15" s="23" customFormat="1" ht="30.2" customHeight="1" thickBot="1" x14ac:dyDescent="0.3">
      <c r="B5823" s="200" t="s">
        <v>267</v>
      </c>
      <c r="C5823" s="232" t="s">
        <v>310</v>
      </c>
      <c r="D5823" s="230">
        <v>1.5</v>
      </c>
      <c r="E5823" s="230">
        <v>1</v>
      </c>
      <c r="F5823" s="47">
        <v>10</v>
      </c>
      <c r="G5823" s="239">
        <f t="shared" si="208"/>
        <v>15</v>
      </c>
      <c r="H5823" s="193">
        <f t="shared" si="209"/>
        <v>10</v>
      </c>
      <c r="K5823" s="244"/>
      <c r="M5823" s="60"/>
      <c r="N5823" s="60"/>
      <c r="O5823" s="60"/>
    </row>
    <row r="5824" spans="2:15" s="23" customFormat="1" ht="30.2" customHeight="1" thickBot="1" x14ac:dyDescent="0.3">
      <c r="B5824" s="200" t="s">
        <v>267</v>
      </c>
      <c r="C5824" s="232" t="s">
        <v>312</v>
      </c>
      <c r="D5824" s="230">
        <v>1.5</v>
      </c>
      <c r="E5824" s="230">
        <v>1</v>
      </c>
      <c r="F5824" s="47">
        <v>10</v>
      </c>
      <c r="G5824" s="239">
        <f t="shared" si="208"/>
        <v>15</v>
      </c>
      <c r="H5824" s="193">
        <f t="shared" si="209"/>
        <v>10</v>
      </c>
      <c r="K5824" s="244"/>
      <c r="M5824" s="60"/>
      <c r="N5824" s="60"/>
      <c r="O5824" s="60"/>
    </row>
    <row r="5825" spans="2:15" s="23" customFormat="1" ht="30.2" customHeight="1" thickBot="1" x14ac:dyDescent="0.3">
      <c r="B5825" s="200" t="s">
        <v>267</v>
      </c>
      <c r="C5825" s="232" t="s">
        <v>314</v>
      </c>
      <c r="D5825" s="230">
        <v>1.5</v>
      </c>
      <c r="E5825" s="230">
        <v>1</v>
      </c>
      <c r="F5825" s="47">
        <v>10</v>
      </c>
      <c r="G5825" s="239">
        <f t="shared" si="208"/>
        <v>15</v>
      </c>
      <c r="H5825" s="193">
        <f t="shared" si="209"/>
        <v>10</v>
      </c>
      <c r="K5825" s="244"/>
      <c r="M5825" s="60"/>
      <c r="N5825" s="60"/>
      <c r="O5825" s="60"/>
    </row>
    <row r="5826" spans="2:15" s="23" customFormat="1" ht="30.2" customHeight="1" thickBot="1" x14ac:dyDescent="0.3">
      <c r="B5826" s="200" t="s">
        <v>267</v>
      </c>
      <c r="C5826" s="232" t="s">
        <v>317</v>
      </c>
      <c r="D5826" s="230">
        <v>1.5</v>
      </c>
      <c r="E5826" s="230">
        <v>1</v>
      </c>
      <c r="F5826" s="47">
        <v>10</v>
      </c>
      <c r="G5826" s="239">
        <f t="shared" si="208"/>
        <v>15</v>
      </c>
      <c r="H5826" s="193">
        <f t="shared" si="209"/>
        <v>10</v>
      </c>
      <c r="K5826" s="244"/>
      <c r="M5826" s="60"/>
      <c r="N5826" s="60"/>
      <c r="O5826" s="60"/>
    </row>
    <row r="5827" spans="2:15" s="23" customFormat="1" ht="30.2" customHeight="1" thickBot="1" x14ac:dyDescent="0.3">
      <c r="B5827" s="200" t="s">
        <v>267</v>
      </c>
      <c r="C5827" s="232" t="s">
        <v>320</v>
      </c>
      <c r="D5827" s="230">
        <v>1.5</v>
      </c>
      <c r="E5827" s="230">
        <v>1</v>
      </c>
      <c r="F5827" s="47">
        <v>10</v>
      </c>
      <c r="G5827" s="239">
        <f t="shared" si="208"/>
        <v>15</v>
      </c>
      <c r="H5827" s="193">
        <f t="shared" si="209"/>
        <v>10</v>
      </c>
      <c r="K5827" s="244"/>
      <c r="M5827" s="60"/>
      <c r="N5827" s="60"/>
      <c r="O5827" s="60"/>
    </row>
    <row r="5828" spans="2:15" s="23" customFormat="1" ht="30.2" customHeight="1" thickBot="1" x14ac:dyDescent="0.3">
      <c r="B5828" s="200" t="s">
        <v>267</v>
      </c>
      <c r="C5828" s="232" t="s">
        <v>1353</v>
      </c>
      <c r="D5828" s="230">
        <v>1.5</v>
      </c>
      <c r="E5828" s="230">
        <v>1</v>
      </c>
      <c r="F5828" s="47">
        <v>10</v>
      </c>
      <c r="G5828" s="239">
        <f t="shared" si="208"/>
        <v>15</v>
      </c>
      <c r="H5828" s="193">
        <f t="shared" si="209"/>
        <v>10</v>
      </c>
      <c r="K5828" s="244"/>
      <c r="M5828" s="60"/>
      <c r="N5828" s="60"/>
      <c r="O5828" s="60"/>
    </row>
    <row r="5829" spans="2:15" s="23" customFormat="1" ht="30.2" customHeight="1" thickBot="1" x14ac:dyDescent="0.3">
      <c r="B5829" s="200" t="s">
        <v>267</v>
      </c>
      <c r="C5829" s="232" t="s">
        <v>1988</v>
      </c>
      <c r="D5829" s="230">
        <v>1.5</v>
      </c>
      <c r="E5829" s="230">
        <v>1</v>
      </c>
      <c r="F5829" s="47">
        <v>10</v>
      </c>
      <c r="G5829" s="239">
        <f t="shared" si="208"/>
        <v>15</v>
      </c>
      <c r="H5829" s="193">
        <f t="shared" si="209"/>
        <v>10</v>
      </c>
      <c r="K5829" s="244"/>
      <c r="M5829" s="60"/>
      <c r="N5829" s="60"/>
      <c r="O5829" s="60"/>
    </row>
    <row r="5830" spans="2:15" s="23" customFormat="1" ht="30.2" customHeight="1" thickBot="1" x14ac:dyDescent="0.3">
      <c r="B5830" s="200" t="s">
        <v>267</v>
      </c>
      <c r="C5830" s="232" t="s">
        <v>816</v>
      </c>
      <c r="D5830" s="230">
        <v>1.5</v>
      </c>
      <c r="E5830" s="230">
        <v>1</v>
      </c>
      <c r="F5830" s="47">
        <v>10</v>
      </c>
      <c r="G5830" s="239">
        <f t="shared" si="208"/>
        <v>15</v>
      </c>
      <c r="H5830" s="193">
        <f t="shared" si="209"/>
        <v>10</v>
      </c>
      <c r="K5830" s="244"/>
      <c r="M5830" s="60"/>
      <c r="N5830" s="60"/>
      <c r="O5830" s="60"/>
    </row>
    <row r="5831" spans="2:15" s="23" customFormat="1" ht="30.2" customHeight="1" thickBot="1" x14ac:dyDescent="0.3">
      <c r="B5831" s="200" t="s">
        <v>267</v>
      </c>
      <c r="C5831" s="232" t="s">
        <v>325</v>
      </c>
      <c r="D5831" s="230">
        <v>1.5</v>
      </c>
      <c r="E5831" s="230">
        <v>1</v>
      </c>
      <c r="F5831" s="47">
        <v>10</v>
      </c>
      <c r="G5831" s="239">
        <f t="shared" si="208"/>
        <v>15</v>
      </c>
      <c r="H5831" s="193">
        <f t="shared" si="209"/>
        <v>10</v>
      </c>
      <c r="K5831" s="244"/>
      <c r="M5831" s="60"/>
      <c r="N5831" s="60"/>
      <c r="O5831" s="60"/>
    </row>
    <row r="5832" spans="2:15" s="23" customFormat="1" ht="30.2" customHeight="1" thickBot="1" x14ac:dyDescent="0.3">
      <c r="B5832" s="200" t="s">
        <v>267</v>
      </c>
      <c r="C5832" s="232" t="s">
        <v>329</v>
      </c>
      <c r="D5832" s="230">
        <v>1.5</v>
      </c>
      <c r="E5832" s="230">
        <v>1</v>
      </c>
      <c r="F5832" s="47">
        <v>10</v>
      </c>
      <c r="G5832" s="239">
        <f t="shared" si="208"/>
        <v>15</v>
      </c>
      <c r="H5832" s="193">
        <f t="shared" si="209"/>
        <v>10</v>
      </c>
      <c r="K5832" s="244"/>
      <c r="M5832" s="60"/>
      <c r="N5832" s="60"/>
      <c r="O5832" s="60"/>
    </row>
    <row r="5833" spans="2:15" s="23" customFormat="1" ht="30.2" customHeight="1" thickBot="1" x14ac:dyDescent="0.3">
      <c r="B5833" s="200" t="s">
        <v>267</v>
      </c>
      <c r="C5833" s="232" t="s">
        <v>333</v>
      </c>
      <c r="D5833" s="230">
        <v>1.5</v>
      </c>
      <c r="E5833" s="230">
        <v>1</v>
      </c>
      <c r="F5833" s="47">
        <v>10</v>
      </c>
      <c r="G5833" s="239">
        <f t="shared" si="208"/>
        <v>15</v>
      </c>
      <c r="H5833" s="193">
        <f t="shared" si="209"/>
        <v>10</v>
      </c>
      <c r="K5833" s="244"/>
      <c r="M5833" s="60"/>
      <c r="N5833" s="60"/>
      <c r="O5833" s="60"/>
    </row>
    <row r="5834" spans="2:15" s="23" customFormat="1" ht="30.2" customHeight="1" thickBot="1" x14ac:dyDescent="0.3">
      <c r="B5834" s="200" t="s">
        <v>267</v>
      </c>
      <c r="C5834" s="232" t="s">
        <v>821</v>
      </c>
      <c r="D5834" s="230">
        <v>1.5</v>
      </c>
      <c r="E5834" s="230">
        <v>1</v>
      </c>
      <c r="F5834" s="47">
        <v>10</v>
      </c>
      <c r="G5834" s="239">
        <f t="shared" si="208"/>
        <v>15</v>
      </c>
      <c r="H5834" s="193">
        <f t="shared" si="209"/>
        <v>10</v>
      </c>
      <c r="K5834" s="244"/>
      <c r="M5834" s="60"/>
      <c r="N5834" s="60"/>
      <c r="O5834" s="60"/>
    </row>
    <row r="5835" spans="2:15" s="23" customFormat="1" ht="30.2" customHeight="1" thickBot="1" x14ac:dyDescent="0.3">
      <c r="B5835" s="200" t="s">
        <v>267</v>
      </c>
      <c r="C5835" s="232" t="s">
        <v>1056</v>
      </c>
      <c r="D5835" s="230">
        <v>1.5</v>
      </c>
      <c r="E5835" s="230">
        <v>1</v>
      </c>
      <c r="F5835" s="47">
        <v>10</v>
      </c>
      <c r="G5835" s="239">
        <f t="shared" si="208"/>
        <v>15</v>
      </c>
      <c r="H5835" s="193">
        <f t="shared" si="209"/>
        <v>10</v>
      </c>
      <c r="K5835" s="244"/>
      <c r="M5835" s="60"/>
      <c r="N5835" s="60"/>
      <c r="O5835" s="60"/>
    </row>
    <row r="5836" spans="2:15" s="23" customFormat="1" ht="30.2" customHeight="1" thickBot="1" x14ac:dyDescent="0.3">
      <c r="B5836" s="200" t="s">
        <v>267</v>
      </c>
      <c r="C5836" s="232" t="s">
        <v>825</v>
      </c>
      <c r="D5836" s="230">
        <v>1.5</v>
      </c>
      <c r="E5836" s="230">
        <v>1</v>
      </c>
      <c r="F5836" s="47">
        <v>10</v>
      </c>
      <c r="G5836" s="239">
        <f t="shared" si="208"/>
        <v>15</v>
      </c>
      <c r="H5836" s="193">
        <f t="shared" si="209"/>
        <v>10</v>
      </c>
      <c r="K5836" s="244"/>
      <c r="M5836" s="60"/>
      <c r="N5836" s="60"/>
      <c r="O5836" s="60"/>
    </row>
    <row r="5837" spans="2:15" s="23" customFormat="1" ht="30.2" customHeight="1" thickBot="1" x14ac:dyDescent="0.3">
      <c r="B5837" s="200" t="s">
        <v>267</v>
      </c>
      <c r="C5837" s="232" t="s">
        <v>826</v>
      </c>
      <c r="D5837" s="230">
        <v>1.5</v>
      </c>
      <c r="E5837" s="230">
        <v>1</v>
      </c>
      <c r="F5837" s="47">
        <v>10</v>
      </c>
      <c r="G5837" s="239">
        <f t="shared" si="208"/>
        <v>15</v>
      </c>
      <c r="H5837" s="193">
        <f t="shared" si="209"/>
        <v>10</v>
      </c>
      <c r="K5837" s="244"/>
      <c r="M5837" s="60"/>
      <c r="N5837" s="60"/>
      <c r="O5837" s="60"/>
    </row>
    <row r="5838" spans="2:15" s="23" customFormat="1" ht="30.2" customHeight="1" thickBot="1" x14ac:dyDescent="0.3">
      <c r="B5838" s="200" t="s">
        <v>267</v>
      </c>
      <c r="C5838" s="232" t="s">
        <v>1214</v>
      </c>
      <c r="D5838" s="230">
        <v>1.5</v>
      </c>
      <c r="E5838" s="230">
        <v>1</v>
      </c>
      <c r="F5838" s="47">
        <v>10</v>
      </c>
      <c r="G5838" s="239">
        <f t="shared" si="208"/>
        <v>15</v>
      </c>
      <c r="H5838" s="193">
        <f t="shared" si="209"/>
        <v>10</v>
      </c>
      <c r="K5838" s="244"/>
      <c r="M5838" s="60"/>
      <c r="N5838" s="60"/>
      <c r="O5838" s="60"/>
    </row>
    <row r="5839" spans="2:15" s="23" customFormat="1" ht="30.2" customHeight="1" thickBot="1" x14ac:dyDescent="0.3">
      <c r="B5839" s="200" t="s">
        <v>267</v>
      </c>
      <c r="C5839" s="232" t="s">
        <v>353</v>
      </c>
      <c r="D5839" s="230">
        <v>1.5</v>
      </c>
      <c r="E5839" s="230">
        <v>1</v>
      </c>
      <c r="F5839" s="47">
        <v>10</v>
      </c>
      <c r="G5839" s="239">
        <f t="shared" si="208"/>
        <v>15</v>
      </c>
      <c r="H5839" s="193">
        <f t="shared" si="209"/>
        <v>10</v>
      </c>
      <c r="K5839" s="244"/>
      <c r="M5839" s="60"/>
      <c r="N5839" s="60"/>
      <c r="O5839" s="60"/>
    </row>
    <row r="5840" spans="2:15" s="23" customFormat="1" ht="30.2" customHeight="1" thickBot="1" x14ac:dyDescent="0.3">
      <c r="B5840" s="200" t="s">
        <v>267</v>
      </c>
      <c r="C5840" s="232" t="s">
        <v>1217</v>
      </c>
      <c r="D5840" s="230">
        <v>1.5</v>
      </c>
      <c r="E5840" s="230">
        <v>1</v>
      </c>
      <c r="F5840" s="47">
        <v>10</v>
      </c>
      <c r="G5840" s="239">
        <f t="shared" si="208"/>
        <v>15</v>
      </c>
      <c r="H5840" s="193">
        <f t="shared" si="209"/>
        <v>10</v>
      </c>
      <c r="K5840" s="244"/>
      <c r="M5840" s="60"/>
      <c r="N5840" s="60"/>
      <c r="O5840" s="60"/>
    </row>
    <row r="5841" spans="2:15" s="23" customFormat="1" ht="30.2" customHeight="1" thickBot="1" x14ac:dyDescent="0.3">
      <c r="B5841" s="200" t="s">
        <v>267</v>
      </c>
      <c r="C5841" s="232" t="s">
        <v>1067</v>
      </c>
      <c r="D5841" s="230">
        <v>1.5</v>
      </c>
      <c r="E5841" s="230">
        <v>1</v>
      </c>
      <c r="F5841" s="47">
        <v>10</v>
      </c>
      <c r="G5841" s="239">
        <f t="shared" si="208"/>
        <v>15</v>
      </c>
      <c r="H5841" s="193">
        <f t="shared" si="209"/>
        <v>10</v>
      </c>
      <c r="K5841" s="244"/>
      <c r="M5841" s="60"/>
      <c r="N5841" s="60"/>
      <c r="O5841" s="60"/>
    </row>
    <row r="5842" spans="2:15" s="23" customFormat="1" ht="30.2" customHeight="1" thickBot="1" x14ac:dyDescent="0.3">
      <c r="B5842" s="200" t="s">
        <v>267</v>
      </c>
      <c r="C5842" s="232" t="s">
        <v>1989</v>
      </c>
      <c r="D5842" s="230">
        <v>1.5</v>
      </c>
      <c r="E5842" s="230">
        <v>1</v>
      </c>
      <c r="F5842" s="47">
        <v>10</v>
      </c>
      <c r="G5842" s="239">
        <f t="shared" si="208"/>
        <v>15</v>
      </c>
      <c r="H5842" s="193">
        <f t="shared" si="209"/>
        <v>10</v>
      </c>
      <c r="K5842" s="244"/>
      <c r="M5842" s="60"/>
      <c r="N5842" s="60"/>
      <c r="O5842" s="60"/>
    </row>
    <row r="5843" spans="2:15" s="23" customFormat="1" ht="30.2" customHeight="1" thickBot="1" x14ac:dyDescent="0.3">
      <c r="B5843" s="200" t="s">
        <v>267</v>
      </c>
      <c r="C5843" s="232" t="s">
        <v>1990</v>
      </c>
      <c r="D5843" s="230">
        <v>1.5</v>
      </c>
      <c r="E5843" s="230">
        <v>1</v>
      </c>
      <c r="F5843" s="47">
        <v>10</v>
      </c>
      <c r="G5843" s="239">
        <f t="shared" si="208"/>
        <v>15</v>
      </c>
      <c r="H5843" s="193">
        <f t="shared" si="209"/>
        <v>10</v>
      </c>
      <c r="K5843" s="244"/>
      <c r="M5843" s="60"/>
      <c r="N5843" s="60"/>
      <c r="O5843" s="60"/>
    </row>
    <row r="5844" spans="2:15" s="23" customFormat="1" ht="30.2" customHeight="1" thickBot="1" x14ac:dyDescent="0.3">
      <c r="B5844" s="200" t="s">
        <v>267</v>
      </c>
      <c r="C5844" s="232" t="s">
        <v>362</v>
      </c>
      <c r="D5844" s="230">
        <v>1.5</v>
      </c>
      <c r="E5844" s="230">
        <v>1</v>
      </c>
      <c r="F5844" s="47">
        <v>10</v>
      </c>
      <c r="G5844" s="239">
        <f t="shared" si="208"/>
        <v>15</v>
      </c>
      <c r="H5844" s="193">
        <f t="shared" si="209"/>
        <v>10</v>
      </c>
      <c r="K5844" s="244"/>
      <c r="M5844" s="60"/>
      <c r="N5844" s="60"/>
      <c r="O5844" s="60"/>
    </row>
    <row r="5845" spans="2:15" s="23" customFormat="1" ht="30.2" customHeight="1" thickBot="1" x14ac:dyDescent="0.3">
      <c r="B5845" s="200" t="s">
        <v>267</v>
      </c>
      <c r="C5845" s="232" t="s">
        <v>856</v>
      </c>
      <c r="D5845" s="230">
        <v>1.5</v>
      </c>
      <c r="E5845" s="230">
        <v>1</v>
      </c>
      <c r="F5845" s="47">
        <v>10</v>
      </c>
      <c r="G5845" s="239">
        <f t="shared" si="208"/>
        <v>15</v>
      </c>
      <c r="H5845" s="193">
        <f t="shared" si="209"/>
        <v>10</v>
      </c>
      <c r="K5845" s="244"/>
      <c r="M5845" s="60"/>
      <c r="N5845" s="60"/>
      <c r="O5845" s="60"/>
    </row>
    <row r="5846" spans="2:15" s="23" customFormat="1" ht="30.2" customHeight="1" thickBot="1" x14ac:dyDescent="0.3">
      <c r="B5846" s="200" t="s">
        <v>267</v>
      </c>
      <c r="C5846" s="232" t="s">
        <v>1223</v>
      </c>
      <c r="D5846" s="230">
        <v>1.5</v>
      </c>
      <c r="E5846" s="230">
        <v>1</v>
      </c>
      <c r="F5846" s="47">
        <v>10</v>
      </c>
      <c r="G5846" s="239">
        <f t="shared" si="208"/>
        <v>15</v>
      </c>
      <c r="H5846" s="193">
        <f t="shared" si="209"/>
        <v>10</v>
      </c>
      <c r="K5846" s="244"/>
      <c r="M5846" s="60"/>
      <c r="N5846" s="60"/>
      <c r="O5846" s="60"/>
    </row>
    <row r="5847" spans="2:15" s="23" customFormat="1" ht="30.2" customHeight="1" thickBot="1" x14ac:dyDescent="0.3">
      <c r="B5847" s="200" t="s">
        <v>267</v>
      </c>
      <c r="C5847" s="232" t="s">
        <v>858</v>
      </c>
      <c r="D5847" s="230">
        <v>1.5</v>
      </c>
      <c r="E5847" s="230">
        <v>1</v>
      </c>
      <c r="F5847" s="47">
        <v>10</v>
      </c>
      <c r="G5847" s="239">
        <f t="shared" si="208"/>
        <v>15</v>
      </c>
      <c r="H5847" s="193">
        <f t="shared" si="209"/>
        <v>10</v>
      </c>
      <c r="K5847" s="244"/>
      <c r="M5847" s="60"/>
      <c r="N5847" s="60"/>
      <c r="O5847" s="60"/>
    </row>
    <row r="5848" spans="2:15" s="23" customFormat="1" ht="30.2" customHeight="1" thickBot="1" x14ac:dyDescent="0.3">
      <c r="B5848" s="200" t="s">
        <v>267</v>
      </c>
      <c r="C5848" s="232" t="s">
        <v>372</v>
      </c>
      <c r="D5848" s="230">
        <v>1.5</v>
      </c>
      <c r="E5848" s="230">
        <v>1</v>
      </c>
      <c r="F5848" s="47">
        <v>10</v>
      </c>
      <c r="G5848" s="239">
        <f t="shared" si="208"/>
        <v>15</v>
      </c>
      <c r="H5848" s="193">
        <f t="shared" si="209"/>
        <v>10</v>
      </c>
      <c r="K5848" s="244"/>
      <c r="M5848" s="60"/>
      <c r="N5848" s="60"/>
      <c r="O5848" s="60"/>
    </row>
    <row r="5849" spans="2:15" s="23" customFormat="1" ht="30.2" customHeight="1" thickBot="1" x14ac:dyDescent="0.3">
      <c r="B5849" s="200" t="s">
        <v>267</v>
      </c>
      <c r="C5849" s="232" t="s">
        <v>377</v>
      </c>
      <c r="D5849" s="230">
        <v>1.5</v>
      </c>
      <c r="E5849" s="230">
        <v>1</v>
      </c>
      <c r="F5849" s="47">
        <v>10</v>
      </c>
      <c r="G5849" s="239">
        <f t="shared" si="208"/>
        <v>15</v>
      </c>
      <c r="H5849" s="193">
        <f t="shared" si="209"/>
        <v>10</v>
      </c>
      <c r="K5849" s="244"/>
      <c r="M5849" s="60"/>
      <c r="N5849" s="60"/>
      <c r="O5849" s="60"/>
    </row>
    <row r="5850" spans="2:15" s="23" customFormat="1" ht="30.2" customHeight="1" thickBot="1" x14ac:dyDescent="0.3">
      <c r="B5850" s="200" t="s">
        <v>267</v>
      </c>
      <c r="C5850" s="232" t="s">
        <v>758</v>
      </c>
      <c r="D5850" s="230">
        <v>1.5</v>
      </c>
      <c r="E5850" s="230">
        <v>1</v>
      </c>
      <c r="F5850" s="47">
        <v>10</v>
      </c>
      <c r="G5850" s="239">
        <f t="shared" si="208"/>
        <v>15</v>
      </c>
      <c r="H5850" s="193">
        <f t="shared" si="209"/>
        <v>10</v>
      </c>
      <c r="K5850" s="244"/>
      <c r="M5850" s="60"/>
      <c r="N5850" s="60"/>
      <c r="O5850" s="60"/>
    </row>
    <row r="5851" spans="2:15" s="23" customFormat="1" ht="30.2" customHeight="1" thickBot="1" x14ac:dyDescent="0.3">
      <c r="B5851" s="200" t="s">
        <v>267</v>
      </c>
      <c r="C5851" s="232" t="s">
        <v>378</v>
      </c>
      <c r="D5851" s="230">
        <v>1.5</v>
      </c>
      <c r="E5851" s="230">
        <v>1</v>
      </c>
      <c r="F5851" s="47">
        <v>10</v>
      </c>
      <c r="G5851" s="239">
        <f t="shared" si="208"/>
        <v>15</v>
      </c>
      <c r="H5851" s="193">
        <f t="shared" si="209"/>
        <v>10</v>
      </c>
      <c r="K5851" s="244"/>
      <c r="M5851" s="60"/>
      <c r="N5851" s="60"/>
      <c r="O5851" s="60"/>
    </row>
    <row r="5852" spans="2:15" s="23" customFormat="1" ht="30.2" customHeight="1" thickBot="1" x14ac:dyDescent="0.3">
      <c r="B5852" s="200" t="s">
        <v>267</v>
      </c>
      <c r="C5852" s="232" t="s">
        <v>380</v>
      </c>
      <c r="D5852" s="230">
        <v>1.5</v>
      </c>
      <c r="E5852" s="230">
        <v>1</v>
      </c>
      <c r="F5852" s="47">
        <v>10</v>
      </c>
      <c r="G5852" s="239">
        <f t="shared" si="208"/>
        <v>15</v>
      </c>
      <c r="H5852" s="193">
        <f t="shared" si="209"/>
        <v>10</v>
      </c>
      <c r="K5852" s="244"/>
      <c r="M5852" s="60"/>
      <c r="N5852" s="60"/>
      <c r="O5852" s="60"/>
    </row>
    <row r="5853" spans="2:15" s="23" customFormat="1" ht="30.2" customHeight="1" thickBot="1" x14ac:dyDescent="0.3">
      <c r="B5853" s="200" t="s">
        <v>267</v>
      </c>
      <c r="C5853" s="232" t="s">
        <v>381</v>
      </c>
      <c r="D5853" s="230">
        <v>1.5</v>
      </c>
      <c r="E5853" s="230">
        <v>1</v>
      </c>
      <c r="F5853" s="47">
        <v>10</v>
      </c>
      <c r="G5853" s="239">
        <f t="shared" si="208"/>
        <v>15</v>
      </c>
      <c r="H5853" s="193">
        <f t="shared" si="209"/>
        <v>10</v>
      </c>
      <c r="K5853" s="244"/>
      <c r="M5853" s="60"/>
      <c r="N5853" s="60"/>
      <c r="O5853" s="60"/>
    </row>
    <row r="5854" spans="2:15" s="23" customFormat="1" ht="30.2" customHeight="1" thickBot="1" x14ac:dyDescent="0.3">
      <c r="B5854" s="200" t="s">
        <v>267</v>
      </c>
      <c r="C5854" s="232" t="s">
        <v>871</v>
      </c>
      <c r="D5854" s="230">
        <v>1.5</v>
      </c>
      <c r="E5854" s="230">
        <v>1</v>
      </c>
      <c r="F5854" s="47">
        <v>10</v>
      </c>
      <c r="G5854" s="239">
        <f t="shared" si="208"/>
        <v>15</v>
      </c>
      <c r="H5854" s="193">
        <f t="shared" si="209"/>
        <v>10</v>
      </c>
      <c r="K5854" s="244"/>
      <c r="M5854" s="60"/>
      <c r="N5854" s="60"/>
      <c r="O5854" s="60"/>
    </row>
    <row r="5855" spans="2:15" s="23" customFormat="1" ht="30.2" customHeight="1" thickBot="1" x14ac:dyDescent="0.3">
      <c r="B5855" s="200" t="s">
        <v>267</v>
      </c>
      <c r="C5855" s="232" t="s">
        <v>1751</v>
      </c>
      <c r="D5855" s="230">
        <v>1.5</v>
      </c>
      <c r="E5855" s="230">
        <v>1</v>
      </c>
      <c r="F5855" s="47">
        <v>10</v>
      </c>
      <c r="G5855" s="239">
        <f t="shared" si="208"/>
        <v>15</v>
      </c>
      <c r="H5855" s="193">
        <f t="shared" si="209"/>
        <v>10</v>
      </c>
      <c r="K5855" s="244"/>
      <c r="M5855" s="60"/>
      <c r="N5855" s="60"/>
      <c r="O5855" s="60"/>
    </row>
    <row r="5856" spans="2:15" s="23" customFormat="1" ht="30.2" customHeight="1" thickBot="1" x14ac:dyDescent="0.3">
      <c r="B5856" s="200" t="s">
        <v>267</v>
      </c>
      <c r="C5856" s="232" t="s">
        <v>389</v>
      </c>
      <c r="D5856" s="230">
        <v>1.5</v>
      </c>
      <c r="E5856" s="230">
        <v>1</v>
      </c>
      <c r="F5856" s="47">
        <v>10</v>
      </c>
      <c r="G5856" s="239">
        <f t="shared" si="208"/>
        <v>15</v>
      </c>
      <c r="H5856" s="193">
        <f t="shared" si="209"/>
        <v>10</v>
      </c>
      <c r="K5856" s="244"/>
      <c r="M5856" s="60"/>
      <c r="N5856" s="60"/>
      <c r="O5856" s="60"/>
    </row>
    <row r="5857" spans="2:15" s="23" customFormat="1" ht="30.2" customHeight="1" thickBot="1" x14ac:dyDescent="0.3">
      <c r="B5857" s="200" t="s">
        <v>267</v>
      </c>
      <c r="C5857" s="232" t="s">
        <v>390</v>
      </c>
      <c r="D5857" s="230">
        <v>1.5</v>
      </c>
      <c r="E5857" s="230">
        <v>1</v>
      </c>
      <c r="F5857" s="47">
        <v>10</v>
      </c>
      <c r="G5857" s="239">
        <f t="shared" si="208"/>
        <v>15</v>
      </c>
      <c r="H5857" s="193">
        <f t="shared" si="209"/>
        <v>10</v>
      </c>
      <c r="K5857" s="244"/>
      <c r="M5857" s="60"/>
      <c r="N5857" s="60"/>
      <c r="O5857" s="60"/>
    </row>
    <row r="5858" spans="2:15" s="23" customFormat="1" ht="30.2" customHeight="1" thickBot="1" x14ac:dyDescent="0.3">
      <c r="B5858" s="200" t="s">
        <v>267</v>
      </c>
      <c r="C5858" s="232" t="s">
        <v>391</v>
      </c>
      <c r="D5858" s="230">
        <v>1.5</v>
      </c>
      <c r="E5858" s="230">
        <v>1</v>
      </c>
      <c r="F5858" s="47">
        <v>10</v>
      </c>
      <c r="G5858" s="239">
        <f t="shared" si="208"/>
        <v>15</v>
      </c>
      <c r="H5858" s="193">
        <f t="shared" si="209"/>
        <v>10</v>
      </c>
      <c r="K5858" s="244"/>
      <c r="M5858" s="60"/>
      <c r="N5858" s="60"/>
      <c r="O5858" s="60"/>
    </row>
    <row r="5859" spans="2:15" s="23" customFormat="1" ht="30.2" customHeight="1" thickBot="1" x14ac:dyDescent="0.3">
      <c r="B5859" s="200" t="s">
        <v>267</v>
      </c>
      <c r="C5859" s="232" t="s">
        <v>392</v>
      </c>
      <c r="D5859" s="230">
        <v>1.5</v>
      </c>
      <c r="E5859" s="230">
        <v>1</v>
      </c>
      <c r="F5859" s="47">
        <v>10</v>
      </c>
      <c r="G5859" s="239">
        <f t="shared" si="208"/>
        <v>15</v>
      </c>
      <c r="H5859" s="193">
        <f t="shared" si="209"/>
        <v>10</v>
      </c>
      <c r="K5859" s="244"/>
      <c r="M5859" s="60"/>
      <c r="N5859" s="60"/>
      <c r="O5859" s="60"/>
    </row>
    <row r="5860" spans="2:15" s="23" customFormat="1" ht="30.2" customHeight="1" thickBot="1" x14ac:dyDescent="0.3">
      <c r="B5860" s="200" t="s">
        <v>267</v>
      </c>
      <c r="C5860" s="232" t="s">
        <v>872</v>
      </c>
      <c r="D5860" s="230">
        <v>1.5</v>
      </c>
      <c r="E5860" s="230">
        <v>1</v>
      </c>
      <c r="F5860" s="47">
        <v>10</v>
      </c>
      <c r="G5860" s="239">
        <f t="shared" si="208"/>
        <v>15</v>
      </c>
      <c r="H5860" s="193">
        <f t="shared" si="209"/>
        <v>10</v>
      </c>
      <c r="K5860" s="244"/>
      <c r="M5860" s="60"/>
      <c r="N5860" s="60"/>
      <c r="O5860" s="60"/>
    </row>
    <row r="5861" spans="2:15" s="23" customFormat="1" ht="30.2" customHeight="1" thickBot="1" x14ac:dyDescent="0.3">
      <c r="B5861" s="200" t="s">
        <v>267</v>
      </c>
      <c r="C5861" s="232" t="s">
        <v>406</v>
      </c>
      <c r="D5861" s="230">
        <v>1.5</v>
      </c>
      <c r="E5861" s="230">
        <v>1</v>
      </c>
      <c r="F5861" s="47">
        <v>10</v>
      </c>
      <c r="G5861" s="239">
        <f t="shared" si="208"/>
        <v>15</v>
      </c>
      <c r="H5861" s="193">
        <f t="shared" si="209"/>
        <v>10</v>
      </c>
      <c r="K5861" s="244"/>
      <c r="M5861" s="60"/>
      <c r="N5861" s="60"/>
      <c r="O5861" s="60"/>
    </row>
    <row r="5862" spans="2:15" s="23" customFormat="1" ht="30.2" customHeight="1" thickBot="1" x14ac:dyDescent="0.3">
      <c r="B5862" s="200" t="s">
        <v>267</v>
      </c>
      <c r="C5862" s="232" t="s">
        <v>1991</v>
      </c>
      <c r="D5862" s="230">
        <v>1.5</v>
      </c>
      <c r="E5862" s="230">
        <v>1</v>
      </c>
      <c r="F5862" s="47">
        <v>10</v>
      </c>
      <c r="G5862" s="239">
        <f t="shared" si="208"/>
        <v>15</v>
      </c>
      <c r="H5862" s="193">
        <f t="shared" si="209"/>
        <v>10</v>
      </c>
      <c r="K5862" s="244"/>
      <c r="M5862" s="60"/>
      <c r="N5862" s="60"/>
      <c r="O5862" s="60"/>
    </row>
    <row r="5863" spans="2:15" s="23" customFormat="1" ht="30.2" customHeight="1" thickBot="1" x14ac:dyDescent="0.3">
      <c r="B5863" s="200" t="s">
        <v>267</v>
      </c>
      <c r="C5863" s="232" t="s">
        <v>418</v>
      </c>
      <c r="D5863" s="230">
        <v>1.5</v>
      </c>
      <c r="E5863" s="230">
        <v>1</v>
      </c>
      <c r="F5863" s="47">
        <v>10</v>
      </c>
      <c r="G5863" s="239">
        <f t="shared" si="208"/>
        <v>15</v>
      </c>
      <c r="H5863" s="193">
        <f t="shared" si="209"/>
        <v>10</v>
      </c>
      <c r="K5863" s="244"/>
      <c r="M5863" s="60"/>
      <c r="N5863" s="60"/>
      <c r="O5863" s="60"/>
    </row>
    <row r="5864" spans="2:15" s="23" customFormat="1" ht="30.2" customHeight="1" thickBot="1" x14ac:dyDescent="0.3">
      <c r="B5864" s="200" t="s">
        <v>267</v>
      </c>
      <c r="C5864" s="232" t="s">
        <v>890</v>
      </c>
      <c r="D5864" s="230">
        <v>1.5</v>
      </c>
      <c r="E5864" s="230">
        <v>1</v>
      </c>
      <c r="F5864" s="47">
        <v>10</v>
      </c>
      <c r="G5864" s="239">
        <f t="shared" si="208"/>
        <v>15</v>
      </c>
      <c r="H5864" s="193">
        <f t="shared" si="209"/>
        <v>10</v>
      </c>
      <c r="K5864" s="244"/>
      <c r="M5864" s="60"/>
      <c r="N5864" s="60"/>
      <c r="O5864" s="60"/>
    </row>
    <row r="5865" spans="2:15" s="23" customFormat="1" ht="30.2" customHeight="1" thickBot="1" x14ac:dyDescent="0.3">
      <c r="B5865" s="200" t="s">
        <v>267</v>
      </c>
      <c r="C5865" s="232" t="s">
        <v>422</v>
      </c>
      <c r="D5865" s="230">
        <v>1.5</v>
      </c>
      <c r="E5865" s="230">
        <v>1</v>
      </c>
      <c r="F5865" s="47">
        <v>10</v>
      </c>
      <c r="G5865" s="239">
        <f t="shared" ref="G5865:G5928" si="210">ROUND(D5865*F5865,2)</f>
        <v>15</v>
      </c>
      <c r="H5865" s="193">
        <f t="shared" ref="H5865:H5928" si="211">ROUND(E5865*F5865,6)</f>
        <v>10</v>
      </c>
      <c r="K5865" s="244"/>
      <c r="M5865" s="60"/>
      <c r="N5865" s="60"/>
      <c r="O5865" s="60"/>
    </row>
    <row r="5866" spans="2:15" s="23" customFormat="1" ht="30.2" customHeight="1" thickBot="1" x14ac:dyDescent="0.3">
      <c r="B5866" s="200" t="s">
        <v>267</v>
      </c>
      <c r="C5866" s="232" t="s">
        <v>424</v>
      </c>
      <c r="D5866" s="230">
        <v>1.5</v>
      </c>
      <c r="E5866" s="230">
        <v>1</v>
      </c>
      <c r="F5866" s="47">
        <v>10</v>
      </c>
      <c r="G5866" s="239">
        <f t="shared" si="210"/>
        <v>15</v>
      </c>
      <c r="H5866" s="193">
        <f t="shared" si="211"/>
        <v>10</v>
      </c>
      <c r="K5866" s="244"/>
      <c r="M5866" s="60"/>
      <c r="N5866" s="60"/>
      <c r="O5866" s="60"/>
    </row>
    <row r="5867" spans="2:15" s="23" customFormat="1" ht="30.2" customHeight="1" thickBot="1" x14ac:dyDescent="0.3">
      <c r="B5867" s="200" t="s">
        <v>267</v>
      </c>
      <c r="C5867" s="232" t="s">
        <v>425</v>
      </c>
      <c r="D5867" s="230">
        <v>1.5</v>
      </c>
      <c r="E5867" s="230">
        <v>1</v>
      </c>
      <c r="F5867" s="47">
        <v>10</v>
      </c>
      <c r="G5867" s="239">
        <f t="shared" si="210"/>
        <v>15</v>
      </c>
      <c r="H5867" s="193">
        <f t="shared" si="211"/>
        <v>10</v>
      </c>
      <c r="K5867" s="244"/>
      <c r="M5867" s="60"/>
      <c r="N5867" s="60"/>
      <c r="O5867" s="60"/>
    </row>
    <row r="5868" spans="2:15" s="23" customFormat="1" ht="30.2" customHeight="1" thickBot="1" x14ac:dyDescent="0.3">
      <c r="B5868" s="200" t="s">
        <v>267</v>
      </c>
      <c r="C5868" s="232" t="s">
        <v>426</v>
      </c>
      <c r="D5868" s="230">
        <v>1.5</v>
      </c>
      <c r="E5868" s="230">
        <v>1</v>
      </c>
      <c r="F5868" s="47">
        <v>10</v>
      </c>
      <c r="G5868" s="239">
        <f t="shared" si="210"/>
        <v>15</v>
      </c>
      <c r="H5868" s="193">
        <f t="shared" si="211"/>
        <v>10</v>
      </c>
      <c r="K5868" s="244"/>
      <c r="M5868" s="60"/>
      <c r="N5868" s="60"/>
      <c r="O5868" s="60"/>
    </row>
    <row r="5869" spans="2:15" s="23" customFormat="1" ht="30.2" customHeight="1" thickBot="1" x14ac:dyDescent="0.3">
      <c r="B5869" s="200" t="s">
        <v>267</v>
      </c>
      <c r="C5869" s="232" t="s">
        <v>427</v>
      </c>
      <c r="D5869" s="230">
        <v>1.5</v>
      </c>
      <c r="E5869" s="230">
        <v>1</v>
      </c>
      <c r="F5869" s="47">
        <v>10</v>
      </c>
      <c r="G5869" s="239">
        <f t="shared" si="210"/>
        <v>15</v>
      </c>
      <c r="H5869" s="193">
        <f t="shared" si="211"/>
        <v>10</v>
      </c>
      <c r="K5869" s="244"/>
      <c r="M5869" s="60"/>
      <c r="N5869" s="60"/>
      <c r="O5869" s="60"/>
    </row>
    <row r="5870" spans="2:15" s="23" customFormat="1" ht="30.2" customHeight="1" thickBot="1" x14ac:dyDescent="0.3">
      <c r="B5870" s="200" t="s">
        <v>267</v>
      </c>
      <c r="C5870" s="232" t="s">
        <v>429</v>
      </c>
      <c r="D5870" s="230">
        <v>1.5</v>
      </c>
      <c r="E5870" s="230">
        <v>1</v>
      </c>
      <c r="F5870" s="47">
        <v>10</v>
      </c>
      <c r="G5870" s="239">
        <f t="shared" si="210"/>
        <v>15</v>
      </c>
      <c r="H5870" s="193">
        <f t="shared" si="211"/>
        <v>10</v>
      </c>
      <c r="K5870" s="244"/>
      <c r="M5870" s="60"/>
      <c r="N5870" s="60"/>
      <c r="O5870" s="60"/>
    </row>
    <row r="5871" spans="2:15" s="23" customFormat="1" ht="30.2" customHeight="1" thickBot="1" x14ac:dyDescent="0.3">
      <c r="B5871" s="200" t="s">
        <v>267</v>
      </c>
      <c r="C5871" s="232" t="s">
        <v>430</v>
      </c>
      <c r="D5871" s="230">
        <v>1.5</v>
      </c>
      <c r="E5871" s="230">
        <v>1</v>
      </c>
      <c r="F5871" s="47">
        <v>10</v>
      </c>
      <c r="G5871" s="239">
        <f t="shared" si="210"/>
        <v>15</v>
      </c>
      <c r="H5871" s="193">
        <f t="shared" si="211"/>
        <v>10</v>
      </c>
      <c r="K5871" s="244"/>
      <c r="M5871" s="60"/>
      <c r="N5871" s="60"/>
      <c r="O5871" s="60"/>
    </row>
    <row r="5872" spans="2:15" s="23" customFormat="1" ht="30.2" customHeight="1" thickBot="1" x14ac:dyDescent="0.3">
      <c r="B5872" s="200" t="s">
        <v>267</v>
      </c>
      <c r="C5872" s="232" t="s">
        <v>431</v>
      </c>
      <c r="D5872" s="230">
        <v>1.5</v>
      </c>
      <c r="E5872" s="230">
        <v>1</v>
      </c>
      <c r="F5872" s="47">
        <v>10</v>
      </c>
      <c r="G5872" s="239">
        <f t="shared" si="210"/>
        <v>15</v>
      </c>
      <c r="H5872" s="193">
        <f t="shared" si="211"/>
        <v>10</v>
      </c>
      <c r="K5872" s="244"/>
      <c r="M5872" s="60"/>
      <c r="N5872" s="60"/>
      <c r="O5872" s="60"/>
    </row>
    <row r="5873" spans="2:15" s="23" customFormat="1" ht="30.2" customHeight="1" thickBot="1" x14ac:dyDescent="0.3">
      <c r="B5873" s="200" t="s">
        <v>267</v>
      </c>
      <c r="C5873" s="232" t="s">
        <v>432</v>
      </c>
      <c r="D5873" s="230">
        <v>1.5</v>
      </c>
      <c r="E5873" s="230">
        <v>1</v>
      </c>
      <c r="F5873" s="47">
        <v>10</v>
      </c>
      <c r="G5873" s="239">
        <f t="shared" si="210"/>
        <v>15</v>
      </c>
      <c r="H5873" s="193">
        <f t="shared" si="211"/>
        <v>10</v>
      </c>
      <c r="K5873" s="244"/>
      <c r="M5873" s="60"/>
      <c r="N5873" s="60"/>
      <c r="O5873" s="60"/>
    </row>
    <row r="5874" spans="2:15" s="23" customFormat="1" ht="30.2" customHeight="1" thickBot="1" x14ac:dyDescent="0.3">
      <c r="B5874" s="200" t="s">
        <v>267</v>
      </c>
      <c r="C5874" s="232" t="s">
        <v>1992</v>
      </c>
      <c r="D5874" s="230">
        <v>1.5</v>
      </c>
      <c r="E5874" s="230">
        <v>1</v>
      </c>
      <c r="F5874" s="47">
        <v>10</v>
      </c>
      <c r="G5874" s="239">
        <f t="shared" si="210"/>
        <v>15</v>
      </c>
      <c r="H5874" s="193">
        <f t="shared" si="211"/>
        <v>10</v>
      </c>
      <c r="K5874" s="244"/>
      <c r="M5874" s="60"/>
      <c r="N5874" s="60"/>
      <c r="O5874" s="60"/>
    </row>
    <row r="5875" spans="2:15" s="23" customFormat="1" ht="30.2" customHeight="1" thickBot="1" x14ac:dyDescent="0.3">
      <c r="B5875" s="200" t="s">
        <v>267</v>
      </c>
      <c r="C5875" s="232" t="s">
        <v>1234</v>
      </c>
      <c r="D5875" s="230">
        <v>1.5</v>
      </c>
      <c r="E5875" s="230">
        <v>1</v>
      </c>
      <c r="F5875" s="47">
        <v>10</v>
      </c>
      <c r="G5875" s="239">
        <f t="shared" si="210"/>
        <v>15</v>
      </c>
      <c r="H5875" s="193">
        <f t="shared" si="211"/>
        <v>10</v>
      </c>
      <c r="K5875" s="244"/>
      <c r="M5875" s="60"/>
      <c r="N5875" s="60"/>
      <c r="O5875" s="60"/>
    </row>
    <row r="5876" spans="2:15" s="23" customFormat="1" ht="30.2" customHeight="1" thickBot="1" x14ac:dyDescent="0.3">
      <c r="B5876" s="200" t="s">
        <v>267</v>
      </c>
      <c r="C5876" s="232" t="s">
        <v>1106</v>
      </c>
      <c r="D5876" s="230">
        <v>1.5</v>
      </c>
      <c r="E5876" s="230">
        <v>1</v>
      </c>
      <c r="F5876" s="47">
        <v>10</v>
      </c>
      <c r="G5876" s="239">
        <f t="shared" si="210"/>
        <v>15</v>
      </c>
      <c r="H5876" s="193">
        <f t="shared" si="211"/>
        <v>10</v>
      </c>
      <c r="K5876" s="244"/>
      <c r="M5876" s="60"/>
      <c r="N5876" s="60"/>
      <c r="O5876" s="60"/>
    </row>
    <row r="5877" spans="2:15" s="23" customFormat="1" ht="30.2" customHeight="1" thickBot="1" x14ac:dyDescent="0.3">
      <c r="B5877" s="200" t="s">
        <v>267</v>
      </c>
      <c r="C5877" s="232" t="s">
        <v>1236</v>
      </c>
      <c r="D5877" s="230">
        <v>1.5</v>
      </c>
      <c r="E5877" s="230">
        <v>1</v>
      </c>
      <c r="F5877" s="47">
        <v>10</v>
      </c>
      <c r="G5877" s="239">
        <f t="shared" si="210"/>
        <v>15</v>
      </c>
      <c r="H5877" s="193">
        <f t="shared" si="211"/>
        <v>10</v>
      </c>
      <c r="K5877" s="244"/>
      <c r="M5877" s="60"/>
      <c r="N5877" s="60"/>
      <c r="O5877" s="60"/>
    </row>
    <row r="5878" spans="2:15" s="23" customFormat="1" ht="30.2" customHeight="1" thickBot="1" x14ac:dyDescent="0.3">
      <c r="B5878" s="200" t="s">
        <v>267</v>
      </c>
      <c r="C5878" s="232" t="s">
        <v>1993</v>
      </c>
      <c r="D5878" s="230">
        <v>1.5</v>
      </c>
      <c r="E5878" s="230">
        <v>1</v>
      </c>
      <c r="F5878" s="47">
        <v>10</v>
      </c>
      <c r="G5878" s="239">
        <f t="shared" si="210"/>
        <v>15</v>
      </c>
      <c r="H5878" s="193">
        <f t="shared" si="211"/>
        <v>10</v>
      </c>
      <c r="K5878" s="244"/>
      <c r="M5878" s="60"/>
      <c r="N5878" s="60"/>
      <c r="O5878" s="60"/>
    </row>
    <row r="5879" spans="2:15" s="23" customFormat="1" ht="30.2" customHeight="1" thickBot="1" x14ac:dyDescent="0.3">
      <c r="B5879" s="200" t="s">
        <v>267</v>
      </c>
      <c r="C5879" s="232" t="s">
        <v>1994</v>
      </c>
      <c r="D5879" s="230">
        <v>1.5</v>
      </c>
      <c r="E5879" s="230">
        <v>1</v>
      </c>
      <c r="F5879" s="47">
        <v>10</v>
      </c>
      <c r="G5879" s="239">
        <f t="shared" si="210"/>
        <v>15</v>
      </c>
      <c r="H5879" s="193">
        <f t="shared" si="211"/>
        <v>10</v>
      </c>
      <c r="K5879" s="244"/>
      <c r="M5879" s="60"/>
      <c r="N5879" s="60"/>
      <c r="O5879" s="60"/>
    </row>
    <row r="5880" spans="2:15" s="23" customFormat="1" ht="30.2" customHeight="1" thickBot="1" x14ac:dyDescent="0.3">
      <c r="B5880" s="200" t="s">
        <v>267</v>
      </c>
      <c r="C5880" s="232" t="s">
        <v>435</v>
      </c>
      <c r="D5880" s="230">
        <v>1.5</v>
      </c>
      <c r="E5880" s="230">
        <v>1</v>
      </c>
      <c r="F5880" s="47">
        <v>10</v>
      </c>
      <c r="G5880" s="239">
        <f t="shared" si="210"/>
        <v>15</v>
      </c>
      <c r="H5880" s="193">
        <f t="shared" si="211"/>
        <v>10</v>
      </c>
      <c r="K5880" s="244"/>
      <c r="M5880" s="60"/>
      <c r="N5880" s="60"/>
      <c r="O5880" s="60"/>
    </row>
    <row r="5881" spans="2:15" s="23" customFormat="1" ht="30.2" customHeight="1" thickBot="1" x14ac:dyDescent="0.3">
      <c r="B5881" s="200" t="s">
        <v>267</v>
      </c>
      <c r="C5881" s="232" t="s">
        <v>436</v>
      </c>
      <c r="D5881" s="230">
        <v>1.5</v>
      </c>
      <c r="E5881" s="230">
        <v>1</v>
      </c>
      <c r="F5881" s="47">
        <v>10</v>
      </c>
      <c r="G5881" s="239">
        <f t="shared" si="210"/>
        <v>15</v>
      </c>
      <c r="H5881" s="193">
        <f t="shared" si="211"/>
        <v>10</v>
      </c>
      <c r="K5881" s="244"/>
      <c r="M5881" s="60"/>
      <c r="N5881" s="60"/>
      <c r="O5881" s="60"/>
    </row>
    <row r="5882" spans="2:15" s="23" customFormat="1" ht="30.2" customHeight="1" thickBot="1" x14ac:dyDescent="0.3">
      <c r="B5882" s="200" t="s">
        <v>267</v>
      </c>
      <c r="C5882" s="232" t="s">
        <v>444</v>
      </c>
      <c r="D5882" s="230">
        <v>1.5</v>
      </c>
      <c r="E5882" s="230">
        <v>1</v>
      </c>
      <c r="F5882" s="47">
        <v>10</v>
      </c>
      <c r="G5882" s="239">
        <f t="shared" si="210"/>
        <v>15</v>
      </c>
      <c r="H5882" s="193">
        <f t="shared" si="211"/>
        <v>10</v>
      </c>
      <c r="K5882" s="244"/>
      <c r="M5882" s="60"/>
      <c r="N5882" s="60"/>
      <c r="O5882" s="60"/>
    </row>
    <row r="5883" spans="2:15" s="23" customFormat="1" ht="30.2" customHeight="1" thickBot="1" x14ac:dyDescent="0.3">
      <c r="B5883" s="200" t="s">
        <v>267</v>
      </c>
      <c r="C5883" s="232" t="s">
        <v>445</v>
      </c>
      <c r="D5883" s="230">
        <v>1.5</v>
      </c>
      <c r="E5883" s="230">
        <v>1</v>
      </c>
      <c r="F5883" s="47">
        <v>10</v>
      </c>
      <c r="G5883" s="239">
        <f t="shared" si="210"/>
        <v>15</v>
      </c>
      <c r="H5883" s="193">
        <f t="shared" si="211"/>
        <v>10</v>
      </c>
      <c r="K5883" s="244"/>
      <c r="M5883" s="60"/>
      <c r="N5883" s="60"/>
      <c r="O5883" s="60"/>
    </row>
    <row r="5884" spans="2:15" s="23" customFormat="1" ht="30.2" customHeight="1" thickBot="1" x14ac:dyDescent="0.3">
      <c r="B5884" s="200" t="s">
        <v>267</v>
      </c>
      <c r="C5884" s="232" t="s">
        <v>446</v>
      </c>
      <c r="D5884" s="230">
        <v>1.5</v>
      </c>
      <c r="E5884" s="230">
        <v>1</v>
      </c>
      <c r="F5884" s="47">
        <v>10</v>
      </c>
      <c r="G5884" s="239">
        <f t="shared" si="210"/>
        <v>15</v>
      </c>
      <c r="H5884" s="193">
        <f t="shared" si="211"/>
        <v>10</v>
      </c>
      <c r="K5884" s="244"/>
      <c r="M5884" s="60"/>
      <c r="N5884" s="60"/>
      <c r="O5884" s="60"/>
    </row>
    <row r="5885" spans="2:15" s="23" customFormat="1" ht="30.2" customHeight="1" thickBot="1" x14ac:dyDescent="0.3">
      <c r="B5885" s="200" t="s">
        <v>267</v>
      </c>
      <c r="C5885" s="232" t="s">
        <v>447</v>
      </c>
      <c r="D5885" s="230">
        <v>1.5</v>
      </c>
      <c r="E5885" s="230">
        <v>1</v>
      </c>
      <c r="F5885" s="47">
        <v>10</v>
      </c>
      <c r="G5885" s="239">
        <f t="shared" si="210"/>
        <v>15</v>
      </c>
      <c r="H5885" s="193">
        <f t="shared" si="211"/>
        <v>10</v>
      </c>
      <c r="K5885" s="244"/>
      <c r="M5885" s="60"/>
      <c r="N5885" s="60"/>
      <c r="O5885" s="60"/>
    </row>
    <row r="5886" spans="2:15" s="23" customFormat="1" ht="30.2" customHeight="1" thickBot="1" x14ac:dyDescent="0.3">
      <c r="B5886" s="200" t="s">
        <v>267</v>
      </c>
      <c r="C5886" s="232" t="s">
        <v>1995</v>
      </c>
      <c r="D5886" s="230">
        <v>1.5</v>
      </c>
      <c r="E5886" s="230">
        <v>1</v>
      </c>
      <c r="F5886" s="47">
        <v>10</v>
      </c>
      <c r="G5886" s="239">
        <f t="shared" si="210"/>
        <v>15</v>
      </c>
      <c r="H5886" s="193">
        <f t="shared" si="211"/>
        <v>10</v>
      </c>
      <c r="K5886" s="244"/>
      <c r="M5886" s="60"/>
      <c r="N5886" s="60"/>
      <c r="O5886" s="60"/>
    </row>
    <row r="5887" spans="2:15" s="23" customFormat="1" ht="30.2" customHeight="1" thickBot="1" x14ac:dyDescent="0.3">
      <c r="B5887" s="200" t="s">
        <v>267</v>
      </c>
      <c r="C5887" s="232" t="s">
        <v>471</v>
      </c>
      <c r="D5887" s="230">
        <v>1.5</v>
      </c>
      <c r="E5887" s="230">
        <v>1</v>
      </c>
      <c r="F5887" s="47">
        <v>10</v>
      </c>
      <c r="G5887" s="239">
        <f t="shared" si="210"/>
        <v>15</v>
      </c>
      <c r="H5887" s="193">
        <f t="shared" si="211"/>
        <v>10</v>
      </c>
      <c r="K5887" s="244"/>
      <c r="M5887" s="60"/>
      <c r="N5887" s="60"/>
      <c r="O5887" s="60"/>
    </row>
    <row r="5888" spans="2:15" s="23" customFormat="1" ht="30.2" customHeight="1" thickBot="1" x14ac:dyDescent="0.3">
      <c r="B5888" s="200" t="s">
        <v>267</v>
      </c>
      <c r="C5888" s="232" t="s">
        <v>928</v>
      </c>
      <c r="D5888" s="230">
        <v>1.5</v>
      </c>
      <c r="E5888" s="230">
        <v>1</v>
      </c>
      <c r="F5888" s="47">
        <v>10</v>
      </c>
      <c r="G5888" s="239">
        <f t="shared" si="210"/>
        <v>15</v>
      </c>
      <c r="H5888" s="193">
        <f t="shared" si="211"/>
        <v>10</v>
      </c>
      <c r="K5888" s="244"/>
      <c r="M5888" s="60"/>
      <c r="N5888" s="60"/>
      <c r="O5888" s="60"/>
    </row>
    <row r="5889" spans="2:15" s="23" customFormat="1" ht="30.2" customHeight="1" thickBot="1" x14ac:dyDescent="0.3">
      <c r="B5889" s="200" t="s">
        <v>267</v>
      </c>
      <c r="C5889" s="232" t="s">
        <v>1996</v>
      </c>
      <c r="D5889" s="230">
        <v>1.5</v>
      </c>
      <c r="E5889" s="230">
        <v>1</v>
      </c>
      <c r="F5889" s="47">
        <v>10</v>
      </c>
      <c r="G5889" s="239">
        <f t="shared" si="210"/>
        <v>15</v>
      </c>
      <c r="H5889" s="193">
        <f t="shared" si="211"/>
        <v>10</v>
      </c>
      <c r="K5889" s="244"/>
      <c r="M5889" s="60"/>
      <c r="N5889" s="60"/>
      <c r="O5889" s="60"/>
    </row>
    <row r="5890" spans="2:15" s="23" customFormat="1" ht="30.2" customHeight="1" thickBot="1" x14ac:dyDescent="0.3">
      <c r="B5890" s="200" t="s">
        <v>267</v>
      </c>
      <c r="C5890" s="232" t="s">
        <v>1997</v>
      </c>
      <c r="D5890" s="230">
        <v>1.5</v>
      </c>
      <c r="E5890" s="230">
        <v>1</v>
      </c>
      <c r="F5890" s="47">
        <v>10</v>
      </c>
      <c r="G5890" s="239">
        <f t="shared" si="210"/>
        <v>15</v>
      </c>
      <c r="H5890" s="193">
        <f t="shared" si="211"/>
        <v>10</v>
      </c>
      <c r="K5890" s="244"/>
      <c r="M5890" s="60"/>
      <c r="N5890" s="60"/>
      <c r="O5890" s="60"/>
    </row>
    <row r="5891" spans="2:15" s="23" customFormat="1" ht="30.2" customHeight="1" thickBot="1" x14ac:dyDescent="0.3">
      <c r="B5891" s="200" t="s">
        <v>267</v>
      </c>
      <c r="C5891" s="232" t="s">
        <v>1998</v>
      </c>
      <c r="D5891" s="230">
        <v>1.5</v>
      </c>
      <c r="E5891" s="230">
        <v>1</v>
      </c>
      <c r="F5891" s="47">
        <v>10</v>
      </c>
      <c r="G5891" s="239">
        <f t="shared" si="210"/>
        <v>15</v>
      </c>
      <c r="H5891" s="193">
        <f t="shared" si="211"/>
        <v>10</v>
      </c>
      <c r="K5891" s="244"/>
      <c r="M5891" s="60"/>
      <c r="N5891" s="60"/>
      <c r="O5891" s="60"/>
    </row>
    <row r="5892" spans="2:15" s="23" customFormat="1" ht="30.2" customHeight="1" thickBot="1" x14ac:dyDescent="0.3">
      <c r="B5892" s="200" t="s">
        <v>267</v>
      </c>
      <c r="C5892" s="232" t="s">
        <v>1999</v>
      </c>
      <c r="D5892" s="230">
        <v>1.5</v>
      </c>
      <c r="E5892" s="230">
        <v>1</v>
      </c>
      <c r="F5892" s="47">
        <v>10</v>
      </c>
      <c r="G5892" s="239">
        <f t="shared" si="210"/>
        <v>15</v>
      </c>
      <c r="H5892" s="193">
        <f t="shared" si="211"/>
        <v>10</v>
      </c>
      <c r="K5892" s="244"/>
      <c r="M5892" s="60"/>
      <c r="N5892" s="60"/>
      <c r="O5892" s="60"/>
    </row>
    <row r="5893" spans="2:15" s="23" customFormat="1" ht="30.2" customHeight="1" thickBot="1" x14ac:dyDescent="0.3">
      <c r="B5893" s="200" t="s">
        <v>267</v>
      </c>
      <c r="C5893" s="232" t="s">
        <v>474</v>
      </c>
      <c r="D5893" s="230">
        <v>1.5</v>
      </c>
      <c r="E5893" s="230">
        <v>1</v>
      </c>
      <c r="F5893" s="47">
        <v>10</v>
      </c>
      <c r="G5893" s="239">
        <f t="shared" si="210"/>
        <v>15</v>
      </c>
      <c r="H5893" s="193">
        <f t="shared" si="211"/>
        <v>10</v>
      </c>
      <c r="K5893" s="244"/>
      <c r="M5893" s="60"/>
      <c r="N5893" s="60"/>
      <c r="O5893" s="60"/>
    </row>
    <row r="5894" spans="2:15" s="23" customFormat="1" ht="30.2" customHeight="1" thickBot="1" x14ac:dyDescent="0.3">
      <c r="B5894" s="200" t="s">
        <v>267</v>
      </c>
      <c r="C5894" s="232" t="s">
        <v>477</v>
      </c>
      <c r="D5894" s="230">
        <v>1.5</v>
      </c>
      <c r="E5894" s="230">
        <v>1</v>
      </c>
      <c r="F5894" s="47">
        <v>10</v>
      </c>
      <c r="G5894" s="239">
        <f t="shared" si="210"/>
        <v>15</v>
      </c>
      <c r="H5894" s="193">
        <f t="shared" si="211"/>
        <v>10</v>
      </c>
      <c r="K5894" s="244"/>
      <c r="M5894" s="60"/>
      <c r="N5894" s="60"/>
      <c r="O5894" s="60"/>
    </row>
    <row r="5895" spans="2:15" s="23" customFormat="1" ht="30.2" customHeight="1" thickBot="1" x14ac:dyDescent="0.3">
      <c r="B5895" s="200" t="s">
        <v>267</v>
      </c>
      <c r="C5895" s="232" t="s">
        <v>482</v>
      </c>
      <c r="D5895" s="230">
        <v>1.5</v>
      </c>
      <c r="E5895" s="230">
        <v>1</v>
      </c>
      <c r="F5895" s="47">
        <v>10</v>
      </c>
      <c r="G5895" s="239">
        <f t="shared" si="210"/>
        <v>15</v>
      </c>
      <c r="H5895" s="193">
        <f t="shared" si="211"/>
        <v>10</v>
      </c>
      <c r="K5895" s="244"/>
      <c r="M5895" s="60"/>
      <c r="N5895" s="60"/>
      <c r="O5895" s="60"/>
    </row>
    <row r="5896" spans="2:15" s="23" customFormat="1" ht="30.2" customHeight="1" thickBot="1" x14ac:dyDescent="0.3">
      <c r="B5896" s="200" t="s">
        <v>267</v>
      </c>
      <c r="C5896" s="232" t="s">
        <v>483</v>
      </c>
      <c r="D5896" s="230">
        <v>1.5</v>
      </c>
      <c r="E5896" s="230">
        <v>1</v>
      </c>
      <c r="F5896" s="47">
        <v>10</v>
      </c>
      <c r="G5896" s="239">
        <f t="shared" si="210"/>
        <v>15</v>
      </c>
      <c r="H5896" s="193">
        <f t="shared" si="211"/>
        <v>10</v>
      </c>
      <c r="K5896" s="244"/>
      <c r="M5896" s="60"/>
      <c r="N5896" s="60"/>
      <c r="O5896" s="60"/>
    </row>
    <row r="5897" spans="2:15" s="23" customFormat="1" ht="30.2" customHeight="1" thickBot="1" x14ac:dyDescent="0.3">
      <c r="B5897" s="200" t="s">
        <v>267</v>
      </c>
      <c r="C5897" s="232" t="s">
        <v>485</v>
      </c>
      <c r="D5897" s="230">
        <v>1.5</v>
      </c>
      <c r="E5897" s="230">
        <v>1</v>
      </c>
      <c r="F5897" s="47">
        <v>10</v>
      </c>
      <c r="G5897" s="239">
        <f t="shared" si="210"/>
        <v>15</v>
      </c>
      <c r="H5897" s="193">
        <f t="shared" si="211"/>
        <v>10</v>
      </c>
      <c r="K5897" s="244"/>
      <c r="M5897" s="60"/>
      <c r="N5897" s="60"/>
      <c r="O5897" s="60"/>
    </row>
    <row r="5898" spans="2:15" s="23" customFormat="1" ht="30.2" customHeight="1" thickBot="1" x14ac:dyDescent="0.3">
      <c r="B5898" s="200" t="s">
        <v>267</v>
      </c>
      <c r="C5898" s="232" t="s">
        <v>488</v>
      </c>
      <c r="D5898" s="230">
        <v>1.5</v>
      </c>
      <c r="E5898" s="230">
        <v>1</v>
      </c>
      <c r="F5898" s="47">
        <v>10</v>
      </c>
      <c r="G5898" s="239">
        <f t="shared" si="210"/>
        <v>15</v>
      </c>
      <c r="H5898" s="193">
        <f t="shared" si="211"/>
        <v>10</v>
      </c>
      <c r="K5898" s="244"/>
      <c r="M5898" s="60"/>
      <c r="N5898" s="60"/>
      <c r="O5898" s="60"/>
    </row>
    <row r="5899" spans="2:15" s="23" customFormat="1" ht="30.2" customHeight="1" thickBot="1" x14ac:dyDescent="0.3">
      <c r="B5899" s="200" t="s">
        <v>267</v>
      </c>
      <c r="C5899" s="232" t="s">
        <v>491</v>
      </c>
      <c r="D5899" s="230">
        <v>1.5</v>
      </c>
      <c r="E5899" s="230">
        <v>1</v>
      </c>
      <c r="F5899" s="47">
        <v>10</v>
      </c>
      <c r="G5899" s="239">
        <f t="shared" si="210"/>
        <v>15</v>
      </c>
      <c r="H5899" s="193">
        <f t="shared" si="211"/>
        <v>10</v>
      </c>
      <c r="K5899" s="244"/>
      <c r="M5899" s="60"/>
      <c r="N5899" s="60"/>
      <c r="O5899" s="60"/>
    </row>
    <row r="5900" spans="2:15" s="23" customFormat="1" ht="30.2" customHeight="1" thickBot="1" x14ac:dyDescent="0.3">
      <c r="B5900" s="200" t="s">
        <v>267</v>
      </c>
      <c r="C5900" s="232" t="s">
        <v>494</v>
      </c>
      <c r="D5900" s="230">
        <v>1.5</v>
      </c>
      <c r="E5900" s="230">
        <v>1</v>
      </c>
      <c r="F5900" s="47">
        <v>10</v>
      </c>
      <c r="G5900" s="239">
        <f t="shared" si="210"/>
        <v>15</v>
      </c>
      <c r="H5900" s="193">
        <f t="shared" si="211"/>
        <v>10</v>
      </c>
      <c r="K5900" s="244"/>
      <c r="M5900" s="60"/>
      <c r="N5900" s="60"/>
      <c r="O5900" s="60"/>
    </row>
    <row r="5901" spans="2:15" s="23" customFormat="1" ht="30.2" customHeight="1" thickBot="1" x14ac:dyDescent="0.3">
      <c r="B5901" s="200" t="s">
        <v>267</v>
      </c>
      <c r="C5901" s="232" t="s">
        <v>497</v>
      </c>
      <c r="D5901" s="230">
        <v>1.5</v>
      </c>
      <c r="E5901" s="230">
        <v>1</v>
      </c>
      <c r="F5901" s="47">
        <v>10</v>
      </c>
      <c r="G5901" s="239">
        <f t="shared" si="210"/>
        <v>15</v>
      </c>
      <c r="H5901" s="193">
        <f t="shared" si="211"/>
        <v>10</v>
      </c>
      <c r="K5901" s="244"/>
      <c r="M5901" s="60"/>
      <c r="N5901" s="60"/>
      <c r="O5901" s="60"/>
    </row>
    <row r="5902" spans="2:15" s="23" customFormat="1" ht="30.2" customHeight="1" thickBot="1" x14ac:dyDescent="0.3">
      <c r="B5902" s="200" t="s">
        <v>267</v>
      </c>
      <c r="C5902" s="232" t="s">
        <v>500</v>
      </c>
      <c r="D5902" s="230">
        <v>1.5</v>
      </c>
      <c r="E5902" s="230">
        <v>1</v>
      </c>
      <c r="F5902" s="47">
        <v>10</v>
      </c>
      <c r="G5902" s="239">
        <f t="shared" si="210"/>
        <v>15</v>
      </c>
      <c r="H5902" s="193">
        <f t="shared" si="211"/>
        <v>10</v>
      </c>
      <c r="K5902" s="244"/>
      <c r="M5902" s="60"/>
      <c r="N5902" s="60"/>
      <c r="O5902" s="60"/>
    </row>
    <row r="5903" spans="2:15" s="23" customFormat="1" ht="30.2" customHeight="1" thickBot="1" x14ac:dyDescent="0.3">
      <c r="B5903" s="200" t="s">
        <v>267</v>
      </c>
      <c r="C5903" s="232" t="s">
        <v>503</v>
      </c>
      <c r="D5903" s="230">
        <v>1.5</v>
      </c>
      <c r="E5903" s="230">
        <v>1</v>
      </c>
      <c r="F5903" s="47">
        <v>10</v>
      </c>
      <c r="G5903" s="239">
        <f t="shared" si="210"/>
        <v>15</v>
      </c>
      <c r="H5903" s="193">
        <f t="shared" si="211"/>
        <v>10</v>
      </c>
      <c r="K5903" s="244"/>
      <c r="M5903" s="60"/>
      <c r="N5903" s="60"/>
      <c r="O5903" s="60"/>
    </row>
    <row r="5904" spans="2:15" s="23" customFormat="1" ht="30.2" customHeight="1" thickBot="1" x14ac:dyDescent="0.3">
      <c r="B5904" s="200" t="s">
        <v>267</v>
      </c>
      <c r="C5904" s="232" t="s">
        <v>505</v>
      </c>
      <c r="D5904" s="230">
        <v>1.5</v>
      </c>
      <c r="E5904" s="230">
        <v>1</v>
      </c>
      <c r="F5904" s="47">
        <v>10</v>
      </c>
      <c r="G5904" s="239">
        <f t="shared" si="210"/>
        <v>15</v>
      </c>
      <c r="H5904" s="193">
        <f t="shared" si="211"/>
        <v>10</v>
      </c>
      <c r="K5904" s="244"/>
      <c r="M5904" s="60"/>
      <c r="N5904" s="60"/>
      <c r="O5904" s="60"/>
    </row>
    <row r="5905" spans="2:15" s="23" customFormat="1" ht="30.2" customHeight="1" thickBot="1" x14ac:dyDescent="0.3">
      <c r="B5905" s="200" t="s">
        <v>267</v>
      </c>
      <c r="C5905" s="232" t="s">
        <v>506</v>
      </c>
      <c r="D5905" s="230">
        <v>1.5</v>
      </c>
      <c r="E5905" s="230">
        <v>1</v>
      </c>
      <c r="F5905" s="47">
        <v>10</v>
      </c>
      <c r="G5905" s="239">
        <f t="shared" si="210"/>
        <v>15</v>
      </c>
      <c r="H5905" s="193">
        <f t="shared" si="211"/>
        <v>10</v>
      </c>
      <c r="K5905" s="244"/>
      <c r="M5905" s="60"/>
      <c r="N5905" s="60"/>
      <c r="O5905" s="60"/>
    </row>
    <row r="5906" spans="2:15" s="23" customFormat="1" ht="30.2" customHeight="1" thickBot="1" x14ac:dyDescent="0.3">
      <c r="B5906" s="200" t="s">
        <v>267</v>
      </c>
      <c r="C5906" s="232" t="s">
        <v>510</v>
      </c>
      <c r="D5906" s="230">
        <v>1.5</v>
      </c>
      <c r="E5906" s="230">
        <v>1</v>
      </c>
      <c r="F5906" s="47">
        <v>10</v>
      </c>
      <c r="G5906" s="239">
        <f t="shared" si="210"/>
        <v>15</v>
      </c>
      <c r="H5906" s="193">
        <f t="shared" si="211"/>
        <v>10</v>
      </c>
      <c r="K5906" s="244"/>
      <c r="M5906" s="60"/>
      <c r="N5906" s="60"/>
      <c r="O5906" s="60"/>
    </row>
    <row r="5907" spans="2:15" s="23" customFormat="1" ht="30.2" customHeight="1" thickBot="1" x14ac:dyDescent="0.3">
      <c r="B5907" s="200" t="s">
        <v>267</v>
      </c>
      <c r="C5907" s="232" t="s">
        <v>511</v>
      </c>
      <c r="D5907" s="230">
        <v>1.5</v>
      </c>
      <c r="E5907" s="230">
        <v>1</v>
      </c>
      <c r="F5907" s="47">
        <v>10</v>
      </c>
      <c r="G5907" s="239">
        <f t="shared" si="210"/>
        <v>15</v>
      </c>
      <c r="H5907" s="193">
        <f t="shared" si="211"/>
        <v>10</v>
      </c>
      <c r="K5907" s="244"/>
      <c r="M5907" s="60"/>
      <c r="N5907" s="60"/>
      <c r="O5907" s="60"/>
    </row>
    <row r="5908" spans="2:15" s="23" customFormat="1" ht="30.2" customHeight="1" thickBot="1" x14ac:dyDescent="0.3">
      <c r="B5908" s="200" t="s">
        <v>267</v>
      </c>
      <c r="C5908" s="232" t="s">
        <v>512</v>
      </c>
      <c r="D5908" s="230">
        <v>1.5</v>
      </c>
      <c r="E5908" s="230">
        <v>1</v>
      </c>
      <c r="F5908" s="47">
        <v>10</v>
      </c>
      <c r="G5908" s="239">
        <f t="shared" si="210"/>
        <v>15</v>
      </c>
      <c r="H5908" s="193">
        <f t="shared" si="211"/>
        <v>10</v>
      </c>
      <c r="K5908" s="244"/>
      <c r="M5908" s="60"/>
      <c r="N5908" s="60"/>
      <c r="O5908" s="60"/>
    </row>
    <row r="5909" spans="2:15" s="23" customFormat="1" ht="30.2" customHeight="1" thickBot="1" x14ac:dyDescent="0.3">
      <c r="B5909" s="200" t="s">
        <v>267</v>
      </c>
      <c r="C5909" s="232" t="s">
        <v>513</v>
      </c>
      <c r="D5909" s="230">
        <v>1.5</v>
      </c>
      <c r="E5909" s="230">
        <v>1</v>
      </c>
      <c r="F5909" s="47">
        <v>10</v>
      </c>
      <c r="G5909" s="239">
        <f t="shared" si="210"/>
        <v>15</v>
      </c>
      <c r="H5909" s="193">
        <f t="shared" si="211"/>
        <v>10</v>
      </c>
      <c r="K5909" s="244"/>
      <c r="M5909" s="60"/>
      <c r="N5909" s="60"/>
      <c r="O5909" s="60"/>
    </row>
    <row r="5910" spans="2:15" s="23" customFormat="1" ht="30.2" customHeight="1" thickBot="1" x14ac:dyDescent="0.3">
      <c r="B5910" s="200" t="s">
        <v>267</v>
      </c>
      <c r="C5910" s="232" t="s">
        <v>516</v>
      </c>
      <c r="D5910" s="230">
        <v>1.5</v>
      </c>
      <c r="E5910" s="230">
        <v>1</v>
      </c>
      <c r="F5910" s="47">
        <v>10</v>
      </c>
      <c r="G5910" s="239">
        <f t="shared" si="210"/>
        <v>15</v>
      </c>
      <c r="H5910" s="193">
        <f t="shared" si="211"/>
        <v>10</v>
      </c>
      <c r="K5910" s="244"/>
      <c r="M5910" s="60"/>
      <c r="N5910" s="60"/>
      <c r="O5910" s="60"/>
    </row>
    <row r="5911" spans="2:15" s="23" customFormat="1" ht="30.2" customHeight="1" thickBot="1" x14ac:dyDescent="0.3">
      <c r="B5911" s="200" t="s">
        <v>267</v>
      </c>
      <c r="C5911" s="232" t="s">
        <v>517</v>
      </c>
      <c r="D5911" s="230">
        <v>1.5</v>
      </c>
      <c r="E5911" s="230">
        <v>1</v>
      </c>
      <c r="F5911" s="47">
        <v>10</v>
      </c>
      <c r="G5911" s="239">
        <f t="shared" si="210"/>
        <v>15</v>
      </c>
      <c r="H5911" s="193">
        <f t="shared" si="211"/>
        <v>10</v>
      </c>
      <c r="K5911" s="244"/>
      <c r="M5911" s="60"/>
      <c r="N5911" s="60"/>
      <c r="O5911" s="60"/>
    </row>
    <row r="5912" spans="2:15" s="23" customFormat="1" ht="30.2" customHeight="1" thickBot="1" x14ac:dyDescent="0.3">
      <c r="B5912" s="200" t="s">
        <v>267</v>
      </c>
      <c r="C5912" s="232" t="s">
        <v>529</v>
      </c>
      <c r="D5912" s="230">
        <v>1.5</v>
      </c>
      <c r="E5912" s="230">
        <v>1</v>
      </c>
      <c r="F5912" s="47">
        <v>10</v>
      </c>
      <c r="G5912" s="239">
        <f t="shared" si="210"/>
        <v>15</v>
      </c>
      <c r="H5912" s="193">
        <f t="shared" si="211"/>
        <v>10</v>
      </c>
      <c r="K5912" s="244"/>
      <c r="M5912" s="60"/>
      <c r="N5912" s="60"/>
      <c r="O5912" s="60"/>
    </row>
    <row r="5913" spans="2:15" s="23" customFormat="1" ht="30.2" customHeight="1" thickBot="1" x14ac:dyDescent="0.3">
      <c r="B5913" s="200" t="s">
        <v>267</v>
      </c>
      <c r="C5913" s="232" t="s">
        <v>533</v>
      </c>
      <c r="D5913" s="230">
        <v>1.5</v>
      </c>
      <c r="E5913" s="230">
        <v>1</v>
      </c>
      <c r="F5913" s="47">
        <v>10</v>
      </c>
      <c r="G5913" s="239">
        <f t="shared" si="210"/>
        <v>15</v>
      </c>
      <c r="H5913" s="193">
        <f t="shared" si="211"/>
        <v>10</v>
      </c>
      <c r="K5913" s="244"/>
      <c r="M5913" s="60"/>
      <c r="N5913" s="60"/>
      <c r="O5913" s="60"/>
    </row>
    <row r="5914" spans="2:15" s="23" customFormat="1" ht="30.2" customHeight="1" thickBot="1" x14ac:dyDescent="0.3">
      <c r="B5914" s="200" t="s">
        <v>267</v>
      </c>
      <c r="C5914" s="232" t="s">
        <v>535</v>
      </c>
      <c r="D5914" s="230">
        <v>1.5</v>
      </c>
      <c r="E5914" s="230">
        <v>1</v>
      </c>
      <c r="F5914" s="47">
        <v>10</v>
      </c>
      <c r="G5914" s="239">
        <f t="shared" si="210"/>
        <v>15</v>
      </c>
      <c r="H5914" s="193">
        <f t="shared" si="211"/>
        <v>10</v>
      </c>
      <c r="K5914" s="244"/>
      <c r="M5914" s="60"/>
      <c r="N5914" s="60"/>
      <c r="O5914" s="60"/>
    </row>
    <row r="5915" spans="2:15" s="23" customFormat="1" ht="30.2" customHeight="1" thickBot="1" x14ac:dyDescent="0.3">
      <c r="B5915" s="200" t="s">
        <v>267</v>
      </c>
      <c r="C5915" s="232" t="s">
        <v>538</v>
      </c>
      <c r="D5915" s="230">
        <v>1.5</v>
      </c>
      <c r="E5915" s="230">
        <v>1</v>
      </c>
      <c r="F5915" s="47">
        <v>10</v>
      </c>
      <c r="G5915" s="239">
        <f t="shared" si="210"/>
        <v>15</v>
      </c>
      <c r="H5915" s="193">
        <f t="shared" si="211"/>
        <v>10</v>
      </c>
      <c r="K5915" s="244"/>
      <c r="M5915" s="60"/>
      <c r="N5915" s="60"/>
      <c r="O5915" s="60"/>
    </row>
    <row r="5916" spans="2:15" s="23" customFormat="1" ht="30.2" customHeight="1" thickBot="1" x14ac:dyDescent="0.3">
      <c r="B5916" s="200" t="s">
        <v>267</v>
      </c>
      <c r="C5916" s="232" t="s">
        <v>539</v>
      </c>
      <c r="D5916" s="230">
        <v>1.5</v>
      </c>
      <c r="E5916" s="230">
        <v>1</v>
      </c>
      <c r="F5916" s="47">
        <v>10</v>
      </c>
      <c r="G5916" s="239">
        <f t="shared" si="210"/>
        <v>15</v>
      </c>
      <c r="H5916" s="193">
        <f t="shared" si="211"/>
        <v>10</v>
      </c>
      <c r="K5916" s="244"/>
      <c r="M5916" s="60"/>
      <c r="N5916" s="60"/>
      <c r="O5916" s="60"/>
    </row>
    <row r="5917" spans="2:15" s="23" customFormat="1" ht="30.2" customHeight="1" thickBot="1" x14ac:dyDescent="0.3">
      <c r="B5917" s="200" t="s">
        <v>267</v>
      </c>
      <c r="C5917" s="232" t="s">
        <v>541</v>
      </c>
      <c r="D5917" s="230">
        <v>1.5</v>
      </c>
      <c r="E5917" s="230">
        <v>1</v>
      </c>
      <c r="F5917" s="47">
        <v>10</v>
      </c>
      <c r="G5917" s="239">
        <f t="shared" si="210"/>
        <v>15</v>
      </c>
      <c r="H5917" s="193">
        <f t="shared" si="211"/>
        <v>10</v>
      </c>
      <c r="K5917" s="244"/>
      <c r="M5917" s="60"/>
      <c r="N5917" s="60"/>
      <c r="O5917" s="60"/>
    </row>
    <row r="5918" spans="2:15" s="23" customFormat="1" ht="30.2" customHeight="1" thickBot="1" x14ac:dyDescent="0.3">
      <c r="B5918" s="200" t="s">
        <v>267</v>
      </c>
      <c r="C5918" s="232" t="s">
        <v>542</v>
      </c>
      <c r="D5918" s="230">
        <v>1.5</v>
      </c>
      <c r="E5918" s="230">
        <v>1</v>
      </c>
      <c r="F5918" s="47">
        <v>10</v>
      </c>
      <c r="G5918" s="239">
        <f t="shared" si="210"/>
        <v>15</v>
      </c>
      <c r="H5918" s="193">
        <f t="shared" si="211"/>
        <v>10</v>
      </c>
      <c r="K5918" s="244"/>
      <c r="M5918" s="60"/>
      <c r="N5918" s="60"/>
      <c r="O5918" s="60"/>
    </row>
    <row r="5919" spans="2:15" s="23" customFormat="1" ht="30.2" customHeight="1" thickBot="1" x14ac:dyDescent="0.3">
      <c r="B5919" s="200" t="s">
        <v>267</v>
      </c>
      <c r="C5919" s="232" t="s">
        <v>543</v>
      </c>
      <c r="D5919" s="230">
        <v>1.5</v>
      </c>
      <c r="E5919" s="230">
        <v>1</v>
      </c>
      <c r="F5919" s="47">
        <v>10</v>
      </c>
      <c r="G5919" s="239">
        <f t="shared" si="210"/>
        <v>15</v>
      </c>
      <c r="H5919" s="193">
        <f t="shared" si="211"/>
        <v>10</v>
      </c>
      <c r="K5919" s="244"/>
      <c r="M5919" s="60"/>
      <c r="N5919" s="60"/>
      <c r="O5919" s="60"/>
    </row>
    <row r="5920" spans="2:15" s="23" customFormat="1" ht="30.2" customHeight="1" thickBot="1" x14ac:dyDescent="0.3">
      <c r="B5920" s="200" t="s">
        <v>267</v>
      </c>
      <c r="C5920" s="232" t="s">
        <v>1140</v>
      </c>
      <c r="D5920" s="230">
        <v>1.5</v>
      </c>
      <c r="E5920" s="230">
        <v>1</v>
      </c>
      <c r="F5920" s="47">
        <v>10</v>
      </c>
      <c r="G5920" s="239">
        <f t="shared" si="210"/>
        <v>15</v>
      </c>
      <c r="H5920" s="193">
        <f t="shared" si="211"/>
        <v>10</v>
      </c>
      <c r="K5920" s="244"/>
      <c r="M5920" s="60"/>
      <c r="N5920" s="60"/>
      <c r="O5920" s="60"/>
    </row>
    <row r="5921" spans="2:15" s="23" customFormat="1" ht="30.2" customHeight="1" thickBot="1" x14ac:dyDescent="0.3">
      <c r="B5921" s="200" t="s">
        <v>267</v>
      </c>
      <c r="C5921" s="232" t="s">
        <v>544</v>
      </c>
      <c r="D5921" s="230">
        <v>1.5</v>
      </c>
      <c r="E5921" s="230">
        <v>1</v>
      </c>
      <c r="F5921" s="47">
        <v>10</v>
      </c>
      <c r="G5921" s="239">
        <f t="shared" si="210"/>
        <v>15</v>
      </c>
      <c r="H5921" s="193">
        <f t="shared" si="211"/>
        <v>10</v>
      </c>
      <c r="K5921" s="244"/>
      <c r="M5921" s="60"/>
      <c r="N5921" s="60"/>
      <c r="O5921" s="60"/>
    </row>
    <row r="5922" spans="2:15" s="23" customFormat="1" ht="30.2" customHeight="1" thickBot="1" x14ac:dyDescent="0.3">
      <c r="B5922" s="200" t="s">
        <v>267</v>
      </c>
      <c r="C5922" s="232" t="s">
        <v>545</v>
      </c>
      <c r="D5922" s="230">
        <v>1.5</v>
      </c>
      <c r="E5922" s="230">
        <v>1</v>
      </c>
      <c r="F5922" s="47">
        <v>10</v>
      </c>
      <c r="G5922" s="239">
        <f t="shared" si="210"/>
        <v>15</v>
      </c>
      <c r="H5922" s="193">
        <f t="shared" si="211"/>
        <v>10</v>
      </c>
      <c r="K5922" s="244"/>
      <c r="M5922" s="60"/>
      <c r="N5922" s="60"/>
      <c r="O5922" s="60"/>
    </row>
    <row r="5923" spans="2:15" s="23" customFormat="1" ht="30.2" customHeight="1" thickBot="1" x14ac:dyDescent="0.3">
      <c r="B5923" s="200" t="s">
        <v>267</v>
      </c>
      <c r="C5923" s="232" t="s">
        <v>547</v>
      </c>
      <c r="D5923" s="230">
        <v>1.5</v>
      </c>
      <c r="E5923" s="230">
        <v>1</v>
      </c>
      <c r="F5923" s="47">
        <v>10</v>
      </c>
      <c r="G5923" s="239">
        <f t="shared" si="210"/>
        <v>15</v>
      </c>
      <c r="H5923" s="193">
        <f t="shared" si="211"/>
        <v>10</v>
      </c>
      <c r="K5923" s="244"/>
      <c r="M5923" s="60"/>
      <c r="N5923" s="60"/>
      <c r="O5923" s="60"/>
    </row>
    <row r="5924" spans="2:15" s="23" customFormat="1" ht="30.2" customHeight="1" thickBot="1" x14ac:dyDescent="0.3">
      <c r="B5924" s="200" t="s">
        <v>267</v>
      </c>
      <c r="C5924" s="232" t="s">
        <v>548</v>
      </c>
      <c r="D5924" s="230">
        <v>1.5</v>
      </c>
      <c r="E5924" s="230">
        <v>1</v>
      </c>
      <c r="F5924" s="47">
        <v>10</v>
      </c>
      <c r="G5924" s="239">
        <f t="shared" si="210"/>
        <v>15</v>
      </c>
      <c r="H5924" s="193">
        <f t="shared" si="211"/>
        <v>10</v>
      </c>
      <c r="K5924" s="244"/>
      <c r="M5924" s="60"/>
      <c r="N5924" s="60"/>
      <c r="O5924" s="60"/>
    </row>
    <row r="5925" spans="2:15" s="23" customFormat="1" ht="30.2" customHeight="1" thickBot="1" x14ac:dyDescent="0.3">
      <c r="B5925" s="200" t="s">
        <v>267</v>
      </c>
      <c r="C5925" s="232" t="s">
        <v>550</v>
      </c>
      <c r="D5925" s="230">
        <v>1.5</v>
      </c>
      <c r="E5925" s="230">
        <v>1</v>
      </c>
      <c r="F5925" s="47">
        <v>10</v>
      </c>
      <c r="G5925" s="239">
        <f t="shared" si="210"/>
        <v>15</v>
      </c>
      <c r="H5925" s="193">
        <f t="shared" si="211"/>
        <v>10</v>
      </c>
      <c r="K5925" s="244"/>
      <c r="M5925" s="60"/>
      <c r="N5925" s="60"/>
      <c r="O5925" s="60"/>
    </row>
    <row r="5926" spans="2:15" s="23" customFormat="1" ht="30.2" customHeight="1" thickBot="1" x14ac:dyDescent="0.3">
      <c r="B5926" s="200" t="s">
        <v>267</v>
      </c>
      <c r="C5926" s="232" t="s">
        <v>559</v>
      </c>
      <c r="D5926" s="230">
        <v>1.5</v>
      </c>
      <c r="E5926" s="230">
        <v>1</v>
      </c>
      <c r="F5926" s="47">
        <v>10</v>
      </c>
      <c r="G5926" s="239">
        <f t="shared" si="210"/>
        <v>15</v>
      </c>
      <c r="H5926" s="193">
        <f t="shared" si="211"/>
        <v>10</v>
      </c>
      <c r="K5926" s="244"/>
      <c r="M5926" s="60"/>
      <c r="N5926" s="60"/>
      <c r="O5926" s="60"/>
    </row>
    <row r="5927" spans="2:15" s="23" customFormat="1" ht="30.2" customHeight="1" thickBot="1" x14ac:dyDescent="0.3">
      <c r="B5927" s="200" t="s">
        <v>267</v>
      </c>
      <c r="C5927" s="232" t="s">
        <v>560</v>
      </c>
      <c r="D5927" s="230">
        <v>1.5</v>
      </c>
      <c r="E5927" s="230">
        <v>1</v>
      </c>
      <c r="F5927" s="47">
        <v>10</v>
      </c>
      <c r="G5927" s="239">
        <f t="shared" si="210"/>
        <v>15</v>
      </c>
      <c r="H5927" s="193">
        <f t="shared" si="211"/>
        <v>10</v>
      </c>
      <c r="K5927" s="244"/>
      <c r="M5927" s="60"/>
      <c r="N5927" s="60"/>
      <c r="O5927" s="60"/>
    </row>
    <row r="5928" spans="2:15" s="23" customFormat="1" ht="30.2" customHeight="1" thickBot="1" x14ac:dyDescent="0.3">
      <c r="B5928" s="200" t="s">
        <v>267</v>
      </c>
      <c r="C5928" s="232" t="s">
        <v>561</v>
      </c>
      <c r="D5928" s="230">
        <v>1.5</v>
      </c>
      <c r="E5928" s="230">
        <v>1</v>
      </c>
      <c r="F5928" s="47">
        <v>10</v>
      </c>
      <c r="G5928" s="239">
        <f t="shared" si="210"/>
        <v>15</v>
      </c>
      <c r="H5928" s="193">
        <f t="shared" si="211"/>
        <v>10</v>
      </c>
      <c r="K5928" s="244"/>
      <c r="M5928" s="60"/>
      <c r="N5928" s="60"/>
      <c r="O5928" s="60"/>
    </row>
    <row r="5929" spans="2:15" s="23" customFormat="1" ht="30.2" customHeight="1" thickBot="1" x14ac:dyDescent="0.3">
      <c r="B5929" s="200" t="s">
        <v>267</v>
      </c>
      <c r="C5929" s="232" t="s">
        <v>562</v>
      </c>
      <c r="D5929" s="230">
        <v>1.5</v>
      </c>
      <c r="E5929" s="230">
        <v>1</v>
      </c>
      <c r="F5929" s="47">
        <v>10</v>
      </c>
      <c r="G5929" s="239">
        <f t="shared" ref="G5929:G5992" si="212">ROUND(D5929*F5929,2)</f>
        <v>15</v>
      </c>
      <c r="H5929" s="193">
        <f t="shared" ref="H5929:H5992" si="213">ROUND(E5929*F5929,6)</f>
        <v>10</v>
      </c>
      <c r="K5929" s="244"/>
      <c r="M5929" s="60"/>
      <c r="N5929" s="60"/>
      <c r="O5929" s="60"/>
    </row>
    <row r="5930" spans="2:15" s="23" customFormat="1" ht="30.2" customHeight="1" thickBot="1" x14ac:dyDescent="0.3">
      <c r="B5930" s="200" t="s">
        <v>267</v>
      </c>
      <c r="C5930" s="232" t="s">
        <v>563</v>
      </c>
      <c r="D5930" s="230">
        <v>1.5</v>
      </c>
      <c r="E5930" s="230">
        <v>1</v>
      </c>
      <c r="F5930" s="47">
        <v>10</v>
      </c>
      <c r="G5930" s="239">
        <f t="shared" si="212"/>
        <v>15</v>
      </c>
      <c r="H5930" s="193">
        <f t="shared" si="213"/>
        <v>10</v>
      </c>
      <c r="K5930" s="244"/>
      <c r="M5930" s="60"/>
      <c r="N5930" s="60"/>
      <c r="O5930" s="60"/>
    </row>
    <row r="5931" spans="2:15" s="23" customFormat="1" ht="30.2" customHeight="1" thickBot="1" x14ac:dyDescent="0.3">
      <c r="B5931" s="200" t="s">
        <v>267</v>
      </c>
      <c r="C5931" s="232" t="s">
        <v>564</v>
      </c>
      <c r="D5931" s="230">
        <v>1.5</v>
      </c>
      <c r="E5931" s="230">
        <v>1</v>
      </c>
      <c r="F5931" s="47">
        <v>10</v>
      </c>
      <c r="G5931" s="239">
        <f t="shared" si="212"/>
        <v>15</v>
      </c>
      <c r="H5931" s="193">
        <f t="shared" si="213"/>
        <v>10</v>
      </c>
      <c r="K5931" s="244"/>
      <c r="M5931" s="60"/>
      <c r="N5931" s="60"/>
      <c r="O5931" s="60"/>
    </row>
    <row r="5932" spans="2:15" s="23" customFormat="1" ht="30.2" customHeight="1" thickBot="1" x14ac:dyDescent="0.3">
      <c r="B5932" s="200" t="s">
        <v>267</v>
      </c>
      <c r="C5932" s="232" t="s">
        <v>565</v>
      </c>
      <c r="D5932" s="230">
        <v>1.5</v>
      </c>
      <c r="E5932" s="230">
        <v>1</v>
      </c>
      <c r="F5932" s="47">
        <v>10</v>
      </c>
      <c r="G5932" s="239">
        <f t="shared" si="212"/>
        <v>15</v>
      </c>
      <c r="H5932" s="193">
        <f t="shared" si="213"/>
        <v>10</v>
      </c>
      <c r="K5932" s="244"/>
      <c r="M5932" s="60"/>
      <c r="N5932" s="60"/>
      <c r="O5932" s="60"/>
    </row>
    <row r="5933" spans="2:15" s="23" customFormat="1" ht="30.2" customHeight="1" thickBot="1" x14ac:dyDescent="0.3">
      <c r="B5933" s="200" t="s">
        <v>267</v>
      </c>
      <c r="C5933" s="232" t="s">
        <v>566</v>
      </c>
      <c r="D5933" s="230">
        <v>1.5</v>
      </c>
      <c r="E5933" s="230">
        <v>1</v>
      </c>
      <c r="F5933" s="47">
        <v>10</v>
      </c>
      <c r="G5933" s="239">
        <f t="shared" si="212"/>
        <v>15</v>
      </c>
      <c r="H5933" s="193">
        <f t="shared" si="213"/>
        <v>10</v>
      </c>
      <c r="K5933" s="244"/>
      <c r="M5933" s="60"/>
      <c r="N5933" s="60"/>
      <c r="O5933" s="60"/>
    </row>
    <row r="5934" spans="2:15" s="23" customFormat="1" ht="30.2" customHeight="1" thickBot="1" x14ac:dyDescent="0.3">
      <c r="B5934" s="200" t="s">
        <v>267</v>
      </c>
      <c r="C5934" s="232" t="s">
        <v>567</v>
      </c>
      <c r="D5934" s="230">
        <v>1.5</v>
      </c>
      <c r="E5934" s="230">
        <v>1</v>
      </c>
      <c r="F5934" s="47">
        <v>10</v>
      </c>
      <c r="G5934" s="239">
        <f t="shared" si="212"/>
        <v>15</v>
      </c>
      <c r="H5934" s="193">
        <f t="shared" si="213"/>
        <v>10</v>
      </c>
      <c r="K5934" s="244"/>
      <c r="M5934" s="60"/>
      <c r="N5934" s="60"/>
      <c r="O5934" s="60"/>
    </row>
    <row r="5935" spans="2:15" s="23" customFormat="1" ht="30.2" customHeight="1" thickBot="1" x14ac:dyDescent="0.3">
      <c r="B5935" s="200" t="s">
        <v>267</v>
      </c>
      <c r="C5935" s="232" t="s">
        <v>568</v>
      </c>
      <c r="D5935" s="230">
        <v>1.5</v>
      </c>
      <c r="E5935" s="230">
        <v>1</v>
      </c>
      <c r="F5935" s="47">
        <v>10</v>
      </c>
      <c r="G5935" s="239">
        <f t="shared" si="212"/>
        <v>15</v>
      </c>
      <c r="H5935" s="193">
        <f t="shared" si="213"/>
        <v>10</v>
      </c>
      <c r="K5935" s="244"/>
      <c r="M5935" s="60"/>
      <c r="N5935" s="60"/>
      <c r="O5935" s="60"/>
    </row>
    <row r="5936" spans="2:15" s="23" customFormat="1" ht="30.2" customHeight="1" thickBot="1" x14ac:dyDescent="0.3">
      <c r="B5936" s="200" t="s">
        <v>267</v>
      </c>
      <c r="C5936" s="232" t="s">
        <v>569</v>
      </c>
      <c r="D5936" s="230">
        <v>1.5</v>
      </c>
      <c r="E5936" s="230">
        <v>1</v>
      </c>
      <c r="F5936" s="47">
        <v>10</v>
      </c>
      <c r="G5936" s="239">
        <f t="shared" si="212"/>
        <v>15</v>
      </c>
      <c r="H5936" s="193">
        <f t="shared" si="213"/>
        <v>10</v>
      </c>
      <c r="K5936" s="244"/>
      <c r="M5936" s="60"/>
      <c r="N5936" s="60"/>
      <c r="O5936" s="60"/>
    </row>
    <row r="5937" spans="2:15" s="23" customFormat="1" ht="30.2" customHeight="1" thickBot="1" x14ac:dyDescent="0.3">
      <c r="B5937" s="200" t="s">
        <v>267</v>
      </c>
      <c r="C5937" s="232" t="s">
        <v>570</v>
      </c>
      <c r="D5937" s="230">
        <v>1.5</v>
      </c>
      <c r="E5937" s="230">
        <v>1</v>
      </c>
      <c r="F5937" s="47">
        <v>10</v>
      </c>
      <c r="G5937" s="239">
        <f t="shared" si="212"/>
        <v>15</v>
      </c>
      <c r="H5937" s="193">
        <f t="shared" si="213"/>
        <v>10</v>
      </c>
      <c r="K5937" s="244"/>
      <c r="M5937" s="60"/>
      <c r="N5937" s="60"/>
      <c r="O5937" s="60"/>
    </row>
    <row r="5938" spans="2:15" s="23" customFormat="1" ht="30.2" customHeight="1" thickBot="1" x14ac:dyDescent="0.3">
      <c r="B5938" s="200" t="s">
        <v>267</v>
      </c>
      <c r="C5938" s="232" t="s">
        <v>571</v>
      </c>
      <c r="D5938" s="230">
        <v>1.5</v>
      </c>
      <c r="E5938" s="230">
        <v>1</v>
      </c>
      <c r="F5938" s="47">
        <v>10</v>
      </c>
      <c r="G5938" s="239">
        <f t="shared" si="212"/>
        <v>15</v>
      </c>
      <c r="H5938" s="193">
        <f t="shared" si="213"/>
        <v>10</v>
      </c>
      <c r="K5938" s="244"/>
      <c r="M5938" s="60"/>
      <c r="N5938" s="60"/>
      <c r="O5938" s="60"/>
    </row>
    <row r="5939" spans="2:15" s="23" customFormat="1" ht="30.2" customHeight="1" thickBot="1" x14ac:dyDescent="0.3">
      <c r="B5939" s="200" t="s">
        <v>267</v>
      </c>
      <c r="C5939" s="232" t="s">
        <v>572</v>
      </c>
      <c r="D5939" s="230">
        <v>1.5</v>
      </c>
      <c r="E5939" s="230">
        <v>1</v>
      </c>
      <c r="F5939" s="47">
        <v>10</v>
      </c>
      <c r="G5939" s="239">
        <f t="shared" si="212"/>
        <v>15</v>
      </c>
      <c r="H5939" s="193">
        <f t="shared" si="213"/>
        <v>10</v>
      </c>
      <c r="K5939" s="244"/>
      <c r="M5939" s="60"/>
      <c r="N5939" s="60"/>
      <c r="O5939" s="60"/>
    </row>
    <row r="5940" spans="2:15" s="23" customFormat="1" ht="30.2" customHeight="1" thickBot="1" x14ac:dyDescent="0.3">
      <c r="B5940" s="200" t="s">
        <v>267</v>
      </c>
      <c r="C5940" s="232" t="s">
        <v>573</v>
      </c>
      <c r="D5940" s="230">
        <v>1.5</v>
      </c>
      <c r="E5940" s="230">
        <v>1</v>
      </c>
      <c r="F5940" s="47">
        <v>10</v>
      </c>
      <c r="G5940" s="239">
        <f t="shared" si="212"/>
        <v>15</v>
      </c>
      <c r="H5940" s="193">
        <f t="shared" si="213"/>
        <v>10</v>
      </c>
      <c r="K5940" s="244"/>
      <c r="M5940" s="60"/>
      <c r="N5940" s="60"/>
      <c r="O5940" s="60"/>
    </row>
    <row r="5941" spans="2:15" s="23" customFormat="1" ht="30.2" customHeight="1" thickBot="1" x14ac:dyDescent="0.3">
      <c r="B5941" s="200" t="s">
        <v>267</v>
      </c>
      <c r="C5941" s="232" t="s">
        <v>574</v>
      </c>
      <c r="D5941" s="230">
        <v>1.5</v>
      </c>
      <c r="E5941" s="230">
        <v>1</v>
      </c>
      <c r="F5941" s="47">
        <v>10</v>
      </c>
      <c r="G5941" s="239">
        <f t="shared" si="212"/>
        <v>15</v>
      </c>
      <c r="H5941" s="193">
        <f t="shared" si="213"/>
        <v>10</v>
      </c>
      <c r="K5941" s="244"/>
      <c r="M5941" s="60"/>
      <c r="N5941" s="60"/>
      <c r="O5941" s="60"/>
    </row>
    <row r="5942" spans="2:15" s="23" customFormat="1" ht="30.2" customHeight="1" thickBot="1" x14ac:dyDescent="0.3">
      <c r="B5942" s="200" t="s">
        <v>267</v>
      </c>
      <c r="C5942" s="232" t="s">
        <v>590</v>
      </c>
      <c r="D5942" s="230">
        <v>1.5</v>
      </c>
      <c r="E5942" s="230">
        <v>1</v>
      </c>
      <c r="F5942" s="47">
        <v>10</v>
      </c>
      <c r="G5942" s="239">
        <f t="shared" si="212"/>
        <v>15</v>
      </c>
      <c r="H5942" s="193">
        <f t="shared" si="213"/>
        <v>10</v>
      </c>
      <c r="K5942" s="244"/>
      <c r="M5942" s="60"/>
      <c r="N5942" s="60"/>
      <c r="O5942" s="60"/>
    </row>
    <row r="5943" spans="2:15" s="23" customFormat="1" ht="30.2" customHeight="1" thickBot="1" x14ac:dyDescent="0.3">
      <c r="B5943" s="200" t="s">
        <v>267</v>
      </c>
      <c r="C5943" s="232" t="s">
        <v>591</v>
      </c>
      <c r="D5943" s="230">
        <v>1.5</v>
      </c>
      <c r="E5943" s="230">
        <v>1</v>
      </c>
      <c r="F5943" s="47">
        <v>10</v>
      </c>
      <c r="G5943" s="239">
        <f t="shared" si="212"/>
        <v>15</v>
      </c>
      <c r="H5943" s="193">
        <f t="shared" si="213"/>
        <v>10</v>
      </c>
      <c r="K5943" s="244"/>
      <c r="M5943" s="60"/>
      <c r="N5943" s="60"/>
      <c r="O5943" s="60"/>
    </row>
    <row r="5944" spans="2:15" s="23" customFormat="1" ht="30.2" customHeight="1" thickBot="1" x14ac:dyDescent="0.3">
      <c r="B5944" s="200" t="s">
        <v>267</v>
      </c>
      <c r="C5944" s="232" t="s">
        <v>592</v>
      </c>
      <c r="D5944" s="230">
        <v>1.5</v>
      </c>
      <c r="E5944" s="230">
        <v>1</v>
      </c>
      <c r="F5944" s="47">
        <v>10</v>
      </c>
      <c r="G5944" s="239">
        <f t="shared" si="212"/>
        <v>15</v>
      </c>
      <c r="H5944" s="193">
        <f t="shared" si="213"/>
        <v>10</v>
      </c>
      <c r="K5944" s="244"/>
      <c r="M5944" s="60"/>
      <c r="N5944" s="60"/>
      <c r="O5944" s="60"/>
    </row>
    <row r="5945" spans="2:15" s="23" customFormat="1" ht="30.2" customHeight="1" thickBot="1" x14ac:dyDescent="0.3">
      <c r="B5945" s="200" t="s">
        <v>267</v>
      </c>
      <c r="C5945" s="232" t="s">
        <v>593</v>
      </c>
      <c r="D5945" s="230">
        <v>1.5</v>
      </c>
      <c r="E5945" s="230">
        <v>1</v>
      </c>
      <c r="F5945" s="47">
        <v>10</v>
      </c>
      <c r="G5945" s="239">
        <f t="shared" si="212"/>
        <v>15</v>
      </c>
      <c r="H5945" s="193">
        <f t="shared" si="213"/>
        <v>10</v>
      </c>
      <c r="K5945" s="244"/>
      <c r="M5945" s="60"/>
      <c r="N5945" s="60"/>
      <c r="O5945" s="60"/>
    </row>
    <row r="5946" spans="2:15" s="23" customFormat="1" ht="30.2" customHeight="1" thickBot="1" x14ac:dyDescent="0.3">
      <c r="B5946" s="200" t="s">
        <v>267</v>
      </c>
      <c r="C5946" s="232" t="s">
        <v>594</v>
      </c>
      <c r="D5946" s="230">
        <v>1.5</v>
      </c>
      <c r="E5946" s="230">
        <v>1</v>
      </c>
      <c r="F5946" s="47">
        <v>10</v>
      </c>
      <c r="G5946" s="239">
        <f t="shared" si="212"/>
        <v>15</v>
      </c>
      <c r="H5946" s="193">
        <f t="shared" si="213"/>
        <v>10</v>
      </c>
      <c r="K5946" s="244"/>
      <c r="M5946" s="60"/>
      <c r="N5946" s="60"/>
      <c r="O5946" s="60"/>
    </row>
    <row r="5947" spans="2:15" s="23" customFormat="1" ht="30.2" customHeight="1" thickBot="1" x14ac:dyDescent="0.3">
      <c r="B5947" s="200" t="s">
        <v>267</v>
      </c>
      <c r="C5947" s="232" t="s">
        <v>595</v>
      </c>
      <c r="D5947" s="230">
        <v>1.5</v>
      </c>
      <c r="E5947" s="230">
        <v>1</v>
      </c>
      <c r="F5947" s="47">
        <v>10</v>
      </c>
      <c r="G5947" s="239">
        <f t="shared" si="212"/>
        <v>15</v>
      </c>
      <c r="H5947" s="193">
        <f t="shared" si="213"/>
        <v>10</v>
      </c>
      <c r="K5947" s="244"/>
      <c r="M5947" s="60"/>
      <c r="N5947" s="60"/>
      <c r="O5947" s="60"/>
    </row>
    <row r="5948" spans="2:15" s="23" customFormat="1" ht="30.2" customHeight="1" thickBot="1" x14ac:dyDescent="0.3">
      <c r="B5948" s="200" t="s">
        <v>267</v>
      </c>
      <c r="C5948" s="232" t="s">
        <v>596</v>
      </c>
      <c r="D5948" s="230">
        <v>1.5</v>
      </c>
      <c r="E5948" s="230">
        <v>1</v>
      </c>
      <c r="F5948" s="47">
        <v>10</v>
      </c>
      <c r="G5948" s="239">
        <f t="shared" si="212"/>
        <v>15</v>
      </c>
      <c r="H5948" s="193">
        <f t="shared" si="213"/>
        <v>10</v>
      </c>
      <c r="K5948" s="244"/>
      <c r="M5948" s="60"/>
      <c r="N5948" s="60"/>
      <c r="O5948" s="60"/>
    </row>
    <row r="5949" spans="2:15" s="23" customFormat="1" ht="30.2" customHeight="1" thickBot="1" x14ac:dyDescent="0.3">
      <c r="B5949" s="200" t="s">
        <v>267</v>
      </c>
      <c r="C5949" s="232" t="s">
        <v>597</v>
      </c>
      <c r="D5949" s="230">
        <v>1.5</v>
      </c>
      <c r="E5949" s="230">
        <v>1</v>
      </c>
      <c r="F5949" s="47">
        <v>10</v>
      </c>
      <c r="G5949" s="239">
        <f t="shared" si="212"/>
        <v>15</v>
      </c>
      <c r="H5949" s="193">
        <f t="shared" si="213"/>
        <v>10</v>
      </c>
      <c r="K5949" s="244"/>
      <c r="M5949" s="60"/>
      <c r="N5949" s="60"/>
      <c r="O5949" s="60"/>
    </row>
    <row r="5950" spans="2:15" s="23" customFormat="1" ht="30.2" customHeight="1" thickBot="1" x14ac:dyDescent="0.3">
      <c r="B5950" s="200" t="s">
        <v>267</v>
      </c>
      <c r="C5950" s="232" t="s">
        <v>598</v>
      </c>
      <c r="D5950" s="230">
        <v>1.5</v>
      </c>
      <c r="E5950" s="230">
        <v>1</v>
      </c>
      <c r="F5950" s="47">
        <v>10</v>
      </c>
      <c r="G5950" s="239">
        <f t="shared" si="212"/>
        <v>15</v>
      </c>
      <c r="H5950" s="193">
        <f t="shared" si="213"/>
        <v>10</v>
      </c>
      <c r="K5950" s="244"/>
      <c r="M5950" s="60"/>
      <c r="N5950" s="60"/>
      <c r="O5950" s="60"/>
    </row>
    <row r="5951" spans="2:15" s="23" customFormat="1" ht="30.2" customHeight="1" thickBot="1" x14ac:dyDescent="0.3">
      <c r="B5951" s="200" t="s">
        <v>267</v>
      </c>
      <c r="C5951" s="232" t="s">
        <v>599</v>
      </c>
      <c r="D5951" s="230">
        <v>1.5</v>
      </c>
      <c r="E5951" s="230">
        <v>1</v>
      </c>
      <c r="F5951" s="47">
        <v>10</v>
      </c>
      <c r="G5951" s="239">
        <f t="shared" si="212"/>
        <v>15</v>
      </c>
      <c r="H5951" s="193">
        <f t="shared" si="213"/>
        <v>10</v>
      </c>
      <c r="K5951" s="244"/>
      <c r="M5951" s="60"/>
      <c r="N5951" s="60"/>
      <c r="O5951" s="60"/>
    </row>
    <row r="5952" spans="2:15" s="23" customFormat="1" ht="30.2" customHeight="1" thickBot="1" x14ac:dyDescent="0.3">
      <c r="B5952" s="200" t="s">
        <v>267</v>
      </c>
      <c r="C5952" s="232" t="s">
        <v>600</v>
      </c>
      <c r="D5952" s="230">
        <v>1.5</v>
      </c>
      <c r="E5952" s="230">
        <v>1</v>
      </c>
      <c r="F5952" s="47">
        <v>10</v>
      </c>
      <c r="G5952" s="239">
        <f t="shared" si="212"/>
        <v>15</v>
      </c>
      <c r="H5952" s="193">
        <f t="shared" si="213"/>
        <v>10</v>
      </c>
      <c r="K5952" s="244"/>
      <c r="M5952" s="60"/>
      <c r="N5952" s="60"/>
      <c r="O5952" s="60"/>
    </row>
    <row r="5953" spans="2:15" s="23" customFormat="1" ht="30.2" customHeight="1" thickBot="1" x14ac:dyDescent="0.3">
      <c r="B5953" s="200" t="s">
        <v>267</v>
      </c>
      <c r="C5953" s="232" t="s">
        <v>601</v>
      </c>
      <c r="D5953" s="230">
        <v>1.5</v>
      </c>
      <c r="E5953" s="230">
        <v>1</v>
      </c>
      <c r="F5953" s="47">
        <v>10</v>
      </c>
      <c r="G5953" s="239">
        <f t="shared" si="212"/>
        <v>15</v>
      </c>
      <c r="H5953" s="193">
        <f t="shared" si="213"/>
        <v>10</v>
      </c>
      <c r="K5953" s="244"/>
      <c r="M5953" s="60"/>
      <c r="N5953" s="60"/>
      <c r="O5953" s="60"/>
    </row>
    <row r="5954" spans="2:15" s="23" customFormat="1" ht="30.2" customHeight="1" thickBot="1" x14ac:dyDescent="0.3">
      <c r="B5954" s="200" t="s">
        <v>267</v>
      </c>
      <c r="C5954" s="232" t="s">
        <v>602</v>
      </c>
      <c r="D5954" s="230">
        <v>1.5</v>
      </c>
      <c r="E5954" s="230">
        <v>1</v>
      </c>
      <c r="F5954" s="47">
        <v>10</v>
      </c>
      <c r="G5954" s="239">
        <f t="shared" si="212"/>
        <v>15</v>
      </c>
      <c r="H5954" s="193">
        <f t="shared" si="213"/>
        <v>10</v>
      </c>
      <c r="K5954" s="244"/>
      <c r="M5954" s="60"/>
      <c r="N5954" s="60"/>
      <c r="O5954" s="60"/>
    </row>
    <row r="5955" spans="2:15" s="23" customFormat="1" ht="30.2" customHeight="1" thickBot="1" x14ac:dyDescent="0.3">
      <c r="B5955" s="200" t="s">
        <v>267</v>
      </c>
      <c r="C5955" s="232" t="s">
        <v>603</v>
      </c>
      <c r="D5955" s="230">
        <v>1.5</v>
      </c>
      <c r="E5955" s="230">
        <v>1</v>
      </c>
      <c r="F5955" s="47">
        <v>10</v>
      </c>
      <c r="G5955" s="239">
        <f t="shared" si="212"/>
        <v>15</v>
      </c>
      <c r="H5955" s="193">
        <f t="shared" si="213"/>
        <v>10</v>
      </c>
      <c r="K5955" s="244"/>
      <c r="M5955" s="60"/>
      <c r="N5955" s="60"/>
      <c r="O5955" s="60"/>
    </row>
    <row r="5956" spans="2:15" s="23" customFormat="1" ht="30.2" customHeight="1" thickBot="1" x14ac:dyDescent="0.3">
      <c r="B5956" s="200" t="s">
        <v>267</v>
      </c>
      <c r="C5956" s="232" t="s">
        <v>604</v>
      </c>
      <c r="D5956" s="230">
        <v>1.5</v>
      </c>
      <c r="E5956" s="230">
        <v>1</v>
      </c>
      <c r="F5956" s="47">
        <v>10</v>
      </c>
      <c r="G5956" s="239">
        <f t="shared" si="212"/>
        <v>15</v>
      </c>
      <c r="H5956" s="193">
        <f t="shared" si="213"/>
        <v>10</v>
      </c>
      <c r="K5956" s="244"/>
      <c r="M5956" s="60"/>
      <c r="N5956" s="60"/>
      <c r="O5956" s="60"/>
    </row>
    <row r="5957" spans="2:15" s="23" customFormat="1" ht="30.2" customHeight="1" thickBot="1" x14ac:dyDescent="0.3">
      <c r="B5957" s="200" t="s">
        <v>267</v>
      </c>
      <c r="C5957" s="232" t="s">
        <v>605</v>
      </c>
      <c r="D5957" s="230">
        <v>1.5</v>
      </c>
      <c r="E5957" s="230">
        <v>1</v>
      </c>
      <c r="F5957" s="47">
        <v>10</v>
      </c>
      <c r="G5957" s="239">
        <f t="shared" si="212"/>
        <v>15</v>
      </c>
      <c r="H5957" s="193">
        <f t="shared" si="213"/>
        <v>10</v>
      </c>
      <c r="K5957" s="244"/>
      <c r="M5957" s="60"/>
      <c r="N5957" s="60"/>
      <c r="O5957" s="60"/>
    </row>
    <row r="5958" spans="2:15" s="23" customFormat="1" ht="30.2" customHeight="1" thickBot="1" x14ac:dyDescent="0.3">
      <c r="B5958" s="200" t="s">
        <v>267</v>
      </c>
      <c r="C5958" s="232" t="s">
        <v>607</v>
      </c>
      <c r="D5958" s="230">
        <v>1.5</v>
      </c>
      <c r="E5958" s="230">
        <v>1</v>
      </c>
      <c r="F5958" s="47">
        <v>10</v>
      </c>
      <c r="G5958" s="239">
        <f t="shared" si="212"/>
        <v>15</v>
      </c>
      <c r="H5958" s="193">
        <f t="shared" si="213"/>
        <v>10</v>
      </c>
      <c r="K5958" s="244"/>
      <c r="M5958" s="60"/>
      <c r="N5958" s="60"/>
      <c r="O5958" s="60"/>
    </row>
    <row r="5959" spans="2:15" s="23" customFormat="1" ht="30.2" customHeight="1" thickBot="1" x14ac:dyDescent="0.3">
      <c r="B5959" s="200" t="s">
        <v>267</v>
      </c>
      <c r="C5959" s="232" t="s">
        <v>608</v>
      </c>
      <c r="D5959" s="230">
        <v>1.5</v>
      </c>
      <c r="E5959" s="230">
        <v>1</v>
      </c>
      <c r="F5959" s="47">
        <v>10</v>
      </c>
      <c r="G5959" s="239">
        <f t="shared" si="212"/>
        <v>15</v>
      </c>
      <c r="H5959" s="193">
        <f t="shared" si="213"/>
        <v>10</v>
      </c>
      <c r="K5959" s="244"/>
      <c r="M5959" s="60"/>
      <c r="N5959" s="60"/>
      <c r="O5959" s="60"/>
    </row>
    <row r="5960" spans="2:15" s="23" customFormat="1" ht="30.2" customHeight="1" thickBot="1" x14ac:dyDescent="0.3">
      <c r="B5960" s="200" t="s">
        <v>267</v>
      </c>
      <c r="C5960" s="232" t="s">
        <v>609</v>
      </c>
      <c r="D5960" s="230">
        <v>1.5</v>
      </c>
      <c r="E5960" s="230">
        <v>1</v>
      </c>
      <c r="F5960" s="47">
        <v>10</v>
      </c>
      <c r="G5960" s="239">
        <f t="shared" si="212"/>
        <v>15</v>
      </c>
      <c r="H5960" s="193">
        <f t="shared" si="213"/>
        <v>10</v>
      </c>
      <c r="K5960" s="244"/>
      <c r="M5960" s="60"/>
      <c r="N5960" s="60"/>
      <c r="O5960" s="60"/>
    </row>
    <row r="5961" spans="2:15" s="23" customFormat="1" ht="30.2" customHeight="1" thickBot="1" x14ac:dyDescent="0.3">
      <c r="B5961" s="200" t="s">
        <v>267</v>
      </c>
      <c r="C5961" s="232" t="s">
        <v>610</v>
      </c>
      <c r="D5961" s="230">
        <v>1.5</v>
      </c>
      <c r="E5961" s="230">
        <v>1</v>
      </c>
      <c r="F5961" s="47">
        <v>10</v>
      </c>
      <c r="G5961" s="239">
        <f t="shared" si="212"/>
        <v>15</v>
      </c>
      <c r="H5961" s="193">
        <f t="shared" si="213"/>
        <v>10</v>
      </c>
      <c r="K5961" s="244"/>
      <c r="M5961" s="60"/>
      <c r="N5961" s="60"/>
      <c r="O5961" s="60"/>
    </row>
    <row r="5962" spans="2:15" s="23" customFormat="1" ht="30.2" customHeight="1" thickBot="1" x14ac:dyDescent="0.3">
      <c r="B5962" s="200" t="s">
        <v>267</v>
      </c>
      <c r="C5962" s="232" t="s">
        <v>611</v>
      </c>
      <c r="D5962" s="230">
        <v>1.5</v>
      </c>
      <c r="E5962" s="230">
        <v>1</v>
      </c>
      <c r="F5962" s="47">
        <v>10</v>
      </c>
      <c r="G5962" s="239">
        <f t="shared" si="212"/>
        <v>15</v>
      </c>
      <c r="H5962" s="193">
        <f t="shared" si="213"/>
        <v>10</v>
      </c>
      <c r="K5962" s="244"/>
      <c r="M5962" s="60"/>
      <c r="N5962" s="60"/>
      <c r="O5962" s="60"/>
    </row>
    <row r="5963" spans="2:15" s="23" customFormat="1" ht="30.2" customHeight="1" thickBot="1" x14ac:dyDescent="0.3">
      <c r="B5963" s="200" t="s">
        <v>267</v>
      </c>
      <c r="C5963" s="232" t="s">
        <v>612</v>
      </c>
      <c r="D5963" s="230">
        <v>1.5</v>
      </c>
      <c r="E5963" s="230">
        <v>1</v>
      </c>
      <c r="F5963" s="47">
        <v>10</v>
      </c>
      <c r="G5963" s="239">
        <f t="shared" si="212"/>
        <v>15</v>
      </c>
      <c r="H5963" s="193">
        <f t="shared" si="213"/>
        <v>10</v>
      </c>
      <c r="K5963" s="244"/>
      <c r="M5963" s="60"/>
      <c r="N5963" s="60"/>
      <c r="O5963" s="60"/>
    </row>
    <row r="5964" spans="2:15" s="23" customFormat="1" ht="30.2" customHeight="1" thickBot="1" x14ac:dyDescent="0.3">
      <c r="B5964" s="200" t="s">
        <v>267</v>
      </c>
      <c r="C5964" s="232" t="s">
        <v>969</v>
      </c>
      <c r="D5964" s="230">
        <v>1.5</v>
      </c>
      <c r="E5964" s="230">
        <v>1</v>
      </c>
      <c r="F5964" s="47">
        <v>10</v>
      </c>
      <c r="G5964" s="239">
        <f t="shared" si="212"/>
        <v>15</v>
      </c>
      <c r="H5964" s="193">
        <f t="shared" si="213"/>
        <v>10</v>
      </c>
      <c r="K5964" s="244"/>
      <c r="M5964" s="60"/>
      <c r="N5964" s="60"/>
      <c r="O5964" s="60"/>
    </row>
    <row r="5965" spans="2:15" s="23" customFormat="1" ht="30.2" customHeight="1" thickBot="1" x14ac:dyDescent="0.3">
      <c r="B5965" s="200" t="s">
        <v>267</v>
      </c>
      <c r="C5965" s="232" t="s">
        <v>613</v>
      </c>
      <c r="D5965" s="230">
        <v>1.5</v>
      </c>
      <c r="E5965" s="230">
        <v>1</v>
      </c>
      <c r="F5965" s="47">
        <v>10</v>
      </c>
      <c r="G5965" s="239">
        <f t="shared" si="212"/>
        <v>15</v>
      </c>
      <c r="H5965" s="193">
        <f t="shared" si="213"/>
        <v>10</v>
      </c>
      <c r="K5965" s="244"/>
      <c r="M5965" s="60"/>
      <c r="N5965" s="60"/>
      <c r="O5965" s="60"/>
    </row>
    <row r="5966" spans="2:15" s="23" customFormat="1" ht="30.2" customHeight="1" thickBot="1" x14ac:dyDescent="0.3">
      <c r="B5966" s="200" t="s">
        <v>267</v>
      </c>
      <c r="C5966" s="232" t="s">
        <v>614</v>
      </c>
      <c r="D5966" s="230">
        <v>1.5</v>
      </c>
      <c r="E5966" s="230">
        <v>1</v>
      </c>
      <c r="F5966" s="47">
        <v>10</v>
      </c>
      <c r="G5966" s="239">
        <f t="shared" si="212"/>
        <v>15</v>
      </c>
      <c r="H5966" s="193">
        <f t="shared" si="213"/>
        <v>10</v>
      </c>
      <c r="K5966" s="244"/>
      <c r="M5966" s="60"/>
      <c r="N5966" s="60"/>
      <c r="O5966" s="60"/>
    </row>
    <row r="5967" spans="2:15" s="23" customFormat="1" ht="30.2" customHeight="1" thickBot="1" x14ac:dyDescent="0.3">
      <c r="B5967" s="200" t="s">
        <v>267</v>
      </c>
      <c r="C5967" s="232" t="s">
        <v>615</v>
      </c>
      <c r="D5967" s="230">
        <v>1.5</v>
      </c>
      <c r="E5967" s="230">
        <v>1</v>
      </c>
      <c r="F5967" s="47">
        <v>10</v>
      </c>
      <c r="G5967" s="239">
        <f t="shared" si="212"/>
        <v>15</v>
      </c>
      <c r="H5967" s="193">
        <f t="shared" si="213"/>
        <v>10</v>
      </c>
      <c r="K5967" s="244"/>
      <c r="M5967" s="60"/>
      <c r="N5967" s="60"/>
      <c r="O5967" s="60"/>
    </row>
    <row r="5968" spans="2:15" s="23" customFormat="1" ht="30.2" customHeight="1" thickBot="1" x14ac:dyDescent="0.3">
      <c r="B5968" s="200" t="s">
        <v>267</v>
      </c>
      <c r="C5968" s="232" t="s">
        <v>616</v>
      </c>
      <c r="D5968" s="230">
        <v>1.5</v>
      </c>
      <c r="E5968" s="230">
        <v>1</v>
      </c>
      <c r="F5968" s="47">
        <v>10</v>
      </c>
      <c r="G5968" s="239">
        <f t="shared" si="212"/>
        <v>15</v>
      </c>
      <c r="H5968" s="193">
        <f t="shared" si="213"/>
        <v>10</v>
      </c>
      <c r="K5968" s="244"/>
      <c r="M5968" s="60"/>
      <c r="N5968" s="60"/>
      <c r="O5968" s="60"/>
    </row>
    <row r="5969" spans="2:15" s="23" customFormat="1" ht="30.2" customHeight="1" thickBot="1" x14ac:dyDescent="0.3">
      <c r="B5969" s="200" t="s">
        <v>267</v>
      </c>
      <c r="C5969" s="232" t="s">
        <v>617</v>
      </c>
      <c r="D5969" s="230">
        <v>1.5</v>
      </c>
      <c r="E5969" s="230">
        <v>1</v>
      </c>
      <c r="F5969" s="47">
        <v>10</v>
      </c>
      <c r="G5969" s="239">
        <f t="shared" si="212"/>
        <v>15</v>
      </c>
      <c r="H5969" s="193">
        <f t="shared" si="213"/>
        <v>10</v>
      </c>
      <c r="K5969" s="244"/>
      <c r="M5969" s="60"/>
      <c r="N5969" s="60"/>
      <c r="O5969" s="60"/>
    </row>
    <row r="5970" spans="2:15" s="23" customFormat="1" ht="30.2" customHeight="1" thickBot="1" x14ac:dyDescent="0.3">
      <c r="B5970" s="200" t="s">
        <v>267</v>
      </c>
      <c r="C5970" s="232" t="s">
        <v>618</v>
      </c>
      <c r="D5970" s="230">
        <v>1.5</v>
      </c>
      <c r="E5970" s="230">
        <v>1</v>
      </c>
      <c r="F5970" s="47">
        <v>10</v>
      </c>
      <c r="G5970" s="239">
        <f t="shared" si="212"/>
        <v>15</v>
      </c>
      <c r="H5970" s="193">
        <f t="shared" si="213"/>
        <v>10</v>
      </c>
      <c r="K5970" s="244"/>
      <c r="M5970" s="60"/>
      <c r="N5970" s="60"/>
      <c r="O5970" s="60"/>
    </row>
    <row r="5971" spans="2:15" s="23" customFormat="1" ht="30.2" customHeight="1" thickBot="1" x14ac:dyDescent="0.3">
      <c r="B5971" s="200" t="s">
        <v>267</v>
      </c>
      <c r="C5971" s="232" t="s">
        <v>619</v>
      </c>
      <c r="D5971" s="230">
        <v>1.5</v>
      </c>
      <c r="E5971" s="230">
        <v>1</v>
      </c>
      <c r="F5971" s="47">
        <v>10</v>
      </c>
      <c r="G5971" s="239">
        <f t="shared" si="212"/>
        <v>15</v>
      </c>
      <c r="H5971" s="193">
        <f t="shared" si="213"/>
        <v>10</v>
      </c>
      <c r="K5971" s="244"/>
      <c r="M5971" s="60"/>
      <c r="N5971" s="60"/>
      <c r="O5971" s="60"/>
    </row>
    <row r="5972" spans="2:15" s="23" customFormat="1" ht="30.2" customHeight="1" thickBot="1" x14ac:dyDescent="0.3">
      <c r="B5972" s="200" t="s">
        <v>267</v>
      </c>
      <c r="C5972" s="232" t="s">
        <v>620</v>
      </c>
      <c r="D5972" s="230">
        <v>1.5</v>
      </c>
      <c r="E5972" s="230">
        <v>1</v>
      </c>
      <c r="F5972" s="47">
        <v>10</v>
      </c>
      <c r="G5972" s="239">
        <f t="shared" si="212"/>
        <v>15</v>
      </c>
      <c r="H5972" s="193">
        <f t="shared" si="213"/>
        <v>10</v>
      </c>
      <c r="K5972" s="244"/>
      <c r="M5972" s="60"/>
      <c r="N5972" s="60"/>
      <c r="O5972" s="60"/>
    </row>
    <row r="5973" spans="2:15" s="23" customFormat="1" ht="30.2" customHeight="1" thickBot="1" x14ac:dyDescent="0.3">
      <c r="B5973" s="200" t="s">
        <v>267</v>
      </c>
      <c r="C5973" s="232" t="s">
        <v>621</v>
      </c>
      <c r="D5973" s="230">
        <v>1.5</v>
      </c>
      <c r="E5973" s="230">
        <v>1</v>
      </c>
      <c r="F5973" s="47">
        <v>10</v>
      </c>
      <c r="G5973" s="239">
        <f t="shared" si="212"/>
        <v>15</v>
      </c>
      <c r="H5973" s="193">
        <f t="shared" si="213"/>
        <v>10</v>
      </c>
      <c r="K5973" s="244"/>
      <c r="M5973" s="60"/>
      <c r="N5973" s="60"/>
      <c r="O5973" s="60"/>
    </row>
    <row r="5974" spans="2:15" s="23" customFormat="1" ht="30.2" customHeight="1" thickBot="1" x14ac:dyDescent="0.3">
      <c r="B5974" s="200" t="s">
        <v>267</v>
      </c>
      <c r="C5974" s="232" t="s">
        <v>622</v>
      </c>
      <c r="D5974" s="230">
        <v>1.5</v>
      </c>
      <c r="E5974" s="230">
        <v>1</v>
      </c>
      <c r="F5974" s="47">
        <v>10</v>
      </c>
      <c r="G5974" s="239">
        <f t="shared" si="212"/>
        <v>15</v>
      </c>
      <c r="H5974" s="193">
        <f t="shared" si="213"/>
        <v>10</v>
      </c>
      <c r="K5974" s="244"/>
      <c r="M5974" s="60"/>
      <c r="N5974" s="60"/>
      <c r="O5974" s="60"/>
    </row>
    <row r="5975" spans="2:15" s="23" customFormat="1" ht="30.2" customHeight="1" thickBot="1" x14ac:dyDescent="0.3">
      <c r="B5975" s="200" t="s">
        <v>267</v>
      </c>
      <c r="C5975" s="232" t="s">
        <v>623</v>
      </c>
      <c r="D5975" s="230">
        <v>1.5</v>
      </c>
      <c r="E5975" s="230">
        <v>1</v>
      </c>
      <c r="F5975" s="47">
        <v>10</v>
      </c>
      <c r="G5975" s="239">
        <f t="shared" si="212"/>
        <v>15</v>
      </c>
      <c r="H5975" s="193">
        <f t="shared" si="213"/>
        <v>10</v>
      </c>
      <c r="K5975" s="244"/>
      <c r="M5975" s="60"/>
      <c r="N5975" s="60"/>
      <c r="O5975" s="60"/>
    </row>
    <row r="5976" spans="2:15" s="23" customFormat="1" ht="30.2" customHeight="1" thickBot="1" x14ac:dyDescent="0.3">
      <c r="B5976" s="200" t="s">
        <v>267</v>
      </c>
      <c r="C5976" s="232" t="s">
        <v>624</v>
      </c>
      <c r="D5976" s="230">
        <v>1.5</v>
      </c>
      <c r="E5976" s="230">
        <v>1</v>
      </c>
      <c r="F5976" s="47">
        <v>10</v>
      </c>
      <c r="G5976" s="239">
        <f t="shared" si="212"/>
        <v>15</v>
      </c>
      <c r="H5976" s="193">
        <f t="shared" si="213"/>
        <v>10</v>
      </c>
      <c r="K5976" s="244"/>
      <c r="M5976" s="60"/>
      <c r="N5976" s="60"/>
      <c r="O5976" s="60"/>
    </row>
    <row r="5977" spans="2:15" s="23" customFormat="1" ht="30.2" customHeight="1" thickBot="1" x14ac:dyDescent="0.3">
      <c r="B5977" s="200" t="s">
        <v>267</v>
      </c>
      <c r="C5977" s="232" t="s">
        <v>625</v>
      </c>
      <c r="D5977" s="230">
        <v>1.5</v>
      </c>
      <c r="E5977" s="230">
        <v>1</v>
      </c>
      <c r="F5977" s="47">
        <v>10</v>
      </c>
      <c r="G5977" s="239">
        <f t="shared" si="212"/>
        <v>15</v>
      </c>
      <c r="H5977" s="193">
        <f t="shared" si="213"/>
        <v>10</v>
      </c>
      <c r="K5977" s="244"/>
      <c r="M5977" s="60"/>
      <c r="N5977" s="60"/>
      <c r="O5977" s="60"/>
    </row>
    <row r="5978" spans="2:15" s="23" customFormat="1" ht="30.2" customHeight="1" thickBot="1" x14ac:dyDescent="0.3">
      <c r="B5978" s="200" t="s">
        <v>267</v>
      </c>
      <c r="C5978" s="232" t="s">
        <v>626</v>
      </c>
      <c r="D5978" s="230">
        <v>1.5</v>
      </c>
      <c r="E5978" s="230">
        <v>1</v>
      </c>
      <c r="F5978" s="47">
        <v>10</v>
      </c>
      <c r="G5978" s="239">
        <f t="shared" si="212"/>
        <v>15</v>
      </c>
      <c r="H5978" s="193">
        <f t="shared" si="213"/>
        <v>10</v>
      </c>
      <c r="K5978" s="244"/>
      <c r="M5978" s="60"/>
      <c r="N5978" s="60"/>
      <c r="O5978" s="60"/>
    </row>
    <row r="5979" spans="2:15" s="23" customFormat="1" ht="30.2" customHeight="1" thickBot="1" x14ac:dyDescent="0.3">
      <c r="B5979" s="200" t="s">
        <v>267</v>
      </c>
      <c r="C5979" s="232" t="s">
        <v>628</v>
      </c>
      <c r="D5979" s="230">
        <v>1.5</v>
      </c>
      <c r="E5979" s="230">
        <v>1</v>
      </c>
      <c r="F5979" s="47">
        <v>10</v>
      </c>
      <c r="G5979" s="239">
        <f t="shared" si="212"/>
        <v>15</v>
      </c>
      <c r="H5979" s="193">
        <f t="shared" si="213"/>
        <v>10</v>
      </c>
      <c r="K5979" s="244"/>
      <c r="M5979" s="60"/>
      <c r="N5979" s="60"/>
      <c r="O5979" s="60"/>
    </row>
    <row r="5980" spans="2:15" s="23" customFormat="1" ht="30.2" customHeight="1" thickBot="1" x14ac:dyDescent="0.3">
      <c r="B5980" s="200" t="s">
        <v>267</v>
      </c>
      <c r="C5980" s="232" t="s">
        <v>629</v>
      </c>
      <c r="D5980" s="230">
        <v>1.5</v>
      </c>
      <c r="E5980" s="230">
        <v>1</v>
      </c>
      <c r="F5980" s="47">
        <v>10</v>
      </c>
      <c r="G5980" s="239">
        <f t="shared" si="212"/>
        <v>15</v>
      </c>
      <c r="H5980" s="193">
        <f t="shared" si="213"/>
        <v>10</v>
      </c>
      <c r="K5980" s="244"/>
      <c r="M5980" s="60"/>
      <c r="N5980" s="60"/>
      <c r="O5980" s="60"/>
    </row>
    <row r="5981" spans="2:15" s="23" customFormat="1" ht="30.2" customHeight="1" thickBot="1" x14ac:dyDescent="0.3">
      <c r="B5981" s="200" t="s">
        <v>267</v>
      </c>
      <c r="C5981" s="232" t="s">
        <v>633</v>
      </c>
      <c r="D5981" s="230">
        <v>1.5</v>
      </c>
      <c r="E5981" s="230">
        <v>1</v>
      </c>
      <c r="F5981" s="47">
        <v>10</v>
      </c>
      <c r="G5981" s="239">
        <f t="shared" si="212"/>
        <v>15</v>
      </c>
      <c r="H5981" s="193">
        <f t="shared" si="213"/>
        <v>10</v>
      </c>
      <c r="K5981" s="244"/>
      <c r="M5981" s="60"/>
      <c r="N5981" s="60"/>
      <c r="O5981" s="60"/>
    </row>
    <row r="5982" spans="2:15" s="23" customFormat="1" ht="30.2" customHeight="1" thickBot="1" x14ac:dyDescent="0.3">
      <c r="B5982" s="200" t="s">
        <v>267</v>
      </c>
      <c r="C5982" s="232" t="s">
        <v>634</v>
      </c>
      <c r="D5982" s="230">
        <v>1.5</v>
      </c>
      <c r="E5982" s="230">
        <v>1</v>
      </c>
      <c r="F5982" s="47">
        <v>10</v>
      </c>
      <c r="G5982" s="239">
        <f t="shared" si="212"/>
        <v>15</v>
      </c>
      <c r="H5982" s="193">
        <f t="shared" si="213"/>
        <v>10</v>
      </c>
      <c r="K5982" s="244"/>
      <c r="M5982" s="60"/>
      <c r="N5982" s="60"/>
      <c r="O5982" s="60"/>
    </row>
    <row r="5983" spans="2:15" s="23" customFormat="1" ht="30.2" customHeight="1" thickBot="1" x14ac:dyDescent="0.3">
      <c r="B5983" s="200" t="s">
        <v>267</v>
      </c>
      <c r="C5983" s="232" t="s">
        <v>635</v>
      </c>
      <c r="D5983" s="230">
        <v>1.5</v>
      </c>
      <c r="E5983" s="230">
        <v>1</v>
      </c>
      <c r="F5983" s="47">
        <v>10</v>
      </c>
      <c r="G5983" s="239">
        <f t="shared" si="212"/>
        <v>15</v>
      </c>
      <c r="H5983" s="193">
        <f t="shared" si="213"/>
        <v>10</v>
      </c>
      <c r="K5983" s="244"/>
      <c r="M5983" s="60"/>
      <c r="N5983" s="60"/>
      <c r="O5983" s="60"/>
    </row>
    <row r="5984" spans="2:15" s="23" customFormat="1" ht="30.2" customHeight="1" thickBot="1" x14ac:dyDescent="0.3">
      <c r="B5984" s="200" t="s">
        <v>267</v>
      </c>
      <c r="C5984" s="232" t="s">
        <v>636</v>
      </c>
      <c r="D5984" s="230">
        <v>1.5</v>
      </c>
      <c r="E5984" s="230">
        <v>1</v>
      </c>
      <c r="F5984" s="47">
        <v>10</v>
      </c>
      <c r="G5984" s="239">
        <f t="shared" si="212"/>
        <v>15</v>
      </c>
      <c r="H5984" s="193">
        <f t="shared" si="213"/>
        <v>10</v>
      </c>
      <c r="K5984" s="244"/>
      <c r="M5984" s="60"/>
      <c r="N5984" s="60"/>
      <c r="O5984" s="60"/>
    </row>
    <row r="5985" spans="2:15" s="23" customFormat="1" ht="30.2" customHeight="1" thickBot="1" x14ac:dyDescent="0.3">
      <c r="B5985" s="200" t="s">
        <v>267</v>
      </c>
      <c r="C5985" s="232" t="s">
        <v>637</v>
      </c>
      <c r="D5985" s="230">
        <v>1.5</v>
      </c>
      <c r="E5985" s="230">
        <v>1</v>
      </c>
      <c r="F5985" s="47">
        <v>10</v>
      </c>
      <c r="G5985" s="239">
        <f t="shared" si="212"/>
        <v>15</v>
      </c>
      <c r="H5985" s="193">
        <f t="shared" si="213"/>
        <v>10</v>
      </c>
      <c r="K5985" s="244"/>
      <c r="M5985" s="60"/>
      <c r="N5985" s="60"/>
      <c r="O5985" s="60"/>
    </row>
    <row r="5986" spans="2:15" s="23" customFormat="1" ht="30.2" customHeight="1" thickBot="1" x14ac:dyDescent="0.3">
      <c r="B5986" s="200" t="s">
        <v>267</v>
      </c>
      <c r="C5986" s="232" t="s">
        <v>639</v>
      </c>
      <c r="D5986" s="230">
        <v>1.5</v>
      </c>
      <c r="E5986" s="230">
        <v>1</v>
      </c>
      <c r="F5986" s="47">
        <v>10</v>
      </c>
      <c r="G5986" s="239">
        <f t="shared" si="212"/>
        <v>15</v>
      </c>
      <c r="H5986" s="193">
        <f t="shared" si="213"/>
        <v>10</v>
      </c>
      <c r="K5986" s="244"/>
      <c r="M5986" s="60"/>
      <c r="N5986" s="60"/>
      <c r="O5986" s="60"/>
    </row>
    <row r="5987" spans="2:15" s="23" customFormat="1" ht="30.2" customHeight="1" thickBot="1" x14ac:dyDescent="0.3">
      <c r="B5987" s="200" t="s">
        <v>267</v>
      </c>
      <c r="C5987" s="232" t="s">
        <v>640</v>
      </c>
      <c r="D5987" s="230">
        <v>1.5</v>
      </c>
      <c r="E5987" s="230">
        <v>1</v>
      </c>
      <c r="F5987" s="47">
        <v>10</v>
      </c>
      <c r="G5987" s="239">
        <f t="shared" si="212"/>
        <v>15</v>
      </c>
      <c r="H5987" s="193">
        <f t="shared" si="213"/>
        <v>10</v>
      </c>
      <c r="K5987" s="244"/>
      <c r="M5987" s="60"/>
      <c r="N5987" s="60"/>
      <c r="O5987" s="60"/>
    </row>
    <row r="5988" spans="2:15" s="23" customFormat="1" ht="30.2" customHeight="1" thickBot="1" x14ac:dyDescent="0.3">
      <c r="B5988" s="200" t="s">
        <v>267</v>
      </c>
      <c r="C5988" s="232" t="s">
        <v>641</v>
      </c>
      <c r="D5988" s="230">
        <v>1.5</v>
      </c>
      <c r="E5988" s="230">
        <v>1</v>
      </c>
      <c r="F5988" s="47">
        <v>10</v>
      </c>
      <c r="G5988" s="239">
        <f t="shared" si="212"/>
        <v>15</v>
      </c>
      <c r="H5988" s="193">
        <f t="shared" si="213"/>
        <v>10</v>
      </c>
      <c r="K5988" s="244"/>
      <c r="M5988" s="60"/>
      <c r="N5988" s="60"/>
      <c r="O5988" s="60"/>
    </row>
    <row r="5989" spans="2:15" s="23" customFormat="1" ht="30.2" customHeight="1" thickBot="1" x14ac:dyDescent="0.3">
      <c r="B5989" s="200" t="s">
        <v>267</v>
      </c>
      <c r="C5989" s="232" t="s">
        <v>642</v>
      </c>
      <c r="D5989" s="230">
        <v>1.5</v>
      </c>
      <c r="E5989" s="230">
        <v>1</v>
      </c>
      <c r="F5989" s="47">
        <v>10</v>
      </c>
      <c r="G5989" s="239">
        <f t="shared" si="212"/>
        <v>15</v>
      </c>
      <c r="H5989" s="193">
        <f t="shared" si="213"/>
        <v>10</v>
      </c>
      <c r="K5989" s="244"/>
      <c r="M5989" s="60"/>
      <c r="N5989" s="60"/>
      <c r="O5989" s="60"/>
    </row>
    <row r="5990" spans="2:15" s="23" customFormat="1" ht="30.2" customHeight="1" thickBot="1" x14ac:dyDescent="0.3">
      <c r="B5990" s="200" t="s">
        <v>267</v>
      </c>
      <c r="C5990" s="232" t="s">
        <v>643</v>
      </c>
      <c r="D5990" s="230">
        <v>1.5</v>
      </c>
      <c r="E5990" s="230">
        <v>1</v>
      </c>
      <c r="F5990" s="47">
        <v>10</v>
      </c>
      <c r="G5990" s="239">
        <f t="shared" si="212"/>
        <v>15</v>
      </c>
      <c r="H5990" s="193">
        <f t="shared" si="213"/>
        <v>10</v>
      </c>
      <c r="K5990" s="244"/>
      <c r="M5990" s="60"/>
      <c r="N5990" s="60"/>
      <c r="O5990" s="60"/>
    </row>
    <row r="5991" spans="2:15" s="23" customFormat="1" ht="30.2" customHeight="1" thickBot="1" x14ac:dyDescent="0.3">
      <c r="B5991" s="200" t="s">
        <v>267</v>
      </c>
      <c r="C5991" s="232" t="s">
        <v>644</v>
      </c>
      <c r="D5991" s="230">
        <v>1.5</v>
      </c>
      <c r="E5991" s="230">
        <v>1</v>
      </c>
      <c r="F5991" s="47">
        <v>10</v>
      </c>
      <c r="G5991" s="239">
        <f t="shared" si="212"/>
        <v>15</v>
      </c>
      <c r="H5991" s="193">
        <f t="shared" si="213"/>
        <v>10</v>
      </c>
      <c r="K5991" s="244"/>
      <c r="M5991" s="60"/>
      <c r="N5991" s="60"/>
      <c r="O5991" s="60"/>
    </row>
    <row r="5992" spans="2:15" s="23" customFormat="1" ht="30.2" customHeight="1" thickBot="1" x14ac:dyDescent="0.3">
      <c r="B5992" s="200" t="s">
        <v>267</v>
      </c>
      <c r="C5992" s="232" t="s">
        <v>645</v>
      </c>
      <c r="D5992" s="230">
        <v>1.5</v>
      </c>
      <c r="E5992" s="230">
        <v>1</v>
      </c>
      <c r="F5992" s="47">
        <v>10</v>
      </c>
      <c r="G5992" s="239">
        <f t="shared" si="212"/>
        <v>15</v>
      </c>
      <c r="H5992" s="193">
        <f t="shared" si="213"/>
        <v>10</v>
      </c>
      <c r="K5992" s="244"/>
      <c r="M5992" s="60"/>
      <c r="N5992" s="60"/>
      <c r="O5992" s="60"/>
    </row>
    <row r="5993" spans="2:15" s="23" customFormat="1" ht="30.2" customHeight="1" thickBot="1" x14ac:dyDescent="0.3">
      <c r="B5993" s="200" t="s">
        <v>267</v>
      </c>
      <c r="C5993" s="232" t="s">
        <v>646</v>
      </c>
      <c r="D5993" s="230">
        <v>1.5</v>
      </c>
      <c r="E5993" s="230">
        <v>1</v>
      </c>
      <c r="F5993" s="47">
        <v>10</v>
      </c>
      <c r="G5993" s="239">
        <f t="shared" ref="G5993:G6045" si="214">ROUND(D5993*F5993,2)</f>
        <v>15</v>
      </c>
      <c r="H5993" s="193">
        <f t="shared" ref="H5993:H6045" si="215">ROUND(E5993*F5993,6)</f>
        <v>10</v>
      </c>
      <c r="K5993" s="244"/>
      <c r="M5993" s="60"/>
      <c r="N5993" s="60"/>
      <c r="O5993" s="60"/>
    </row>
    <row r="5994" spans="2:15" s="23" customFormat="1" ht="30.2" customHeight="1" thickBot="1" x14ac:dyDescent="0.3">
      <c r="B5994" s="200" t="s">
        <v>267</v>
      </c>
      <c r="C5994" s="232" t="s">
        <v>647</v>
      </c>
      <c r="D5994" s="230">
        <v>1.5</v>
      </c>
      <c r="E5994" s="230">
        <v>1</v>
      </c>
      <c r="F5994" s="47">
        <v>10</v>
      </c>
      <c r="G5994" s="239">
        <f t="shared" si="214"/>
        <v>15</v>
      </c>
      <c r="H5994" s="193">
        <f t="shared" si="215"/>
        <v>10</v>
      </c>
      <c r="K5994" s="244"/>
      <c r="M5994" s="60"/>
      <c r="N5994" s="60"/>
      <c r="O5994" s="60"/>
    </row>
    <row r="5995" spans="2:15" s="23" customFormat="1" ht="30.2" customHeight="1" thickBot="1" x14ac:dyDescent="0.3">
      <c r="B5995" s="200" t="s">
        <v>267</v>
      </c>
      <c r="C5995" s="232" t="s">
        <v>648</v>
      </c>
      <c r="D5995" s="230">
        <v>1.5</v>
      </c>
      <c r="E5995" s="230">
        <v>1</v>
      </c>
      <c r="F5995" s="47">
        <v>10</v>
      </c>
      <c r="G5995" s="239">
        <f t="shared" si="214"/>
        <v>15</v>
      </c>
      <c r="H5995" s="193">
        <f t="shared" si="215"/>
        <v>10</v>
      </c>
      <c r="K5995" s="244"/>
      <c r="M5995" s="60"/>
      <c r="N5995" s="60"/>
      <c r="O5995" s="60"/>
    </row>
    <row r="5996" spans="2:15" s="23" customFormat="1" ht="30.2" customHeight="1" thickBot="1" x14ac:dyDescent="0.3">
      <c r="B5996" s="200" t="s">
        <v>267</v>
      </c>
      <c r="C5996" s="232" t="s">
        <v>649</v>
      </c>
      <c r="D5996" s="230">
        <v>1.5</v>
      </c>
      <c r="E5996" s="230">
        <v>1</v>
      </c>
      <c r="F5996" s="47">
        <v>10</v>
      </c>
      <c r="G5996" s="239">
        <f t="shared" si="214"/>
        <v>15</v>
      </c>
      <c r="H5996" s="193">
        <f t="shared" si="215"/>
        <v>10</v>
      </c>
      <c r="K5996" s="244"/>
      <c r="M5996" s="60"/>
      <c r="N5996" s="60"/>
      <c r="O5996" s="60"/>
    </row>
    <row r="5997" spans="2:15" s="23" customFormat="1" ht="30.2" customHeight="1" thickBot="1" x14ac:dyDescent="0.3">
      <c r="B5997" s="200" t="s">
        <v>267</v>
      </c>
      <c r="C5997" s="232" t="s">
        <v>650</v>
      </c>
      <c r="D5997" s="230">
        <v>1.5</v>
      </c>
      <c r="E5997" s="230">
        <v>1</v>
      </c>
      <c r="F5997" s="47">
        <v>10</v>
      </c>
      <c r="G5997" s="239">
        <f t="shared" si="214"/>
        <v>15</v>
      </c>
      <c r="H5997" s="193">
        <f t="shared" si="215"/>
        <v>10</v>
      </c>
      <c r="K5997" s="244"/>
      <c r="M5997" s="60"/>
      <c r="N5997" s="60"/>
      <c r="O5997" s="60"/>
    </row>
    <row r="5998" spans="2:15" s="23" customFormat="1" ht="30.2" customHeight="1" thickBot="1" x14ac:dyDescent="0.3">
      <c r="B5998" s="200" t="s">
        <v>267</v>
      </c>
      <c r="C5998" s="232" t="s">
        <v>651</v>
      </c>
      <c r="D5998" s="230">
        <v>1.5</v>
      </c>
      <c r="E5998" s="230">
        <v>1</v>
      </c>
      <c r="F5998" s="47">
        <v>10</v>
      </c>
      <c r="G5998" s="239">
        <f t="shared" si="214"/>
        <v>15</v>
      </c>
      <c r="H5998" s="193">
        <f t="shared" si="215"/>
        <v>10</v>
      </c>
      <c r="K5998" s="244"/>
      <c r="M5998" s="60"/>
      <c r="N5998" s="60"/>
      <c r="O5998" s="60"/>
    </row>
    <row r="5999" spans="2:15" s="23" customFormat="1" ht="30.2" customHeight="1" thickBot="1" x14ac:dyDescent="0.3">
      <c r="B5999" s="200" t="s">
        <v>267</v>
      </c>
      <c r="C5999" s="232" t="s">
        <v>652</v>
      </c>
      <c r="D5999" s="230">
        <v>1.5</v>
      </c>
      <c r="E5999" s="230">
        <v>1</v>
      </c>
      <c r="F5999" s="47">
        <v>10</v>
      </c>
      <c r="G5999" s="239">
        <f t="shared" si="214"/>
        <v>15</v>
      </c>
      <c r="H5999" s="193">
        <f t="shared" si="215"/>
        <v>10</v>
      </c>
      <c r="K5999" s="244"/>
      <c r="M5999" s="60"/>
      <c r="N5999" s="60"/>
      <c r="O5999" s="60"/>
    </row>
    <row r="6000" spans="2:15" s="23" customFormat="1" ht="30.2" customHeight="1" thickBot="1" x14ac:dyDescent="0.3">
      <c r="B6000" s="200" t="s">
        <v>267</v>
      </c>
      <c r="C6000" s="232" t="s">
        <v>654</v>
      </c>
      <c r="D6000" s="230">
        <v>1.5</v>
      </c>
      <c r="E6000" s="230">
        <v>1</v>
      </c>
      <c r="F6000" s="47">
        <v>10</v>
      </c>
      <c r="G6000" s="239">
        <f t="shared" si="214"/>
        <v>15</v>
      </c>
      <c r="H6000" s="193">
        <f t="shared" si="215"/>
        <v>10</v>
      </c>
      <c r="K6000" s="244"/>
      <c r="M6000" s="60"/>
      <c r="N6000" s="60"/>
      <c r="O6000" s="60"/>
    </row>
    <row r="6001" spans="2:15" s="23" customFormat="1" ht="30.2" customHeight="1" thickBot="1" x14ac:dyDescent="0.3">
      <c r="B6001" s="200" t="s">
        <v>267</v>
      </c>
      <c r="C6001" s="232" t="s">
        <v>655</v>
      </c>
      <c r="D6001" s="230">
        <v>1.5</v>
      </c>
      <c r="E6001" s="230">
        <v>1</v>
      </c>
      <c r="F6001" s="47">
        <v>10</v>
      </c>
      <c r="G6001" s="239">
        <f t="shared" si="214"/>
        <v>15</v>
      </c>
      <c r="H6001" s="193">
        <f t="shared" si="215"/>
        <v>10</v>
      </c>
      <c r="K6001" s="244"/>
      <c r="M6001" s="60"/>
      <c r="N6001" s="60"/>
      <c r="O6001" s="60"/>
    </row>
    <row r="6002" spans="2:15" s="23" customFormat="1" ht="30.2" customHeight="1" thickBot="1" x14ac:dyDescent="0.3">
      <c r="B6002" s="200" t="s">
        <v>267</v>
      </c>
      <c r="C6002" s="232" t="s">
        <v>998</v>
      </c>
      <c r="D6002" s="230">
        <v>1.5</v>
      </c>
      <c r="E6002" s="230">
        <v>1</v>
      </c>
      <c r="F6002" s="47">
        <v>10</v>
      </c>
      <c r="G6002" s="239">
        <f t="shared" si="214"/>
        <v>15</v>
      </c>
      <c r="H6002" s="193">
        <f t="shared" si="215"/>
        <v>10</v>
      </c>
      <c r="K6002" s="244"/>
      <c r="M6002" s="60"/>
      <c r="N6002" s="60"/>
      <c r="O6002" s="60"/>
    </row>
    <row r="6003" spans="2:15" s="23" customFormat="1" ht="30.2" customHeight="1" thickBot="1" x14ac:dyDescent="0.3">
      <c r="B6003" s="200" t="s">
        <v>267</v>
      </c>
      <c r="C6003" s="232" t="s">
        <v>683</v>
      </c>
      <c r="D6003" s="230">
        <v>1.5</v>
      </c>
      <c r="E6003" s="230">
        <v>1</v>
      </c>
      <c r="F6003" s="47">
        <v>10</v>
      </c>
      <c r="G6003" s="239">
        <f t="shared" si="214"/>
        <v>15</v>
      </c>
      <c r="H6003" s="193">
        <f t="shared" si="215"/>
        <v>10</v>
      </c>
      <c r="K6003" s="244"/>
      <c r="M6003" s="60"/>
      <c r="N6003" s="60"/>
      <c r="O6003" s="60"/>
    </row>
    <row r="6004" spans="2:15" s="23" customFormat="1" ht="30.2" customHeight="1" thickBot="1" x14ac:dyDescent="0.3">
      <c r="B6004" s="200" t="s">
        <v>267</v>
      </c>
      <c r="C6004" s="232" t="s">
        <v>684</v>
      </c>
      <c r="D6004" s="230">
        <v>1.5</v>
      </c>
      <c r="E6004" s="230">
        <v>1</v>
      </c>
      <c r="F6004" s="47">
        <v>10</v>
      </c>
      <c r="G6004" s="239">
        <f t="shared" si="214"/>
        <v>15</v>
      </c>
      <c r="H6004" s="193">
        <f t="shared" si="215"/>
        <v>10</v>
      </c>
      <c r="K6004" s="244"/>
      <c r="M6004" s="60"/>
      <c r="N6004" s="60"/>
      <c r="O6004" s="60"/>
    </row>
    <row r="6005" spans="2:15" s="23" customFormat="1" ht="30.2" customHeight="1" thickBot="1" x14ac:dyDescent="0.3">
      <c r="B6005" s="200" t="s">
        <v>267</v>
      </c>
      <c r="C6005" s="232" t="s">
        <v>685</v>
      </c>
      <c r="D6005" s="230">
        <v>1.5</v>
      </c>
      <c r="E6005" s="230">
        <v>1</v>
      </c>
      <c r="F6005" s="47">
        <v>10</v>
      </c>
      <c r="G6005" s="239">
        <f t="shared" si="214"/>
        <v>15</v>
      </c>
      <c r="H6005" s="193">
        <f t="shared" si="215"/>
        <v>10</v>
      </c>
      <c r="K6005" s="244"/>
      <c r="M6005" s="60"/>
      <c r="N6005" s="60"/>
      <c r="O6005" s="60"/>
    </row>
    <row r="6006" spans="2:15" s="23" customFormat="1" ht="30.2" customHeight="1" thickBot="1" x14ac:dyDescent="0.3">
      <c r="B6006" s="200" t="s">
        <v>267</v>
      </c>
      <c r="C6006" s="232" t="s">
        <v>686</v>
      </c>
      <c r="D6006" s="230">
        <v>1.5</v>
      </c>
      <c r="E6006" s="230">
        <v>1</v>
      </c>
      <c r="F6006" s="47">
        <v>10</v>
      </c>
      <c r="G6006" s="239">
        <f t="shared" si="214"/>
        <v>15</v>
      </c>
      <c r="H6006" s="193">
        <f t="shared" si="215"/>
        <v>10</v>
      </c>
      <c r="K6006" s="244"/>
      <c r="M6006" s="60"/>
      <c r="N6006" s="60"/>
      <c r="O6006" s="60"/>
    </row>
    <row r="6007" spans="2:15" s="23" customFormat="1" ht="30.2" customHeight="1" thickBot="1" x14ac:dyDescent="0.3">
      <c r="B6007" s="200" t="s">
        <v>267</v>
      </c>
      <c r="C6007" s="232" t="s">
        <v>687</v>
      </c>
      <c r="D6007" s="230">
        <v>1.5</v>
      </c>
      <c r="E6007" s="230">
        <v>1</v>
      </c>
      <c r="F6007" s="47">
        <v>10</v>
      </c>
      <c r="G6007" s="239">
        <f t="shared" si="214"/>
        <v>15</v>
      </c>
      <c r="H6007" s="193">
        <f t="shared" si="215"/>
        <v>10</v>
      </c>
      <c r="K6007" s="244"/>
      <c r="M6007" s="60"/>
      <c r="N6007" s="60"/>
      <c r="O6007" s="60"/>
    </row>
    <row r="6008" spans="2:15" s="23" customFormat="1" ht="30.2" customHeight="1" thickBot="1" x14ac:dyDescent="0.3">
      <c r="B6008" s="200" t="s">
        <v>267</v>
      </c>
      <c r="C6008" s="232" t="s">
        <v>688</v>
      </c>
      <c r="D6008" s="230">
        <v>1.5</v>
      </c>
      <c r="E6008" s="230">
        <v>1</v>
      </c>
      <c r="F6008" s="47">
        <v>10</v>
      </c>
      <c r="G6008" s="239">
        <f t="shared" si="214"/>
        <v>15</v>
      </c>
      <c r="H6008" s="193">
        <f t="shared" si="215"/>
        <v>10</v>
      </c>
      <c r="K6008" s="244"/>
      <c r="M6008" s="60"/>
      <c r="N6008" s="60"/>
      <c r="O6008" s="60"/>
    </row>
    <row r="6009" spans="2:15" s="23" customFormat="1" ht="30.2" customHeight="1" thickBot="1" x14ac:dyDescent="0.3">
      <c r="B6009" s="200" t="s">
        <v>267</v>
      </c>
      <c r="C6009" s="232" t="s">
        <v>689</v>
      </c>
      <c r="D6009" s="230">
        <v>1.5</v>
      </c>
      <c r="E6009" s="230">
        <v>1</v>
      </c>
      <c r="F6009" s="47">
        <v>10</v>
      </c>
      <c r="G6009" s="239">
        <f t="shared" si="214"/>
        <v>15</v>
      </c>
      <c r="H6009" s="193">
        <f t="shared" si="215"/>
        <v>10</v>
      </c>
      <c r="K6009" s="244"/>
      <c r="M6009" s="60"/>
      <c r="N6009" s="60"/>
      <c r="O6009" s="60"/>
    </row>
    <row r="6010" spans="2:15" s="23" customFormat="1" ht="30.2" customHeight="1" thickBot="1" x14ac:dyDescent="0.3">
      <c r="B6010" s="200" t="s">
        <v>267</v>
      </c>
      <c r="C6010" s="232" t="s">
        <v>690</v>
      </c>
      <c r="D6010" s="230">
        <v>1.5</v>
      </c>
      <c r="E6010" s="230">
        <v>1</v>
      </c>
      <c r="F6010" s="47">
        <v>10</v>
      </c>
      <c r="G6010" s="239">
        <f t="shared" si="214"/>
        <v>15</v>
      </c>
      <c r="H6010" s="193">
        <f t="shared" si="215"/>
        <v>10</v>
      </c>
      <c r="K6010" s="244"/>
      <c r="M6010" s="60"/>
      <c r="N6010" s="60"/>
      <c r="O6010" s="60"/>
    </row>
    <row r="6011" spans="2:15" s="23" customFormat="1" ht="30.2" customHeight="1" thickBot="1" x14ac:dyDescent="0.3">
      <c r="B6011" s="200" t="s">
        <v>267</v>
      </c>
      <c r="C6011" s="232" t="s">
        <v>691</v>
      </c>
      <c r="D6011" s="230">
        <v>1.5</v>
      </c>
      <c r="E6011" s="230">
        <v>1</v>
      </c>
      <c r="F6011" s="47">
        <v>10</v>
      </c>
      <c r="G6011" s="239">
        <f t="shared" si="214"/>
        <v>15</v>
      </c>
      <c r="H6011" s="193">
        <f t="shared" si="215"/>
        <v>10</v>
      </c>
      <c r="K6011" s="244"/>
      <c r="M6011" s="60"/>
      <c r="N6011" s="60"/>
      <c r="O6011" s="60"/>
    </row>
    <row r="6012" spans="2:15" s="23" customFormat="1" ht="30.2" customHeight="1" thickBot="1" x14ac:dyDescent="0.3">
      <c r="B6012" s="200" t="s">
        <v>267</v>
      </c>
      <c r="C6012" s="232" t="s">
        <v>692</v>
      </c>
      <c r="D6012" s="230">
        <v>1.5</v>
      </c>
      <c r="E6012" s="230">
        <v>1</v>
      </c>
      <c r="F6012" s="47">
        <v>10</v>
      </c>
      <c r="G6012" s="239">
        <f t="shared" si="214"/>
        <v>15</v>
      </c>
      <c r="H6012" s="193">
        <f t="shared" si="215"/>
        <v>10</v>
      </c>
      <c r="K6012" s="244"/>
      <c r="M6012" s="60"/>
      <c r="N6012" s="60"/>
      <c r="O6012" s="60"/>
    </row>
    <row r="6013" spans="2:15" s="23" customFormat="1" ht="30.2" customHeight="1" thickBot="1" x14ac:dyDescent="0.3">
      <c r="B6013" s="200" t="s">
        <v>267</v>
      </c>
      <c r="C6013" s="232" t="s">
        <v>693</v>
      </c>
      <c r="D6013" s="230">
        <v>1.5</v>
      </c>
      <c r="E6013" s="230">
        <v>1</v>
      </c>
      <c r="F6013" s="47">
        <v>10</v>
      </c>
      <c r="G6013" s="239">
        <f t="shared" si="214"/>
        <v>15</v>
      </c>
      <c r="H6013" s="193">
        <f t="shared" si="215"/>
        <v>10</v>
      </c>
      <c r="K6013" s="244"/>
      <c r="M6013" s="60"/>
      <c r="N6013" s="60"/>
      <c r="O6013" s="60"/>
    </row>
    <row r="6014" spans="2:15" s="23" customFormat="1" ht="30.2" customHeight="1" thickBot="1" x14ac:dyDescent="0.3">
      <c r="B6014" s="200" t="s">
        <v>267</v>
      </c>
      <c r="C6014" s="232" t="s">
        <v>694</v>
      </c>
      <c r="D6014" s="230">
        <v>1.5</v>
      </c>
      <c r="E6014" s="230">
        <v>1</v>
      </c>
      <c r="F6014" s="47">
        <v>10</v>
      </c>
      <c r="G6014" s="239">
        <f t="shared" si="214"/>
        <v>15</v>
      </c>
      <c r="H6014" s="193">
        <f t="shared" si="215"/>
        <v>10</v>
      </c>
      <c r="K6014" s="244"/>
      <c r="M6014" s="60"/>
      <c r="N6014" s="60"/>
      <c r="O6014" s="60"/>
    </row>
    <row r="6015" spans="2:15" s="23" customFormat="1" ht="30.2" customHeight="1" thickBot="1" x14ac:dyDescent="0.3">
      <c r="B6015" s="200" t="s">
        <v>267</v>
      </c>
      <c r="C6015" s="232" t="s">
        <v>696</v>
      </c>
      <c r="D6015" s="230">
        <v>1.5</v>
      </c>
      <c r="E6015" s="230">
        <v>1</v>
      </c>
      <c r="F6015" s="47">
        <v>10</v>
      </c>
      <c r="G6015" s="239">
        <f t="shared" si="214"/>
        <v>15</v>
      </c>
      <c r="H6015" s="193">
        <f t="shared" si="215"/>
        <v>10</v>
      </c>
      <c r="K6015" s="244"/>
      <c r="M6015" s="60"/>
      <c r="N6015" s="60"/>
      <c r="O6015" s="60"/>
    </row>
    <row r="6016" spans="2:15" s="23" customFormat="1" ht="30.2" customHeight="1" thickBot="1" x14ac:dyDescent="0.3">
      <c r="B6016" s="200" t="s">
        <v>267</v>
      </c>
      <c r="C6016" s="232" t="s">
        <v>697</v>
      </c>
      <c r="D6016" s="230">
        <v>1.5</v>
      </c>
      <c r="E6016" s="230">
        <v>1</v>
      </c>
      <c r="F6016" s="47">
        <v>10</v>
      </c>
      <c r="G6016" s="239">
        <f t="shared" si="214"/>
        <v>15</v>
      </c>
      <c r="H6016" s="193">
        <f t="shared" si="215"/>
        <v>10</v>
      </c>
      <c r="K6016" s="244"/>
      <c r="M6016" s="60"/>
      <c r="N6016" s="60"/>
      <c r="O6016" s="60"/>
    </row>
    <row r="6017" spans="2:15" s="23" customFormat="1" ht="30.2" customHeight="1" thickBot="1" x14ac:dyDescent="0.3">
      <c r="B6017" s="200" t="s">
        <v>267</v>
      </c>
      <c r="C6017" s="232" t="s">
        <v>698</v>
      </c>
      <c r="D6017" s="230">
        <v>1.5</v>
      </c>
      <c r="E6017" s="230">
        <v>1</v>
      </c>
      <c r="F6017" s="47">
        <v>10</v>
      </c>
      <c r="G6017" s="239">
        <f t="shared" si="214"/>
        <v>15</v>
      </c>
      <c r="H6017" s="193">
        <f t="shared" si="215"/>
        <v>10</v>
      </c>
      <c r="K6017" s="244"/>
      <c r="M6017" s="60"/>
      <c r="N6017" s="60"/>
      <c r="O6017" s="60"/>
    </row>
    <row r="6018" spans="2:15" s="23" customFormat="1" ht="30.2" customHeight="1" thickBot="1" x14ac:dyDescent="0.3">
      <c r="B6018" s="200" t="s">
        <v>267</v>
      </c>
      <c r="C6018" s="232" t="s">
        <v>699</v>
      </c>
      <c r="D6018" s="230">
        <v>1.5</v>
      </c>
      <c r="E6018" s="230">
        <v>1</v>
      </c>
      <c r="F6018" s="47">
        <v>10</v>
      </c>
      <c r="G6018" s="239">
        <f t="shared" si="214"/>
        <v>15</v>
      </c>
      <c r="H6018" s="193">
        <f t="shared" si="215"/>
        <v>10</v>
      </c>
      <c r="K6018" s="244"/>
      <c r="M6018" s="60"/>
      <c r="N6018" s="60"/>
      <c r="O6018" s="60"/>
    </row>
    <row r="6019" spans="2:15" s="23" customFormat="1" ht="30.2" customHeight="1" thickBot="1" x14ac:dyDescent="0.3">
      <c r="B6019" s="200" t="s">
        <v>267</v>
      </c>
      <c r="C6019" s="232" t="s">
        <v>1007</v>
      </c>
      <c r="D6019" s="230">
        <v>1.5</v>
      </c>
      <c r="E6019" s="230">
        <v>1</v>
      </c>
      <c r="F6019" s="47">
        <v>10</v>
      </c>
      <c r="G6019" s="239">
        <f t="shared" si="214"/>
        <v>15</v>
      </c>
      <c r="H6019" s="193">
        <f t="shared" si="215"/>
        <v>10</v>
      </c>
      <c r="K6019" s="244"/>
      <c r="M6019" s="60"/>
      <c r="N6019" s="60"/>
      <c r="O6019" s="60"/>
    </row>
    <row r="6020" spans="2:15" s="23" customFormat="1" ht="30.2" customHeight="1" thickBot="1" x14ac:dyDescent="0.3">
      <c r="B6020" s="200" t="s">
        <v>267</v>
      </c>
      <c r="C6020" s="232" t="s">
        <v>703</v>
      </c>
      <c r="D6020" s="230">
        <v>1.5</v>
      </c>
      <c r="E6020" s="230">
        <v>1</v>
      </c>
      <c r="F6020" s="47">
        <v>10</v>
      </c>
      <c r="G6020" s="239">
        <f t="shared" si="214"/>
        <v>15</v>
      </c>
      <c r="H6020" s="193">
        <f t="shared" si="215"/>
        <v>10</v>
      </c>
      <c r="K6020" s="244"/>
      <c r="M6020" s="60"/>
      <c r="N6020" s="60"/>
      <c r="O6020" s="60"/>
    </row>
    <row r="6021" spans="2:15" s="23" customFormat="1" ht="30.2" customHeight="1" thickBot="1" x14ac:dyDescent="0.3">
      <c r="B6021" s="200" t="s">
        <v>267</v>
      </c>
      <c r="C6021" s="232" t="s">
        <v>704</v>
      </c>
      <c r="D6021" s="230">
        <v>1.5</v>
      </c>
      <c r="E6021" s="230">
        <v>1</v>
      </c>
      <c r="F6021" s="47">
        <v>10</v>
      </c>
      <c r="G6021" s="239">
        <f t="shared" si="214"/>
        <v>15</v>
      </c>
      <c r="H6021" s="193">
        <f t="shared" si="215"/>
        <v>10</v>
      </c>
      <c r="K6021" s="244"/>
      <c r="M6021" s="60"/>
      <c r="N6021" s="60"/>
      <c r="O6021" s="60"/>
    </row>
    <row r="6022" spans="2:15" s="23" customFormat="1" ht="30.2" customHeight="1" thickBot="1" x14ac:dyDescent="0.3">
      <c r="B6022" s="200" t="s">
        <v>267</v>
      </c>
      <c r="C6022" s="232" t="s">
        <v>707</v>
      </c>
      <c r="D6022" s="230">
        <v>1.5</v>
      </c>
      <c r="E6022" s="230">
        <v>1</v>
      </c>
      <c r="F6022" s="47">
        <v>10</v>
      </c>
      <c r="G6022" s="239">
        <f t="shared" si="214"/>
        <v>15</v>
      </c>
      <c r="H6022" s="193">
        <f t="shared" si="215"/>
        <v>10</v>
      </c>
      <c r="K6022" s="244"/>
      <c r="M6022" s="60"/>
      <c r="N6022" s="60"/>
      <c r="O6022" s="60"/>
    </row>
    <row r="6023" spans="2:15" s="23" customFormat="1" ht="30.2" customHeight="1" thickBot="1" x14ac:dyDescent="0.3">
      <c r="B6023" s="200" t="s">
        <v>267</v>
      </c>
      <c r="C6023" s="232" t="s">
        <v>708</v>
      </c>
      <c r="D6023" s="230">
        <v>1.5</v>
      </c>
      <c r="E6023" s="230">
        <v>1</v>
      </c>
      <c r="F6023" s="47">
        <v>10</v>
      </c>
      <c r="G6023" s="239">
        <f t="shared" si="214"/>
        <v>15</v>
      </c>
      <c r="H6023" s="193">
        <f t="shared" si="215"/>
        <v>10</v>
      </c>
      <c r="K6023" s="244"/>
      <c r="M6023" s="60"/>
      <c r="N6023" s="60"/>
      <c r="O6023" s="60"/>
    </row>
    <row r="6024" spans="2:15" s="23" customFormat="1" ht="30.2" customHeight="1" thickBot="1" x14ac:dyDescent="0.3">
      <c r="B6024" s="200" t="s">
        <v>267</v>
      </c>
      <c r="C6024" s="232" t="s">
        <v>709</v>
      </c>
      <c r="D6024" s="230">
        <v>1.5</v>
      </c>
      <c r="E6024" s="230">
        <v>1</v>
      </c>
      <c r="F6024" s="47">
        <v>10</v>
      </c>
      <c r="G6024" s="239">
        <f t="shared" si="214"/>
        <v>15</v>
      </c>
      <c r="H6024" s="193">
        <f t="shared" si="215"/>
        <v>10</v>
      </c>
      <c r="K6024" s="244"/>
      <c r="M6024" s="60"/>
      <c r="N6024" s="60"/>
      <c r="O6024" s="60"/>
    </row>
    <row r="6025" spans="2:15" s="23" customFormat="1" ht="30.2" customHeight="1" thickBot="1" x14ac:dyDescent="0.3">
      <c r="B6025" s="200" t="s">
        <v>267</v>
      </c>
      <c r="C6025" s="232" t="s">
        <v>710</v>
      </c>
      <c r="D6025" s="230">
        <v>1.5</v>
      </c>
      <c r="E6025" s="230">
        <v>1</v>
      </c>
      <c r="F6025" s="47">
        <v>10</v>
      </c>
      <c r="G6025" s="239">
        <f t="shared" si="214"/>
        <v>15</v>
      </c>
      <c r="H6025" s="193">
        <f t="shared" si="215"/>
        <v>10</v>
      </c>
      <c r="K6025" s="244"/>
      <c r="M6025" s="60"/>
      <c r="N6025" s="60"/>
      <c r="O6025" s="60"/>
    </row>
    <row r="6026" spans="2:15" s="23" customFormat="1" ht="30.2" customHeight="1" thickBot="1" x14ac:dyDescent="0.3">
      <c r="B6026" s="200" t="s">
        <v>267</v>
      </c>
      <c r="C6026" s="232" t="s">
        <v>711</v>
      </c>
      <c r="D6026" s="230">
        <v>1.5</v>
      </c>
      <c r="E6026" s="230">
        <v>1</v>
      </c>
      <c r="F6026" s="47">
        <v>10</v>
      </c>
      <c r="G6026" s="239">
        <f t="shared" si="214"/>
        <v>15</v>
      </c>
      <c r="H6026" s="193">
        <f t="shared" si="215"/>
        <v>10</v>
      </c>
      <c r="K6026" s="244"/>
      <c r="M6026" s="60"/>
      <c r="N6026" s="60"/>
      <c r="O6026" s="60"/>
    </row>
    <row r="6027" spans="2:15" s="23" customFormat="1" ht="30.2" customHeight="1" thickBot="1" x14ac:dyDescent="0.3">
      <c r="B6027" s="200" t="s">
        <v>267</v>
      </c>
      <c r="C6027" s="232" t="s">
        <v>712</v>
      </c>
      <c r="D6027" s="230">
        <v>1.5</v>
      </c>
      <c r="E6027" s="230">
        <v>1</v>
      </c>
      <c r="F6027" s="47">
        <v>10</v>
      </c>
      <c r="G6027" s="239">
        <f t="shared" si="214"/>
        <v>15</v>
      </c>
      <c r="H6027" s="193">
        <f t="shared" si="215"/>
        <v>10</v>
      </c>
      <c r="K6027" s="244"/>
      <c r="M6027" s="60"/>
      <c r="N6027" s="60"/>
      <c r="O6027" s="60"/>
    </row>
    <row r="6028" spans="2:15" s="23" customFormat="1" ht="30.2" customHeight="1" thickBot="1" x14ac:dyDescent="0.3">
      <c r="B6028" s="200" t="s">
        <v>267</v>
      </c>
      <c r="C6028" s="232" t="s">
        <v>713</v>
      </c>
      <c r="D6028" s="230">
        <v>1.5</v>
      </c>
      <c r="E6028" s="230">
        <v>1</v>
      </c>
      <c r="F6028" s="47">
        <v>10</v>
      </c>
      <c r="G6028" s="239">
        <f t="shared" si="214"/>
        <v>15</v>
      </c>
      <c r="H6028" s="193">
        <f t="shared" si="215"/>
        <v>10</v>
      </c>
      <c r="K6028" s="244"/>
      <c r="M6028" s="60"/>
      <c r="N6028" s="60"/>
      <c r="O6028" s="60"/>
    </row>
    <row r="6029" spans="2:15" s="23" customFormat="1" ht="30.2" customHeight="1" thickBot="1" x14ac:dyDescent="0.3">
      <c r="B6029" s="200" t="s">
        <v>267</v>
      </c>
      <c r="C6029" s="232" t="s">
        <v>715</v>
      </c>
      <c r="D6029" s="230">
        <v>1.5</v>
      </c>
      <c r="E6029" s="230">
        <v>1</v>
      </c>
      <c r="F6029" s="47">
        <v>10</v>
      </c>
      <c r="G6029" s="239">
        <f t="shared" si="214"/>
        <v>15</v>
      </c>
      <c r="H6029" s="193">
        <f t="shared" si="215"/>
        <v>10</v>
      </c>
      <c r="K6029" s="244"/>
      <c r="M6029" s="60"/>
      <c r="N6029" s="60"/>
      <c r="O6029" s="60"/>
    </row>
    <row r="6030" spans="2:15" s="23" customFormat="1" ht="30.2" customHeight="1" thickBot="1" x14ac:dyDescent="0.3">
      <c r="B6030" s="200" t="s">
        <v>267</v>
      </c>
      <c r="C6030" s="232" t="s">
        <v>716</v>
      </c>
      <c r="D6030" s="230">
        <v>1.5</v>
      </c>
      <c r="E6030" s="230">
        <v>1</v>
      </c>
      <c r="F6030" s="47">
        <v>10</v>
      </c>
      <c r="G6030" s="239">
        <f t="shared" si="214"/>
        <v>15</v>
      </c>
      <c r="H6030" s="193">
        <f t="shared" si="215"/>
        <v>10</v>
      </c>
      <c r="K6030" s="244"/>
      <c r="M6030" s="60"/>
      <c r="N6030" s="60"/>
      <c r="O6030" s="60"/>
    </row>
    <row r="6031" spans="2:15" s="23" customFormat="1" ht="30.2" customHeight="1" thickBot="1" x14ac:dyDescent="0.3">
      <c r="B6031" s="200" t="s">
        <v>267</v>
      </c>
      <c r="C6031" s="232" t="s">
        <v>717</v>
      </c>
      <c r="D6031" s="230">
        <v>1.5</v>
      </c>
      <c r="E6031" s="230">
        <v>1</v>
      </c>
      <c r="F6031" s="47">
        <v>10</v>
      </c>
      <c r="G6031" s="239">
        <f t="shared" si="214"/>
        <v>15</v>
      </c>
      <c r="H6031" s="193">
        <f t="shared" si="215"/>
        <v>10</v>
      </c>
      <c r="K6031" s="244"/>
      <c r="M6031" s="60"/>
      <c r="N6031" s="60"/>
      <c r="O6031" s="60"/>
    </row>
    <row r="6032" spans="2:15" s="23" customFormat="1" ht="30.2" customHeight="1" thickBot="1" x14ac:dyDescent="0.3">
      <c r="B6032" s="200" t="s">
        <v>267</v>
      </c>
      <c r="C6032" s="232" t="s">
        <v>718</v>
      </c>
      <c r="D6032" s="230">
        <v>1.5</v>
      </c>
      <c r="E6032" s="230">
        <v>1</v>
      </c>
      <c r="F6032" s="47">
        <v>10</v>
      </c>
      <c r="G6032" s="239">
        <f t="shared" si="214"/>
        <v>15</v>
      </c>
      <c r="H6032" s="193">
        <f t="shared" si="215"/>
        <v>10</v>
      </c>
      <c r="K6032" s="244"/>
      <c r="M6032" s="60"/>
      <c r="N6032" s="60"/>
      <c r="O6032" s="60"/>
    </row>
    <row r="6033" spans="2:15" s="23" customFormat="1" ht="30.2" customHeight="1" thickBot="1" x14ac:dyDescent="0.3">
      <c r="B6033" s="200" t="s">
        <v>267</v>
      </c>
      <c r="C6033" s="232" t="s">
        <v>719</v>
      </c>
      <c r="D6033" s="230">
        <v>1.5</v>
      </c>
      <c r="E6033" s="230">
        <v>1</v>
      </c>
      <c r="F6033" s="47">
        <v>10</v>
      </c>
      <c r="G6033" s="239">
        <f t="shared" si="214"/>
        <v>15</v>
      </c>
      <c r="H6033" s="193">
        <f t="shared" si="215"/>
        <v>10</v>
      </c>
      <c r="K6033" s="244"/>
      <c r="M6033" s="60"/>
      <c r="N6033" s="60"/>
      <c r="O6033" s="60"/>
    </row>
    <row r="6034" spans="2:15" s="23" customFormat="1" ht="30.2" customHeight="1" thickBot="1" x14ac:dyDescent="0.3">
      <c r="B6034" s="200" t="s">
        <v>267</v>
      </c>
      <c r="C6034" s="232" t="s">
        <v>720</v>
      </c>
      <c r="D6034" s="230">
        <v>1.5</v>
      </c>
      <c r="E6034" s="230">
        <v>1</v>
      </c>
      <c r="F6034" s="47">
        <v>10</v>
      </c>
      <c r="G6034" s="239">
        <f t="shared" si="214"/>
        <v>15</v>
      </c>
      <c r="H6034" s="193">
        <f t="shared" si="215"/>
        <v>10</v>
      </c>
      <c r="K6034" s="244"/>
      <c r="M6034" s="60"/>
      <c r="N6034" s="60"/>
      <c r="O6034" s="60"/>
    </row>
    <row r="6035" spans="2:15" s="23" customFormat="1" ht="30.2" customHeight="1" thickBot="1" x14ac:dyDescent="0.3">
      <c r="B6035" s="200" t="s">
        <v>267</v>
      </c>
      <c r="C6035" s="232" t="s">
        <v>725</v>
      </c>
      <c r="D6035" s="230">
        <v>1.5</v>
      </c>
      <c r="E6035" s="230">
        <v>1</v>
      </c>
      <c r="F6035" s="47">
        <v>10</v>
      </c>
      <c r="G6035" s="239">
        <f t="shared" si="214"/>
        <v>15</v>
      </c>
      <c r="H6035" s="193">
        <f t="shared" si="215"/>
        <v>10</v>
      </c>
      <c r="K6035" s="244"/>
      <c r="M6035" s="60"/>
      <c r="N6035" s="60"/>
      <c r="O6035" s="60"/>
    </row>
    <row r="6036" spans="2:15" s="23" customFormat="1" ht="30.2" customHeight="1" thickBot="1" x14ac:dyDescent="0.3">
      <c r="B6036" s="200" t="s">
        <v>267</v>
      </c>
      <c r="C6036" s="232" t="s">
        <v>726</v>
      </c>
      <c r="D6036" s="230">
        <v>1.5</v>
      </c>
      <c r="E6036" s="230">
        <v>1</v>
      </c>
      <c r="F6036" s="47">
        <v>10</v>
      </c>
      <c r="G6036" s="239">
        <f t="shared" si="214"/>
        <v>15</v>
      </c>
      <c r="H6036" s="193">
        <f t="shared" si="215"/>
        <v>10</v>
      </c>
      <c r="K6036" s="244"/>
      <c r="M6036" s="60"/>
      <c r="N6036" s="60"/>
      <c r="O6036" s="60"/>
    </row>
    <row r="6037" spans="2:15" s="23" customFormat="1" ht="30.2" customHeight="1" thickBot="1" x14ac:dyDescent="0.3">
      <c r="B6037" s="200" t="s">
        <v>267</v>
      </c>
      <c r="C6037" s="232" t="s">
        <v>728</v>
      </c>
      <c r="D6037" s="230">
        <v>1.5</v>
      </c>
      <c r="E6037" s="230">
        <v>1</v>
      </c>
      <c r="F6037" s="47">
        <v>10</v>
      </c>
      <c r="G6037" s="239">
        <f t="shared" si="214"/>
        <v>15</v>
      </c>
      <c r="H6037" s="193">
        <f t="shared" si="215"/>
        <v>10</v>
      </c>
      <c r="K6037" s="244"/>
      <c r="M6037" s="60"/>
      <c r="N6037" s="60"/>
      <c r="O6037" s="60"/>
    </row>
    <row r="6038" spans="2:15" s="23" customFormat="1" ht="30.2" customHeight="1" thickBot="1" x14ac:dyDescent="0.3">
      <c r="B6038" s="200" t="s">
        <v>267</v>
      </c>
      <c r="C6038" s="232" t="s">
        <v>729</v>
      </c>
      <c r="D6038" s="230">
        <v>1.5</v>
      </c>
      <c r="E6038" s="230">
        <v>1</v>
      </c>
      <c r="F6038" s="47">
        <v>10</v>
      </c>
      <c r="G6038" s="239">
        <f t="shared" si="214"/>
        <v>15</v>
      </c>
      <c r="H6038" s="193">
        <f t="shared" si="215"/>
        <v>10</v>
      </c>
      <c r="K6038" s="244"/>
      <c r="M6038" s="60"/>
      <c r="N6038" s="60"/>
      <c r="O6038" s="60"/>
    </row>
    <row r="6039" spans="2:15" s="23" customFormat="1" ht="30.2" customHeight="1" thickBot="1" x14ac:dyDescent="0.3">
      <c r="B6039" s="200" t="s">
        <v>267</v>
      </c>
      <c r="C6039" s="232" t="s">
        <v>735</v>
      </c>
      <c r="D6039" s="230">
        <v>1.5</v>
      </c>
      <c r="E6039" s="230">
        <v>1</v>
      </c>
      <c r="F6039" s="47">
        <v>10</v>
      </c>
      <c r="G6039" s="239">
        <f t="shared" si="214"/>
        <v>15</v>
      </c>
      <c r="H6039" s="193">
        <f t="shared" si="215"/>
        <v>10</v>
      </c>
      <c r="K6039" s="244"/>
      <c r="M6039" s="60"/>
      <c r="N6039" s="60"/>
      <c r="O6039" s="60"/>
    </row>
    <row r="6040" spans="2:15" s="23" customFormat="1" ht="30.2" customHeight="1" thickBot="1" x14ac:dyDescent="0.3">
      <c r="B6040" s="200" t="s">
        <v>267</v>
      </c>
      <c r="C6040" s="232" t="s">
        <v>736</v>
      </c>
      <c r="D6040" s="230">
        <v>1.5</v>
      </c>
      <c r="E6040" s="230">
        <v>1</v>
      </c>
      <c r="F6040" s="47">
        <v>10</v>
      </c>
      <c r="G6040" s="239">
        <f t="shared" si="214"/>
        <v>15</v>
      </c>
      <c r="H6040" s="193">
        <f t="shared" si="215"/>
        <v>10</v>
      </c>
      <c r="K6040" s="244"/>
      <c r="M6040" s="60"/>
      <c r="N6040" s="60"/>
      <c r="O6040" s="60"/>
    </row>
    <row r="6041" spans="2:15" s="23" customFormat="1" ht="30.2" customHeight="1" thickBot="1" x14ac:dyDescent="0.3">
      <c r="B6041" s="200" t="s">
        <v>267</v>
      </c>
      <c r="C6041" s="232" t="s">
        <v>737</v>
      </c>
      <c r="D6041" s="230">
        <v>1.5</v>
      </c>
      <c r="E6041" s="230">
        <v>1</v>
      </c>
      <c r="F6041" s="47">
        <v>10</v>
      </c>
      <c r="G6041" s="239">
        <f t="shared" si="214"/>
        <v>15</v>
      </c>
      <c r="H6041" s="193">
        <f t="shared" si="215"/>
        <v>10</v>
      </c>
      <c r="K6041" s="244"/>
      <c r="M6041" s="60"/>
      <c r="N6041" s="60"/>
      <c r="O6041" s="60"/>
    </row>
    <row r="6042" spans="2:15" s="23" customFormat="1" ht="30.2" customHeight="1" thickBot="1" x14ac:dyDescent="0.3">
      <c r="B6042" s="200" t="s">
        <v>267</v>
      </c>
      <c r="C6042" s="232" t="s">
        <v>739</v>
      </c>
      <c r="D6042" s="230">
        <v>1.5</v>
      </c>
      <c r="E6042" s="230">
        <v>1</v>
      </c>
      <c r="F6042" s="47">
        <v>10</v>
      </c>
      <c r="G6042" s="239">
        <f t="shared" si="214"/>
        <v>15</v>
      </c>
      <c r="H6042" s="193">
        <f t="shared" si="215"/>
        <v>10</v>
      </c>
      <c r="K6042" s="244"/>
      <c r="M6042" s="60"/>
      <c r="N6042" s="60"/>
      <c r="O6042" s="60"/>
    </row>
    <row r="6043" spans="2:15" s="23" customFormat="1" ht="30.2" customHeight="1" thickBot="1" x14ac:dyDescent="0.3">
      <c r="B6043" s="200" t="s">
        <v>267</v>
      </c>
      <c r="C6043" s="232" t="s">
        <v>740</v>
      </c>
      <c r="D6043" s="230">
        <v>1.5</v>
      </c>
      <c r="E6043" s="230">
        <v>1</v>
      </c>
      <c r="F6043" s="47">
        <v>10</v>
      </c>
      <c r="G6043" s="239">
        <f t="shared" si="214"/>
        <v>15</v>
      </c>
      <c r="H6043" s="193">
        <f t="shared" si="215"/>
        <v>10</v>
      </c>
      <c r="K6043" s="244"/>
      <c r="M6043" s="60"/>
      <c r="N6043" s="60"/>
      <c r="O6043" s="60"/>
    </row>
    <row r="6044" spans="2:15" s="17" customFormat="1" ht="30.2" customHeight="1" thickBot="1" x14ac:dyDescent="0.3">
      <c r="B6044" s="200" t="s">
        <v>267</v>
      </c>
      <c r="C6044" s="232" t="s">
        <v>1018</v>
      </c>
      <c r="D6044" s="230">
        <v>1.5</v>
      </c>
      <c r="E6044" s="230">
        <v>1</v>
      </c>
      <c r="F6044" s="47">
        <v>10</v>
      </c>
      <c r="G6044" s="239">
        <f t="shared" si="214"/>
        <v>15</v>
      </c>
      <c r="H6044" s="193">
        <f t="shared" si="215"/>
        <v>10</v>
      </c>
      <c r="J6044" s="23"/>
      <c r="K6044" s="243"/>
      <c r="M6044" s="199"/>
      <c r="N6044" s="199"/>
      <c r="O6044" s="199"/>
    </row>
    <row r="6045" spans="2:15" s="17" customFormat="1" ht="30.2" customHeight="1" thickBot="1" x14ac:dyDescent="0.3">
      <c r="B6045" s="201" t="s">
        <v>2000</v>
      </c>
      <c r="C6045" s="235" t="s">
        <v>747</v>
      </c>
      <c r="D6045" s="230">
        <v>1.5</v>
      </c>
      <c r="E6045" s="230">
        <v>1</v>
      </c>
      <c r="F6045" s="47">
        <v>10</v>
      </c>
      <c r="G6045" s="65">
        <f t="shared" si="214"/>
        <v>15</v>
      </c>
      <c r="H6045" s="236">
        <f t="shared" si="215"/>
        <v>10</v>
      </c>
      <c r="J6045" s="23"/>
      <c r="K6045" s="243"/>
      <c r="M6045" s="199"/>
      <c r="N6045" s="199"/>
      <c r="O6045" s="199"/>
    </row>
    <row r="6046" spans="2:15" x14ac:dyDescent="0.25">
      <c r="J6046" s="23"/>
    </row>
    <row r="6047" spans="2:15" ht="15.75" thickBot="1" x14ac:dyDescent="0.3">
      <c r="J6047" s="23"/>
    </row>
    <row r="6048" spans="2:15" ht="15.75" thickBot="1" x14ac:dyDescent="0.3">
      <c r="B6048" s="326" t="s">
        <v>268</v>
      </c>
      <c r="C6048" s="338"/>
      <c r="D6048" s="338"/>
      <c r="E6048" s="338"/>
      <c r="F6048" s="338"/>
      <c r="G6048" s="338"/>
      <c r="H6048" s="339"/>
      <c r="J6048" s="23"/>
    </row>
    <row r="6049" spans="2:15" ht="15.75" thickBot="1" x14ac:dyDescent="0.3">
      <c r="B6049" s="329" t="s">
        <v>228</v>
      </c>
      <c r="C6049" s="353" t="s">
        <v>229</v>
      </c>
      <c r="D6049" s="355" t="s">
        <v>257</v>
      </c>
      <c r="E6049" s="355" t="s">
        <v>259</v>
      </c>
      <c r="F6049" s="357" t="s">
        <v>165</v>
      </c>
      <c r="G6049" s="228" t="s">
        <v>258</v>
      </c>
      <c r="H6049" s="192" t="s">
        <v>259</v>
      </c>
      <c r="J6049" s="23"/>
    </row>
    <row r="6050" spans="2:15" ht="15.75" thickBot="1" x14ac:dyDescent="0.3">
      <c r="B6050" s="330"/>
      <c r="C6050" s="354"/>
      <c r="D6050" s="356"/>
      <c r="E6050" s="356"/>
      <c r="F6050" s="358"/>
      <c r="G6050" s="77">
        <f t="shared" ref="G6050:H6050" si="216">SUM(G6051:G6255)</f>
        <v>3075</v>
      </c>
      <c r="H6050" s="78">
        <f t="shared" si="216"/>
        <v>2050</v>
      </c>
      <c r="J6050" s="17"/>
    </row>
    <row r="6051" spans="2:15" s="17" customFormat="1" ht="30.2" customHeight="1" thickBot="1" x14ac:dyDescent="0.3">
      <c r="B6051" s="198" t="s">
        <v>268</v>
      </c>
      <c r="C6051" s="229" t="s">
        <v>302</v>
      </c>
      <c r="D6051" s="230">
        <v>1.5</v>
      </c>
      <c r="E6051" s="230">
        <v>1</v>
      </c>
      <c r="F6051" s="47">
        <v>10</v>
      </c>
      <c r="G6051" s="238">
        <f t="shared" ref="G6051:G6114" si="217">ROUND(D6051*F6051,2)</f>
        <v>15</v>
      </c>
      <c r="H6051" s="16">
        <f t="shared" ref="H6051:H6114" si="218">ROUND(E6051*F6051,6)</f>
        <v>10</v>
      </c>
      <c r="K6051" s="243"/>
      <c r="M6051" s="199"/>
      <c r="N6051" s="199"/>
      <c r="O6051" s="199"/>
    </row>
    <row r="6052" spans="2:15" s="23" customFormat="1" ht="30.2" customHeight="1" thickBot="1" x14ac:dyDescent="0.3">
      <c r="B6052" s="200" t="s">
        <v>268</v>
      </c>
      <c r="C6052" s="232" t="s">
        <v>749</v>
      </c>
      <c r="D6052" s="230">
        <v>1.5</v>
      </c>
      <c r="E6052" s="230">
        <v>1</v>
      </c>
      <c r="F6052" s="47">
        <v>10</v>
      </c>
      <c r="G6052" s="239">
        <f t="shared" si="217"/>
        <v>15</v>
      </c>
      <c r="H6052" s="193">
        <f t="shared" si="218"/>
        <v>10</v>
      </c>
      <c r="J6052"/>
      <c r="K6052" s="244"/>
      <c r="M6052" s="60"/>
      <c r="N6052" s="60"/>
      <c r="O6052" s="60"/>
    </row>
    <row r="6053" spans="2:15" s="23" customFormat="1" ht="30.2" customHeight="1" thickBot="1" x14ac:dyDescent="0.3">
      <c r="B6053" s="200" t="s">
        <v>268</v>
      </c>
      <c r="C6053" s="232" t="s">
        <v>750</v>
      </c>
      <c r="D6053" s="230">
        <v>1.5</v>
      </c>
      <c r="E6053" s="230">
        <v>1</v>
      </c>
      <c r="F6053" s="47">
        <v>10</v>
      </c>
      <c r="G6053" s="239">
        <f t="shared" si="217"/>
        <v>15</v>
      </c>
      <c r="H6053" s="193">
        <f t="shared" si="218"/>
        <v>10</v>
      </c>
      <c r="J6053"/>
      <c r="K6053" s="244"/>
      <c r="M6053" s="60"/>
      <c r="N6053" s="60"/>
      <c r="O6053" s="60"/>
    </row>
    <row r="6054" spans="2:15" s="23" customFormat="1" ht="30.2" customHeight="1" thickBot="1" x14ac:dyDescent="0.3">
      <c r="B6054" s="200" t="s">
        <v>268</v>
      </c>
      <c r="C6054" s="232" t="s">
        <v>751</v>
      </c>
      <c r="D6054" s="230">
        <v>1.5</v>
      </c>
      <c r="E6054" s="230">
        <v>1</v>
      </c>
      <c r="F6054" s="47">
        <v>10</v>
      </c>
      <c r="G6054" s="239">
        <f t="shared" si="217"/>
        <v>15</v>
      </c>
      <c r="H6054" s="193">
        <f t="shared" si="218"/>
        <v>10</v>
      </c>
      <c r="J6054"/>
      <c r="K6054" s="244"/>
      <c r="M6054" s="60"/>
      <c r="N6054" s="60"/>
      <c r="O6054" s="60"/>
    </row>
    <row r="6055" spans="2:15" s="23" customFormat="1" ht="30.2" customHeight="1" thickBot="1" x14ac:dyDescent="0.3">
      <c r="B6055" s="200" t="s">
        <v>268</v>
      </c>
      <c r="C6055" s="232" t="s">
        <v>303</v>
      </c>
      <c r="D6055" s="230">
        <v>1.5</v>
      </c>
      <c r="E6055" s="230">
        <v>1</v>
      </c>
      <c r="F6055" s="47">
        <v>10</v>
      </c>
      <c r="G6055" s="239">
        <f t="shared" si="217"/>
        <v>15</v>
      </c>
      <c r="H6055" s="193">
        <f t="shared" si="218"/>
        <v>10</v>
      </c>
      <c r="J6055"/>
      <c r="K6055" s="244"/>
      <c r="M6055" s="60"/>
      <c r="N6055" s="60"/>
      <c r="O6055" s="60"/>
    </row>
    <row r="6056" spans="2:15" s="23" customFormat="1" ht="30.2" customHeight="1" thickBot="1" x14ac:dyDescent="0.3">
      <c r="B6056" s="200" t="s">
        <v>268</v>
      </c>
      <c r="C6056" s="232" t="s">
        <v>304</v>
      </c>
      <c r="D6056" s="230">
        <v>1.5</v>
      </c>
      <c r="E6056" s="230">
        <v>1</v>
      </c>
      <c r="F6056" s="47">
        <v>10</v>
      </c>
      <c r="G6056" s="239">
        <f t="shared" si="217"/>
        <v>15</v>
      </c>
      <c r="H6056" s="193">
        <f t="shared" si="218"/>
        <v>10</v>
      </c>
      <c r="J6056"/>
      <c r="K6056" s="244"/>
      <c r="M6056" s="60"/>
      <c r="N6056" s="60"/>
      <c r="O6056" s="60"/>
    </row>
    <row r="6057" spans="2:15" s="23" customFormat="1" ht="30.2" customHeight="1" thickBot="1" x14ac:dyDescent="0.3">
      <c r="B6057" s="200" t="s">
        <v>268</v>
      </c>
      <c r="C6057" s="232" t="s">
        <v>305</v>
      </c>
      <c r="D6057" s="230">
        <v>1.5</v>
      </c>
      <c r="E6057" s="230">
        <v>1</v>
      </c>
      <c r="F6057" s="47">
        <v>10</v>
      </c>
      <c r="G6057" s="239">
        <f t="shared" si="217"/>
        <v>15</v>
      </c>
      <c r="H6057" s="193">
        <f t="shared" si="218"/>
        <v>10</v>
      </c>
      <c r="J6057" s="17"/>
      <c r="K6057" s="244"/>
      <c r="M6057" s="60"/>
      <c r="N6057" s="60"/>
      <c r="O6057" s="60"/>
    </row>
    <row r="6058" spans="2:15" s="23" customFormat="1" ht="30.2" customHeight="1" thickBot="1" x14ac:dyDescent="0.3">
      <c r="B6058" s="200" t="s">
        <v>268</v>
      </c>
      <c r="C6058" s="232" t="s">
        <v>306</v>
      </c>
      <c r="D6058" s="230">
        <v>1.5</v>
      </c>
      <c r="E6058" s="230">
        <v>1</v>
      </c>
      <c r="F6058" s="47">
        <v>10</v>
      </c>
      <c r="G6058" s="239">
        <f t="shared" si="217"/>
        <v>15</v>
      </c>
      <c r="H6058" s="193">
        <f t="shared" si="218"/>
        <v>10</v>
      </c>
      <c r="K6058" s="244"/>
      <c r="M6058" s="60"/>
      <c r="N6058" s="60"/>
      <c r="O6058" s="60"/>
    </row>
    <row r="6059" spans="2:15" s="23" customFormat="1" ht="30.2" customHeight="1" thickBot="1" x14ac:dyDescent="0.3">
      <c r="B6059" s="200" t="s">
        <v>268</v>
      </c>
      <c r="C6059" s="232" t="s">
        <v>307</v>
      </c>
      <c r="D6059" s="230">
        <v>1.5</v>
      </c>
      <c r="E6059" s="230">
        <v>1</v>
      </c>
      <c r="F6059" s="47">
        <v>10</v>
      </c>
      <c r="G6059" s="239">
        <f t="shared" si="217"/>
        <v>15</v>
      </c>
      <c r="H6059" s="193">
        <f t="shared" si="218"/>
        <v>10</v>
      </c>
      <c r="K6059" s="244"/>
      <c r="M6059" s="60"/>
      <c r="N6059" s="60"/>
      <c r="O6059" s="60"/>
    </row>
    <row r="6060" spans="2:15" s="23" customFormat="1" ht="30.2" customHeight="1" thickBot="1" x14ac:dyDescent="0.3">
      <c r="B6060" s="200" t="s">
        <v>268</v>
      </c>
      <c r="C6060" s="232" t="s">
        <v>309</v>
      </c>
      <c r="D6060" s="230">
        <v>1.5</v>
      </c>
      <c r="E6060" s="230">
        <v>1</v>
      </c>
      <c r="F6060" s="47">
        <v>10</v>
      </c>
      <c r="G6060" s="239">
        <f t="shared" si="217"/>
        <v>15</v>
      </c>
      <c r="H6060" s="193">
        <f t="shared" si="218"/>
        <v>10</v>
      </c>
      <c r="K6060" s="244"/>
      <c r="M6060" s="60"/>
      <c r="N6060" s="60"/>
      <c r="O6060" s="60"/>
    </row>
    <row r="6061" spans="2:15" s="23" customFormat="1" ht="30.2" customHeight="1" thickBot="1" x14ac:dyDescent="0.3">
      <c r="B6061" s="200" t="s">
        <v>268</v>
      </c>
      <c r="C6061" s="232" t="s">
        <v>310</v>
      </c>
      <c r="D6061" s="230">
        <v>1.5</v>
      </c>
      <c r="E6061" s="230">
        <v>1</v>
      </c>
      <c r="F6061" s="47">
        <v>10</v>
      </c>
      <c r="G6061" s="239">
        <f t="shared" si="217"/>
        <v>15</v>
      </c>
      <c r="H6061" s="193">
        <f t="shared" si="218"/>
        <v>10</v>
      </c>
      <c r="K6061" s="244"/>
      <c r="M6061" s="60"/>
      <c r="N6061" s="60"/>
      <c r="O6061" s="60"/>
    </row>
    <row r="6062" spans="2:15" s="23" customFormat="1" ht="30.2" customHeight="1" thickBot="1" x14ac:dyDescent="0.3">
      <c r="B6062" s="200" t="s">
        <v>268</v>
      </c>
      <c r="C6062" s="232" t="s">
        <v>311</v>
      </c>
      <c r="D6062" s="230">
        <v>1.5</v>
      </c>
      <c r="E6062" s="230">
        <v>1</v>
      </c>
      <c r="F6062" s="47">
        <v>10</v>
      </c>
      <c r="G6062" s="239">
        <f t="shared" si="217"/>
        <v>15</v>
      </c>
      <c r="H6062" s="193">
        <f t="shared" si="218"/>
        <v>10</v>
      </c>
      <c r="K6062" s="244"/>
      <c r="M6062" s="60"/>
      <c r="N6062" s="60"/>
      <c r="O6062" s="60"/>
    </row>
    <row r="6063" spans="2:15" s="23" customFormat="1" ht="30.2" customHeight="1" thickBot="1" x14ac:dyDescent="0.3">
      <c r="B6063" s="200" t="s">
        <v>268</v>
      </c>
      <c r="C6063" s="232" t="s">
        <v>312</v>
      </c>
      <c r="D6063" s="230">
        <v>1.5</v>
      </c>
      <c r="E6063" s="230">
        <v>1</v>
      </c>
      <c r="F6063" s="47">
        <v>10</v>
      </c>
      <c r="G6063" s="239">
        <f t="shared" si="217"/>
        <v>15</v>
      </c>
      <c r="H6063" s="193">
        <f t="shared" si="218"/>
        <v>10</v>
      </c>
      <c r="K6063" s="244"/>
      <c r="M6063" s="60"/>
      <c r="N6063" s="60"/>
      <c r="O6063" s="60"/>
    </row>
    <row r="6064" spans="2:15" s="23" customFormat="1" ht="30.2" customHeight="1" thickBot="1" x14ac:dyDescent="0.3">
      <c r="B6064" s="200" t="s">
        <v>268</v>
      </c>
      <c r="C6064" s="232" t="s">
        <v>313</v>
      </c>
      <c r="D6064" s="230">
        <v>1.5</v>
      </c>
      <c r="E6064" s="230">
        <v>1</v>
      </c>
      <c r="F6064" s="47">
        <v>10</v>
      </c>
      <c r="G6064" s="239">
        <f t="shared" si="217"/>
        <v>15</v>
      </c>
      <c r="H6064" s="193">
        <f t="shared" si="218"/>
        <v>10</v>
      </c>
      <c r="K6064" s="244"/>
      <c r="M6064" s="60"/>
      <c r="N6064" s="60"/>
      <c r="O6064" s="60"/>
    </row>
    <row r="6065" spans="2:15" s="23" customFormat="1" ht="30.2" customHeight="1" thickBot="1" x14ac:dyDescent="0.3">
      <c r="B6065" s="200" t="s">
        <v>268</v>
      </c>
      <c r="C6065" s="232" t="s">
        <v>314</v>
      </c>
      <c r="D6065" s="230">
        <v>1.5</v>
      </c>
      <c r="E6065" s="230">
        <v>1</v>
      </c>
      <c r="F6065" s="47">
        <v>10</v>
      </c>
      <c r="G6065" s="239">
        <f t="shared" si="217"/>
        <v>15</v>
      </c>
      <c r="H6065" s="193">
        <f t="shared" si="218"/>
        <v>10</v>
      </c>
      <c r="K6065" s="244"/>
      <c r="M6065" s="60"/>
      <c r="N6065" s="60"/>
      <c r="O6065" s="60"/>
    </row>
    <row r="6066" spans="2:15" s="23" customFormat="1" ht="30.2" customHeight="1" thickBot="1" x14ac:dyDescent="0.3">
      <c r="B6066" s="200" t="s">
        <v>268</v>
      </c>
      <c r="C6066" s="232" t="s">
        <v>315</v>
      </c>
      <c r="D6066" s="230">
        <v>1.5</v>
      </c>
      <c r="E6066" s="230">
        <v>1</v>
      </c>
      <c r="F6066" s="47">
        <v>10</v>
      </c>
      <c r="G6066" s="239">
        <f t="shared" si="217"/>
        <v>15</v>
      </c>
      <c r="H6066" s="193">
        <f t="shared" si="218"/>
        <v>10</v>
      </c>
      <c r="K6066" s="244"/>
      <c r="M6066" s="60"/>
      <c r="N6066" s="60"/>
      <c r="O6066" s="60"/>
    </row>
    <row r="6067" spans="2:15" s="23" customFormat="1" ht="30.2" customHeight="1" thickBot="1" x14ac:dyDescent="0.3">
      <c r="B6067" s="200" t="s">
        <v>268</v>
      </c>
      <c r="C6067" s="232" t="s">
        <v>316</v>
      </c>
      <c r="D6067" s="230">
        <v>1.5</v>
      </c>
      <c r="E6067" s="230">
        <v>1</v>
      </c>
      <c r="F6067" s="47">
        <v>10</v>
      </c>
      <c r="G6067" s="239">
        <f t="shared" si="217"/>
        <v>15</v>
      </c>
      <c r="H6067" s="193">
        <f t="shared" si="218"/>
        <v>10</v>
      </c>
      <c r="K6067" s="244"/>
      <c r="M6067" s="60"/>
      <c r="N6067" s="60"/>
      <c r="O6067" s="60"/>
    </row>
    <row r="6068" spans="2:15" s="23" customFormat="1" ht="30.2" customHeight="1" thickBot="1" x14ac:dyDescent="0.3">
      <c r="B6068" s="200" t="s">
        <v>268</v>
      </c>
      <c r="C6068" s="232" t="s">
        <v>317</v>
      </c>
      <c r="D6068" s="230">
        <v>1.5</v>
      </c>
      <c r="E6068" s="230">
        <v>1</v>
      </c>
      <c r="F6068" s="47">
        <v>10</v>
      </c>
      <c r="G6068" s="239">
        <f t="shared" si="217"/>
        <v>15</v>
      </c>
      <c r="H6068" s="193">
        <f t="shared" si="218"/>
        <v>10</v>
      </c>
      <c r="K6068" s="244"/>
      <c r="M6068" s="60"/>
      <c r="N6068" s="60"/>
      <c r="O6068" s="60"/>
    </row>
    <row r="6069" spans="2:15" s="23" customFormat="1" ht="30.2" customHeight="1" thickBot="1" x14ac:dyDescent="0.3">
      <c r="B6069" s="200" t="s">
        <v>268</v>
      </c>
      <c r="C6069" s="232" t="s">
        <v>322</v>
      </c>
      <c r="D6069" s="230">
        <v>1.5</v>
      </c>
      <c r="E6069" s="230">
        <v>1</v>
      </c>
      <c r="F6069" s="47">
        <v>10</v>
      </c>
      <c r="G6069" s="239">
        <f t="shared" si="217"/>
        <v>15</v>
      </c>
      <c r="H6069" s="193">
        <f t="shared" si="218"/>
        <v>10</v>
      </c>
      <c r="K6069" s="244"/>
      <c r="M6069" s="60"/>
      <c r="N6069" s="60"/>
      <c r="O6069" s="60"/>
    </row>
    <row r="6070" spans="2:15" s="23" customFormat="1" ht="30.2" customHeight="1" thickBot="1" x14ac:dyDescent="0.3">
      <c r="B6070" s="200" t="s">
        <v>268</v>
      </c>
      <c r="C6070" s="232" t="s">
        <v>325</v>
      </c>
      <c r="D6070" s="230">
        <v>1.5</v>
      </c>
      <c r="E6070" s="230">
        <v>1</v>
      </c>
      <c r="F6070" s="47">
        <v>10</v>
      </c>
      <c r="G6070" s="239">
        <f t="shared" si="217"/>
        <v>15</v>
      </c>
      <c r="H6070" s="193">
        <f t="shared" si="218"/>
        <v>10</v>
      </c>
      <c r="K6070" s="244"/>
      <c r="M6070" s="60"/>
      <c r="N6070" s="60"/>
      <c r="O6070" s="60"/>
    </row>
    <row r="6071" spans="2:15" s="23" customFormat="1" ht="30.2" customHeight="1" thickBot="1" x14ac:dyDescent="0.3">
      <c r="B6071" s="200" t="s">
        <v>268</v>
      </c>
      <c r="C6071" s="232" t="s">
        <v>326</v>
      </c>
      <c r="D6071" s="230">
        <v>1.5</v>
      </c>
      <c r="E6071" s="230">
        <v>1</v>
      </c>
      <c r="F6071" s="47">
        <v>10</v>
      </c>
      <c r="G6071" s="239">
        <f t="shared" si="217"/>
        <v>15</v>
      </c>
      <c r="H6071" s="193">
        <f t="shared" si="218"/>
        <v>10</v>
      </c>
      <c r="K6071" s="244"/>
      <c r="M6071" s="60"/>
      <c r="N6071" s="60"/>
      <c r="O6071" s="60"/>
    </row>
    <row r="6072" spans="2:15" s="23" customFormat="1" ht="30.2" customHeight="1" thickBot="1" x14ac:dyDescent="0.3">
      <c r="B6072" s="200" t="s">
        <v>268</v>
      </c>
      <c r="C6072" s="232" t="s">
        <v>1054</v>
      </c>
      <c r="D6072" s="230">
        <v>1.5</v>
      </c>
      <c r="E6072" s="230">
        <v>1</v>
      </c>
      <c r="F6072" s="47">
        <v>10</v>
      </c>
      <c r="G6072" s="239">
        <f t="shared" si="217"/>
        <v>15</v>
      </c>
      <c r="H6072" s="193">
        <f t="shared" si="218"/>
        <v>10</v>
      </c>
      <c r="K6072" s="244"/>
      <c r="M6072" s="60"/>
      <c r="N6072" s="60"/>
      <c r="O6072" s="60"/>
    </row>
    <row r="6073" spans="2:15" s="23" customFormat="1" ht="30.2" customHeight="1" thickBot="1" x14ac:dyDescent="0.3">
      <c r="B6073" s="200" t="s">
        <v>268</v>
      </c>
      <c r="C6073" s="232" t="s">
        <v>335</v>
      </c>
      <c r="D6073" s="230">
        <v>1.5</v>
      </c>
      <c r="E6073" s="230">
        <v>1</v>
      </c>
      <c r="F6073" s="47">
        <v>10</v>
      </c>
      <c r="G6073" s="239">
        <f t="shared" si="217"/>
        <v>15</v>
      </c>
      <c r="H6073" s="193">
        <f t="shared" si="218"/>
        <v>10</v>
      </c>
      <c r="K6073" s="244"/>
      <c r="M6073" s="60"/>
      <c r="N6073" s="60"/>
      <c r="O6073" s="60"/>
    </row>
    <row r="6074" spans="2:15" s="23" customFormat="1" ht="30.2" customHeight="1" thickBot="1" x14ac:dyDescent="0.3">
      <c r="B6074" s="200" t="s">
        <v>268</v>
      </c>
      <c r="C6074" s="232" t="s">
        <v>826</v>
      </c>
      <c r="D6074" s="230">
        <v>1.5</v>
      </c>
      <c r="E6074" s="230">
        <v>1</v>
      </c>
      <c r="F6074" s="47">
        <v>10</v>
      </c>
      <c r="G6074" s="239">
        <f t="shared" si="217"/>
        <v>15</v>
      </c>
      <c r="H6074" s="193">
        <f t="shared" si="218"/>
        <v>10</v>
      </c>
      <c r="K6074" s="244"/>
      <c r="M6074" s="60"/>
      <c r="N6074" s="60"/>
      <c r="O6074" s="60"/>
    </row>
    <row r="6075" spans="2:15" s="23" customFormat="1" ht="30.2" customHeight="1" thickBot="1" x14ac:dyDescent="0.3">
      <c r="B6075" s="200" t="s">
        <v>268</v>
      </c>
      <c r="C6075" s="232" t="s">
        <v>1691</v>
      </c>
      <c r="D6075" s="230">
        <v>1.5</v>
      </c>
      <c r="E6075" s="230">
        <v>1</v>
      </c>
      <c r="F6075" s="47">
        <v>10</v>
      </c>
      <c r="G6075" s="239">
        <f t="shared" si="217"/>
        <v>15</v>
      </c>
      <c r="H6075" s="193">
        <f t="shared" si="218"/>
        <v>10</v>
      </c>
      <c r="K6075" s="244"/>
      <c r="M6075" s="60"/>
      <c r="N6075" s="60"/>
      <c r="O6075" s="60"/>
    </row>
    <row r="6076" spans="2:15" s="23" customFormat="1" ht="30.2" customHeight="1" thickBot="1" x14ac:dyDescent="0.3">
      <c r="B6076" s="200" t="s">
        <v>268</v>
      </c>
      <c r="C6076" s="232" t="s">
        <v>755</v>
      </c>
      <c r="D6076" s="230">
        <v>1.5</v>
      </c>
      <c r="E6076" s="230">
        <v>1</v>
      </c>
      <c r="F6076" s="47">
        <v>10</v>
      </c>
      <c r="G6076" s="239">
        <f t="shared" si="217"/>
        <v>15</v>
      </c>
      <c r="H6076" s="193">
        <f t="shared" si="218"/>
        <v>10</v>
      </c>
      <c r="K6076" s="244"/>
      <c r="M6076" s="60"/>
      <c r="N6076" s="60"/>
      <c r="O6076" s="60"/>
    </row>
    <row r="6077" spans="2:15" s="23" customFormat="1" ht="30.2" customHeight="1" thickBot="1" x14ac:dyDescent="0.3">
      <c r="B6077" s="200" t="s">
        <v>268</v>
      </c>
      <c r="C6077" s="232" t="s">
        <v>1152</v>
      </c>
      <c r="D6077" s="230">
        <v>1.5</v>
      </c>
      <c r="E6077" s="230">
        <v>1</v>
      </c>
      <c r="F6077" s="47">
        <v>10</v>
      </c>
      <c r="G6077" s="239">
        <f t="shared" si="217"/>
        <v>15</v>
      </c>
      <c r="H6077" s="193">
        <f t="shared" si="218"/>
        <v>10</v>
      </c>
      <c r="K6077" s="244"/>
      <c r="M6077" s="60"/>
      <c r="N6077" s="60"/>
      <c r="O6077" s="60"/>
    </row>
    <row r="6078" spans="2:15" s="23" customFormat="1" ht="30.2" customHeight="1" thickBot="1" x14ac:dyDescent="0.3">
      <c r="B6078" s="200" t="s">
        <v>268</v>
      </c>
      <c r="C6078" s="232" t="s">
        <v>362</v>
      </c>
      <c r="D6078" s="230">
        <v>1.5</v>
      </c>
      <c r="E6078" s="230">
        <v>1</v>
      </c>
      <c r="F6078" s="47">
        <v>10</v>
      </c>
      <c r="G6078" s="239">
        <f t="shared" si="217"/>
        <v>15</v>
      </c>
      <c r="H6078" s="193">
        <f t="shared" si="218"/>
        <v>10</v>
      </c>
      <c r="K6078" s="244"/>
      <c r="M6078" s="60"/>
      <c r="N6078" s="60"/>
      <c r="O6078" s="60"/>
    </row>
    <row r="6079" spans="2:15" s="23" customFormat="1" ht="30.2" customHeight="1" thickBot="1" x14ac:dyDescent="0.3">
      <c r="B6079" s="200" t="s">
        <v>268</v>
      </c>
      <c r="C6079" s="232" t="s">
        <v>856</v>
      </c>
      <c r="D6079" s="230">
        <v>1.5</v>
      </c>
      <c r="E6079" s="230">
        <v>1</v>
      </c>
      <c r="F6079" s="47">
        <v>10</v>
      </c>
      <c r="G6079" s="239">
        <f t="shared" si="217"/>
        <v>15</v>
      </c>
      <c r="H6079" s="193">
        <f t="shared" si="218"/>
        <v>10</v>
      </c>
      <c r="K6079" s="244"/>
      <c r="M6079" s="60"/>
      <c r="N6079" s="60"/>
      <c r="O6079" s="60"/>
    </row>
    <row r="6080" spans="2:15" s="23" customFormat="1" ht="30.2" customHeight="1" thickBot="1" x14ac:dyDescent="0.3">
      <c r="B6080" s="200" t="s">
        <v>268</v>
      </c>
      <c r="C6080" s="232" t="s">
        <v>376</v>
      </c>
      <c r="D6080" s="230">
        <v>1.5</v>
      </c>
      <c r="E6080" s="230">
        <v>1</v>
      </c>
      <c r="F6080" s="47">
        <v>10</v>
      </c>
      <c r="G6080" s="239">
        <f t="shared" si="217"/>
        <v>15</v>
      </c>
      <c r="H6080" s="193">
        <f t="shared" si="218"/>
        <v>10</v>
      </c>
      <c r="K6080" s="244"/>
      <c r="M6080" s="60"/>
      <c r="N6080" s="60"/>
      <c r="O6080" s="60"/>
    </row>
    <row r="6081" spans="2:15" s="23" customFormat="1" ht="30.2" customHeight="1" thickBot="1" x14ac:dyDescent="0.3">
      <c r="B6081" s="200" t="s">
        <v>268</v>
      </c>
      <c r="C6081" s="232" t="s">
        <v>757</v>
      </c>
      <c r="D6081" s="230">
        <v>1.5</v>
      </c>
      <c r="E6081" s="230">
        <v>1</v>
      </c>
      <c r="F6081" s="47">
        <v>10</v>
      </c>
      <c r="G6081" s="239">
        <f t="shared" si="217"/>
        <v>15</v>
      </c>
      <c r="H6081" s="193">
        <f t="shared" si="218"/>
        <v>10</v>
      </c>
      <c r="K6081" s="244"/>
      <c r="M6081" s="60"/>
      <c r="N6081" s="60"/>
      <c r="O6081" s="60"/>
    </row>
    <row r="6082" spans="2:15" s="23" customFormat="1" ht="30.2" customHeight="1" thickBot="1" x14ac:dyDescent="0.3">
      <c r="B6082" s="200" t="s">
        <v>268</v>
      </c>
      <c r="C6082" s="232" t="s">
        <v>377</v>
      </c>
      <c r="D6082" s="230">
        <v>1.5</v>
      </c>
      <c r="E6082" s="230">
        <v>1</v>
      </c>
      <c r="F6082" s="47">
        <v>10</v>
      </c>
      <c r="G6082" s="239">
        <f t="shared" si="217"/>
        <v>15</v>
      </c>
      <c r="H6082" s="193">
        <f t="shared" si="218"/>
        <v>10</v>
      </c>
      <c r="K6082" s="244"/>
      <c r="M6082" s="60"/>
      <c r="N6082" s="60"/>
      <c r="O6082" s="60"/>
    </row>
    <row r="6083" spans="2:15" s="23" customFormat="1" ht="30.2" customHeight="1" thickBot="1" x14ac:dyDescent="0.3">
      <c r="B6083" s="200" t="s">
        <v>268</v>
      </c>
      <c r="C6083" s="232" t="s">
        <v>758</v>
      </c>
      <c r="D6083" s="230">
        <v>1.5</v>
      </c>
      <c r="E6083" s="230">
        <v>1</v>
      </c>
      <c r="F6083" s="47">
        <v>10</v>
      </c>
      <c r="G6083" s="239">
        <f t="shared" si="217"/>
        <v>15</v>
      </c>
      <c r="H6083" s="193">
        <f t="shared" si="218"/>
        <v>10</v>
      </c>
      <c r="K6083" s="244"/>
      <c r="M6083" s="60"/>
      <c r="N6083" s="60"/>
      <c r="O6083" s="60"/>
    </row>
    <row r="6084" spans="2:15" s="23" customFormat="1" ht="30.2" customHeight="1" thickBot="1" x14ac:dyDescent="0.3">
      <c r="B6084" s="200" t="s">
        <v>268</v>
      </c>
      <c r="C6084" s="232" t="s">
        <v>865</v>
      </c>
      <c r="D6084" s="230">
        <v>1.5</v>
      </c>
      <c r="E6084" s="230">
        <v>1</v>
      </c>
      <c r="F6084" s="47">
        <v>10</v>
      </c>
      <c r="G6084" s="239">
        <f t="shared" si="217"/>
        <v>15</v>
      </c>
      <c r="H6084" s="193">
        <f t="shared" si="218"/>
        <v>10</v>
      </c>
      <c r="K6084" s="244"/>
      <c r="M6084" s="60"/>
      <c r="N6084" s="60"/>
      <c r="O6084" s="60"/>
    </row>
    <row r="6085" spans="2:15" s="23" customFormat="1" ht="30.2" customHeight="1" thickBot="1" x14ac:dyDescent="0.3">
      <c r="B6085" s="200" t="s">
        <v>268</v>
      </c>
      <c r="C6085" s="232" t="s">
        <v>866</v>
      </c>
      <c r="D6085" s="230">
        <v>1.5</v>
      </c>
      <c r="E6085" s="230">
        <v>1</v>
      </c>
      <c r="F6085" s="47">
        <v>10</v>
      </c>
      <c r="G6085" s="239">
        <f t="shared" si="217"/>
        <v>15</v>
      </c>
      <c r="H6085" s="193">
        <f t="shared" si="218"/>
        <v>10</v>
      </c>
      <c r="K6085" s="244"/>
      <c r="M6085" s="60"/>
      <c r="N6085" s="60"/>
      <c r="O6085" s="60"/>
    </row>
    <row r="6086" spans="2:15" s="23" customFormat="1" ht="30.2" customHeight="1" thickBot="1" x14ac:dyDescent="0.3">
      <c r="B6086" s="200" t="s">
        <v>268</v>
      </c>
      <c r="C6086" s="232" t="s">
        <v>1184</v>
      </c>
      <c r="D6086" s="230">
        <v>1.5</v>
      </c>
      <c r="E6086" s="230">
        <v>1</v>
      </c>
      <c r="F6086" s="47">
        <v>10</v>
      </c>
      <c r="G6086" s="239">
        <f t="shared" si="217"/>
        <v>15</v>
      </c>
      <c r="H6086" s="193">
        <f t="shared" si="218"/>
        <v>10</v>
      </c>
      <c r="K6086" s="244"/>
      <c r="M6086" s="60"/>
      <c r="N6086" s="60"/>
      <c r="O6086" s="60"/>
    </row>
    <row r="6087" spans="2:15" s="23" customFormat="1" ht="30.2" customHeight="1" thickBot="1" x14ac:dyDescent="0.3">
      <c r="B6087" s="200" t="s">
        <v>268</v>
      </c>
      <c r="C6087" s="232" t="s">
        <v>1738</v>
      </c>
      <c r="D6087" s="230">
        <v>1.5</v>
      </c>
      <c r="E6087" s="230">
        <v>1</v>
      </c>
      <c r="F6087" s="47">
        <v>10</v>
      </c>
      <c r="G6087" s="239">
        <f t="shared" si="217"/>
        <v>15</v>
      </c>
      <c r="H6087" s="193">
        <f t="shared" si="218"/>
        <v>10</v>
      </c>
      <c r="K6087" s="244"/>
      <c r="M6087" s="60"/>
      <c r="N6087" s="60"/>
      <c r="O6087" s="60"/>
    </row>
    <row r="6088" spans="2:15" s="23" customFormat="1" ht="30.2" customHeight="1" thickBot="1" x14ac:dyDescent="0.3">
      <c r="B6088" s="200" t="s">
        <v>268</v>
      </c>
      <c r="C6088" s="232" t="s">
        <v>1155</v>
      </c>
      <c r="D6088" s="230">
        <v>1.5</v>
      </c>
      <c r="E6088" s="230">
        <v>1</v>
      </c>
      <c r="F6088" s="47">
        <v>10</v>
      </c>
      <c r="G6088" s="239">
        <f t="shared" si="217"/>
        <v>15</v>
      </c>
      <c r="H6088" s="193">
        <f t="shared" si="218"/>
        <v>10</v>
      </c>
      <c r="K6088" s="244"/>
      <c r="M6088" s="60"/>
      <c r="N6088" s="60"/>
      <c r="O6088" s="60"/>
    </row>
    <row r="6089" spans="2:15" s="23" customFormat="1" ht="30.2" customHeight="1" thickBot="1" x14ac:dyDescent="0.3">
      <c r="B6089" s="200" t="s">
        <v>268</v>
      </c>
      <c r="C6089" s="232" t="s">
        <v>870</v>
      </c>
      <c r="D6089" s="230">
        <v>1.5</v>
      </c>
      <c r="E6089" s="230">
        <v>1</v>
      </c>
      <c r="F6089" s="47">
        <v>10</v>
      </c>
      <c r="G6089" s="239">
        <f t="shared" si="217"/>
        <v>15</v>
      </c>
      <c r="H6089" s="193">
        <f t="shared" si="218"/>
        <v>10</v>
      </c>
      <c r="K6089" s="244"/>
      <c r="M6089" s="60"/>
      <c r="N6089" s="60"/>
      <c r="O6089" s="60"/>
    </row>
    <row r="6090" spans="2:15" s="23" customFormat="1" ht="30.2" customHeight="1" thickBot="1" x14ac:dyDescent="0.3">
      <c r="B6090" s="200" t="s">
        <v>268</v>
      </c>
      <c r="C6090" s="232" t="s">
        <v>760</v>
      </c>
      <c r="D6090" s="230">
        <v>1.5</v>
      </c>
      <c r="E6090" s="230">
        <v>1</v>
      </c>
      <c r="F6090" s="47">
        <v>10</v>
      </c>
      <c r="G6090" s="239">
        <f t="shared" si="217"/>
        <v>15</v>
      </c>
      <c r="H6090" s="193">
        <f t="shared" si="218"/>
        <v>10</v>
      </c>
      <c r="K6090" s="244"/>
      <c r="M6090" s="60"/>
      <c r="N6090" s="60"/>
      <c r="O6090" s="60"/>
    </row>
    <row r="6091" spans="2:15" s="23" customFormat="1" ht="30.2" customHeight="1" thickBot="1" x14ac:dyDescent="0.3">
      <c r="B6091" s="200" t="s">
        <v>268</v>
      </c>
      <c r="C6091" s="232" t="s">
        <v>390</v>
      </c>
      <c r="D6091" s="230">
        <v>1.5</v>
      </c>
      <c r="E6091" s="230">
        <v>1</v>
      </c>
      <c r="F6091" s="47">
        <v>10</v>
      </c>
      <c r="G6091" s="239">
        <f t="shared" si="217"/>
        <v>15</v>
      </c>
      <c r="H6091" s="193">
        <f t="shared" si="218"/>
        <v>10</v>
      </c>
      <c r="K6091" s="244"/>
      <c r="M6091" s="60"/>
      <c r="N6091" s="60"/>
      <c r="O6091" s="60"/>
    </row>
    <row r="6092" spans="2:15" s="23" customFormat="1" ht="30.2" customHeight="1" thickBot="1" x14ac:dyDescent="0.3">
      <c r="B6092" s="200" t="s">
        <v>268</v>
      </c>
      <c r="C6092" s="232" t="s">
        <v>391</v>
      </c>
      <c r="D6092" s="230">
        <v>1.5</v>
      </c>
      <c r="E6092" s="230">
        <v>1</v>
      </c>
      <c r="F6092" s="47">
        <v>10</v>
      </c>
      <c r="G6092" s="239">
        <f t="shared" si="217"/>
        <v>15</v>
      </c>
      <c r="H6092" s="193">
        <f t="shared" si="218"/>
        <v>10</v>
      </c>
      <c r="K6092" s="244"/>
      <c r="M6092" s="60"/>
      <c r="N6092" s="60"/>
      <c r="O6092" s="60"/>
    </row>
    <row r="6093" spans="2:15" s="23" customFormat="1" ht="30.2" customHeight="1" thickBot="1" x14ac:dyDescent="0.3">
      <c r="B6093" s="200" t="s">
        <v>268</v>
      </c>
      <c r="C6093" s="232" t="s">
        <v>392</v>
      </c>
      <c r="D6093" s="230">
        <v>1.5</v>
      </c>
      <c r="E6093" s="230">
        <v>1</v>
      </c>
      <c r="F6093" s="47">
        <v>10</v>
      </c>
      <c r="G6093" s="239">
        <f t="shared" si="217"/>
        <v>15</v>
      </c>
      <c r="H6093" s="193">
        <f t="shared" si="218"/>
        <v>10</v>
      </c>
      <c r="K6093" s="244"/>
      <c r="M6093" s="60"/>
      <c r="N6093" s="60"/>
      <c r="O6093" s="60"/>
    </row>
    <row r="6094" spans="2:15" s="23" customFormat="1" ht="30.2" customHeight="1" thickBot="1" x14ac:dyDescent="0.3">
      <c r="B6094" s="200" t="s">
        <v>268</v>
      </c>
      <c r="C6094" s="232" t="s">
        <v>426</v>
      </c>
      <c r="D6094" s="230">
        <v>1.5</v>
      </c>
      <c r="E6094" s="230">
        <v>1</v>
      </c>
      <c r="F6094" s="47">
        <v>10</v>
      </c>
      <c r="G6094" s="239">
        <f t="shared" si="217"/>
        <v>15</v>
      </c>
      <c r="H6094" s="193">
        <f t="shared" si="218"/>
        <v>10</v>
      </c>
      <c r="K6094" s="244"/>
      <c r="M6094" s="60"/>
      <c r="N6094" s="60"/>
      <c r="O6094" s="60"/>
    </row>
    <row r="6095" spans="2:15" s="23" customFormat="1" ht="30.2" customHeight="1" thickBot="1" x14ac:dyDescent="0.3">
      <c r="B6095" s="200" t="s">
        <v>268</v>
      </c>
      <c r="C6095" s="232" t="s">
        <v>2001</v>
      </c>
      <c r="D6095" s="230">
        <v>1.5</v>
      </c>
      <c r="E6095" s="230">
        <v>1</v>
      </c>
      <c r="F6095" s="47">
        <v>10</v>
      </c>
      <c r="G6095" s="239">
        <f t="shared" si="217"/>
        <v>15</v>
      </c>
      <c r="H6095" s="193">
        <f t="shared" si="218"/>
        <v>10</v>
      </c>
      <c r="K6095" s="244"/>
      <c r="M6095" s="60"/>
      <c r="N6095" s="60"/>
      <c r="O6095" s="60"/>
    </row>
    <row r="6096" spans="2:15" s="23" customFormat="1" ht="30.2" customHeight="1" thickBot="1" x14ac:dyDescent="0.3">
      <c r="B6096" s="200" t="s">
        <v>268</v>
      </c>
      <c r="C6096" s="232" t="s">
        <v>894</v>
      </c>
      <c r="D6096" s="230">
        <v>1.5</v>
      </c>
      <c r="E6096" s="230">
        <v>1</v>
      </c>
      <c r="F6096" s="47">
        <v>10</v>
      </c>
      <c r="G6096" s="239">
        <f t="shared" si="217"/>
        <v>15</v>
      </c>
      <c r="H6096" s="193">
        <f t="shared" si="218"/>
        <v>10</v>
      </c>
      <c r="K6096" s="244"/>
      <c r="M6096" s="60"/>
      <c r="N6096" s="60"/>
      <c r="O6096" s="60"/>
    </row>
    <row r="6097" spans="2:15" s="23" customFormat="1" ht="30.2" customHeight="1" thickBot="1" x14ac:dyDescent="0.3">
      <c r="B6097" s="200" t="s">
        <v>268</v>
      </c>
      <c r="C6097" s="232" t="s">
        <v>430</v>
      </c>
      <c r="D6097" s="230">
        <v>1.5</v>
      </c>
      <c r="E6097" s="230">
        <v>1</v>
      </c>
      <c r="F6097" s="47">
        <v>10</v>
      </c>
      <c r="G6097" s="239">
        <f t="shared" si="217"/>
        <v>15</v>
      </c>
      <c r="H6097" s="193">
        <f t="shared" si="218"/>
        <v>10</v>
      </c>
      <c r="K6097" s="244"/>
      <c r="M6097" s="60"/>
      <c r="N6097" s="60"/>
      <c r="O6097" s="60"/>
    </row>
    <row r="6098" spans="2:15" s="23" customFormat="1" ht="30.2" customHeight="1" thickBot="1" x14ac:dyDescent="0.3">
      <c r="B6098" s="200" t="s">
        <v>268</v>
      </c>
      <c r="C6098" s="232" t="s">
        <v>431</v>
      </c>
      <c r="D6098" s="230">
        <v>1.5</v>
      </c>
      <c r="E6098" s="230">
        <v>1</v>
      </c>
      <c r="F6098" s="47">
        <v>10</v>
      </c>
      <c r="G6098" s="239">
        <f t="shared" si="217"/>
        <v>15</v>
      </c>
      <c r="H6098" s="193">
        <f t="shared" si="218"/>
        <v>10</v>
      </c>
      <c r="K6098" s="244"/>
      <c r="M6098" s="60"/>
      <c r="N6098" s="60"/>
      <c r="O6098" s="60"/>
    </row>
    <row r="6099" spans="2:15" s="23" customFormat="1" ht="30.2" customHeight="1" thickBot="1" x14ac:dyDescent="0.3">
      <c r="B6099" s="200" t="s">
        <v>268</v>
      </c>
      <c r="C6099" s="232" t="s">
        <v>432</v>
      </c>
      <c r="D6099" s="230">
        <v>1.5</v>
      </c>
      <c r="E6099" s="230">
        <v>1</v>
      </c>
      <c r="F6099" s="47">
        <v>10</v>
      </c>
      <c r="G6099" s="239">
        <f t="shared" si="217"/>
        <v>15</v>
      </c>
      <c r="H6099" s="193">
        <f t="shared" si="218"/>
        <v>10</v>
      </c>
      <c r="K6099" s="244"/>
      <c r="M6099" s="60"/>
      <c r="N6099" s="60"/>
      <c r="O6099" s="60"/>
    </row>
    <row r="6100" spans="2:15" s="23" customFormat="1" ht="30.2" customHeight="1" thickBot="1" x14ac:dyDescent="0.3">
      <c r="B6100" s="200" t="s">
        <v>268</v>
      </c>
      <c r="C6100" s="232" t="s">
        <v>2002</v>
      </c>
      <c r="D6100" s="230">
        <v>1.5</v>
      </c>
      <c r="E6100" s="230">
        <v>1</v>
      </c>
      <c r="F6100" s="47">
        <v>10</v>
      </c>
      <c r="G6100" s="239">
        <f t="shared" si="217"/>
        <v>15</v>
      </c>
      <c r="H6100" s="193">
        <f t="shared" si="218"/>
        <v>10</v>
      </c>
      <c r="K6100" s="244"/>
      <c r="M6100" s="60"/>
      <c r="N6100" s="60"/>
      <c r="O6100" s="60"/>
    </row>
    <row r="6101" spans="2:15" s="23" customFormat="1" ht="30.2" customHeight="1" thickBot="1" x14ac:dyDescent="0.3">
      <c r="B6101" s="200" t="s">
        <v>268</v>
      </c>
      <c r="C6101" s="232" t="s">
        <v>897</v>
      </c>
      <c r="D6101" s="230">
        <v>1.5</v>
      </c>
      <c r="E6101" s="230">
        <v>1</v>
      </c>
      <c r="F6101" s="47">
        <v>10</v>
      </c>
      <c r="G6101" s="239">
        <f t="shared" si="217"/>
        <v>15</v>
      </c>
      <c r="H6101" s="193">
        <f t="shared" si="218"/>
        <v>10</v>
      </c>
      <c r="K6101" s="244"/>
      <c r="M6101" s="60"/>
      <c r="N6101" s="60"/>
      <c r="O6101" s="60"/>
    </row>
    <row r="6102" spans="2:15" s="23" customFormat="1" ht="30.2" customHeight="1" thickBot="1" x14ac:dyDescent="0.3">
      <c r="B6102" s="200" t="s">
        <v>268</v>
      </c>
      <c r="C6102" s="232" t="s">
        <v>1101</v>
      </c>
      <c r="D6102" s="230">
        <v>1.5</v>
      </c>
      <c r="E6102" s="230">
        <v>1</v>
      </c>
      <c r="F6102" s="47">
        <v>10</v>
      </c>
      <c r="G6102" s="239">
        <f t="shared" si="217"/>
        <v>15</v>
      </c>
      <c r="H6102" s="193">
        <f t="shared" si="218"/>
        <v>10</v>
      </c>
      <c r="K6102" s="244"/>
      <c r="M6102" s="60"/>
      <c r="N6102" s="60"/>
      <c r="O6102" s="60"/>
    </row>
    <row r="6103" spans="2:15" s="23" customFormat="1" ht="30.2" customHeight="1" thickBot="1" x14ac:dyDescent="0.3">
      <c r="B6103" s="200" t="s">
        <v>268</v>
      </c>
      <c r="C6103" s="232" t="s">
        <v>2003</v>
      </c>
      <c r="D6103" s="230">
        <v>1.5</v>
      </c>
      <c r="E6103" s="230">
        <v>1</v>
      </c>
      <c r="F6103" s="47">
        <v>10</v>
      </c>
      <c r="G6103" s="239">
        <f t="shared" si="217"/>
        <v>15</v>
      </c>
      <c r="H6103" s="193">
        <f t="shared" si="218"/>
        <v>10</v>
      </c>
      <c r="K6103" s="244"/>
      <c r="M6103" s="60"/>
      <c r="N6103" s="60"/>
      <c r="O6103" s="60"/>
    </row>
    <row r="6104" spans="2:15" s="23" customFormat="1" ht="30.2" customHeight="1" thickBot="1" x14ac:dyDescent="0.3">
      <c r="B6104" s="200" t="s">
        <v>268</v>
      </c>
      <c r="C6104" s="232" t="s">
        <v>899</v>
      </c>
      <c r="D6104" s="230">
        <v>1.5</v>
      </c>
      <c r="E6104" s="230">
        <v>1</v>
      </c>
      <c r="F6104" s="47">
        <v>10</v>
      </c>
      <c r="G6104" s="239">
        <f t="shared" si="217"/>
        <v>15</v>
      </c>
      <c r="H6104" s="193">
        <f t="shared" si="218"/>
        <v>10</v>
      </c>
      <c r="K6104" s="244"/>
      <c r="M6104" s="60"/>
      <c r="N6104" s="60"/>
      <c r="O6104" s="60"/>
    </row>
    <row r="6105" spans="2:15" s="23" customFormat="1" ht="30.2" customHeight="1" thickBot="1" x14ac:dyDescent="0.3">
      <c r="B6105" s="200" t="s">
        <v>268</v>
      </c>
      <c r="C6105" s="232" t="s">
        <v>2004</v>
      </c>
      <c r="D6105" s="230">
        <v>1.5</v>
      </c>
      <c r="E6105" s="230">
        <v>1</v>
      </c>
      <c r="F6105" s="47">
        <v>10</v>
      </c>
      <c r="G6105" s="239">
        <f t="shared" si="217"/>
        <v>15</v>
      </c>
      <c r="H6105" s="193">
        <f t="shared" si="218"/>
        <v>10</v>
      </c>
      <c r="K6105" s="244"/>
      <c r="M6105" s="60"/>
      <c r="N6105" s="60"/>
      <c r="O6105" s="60"/>
    </row>
    <row r="6106" spans="2:15" s="23" customFormat="1" ht="30.2" customHeight="1" thickBot="1" x14ac:dyDescent="0.3">
      <c r="B6106" s="200" t="s">
        <v>268</v>
      </c>
      <c r="C6106" s="232" t="s">
        <v>2005</v>
      </c>
      <c r="D6106" s="230">
        <v>1.5</v>
      </c>
      <c r="E6106" s="230">
        <v>1</v>
      </c>
      <c r="F6106" s="47">
        <v>10</v>
      </c>
      <c r="G6106" s="239">
        <f t="shared" si="217"/>
        <v>15</v>
      </c>
      <c r="H6106" s="193">
        <f t="shared" si="218"/>
        <v>10</v>
      </c>
      <c r="K6106" s="244"/>
      <c r="M6106" s="60"/>
      <c r="N6106" s="60"/>
      <c r="O6106" s="60"/>
    </row>
    <row r="6107" spans="2:15" s="23" customFormat="1" ht="30.2" customHeight="1" thickBot="1" x14ac:dyDescent="0.3">
      <c r="B6107" s="200" t="s">
        <v>268</v>
      </c>
      <c r="C6107" s="232" t="s">
        <v>470</v>
      </c>
      <c r="D6107" s="230">
        <v>1.5</v>
      </c>
      <c r="E6107" s="230">
        <v>1</v>
      </c>
      <c r="F6107" s="47">
        <v>10</v>
      </c>
      <c r="G6107" s="239">
        <f t="shared" si="217"/>
        <v>15</v>
      </c>
      <c r="H6107" s="193">
        <f t="shared" si="218"/>
        <v>10</v>
      </c>
      <c r="K6107" s="244"/>
      <c r="M6107" s="60"/>
      <c r="N6107" s="60"/>
      <c r="O6107" s="60"/>
    </row>
    <row r="6108" spans="2:15" s="23" customFormat="1" ht="30.2" customHeight="1" thickBot="1" x14ac:dyDescent="0.3">
      <c r="B6108" s="200" t="s">
        <v>268</v>
      </c>
      <c r="C6108" s="232" t="s">
        <v>925</v>
      </c>
      <c r="D6108" s="230">
        <v>1.5</v>
      </c>
      <c r="E6108" s="230">
        <v>1</v>
      </c>
      <c r="F6108" s="47">
        <v>10</v>
      </c>
      <c r="G6108" s="239">
        <f t="shared" si="217"/>
        <v>15</v>
      </c>
      <c r="H6108" s="193">
        <f t="shared" si="218"/>
        <v>10</v>
      </c>
      <c r="K6108" s="244"/>
      <c r="M6108" s="60"/>
      <c r="N6108" s="60"/>
      <c r="O6108" s="60"/>
    </row>
    <row r="6109" spans="2:15" s="23" customFormat="1" ht="30.2" customHeight="1" thickBot="1" x14ac:dyDescent="0.3">
      <c r="B6109" s="200" t="s">
        <v>268</v>
      </c>
      <c r="C6109" s="232" t="s">
        <v>476</v>
      </c>
      <c r="D6109" s="230">
        <v>1.5</v>
      </c>
      <c r="E6109" s="230">
        <v>1</v>
      </c>
      <c r="F6109" s="47">
        <v>10</v>
      </c>
      <c r="G6109" s="239">
        <f t="shared" si="217"/>
        <v>15</v>
      </c>
      <c r="H6109" s="193">
        <f t="shared" si="218"/>
        <v>10</v>
      </c>
      <c r="K6109" s="244"/>
      <c r="M6109" s="60"/>
      <c r="N6109" s="60"/>
      <c r="O6109" s="60"/>
    </row>
    <row r="6110" spans="2:15" s="23" customFormat="1" ht="30.2" customHeight="1" thickBot="1" x14ac:dyDescent="0.3">
      <c r="B6110" s="200" t="s">
        <v>268</v>
      </c>
      <c r="C6110" s="232" t="s">
        <v>477</v>
      </c>
      <c r="D6110" s="230">
        <v>1.5</v>
      </c>
      <c r="E6110" s="230">
        <v>1</v>
      </c>
      <c r="F6110" s="47">
        <v>10</v>
      </c>
      <c r="G6110" s="239">
        <f t="shared" si="217"/>
        <v>15</v>
      </c>
      <c r="H6110" s="193">
        <f t="shared" si="218"/>
        <v>10</v>
      </c>
      <c r="K6110" s="244"/>
      <c r="M6110" s="60"/>
      <c r="N6110" s="60"/>
      <c r="O6110" s="60"/>
    </row>
    <row r="6111" spans="2:15" s="23" customFormat="1" ht="30.2" customHeight="1" thickBot="1" x14ac:dyDescent="0.3">
      <c r="B6111" s="200" t="s">
        <v>268</v>
      </c>
      <c r="C6111" s="232" t="s">
        <v>761</v>
      </c>
      <c r="D6111" s="230">
        <v>1.5</v>
      </c>
      <c r="E6111" s="230">
        <v>1</v>
      </c>
      <c r="F6111" s="47">
        <v>10</v>
      </c>
      <c r="G6111" s="239">
        <f t="shared" si="217"/>
        <v>15</v>
      </c>
      <c r="H6111" s="193">
        <f t="shared" si="218"/>
        <v>10</v>
      </c>
      <c r="K6111" s="244"/>
      <c r="M6111" s="60"/>
      <c r="N6111" s="60"/>
      <c r="O6111" s="60"/>
    </row>
    <row r="6112" spans="2:15" s="23" customFormat="1" ht="30.2" customHeight="1" thickBot="1" x14ac:dyDescent="0.3">
      <c r="B6112" s="200" t="s">
        <v>268</v>
      </c>
      <c r="C6112" s="232" t="s">
        <v>941</v>
      </c>
      <c r="D6112" s="230">
        <v>1.5</v>
      </c>
      <c r="E6112" s="230">
        <v>1</v>
      </c>
      <c r="F6112" s="47">
        <v>10</v>
      </c>
      <c r="G6112" s="239">
        <f t="shared" si="217"/>
        <v>15</v>
      </c>
      <c r="H6112" s="193">
        <f t="shared" si="218"/>
        <v>10</v>
      </c>
      <c r="K6112" s="244"/>
      <c r="M6112" s="60"/>
      <c r="N6112" s="60"/>
      <c r="O6112" s="60"/>
    </row>
    <row r="6113" spans="2:15" s="23" customFormat="1" ht="30.2" customHeight="1" thickBot="1" x14ac:dyDescent="0.3">
      <c r="B6113" s="200" t="s">
        <v>268</v>
      </c>
      <c r="C6113" s="232" t="s">
        <v>482</v>
      </c>
      <c r="D6113" s="230">
        <v>1.5</v>
      </c>
      <c r="E6113" s="230">
        <v>1</v>
      </c>
      <c r="F6113" s="47">
        <v>10</v>
      </c>
      <c r="G6113" s="239">
        <f t="shared" si="217"/>
        <v>15</v>
      </c>
      <c r="H6113" s="193">
        <f t="shared" si="218"/>
        <v>10</v>
      </c>
      <c r="K6113" s="244"/>
      <c r="M6113" s="60"/>
      <c r="N6113" s="60"/>
      <c r="O6113" s="60"/>
    </row>
    <row r="6114" spans="2:15" s="23" customFormat="1" ht="30.2" customHeight="1" thickBot="1" x14ac:dyDescent="0.3">
      <c r="B6114" s="200" t="s">
        <v>268</v>
      </c>
      <c r="C6114" s="232" t="s">
        <v>483</v>
      </c>
      <c r="D6114" s="230">
        <v>1.5</v>
      </c>
      <c r="E6114" s="230">
        <v>1</v>
      </c>
      <c r="F6114" s="47">
        <v>10</v>
      </c>
      <c r="G6114" s="239">
        <f t="shared" si="217"/>
        <v>15</v>
      </c>
      <c r="H6114" s="193">
        <f t="shared" si="218"/>
        <v>10</v>
      </c>
      <c r="K6114" s="244"/>
      <c r="M6114" s="60"/>
      <c r="N6114" s="60"/>
      <c r="O6114" s="60"/>
    </row>
    <row r="6115" spans="2:15" s="23" customFormat="1" ht="30.2" customHeight="1" thickBot="1" x14ac:dyDescent="0.3">
      <c r="B6115" s="200" t="s">
        <v>268</v>
      </c>
      <c r="C6115" s="232" t="s">
        <v>485</v>
      </c>
      <c r="D6115" s="230">
        <v>1.5</v>
      </c>
      <c r="E6115" s="230">
        <v>1</v>
      </c>
      <c r="F6115" s="47">
        <v>10</v>
      </c>
      <c r="G6115" s="239">
        <f t="shared" ref="G6115:G6178" si="219">ROUND(D6115*F6115,2)</f>
        <v>15</v>
      </c>
      <c r="H6115" s="193">
        <f t="shared" ref="H6115:H6178" si="220">ROUND(E6115*F6115,6)</f>
        <v>10</v>
      </c>
      <c r="K6115" s="244"/>
      <c r="M6115" s="60"/>
      <c r="N6115" s="60"/>
      <c r="O6115" s="60"/>
    </row>
    <row r="6116" spans="2:15" s="23" customFormat="1" ht="30.2" customHeight="1" thickBot="1" x14ac:dyDescent="0.3">
      <c r="B6116" s="200" t="s">
        <v>268</v>
      </c>
      <c r="C6116" s="232" t="s">
        <v>943</v>
      </c>
      <c r="D6116" s="230">
        <v>1.5</v>
      </c>
      <c r="E6116" s="230">
        <v>1</v>
      </c>
      <c r="F6116" s="47">
        <v>10</v>
      </c>
      <c r="G6116" s="239">
        <f t="shared" si="219"/>
        <v>15</v>
      </c>
      <c r="H6116" s="193">
        <f t="shared" si="220"/>
        <v>10</v>
      </c>
      <c r="K6116" s="244"/>
      <c r="M6116" s="60"/>
      <c r="N6116" s="60"/>
      <c r="O6116" s="60"/>
    </row>
    <row r="6117" spans="2:15" s="23" customFormat="1" ht="30.2" customHeight="1" thickBot="1" x14ac:dyDescent="0.3">
      <c r="B6117" s="200" t="s">
        <v>268</v>
      </c>
      <c r="C6117" s="232" t="s">
        <v>487</v>
      </c>
      <c r="D6117" s="230">
        <v>1.5</v>
      </c>
      <c r="E6117" s="230">
        <v>1</v>
      </c>
      <c r="F6117" s="47">
        <v>10</v>
      </c>
      <c r="G6117" s="239">
        <f t="shared" si="219"/>
        <v>15</v>
      </c>
      <c r="H6117" s="193">
        <f t="shared" si="220"/>
        <v>10</v>
      </c>
      <c r="K6117" s="244"/>
      <c r="M6117" s="60"/>
      <c r="N6117" s="60"/>
      <c r="O6117" s="60"/>
    </row>
    <row r="6118" spans="2:15" s="23" customFormat="1" ht="30.2" customHeight="1" thickBot="1" x14ac:dyDescent="0.3">
      <c r="B6118" s="200" t="s">
        <v>268</v>
      </c>
      <c r="C6118" s="232" t="s">
        <v>488</v>
      </c>
      <c r="D6118" s="230">
        <v>1.5</v>
      </c>
      <c r="E6118" s="230">
        <v>1</v>
      </c>
      <c r="F6118" s="47">
        <v>10</v>
      </c>
      <c r="G6118" s="239">
        <f t="shared" si="219"/>
        <v>15</v>
      </c>
      <c r="H6118" s="193">
        <f t="shared" si="220"/>
        <v>10</v>
      </c>
      <c r="K6118" s="244"/>
      <c r="M6118" s="60"/>
      <c r="N6118" s="60"/>
      <c r="O6118" s="60"/>
    </row>
    <row r="6119" spans="2:15" s="23" customFormat="1" ht="30.2" customHeight="1" thickBot="1" x14ac:dyDescent="0.3">
      <c r="B6119" s="200" t="s">
        <v>268</v>
      </c>
      <c r="C6119" s="232" t="s">
        <v>944</v>
      </c>
      <c r="D6119" s="230">
        <v>1.5</v>
      </c>
      <c r="E6119" s="230">
        <v>1</v>
      </c>
      <c r="F6119" s="47">
        <v>10</v>
      </c>
      <c r="G6119" s="239">
        <f t="shared" si="219"/>
        <v>15</v>
      </c>
      <c r="H6119" s="193">
        <f t="shared" si="220"/>
        <v>10</v>
      </c>
      <c r="K6119" s="244"/>
      <c r="M6119" s="60"/>
      <c r="N6119" s="60"/>
      <c r="O6119" s="60"/>
    </row>
    <row r="6120" spans="2:15" s="23" customFormat="1" ht="30.2" customHeight="1" thickBot="1" x14ac:dyDescent="0.3">
      <c r="B6120" s="200" t="s">
        <v>268</v>
      </c>
      <c r="C6120" s="232" t="s">
        <v>490</v>
      </c>
      <c r="D6120" s="230">
        <v>1.5</v>
      </c>
      <c r="E6120" s="230">
        <v>1</v>
      </c>
      <c r="F6120" s="47">
        <v>10</v>
      </c>
      <c r="G6120" s="239">
        <f t="shared" si="219"/>
        <v>15</v>
      </c>
      <c r="H6120" s="193">
        <f t="shared" si="220"/>
        <v>10</v>
      </c>
      <c r="K6120" s="244"/>
      <c r="M6120" s="60"/>
      <c r="N6120" s="60"/>
      <c r="O6120" s="60"/>
    </row>
    <row r="6121" spans="2:15" s="23" customFormat="1" ht="30.2" customHeight="1" thickBot="1" x14ac:dyDescent="0.3">
      <c r="B6121" s="200" t="s">
        <v>268</v>
      </c>
      <c r="C6121" s="232" t="s">
        <v>491</v>
      </c>
      <c r="D6121" s="230">
        <v>1.5</v>
      </c>
      <c r="E6121" s="230">
        <v>1</v>
      </c>
      <c r="F6121" s="47">
        <v>10</v>
      </c>
      <c r="G6121" s="239">
        <f t="shared" si="219"/>
        <v>15</v>
      </c>
      <c r="H6121" s="193">
        <f t="shared" si="220"/>
        <v>10</v>
      </c>
      <c r="K6121" s="244"/>
      <c r="M6121" s="60"/>
      <c r="N6121" s="60"/>
      <c r="O6121" s="60"/>
    </row>
    <row r="6122" spans="2:15" s="23" customFormat="1" ht="30.2" customHeight="1" thickBot="1" x14ac:dyDescent="0.3">
      <c r="B6122" s="200" t="s">
        <v>268</v>
      </c>
      <c r="C6122" s="232" t="s">
        <v>494</v>
      </c>
      <c r="D6122" s="230">
        <v>1.5</v>
      </c>
      <c r="E6122" s="230">
        <v>1</v>
      </c>
      <c r="F6122" s="47">
        <v>10</v>
      </c>
      <c r="G6122" s="239">
        <f t="shared" si="219"/>
        <v>15</v>
      </c>
      <c r="H6122" s="193">
        <f t="shared" si="220"/>
        <v>10</v>
      </c>
      <c r="K6122" s="244"/>
      <c r="M6122" s="60"/>
      <c r="N6122" s="60"/>
      <c r="O6122" s="60"/>
    </row>
    <row r="6123" spans="2:15" s="23" customFormat="1" ht="30.2" customHeight="1" thickBot="1" x14ac:dyDescent="0.3">
      <c r="B6123" s="200" t="s">
        <v>268</v>
      </c>
      <c r="C6123" s="232" t="s">
        <v>497</v>
      </c>
      <c r="D6123" s="230">
        <v>1.5</v>
      </c>
      <c r="E6123" s="230">
        <v>1</v>
      </c>
      <c r="F6123" s="47">
        <v>10</v>
      </c>
      <c r="G6123" s="239">
        <f t="shared" si="219"/>
        <v>15</v>
      </c>
      <c r="H6123" s="193">
        <f t="shared" si="220"/>
        <v>10</v>
      </c>
      <c r="K6123" s="244"/>
      <c r="M6123" s="60"/>
      <c r="N6123" s="60"/>
      <c r="O6123" s="60"/>
    </row>
    <row r="6124" spans="2:15" s="23" customFormat="1" ht="30.2" customHeight="1" thickBot="1" x14ac:dyDescent="0.3">
      <c r="B6124" s="200" t="s">
        <v>268</v>
      </c>
      <c r="C6124" s="232" t="s">
        <v>500</v>
      </c>
      <c r="D6124" s="230">
        <v>1.5</v>
      </c>
      <c r="E6124" s="230">
        <v>1</v>
      </c>
      <c r="F6124" s="47">
        <v>10</v>
      </c>
      <c r="G6124" s="239">
        <f t="shared" si="219"/>
        <v>15</v>
      </c>
      <c r="H6124" s="193">
        <f t="shared" si="220"/>
        <v>10</v>
      </c>
      <c r="K6124" s="244"/>
      <c r="M6124" s="60"/>
      <c r="N6124" s="60"/>
      <c r="O6124" s="60"/>
    </row>
    <row r="6125" spans="2:15" s="23" customFormat="1" ht="30.2" customHeight="1" thickBot="1" x14ac:dyDescent="0.3">
      <c r="B6125" s="200" t="s">
        <v>268</v>
      </c>
      <c r="C6125" s="232" t="s">
        <v>505</v>
      </c>
      <c r="D6125" s="230">
        <v>1.5</v>
      </c>
      <c r="E6125" s="230">
        <v>1</v>
      </c>
      <c r="F6125" s="47">
        <v>10</v>
      </c>
      <c r="G6125" s="239">
        <f t="shared" si="219"/>
        <v>15</v>
      </c>
      <c r="H6125" s="193">
        <f t="shared" si="220"/>
        <v>10</v>
      </c>
      <c r="K6125" s="244"/>
      <c r="M6125" s="60"/>
      <c r="N6125" s="60"/>
      <c r="O6125" s="60"/>
    </row>
    <row r="6126" spans="2:15" s="23" customFormat="1" ht="30.2" customHeight="1" thickBot="1" x14ac:dyDescent="0.3">
      <c r="B6126" s="200" t="s">
        <v>268</v>
      </c>
      <c r="C6126" s="232" t="s">
        <v>506</v>
      </c>
      <c r="D6126" s="230">
        <v>1.5</v>
      </c>
      <c r="E6126" s="230">
        <v>1</v>
      </c>
      <c r="F6126" s="47">
        <v>10</v>
      </c>
      <c r="G6126" s="239">
        <f t="shared" si="219"/>
        <v>15</v>
      </c>
      <c r="H6126" s="193">
        <f t="shared" si="220"/>
        <v>10</v>
      </c>
      <c r="K6126" s="244"/>
      <c r="M6126" s="60"/>
      <c r="N6126" s="60"/>
      <c r="O6126" s="60"/>
    </row>
    <row r="6127" spans="2:15" s="23" customFormat="1" ht="30.2" customHeight="1" thickBot="1" x14ac:dyDescent="0.3">
      <c r="B6127" s="200" t="s">
        <v>268</v>
      </c>
      <c r="C6127" s="232" t="s">
        <v>512</v>
      </c>
      <c r="D6127" s="230">
        <v>1.5</v>
      </c>
      <c r="E6127" s="230">
        <v>1</v>
      </c>
      <c r="F6127" s="47">
        <v>10</v>
      </c>
      <c r="G6127" s="239">
        <f t="shared" si="219"/>
        <v>15</v>
      </c>
      <c r="H6127" s="193">
        <f t="shared" si="220"/>
        <v>10</v>
      </c>
      <c r="K6127" s="244"/>
      <c r="M6127" s="60"/>
      <c r="N6127" s="60"/>
      <c r="O6127" s="60"/>
    </row>
    <row r="6128" spans="2:15" s="23" customFormat="1" ht="30.2" customHeight="1" thickBot="1" x14ac:dyDescent="0.3">
      <c r="B6128" s="200" t="s">
        <v>268</v>
      </c>
      <c r="C6128" s="232" t="s">
        <v>513</v>
      </c>
      <c r="D6128" s="230">
        <v>1.5</v>
      </c>
      <c r="E6128" s="230">
        <v>1</v>
      </c>
      <c r="F6128" s="47">
        <v>10</v>
      </c>
      <c r="G6128" s="239">
        <f t="shared" si="219"/>
        <v>15</v>
      </c>
      <c r="H6128" s="193">
        <f t="shared" si="220"/>
        <v>10</v>
      </c>
      <c r="K6128" s="244"/>
      <c r="M6128" s="60"/>
      <c r="N6128" s="60"/>
      <c r="O6128" s="60"/>
    </row>
    <row r="6129" spans="2:15" s="23" customFormat="1" ht="30.2" customHeight="1" thickBot="1" x14ac:dyDescent="0.3">
      <c r="B6129" s="200" t="s">
        <v>268</v>
      </c>
      <c r="C6129" s="232" t="s">
        <v>953</v>
      </c>
      <c r="D6129" s="230">
        <v>1.5</v>
      </c>
      <c r="E6129" s="230">
        <v>1</v>
      </c>
      <c r="F6129" s="47">
        <v>10</v>
      </c>
      <c r="G6129" s="239">
        <f t="shared" si="219"/>
        <v>15</v>
      </c>
      <c r="H6129" s="193">
        <f t="shared" si="220"/>
        <v>10</v>
      </c>
      <c r="K6129" s="244"/>
      <c r="M6129" s="60"/>
      <c r="N6129" s="60"/>
      <c r="O6129" s="60"/>
    </row>
    <row r="6130" spans="2:15" s="23" customFormat="1" ht="30.2" customHeight="1" thickBot="1" x14ac:dyDescent="0.3">
      <c r="B6130" s="200" t="s">
        <v>268</v>
      </c>
      <c r="C6130" s="232" t="s">
        <v>954</v>
      </c>
      <c r="D6130" s="230">
        <v>1.5</v>
      </c>
      <c r="E6130" s="230">
        <v>1</v>
      </c>
      <c r="F6130" s="47">
        <v>10</v>
      </c>
      <c r="G6130" s="239">
        <f t="shared" si="219"/>
        <v>15</v>
      </c>
      <c r="H6130" s="193">
        <f t="shared" si="220"/>
        <v>10</v>
      </c>
      <c r="K6130" s="244"/>
      <c r="M6130" s="60"/>
      <c r="N6130" s="60"/>
      <c r="O6130" s="60"/>
    </row>
    <row r="6131" spans="2:15" s="23" customFormat="1" ht="30.2" customHeight="1" thickBot="1" x14ac:dyDescent="0.3">
      <c r="B6131" s="200" t="s">
        <v>268</v>
      </c>
      <c r="C6131" s="232" t="s">
        <v>2006</v>
      </c>
      <c r="D6131" s="230">
        <v>1.5</v>
      </c>
      <c r="E6131" s="230">
        <v>1</v>
      </c>
      <c r="F6131" s="47">
        <v>10</v>
      </c>
      <c r="G6131" s="239">
        <f t="shared" si="219"/>
        <v>15</v>
      </c>
      <c r="H6131" s="193">
        <f t="shared" si="220"/>
        <v>10</v>
      </c>
      <c r="K6131" s="244"/>
      <c r="M6131" s="60"/>
      <c r="N6131" s="60"/>
      <c r="O6131" s="60"/>
    </row>
    <row r="6132" spans="2:15" s="23" customFormat="1" ht="30.2" customHeight="1" thickBot="1" x14ac:dyDescent="0.3">
      <c r="B6132" s="200" t="s">
        <v>268</v>
      </c>
      <c r="C6132" s="232" t="s">
        <v>2007</v>
      </c>
      <c r="D6132" s="230">
        <v>1.5</v>
      </c>
      <c r="E6132" s="230">
        <v>1</v>
      </c>
      <c r="F6132" s="47">
        <v>10</v>
      </c>
      <c r="G6132" s="239">
        <f t="shared" si="219"/>
        <v>15</v>
      </c>
      <c r="H6132" s="193">
        <f t="shared" si="220"/>
        <v>10</v>
      </c>
      <c r="K6132" s="244"/>
      <c r="M6132" s="60"/>
      <c r="N6132" s="60"/>
      <c r="O6132" s="60"/>
    </row>
    <row r="6133" spans="2:15" s="23" customFormat="1" ht="30.2" customHeight="1" thickBot="1" x14ac:dyDescent="0.3">
      <c r="B6133" s="200" t="s">
        <v>268</v>
      </c>
      <c r="C6133" s="232" t="s">
        <v>2008</v>
      </c>
      <c r="D6133" s="230">
        <v>1.5</v>
      </c>
      <c r="E6133" s="230">
        <v>1</v>
      </c>
      <c r="F6133" s="47">
        <v>10</v>
      </c>
      <c r="G6133" s="239">
        <f t="shared" si="219"/>
        <v>15</v>
      </c>
      <c r="H6133" s="193">
        <f t="shared" si="220"/>
        <v>10</v>
      </c>
      <c r="K6133" s="244"/>
      <c r="M6133" s="60"/>
      <c r="N6133" s="60"/>
      <c r="O6133" s="60"/>
    </row>
    <row r="6134" spans="2:15" s="23" customFormat="1" ht="30.2" customHeight="1" thickBot="1" x14ac:dyDescent="0.3">
      <c r="B6134" s="200" t="s">
        <v>268</v>
      </c>
      <c r="C6134" s="232" t="s">
        <v>956</v>
      </c>
      <c r="D6134" s="230">
        <v>1.5</v>
      </c>
      <c r="E6134" s="230">
        <v>1</v>
      </c>
      <c r="F6134" s="47">
        <v>10</v>
      </c>
      <c r="G6134" s="239">
        <f t="shared" si="219"/>
        <v>15</v>
      </c>
      <c r="H6134" s="193">
        <f t="shared" si="220"/>
        <v>10</v>
      </c>
      <c r="K6134" s="244"/>
      <c r="M6134" s="60"/>
      <c r="N6134" s="60"/>
      <c r="O6134" s="60"/>
    </row>
    <row r="6135" spans="2:15" s="23" customFormat="1" ht="30.2" customHeight="1" thickBot="1" x14ac:dyDescent="0.3">
      <c r="B6135" s="200" t="s">
        <v>268</v>
      </c>
      <c r="C6135" s="232" t="s">
        <v>516</v>
      </c>
      <c r="D6135" s="230">
        <v>1.5</v>
      </c>
      <c r="E6135" s="230">
        <v>1</v>
      </c>
      <c r="F6135" s="47">
        <v>10</v>
      </c>
      <c r="G6135" s="239">
        <f t="shared" si="219"/>
        <v>15</v>
      </c>
      <c r="H6135" s="193">
        <f t="shared" si="220"/>
        <v>10</v>
      </c>
      <c r="K6135" s="244"/>
      <c r="M6135" s="60"/>
      <c r="N6135" s="60"/>
      <c r="O6135" s="60"/>
    </row>
    <row r="6136" spans="2:15" s="23" customFormat="1" ht="30.2" customHeight="1" thickBot="1" x14ac:dyDescent="0.3">
      <c r="B6136" s="200" t="s">
        <v>268</v>
      </c>
      <c r="C6136" s="232" t="s">
        <v>529</v>
      </c>
      <c r="D6136" s="230">
        <v>1.5</v>
      </c>
      <c r="E6136" s="230">
        <v>1</v>
      </c>
      <c r="F6136" s="47">
        <v>10</v>
      </c>
      <c r="G6136" s="239">
        <f t="shared" si="219"/>
        <v>15</v>
      </c>
      <c r="H6136" s="193">
        <f t="shared" si="220"/>
        <v>10</v>
      </c>
      <c r="K6136" s="244"/>
      <c r="M6136" s="60"/>
      <c r="N6136" s="60"/>
      <c r="O6136" s="60"/>
    </row>
    <row r="6137" spans="2:15" s="23" customFormat="1" ht="30.2" customHeight="1" thickBot="1" x14ac:dyDescent="0.3">
      <c r="B6137" s="200" t="s">
        <v>268</v>
      </c>
      <c r="C6137" s="232" t="s">
        <v>533</v>
      </c>
      <c r="D6137" s="230">
        <v>1.5</v>
      </c>
      <c r="E6137" s="230">
        <v>1</v>
      </c>
      <c r="F6137" s="47">
        <v>10</v>
      </c>
      <c r="G6137" s="239">
        <f t="shared" si="219"/>
        <v>15</v>
      </c>
      <c r="H6137" s="193">
        <f t="shared" si="220"/>
        <v>10</v>
      </c>
      <c r="K6137" s="244"/>
      <c r="M6137" s="60"/>
      <c r="N6137" s="60"/>
      <c r="O6137" s="60"/>
    </row>
    <row r="6138" spans="2:15" s="23" customFormat="1" ht="30.2" customHeight="1" thickBot="1" x14ac:dyDescent="0.3">
      <c r="B6138" s="200" t="s">
        <v>268</v>
      </c>
      <c r="C6138" s="232" t="s">
        <v>535</v>
      </c>
      <c r="D6138" s="230">
        <v>1.5</v>
      </c>
      <c r="E6138" s="230">
        <v>1</v>
      </c>
      <c r="F6138" s="47">
        <v>10</v>
      </c>
      <c r="G6138" s="239">
        <f t="shared" si="219"/>
        <v>15</v>
      </c>
      <c r="H6138" s="193">
        <f t="shared" si="220"/>
        <v>10</v>
      </c>
      <c r="K6138" s="244"/>
      <c r="M6138" s="60"/>
      <c r="N6138" s="60"/>
      <c r="O6138" s="60"/>
    </row>
    <row r="6139" spans="2:15" s="23" customFormat="1" ht="30.2" customHeight="1" thickBot="1" x14ac:dyDescent="0.3">
      <c r="B6139" s="200" t="s">
        <v>268</v>
      </c>
      <c r="C6139" s="232" t="s">
        <v>538</v>
      </c>
      <c r="D6139" s="230">
        <v>1.5</v>
      </c>
      <c r="E6139" s="230">
        <v>1</v>
      </c>
      <c r="F6139" s="47">
        <v>10</v>
      </c>
      <c r="G6139" s="239">
        <f t="shared" si="219"/>
        <v>15</v>
      </c>
      <c r="H6139" s="193">
        <f t="shared" si="220"/>
        <v>10</v>
      </c>
      <c r="K6139" s="244"/>
      <c r="M6139" s="60"/>
      <c r="N6139" s="60"/>
      <c r="O6139" s="60"/>
    </row>
    <row r="6140" spans="2:15" s="23" customFormat="1" ht="30.2" customHeight="1" thickBot="1" x14ac:dyDescent="0.3">
      <c r="B6140" s="200" t="s">
        <v>268</v>
      </c>
      <c r="C6140" s="232" t="s">
        <v>539</v>
      </c>
      <c r="D6140" s="230">
        <v>1.5</v>
      </c>
      <c r="E6140" s="230">
        <v>1</v>
      </c>
      <c r="F6140" s="47">
        <v>10</v>
      </c>
      <c r="G6140" s="239">
        <f t="shared" si="219"/>
        <v>15</v>
      </c>
      <c r="H6140" s="193">
        <f t="shared" si="220"/>
        <v>10</v>
      </c>
      <c r="K6140" s="244"/>
      <c r="M6140" s="60"/>
      <c r="N6140" s="60"/>
      <c r="O6140" s="60"/>
    </row>
    <row r="6141" spans="2:15" s="23" customFormat="1" ht="30.2" customHeight="1" thickBot="1" x14ac:dyDescent="0.3">
      <c r="B6141" s="200" t="s">
        <v>268</v>
      </c>
      <c r="C6141" s="232" t="s">
        <v>541</v>
      </c>
      <c r="D6141" s="230">
        <v>1.5</v>
      </c>
      <c r="E6141" s="230">
        <v>1</v>
      </c>
      <c r="F6141" s="47">
        <v>10</v>
      </c>
      <c r="G6141" s="239">
        <f t="shared" si="219"/>
        <v>15</v>
      </c>
      <c r="H6141" s="193">
        <f t="shared" si="220"/>
        <v>10</v>
      </c>
      <c r="K6141" s="244"/>
      <c r="M6141" s="60"/>
      <c r="N6141" s="60"/>
      <c r="O6141" s="60"/>
    </row>
    <row r="6142" spans="2:15" s="23" customFormat="1" ht="30.2" customHeight="1" thickBot="1" x14ac:dyDescent="0.3">
      <c r="B6142" s="200" t="s">
        <v>268</v>
      </c>
      <c r="C6142" s="232" t="s">
        <v>542</v>
      </c>
      <c r="D6142" s="230">
        <v>1.5</v>
      </c>
      <c r="E6142" s="230">
        <v>1</v>
      </c>
      <c r="F6142" s="47">
        <v>10</v>
      </c>
      <c r="G6142" s="239">
        <f t="shared" si="219"/>
        <v>15</v>
      </c>
      <c r="H6142" s="193">
        <f t="shared" si="220"/>
        <v>10</v>
      </c>
      <c r="K6142" s="244"/>
      <c r="M6142" s="60"/>
      <c r="N6142" s="60"/>
      <c r="O6142" s="60"/>
    </row>
    <row r="6143" spans="2:15" s="23" customFormat="1" ht="30.2" customHeight="1" thickBot="1" x14ac:dyDescent="0.3">
      <c r="B6143" s="200" t="s">
        <v>268</v>
      </c>
      <c r="C6143" s="232" t="s">
        <v>543</v>
      </c>
      <c r="D6143" s="230">
        <v>1.5</v>
      </c>
      <c r="E6143" s="230">
        <v>1</v>
      </c>
      <c r="F6143" s="47">
        <v>10</v>
      </c>
      <c r="G6143" s="239">
        <f t="shared" si="219"/>
        <v>15</v>
      </c>
      <c r="H6143" s="193">
        <f t="shared" si="220"/>
        <v>10</v>
      </c>
      <c r="K6143" s="244"/>
      <c r="M6143" s="60"/>
      <c r="N6143" s="60"/>
      <c r="O6143" s="60"/>
    </row>
    <row r="6144" spans="2:15" s="23" customFormat="1" ht="30.2" customHeight="1" thickBot="1" x14ac:dyDescent="0.3">
      <c r="B6144" s="200" t="s">
        <v>268</v>
      </c>
      <c r="C6144" s="232" t="s">
        <v>544</v>
      </c>
      <c r="D6144" s="230">
        <v>1.5</v>
      </c>
      <c r="E6144" s="230">
        <v>1</v>
      </c>
      <c r="F6144" s="47">
        <v>10</v>
      </c>
      <c r="G6144" s="239">
        <f t="shared" si="219"/>
        <v>15</v>
      </c>
      <c r="H6144" s="193">
        <f t="shared" si="220"/>
        <v>10</v>
      </c>
      <c r="K6144" s="244"/>
      <c r="M6144" s="60"/>
      <c r="N6144" s="60"/>
      <c r="O6144" s="60"/>
    </row>
    <row r="6145" spans="2:15" s="23" customFormat="1" ht="30.2" customHeight="1" thickBot="1" x14ac:dyDescent="0.3">
      <c r="B6145" s="200" t="s">
        <v>268</v>
      </c>
      <c r="C6145" s="232" t="s">
        <v>545</v>
      </c>
      <c r="D6145" s="230">
        <v>1.5</v>
      </c>
      <c r="E6145" s="230">
        <v>1</v>
      </c>
      <c r="F6145" s="47">
        <v>10</v>
      </c>
      <c r="G6145" s="239">
        <f t="shared" si="219"/>
        <v>15</v>
      </c>
      <c r="H6145" s="193">
        <f t="shared" si="220"/>
        <v>10</v>
      </c>
      <c r="K6145" s="244"/>
      <c r="M6145" s="60"/>
      <c r="N6145" s="60"/>
      <c r="O6145" s="60"/>
    </row>
    <row r="6146" spans="2:15" s="23" customFormat="1" ht="30.2" customHeight="1" thickBot="1" x14ac:dyDescent="0.3">
      <c r="B6146" s="200" t="s">
        <v>268</v>
      </c>
      <c r="C6146" s="232" t="s">
        <v>547</v>
      </c>
      <c r="D6146" s="230">
        <v>1.5</v>
      </c>
      <c r="E6146" s="230">
        <v>1</v>
      </c>
      <c r="F6146" s="47">
        <v>10</v>
      </c>
      <c r="G6146" s="239">
        <f t="shared" si="219"/>
        <v>15</v>
      </c>
      <c r="H6146" s="193">
        <f t="shared" si="220"/>
        <v>10</v>
      </c>
      <c r="K6146" s="244"/>
      <c r="M6146" s="60"/>
      <c r="N6146" s="60"/>
      <c r="O6146" s="60"/>
    </row>
    <row r="6147" spans="2:15" s="23" customFormat="1" ht="30.2" customHeight="1" thickBot="1" x14ac:dyDescent="0.3">
      <c r="B6147" s="200" t="s">
        <v>268</v>
      </c>
      <c r="C6147" s="232" t="s">
        <v>548</v>
      </c>
      <c r="D6147" s="230">
        <v>1.5</v>
      </c>
      <c r="E6147" s="230">
        <v>1</v>
      </c>
      <c r="F6147" s="47">
        <v>10</v>
      </c>
      <c r="G6147" s="239">
        <f t="shared" si="219"/>
        <v>15</v>
      </c>
      <c r="H6147" s="193">
        <f t="shared" si="220"/>
        <v>10</v>
      </c>
      <c r="K6147" s="244"/>
      <c r="M6147" s="60"/>
      <c r="N6147" s="60"/>
      <c r="O6147" s="60"/>
    </row>
    <row r="6148" spans="2:15" s="23" customFormat="1" ht="30.2" customHeight="1" thickBot="1" x14ac:dyDescent="0.3">
      <c r="B6148" s="200" t="s">
        <v>268</v>
      </c>
      <c r="C6148" s="232" t="s">
        <v>549</v>
      </c>
      <c r="D6148" s="230">
        <v>1.5</v>
      </c>
      <c r="E6148" s="230">
        <v>1</v>
      </c>
      <c r="F6148" s="47">
        <v>10</v>
      </c>
      <c r="G6148" s="239">
        <f t="shared" si="219"/>
        <v>15</v>
      </c>
      <c r="H6148" s="193">
        <f t="shared" si="220"/>
        <v>10</v>
      </c>
      <c r="K6148" s="244"/>
      <c r="M6148" s="60"/>
      <c r="N6148" s="60"/>
      <c r="O6148" s="60"/>
    </row>
    <row r="6149" spans="2:15" s="23" customFormat="1" ht="30.2" customHeight="1" thickBot="1" x14ac:dyDescent="0.3">
      <c r="B6149" s="200" t="s">
        <v>268</v>
      </c>
      <c r="C6149" s="232" t="s">
        <v>559</v>
      </c>
      <c r="D6149" s="230">
        <v>1.5</v>
      </c>
      <c r="E6149" s="230">
        <v>1</v>
      </c>
      <c r="F6149" s="47">
        <v>10</v>
      </c>
      <c r="G6149" s="239">
        <f t="shared" si="219"/>
        <v>15</v>
      </c>
      <c r="H6149" s="193">
        <f t="shared" si="220"/>
        <v>10</v>
      </c>
      <c r="K6149" s="244"/>
      <c r="M6149" s="60"/>
      <c r="N6149" s="60"/>
      <c r="O6149" s="60"/>
    </row>
    <row r="6150" spans="2:15" s="23" customFormat="1" ht="30.2" customHeight="1" thickBot="1" x14ac:dyDescent="0.3">
      <c r="B6150" s="200" t="s">
        <v>268</v>
      </c>
      <c r="C6150" s="232" t="s">
        <v>560</v>
      </c>
      <c r="D6150" s="230">
        <v>1.5</v>
      </c>
      <c r="E6150" s="230">
        <v>1</v>
      </c>
      <c r="F6150" s="47">
        <v>10</v>
      </c>
      <c r="G6150" s="239">
        <f t="shared" si="219"/>
        <v>15</v>
      </c>
      <c r="H6150" s="193">
        <f t="shared" si="220"/>
        <v>10</v>
      </c>
      <c r="K6150" s="244"/>
      <c r="M6150" s="60"/>
      <c r="N6150" s="60"/>
      <c r="O6150" s="60"/>
    </row>
    <row r="6151" spans="2:15" s="23" customFormat="1" ht="30.2" customHeight="1" thickBot="1" x14ac:dyDescent="0.3">
      <c r="B6151" s="200" t="s">
        <v>268</v>
      </c>
      <c r="C6151" s="232" t="s">
        <v>561</v>
      </c>
      <c r="D6151" s="230">
        <v>1.5</v>
      </c>
      <c r="E6151" s="230">
        <v>1</v>
      </c>
      <c r="F6151" s="47">
        <v>10</v>
      </c>
      <c r="G6151" s="239">
        <f t="shared" si="219"/>
        <v>15</v>
      </c>
      <c r="H6151" s="193">
        <f t="shared" si="220"/>
        <v>10</v>
      </c>
      <c r="K6151" s="244"/>
      <c r="M6151" s="60"/>
      <c r="N6151" s="60"/>
      <c r="O6151" s="60"/>
    </row>
    <row r="6152" spans="2:15" s="23" customFormat="1" ht="30.2" customHeight="1" thickBot="1" x14ac:dyDescent="0.3">
      <c r="B6152" s="200" t="s">
        <v>268</v>
      </c>
      <c r="C6152" s="232" t="s">
        <v>562</v>
      </c>
      <c r="D6152" s="230">
        <v>1.5</v>
      </c>
      <c r="E6152" s="230">
        <v>1</v>
      </c>
      <c r="F6152" s="47">
        <v>10</v>
      </c>
      <c r="G6152" s="239">
        <f t="shared" si="219"/>
        <v>15</v>
      </c>
      <c r="H6152" s="193">
        <f t="shared" si="220"/>
        <v>10</v>
      </c>
      <c r="K6152" s="244"/>
      <c r="M6152" s="60"/>
      <c r="N6152" s="60"/>
      <c r="O6152" s="60"/>
    </row>
    <row r="6153" spans="2:15" s="23" customFormat="1" ht="30.2" customHeight="1" thickBot="1" x14ac:dyDescent="0.3">
      <c r="B6153" s="200" t="s">
        <v>268</v>
      </c>
      <c r="C6153" s="232" t="s">
        <v>563</v>
      </c>
      <c r="D6153" s="230">
        <v>1.5</v>
      </c>
      <c r="E6153" s="230">
        <v>1</v>
      </c>
      <c r="F6153" s="47">
        <v>10</v>
      </c>
      <c r="G6153" s="239">
        <f t="shared" si="219"/>
        <v>15</v>
      </c>
      <c r="H6153" s="193">
        <f t="shared" si="220"/>
        <v>10</v>
      </c>
      <c r="K6153" s="244"/>
      <c r="M6153" s="60"/>
      <c r="N6153" s="60"/>
      <c r="O6153" s="60"/>
    </row>
    <row r="6154" spans="2:15" s="23" customFormat="1" ht="30.2" customHeight="1" thickBot="1" x14ac:dyDescent="0.3">
      <c r="B6154" s="200" t="s">
        <v>268</v>
      </c>
      <c r="C6154" s="232" t="s">
        <v>564</v>
      </c>
      <c r="D6154" s="230">
        <v>1.5</v>
      </c>
      <c r="E6154" s="230">
        <v>1</v>
      </c>
      <c r="F6154" s="47">
        <v>10</v>
      </c>
      <c r="G6154" s="239">
        <f t="shared" si="219"/>
        <v>15</v>
      </c>
      <c r="H6154" s="193">
        <f t="shared" si="220"/>
        <v>10</v>
      </c>
      <c r="K6154" s="244"/>
      <c r="M6154" s="60"/>
      <c r="N6154" s="60"/>
      <c r="O6154" s="60"/>
    </row>
    <row r="6155" spans="2:15" s="23" customFormat="1" ht="30.2" customHeight="1" thickBot="1" x14ac:dyDescent="0.3">
      <c r="B6155" s="200" t="s">
        <v>268</v>
      </c>
      <c r="C6155" s="232" t="s">
        <v>565</v>
      </c>
      <c r="D6155" s="230">
        <v>1.5</v>
      </c>
      <c r="E6155" s="230">
        <v>1</v>
      </c>
      <c r="F6155" s="47">
        <v>10</v>
      </c>
      <c r="G6155" s="239">
        <f t="shared" si="219"/>
        <v>15</v>
      </c>
      <c r="H6155" s="193">
        <f t="shared" si="220"/>
        <v>10</v>
      </c>
      <c r="K6155" s="244"/>
      <c r="M6155" s="60"/>
      <c r="N6155" s="60"/>
      <c r="O6155" s="60"/>
    </row>
    <row r="6156" spans="2:15" s="23" customFormat="1" ht="30.2" customHeight="1" thickBot="1" x14ac:dyDescent="0.3">
      <c r="B6156" s="200" t="s">
        <v>268</v>
      </c>
      <c r="C6156" s="232" t="s">
        <v>566</v>
      </c>
      <c r="D6156" s="230">
        <v>1.5</v>
      </c>
      <c r="E6156" s="230">
        <v>1</v>
      </c>
      <c r="F6156" s="47">
        <v>10</v>
      </c>
      <c r="G6156" s="239">
        <f t="shared" si="219"/>
        <v>15</v>
      </c>
      <c r="H6156" s="193">
        <f t="shared" si="220"/>
        <v>10</v>
      </c>
      <c r="K6156" s="244"/>
      <c r="M6156" s="60"/>
      <c r="N6156" s="60"/>
      <c r="O6156" s="60"/>
    </row>
    <row r="6157" spans="2:15" s="23" customFormat="1" ht="30.2" customHeight="1" thickBot="1" x14ac:dyDescent="0.3">
      <c r="B6157" s="200" t="s">
        <v>268</v>
      </c>
      <c r="C6157" s="232" t="s">
        <v>567</v>
      </c>
      <c r="D6157" s="230">
        <v>1.5</v>
      </c>
      <c r="E6157" s="230">
        <v>1</v>
      </c>
      <c r="F6157" s="47">
        <v>10</v>
      </c>
      <c r="G6157" s="239">
        <f t="shared" si="219"/>
        <v>15</v>
      </c>
      <c r="H6157" s="193">
        <f t="shared" si="220"/>
        <v>10</v>
      </c>
      <c r="K6157" s="244"/>
      <c r="M6157" s="60"/>
      <c r="N6157" s="60"/>
      <c r="O6157" s="60"/>
    </row>
    <row r="6158" spans="2:15" s="23" customFormat="1" ht="30.2" customHeight="1" thickBot="1" x14ac:dyDescent="0.3">
      <c r="B6158" s="200" t="s">
        <v>268</v>
      </c>
      <c r="C6158" s="232" t="s">
        <v>568</v>
      </c>
      <c r="D6158" s="230">
        <v>1.5</v>
      </c>
      <c r="E6158" s="230">
        <v>1</v>
      </c>
      <c r="F6158" s="47">
        <v>10</v>
      </c>
      <c r="G6158" s="239">
        <f t="shared" si="219"/>
        <v>15</v>
      </c>
      <c r="H6158" s="193">
        <f t="shared" si="220"/>
        <v>10</v>
      </c>
      <c r="K6158" s="244"/>
      <c r="M6158" s="60"/>
      <c r="N6158" s="60"/>
      <c r="O6158" s="60"/>
    </row>
    <row r="6159" spans="2:15" s="23" customFormat="1" ht="30.2" customHeight="1" thickBot="1" x14ac:dyDescent="0.3">
      <c r="B6159" s="200" t="s">
        <v>268</v>
      </c>
      <c r="C6159" s="232" t="s">
        <v>569</v>
      </c>
      <c r="D6159" s="230">
        <v>1.5</v>
      </c>
      <c r="E6159" s="230">
        <v>1</v>
      </c>
      <c r="F6159" s="47">
        <v>10</v>
      </c>
      <c r="G6159" s="239">
        <f t="shared" si="219"/>
        <v>15</v>
      </c>
      <c r="H6159" s="193">
        <f t="shared" si="220"/>
        <v>10</v>
      </c>
      <c r="K6159" s="244"/>
      <c r="M6159" s="60"/>
      <c r="N6159" s="60"/>
      <c r="O6159" s="60"/>
    </row>
    <row r="6160" spans="2:15" s="23" customFormat="1" ht="30.2" customHeight="1" thickBot="1" x14ac:dyDescent="0.3">
      <c r="B6160" s="200" t="s">
        <v>268</v>
      </c>
      <c r="C6160" s="232" t="s">
        <v>570</v>
      </c>
      <c r="D6160" s="230">
        <v>1.5</v>
      </c>
      <c r="E6160" s="230">
        <v>1</v>
      </c>
      <c r="F6160" s="47">
        <v>10</v>
      </c>
      <c r="G6160" s="239">
        <f t="shared" si="219"/>
        <v>15</v>
      </c>
      <c r="H6160" s="193">
        <f t="shared" si="220"/>
        <v>10</v>
      </c>
      <c r="K6160" s="244"/>
      <c r="M6160" s="60"/>
      <c r="N6160" s="60"/>
      <c r="O6160" s="60"/>
    </row>
    <row r="6161" spans="2:15" s="23" customFormat="1" ht="30.2" customHeight="1" thickBot="1" x14ac:dyDescent="0.3">
      <c r="B6161" s="200" t="s">
        <v>268</v>
      </c>
      <c r="C6161" s="232" t="s">
        <v>571</v>
      </c>
      <c r="D6161" s="230">
        <v>1.5</v>
      </c>
      <c r="E6161" s="230">
        <v>1</v>
      </c>
      <c r="F6161" s="47">
        <v>10</v>
      </c>
      <c r="G6161" s="239">
        <f t="shared" si="219"/>
        <v>15</v>
      </c>
      <c r="H6161" s="193">
        <f t="shared" si="220"/>
        <v>10</v>
      </c>
      <c r="K6161" s="244"/>
      <c r="M6161" s="60"/>
      <c r="N6161" s="60"/>
      <c r="O6161" s="60"/>
    </row>
    <row r="6162" spans="2:15" s="23" customFormat="1" ht="30.2" customHeight="1" thickBot="1" x14ac:dyDescent="0.3">
      <c r="B6162" s="200" t="s">
        <v>268</v>
      </c>
      <c r="C6162" s="232" t="s">
        <v>572</v>
      </c>
      <c r="D6162" s="230">
        <v>1.5</v>
      </c>
      <c r="E6162" s="230">
        <v>1</v>
      </c>
      <c r="F6162" s="47">
        <v>10</v>
      </c>
      <c r="G6162" s="239">
        <f t="shared" si="219"/>
        <v>15</v>
      </c>
      <c r="H6162" s="193">
        <f t="shared" si="220"/>
        <v>10</v>
      </c>
      <c r="K6162" s="244"/>
      <c r="M6162" s="60"/>
      <c r="N6162" s="60"/>
      <c r="O6162" s="60"/>
    </row>
    <row r="6163" spans="2:15" s="23" customFormat="1" ht="30.2" customHeight="1" thickBot="1" x14ac:dyDescent="0.3">
      <c r="B6163" s="200" t="s">
        <v>268</v>
      </c>
      <c r="C6163" s="232" t="s">
        <v>573</v>
      </c>
      <c r="D6163" s="230">
        <v>1.5</v>
      </c>
      <c r="E6163" s="230">
        <v>1</v>
      </c>
      <c r="F6163" s="47">
        <v>10</v>
      </c>
      <c r="G6163" s="239">
        <f t="shared" si="219"/>
        <v>15</v>
      </c>
      <c r="H6163" s="193">
        <f t="shared" si="220"/>
        <v>10</v>
      </c>
      <c r="K6163" s="244"/>
      <c r="M6163" s="60"/>
      <c r="N6163" s="60"/>
      <c r="O6163" s="60"/>
    </row>
    <row r="6164" spans="2:15" s="23" customFormat="1" ht="30.2" customHeight="1" thickBot="1" x14ac:dyDescent="0.3">
      <c r="B6164" s="200" t="s">
        <v>268</v>
      </c>
      <c r="C6164" s="232" t="s">
        <v>574</v>
      </c>
      <c r="D6164" s="230">
        <v>1.5</v>
      </c>
      <c r="E6164" s="230">
        <v>1</v>
      </c>
      <c r="F6164" s="47">
        <v>10</v>
      </c>
      <c r="G6164" s="239">
        <f t="shared" si="219"/>
        <v>15</v>
      </c>
      <c r="H6164" s="193">
        <f t="shared" si="220"/>
        <v>10</v>
      </c>
      <c r="K6164" s="244"/>
      <c r="M6164" s="60"/>
      <c r="N6164" s="60"/>
      <c r="O6164" s="60"/>
    </row>
    <row r="6165" spans="2:15" s="23" customFormat="1" ht="30.2" customHeight="1" thickBot="1" x14ac:dyDescent="0.3">
      <c r="B6165" s="200" t="s">
        <v>268</v>
      </c>
      <c r="C6165" s="232" t="s">
        <v>590</v>
      </c>
      <c r="D6165" s="230">
        <v>1.5</v>
      </c>
      <c r="E6165" s="230">
        <v>1</v>
      </c>
      <c r="F6165" s="47">
        <v>10</v>
      </c>
      <c r="G6165" s="239">
        <f t="shared" si="219"/>
        <v>15</v>
      </c>
      <c r="H6165" s="193">
        <f t="shared" si="220"/>
        <v>10</v>
      </c>
      <c r="K6165" s="244"/>
      <c r="M6165" s="60"/>
      <c r="N6165" s="60"/>
      <c r="O6165" s="60"/>
    </row>
    <row r="6166" spans="2:15" s="23" customFormat="1" ht="30.2" customHeight="1" thickBot="1" x14ac:dyDescent="0.3">
      <c r="B6166" s="200" t="s">
        <v>268</v>
      </c>
      <c r="C6166" s="232" t="s">
        <v>591</v>
      </c>
      <c r="D6166" s="230">
        <v>1.5</v>
      </c>
      <c r="E6166" s="230">
        <v>1</v>
      </c>
      <c r="F6166" s="47">
        <v>10</v>
      </c>
      <c r="G6166" s="239">
        <f t="shared" si="219"/>
        <v>15</v>
      </c>
      <c r="H6166" s="193">
        <f t="shared" si="220"/>
        <v>10</v>
      </c>
      <c r="K6166" s="244"/>
      <c r="M6166" s="60"/>
      <c r="N6166" s="60"/>
      <c r="O6166" s="60"/>
    </row>
    <row r="6167" spans="2:15" s="23" customFormat="1" ht="30.2" customHeight="1" thickBot="1" x14ac:dyDescent="0.3">
      <c r="B6167" s="200" t="s">
        <v>268</v>
      </c>
      <c r="C6167" s="232" t="s">
        <v>592</v>
      </c>
      <c r="D6167" s="230">
        <v>1.5</v>
      </c>
      <c r="E6167" s="230">
        <v>1</v>
      </c>
      <c r="F6167" s="47">
        <v>10</v>
      </c>
      <c r="G6167" s="239">
        <f t="shared" si="219"/>
        <v>15</v>
      </c>
      <c r="H6167" s="193">
        <f t="shared" si="220"/>
        <v>10</v>
      </c>
      <c r="K6167" s="244"/>
      <c r="M6167" s="60"/>
      <c r="N6167" s="60"/>
      <c r="O6167" s="60"/>
    </row>
    <row r="6168" spans="2:15" s="23" customFormat="1" ht="30.2" customHeight="1" thickBot="1" x14ac:dyDescent="0.3">
      <c r="B6168" s="200" t="s">
        <v>268</v>
      </c>
      <c r="C6168" s="232" t="s">
        <v>593</v>
      </c>
      <c r="D6168" s="230">
        <v>1.5</v>
      </c>
      <c r="E6168" s="230">
        <v>1</v>
      </c>
      <c r="F6168" s="47">
        <v>10</v>
      </c>
      <c r="G6168" s="239">
        <f t="shared" si="219"/>
        <v>15</v>
      </c>
      <c r="H6168" s="193">
        <f t="shared" si="220"/>
        <v>10</v>
      </c>
      <c r="K6168" s="244"/>
      <c r="M6168" s="60"/>
      <c r="N6168" s="60"/>
      <c r="O6168" s="60"/>
    </row>
    <row r="6169" spans="2:15" s="23" customFormat="1" ht="30.2" customHeight="1" thickBot="1" x14ac:dyDescent="0.3">
      <c r="B6169" s="200" t="s">
        <v>268</v>
      </c>
      <c r="C6169" s="232" t="s">
        <v>594</v>
      </c>
      <c r="D6169" s="230">
        <v>1.5</v>
      </c>
      <c r="E6169" s="230">
        <v>1</v>
      </c>
      <c r="F6169" s="47">
        <v>10</v>
      </c>
      <c r="G6169" s="239">
        <f t="shared" si="219"/>
        <v>15</v>
      </c>
      <c r="H6169" s="193">
        <f t="shared" si="220"/>
        <v>10</v>
      </c>
      <c r="K6169" s="244"/>
      <c r="M6169" s="60"/>
      <c r="N6169" s="60"/>
      <c r="O6169" s="60"/>
    </row>
    <row r="6170" spans="2:15" s="23" customFormat="1" ht="30.2" customHeight="1" thickBot="1" x14ac:dyDescent="0.3">
      <c r="B6170" s="200" t="s">
        <v>268</v>
      </c>
      <c r="C6170" s="232" t="s">
        <v>595</v>
      </c>
      <c r="D6170" s="230">
        <v>1.5</v>
      </c>
      <c r="E6170" s="230">
        <v>1</v>
      </c>
      <c r="F6170" s="47">
        <v>10</v>
      </c>
      <c r="G6170" s="239">
        <f t="shared" si="219"/>
        <v>15</v>
      </c>
      <c r="H6170" s="193">
        <f t="shared" si="220"/>
        <v>10</v>
      </c>
      <c r="K6170" s="244"/>
      <c r="M6170" s="60"/>
      <c r="N6170" s="60"/>
      <c r="O6170" s="60"/>
    </row>
    <row r="6171" spans="2:15" s="23" customFormat="1" ht="30.2" customHeight="1" thickBot="1" x14ac:dyDescent="0.3">
      <c r="B6171" s="200" t="s">
        <v>268</v>
      </c>
      <c r="C6171" s="232" t="s">
        <v>596</v>
      </c>
      <c r="D6171" s="230">
        <v>1.5</v>
      </c>
      <c r="E6171" s="230">
        <v>1</v>
      </c>
      <c r="F6171" s="47">
        <v>10</v>
      </c>
      <c r="G6171" s="239">
        <f t="shared" si="219"/>
        <v>15</v>
      </c>
      <c r="H6171" s="193">
        <f t="shared" si="220"/>
        <v>10</v>
      </c>
      <c r="K6171" s="244"/>
      <c r="M6171" s="60"/>
      <c r="N6171" s="60"/>
      <c r="O6171" s="60"/>
    </row>
    <row r="6172" spans="2:15" s="23" customFormat="1" ht="30.2" customHeight="1" thickBot="1" x14ac:dyDescent="0.3">
      <c r="B6172" s="200" t="s">
        <v>268</v>
      </c>
      <c r="C6172" s="232" t="s">
        <v>597</v>
      </c>
      <c r="D6172" s="230">
        <v>1.5</v>
      </c>
      <c r="E6172" s="230">
        <v>1</v>
      </c>
      <c r="F6172" s="47">
        <v>10</v>
      </c>
      <c r="G6172" s="239">
        <f t="shared" si="219"/>
        <v>15</v>
      </c>
      <c r="H6172" s="193">
        <f t="shared" si="220"/>
        <v>10</v>
      </c>
      <c r="K6172" s="244"/>
      <c r="M6172" s="60"/>
      <c r="N6172" s="60"/>
      <c r="O6172" s="60"/>
    </row>
    <row r="6173" spans="2:15" s="23" customFormat="1" ht="30.2" customHeight="1" thickBot="1" x14ac:dyDescent="0.3">
      <c r="B6173" s="200" t="s">
        <v>268</v>
      </c>
      <c r="C6173" s="232" t="s">
        <v>598</v>
      </c>
      <c r="D6173" s="230">
        <v>1.5</v>
      </c>
      <c r="E6173" s="230">
        <v>1</v>
      </c>
      <c r="F6173" s="47">
        <v>10</v>
      </c>
      <c r="G6173" s="239">
        <f t="shared" si="219"/>
        <v>15</v>
      </c>
      <c r="H6173" s="193">
        <f t="shared" si="220"/>
        <v>10</v>
      </c>
      <c r="K6173" s="244"/>
      <c r="M6173" s="60"/>
      <c r="N6173" s="60"/>
      <c r="O6173" s="60"/>
    </row>
    <row r="6174" spans="2:15" s="23" customFormat="1" ht="30.2" customHeight="1" thickBot="1" x14ac:dyDescent="0.3">
      <c r="B6174" s="200" t="s">
        <v>268</v>
      </c>
      <c r="C6174" s="232" t="s">
        <v>599</v>
      </c>
      <c r="D6174" s="230">
        <v>1.5</v>
      </c>
      <c r="E6174" s="230">
        <v>1</v>
      </c>
      <c r="F6174" s="47">
        <v>10</v>
      </c>
      <c r="G6174" s="239">
        <f t="shared" si="219"/>
        <v>15</v>
      </c>
      <c r="H6174" s="193">
        <f t="shared" si="220"/>
        <v>10</v>
      </c>
      <c r="K6174" s="244"/>
      <c r="M6174" s="60"/>
      <c r="N6174" s="60"/>
      <c r="O6174" s="60"/>
    </row>
    <row r="6175" spans="2:15" s="23" customFormat="1" ht="30.2" customHeight="1" thickBot="1" x14ac:dyDescent="0.3">
      <c r="B6175" s="200" t="s">
        <v>268</v>
      </c>
      <c r="C6175" s="232" t="s">
        <v>600</v>
      </c>
      <c r="D6175" s="230">
        <v>1.5</v>
      </c>
      <c r="E6175" s="230">
        <v>1</v>
      </c>
      <c r="F6175" s="47">
        <v>10</v>
      </c>
      <c r="G6175" s="239">
        <f t="shared" si="219"/>
        <v>15</v>
      </c>
      <c r="H6175" s="193">
        <f t="shared" si="220"/>
        <v>10</v>
      </c>
      <c r="K6175" s="244"/>
      <c r="M6175" s="60"/>
      <c r="N6175" s="60"/>
      <c r="O6175" s="60"/>
    </row>
    <row r="6176" spans="2:15" s="23" customFormat="1" ht="30.2" customHeight="1" thickBot="1" x14ac:dyDescent="0.3">
      <c r="B6176" s="200" t="s">
        <v>268</v>
      </c>
      <c r="C6176" s="232" t="s">
        <v>601</v>
      </c>
      <c r="D6176" s="230">
        <v>1.5</v>
      </c>
      <c r="E6176" s="230">
        <v>1</v>
      </c>
      <c r="F6176" s="47">
        <v>10</v>
      </c>
      <c r="G6176" s="239">
        <f t="shared" si="219"/>
        <v>15</v>
      </c>
      <c r="H6176" s="193">
        <f t="shared" si="220"/>
        <v>10</v>
      </c>
      <c r="K6176" s="244"/>
      <c r="M6176" s="60"/>
      <c r="N6176" s="60"/>
      <c r="O6176" s="60"/>
    </row>
    <row r="6177" spans="2:15" s="23" customFormat="1" ht="30.2" customHeight="1" thickBot="1" x14ac:dyDescent="0.3">
      <c r="B6177" s="200" t="s">
        <v>268</v>
      </c>
      <c r="C6177" s="232" t="s">
        <v>602</v>
      </c>
      <c r="D6177" s="230">
        <v>1.5</v>
      </c>
      <c r="E6177" s="230">
        <v>1</v>
      </c>
      <c r="F6177" s="47">
        <v>10</v>
      </c>
      <c r="G6177" s="239">
        <f t="shared" si="219"/>
        <v>15</v>
      </c>
      <c r="H6177" s="193">
        <f t="shared" si="220"/>
        <v>10</v>
      </c>
      <c r="K6177" s="244"/>
      <c r="M6177" s="60"/>
      <c r="N6177" s="60"/>
      <c r="O6177" s="60"/>
    </row>
    <row r="6178" spans="2:15" s="23" customFormat="1" ht="30.2" customHeight="1" thickBot="1" x14ac:dyDescent="0.3">
      <c r="B6178" s="200" t="s">
        <v>268</v>
      </c>
      <c r="C6178" s="232" t="s">
        <v>603</v>
      </c>
      <c r="D6178" s="230">
        <v>1.5</v>
      </c>
      <c r="E6178" s="230">
        <v>1</v>
      </c>
      <c r="F6178" s="47">
        <v>10</v>
      </c>
      <c r="G6178" s="239">
        <f t="shared" si="219"/>
        <v>15</v>
      </c>
      <c r="H6178" s="193">
        <f t="shared" si="220"/>
        <v>10</v>
      </c>
      <c r="K6178" s="244"/>
      <c r="M6178" s="60"/>
      <c r="N6178" s="60"/>
      <c r="O6178" s="60"/>
    </row>
    <row r="6179" spans="2:15" s="23" customFormat="1" ht="30.2" customHeight="1" thickBot="1" x14ac:dyDescent="0.3">
      <c r="B6179" s="200" t="s">
        <v>268</v>
      </c>
      <c r="C6179" s="232" t="s">
        <v>604</v>
      </c>
      <c r="D6179" s="230">
        <v>1.5</v>
      </c>
      <c r="E6179" s="230">
        <v>1</v>
      </c>
      <c r="F6179" s="47">
        <v>10</v>
      </c>
      <c r="G6179" s="239">
        <f t="shared" ref="G6179:G6242" si="221">ROUND(D6179*F6179,2)</f>
        <v>15</v>
      </c>
      <c r="H6179" s="193">
        <f t="shared" ref="H6179:H6242" si="222">ROUND(E6179*F6179,6)</f>
        <v>10</v>
      </c>
      <c r="K6179" s="244"/>
      <c r="M6179" s="60"/>
      <c r="N6179" s="60"/>
      <c r="O6179" s="60"/>
    </row>
    <row r="6180" spans="2:15" s="23" customFormat="1" ht="30.2" customHeight="1" thickBot="1" x14ac:dyDescent="0.3">
      <c r="B6180" s="200" t="s">
        <v>268</v>
      </c>
      <c r="C6180" s="232" t="s">
        <v>605</v>
      </c>
      <c r="D6180" s="230">
        <v>1.5</v>
      </c>
      <c r="E6180" s="230">
        <v>1</v>
      </c>
      <c r="F6180" s="47">
        <v>10</v>
      </c>
      <c r="G6180" s="239">
        <f t="shared" si="221"/>
        <v>15</v>
      </c>
      <c r="H6180" s="193">
        <f t="shared" si="222"/>
        <v>10</v>
      </c>
      <c r="K6180" s="244"/>
      <c r="M6180" s="60"/>
      <c r="N6180" s="60"/>
      <c r="O6180" s="60"/>
    </row>
    <row r="6181" spans="2:15" s="23" customFormat="1" ht="30.2" customHeight="1" thickBot="1" x14ac:dyDescent="0.3">
      <c r="B6181" s="200" t="s">
        <v>268</v>
      </c>
      <c r="C6181" s="232" t="s">
        <v>607</v>
      </c>
      <c r="D6181" s="230">
        <v>1.5</v>
      </c>
      <c r="E6181" s="230">
        <v>1</v>
      </c>
      <c r="F6181" s="47">
        <v>10</v>
      </c>
      <c r="G6181" s="239">
        <f t="shared" si="221"/>
        <v>15</v>
      </c>
      <c r="H6181" s="193">
        <f t="shared" si="222"/>
        <v>10</v>
      </c>
      <c r="K6181" s="244"/>
      <c r="M6181" s="60"/>
      <c r="N6181" s="60"/>
      <c r="O6181" s="60"/>
    </row>
    <row r="6182" spans="2:15" s="23" customFormat="1" ht="30.2" customHeight="1" thickBot="1" x14ac:dyDescent="0.3">
      <c r="B6182" s="200" t="s">
        <v>268</v>
      </c>
      <c r="C6182" s="232" t="s">
        <v>608</v>
      </c>
      <c r="D6182" s="230">
        <v>1.5</v>
      </c>
      <c r="E6182" s="230">
        <v>1</v>
      </c>
      <c r="F6182" s="47">
        <v>10</v>
      </c>
      <c r="G6182" s="239">
        <f t="shared" si="221"/>
        <v>15</v>
      </c>
      <c r="H6182" s="193">
        <f t="shared" si="222"/>
        <v>10</v>
      </c>
      <c r="K6182" s="244"/>
      <c r="M6182" s="60"/>
      <c r="N6182" s="60"/>
      <c r="O6182" s="60"/>
    </row>
    <row r="6183" spans="2:15" s="23" customFormat="1" ht="30.2" customHeight="1" thickBot="1" x14ac:dyDescent="0.3">
      <c r="B6183" s="200" t="s">
        <v>268</v>
      </c>
      <c r="C6183" s="232" t="s">
        <v>609</v>
      </c>
      <c r="D6183" s="230">
        <v>1.5</v>
      </c>
      <c r="E6183" s="230">
        <v>1</v>
      </c>
      <c r="F6183" s="47">
        <v>10</v>
      </c>
      <c r="G6183" s="239">
        <f t="shared" si="221"/>
        <v>15</v>
      </c>
      <c r="H6183" s="193">
        <f t="shared" si="222"/>
        <v>10</v>
      </c>
      <c r="K6183" s="244"/>
      <c r="M6183" s="60"/>
      <c r="N6183" s="60"/>
      <c r="O6183" s="60"/>
    </row>
    <row r="6184" spans="2:15" s="23" customFormat="1" ht="30.2" customHeight="1" thickBot="1" x14ac:dyDescent="0.3">
      <c r="B6184" s="200" t="s">
        <v>268</v>
      </c>
      <c r="C6184" s="232" t="s">
        <v>610</v>
      </c>
      <c r="D6184" s="230">
        <v>1.5</v>
      </c>
      <c r="E6184" s="230">
        <v>1</v>
      </c>
      <c r="F6184" s="47">
        <v>10</v>
      </c>
      <c r="G6184" s="239">
        <f t="shared" si="221"/>
        <v>15</v>
      </c>
      <c r="H6184" s="193">
        <f t="shared" si="222"/>
        <v>10</v>
      </c>
      <c r="K6184" s="244"/>
      <c r="M6184" s="60"/>
      <c r="N6184" s="60"/>
      <c r="O6184" s="60"/>
    </row>
    <row r="6185" spans="2:15" s="23" customFormat="1" ht="30.2" customHeight="1" thickBot="1" x14ac:dyDescent="0.3">
      <c r="B6185" s="200" t="s">
        <v>268</v>
      </c>
      <c r="C6185" s="232" t="s">
        <v>611</v>
      </c>
      <c r="D6185" s="230">
        <v>1.5</v>
      </c>
      <c r="E6185" s="230">
        <v>1</v>
      </c>
      <c r="F6185" s="47">
        <v>10</v>
      </c>
      <c r="G6185" s="239">
        <f t="shared" si="221"/>
        <v>15</v>
      </c>
      <c r="H6185" s="193">
        <f t="shared" si="222"/>
        <v>10</v>
      </c>
      <c r="K6185" s="244"/>
      <c r="M6185" s="60"/>
      <c r="N6185" s="60"/>
      <c r="O6185" s="60"/>
    </row>
    <row r="6186" spans="2:15" s="23" customFormat="1" ht="30.2" customHeight="1" thickBot="1" x14ac:dyDescent="0.3">
      <c r="B6186" s="200" t="s">
        <v>268</v>
      </c>
      <c r="C6186" s="232" t="s">
        <v>612</v>
      </c>
      <c r="D6186" s="230">
        <v>1.5</v>
      </c>
      <c r="E6186" s="230">
        <v>1</v>
      </c>
      <c r="F6186" s="47">
        <v>10</v>
      </c>
      <c r="G6186" s="239">
        <f t="shared" si="221"/>
        <v>15</v>
      </c>
      <c r="H6186" s="193">
        <f t="shared" si="222"/>
        <v>10</v>
      </c>
      <c r="K6186" s="244"/>
      <c r="M6186" s="60"/>
      <c r="N6186" s="60"/>
      <c r="O6186" s="60"/>
    </row>
    <row r="6187" spans="2:15" s="23" customFormat="1" ht="30.2" customHeight="1" thickBot="1" x14ac:dyDescent="0.3">
      <c r="B6187" s="200" t="s">
        <v>268</v>
      </c>
      <c r="C6187" s="232" t="s">
        <v>613</v>
      </c>
      <c r="D6187" s="230">
        <v>1.5</v>
      </c>
      <c r="E6187" s="230">
        <v>1</v>
      </c>
      <c r="F6187" s="47">
        <v>10</v>
      </c>
      <c r="G6187" s="239">
        <f t="shared" si="221"/>
        <v>15</v>
      </c>
      <c r="H6187" s="193">
        <f t="shared" si="222"/>
        <v>10</v>
      </c>
      <c r="K6187" s="244"/>
      <c r="M6187" s="60"/>
      <c r="N6187" s="60"/>
      <c r="O6187" s="60"/>
    </row>
    <row r="6188" spans="2:15" s="23" customFormat="1" ht="30.2" customHeight="1" thickBot="1" x14ac:dyDescent="0.3">
      <c r="B6188" s="200" t="s">
        <v>268</v>
      </c>
      <c r="C6188" s="232" t="s">
        <v>614</v>
      </c>
      <c r="D6188" s="230">
        <v>1.5</v>
      </c>
      <c r="E6188" s="230">
        <v>1</v>
      </c>
      <c r="F6188" s="47">
        <v>10</v>
      </c>
      <c r="G6188" s="239">
        <f t="shared" si="221"/>
        <v>15</v>
      </c>
      <c r="H6188" s="193">
        <f t="shared" si="222"/>
        <v>10</v>
      </c>
      <c r="K6188" s="244"/>
      <c r="M6188" s="60"/>
      <c r="N6188" s="60"/>
      <c r="O6188" s="60"/>
    </row>
    <row r="6189" spans="2:15" s="23" customFormat="1" ht="30.2" customHeight="1" thickBot="1" x14ac:dyDescent="0.3">
      <c r="B6189" s="200" t="s">
        <v>268</v>
      </c>
      <c r="C6189" s="232" t="s">
        <v>615</v>
      </c>
      <c r="D6189" s="230">
        <v>1.5</v>
      </c>
      <c r="E6189" s="230">
        <v>1</v>
      </c>
      <c r="F6189" s="47">
        <v>10</v>
      </c>
      <c r="G6189" s="239">
        <f t="shared" si="221"/>
        <v>15</v>
      </c>
      <c r="H6189" s="193">
        <f t="shared" si="222"/>
        <v>10</v>
      </c>
      <c r="K6189" s="244"/>
      <c r="M6189" s="60"/>
      <c r="N6189" s="60"/>
      <c r="O6189" s="60"/>
    </row>
    <row r="6190" spans="2:15" s="23" customFormat="1" ht="30.2" customHeight="1" thickBot="1" x14ac:dyDescent="0.3">
      <c r="B6190" s="200" t="s">
        <v>268</v>
      </c>
      <c r="C6190" s="232" t="s">
        <v>616</v>
      </c>
      <c r="D6190" s="230">
        <v>1.5</v>
      </c>
      <c r="E6190" s="230">
        <v>1</v>
      </c>
      <c r="F6190" s="47">
        <v>10</v>
      </c>
      <c r="G6190" s="239">
        <f t="shared" si="221"/>
        <v>15</v>
      </c>
      <c r="H6190" s="193">
        <f t="shared" si="222"/>
        <v>10</v>
      </c>
      <c r="K6190" s="244"/>
      <c r="M6190" s="60"/>
      <c r="N6190" s="60"/>
      <c r="O6190" s="60"/>
    </row>
    <row r="6191" spans="2:15" s="23" customFormat="1" ht="30.2" customHeight="1" thickBot="1" x14ac:dyDescent="0.3">
      <c r="B6191" s="200" t="s">
        <v>268</v>
      </c>
      <c r="C6191" s="232" t="s">
        <v>617</v>
      </c>
      <c r="D6191" s="230">
        <v>1.5</v>
      </c>
      <c r="E6191" s="230">
        <v>1</v>
      </c>
      <c r="F6191" s="47">
        <v>10</v>
      </c>
      <c r="G6191" s="239">
        <f t="shared" si="221"/>
        <v>15</v>
      </c>
      <c r="H6191" s="193">
        <f t="shared" si="222"/>
        <v>10</v>
      </c>
      <c r="K6191" s="244"/>
      <c r="M6191" s="60"/>
      <c r="N6191" s="60"/>
      <c r="O6191" s="60"/>
    </row>
    <row r="6192" spans="2:15" s="23" customFormat="1" ht="30.2" customHeight="1" thickBot="1" x14ac:dyDescent="0.3">
      <c r="B6192" s="200" t="s">
        <v>268</v>
      </c>
      <c r="C6192" s="232" t="s">
        <v>618</v>
      </c>
      <c r="D6192" s="230">
        <v>1.5</v>
      </c>
      <c r="E6192" s="230">
        <v>1</v>
      </c>
      <c r="F6192" s="47">
        <v>10</v>
      </c>
      <c r="G6192" s="239">
        <f t="shared" si="221"/>
        <v>15</v>
      </c>
      <c r="H6192" s="193">
        <f t="shared" si="222"/>
        <v>10</v>
      </c>
      <c r="K6192" s="244"/>
      <c r="M6192" s="60"/>
      <c r="N6192" s="60"/>
      <c r="O6192" s="60"/>
    </row>
    <row r="6193" spans="2:15" s="23" customFormat="1" ht="30.2" customHeight="1" thickBot="1" x14ac:dyDescent="0.3">
      <c r="B6193" s="200" t="s">
        <v>268</v>
      </c>
      <c r="C6193" s="232" t="s">
        <v>620</v>
      </c>
      <c r="D6193" s="230">
        <v>1.5</v>
      </c>
      <c r="E6193" s="230">
        <v>1</v>
      </c>
      <c r="F6193" s="47">
        <v>10</v>
      </c>
      <c r="G6193" s="239">
        <f t="shared" si="221"/>
        <v>15</v>
      </c>
      <c r="H6193" s="193">
        <f t="shared" si="222"/>
        <v>10</v>
      </c>
      <c r="K6193" s="244"/>
      <c r="M6193" s="60"/>
      <c r="N6193" s="60"/>
      <c r="O6193" s="60"/>
    </row>
    <row r="6194" spans="2:15" s="23" customFormat="1" ht="30.2" customHeight="1" thickBot="1" x14ac:dyDescent="0.3">
      <c r="B6194" s="200" t="s">
        <v>268</v>
      </c>
      <c r="C6194" s="232" t="s">
        <v>621</v>
      </c>
      <c r="D6194" s="230">
        <v>1.5</v>
      </c>
      <c r="E6194" s="230">
        <v>1</v>
      </c>
      <c r="F6194" s="47">
        <v>10</v>
      </c>
      <c r="G6194" s="239">
        <f t="shared" si="221"/>
        <v>15</v>
      </c>
      <c r="H6194" s="193">
        <f t="shared" si="222"/>
        <v>10</v>
      </c>
      <c r="K6194" s="244"/>
      <c r="M6194" s="60"/>
      <c r="N6194" s="60"/>
      <c r="O6194" s="60"/>
    </row>
    <row r="6195" spans="2:15" s="23" customFormat="1" ht="30.2" customHeight="1" thickBot="1" x14ac:dyDescent="0.3">
      <c r="B6195" s="200" t="s">
        <v>268</v>
      </c>
      <c r="C6195" s="232" t="s">
        <v>622</v>
      </c>
      <c r="D6195" s="230">
        <v>1.5</v>
      </c>
      <c r="E6195" s="230">
        <v>1</v>
      </c>
      <c r="F6195" s="47">
        <v>10</v>
      </c>
      <c r="G6195" s="239">
        <f t="shared" si="221"/>
        <v>15</v>
      </c>
      <c r="H6195" s="193">
        <f t="shared" si="222"/>
        <v>10</v>
      </c>
      <c r="K6195" s="244"/>
      <c r="M6195" s="60"/>
      <c r="N6195" s="60"/>
      <c r="O6195" s="60"/>
    </row>
    <row r="6196" spans="2:15" s="23" customFormat="1" ht="30.2" customHeight="1" thickBot="1" x14ac:dyDescent="0.3">
      <c r="B6196" s="200" t="s">
        <v>268</v>
      </c>
      <c r="C6196" s="232" t="s">
        <v>623</v>
      </c>
      <c r="D6196" s="230">
        <v>1.5</v>
      </c>
      <c r="E6196" s="230">
        <v>1</v>
      </c>
      <c r="F6196" s="47">
        <v>10</v>
      </c>
      <c r="G6196" s="239">
        <f t="shared" si="221"/>
        <v>15</v>
      </c>
      <c r="H6196" s="193">
        <f t="shared" si="222"/>
        <v>10</v>
      </c>
      <c r="K6196" s="244"/>
      <c r="M6196" s="60"/>
      <c r="N6196" s="60"/>
      <c r="O6196" s="60"/>
    </row>
    <row r="6197" spans="2:15" s="23" customFormat="1" ht="30.2" customHeight="1" thickBot="1" x14ac:dyDescent="0.3">
      <c r="B6197" s="200" t="s">
        <v>268</v>
      </c>
      <c r="C6197" s="232" t="s">
        <v>624</v>
      </c>
      <c r="D6197" s="230">
        <v>1.5</v>
      </c>
      <c r="E6197" s="230">
        <v>1</v>
      </c>
      <c r="F6197" s="47">
        <v>10</v>
      </c>
      <c r="G6197" s="239">
        <f t="shared" si="221"/>
        <v>15</v>
      </c>
      <c r="H6197" s="193">
        <f t="shared" si="222"/>
        <v>10</v>
      </c>
      <c r="K6197" s="244"/>
      <c r="M6197" s="60"/>
      <c r="N6197" s="60"/>
      <c r="O6197" s="60"/>
    </row>
    <row r="6198" spans="2:15" s="23" customFormat="1" ht="30.2" customHeight="1" thickBot="1" x14ac:dyDescent="0.3">
      <c r="B6198" s="200" t="s">
        <v>268</v>
      </c>
      <c r="C6198" s="232" t="s">
        <v>625</v>
      </c>
      <c r="D6198" s="230">
        <v>1.5</v>
      </c>
      <c r="E6198" s="230">
        <v>1</v>
      </c>
      <c r="F6198" s="47">
        <v>10</v>
      </c>
      <c r="G6198" s="239">
        <f t="shared" si="221"/>
        <v>15</v>
      </c>
      <c r="H6198" s="193">
        <f t="shared" si="222"/>
        <v>10</v>
      </c>
      <c r="K6198" s="244"/>
      <c r="M6198" s="60"/>
      <c r="N6198" s="60"/>
      <c r="O6198" s="60"/>
    </row>
    <row r="6199" spans="2:15" s="23" customFormat="1" ht="30.2" customHeight="1" thickBot="1" x14ac:dyDescent="0.3">
      <c r="B6199" s="200" t="s">
        <v>268</v>
      </c>
      <c r="C6199" s="232" t="s">
        <v>626</v>
      </c>
      <c r="D6199" s="230">
        <v>1.5</v>
      </c>
      <c r="E6199" s="230">
        <v>1</v>
      </c>
      <c r="F6199" s="47">
        <v>10</v>
      </c>
      <c r="G6199" s="239">
        <f t="shared" si="221"/>
        <v>15</v>
      </c>
      <c r="H6199" s="193">
        <f t="shared" si="222"/>
        <v>10</v>
      </c>
      <c r="K6199" s="244"/>
      <c r="M6199" s="60"/>
      <c r="N6199" s="60"/>
      <c r="O6199" s="60"/>
    </row>
    <row r="6200" spans="2:15" s="23" customFormat="1" ht="30.2" customHeight="1" thickBot="1" x14ac:dyDescent="0.3">
      <c r="B6200" s="200" t="s">
        <v>268</v>
      </c>
      <c r="C6200" s="232" t="s">
        <v>628</v>
      </c>
      <c r="D6200" s="230">
        <v>1.5</v>
      </c>
      <c r="E6200" s="230">
        <v>1</v>
      </c>
      <c r="F6200" s="47">
        <v>10</v>
      </c>
      <c r="G6200" s="239">
        <f t="shared" si="221"/>
        <v>15</v>
      </c>
      <c r="H6200" s="193">
        <f t="shared" si="222"/>
        <v>10</v>
      </c>
      <c r="K6200" s="244"/>
      <c r="M6200" s="60"/>
      <c r="N6200" s="60"/>
      <c r="O6200" s="60"/>
    </row>
    <row r="6201" spans="2:15" s="23" customFormat="1" ht="30.2" customHeight="1" thickBot="1" x14ac:dyDescent="0.3">
      <c r="B6201" s="200" t="s">
        <v>268</v>
      </c>
      <c r="C6201" s="232" t="s">
        <v>629</v>
      </c>
      <c r="D6201" s="230">
        <v>1.5</v>
      </c>
      <c r="E6201" s="230">
        <v>1</v>
      </c>
      <c r="F6201" s="47">
        <v>10</v>
      </c>
      <c r="G6201" s="239">
        <f t="shared" si="221"/>
        <v>15</v>
      </c>
      <c r="H6201" s="193">
        <f t="shared" si="222"/>
        <v>10</v>
      </c>
      <c r="K6201" s="244"/>
      <c r="M6201" s="60"/>
      <c r="N6201" s="60"/>
      <c r="O6201" s="60"/>
    </row>
    <row r="6202" spans="2:15" s="23" customFormat="1" ht="30.2" customHeight="1" thickBot="1" x14ac:dyDescent="0.3">
      <c r="B6202" s="200" t="s">
        <v>268</v>
      </c>
      <c r="C6202" s="232" t="s">
        <v>633</v>
      </c>
      <c r="D6202" s="230">
        <v>1.5</v>
      </c>
      <c r="E6202" s="230">
        <v>1</v>
      </c>
      <c r="F6202" s="47">
        <v>10</v>
      </c>
      <c r="G6202" s="239">
        <f t="shared" si="221"/>
        <v>15</v>
      </c>
      <c r="H6202" s="193">
        <f t="shared" si="222"/>
        <v>10</v>
      </c>
      <c r="K6202" s="244"/>
      <c r="M6202" s="60"/>
      <c r="N6202" s="60"/>
      <c r="O6202" s="60"/>
    </row>
    <row r="6203" spans="2:15" s="23" customFormat="1" ht="30.2" customHeight="1" thickBot="1" x14ac:dyDescent="0.3">
      <c r="B6203" s="200" t="s">
        <v>268</v>
      </c>
      <c r="C6203" s="232" t="s">
        <v>634</v>
      </c>
      <c r="D6203" s="230">
        <v>1.5</v>
      </c>
      <c r="E6203" s="230">
        <v>1</v>
      </c>
      <c r="F6203" s="47">
        <v>10</v>
      </c>
      <c r="G6203" s="239">
        <f t="shared" si="221"/>
        <v>15</v>
      </c>
      <c r="H6203" s="193">
        <f t="shared" si="222"/>
        <v>10</v>
      </c>
      <c r="K6203" s="244"/>
      <c r="M6203" s="60"/>
      <c r="N6203" s="60"/>
      <c r="O6203" s="60"/>
    </row>
    <row r="6204" spans="2:15" s="23" customFormat="1" ht="30.2" customHeight="1" thickBot="1" x14ac:dyDescent="0.3">
      <c r="B6204" s="200" t="s">
        <v>268</v>
      </c>
      <c r="C6204" s="232" t="s">
        <v>635</v>
      </c>
      <c r="D6204" s="230">
        <v>1.5</v>
      </c>
      <c r="E6204" s="230">
        <v>1</v>
      </c>
      <c r="F6204" s="47">
        <v>10</v>
      </c>
      <c r="G6204" s="239">
        <f t="shared" si="221"/>
        <v>15</v>
      </c>
      <c r="H6204" s="193">
        <f t="shared" si="222"/>
        <v>10</v>
      </c>
      <c r="K6204" s="244"/>
      <c r="M6204" s="60"/>
      <c r="N6204" s="60"/>
      <c r="O6204" s="60"/>
    </row>
    <row r="6205" spans="2:15" s="23" customFormat="1" ht="30.2" customHeight="1" thickBot="1" x14ac:dyDescent="0.3">
      <c r="B6205" s="200" t="s">
        <v>268</v>
      </c>
      <c r="C6205" s="232" t="s">
        <v>636</v>
      </c>
      <c r="D6205" s="230">
        <v>1.5</v>
      </c>
      <c r="E6205" s="230">
        <v>1</v>
      </c>
      <c r="F6205" s="47">
        <v>10</v>
      </c>
      <c r="G6205" s="239">
        <f t="shared" si="221"/>
        <v>15</v>
      </c>
      <c r="H6205" s="193">
        <f t="shared" si="222"/>
        <v>10</v>
      </c>
      <c r="K6205" s="244"/>
      <c r="M6205" s="60"/>
      <c r="N6205" s="60"/>
      <c r="O6205" s="60"/>
    </row>
    <row r="6206" spans="2:15" s="23" customFormat="1" ht="30.2" customHeight="1" thickBot="1" x14ac:dyDescent="0.3">
      <c r="B6206" s="200" t="s">
        <v>268</v>
      </c>
      <c r="C6206" s="232" t="s">
        <v>637</v>
      </c>
      <c r="D6206" s="230">
        <v>1.5</v>
      </c>
      <c r="E6206" s="230">
        <v>1</v>
      </c>
      <c r="F6206" s="47">
        <v>10</v>
      </c>
      <c r="G6206" s="239">
        <f t="shared" si="221"/>
        <v>15</v>
      </c>
      <c r="H6206" s="193">
        <f t="shared" si="222"/>
        <v>10</v>
      </c>
      <c r="K6206" s="244"/>
      <c r="M6206" s="60"/>
      <c r="N6206" s="60"/>
      <c r="O6206" s="60"/>
    </row>
    <row r="6207" spans="2:15" s="23" customFormat="1" ht="30.2" customHeight="1" thickBot="1" x14ac:dyDescent="0.3">
      <c r="B6207" s="200" t="s">
        <v>268</v>
      </c>
      <c r="C6207" s="232" t="s">
        <v>639</v>
      </c>
      <c r="D6207" s="230">
        <v>1.5</v>
      </c>
      <c r="E6207" s="230">
        <v>1</v>
      </c>
      <c r="F6207" s="47">
        <v>10</v>
      </c>
      <c r="G6207" s="239">
        <f t="shared" si="221"/>
        <v>15</v>
      </c>
      <c r="H6207" s="193">
        <f t="shared" si="222"/>
        <v>10</v>
      </c>
      <c r="K6207" s="244"/>
      <c r="M6207" s="60"/>
      <c r="N6207" s="60"/>
      <c r="O6207" s="60"/>
    </row>
    <row r="6208" spans="2:15" s="23" customFormat="1" ht="30.2" customHeight="1" thickBot="1" x14ac:dyDescent="0.3">
      <c r="B6208" s="200" t="s">
        <v>268</v>
      </c>
      <c r="C6208" s="232" t="s">
        <v>640</v>
      </c>
      <c r="D6208" s="230">
        <v>1.5</v>
      </c>
      <c r="E6208" s="230">
        <v>1</v>
      </c>
      <c r="F6208" s="47">
        <v>10</v>
      </c>
      <c r="G6208" s="239">
        <f t="shared" si="221"/>
        <v>15</v>
      </c>
      <c r="H6208" s="193">
        <f t="shared" si="222"/>
        <v>10</v>
      </c>
      <c r="K6208" s="244"/>
      <c r="M6208" s="60"/>
      <c r="N6208" s="60"/>
      <c r="O6208" s="60"/>
    </row>
    <row r="6209" spans="2:15" s="23" customFormat="1" ht="30.2" customHeight="1" thickBot="1" x14ac:dyDescent="0.3">
      <c r="B6209" s="200" t="s">
        <v>268</v>
      </c>
      <c r="C6209" s="232" t="s">
        <v>641</v>
      </c>
      <c r="D6209" s="230">
        <v>1.5</v>
      </c>
      <c r="E6209" s="230">
        <v>1</v>
      </c>
      <c r="F6209" s="47">
        <v>10</v>
      </c>
      <c r="G6209" s="239">
        <f t="shared" si="221"/>
        <v>15</v>
      </c>
      <c r="H6209" s="193">
        <f t="shared" si="222"/>
        <v>10</v>
      </c>
      <c r="K6209" s="244"/>
      <c r="M6209" s="60"/>
      <c r="N6209" s="60"/>
      <c r="O6209" s="60"/>
    </row>
    <row r="6210" spans="2:15" s="23" customFormat="1" ht="30.2" customHeight="1" thickBot="1" x14ac:dyDescent="0.3">
      <c r="B6210" s="200" t="s">
        <v>268</v>
      </c>
      <c r="C6210" s="232" t="s">
        <v>642</v>
      </c>
      <c r="D6210" s="230">
        <v>1.5</v>
      </c>
      <c r="E6210" s="230">
        <v>1</v>
      </c>
      <c r="F6210" s="47">
        <v>10</v>
      </c>
      <c r="G6210" s="239">
        <f t="shared" si="221"/>
        <v>15</v>
      </c>
      <c r="H6210" s="193">
        <f t="shared" si="222"/>
        <v>10</v>
      </c>
      <c r="K6210" s="244"/>
      <c r="M6210" s="60"/>
      <c r="N6210" s="60"/>
      <c r="O6210" s="60"/>
    </row>
    <row r="6211" spans="2:15" s="23" customFormat="1" ht="30.2" customHeight="1" thickBot="1" x14ac:dyDescent="0.3">
      <c r="B6211" s="200" t="s">
        <v>268</v>
      </c>
      <c r="C6211" s="232" t="s">
        <v>643</v>
      </c>
      <c r="D6211" s="230">
        <v>1.5</v>
      </c>
      <c r="E6211" s="230">
        <v>1</v>
      </c>
      <c r="F6211" s="47">
        <v>10</v>
      </c>
      <c r="G6211" s="239">
        <f t="shared" si="221"/>
        <v>15</v>
      </c>
      <c r="H6211" s="193">
        <f t="shared" si="222"/>
        <v>10</v>
      </c>
      <c r="K6211" s="244"/>
      <c r="M6211" s="60"/>
      <c r="N6211" s="60"/>
      <c r="O6211" s="60"/>
    </row>
    <row r="6212" spans="2:15" s="23" customFormat="1" ht="30.2" customHeight="1" thickBot="1" x14ac:dyDescent="0.3">
      <c r="B6212" s="200" t="s">
        <v>268</v>
      </c>
      <c r="C6212" s="232" t="s">
        <v>644</v>
      </c>
      <c r="D6212" s="230">
        <v>1.5</v>
      </c>
      <c r="E6212" s="230">
        <v>1</v>
      </c>
      <c r="F6212" s="47">
        <v>10</v>
      </c>
      <c r="G6212" s="239">
        <f t="shared" si="221"/>
        <v>15</v>
      </c>
      <c r="H6212" s="193">
        <f t="shared" si="222"/>
        <v>10</v>
      </c>
      <c r="K6212" s="244"/>
      <c r="M6212" s="60"/>
      <c r="N6212" s="60"/>
      <c r="O6212" s="60"/>
    </row>
    <row r="6213" spans="2:15" s="23" customFormat="1" ht="30.2" customHeight="1" thickBot="1" x14ac:dyDescent="0.3">
      <c r="B6213" s="200" t="s">
        <v>268</v>
      </c>
      <c r="C6213" s="232" t="s">
        <v>645</v>
      </c>
      <c r="D6213" s="230">
        <v>1.5</v>
      </c>
      <c r="E6213" s="230">
        <v>1</v>
      </c>
      <c r="F6213" s="47">
        <v>10</v>
      </c>
      <c r="G6213" s="239">
        <f t="shared" si="221"/>
        <v>15</v>
      </c>
      <c r="H6213" s="193">
        <f t="shared" si="222"/>
        <v>10</v>
      </c>
      <c r="K6213" s="244"/>
      <c r="M6213" s="60"/>
      <c r="N6213" s="60"/>
      <c r="O6213" s="60"/>
    </row>
    <row r="6214" spans="2:15" s="23" customFormat="1" ht="30.2" customHeight="1" thickBot="1" x14ac:dyDescent="0.3">
      <c r="B6214" s="200" t="s">
        <v>268</v>
      </c>
      <c r="C6214" s="232" t="s">
        <v>647</v>
      </c>
      <c r="D6214" s="230">
        <v>1.5</v>
      </c>
      <c r="E6214" s="230">
        <v>1</v>
      </c>
      <c r="F6214" s="47">
        <v>10</v>
      </c>
      <c r="G6214" s="239">
        <f t="shared" si="221"/>
        <v>15</v>
      </c>
      <c r="H6214" s="193">
        <f t="shared" si="222"/>
        <v>10</v>
      </c>
      <c r="K6214" s="244"/>
      <c r="M6214" s="60"/>
      <c r="N6214" s="60"/>
      <c r="O6214" s="60"/>
    </row>
    <row r="6215" spans="2:15" s="23" customFormat="1" ht="30.2" customHeight="1" thickBot="1" x14ac:dyDescent="0.3">
      <c r="B6215" s="200" t="s">
        <v>268</v>
      </c>
      <c r="C6215" s="232" t="s">
        <v>648</v>
      </c>
      <c r="D6215" s="230">
        <v>1.5</v>
      </c>
      <c r="E6215" s="230">
        <v>1</v>
      </c>
      <c r="F6215" s="47">
        <v>10</v>
      </c>
      <c r="G6215" s="239">
        <f t="shared" si="221"/>
        <v>15</v>
      </c>
      <c r="H6215" s="193">
        <f t="shared" si="222"/>
        <v>10</v>
      </c>
      <c r="K6215" s="244"/>
      <c r="M6215" s="60"/>
      <c r="N6215" s="60"/>
      <c r="O6215" s="60"/>
    </row>
    <row r="6216" spans="2:15" s="23" customFormat="1" ht="30.2" customHeight="1" thickBot="1" x14ac:dyDescent="0.3">
      <c r="B6216" s="200" t="s">
        <v>268</v>
      </c>
      <c r="C6216" s="232" t="s">
        <v>649</v>
      </c>
      <c r="D6216" s="230">
        <v>1.5</v>
      </c>
      <c r="E6216" s="230">
        <v>1</v>
      </c>
      <c r="F6216" s="47">
        <v>10</v>
      </c>
      <c r="G6216" s="239">
        <f t="shared" si="221"/>
        <v>15</v>
      </c>
      <c r="H6216" s="193">
        <f t="shared" si="222"/>
        <v>10</v>
      </c>
      <c r="K6216" s="244"/>
      <c r="M6216" s="60"/>
      <c r="N6216" s="60"/>
      <c r="O6216" s="60"/>
    </row>
    <row r="6217" spans="2:15" s="23" customFormat="1" ht="30.2" customHeight="1" thickBot="1" x14ac:dyDescent="0.3">
      <c r="B6217" s="200" t="s">
        <v>268</v>
      </c>
      <c r="C6217" s="232" t="s">
        <v>650</v>
      </c>
      <c r="D6217" s="230">
        <v>1.5</v>
      </c>
      <c r="E6217" s="230">
        <v>1</v>
      </c>
      <c r="F6217" s="47">
        <v>10</v>
      </c>
      <c r="G6217" s="239">
        <f t="shared" si="221"/>
        <v>15</v>
      </c>
      <c r="H6217" s="193">
        <f t="shared" si="222"/>
        <v>10</v>
      </c>
      <c r="K6217" s="244"/>
      <c r="M6217" s="60"/>
      <c r="N6217" s="60"/>
      <c r="O6217" s="60"/>
    </row>
    <row r="6218" spans="2:15" s="23" customFormat="1" ht="30.2" customHeight="1" thickBot="1" x14ac:dyDescent="0.3">
      <c r="B6218" s="200" t="s">
        <v>268</v>
      </c>
      <c r="C6218" s="232" t="s">
        <v>651</v>
      </c>
      <c r="D6218" s="230">
        <v>1.5</v>
      </c>
      <c r="E6218" s="230">
        <v>1</v>
      </c>
      <c r="F6218" s="47">
        <v>10</v>
      </c>
      <c r="G6218" s="239">
        <f t="shared" si="221"/>
        <v>15</v>
      </c>
      <c r="H6218" s="193">
        <f t="shared" si="222"/>
        <v>10</v>
      </c>
      <c r="K6218" s="244"/>
      <c r="M6218" s="60"/>
      <c r="N6218" s="60"/>
      <c r="O6218" s="60"/>
    </row>
    <row r="6219" spans="2:15" s="23" customFormat="1" ht="30.2" customHeight="1" thickBot="1" x14ac:dyDescent="0.3">
      <c r="B6219" s="200" t="s">
        <v>268</v>
      </c>
      <c r="C6219" s="232" t="s">
        <v>652</v>
      </c>
      <c r="D6219" s="230">
        <v>1.5</v>
      </c>
      <c r="E6219" s="230">
        <v>1</v>
      </c>
      <c r="F6219" s="47">
        <v>10</v>
      </c>
      <c r="G6219" s="239">
        <f t="shared" si="221"/>
        <v>15</v>
      </c>
      <c r="H6219" s="193">
        <f t="shared" si="222"/>
        <v>10</v>
      </c>
      <c r="K6219" s="244"/>
      <c r="M6219" s="60"/>
      <c r="N6219" s="60"/>
      <c r="O6219" s="60"/>
    </row>
    <row r="6220" spans="2:15" s="23" customFormat="1" ht="30.2" customHeight="1" thickBot="1" x14ac:dyDescent="0.3">
      <c r="B6220" s="200" t="s">
        <v>268</v>
      </c>
      <c r="C6220" s="232" t="s">
        <v>654</v>
      </c>
      <c r="D6220" s="230">
        <v>1.5</v>
      </c>
      <c r="E6220" s="230">
        <v>1</v>
      </c>
      <c r="F6220" s="47">
        <v>10</v>
      </c>
      <c r="G6220" s="239">
        <f t="shared" si="221"/>
        <v>15</v>
      </c>
      <c r="H6220" s="193">
        <f t="shared" si="222"/>
        <v>10</v>
      </c>
      <c r="K6220" s="244"/>
      <c r="M6220" s="60"/>
      <c r="N6220" s="60"/>
      <c r="O6220" s="60"/>
    </row>
    <row r="6221" spans="2:15" s="23" customFormat="1" ht="30.2" customHeight="1" thickBot="1" x14ac:dyDescent="0.3">
      <c r="B6221" s="200" t="s">
        <v>268</v>
      </c>
      <c r="C6221" s="232" t="s">
        <v>655</v>
      </c>
      <c r="D6221" s="230">
        <v>1.5</v>
      </c>
      <c r="E6221" s="230">
        <v>1</v>
      </c>
      <c r="F6221" s="47">
        <v>10</v>
      </c>
      <c r="G6221" s="239">
        <f t="shared" si="221"/>
        <v>15</v>
      </c>
      <c r="H6221" s="193">
        <f t="shared" si="222"/>
        <v>10</v>
      </c>
      <c r="K6221" s="244"/>
      <c r="M6221" s="60"/>
      <c r="N6221" s="60"/>
      <c r="O6221" s="60"/>
    </row>
    <row r="6222" spans="2:15" s="23" customFormat="1" ht="30.2" customHeight="1" thickBot="1" x14ac:dyDescent="0.3">
      <c r="B6222" s="200" t="s">
        <v>268</v>
      </c>
      <c r="C6222" s="232" t="s">
        <v>683</v>
      </c>
      <c r="D6222" s="230">
        <v>1.5</v>
      </c>
      <c r="E6222" s="230">
        <v>1</v>
      </c>
      <c r="F6222" s="47">
        <v>10</v>
      </c>
      <c r="G6222" s="239">
        <f t="shared" si="221"/>
        <v>15</v>
      </c>
      <c r="H6222" s="193">
        <f t="shared" si="222"/>
        <v>10</v>
      </c>
      <c r="K6222" s="244"/>
      <c r="M6222" s="60"/>
      <c r="N6222" s="60"/>
      <c r="O6222" s="60"/>
    </row>
    <row r="6223" spans="2:15" s="23" customFormat="1" ht="30.2" customHeight="1" thickBot="1" x14ac:dyDescent="0.3">
      <c r="B6223" s="200" t="s">
        <v>268</v>
      </c>
      <c r="C6223" s="232" t="s">
        <v>684</v>
      </c>
      <c r="D6223" s="230">
        <v>1.5</v>
      </c>
      <c r="E6223" s="230">
        <v>1</v>
      </c>
      <c r="F6223" s="47">
        <v>10</v>
      </c>
      <c r="G6223" s="239">
        <f t="shared" si="221"/>
        <v>15</v>
      </c>
      <c r="H6223" s="193">
        <f t="shared" si="222"/>
        <v>10</v>
      </c>
      <c r="K6223" s="244"/>
      <c r="M6223" s="60"/>
      <c r="N6223" s="60"/>
      <c r="O6223" s="60"/>
    </row>
    <row r="6224" spans="2:15" s="23" customFormat="1" ht="30.2" customHeight="1" thickBot="1" x14ac:dyDescent="0.3">
      <c r="B6224" s="200" t="s">
        <v>268</v>
      </c>
      <c r="C6224" s="232" t="s">
        <v>685</v>
      </c>
      <c r="D6224" s="230">
        <v>1.5</v>
      </c>
      <c r="E6224" s="230">
        <v>1</v>
      </c>
      <c r="F6224" s="47">
        <v>10</v>
      </c>
      <c r="G6224" s="239">
        <f t="shared" si="221"/>
        <v>15</v>
      </c>
      <c r="H6224" s="193">
        <f t="shared" si="222"/>
        <v>10</v>
      </c>
      <c r="K6224" s="244"/>
      <c r="M6224" s="60"/>
      <c r="N6224" s="60"/>
      <c r="O6224" s="60"/>
    </row>
    <row r="6225" spans="2:15" s="23" customFormat="1" ht="30.2" customHeight="1" thickBot="1" x14ac:dyDescent="0.3">
      <c r="B6225" s="200" t="s">
        <v>268</v>
      </c>
      <c r="C6225" s="232" t="s">
        <v>688</v>
      </c>
      <c r="D6225" s="230">
        <v>1.5</v>
      </c>
      <c r="E6225" s="230">
        <v>1</v>
      </c>
      <c r="F6225" s="47">
        <v>10</v>
      </c>
      <c r="G6225" s="239">
        <f t="shared" si="221"/>
        <v>15</v>
      </c>
      <c r="H6225" s="193">
        <f t="shared" si="222"/>
        <v>10</v>
      </c>
      <c r="K6225" s="244"/>
      <c r="M6225" s="60"/>
      <c r="N6225" s="60"/>
      <c r="O6225" s="60"/>
    </row>
    <row r="6226" spans="2:15" s="23" customFormat="1" ht="30.2" customHeight="1" thickBot="1" x14ac:dyDescent="0.3">
      <c r="B6226" s="200" t="s">
        <v>268</v>
      </c>
      <c r="C6226" s="232" t="s">
        <v>689</v>
      </c>
      <c r="D6226" s="230">
        <v>1.5</v>
      </c>
      <c r="E6226" s="230">
        <v>1</v>
      </c>
      <c r="F6226" s="47">
        <v>10</v>
      </c>
      <c r="G6226" s="239">
        <f t="shared" si="221"/>
        <v>15</v>
      </c>
      <c r="H6226" s="193">
        <f t="shared" si="222"/>
        <v>10</v>
      </c>
      <c r="K6226" s="244"/>
      <c r="M6226" s="60"/>
      <c r="N6226" s="60"/>
      <c r="O6226" s="60"/>
    </row>
    <row r="6227" spans="2:15" s="23" customFormat="1" ht="30.2" customHeight="1" thickBot="1" x14ac:dyDescent="0.3">
      <c r="B6227" s="200" t="s">
        <v>268</v>
      </c>
      <c r="C6227" s="232" t="s">
        <v>690</v>
      </c>
      <c r="D6227" s="230">
        <v>1.5</v>
      </c>
      <c r="E6227" s="230">
        <v>1</v>
      </c>
      <c r="F6227" s="47">
        <v>10</v>
      </c>
      <c r="G6227" s="239">
        <f t="shared" si="221"/>
        <v>15</v>
      </c>
      <c r="H6227" s="193">
        <f t="shared" si="222"/>
        <v>10</v>
      </c>
      <c r="K6227" s="244"/>
      <c r="M6227" s="60"/>
      <c r="N6227" s="60"/>
      <c r="O6227" s="60"/>
    </row>
    <row r="6228" spans="2:15" s="23" customFormat="1" ht="30.2" customHeight="1" thickBot="1" x14ac:dyDescent="0.3">
      <c r="B6228" s="200" t="s">
        <v>268</v>
      </c>
      <c r="C6228" s="232" t="s">
        <v>692</v>
      </c>
      <c r="D6228" s="230">
        <v>1.5</v>
      </c>
      <c r="E6228" s="230">
        <v>1</v>
      </c>
      <c r="F6228" s="47">
        <v>10</v>
      </c>
      <c r="G6228" s="239">
        <f t="shared" si="221"/>
        <v>15</v>
      </c>
      <c r="H6228" s="193">
        <f t="shared" si="222"/>
        <v>10</v>
      </c>
      <c r="K6228" s="244"/>
      <c r="M6228" s="60"/>
      <c r="N6228" s="60"/>
      <c r="O6228" s="60"/>
    </row>
    <row r="6229" spans="2:15" s="23" customFormat="1" ht="30.2" customHeight="1" thickBot="1" x14ac:dyDescent="0.3">
      <c r="B6229" s="200" t="s">
        <v>268</v>
      </c>
      <c r="C6229" s="232" t="s">
        <v>694</v>
      </c>
      <c r="D6229" s="230">
        <v>1.5</v>
      </c>
      <c r="E6229" s="230">
        <v>1</v>
      </c>
      <c r="F6229" s="47">
        <v>10</v>
      </c>
      <c r="G6229" s="239">
        <f t="shared" si="221"/>
        <v>15</v>
      </c>
      <c r="H6229" s="193">
        <f t="shared" si="222"/>
        <v>10</v>
      </c>
      <c r="K6229" s="244"/>
      <c r="M6229" s="60"/>
      <c r="N6229" s="60"/>
      <c r="O6229" s="60"/>
    </row>
    <row r="6230" spans="2:15" s="23" customFormat="1" ht="30.2" customHeight="1" thickBot="1" x14ac:dyDescent="0.3">
      <c r="B6230" s="200" t="s">
        <v>268</v>
      </c>
      <c r="C6230" s="232" t="s">
        <v>696</v>
      </c>
      <c r="D6230" s="230">
        <v>1.5</v>
      </c>
      <c r="E6230" s="230">
        <v>1</v>
      </c>
      <c r="F6230" s="47">
        <v>10</v>
      </c>
      <c r="G6230" s="239">
        <f t="shared" si="221"/>
        <v>15</v>
      </c>
      <c r="H6230" s="193">
        <f t="shared" si="222"/>
        <v>10</v>
      </c>
      <c r="K6230" s="244"/>
      <c r="M6230" s="60"/>
      <c r="N6230" s="60"/>
      <c r="O6230" s="60"/>
    </row>
    <row r="6231" spans="2:15" s="23" customFormat="1" ht="30.2" customHeight="1" thickBot="1" x14ac:dyDescent="0.3">
      <c r="B6231" s="200" t="s">
        <v>268</v>
      </c>
      <c r="C6231" s="232" t="s">
        <v>697</v>
      </c>
      <c r="D6231" s="230">
        <v>1.5</v>
      </c>
      <c r="E6231" s="230">
        <v>1</v>
      </c>
      <c r="F6231" s="47">
        <v>10</v>
      </c>
      <c r="G6231" s="239">
        <f t="shared" si="221"/>
        <v>15</v>
      </c>
      <c r="H6231" s="193">
        <f t="shared" si="222"/>
        <v>10</v>
      </c>
      <c r="K6231" s="244"/>
      <c r="M6231" s="60"/>
      <c r="N6231" s="60"/>
      <c r="O6231" s="60"/>
    </row>
    <row r="6232" spans="2:15" s="23" customFormat="1" ht="30.2" customHeight="1" thickBot="1" x14ac:dyDescent="0.3">
      <c r="B6232" s="200" t="s">
        <v>268</v>
      </c>
      <c r="C6232" s="232" t="s">
        <v>698</v>
      </c>
      <c r="D6232" s="230">
        <v>1.5</v>
      </c>
      <c r="E6232" s="230">
        <v>1</v>
      </c>
      <c r="F6232" s="47">
        <v>10</v>
      </c>
      <c r="G6232" s="239">
        <f t="shared" si="221"/>
        <v>15</v>
      </c>
      <c r="H6232" s="193">
        <f t="shared" si="222"/>
        <v>10</v>
      </c>
      <c r="K6232" s="244"/>
      <c r="M6232" s="60"/>
      <c r="N6232" s="60"/>
      <c r="O6232" s="60"/>
    </row>
    <row r="6233" spans="2:15" s="23" customFormat="1" ht="30.2" customHeight="1" thickBot="1" x14ac:dyDescent="0.3">
      <c r="B6233" s="200" t="s">
        <v>268</v>
      </c>
      <c r="C6233" s="232" t="s">
        <v>1007</v>
      </c>
      <c r="D6233" s="230">
        <v>1.5</v>
      </c>
      <c r="E6233" s="230">
        <v>1</v>
      </c>
      <c r="F6233" s="47">
        <v>10</v>
      </c>
      <c r="G6233" s="239">
        <f t="shared" si="221"/>
        <v>15</v>
      </c>
      <c r="H6233" s="193">
        <f t="shared" si="222"/>
        <v>10</v>
      </c>
      <c r="K6233" s="244"/>
      <c r="M6233" s="60"/>
      <c r="N6233" s="60"/>
      <c r="O6233" s="60"/>
    </row>
    <row r="6234" spans="2:15" s="23" customFormat="1" ht="30.2" customHeight="1" thickBot="1" x14ac:dyDescent="0.3">
      <c r="B6234" s="200" t="s">
        <v>268</v>
      </c>
      <c r="C6234" s="232" t="s">
        <v>703</v>
      </c>
      <c r="D6234" s="230">
        <v>1.5</v>
      </c>
      <c r="E6234" s="230">
        <v>1</v>
      </c>
      <c r="F6234" s="47">
        <v>10</v>
      </c>
      <c r="G6234" s="239">
        <f t="shared" si="221"/>
        <v>15</v>
      </c>
      <c r="H6234" s="193">
        <f t="shared" si="222"/>
        <v>10</v>
      </c>
      <c r="K6234" s="244"/>
      <c r="M6234" s="60"/>
      <c r="N6234" s="60"/>
      <c r="O6234" s="60"/>
    </row>
    <row r="6235" spans="2:15" s="23" customFormat="1" ht="30.2" customHeight="1" thickBot="1" x14ac:dyDescent="0.3">
      <c r="B6235" s="200" t="s">
        <v>268</v>
      </c>
      <c r="C6235" s="232" t="s">
        <v>707</v>
      </c>
      <c r="D6235" s="230">
        <v>1.5</v>
      </c>
      <c r="E6235" s="230">
        <v>1</v>
      </c>
      <c r="F6235" s="47">
        <v>10</v>
      </c>
      <c r="G6235" s="239">
        <f t="shared" si="221"/>
        <v>15</v>
      </c>
      <c r="H6235" s="193">
        <f t="shared" si="222"/>
        <v>10</v>
      </c>
      <c r="K6235" s="244"/>
      <c r="M6235" s="60"/>
      <c r="N6235" s="60"/>
      <c r="O6235" s="60"/>
    </row>
    <row r="6236" spans="2:15" s="23" customFormat="1" ht="30.2" customHeight="1" thickBot="1" x14ac:dyDescent="0.3">
      <c r="B6236" s="200" t="s">
        <v>268</v>
      </c>
      <c r="C6236" s="232" t="s">
        <v>708</v>
      </c>
      <c r="D6236" s="230">
        <v>1.5</v>
      </c>
      <c r="E6236" s="230">
        <v>1</v>
      </c>
      <c r="F6236" s="47">
        <v>10</v>
      </c>
      <c r="G6236" s="239">
        <f t="shared" si="221"/>
        <v>15</v>
      </c>
      <c r="H6236" s="193">
        <f t="shared" si="222"/>
        <v>10</v>
      </c>
      <c r="K6236" s="244"/>
      <c r="M6236" s="60"/>
      <c r="N6236" s="60"/>
      <c r="O6236" s="60"/>
    </row>
    <row r="6237" spans="2:15" s="23" customFormat="1" ht="30.2" customHeight="1" thickBot="1" x14ac:dyDescent="0.3">
      <c r="B6237" s="200" t="s">
        <v>268</v>
      </c>
      <c r="C6237" s="232" t="s">
        <v>709</v>
      </c>
      <c r="D6237" s="230">
        <v>1.5</v>
      </c>
      <c r="E6237" s="230">
        <v>1</v>
      </c>
      <c r="F6237" s="47">
        <v>10</v>
      </c>
      <c r="G6237" s="239">
        <f t="shared" si="221"/>
        <v>15</v>
      </c>
      <c r="H6237" s="193">
        <f t="shared" si="222"/>
        <v>10</v>
      </c>
      <c r="K6237" s="244"/>
      <c r="M6237" s="60"/>
      <c r="N6237" s="60"/>
      <c r="O6237" s="60"/>
    </row>
    <row r="6238" spans="2:15" s="23" customFormat="1" ht="30.2" customHeight="1" thickBot="1" x14ac:dyDescent="0.3">
      <c r="B6238" s="200" t="s">
        <v>268</v>
      </c>
      <c r="C6238" s="232" t="s">
        <v>710</v>
      </c>
      <c r="D6238" s="230">
        <v>1.5</v>
      </c>
      <c r="E6238" s="230">
        <v>1</v>
      </c>
      <c r="F6238" s="47">
        <v>10</v>
      </c>
      <c r="G6238" s="239">
        <f t="shared" si="221"/>
        <v>15</v>
      </c>
      <c r="H6238" s="193">
        <f t="shared" si="222"/>
        <v>10</v>
      </c>
      <c r="K6238" s="244"/>
      <c r="M6238" s="60"/>
      <c r="N6238" s="60"/>
      <c r="O6238" s="60"/>
    </row>
    <row r="6239" spans="2:15" s="23" customFormat="1" ht="30.2" customHeight="1" thickBot="1" x14ac:dyDescent="0.3">
      <c r="B6239" s="200" t="s">
        <v>268</v>
      </c>
      <c r="C6239" s="232" t="s">
        <v>711</v>
      </c>
      <c r="D6239" s="230">
        <v>1.5</v>
      </c>
      <c r="E6239" s="230">
        <v>1</v>
      </c>
      <c r="F6239" s="47">
        <v>10</v>
      </c>
      <c r="G6239" s="239">
        <f t="shared" si="221"/>
        <v>15</v>
      </c>
      <c r="H6239" s="193">
        <f t="shared" si="222"/>
        <v>10</v>
      </c>
      <c r="K6239" s="244"/>
      <c r="M6239" s="60"/>
      <c r="N6239" s="60"/>
      <c r="O6239" s="60"/>
    </row>
    <row r="6240" spans="2:15" s="23" customFormat="1" ht="30.2" customHeight="1" thickBot="1" x14ac:dyDescent="0.3">
      <c r="B6240" s="200" t="s">
        <v>268</v>
      </c>
      <c r="C6240" s="232" t="s">
        <v>712</v>
      </c>
      <c r="D6240" s="230">
        <v>1.5</v>
      </c>
      <c r="E6240" s="230">
        <v>1</v>
      </c>
      <c r="F6240" s="47">
        <v>10</v>
      </c>
      <c r="G6240" s="239">
        <f t="shared" si="221"/>
        <v>15</v>
      </c>
      <c r="H6240" s="193">
        <f t="shared" si="222"/>
        <v>10</v>
      </c>
      <c r="K6240" s="244"/>
      <c r="M6240" s="60"/>
      <c r="N6240" s="60"/>
      <c r="O6240" s="60"/>
    </row>
    <row r="6241" spans="2:32" s="23" customFormat="1" ht="30.2" customHeight="1" thickBot="1" x14ac:dyDescent="0.3">
      <c r="B6241" s="200" t="s">
        <v>268</v>
      </c>
      <c r="C6241" s="232" t="s">
        <v>713</v>
      </c>
      <c r="D6241" s="230">
        <v>1.5</v>
      </c>
      <c r="E6241" s="230">
        <v>1</v>
      </c>
      <c r="F6241" s="47">
        <v>10</v>
      </c>
      <c r="G6241" s="239">
        <f t="shared" si="221"/>
        <v>15</v>
      </c>
      <c r="H6241" s="193">
        <f t="shared" si="222"/>
        <v>10</v>
      </c>
      <c r="K6241" s="244"/>
      <c r="M6241" s="60"/>
      <c r="N6241" s="60"/>
      <c r="O6241" s="60"/>
    </row>
    <row r="6242" spans="2:32" s="23" customFormat="1" ht="30.2" customHeight="1" thickBot="1" x14ac:dyDescent="0.3">
      <c r="B6242" s="200" t="s">
        <v>268</v>
      </c>
      <c r="C6242" s="232" t="s">
        <v>715</v>
      </c>
      <c r="D6242" s="230">
        <v>1.5</v>
      </c>
      <c r="E6242" s="230">
        <v>1</v>
      </c>
      <c r="F6242" s="47">
        <v>10</v>
      </c>
      <c r="G6242" s="239">
        <f t="shared" si="221"/>
        <v>15</v>
      </c>
      <c r="H6242" s="193">
        <f t="shared" si="222"/>
        <v>10</v>
      </c>
      <c r="K6242" s="244"/>
      <c r="M6242" s="60"/>
      <c r="N6242" s="60"/>
      <c r="O6242" s="60"/>
    </row>
    <row r="6243" spans="2:32" s="23" customFormat="1" ht="30.2" customHeight="1" thickBot="1" x14ac:dyDescent="0.3">
      <c r="B6243" s="200" t="s">
        <v>268</v>
      </c>
      <c r="C6243" s="232" t="s">
        <v>716</v>
      </c>
      <c r="D6243" s="230">
        <v>1.5</v>
      </c>
      <c r="E6243" s="230">
        <v>1</v>
      </c>
      <c r="F6243" s="47">
        <v>10</v>
      </c>
      <c r="G6243" s="239">
        <f t="shared" ref="G6243:G6255" si="223">ROUND(D6243*F6243,2)</f>
        <v>15</v>
      </c>
      <c r="H6243" s="193">
        <f t="shared" ref="H6243:H6255" si="224">ROUND(E6243*F6243,6)</f>
        <v>10</v>
      </c>
      <c r="K6243" s="244"/>
      <c r="M6243" s="60"/>
      <c r="N6243" s="60"/>
      <c r="O6243" s="60"/>
    </row>
    <row r="6244" spans="2:32" s="23" customFormat="1" ht="30.2" customHeight="1" thickBot="1" x14ac:dyDescent="0.3">
      <c r="B6244" s="200" t="s">
        <v>268</v>
      </c>
      <c r="C6244" s="232" t="s">
        <v>717</v>
      </c>
      <c r="D6244" s="230">
        <v>1.5</v>
      </c>
      <c r="E6244" s="230">
        <v>1</v>
      </c>
      <c r="F6244" s="47">
        <v>10</v>
      </c>
      <c r="G6244" s="239">
        <f t="shared" si="223"/>
        <v>15</v>
      </c>
      <c r="H6244" s="193">
        <f t="shared" si="224"/>
        <v>10</v>
      </c>
      <c r="K6244" s="244"/>
      <c r="M6244" s="60"/>
      <c r="N6244" s="60"/>
      <c r="O6244" s="60"/>
    </row>
    <row r="6245" spans="2:32" s="23" customFormat="1" ht="30.2" customHeight="1" thickBot="1" x14ac:dyDescent="0.3">
      <c r="B6245" s="200" t="s">
        <v>268</v>
      </c>
      <c r="C6245" s="232" t="s">
        <v>718</v>
      </c>
      <c r="D6245" s="230">
        <v>1.5</v>
      </c>
      <c r="E6245" s="230">
        <v>1</v>
      </c>
      <c r="F6245" s="47">
        <v>10</v>
      </c>
      <c r="G6245" s="239">
        <f t="shared" si="223"/>
        <v>15</v>
      </c>
      <c r="H6245" s="193">
        <f t="shared" si="224"/>
        <v>10</v>
      </c>
      <c r="K6245" s="244"/>
      <c r="M6245" s="60"/>
      <c r="N6245" s="60"/>
      <c r="O6245" s="60"/>
    </row>
    <row r="6246" spans="2:32" s="23" customFormat="1" ht="30.2" customHeight="1" thickBot="1" x14ac:dyDescent="0.3">
      <c r="B6246" s="200" t="s">
        <v>268</v>
      </c>
      <c r="C6246" s="232" t="s">
        <v>719</v>
      </c>
      <c r="D6246" s="230">
        <v>1.5</v>
      </c>
      <c r="E6246" s="230">
        <v>1</v>
      </c>
      <c r="F6246" s="47">
        <v>10</v>
      </c>
      <c r="G6246" s="239">
        <f t="shared" si="223"/>
        <v>15</v>
      </c>
      <c r="H6246" s="193">
        <f t="shared" si="224"/>
        <v>10</v>
      </c>
      <c r="K6246" s="244"/>
      <c r="M6246" s="60"/>
      <c r="N6246" s="60"/>
      <c r="O6246" s="60"/>
    </row>
    <row r="6247" spans="2:32" s="23" customFormat="1" ht="30.2" customHeight="1" thickBot="1" x14ac:dyDescent="0.3">
      <c r="B6247" s="200" t="s">
        <v>268</v>
      </c>
      <c r="C6247" s="232" t="s">
        <v>725</v>
      </c>
      <c r="D6247" s="230">
        <v>1.5</v>
      </c>
      <c r="E6247" s="230">
        <v>1</v>
      </c>
      <c r="F6247" s="47">
        <v>10</v>
      </c>
      <c r="G6247" s="239">
        <f t="shared" si="223"/>
        <v>15</v>
      </c>
      <c r="H6247" s="193">
        <f t="shared" si="224"/>
        <v>10</v>
      </c>
      <c r="K6247" s="244"/>
      <c r="M6247" s="60"/>
      <c r="N6247" s="60"/>
      <c r="O6247" s="60"/>
    </row>
    <row r="6248" spans="2:32" s="23" customFormat="1" ht="30.2" customHeight="1" thickBot="1" x14ac:dyDescent="0.3">
      <c r="B6248" s="200" t="s">
        <v>268</v>
      </c>
      <c r="C6248" s="232" t="s">
        <v>726</v>
      </c>
      <c r="D6248" s="230">
        <v>1.5</v>
      </c>
      <c r="E6248" s="230">
        <v>1</v>
      </c>
      <c r="F6248" s="47">
        <v>10</v>
      </c>
      <c r="G6248" s="239">
        <f t="shared" si="223"/>
        <v>15</v>
      </c>
      <c r="H6248" s="193">
        <f t="shared" si="224"/>
        <v>10</v>
      </c>
      <c r="K6248" s="244"/>
      <c r="M6248" s="60"/>
      <c r="N6248" s="60"/>
      <c r="O6248" s="60"/>
    </row>
    <row r="6249" spans="2:32" s="23" customFormat="1" ht="30.2" customHeight="1" thickBot="1" x14ac:dyDescent="0.3">
      <c r="B6249" s="200" t="s">
        <v>268</v>
      </c>
      <c r="C6249" s="232" t="s">
        <v>735</v>
      </c>
      <c r="D6249" s="230">
        <v>1.5</v>
      </c>
      <c r="E6249" s="230">
        <v>1</v>
      </c>
      <c r="F6249" s="47">
        <v>10</v>
      </c>
      <c r="G6249" s="239">
        <f t="shared" si="223"/>
        <v>15</v>
      </c>
      <c r="H6249" s="193">
        <f t="shared" si="224"/>
        <v>10</v>
      </c>
      <c r="K6249" s="244"/>
      <c r="M6249" s="60"/>
      <c r="N6249" s="60"/>
      <c r="O6249" s="60"/>
    </row>
    <row r="6250" spans="2:32" s="23" customFormat="1" ht="30.2" customHeight="1" thickBot="1" x14ac:dyDescent="0.3">
      <c r="B6250" s="200" t="s">
        <v>268</v>
      </c>
      <c r="C6250" s="232" t="s">
        <v>736</v>
      </c>
      <c r="D6250" s="230">
        <v>1.5</v>
      </c>
      <c r="E6250" s="230">
        <v>1</v>
      </c>
      <c r="F6250" s="47">
        <v>10</v>
      </c>
      <c r="G6250" s="239">
        <f t="shared" si="223"/>
        <v>15</v>
      </c>
      <c r="H6250" s="193">
        <f t="shared" si="224"/>
        <v>10</v>
      </c>
      <c r="K6250" s="244"/>
      <c r="M6250" s="60"/>
      <c r="N6250" s="60"/>
      <c r="O6250" s="60"/>
    </row>
    <row r="6251" spans="2:32" s="23" customFormat="1" ht="30.2" customHeight="1" thickBot="1" x14ac:dyDescent="0.3">
      <c r="B6251" s="200" t="s">
        <v>268</v>
      </c>
      <c r="C6251" s="232" t="s">
        <v>737</v>
      </c>
      <c r="D6251" s="230">
        <v>1.5</v>
      </c>
      <c r="E6251" s="230">
        <v>1</v>
      </c>
      <c r="F6251" s="47">
        <v>10</v>
      </c>
      <c r="G6251" s="239">
        <f t="shared" si="223"/>
        <v>15</v>
      </c>
      <c r="H6251" s="193">
        <f t="shared" si="224"/>
        <v>10</v>
      </c>
      <c r="K6251" s="244"/>
      <c r="M6251" s="60"/>
      <c r="N6251" s="60"/>
      <c r="O6251" s="60"/>
    </row>
    <row r="6252" spans="2:32" s="23" customFormat="1" ht="30.2" customHeight="1" thickBot="1" x14ac:dyDescent="0.3">
      <c r="B6252" s="200" t="s">
        <v>268</v>
      </c>
      <c r="C6252" s="232" t="s">
        <v>739</v>
      </c>
      <c r="D6252" s="230">
        <v>1.5</v>
      </c>
      <c r="E6252" s="230">
        <v>1</v>
      </c>
      <c r="F6252" s="47">
        <v>10</v>
      </c>
      <c r="G6252" s="239">
        <f t="shared" si="223"/>
        <v>15</v>
      </c>
      <c r="H6252" s="193">
        <f t="shared" si="224"/>
        <v>10</v>
      </c>
      <c r="K6252" s="244"/>
      <c r="M6252" s="60"/>
      <c r="N6252" s="60"/>
      <c r="O6252" s="60"/>
    </row>
    <row r="6253" spans="2:32" s="23" customFormat="1" ht="30.2" customHeight="1" thickBot="1" x14ac:dyDescent="0.3">
      <c r="B6253" s="200" t="s">
        <v>268</v>
      </c>
      <c r="C6253" s="232" t="s">
        <v>740</v>
      </c>
      <c r="D6253" s="230">
        <v>1.5</v>
      </c>
      <c r="E6253" s="230">
        <v>1</v>
      </c>
      <c r="F6253" s="47">
        <v>10</v>
      </c>
      <c r="G6253" s="239">
        <f t="shared" si="223"/>
        <v>15</v>
      </c>
      <c r="H6253" s="193">
        <f t="shared" si="224"/>
        <v>10</v>
      </c>
      <c r="K6253" s="244"/>
      <c r="M6253" s="60"/>
      <c r="N6253" s="60"/>
      <c r="O6253" s="60"/>
    </row>
    <row r="6254" spans="2:32" s="17" customFormat="1" ht="30.2" customHeight="1" thickBot="1" x14ac:dyDescent="0.3">
      <c r="B6254" s="200" t="s">
        <v>268</v>
      </c>
      <c r="C6254" s="232" t="s">
        <v>2009</v>
      </c>
      <c r="D6254" s="230">
        <v>1.5</v>
      </c>
      <c r="E6254" s="230">
        <v>1</v>
      </c>
      <c r="F6254" s="47">
        <v>10</v>
      </c>
      <c r="G6254" s="240">
        <f t="shared" si="223"/>
        <v>15</v>
      </c>
      <c r="H6254" s="22">
        <f t="shared" si="224"/>
        <v>10</v>
      </c>
      <c r="J6254" s="23"/>
      <c r="K6254" s="243"/>
      <c r="M6254" s="199"/>
      <c r="N6254" s="199"/>
      <c r="O6254" s="199"/>
    </row>
    <row r="6255" spans="2:32" s="17" customFormat="1" ht="30.2" customHeight="1" thickBot="1" x14ac:dyDescent="0.3">
      <c r="B6255" s="201" t="s">
        <v>268</v>
      </c>
      <c r="C6255" s="235" t="s">
        <v>747</v>
      </c>
      <c r="D6255" s="230">
        <v>1.5</v>
      </c>
      <c r="E6255" s="230">
        <v>1</v>
      </c>
      <c r="F6255" s="47">
        <v>10</v>
      </c>
      <c r="G6255" s="65">
        <f t="shared" si="223"/>
        <v>15</v>
      </c>
      <c r="H6255" s="236">
        <f t="shared" si="224"/>
        <v>10</v>
      </c>
      <c r="J6255" s="23"/>
      <c r="K6255" s="243"/>
      <c r="M6255" s="199"/>
      <c r="N6255" s="199"/>
      <c r="O6255" s="199"/>
    </row>
    <row r="6256" spans="2:32" x14ac:dyDescent="0.25">
      <c r="J6256" s="23"/>
      <c r="U6256" s="71"/>
      <c r="V6256" s="71"/>
      <c r="AC6256" s="71"/>
      <c r="AD6256" s="71"/>
      <c r="AE6256" s="72"/>
      <c r="AF6256" s="73"/>
    </row>
    <row r="6257" spans="10:10" x14ac:dyDescent="0.25">
      <c r="J6257" s="23"/>
    </row>
    <row r="6258" spans="10:10" x14ac:dyDescent="0.25">
      <c r="J6258" s="23"/>
    </row>
    <row r="6259" spans="10:10" x14ac:dyDescent="0.25">
      <c r="J6259" s="23"/>
    </row>
    <row r="6260" spans="10:10" x14ac:dyDescent="0.25">
      <c r="J6260" s="17"/>
    </row>
    <row r="6261" spans="10:10" x14ac:dyDescent="0.25">
      <c r="J6261" s="17"/>
    </row>
  </sheetData>
  <mergeCells count="90">
    <mergeCell ref="B3:H3"/>
    <mergeCell ref="B4:B5"/>
    <mergeCell ref="C4:C5"/>
    <mergeCell ref="D4:D5"/>
    <mergeCell ref="E4:E5"/>
    <mergeCell ref="F4:F5"/>
    <mergeCell ref="B488:H488"/>
    <mergeCell ref="B489:B490"/>
    <mergeCell ref="C489:C490"/>
    <mergeCell ref="D489:D490"/>
    <mergeCell ref="E489:E490"/>
    <mergeCell ref="F489:F490"/>
    <mergeCell ref="B662:H662"/>
    <mergeCell ref="B663:B664"/>
    <mergeCell ref="C663:C664"/>
    <mergeCell ref="D663:D664"/>
    <mergeCell ref="E663:E664"/>
    <mergeCell ref="F663:F664"/>
    <mergeCell ref="B1251:H1251"/>
    <mergeCell ref="B1252:B1253"/>
    <mergeCell ref="C1252:C1253"/>
    <mergeCell ref="D1252:D1253"/>
    <mergeCell ref="E1252:E1253"/>
    <mergeCell ref="F1252:F1253"/>
    <mergeCell ref="B1722:H1722"/>
    <mergeCell ref="B1723:B1724"/>
    <mergeCell ref="C1723:C1724"/>
    <mergeCell ref="D1723:D1724"/>
    <mergeCell ref="E1723:E1724"/>
    <mergeCell ref="F1723:F1724"/>
    <mergeCell ref="B1967:H1967"/>
    <mergeCell ref="B1968:B1969"/>
    <mergeCell ref="C1968:C1969"/>
    <mergeCell ref="D1968:D1969"/>
    <mergeCell ref="E1968:E1969"/>
    <mergeCell ref="F1968:F1969"/>
    <mergeCell ref="B2252:H2252"/>
    <mergeCell ref="B2253:B2254"/>
    <mergeCell ref="C2253:C2254"/>
    <mergeCell ref="D2253:D2254"/>
    <mergeCell ref="E2253:E2254"/>
    <mergeCell ref="F2253:F2254"/>
    <mergeCell ref="B2670:H2670"/>
    <mergeCell ref="B2671:B2672"/>
    <mergeCell ref="C2671:C2672"/>
    <mergeCell ref="D2671:D2672"/>
    <mergeCell ref="E2671:E2672"/>
    <mergeCell ref="F2671:F2672"/>
    <mergeCell ref="B2943:H2943"/>
    <mergeCell ref="B2944:B2945"/>
    <mergeCell ref="C2944:C2945"/>
    <mergeCell ref="D2944:D2945"/>
    <mergeCell ref="E2944:E2945"/>
    <mergeCell ref="F2944:F2945"/>
    <mergeCell ref="B3090:H3090"/>
    <mergeCell ref="B3091:B3092"/>
    <mergeCell ref="C3091:C3092"/>
    <mergeCell ref="D3091:D3092"/>
    <mergeCell ref="E3091:E3092"/>
    <mergeCell ref="F3091:F3092"/>
    <mergeCell ref="B3949:H3949"/>
    <mergeCell ref="B3950:B3951"/>
    <mergeCell ref="C3950:C3951"/>
    <mergeCell ref="D3950:D3951"/>
    <mergeCell ref="E3950:E3951"/>
    <mergeCell ref="F3950:F3951"/>
    <mergeCell ref="B4748:H4748"/>
    <mergeCell ref="B4749:B4750"/>
    <mergeCell ref="C4749:C4750"/>
    <mergeCell ref="D4749:D4750"/>
    <mergeCell ref="E4749:E4750"/>
    <mergeCell ref="F4749:F4750"/>
    <mergeCell ref="B5496:H5496"/>
    <mergeCell ref="B5497:B5498"/>
    <mergeCell ref="C5497:C5498"/>
    <mergeCell ref="D5497:D5498"/>
    <mergeCell ref="E5497:E5498"/>
    <mergeCell ref="F5497:F5498"/>
    <mergeCell ref="B5798:H5798"/>
    <mergeCell ref="B5799:B5800"/>
    <mergeCell ref="C5799:C5800"/>
    <mergeCell ref="D5799:D5800"/>
    <mergeCell ref="E5799:E5800"/>
    <mergeCell ref="F5799:F5800"/>
    <mergeCell ref="B6048:H6048"/>
    <mergeCell ref="B6049:B6050"/>
    <mergeCell ref="C6049:C6050"/>
    <mergeCell ref="D6049:D6050"/>
    <mergeCell ref="E6049:E6050"/>
    <mergeCell ref="F6049:F6050"/>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6" min="1" max="44" man="1"/>
  </colBreaks>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B1:AD117"/>
  <sheetViews>
    <sheetView zoomScaleNormal="100" workbookViewId="0">
      <selection activeCell="I15" sqref="I15"/>
    </sheetView>
  </sheetViews>
  <sheetFormatPr defaultRowHeight="15" x14ac:dyDescent="0.25"/>
  <cols>
    <col min="1" max="1" width="2.5703125" customWidth="1"/>
    <col min="2" max="2" width="25.7109375" style="17" customWidth="1"/>
    <col min="3" max="4" width="17.7109375" style="34" customWidth="1"/>
    <col min="5" max="5" width="14.42578125" style="12" bestFit="1" customWidth="1"/>
    <col min="6" max="6" width="17.7109375" style="264" customWidth="1"/>
    <col min="7" max="8" width="17.7109375" style="265" customWidth="1"/>
    <col min="9" max="10" width="17.7109375" style="264" customWidth="1"/>
    <col min="11" max="14" width="12.5703125" customWidth="1"/>
    <col min="15" max="15" width="14.42578125" bestFit="1" customWidth="1"/>
    <col min="16" max="16" width="11.42578125" customWidth="1"/>
    <col min="17" max="17" width="14.42578125" bestFit="1" customWidth="1"/>
    <col min="18" max="19" width="12.42578125" bestFit="1" customWidth="1"/>
    <col min="20" max="20" width="16.140625" customWidth="1"/>
    <col min="21" max="21" width="12.42578125" bestFit="1" customWidth="1"/>
    <col min="22" max="23" width="14.42578125" bestFit="1" customWidth="1"/>
    <col min="24" max="24" width="11.42578125" customWidth="1"/>
    <col min="25" max="25" width="14.42578125" bestFit="1" customWidth="1"/>
    <col min="26" max="26" width="12.42578125" bestFit="1" customWidth="1"/>
    <col min="27" max="27" width="14.42578125" bestFit="1" customWidth="1"/>
    <col min="28" max="28" width="16.42578125" customWidth="1"/>
    <col min="29" max="29" width="12.42578125" bestFit="1" customWidth="1"/>
    <col min="30" max="30" width="14.42578125" customWidth="1"/>
  </cols>
  <sheetData>
    <row r="1" spans="2:30" ht="15.75" thickBot="1" x14ac:dyDescent="0.3"/>
    <row r="2" spans="2:30" ht="15.75" thickBot="1" x14ac:dyDescent="0.3">
      <c r="B2" s="326" t="s">
        <v>230</v>
      </c>
      <c r="C2" s="317"/>
      <c r="D2" s="318"/>
      <c r="E2"/>
    </row>
    <row r="3" spans="2:30" ht="15" customHeight="1" thickBot="1" x14ac:dyDescent="0.3">
      <c r="B3" s="342" t="s">
        <v>217</v>
      </c>
      <c r="C3" s="192" t="s">
        <v>197</v>
      </c>
      <c r="D3" s="192" t="s">
        <v>212</v>
      </c>
      <c r="E3"/>
    </row>
    <row r="4" spans="2:30" ht="15.75" thickBot="1" x14ac:dyDescent="0.3">
      <c r="B4" s="343"/>
      <c r="C4" s="76" t="e">
        <f t="shared" ref="C4" si="0">SUM(C5:C8)</f>
        <v>#REF!</v>
      </c>
      <c r="D4" s="78" t="e">
        <f t="shared" ref="D4" si="1">SUM(D5:D8)</f>
        <v>#REF!</v>
      </c>
      <c r="E4"/>
    </row>
    <row r="5" spans="2:30" s="17" customFormat="1" ht="30.2" customHeight="1" x14ac:dyDescent="0.25">
      <c r="B5" s="40" t="s">
        <v>60</v>
      </c>
      <c r="C5" s="14">
        <f>C14+C23+C32+C41+C50+C59+C68+C77+C86+C95+C104+C113</f>
        <v>5010000</v>
      </c>
      <c r="D5" s="16">
        <f t="shared" ref="D5" si="2">D14+D23+D32+D41+D50+D59+D68+D77+D86+D95+D104+D113</f>
        <v>1252500</v>
      </c>
      <c r="F5" s="34"/>
      <c r="G5" s="208"/>
      <c r="H5" s="208"/>
      <c r="I5" s="34"/>
      <c r="J5" s="34"/>
    </row>
    <row r="6" spans="2:30" s="23" customFormat="1" ht="30.2" customHeight="1" x14ac:dyDescent="0.25">
      <c r="B6" s="51" t="s">
        <v>109</v>
      </c>
      <c r="C6" s="195">
        <f t="shared" ref="C6:D8" si="3">C15+C24+C33+C42+C51+C60+C69+C78+C87+C96+C105+C114</f>
        <v>5010000</v>
      </c>
      <c r="D6" s="193">
        <f t="shared" si="3"/>
        <v>1252500</v>
      </c>
      <c r="F6" s="209"/>
      <c r="G6" s="210"/>
      <c r="H6" s="210"/>
      <c r="I6" s="209"/>
      <c r="J6" s="209"/>
    </row>
    <row r="7" spans="2:30" s="23" customFormat="1" ht="30.2" customHeight="1" x14ac:dyDescent="0.25">
      <c r="B7" s="51" t="s">
        <v>137</v>
      </c>
      <c r="C7" s="195" t="e">
        <f t="shared" si="3"/>
        <v>#REF!</v>
      </c>
      <c r="D7" s="193" t="e">
        <f t="shared" si="3"/>
        <v>#REF!</v>
      </c>
      <c r="F7" s="209"/>
      <c r="G7" s="210"/>
      <c r="H7" s="210"/>
      <c r="I7" s="209"/>
      <c r="J7" s="209"/>
    </row>
    <row r="8" spans="2:30" s="23" customFormat="1" ht="30.2" customHeight="1" thickBot="1" x14ac:dyDescent="0.3">
      <c r="B8" s="61" t="s">
        <v>148</v>
      </c>
      <c r="C8" s="196" t="e">
        <f t="shared" si="3"/>
        <v>#REF!</v>
      </c>
      <c r="D8" s="194" t="e">
        <f t="shared" si="3"/>
        <v>#REF!</v>
      </c>
      <c r="F8" s="209"/>
      <c r="G8" s="210"/>
      <c r="H8" s="210"/>
      <c r="I8" s="209"/>
      <c r="J8" s="209"/>
    </row>
    <row r="9" spans="2:30" s="17" customFormat="1" x14ac:dyDescent="0.25">
      <c r="B9" s="33"/>
      <c r="C9" s="34"/>
      <c r="D9" s="34"/>
      <c r="E9" s="12"/>
      <c r="F9" s="264"/>
      <c r="G9" s="265"/>
      <c r="H9" s="265"/>
      <c r="I9" s="264"/>
      <c r="J9" s="264"/>
      <c r="K9"/>
      <c r="L9"/>
      <c r="M9"/>
      <c r="N9"/>
      <c r="O9"/>
      <c r="P9"/>
      <c r="Q9"/>
      <c r="R9"/>
      <c r="S9"/>
      <c r="T9"/>
      <c r="U9"/>
      <c r="V9"/>
      <c r="W9"/>
      <c r="X9"/>
      <c r="Y9"/>
      <c r="Z9"/>
      <c r="AA9"/>
      <c r="AB9"/>
      <c r="AC9"/>
      <c r="AD9"/>
    </row>
    <row r="10" spans="2:30" ht="15.75" thickBot="1" x14ac:dyDescent="0.3"/>
    <row r="11" spans="2:30" ht="15.75" thickBot="1" x14ac:dyDescent="0.3">
      <c r="B11" s="326" t="s">
        <v>231</v>
      </c>
      <c r="C11" s="337"/>
      <c r="D11" s="359"/>
      <c r="E11"/>
    </row>
    <row r="12" spans="2:30" ht="15" customHeight="1" thickBot="1" x14ac:dyDescent="0.3">
      <c r="B12" s="360" t="s">
        <v>217</v>
      </c>
      <c r="C12" s="192" t="s">
        <v>197</v>
      </c>
      <c r="D12" s="192" t="s">
        <v>212</v>
      </c>
      <c r="E12"/>
    </row>
    <row r="13" spans="2:30" ht="15.75" thickBot="1" x14ac:dyDescent="0.3">
      <c r="B13" s="361"/>
      <c r="C13" s="76" t="e">
        <f t="shared" ref="C13" si="4">SUM(C14:C17)</f>
        <v>#REF!</v>
      </c>
      <c r="D13" s="78" t="e">
        <f t="shared" ref="D13" si="5">SUM(D14:D17)</f>
        <v>#REF!</v>
      </c>
      <c r="E13"/>
    </row>
    <row r="14" spans="2:30" s="17" customFormat="1" ht="30.2" customHeight="1" x14ac:dyDescent="0.25">
      <c r="B14" s="40" t="s">
        <v>60</v>
      </c>
      <c r="C14" s="14">
        <f>'AWS Services RI Base '!H5</f>
        <v>660000</v>
      </c>
      <c r="D14" s="16">
        <f>'AWS Services RI Base '!I5</f>
        <v>165000</v>
      </c>
      <c r="F14" s="34"/>
      <c r="G14" s="208"/>
      <c r="H14" s="208"/>
      <c r="I14" s="34"/>
      <c r="J14" s="34"/>
    </row>
    <row r="15" spans="2:30" s="23" customFormat="1" ht="30.2" customHeight="1" x14ac:dyDescent="0.25">
      <c r="B15" s="51" t="s">
        <v>109</v>
      </c>
      <c r="C15" s="195">
        <f>'AWS Services RI OP 1 '!H5</f>
        <v>660000</v>
      </c>
      <c r="D15" s="193">
        <f>'AWS Services RI OP 1 '!I5</f>
        <v>165000</v>
      </c>
      <c r="F15" s="209"/>
      <c r="G15" s="210"/>
      <c r="H15" s="210"/>
      <c r="I15" s="209"/>
      <c r="J15" s="209"/>
    </row>
    <row r="16" spans="2:30" s="23" customFormat="1" ht="30.2" customHeight="1" x14ac:dyDescent="0.25">
      <c r="B16" s="51" t="s">
        <v>137</v>
      </c>
      <c r="C16" s="195" t="e">
        <f>#REF!</f>
        <v>#REF!</v>
      </c>
      <c r="D16" s="193" t="e">
        <f>#REF!</f>
        <v>#REF!</v>
      </c>
      <c r="F16" s="209"/>
      <c r="G16" s="210"/>
      <c r="H16" s="210"/>
      <c r="I16" s="209"/>
      <c r="J16" s="209"/>
    </row>
    <row r="17" spans="2:30" s="23" customFormat="1" ht="30.2" customHeight="1" thickBot="1" x14ac:dyDescent="0.3">
      <c r="B17" s="61" t="s">
        <v>148</v>
      </c>
      <c r="C17" s="196" t="e">
        <f>#REF!</f>
        <v>#REF!</v>
      </c>
      <c r="D17" s="194" t="e">
        <f>#REF!</f>
        <v>#REF!</v>
      </c>
      <c r="F17" s="209"/>
      <c r="G17" s="210"/>
      <c r="H17" s="210"/>
      <c r="I17" s="209"/>
      <c r="J17" s="209"/>
    </row>
    <row r="18" spans="2:30" s="17" customFormat="1" x14ac:dyDescent="0.25">
      <c r="B18" s="33"/>
      <c r="C18" s="34"/>
      <c r="D18" s="34"/>
      <c r="E18" s="12"/>
      <c r="F18" s="264"/>
      <c r="G18" s="265"/>
      <c r="H18" s="265"/>
      <c r="I18" s="264"/>
      <c r="J18" s="264"/>
      <c r="K18"/>
      <c r="L18"/>
      <c r="M18"/>
      <c r="N18"/>
      <c r="O18"/>
      <c r="P18"/>
      <c r="Q18"/>
      <c r="R18"/>
      <c r="S18"/>
      <c r="T18"/>
      <c r="U18"/>
      <c r="V18"/>
      <c r="W18"/>
      <c r="X18"/>
      <c r="Y18"/>
      <c r="Z18"/>
      <c r="AA18"/>
      <c r="AB18"/>
      <c r="AC18"/>
      <c r="AD18"/>
    </row>
    <row r="19" spans="2:30" ht="15.75" thickBot="1" x14ac:dyDescent="0.3"/>
    <row r="20" spans="2:30" ht="15.75" thickBot="1" x14ac:dyDescent="0.3">
      <c r="B20" s="326" t="s">
        <v>232</v>
      </c>
      <c r="C20" s="317"/>
      <c r="D20" s="318"/>
      <c r="E20"/>
    </row>
    <row r="21" spans="2:30" ht="15" customHeight="1" thickBot="1" x14ac:dyDescent="0.3">
      <c r="B21" s="342" t="s">
        <v>217</v>
      </c>
      <c r="C21" s="192" t="s">
        <v>197</v>
      </c>
      <c r="D21" s="192" t="s">
        <v>212</v>
      </c>
      <c r="E21"/>
    </row>
    <row r="22" spans="2:30" ht="15.75" thickBot="1" x14ac:dyDescent="0.3">
      <c r="B22" s="343"/>
      <c r="C22" s="76" t="e">
        <f t="shared" ref="C22" si="6">SUM(C23:C26)</f>
        <v>#REF!</v>
      </c>
      <c r="D22" s="78">
        <f>'AWS Services RI Base '!I32</f>
        <v>337500</v>
      </c>
      <c r="E22"/>
    </row>
    <row r="23" spans="2:30" s="17" customFormat="1" ht="30.2" customHeight="1" x14ac:dyDescent="0.25">
      <c r="B23" s="40" t="s">
        <v>60</v>
      </c>
      <c r="C23" s="14">
        <f>'AWS Services RI Base '!H32</f>
        <v>1350000</v>
      </c>
      <c r="D23" s="16">
        <f>'AWS Services RI Base '!I32</f>
        <v>337500</v>
      </c>
      <c r="F23" s="34"/>
      <c r="G23" s="208"/>
      <c r="H23" s="208"/>
      <c r="I23" s="34"/>
      <c r="J23" s="34"/>
    </row>
    <row r="24" spans="2:30" s="23" customFormat="1" ht="30.2" customHeight="1" x14ac:dyDescent="0.25">
      <c r="B24" s="51" t="s">
        <v>109</v>
      </c>
      <c r="C24" s="195">
        <f>'AWS Services RI OP 1 '!H32</f>
        <v>1350000</v>
      </c>
      <c r="D24" s="193">
        <f>'AWS Services RI OP 1 '!I32</f>
        <v>337500</v>
      </c>
      <c r="F24" s="209"/>
      <c r="G24" s="210"/>
      <c r="H24" s="210"/>
      <c r="I24" s="209"/>
      <c r="J24" s="209"/>
    </row>
    <row r="25" spans="2:30" s="23" customFormat="1" ht="30.2" customHeight="1" x14ac:dyDescent="0.25">
      <c r="B25" s="51" t="s">
        <v>137</v>
      </c>
      <c r="C25" s="195" t="e">
        <f>#REF!</f>
        <v>#REF!</v>
      </c>
      <c r="D25" s="193" t="e">
        <f>#REF!</f>
        <v>#REF!</v>
      </c>
      <c r="F25" s="209"/>
      <c r="G25" s="210"/>
      <c r="H25" s="210"/>
      <c r="I25" s="209"/>
      <c r="J25" s="209"/>
    </row>
    <row r="26" spans="2:30" s="23" customFormat="1" ht="30.2" customHeight="1" thickBot="1" x14ac:dyDescent="0.3">
      <c r="B26" s="61" t="s">
        <v>148</v>
      </c>
      <c r="C26" s="196" t="e">
        <f>#REF!</f>
        <v>#REF!</v>
      </c>
      <c r="D26" s="194" t="e">
        <f>#REF!</f>
        <v>#REF!</v>
      </c>
      <c r="F26" s="209"/>
      <c r="G26" s="210"/>
      <c r="H26" s="210"/>
      <c r="I26" s="209"/>
      <c r="J26" s="209"/>
    </row>
    <row r="27" spans="2:30" s="17" customFormat="1" x14ac:dyDescent="0.25">
      <c r="B27" s="33"/>
      <c r="C27" s="34"/>
      <c r="D27" s="34"/>
      <c r="E27" s="12"/>
      <c r="F27" s="264"/>
      <c r="G27" s="265"/>
      <c r="H27" s="265"/>
      <c r="I27" s="264"/>
      <c r="J27" s="264"/>
      <c r="K27"/>
      <c r="L27"/>
      <c r="M27"/>
      <c r="N27"/>
      <c r="O27"/>
      <c r="P27"/>
      <c r="Q27"/>
      <c r="R27"/>
      <c r="S27"/>
      <c r="T27"/>
      <c r="U27"/>
      <c r="V27"/>
      <c r="W27"/>
      <c r="X27"/>
      <c r="Y27"/>
      <c r="Z27"/>
      <c r="AA27"/>
      <c r="AB27"/>
      <c r="AC27"/>
      <c r="AD27"/>
    </row>
    <row r="28" spans="2:30" ht="15.75" thickBot="1" x14ac:dyDescent="0.3"/>
    <row r="29" spans="2:30" ht="15.75" thickBot="1" x14ac:dyDescent="0.3">
      <c r="B29" s="326" t="s">
        <v>233</v>
      </c>
      <c r="C29" s="317"/>
      <c r="D29" s="318"/>
      <c r="E29"/>
    </row>
    <row r="30" spans="2:30" ht="15" customHeight="1" thickBot="1" x14ac:dyDescent="0.3">
      <c r="B30" s="342" t="s">
        <v>217</v>
      </c>
      <c r="C30" s="192" t="s">
        <v>197</v>
      </c>
      <c r="D30" s="192" t="s">
        <v>212</v>
      </c>
      <c r="E30"/>
    </row>
    <row r="31" spans="2:30" ht="15.75" thickBot="1" x14ac:dyDescent="0.3">
      <c r="B31" s="343"/>
      <c r="C31" s="76" t="e">
        <f t="shared" ref="C31:D31" si="7">SUM(C32:C35)</f>
        <v>#REF!</v>
      </c>
      <c r="D31" s="78" t="e">
        <f t="shared" si="7"/>
        <v>#REF!</v>
      </c>
      <c r="E31"/>
    </row>
    <row r="32" spans="2:30" s="17" customFormat="1" ht="30.2" customHeight="1" x14ac:dyDescent="0.25">
      <c r="B32" s="40" t="s">
        <v>60</v>
      </c>
      <c r="C32" s="14">
        <f>'AWS Services RI Base '!H82</f>
        <v>930000</v>
      </c>
      <c r="D32" s="16">
        <f>'AWS Services RI Base '!I82</f>
        <v>232500</v>
      </c>
      <c r="F32" s="34"/>
      <c r="G32" s="208"/>
      <c r="H32" s="208"/>
      <c r="I32" s="34"/>
      <c r="J32" s="34"/>
    </row>
    <row r="33" spans="2:30" s="23" customFormat="1" ht="30.2" customHeight="1" x14ac:dyDescent="0.25">
      <c r="B33" s="51" t="s">
        <v>109</v>
      </c>
      <c r="C33" s="195">
        <f>'AWS Services RI OP 1 '!H82</f>
        <v>930000</v>
      </c>
      <c r="D33" s="193">
        <f>'AWS Services RI OP 1 '!I82</f>
        <v>232500</v>
      </c>
      <c r="F33" s="209"/>
      <c r="G33" s="210"/>
      <c r="H33" s="210"/>
      <c r="I33" s="209"/>
      <c r="J33" s="209"/>
    </row>
    <row r="34" spans="2:30" s="23" customFormat="1" ht="30.2" customHeight="1" x14ac:dyDescent="0.25">
      <c r="B34" s="51" t="s">
        <v>137</v>
      </c>
      <c r="C34" s="195" t="e">
        <f>#REF!</f>
        <v>#REF!</v>
      </c>
      <c r="D34" s="193" t="e">
        <f>#REF!</f>
        <v>#REF!</v>
      </c>
      <c r="F34" s="209"/>
      <c r="G34" s="210"/>
      <c r="H34" s="210"/>
      <c r="I34" s="209"/>
      <c r="J34" s="209"/>
    </row>
    <row r="35" spans="2:30" s="23" customFormat="1" ht="30.2" customHeight="1" thickBot="1" x14ac:dyDescent="0.3">
      <c r="B35" s="61" t="s">
        <v>148</v>
      </c>
      <c r="C35" s="196" t="e">
        <f>#REF!</f>
        <v>#REF!</v>
      </c>
      <c r="D35" s="194" t="e">
        <f>#REF!</f>
        <v>#REF!</v>
      </c>
      <c r="F35" s="209"/>
      <c r="G35" s="210"/>
      <c r="H35" s="210"/>
      <c r="I35" s="209"/>
      <c r="J35" s="209"/>
    </row>
    <row r="36" spans="2:30" s="17" customFormat="1" x14ac:dyDescent="0.25">
      <c r="B36" s="33"/>
      <c r="C36" s="34"/>
      <c r="D36" s="34"/>
      <c r="E36" s="12"/>
      <c r="F36" s="264"/>
      <c r="G36" s="265"/>
      <c r="H36" s="265"/>
      <c r="I36" s="264"/>
      <c r="J36" s="264"/>
      <c r="K36"/>
      <c r="L36"/>
      <c r="M36"/>
      <c r="N36"/>
      <c r="O36"/>
      <c r="P36"/>
      <c r="Q36"/>
      <c r="R36"/>
      <c r="S36"/>
      <c r="T36"/>
      <c r="U36"/>
      <c r="V36"/>
      <c r="W36"/>
      <c r="X36"/>
      <c r="Y36"/>
      <c r="Z36"/>
      <c r="AA36"/>
      <c r="AB36"/>
      <c r="AC36"/>
      <c r="AD36"/>
    </row>
    <row r="37" spans="2:30" ht="15.75" thickBot="1" x14ac:dyDescent="0.3"/>
    <row r="38" spans="2:30" ht="15.75" thickBot="1" x14ac:dyDescent="0.3">
      <c r="B38" s="326" t="s">
        <v>234</v>
      </c>
      <c r="C38" s="317"/>
      <c r="D38" s="318"/>
      <c r="E38"/>
    </row>
    <row r="39" spans="2:30" ht="15" customHeight="1" thickBot="1" x14ac:dyDescent="0.3">
      <c r="B39" s="342" t="s">
        <v>217</v>
      </c>
      <c r="C39" s="192" t="s">
        <v>197</v>
      </c>
      <c r="D39" s="192" t="s">
        <v>212</v>
      </c>
      <c r="E39"/>
    </row>
    <row r="40" spans="2:30" ht="15.75" thickBot="1" x14ac:dyDescent="0.3">
      <c r="B40" s="343"/>
      <c r="C40" s="76" t="e">
        <f t="shared" ref="C40:D40" si="8">SUM(C41:C44)</f>
        <v>#REF!</v>
      </c>
      <c r="D40" s="78" t="e">
        <f t="shared" si="8"/>
        <v>#REF!</v>
      </c>
      <c r="E40"/>
    </row>
    <row r="41" spans="2:30" s="17" customFormat="1" ht="30.2" customHeight="1" x14ac:dyDescent="0.25">
      <c r="B41" s="40" t="s">
        <v>60</v>
      </c>
      <c r="C41" s="14">
        <f>'AWS Services RI Base '!H118</f>
        <v>90000</v>
      </c>
      <c r="D41" s="16">
        <f>'AWS Services RI Base '!I118</f>
        <v>22500</v>
      </c>
      <c r="F41" s="34"/>
      <c r="G41" s="208"/>
      <c r="H41" s="208"/>
      <c r="I41" s="34"/>
      <c r="J41" s="34"/>
    </row>
    <row r="42" spans="2:30" s="23" customFormat="1" ht="30.2" customHeight="1" x14ac:dyDescent="0.25">
      <c r="B42" s="51" t="s">
        <v>109</v>
      </c>
      <c r="C42" s="195">
        <f>'AWS Services RI OP 1 '!H118</f>
        <v>90000</v>
      </c>
      <c r="D42" s="193">
        <f>'AWS Services RI OP 1 '!I118</f>
        <v>22500</v>
      </c>
      <c r="F42" s="209"/>
      <c r="G42" s="210"/>
      <c r="H42" s="210"/>
      <c r="I42" s="209"/>
      <c r="J42" s="209"/>
    </row>
    <row r="43" spans="2:30" s="23" customFormat="1" ht="30.2" customHeight="1" x14ac:dyDescent="0.25">
      <c r="B43" s="51" t="s">
        <v>137</v>
      </c>
      <c r="C43" s="195" t="e">
        <f>#REF!</f>
        <v>#REF!</v>
      </c>
      <c r="D43" s="193" t="e">
        <f>#REF!</f>
        <v>#REF!</v>
      </c>
      <c r="F43" s="209"/>
      <c r="G43" s="210"/>
      <c r="H43" s="210"/>
      <c r="I43" s="209"/>
      <c r="J43" s="209"/>
    </row>
    <row r="44" spans="2:30" s="23" customFormat="1" ht="30.2" customHeight="1" thickBot="1" x14ac:dyDescent="0.3">
      <c r="B44" s="61" t="s">
        <v>148</v>
      </c>
      <c r="C44" s="196" t="e">
        <f>#REF!</f>
        <v>#REF!</v>
      </c>
      <c r="D44" s="194" t="e">
        <f>#REF!</f>
        <v>#REF!</v>
      </c>
      <c r="F44" s="209"/>
      <c r="G44" s="210"/>
      <c r="H44" s="210"/>
      <c r="I44" s="209"/>
      <c r="J44" s="209"/>
    </row>
    <row r="45" spans="2:30" s="17" customFormat="1" x14ac:dyDescent="0.25">
      <c r="B45" s="33"/>
      <c r="C45" s="34"/>
      <c r="D45" s="34"/>
      <c r="E45" s="12"/>
      <c r="F45" s="264"/>
      <c r="G45" s="265"/>
      <c r="H45" s="265"/>
      <c r="I45" s="264"/>
      <c r="J45" s="264"/>
      <c r="K45"/>
      <c r="L45"/>
      <c r="M45"/>
      <c r="N45"/>
      <c r="O45"/>
      <c r="P45"/>
      <c r="Q45"/>
      <c r="R45"/>
      <c r="S45"/>
      <c r="T45"/>
      <c r="U45"/>
      <c r="V45"/>
      <c r="W45"/>
      <c r="X45"/>
      <c r="Y45"/>
      <c r="Z45"/>
      <c r="AA45"/>
      <c r="AB45"/>
      <c r="AC45"/>
      <c r="AD45"/>
    </row>
    <row r="46" spans="2:30" ht="15.75" thickBot="1" x14ac:dyDescent="0.3"/>
    <row r="47" spans="2:30" ht="15.75" thickBot="1" x14ac:dyDescent="0.3">
      <c r="B47" s="326" t="s">
        <v>2016</v>
      </c>
      <c r="C47" s="317"/>
      <c r="D47" s="318"/>
      <c r="E47"/>
    </row>
    <row r="48" spans="2:30" ht="15" customHeight="1" thickBot="1" x14ac:dyDescent="0.3">
      <c r="B48" s="342" t="s">
        <v>217</v>
      </c>
      <c r="C48" s="192" t="s">
        <v>197</v>
      </c>
      <c r="D48" s="192" t="s">
        <v>212</v>
      </c>
      <c r="E48"/>
    </row>
    <row r="49" spans="2:30" ht="15.75" thickBot="1" x14ac:dyDescent="0.3">
      <c r="B49" s="343"/>
      <c r="C49" s="76" t="e">
        <f t="shared" ref="C49:D49" si="9">SUM(C50:C53)</f>
        <v>#REF!</v>
      </c>
      <c r="D49" s="78" t="e">
        <f t="shared" si="9"/>
        <v>#REF!</v>
      </c>
      <c r="E49"/>
    </row>
    <row r="50" spans="2:30" s="17" customFormat="1" ht="30.2" customHeight="1" x14ac:dyDescent="0.25">
      <c r="B50" s="40" t="s">
        <v>60</v>
      </c>
      <c r="C50" s="14">
        <f>'AWS Services RI Base '!H126</f>
        <v>270000</v>
      </c>
      <c r="D50" s="16">
        <f>'AWS Services RI Base '!I126</f>
        <v>67500</v>
      </c>
      <c r="F50" s="34"/>
      <c r="G50" s="208"/>
      <c r="H50" s="208"/>
      <c r="I50" s="34"/>
      <c r="J50" s="34"/>
    </row>
    <row r="51" spans="2:30" s="23" customFormat="1" ht="30.2" customHeight="1" x14ac:dyDescent="0.25">
      <c r="B51" s="51" t="s">
        <v>109</v>
      </c>
      <c r="C51" s="195">
        <f>'AWS Services RI OP 1 '!H126</f>
        <v>270000</v>
      </c>
      <c r="D51" s="193">
        <f>'AWS Services RI OP 1 '!I126</f>
        <v>67500</v>
      </c>
      <c r="F51" s="209"/>
      <c r="G51" s="210"/>
      <c r="H51" s="210"/>
      <c r="I51" s="209"/>
      <c r="J51" s="209"/>
    </row>
    <row r="52" spans="2:30" s="23" customFormat="1" ht="30.2" customHeight="1" x14ac:dyDescent="0.25">
      <c r="B52" s="51" t="s">
        <v>137</v>
      </c>
      <c r="C52" s="195" t="e">
        <f>#REF!</f>
        <v>#REF!</v>
      </c>
      <c r="D52" s="193" t="e">
        <f>#REF!</f>
        <v>#REF!</v>
      </c>
      <c r="F52" s="209"/>
      <c r="G52" s="210"/>
      <c r="H52" s="210"/>
      <c r="I52" s="209"/>
      <c r="J52" s="209"/>
    </row>
    <row r="53" spans="2:30" s="23" customFormat="1" ht="30.2" customHeight="1" thickBot="1" x14ac:dyDescent="0.3">
      <c r="B53" s="61" t="s">
        <v>148</v>
      </c>
      <c r="C53" s="196" t="e">
        <f>#REF!</f>
        <v>#REF!</v>
      </c>
      <c r="D53" s="194" t="e">
        <f>#REF!</f>
        <v>#REF!</v>
      </c>
      <c r="F53" s="209"/>
      <c r="G53" s="210"/>
      <c r="H53" s="210"/>
      <c r="I53" s="209"/>
      <c r="J53" s="209"/>
    </row>
    <row r="54" spans="2:30" s="17" customFormat="1" x14ac:dyDescent="0.25">
      <c r="B54" s="33"/>
      <c r="C54" s="34"/>
      <c r="D54" s="34"/>
      <c r="E54" s="12"/>
      <c r="F54" s="264"/>
      <c r="G54" s="265"/>
      <c r="H54" s="265"/>
      <c r="I54" s="264"/>
      <c r="J54" s="264"/>
      <c r="K54"/>
      <c r="L54"/>
      <c r="M54"/>
      <c r="N54"/>
      <c r="O54"/>
      <c r="P54"/>
      <c r="Q54"/>
      <c r="R54"/>
      <c r="S54"/>
      <c r="T54"/>
      <c r="U54"/>
      <c r="V54"/>
      <c r="W54"/>
      <c r="X54"/>
      <c r="Y54"/>
      <c r="Z54"/>
      <c r="AA54"/>
      <c r="AB54"/>
      <c r="AC54"/>
      <c r="AD54"/>
    </row>
    <row r="55" spans="2:30" ht="15.75" thickBot="1" x14ac:dyDescent="0.3"/>
    <row r="56" spans="2:30" ht="15.75" thickBot="1" x14ac:dyDescent="0.3">
      <c r="B56" s="326" t="s">
        <v>235</v>
      </c>
      <c r="C56" s="317"/>
      <c r="D56" s="318"/>
      <c r="E56"/>
    </row>
    <row r="57" spans="2:30" ht="15" customHeight="1" thickBot="1" x14ac:dyDescent="0.3">
      <c r="B57" s="342" t="s">
        <v>217</v>
      </c>
      <c r="C57" s="192" t="s">
        <v>197</v>
      </c>
      <c r="D57" s="192" t="s">
        <v>212</v>
      </c>
      <c r="E57"/>
    </row>
    <row r="58" spans="2:30" ht="15.75" thickBot="1" x14ac:dyDescent="0.3">
      <c r="B58" s="343"/>
      <c r="C58" s="76" t="e">
        <f t="shared" ref="C58:D58" si="10">SUM(C59:C62)</f>
        <v>#REF!</v>
      </c>
      <c r="D58" s="78" t="e">
        <f t="shared" si="10"/>
        <v>#REF!</v>
      </c>
      <c r="E58"/>
    </row>
    <row r="59" spans="2:30" s="17" customFormat="1" ht="30.2" customHeight="1" x14ac:dyDescent="0.25">
      <c r="B59" s="40" t="s">
        <v>60</v>
      </c>
      <c r="C59" s="14">
        <f>'AWS Services RI Base '!H140</f>
        <v>150000</v>
      </c>
      <c r="D59" s="16">
        <f>'AWS Services RI Base '!I140</f>
        <v>37500</v>
      </c>
      <c r="F59" s="34"/>
      <c r="G59" s="208"/>
      <c r="H59" s="208"/>
      <c r="I59" s="34"/>
      <c r="J59" s="34"/>
    </row>
    <row r="60" spans="2:30" s="23" customFormat="1" ht="30.2" customHeight="1" x14ac:dyDescent="0.25">
      <c r="B60" s="51" t="s">
        <v>109</v>
      </c>
      <c r="C60" s="195">
        <f>'AWS Services RI OP 1 '!H140</f>
        <v>150000</v>
      </c>
      <c r="D60" s="193">
        <f>'AWS Services RI OP 1 '!I140</f>
        <v>37500</v>
      </c>
      <c r="F60" s="209"/>
      <c r="G60" s="210"/>
      <c r="H60" s="210"/>
      <c r="I60" s="209"/>
      <c r="J60" s="209"/>
    </row>
    <row r="61" spans="2:30" s="23" customFormat="1" ht="30.2" customHeight="1" x14ac:dyDescent="0.25">
      <c r="B61" s="51" t="s">
        <v>137</v>
      </c>
      <c r="C61" s="195" t="e">
        <f>#REF!</f>
        <v>#REF!</v>
      </c>
      <c r="D61" s="193" t="e">
        <f>#REF!</f>
        <v>#REF!</v>
      </c>
      <c r="F61" s="209"/>
      <c r="G61" s="210"/>
      <c r="H61" s="210"/>
      <c r="I61" s="209"/>
      <c r="J61" s="209"/>
    </row>
    <row r="62" spans="2:30" s="23" customFormat="1" ht="30.2" customHeight="1" thickBot="1" x14ac:dyDescent="0.3">
      <c r="B62" s="61" t="s">
        <v>148</v>
      </c>
      <c r="C62" s="196" t="e">
        <f>#REF!</f>
        <v>#REF!</v>
      </c>
      <c r="D62" s="194" t="e">
        <f>#REF!</f>
        <v>#REF!</v>
      </c>
      <c r="F62" s="209"/>
      <c r="G62" s="210"/>
      <c r="H62" s="210"/>
      <c r="I62" s="209"/>
      <c r="J62" s="209"/>
    </row>
    <row r="63" spans="2:30" s="17" customFormat="1" x14ac:dyDescent="0.25">
      <c r="B63" s="33"/>
      <c r="C63" s="34"/>
      <c r="D63" s="34"/>
      <c r="E63" s="12"/>
      <c r="F63" s="264"/>
      <c r="G63" s="265"/>
      <c r="H63" s="265"/>
      <c r="I63" s="264"/>
      <c r="J63" s="264"/>
      <c r="K63"/>
      <c r="L63"/>
      <c r="M63"/>
      <c r="N63"/>
      <c r="O63"/>
      <c r="P63"/>
      <c r="Q63"/>
      <c r="R63"/>
      <c r="S63"/>
      <c r="T63"/>
      <c r="U63"/>
      <c r="V63"/>
      <c r="W63"/>
      <c r="X63"/>
      <c r="Y63"/>
      <c r="Z63"/>
      <c r="AA63"/>
      <c r="AB63"/>
      <c r="AC63"/>
      <c r="AD63"/>
    </row>
    <row r="64" spans="2:30" ht="15.75" thickBot="1" x14ac:dyDescent="0.3"/>
    <row r="65" spans="2:30" ht="15.75" thickBot="1" x14ac:dyDescent="0.3">
      <c r="B65" s="326" t="s">
        <v>236</v>
      </c>
      <c r="C65" s="317"/>
      <c r="D65" s="318"/>
      <c r="E65"/>
    </row>
    <row r="66" spans="2:30" ht="15" customHeight="1" thickBot="1" x14ac:dyDescent="0.3">
      <c r="B66" s="342" t="s">
        <v>217</v>
      </c>
      <c r="C66" s="192" t="s">
        <v>197</v>
      </c>
      <c r="D66" s="192" t="s">
        <v>212</v>
      </c>
      <c r="E66"/>
    </row>
    <row r="67" spans="2:30" ht="15.75" thickBot="1" x14ac:dyDescent="0.3">
      <c r="B67" s="343"/>
      <c r="C67" s="76" t="e">
        <f t="shared" ref="C67:D67" si="11">SUM(C68:C71)</f>
        <v>#REF!</v>
      </c>
      <c r="D67" s="78" t="e">
        <f t="shared" si="11"/>
        <v>#REF!</v>
      </c>
      <c r="E67"/>
    </row>
    <row r="68" spans="2:30" s="17" customFormat="1" ht="30.2" customHeight="1" x14ac:dyDescent="0.25">
      <c r="B68" s="40" t="s">
        <v>60</v>
      </c>
      <c r="C68" s="14">
        <f>'AWS Services RI Base '!H150</f>
        <v>60000</v>
      </c>
      <c r="D68" s="16">
        <f>'AWS Services RI Base '!I150</f>
        <v>15000</v>
      </c>
      <c r="F68" s="34"/>
      <c r="G68" s="208"/>
      <c r="H68" s="208"/>
      <c r="I68" s="34"/>
      <c r="J68" s="34"/>
    </row>
    <row r="69" spans="2:30" s="23" customFormat="1" ht="30.2" customHeight="1" x14ac:dyDescent="0.25">
      <c r="B69" s="51" t="s">
        <v>109</v>
      </c>
      <c r="C69" s="195">
        <f>'AWS Services RI OP 1 '!H150</f>
        <v>60000</v>
      </c>
      <c r="D69" s="193">
        <f>'AWS Services RI OP 1 '!I150</f>
        <v>15000</v>
      </c>
      <c r="F69" s="209"/>
      <c r="G69" s="210"/>
      <c r="H69" s="210"/>
      <c r="I69" s="209"/>
      <c r="J69" s="209"/>
    </row>
    <row r="70" spans="2:30" s="23" customFormat="1" ht="30.2" customHeight="1" x14ac:dyDescent="0.25">
      <c r="B70" s="51" t="s">
        <v>137</v>
      </c>
      <c r="C70" s="195" t="e">
        <f>#REF!</f>
        <v>#REF!</v>
      </c>
      <c r="D70" s="193" t="e">
        <f>#REF!</f>
        <v>#REF!</v>
      </c>
      <c r="F70" s="209"/>
      <c r="G70" s="210"/>
      <c r="H70" s="210"/>
      <c r="I70" s="209"/>
      <c r="J70" s="209"/>
    </row>
    <row r="71" spans="2:30" s="23" customFormat="1" ht="30.2" customHeight="1" thickBot="1" x14ac:dyDescent="0.3">
      <c r="B71" s="61" t="s">
        <v>148</v>
      </c>
      <c r="C71" s="196" t="e">
        <f>#REF!</f>
        <v>#REF!</v>
      </c>
      <c r="D71" s="194" t="e">
        <f>#REF!</f>
        <v>#REF!</v>
      </c>
      <c r="F71" s="209"/>
      <c r="G71" s="210"/>
      <c r="H71" s="210"/>
      <c r="I71" s="209"/>
      <c r="J71" s="209"/>
    </row>
    <row r="72" spans="2:30" s="17" customFormat="1" x14ac:dyDescent="0.25">
      <c r="B72" s="33"/>
      <c r="C72" s="34"/>
      <c r="D72" s="34"/>
      <c r="E72" s="12"/>
      <c r="F72" s="264"/>
      <c r="G72" s="265"/>
      <c r="H72" s="265"/>
      <c r="I72" s="264"/>
      <c r="J72" s="264"/>
      <c r="K72"/>
      <c r="L72"/>
      <c r="M72"/>
      <c r="N72"/>
      <c r="O72"/>
      <c r="P72"/>
      <c r="Q72"/>
      <c r="R72"/>
      <c r="S72"/>
      <c r="T72"/>
      <c r="U72"/>
      <c r="V72"/>
      <c r="W72"/>
      <c r="X72"/>
      <c r="Y72"/>
      <c r="Z72"/>
      <c r="AA72"/>
      <c r="AB72"/>
      <c r="AC72"/>
      <c r="AD72"/>
    </row>
    <row r="73" spans="2:30" ht="15.75" thickBot="1" x14ac:dyDescent="0.3"/>
    <row r="74" spans="2:30" ht="15.75" thickBot="1" x14ac:dyDescent="0.3">
      <c r="B74" s="326" t="s">
        <v>237</v>
      </c>
      <c r="C74" s="317"/>
      <c r="D74" s="318"/>
      <c r="E74"/>
    </row>
    <row r="75" spans="2:30" ht="15" customHeight="1" thickBot="1" x14ac:dyDescent="0.3">
      <c r="B75" s="342" t="s">
        <v>217</v>
      </c>
      <c r="C75" s="192" t="s">
        <v>197</v>
      </c>
      <c r="D75" s="192" t="s">
        <v>212</v>
      </c>
      <c r="E75"/>
    </row>
    <row r="76" spans="2:30" ht="15.75" thickBot="1" x14ac:dyDescent="0.3">
      <c r="B76" s="343"/>
      <c r="C76" s="76" t="e">
        <f t="shared" ref="C76:D76" si="12">SUM(C77:C80)</f>
        <v>#REF!</v>
      </c>
      <c r="D76" s="78" t="e">
        <f t="shared" si="12"/>
        <v>#REF!</v>
      </c>
      <c r="E76"/>
    </row>
    <row r="77" spans="2:30" s="17" customFormat="1" ht="30.2" customHeight="1" x14ac:dyDescent="0.25">
      <c r="B77" s="40" t="s">
        <v>60</v>
      </c>
      <c r="C77" s="14">
        <f>'AWS Services RI Base '!H157</f>
        <v>90000</v>
      </c>
      <c r="D77" s="16">
        <f>'AWS Services RI Base '!I157</f>
        <v>22500</v>
      </c>
      <c r="F77" s="34"/>
      <c r="G77" s="208"/>
      <c r="H77" s="208"/>
      <c r="I77" s="34"/>
      <c r="J77" s="34"/>
    </row>
    <row r="78" spans="2:30" s="23" customFormat="1" ht="30.2" customHeight="1" x14ac:dyDescent="0.25">
      <c r="B78" s="51" t="s">
        <v>109</v>
      </c>
      <c r="C78" s="195">
        <f>'AWS Services RI OP 1 '!H157</f>
        <v>90000</v>
      </c>
      <c r="D78" s="193">
        <f>'AWS Services RI OP 1 '!I157</f>
        <v>22500</v>
      </c>
      <c r="F78" s="209"/>
      <c r="G78" s="210"/>
      <c r="H78" s="210"/>
      <c r="I78" s="209"/>
      <c r="J78" s="209"/>
    </row>
    <row r="79" spans="2:30" s="23" customFormat="1" ht="30.2" customHeight="1" x14ac:dyDescent="0.25">
      <c r="B79" s="51" t="s">
        <v>137</v>
      </c>
      <c r="C79" s="195" t="e">
        <f>#REF!</f>
        <v>#REF!</v>
      </c>
      <c r="D79" s="193" t="e">
        <f>#REF!</f>
        <v>#REF!</v>
      </c>
      <c r="F79" s="209"/>
      <c r="G79" s="210"/>
      <c r="H79" s="210"/>
      <c r="I79" s="209"/>
      <c r="J79" s="209"/>
    </row>
    <row r="80" spans="2:30" s="23" customFormat="1" ht="30.2" customHeight="1" thickBot="1" x14ac:dyDescent="0.3">
      <c r="B80" s="61" t="s">
        <v>148</v>
      </c>
      <c r="C80" s="196" t="e">
        <f>#REF!</f>
        <v>#REF!</v>
      </c>
      <c r="D80" s="194" t="e">
        <f>#REF!</f>
        <v>#REF!</v>
      </c>
      <c r="F80" s="209"/>
      <c r="G80" s="210"/>
      <c r="H80" s="210"/>
      <c r="I80" s="209"/>
      <c r="J80" s="209"/>
    </row>
    <row r="81" spans="2:30" s="17" customFormat="1" x14ac:dyDescent="0.25">
      <c r="B81" s="33"/>
      <c r="C81" s="34"/>
      <c r="D81" s="34"/>
      <c r="E81" s="12"/>
      <c r="F81" s="264"/>
      <c r="G81" s="265"/>
      <c r="H81" s="265"/>
      <c r="I81" s="264"/>
      <c r="J81" s="264"/>
      <c r="K81"/>
      <c r="L81"/>
      <c r="M81"/>
      <c r="N81"/>
      <c r="O81"/>
      <c r="P81"/>
      <c r="Q81"/>
      <c r="R81"/>
      <c r="S81"/>
      <c r="T81"/>
      <c r="U81"/>
      <c r="V81"/>
      <c r="W81"/>
      <c r="X81"/>
      <c r="Y81"/>
      <c r="Z81"/>
      <c r="AA81"/>
      <c r="AB81"/>
      <c r="AC81"/>
      <c r="AD81"/>
    </row>
    <row r="82" spans="2:30" ht="15.75" thickBot="1" x14ac:dyDescent="0.3"/>
    <row r="83" spans="2:30" ht="15.75" thickBot="1" x14ac:dyDescent="0.3">
      <c r="B83" s="326" t="s">
        <v>238</v>
      </c>
      <c r="C83" s="317"/>
      <c r="D83" s="318"/>
      <c r="E83"/>
    </row>
    <row r="84" spans="2:30" ht="15" customHeight="1" thickBot="1" x14ac:dyDescent="0.3">
      <c r="B84" s="342" t="s">
        <v>217</v>
      </c>
      <c r="C84" s="192" t="s">
        <v>197</v>
      </c>
      <c r="D84" s="192" t="s">
        <v>212</v>
      </c>
      <c r="E84"/>
    </row>
    <row r="85" spans="2:30" ht="15.75" thickBot="1" x14ac:dyDescent="0.3">
      <c r="B85" s="343"/>
      <c r="C85" s="76" t="e">
        <f t="shared" ref="C85:D85" si="13">SUM(C86:C89)</f>
        <v>#REF!</v>
      </c>
      <c r="D85" s="78" t="e">
        <f t="shared" si="13"/>
        <v>#REF!</v>
      </c>
      <c r="E85"/>
    </row>
    <row r="86" spans="2:30" s="17" customFormat="1" ht="30.2" customHeight="1" x14ac:dyDescent="0.25">
      <c r="B86" s="40" t="s">
        <v>60</v>
      </c>
      <c r="C86" s="14">
        <f>'AWS Services RI Base '!H165</f>
        <v>690000</v>
      </c>
      <c r="D86" s="16">
        <f>'AWS Services RI Base '!I165</f>
        <v>172500</v>
      </c>
      <c r="F86" s="34"/>
      <c r="G86" s="208"/>
      <c r="H86" s="208"/>
      <c r="I86" s="34"/>
      <c r="J86" s="34"/>
    </row>
    <row r="87" spans="2:30" s="23" customFormat="1" ht="30.2" customHeight="1" x14ac:dyDescent="0.25">
      <c r="B87" s="51" t="s">
        <v>109</v>
      </c>
      <c r="C87" s="195">
        <f>'AWS Services RI OP 1 '!H165</f>
        <v>690000</v>
      </c>
      <c r="D87" s="193">
        <f>'AWS Services RI OP 1 '!I165</f>
        <v>172500</v>
      </c>
      <c r="F87" s="209"/>
      <c r="G87" s="210"/>
      <c r="H87" s="210"/>
      <c r="I87" s="209"/>
      <c r="J87" s="209"/>
    </row>
    <row r="88" spans="2:30" s="23" customFormat="1" ht="30.2" customHeight="1" x14ac:dyDescent="0.25">
      <c r="B88" s="51" t="s">
        <v>137</v>
      </c>
      <c r="C88" s="195" t="e">
        <f>#REF!</f>
        <v>#REF!</v>
      </c>
      <c r="D88" s="193" t="e">
        <f>#REF!</f>
        <v>#REF!</v>
      </c>
      <c r="F88" s="209"/>
      <c r="G88" s="210"/>
      <c r="H88" s="210"/>
      <c r="I88" s="209"/>
      <c r="J88" s="209"/>
    </row>
    <row r="89" spans="2:30" s="23" customFormat="1" ht="30.2" customHeight="1" thickBot="1" x14ac:dyDescent="0.3">
      <c r="B89" s="61" t="s">
        <v>148</v>
      </c>
      <c r="C89" s="196" t="e">
        <f>#REF!</f>
        <v>#REF!</v>
      </c>
      <c r="D89" s="194" t="e">
        <f>#REF!</f>
        <v>#REF!</v>
      </c>
      <c r="F89" s="209"/>
      <c r="G89" s="210"/>
      <c r="H89" s="210"/>
      <c r="I89" s="209"/>
      <c r="J89" s="209"/>
    </row>
    <row r="90" spans="2:30" s="17" customFormat="1" x14ac:dyDescent="0.25">
      <c r="B90" s="33"/>
      <c r="C90" s="34"/>
      <c r="D90" s="34"/>
      <c r="E90" s="12"/>
      <c r="F90" s="264"/>
      <c r="G90" s="265"/>
      <c r="H90" s="265"/>
      <c r="I90" s="264"/>
      <c r="J90" s="264"/>
      <c r="K90"/>
      <c r="L90"/>
      <c r="M90"/>
      <c r="N90"/>
      <c r="O90"/>
      <c r="P90"/>
      <c r="Q90"/>
      <c r="R90"/>
      <c r="S90"/>
      <c r="T90"/>
      <c r="U90"/>
      <c r="V90"/>
      <c r="W90"/>
      <c r="X90"/>
      <c r="Y90"/>
      <c r="Z90"/>
      <c r="AA90"/>
      <c r="AB90"/>
      <c r="AC90"/>
      <c r="AD90"/>
    </row>
    <row r="91" spans="2:30" ht="15.75" thickBot="1" x14ac:dyDescent="0.3"/>
    <row r="92" spans="2:30" ht="15.75" thickBot="1" x14ac:dyDescent="0.3">
      <c r="B92" s="326" t="s">
        <v>239</v>
      </c>
      <c r="C92" s="317"/>
      <c r="D92" s="318"/>
      <c r="E92"/>
    </row>
    <row r="93" spans="2:30" ht="15" customHeight="1" thickBot="1" x14ac:dyDescent="0.3">
      <c r="B93" s="342" t="s">
        <v>217</v>
      </c>
      <c r="C93" s="192" t="s">
        <v>197</v>
      </c>
      <c r="D93" s="192" t="s">
        <v>212</v>
      </c>
      <c r="E93"/>
    </row>
    <row r="94" spans="2:30" ht="15.75" thickBot="1" x14ac:dyDescent="0.3">
      <c r="B94" s="343"/>
      <c r="C94" s="76" t="e">
        <f t="shared" ref="C94:D94" si="14">SUM(C95:C98)</f>
        <v>#REF!</v>
      </c>
      <c r="D94" s="78" t="e">
        <f t="shared" si="14"/>
        <v>#REF!</v>
      </c>
      <c r="E94"/>
    </row>
    <row r="95" spans="2:30" s="17" customFormat="1" ht="30.2" customHeight="1" x14ac:dyDescent="0.25">
      <c r="B95" s="40" t="s">
        <v>60</v>
      </c>
      <c r="C95" s="14">
        <f>'AWS Services RI Base '!H193</f>
        <v>150000</v>
      </c>
      <c r="D95" s="16">
        <f>'AWS Services RI Base '!I193</f>
        <v>37500</v>
      </c>
      <c r="F95" s="34"/>
      <c r="G95" s="208"/>
      <c r="H95" s="208"/>
      <c r="I95" s="34"/>
      <c r="J95" s="34"/>
    </row>
    <row r="96" spans="2:30" s="23" customFormat="1" ht="30.2" customHeight="1" x14ac:dyDescent="0.25">
      <c r="B96" s="51" t="s">
        <v>109</v>
      </c>
      <c r="C96" s="195">
        <f>'AWS Services RI OP 1 '!H193</f>
        <v>150000</v>
      </c>
      <c r="D96" s="193">
        <f>'AWS Services RI OP 1 '!I193</f>
        <v>37500</v>
      </c>
      <c r="F96" s="209"/>
      <c r="G96" s="210"/>
      <c r="H96" s="210"/>
      <c r="I96" s="209"/>
      <c r="J96" s="209"/>
    </row>
    <row r="97" spans="2:30" s="23" customFormat="1" ht="30.2" customHeight="1" x14ac:dyDescent="0.25">
      <c r="B97" s="51" t="s">
        <v>137</v>
      </c>
      <c r="C97" s="195" t="e">
        <f>#REF!</f>
        <v>#REF!</v>
      </c>
      <c r="D97" s="193" t="e">
        <f>#REF!</f>
        <v>#REF!</v>
      </c>
      <c r="F97" s="209"/>
      <c r="G97" s="210"/>
      <c r="H97" s="210"/>
      <c r="I97" s="209"/>
      <c r="J97" s="209"/>
    </row>
    <row r="98" spans="2:30" s="23" customFormat="1" ht="30.2" customHeight="1" thickBot="1" x14ac:dyDescent="0.3">
      <c r="B98" s="61" t="s">
        <v>148</v>
      </c>
      <c r="C98" s="196" t="e">
        <f>#REF!</f>
        <v>#REF!</v>
      </c>
      <c r="D98" s="194" t="e">
        <f>#REF!</f>
        <v>#REF!</v>
      </c>
      <c r="F98" s="209"/>
      <c r="G98" s="210"/>
      <c r="H98" s="210"/>
      <c r="I98" s="209"/>
      <c r="J98" s="209"/>
    </row>
    <row r="99" spans="2:30" s="17" customFormat="1" x14ac:dyDescent="0.25">
      <c r="B99" s="33"/>
      <c r="C99" s="34"/>
      <c r="D99" s="34"/>
      <c r="E99" s="12"/>
      <c r="F99" s="264"/>
      <c r="G99" s="265"/>
      <c r="H99" s="265"/>
      <c r="I99" s="264"/>
      <c r="J99" s="264"/>
      <c r="K99"/>
      <c r="L99"/>
      <c r="M99"/>
      <c r="N99"/>
      <c r="O99"/>
      <c r="P99"/>
      <c r="Q99"/>
      <c r="R99"/>
      <c r="S99"/>
      <c r="T99"/>
      <c r="U99"/>
      <c r="V99"/>
      <c r="W99"/>
      <c r="X99"/>
      <c r="Y99"/>
      <c r="Z99"/>
      <c r="AA99"/>
      <c r="AB99"/>
      <c r="AC99"/>
      <c r="AD99"/>
    </row>
    <row r="100" spans="2:30" ht="15.75" thickBot="1" x14ac:dyDescent="0.3"/>
    <row r="101" spans="2:30" ht="15.75" thickBot="1" x14ac:dyDescent="0.3">
      <c r="B101" s="326" t="s">
        <v>2017</v>
      </c>
      <c r="C101" s="317"/>
      <c r="D101" s="318"/>
      <c r="E101"/>
    </row>
    <row r="102" spans="2:30" ht="15" customHeight="1" thickBot="1" x14ac:dyDescent="0.3">
      <c r="B102" s="342" t="s">
        <v>217</v>
      </c>
      <c r="C102" s="192" t="s">
        <v>197</v>
      </c>
      <c r="D102" s="192" t="s">
        <v>212</v>
      </c>
      <c r="E102"/>
    </row>
    <row r="103" spans="2:30" ht="15.75" thickBot="1" x14ac:dyDescent="0.3">
      <c r="B103" s="343"/>
      <c r="C103" s="76" t="e">
        <f t="shared" ref="C103:D103" si="15">SUM(C104:C107)</f>
        <v>#REF!</v>
      </c>
      <c r="D103" s="78" t="e">
        <f t="shared" si="15"/>
        <v>#REF!</v>
      </c>
      <c r="E103"/>
    </row>
    <row r="104" spans="2:30" s="17" customFormat="1" ht="30.2" customHeight="1" x14ac:dyDescent="0.25">
      <c r="B104" s="40" t="s">
        <v>60</v>
      </c>
      <c r="C104" s="14">
        <f>'AWS Services RI Base '!H203</f>
        <v>210000</v>
      </c>
      <c r="D104" s="16">
        <f>'AWS Services RI Base '!I203</f>
        <v>52500</v>
      </c>
      <c r="F104" s="34"/>
      <c r="G104" s="208"/>
      <c r="H104" s="208"/>
      <c r="I104" s="34"/>
      <c r="J104" s="34"/>
    </row>
    <row r="105" spans="2:30" s="23" customFormat="1" ht="30.2" customHeight="1" x14ac:dyDescent="0.25">
      <c r="B105" s="51" t="s">
        <v>109</v>
      </c>
      <c r="C105" s="195">
        <f>'AWS Services RI OP 1 '!H203</f>
        <v>210000</v>
      </c>
      <c r="D105" s="193">
        <f>'AWS Services RI OP 1 '!I203</f>
        <v>52500</v>
      </c>
      <c r="F105" s="209"/>
      <c r="G105" s="210"/>
      <c r="H105" s="210"/>
      <c r="I105" s="209"/>
      <c r="J105" s="209"/>
    </row>
    <row r="106" spans="2:30" s="23" customFormat="1" ht="30.2" customHeight="1" x14ac:dyDescent="0.25">
      <c r="B106" s="51" t="s">
        <v>137</v>
      </c>
      <c r="C106" s="195" t="e">
        <f>#REF!</f>
        <v>#REF!</v>
      </c>
      <c r="D106" s="193" t="e">
        <f>#REF!</f>
        <v>#REF!</v>
      </c>
      <c r="F106" s="209"/>
      <c r="G106" s="210"/>
      <c r="H106" s="210"/>
      <c r="I106" s="209"/>
      <c r="J106" s="209"/>
    </row>
    <row r="107" spans="2:30" s="23" customFormat="1" ht="30.2" customHeight="1" thickBot="1" x14ac:dyDescent="0.3">
      <c r="B107" s="61" t="s">
        <v>148</v>
      </c>
      <c r="C107" s="196" t="e">
        <f>#REF!</f>
        <v>#REF!</v>
      </c>
      <c r="D107" s="194" t="e">
        <f>#REF!</f>
        <v>#REF!</v>
      </c>
      <c r="F107" s="209"/>
      <c r="G107" s="210"/>
      <c r="H107" s="210"/>
      <c r="I107" s="209"/>
      <c r="J107" s="209"/>
    </row>
    <row r="108" spans="2:30" s="17" customFormat="1" x14ac:dyDescent="0.25">
      <c r="B108" s="33"/>
      <c r="C108" s="34"/>
      <c r="D108" s="34"/>
      <c r="E108" s="12"/>
      <c r="F108" s="264"/>
      <c r="G108" s="265"/>
      <c r="H108" s="265"/>
      <c r="I108" s="264"/>
      <c r="J108" s="264"/>
      <c r="K108"/>
      <c r="L108"/>
      <c r="M108"/>
      <c r="N108"/>
      <c r="O108"/>
      <c r="P108"/>
      <c r="Q108"/>
      <c r="R108"/>
      <c r="S108"/>
      <c r="T108"/>
      <c r="U108"/>
      <c r="V108"/>
      <c r="W108"/>
      <c r="X108"/>
      <c r="Y108"/>
      <c r="Z108"/>
      <c r="AA108"/>
      <c r="AB108"/>
      <c r="AC108"/>
      <c r="AD108"/>
    </row>
    <row r="109" spans="2:30" ht="15.75" thickBot="1" x14ac:dyDescent="0.3"/>
    <row r="110" spans="2:30" ht="15.75" thickBot="1" x14ac:dyDescent="0.3">
      <c r="B110" s="326" t="s">
        <v>2018</v>
      </c>
      <c r="C110" s="317"/>
      <c r="D110" s="318"/>
      <c r="E110"/>
    </row>
    <row r="111" spans="2:30" ht="15" customHeight="1" thickBot="1" x14ac:dyDescent="0.3">
      <c r="B111" s="342" t="s">
        <v>217</v>
      </c>
      <c r="C111" s="192" t="s">
        <v>197</v>
      </c>
      <c r="D111" s="192" t="s">
        <v>212</v>
      </c>
      <c r="E111"/>
    </row>
    <row r="112" spans="2:30" ht="15.75" thickBot="1" x14ac:dyDescent="0.3">
      <c r="B112" s="343"/>
      <c r="C112" s="76" t="e">
        <f t="shared" ref="C112:D112" si="16">SUM(C113:C116)</f>
        <v>#REF!</v>
      </c>
      <c r="D112" s="78" t="e">
        <f t="shared" si="16"/>
        <v>#REF!</v>
      </c>
      <c r="E112"/>
    </row>
    <row r="113" spans="2:30" s="17" customFormat="1" ht="30.2" customHeight="1" x14ac:dyDescent="0.25">
      <c r="B113" s="40" t="s">
        <v>60</v>
      </c>
      <c r="C113" s="14">
        <f>'AWS Services RI Base '!H215</f>
        <v>360000</v>
      </c>
      <c r="D113" s="16">
        <f>'AWS Services RI Base '!I215</f>
        <v>90000</v>
      </c>
      <c r="F113" s="34"/>
      <c r="G113" s="208"/>
      <c r="H113" s="208"/>
      <c r="I113" s="34"/>
      <c r="J113" s="34"/>
    </row>
    <row r="114" spans="2:30" s="23" customFormat="1" ht="30.2" customHeight="1" x14ac:dyDescent="0.25">
      <c r="B114" s="51" t="s">
        <v>109</v>
      </c>
      <c r="C114" s="195">
        <f>'AWS Services RI OP 1 '!H215</f>
        <v>360000</v>
      </c>
      <c r="D114" s="193">
        <f>'AWS Services RI OP 1 '!I215</f>
        <v>90000</v>
      </c>
      <c r="F114" s="209"/>
      <c r="G114" s="210"/>
      <c r="H114" s="210"/>
      <c r="I114" s="209"/>
      <c r="J114" s="209"/>
    </row>
    <row r="115" spans="2:30" s="23" customFormat="1" ht="30.2" customHeight="1" x14ac:dyDescent="0.25">
      <c r="B115" s="51" t="s">
        <v>137</v>
      </c>
      <c r="C115" s="195" t="e">
        <f>#REF!</f>
        <v>#REF!</v>
      </c>
      <c r="D115" s="193" t="e">
        <f>#REF!</f>
        <v>#REF!</v>
      </c>
      <c r="F115" s="209"/>
      <c r="G115" s="210"/>
      <c r="H115" s="210"/>
      <c r="I115" s="209"/>
      <c r="J115" s="209"/>
    </row>
    <row r="116" spans="2:30" s="23" customFormat="1" ht="30.2" customHeight="1" thickBot="1" x14ac:dyDescent="0.3">
      <c r="B116" s="61" t="s">
        <v>148</v>
      </c>
      <c r="C116" s="196" t="e">
        <f>#REF!</f>
        <v>#REF!</v>
      </c>
      <c r="D116" s="194" t="e">
        <f>#REF!</f>
        <v>#REF!</v>
      </c>
      <c r="F116" s="209"/>
      <c r="G116" s="210"/>
      <c r="H116" s="210"/>
      <c r="I116" s="209"/>
      <c r="J116" s="209"/>
    </row>
    <row r="117" spans="2:30" s="17" customFormat="1" x14ac:dyDescent="0.25">
      <c r="B117" s="33"/>
      <c r="C117" s="34"/>
      <c r="D117" s="34"/>
      <c r="E117" s="12"/>
      <c r="F117" s="264"/>
      <c r="G117" s="265"/>
      <c r="H117" s="265"/>
      <c r="I117" s="264"/>
      <c r="J117" s="264"/>
      <c r="K117"/>
      <c r="L117"/>
      <c r="M117"/>
      <c r="N117"/>
      <c r="O117"/>
      <c r="P117"/>
      <c r="Q117"/>
      <c r="R117"/>
      <c r="S117"/>
      <c r="T117"/>
      <c r="U117"/>
      <c r="V117"/>
      <c r="W117"/>
      <c r="X117"/>
      <c r="Y117"/>
      <c r="Z117"/>
      <c r="AA117"/>
      <c r="AB117"/>
      <c r="AC117"/>
      <c r="AD117"/>
    </row>
  </sheetData>
  <mergeCells count="26">
    <mergeCell ref="B110:D110"/>
    <mergeCell ref="B111:B112"/>
    <mergeCell ref="B83:D83"/>
    <mergeCell ref="B84:B85"/>
    <mergeCell ref="B92:D92"/>
    <mergeCell ref="B93:B94"/>
    <mergeCell ref="B101:D101"/>
    <mergeCell ref="B102:B103"/>
    <mergeCell ref="B75:B76"/>
    <mergeCell ref="B29:D29"/>
    <mergeCell ref="B30:B31"/>
    <mergeCell ref="B38:D38"/>
    <mergeCell ref="B39:B40"/>
    <mergeCell ref="B47:D47"/>
    <mergeCell ref="B48:B49"/>
    <mergeCell ref="B56:D56"/>
    <mergeCell ref="B57:B58"/>
    <mergeCell ref="B65:D65"/>
    <mergeCell ref="B66:B67"/>
    <mergeCell ref="B74:D74"/>
    <mergeCell ref="B21:B22"/>
    <mergeCell ref="B2:D2"/>
    <mergeCell ref="B3:B4"/>
    <mergeCell ref="B11:D11"/>
    <mergeCell ref="B12:B13"/>
    <mergeCell ref="B20:D20"/>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4" max="40" man="1"/>
    <brk id="14" max="43" man="1"/>
  </colBreaks>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B2:AG228"/>
  <sheetViews>
    <sheetView zoomScaleNormal="100" workbookViewId="0">
      <selection activeCell="E8" sqref="E8"/>
    </sheetView>
  </sheetViews>
  <sheetFormatPr defaultRowHeight="15" x14ac:dyDescent="0.25"/>
  <cols>
    <col min="1" max="1" width="2.5703125" customWidth="1"/>
    <col min="2" max="2" width="20.7109375" style="11" customWidth="1"/>
    <col min="3" max="3" width="17.7109375" style="11" customWidth="1"/>
    <col min="4" max="4" width="25.7109375" style="11" customWidth="1"/>
    <col min="5" max="6" width="15.7109375" style="197" customWidth="1"/>
    <col min="7" max="7" width="17.7109375" style="35" customWidth="1"/>
    <col min="8" max="9" width="17.7109375" style="36" customWidth="1"/>
    <col min="10" max="17" width="12.5703125" customWidth="1"/>
    <col min="18" max="18" width="14.42578125" bestFit="1" customWidth="1"/>
    <col min="19" max="19" width="11.42578125" customWidth="1"/>
    <col min="20" max="20" width="14.42578125" bestFit="1" customWidth="1"/>
    <col min="21" max="22" width="12.42578125" bestFit="1" customWidth="1"/>
    <col min="23" max="23" width="16.140625" customWidth="1"/>
    <col min="24" max="24" width="12.42578125" bestFit="1" customWidth="1"/>
    <col min="25" max="26" width="14.42578125" bestFit="1" customWidth="1"/>
    <col min="27" max="27" width="11.42578125" customWidth="1"/>
    <col min="28" max="28" width="14.42578125" bestFit="1" customWidth="1"/>
    <col min="29" max="29" width="12.42578125" bestFit="1" customWidth="1"/>
    <col min="30" max="30" width="14.42578125" bestFit="1" customWidth="1"/>
    <col min="31" max="31" width="16.42578125" customWidth="1"/>
    <col min="32" max="32" width="12.42578125" bestFit="1" customWidth="1"/>
    <col min="33" max="33" width="14.42578125" customWidth="1"/>
  </cols>
  <sheetData>
    <row r="2" spans="2:12" ht="15.75" thickBot="1" x14ac:dyDescent="0.3"/>
    <row r="3" spans="2:12" ht="15.75" thickBot="1" x14ac:dyDescent="0.3">
      <c r="B3" s="326" t="s">
        <v>218</v>
      </c>
      <c r="C3" s="338"/>
      <c r="D3" s="338"/>
      <c r="E3" s="338"/>
      <c r="F3" s="338"/>
      <c r="G3" s="338"/>
      <c r="H3" s="338"/>
      <c r="I3" s="339"/>
    </row>
    <row r="4" spans="2:12" ht="15.75" thickBot="1" x14ac:dyDescent="0.3">
      <c r="B4" s="329" t="s">
        <v>228</v>
      </c>
      <c r="C4" s="329" t="s">
        <v>166</v>
      </c>
      <c r="D4" s="333" t="s">
        <v>229</v>
      </c>
      <c r="E4" s="362" t="s">
        <v>257</v>
      </c>
      <c r="F4" s="355" t="s">
        <v>213</v>
      </c>
      <c r="G4" s="357" t="s">
        <v>165</v>
      </c>
      <c r="H4" s="75" t="s">
        <v>258</v>
      </c>
      <c r="I4" s="75" t="s">
        <v>259</v>
      </c>
    </row>
    <row r="5" spans="2:12" ht="15.75" thickBot="1" x14ac:dyDescent="0.3">
      <c r="B5" s="330"/>
      <c r="C5" s="330"/>
      <c r="D5" s="334"/>
      <c r="E5" s="363"/>
      <c r="F5" s="356"/>
      <c r="G5" s="358"/>
      <c r="H5" s="86">
        <f>SUM(H6:H27)</f>
        <v>660000</v>
      </c>
      <c r="I5" s="88">
        <f t="shared" ref="I5" si="0">SUM(I6:I27)</f>
        <v>165000</v>
      </c>
    </row>
    <row r="6" spans="2:12" s="17" customFormat="1" ht="30.2" customHeight="1" x14ac:dyDescent="0.25">
      <c r="B6" s="198" t="s">
        <v>218</v>
      </c>
      <c r="C6" s="198" t="s">
        <v>2019</v>
      </c>
      <c r="D6" s="203" t="s">
        <v>2020</v>
      </c>
      <c r="E6" s="266">
        <v>300</v>
      </c>
      <c r="F6" s="55">
        <v>75</v>
      </c>
      <c r="G6" s="90">
        <v>100</v>
      </c>
      <c r="H6" s="48">
        <f t="shared" ref="H6:H26" si="1">ROUND(E6*G6,2)</f>
        <v>30000</v>
      </c>
      <c r="I6" s="50">
        <f t="shared" ref="I6:I27" si="2">ROUND(F6*G6,6)</f>
        <v>7500</v>
      </c>
      <c r="L6" s="199"/>
    </row>
    <row r="7" spans="2:12" s="23" customFormat="1" ht="30.2" customHeight="1" x14ac:dyDescent="0.25">
      <c r="B7" s="200" t="s">
        <v>218</v>
      </c>
      <c r="C7" s="200" t="s">
        <v>2019</v>
      </c>
      <c r="D7" s="204" t="s">
        <v>2021</v>
      </c>
      <c r="E7" s="266">
        <v>300</v>
      </c>
      <c r="F7" s="55">
        <v>75</v>
      </c>
      <c r="G7" s="90">
        <v>100</v>
      </c>
      <c r="H7" s="57">
        <f t="shared" si="1"/>
        <v>30000</v>
      </c>
      <c r="I7" s="59">
        <f t="shared" si="2"/>
        <v>7500</v>
      </c>
    </row>
    <row r="8" spans="2:12" s="23" customFormat="1" ht="30.2" customHeight="1" x14ac:dyDescent="0.25">
      <c r="B8" s="200" t="s">
        <v>218</v>
      </c>
      <c r="C8" s="200" t="s">
        <v>2019</v>
      </c>
      <c r="D8" s="204" t="s">
        <v>2021</v>
      </c>
      <c r="E8" s="266">
        <v>300</v>
      </c>
      <c r="F8" s="55">
        <v>75</v>
      </c>
      <c r="G8" s="90">
        <v>100</v>
      </c>
      <c r="H8" s="57">
        <f t="shared" si="1"/>
        <v>30000</v>
      </c>
      <c r="I8" s="59">
        <f t="shared" si="2"/>
        <v>7500</v>
      </c>
    </row>
    <row r="9" spans="2:12" s="23" customFormat="1" ht="30.2" customHeight="1" x14ac:dyDescent="0.25">
      <c r="B9" s="200" t="s">
        <v>218</v>
      </c>
      <c r="C9" s="200" t="s">
        <v>2019</v>
      </c>
      <c r="D9" s="204" t="s">
        <v>2021</v>
      </c>
      <c r="E9" s="266">
        <v>300</v>
      </c>
      <c r="F9" s="55">
        <v>75</v>
      </c>
      <c r="G9" s="90">
        <v>100</v>
      </c>
      <c r="H9" s="57">
        <f t="shared" si="1"/>
        <v>30000</v>
      </c>
      <c r="I9" s="59">
        <f t="shared" si="2"/>
        <v>7500</v>
      </c>
    </row>
    <row r="10" spans="2:12" s="23" customFormat="1" ht="30.2" customHeight="1" x14ac:dyDescent="0.25">
      <c r="B10" s="200" t="s">
        <v>218</v>
      </c>
      <c r="C10" s="200" t="s">
        <v>2019</v>
      </c>
      <c r="D10" s="204" t="s">
        <v>2021</v>
      </c>
      <c r="E10" s="266">
        <v>300</v>
      </c>
      <c r="F10" s="55">
        <v>75</v>
      </c>
      <c r="G10" s="90">
        <v>100</v>
      </c>
      <c r="H10" s="57">
        <f t="shared" si="1"/>
        <v>30000</v>
      </c>
      <c r="I10" s="59">
        <f t="shared" si="2"/>
        <v>7500</v>
      </c>
    </row>
    <row r="11" spans="2:12" s="23" customFormat="1" ht="30.2" customHeight="1" x14ac:dyDescent="0.25">
      <c r="B11" s="200" t="s">
        <v>218</v>
      </c>
      <c r="C11" s="200" t="s">
        <v>2019</v>
      </c>
      <c r="D11" s="204" t="s">
        <v>2021</v>
      </c>
      <c r="E11" s="266">
        <v>300</v>
      </c>
      <c r="F11" s="55">
        <v>75</v>
      </c>
      <c r="G11" s="90">
        <v>100</v>
      </c>
      <c r="H11" s="57">
        <f t="shared" si="1"/>
        <v>30000</v>
      </c>
      <c r="I11" s="59">
        <f t="shared" si="2"/>
        <v>7500</v>
      </c>
    </row>
    <row r="12" spans="2:12" s="23" customFormat="1" ht="30.2" customHeight="1" x14ac:dyDescent="0.25">
      <c r="B12" s="200" t="s">
        <v>218</v>
      </c>
      <c r="C12" s="200" t="s">
        <v>2019</v>
      </c>
      <c r="D12" s="204" t="s">
        <v>2022</v>
      </c>
      <c r="E12" s="266">
        <v>300</v>
      </c>
      <c r="F12" s="55">
        <v>75</v>
      </c>
      <c r="G12" s="90">
        <v>100</v>
      </c>
      <c r="H12" s="57">
        <f t="shared" si="1"/>
        <v>30000</v>
      </c>
      <c r="I12" s="59">
        <f t="shared" si="2"/>
        <v>7500</v>
      </c>
    </row>
    <row r="13" spans="2:12" s="23" customFormat="1" ht="30.2" customHeight="1" x14ac:dyDescent="0.25">
      <c r="B13" s="200" t="s">
        <v>218</v>
      </c>
      <c r="C13" s="200" t="s">
        <v>2019</v>
      </c>
      <c r="D13" s="204" t="s">
        <v>2022</v>
      </c>
      <c r="E13" s="266">
        <v>300</v>
      </c>
      <c r="F13" s="55">
        <v>75</v>
      </c>
      <c r="G13" s="90">
        <v>100</v>
      </c>
      <c r="H13" s="57">
        <f t="shared" si="1"/>
        <v>30000</v>
      </c>
      <c r="I13" s="59">
        <f t="shared" si="2"/>
        <v>7500</v>
      </c>
    </row>
    <row r="14" spans="2:12" s="23" customFormat="1" ht="30.2" customHeight="1" x14ac:dyDescent="0.25">
      <c r="B14" s="200" t="s">
        <v>218</v>
      </c>
      <c r="C14" s="200" t="s">
        <v>2019</v>
      </c>
      <c r="D14" s="204" t="s">
        <v>2023</v>
      </c>
      <c r="E14" s="266">
        <v>300</v>
      </c>
      <c r="F14" s="55">
        <v>75</v>
      </c>
      <c r="G14" s="90">
        <v>100</v>
      </c>
      <c r="H14" s="57">
        <f t="shared" si="1"/>
        <v>30000</v>
      </c>
      <c r="I14" s="59">
        <f t="shared" si="2"/>
        <v>7500</v>
      </c>
    </row>
    <row r="15" spans="2:12" s="23" customFormat="1" ht="30.2" customHeight="1" x14ac:dyDescent="0.25">
      <c r="B15" s="200" t="s">
        <v>218</v>
      </c>
      <c r="C15" s="200" t="s">
        <v>2019</v>
      </c>
      <c r="D15" s="204" t="s">
        <v>2024</v>
      </c>
      <c r="E15" s="266">
        <v>300</v>
      </c>
      <c r="F15" s="55">
        <v>75</v>
      </c>
      <c r="G15" s="90">
        <v>100</v>
      </c>
      <c r="H15" s="57">
        <f t="shared" si="1"/>
        <v>30000</v>
      </c>
      <c r="I15" s="59">
        <f t="shared" si="2"/>
        <v>7500</v>
      </c>
    </row>
    <row r="16" spans="2:12" s="23" customFormat="1" ht="30.2" customHeight="1" x14ac:dyDescent="0.25">
      <c r="B16" s="200" t="s">
        <v>218</v>
      </c>
      <c r="C16" s="200" t="s">
        <v>2019</v>
      </c>
      <c r="D16" s="204" t="s">
        <v>2025</v>
      </c>
      <c r="E16" s="266">
        <v>300</v>
      </c>
      <c r="F16" s="55">
        <v>75</v>
      </c>
      <c r="G16" s="90">
        <v>100</v>
      </c>
      <c r="H16" s="57">
        <f t="shared" si="1"/>
        <v>30000</v>
      </c>
      <c r="I16" s="59">
        <f t="shared" si="2"/>
        <v>7500</v>
      </c>
    </row>
    <row r="17" spans="2:9" s="23" customFormat="1" ht="30.2" customHeight="1" x14ac:dyDescent="0.25">
      <c r="B17" s="200" t="s">
        <v>218</v>
      </c>
      <c r="C17" s="200" t="s">
        <v>2019</v>
      </c>
      <c r="D17" s="204" t="s">
        <v>2026</v>
      </c>
      <c r="E17" s="266">
        <v>300</v>
      </c>
      <c r="F17" s="55">
        <v>75</v>
      </c>
      <c r="G17" s="90">
        <v>100</v>
      </c>
      <c r="H17" s="57">
        <f t="shared" si="1"/>
        <v>30000</v>
      </c>
      <c r="I17" s="59">
        <f t="shared" si="2"/>
        <v>7500</v>
      </c>
    </row>
    <row r="18" spans="2:9" s="23" customFormat="1" ht="30.2" customHeight="1" x14ac:dyDescent="0.25">
      <c r="B18" s="200" t="s">
        <v>218</v>
      </c>
      <c r="C18" s="200" t="s">
        <v>2019</v>
      </c>
      <c r="D18" s="204" t="s">
        <v>2027</v>
      </c>
      <c r="E18" s="266">
        <v>300</v>
      </c>
      <c r="F18" s="55">
        <v>75</v>
      </c>
      <c r="G18" s="90">
        <v>100</v>
      </c>
      <c r="H18" s="57">
        <f t="shared" si="1"/>
        <v>30000</v>
      </c>
      <c r="I18" s="59">
        <f t="shared" si="2"/>
        <v>7500</v>
      </c>
    </row>
    <row r="19" spans="2:9" s="23" customFormat="1" ht="30.2" customHeight="1" x14ac:dyDescent="0.25">
      <c r="B19" s="200" t="s">
        <v>218</v>
      </c>
      <c r="C19" s="200" t="s">
        <v>2019</v>
      </c>
      <c r="D19" s="204" t="s">
        <v>2028</v>
      </c>
      <c r="E19" s="266">
        <v>300</v>
      </c>
      <c r="F19" s="55">
        <v>75</v>
      </c>
      <c r="G19" s="90">
        <v>100</v>
      </c>
      <c r="H19" s="57">
        <f t="shared" si="1"/>
        <v>30000</v>
      </c>
      <c r="I19" s="59">
        <f t="shared" si="2"/>
        <v>7500</v>
      </c>
    </row>
    <row r="20" spans="2:9" s="23" customFormat="1" ht="30.2" customHeight="1" x14ac:dyDescent="0.25">
      <c r="B20" s="200" t="s">
        <v>218</v>
      </c>
      <c r="C20" s="200" t="s">
        <v>2019</v>
      </c>
      <c r="D20" s="204" t="s">
        <v>2029</v>
      </c>
      <c r="E20" s="266">
        <v>300</v>
      </c>
      <c r="F20" s="55">
        <v>75</v>
      </c>
      <c r="G20" s="90">
        <v>100</v>
      </c>
      <c r="H20" s="57">
        <f t="shared" si="1"/>
        <v>30000</v>
      </c>
      <c r="I20" s="59">
        <f t="shared" si="2"/>
        <v>7500</v>
      </c>
    </row>
    <row r="21" spans="2:9" s="23" customFormat="1" ht="30.2" customHeight="1" x14ac:dyDescent="0.25">
      <c r="B21" s="200" t="s">
        <v>218</v>
      </c>
      <c r="C21" s="200" t="s">
        <v>2019</v>
      </c>
      <c r="D21" s="204" t="s">
        <v>2030</v>
      </c>
      <c r="E21" s="266">
        <v>300</v>
      </c>
      <c r="F21" s="55">
        <v>75</v>
      </c>
      <c r="G21" s="90">
        <v>100</v>
      </c>
      <c r="H21" s="57">
        <f t="shared" si="1"/>
        <v>30000</v>
      </c>
      <c r="I21" s="59">
        <f t="shared" si="2"/>
        <v>7500</v>
      </c>
    </row>
    <row r="22" spans="2:9" s="23" customFormat="1" ht="30.2" customHeight="1" x14ac:dyDescent="0.25">
      <c r="B22" s="200" t="s">
        <v>218</v>
      </c>
      <c r="C22" s="200" t="s">
        <v>2019</v>
      </c>
      <c r="D22" s="204" t="s">
        <v>2031</v>
      </c>
      <c r="E22" s="266">
        <v>300</v>
      </c>
      <c r="F22" s="55">
        <v>75</v>
      </c>
      <c r="G22" s="90">
        <v>100</v>
      </c>
      <c r="H22" s="57">
        <f t="shared" si="1"/>
        <v>30000</v>
      </c>
      <c r="I22" s="59">
        <f t="shared" si="2"/>
        <v>7500</v>
      </c>
    </row>
    <row r="23" spans="2:9" s="23" customFormat="1" ht="30.2" customHeight="1" x14ac:dyDescent="0.25">
      <c r="B23" s="200" t="s">
        <v>218</v>
      </c>
      <c r="C23" s="200" t="s">
        <v>2019</v>
      </c>
      <c r="D23" s="204" t="s">
        <v>2032</v>
      </c>
      <c r="E23" s="266">
        <v>300</v>
      </c>
      <c r="F23" s="55">
        <v>75</v>
      </c>
      <c r="G23" s="90">
        <v>100</v>
      </c>
      <c r="H23" s="57">
        <f t="shared" si="1"/>
        <v>30000</v>
      </c>
      <c r="I23" s="59">
        <f t="shared" si="2"/>
        <v>7500</v>
      </c>
    </row>
    <row r="24" spans="2:9" s="23" customFormat="1" ht="30.2" customHeight="1" x14ac:dyDescent="0.25">
      <c r="B24" s="200" t="s">
        <v>218</v>
      </c>
      <c r="C24" s="200" t="s">
        <v>2019</v>
      </c>
      <c r="D24" s="204" t="s">
        <v>2032</v>
      </c>
      <c r="E24" s="266">
        <v>300</v>
      </c>
      <c r="F24" s="55">
        <v>75</v>
      </c>
      <c r="G24" s="90">
        <v>100</v>
      </c>
      <c r="H24" s="57">
        <f t="shared" si="1"/>
        <v>30000</v>
      </c>
      <c r="I24" s="59">
        <f t="shared" si="2"/>
        <v>7500</v>
      </c>
    </row>
    <row r="25" spans="2:9" s="23" customFormat="1" ht="30.2" customHeight="1" x14ac:dyDescent="0.25">
      <c r="B25" s="200" t="s">
        <v>218</v>
      </c>
      <c r="C25" s="200" t="s">
        <v>2033</v>
      </c>
      <c r="D25" s="204" t="s">
        <v>2034</v>
      </c>
      <c r="E25" s="266">
        <v>300</v>
      </c>
      <c r="F25" s="55">
        <v>75</v>
      </c>
      <c r="G25" s="90">
        <v>100</v>
      </c>
      <c r="H25" s="57">
        <f t="shared" si="1"/>
        <v>30000</v>
      </c>
      <c r="I25" s="59">
        <f t="shared" si="2"/>
        <v>7500</v>
      </c>
    </row>
    <row r="26" spans="2:9" s="17" customFormat="1" ht="30.2" customHeight="1" x14ac:dyDescent="0.25">
      <c r="B26" s="200" t="s">
        <v>218</v>
      </c>
      <c r="C26" s="200" t="s">
        <v>2033</v>
      </c>
      <c r="D26" s="204" t="s">
        <v>2035</v>
      </c>
      <c r="E26" s="266">
        <v>300</v>
      </c>
      <c r="F26" s="55">
        <v>75</v>
      </c>
      <c r="G26" s="90">
        <v>100</v>
      </c>
      <c r="H26" s="91">
        <f t="shared" si="1"/>
        <v>30000</v>
      </c>
      <c r="I26" s="55">
        <f t="shared" si="2"/>
        <v>7500</v>
      </c>
    </row>
    <row r="27" spans="2:9" s="17" customFormat="1" ht="30.2" customHeight="1" thickBot="1" x14ac:dyDescent="0.3">
      <c r="B27" s="201" t="s">
        <v>218</v>
      </c>
      <c r="C27" s="201" t="s">
        <v>2036</v>
      </c>
      <c r="D27" s="205">
        <v>0.04</v>
      </c>
      <c r="E27" s="266">
        <v>300</v>
      </c>
      <c r="F27" s="55">
        <v>75</v>
      </c>
      <c r="G27" s="67">
        <v>100</v>
      </c>
      <c r="H27" s="68">
        <f>ROUND(E27*G27,6)</f>
        <v>30000</v>
      </c>
      <c r="I27" s="70">
        <f t="shared" si="2"/>
        <v>7500</v>
      </c>
    </row>
    <row r="29" spans="2:9" ht="15.75" thickBot="1" x14ac:dyDescent="0.3"/>
    <row r="30" spans="2:9" ht="15.75" thickBot="1" x14ac:dyDescent="0.3">
      <c r="B30" s="326" t="s">
        <v>219</v>
      </c>
      <c r="C30" s="338"/>
      <c r="D30" s="338"/>
      <c r="E30" s="338"/>
      <c r="F30" s="338"/>
      <c r="G30" s="338"/>
      <c r="H30" s="338"/>
      <c r="I30" s="339"/>
    </row>
    <row r="31" spans="2:9" ht="15.75" thickBot="1" x14ac:dyDescent="0.3">
      <c r="B31" s="329" t="s">
        <v>228</v>
      </c>
      <c r="C31" s="329" t="s">
        <v>166</v>
      </c>
      <c r="D31" s="333" t="s">
        <v>229</v>
      </c>
      <c r="E31" s="362" t="s">
        <v>257</v>
      </c>
      <c r="F31" s="355" t="s">
        <v>213</v>
      </c>
      <c r="G31" s="357" t="s">
        <v>165</v>
      </c>
      <c r="H31" s="75" t="s">
        <v>258</v>
      </c>
      <c r="I31" s="75" t="s">
        <v>259</v>
      </c>
    </row>
    <row r="32" spans="2:9" ht="15.75" thickBot="1" x14ac:dyDescent="0.3">
      <c r="B32" s="330"/>
      <c r="C32" s="330"/>
      <c r="D32" s="334"/>
      <c r="E32" s="363"/>
      <c r="F32" s="356"/>
      <c r="G32" s="358"/>
      <c r="H32" s="86">
        <f>SUM(H33:H77)</f>
        <v>1350000</v>
      </c>
      <c r="I32" s="88">
        <f t="shared" ref="I32" si="3">SUM(I33:I77)</f>
        <v>337500</v>
      </c>
    </row>
    <row r="33" spans="2:9" s="17" customFormat="1" ht="30.2" customHeight="1" x14ac:dyDescent="0.25">
      <c r="B33" s="198" t="s">
        <v>219</v>
      </c>
      <c r="C33" s="198" t="s">
        <v>2037</v>
      </c>
      <c r="D33" s="203" t="s">
        <v>2038</v>
      </c>
      <c r="E33" s="266">
        <v>300</v>
      </c>
      <c r="F33" s="55">
        <v>75</v>
      </c>
      <c r="G33" s="90">
        <v>100</v>
      </c>
      <c r="H33" s="48">
        <f t="shared" ref="H33:H76" si="4">ROUND(E33*G33,2)</f>
        <v>30000</v>
      </c>
      <c r="I33" s="50">
        <f t="shared" ref="I33:I77" si="5">ROUND(F33*G33,6)</f>
        <v>7500</v>
      </c>
    </row>
    <row r="34" spans="2:9" s="23" customFormat="1" ht="30.2" customHeight="1" x14ac:dyDescent="0.25">
      <c r="B34" s="200" t="s">
        <v>219</v>
      </c>
      <c r="C34" s="200" t="s">
        <v>2037</v>
      </c>
      <c r="D34" s="204" t="s">
        <v>2039</v>
      </c>
      <c r="E34" s="266">
        <v>300</v>
      </c>
      <c r="F34" s="55">
        <v>75</v>
      </c>
      <c r="G34" s="90">
        <v>100</v>
      </c>
      <c r="H34" s="57">
        <f t="shared" si="4"/>
        <v>30000</v>
      </c>
      <c r="I34" s="59">
        <f t="shared" si="5"/>
        <v>7500</v>
      </c>
    </row>
    <row r="35" spans="2:9" s="23" customFormat="1" ht="30.2" customHeight="1" x14ac:dyDescent="0.25">
      <c r="B35" s="200" t="s">
        <v>219</v>
      </c>
      <c r="C35" s="200" t="s">
        <v>2037</v>
      </c>
      <c r="D35" s="204" t="s">
        <v>2040</v>
      </c>
      <c r="E35" s="266">
        <v>300</v>
      </c>
      <c r="F35" s="55">
        <v>75</v>
      </c>
      <c r="G35" s="90">
        <v>100</v>
      </c>
      <c r="H35" s="57">
        <f t="shared" si="4"/>
        <v>30000</v>
      </c>
      <c r="I35" s="59">
        <f t="shared" si="5"/>
        <v>7500</v>
      </c>
    </row>
    <row r="36" spans="2:9" s="23" customFormat="1" ht="30.2" customHeight="1" x14ac:dyDescent="0.25">
      <c r="B36" s="200" t="s">
        <v>219</v>
      </c>
      <c r="C36" s="200" t="s">
        <v>2037</v>
      </c>
      <c r="D36" s="204" t="s">
        <v>2041</v>
      </c>
      <c r="E36" s="266">
        <v>300</v>
      </c>
      <c r="F36" s="55">
        <v>75</v>
      </c>
      <c r="G36" s="90">
        <v>100</v>
      </c>
      <c r="H36" s="57">
        <f t="shared" si="4"/>
        <v>30000</v>
      </c>
      <c r="I36" s="59">
        <f t="shared" si="5"/>
        <v>7500</v>
      </c>
    </row>
    <row r="37" spans="2:9" s="23" customFormat="1" ht="30.2" customHeight="1" x14ac:dyDescent="0.25">
      <c r="B37" s="200" t="s">
        <v>219</v>
      </c>
      <c r="C37" s="200" t="s">
        <v>2037</v>
      </c>
      <c r="D37" s="204" t="s">
        <v>2042</v>
      </c>
      <c r="E37" s="266">
        <v>300</v>
      </c>
      <c r="F37" s="55">
        <v>75</v>
      </c>
      <c r="G37" s="90">
        <v>100</v>
      </c>
      <c r="H37" s="57">
        <f t="shared" si="4"/>
        <v>30000</v>
      </c>
      <c r="I37" s="59">
        <f t="shared" si="5"/>
        <v>7500</v>
      </c>
    </row>
    <row r="38" spans="2:9" s="23" customFormat="1" ht="30.2" customHeight="1" x14ac:dyDescent="0.25">
      <c r="B38" s="200" t="s">
        <v>219</v>
      </c>
      <c r="C38" s="200" t="s">
        <v>2037</v>
      </c>
      <c r="D38" s="204" t="s">
        <v>2043</v>
      </c>
      <c r="E38" s="266">
        <v>300</v>
      </c>
      <c r="F38" s="55">
        <v>75</v>
      </c>
      <c r="G38" s="90">
        <v>100</v>
      </c>
      <c r="H38" s="57">
        <f t="shared" si="4"/>
        <v>30000</v>
      </c>
      <c r="I38" s="59">
        <f t="shared" si="5"/>
        <v>7500</v>
      </c>
    </row>
    <row r="39" spans="2:9" s="23" customFormat="1" ht="30.2" customHeight="1" x14ac:dyDescent="0.25">
      <c r="B39" s="200" t="s">
        <v>219</v>
      </c>
      <c r="C39" s="200" t="s">
        <v>2037</v>
      </c>
      <c r="D39" s="204" t="s">
        <v>2044</v>
      </c>
      <c r="E39" s="266">
        <v>300</v>
      </c>
      <c r="F39" s="55">
        <v>75</v>
      </c>
      <c r="G39" s="90">
        <v>100</v>
      </c>
      <c r="H39" s="57">
        <f t="shared" si="4"/>
        <v>30000</v>
      </c>
      <c r="I39" s="59">
        <f t="shared" si="5"/>
        <v>7500</v>
      </c>
    </row>
    <row r="40" spans="2:9" s="23" customFormat="1" ht="30.2" customHeight="1" x14ac:dyDescent="0.25">
      <c r="B40" s="200" t="s">
        <v>219</v>
      </c>
      <c r="C40" s="200" t="s">
        <v>2037</v>
      </c>
      <c r="D40" s="204" t="s">
        <v>2045</v>
      </c>
      <c r="E40" s="266">
        <v>300</v>
      </c>
      <c r="F40" s="55">
        <v>75</v>
      </c>
      <c r="G40" s="90">
        <v>100</v>
      </c>
      <c r="H40" s="57">
        <f t="shared" si="4"/>
        <v>30000</v>
      </c>
      <c r="I40" s="59">
        <f t="shared" si="5"/>
        <v>7500</v>
      </c>
    </row>
    <row r="41" spans="2:9" s="23" customFormat="1" ht="30.2" customHeight="1" x14ac:dyDescent="0.25">
      <c r="B41" s="200" t="s">
        <v>219</v>
      </c>
      <c r="C41" s="200" t="s">
        <v>2037</v>
      </c>
      <c r="D41" s="204" t="s">
        <v>2045</v>
      </c>
      <c r="E41" s="266">
        <v>300</v>
      </c>
      <c r="F41" s="55">
        <v>75</v>
      </c>
      <c r="G41" s="90">
        <v>100</v>
      </c>
      <c r="H41" s="57">
        <f t="shared" si="4"/>
        <v>30000</v>
      </c>
      <c r="I41" s="59">
        <f t="shared" si="5"/>
        <v>7500</v>
      </c>
    </row>
    <row r="42" spans="2:9" s="23" customFormat="1" ht="30.2" customHeight="1" x14ac:dyDescent="0.25">
      <c r="B42" s="200" t="s">
        <v>219</v>
      </c>
      <c r="C42" s="200" t="s">
        <v>2037</v>
      </c>
      <c r="D42" s="204" t="s">
        <v>2045</v>
      </c>
      <c r="E42" s="266">
        <v>300</v>
      </c>
      <c r="F42" s="55">
        <v>75</v>
      </c>
      <c r="G42" s="90">
        <v>100</v>
      </c>
      <c r="H42" s="57">
        <f t="shared" si="4"/>
        <v>30000</v>
      </c>
      <c r="I42" s="59">
        <f t="shared" si="5"/>
        <v>7500</v>
      </c>
    </row>
    <row r="43" spans="2:9" s="23" customFormat="1" ht="30.2" customHeight="1" x14ac:dyDescent="0.25">
      <c r="B43" s="200" t="s">
        <v>219</v>
      </c>
      <c r="C43" s="200" t="s">
        <v>2037</v>
      </c>
      <c r="D43" s="204" t="s">
        <v>2046</v>
      </c>
      <c r="E43" s="266">
        <v>300</v>
      </c>
      <c r="F43" s="55">
        <v>75</v>
      </c>
      <c r="G43" s="90">
        <v>100</v>
      </c>
      <c r="H43" s="57">
        <f t="shared" si="4"/>
        <v>30000</v>
      </c>
      <c r="I43" s="59">
        <f t="shared" si="5"/>
        <v>7500</v>
      </c>
    </row>
    <row r="44" spans="2:9" s="23" customFormat="1" ht="30.2" customHeight="1" x14ac:dyDescent="0.25">
      <c r="B44" s="200" t="s">
        <v>219</v>
      </c>
      <c r="C44" s="200" t="s">
        <v>2037</v>
      </c>
      <c r="D44" s="204" t="s">
        <v>2046</v>
      </c>
      <c r="E44" s="266">
        <v>300</v>
      </c>
      <c r="F44" s="55">
        <v>75</v>
      </c>
      <c r="G44" s="90">
        <v>100</v>
      </c>
      <c r="H44" s="57">
        <f t="shared" si="4"/>
        <v>30000</v>
      </c>
      <c r="I44" s="59">
        <f t="shared" si="5"/>
        <v>7500</v>
      </c>
    </row>
    <row r="45" spans="2:9" s="23" customFormat="1" ht="30.2" customHeight="1" x14ac:dyDescent="0.25">
      <c r="B45" s="200" t="s">
        <v>219</v>
      </c>
      <c r="C45" s="200" t="s">
        <v>2037</v>
      </c>
      <c r="D45" s="204" t="s">
        <v>2046</v>
      </c>
      <c r="E45" s="266">
        <v>300</v>
      </c>
      <c r="F45" s="55">
        <v>75</v>
      </c>
      <c r="G45" s="90">
        <v>100</v>
      </c>
      <c r="H45" s="57">
        <f t="shared" si="4"/>
        <v>30000</v>
      </c>
      <c r="I45" s="59">
        <f t="shared" si="5"/>
        <v>7500</v>
      </c>
    </row>
    <row r="46" spans="2:9" s="23" customFormat="1" ht="30.2" customHeight="1" x14ac:dyDescent="0.25">
      <c r="B46" s="200" t="s">
        <v>219</v>
      </c>
      <c r="C46" s="200" t="s">
        <v>2037</v>
      </c>
      <c r="D46" s="204" t="s">
        <v>2047</v>
      </c>
      <c r="E46" s="266">
        <v>300</v>
      </c>
      <c r="F46" s="55">
        <v>75</v>
      </c>
      <c r="G46" s="90">
        <v>100</v>
      </c>
      <c r="H46" s="57">
        <f t="shared" si="4"/>
        <v>30000</v>
      </c>
      <c r="I46" s="59">
        <f t="shared" si="5"/>
        <v>7500</v>
      </c>
    </row>
    <row r="47" spans="2:9" s="23" customFormat="1" ht="30.2" customHeight="1" x14ac:dyDescent="0.25">
      <c r="B47" s="200" t="s">
        <v>219</v>
      </c>
      <c r="C47" s="200" t="s">
        <v>2037</v>
      </c>
      <c r="D47" s="204" t="s">
        <v>2048</v>
      </c>
      <c r="E47" s="266">
        <v>300</v>
      </c>
      <c r="F47" s="55">
        <v>75</v>
      </c>
      <c r="G47" s="90">
        <v>100</v>
      </c>
      <c r="H47" s="57">
        <f t="shared" si="4"/>
        <v>30000</v>
      </c>
      <c r="I47" s="59">
        <f t="shared" si="5"/>
        <v>7500</v>
      </c>
    </row>
    <row r="48" spans="2:9" s="23" customFormat="1" ht="30.2" customHeight="1" x14ac:dyDescent="0.25">
      <c r="B48" s="200" t="s">
        <v>219</v>
      </c>
      <c r="C48" s="200" t="s">
        <v>2037</v>
      </c>
      <c r="D48" s="204" t="s">
        <v>2049</v>
      </c>
      <c r="E48" s="266">
        <v>300</v>
      </c>
      <c r="F48" s="55">
        <v>75</v>
      </c>
      <c r="G48" s="90">
        <v>100</v>
      </c>
      <c r="H48" s="57">
        <f t="shared" si="4"/>
        <v>30000</v>
      </c>
      <c r="I48" s="59">
        <f t="shared" si="5"/>
        <v>7500</v>
      </c>
    </row>
    <row r="49" spans="2:9" s="23" customFormat="1" ht="30.2" customHeight="1" x14ac:dyDescent="0.25">
      <c r="B49" s="200" t="s">
        <v>219</v>
      </c>
      <c r="C49" s="200" t="s">
        <v>2037</v>
      </c>
      <c r="D49" s="204" t="s">
        <v>2050</v>
      </c>
      <c r="E49" s="266">
        <v>300</v>
      </c>
      <c r="F49" s="55">
        <v>75</v>
      </c>
      <c r="G49" s="90">
        <v>100</v>
      </c>
      <c r="H49" s="57">
        <f t="shared" si="4"/>
        <v>30000</v>
      </c>
      <c r="I49" s="59">
        <f t="shared" si="5"/>
        <v>7500</v>
      </c>
    </row>
    <row r="50" spans="2:9" s="23" customFormat="1" ht="30.2" customHeight="1" x14ac:dyDescent="0.25">
      <c r="B50" s="200" t="s">
        <v>219</v>
      </c>
      <c r="C50" s="200" t="s">
        <v>2051</v>
      </c>
      <c r="D50" s="204" t="s">
        <v>2052</v>
      </c>
      <c r="E50" s="266">
        <v>300</v>
      </c>
      <c r="F50" s="55">
        <v>75</v>
      </c>
      <c r="G50" s="90">
        <v>100</v>
      </c>
      <c r="H50" s="57">
        <f t="shared" si="4"/>
        <v>30000</v>
      </c>
      <c r="I50" s="59">
        <f t="shared" si="5"/>
        <v>7500</v>
      </c>
    </row>
    <row r="51" spans="2:9" s="23" customFormat="1" ht="30.2" customHeight="1" x14ac:dyDescent="0.25">
      <c r="B51" s="200" t="s">
        <v>219</v>
      </c>
      <c r="C51" s="200" t="s">
        <v>2051</v>
      </c>
      <c r="D51" s="204" t="s">
        <v>2053</v>
      </c>
      <c r="E51" s="266">
        <v>300</v>
      </c>
      <c r="F51" s="55">
        <v>75</v>
      </c>
      <c r="G51" s="90">
        <v>100</v>
      </c>
      <c r="H51" s="57">
        <f t="shared" si="4"/>
        <v>30000</v>
      </c>
      <c r="I51" s="59">
        <f t="shared" si="5"/>
        <v>7500</v>
      </c>
    </row>
    <row r="52" spans="2:9" s="23" customFormat="1" ht="30.2" customHeight="1" x14ac:dyDescent="0.25">
      <c r="B52" s="200" t="s">
        <v>219</v>
      </c>
      <c r="C52" s="200" t="s">
        <v>2054</v>
      </c>
      <c r="D52" s="204" t="s">
        <v>2055</v>
      </c>
      <c r="E52" s="266">
        <v>300</v>
      </c>
      <c r="F52" s="55">
        <v>75</v>
      </c>
      <c r="G52" s="90">
        <v>100</v>
      </c>
      <c r="H52" s="57">
        <f t="shared" si="4"/>
        <v>30000</v>
      </c>
      <c r="I52" s="59">
        <f t="shared" si="5"/>
        <v>7500</v>
      </c>
    </row>
    <row r="53" spans="2:9" s="23" customFormat="1" ht="30.2" customHeight="1" x14ac:dyDescent="0.25">
      <c r="B53" s="200" t="s">
        <v>219</v>
      </c>
      <c r="C53" s="200" t="s">
        <v>2019</v>
      </c>
      <c r="D53" s="204" t="s">
        <v>2056</v>
      </c>
      <c r="E53" s="266">
        <v>300</v>
      </c>
      <c r="F53" s="55">
        <v>75</v>
      </c>
      <c r="G53" s="90">
        <v>100</v>
      </c>
      <c r="H53" s="57">
        <f t="shared" si="4"/>
        <v>30000</v>
      </c>
      <c r="I53" s="59">
        <f t="shared" si="5"/>
        <v>7500</v>
      </c>
    </row>
    <row r="54" spans="2:9" s="23" customFormat="1" ht="30.2" customHeight="1" x14ac:dyDescent="0.25">
      <c r="B54" s="200" t="s">
        <v>219</v>
      </c>
      <c r="C54" s="200" t="s">
        <v>2019</v>
      </c>
      <c r="D54" s="204" t="s">
        <v>2057</v>
      </c>
      <c r="E54" s="266">
        <v>300</v>
      </c>
      <c r="F54" s="55">
        <v>75</v>
      </c>
      <c r="G54" s="90">
        <v>100</v>
      </c>
      <c r="H54" s="57">
        <f t="shared" si="4"/>
        <v>30000</v>
      </c>
      <c r="I54" s="59">
        <f t="shared" si="5"/>
        <v>7500</v>
      </c>
    </row>
    <row r="55" spans="2:9" s="23" customFormat="1" ht="30.2" customHeight="1" x14ac:dyDescent="0.25">
      <c r="B55" s="200" t="s">
        <v>219</v>
      </c>
      <c r="C55" s="200" t="s">
        <v>2019</v>
      </c>
      <c r="D55" s="204" t="s">
        <v>2057</v>
      </c>
      <c r="E55" s="266">
        <v>300</v>
      </c>
      <c r="F55" s="55">
        <v>75</v>
      </c>
      <c r="G55" s="90">
        <v>100</v>
      </c>
      <c r="H55" s="57">
        <f t="shared" si="4"/>
        <v>30000</v>
      </c>
      <c r="I55" s="59">
        <f t="shared" si="5"/>
        <v>7500</v>
      </c>
    </row>
    <row r="56" spans="2:9" s="23" customFormat="1" ht="30.2" customHeight="1" x14ac:dyDescent="0.25">
      <c r="B56" s="200" t="s">
        <v>219</v>
      </c>
      <c r="C56" s="200" t="s">
        <v>2019</v>
      </c>
      <c r="D56" s="204" t="s">
        <v>2020</v>
      </c>
      <c r="E56" s="266">
        <v>300</v>
      </c>
      <c r="F56" s="55">
        <v>75</v>
      </c>
      <c r="G56" s="90">
        <v>100</v>
      </c>
      <c r="H56" s="57">
        <f t="shared" si="4"/>
        <v>30000</v>
      </c>
      <c r="I56" s="59">
        <f t="shared" si="5"/>
        <v>7500</v>
      </c>
    </row>
    <row r="57" spans="2:9" s="23" customFormat="1" ht="30.2" customHeight="1" x14ac:dyDescent="0.25">
      <c r="B57" s="200" t="s">
        <v>219</v>
      </c>
      <c r="C57" s="200" t="s">
        <v>2019</v>
      </c>
      <c r="D57" s="204" t="s">
        <v>2020</v>
      </c>
      <c r="E57" s="266">
        <v>300</v>
      </c>
      <c r="F57" s="55">
        <v>75</v>
      </c>
      <c r="G57" s="90">
        <v>100</v>
      </c>
      <c r="H57" s="57">
        <f t="shared" si="4"/>
        <v>30000</v>
      </c>
      <c r="I57" s="59">
        <f t="shared" si="5"/>
        <v>7500</v>
      </c>
    </row>
    <row r="58" spans="2:9" s="23" customFormat="1" ht="30.2" customHeight="1" x14ac:dyDescent="0.25">
      <c r="B58" s="200" t="s">
        <v>219</v>
      </c>
      <c r="C58" s="200" t="s">
        <v>2019</v>
      </c>
      <c r="D58" s="204" t="s">
        <v>2020</v>
      </c>
      <c r="E58" s="266">
        <v>300</v>
      </c>
      <c r="F58" s="55">
        <v>75</v>
      </c>
      <c r="G58" s="90">
        <v>100</v>
      </c>
      <c r="H58" s="57">
        <f t="shared" si="4"/>
        <v>30000</v>
      </c>
      <c r="I58" s="59">
        <f t="shared" si="5"/>
        <v>7500</v>
      </c>
    </row>
    <row r="59" spans="2:9" s="23" customFormat="1" ht="30.2" customHeight="1" x14ac:dyDescent="0.25">
      <c r="B59" s="200" t="s">
        <v>219</v>
      </c>
      <c r="C59" s="200" t="s">
        <v>2019</v>
      </c>
      <c r="D59" s="204" t="s">
        <v>2020</v>
      </c>
      <c r="E59" s="266">
        <v>300</v>
      </c>
      <c r="F59" s="55">
        <v>75</v>
      </c>
      <c r="G59" s="90">
        <v>100</v>
      </c>
      <c r="H59" s="57">
        <f t="shared" si="4"/>
        <v>30000</v>
      </c>
      <c r="I59" s="59">
        <f t="shared" si="5"/>
        <v>7500</v>
      </c>
    </row>
    <row r="60" spans="2:9" s="23" customFormat="1" ht="30.2" customHeight="1" x14ac:dyDescent="0.25">
      <c r="B60" s="200" t="s">
        <v>219</v>
      </c>
      <c r="C60" s="200" t="s">
        <v>2019</v>
      </c>
      <c r="D60" s="204" t="s">
        <v>2058</v>
      </c>
      <c r="E60" s="266">
        <v>300</v>
      </c>
      <c r="F60" s="55">
        <v>75</v>
      </c>
      <c r="G60" s="90">
        <v>100</v>
      </c>
      <c r="H60" s="57">
        <f t="shared" si="4"/>
        <v>30000</v>
      </c>
      <c r="I60" s="59">
        <f t="shared" si="5"/>
        <v>7500</v>
      </c>
    </row>
    <row r="61" spans="2:9" s="23" customFormat="1" ht="30.2" customHeight="1" x14ac:dyDescent="0.25">
      <c r="B61" s="200" t="s">
        <v>219</v>
      </c>
      <c r="C61" s="200" t="s">
        <v>2019</v>
      </c>
      <c r="D61" s="204" t="s">
        <v>2021</v>
      </c>
      <c r="E61" s="266">
        <v>300</v>
      </c>
      <c r="F61" s="55">
        <v>75</v>
      </c>
      <c r="G61" s="90">
        <v>100</v>
      </c>
      <c r="H61" s="57">
        <f t="shared" si="4"/>
        <v>30000</v>
      </c>
      <c r="I61" s="59">
        <f t="shared" si="5"/>
        <v>7500</v>
      </c>
    </row>
    <row r="62" spans="2:9" s="23" customFormat="1" ht="30.2" customHeight="1" x14ac:dyDescent="0.25">
      <c r="B62" s="200" t="s">
        <v>219</v>
      </c>
      <c r="C62" s="200" t="s">
        <v>2019</v>
      </c>
      <c r="D62" s="204" t="s">
        <v>2021</v>
      </c>
      <c r="E62" s="266">
        <v>300</v>
      </c>
      <c r="F62" s="55">
        <v>75</v>
      </c>
      <c r="G62" s="90">
        <v>100</v>
      </c>
      <c r="H62" s="57">
        <f t="shared" si="4"/>
        <v>30000</v>
      </c>
      <c r="I62" s="59">
        <f t="shared" si="5"/>
        <v>7500</v>
      </c>
    </row>
    <row r="63" spans="2:9" s="23" customFormat="1" ht="30.2" customHeight="1" x14ac:dyDescent="0.25">
      <c r="B63" s="200" t="s">
        <v>219</v>
      </c>
      <c r="C63" s="200" t="s">
        <v>2019</v>
      </c>
      <c r="D63" s="204" t="s">
        <v>2021</v>
      </c>
      <c r="E63" s="266">
        <v>300</v>
      </c>
      <c r="F63" s="55">
        <v>75</v>
      </c>
      <c r="G63" s="90">
        <v>100</v>
      </c>
      <c r="H63" s="57">
        <f t="shared" si="4"/>
        <v>30000</v>
      </c>
      <c r="I63" s="59">
        <f t="shared" si="5"/>
        <v>7500</v>
      </c>
    </row>
    <row r="64" spans="2:9" s="23" customFormat="1" ht="30.2" customHeight="1" x14ac:dyDescent="0.25">
      <c r="B64" s="200" t="s">
        <v>219</v>
      </c>
      <c r="C64" s="200" t="s">
        <v>2019</v>
      </c>
      <c r="D64" s="204" t="s">
        <v>2021</v>
      </c>
      <c r="E64" s="266">
        <v>300</v>
      </c>
      <c r="F64" s="55">
        <v>75</v>
      </c>
      <c r="G64" s="90">
        <v>100</v>
      </c>
      <c r="H64" s="57">
        <f t="shared" si="4"/>
        <v>30000</v>
      </c>
      <c r="I64" s="59">
        <f t="shared" si="5"/>
        <v>7500</v>
      </c>
    </row>
    <row r="65" spans="2:9" s="23" customFormat="1" ht="30.2" customHeight="1" x14ac:dyDescent="0.25">
      <c r="B65" s="200" t="s">
        <v>219</v>
      </c>
      <c r="C65" s="200" t="s">
        <v>2019</v>
      </c>
      <c r="D65" s="204" t="s">
        <v>2024</v>
      </c>
      <c r="E65" s="266">
        <v>300</v>
      </c>
      <c r="F65" s="55">
        <v>75</v>
      </c>
      <c r="G65" s="90">
        <v>100</v>
      </c>
      <c r="H65" s="57">
        <f t="shared" si="4"/>
        <v>30000</v>
      </c>
      <c r="I65" s="59">
        <f t="shared" si="5"/>
        <v>7500</v>
      </c>
    </row>
    <row r="66" spans="2:9" s="23" customFormat="1" ht="30.2" customHeight="1" x14ac:dyDescent="0.25">
      <c r="B66" s="200" t="s">
        <v>219</v>
      </c>
      <c r="C66" s="200" t="s">
        <v>2019</v>
      </c>
      <c r="D66" s="204" t="s">
        <v>2026</v>
      </c>
      <c r="E66" s="266">
        <v>300</v>
      </c>
      <c r="F66" s="55">
        <v>75</v>
      </c>
      <c r="G66" s="90">
        <v>100</v>
      </c>
      <c r="H66" s="57">
        <f t="shared" si="4"/>
        <v>30000</v>
      </c>
      <c r="I66" s="59">
        <f t="shared" si="5"/>
        <v>7500</v>
      </c>
    </row>
    <row r="67" spans="2:9" s="23" customFormat="1" ht="30.2" customHeight="1" x14ac:dyDescent="0.25">
      <c r="B67" s="200" t="s">
        <v>219</v>
      </c>
      <c r="C67" s="200" t="s">
        <v>2019</v>
      </c>
      <c r="D67" s="204" t="s">
        <v>2027</v>
      </c>
      <c r="E67" s="266">
        <v>300</v>
      </c>
      <c r="F67" s="55">
        <v>75</v>
      </c>
      <c r="G67" s="90">
        <v>100</v>
      </c>
      <c r="H67" s="57">
        <f t="shared" si="4"/>
        <v>30000</v>
      </c>
      <c r="I67" s="59">
        <f t="shared" si="5"/>
        <v>7500</v>
      </c>
    </row>
    <row r="68" spans="2:9" s="23" customFormat="1" ht="30.2" customHeight="1" x14ac:dyDescent="0.25">
      <c r="B68" s="200" t="s">
        <v>219</v>
      </c>
      <c r="C68" s="200" t="s">
        <v>2019</v>
      </c>
      <c r="D68" s="204" t="s">
        <v>2029</v>
      </c>
      <c r="E68" s="266">
        <v>300</v>
      </c>
      <c r="F68" s="55">
        <v>75</v>
      </c>
      <c r="G68" s="90">
        <v>100</v>
      </c>
      <c r="H68" s="57">
        <f t="shared" si="4"/>
        <v>30000</v>
      </c>
      <c r="I68" s="59">
        <f t="shared" si="5"/>
        <v>7500</v>
      </c>
    </row>
    <row r="69" spans="2:9" s="23" customFormat="1" ht="30.2" customHeight="1" x14ac:dyDescent="0.25">
      <c r="B69" s="200" t="s">
        <v>219</v>
      </c>
      <c r="C69" s="200" t="s">
        <v>2019</v>
      </c>
      <c r="D69" s="204" t="s">
        <v>2029</v>
      </c>
      <c r="E69" s="266">
        <v>300</v>
      </c>
      <c r="F69" s="55">
        <v>75</v>
      </c>
      <c r="G69" s="90">
        <v>100</v>
      </c>
      <c r="H69" s="57">
        <f t="shared" si="4"/>
        <v>30000</v>
      </c>
      <c r="I69" s="59">
        <f t="shared" si="5"/>
        <v>7500</v>
      </c>
    </row>
    <row r="70" spans="2:9" s="23" customFormat="1" ht="30.2" customHeight="1" x14ac:dyDescent="0.25">
      <c r="B70" s="200" t="s">
        <v>219</v>
      </c>
      <c r="C70" s="200" t="s">
        <v>2019</v>
      </c>
      <c r="D70" s="204" t="s">
        <v>2059</v>
      </c>
      <c r="E70" s="266">
        <v>300</v>
      </c>
      <c r="F70" s="55">
        <v>75</v>
      </c>
      <c r="G70" s="90">
        <v>100</v>
      </c>
      <c r="H70" s="57">
        <f t="shared" si="4"/>
        <v>30000</v>
      </c>
      <c r="I70" s="59">
        <f t="shared" si="5"/>
        <v>7500</v>
      </c>
    </row>
    <row r="71" spans="2:9" s="23" customFormat="1" ht="30.2" customHeight="1" x14ac:dyDescent="0.25">
      <c r="B71" s="200" t="s">
        <v>219</v>
      </c>
      <c r="C71" s="200" t="s">
        <v>2019</v>
      </c>
      <c r="D71" s="204" t="s">
        <v>2030</v>
      </c>
      <c r="E71" s="266">
        <v>300</v>
      </c>
      <c r="F71" s="55">
        <v>75</v>
      </c>
      <c r="G71" s="90">
        <v>100</v>
      </c>
      <c r="H71" s="57">
        <f t="shared" si="4"/>
        <v>30000</v>
      </c>
      <c r="I71" s="59">
        <f t="shared" si="5"/>
        <v>7500</v>
      </c>
    </row>
    <row r="72" spans="2:9" s="23" customFormat="1" ht="30.2" customHeight="1" x14ac:dyDescent="0.25">
      <c r="B72" s="200" t="s">
        <v>219</v>
      </c>
      <c r="C72" s="200" t="s">
        <v>2019</v>
      </c>
      <c r="D72" s="204" t="s">
        <v>2030</v>
      </c>
      <c r="E72" s="266">
        <v>300</v>
      </c>
      <c r="F72" s="55">
        <v>75</v>
      </c>
      <c r="G72" s="90">
        <v>100</v>
      </c>
      <c r="H72" s="57">
        <f t="shared" si="4"/>
        <v>30000</v>
      </c>
      <c r="I72" s="59">
        <f t="shared" si="5"/>
        <v>7500</v>
      </c>
    </row>
    <row r="73" spans="2:9" s="23" customFormat="1" ht="30.2" customHeight="1" x14ac:dyDescent="0.25">
      <c r="B73" s="200" t="s">
        <v>219</v>
      </c>
      <c r="C73" s="200" t="s">
        <v>2019</v>
      </c>
      <c r="D73" s="204" t="s">
        <v>2032</v>
      </c>
      <c r="E73" s="266">
        <v>300</v>
      </c>
      <c r="F73" s="55">
        <v>75</v>
      </c>
      <c r="G73" s="90">
        <v>100</v>
      </c>
      <c r="H73" s="57">
        <f t="shared" si="4"/>
        <v>30000</v>
      </c>
      <c r="I73" s="59">
        <f t="shared" si="5"/>
        <v>7500</v>
      </c>
    </row>
    <row r="74" spans="2:9" s="23" customFormat="1" ht="30.2" customHeight="1" x14ac:dyDescent="0.25">
      <c r="B74" s="200" t="s">
        <v>219</v>
      </c>
      <c r="C74" s="200" t="s">
        <v>2019</v>
      </c>
      <c r="D74" s="204" t="s">
        <v>2060</v>
      </c>
      <c r="E74" s="266">
        <v>300</v>
      </c>
      <c r="F74" s="55">
        <v>75</v>
      </c>
      <c r="G74" s="90">
        <v>100</v>
      </c>
      <c r="H74" s="57">
        <f t="shared" si="4"/>
        <v>30000</v>
      </c>
      <c r="I74" s="59">
        <f t="shared" si="5"/>
        <v>7500</v>
      </c>
    </row>
    <row r="75" spans="2:9" s="23" customFormat="1" ht="30.2" customHeight="1" x14ac:dyDescent="0.25">
      <c r="B75" s="200" t="s">
        <v>219</v>
      </c>
      <c r="C75" s="200" t="s">
        <v>2033</v>
      </c>
      <c r="D75" s="204" t="s">
        <v>2034</v>
      </c>
      <c r="E75" s="266">
        <v>300</v>
      </c>
      <c r="F75" s="55">
        <v>75</v>
      </c>
      <c r="G75" s="90">
        <v>100</v>
      </c>
      <c r="H75" s="57">
        <f t="shared" si="4"/>
        <v>30000</v>
      </c>
      <c r="I75" s="59">
        <f t="shared" si="5"/>
        <v>7500</v>
      </c>
    </row>
    <row r="76" spans="2:9" s="17" customFormat="1" ht="30.2" customHeight="1" x14ac:dyDescent="0.25">
      <c r="B76" s="200" t="s">
        <v>219</v>
      </c>
      <c r="C76" s="200" t="s">
        <v>2033</v>
      </c>
      <c r="D76" s="204" t="s">
        <v>2035</v>
      </c>
      <c r="E76" s="266">
        <v>300</v>
      </c>
      <c r="F76" s="55">
        <v>75</v>
      </c>
      <c r="G76" s="90">
        <v>100</v>
      </c>
      <c r="H76" s="91">
        <f t="shared" si="4"/>
        <v>30000</v>
      </c>
      <c r="I76" s="55">
        <f t="shared" si="5"/>
        <v>7500</v>
      </c>
    </row>
    <row r="77" spans="2:9" s="17" customFormat="1" ht="30.2" customHeight="1" thickBot="1" x14ac:dyDescent="0.3">
      <c r="B77" s="201" t="s">
        <v>219</v>
      </c>
      <c r="C77" s="201" t="s">
        <v>2036</v>
      </c>
      <c r="D77" s="205">
        <v>0.04</v>
      </c>
      <c r="E77" s="266">
        <v>300</v>
      </c>
      <c r="F77" s="55">
        <v>75</v>
      </c>
      <c r="G77" s="90">
        <v>100</v>
      </c>
      <c r="H77" s="68">
        <f>ROUND(E77*G77,6)</f>
        <v>30000</v>
      </c>
      <c r="I77" s="70">
        <f t="shared" si="5"/>
        <v>7500</v>
      </c>
    </row>
    <row r="79" spans="2:9" ht="15.75" thickBot="1" x14ac:dyDescent="0.3"/>
    <row r="80" spans="2:9" ht="15.75" thickBot="1" x14ac:dyDescent="0.3">
      <c r="B80" s="326" t="s">
        <v>220</v>
      </c>
      <c r="C80" s="338"/>
      <c r="D80" s="338"/>
      <c r="E80" s="338"/>
      <c r="F80" s="338"/>
      <c r="G80" s="338"/>
      <c r="H80" s="338"/>
      <c r="I80" s="339"/>
    </row>
    <row r="81" spans="2:9" ht="15.75" thickBot="1" x14ac:dyDescent="0.3">
      <c r="B81" s="329" t="s">
        <v>228</v>
      </c>
      <c r="C81" s="329" t="s">
        <v>166</v>
      </c>
      <c r="D81" s="333" t="s">
        <v>229</v>
      </c>
      <c r="E81" s="362" t="s">
        <v>257</v>
      </c>
      <c r="F81" s="355" t="s">
        <v>213</v>
      </c>
      <c r="G81" s="357" t="s">
        <v>165</v>
      </c>
      <c r="H81" s="75" t="s">
        <v>258</v>
      </c>
      <c r="I81" s="75" t="s">
        <v>259</v>
      </c>
    </row>
    <row r="82" spans="2:9" ht="15.75" thickBot="1" x14ac:dyDescent="0.3">
      <c r="B82" s="330"/>
      <c r="C82" s="330"/>
      <c r="D82" s="334"/>
      <c r="E82" s="363"/>
      <c r="F82" s="356"/>
      <c r="G82" s="358"/>
      <c r="H82" s="86">
        <f t="shared" ref="H82" si="6">SUM(H83:H113)</f>
        <v>930000</v>
      </c>
      <c r="I82" s="88">
        <f>SUM(I83:I113)</f>
        <v>232500</v>
      </c>
    </row>
    <row r="83" spans="2:9" s="17" customFormat="1" ht="30.2" customHeight="1" x14ac:dyDescent="0.25">
      <c r="B83" s="198" t="s">
        <v>220</v>
      </c>
      <c r="C83" s="198" t="s">
        <v>2037</v>
      </c>
      <c r="D83" s="203" t="s">
        <v>2061</v>
      </c>
      <c r="E83" s="266">
        <v>300</v>
      </c>
      <c r="F83" s="55">
        <v>75</v>
      </c>
      <c r="G83" s="90">
        <v>100</v>
      </c>
      <c r="H83" s="48">
        <f t="shared" ref="H83:H112" si="7">ROUND(E83*G83,2)</f>
        <v>30000</v>
      </c>
      <c r="I83" s="50">
        <f t="shared" ref="I83:I113" si="8">ROUND(F83*G83,6)</f>
        <v>7500</v>
      </c>
    </row>
    <row r="84" spans="2:9" s="23" customFormat="1" ht="30.2" customHeight="1" x14ac:dyDescent="0.25">
      <c r="B84" s="200" t="s">
        <v>220</v>
      </c>
      <c r="C84" s="200" t="s">
        <v>2037</v>
      </c>
      <c r="D84" s="204" t="s">
        <v>2062</v>
      </c>
      <c r="E84" s="266">
        <v>300</v>
      </c>
      <c r="F84" s="55">
        <v>75</v>
      </c>
      <c r="G84" s="90">
        <v>100</v>
      </c>
      <c r="H84" s="57">
        <f t="shared" si="7"/>
        <v>30000</v>
      </c>
      <c r="I84" s="59">
        <f t="shared" si="8"/>
        <v>7500</v>
      </c>
    </row>
    <row r="85" spans="2:9" s="23" customFormat="1" ht="30.2" customHeight="1" x14ac:dyDescent="0.25">
      <c r="B85" s="200" t="s">
        <v>220</v>
      </c>
      <c r="C85" s="200" t="s">
        <v>2037</v>
      </c>
      <c r="D85" s="204" t="s">
        <v>2063</v>
      </c>
      <c r="E85" s="266">
        <v>300</v>
      </c>
      <c r="F85" s="55">
        <v>75</v>
      </c>
      <c r="G85" s="90">
        <v>100</v>
      </c>
      <c r="H85" s="57">
        <f t="shared" si="7"/>
        <v>30000</v>
      </c>
      <c r="I85" s="59">
        <f t="shared" si="8"/>
        <v>7500</v>
      </c>
    </row>
    <row r="86" spans="2:9" s="23" customFormat="1" ht="30.2" customHeight="1" x14ac:dyDescent="0.25">
      <c r="B86" s="200" t="s">
        <v>220</v>
      </c>
      <c r="C86" s="200" t="s">
        <v>2037</v>
      </c>
      <c r="D86" s="204" t="s">
        <v>2063</v>
      </c>
      <c r="E86" s="266">
        <v>300</v>
      </c>
      <c r="F86" s="55">
        <v>75</v>
      </c>
      <c r="G86" s="90">
        <v>100</v>
      </c>
      <c r="H86" s="57">
        <f t="shared" si="7"/>
        <v>30000</v>
      </c>
      <c r="I86" s="59">
        <f t="shared" si="8"/>
        <v>7500</v>
      </c>
    </row>
    <row r="87" spans="2:9" s="23" customFormat="1" ht="30.2" customHeight="1" x14ac:dyDescent="0.25">
      <c r="B87" s="200" t="s">
        <v>220</v>
      </c>
      <c r="C87" s="200" t="s">
        <v>2037</v>
      </c>
      <c r="D87" s="204" t="s">
        <v>2064</v>
      </c>
      <c r="E87" s="266">
        <v>300</v>
      </c>
      <c r="F87" s="55">
        <v>75</v>
      </c>
      <c r="G87" s="90">
        <v>100</v>
      </c>
      <c r="H87" s="57">
        <f t="shared" si="7"/>
        <v>30000</v>
      </c>
      <c r="I87" s="59">
        <f t="shared" si="8"/>
        <v>7500</v>
      </c>
    </row>
    <row r="88" spans="2:9" s="23" customFormat="1" ht="30.2" customHeight="1" x14ac:dyDescent="0.25">
      <c r="B88" s="200" t="s">
        <v>220</v>
      </c>
      <c r="C88" s="200" t="s">
        <v>2037</v>
      </c>
      <c r="D88" s="204" t="s">
        <v>2064</v>
      </c>
      <c r="E88" s="266">
        <v>300</v>
      </c>
      <c r="F88" s="55">
        <v>75</v>
      </c>
      <c r="G88" s="90">
        <v>100</v>
      </c>
      <c r="H88" s="57">
        <f t="shared" si="7"/>
        <v>30000</v>
      </c>
      <c r="I88" s="59">
        <f t="shared" si="8"/>
        <v>7500</v>
      </c>
    </row>
    <row r="89" spans="2:9" s="23" customFormat="1" ht="30.2" customHeight="1" x14ac:dyDescent="0.25">
      <c r="B89" s="200" t="s">
        <v>220</v>
      </c>
      <c r="C89" s="200" t="s">
        <v>2037</v>
      </c>
      <c r="D89" s="204" t="s">
        <v>2065</v>
      </c>
      <c r="E89" s="266">
        <v>300</v>
      </c>
      <c r="F89" s="55">
        <v>75</v>
      </c>
      <c r="G89" s="90">
        <v>100</v>
      </c>
      <c r="H89" s="57">
        <f t="shared" si="7"/>
        <v>30000</v>
      </c>
      <c r="I89" s="59">
        <f t="shared" si="8"/>
        <v>7500</v>
      </c>
    </row>
    <row r="90" spans="2:9" s="23" customFormat="1" ht="30.2" customHeight="1" x14ac:dyDescent="0.25">
      <c r="B90" s="200" t="s">
        <v>220</v>
      </c>
      <c r="C90" s="200" t="s">
        <v>2037</v>
      </c>
      <c r="D90" s="204" t="s">
        <v>2066</v>
      </c>
      <c r="E90" s="266">
        <v>300</v>
      </c>
      <c r="F90" s="55">
        <v>75</v>
      </c>
      <c r="G90" s="90">
        <v>100</v>
      </c>
      <c r="H90" s="57">
        <f t="shared" si="7"/>
        <v>30000</v>
      </c>
      <c r="I90" s="59">
        <f t="shared" si="8"/>
        <v>7500</v>
      </c>
    </row>
    <row r="91" spans="2:9" s="23" customFormat="1" ht="30.2" customHeight="1" x14ac:dyDescent="0.25">
      <c r="B91" s="200" t="s">
        <v>220</v>
      </c>
      <c r="C91" s="200" t="s">
        <v>2037</v>
      </c>
      <c r="D91" s="204" t="s">
        <v>2040</v>
      </c>
      <c r="E91" s="266">
        <v>300</v>
      </c>
      <c r="F91" s="55">
        <v>75</v>
      </c>
      <c r="G91" s="90">
        <v>100</v>
      </c>
      <c r="H91" s="57">
        <f t="shared" si="7"/>
        <v>30000</v>
      </c>
      <c r="I91" s="59">
        <f t="shared" si="8"/>
        <v>7500</v>
      </c>
    </row>
    <row r="92" spans="2:9" s="23" customFormat="1" ht="30.2" customHeight="1" x14ac:dyDescent="0.25">
      <c r="B92" s="200" t="s">
        <v>220</v>
      </c>
      <c r="C92" s="200" t="s">
        <v>2037</v>
      </c>
      <c r="D92" s="204" t="s">
        <v>2040</v>
      </c>
      <c r="E92" s="266">
        <v>300</v>
      </c>
      <c r="F92" s="55">
        <v>75</v>
      </c>
      <c r="G92" s="90">
        <v>100</v>
      </c>
      <c r="H92" s="57">
        <f t="shared" si="7"/>
        <v>30000</v>
      </c>
      <c r="I92" s="59">
        <f t="shared" si="8"/>
        <v>7500</v>
      </c>
    </row>
    <row r="93" spans="2:9" s="23" customFormat="1" ht="30.2" customHeight="1" x14ac:dyDescent="0.25">
      <c r="B93" s="200" t="s">
        <v>220</v>
      </c>
      <c r="C93" s="200" t="s">
        <v>2037</v>
      </c>
      <c r="D93" s="204" t="s">
        <v>2040</v>
      </c>
      <c r="E93" s="266">
        <v>300</v>
      </c>
      <c r="F93" s="55">
        <v>75</v>
      </c>
      <c r="G93" s="90">
        <v>100</v>
      </c>
      <c r="H93" s="57">
        <f t="shared" si="7"/>
        <v>30000</v>
      </c>
      <c r="I93" s="59">
        <f t="shared" si="8"/>
        <v>7500</v>
      </c>
    </row>
    <row r="94" spans="2:9" s="23" customFormat="1" ht="30.2" customHeight="1" x14ac:dyDescent="0.25">
      <c r="B94" s="200" t="s">
        <v>220</v>
      </c>
      <c r="C94" s="200" t="s">
        <v>2037</v>
      </c>
      <c r="D94" s="204" t="s">
        <v>2067</v>
      </c>
      <c r="E94" s="266">
        <v>300</v>
      </c>
      <c r="F94" s="55">
        <v>75</v>
      </c>
      <c r="G94" s="90">
        <v>100</v>
      </c>
      <c r="H94" s="57">
        <f t="shared" si="7"/>
        <v>30000</v>
      </c>
      <c r="I94" s="59">
        <f t="shared" si="8"/>
        <v>7500</v>
      </c>
    </row>
    <row r="95" spans="2:9" s="23" customFormat="1" ht="30.2" customHeight="1" x14ac:dyDescent="0.25">
      <c r="B95" s="200" t="s">
        <v>220</v>
      </c>
      <c r="C95" s="200" t="s">
        <v>2037</v>
      </c>
      <c r="D95" s="204" t="s">
        <v>2067</v>
      </c>
      <c r="E95" s="266">
        <v>300</v>
      </c>
      <c r="F95" s="55">
        <v>75</v>
      </c>
      <c r="G95" s="90">
        <v>100</v>
      </c>
      <c r="H95" s="57">
        <f t="shared" si="7"/>
        <v>30000</v>
      </c>
      <c r="I95" s="59">
        <f t="shared" si="8"/>
        <v>7500</v>
      </c>
    </row>
    <row r="96" spans="2:9" s="23" customFormat="1" ht="30.2" customHeight="1" x14ac:dyDescent="0.25">
      <c r="B96" s="200" t="s">
        <v>220</v>
      </c>
      <c r="C96" s="200" t="s">
        <v>2037</v>
      </c>
      <c r="D96" s="204" t="s">
        <v>2068</v>
      </c>
      <c r="E96" s="266">
        <v>300</v>
      </c>
      <c r="F96" s="55">
        <v>75</v>
      </c>
      <c r="G96" s="90">
        <v>100</v>
      </c>
      <c r="H96" s="57">
        <f t="shared" si="7"/>
        <v>30000</v>
      </c>
      <c r="I96" s="59">
        <f t="shared" si="8"/>
        <v>7500</v>
      </c>
    </row>
    <row r="97" spans="2:9" s="23" customFormat="1" ht="30.2" customHeight="1" x14ac:dyDescent="0.25">
      <c r="B97" s="200" t="s">
        <v>220</v>
      </c>
      <c r="C97" s="200" t="s">
        <v>2037</v>
      </c>
      <c r="D97" s="204" t="s">
        <v>2068</v>
      </c>
      <c r="E97" s="266">
        <v>300</v>
      </c>
      <c r="F97" s="55">
        <v>75</v>
      </c>
      <c r="G97" s="90">
        <v>100</v>
      </c>
      <c r="H97" s="57">
        <f t="shared" si="7"/>
        <v>30000</v>
      </c>
      <c r="I97" s="59">
        <f t="shared" si="8"/>
        <v>7500</v>
      </c>
    </row>
    <row r="98" spans="2:9" s="23" customFormat="1" ht="30.2" customHeight="1" x14ac:dyDescent="0.25">
      <c r="B98" s="200" t="s">
        <v>220</v>
      </c>
      <c r="C98" s="200" t="s">
        <v>2037</v>
      </c>
      <c r="D98" s="204" t="s">
        <v>2069</v>
      </c>
      <c r="E98" s="266">
        <v>300</v>
      </c>
      <c r="F98" s="55">
        <v>75</v>
      </c>
      <c r="G98" s="90">
        <v>100</v>
      </c>
      <c r="H98" s="57">
        <f t="shared" si="7"/>
        <v>30000</v>
      </c>
      <c r="I98" s="59">
        <f t="shared" si="8"/>
        <v>7500</v>
      </c>
    </row>
    <row r="99" spans="2:9" s="23" customFormat="1" ht="30.2" customHeight="1" x14ac:dyDescent="0.25">
      <c r="B99" s="200" t="s">
        <v>220</v>
      </c>
      <c r="C99" s="200" t="s">
        <v>2037</v>
      </c>
      <c r="D99" s="204" t="s">
        <v>2070</v>
      </c>
      <c r="E99" s="266">
        <v>300</v>
      </c>
      <c r="F99" s="55">
        <v>75</v>
      </c>
      <c r="G99" s="90">
        <v>100</v>
      </c>
      <c r="H99" s="57">
        <f t="shared" si="7"/>
        <v>30000</v>
      </c>
      <c r="I99" s="59">
        <f t="shared" si="8"/>
        <v>7500</v>
      </c>
    </row>
    <row r="100" spans="2:9" s="23" customFormat="1" ht="30.2" customHeight="1" x14ac:dyDescent="0.25">
      <c r="B100" s="200" t="s">
        <v>220</v>
      </c>
      <c r="C100" s="200" t="s">
        <v>2019</v>
      </c>
      <c r="D100" s="204" t="s">
        <v>2071</v>
      </c>
      <c r="E100" s="266">
        <v>300</v>
      </c>
      <c r="F100" s="55">
        <v>75</v>
      </c>
      <c r="G100" s="90">
        <v>100</v>
      </c>
      <c r="H100" s="57">
        <f t="shared" si="7"/>
        <v>30000</v>
      </c>
      <c r="I100" s="59">
        <f t="shared" si="8"/>
        <v>7500</v>
      </c>
    </row>
    <row r="101" spans="2:9" s="23" customFormat="1" ht="30.2" customHeight="1" x14ac:dyDescent="0.25">
      <c r="B101" s="200" t="s">
        <v>220</v>
      </c>
      <c r="C101" s="200" t="s">
        <v>2019</v>
      </c>
      <c r="D101" s="204" t="s">
        <v>2072</v>
      </c>
      <c r="E101" s="266">
        <v>300</v>
      </c>
      <c r="F101" s="55">
        <v>75</v>
      </c>
      <c r="G101" s="90">
        <v>100</v>
      </c>
      <c r="H101" s="57">
        <f t="shared" si="7"/>
        <v>30000</v>
      </c>
      <c r="I101" s="59">
        <f t="shared" si="8"/>
        <v>7500</v>
      </c>
    </row>
    <row r="102" spans="2:9" s="23" customFormat="1" ht="30.2" customHeight="1" x14ac:dyDescent="0.25">
      <c r="B102" s="200" t="s">
        <v>220</v>
      </c>
      <c r="C102" s="200" t="s">
        <v>2019</v>
      </c>
      <c r="D102" s="204" t="s">
        <v>2072</v>
      </c>
      <c r="E102" s="266">
        <v>300</v>
      </c>
      <c r="F102" s="55">
        <v>75</v>
      </c>
      <c r="G102" s="90">
        <v>100</v>
      </c>
      <c r="H102" s="57">
        <f t="shared" si="7"/>
        <v>30000</v>
      </c>
      <c r="I102" s="59">
        <f t="shared" si="8"/>
        <v>7500</v>
      </c>
    </row>
    <row r="103" spans="2:9" s="23" customFormat="1" ht="30.2" customHeight="1" x14ac:dyDescent="0.25">
      <c r="B103" s="200" t="s">
        <v>220</v>
      </c>
      <c r="C103" s="200" t="s">
        <v>2019</v>
      </c>
      <c r="D103" s="204" t="s">
        <v>2057</v>
      </c>
      <c r="E103" s="266">
        <v>300</v>
      </c>
      <c r="F103" s="55">
        <v>75</v>
      </c>
      <c r="G103" s="90">
        <v>100</v>
      </c>
      <c r="H103" s="57">
        <f t="shared" si="7"/>
        <v>30000</v>
      </c>
      <c r="I103" s="59">
        <f t="shared" si="8"/>
        <v>7500</v>
      </c>
    </row>
    <row r="104" spans="2:9" s="23" customFormat="1" ht="30.2" customHeight="1" x14ac:dyDescent="0.25">
      <c r="B104" s="200" t="s">
        <v>220</v>
      </c>
      <c r="C104" s="200" t="s">
        <v>2019</v>
      </c>
      <c r="D104" s="204" t="s">
        <v>2020</v>
      </c>
      <c r="E104" s="266">
        <v>300</v>
      </c>
      <c r="F104" s="55">
        <v>75</v>
      </c>
      <c r="G104" s="90">
        <v>100</v>
      </c>
      <c r="H104" s="57">
        <f t="shared" si="7"/>
        <v>30000</v>
      </c>
      <c r="I104" s="59">
        <f t="shared" si="8"/>
        <v>7500</v>
      </c>
    </row>
    <row r="105" spans="2:9" s="23" customFormat="1" ht="30.2" customHeight="1" x14ac:dyDescent="0.25">
      <c r="B105" s="200" t="s">
        <v>220</v>
      </c>
      <c r="C105" s="200" t="s">
        <v>2019</v>
      </c>
      <c r="D105" s="204" t="s">
        <v>2058</v>
      </c>
      <c r="E105" s="266">
        <v>300</v>
      </c>
      <c r="F105" s="55">
        <v>75</v>
      </c>
      <c r="G105" s="90">
        <v>100</v>
      </c>
      <c r="H105" s="57">
        <f t="shared" si="7"/>
        <v>30000</v>
      </c>
      <c r="I105" s="59">
        <f t="shared" si="8"/>
        <v>7500</v>
      </c>
    </row>
    <row r="106" spans="2:9" s="23" customFormat="1" ht="30.2" customHeight="1" x14ac:dyDescent="0.25">
      <c r="B106" s="200" t="s">
        <v>220</v>
      </c>
      <c r="C106" s="200" t="s">
        <v>2019</v>
      </c>
      <c r="D106" s="204" t="s">
        <v>2058</v>
      </c>
      <c r="E106" s="266">
        <v>300</v>
      </c>
      <c r="F106" s="55">
        <v>75</v>
      </c>
      <c r="G106" s="90">
        <v>100</v>
      </c>
      <c r="H106" s="57">
        <f t="shared" si="7"/>
        <v>30000</v>
      </c>
      <c r="I106" s="59">
        <f t="shared" si="8"/>
        <v>7500</v>
      </c>
    </row>
    <row r="107" spans="2:9" s="23" customFormat="1" ht="30.2" customHeight="1" x14ac:dyDescent="0.25">
      <c r="B107" s="200" t="s">
        <v>220</v>
      </c>
      <c r="C107" s="200" t="s">
        <v>2033</v>
      </c>
      <c r="D107" s="204" t="s">
        <v>2073</v>
      </c>
      <c r="E107" s="266">
        <v>300</v>
      </c>
      <c r="F107" s="55">
        <v>75</v>
      </c>
      <c r="G107" s="90">
        <v>100</v>
      </c>
      <c r="H107" s="57">
        <f t="shared" si="7"/>
        <v>30000</v>
      </c>
      <c r="I107" s="59">
        <f t="shared" si="8"/>
        <v>7500</v>
      </c>
    </row>
    <row r="108" spans="2:9" s="23" customFormat="1" ht="30.2" customHeight="1" x14ac:dyDescent="0.25">
      <c r="B108" s="200" t="s">
        <v>220</v>
      </c>
      <c r="C108" s="200" t="s">
        <v>2033</v>
      </c>
      <c r="D108" s="204" t="s">
        <v>2073</v>
      </c>
      <c r="E108" s="266">
        <v>300</v>
      </c>
      <c r="F108" s="55">
        <v>75</v>
      </c>
      <c r="G108" s="90">
        <v>100</v>
      </c>
      <c r="H108" s="57">
        <f t="shared" si="7"/>
        <v>30000</v>
      </c>
      <c r="I108" s="59">
        <f t="shared" si="8"/>
        <v>7500</v>
      </c>
    </row>
    <row r="109" spans="2:9" s="23" customFormat="1" ht="30.2" customHeight="1" x14ac:dyDescent="0.25">
      <c r="B109" s="200" t="s">
        <v>220</v>
      </c>
      <c r="C109" s="200" t="s">
        <v>2033</v>
      </c>
      <c r="D109" s="204" t="s">
        <v>2073</v>
      </c>
      <c r="E109" s="266">
        <v>300</v>
      </c>
      <c r="F109" s="55">
        <v>75</v>
      </c>
      <c r="G109" s="90">
        <v>100</v>
      </c>
      <c r="H109" s="57">
        <f t="shared" si="7"/>
        <v>30000</v>
      </c>
      <c r="I109" s="59">
        <f t="shared" si="8"/>
        <v>7500</v>
      </c>
    </row>
    <row r="110" spans="2:9" s="23" customFormat="1" ht="30.2" customHeight="1" x14ac:dyDescent="0.25">
      <c r="B110" s="200" t="s">
        <v>220</v>
      </c>
      <c r="C110" s="200" t="s">
        <v>2033</v>
      </c>
      <c r="D110" s="204" t="s">
        <v>2073</v>
      </c>
      <c r="E110" s="266">
        <v>300</v>
      </c>
      <c r="F110" s="55">
        <v>75</v>
      </c>
      <c r="G110" s="90">
        <v>100</v>
      </c>
      <c r="H110" s="57">
        <f t="shared" si="7"/>
        <v>30000</v>
      </c>
      <c r="I110" s="59">
        <f t="shared" si="8"/>
        <v>7500</v>
      </c>
    </row>
    <row r="111" spans="2:9" s="23" customFormat="1" ht="30.2" customHeight="1" x14ac:dyDescent="0.25">
      <c r="B111" s="200" t="s">
        <v>220</v>
      </c>
      <c r="C111" s="200" t="s">
        <v>2033</v>
      </c>
      <c r="D111" s="204" t="s">
        <v>2074</v>
      </c>
      <c r="E111" s="266">
        <v>300</v>
      </c>
      <c r="F111" s="55">
        <v>75</v>
      </c>
      <c r="G111" s="90">
        <v>100</v>
      </c>
      <c r="H111" s="57">
        <f t="shared" si="7"/>
        <v>30000</v>
      </c>
      <c r="I111" s="59">
        <f t="shared" si="8"/>
        <v>7500</v>
      </c>
    </row>
    <row r="112" spans="2:9" s="17" customFormat="1" ht="30.2" customHeight="1" x14ac:dyDescent="0.25">
      <c r="B112" s="200" t="s">
        <v>220</v>
      </c>
      <c r="C112" s="200" t="s">
        <v>2033</v>
      </c>
      <c r="D112" s="204" t="s">
        <v>2074</v>
      </c>
      <c r="E112" s="266">
        <v>300</v>
      </c>
      <c r="F112" s="55">
        <v>75</v>
      </c>
      <c r="G112" s="90">
        <v>100</v>
      </c>
      <c r="H112" s="91">
        <f t="shared" si="7"/>
        <v>30000</v>
      </c>
      <c r="I112" s="55">
        <f t="shared" si="8"/>
        <v>7500</v>
      </c>
    </row>
    <row r="113" spans="2:9" s="17" customFormat="1" ht="30.2" customHeight="1" thickBot="1" x14ac:dyDescent="0.3">
      <c r="B113" s="201" t="s">
        <v>220</v>
      </c>
      <c r="C113" s="201" t="s">
        <v>2036</v>
      </c>
      <c r="D113" s="205">
        <v>0.04</v>
      </c>
      <c r="E113" s="266">
        <v>300</v>
      </c>
      <c r="F113" s="55">
        <v>75</v>
      </c>
      <c r="G113" s="90">
        <v>100</v>
      </c>
      <c r="H113" s="68">
        <f>ROUND(E113*G113,6)</f>
        <v>30000</v>
      </c>
      <c r="I113" s="70">
        <f t="shared" si="8"/>
        <v>7500</v>
      </c>
    </row>
    <row r="115" spans="2:9" ht="15.75" thickBot="1" x14ac:dyDescent="0.3"/>
    <row r="116" spans="2:9" ht="15.75" thickBot="1" x14ac:dyDescent="0.3">
      <c r="B116" s="326" t="s">
        <v>221</v>
      </c>
      <c r="C116" s="338"/>
      <c r="D116" s="338"/>
      <c r="E116" s="338"/>
      <c r="F116" s="338"/>
      <c r="G116" s="338"/>
      <c r="H116" s="338"/>
      <c r="I116" s="339"/>
    </row>
    <row r="117" spans="2:9" ht="15.75" thickBot="1" x14ac:dyDescent="0.3">
      <c r="B117" s="329" t="s">
        <v>228</v>
      </c>
      <c r="C117" s="329" t="s">
        <v>166</v>
      </c>
      <c r="D117" s="333" t="s">
        <v>229</v>
      </c>
      <c r="E117" s="362" t="s">
        <v>257</v>
      </c>
      <c r="F117" s="355" t="s">
        <v>213</v>
      </c>
      <c r="G117" s="357" t="s">
        <v>165</v>
      </c>
      <c r="H117" s="75" t="s">
        <v>258</v>
      </c>
      <c r="I117" s="75" t="s">
        <v>259</v>
      </c>
    </row>
    <row r="118" spans="2:9" ht="15.75" thickBot="1" x14ac:dyDescent="0.3">
      <c r="B118" s="330"/>
      <c r="C118" s="330"/>
      <c r="D118" s="334"/>
      <c r="E118" s="363"/>
      <c r="F118" s="356"/>
      <c r="G118" s="358"/>
      <c r="H118" s="86">
        <f>SUM(H119:H121)</f>
        <v>90000</v>
      </c>
      <c r="I118" s="88">
        <f t="shared" ref="I118" si="9">SUM(I119:I121)</f>
        <v>22500</v>
      </c>
    </row>
    <row r="119" spans="2:9" s="17" customFormat="1" ht="30.2" customHeight="1" x14ac:dyDescent="0.25">
      <c r="B119" s="198" t="s">
        <v>221</v>
      </c>
      <c r="C119" s="198" t="s">
        <v>2019</v>
      </c>
      <c r="D119" s="203" t="s">
        <v>2075</v>
      </c>
      <c r="E119" s="266">
        <v>300</v>
      </c>
      <c r="F119" s="55">
        <v>75</v>
      </c>
      <c r="G119" s="90">
        <v>100</v>
      </c>
      <c r="H119" s="48">
        <f>ROUND(E119*G119,2)</f>
        <v>30000</v>
      </c>
      <c r="I119" s="50">
        <f>ROUND(F119*G119,6)</f>
        <v>7500</v>
      </c>
    </row>
    <row r="120" spans="2:9" s="17" customFormat="1" ht="30.2" customHeight="1" x14ac:dyDescent="0.25">
      <c r="B120" s="200" t="s">
        <v>221</v>
      </c>
      <c r="C120" s="200" t="s">
        <v>2019</v>
      </c>
      <c r="D120" s="204" t="s">
        <v>2057</v>
      </c>
      <c r="E120" s="266">
        <v>300</v>
      </c>
      <c r="F120" s="55">
        <v>75</v>
      </c>
      <c r="G120" s="90">
        <v>100</v>
      </c>
      <c r="H120" s="57">
        <f>ROUND(E120*G120,2)</f>
        <v>30000</v>
      </c>
      <c r="I120" s="59">
        <f>ROUND(F120*G120,6)</f>
        <v>7500</v>
      </c>
    </row>
    <row r="121" spans="2:9" s="17" customFormat="1" ht="30.2" customHeight="1" thickBot="1" x14ac:dyDescent="0.3">
      <c r="B121" s="201" t="s">
        <v>221</v>
      </c>
      <c r="C121" s="201" t="s">
        <v>2036</v>
      </c>
      <c r="D121" s="205">
        <v>0.04</v>
      </c>
      <c r="E121" s="266">
        <v>300</v>
      </c>
      <c r="F121" s="55">
        <v>75</v>
      </c>
      <c r="G121" s="90">
        <v>100</v>
      </c>
      <c r="H121" s="68">
        <f>ROUND(E121*G121,6)</f>
        <v>30000</v>
      </c>
      <c r="I121" s="70">
        <f>ROUND(F121*G121,6)</f>
        <v>7500</v>
      </c>
    </row>
    <row r="123" spans="2:9" ht="15.75" thickBot="1" x14ac:dyDescent="0.3"/>
    <row r="124" spans="2:9" ht="15.75" thickBot="1" x14ac:dyDescent="0.3">
      <c r="B124" s="326" t="s">
        <v>265</v>
      </c>
      <c r="C124" s="338"/>
      <c r="D124" s="338"/>
      <c r="E124" s="338"/>
      <c r="F124" s="338"/>
      <c r="G124" s="338"/>
      <c r="H124" s="338"/>
      <c r="I124" s="339"/>
    </row>
    <row r="125" spans="2:9" ht="15.75" thickBot="1" x14ac:dyDescent="0.3">
      <c r="B125" s="329" t="s">
        <v>228</v>
      </c>
      <c r="C125" s="329" t="s">
        <v>166</v>
      </c>
      <c r="D125" s="333" t="s">
        <v>229</v>
      </c>
      <c r="E125" s="362" t="s">
        <v>257</v>
      </c>
      <c r="F125" s="355" t="s">
        <v>213</v>
      </c>
      <c r="G125" s="357" t="s">
        <v>165</v>
      </c>
      <c r="H125" s="75" t="s">
        <v>258</v>
      </c>
      <c r="I125" s="75" t="s">
        <v>259</v>
      </c>
    </row>
    <row r="126" spans="2:9" ht="15.75" thickBot="1" x14ac:dyDescent="0.3">
      <c r="B126" s="330"/>
      <c r="C126" s="330"/>
      <c r="D126" s="334"/>
      <c r="E126" s="363"/>
      <c r="F126" s="356"/>
      <c r="G126" s="358"/>
      <c r="H126" s="86">
        <f>SUM(H127:H135)</f>
        <v>270000</v>
      </c>
      <c r="I126" s="88">
        <f t="shared" ref="I126" si="10">SUM(I127:I135)</f>
        <v>67500</v>
      </c>
    </row>
    <row r="127" spans="2:9" s="17" customFormat="1" ht="30.2" customHeight="1" x14ac:dyDescent="0.25">
      <c r="B127" s="198" t="s">
        <v>265</v>
      </c>
      <c r="C127" s="198" t="s">
        <v>2037</v>
      </c>
      <c r="D127" s="203" t="s">
        <v>2076</v>
      </c>
      <c r="E127" s="266">
        <v>300</v>
      </c>
      <c r="F127" s="55">
        <v>75</v>
      </c>
      <c r="G127" s="90">
        <v>100</v>
      </c>
      <c r="H127" s="48">
        <f t="shared" ref="H127:H134" si="11">ROUND(E127*G127,2)</f>
        <v>30000</v>
      </c>
      <c r="I127" s="50">
        <f t="shared" ref="I127:I135" si="12">ROUND(F127*G127,6)</f>
        <v>7500</v>
      </c>
    </row>
    <row r="128" spans="2:9" s="23" customFormat="1" ht="30.2" customHeight="1" x14ac:dyDescent="0.25">
      <c r="B128" s="200" t="s">
        <v>265</v>
      </c>
      <c r="C128" s="200" t="s">
        <v>2037</v>
      </c>
      <c r="D128" s="204" t="s">
        <v>2040</v>
      </c>
      <c r="E128" s="266">
        <v>300</v>
      </c>
      <c r="F128" s="55">
        <v>75</v>
      </c>
      <c r="G128" s="90">
        <v>100</v>
      </c>
      <c r="H128" s="57">
        <f t="shared" si="11"/>
        <v>30000</v>
      </c>
      <c r="I128" s="59">
        <f t="shared" si="12"/>
        <v>7500</v>
      </c>
    </row>
    <row r="129" spans="2:9" s="23" customFormat="1" ht="30.2" customHeight="1" x14ac:dyDescent="0.25">
      <c r="B129" s="200" t="s">
        <v>265</v>
      </c>
      <c r="C129" s="200" t="s">
        <v>2037</v>
      </c>
      <c r="D129" s="204" t="s">
        <v>2041</v>
      </c>
      <c r="E129" s="266">
        <v>300</v>
      </c>
      <c r="F129" s="55">
        <v>75</v>
      </c>
      <c r="G129" s="90">
        <v>100</v>
      </c>
      <c r="H129" s="57">
        <f t="shared" si="11"/>
        <v>30000</v>
      </c>
      <c r="I129" s="59">
        <f t="shared" si="12"/>
        <v>7500</v>
      </c>
    </row>
    <row r="130" spans="2:9" s="23" customFormat="1" ht="30.2" customHeight="1" x14ac:dyDescent="0.25">
      <c r="B130" s="200" t="s">
        <v>265</v>
      </c>
      <c r="C130" s="200" t="s">
        <v>2037</v>
      </c>
      <c r="D130" s="204" t="s">
        <v>2067</v>
      </c>
      <c r="E130" s="266">
        <v>300</v>
      </c>
      <c r="F130" s="55">
        <v>75</v>
      </c>
      <c r="G130" s="90">
        <v>100</v>
      </c>
      <c r="H130" s="57">
        <f t="shared" si="11"/>
        <v>30000</v>
      </c>
      <c r="I130" s="59">
        <f t="shared" si="12"/>
        <v>7500</v>
      </c>
    </row>
    <row r="131" spans="2:9" s="23" customFormat="1" ht="30.2" customHeight="1" x14ac:dyDescent="0.25">
      <c r="B131" s="200" t="s">
        <v>265</v>
      </c>
      <c r="C131" s="200" t="s">
        <v>2037</v>
      </c>
      <c r="D131" s="204" t="s">
        <v>2068</v>
      </c>
      <c r="E131" s="266">
        <v>300</v>
      </c>
      <c r="F131" s="55">
        <v>75</v>
      </c>
      <c r="G131" s="90">
        <v>100</v>
      </c>
      <c r="H131" s="57">
        <f t="shared" si="11"/>
        <v>30000</v>
      </c>
      <c r="I131" s="59">
        <f t="shared" si="12"/>
        <v>7500</v>
      </c>
    </row>
    <row r="132" spans="2:9" s="23" customFormat="1" ht="30.2" customHeight="1" x14ac:dyDescent="0.25">
      <c r="B132" s="200" t="s">
        <v>265</v>
      </c>
      <c r="C132" s="200" t="s">
        <v>2037</v>
      </c>
      <c r="D132" s="204" t="s">
        <v>2043</v>
      </c>
      <c r="E132" s="266">
        <v>300</v>
      </c>
      <c r="F132" s="55">
        <v>75</v>
      </c>
      <c r="G132" s="90">
        <v>100</v>
      </c>
      <c r="H132" s="57">
        <f t="shared" si="11"/>
        <v>30000</v>
      </c>
      <c r="I132" s="59">
        <f t="shared" si="12"/>
        <v>7500</v>
      </c>
    </row>
    <row r="133" spans="2:9" s="23" customFormat="1" ht="30.2" customHeight="1" x14ac:dyDescent="0.25">
      <c r="B133" s="200" t="s">
        <v>265</v>
      </c>
      <c r="C133" s="200" t="s">
        <v>2037</v>
      </c>
      <c r="D133" s="204" t="s">
        <v>2045</v>
      </c>
      <c r="E133" s="266">
        <v>300</v>
      </c>
      <c r="F133" s="55">
        <v>75</v>
      </c>
      <c r="G133" s="90">
        <v>100</v>
      </c>
      <c r="H133" s="57">
        <f t="shared" si="11"/>
        <v>30000</v>
      </c>
      <c r="I133" s="59">
        <f t="shared" si="12"/>
        <v>7500</v>
      </c>
    </row>
    <row r="134" spans="2:9" s="17" customFormat="1" ht="30.2" customHeight="1" x14ac:dyDescent="0.25">
      <c r="B134" s="200" t="s">
        <v>265</v>
      </c>
      <c r="C134" s="200" t="s">
        <v>2019</v>
      </c>
      <c r="D134" s="204" t="s">
        <v>2077</v>
      </c>
      <c r="E134" s="266">
        <v>300</v>
      </c>
      <c r="F134" s="55">
        <v>75</v>
      </c>
      <c r="G134" s="90">
        <v>100</v>
      </c>
      <c r="H134" s="57">
        <f t="shared" si="11"/>
        <v>30000</v>
      </c>
      <c r="I134" s="59">
        <f t="shared" si="12"/>
        <v>7500</v>
      </c>
    </row>
    <row r="135" spans="2:9" s="17" customFormat="1" ht="30.2" customHeight="1" thickBot="1" x14ac:dyDescent="0.3">
      <c r="B135" s="201" t="s">
        <v>265</v>
      </c>
      <c r="C135" s="201" t="s">
        <v>2036</v>
      </c>
      <c r="D135" s="205">
        <v>0.04</v>
      </c>
      <c r="E135" s="266">
        <v>300</v>
      </c>
      <c r="F135" s="55">
        <v>75</v>
      </c>
      <c r="G135" s="90">
        <v>100</v>
      </c>
      <c r="H135" s="68">
        <f>ROUND(E135*G135,6)</f>
        <v>30000</v>
      </c>
      <c r="I135" s="70">
        <f t="shared" si="12"/>
        <v>7500</v>
      </c>
    </row>
    <row r="137" spans="2:9" ht="15.75" thickBot="1" x14ac:dyDescent="0.3"/>
    <row r="138" spans="2:9" ht="15.75" thickBot="1" x14ac:dyDescent="0.3">
      <c r="B138" s="326" t="s">
        <v>222</v>
      </c>
      <c r="C138" s="338"/>
      <c r="D138" s="338"/>
      <c r="E138" s="338"/>
      <c r="F138" s="338"/>
      <c r="G138" s="338"/>
      <c r="H138" s="338"/>
      <c r="I138" s="339"/>
    </row>
    <row r="139" spans="2:9" ht="15.75" thickBot="1" x14ac:dyDescent="0.3">
      <c r="B139" s="329" t="s">
        <v>228</v>
      </c>
      <c r="C139" s="329" t="s">
        <v>166</v>
      </c>
      <c r="D139" s="333" t="s">
        <v>229</v>
      </c>
      <c r="E139" s="362" t="s">
        <v>257</v>
      </c>
      <c r="F139" s="355" t="s">
        <v>213</v>
      </c>
      <c r="G139" s="357" t="s">
        <v>165</v>
      </c>
      <c r="H139" s="75" t="s">
        <v>258</v>
      </c>
      <c r="I139" s="75" t="s">
        <v>259</v>
      </c>
    </row>
    <row r="140" spans="2:9" ht="15.75" thickBot="1" x14ac:dyDescent="0.3">
      <c r="B140" s="330"/>
      <c r="C140" s="330"/>
      <c r="D140" s="334"/>
      <c r="E140" s="363"/>
      <c r="F140" s="356"/>
      <c r="G140" s="358"/>
      <c r="H140" s="86">
        <f>SUM(H141:H145)</f>
        <v>150000</v>
      </c>
      <c r="I140" s="88">
        <f t="shared" ref="I140" si="13">SUM(I141:I145)</f>
        <v>37500</v>
      </c>
    </row>
    <row r="141" spans="2:9" s="17" customFormat="1" ht="30.2" customHeight="1" x14ac:dyDescent="0.25">
      <c r="B141" s="198" t="s">
        <v>222</v>
      </c>
      <c r="C141" s="198" t="s">
        <v>2037</v>
      </c>
      <c r="D141" s="203" t="s">
        <v>2078</v>
      </c>
      <c r="E141" s="266">
        <v>300</v>
      </c>
      <c r="F141" s="55">
        <v>75</v>
      </c>
      <c r="G141" s="90">
        <v>100</v>
      </c>
      <c r="H141" s="48">
        <f>ROUND(E141*G141,2)</f>
        <v>30000</v>
      </c>
      <c r="I141" s="50">
        <f>ROUND(F141*G141,6)</f>
        <v>7500</v>
      </c>
    </row>
    <row r="142" spans="2:9" s="23" customFormat="1" ht="30.2" customHeight="1" x14ac:dyDescent="0.25">
      <c r="B142" s="200" t="s">
        <v>222</v>
      </c>
      <c r="C142" s="200" t="s">
        <v>2019</v>
      </c>
      <c r="D142" s="204" t="s">
        <v>2021</v>
      </c>
      <c r="E142" s="266">
        <v>300</v>
      </c>
      <c r="F142" s="55">
        <v>75</v>
      </c>
      <c r="G142" s="90">
        <v>100</v>
      </c>
      <c r="H142" s="57">
        <f>ROUND(E142*G142,2)</f>
        <v>30000</v>
      </c>
      <c r="I142" s="59">
        <f>ROUND(F142*G142,6)</f>
        <v>7500</v>
      </c>
    </row>
    <row r="143" spans="2:9" s="23" customFormat="1" ht="30.2" customHeight="1" x14ac:dyDescent="0.25">
      <c r="B143" s="200" t="s">
        <v>222</v>
      </c>
      <c r="C143" s="200" t="s">
        <v>2019</v>
      </c>
      <c r="D143" s="204" t="s">
        <v>2021</v>
      </c>
      <c r="E143" s="266">
        <v>300</v>
      </c>
      <c r="F143" s="55">
        <v>75</v>
      </c>
      <c r="G143" s="90">
        <v>100</v>
      </c>
      <c r="H143" s="57">
        <f>ROUND(E143*G143,2)</f>
        <v>30000</v>
      </c>
      <c r="I143" s="59">
        <f>ROUND(F143*G143,6)</f>
        <v>7500</v>
      </c>
    </row>
    <row r="144" spans="2:9" s="17" customFormat="1" ht="30.2" customHeight="1" x14ac:dyDescent="0.25">
      <c r="B144" s="200" t="s">
        <v>222</v>
      </c>
      <c r="C144" s="200" t="s">
        <v>2019</v>
      </c>
      <c r="D144" s="204" t="s">
        <v>2030</v>
      </c>
      <c r="E144" s="266">
        <v>300</v>
      </c>
      <c r="F144" s="55">
        <v>75</v>
      </c>
      <c r="G144" s="90">
        <v>100</v>
      </c>
      <c r="H144" s="92">
        <f>ROUND(E144*G144,2)</f>
        <v>30000</v>
      </c>
      <c r="I144" s="55">
        <f>ROUND(F144*G144,6)</f>
        <v>7500</v>
      </c>
    </row>
    <row r="145" spans="2:9" s="17" customFormat="1" ht="30.2" customHeight="1" thickBot="1" x14ac:dyDescent="0.3">
      <c r="B145" s="201" t="s">
        <v>222</v>
      </c>
      <c r="C145" s="201" t="s">
        <v>2036</v>
      </c>
      <c r="D145" s="205">
        <v>0.04</v>
      </c>
      <c r="E145" s="266">
        <v>300</v>
      </c>
      <c r="F145" s="55">
        <v>75</v>
      </c>
      <c r="G145" s="90">
        <v>100</v>
      </c>
      <c r="H145" s="68">
        <f>ROUND(E145*G145,6)</f>
        <v>30000</v>
      </c>
      <c r="I145" s="70">
        <f>ROUND(F145*G145,6)</f>
        <v>7500</v>
      </c>
    </row>
    <row r="147" spans="2:9" ht="15.75" thickBot="1" x14ac:dyDescent="0.3"/>
    <row r="148" spans="2:9" ht="15.75" thickBot="1" x14ac:dyDescent="0.3">
      <c r="B148" s="326" t="s">
        <v>223</v>
      </c>
      <c r="C148" s="338"/>
      <c r="D148" s="338"/>
      <c r="E148" s="338"/>
      <c r="F148" s="338"/>
      <c r="G148" s="338"/>
      <c r="H148" s="338"/>
      <c r="I148" s="339"/>
    </row>
    <row r="149" spans="2:9" ht="15.75" thickBot="1" x14ac:dyDescent="0.3">
      <c r="B149" s="329" t="s">
        <v>228</v>
      </c>
      <c r="C149" s="329" t="s">
        <v>166</v>
      </c>
      <c r="D149" s="333" t="s">
        <v>229</v>
      </c>
      <c r="E149" s="362" t="s">
        <v>257</v>
      </c>
      <c r="F149" s="355" t="s">
        <v>213</v>
      </c>
      <c r="G149" s="357" t="s">
        <v>165</v>
      </c>
      <c r="H149" s="75" t="s">
        <v>258</v>
      </c>
      <c r="I149" s="75" t="s">
        <v>259</v>
      </c>
    </row>
    <row r="150" spans="2:9" ht="15.75" thickBot="1" x14ac:dyDescent="0.3">
      <c r="B150" s="330"/>
      <c r="C150" s="330"/>
      <c r="D150" s="334"/>
      <c r="E150" s="363"/>
      <c r="F150" s="356"/>
      <c r="G150" s="358"/>
      <c r="H150" s="86">
        <f>SUM(H151:H152)</f>
        <v>60000</v>
      </c>
      <c r="I150" s="88">
        <f t="shared" ref="I150" si="14">SUM(I151:I152)</f>
        <v>15000</v>
      </c>
    </row>
    <row r="151" spans="2:9" s="17" customFormat="1" ht="30.2" customHeight="1" x14ac:dyDescent="0.25">
      <c r="B151" s="200" t="s">
        <v>223</v>
      </c>
      <c r="C151" s="200" t="s">
        <v>2019</v>
      </c>
      <c r="D151" s="204" t="s">
        <v>2022</v>
      </c>
      <c r="E151" s="266">
        <v>300</v>
      </c>
      <c r="F151" s="55">
        <v>75</v>
      </c>
      <c r="G151" s="90">
        <v>100</v>
      </c>
      <c r="H151" s="57">
        <f>ROUND(E151*G151,2)</f>
        <v>30000</v>
      </c>
      <c r="I151" s="59">
        <f>ROUND(F151*G151,6)</f>
        <v>7500</v>
      </c>
    </row>
    <row r="152" spans="2:9" s="17" customFormat="1" ht="30.2" customHeight="1" thickBot="1" x14ac:dyDescent="0.3">
      <c r="B152" s="201" t="s">
        <v>223</v>
      </c>
      <c r="C152" s="201" t="s">
        <v>2036</v>
      </c>
      <c r="D152" s="205">
        <v>0.04</v>
      </c>
      <c r="E152" s="266">
        <v>300</v>
      </c>
      <c r="F152" s="55">
        <v>75</v>
      </c>
      <c r="G152" s="90">
        <v>100</v>
      </c>
      <c r="H152" s="68">
        <f>ROUND(E152*G152,6)</f>
        <v>30000</v>
      </c>
      <c r="I152" s="70">
        <f>ROUND(F152*G152,6)</f>
        <v>7500</v>
      </c>
    </row>
    <row r="154" spans="2:9" ht="15.75" thickBot="1" x14ac:dyDescent="0.3"/>
    <row r="155" spans="2:9" ht="15.75" thickBot="1" x14ac:dyDescent="0.3">
      <c r="B155" s="326" t="s">
        <v>224</v>
      </c>
      <c r="C155" s="338"/>
      <c r="D155" s="338"/>
      <c r="E155" s="338"/>
      <c r="F155" s="338"/>
      <c r="G155" s="338"/>
      <c r="H155" s="338"/>
      <c r="I155" s="339"/>
    </row>
    <row r="156" spans="2:9" ht="15.75" thickBot="1" x14ac:dyDescent="0.3">
      <c r="B156" s="329" t="s">
        <v>228</v>
      </c>
      <c r="C156" s="329" t="s">
        <v>166</v>
      </c>
      <c r="D156" s="333" t="s">
        <v>229</v>
      </c>
      <c r="E156" s="362" t="s">
        <v>257</v>
      </c>
      <c r="F156" s="355" t="s">
        <v>213</v>
      </c>
      <c r="G156" s="357" t="s">
        <v>165</v>
      </c>
      <c r="H156" s="75" t="s">
        <v>258</v>
      </c>
      <c r="I156" s="75" t="s">
        <v>259</v>
      </c>
    </row>
    <row r="157" spans="2:9" ht="15.75" thickBot="1" x14ac:dyDescent="0.3">
      <c r="B157" s="330"/>
      <c r="C157" s="330"/>
      <c r="D157" s="334"/>
      <c r="E157" s="363"/>
      <c r="F157" s="356"/>
      <c r="G157" s="358"/>
      <c r="H157" s="86">
        <f>SUM(H158:H160)</f>
        <v>90000</v>
      </c>
      <c r="I157" s="88">
        <f t="shared" ref="I157" si="15">SUM(I158:I160)</f>
        <v>22500</v>
      </c>
    </row>
    <row r="158" spans="2:9" s="23" customFormat="1" ht="30.2" customHeight="1" x14ac:dyDescent="0.25">
      <c r="B158" s="200" t="s">
        <v>224</v>
      </c>
      <c r="C158" s="200" t="s">
        <v>2019</v>
      </c>
      <c r="D158" s="204" t="s">
        <v>2021</v>
      </c>
      <c r="E158" s="266">
        <v>300</v>
      </c>
      <c r="F158" s="55">
        <v>75</v>
      </c>
      <c r="G158" s="90">
        <v>100</v>
      </c>
      <c r="H158" s="92">
        <f>ROUND(E158*G158,2)</f>
        <v>30000</v>
      </c>
      <c r="I158" s="55">
        <f>ROUND(F158*G158,6)</f>
        <v>7500</v>
      </c>
    </row>
    <row r="159" spans="2:9" s="17" customFormat="1" ht="30.2" customHeight="1" x14ac:dyDescent="0.25">
      <c r="B159" s="200" t="s">
        <v>224</v>
      </c>
      <c r="C159" s="200" t="s">
        <v>2019</v>
      </c>
      <c r="D159" s="204" t="s">
        <v>2030</v>
      </c>
      <c r="E159" s="266">
        <v>300</v>
      </c>
      <c r="F159" s="55">
        <v>75</v>
      </c>
      <c r="G159" s="90">
        <v>100</v>
      </c>
      <c r="H159" s="92">
        <f>ROUND(E159*G159,2)</f>
        <v>30000</v>
      </c>
      <c r="I159" s="55">
        <f>ROUND(F159*G159,6)</f>
        <v>7500</v>
      </c>
    </row>
    <row r="160" spans="2:9" s="17" customFormat="1" ht="30.2" customHeight="1" thickBot="1" x14ac:dyDescent="0.3">
      <c r="B160" s="201" t="s">
        <v>224</v>
      </c>
      <c r="C160" s="201" t="s">
        <v>2036</v>
      </c>
      <c r="D160" s="205">
        <v>0.04</v>
      </c>
      <c r="E160" s="266">
        <v>300</v>
      </c>
      <c r="F160" s="55">
        <v>75</v>
      </c>
      <c r="G160" s="90">
        <v>100</v>
      </c>
      <c r="H160" s="68">
        <f>ROUND(E160*G160,6)</f>
        <v>30000</v>
      </c>
      <c r="I160" s="70">
        <f>ROUND(F160*G160,6)</f>
        <v>7500</v>
      </c>
    </row>
    <row r="162" spans="2:9" ht="15.75" thickBot="1" x14ac:dyDescent="0.3"/>
    <row r="163" spans="2:9" ht="15.75" thickBot="1" x14ac:dyDescent="0.3">
      <c r="B163" s="326" t="s">
        <v>226</v>
      </c>
      <c r="C163" s="338"/>
      <c r="D163" s="338"/>
      <c r="E163" s="338"/>
      <c r="F163" s="338"/>
      <c r="G163" s="338"/>
      <c r="H163" s="338"/>
      <c r="I163" s="339"/>
    </row>
    <row r="164" spans="2:9" ht="15.75" thickBot="1" x14ac:dyDescent="0.3">
      <c r="B164" s="329" t="s">
        <v>228</v>
      </c>
      <c r="C164" s="329" t="s">
        <v>166</v>
      </c>
      <c r="D164" s="333" t="s">
        <v>229</v>
      </c>
      <c r="E164" s="362" t="s">
        <v>257</v>
      </c>
      <c r="F164" s="355" t="s">
        <v>213</v>
      </c>
      <c r="G164" s="357" t="s">
        <v>165</v>
      </c>
      <c r="H164" s="75" t="s">
        <v>258</v>
      </c>
      <c r="I164" s="75" t="s">
        <v>259</v>
      </c>
    </row>
    <row r="165" spans="2:9" ht="15.75" thickBot="1" x14ac:dyDescent="0.3">
      <c r="B165" s="330"/>
      <c r="C165" s="330"/>
      <c r="D165" s="334"/>
      <c r="E165" s="363"/>
      <c r="F165" s="356"/>
      <c r="G165" s="358"/>
      <c r="H165" s="86">
        <f>SUM(H166:H188)</f>
        <v>690000</v>
      </c>
      <c r="I165" s="88">
        <f t="shared" ref="I165" si="16">SUM(I166:I188)</f>
        <v>172500</v>
      </c>
    </row>
    <row r="166" spans="2:9" s="17" customFormat="1" ht="30.2" customHeight="1" x14ac:dyDescent="0.25">
      <c r="B166" s="198" t="s">
        <v>226</v>
      </c>
      <c r="C166" s="198" t="s">
        <v>2037</v>
      </c>
      <c r="D166" s="203" t="s">
        <v>2079</v>
      </c>
      <c r="E166" s="266">
        <v>300</v>
      </c>
      <c r="F166" s="55">
        <v>75</v>
      </c>
      <c r="G166" s="90">
        <v>100</v>
      </c>
      <c r="H166" s="48">
        <f t="shared" ref="H166:H187" si="17">ROUND(E166*G166,2)</f>
        <v>30000</v>
      </c>
      <c r="I166" s="50">
        <f t="shared" ref="I166:I188" si="18">ROUND(F166*G166,6)</f>
        <v>7500</v>
      </c>
    </row>
    <row r="167" spans="2:9" s="23" customFormat="1" ht="30.2" customHeight="1" x14ac:dyDescent="0.25">
      <c r="B167" s="200" t="s">
        <v>226</v>
      </c>
      <c r="C167" s="200" t="s">
        <v>2037</v>
      </c>
      <c r="D167" s="204" t="s">
        <v>2080</v>
      </c>
      <c r="E167" s="266">
        <v>300</v>
      </c>
      <c r="F167" s="55">
        <v>75</v>
      </c>
      <c r="G167" s="90">
        <v>100</v>
      </c>
      <c r="H167" s="57">
        <f t="shared" si="17"/>
        <v>30000</v>
      </c>
      <c r="I167" s="59">
        <f t="shared" si="18"/>
        <v>7500</v>
      </c>
    </row>
    <row r="168" spans="2:9" s="23" customFormat="1" ht="30.2" customHeight="1" x14ac:dyDescent="0.25">
      <c r="B168" s="200" t="s">
        <v>226</v>
      </c>
      <c r="C168" s="200" t="s">
        <v>2037</v>
      </c>
      <c r="D168" s="204" t="s">
        <v>2043</v>
      </c>
      <c r="E168" s="266">
        <v>300</v>
      </c>
      <c r="F168" s="55">
        <v>75</v>
      </c>
      <c r="G168" s="90">
        <v>100</v>
      </c>
      <c r="H168" s="57">
        <f t="shared" si="17"/>
        <v>30000</v>
      </c>
      <c r="I168" s="59">
        <f t="shared" si="18"/>
        <v>7500</v>
      </c>
    </row>
    <row r="169" spans="2:9" s="23" customFormat="1" ht="30.2" customHeight="1" x14ac:dyDescent="0.25">
      <c r="B169" s="200" t="s">
        <v>226</v>
      </c>
      <c r="C169" s="200" t="s">
        <v>2037</v>
      </c>
      <c r="D169" s="204" t="s">
        <v>2045</v>
      </c>
      <c r="E169" s="266">
        <v>300</v>
      </c>
      <c r="F169" s="55">
        <v>75</v>
      </c>
      <c r="G169" s="90">
        <v>100</v>
      </c>
      <c r="H169" s="57">
        <f t="shared" si="17"/>
        <v>30000</v>
      </c>
      <c r="I169" s="59">
        <f t="shared" si="18"/>
        <v>7500</v>
      </c>
    </row>
    <row r="170" spans="2:9" s="23" customFormat="1" ht="30.2" customHeight="1" x14ac:dyDescent="0.25">
      <c r="B170" s="200" t="s">
        <v>226</v>
      </c>
      <c r="C170" s="200" t="s">
        <v>2037</v>
      </c>
      <c r="D170" s="204" t="s">
        <v>2046</v>
      </c>
      <c r="E170" s="266">
        <v>300</v>
      </c>
      <c r="F170" s="55">
        <v>75</v>
      </c>
      <c r="G170" s="90">
        <v>100</v>
      </c>
      <c r="H170" s="57">
        <f t="shared" si="17"/>
        <v>30000</v>
      </c>
      <c r="I170" s="59">
        <f t="shared" si="18"/>
        <v>7500</v>
      </c>
    </row>
    <row r="171" spans="2:9" s="23" customFormat="1" ht="30.2" customHeight="1" x14ac:dyDescent="0.25">
      <c r="B171" s="200" t="s">
        <v>226</v>
      </c>
      <c r="C171" s="200" t="s">
        <v>2037</v>
      </c>
      <c r="D171" s="204" t="s">
        <v>2046</v>
      </c>
      <c r="E171" s="266">
        <v>300</v>
      </c>
      <c r="F171" s="55">
        <v>75</v>
      </c>
      <c r="G171" s="90">
        <v>100</v>
      </c>
      <c r="H171" s="57">
        <f t="shared" si="17"/>
        <v>30000</v>
      </c>
      <c r="I171" s="59">
        <f t="shared" si="18"/>
        <v>7500</v>
      </c>
    </row>
    <row r="172" spans="2:9" s="23" customFormat="1" ht="30.2" customHeight="1" x14ac:dyDescent="0.25">
      <c r="B172" s="200" t="s">
        <v>226</v>
      </c>
      <c r="C172" s="200" t="s">
        <v>2037</v>
      </c>
      <c r="D172" s="204" t="s">
        <v>2069</v>
      </c>
      <c r="E172" s="266">
        <v>300</v>
      </c>
      <c r="F172" s="55">
        <v>75</v>
      </c>
      <c r="G172" s="90">
        <v>100</v>
      </c>
      <c r="H172" s="57">
        <f t="shared" si="17"/>
        <v>30000</v>
      </c>
      <c r="I172" s="59">
        <f t="shared" si="18"/>
        <v>7500</v>
      </c>
    </row>
    <row r="173" spans="2:9" s="23" customFormat="1" ht="30.2" customHeight="1" x14ac:dyDescent="0.25">
      <c r="B173" s="200" t="s">
        <v>226</v>
      </c>
      <c r="C173" s="200" t="s">
        <v>2037</v>
      </c>
      <c r="D173" s="204" t="s">
        <v>2081</v>
      </c>
      <c r="E173" s="266">
        <v>300</v>
      </c>
      <c r="F173" s="55">
        <v>75</v>
      </c>
      <c r="G173" s="90">
        <v>100</v>
      </c>
      <c r="H173" s="57">
        <f t="shared" si="17"/>
        <v>30000</v>
      </c>
      <c r="I173" s="59">
        <f t="shared" si="18"/>
        <v>7500</v>
      </c>
    </row>
    <row r="174" spans="2:9" s="23" customFormat="1" ht="30.2" customHeight="1" x14ac:dyDescent="0.25">
      <c r="B174" s="200" t="s">
        <v>226</v>
      </c>
      <c r="C174" s="200" t="s">
        <v>2037</v>
      </c>
      <c r="D174" s="204" t="s">
        <v>2081</v>
      </c>
      <c r="E174" s="266">
        <v>300</v>
      </c>
      <c r="F174" s="55">
        <v>75</v>
      </c>
      <c r="G174" s="90">
        <v>100</v>
      </c>
      <c r="H174" s="57">
        <f t="shared" si="17"/>
        <v>30000</v>
      </c>
      <c r="I174" s="59">
        <f t="shared" si="18"/>
        <v>7500</v>
      </c>
    </row>
    <row r="175" spans="2:9" s="23" customFormat="1" ht="30.2" customHeight="1" x14ac:dyDescent="0.25">
      <c r="B175" s="200" t="s">
        <v>226</v>
      </c>
      <c r="C175" s="200" t="s">
        <v>2037</v>
      </c>
      <c r="D175" s="204" t="s">
        <v>2082</v>
      </c>
      <c r="E175" s="266">
        <v>300</v>
      </c>
      <c r="F175" s="55">
        <v>75</v>
      </c>
      <c r="G175" s="90">
        <v>100</v>
      </c>
      <c r="H175" s="57">
        <f t="shared" si="17"/>
        <v>30000</v>
      </c>
      <c r="I175" s="59">
        <f t="shared" si="18"/>
        <v>7500</v>
      </c>
    </row>
    <row r="176" spans="2:9" s="23" customFormat="1" ht="30.2" customHeight="1" x14ac:dyDescent="0.25">
      <c r="B176" s="200" t="s">
        <v>226</v>
      </c>
      <c r="C176" s="200" t="s">
        <v>2051</v>
      </c>
      <c r="D176" s="204" t="s">
        <v>2083</v>
      </c>
      <c r="E176" s="266">
        <v>300</v>
      </c>
      <c r="F176" s="55">
        <v>75</v>
      </c>
      <c r="G176" s="90">
        <v>100</v>
      </c>
      <c r="H176" s="57">
        <f t="shared" si="17"/>
        <v>30000</v>
      </c>
      <c r="I176" s="59">
        <f t="shared" si="18"/>
        <v>7500</v>
      </c>
    </row>
    <row r="177" spans="2:9" s="23" customFormat="1" ht="30.2" customHeight="1" x14ac:dyDescent="0.25">
      <c r="B177" s="200" t="s">
        <v>226</v>
      </c>
      <c r="C177" s="200" t="s">
        <v>2051</v>
      </c>
      <c r="D177" s="204" t="s">
        <v>2084</v>
      </c>
      <c r="E177" s="266">
        <v>300</v>
      </c>
      <c r="F177" s="55">
        <v>75</v>
      </c>
      <c r="G177" s="90">
        <v>100</v>
      </c>
      <c r="H177" s="57">
        <f t="shared" si="17"/>
        <v>30000</v>
      </c>
      <c r="I177" s="59">
        <f t="shared" si="18"/>
        <v>7500</v>
      </c>
    </row>
    <row r="178" spans="2:9" s="23" customFormat="1" ht="30.2" customHeight="1" x14ac:dyDescent="0.25">
      <c r="B178" s="200" t="s">
        <v>226</v>
      </c>
      <c r="C178" s="200" t="s">
        <v>2019</v>
      </c>
      <c r="D178" s="204" t="s">
        <v>2072</v>
      </c>
      <c r="E178" s="266">
        <v>300</v>
      </c>
      <c r="F178" s="55">
        <v>75</v>
      </c>
      <c r="G178" s="90">
        <v>100</v>
      </c>
      <c r="H178" s="57">
        <f t="shared" si="17"/>
        <v>30000</v>
      </c>
      <c r="I178" s="59">
        <f t="shared" si="18"/>
        <v>7500</v>
      </c>
    </row>
    <row r="179" spans="2:9" s="23" customFormat="1" ht="30.2" customHeight="1" x14ac:dyDescent="0.25">
      <c r="B179" s="200" t="s">
        <v>226</v>
      </c>
      <c r="C179" s="200" t="s">
        <v>2019</v>
      </c>
      <c r="D179" s="204" t="s">
        <v>2020</v>
      </c>
      <c r="E179" s="266">
        <v>300</v>
      </c>
      <c r="F179" s="55">
        <v>75</v>
      </c>
      <c r="G179" s="90">
        <v>100</v>
      </c>
      <c r="H179" s="57">
        <f t="shared" si="17"/>
        <v>30000</v>
      </c>
      <c r="I179" s="59">
        <f t="shared" si="18"/>
        <v>7500</v>
      </c>
    </row>
    <row r="180" spans="2:9" s="23" customFormat="1" ht="30.2" customHeight="1" x14ac:dyDescent="0.25">
      <c r="B180" s="200" t="s">
        <v>226</v>
      </c>
      <c r="C180" s="200" t="s">
        <v>2019</v>
      </c>
      <c r="D180" s="204" t="s">
        <v>2020</v>
      </c>
      <c r="E180" s="266">
        <v>300</v>
      </c>
      <c r="F180" s="55">
        <v>75</v>
      </c>
      <c r="G180" s="90">
        <v>100</v>
      </c>
      <c r="H180" s="57">
        <f t="shared" si="17"/>
        <v>30000</v>
      </c>
      <c r="I180" s="59">
        <f t="shared" si="18"/>
        <v>7500</v>
      </c>
    </row>
    <row r="181" spans="2:9" s="23" customFormat="1" ht="30.2" customHeight="1" x14ac:dyDescent="0.25">
      <c r="B181" s="200" t="s">
        <v>226</v>
      </c>
      <c r="C181" s="200" t="s">
        <v>2019</v>
      </c>
      <c r="D181" s="204" t="s">
        <v>2085</v>
      </c>
      <c r="E181" s="266">
        <v>300</v>
      </c>
      <c r="F181" s="55">
        <v>75</v>
      </c>
      <c r="G181" s="90">
        <v>100</v>
      </c>
      <c r="H181" s="57">
        <f t="shared" si="17"/>
        <v>30000</v>
      </c>
      <c r="I181" s="59">
        <f t="shared" si="18"/>
        <v>7500</v>
      </c>
    </row>
    <row r="182" spans="2:9" s="23" customFormat="1" ht="30.2" customHeight="1" x14ac:dyDescent="0.25">
      <c r="B182" s="200" t="s">
        <v>226</v>
      </c>
      <c r="C182" s="200" t="s">
        <v>2019</v>
      </c>
      <c r="D182" s="204" t="s">
        <v>2021</v>
      </c>
      <c r="E182" s="266">
        <v>300</v>
      </c>
      <c r="F182" s="55">
        <v>75</v>
      </c>
      <c r="G182" s="90">
        <v>100</v>
      </c>
      <c r="H182" s="57">
        <f t="shared" si="17"/>
        <v>30000</v>
      </c>
      <c r="I182" s="59">
        <f t="shared" si="18"/>
        <v>7500</v>
      </c>
    </row>
    <row r="183" spans="2:9" s="23" customFormat="1" ht="30.2" customHeight="1" x14ac:dyDescent="0.25">
      <c r="B183" s="200" t="s">
        <v>226</v>
      </c>
      <c r="C183" s="200" t="s">
        <v>2019</v>
      </c>
      <c r="D183" s="204" t="s">
        <v>2021</v>
      </c>
      <c r="E183" s="266">
        <v>300</v>
      </c>
      <c r="F183" s="55">
        <v>75</v>
      </c>
      <c r="G183" s="90">
        <v>100</v>
      </c>
      <c r="H183" s="57">
        <f t="shared" si="17"/>
        <v>30000</v>
      </c>
      <c r="I183" s="59">
        <f t="shared" si="18"/>
        <v>7500</v>
      </c>
    </row>
    <row r="184" spans="2:9" s="23" customFormat="1" ht="30.2" customHeight="1" x14ac:dyDescent="0.25">
      <c r="B184" s="200" t="s">
        <v>226</v>
      </c>
      <c r="C184" s="200" t="s">
        <v>2019</v>
      </c>
      <c r="D184" s="204" t="s">
        <v>2077</v>
      </c>
      <c r="E184" s="266">
        <v>300</v>
      </c>
      <c r="F184" s="55">
        <v>75</v>
      </c>
      <c r="G184" s="90">
        <v>100</v>
      </c>
      <c r="H184" s="57">
        <f t="shared" si="17"/>
        <v>30000</v>
      </c>
      <c r="I184" s="59">
        <f t="shared" si="18"/>
        <v>7500</v>
      </c>
    </row>
    <row r="185" spans="2:9" s="23" customFormat="1" ht="30.2" customHeight="1" x14ac:dyDescent="0.25">
      <c r="B185" s="200" t="s">
        <v>226</v>
      </c>
      <c r="C185" s="200" t="s">
        <v>2019</v>
      </c>
      <c r="D185" s="204" t="s">
        <v>2024</v>
      </c>
      <c r="E185" s="266">
        <v>300</v>
      </c>
      <c r="F185" s="55">
        <v>75</v>
      </c>
      <c r="G185" s="90">
        <v>100</v>
      </c>
      <c r="H185" s="57">
        <f t="shared" si="17"/>
        <v>30000</v>
      </c>
      <c r="I185" s="59">
        <f t="shared" si="18"/>
        <v>7500</v>
      </c>
    </row>
    <row r="186" spans="2:9" s="23" customFormat="1" ht="30.2" customHeight="1" x14ac:dyDescent="0.25">
      <c r="B186" s="200" t="s">
        <v>226</v>
      </c>
      <c r="C186" s="200" t="s">
        <v>2019</v>
      </c>
      <c r="D186" s="204" t="s">
        <v>2026</v>
      </c>
      <c r="E186" s="266">
        <v>300</v>
      </c>
      <c r="F186" s="55">
        <v>75</v>
      </c>
      <c r="G186" s="90">
        <v>100</v>
      </c>
      <c r="H186" s="57">
        <f t="shared" si="17"/>
        <v>30000</v>
      </c>
      <c r="I186" s="59">
        <f t="shared" si="18"/>
        <v>7500</v>
      </c>
    </row>
    <row r="187" spans="2:9" s="17" customFormat="1" ht="30.2" customHeight="1" x14ac:dyDescent="0.25">
      <c r="B187" s="200" t="s">
        <v>226</v>
      </c>
      <c r="C187" s="200" t="s">
        <v>2019</v>
      </c>
      <c r="D187" s="204" t="s">
        <v>2032</v>
      </c>
      <c r="E187" s="266">
        <v>300</v>
      </c>
      <c r="F187" s="55">
        <v>75</v>
      </c>
      <c r="G187" s="90">
        <v>100</v>
      </c>
      <c r="H187" s="92">
        <f t="shared" si="17"/>
        <v>30000</v>
      </c>
      <c r="I187" s="55">
        <f t="shared" si="18"/>
        <v>7500</v>
      </c>
    </row>
    <row r="188" spans="2:9" s="17" customFormat="1" ht="30.2" customHeight="1" thickBot="1" x14ac:dyDescent="0.3">
      <c r="B188" s="201" t="s">
        <v>226</v>
      </c>
      <c r="C188" s="201" t="s">
        <v>2036</v>
      </c>
      <c r="D188" s="205">
        <v>0.04</v>
      </c>
      <c r="E188" s="266">
        <v>300</v>
      </c>
      <c r="F188" s="55">
        <v>75</v>
      </c>
      <c r="G188" s="90">
        <v>100</v>
      </c>
      <c r="H188" s="68">
        <f>ROUND(E188*G188,6)</f>
        <v>30000</v>
      </c>
      <c r="I188" s="70">
        <f t="shared" si="18"/>
        <v>7500</v>
      </c>
    </row>
    <row r="190" spans="2:9" ht="15.75" thickBot="1" x14ac:dyDescent="0.3"/>
    <row r="191" spans="2:9" ht="15.75" thickBot="1" x14ac:dyDescent="0.3">
      <c r="B191" s="326" t="s">
        <v>227</v>
      </c>
      <c r="C191" s="338"/>
      <c r="D191" s="338"/>
      <c r="E191" s="338"/>
      <c r="F191" s="338"/>
      <c r="G191" s="338"/>
      <c r="H191" s="338"/>
      <c r="I191" s="339"/>
    </row>
    <row r="192" spans="2:9" ht="15.75" thickBot="1" x14ac:dyDescent="0.3">
      <c r="B192" s="329" t="s">
        <v>228</v>
      </c>
      <c r="C192" s="329" t="s">
        <v>166</v>
      </c>
      <c r="D192" s="333" t="s">
        <v>229</v>
      </c>
      <c r="E192" s="362" t="s">
        <v>257</v>
      </c>
      <c r="F192" s="355" t="s">
        <v>213</v>
      </c>
      <c r="G192" s="357" t="s">
        <v>165</v>
      </c>
      <c r="H192" s="75" t="s">
        <v>258</v>
      </c>
      <c r="I192" s="75" t="s">
        <v>259</v>
      </c>
    </row>
    <row r="193" spans="2:9" ht="15.75" thickBot="1" x14ac:dyDescent="0.3">
      <c r="B193" s="330"/>
      <c r="C193" s="330"/>
      <c r="D193" s="334"/>
      <c r="E193" s="363"/>
      <c r="F193" s="356"/>
      <c r="G193" s="358"/>
      <c r="H193" s="86">
        <f>SUM(H194:H198)</f>
        <v>150000</v>
      </c>
      <c r="I193" s="88">
        <f t="shared" ref="I193" si="19">SUM(I194:I198)</f>
        <v>37500</v>
      </c>
    </row>
    <row r="194" spans="2:9" s="17" customFormat="1" ht="30.2" customHeight="1" x14ac:dyDescent="0.25">
      <c r="B194" s="198" t="s">
        <v>227</v>
      </c>
      <c r="C194" s="198" t="s">
        <v>2019</v>
      </c>
      <c r="D194" s="203" t="s">
        <v>2072</v>
      </c>
      <c r="E194" s="266">
        <v>300</v>
      </c>
      <c r="F194" s="55">
        <v>75</v>
      </c>
      <c r="G194" s="90">
        <v>100</v>
      </c>
      <c r="H194" s="48">
        <f>ROUND(E194*G194,2)</f>
        <v>30000</v>
      </c>
      <c r="I194" s="50">
        <f>ROUND(F194*G194,6)</f>
        <v>7500</v>
      </c>
    </row>
    <row r="195" spans="2:9" s="23" customFormat="1" ht="30.2" customHeight="1" x14ac:dyDescent="0.25">
      <c r="B195" s="200" t="s">
        <v>227</v>
      </c>
      <c r="C195" s="200" t="s">
        <v>2019</v>
      </c>
      <c r="D195" s="204" t="s">
        <v>2086</v>
      </c>
      <c r="E195" s="266">
        <v>300</v>
      </c>
      <c r="F195" s="55">
        <v>75</v>
      </c>
      <c r="G195" s="90">
        <v>100</v>
      </c>
      <c r="H195" s="57">
        <f>ROUND(E195*G195,2)</f>
        <v>30000</v>
      </c>
      <c r="I195" s="59">
        <f>ROUND(F195*G195,6)</f>
        <v>7500</v>
      </c>
    </row>
    <row r="196" spans="2:9" s="23" customFormat="1" ht="30.2" customHeight="1" x14ac:dyDescent="0.25">
      <c r="B196" s="200" t="s">
        <v>227</v>
      </c>
      <c r="C196" s="200" t="s">
        <v>2019</v>
      </c>
      <c r="D196" s="204" t="s">
        <v>2075</v>
      </c>
      <c r="E196" s="266">
        <v>300</v>
      </c>
      <c r="F196" s="55">
        <v>75</v>
      </c>
      <c r="G196" s="90">
        <v>100</v>
      </c>
      <c r="H196" s="57">
        <f>ROUND(E196*G196,2)</f>
        <v>30000</v>
      </c>
      <c r="I196" s="59">
        <f>ROUND(F196*G196,6)</f>
        <v>7500</v>
      </c>
    </row>
    <row r="197" spans="2:9" s="17" customFormat="1" ht="30.2" customHeight="1" x14ac:dyDescent="0.25">
      <c r="B197" s="200" t="s">
        <v>227</v>
      </c>
      <c r="C197" s="200" t="s">
        <v>2019</v>
      </c>
      <c r="D197" s="204" t="s">
        <v>2087</v>
      </c>
      <c r="E197" s="266">
        <v>300</v>
      </c>
      <c r="F197" s="55">
        <v>75</v>
      </c>
      <c r="G197" s="90">
        <v>100</v>
      </c>
      <c r="H197" s="92">
        <f>ROUND(E197*G197,2)</f>
        <v>30000</v>
      </c>
      <c r="I197" s="55">
        <f>ROUND(F197*G197,6)</f>
        <v>7500</v>
      </c>
    </row>
    <row r="198" spans="2:9" s="17" customFormat="1" ht="30.2" customHeight="1" thickBot="1" x14ac:dyDescent="0.3">
      <c r="B198" s="201" t="s">
        <v>227</v>
      </c>
      <c r="C198" s="201" t="s">
        <v>2036</v>
      </c>
      <c r="D198" s="205">
        <v>0.04</v>
      </c>
      <c r="E198" s="266">
        <v>300</v>
      </c>
      <c r="F198" s="55">
        <v>75</v>
      </c>
      <c r="G198" s="90">
        <v>100</v>
      </c>
      <c r="H198" s="68">
        <f>ROUND(E198*G198,6)</f>
        <v>30000</v>
      </c>
      <c r="I198" s="70">
        <f>ROUND(F198*G198,6)</f>
        <v>7500</v>
      </c>
    </row>
    <row r="200" spans="2:9" ht="15.75" thickBot="1" x14ac:dyDescent="0.3"/>
    <row r="201" spans="2:9" ht="15.75" thickBot="1" x14ac:dyDescent="0.3">
      <c r="B201" s="326" t="s">
        <v>267</v>
      </c>
      <c r="C201" s="338"/>
      <c r="D201" s="338"/>
      <c r="E201" s="338"/>
      <c r="F201" s="338"/>
      <c r="G201" s="338"/>
      <c r="H201" s="338"/>
      <c r="I201" s="339"/>
    </row>
    <row r="202" spans="2:9" ht="15.75" thickBot="1" x14ac:dyDescent="0.3">
      <c r="B202" s="329" t="s">
        <v>228</v>
      </c>
      <c r="C202" s="329" t="s">
        <v>166</v>
      </c>
      <c r="D202" s="333" t="s">
        <v>229</v>
      </c>
      <c r="E202" s="362" t="s">
        <v>257</v>
      </c>
      <c r="F202" s="355" t="s">
        <v>213</v>
      </c>
      <c r="G202" s="357" t="s">
        <v>165</v>
      </c>
      <c r="H202" s="75" t="s">
        <v>258</v>
      </c>
      <c r="I202" s="75" t="s">
        <v>259</v>
      </c>
    </row>
    <row r="203" spans="2:9" ht="15.75" thickBot="1" x14ac:dyDescent="0.3">
      <c r="B203" s="330"/>
      <c r="C203" s="330"/>
      <c r="D203" s="334"/>
      <c r="E203" s="363"/>
      <c r="F203" s="356"/>
      <c r="G203" s="358"/>
      <c r="H203" s="86">
        <f>SUM(H204:H210)</f>
        <v>210000</v>
      </c>
      <c r="I203" s="88">
        <f t="shared" ref="I203" si="20">SUM(I204:I210)</f>
        <v>52500</v>
      </c>
    </row>
    <row r="204" spans="2:9" s="17" customFormat="1" ht="30.2" customHeight="1" x14ac:dyDescent="0.25">
      <c r="B204" s="198" t="s">
        <v>267</v>
      </c>
      <c r="C204" s="198" t="s">
        <v>2037</v>
      </c>
      <c r="D204" s="203" t="s">
        <v>2078</v>
      </c>
      <c r="E204" s="266">
        <v>300</v>
      </c>
      <c r="F204" s="55">
        <v>75</v>
      </c>
      <c r="G204" s="90">
        <v>100</v>
      </c>
      <c r="H204" s="48">
        <f t="shared" ref="H204:H209" si="21">ROUND(E204*G204,2)</f>
        <v>30000</v>
      </c>
      <c r="I204" s="50">
        <f t="shared" ref="I204:I210" si="22">ROUND(F204*G204,6)</f>
        <v>7500</v>
      </c>
    </row>
    <row r="205" spans="2:9" s="23" customFormat="1" ht="30.2" customHeight="1" x14ac:dyDescent="0.25">
      <c r="B205" s="200" t="s">
        <v>267</v>
      </c>
      <c r="C205" s="200" t="s">
        <v>2037</v>
      </c>
      <c r="D205" s="204" t="s">
        <v>2088</v>
      </c>
      <c r="E205" s="266">
        <v>300</v>
      </c>
      <c r="F205" s="55">
        <v>75</v>
      </c>
      <c r="G205" s="90">
        <v>100</v>
      </c>
      <c r="H205" s="57">
        <f t="shared" si="21"/>
        <v>30000</v>
      </c>
      <c r="I205" s="59">
        <f t="shared" si="22"/>
        <v>7500</v>
      </c>
    </row>
    <row r="206" spans="2:9" s="23" customFormat="1" ht="30.2" customHeight="1" x14ac:dyDescent="0.25">
      <c r="B206" s="200" t="s">
        <v>267</v>
      </c>
      <c r="C206" s="200" t="s">
        <v>2037</v>
      </c>
      <c r="D206" s="204" t="s">
        <v>2038</v>
      </c>
      <c r="E206" s="266">
        <v>300</v>
      </c>
      <c r="F206" s="55">
        <v>75</v>
      </c>
      <c r="G206" s="90">
        <v>100</v>
      </c>
      <c r="H206" s="57">
        <f t="shared" si="21"/>
        <v>30000</v>
      </c>
      <c r="I206" s="59">
        <f t="shared" si="22"/>
        <v>7500</v>
      </c>
    </row>
    <row r="207" spans="2:9" s="23" customFormat="1" ht="30.2" customHeight="1" x14ac:dyDescent="0.25">
      <c r="B207" s="200" t="s">
        <v>267</v>
      </c>
      <c r="C207" s="200" t="s">
        <v>2037</v>
      </c>
      <c r="D207" s="204" t="s">
        <v>2068</v>
      </c>
      <c r="E207" s="266">
        <v>300</v>
      </c>
      <c r="F207" s="55">
        <v>75</v>
      </c>
      <c r="G207" s="90">
        <v>100</v>
      </c>
      <c r="H207" s="57">
        <f t="shared" si="21"/>
        <v>30000</v>
      </c>
      <c r="I207" s="59">
        <f t="shared" si="22"/>
        <v>7500</v>
      </c>
    </row>
    <row r="208" spans="2:9" s="23" customFormat="1" ht="30.2" customHeight="1" x14ac:dyDescent="0.25">
      <c r="B208" s="200" t="s">
        <v>267</v>
      </c>
      <c r="C208" s="200" t="s">
        <v>2019</v>
      </c>
      <c r="D208" s="204" t="s">
        <v>2089</v>
      </c>
      <c r="E208" s="266">
        <v>300</v>
      </c>
      <c r="F208" s="55">
        <v>75</v>
      </c>
      <c r="G208" s="90">
        <v>100</v>
      </c>
      <c r="H208" s="57">
        <f t="shared" si="21"/>
        <v>30000</v>
      </c>
      <c r="I208" s="59">
        <f t="shared" si="22"/>
        <v>7500</v>
      </c>
    </row>
    <row r="209" spans="2:9" s="17" customFormat="1" ht="30.2" customHeight="1" x14ac:dyDescent="0.25">
      <c r="B209" s="200" t="s">
        <v>267</v>
      </c>
      <c r="C209" s="200" t="s">
        <v>2019</v>
      </c>
      <c r="D209" s="204" t="s">
        <v>2022</v>
      </c>
      <c r="E209" s="266">
        <v>300</v>
      </c>
      <c r="F209" s="55">
        <v>75</v>
      </c>
      <c r="G209" s="90">
        <v>100</v>
      </c>
      <c r="H209" s="57">
        <f t="shared" si="21"/>
        <v>30000</v>
      </c>
      <c r="I209" s="59">
        <f t="shared" si="22"/>
        <v>7500</v>
      </c>
    </row>
    <row r="210" spans="2:9" s="17" customFormat="1" ht="30.2" customHeight="1" thickBot="1" x14ac:dyDescent="0.3">
      <c r="B210" s="201" t="s">
        <v>267</v>
      </c>
      <c r="C210" s="201" t="s">
        <v>2036</v>
      </c>
      <c r="D210" s="205">
        <v>0.04</v>
      </c>
      <c r="E210" s="266">
        <v>300</v>
      </c>
      <c r="F210" s="55">
        <v>75</v>
      </c>
      <c r="G210" s="90">
        <v>100</v>
      </c>
      <c r="H210" s="68">
        <f>ROUND(E210*G210,6)</f>
        <v>30000</v>
      </c>
      <c r="I210" s="70">
        <f t="shared" si="22"/>
        <v>7500</v>
      </c>
    </row>
    <row r="212" spans="2:9" ht="15.75" thickBot="1" x14ac:dyDescent="0.3"/>
    <row r="213" spans="2:9" ht="15.75" thickBot="1" x14ac:dyDescent="0.3">
      <c r="B213" s="326" t="s">
        <v>268</v>
      </c>
      <c r="C213" s="338"/>
      <c r="D213" s="338"/>
      <c r="E213" s="338"/>
      <c r="F213" s="338"/>
      <c r="G213" s="338"/>
      <c r="H213" s="338"/>
      <c r="I213" s="339"/>
    </row>
    <row r="214" spans="2:9" ht="15.75" thickBot="1" x14ac:dyDescent="0.3">
      <c r="B214" s="329" t="s">
        <v>228</v>
      </c>
      <c r="C214" s="329" t="s">
        <v>166</v>
      </c>
      <c r="D214" s="333" t="s">
        <v>229</v>
      </c>
      <c r="E214" s="362" t="s">
        <v>257</v>
      </c>
      <c r="F214" s="355" t="s">
        <v>213</v>
      </c>
      <c r="G214" s="357" t="s">
        <v>165</v>
      </c>
      <c r="H214" s="75" t="s">
        <v>258</v>
      </c>
      <c r="I214" s="75" t="s">
        <v>259</v>
      </c>
    </row>
    <row r="215" spans="2:9" ht="15.75" thickBot="1" x14ac:dyDescent="0.3">
      <c r="B215" s="330"/>
      <c r="C215" s="330"/>
      <c r="D215" s="334"/>
      <c r="E215" s="363"/>
      <c r="F215" s="356"/>
      <c r="G215" s="358"/>
      <c r="H215" s="86">
        <f>SUM(H216:H227)</f>
        <v>360000</v>
      </c>
      <c r="I215" s="88">
        <f t="shared" ref="I215" si="23">SUM(I216:I227)</f>
        <v>90000</v>
      </c>
    </row>
    <row r="216" spans="2:9" s="17" customFormat="1" ht="30.2" customHeight="1" x14ac:dyDescent="0.25">
      <c r="B216" s="198" t="s">
        <v>268</v>
      </c>
      <c r="C216" s="198" t="s">
        <v>2037</v>
      </c>
      <c r="D216" s="203" t="s">
        <v>2040</v>
      </c>
      <c r="E216" s="266">
        <v>300</v>
      </c>
      <c r="F216" s="55">
        <v>75</v>
      </c>
      <c r="G216" s="90">
        <v>100</v>
      </c>
      <c r="H216" s="48">
        <f t="shared" ref="H216:H226" si="24">ROUND(E216*G216,2)</f>
        <v>30000</v>
      </c>
      <c r="I216" s="50">
        <f t="shared" ref="I216:I227" si="25">ROUND(F216*G216,6)</f>
        <v>7500</v>
      </c>
    </row>
    <row r="217" spans="2:9" s="23" customFormat="1" ht="30.2" customHeight="1" x14ac:dyDescent="0.25">
      <c r="B217" s="200" t="s">
        <v>268</v>
      </c>
      <c r="C217" s="200" t="s">
        <v>2037</v>
      </c>
      <c r="D217" s="204" t="s">
        <v>2040</v>
      </c>
      <c r="E217" s="266">
        <v>300</v>
      </c>
      <c r="F217" s="55">
        <v>75</v>
      </c>
      <c r="G217" s="90">
        <v>100</v>
      </c>
      <c r="H217" s="57">
        <f t="shared" si="24"/>
        <v>30000</v>
      </c>
      <c r="I217" s="59">
        <f t="shared" si="25"/>
        <v>7500</v>
      </c>
    </row>
    <row r="218" spans="2:9" s="23" customFormat="1" ht="30.2" customHeight="1" x14ac:dyDescent="0.25">
      <c r="B218" s="200" t="s">
        <v>268</v>
      </c>
      <c r="C218" s="200" t="s">
        <v>2037</v>
      </c>
      <c r="D218" s="204" t="s">
        <v>2067</v>
      </c>
      <c r="E218" s="266">
        <v>300</v>
      </c>
      <c r="F218" s="55">
        <v>75</v>
      </c>
      <c r="G218" s="90">
        <v>100</v>
      </c>
      <c r="H218" s="57">
        <f t="shared" si="24"/>
        <v>30000</v>
      </c>
      <c r="I218" s="59">
        <f t="shared" si="25"/>
        <v>7500</v>
      </c>
    </row>
    <row r="219" spans="2:9" s="23" customFormat="1" ht="30.2" customHeight="1" x14ac:dyDescent="0.25">
      <c r="B219" s="200" t="s">
        <v>268</v>
      </c>
      <c r="C219" s="200" t="s">
        <v>2037</v>
      </c>
      <c r="D219" s="204" t="s">
        <v>2067</v>
      </c>
      <c r="E219" s="266">
        <v>300</v>
      </c>
      <c r="F219" s="55">
        <v>75</v>
      </c>
      <c r="G219" s="90">
        <v>100</v>
      </c>
      <c r="H219" s="57">
        <f t="shared" si="24"/>
        <v>30000</v>
      </c>
      <c r="I219" s="59">
        <f t="shared" si="25"/>
        <v>7500</v>
      </c>
    </row>
    <row r="220" spans="2:9" s="23" customFormat="1" ht="30.2" customHeight="1" x14ac:dyDescent="0.25">
      <c r="B220" s="200" t="s">
        <v>268</v>
      </c>
      <c r="C220" s="200" t="s">
        <v>2037</v>
      </c>
      <c r="D220" s="204" t="s">
        <v>2068</v>
      </c>
      <c r="E220" s="266">
        <v>300</v>
      </c>
      <c r="F220" s="55">
        <v>75</v>
      </c>
      <c r="G220" s="90">
        <v>100</v>
      </c>
      <c r="H220" s="57">
        <f t="shared" si="24"/>
        <v>30000</v>
      </c>
      <c r="I220" s="59">
        <f t="shared" si="25"/>
        <v>7500</v>
      </c>
    </row>
    <row r="221" spans="2:9" s="23" customFormat="1" ht="30.2" customHeight="1" x14ac:dyDescent="0.25">
      <c r="B221" s="200" t="s">
        <v>268</v>
      </c>
      <c r="C221" s="200" t="s">
        <v>2037</v>
      </c>
      <c r="D221" s="204" t="s">
        <v>2068</v>
      </c>
      <c r="E221" s="266">
        <v>300</v>
      </c>
      <c r="F221" s="55">
        <v>75</v>
      </c>
      <c r="G221" s="90">
        <v>100</v>
      </c>
      <c r="H221" s="57">
        <f t="shared" si="24"/>
        <v>30000</v>
      </c>
      <c r="I221" s="59">
        <f t="shared" si="25"/>
        <v>7500</v>
      </c>
    </row>
    <row r="222" spans="2:9" s="23" customFormat="1" ht="30.2" customHeight="1" x14ac:dyDescent="0.25">
      <c r="B222" s="200" t="s">
        <v>268</v>
      </c>
      <c r="C222" s="200" t="s">
        <v>2037</v>
      </c>
      <c r="D222" s="204" t="s">
        <v>2048</v>
      </c>
      <c r="E222" s="266">
        <v>300</v>
      </c>
      <c r="F222" s="55">
        <v>75</v>
      </c>
      <c r="G222" s="90">
        <v>100</v>
      </c>
      <c r="H222" s="57">
        <f t="shared" si="24"/>
        <v>30000</v>
      </c>
      <c r="I222" s="59">
        <f t="shared" si="25"/>
        <v>7500</v>
      </c>
    </row>
    <row r="223" spans="2:9" s="23" customFormat="1" ht="30.2" customHeight="1" x14ac:dyDescent="0.25">
      <c r="B223" s="200" t="s">
        <v>268</v>
      </c>
      <c r="C223" s="200" t="s">
        <v>2037</v>
      </c>
      <c r="D223" s="204" t="s">
        <v>2049</v>
      </c>
      <c r="E223" s="266">
        <v>300</v>
      </c>
      <c r="F223" s="55">
        <v>75</v>
      </c>
      <c r="G223" s="90">
        <v>100</v>
      </c>
      <c r="H223" s="57">
        <f t="shared" si="24"/>
        <v>30000</v>
      </c>
      <c r="I223" s="59">
        <f t="shared" si="25"/>
        <v>7500</v>
      </c>
    </row>
    <row r="224" spans="2:9" s="23" customFormat="1" ht="30.2" customHeight="1" x14ac:dyDescent="0.25">
      <c r="B224" s="200" t="s">
        <v>268</v>
      </c>
      <c r="C224" s="200" t="s">
        <v>2037</v>
      </c>
      <c r="D224" s="204" t="s">
        <v>2090</v>
      </c>
      <c r="E224" s="266">
        <v>300</v>
      </c>
      <c r="F224" s="55">
        <v>75</v>
      </c>
      <c r="G224" s="90">
        <v>100</v>
      </c>
      <c r="H224" s="57">
        <f t="shared" si="24"/>
        <v>30000</v>
      </c>
      <c r="I224" s="59">
        <f t="shared" si="25"/>
        <v>7500</v>
      </c>
    </row>
    <row r="225" spans="2:33" s="23" customFormat="1" ht="30.2" customHeight="1" x14ac:dyDescent="0.25">
      <c r="B225" s="200" t="s">
        <v>268</v>
      </c>
      <c r="C225" s="200" t="s">
        <v>2037</v>
      </c>
      <c r="D225" s="204" t="s">
        <v>2091</v>
      </c>
      <c r="E225" s="266">
        <v>300</v>
      </c>
      <c r="F225" s="55">
        <v>75</v>
      </c>
      <c r="G225" s="90">
        <v>100</v>
      </c>
      <c r="H225" s="57">
        <f t="shared" si="24"/>
        <v>30000</v>
      </c>
      <c r="I225" s="59">
        <f t="shared" si="25"/>
        <v>7500</v>
      </c>
    </row>
    <row r="226" spans="2:33" s="17" customFormat="1" ht="30.2" customHeight="1" x14ac:dyDescent="0.25">
      <c r="B226" s="200" t="s">
        <v>268</v>
      </c>
      <c r="C226" s="200" t="s">
        <v>2019</v>
      </c>
      <c r="D226" s="204" t="s">
        <v>2021</v>
      </c>
      <c r="E226" s="266">
        <v>300</v>
      </c>
      <c r="F226" s="55">
        <v>75</v>
      </c>
      <c r="G226" s="90">
        <v>100</v>
      </c>
      <c r="H226" s="91">
        <f t="shared" si="24"/>
        <v>30000</v>
      </c>
      <c r="I226" s="55">
        <f t="shared" si="25"/>
        <v>7500</v>
      </c>
    </row>
    <row r="227" spans="2:33" s="17" customFormat="1" ht="30.2" customHeight="1" thickBot="1" x14ac:dyDescent="0.3">
      <c r="B227" s="201" t="s">
        <v>268</v>
      </c>
      <c r="C227" s="201" t="s">
        <v>2036</v>
      </c>
      <c r="D227" s="205">
        <v>0.04</v>
      </c>
      <c r="E227" s="266">
        <v>300</v>
      </c>
      <c r="F227" s="66">
        <v>75</v>
      </c>
      <c r="G227" s="67">
        <v>100</v>
      </c>
      <c r="H227" s="68">
        <f>ROUND(E227*G227,6)</f>
        <v>30000</v>
      </c>
      <c r="I227" s="70">
        <f t="shared" si="25"/>
        <v>7500</v>
      </c>
    </row>
    <row r="228" spans="2:33" x14ac:dyDescent="0.25">
      <c r="N228" s="71"/>
      <c r="O228" s="71"/>
      <c r="V228" s="71"/>
      <c r="W228" s="71"/>
      <c r="AD228" s="71"/>
      <c r="AE228" s="71"/>
      <c r="AF228" s="72"/>
      <c r="AG228" s="73"/>
    </row>
  </sheetData>
  <mergeCells count="84">
    <mergeCell ref="B213:I213"/>
    <mergeCell ref="B214:B215"/>
    <mergeCell ref="C214:C215"/>
    <mergeCell ref="D214:D215"/>
    <mergeCell ref="E214:E215"/>
    <mergeCell ref="F214:F215"/>
    <mergeCell ref="G214:G215"/>
    <mergeCell ref="B201:I201"/>
    <mergeCell ref="B202:B203"/>
    <mergeCell ref="C202:C203"/>
    <mergeCell ref="D202:D203"/>
    <mergeCell ref="E202:E203"/>
    <mergeCell ref="F202:F203"/>
    <mergeCell ref="G202:G203"/>
    <mergeCell ref="B191:I191"/>
    <mergeCell ref="B192:B193"/>
    <mergeCell ref="C192:C193"/>
    <mergeCell ref="D192:D193"/>
    <mergeCell ref="E192:E193"/>
    <mergeCell ref="F192:F193"/>
    <mergeCell ref="G192:G193"/>
    <mergeCell ref="B163:I163"/>
    <mergeCell ref="B164:B165"/>
    <mergeCell ref="C164:C165"/>
    <mergeCell ref="D164:D165"/>
    <mergeCell ref="E164:E165"/>
    <mergeCell ref="F164:F165"/>
    <mergeCell ref="G164:G165"/>
    <mergeCell ref="B155:I155"/>
    <mergeCell ref="B156:B157"/>
    <mergeCell ref="C156:C157"/>
    <mergeCell ref="D156:D157"/>
    <mergeCell ref="E156:E157"/>
    <mergeCell ref="F156:F157"/>
    <mergeCell ref="G156:G157"/>
    <mergeCell ref="B148:I148"/>
    <mergeCell ref="B149:B150"/>
    <mergeCell ref="C149:C150"/>
    <mergeCell ref="D149:D150"/>
    <mergeCell ref="E149:E150"/>
    <mergeCell ref="F149:F150"/>
    <mergeCell ref="G149:G150"/>
    <mergeCell ref="B138:I138"/>
    <mergeCell ref="B139:B140"/>
    <mergeCell ref="C139:C140"/>
    <mergeCell ref="D139:D140"/>
    <mergeCell ref="E139:E140"/>
    <mergeCell ref="F139:F140"/>
    <mergeCell ref="G139:G140"/>
    <mergeCell ref="B124:I124"/>
    <mergeCell ref="B125:B126"/>
    <mergeCell ref="C125:C126"/>
    <mergeCell ref="D125:D126"/>
    <mergeCell ref="E125:E126"/>
    <mergeCell ref="F125:F126"/>
    <mergeCell ref="G125:G126"/>
    <mergeCell ref="B116:I116"/>
    <mergeCell ref="B117:B118"/>
    <mergeCell ref="C117:C118"/>
    <mergeCell ref="D117:D118"/>
    <mergeCell ref="E117:E118"/>
    <mergeCell ref="F117:F118"/>
    <mergeCell ref="G117:G118"/>
    <mergeCell ref="B80:I80"/>
    <mergeCell ref="B81:B82"/>
    <mergeCell ref="C81:C82"/>
    <mergeCell ref="D81:D82"/>
    <mergeCell ref="E81:E82"/>
    <mergeCell ref="F81:F82"/>
    <mergeCell ref="G81:G82"/>
    <mergeCell ref="B30:I30"/>
    <mergeCell ref="B31:B32"/>
    <mergeCell ref="C31:C32"/>
    <mergeCell ref="D31:D32"/>
    <mergeCell ref="E31:E32"/>
    <mergeCell ref="F31:F32"/>
    <mergeCell ref="G31:G32"/>
    <mergeCell ref="B3:I3"/>
    <mergeCell ref="B4:B5"/>
    <mergeCell ref="C4:C5"/>
    <mergeCell ref="D4:D5"/>
    <mergeCell ref="E4:E5"/>
    <mergeCell ref="F4:F5"/>
    <mergeCell ref="G4:G5"/>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3" min="1" max="44" man="1"/>
  </colBreaks>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B2:AG228"/>
  <sheetViews>
    <sheetView zoomScaleNormal="100" workbookViewId="0">
      <selection activeCell="K13" sqref="K13"/>
    </sheetView>
  </sheetViews>
  <sheetFormatPr defaultRowHeight="15" x14ac:dyDescent="0.25"/>
  <cols>
    <col min="1" max="1" width="2.5703125" customWidth="1"/>
    <col min="2" max="2" width="20.7109375" style="11" customWidth="1"/>
    <col min="3" max="3" width="17.7109375" style="11" customWidth="1"/>
    <col min="4" max="4" width="25.7109375" style="11" customWidth="1"/>
    <col min="5" max="6" width="15.7109375" style="197" customWidth="1"/>
    <col min="7" max="7" width="17.7109375" style="35" customWidth="1"/>
    <col min="8" max="9" width="17.7109375" style="36" customWidth="1"/>
    <col min="10" max="17" width="12.5703125" customWidth="1"/>
    <col min="18" max="18" width="14.42578125" bestFit="1" customWidth="1"/>
    <col min="19" max="19" width="11.42578125" customWidth="1"/>
    <col min="20" max="20" width="14.42578125" bestFit="1" customWidth="1"/>
    <col min="21" max="22" width="12.42578125" bestFit="1" customWidth="1"/>
    <col min="23" max="23" width="16.140625" customWidth="1"/>
    <col min="24" max="24" width="12.42578125" bestFit="1" customWidth="1"/>
    <col min="25" max="26" width="14.42578125" bestFit="1" customWidth="1"/>
    <col min="27" max="27" width="11.42578125" customWidth="1"/>
    <col min="28" max="28" width="14.42578125" bestFit="1" customWidth="1"/>
    <col min="29" max="29" width="12.42578125" bestFit="1" customWidth="1"/>
    <col min="30" max="30" width="14.42578125" bestFit="1" customWidth="1"/>
    <col min="31" max="31" width="16.42578125" customWidth="1"/>
    <col min="32" max="32" width="12.42578125" bestFit="1" customWidth="1"/>
    <col min="33" max="33" width="14.42578125" customWidth="1"/>
  </cols>
  <sheetData>
    <row r="2" spans="2:12" ht="15.75" thickBot="1" x14ac:dyDescent="0.3"/>
    <row r="3" spans="2:12" ht="15.75" thickBot="1" x14ac:dyDescent="0.3">
      <c r="B3" s="326" t="s">
        <v>218</v>
      </c>
      <c r="C3" s="338"/>
      <c r="D3" s="338"/>
      <c r="E3" s="338"/>
      <c r="F3" s="338"/>
      <c r="G3" s="338"/>
      <c r="H3" s="338"/>
      <c r="I3" s="339"/>
    </row>
    <row r="4" spans="2:12" ht="15.75" thickBot="1" x14ac:dyDescent="0.3">
      <c r="B4" s="329" t="s">
        <v>228</v>
      </c>
      <c r="C4" s="329" t="s">
        <v>166</v>
      </c>
      <c r="D4" s="333" t="s">
        <v>229</v>
      </c>
      <c r="E4" s="362" t="s">
        <v>257</v>
      </c>
      <c r="F4" s="355" t="s">
        <v>213</v>
      </c>
      <c r="G4" s="357" t="s">
        <v>165</v>
      </c>
      <c r="H4" s="75" t="s">
        <v>258</v>
      </c>
      <c r="I4" s="75" t="s">
        <v>259</v>
      </c>
    </row>
    <row r="5" spans="2:12" ht="15.75" thickBot="1" x14ac:dyDescent="0.3">
      <c r="B5" s="330"/>
      <c r="C5" s="330"/>
      <c r="D5" s="334"/>
      <c r="E5" s="363"/>
      <c r="F5" s="356"/>
      <c r="G5" s="358"/>
      <c r="H5" s="86">
        <f>SUM(H6:H27)</f>
        <v>660000</v>
      </c>
      <c r="I5" s="88">
        <f t="shared" ref="I5" si="0">SUM(I6:I27)</f>
        <v>165000</v>
      </c>
    </row>
    <row r="6" spans="2:12" s="17" customFormat="1" ht="30.2" customHeight="1" x14ac:dyDescent="0.25">
      <c r="B6" s="198" t="s">
        <v>218</v>
      </c>
      <c r="C6" s="198" t="s">
        <v>2019</v>
      </c>
      <c r="D6" s="203" t="s">
        <v>2020</v>
      </c>
      <c r="E6" s="266">
        <v>300</v>
      </c>
      <c r="F6" s="55">
        <v>75</v>
      </c>
      <c r="G6" s="90">
        <v>100</v>
      </c>
      <c r="H6" s="48">
        <f t="shared" ref="H6:H26" si="1">ROUND(E6*G6,2)</f>
        <v>30000</v>
      </c>
      <c r="I6" s="50">
        <f t="shared" ref="I6:I27" si="2">ROUND(F6*G6,6)</f>
        <v>7500</v>
      </c>
      <c r="L6" s="199"/>
    </row>
    <row r="7" spans="2:12" s="23" customFormat="1" ht="30.2" customHeight="1" x14ac:dyDescent="0.25">
      <c r="B7" s="200" t="s">
        <v>218</v>
      </c>
      <c r="C7" s="200" t="s">
        <v>2019</v>
      </c>
      <c r="D7" s="204" t="s">
        <v>2021</v>
      </c>
      <c r="E7" s="266">
        <v>300</v>
      </c>
      <c r="F7" s="55">
        <v>75</v>
      </c>
      <c r="G7" s="90">
        <v>100</v>
      </c>
      <c r="H7" s="57">
        <f t="shared" si="1"/>
        <v>30000</v>
      </c>
      <c r="I7" s="59">
        <f t="shared" si="2"/>
        <v>7500</v>
      </c>
    </row>
    <row r="8" spans="2:12" s="23" customFormat="1" ht="30.2" customHeight="1" x14ac:dyDescent="0.25">
      <c r="B8" s="200" t="s">
        <v>218</v>
      </c>
      <c r="C8" s="200" t="s">
        <v>2019</v>
      </c>
      <c r="D8" s="204" t="s">
        <v>2021</v>
      </c>
      <c r="E8" s="266">
        <v>300</v>
      </c>
      <c r="F8" s="55">
        <v>75</v>
      </c>
      <c r="G8" s="90">
        <v>100</v>
      </c>
      <c r="H8" s="57">
        <f t="shared" si="1"/>
        <v>30000</v>
      </c>
      <c r="I8" s="59">
        <f t="shared" si="2"/>
        <v>7500</v>
      </c>
    </row>
    <row r="9" spans="2:12" s="23" customFormat="1" ht="30.2" customHeight="1" x14ac:dyDescent="0.25">
      <c r="B9" s="200" t="s">
        <v>218</v>
      </c>
      <c r="C9" s="200" t="s">
        <v>2019</v>
      </c>
      <c r="D9" s="204" t="s">
        <v>2021</v>
      </c>
      <c r="E9" s="266">
        <v>300</v>
      </c>
      <c r="F9" s="55">
        <v>75</v>
      </c>
      <c r="G9" s="90">
        <v>100</v>
      </c>
      <c r="H9" s="57">
        <f t="shared" si="1"/>
        <v>30000</v>
      </c>
      <c r="I9" s="59">
        <f t="shared" si="2"/>
        <v>7500</v>
      </c>
    </row>
    <row r="10" spans="2:12" s="23" customFormat="1" ht="30.2" customHeight="1" x14ac:dyDescent="0.25">
      <c r="B10" s="200" t="s">
        <v>218</v>
      </c>
      <c r="C10" s="200" t="s">
        <v>2019</v>
      </c>
      <c r="D10" s="204" t="s">
        <v>2021</v>
      </c>
      <c r="E10" s="266">
        <v>300</v>
      </c>
      <c r="F10" s="55">
        <v>75</v>
      </c>
      <c r="G10" s="90">
        <v>100</v>
      </c>
      <c r="H10" s="57">
        <f t="shared" si="1"/>
        <v>30000</v>
      </c>
      <c r="I10" s="59">
        <f t="shared" si="2"/>
        <v>7500</v>
      </c>
    </row>
    <row r="11" spans="2:12" s="23" customFormat="1" ht="30.2" customHeight="1" x14ac:dyDescent="0.25">
      <c r="B11" s="200" t="s">
        <v>218</v>
      </c>
      <c r="C11" s="200" t="s">
        <v>2019</v>
      </c>
      <c r="D11" s="204" t="s">
        <v>2021</v>
      </c>
      <c r="E11" s="266">
        <v>300</v>
      </c>
      <c r="F11" s="55">
        <v>75</v>
      </c>
      <c r="G11" s="90">
        <v>100</v>
      </c>
      <c r="H11" s="57">
        <f t="shared" si="1"/>
        <v>30000</v>
      </c>
      <c r="I11" s="59">
        <f t="shared" si="2"/>
        <v>7500</v>
      </c>
    </row>
    <row r="12" spans="2:12" s="23" customFormat="1" ht="30.2" customHeight="1" x14ac:dyDescent="0.25">
      <c r="B12" s="200" t="s">
        <v>218</v>
      </c>
      <c r="C12" s="200" t="s">
        <v>2019</v>
      </c>
      <c r="D12" s="204" t="s">
        <v>2022</v>
      </c>
      <c r="E12" s="266">
        <v>300</v>
      </c>
      <c r="F12" s="55">
        <v>75</v>
      </c>
      <c r="G12" s="90">
        <v>100</v>
      </c>
      <c r="H12" s="57">
        <f t="shared" si="1"/>
        <v>30000</v>
      </c>
      <c r="I12" s="59">
        <f t="shared" si="2"/>
        <v>7500</v>
      </c>
    </row>
    <row r="13" spans="2:12" s="23" customFormat="1" ht="30.2" customHeight="1" x14ac:dyDescent="0.25">
      <c r="B13" s="200" t="s">
        <v>218</v>
      </c>
      <c r="C13" s="200" t="s">
        <v>2019</v>
      </c>
      <c r="D13" s="204" t="s">
        <v>2022</v>
      </c>
      <c r="E13" s="266">
        <v>300</v>
      </c>
      <c r="F13" s="55">
        <v>75</v>
      </c>
      <c r="G13" s="90">
        <v>100</v>
      </c>
      <c r="H13" s="57">
        <f t="shared" si="1"/>
        <v>30000</v>
      </c>
      <c r="I13" s="59">
        <f t="shared" si="2"/>
        <v>7500</v>
      </c>
    </row>
    <row r="14" spans="2:12" s="23" customFormat="1" ht="30.2" customHeight="1" x14ac:dyDescent="0.25">
      <c r="B14" s="200" t="s">
        <v>218</v>
      </c>
      <c r="C14" s="200" t="s">
        <v>2019</v>
      </c>
      <c r="D14" s="204" t="s">
        <v>2023</v>
      </c>
      <c r="E14" s="266">
        <v>300</v>
      </c>
      <c r="F14" s="55">
        <v>75</v>
      </c>
      <c r="G14" s="90">
        <v>100</v>
      </c>
      <c r="H14" s="57">
        <f t="shared" si="1"/>
        <v>30000</v>
      </c>
      <c r="I14" s="59">
        <f t="shared" si="2"/>
        <v>7500</v>
      </c>
    </row>
    <row r="15" spans="2:12" s="23" customFormat="1" ht="30.2" customHeight="1" x14ac:dyDescent="0.25">
      <c r="B15" s="200" t="s">
        <v>218</v>
      </c>
      <c r="C15" s="200" t="s">
        <v>2019</v>
      </c>
      <c r="D15" s="204" t="s">
        <v>2024</v>
      </c>
      <c r="E15" s="266">
        <v>300</v>
      </c>
      <c r="F15" s="55">
        <v>75</v>
      </c>
      <c r="G15" s="90">
        <v>100</v>
      </c>
      <c r="H15" s="57">
        <f t="shared" si="1"/>
        <v>30000</v>
      </c>
      <c r="I15" s="59">
        <f t="shared" si="2"/>
        <v>7500</v>
      </c>
    </row>
    <row r="16" spans="2:12" s="23" customFormat="1" ht="30.2" customHeight="1" x14ac:dyDescent="0.25">
      <c r="B16" s="200" t="s">
        <v>218</v>
      </c>
      <c r="C16" s="200" t="s">
        <v>2019</v>
      </c>
      <c r="D16" s="204" t="s">
        <v>2025</v>
      </c>
      <c r="E16" s="266">
        <v>300</v>
      </c>
      <c r="F16" s="55">
        <v>75</v>
      </c>
      <c r="G16" s="90">
        <v>100</v>
      </c>
      <c r="H16" s="57">
        <f t="shared" si="1"/>
        <v>30000</v>
      </c>
      <c r="I16" s="59">
        <f t="shared" si="2"/>
        <v>7500</v>
      </c>
    </row>
    <row r="17" spans="2:9" s="23" customFormat="1" ht="30.2" customHeight="1" x14ac:dyDescent="0.25">
      <c r="B17" s="200" t="s">
        <v>218</v>
      </c>
      <c r="C17" s="200" t="s">
        <v>2019</v>
      </c>
      <c r="D17" s="204" t="s">
        <v>2026</v>
      </c>
      <c r="E17" s="266">
        <v>300</v>
      </c>
      <c r="F17" s="55">
        <v>75</v>
      </c>
      <c r="G17" s="90">
        <v>100</v>
      </c>
      <c r="H17" s="57">
        <f t="shared" si="1"/>
        <v>30000</v>
      </c>
      <c r="I17" s="59">
        <f t="shared" si="2"/>
        <v>7500</v>
      </c>
    </row>
    <row r="18" spans="2:9" s="23" customFormat="1" ht="30.2" customHeight="1" x14ac:dyDescent="0.25">
      <c r="B18" s="200" t="s">
        <v>218</v>
      </c>
      <c r="C18" s="200" t="s">
        <v>2019</v>
      </c>
      <c r="D18" s="204" t="s">
        <v>2027</v>
      </c>
      <c r="E18" s="266">
        <v>300</v>
      </c>
      <c r="F18" s="55">
        <v>75</v>
      </c>
      <c r="G18" s="90">
        <v>100</v>
      </c>
      <c r="H18" s="57">
        <f t="shared" si="1"/>
        <v>30000</v>
      </c>
      <c r="I18" s="59">
        <f t="shared" si="2"/>
        <v>7500</v>
      </c>
    </row>
    <row r="19" spans="2:9" s="23" customFormat="1" ht="30.2" customHeight="1" x14ac:dyDescent="0.25">
      <c r="B19" s="200" t="s">
        <v>218</v>
      </c>
      <c r="C19" s="200" t="s">
        <v>2019</v>
      </c>
      <c r="D19" s="204" t="s">
        <v>2028</v>
      </c>
      <c r="E19" s="266">
        <v>300</v>
      </c>
      <c r="F19" s="55">
        <v>75</v>
      </c>
      <c r="G19" s="90">
        <v>100</v>
      </c>
      <c r="H19" s="57">
        <f t="shared" si="1"/>
        <v>30000</v>
      </c>
      <c r="I19" s="59">
        <f t="shared" si="2"/>
        <v>7500</v>
      </c>
    </row>
    <row r="20" spans="2:9" s="23" customFormat="1" ht="30.2" customHeight="1" x14ac:dyDescent="0.25">
      <c r="B20" s="200" t="s">
        <v>218</v>
      </c>
      <c r="C20" s="200" t="s">
        <v>2019</v>
      </c>
      <c r="D20" s="204" t="s">
        <v>2029</v>
      </c>
      <c r="E20" s="266">
        <v>300</v>
      </c>
      <c r="F20" s="55">
        <v>75</v>
      </c>
      <c r="G20" s="90">
        <v>100</v>
      </c>
      <c r="H20" s="57">
        <f t="shared" si="1"/>
        <v>30000</v>
      </c>
      <c r="I20" s="59">
        <f t="shared" si="2"/>
        <v>7500</v>
      </c>
    </row>
    <row r="21" spans="2:9" s="23" customFormat="1" ht="30.2" customHeight="1" x14ac:dyDescent="0.25">
      <c r="B21" s="200" t="s">
        <v>218</v>
      </c>
      <c r="C21" s="200" t="s">
        <v>2019</v>
      </c>
      <c r="D21" s="204" t="s">
        <v>2030</v>
      </c>
      <c r="E21" s="266">
        <v>300</v>
      </c>
      <c r="F21" s="55">
        <v>75</v>
      </c>
      <c r="G21" s="90">
        <v>100</v>
      </c>
      <c r="H21" s="57">
        <f t="shared" si="1"/>
        <v>30000</v>
      </c>
      <c r="I21" s="59">
        <f t="shared" si="2"/>
        <v>7500</v>
      </c>
    </row>
    <row r="22" spans="2:9" s="23" customFormat="1" ht="30.2" customHeight="1" x14ac:dyDescent="0.25">
      <c r="B22" s="200" t="s">
        <v>218</v>
      </c>
      <c r="C22" s="200" t="s">
        <v>2019</v>
      </c>
      <c r="D22" s="204" t="s">
        <v>2031</v>
      </c>
      <c r="E22" s="266">
        <v>300</v>
      </c>
      <c r="F22" s="55">
        <v>75</v>
      </c>
      <c r="G22" s="90">
        <v>100</v>
      </c>
      <c r="H22" s="57">
        <f t="shared" si="1"/>
        <v>30000</v>
      </c>
      <c r="I22" s="59">
        <f t="shared" si="2"/>
        <v>7500</v>
      </c>
    </row>
    <row r="23" spans="2:9" s="23" customFormat="1" ht="30.2" customHeight="1" x14ac:dyDescent="0.25">
      <c r="B23" s="200" t="s">
        <v>218</v>
      </c>
      <c r="C23" s="200" t="s">
        <v>2019</v>
      </c>
      <c r="D23" s="204" t="s">
        <v>2032</v>
      </c>
      <c r="E23" s="266">
        <v>300</v>
      </c>
      <c r="F23" s="55">
        <v>75</v>
      </c>
      <c r="G23" s="90">
        <v>100</v>
      </c>
      <c r="H23" s="57">
        <f t="shared" si="1"/>
        <v>30000</v>
      </c>
      <c r="I23" s="59">
        <f t="shared" si="2"/>
        <v>7500</v>
      </c>
    </row>
    <row r="24" spans="2:9" s="23" customFormat="1" ht="30.2" customHeight="1" x14ac:dyDescent="0.25">
      <c r="B24" s="200" t="s">
        <v>218</v>
      </c>
      <c r="C24" s="200" t="s">
        <v>2019</v>
      </c>
      <c r="D24" s="204" t="s">
        <v>2032</v>
      </c>
      <c r="E24" s="266">
        <v>300</v>
      </c>
      <c r="F24" s="55">
        <v>75</v>
      </c>
      <c r="G24" s="90">
        <v>100</v>
      </c>
      <c r="H24" s="57">
        <f t="shared" si="1"/>
        <v>30000</v>
      </c>
      <c r="I24" s="59">
        <f t="shared" si="2"/>
        <v>7500</v>
      </c>
    </row>
    <row r="25" spans="2:9" s="23" customFormat="1" ht="30.2" customHeight="1" x14ac:dyDescent="0.25">
      <c r="B25" s="200" t="s">
        <v>218</v>
      </c>
      <c r="C25" s="200" t="s">
        <v>2033</v>
      </c>
      <c r="D25" s="204" t="s">
        <v>2034</v>
      </c>
      <c r="E25" s="266">
        <v>300</v>
      </c>
      <c r="F25" s="55">
        <v>75</v>
      </c>
      <c r="G25" s="90">
        <v>100</v>
      </c>
      <c r="H25" s="57">
        <f t="shared" si="1"/>
        <v>30000</v>
      </c>
      <c r="I25" s="59">
        <f t="shared" si="2"/>
        <v>7500</v>
      </c>
    </row>
    <row r="26" spans="2:9" s="17" customFormat="1" ht="30.2" customHeight="1" x14ac:dyDescent="0.25">
      <c r="B26" s="200" t="s">
        <v>218</v>
      </c>
      <c r="C26" s="200" t="s">
        <v>2033</v>
      </c>
      <c r="D26" s="204" t="s">
        <v>2035</v>
      </c>
      <c r="E26" s="266">
        <v>300</v>
      </c>
      <c r="F26" s="55">
        <v>75</v>
      </c>
      <c r="G26" s="90">
        <v>100</v>
      </c>
      <c r="H26" s="91">
        <f t="shared" si="1"/>
        <v>30000</v>
      </c>
      <c r="I26" s="55">
        <f t="shared" si="2"/>
        <v>7500</v>
      </c>
    </row>
    <row r="27" spans="2:9" s="17" customFormat="1" ht="30.2" customHeight="1" thickBot="1" x14ac:dyDescent="0.3">
      <c r="B27" s="201" t="s">
        <v>218</v>
      </c>
      <c r="C27" s="201" t="s">
        <v>2036</v>
      </c>
      <c r="D27" s="205">
        <v>0.04</v>
      </c>
      <c r="E27" s="266">
        <v>300</v>
      </c>
      <c r="F27" s="55">
        <v>75</v>
      </c>
      <c r="G27" s="67">
        <v>100</v>
      </c>
      <c r="H27" s="68">
        <f>ROUND(E27*G27,6)</f>
        <v>30000</v>
      </c>
      <c r="I27" s="70">
        <f t="shared" si="2"/>
        <v>7500</v>
      </c>
    </row>
    <row r="29" spans="2:9" ht="15.75" thickBot="1" x14ac:dyDescent="0.3"/>
    <row r="30" spans="2:9" ht="15.75" thickBot="1" x14ac:dyDescent="0.3">
      <c r="B30" s="326" t="s">
        <v>219</v>
      </c>
      <c r="C30" s="338"/>
      <c r="D30" s="338"/>
      <c r="E30" s="338"/>
      <c r="F30" s="338"/>
      <c r="G30" s="338"/>
      <c r="H30" s="338"/>
      <c r="I30" s="339"/>
    </row>
    <row r="31" spans="2:9" ht="15.75" thickBot="1" x14ac:dyDescent="0.3">
      <c r="B31" s="329" t="s">
        <v>228</v>
      </c>
      <c r="C31" s="329" t="s">
        <v>166</v>
      </c>
      <c r="D31" s="333" t="s">
        <v>229</v>
      </c>
      <c r="E31" s="362" t="s">
        <v>257</v>
      </c>
      <c r="F31" s="355" t="s">
        <v>213</v>
      </c>
      <c r="G31" s="357" t="s">
        <v>165</v>
      </c>
      <c r="H31" s="75" t="s">
        <v>258</v>
      </c>
      <c r="I31" s="75" t="s">
        <v>259</v>
      </c>
    </row>
    <row r="32" spans="2:9" ht="15.75" thickBot="1" x14ac:dyDescent="0.3">
      <c r="B32" s="330"/>
      <c r="C32" s="330"/>
      <c r="D32" s="334"/>
      <c r="E32" s="363"/>
      <c r="F32" s="356"/>
      <c r="G32" s="358"/>
      <c r="H32" s="86">
        <f>SUM(H33:H77)</f>
        <v>1350000</v>
      </c>
      <c r="I32" s="88">
        <f t="shared" ref="I32" si="3">SUM(I33:I77)</f>
        <v>337500</v>
      </c>
    </row>
    <row r="33" spans="2:9" s="17" customFormat="1" ht="30.2" customHeight="1" x14ac:dyDescent="0.25">
      <c r="B33" s="198" t="s">
        <v>219</v>
      </c>
      <c r="C33" s="198" t="s">
        <v>2037</v>
      </c>
      <c r="D33" s="203" t="s">
        <v>2038</v>
      </c>
      <c r="E33" s="266">
        <v>300</v>
      </c>
      <c r="F33" s="55">
        <v>75</v>
      </c>
      <c r="G33" s="90">
        <v>100</v>
      </c>
      <c r="H33" s="48">
        <f t="shared" ref="H33:H76" si="4">ROUND(E33*G33,2)</f>
        <v>30000</v>
      </c>
      <c r="I33" s="50">
        <f t="shared" ref="I33:I77" si="5">ROUND(F33*G33,6)</f>
        <v>7500</v>
      </c>
    </row>
    <row r="34" spans="2:9" s="23" customFormat="1" ht="30.2" customHeight="1" x14ac:dyDescent="0.25">
      <c r="B34" s="200" t="s">
        <v>219</v>
      </c>
      <c r="C34" s="200" t="s">
        <v>2037</v>
      </c>
      <c r="D34" s="204" t="s">
        <v>2039</v>
      </c>
      <c r="E34" s="266">
        <v>300</v>
      </c>
      <c r="F34" s="55">
        <v>75</v>
      </c>
      <c r="G34" s="90">
        <v>100</v>
      </c>
      <c r="H34" s="57">
        <f t="shared" si="4"/>
        <v>30000</v>
      </c>
      <c r="I34" s="59">
        <f t="shared" si="5"/>
        <v>7500</v>
      </c>
    </row>
    <row r="35" spans="2:9" s="23" customFormat="1" ht="30.2" customHeight="1" x14ac:dyDescent="0.25">
      <c r="B35" s="200" t="s">
        <v>219</v>
      </c>
      <c r="C35" s="200" t="s">
        <v>2037</v>
      </c>
      <c r="D35" s="204" t="s">
        <v>2040</v>
      </c>
      <c r="E35" s="266">
        <v>300</v>
      </c>
      <c r="F35" s="55">
        <v>75</v>
      </c>
      <c r="G35" s="90">
        <v>100</v>
      </c>
      <c r="H35" s="57">
        <f t="shared" si="4"/>
        <v>30000</v>
      </c>
      <c r="I35" s="59">
        <f t="shared" si="5"/>
        <v>7500</v>
      </c>
    </row>
    <row r="36" spans="2:9" s="23" customFormat="1" ht="30.2" customHeight="1" x14ac:dyDescent="0.25">
      <c r="B36" s="200" t="s">
        <v>219</v>
      </c>
      <c r="C36" s="200" t="s">
        <v>2037</v>
      </c>
      <c r="D36" s="204" t="s">
        <v>2041</v>
      </c>
      <c r="E36" s="266">
        <v>300</v>
      </c>
      <c r="F36" s="55">
        <v>75</v>
      </c>
      <c r="G36" s="90">
        <v>100</v>
      </c>
      <c r="H36" s="57">
        <f t="shared" si="4"/>
        <v>30000</v>
      </c>
      <c r="I36" s="59">
        <f t="shared" si="5"/>
        <v>7500</v>
      </c>
    </row>
    <row r="37" spans="2:9" s="23" customFormat="1" ht="30.2" customHeight="1" x14ac:dyDescent="0.25">
      <c r="B37" s="200" t="s">
        <v>219</v>
      </c>
      <c r="C37" s="200" t="s">
        <v>2037</v>
      </c>
      <c r="D37" s="204" t="s">
        <v>2042</v>
      </c>
      <c r="E37" s="266">
        <v>300</v>
      </c>
      <c r="F37" s="55">
        <v>75</v>
      </c>
      <c r="G37" s="90">
        <v>100</v>
      </c>
      <c r="H37" s="57">
        <f t="shared" si="4"/>
        <v>30000</v>
      </c>
      <c r="I37" s="59">
        <f t="shared" si="5"/>
        <v>7500</v>
      </c>
    </row>
    <row r="38" spans="2:9" s="23" customFormat="1" ht="30.2" customHeight="1" x14ac:dyDescent="0.25">
      <c r="B38" s="200" t="s">
        <v>219</v>
      </c>
      <c r="C38" s="200" t="s">
        <v>2037</v>
      </c>
      <c r="D38" s="204" t="s">
        <v>2043</v>
      </c>
      <c r="E38" s="266">
        <v>300</v>
      </c>
      <c r="F38" s="55">
        <v>75</v>
      </c>
      <c r="G38" s="90">
        <v>100</v>
      </c>
      <c r="H38" s="57">
        <f t="shared" si="4"/>
        <v>30000</v>
      </c>
      <c r="I38" s="59">
        <f t="shared" si="5"/>
        <v>7500</v>
      </c>
    </row>
    <row r="39" spans="2:9" s="23" customFormat="1" ht="30.2" customHeight="1" x14ac:dyDescent="0.25">
      <c r="B39" s="200" t="s">
        <v>219</v>
      </c>
      <c r="C39" s="200" t="s">
        <v>2037</v>
      </c>
      <c r="D39" s="204" t="s">
        <v>2044</v>
      </c>
      <c r="E39" s="266">
        <v>300</v>
      </c>
      <c r="F39" s="55">
        <v>75</v>
      </c>
      <c r="G39" s="90">
        <v>100</v>
      </c>
      <c r="H39" s="57">
        <f t="shared" si="4"/>
        <v>30000</v>
      </c>
      <c r="I39" s="59">
        <f t="shared" si="5"/>
        <v>7500</v>
      </c>
    </row>
    <row r="40" spans="2:9" s="23" customFormat="1" ht="30.2" customHeight="1" x14ac:dyDescent="0.25">
      <c r="B40" s="200" t="s">
        <v>219</v>
      </c>
      <c r="C40" s="200" t="s">
        <v>2037</v>
      </c>
      <c r="D40" s="204" t="s">
        <v>2045</v>
      </c>
      <c r="E40" s="266">
        <v>300</v>
      </c>
      <c r="F40" s="55">
        <v>75</v>
      </c>
      <c r="G40" s="90">
        <v>100</v>
      </c>
      <c r="H40" s="57">
        <f t="shared" si="4"/>
        <v>30000</v>
      </c>
      <c r="I40" s="59">
        <f t="shared" si="5"/>
        <v>7500</v>
      </c>
    </row>
    <row r="41" spans="2:9" s="23" customFormat="1" ht="30.2" customHeight="1" x14ac:dyDescent="0.25">
      <c r="B41" s="200" t="s">
        <v>219</v>
      </c>
      <c r="C41" s="200" t="s">
        <v>2037</v>
      </c>
      <c r="D41" s="204" t="s">
        <v>2045</v>
      </c>
      <c r="E41" s="266">
        <v>300</v>
      </c>
      <c r="F41" s="55">
        <v>75</v>
      </c>
      <c r="G41" s="90">
        <v>100</v>
      </c>
      <c r="H41" s="57">
        <f t="shared" si="4"/>
        <v>30000</v>
      </c>
      <c r="I41" s="59">
        <f t="shared" si="5"/>
        <v>7500</v>
      </c>
    </row>
    <row r="42" spans="2:9" s="23" customFormat="1" ht="30.2" customHeight="1" x14ac:dyDescent="0.25">
      <c r="B42" s="200" t="s">
        <v>219</v>
      </c>
      <c r="C42" s="200" t="s">
        <v>2037</v>
      </c>
      <c r="D42" s="204" t="s">
        <v>2045</v>
      </c>
      <c r="E42" s="266">
        <v>300</v>
      </c>
      <c r="F42" s="55">
        <v>75</v>
      </c>
      <c r="G42" s="90">
        <v>100</v>
      </c>
      <c r="H42" s="57">
        <f t="shared" si="4"/>
        <v>30000</v>
      </c>
      <c r="I42" s="59">
        <f t="shared" si="5"/>
        <v>7500</v>
      </c>
    </row>
    <row r="43" spans="2:9" s="23" customFormat="1" ht="30.2" customHeight="1" x14ac:dyDescent="0.25">
      <c r="B43" s="200" t="s">
        <v>219</v>
      </c>
      <c r="C43" s="200" t="s">
        <v>2037</v>
      </c>
      <c r="D43" s="204" t="s">
        <v>2046</v>
      </c>
      <c r="E43" s="266">
        <v>300</v>
      </c>
      <c r="F43" s="55">
        <v>75</v>
      </c>
      <c r="G43" s="90">
        <v>100</v>
      </c>
      <c r="H43" s="57">
        <f t="shared" si="4"/>
        <v>30000</v>
      </c>
      <c r="I43" s="59">
        <f t="shared" si="5"/>
        <v>7500</v>
      </c>
    </row>
    <row r="44" spans="2:9" s="23" customFormat="1" ht="30.2" customHeight="1" x14ac:dyDescent="0.25">
      <c r="B44" s="200" t="s">
        <v>219</v>
      </c>
      <c r="C44" s="200" t="s">
        <v>2037</v>
      </c>
      <c r="D44" s="204" t="s">
        <v>2046</v>
      </c>
      <c r="E44" s="266">
        <v>300</v>
      </c>
      <c r="F44" s="55">
        <v>75</v>
      </c>
      <c r="G44" s="90">
        <v>100</v>
      </c>
      <c r="H44" s="57">
        <f t="shared" si="4"/>
        <v>30000</v>
      </c>
      <c r="I44" s="59">
        <f t="shared" si="5"/>
        <v>7500</v>
      </c>
    </row>
    <row r="45" spans="2:9" s="23" customFormat="1" ht="30.2" customHeight="1" x14ac:dyDescent="0.25">
      <c r="B45" s="200" t="s">
        <v>219</v>
      </c>
      <c r="C45" s="200" t="s">
        <v>2037</v>
      </c>
      <c r="D45" s="204" t="s">
        <v>2046</v>
      </c>
      <c r="E45" s="266">
        <v>300</v>
      </c>
      <c r="F45" s="55">
        <v>75</v>
      </c>
      <c r="G45" s="90">
        <v>100</v>
      </c>
      <c r="H45" s="57">
        <f t="shared" si="4"/>
        <v>30000</v>
      </c>
      <c r="I45" s="59">
        <f t="shared" si="5"/>
        <v>7500</v>
      </c>
    </row>
    <row r="46" spans="2:9" s="23" customFormat="1" ht="30.2" customHeight="1" x14ac:dyDescent="0.25">
      <c r="B46" s="200" t="s">
        <v>219</v>
      </c>
      <c r="C46" s="200" t="s">
        <v>2037</v>
      </c>
      <c r="D46" s="204" t="s">
        <v>2047</v>
      </c>
      <c r="E46" s="266">
        <v>300</v>
      </c>
      <c r="F46" s="55">
        <v>75</v>
      </c>
      <c r="G46" s="90">
        <v>100</v>
      </c>
      <c r="H46" s="57">
        <f t="shared" si="4"/>
        <v>30000</v>
      </c>
      <c r="I46" s="59">
        <f t="shared" si="5"/>
        <v>7500</v>
      </c>
    </row>
    <row r="47" spans="2:9" s="23" customFormat="1" ht="30.2" customHeight="1" x14ac:dyDescent="0.25">
      <c r="B47" s="200" t="s">
        <v>219</v>
      </c>
      <c r="C47" s="200" t="s">
        <v>2037</v>
      </c>
      <c r="D47" s="204" t="s">
        <v>2048</v>
      </c>
      <c r="E47" s="266">
        <v>300</v>
      </c>
      <c r="F47" s="55">
        <v>75</v>
      </c>
      <c r="G47" s="90">
        <v>100</v>
      </c>
      <c r="H47" s="57">
        <f t="shared" si="4"/>
        <v>30000</v>
      </c>
      <c r="I47" s="59">
        <f t="shared" si="5"/>
        <v>7500</v>
      </c>
    </row>
    <row r="48" spans="2:9" s="23" customFormat="1" ht="30.2" customHeight="1" x14ac:dyDescent="0.25">
      <c r="B48" s="200" t="s">
        <v>219</v>
      </c>
      <c r="C48" s="200" t="s">
        <v>2037</v>
      </c>
      <c r="D48" s="204" t="s">
        <v>2049</v>
      </c>
      <c r="E48" s="266">
        <v>300</v>
      </c>
      <c r="F48" s="55">
        <v>75</v>
      </c>
      <c r="G48" s="90">
        <v>100</v>
      </c>
      <c r="H48" s="57">
        <f t="shared" si="4"/>
        <v>30000</v>
      </c>
      <c r="I48" s="59">
        <f t="shared" si="5"/>
        <v>7500</v>
      </c>
    </row>
    <row r="49" spans="2:9" s="23" customFormat="1" ht="30.2" customHeight="1" x14ac:dyDescent="0.25">
      <c r="B49" s="200" t="s">
        <v>219</v>
      </c>
      <c r="C49" s="200" t="s">
        <v>2037</v>
      </c>
      <c r="D49" s="204" t="s">
        <v>2050</v>
      </c>
      <c r="E49" s="266">
        <v>300</v>
      </c>
      <c r="F49" s="55">
        <v>75</v>
      </c>
      <c r="G49" s="90">
        <v>100</v>
      </c>
      <c r="H49" s="57">
        <f t="shared" si="4"/>
        <v>30000</v>
      </c>
      <c r="I49" s="59">
        <f t="shared" si="5"/>
        <v>7500</v>
      </c>
    </row>
    <row r="50" spans="2:9" s="23" customFormat="1" ht="30.2" customHeight="1" x14ac:dyDescent="0.25">
      <c r="B50" s="200" t="s">
        <v>219</v>
      </c>
      <c r="C50" s="200" t="s">
        <v>2051</v>
      </c>
      <c r="D50" s="204" t="s">
        <v>2052</v>
      </c>
      <c r="E50" s="266">
        <v>300</v>
      </c>
      <c r="F50" s="55">
        <v>75</v>
      </c>
      <c r="G50" s="90">
        <v>100</v>
      </c>
      <c r="H50" s="57">
        <f t="shared" si="4"/>
        <v>30000</v>
      </c>
      <c r="I50" s="59">
        <f t="shared" si="5"/>
        <v>7500</v>
      </c>
    </row>
    <row r="51" spans="2:9" s="23" customFormat="1" ht="30.2" customHeight="1" x14ac:dyDescent="0.25">
      <c r="B51" s="200" t="s">
        <v>219</v>
      </c>
      <c r="C51" s="200" t="s">
        <v>2051</v>
      </c>
      <c r="D51" s="204" t="s">
        <v>2053</v>
      </c>
      <c r="E51" s="266">
        <v>300</v>
      </c>
      <c r="F51" s="55">
        <v>75</v>
      </c>
      <c r="G51" s="90">
        <v>100</v>
      </c>
      <c r="H51" s="57">
        <f t="shared" si="4"/>
        <v>30000</v>
      </c>
      <c r="I51" s="59">
        <f t="shared" si="5"/>
        <v>7500</v>
      </c>
    </row>
    <row r="52" spans="2:9" s="23" customFormat="1" ht="30.2" customHeight="1" x14ac:dyDescent="0.25">
      <c r="B52" s="200" t="s">
        <v>219</v>
      </c>
      <c r="C52" s="200" t="s">
        <v>2054</v>
      </c>
      <c r="D52" s="204" t="s">
        <v>2055</v>
      </c>
      <c r="E52" s="266">
        <v>300</v>
      </c>
      <c r="F52" s="55">
        <v>75</v>
      </c>
      <c r="G52" s="90">
        <v>100</v>
      </c>
      <c r="H52" s="57">
        <f t="shared" si="4"/>
        <v>30000</v>
      </c>
      <c r="I52" s="59">
        <f t="shared" si="5"/>
        <v>7500</v>
      </c>
    </row>
    <row r="53" spans="2:9" s="23" customFormat="1" ht="30.2" customHeight="1" x14ac:dyDescent="0.25">
      <c r="B53" s="200" t="s">
        <v>219</v>
      </c>
      <c r="C53" s="200" t="s">
        <v>2019</v>
      </c>
      <c r="D53" s="204" t="s">
        <v>2056</v>
      </c>
      <c r="E53" s="266">
        <v>300</v>
      </c>
      <c r="F53" s="55">
        <v>75</v>
      </c>
      <c r="G53" s="90">
        <v>100</v>
      </c>
      <c r="H53" s="57">
        <f t="shared" si="4"/>
        <v>30000</v>
      </c>
      <c r="I53" s="59">
        <f t="shared" si="5"/>
        <v>7500</v>
      </c>
    </row>
    <row r="54" spans="2:9" s="23" customFormat="1" ht="30.2" customHeight="1" x14ac:dyDescent="0.25">
      <c r="B54" s="200" t="s">
        <v>219</v>
      </c>
      <c r="C54" s="200" t="s">
        <v>2019</v>
      </c>
      <c r="D54" s="204" t="s">
        <v>2057</v>
      </c>
      <c r="E54" s="266">
        <v>300</v>
      </c>
      <c r="F54" s="55">
        <v>75</v>
      </c>
      <c r="G54" s="90">
        <v>100</v>
      </c>
      <c r="H54" s="57">
        <f t="shared" si="4"/>
        <v>30000</v>
      </c>
      <c r="I54" s="59">
        <f t="shared" si="5"/>
        <v>7500</v>
      </c>
    </row>
    <row r="55" spans="2:9" s="23" customFormat="1" ht="30.2" customHeight="1" x14ac:dyDescent="0.25">
      <c r="B55" s="200" t="s">
        <v>219</v>
      </c>
      <c r="C55" s="200" t="s">
        <v>2019</v>
      </c>
      <c r="D55" s="204" t="s">
        <v>2057</v>
      </c>
      <c r="E55" s="266">
        <v>300</v>
      </c>
      <c r="F55" s="55">
        <v>75</v>
      </c>
      <c r="G55" s="90">
        <v>100</v>
      </c>
      <c r="H55" s="57">
        <f t="shared" si="4"/>
        <v>30000</v>
      </c>
      <c r="I55" s="59">
        <f t="shared" si="5"/>
        <v>7500</v>
      </c>
    </row>
    <row r="56" spans="2:9" s="23" customFormat="1" ht="30.2" customHeight="1" x14ac:dyDescent="0.25">
      <c r="B56" s="200" t="s">
        <v>219</v>
      </c>
      <c r="C56" s="200" t="s">
        <v>2019</v>
      </c>
      <c r="D56" s="204" t="s">
        <v>2020</v>
      </c>
      <c r="E56" s="266">
        <v>300</v>
      </c>
      <c r="F56" s="55">
        <v>75</v>
      </c>
      <c r="G56" s="90">
        <v>100</v>
      </c>
      <c r="H56" s="57">
        <f t="shared" si="4"/>
        <v>30000</v>
      </c>
      <c r="I56" s="59">
        <f t="shared" si="5"/>
        <v>7500</v>
      </c>
    </row>
    <row r="57" spans="2:9" s="23" customFormat="1" ht="30.2" customHeight="1" x14ac:dyDescent="0.25">
      <c r="B57" s="200" t="s">
        <v>219</v>
      </c>
      <c r="C57" s="200" t="s">
        <v>2019</v>
      </c>
      <c r="D57" s="204" t="s">
        <v>2020</v>
      </c>
      <c r="E57" s="266">
        <v>300</v>
      </c>
      <c r="F57" s="55">
        <v>75</v>
      </c>
      <c r="G57" s="90">
        <v>100</v>
      </c>
      <c r="H57" s="57">
        <f t="shared" si="4"/>
        <v>30000</v>
      </c>
      <c r="I57" s="59">
        <f t="shared" si="5"/>
        <v>7500</v>
      </c>
    </row>
    <row r="58" spans="2:9" s="23" customFormat="1" ht="30.2" customHeight="1" x14ac:dyDescent="0.25">
      <c r="B58" s="200" t="s">
        <v>219</v>
      </c>
      <c r="C58" s="200" t="s">
        <v>2019</v>
      </c>
      <c r="D58" s="204" t="s">
        <v>2020</v>
      </c>
      <c r="E58" s="266">
        <v>300</v>
      </c>
      <c r="F58" s="55">
        <v>75</v>
      </c>
      <c r="G58" s="90">
        <v>100</v>
      </c>
      <c r="H58" s="57">
        <f t="shared" si="4"/>
        <v>30000</v>
      </c>
      <c r="I58" s="59">
        <f t="shared" si="5"/>
        <v>7500</v>
      </c>
    </row>
    <row r="59" spans="2:9" s="23" customFormat="1" ht="30.2" customHeight="1" x14ac:dyDescent="0.25">
      <c r="B59" s="200" t="s">
        <v>219</v>
      </c>
      <c r="C59" s="200" t="s">
        <v>2019</v>
      </c>
      <c r="D59" s="204" t="s">
        <v>2020</v>
      </c>
      <c r="E59" s="266">
        <v>300</v>
      </c>
      <c r="F59" s="55">
        <v>75</v>
      </c>
      <c r="G59" s="90">
        <v>100</v>
      </c>
      <c r="H59" s="57">
        <f t="shared" si="4"/>
        <v>30000</v>
      </c>
      <c r="I59" s="59">
        <f t="shared" si="5"/>
        <v>7500</v>
      </c>
    </row>
    <row r="60" spans="2:9" s="23" customFormat="1" ht="30.2" customHeight="1" x14ac:dyDescent="0.25">
      <c r="B60" s="200" t="s">
        <v>219</v>
      </c>
      <c r="C60" s="200" t="s">
        <v>2019</v>
      </c>
      <c r="D60" s="204" t="s">
        <v>2058</v>
      </c>
      <c r="E60" s="266">
        <v>300</v>
      </c>
      <c r="F60" s="55">
        <v>75</v>
      </c>
      <c r="G60" s="90">
        <v>100</v>
      </c>
      <c r="H60" s="57">
        <f t="shared" si="4"/>
        <v>30000</v>
      </c>
      <c r="I60" s="59">
        <f t="shared" si="5"/>
        <v>7500</v>
      </c>
    </row>
    <row r="61" spans="2:9" s="23" customFormat="1" ht="30.2" customHeight="1" x14ac:dyDescent="0.25">
      <c r="B61" s="200" t="s">
        <v>219</v>
      </c>
      <c r="C61" s="200" t="s">
        <v>2019</v>
      </c>
      <c r="D61" s="204" t="s">
        <v>2021</v>
      </c>
      <c r="E61" s="266">
        <v>300</v>
      </c>
      <c r="F61" s="55">
        <v>75</v>
      </c>
      <c r="G61" s="90">
        <v>100</v>
      </c>
      <c r="H61" s="57">
        <f t="shared" si="4"/>
        <v>30000</v>
      </c>
      <c r="I61" s="59">
        <f t="shared" si="5"/>
        <v>7500</v>
      </c>
    </row>
    <row r="62" spans="2:9" s="23" customFormat="1" ht="30.2" customHeight="1" x14ac:dyDescent="0.25">
      <c r="B62" s="200" t="s">
        <v>219</v>
      </c>
      <c r="C62" s="200" t="s">
        <v>2019</v>
      </c>
      <c r="D62" s="204" t="s">
        <v>2021</v>
      </c>
      <c r="E62" s="266">
        <v>300</v>
      </c>
      <c r="F62" s="55">
        <v>75</v>
      </c>
      <c r="G62" s="90">
        <v>100</v>
      </c>
      <c r="H62" s="57">
        <f t="shared" si="4"/>
        <v>30000</v>
      </c>
      <c r="I62" s="59">
        <f t="shared" si="5"/>
        <v>7500</v>
      </c>
    </row>
    <row r="63" spans="2:9" s="23" customFormat="1" ht="30.2" customHeight="1" x14ac:dyDescent="0.25">
      <c r="B63" s="200" t="s">
        <v>219</v>
      </c>
      <c r="C63" s="200" t="s">
        <v>2019</v>
      </c>
      <c r="D63" s="204" t="s">
        <v>2021</v>
      </c>
      <c r="E63" s="266">
        <v>300</v>
      </c>
      <c r="F63" s="55">
        <v>75</v>
      </c>
      <c r="G63" s="90">
        <v>100</v>
      </c>
      <c r="H63" s="57">
        <f t="shared" si="4"/>
        <v>30000</v>
      </c>
      <c r="I63" s="59">
        <f t="shared" si="5"/>
        <v>7500</v>
      </c>
    </row>
    <row r="64" spans="2:9" s="23" customFormat="1" ht="30.2" customHeight="1" x14ac:dyDescent="0.25">
      <c r="B64" s="200" t="s">
        <v>219</v>
      </c>
      <c r="C64" s="200" t="s">
        <v>2019</v>
      </c>
      <c r="D64" s="204" t="s">
        <v>2021</v>
      </c>
      <c r="E64" s="266">
        <v>300</v>
      </c>
      <c r="F64" s="55">
        <v>75</v>
      </c>
      <c r="G64" s="90">
        <v>100</v>
      </c>
      <c r="H64" s="57">
        <f t="shared" si="4"/>
        <v>30000</v>
      </c>
      <c r="I64" s="59">
        <f t="shared" si="5"/>
        <v>7500</v>
      </c>
    </row>
    <row r="65" spans="2:9" s="23" customFormat="1" ht="30.2" customHeight="1" x14ac:dyDescent="0.25">
      <c r="B65" s="200" t="s">
        <v>219</v>
      </c>
      <c r="C65" s="200" t="s">
        <v>2019</v>
      </c>
      <c r="D65" s="204" t="s">
        <v>2024</v>
      </c>
      <c r="E65" s="266">
        <v>300</v>
      </c>
      <c r="F65" s="55">
        <v>75</v>
      </c>
      <c r="G65" s="90">
        <v>100</v>
      </c>
      <c r="H65" s="57">
        <f t="shared" si="4"/>
        <v>30000</v>
      </c>
      <c r="I65" s="59">
        <f t="shared" si="5"/>
        <v>7500</v>
      </c>
    </row>
    <row r="66" spans="2:9" s="23" customFormat="1" ht="30.2" customHeight="1" x14ac:dyDescent="0.25">
      <c r="B66" s="200" t="s">
        <v>219</v>
      </c>
      <c r="C66" s="200" t="s">
        <v>2019</v>
      </c>
      <c r="D66" s="204" t="s">
        <v>2026</v>
      </c>
      <c r="E66" s="266">
        <v>300</v>
      </c>
      <c r="F66" s="55">
        <v>75</v>
      </c>
      <c r="G66" s="90">
        <v>100</v>
      </c>
      <c r="H66" s="57">
        <f t="shared" si="4"/>
        <v>30000</v>
      </c>
      <c r="I66" s="59">
        <f t="shared" si="5"/>
        <v>7500</v>
      </c>
    </row>
    <row r="67" spans="2:9" s="23" customFormat="1" ht="30.2" customHeight="1" x14ac:dyDescent="0.25">
      <c r="B67" s="200" t="s">
        <v>219</v>
      </c>
      <c r="C67" s="200" t="s">
        <v>2019</v>
      </c>
      <c r="D67" s="204" t="s">
        <v>2027</v>
      </c>
      <c r="E67" s="266">
        <v>300</v>
      </c>
      <c r="F67" s="55">
        <v>75</v>
      </c>
      <c r="G67" s="90">
        <v>100</v>
      </c>
      <c r="H67" s="57">
        <f t="shared" si="4"/>
        <v>30000</v>
      </c>
      <c r="I67" s="59">
        <f t="shared" si="5"/>
        <v>7500</v>
      </c>
    </row>
    <row r="68" spans="2:9" s="23" customFormat="1" ht="30.2" customHeight="1" x14ac:dyDescent="0.25">
      <c r="B68" s="200" t="s">
        <v>219</v>
      </c>
      <c r="C68" s="200" t="s">
        <v>2019</v>
      </c>
      <c r="D68" s="204" t="s">
        <v>2029</v>
      </c>
      <c r="E68" s="266">
        <v>300</v>
      </c>
      <c r="F68" s="55">
        <v>75</v>
      </c>
      <c r="G68" s="90">
        <v>100</v>
      </c>
      <c r="H68" s="57">
        <f t="shared" si="4"/>
        <v>30000</v>
      </c>
      <c r="I68" s="59">
        <f t="shared" si="5"/>
        <v>7500</v>
      </c>
    </row>
    <row r="69" spans="2:9" s="23" customFormat="1" ht="30.2" customHeight="1" x14ac:dyDescent="0.25">
      <c r="B69" s="200" t="s">
        <v>219</v>
      </c>
      <c r="C69" s="200" t="s">
        <v>2019</v>
      </c>
      <c r="D69" s="204" t="s">
        <v>2029</v>
      </c>
      <c r="E69" s="266">
        <v>300</v>
      </c>
      <c r="F69" s="55">
        <v>75</v>
      </c>
      <c r="G69" s="90">
        <v>100</v>
      </c>
      <c r="H69" s="57">
        <f t="shared" si="4"/>
        <v>30000</v>
      </c>
      <c r="I69" s="59">
        <f t="shared" si="5"/>
        <v>7500</v>
      </c>
    </row>
    <row r="70" spans="2:9" s="23" customFormat="1" ht="30.2" customHeight="1" x14ac:dyDescent="0.25">
      <c r="B70" s="200" t="s">
        <v>219</v>
      </c>
      <c r="C70" s="200" t="s">
        <v>2019</v>
      </c>
      <c r="D70" s="204" t="s">
        <v>2059</v>
      </c>
      <c r="E70" s="266">
        <v>300</v>
      </c>
      <c r="F70" s="55">
        <v>75</v>
      </c>
      <c r="G70" s="90">
        <v>100</v>
      </c>
      <c r="H70" s="57">
        <f t="shared" si="4"/>
        <v>30000</v>
      </c>
      <c r="I70" s="59">
        <f t="shared" si="5"/>
        <v>7500</v>
      </c>
    </row>
    <row r="71" spans="2:9" s="23" customFormat="1" ht="30.2" customHeight="1" x14ac:dyDescent="0.25">
      <c r="B71" s="200" t="s">
        <v>219</v>
      </c>
      <c r="C71" s="200" t="s">
        <v>2019</v>
      </c>
      <c r="D71" s="204" t="s">
        <v>2030</v>
      </c>
      <c r="E71" s="266">
        <v>300</v>
      </c>
      <c r="F71" s="55">
        <v>75</v>
      </c>
      <c r="G71" s="90">
        <v>100</v>
      </c>
      <c r="H71" s="57">
        <f t="shared" si="4"/>
        <v>30000</v>
      </c>
      <c r="I71" s="59">
        <f t="shared" si="5"/>
        <v>7500</v>
      </c>
    </row>
    <row r="72" spans="2:9" s="23" customFormat="1" ht="30.2" customHeight="1" x14ac:dyDescent="0.25">
      <c r="B72" s="200" t="s">
        <v>219</v>
      </c>
      <c r="C72" s="200" t="s">
        <v>2019</v>
      </c>
      <c r="D72" s="204" t="s">
        <v>2030</v>
      </c>
      <c r="E72" s="266">
        <v>300</v>
      </c>
      <c r="F72" s="55">
        <v>75</v>
      </c>
      <c r="G72" s="90">
        <v>100</v>
      </c>
      <c r="H72" s="57">
        <f t="shared" si="4"/>
        <v>30000</v>
      </c>
      <c r="I72" s="59">
        <f t="shared" si="5"/>
        <v>7500</v>
      </c>
    </row>
    <row r="73" spans="2:9" s="23" customFormat="1" ht="30.2" customHeight="1" x14ac:dyDescent="0.25">
      <c r="B73" s="200" t="s">
        <v>219</v>
      </c>
      <c r="C73" s="200" t="s">
        <v>2019</v>
      </c>
      <c r="D73" s="204" t="s">
        <v>2032</v>
      </c>
      <c r="E73" s="266">
        <v>300</v>
      </c>
      <c r="F73" s="55">
        <v>75</v>
      </c>
      <c r="G73" s="90">
        <v>100</v>
      </c>
      <c r="H73" s="57">
        <f t="shared" si="4"/>
        <v>30000</v>
      </c>
      <c r="I73" s="59">
        <f t="shared" si="5"/>
        <v>7500</v>
      </c>
    </row>
    <row r="74" spans="2:9" s="23" customFormat="1" ht="30.2" customHeight="1" x14ac:dyDescent="0.25">
      <c r="B74" s="200" t="s">
        <v>219</v>
      </c>
      <c r="C74" s="200" t="s">
        <v>2019</v>
      </c>
      <c r="D74" s="204" t="s">
        <v>2060</v>
      </c>
      <c r="E74" s="266">
        <v>300</v>
      </c>
      <c r="F74" s="55">
        <v>75</v>
      </c>
      <c r="G74" s="90">
        <v>100</v>
      </c>
      <c r="H74" s="57">
        <f t="shared" si="4"/>
        <v>30000</v>
      </c>
      <c r="I74" s="59">
        <f t="shared" si="5"/>
        <v>7500</v>
      </c>
    </row>
    <row r="75" spans="2:9" s="23" customFormat="1" ht="30.2" customHeight="1" x14ac:dyDescent="0.25">
      <c r="B75" s="200" t="s">
        <v>219</v>
      </c>
      <c r="C75" s="200" t="s">
        <v>2033</v>
      </c>
      <c r="D75" s="204" t="s">
        <v>2034</v>
      </c>
      <c r="E75" s="266">
        <v>300</v>
      </c>
      <c r="F75" s="55">
        <v>75</v>
      </c>
      <c r="G75" s="90">
        <v>100</v>
      </c>
      <c r="H75" s="57">
        <f t="shared" si="4"/>
        <v>30000</v>
      </c>
      <c r="I75" s="59">
        <f t="shared" si="5"/>
        <v>7500</v>
      </c>
    </row>
    <row r="76" spans="2:9" s="17" customFormat="1" ht="30.2" customHeight="1" x14ac:dyDescent="0.25">
      <c r="B76" s="200" t="s">
        <v>219</v>
      </c>
      <c r="C76" s="200" t="s">
        <v>2033</v>
      </c>
      <c r="D76" s="204" t="s">
        <v>2035</v>
      </c>
      <c r="E76" s="266">
        <v>300</v>
      </c>
      <c r="F76" s="55">
        <v>75</v>
      </c>
      <c r="G76" s="90">
        <v>100</v>
      </c>
      <c r="H76" s="91">
        <f t="shared" si="4"/>
        <v>30000</v>
      </c>
      <c r="I76" s="55">
        <f t="shared" si="5"/>
        <v>7500</v>
      </c>
    </row>
    <row r="77" spans="2:9" s="17" customFormat="1" ht="30.2" customHeight="1" thickBot="1" x14ac:dyDescent="0.3">
      <c r="B77" s="201" t="s">
        <v>219</v>
      </c>
      <c r="C77" s="201" t="s">
        <v>2036</v>
      </c>
      <c r="D77" s="205">
        <v>0.04</v>
      </c>
      <c r="E77" s="266">
        <v>300</v>
      </c>
      <c r="F77" s="55">
        <v>75</v>
      </c>
      <c r="G77" s="90">
        <v>100</v>
      </c>
      <c r="H77" s="68">
        <f>ROUND(E77*G77,6)</f>
        <v>30000</v>
      </c>
      <c r="I77" s="70">
        <f t="shared" si="5"/>
        <v>7500</v>
      </c>
    </row>
    <row r="79" spans="2:9" ht="15.75" thickBot="1" x14ac:dyDescent="0.3"/>
    <row r="80" spans="2:9" ht="15.75" thickBot="1" x14ac:dyDescent="0.3">
      <c r="B80" s="326" t="s">
        <v>220</v>
      </c>
      <c r="C80" s="338"/>
      <c r="D80" s="338"/>
      <c r="E80" s="338"/>
      <c r="F80" s="338"/>
      <c r="G80" s="338"/>
      <c r="H80" s="338"/>
      <c r="I80" s="339"/>
    </row>
    <row r="81" spans="2:9" ht="15.75" thickBot="1" x14ac:dyDescent="0.3">
      <c r="B81" s="329" t="s">
        <v>228</v>
      </c>
      <c r="C81" s="329" t="s">
        <v>166</v>
      </c>
      <c r="D81" s="333" t="s">
        <v>229</v>
      </c>
      <c r="E81" s="362" t="s">
        <v>257</v>
      </c>
      <c r="F81" s="355" t="s">
        <v>213</v>
      </c>
      <c r="G81" s="357" t="s">
        <v>165</v>
      </c>
      <c r="H81" s="75" t="s">
        <v>258</v>
      </c>
      <c r="I81" s="75" t="s">
        <v>259</v>
      </c>
    </row>
    <row r="82" spans="2:9" ht="15.75" thickBot="1" x14ac:dyDescent="0.3">
      <c r="B82" s="330"/>
      <c r="C82" s="330"/>
      <c r="D82" s="334"/>
      <c r="E82" s="363"/>
      <c r="F82" s="356"/>
      <c r="G82" s="358"/>
      <c r="H82" s="86">
        <f t="shared" ref="H82" si="6">SUM(H83:H113)</f>
        <v>930000</v>
      </c>
      <c r="I82" s="88">
        <f>SUM(I83:I113)</f>
        <v>232500</v>
      </c>
    </row>
    <row r="83" spans="2:9" s="17" customFormat="1" ht="30.2" customHeight="1" x14ac:dyDescent="0.25">
      <c r="B83" s="198" t="s">
        <v>220</v>
      </c>
      <c r="C83" s="198" t="s">
        <v>2037</v>
      </c>
      <c r="D83" s="203" t="s">
        <v>2061</v>
      </c>
      <c r="E83" s="266">
        <v>300</v>
      </c>
      <c r="F83" s="55">
        <v>75</v>
      </c>
      <c r="G83" s="90">
        <v>100</v>
      </c>
      <c r="H83" s="48">
        <f t="shared" ref="H83:H112" si="7">ROUND(E83*G83,2)</f>
        <v>30000</v>
      </c>
      <c r="I83" s="50">
        <f t="shared" ref="I83:I113" si="8">ROUND(F83*G83,6)</f>
        <v>7500</v>
      </c>
    </row>
    <row r="84" spans="2:9" s="23" customFormat="1" ht="30.2" customHeight="1" x14ac:dyDescent="0.25">
      <c r="B84" s="200" t="s">
        <v>220</v>
      </c>
      <c r="C84" s="200" t="s">
        <v>2037</v>
      </c>
      <c r="D84" s="204" t="s">
        <v>2062</v>
      </c>
      <c r="E84" s="266">
        <v>300</v>
      </c>
      <c r="F84" s="55">
        <v>75</v>
      </c>
      <c r="G84" s="90">
        <v>100</v>
      </c>
      <c r="H84" s="57">
        <f t="shared" si="7"/>
        <v>30000</v>
      </c>
      <c r="I84" s="59">
        <f t="shared" si="8"/>
        <v>7500</v>
      </c>
    </row>
    <row r="85" spans="2:9" s="23" customFormat="1" ht="30.2" customHeight="1" x14ac:dyDescent="0.25">
      <c r="B85" s="200" t="s">
        <v>220</v>
      </c>
      <c r="C85" s="200" t="s">
        <v>2037</v>
      </c>
      <c r="D85" s="204" t="s">
        <v>2063</v>
      </c>
      <c r="E85" s="266">
        <v>300</v>
      </c>
      <c r="F85" s="55">
        <v>75</v>
      </c>
      <c r="G85" s="90">
        <v>100</v>
      </c>
      <c r="H85" s="57">
        <f t="shared" si="7"/>
        <v>30000</v>
      </c>
      <c r="I85" s="59">
        <f t="shared" si="8"/>
        <v>7500</v>
      </c>
    </row>
    <row r="86" spans="2:9" s="23" customFormat="1" ht="30.2" customHeight="1" x14ac:dyDescent="0.25">
      <c r="B86" s="200" t="s">
        <v>220</v>
      </c>
      <c r="C86" s="200" t="s">
        <v>2037</v>
      </c>
      <c r="D86" s="204" t="s">
        <v>2063</v>
      </c>
      <c r="E86" s="266">
        <v>300</v>
      </c>
      <c r="F86" s="55">
        <v>75</v>
      </c>
      <c r="G86" s="90">
        <v>100</v>
      </c>
      <c r="H86" s="57">
        <f t="shared" si="7"/>
        <v>30000</v>
      </c>
      <c r="I86" s="59">
        <f t="shared" si="8"/>
        <v>7500</v>
      </c>
    </row>
    <row r="87" spans="2:9" s="23" customFormat="1" ht="30.2" customHeight="1" x14ac:dyDescent="0.25">
      <c r="B87" s="200" t="s">
        <v>220</v>
      </c>
      <c r="C87" s="200" t="s">
        <v>2037</v>
      </c>
      <c r="D87" s="204" t="s">
        <v>2064</v>
      </c>
      <c r="E87" s="266">
        <v>300</v>
      </c>
      <c r="F87" s="55">
        <v>75</v>
      </c>
      <c r="G87" s="90">
        <v>100</v>
      </c>
      <c r="H87" s="57">
        <f t="shared" si="7"/>
        <v>30000</v>
      </c>
      <c r="I87" s="59">
        <f t="shared" si="8"/>
        <v>7500</v>
      </c>
    </row>
    <row r="88" spans="2:9" s="23" customFormat="1" ht="30.2" customHeight="1" x14ac:dyDescent="0.25">
      <c r="B88" s="200" t="s">
        <v>220</v>
      </c>
      <c r="C88" s="200" t="s">
        <v>2037</v>
      </c>
      <c r="D88" s="204" t="s">
        <v>2064</v>
      </c>
      <c r="E88" s="266">
        <v>300</v>
      </c>
      <c r="F88" s="55">
        <v>75</v>
      </c>
      <c r="G88" s="90">
        <v>100</v>
      </c>
      <c r="H88" s="57">
        <f t="shared" si="7"/>
        <v>30000</v>
      </c>
      <c r="I88" s="59">
        <f t="shared" si="8"/>
        <v>7500</v>
      </c>
    </row>
    <row r="89" spans="2:9" s="23" customFormat="1" ht="30.2" customHeight="1" x14ac:dyDescent="0.25">
      <c r="B89" s="200" t="s">
        <v>220</v>
      </c>
      <c r="C89" s="200" t="s">
        <v>2037</v>
      </c>
      <c r="D89" s="204" t="s">
        <v>2065</v>
      </c>
      <c r="E89" s="266">
        <v>300</v>
      </c>
      <c r="F89" s="55">
        <v>75</v>
      </c>
      <c r="G89" s="90">
        <v>100</v>
      </c>
      <c r="H89" s="57">
        <f t="shared" si="7"/>
        <v>30000</v>
      </c>
      <c r="I89" s="59">
        <f t="shared" si="8"/>
        <v>7500</v>
      </c>
    </row>
    <row r="90" spans="2:9" s="23" customFormat="1" ht="30.2" customHeight="1" x14ac:dyDescent="0.25">
      <c r="B90" s="200" t="s">
        <v>220</v>
      </c>
      <c r="C90" s="200" t="s">
        <v>2037</v>
      </c>
      <c r="D90" s="204" t="s">
        <v>2066</v>
      </c>
      <c r="E90" s="266">
        <v>300</v>
      </c>
      <c r="F90" s="55">
        <v>75</v>
      </c>
      <c r="G90" s="90">
        <v>100</v>
      </c>
      <c r="H90" s="57">
        <f t="shared" si="7"/>
        <v>30000</v>
      </c>
      <c r="I90" s="59">
        <f t="shared" si="8"/>
        <v>7500</v>
      </c>
    </row>
    <row r="91" spans="2:9" s="23" customFormat="1" ht="30.2" customHeight="1" x14ac:dyDescent="0.25">
      <c r="B91" s="200" t="s">
        <v>220</v>
      </c>
      <c r="C91" s="200" t="s">
        <v>2037</v>
      </c>
      <c r="D91" s="204" t="s">
        <v>2040</v>
      </c>
      <c r="E91" s="266">
        <v>300</v>
      </c>
      <c r="F91" s="55">
        <v>75</v>
      </c>
      <c r="G91" s="90">
        <v>100</v>
      </c>
      <c r="H91" s="57">
        <f t="shared" si="7"/>
        <v>30000</v>
      </c>
      <c r="I91" s="59">
        <f t="shared" si="8"/>
        <v>7500</v>
      </c>
    </row>
    <row r="92" spans="2:9" s="23" customFormat="1" ht="30.2" customHeight="1" x14ac:dyDescent="0.25">
      <c r="B92" s="200" t="s">
        <v>220</v>
      </c>
      <c r="C92" s="200" t="s">
        <v>2037</v>
      </c>
      <c r="D92" s="204" t="s">
        <v>2040</v>
      </c>
      <c r="E92" s="266">
        <v>300</v>
      </c>
      <c r="F92" s="55">
        <v>75</v>
      </c>
      <c r="G92" s="90">
        <v>100</v>
      </c>
      <c r="H92" s="57">
        <f t="shared" si="7"/>
        <v>30000</v>
      </c>
      <c r="I92" s="59">
        <f t="shared" si="8"/>
        <v>7500</v>
      </c>
    </row>
    <row r="93" spans="2:9" s="23" customFormat="1" ht="30.2" customHeight="1" x14ac:dyDescent="0.25">
      <c r="B93" s="200" t="s">
        <v>220</v>
      </c>
      <c r="C93" s="200" t="s">
        <v>2037</v>
      </c>
      <c r="D93" s="204" t="s">
        <v>2040</v>
      </c>
      <c r="E93" s="266">
        <v>300</v>
      </c>
      <c r="F93" s="55">
        <v>75</v>
      </c>
      <c r="G93" s="90">
        <v>100</v>
      </c>
      <c r="H93" s="57">
        <f t="shared" si="7"/>
        <v>30000</v>
      </c>
      <c r="I93" s="59">
        <f t="shared" si="8"/>
        <v>7500</v>
      </c>
    </row>
    <row r="94" spans="2:9" s="23" customFormat="1" ht="30.2" customHeight="1" x14ac:dyDescent="0.25">
      <c r="B94" s="200" t="s">
        <v>220</v>
      </c>
      <c r="C94" s="200" t="s">
        <v>2037</v>
      </c>
      <c r="D94" s="204" t="s">
        <v>2067</v>
      </c>
      <c r="E94" s="266">
        <v>300</v>
      </c>
      <c r="F94" s="55">
        <v>75</v>
      </c>
      <c r="G94" s="90">
        <v>100</v>
      </c>
      <c r="H94" s="57">
        <f t="shared" si="7"/>
        <v>30000</v>
      </c>
      <c r="I94" s="59">
        <f t="shared" si="8"/>
        <v>7500</v>
      </c>
    </row>
    <row r="95" spans="2:9" s="23" customFormat="1" ht="30.2" customHeight="1" x14ac:dyDescent="0.25">
      <c r="B95" s="200" t="s">
        <v>220</v>
      </c>
      <c r="C95" s="200" t="s">
        <v>2037</v>
      </c>
      <c r="D95" s="204" t="s">
        <v>2067</v>
      </c>
      <c r="E95" s="266">
        <v>300</v>
      </c>
      <c r="F95" s="55">
        <v>75</v>
      </c>
      <c r="G95" s="90">
        <v>100</v>
      </c>
      <c r="H95" s="57">
        <f t="shared" si="7"/>
        <v>30000</v>
      </c>
      <c r="I95" s="59">
        <f t="shared" si="8"/>
        <v>7500</v>
      </c>
    </row>
    <row r="96" spans="2:9" s="23" customFormat="1" ht="30.2" customHeight="1" x14ac:dyDescent="0.25">
      <c r="B96" s="200" t="s">
        <v>220</v>
      </c>
      <c r="C96" s="200" t="s">
        <v>2037</v>
      </c>
      <c r="D96" s="204" t="s">
        <v>2068</v>
      </c>
      <c r="E96" s="266">
        <v>300</v>
      </c>
      <c r="F96" s="55">
        <v>75</v>
      </c>
      <c r="G96" s="90">
        <v>100</v>
      </c>
      <c r="H96" s="57">
        <f t="shared" si="7"/>
        <v>30000</v>
      </c>
      <c r="I96" s="59">
        <f t="shared" si="8"/>
        <v>7500</v>
      </c>
    </row>
    <row r="97" spans="2:9" s="23" customFormat="1" ht="30.2" customHeight="1" x14ac:dyDescent="0.25">
      <c r="B97" s="200" t="s">
        <v>220</v>
      </c>
      <c r="C97" s="200" t="s">
        <v>2037</v>
      </c>
      <c r="D97" s="204" t="s">
        <v>2068</v>
      </c>
      <c r="E97" s="266">
        <v>300</v>
      </c>
      <c r="F97" s="55">
        <v>75</v>
      </c>
      <c r="G97" s="90">
        <v>100</v>
      </c>
      <c r="H97" s="57">
        <f t="shared" si="7"/>
        <v>30000</v>
      </c>
      <c r="I97" s="59">
        <f t="shared" si="8"/>
        <v>7500</v>
      </c>
    </row>
    <row r="98" spans="2:9" s="23" customFormat="1" ht="30.2" customHeight="1" x14ac:dyDescent="0.25">
      <c r="B98" s="200" t="s">
        <v>220</v>
      </c>
      <c r="C98" s="200" t="s">
        <v>2037</v>
      </c>
      <c r="D98" s="204" t="s">
        <v>2069</v>
      </c>
      <c r="E98" s="266">
        <v>300</v>
      </c>
      <c r="F98" s="55">
        <v>75</v>
      </c>
      <c r="G98" s="90">
        <v>100</v>
      </c>
      <c r="H98" s="57">
        <f t="shared" si="7"/>
        <v>30000</v>
      </c>
      <c r="I98" s="59">
        <f t="shared" si="8"/>
        <v>7500</v>
      </c>
    </row>
    <row r="99" spans="2:9" s="23" customFormat="1" ht="30.2" customHeight="1" x14ac:dyDescent="0.25">
      <c r="B99" s="200" t="s">
        <v>220</v>
      </c>
      <c r="C99" s="200" t="s">
        <v>2037</v>
      </c>
      <c r="D99" s="204" t="s">
        <v>2070</v>
      </c>
      <c r="E99" s="266">
        <v>300</v>
      </c>
      <c r="F99" s="55">
        <v>75</v>
      </c>
      <c r="G99" s="90">
        <v>100</v>
      </c>
      <c r="H99" s="57">
        <f t="shared" si="7"/>
        <v>30000</v>
      </c>
      <c r="I99" s="59">
        <f t="shared" si="8"/>
        <v>7500</v>
      </c>
    </row>
    <row r="100" spans="2:9" s="23" customFormat="1" ht="30.2" customHeight="1" x14ac:dyDescent="0.25">
      <c r="B100" s="200" t="s">
        <v>220</v>
      </c>
      <c r="C100" s="200" t="s">
        <v>2019</v>
      </c>
      <c r="D100" s="204" t="s">
        <v>2071</v>
      </c>
      <c r="E100" s="266">
        <v>300</v>
      </c>
      <c r="F100" s="55">
        <v>75</v>
      </c>
      <c r="G100" s="90">
        <v>100</v>
      </c>
      <c r="H100" s="57">
        <f t="shared" si="7"/>
        <v>30000</v>
      </c>
      <c r="I100" s="59">
        <f t="shared" si="8"/>
        <v>7500</v>
      </c>
    </row>
    <row r="101" spans="2:9" s="23" customFormat="1" ht="30.2" customHeight="1" x14ac:dyDescent="0.25">
      <c r="B101" s="200" t="s">
        <v>220</v>
      </c>
      <c r="C101" s="200" t="s">
        <v>2019</v>
      </c>
      <c r="D101" s="204" t="s">
        <v>2072</v>
      </c>
      <c r="E101" s="266">
        <v>300</v>
      </c>
      <c r="F101" s="55">
        <v>75</v>
      </c>
      <c r="G101" s="90">
        <v>100</v>
      </c>
      <c r="H101" s="57">
        <f t="shared" si="7"/>
        <v>30000</v>
      </c>
      <c r="I101" s="59">
        <f t="shared" si="8"/>
        <v>7500</v>
      </c>
    </row>
    <row r="102" spans="2:9" s="23" customFormat="1" ht="30.2" customHeight="1" x14ac:dyDescent="0.25">
      <c r="B102" s="200" t="s">
        <v>220</v>
      </c>
      <c r="C102" s="200" t="s">
        <v>2019</v>
      </c>
      <c r="D102" s="204" t="s">
        <v>2072</v>
      </c>
      <c r="E102" s="266">
        <v>300</v>
      </c>
      <c r="F102" s="55">
        <v>75</v>
      </c>
      <c r="G102" s="90">
        <v>100</v>
      </c>
      <c r="H102" s="57">
        <f t="shared" si="7"/>
        <v>30000</v>
      </c>
      <c r="I102" s="59">
        <f t="shared" si="8"/>
        <v>7500</v>
      </c>
    </row>
    <row r="103" spans="2:9" s="23" customFormat="1" ht="30.2" customHeight="1" x14ac:dyDescent="0.25">
      <c r="B103" s="200" t="s">
        <v>220</v>
      </c>
      <c r="C103" s="200" t="s">
        <v>2019</v>
      </c>
      <c r="D103" s="204" t="s">
        <v>2057</v>
      </c>
      <c r="E103" s="266">
        <v>300</v>
      </c>
      <c r="F103" s="55">
        <v>75</v>
      </c>
      <c r="G103" s="90">
        <v>100</v>
      </c>
      <c r="H103" s="57">
        <f t="shared" si="7"/>
        <v>30000</v>
      </c>
      <c r="I103" s="59">
        <f t="shared" si="8"/>
        <v>7500</v>
      </c>
    </row>
    <row r="104" spans="2:9" s="23" customFormat="1" ht="30.2" customHeight="1" x14ac:dyDescent="0.25">
      <c r="B104" s="200" t="s">
        <v>220</v>
      </c>
      <c r="C104" s="200" t="s">
        <v>2019</v>
      </c>
      <c r="D104" s="204" t="s">
        <v>2020</v>
      </c>
      <c r="E104" s="266">
        <v>300</v>
      </c>
      <c r="F104" s="55">
        <v>75</v>
      </c>
      <c r="G104" s="90">
        <v>100</v>
      </c>
      <c r="H104" s="57">
        <f t="shared" si="7"/>
        <v>30000</v>
      </c>
      <c r="I104" s="59">
        <f t="shared" si="8"/>
        <v>7500</v>
      </c>
    </row>
    <row r="105" spans="2:9" s="23" customFormat="1" ht="30.2" customHeight="1" x14ac:dyDescent="0.25">
      <c r="B105" s="200" t="s">
        <v>220</v>
      </c>
      <c r="C105" s="200" t="s">
        <v>2019</v>
      </c>
      <c r="D105" s="204" t="s">
        <v>2058</v>
      </c>
      <c r="E105" s="266">
        <v>300</v>
      </c>
      <c r="F105" s="55">
        <v>75</v>
      </c>
      <c r="G105" s="90">
        <v>100</v>
      </c>
      <c r="H105" s="57">
        <f t="shared" si="7"/>
        <v>30000</v>
      </c>
      <c r="I105" s="59">
        <f t="shared" si="8"/>
        <v>7500</v>
      </c>
    </row>
    <row r="106" spans="2:9" s="23" customFormat="1" ht="30.2" customHeight="1" x14ac:dyDescent="0.25">
      <c r="B106" s="200" t="s">
        <v>220</v>
      </c>
      <c r="C106" s="200" t="s">
        <v>2019</v>
      </c>
      <c r="D106" s="204" t="s">
        <v>2058</v>
      </c>
      <c r="E106" s="266">
        <v>300</v>
      </c>
      <c r="F106" s="55">
        <v>75</v>
      </c>
      <c r="G106" s="90">
        <v>100</v>
      </c>
      <c r="H106" s="57">
        <f t="shared" si="7"/>
        <v>30000</v>
      </c>
      <c r="I106" s="59">
        <f t="shared" si="8"/>
        <v>7500</v>
      </c>
    </row>
    <row r="107" spans="2:9" s="23" customFormat="1" ht="30.2" customHeight="1" x14ac:dyDescent="0.25">
      <c r="B107" s="200" t="s">
        <v>220</v>
      </c>
      <c r="C107" s="200" t="s">
        <v>2033</v>
      </c>
      <c r="D107" s="204" t="s">
        <v>2073</v>
      </c>
      <c r="E107" s="266">
        <v>300</v>
      </c>
      <c r="F107" s="55">
        <v>75</v>
      </c>
      <c r="G107" s="90">
        <v>100</v>
      </c>
      <c r="H107" s="57">
        <f t="shared" si="7"/>
        <v>30000</v>
      </c>
      <c r="I107" s="59">
        <f t="shared" si="8"/>
        <v>7500</v>
      </c>
    </row>
    <row r="108" spans="2:9" s="23" customFormat="1" ht="30.2" customHeight="1" x14ac:dyDescent="0.25">
      <c r="B108" s="200" t="s">
        <v>220</v>
      </c>
      <c r="C108" s="200" t="s">
        <v>2033</v>
      </c>
      <c r="D108" s="204" t="s">
        <v>2073</v>
      </c>
      <c r="E108" s="266">
        <v>300</v>
      </c>
      <c r="F108" s="55">
        <v>75</v>
      </c>
      <c r="G108" s="90">
        <v>100</v>
      </c>
      <c r="H108" s="57">
        <f t="shared" si="7"/>
        <v>30000</v>
      </c>
      <c r="I108" s="59">
        <f t="shared" si="8"/>
        <v>7500</v>
      </c>
    </row>
    <row r="109" spans="2:9" s="23" customFormat="1" ht="30.2" customHeight="1" x14ac:dyDescent="0.25">
      <c r="B109" s="200" t="s">
        <v>220</v>
      </c>
      <c r="C109" s="200" t="s">
        <v>2033</v>
      </c>
      <c r="D109" s="204" t="s">
        <v>2073</v>
      </c>
      <c r="E109" s="266">
        <v>300</v>
      </c>
      <c r="F109" s="55">
        <v>75</v>
      </c>
      <c r="G109" s="90">
        <v>100</v>
      </c>
      <c r="H109" s="57">
        <f t="shared" si="7"/>
        <v>30000</v>
      </c>
      <c r="I109" s="59">
        <f t="shared" si="8"/>
        <v>7500</v>
      </c>
    </row>
    <row r="110" spans="2:9" s="23" customFormat="1" ht="30.2" customHeight="1" x14ac:dyDescent="0.25">
      <c r="B110" s="200" t="s">
        <v>220</v>
      </c>
      <c r="C110" s="200" t="s">
        <v>2033</v>
      </c>
      <c r="D110" s="204" t="s">
        <v>2073</v>
      </c>
      <c r="E110" s="266">
        <v>300</v>
      </c>
      <c r="F110" s="55">
        <v>75</v>
      </c>
      <c r="G110" s="90">
        <v>100</v>
      </c>
      <c r="H110" s="57">
        <f t="shared" si="7"/>
        <v>30000</v>
      </c>
      <c r="I110" s="59">
        <f t="shared" si="8"/>
        <v>7500</v>
      </c>
    </row>
    <row r="111" spans="2:9" s="23" customFormat="1" ht="30.2" customHeight="1" x14ac:dyDescent="0.25">
      <c r="B111" s="200" t="s">
        <v>220</v>
      </c>
      <c r="C111" s="200" t="s">
        <v>2033</v>
      </c>
      <c r="D111" s="204" t="s">
        <v>2074</v>
      </c>
      <c r="E111" s="266">
        <v>300</v>
      </c>
      <c r="F111" s="55">
        <v>75</v>
      </c>
      <c r="G111" s="90">
        <v>100</v>
      </c>
      <c r="H111" s="57">
        <f t="shared" si="7"/>
        <v>30000</v>
      </c>
      <c r="I111" s="59">
        <f t="shared" si="8"/>
        <v>7500</v>
      </c>
    </row>
    <row r="112" spans="2:9" s="17" customFormat="1" ht="30.2" customHeight="1" x14ac:dyDescent="0.25">
      <c r="B112" s="200" t="s">
        <v>220</v>
      </c>
      <c r="C112" s="200" t="s">
        <v>2033</v>
      </c>
      <c r="D112" s="204" t="s">
        <v>2074</v>
      </c>
      <c r="E112" s="266">
        <v>300</v>
      </c>
      <c r="F112" s="55">
        <v>75</v>
      </c>
      <c r="G112" s="90">
        <v>100</v>
      </c>
      <c r="H112" s="91">
        <f t="shared" si="7"/>
        <v>30000</v>
      </c>
      <c r="I112" s="55">
        <f t="shared" si="8"/>
        <v>7500</v>
      </c>
    </row>
    <row r="113" spans="2:9" s="17" customFormat="1" ht="30.2" customHeight="1" thickBot="1" x14ac:dyDescent="0.3">
      <c r="B113" s="201" t="s">
        <v>220</v>
      </c>
      <c r="C113" s="201" t="s">
        <v>2036</v>
      </c>
      <c r="D113" s="205">
        <v>0.04</v>
      </c>
      <c r="E113" s="266">
        <v>300</v>
      </c>
      <c r="F113" s="55">
        <v>75</v>
      </c>
      <c r="G113" s="90">
        <v>100</v>
      </c>
      <c r="H113" s="68">
        <f>ROUND(E113*G113,6)</f>
        <v>30000</v>
      </c>
      <c r="I113" s="70">
        <f t="shared" si="8"/>
        <v>7500</v>
      </c>
    </row>
    <row r="115" spans="2:9" ht="15.75" thickBot="1" x14ac:dyDescent="0.3"/>
    <row r="116" spans="2:9" ht="15.75" thickBot="1" x14ac:dyDescent="0.3">
      <c r="B116" s="326" t="s">
        <v>221</v>
      </c>
      <c r="C116" s="338"/>
      <c r="D116" s="338"/>
      <c r="E116" s="338"/>
      <c r="F116" s="338"/>
      <c r="G116" s="338"/>
      <c r="H116" s="338"/>
      <c r="I116" s="339"/>
    </row>
    <row r="117" spans="2:9" ht="15.75" thickBot="1" x14ac:dyDescent="0.3">
      <c r="B117" s="329" t="s">
        <v>228</v>
      </c>
      <c r="C117" s="329" t="s">
        <v>166</v>
      </c>
      <c r="D117" s="333" t="s">
        <v>229</v>
      </c>
      <c r="E117" s="362" t="s">
        <v>257</v>
      </c>
      <c r="F117" s="355" t="s">
        <v>213</v>
      </c>
      <c r="G117" s="357" t="s">
        <v>165</v>
      </c>
      <c r="H117" s="75" t="s">
        <v>258</v>
      </c>
      <c r="I117" s="75" t="s">
        <v>259</v>
      </c>
    </row>
    <row r="118" spans="2:9" ht="15.75" thickBot="1" x14ac:dyDescent="0.3">
      <c r="B118" s="330"/>
      <c r="C118" s="330"/>
      <c r="D118" s="334"/>
      <c r="E118" s="363"/>
      <c r="F118" s="356"/>
      <c r="G118" s="358"/>
      <c r="H118" s="86">
        <f>SUM(H119:H121)</f>
        <v>90000</v>
      </c>
      <c r="I118" s="88">
        <f t="shared" ref="I118" si="9">SUM(I119:I121)</f>
        <v>22500</v>
      </c>
    </row>
    <row r="119" spans="2:9" s="17" customFormat="1" ht="30.2" customHeight="1" x14ac:dyDescent="0.25">
      <c r="B119" s="198" t="s">
        <v>221</v>
      </c>
      <c r="C119" s="198" t="s">
        <v>2019</v>
      </c>
      <c r="D119" s="203" t="s">
        <v>2075</v>
      </c>
      <c r="E119" s="266">
        <v>300</v>
      </c>
      <c r="F119" s="55">
        <v>75</v>
      </c>
      <c r="G119" s="90">
        <v>100</v>
      </c>
      <c r="H119" s="48">
        <f>ROUND(E119*G119,2)</f>
        <v>30000</v>
      </c>
      <c r="I119" s="50">
        <f>ROUND(F119*G119,6)</f>
        <v>7500</v>
      </c>
    </row>
    <row r="120" spans="2:9" s="17" customFormat="1" ht="30.2" customHeight="1" x14ac:dyDescent="0.25">
      <c r="B120" s="200" t="s">
        <v>221</v>
      </c>
      <c r="C120" s="200" t="s">
        <v>2019</v>
      </c>
      <c r="D120" s="204" t="s">
        <v>2057</v>
      </c>
      <c r="E120" s="266">
        <v>300</v>
      </c>
      <c r="F120" s="55">
        <v>75</v>
      </c>
      <c r="G120" s="90">
        <v>100</v>
      </c>
      <c r="H120" s="57">
        <f>ROUND(E120*G120,2)</f>
        <v>30000</v>
      </c>
      <c r="I120" s="59">
        <f>ROUND(F120*G120,6)</f>
        <v>7500</v>
      </c>
    </row>
    <row r="121" spans="2:9" s="17" customFormat="1" ht="30.2" customHeight="1" thickBot="1" x14ac:dyDescent="0.3">
      <c r="B121" s="201" t="s">
        <v>221</v>
      </c>
      <c r="C121" s="201" t="s">
        <v>2036</v>
      </c>
      <c r="D121" s="205">
        <v>0.04</v>
      </c>
      <c r="E121" s="266">
        <v>300</v>
      </c>
      <c r="F121" s="55">
        <v>75</v>
      </c>
      <c r="G121" s="90">
        <v>100</v>
      </c>
      <c r="H121" s="68">
        <f>ROUND(E121*G121,6)</f>
        <v>30000</v>
      </c>
      <c r="I121" s="70">
        <f>ROUND(F121*G121,6)</f>
        <v>7500</v>
      </c>
    </row>
    <row r="123" spans="2:9" ht="15.75" thickBot="1" x14ac:dyDescent="0.3"/>
    <row r="124" spans="2:9" ht="15.75" thickBot="1" x14ac:dyDescent="0.3">
      <c r="B124" s="326" t="s">
        <v>265</v>
      </c>
      <c r="C124" s="338"/>
      <c r="D124" s="338"/>
      <c r="E124" s="338"/>
      <c r="F124" s="338"/>
      <c r="G124" s="338"/>
      <c r="H124" s="338"/>
      <c r="I124" s="339"/>
    </row>
    <row r="125" spans="2:9" ht="15.75" thickBot="1" x14ac:dyDescent="0.3">
      <c r="B125" s="329" t="s">
        <v>228</v>
      </c>
      <c r="C125" s="329" t="s">
        <v>166</v>
      </c>
      <c r="D125" s="333" t="s">
        <v>229</v>
      </c>
      <c r="E125" s="362" t="s">
        <v>257</v>
      </c>
      <c r="F125" s="355" t="s">
        <v>213</v>
      </c>
      <c r="G125" s="357" t="s">
        <v>165</v>
      </c>
      <c r="H125" s="75" t="s">
        <v>258</v>
      </c>
      <c r="I125" s="75" t="s">
        <v>259</v>
      </c>
    </row>
    <row r="126" spans="2:9" ht="15.75" thickBot="1" x14ac:dyDescent="0.3">
      <c r="B126" s="330"/>
      <c r="C126" s="330"/>
      <c r="D126" s="334"/>
      <c r="E126" s="363"/>
      <c r="F126" s="356"/>
      <c r="G126" s="358"/>
      <c r="H126" s="86">
        <f>SUM(H127:H135)</f>
        <v>270000</v>
      </c>
      <c r="I126" s="88">
        <f t="shared" ref="I126" si="10">SUM(I127:I135)</f>
        <v>67500</v>
      </c>
    </row>
    <row r="127" spans="2:9" s="17" customFormat="1" ht="30.2" customHeight="1" x14ac:dyDescent="0.25">
      <c r="B127" s="198" t="s">
        <v>265</v>
      </c>
      <c r="C127" s="198" t="s">
        <v>2037</v>
      </c>
      <c r="D127" s="203" t="s">
        <v>2076</v>
      </c>
      <c r="E127" s="266">
        <v>300</v>
      </c>
      <c r="F127" s="55">
        <v>75</v>
      </c>
      <c r="G127" s="90">
        <v>100</v>
      </c>
      <c r="H127" s="48">
        <f t="shared" ref="H127:H134" si="11">ROUND(E127*G127,2)</f>
        <v>30000</v>
      </c>
      <c r="I127" s="50">
        <f t="shared" ref="I127:I135" si="12">ROUND(F127*G127,6)</f>
        <v>7500</v>
      </c>
    </row>
    <row r="128" spans="2:9" s="23" customFormat="1" ht="30.2" customHeight="1" x14ac:dyDescent="0.25">
      <c r="B128" s="200" t="s">
        <v>265</v>
      </c>
      <c r="C128" s="200" t="s">
        <v>2037</v>
      </c>
      <c r="D128" s="204" t="s">
        <v>2040</v>
      </c>
      <c r="E128" s="266">
        <v>300</v>
      </c>
      <c r="F128" s="55">
        <v>75</v>
      </c>
      <c r="G128" s="90">
        <v>100</v>
      </c>
      <c r="H128" s="57">
        <f t="shared" si="11"/>
        <v>30000</v>
      </c>
      <c r="I128" s="59">
        <f t="shared" si="12"/>
        <v>7500</v>
      </c>
    </row>
    <row r="129" spans="2:9" s="23" customFormat="1" ht="30.2" customHeight="1" x14ac:dyDescent="0.25">
      <c r="B129" s="200" t="s">
        <v>265</v>
      </c>
      <c r="C129" s="200" t="s">
        <v>2037</v>
      </c>
      <c r="D129" s="204" t="s">
        <v>2041</v>
      </c>
      <c r="E129" s="266">
        <v>300</v>
      </c>
      <c r="F129" s="55">
        <v>75</v>
      </c>
      <c r="G129" s="90">
        <v>100</v>
      </c>
      <c r="H129" s="57">
        <f t="shared" si="11"/>
        <v>30000</v>
      </c>
      <c r="I129" s="59">
        <f t="shared" si="12"/>
        <v>7500</v>
      </c>
    </row>
    <row r="130" spans="2:9" s="23" customFormat="1" ht="30.2" customHeight="1" x14ac:dyDescent="0.25">
      <c r="B130" s="200" t="s">
        <v>265</v>
      </c>
      <c r="C130" s="200" t="s">
        <v>2037</v>
      </c>
      <c r="D130" s="204" t="s">
        <v>2067</v>
      </c>
      <c r="E130" s="266">
        <v>300</v>
      </c>
      <c r="F130" s="55">
        <v>75</v>
      </c>
      <c r="G130" s="90">
        <v>100</v>
      </c>
      <c r="H130" s="57">
        <f t="shared" si="11"/>
        <v>30000</v>
      </c>
      <c r="I130" s="59">
        <f t="shared" si="12"/>
        <v>7500</v>
      </c>
    </row>
    <row r="131" spans="2:9" s="23" customFormat="1" ht="30.2" customHeight="1" x14ac:dyDescent="0.25">
      <c r="B131" s="200" t="s">
        <v>265</v>
      </c>
      <c r="C131" s="200" t="s">
        <v>2037</v>
      </c>
      <c r="D131" s="204" t="s">
        <v>2068</v>
      </c>
      <c r="E131" s="266">
        <v>300</v>
      </c>
      <c r="F131" s="55">
        <v>75</v>
      </c>
      <c r="G131" s="90">
        <v>100</v>
      </c>
      <c r="H131" s="57">
        <f t="shared" si="11"/>
        <v>30000</v>
      </c>
      <c r="I131" s="59">
        <f t="shared" si="12"/>
        <v>7500</v>
      </c>
    </row>
    <row r="132" spans="2:9" s="23" customFormat="1" ht="30.2" customHeight="1" x14ac:dyDescent="0.25">
      <c r="B132" s="200" t="s">
        <v>265</v>
      </c>
      <c r="C132" s="200" t="s">
        <v>2037</v>
      </c>
      <c r="D132" s="204" t="s">
        <v>2043</v>
      </c>
      <c r="E132" s="266">
        <v>300</v>
      </c>
      <c r="F132" s="55">
        <v>75</v>
      </c>
      <c r="G132" s="90">
        <v>100</v>
      </c>
      <c r="H132" s="57">
        <f t="shared" si="11"/>
        <v>30000</v>
      </c>
      <c r="I132" s="59">
        <f t="shared" si="12"/>
        <v>7500</v>
      </c>
    </row>
    <row r="133" spans="2:9" s="23" customFormat="1" ht="30.2" customHeight="1" x14ac:dyDescent="0.25">
      <c r="B133" s="200" t="s">
        <v>265</v>
      </c>
      <c r="C133" s="200" t="s">
        <v>2037</v>
      </c>
      <c r="D133" s="204" t="s">
        <v>2045</v>
      </c>
      <c r="E133" s="266">
        <v>300</v>
      </c>
      <c r="F133" s="55">
        <v>75</v>
      </c>
      <c r="G133" s="90">
        <v>100</v>
      </c>
      <c r="H133" s="57">
        <f t="shared" si="11"/>
        <v>30000</v>
      </c>
      <c r="I133" s="59">
        <f t="shared" si="12"/>
        <v>7500</v>
      </c>
    </row>
    <row r="134" spans="2:9" s="17" customFormat="1" ht="30.2" customHeight="1" x14ac:dyDescent="0.25">
      <c r="B134" s="200" t="s">
        <v>265</v>
      </c>
      <c r="C134" s="200" t="s">
        <v>2019</v>
      </c>
      <c r="D134" s="204" t="s">
        <v>2077</v>
      </c>
      <c r="E134" s="266">
        <v>300</v>
      </c>
      <c r="F134" s="55">
        <v>75</v>
      </c>
      <c r="G134" s="90">
        <v>100</v>
      </c>
      <c r="H134" s="57">
        <f t="shared" si="11"/>
        <v>30000</v>
      </c>
      <c r="I134" s="59">
        <f t="shared" si="12"/>
        <v>7500</v>
      </c>
    </row>
    <row r="135" spans="2:9" s="17" customFormat="1" ht="30.2" customHeight="1" thickBot="1" x14ac:dyDescent="0.3">
      <c r="B135" s="201" t="s">
        <v>265</v>
      </c>
      <c r="C135" s="201" t="s">
        <v>2036</v>
      </c>
      <c r="D135" s="205">
        <v>0.04</v>
      </c>
      <c r="E135" s="266">
        <v>300</v>
      </c>
      <c r="F135" s="55">
        <v>75</v>
      </c>
      <c r="G135" s="90">
        <v>100</v>
      </c>
      <c r="H135" s="68">
        <f>ROUND(E135*G135,6)</f>
        <v>30000</v>
      </c>
      <c r="I135" s="70">
        <f t="shared" si="12"/>
        <v>7500</v>
      </c>
    </row>
    <row r="137" spans="2:9" ht="15.75" thickBot="1" x14ac:dyDescent="0.3"/>
    <row r="138" spans="2:9" ht="15.75" thickBot="1" x14ac:dyDescent="0.3">
      <c r="B138" s="326" t="s">
        <v>222</v>
      </c>
      <c r="C138" s="338"/>
      <c r="D138" s="338"/>
      <c r="E138" s="338"/>
      <c r="F138" s="338"/>
      <c r="G138" s="338"/>
      <c r="H138" s="338"/>
      <c r="I138" s="339"/>
    </row>
    <row r="139" spans="2:9" ht="15.75" thickBot="1" x14ac:dyDescent="0.3">
      <c r="B139" s="329" t="s">
        <v>228</v>
      </c>
      <c r="C139" s="329" t="s">
        <v>166</v>
      </c>
      <c r="D139" s="333" t="s">
        <v>229</v>
      </c>
      <c r="E139" s="362" t="s">
        <v>257</v>
      </c>
      <c r="F139" s="355" t="s">
        <v>213</v>
      </c>
      <c r="G139" s="357" t="s">
        <v>165</v>
      </c>
      <c r="H139" s="75" t="s">
        <v>258</v>
      </c>
      <c r="I139" s="75" t="s">
        <v>259</v>
      </c>
    </row>
    <row r="140" spans="2:9" ht="15.75" thickBot="1" x14ac:dyDescent="0.3">
      <c r="B140" s="330"/>
      <c r="C140" s="330"/>
      <c r="D140" s="334"/>
      <c r="E140" s="363"/>
      <c r="F140" s="356"/>
      <c r="G140" s="358"/>
      <c r="H140" s="86">
        <f>SUM(H141:H145)</f>
        <v>150000</v>
      </c>
      <c r="I140" s="88">
        <f t="shared" ref="I140" si="13">SUM(I141:I145)</f>
        <v>37500</v>
      </c>
    </row>
    <row r="141" spans="2:9" s="17" customFormat="1" ht="30.2" customHeight="1" x14ac:dyDescent="0.25">
      <c r="B141" s="198" t="s">
        <v>222</v>
      </c>
      <c r="C141" s="198" t="s">
        <v>2037</v>
      </c>
      <c r="D141" s="203" t="s">
        <v>2078</v>
      </c>
      <c r="E141" s="266">
        <v>300</v>
      </c>
      <c r="F141" s="55">
        <v>75</v>
      </c>
      <c r="G141" s="90">
        <v>100</v>
      </c>
      <c r="H141" s="48">
        <f>ROUND(E141*G141,2)</f>
        <v>30000</v>
      </c>
      <c r="I141" s="50">
        <f>ROUND(F141*G141,6)</f>
        <v>7500</v>
      </c>
    </row>
    <row r="142" spans="2:9" s="23" customFormat="1" ht="30.2" customHeight="1" x14ac:dyDescent="0.25">
      <c r="B142" s="200" t="s">
        <v>222</v>
      </c>
      <c r="C142" s="200" t="s">
        <v>2019</v>
      </c>
      <c r="D142" s="204" t="s">
        <v>2021</v>
      </c>
      <c r="E142" s="266">
        <v>300</v>
      </c>
      <c r="F142" s="55">
        <v>75</v>
      </c>
      <c r="G142" s="90">
        <v>100</v>
      </c>
      <c r="H142" s="57">
        <f>ROUND(E142*G142,2)</f>
        <v>30000</v>
      </c>
      <c r="I142" s="59">
        <f>ROUND(F142*G142,6)</f>
        <v>7500</v>
      </c>
    </row>
    <row r="143" spans="2:9" s="23" customFormat="1" ht="30.2" customHeight="1" x14ac:dyDescent="0.25">
      <c r="B143" s="200" t="s">
        <v>222</v>
      </c>
      <c r="C143" s="200" t="s">
        <v>2019</v>
      </c>
      <c r="D143" s="204" t="s">
        <v>2021</v>
      </c>
      <c r="E143" s="266">
        <v>300</v>
      </c>
      <c r="F143" s="55">
        <v>75</v>
      </c>
      <c r="G143" s="90">
        <v>100</v>
      </c>
      <c r="H143" s="57">
        <f>ROUND(E143*G143,2)</f>
        <v>30000</v>
      </c>
      <c r="I143" s="59">
        <f>ROUND(F143*G143,6)</f>
        <v>7500</v>
      </c>
    </row>
    <row r="144" spans="2:9" s="17" customFormat="1" ht="30.2" customHeight="1" x14ac:dyDescent="0.25">
      <c r="B144" s="200" t="s">
        <v>222</v>
      </c>
      <c r="C144" s="200" t="s">
        <v>2019</v>
      </c>
      <c r="D144" s="204" t="s">
        <v>2030</v>
      </c>
      <c r="E144" s="266">
        <v>300</v>
      </c>
      <c r="F144" s="55">
        <v>75</v>
      </c>
      <c r="G144" s="90">
        <v>100</v>
      </c>
      <c r="H144" s="92">
        <f>ROUND(E144*G144,2)</f>
        <v>30000</v>
      </c>
      <c r="I144" s="55">
        <f>ROUND(F144*G144,6)</f>
        <v>7500</v>
      </c>
    </row>
    <row r="145" spans="2:9" s="17" customFormat="1" ht="30.2" customHeight="1" thickBot="1" x14ac:dyDescent="0.3">
      <c r="B145" s="201" t="s">
        <v>222</v>
      </c>
      <c r="C145" s="201" t="s">
        <v>2036</v>
      </c>
      <c r="D145" s="205">
        <v>0.04</v>
      </c>
      <c r="E145" s="266">
        <v>300</v>
      </c>
      <c r="F145" s="55">
        <v>75</v>
      </c>
      <c r="G145" s="90">
        <v>100</v>
      </c>
      <c r="H145" s="68">
        <f>ROUND(E145*G145,6)</f>
        <v>30000</v>
      </c>
      <c r="I145" s="70">
        <f>ROUND(F145*G145,6)</f>
        <v>7500</v>
      </c>
    </row>
    <row r="147" spans="2:9" ht="15.75" thickBot="1" x14ac:dyDescent="0.3"/>
    <row r="148" spans="2:9" ht="15.75" thickBot="1" x14ac:dyDescent="0.3">
      <c r="B148" s="326" t="s">
        <v>223</v>
      </c>
      <c r="C148" s="338"/>
      <c r="D148" s="338"/>
      <c r="E148" s="338"/>
      <c r="F148" s="338"/>
      <c r="G148" s="338"/>
      <c r="H148" s="338"/>
      <c r="I148" s="339"/>
    </row>
    <row r="149" spans="2:9" ht="15.75" thickBot="1" x14ac:dyDescent="0.3">
      <c r="B149" s="329" t="s">
        <v>228</v>
      </c>
      <c r="C149" s="329" t="s">
        <v>166</v>
      </c>
      <c r="D149" s="333" t="s">
        <v>229</v>
      </c>
      <c r="E149" s="362" t="s">
        <v>257</v>
      </c>
      <c r="F149" s="355" t="s">
        <v>213</v>
      </c>
      <c r="G149" s="357" t="s">
        <v>165</v>
      </c>
      <c r="H149" s="75" t="s">
        <v>258</v>
      </c>
      <c r="I149" s="75" t="s">
        <v>259</v>
      </c>
    </row>
    <row r="150" spans="2:9" ht="15.75" thickBot="1" x14ac:dyDescent="0.3">
      <c r="B150" s="330"/>
      <c r="C150" s="330"/>
      <c r="D150" s="334"/>
      <c r="E150" s="363"/>
      <c r="F150" s="356"/>
      <c r="G150" s="358"/>
      <c r="H150" s="86">
        <f>SUM(H151:H152)</f>
        <v>60000</v>
      </c>
      <c r="I150" s="88">
        <f t="shared" ref="I150" si="14">SUM(I151:I152)</f>
        <v>15000</v>
      </c>
    </row>
    <row r="151" spans="2:9" s="17" customFormat="1" ht="30.2" customHeight="1" x14ac:dyDescent="0.25">
      <c r="B151" s="200" t="s">
        <v>223</v>
      </c>
      <c r="C151" s="200" t="s">
        <v>2019</v>
      </c>
      <c r="D151" s="204" t="s">
        <v>2022</v>
      </c>
      <c r="E151" s="266">
        <v>300</v>
      </c>
      <c r="F151" s="55">
        <v>75</v>
      </c>
      <c r="G151" s="90">
        <v>100</v>
      </c>
      <c r="H151" s="57">
        <f>ROUND(E151*G151,2)</f>
        <v>30000</v>
      </c>
      <c r="I151" s="59">
        <f>ROUND(F151*G151,6)</f>
        <v>7500</v>
      </c>
    </row>
    <row r="152" spans="2:9" s="17" customFormat="1" ht="30.2" customHeight="1" thickBot="1" x14ac:dyDescent="0.3">
      <c r="B152" s="201" t="s">
        <v>223</v>
      </c>
      <c r="C152" s="201" t="s">
        <v>2036</v>
      </c>
      <c r="D152" s="205">
        <v>0.04</v>
      </c>
      <c r="E152" s="266">
        <v>300</v>
      </c>
      <c r="F152" s="55">
        <v>75</v>
      </c>
      <c r="G152" s="90">
        <v>100</v>
      </c>
      <c r="H152" s="68">
        <f>ROUND(E152*G152,6)</f>
        <v>30000</v>
      </c>
      <c r="I152" s="70">
        <f>ROUND(F152*G152,6)</f>
        <v>7500</v>
      </c>
    </row>
    <row r="154" spans="2:9" ht="15.75" thickBot="1" x14ac:dyDescent="0.3"/>
    <row r="155" spans="2:9" ht="15.75" thickBot="1" x14ac:dyDescent="0.3">
      <c r="B155" s="326" t="s">
        <v>224</v>
      </c>
      <c r="C155" s="338"/>
      <c r="D155" s="338"/>
      <c r="E155" s="338"/>
      <c r="F155" s="338"/>
      <c r="G155" s="338"/>
      <c r="H155" s="338"/>
      <c r="I155" s="339"/>
    </row>
    <row r="156" spans="2:9" ht="15.75" thickBot="1" x14ac:dyDescent="0.3">
      <c r="B156" s="329" t="s">
        <v>228</v>
      </c>
      <c r="C156" s="329" t="s">
        <v>166</v>
      </c>
      <c r="D156" s="333" t="s">
        <v>229</v>
      </c>
      <c r="E156" s="362" t="s">
        <v>257</v>
      </c>
      <c r="F156" s="355" t="s">
        <v>213</v>
      </c>
      <c r="G156" s="357" t="s">
        <v>165</v>
      </c>
      <c r="H156" s="75" t="s">
        <v>258</v>
      </c>
      <c r="I156" s="75" t="s">
        <v>259</v>
      </c>
    </row>
    <row r="157" spans="2:9" ht="15.75" thickBot="1" x14ac:dyDescent="0.3">
      <c r="B157" s="330"/>
      <c r="C157" s="330"/>
      <c r="D157" s="334"/>
      <c r="E157" s="363"/>
      <c r="F157" s="356"/>
      <c r="G157" s="358"/>
      <c r="H157" s="86">
        <f>SUM(H158:H160)</f>
        <v>90000</v>
      </c>
      <c r="I157" s="88">
        <f t="shared" ref="I157" si="15">SUM(I158:I160)</f>
        <v>22500</v>
      </c>
    </row>
    <row r="158" spans="2:9" s="23" customFormat="1" ht="30.2" customHeight="1" x14ac:dyDescent="0.25">
      <c r="B158" s="200" t="s">
        <v>224</v>
      </c>
      <c r="C158" s="200" t="s">
        <v>2019</v>
      </c>
      <c r="D158" s="204" t="s">
        <v>2021</v>
      </c>
      <c r="E158" s="266">
        <v>300</v>
      </c>
      <c r="F158" s="55">
        <v>75</v>
      </c>
      <c r="G158" s="90">
        <v>100</v>
      </c>
      <c r="H158" s="92">
        <f>ROUND(E158*G158,2)</f>
        <v>30000</v>
      </c>
      <c r="I158" s="55">
        <f>ROUND(F158*G158,6)</f>
        <v>7500</v>
      </c>
    </row>
    <row r="159" spans="2:9" s="17" customFormat="1" ht="30.2" customHeight="1" x14ac:dyDescent="0.25">
      <c r="B159" s="200" t="s">
        <v>224</v>
      </c>
      <c r="C159" s="200" t="s">
        <v>2019</v>
      </c>
      <c r="D159" s="204" t="s">
        <v>2030</v>
      </c>
      <c r="E159" s="266">
        <v>300</v>
      </c>
      <c r="F159" s="55">
        <v>75</v>
      </c>
      <c r="G159" s="90">
        <v>100</v>
      </c>
      <c r="H159" s="92">
        <f>ROUND(E159*G159,2)</f>
        <v>30000</v>
      </c>
      <c r="I159" s="55">
        <f>ROUND(F159*G159,6)</f>
        <v>7500</v>
      </c>
    </row>
    <row r="160" spans="2:9" s="17" customFormat="1" ht="30.2" customHeight="1" thickBot="1" x14ac:dyDescent="0.3">
      <c r="B160" s="201" t="s">
        <v>224</v>
      </c>
      <c r="C160" s="201" t="s">
        <v>2036</v>
      </c>
      <c r="D160" s="205">
        <v>0.04</v>
      </c>
      <c r="E160" s="266">
        <v>300</v>
      </c>
      <c r="F160" s="55">
        <v>75</v>
      </c>
      <c r="G160" s="90">
        <v>100</v>
      </c>
      <c r="H160" s="68">
        <f>ROUND(E160*G160,6)</f>
        <v>30000</v>
      </c>
      <c r="I160" s="70">
        <f>ROUND(F160*G160,6)</f>
        <v>7500</v>
      </c>
    </row>
    <row r="162" spans="2:9" ht="15.75" thickBot="1" x14ac:dyDescent="0.3"/>
    <row r="163" spans="2:9" ht="15.75" thickBot="1" x14ac:dyDescent="0.3">
      <c r="B163" s="326" t="s">
        <v>226</v>
      </c>
      <c r="C163" s="338"/>
      <c r="D163" s="338"/>
      <c r="E163" s="338"/>
      <c r="F163" s="338"/>
      <c r="G163" s="338"/>
      <c r="H163" s="338"/>
      <c r="I163" s="339"/>
    </row>
    <row r="164" spans="2:9" ht="15.75" thickBot="1" x14ac:dyDescent="0.3">
      <c r="B164" s="329" t="s">
        <v>228</v>
      </c>
      <c r="C164" s="329" t="s">
        <v>166</v>
      </c>
      <c r="D164" s="333" t="s">
        <v>229</v>
      </c>
      <c r="E164" s="362" t="s">
        <v>257</v>
      </c>
      <c r="F164" s="355" t="s">
        <v>213</v>
      </c>
      <c r="G164" s="357" t="s">
        <v>165</v>
      </c>
      <c r="H164" s="75" t="s">
        <v>258</v>
      </c>
      <c r="I164" s="75" t="s">
        <v>259</v>
      </c>
    </row>
    <row r="165" spans="2:9" ht="15.75" thickBot="1" x14ac:dyDescent="0.3">
      <c r="B165" s="330"/>
      <c r="C165" s="330"/>
      <c r="D165" s="334"/>
      <c r="E165" s="363"/>
      <c r="F165" s="356"/>
      <c r="G165" s="358"/>
      <c r="H165" s="86">
        <f>SUM(H166:H188)</f>
        <v>690000</v>
      </c>
      <c r="I165" s="88">
        <f t="shared" ref="I165" si="16">SUM(I166:I188)</f>
        <v>172500</v>
      </c>
    </row>
    <row r="166" spans="2:9" s="17" customFormat="1" ht="30.2" customHeight="1" x14ac:dyDescent="0.25">
      <c r="B166" s="198" t="s">
        <v>226</v>
      </c>
      <c r="C166" s="198" t="s">
        <v>2037</v>
      </c>
      <c r="D166" s="203" t="s">
        <v>2079</v>
      </c>
      <c r="E166" s="266">
        <v>300</v>
      </c>
      <c r="F166" s="55">
        <v>75</v>
      </c>
      <c r="G166" s="90">
        <v>100</v>
      </c>
      <c r="H166" s="48">
        <f t="shared" ref="H166:H187" si="17">ROUND(E166*G166,2)</f>
        <v>30000</v>
      </c>
      <c r="I166" s="50">
        <f t="shared" ref="I166:I188" si="18">ROUND(F166*G166,6)</f>
        <v>7500</v>
      </c>
    </row>
    <row r="167" spans="2:9" s="23" customFormat="1" ht="30.2" customHeight="1" x14ac:dyDescent="0.25">
      <c r="B167" s="200" t="s">
        <v>226</v>
      </c>
      <c r="C167" s="200" t="s">
        <v>2037</v>
      </c>
      <c r="D167" s="204" t="s">
        <v>2080</v>
      </c>
      <c r="E167" s="266">
        <v>300</v>
      </c>
      <c r="F167" s="55">
        <v>75</v>
      </c>
      <c r="G167" s="90">
        <v>100</v>
      </c>
      <c r="H167" s="57">
        <f t="shared" si="17"/>
        <v>30000</v>
      </c>
      <c r="I167" s="59">
        <f t="shared" si="18"/>
        <v>7500</v>
      </c>
    </row>
    <row r="168" spans="2:9" s="23" customFormat="1" ht="30.2" customHeight="1" x14ac:dyDescent="0.25">
      <c r="B168" s="200" t="s">
        <v>226</v>
      </c>
      <c r="C168" s="200" t="s">
        <v>2037</v>
      </c>
      <c r="D168" s="204" t="s">
        <v>2043</v>
      </c>
      <c r="E168" s="266">
        <v>300</v>
      </c>
      <c r="F168" s="55">
        <v>75</v>
      </c>
      <c r="G168" s="90">
        <v>100</v>
      </c>
      <c r="H168" s="57">
        <f t="shared" si="17"/>
        <v>30000</v>
      </c>
      <c r="I168" s="59">
        <f t="shared" si="18"/>
        <v>7500</v>
      </c>
    </row>
    <row r="169" spans="2:9" s="23" customFormat="1" ht="30.2" customHeight="1" x14ac:dyDescent="0.25">
      <c r="B169" s="200" t="s">
        <v>226</v>
      </c>
      <c r="C169" s="200" t="s">
        <v>2037</v>
      </c>
      <c r="D169" s="204" t="s">
        <v>2045</v>
      </c>
      <c r="E169" s="266">
        <v>300</v>
      </c>
      <c r="F169" s="55">
        <v>75</v>
      </c>
      <c r="G169" s="90">
        <v>100</v>
      </c>
      <c r="H169" s="57">
        <f t="shared" si="17"/>
        <v>30000</v>
      </c>
      <c r="I169" s="59">
        <f t="shared" si="18"/>
        <v>7500</v>
      </c>
    </row>
    <row r="170" spans="2:9" s="23" customFormat="1" ht="30.2" customHeight="1" x14ac:dyDescent="0.25">
      <c r="B170" s="200" t="s">
        <v>226</v>
      </c>
      <c r="C170" s="200" t="s">
        <v>2037</v>
      </c>
      <c r="D170" s="204" t="s">
        <v>2046</v>
      </c>
      <c r="E170" s="266">
        <v>300</v>
      </c>
      <c r="F170" s="55">
        <v>75</v>
      </c>
      <c r="G170" s="90">
        <v>100</v>
      </c>
      <c r="H170" s="57">
        <f t="shared" si="17"/>
        <v>30000</v>
      </c>
      <c r="I170" s="59">
        <f t="shared" si="18"/>
        <v>7500</v>
      </c>
    </row>
    <row r="171" spans="2:9" s="23" customFormat="1" ht="30.2" customHeight="1" x14ac:dyDescent="0.25">
      <c r="B171" s="200" t="s">
        <v>226</v>
      </c>
      <c r="C171" s="200" t="s">
        <v>2037</v>
      </c>
      <c r="D171" s="204" t="s">
        <v>2046</v>
      </c>
      <c r="E171" s="266">
        <v>300</v>
      </c>
      <c r="F171" s="55">
        <v>75</v>
      </c>
      <c r="G171" s="90">
        <v>100</v>
      </c>
      <c r="H171" s="57">
        <f t="shared" si="17"/>
        <v>30000</v>
      </c>
      <c r="I171" s="59">
        <f t="shared" si="18"/>
        <v>7500</v>
      </c>
    </row>
    <row r="172" spans="2:9" s="23" customFormat="1" ht="30.2" customHeight="1" x14ac:dyDescent="0.25">
      <c r="B172" s="200" t="s">
        <v>226</v>
      </c>
      <c r="C172" s="200" t="s">
        <v>2037</v>
      </c>
      <c r="D172" s="204" t="s">
        <v>2069</v>
      </c>
      <c r="E172" s="266">
        <v>300</v>
      </c>
      <c r="F172" s="55">
        <v>75</v>
      </c>
      <c r="G172" s="90">
        <v>100</v>
      </c>
      <c r="H172" s="57">
        <f t="shared" si="17"/>
        <v>30000</v>
      </c>
      <c r="I172" s="59">
        <f t="shared" si="18"/>
        <v>7500</v>
      </c>
    </row>
    <row r="173" spans="2:9" s="23" customFormat="1" ht="30.2" customHeight="1" x14ac:dyDescent="0.25">
      <c r="B173" s="200" t="s">
        <v>226</v>
      </c>
      <c r="C173" s="200" t="s">
        <v>2037</v>
      </c>
      <c r="D173" s="204" t="s">
        <v>2081</v>
      </c>
      <c r="E173" s="266">
        <v>300</v>
      </c>
      <c r="F173" s="55">
        <v>75</v>
      </c>
      <c r="G173" s="90">
        <v>100</v>
      </c>
      <c r="H173" s="57">
        <f t="shared" si="17"/>
        <v>30000</v>
      </c>
      <c r="I173" s="59">
        <f t="shared" si="18"/>
        <v>7500</v>
      </c>
    </row>
    <row r="174" spans="2:9" s="23" customFormat="1" ht="30.2" customHeight="1" x14ac:dyDescent="0.25">
      <c r="B174" s="200" t="s">
        <v>226</v>
      </c>
      <c r="C174" s="200" t="s">
        <v>2037</v>
      </c>
      <c r="D174" s="204" t="s">
        <v>2081</v>
      </c>
      <c r="E174" s="266">
        <v>300</v>
      </c>
      <c r="F174" s="55">
        <v>75</v>
      </c>
      <c r="G174" s="90">
        <v>100</v>
      </c>
      <c r="H174" s="57">
        <f t="shared" si="17"/>
        <v>30000</v>
      </c>
      <c r="I174" s="59">
        <f t="shared" si="18"/>
        <v>7500</v>
      </c>
    </row>
    <row r="175" spans="2:9" s="23" customFormat="1" ht="30.2" customHeight="1" x14ac:dyDescent="0.25">
      <c r="B175" s="200" t="s">
        <v>226</v>
      </c>
      <c r="C175" s="200" t="s">
        <v>2037</v>
      </c>
      <c r="D175" s="204" t="s">
        <v>2082</v>
      </c>
      <c r="E175" s="266">
        <v>300</v>
      </c>
      <c r="F175" s="55">
        <v>75</v>
      </c>
      <c r="G175" s="90">
        <v>100</v>
      </c>
      <c r="H175" s="57">
        <f t="shared" si="17"/>
        <v>30000</v>
      </c>
      <c r="I175" s="59">
        <f t="shared" si="18"/>
        <v>7500</v>
      </c>
    </row>
    <row r="176" spans="2:9" s="23" customFormat="1" ht="30.2" customHeight="1" x14ac:dyDescent="0.25">
      <c r="B176" s="200" t="s">
        <v>226</v>
      </c>
      <c r="C176" s="200" t="s">
        <v>2051</v>
      </c>
      <c r="D176" s="204" t="s">
        <v>2083</v>
      </c>
      <c r="E176" s="266">
        <v>300</v>
      </c>
      <c r="F176" s="55">
        <v>75</v>
      </c>
      <c r="G176" s="90">
        <v>100</v>
      </c>
      <c r="H176" s="57">
        <f t="shared" si="17"/>
        <v>30000</v>
      </c>
      <c r="I176" s="59">
        <f t="shared" si="18"/>
        <v>7500</v>
      </c>
    </row>
    <row r="177" spans="2:9" s="23" customFormat="1" ht="30.2" customHeight="1" x14ac:dyDescent="0.25">
      <c r="B177" s="200" t="s">
        <v>226</v>
      </c>
      <c r="C177" s="200" t="s">
        <v>2051</v>
      </c>
      <c r="D177" s="204" t="s">
        <v>2084</v>
      </c>
      <c r="E177" s="266">
        <v>300</v>
      </c>
      <c r="F177" s="55">
        <v>75</v>
      </c>
      <c r="G177" s="90">
        <v>100</v>
      </c>
      <c r="H177" s="57">
        <f t="shared" si="17"/>
        <v>30000</v>
      </c>
      <c r="I177" s="59">
        <f t="shared" si="18"/>
        <v>7500</v>
      </c>
    </row>
    <row r="178" spans="2:9" s="23" customFormat="1" ht="30.2" customHeight="1" x14ac:dyDescent="0.25">
      <c r="B178" s="200" t="s">
        <v>226</v>
      </c>
      <c r="C178" s="200" t="s">
        <v>2019</v>
      </c>
      <c r="D178" s="204" t="s">
        <v>2072</v>
      </c>
      <c r="E178" s="266">
        <v>300</v>
      </c>
      <c r="F178" s="55">
        <v>75</v>
      </c>
      <c r="G178" s="90">
        <v>100</v>
      </c>
      <c r="H178" s="57">
        <f t="shared" si="17"/>
        <v>30000</v>
      </c>
      <c r="I178" s="59">
        <f t="shared" si="18"/>
        <v>7500</v>
      </c>
    </row>
    <row r="179" spans="2:9" s="23" customFormat="1" ht="30.2" customHeight="1" x14ac:dyDescent="0.25">
      <c r="B179" s="200" t="s">
        <v>226</v>
      </c>
      <c r="C179" s="200" t="s">
        <v>2019</v>
      </c>
      <c r="D179" s="204" t="s">
        <v>2020</v>
      </c>
      <c r="E179" s="266">
        <v>300</v>
      </c>
      <c r="F179" s="55">
        <v>75</v>
      </c>
      <c r="G179" s="90">
        <v>100</v>
      </c>
      <c r="H179" s="57">
        <f t="shared" si="17"/>
        <v>30000</v>
      </c>
      <c r="I179" s="59">
        <f t="shared" si="18"/>
        <v>7500</v>
      </c>
    </row>
    <row r="180" spans="2:9" s="23" customFormat="1" ht="30.2" customHeight="1" x14ac:dyDescent="0.25">
      <c r="B180" s="200" t="s">
        <v>226</v>
      </c>
      <c r="C180" s="200" t="s">
        <v>2019</v>
      </c>
      <c r="D180" s="204" t="s">
        <v>2020</v>
      </c>
      <c r="E180" s="266">
        <v>300</v>
      </c>
      <c r="F180" s="55">
        <v>75</v>
      </c>
      <c r="G180" s="90">
        <v>100</v>
      </c>
      <c r="H180" s="57">
        <f t="shared" si="17"/>
        <v>30000</v>
      </c>
      <c r="I180" s="59">
        <f t="shared" si="18"/>
        <v>7500</v>
      </c>
    </row>
    <row r="181" spans="2:9" s="23" customFormat="1" ht="30.2" customHeight="1" x14ac:dyDescent="0.25">
      <c r="B181" s="200" t="s">
        <v>226</v>
      </c>
      <c r="C181" s="200" t="s">
        <v>2019</v>
      </c>
      <c r="D181" s="204" t="s">
        <v>2085</v>
      </c>
      <c r="E181" s="266">
        <v>300</v>
      </c>
      <c r="F181" s="55">
        <v>75</v>
      </c>
      <c r="G181" s="90">
        <v>100</v>
      </c>
      <c r="H181" s="57">
        <f t="shared" si="17"/>
        <v>30000</v>
      </c>
      <c r="I181" s="59">
        <f t="shared" si="18"/>
        <v>7500</v>
      </c>
    </row>
    <row r="182" spans="2:9" s="23" customFormat="1" ht="30.2" customHeight="1" x14ac:dyDescent="0.25">
      <c r="B182" s="200" t="s">
        <v>226</v>
      </c>
      <c r="C182" s="200" t="s">
        <v>2019</v>
      </c>
      <c r="D182" s="204" t="s">
        <v>2021</v>
      </c>
      <c r="E182" s="266">
        <v>300</v>
      </c>
      <c r="F182" s="55">
        <v>75</v>
      </c>
      <c r="G182" s="90">
        <v>100</v>
      </c>
      <c r="H182" s="57">
        <f t="shared" si="17"/>
        <v>30000</v>
      </c>
      <c r="I182" s="59">
        <f t="shared" si="18"/>
        <v>7500</v>
      </c>
    </row>
    <row r="183" spans="2:9" s="23" customFormat="1" ht="30.2" customHeight="1" x14ac:dyDescent="0.25">
      <c r="B183" s="200" t="s">
        <v>226</v>
      </c>
      <c r="C183" s="200" t="s">
        <v>2019</v>
      </c>
      <c r="D183" s="204" t="s">
        <v>2021</v>
      </c>
      <c r="E183" s="266">
        <v>300</v>
      </c>
      <c r="F183" s="55">
        <v>75</v>
      </c>
      <c r="G183" s="90">
        <v>100</v>
      </c>
      <c r="H183" s="57">
        <f t="shared" si="17"/>
        <v>30000</v>
      </c>
      <c r="I183" s="59">
        <f t="shared" si="18"/>
        <v>7500</v>
      </c>
    </row>
    <row r="184" spans="2:9" s="23" customFormat="1" ht="30.2" customHeight="1" x14ac:dyDescent="0.25">
      <c r="B184" s="200" t="s">
        <v>226</v>
      </c>
      <c r="C184" s="200" t="s">
        <v>2019</v>
      </c>
      <c r="D184" s="204" t="s">
        <v>2077</v>
      </c>
      <c r="E184" s="266">
        <v>300</v>
      </c>
      <c r="F184" s="55">
        <v>75</v>
      </c>
      <c r="G184" s="90">
        <v>100</v>
      </c>
      <c r="H184" s="57">
        <f t="shared" si="17"/>
        <v>30000</v>
      </c>
      <c r="I184" s="59">
        <f t="shared" si="18"/>
        <v>7500</v>
      </c>
    </row>
    <row r="185" spans="2:9" s="23" customFormat="1" ht="30.2" customHeight="1" x14ac:dyDescent="0.25">
      <c r="B185" s="200" t="s">
        <v>226</v>
      </c>
      <c r="C185" s="200" t="s">
        <v>2019</v>
      </c>
      <c r="D185" s="204" t="s">
        <v>2024</v>
      </c>
      <c r="E185" s="266">
        <v>300</v>
      </c>
      <c r="F185" s="55">
        <v>75</v>
      </c>
      <c r="G185" s="90">
        <v>100</v>
      </c>
      <c r="H185" s="57">
        <f t="shared" si="17"/>
        <v>30000</v>
      </c>
      <c r="I185" s="59">
        <f t="shared" si="18"/>
        <v>7500</v>
      </c>
    </row>
    <row r="186" spans="2:9" s="23" customFormat="1" ht="30.2" customHeight="1" x14ac:dyDescent="0.25">
      <c r="B186" s="200" t="s">
        <v>226</v>
      </c>
      <c r="C186" s="200" t="s">
        <v>2019</v>
      </c>
      <c r="D186" s="204" t="s">
        <v>2026</v>
      </c>
      <c r="E186" s="266">
        <v>300</v>
      </c>
      <c r="F186" s="55">
        <v>75</v>
      </c>
      <c r="G186" s="90">
        <v>100</v>
      </c>
      <c r="H186" s="57">
        <f t="shared" si="17"/>
        <v>30000</v>
      </c>
      <c r="I186" s="59">
        <f t="shared" si="18"/>
        <v>7500</v>
      </c>
    </row>
    <row r="187" spans="2:9" s="17" customFormat="1" ht="30.2" customHeight="1" x14ac:dyDescent="0.25">
      <c r="B187" s="200" t="s">
        <v>226</v>
      </c>
      <c r="C187" s="200" t="s">
        <v>2019</v>
      </c>
      <c r="D187" s="204" t="s">
        <v>2032</v>
      </c>
      <c r="E187" s="266">
        <v>300</v>
      </c>
      <c r="F187" s="55">
        <v>75</v>
      </c>
      <c r="G187" s="90">
        <v>100</v>
      </c>
      <c r="H187" s="92">
        <f t="shared" si="17"/>
        <v>30000</v>
      </c>
      <c r="I187" s="55">
        <f t="shared" si="18"/>
        <v>7500</v>
      </c>
    </row>
    <row r="188" spans="2:9" s="17" customFormat="1" ht="30.2" customHeight="1" thickBot="1" x14ac:dyDescent="0.3">
      <c r="B188" s="201" t="s">
        <v>226</v>
      </c>
      <c r="C188" s="201" t="s">
        <v>2036</v>
      </c>
      <c r="D188" s="205">
        <v>0.04</v>
      </c>
      <c r="E188" s="266">
        <v>300</v>
      </c>
      <c r="F188" s="55">
        <v>75</v>
      </c>
      <c r="G188" s="90">
        <v>100</v>
      </c>
      <c r="H188" s="68">
        <f>ROUND(E188*G188,6)</f>
        <v>30000</v>
      </c>
      <c r="I188" s="70">
        <f t="shared" si="18"/>
        <v>7500</v>
      </c>
    </row>
    <row r="190" spans="2:9" ht="15.75" thickBot="1" x14ac:dyDescent="0.3"/>
    <row r="191" spans="2:9" ht="15.75" thickBot="1" x14ac:dyDescent="0.3">
      <c r="B191" s="326" t="s">
        <v>227</v>
      </c>
      <c r="C191" s="338"/>
      <c r="D191" s="338"/>
      <c r="E191" s="338"/>
      <c r="F191" s="338"/>
      <c r="G191" s="338"/>
      <c r="H191" s="338"/>
      <c r="I191" s="339"/>
    </row>
    <row r="192" spans="2:9" ht="15.75" thickBot="1" x14ac:dyDescent="0.3">
      <c r="B192" s="329" t="s">
        <v>228</v>
      </c>
      <c r="C192" s="329" t="s">
        <v>166</v>
      </c>
      <c r="D192" s="333" t="s">
        <v>229</v>
      </c>
      <c r="E192" s="362" t="s">
        <v>257</v>
      </c>
      <c r="F192" s="355" t="s">
        <v>213</v>
      </c>
      <c r="G192" s="357" t="s">
        <v>165</v>
      </c>
      <c r="H192" s="75" t="s">
        <v>258</v>
      </c>
      <c r="I192" s="75" t="s">
        <v>259</v>
      </c>
    </row>
    <row r="193" spans="2:9" ht="15.75" thickBot="1" x14ac:dyDescent="0.3">
      <c r="B193" s="330"/>
      <c r="C193" s="330"/>
      <c r="D193" s="334"/>
      <c r="E193" s="363"/>
      <c r="F193" s="356"/>
      <c r="G193" s="358"/>
      <c r="H193" s="86">
        <f>SUM(H194:H198)</f>
        <v>150000</v>
      </c>
      <c r="I193" s="88">
        <f t="shared" ref="I193" si="19">SUM(I194:I198)</f>
        <v>37500</v>
      </c>
    </row>
    <row r="194" spans="2:9" s="17" customFormat="1" ht="30.2" customHeight="1" x14ac:dyDescent="0.25">
      <c r="B194" s="198" t="s">
        <v>227</v>
      </c>
      <c r="C194" s="198" t="s">
        <v>2019</v>
      </c>
      <c r="D194" s="203" t="s">
        <v>2072</v>
      </c>
      <c r="E194" s="266">
        <v>300</v>
      </c>
      <c r="F194" s="55">
        <v>75</v>
      </c>
      <c r="G194" s="90">
        <v>100</v>
      </c>
      <c r="H194" s="48">
        <f>ROUND(E194*G194,2)</f>
        <v>30000</v>
      </c>
      <c r="I194" s="50">
        <f>ROUND(F194*G194,6)</f>
        <v>7500</v>
      </c>
    </row>
    <row r="195" spans="2:9" s="23" customFormat="1" ht="30.2" customHeight="1" x14ac:dyDescent="0.25">
      <c r="B195" s="200" t="s">
        <v>227</v>
      </c>
      <c r="C195" s="200" t="s">
        <v>2019</v>
      </c>
      <c r="D195" s="204" t="s">
        <v>2086</v>
      </c>
      <c r="E195" s="266">
        <v>300</v>
      </c>
      <c r="F195" s="55">
        <v>75</v>
      </c>
      <c r="G195" s="90">
        <v>100</v>
      </c>
      <c r="H195" s="57">
        <f>ROUND(E195*G195,2)</f>
        <v>30000</v>
      </c>
      <c r="I195" s="59">
        <f>ROUND(F195*G195,6)</f>
        <v>7500</v>
      </c>
    </row>
    <row r="196" spans="2:9" s="23" customFormat="1" ht="30.2" customHeight="1" x14ac:dyDescent="0.25">
      <c r="B196" s="200" t="s">
        <v>227</v>
      </c>
      <c r="C196" s="200" t="s">
        <v>2019</v>
      </c>
      <c r="D196" s="204" t="s">
        <v>2075</v>
      </c>
      <c r="E196" s="266">
        <v>300</v>
      </c>
      <c r="F196" s="55">
        <v>75</v>
      </c>
      <c r="G196" s="90">
        <v>100</v>
      </c>
      <c r="H196" s="57">
        <f>ROUND(E196*G196,2)</f>
        <v>30000</v>
      </c>
      <c r="I196" s="59">
        <f>ROUND(F196*G196,6)</f>
        <v>7500</v>
      </c>
    </row>
    <row r="197" spans="2:9" s="17" customFormat="1" ht="30.2" customHeight="1" x14ac:dyDescent="0.25">
      <c r="B197" s="200" t="s">
        <v>227</v>
      </c>
      <c r="C197" s="200" t="s">
        <v>2019</v>
      </c>
      <c r="D197" s="204" t="s">
        <v>2087</v>
      </c>
      <c r="E197" s="266">
        <v>300</v>
      </c>
      <c r="F197" s="55">
        <v>75</v>
      </c>
      <c r="G197" s="90">
        <v>100</v>
      </c>
      <c r="H197" s="92">
        <f>ROUND(E197*G197,2)</f>
        <v>30000</v>
      </c>
      <c r="I197" s="55">
        <f>ROUND(F197*G197,6)</f>
        <v>7500</v>
      </c>
    </row>
    <row r="198" spans="2:9" s="17" customFormat="1" ht="30.2" customHeight="1" thickBot="1" x14ac:dyDescent="0.3">
      <c r="B198" s="201" t="s">
        <v>227</v>
      </c>
      <c r="C198" s="201" t="s">
        <v>2036</v>
      </c>
      <c r="D198" s="205">
        <v>0.04</v>
      </c>
      <c r="E198" s="266">
        <v>300</v>
      </c>
      <c r="F198" s="55">
        <v>75</v>
      </c>
      <c r="G198" s="90">
        <v>100</v>
      </c>
      <c r="H198" s="68">
        <f>ROUND(E198*G198,6)</f>
        <v>30000</v>
      </c>
      <c r="I198" s="70">
        <f>ROUND(F198*G198,6)</f>
        <v>7500</v>
      </c>
    </row>
    <row r="200" spans="2:9" ht="15.75" thickBot="1" x14ac:dyDescent="0.3"/>
    <row r="201" spans="2:9" ht="15.75" thickBot="1" x14ac:dyDescent="0.3">
      <c r="B201" s="326" t="s">
        <v>267</v>
      </c>
      <c r="C201" s="338"/>
      <c r="D201" s="338"/>
      <c r="E201" s="338"/>
      <c r="F201" s="338"/>
      <c r="G201" s="338"/>
      <c r="H201" s="338"/>
      <c r="I201" s="339"/>
    </row>
    <row r="202" spans="2:9" ht="15.75" thickBot="1" x14ac:dyDescent="0.3">
      <c r="B202" s="329" t="s">
        <v>228</v>
      </c>
      <c r="C202" s="329" t="s">
        <v>166</v>
      </c>
      <c r="D202" s="333" t="s">
        <v>229</v>
      </c>
      <c r="E202" s="362" t="s">
        <v>257</v>
      </c>
      <c r="F202" s="355" t="s">
        <v>213</v>
      </c>
      <c r="G202" s="357" t="s">
        <v>165</v>
      </c>
      <c r="H202" s="75" t="s">
        <v>258</v>
      </c>
      <c r="I202" s="75" t="s">
        <v>259</v>
      </c>
    </row>
    <row r="203" spans="2:9" ht="15.75" thickBot="1" x14ac:dyDescent="0.3">
      <c r="B203" s="330"/>
      <c r="C203" s="330"/>
      <c r="D203" s="334"/>
      <c r="E203" s="363"/>
      <c r="F203" s="356"/>
      <c r="G203" s="358"/>
      <c r="H203" s="86">
        <f>SUM(H204:H210)</f>
        <v>210000</v>
      </c>
      <c r="I203" s="88">
        <f t="shared" ref="I203" si="20">SUM(I204:I210)</f>
        <v>52500</v>
      </c>
    </row>
    <row r="204" spans="2:9" s="17" customFormat="1" ht="30.2" customHeight="1" x14ac:dyDescent="0.25">
      <c r="B204" s="198" t="s">
        <v>267</v>
      </c>
      <c r="C204" s="198" t="s">
        <v>2037</v>
      </c>
      <c r="D204" s="203" t="s">
        <v>2078</v>
      </c>
      <c r="E204" s="266">
        <v>300</v>
      </c>
      <c r="F204" s="55">
        <v>75</v>
      </c>
      <c r="G204" s="90">
        <v>100</v>
      </c>
      <c r="H204" s="48">
        <f t="shared" ref="H204:H209" si="21">ROUND(E204*G204,2)</f>
        <v>30000</v>
      </c>
      <c r="I204" s="50">
        <f t="shared" ref="I204:I210" si="22">ROUND(F204*G204,6)</f>
        <v>7500</v>
      </c>
    </row>
    <row r="205" spans="2:9" s="23" customFormat="1" ht="30.2" customHeight="1" x14ac:dyDescent="0.25">
      <c r="B205" s="200" t="s">
        <v>267</v>
      </c>
      <c r="C205" s="200" t="s">
        <v>2037</v>
      </c>
      <c r="D205" s="204" t="s">
        <v>2088</v>
      </c>
      <c r="E205" s="266">
        <v>300</v>
      </c>
      <c r="F205" s="55">
        <v>75</v>
      </c>
      <c r="G205" s="90">
        <v>100</v>
      </c>
      <c r="H205" s="57">
        <f t="shared" si="21"/>
        <v>30000</v>
      </c>
      <c r="I205" s="59">
        <f t="shared" si="22"/>
        <v>7500</v>
      </c>
    </row>
    <row r="206" spans="2:9" s="23" customFormat="1" ht="30.2" customHeight="1" x14ac:dyDescent="0.25">
      <c r="B206" s="200" t="s">
        <v>267</v>
      </c>
      <c r="C206" s="200" t="s">
        <v>2037</v>
      </c>
      <c r="D206" s="204" t="s">
        <v>2038</v>
      </c>
      <c r="E206" s="266">
        <v>300</v>
      </c>
      <c r="F206" s="55">
        <v>75</v>
      </c>
      <c r="G206" s="90">
        <v>100</v>
      </c>
      <c r="H206" s="57">
        <f t="shared" si="21"/>
        <v>30000</v>
      </c>
      <c r="I206" s="59">
        <f t="shared" si="22"/>
        <v>7500</v>
      </c>
    </row>
    <row r="207" spans="2:9" s="23" customFormat="1" ht="30.2" customHeight="1" x14ac:dyDescent="0.25">
      <c r="B207" s="200" t="s">
        <v>267</v>
      </c>
      <c r="C207" s="200" t="s">
        <v>2037</v>
      </c>
      <c r="D207" s="204" t="s">
        <v>2068</v>
      </c>
      <c r="E207" s="266">
        <v>300</v>
      </c>
      <c r="F207" s="55">
        <v>75</v>
      </c>
      <c r="G207" s="90">
        <v>100</v>
      </c>
      <c r="H207" s="57">
        <f t="shared" si="21"/>
        <v>30000</v>
      </c>
      <c r="I207" s="59">
        <f t="shared" si="22"/>
        <v>7500</v>
      </c>
    </row>
    <row r="208" spans="2:9" s="23" customFormat="1" ht="30.2" customHeight="1" x14ac:dyDescent="0.25">
      <c r="B208" s="200" t="s">
        <v>267</v>
      </c>
      <c r="C208" s="200" t="s">
        <v>2019</v>
      </c>
      <c r="D208" s="204" t="s">
        <v>2089</v>
      </c>
      <c r="E208" s="266">
        <v>300</v>
      </c>
      <c r="F208" s="55">
        <v>75</v>
      </c>
      <c r="G208" s="90">
        <v>100</v>
      </c>
      <c r="H208" s="57">
        <f t="shared" si="21"/>
        <v>30000</v>
      </c>
      <c r="I208" s="59">
        <f t="shared" si="22"/>
        <v>7500</v>
      </c>
    </row>
    <row r="209" spans="2:9" s="17" customFormat="1" ht="30.2" customHeight="1" x14ac:dyDescent="0.25">
      <c r="B209" s="200" t="s">
        <v>267</v>
      </c>
      <c r="C209" s="200" t="s">
        <v>2019</v>
      </c>
      <c r="D209" s="204" t="s">
        <v>2022</v>
      </c>
      <c r="E209" s="266">
        <v>300</v>
      </c>
      <c r="F209" s="55">
        <v>75</v>
      </c>
      <c r="G209" s="90">
        <v>100</v>
      </c>
      <c r="H209" s="57">
        <f t="shared" si="21"/>
        <v>30000</v>
      </c>
      <c r="I209" s="59">
        <f t="shared" si="22"/>
        <v>7500</v>
      </c>
    </row>
    <row r="210" spans="2:9" s="17" customFormat="1" ht="30.2" customHeight="1" thickBot="1" x14ac:dyDescent="0.3">
      <c r="B210" s="201" t="s">
        <v>267</v>
      </c>
      <c r="C210" s="201" t="s">
        <v>2036</v>
      </c>
      <c r="D210" s="205">
        <v>0.04</v>
      </c>
      <c r="E210" s="266">
        <v>300</v>
      </c>
      <c r="F210" s="55">
        <v>75</v>
      </c>
      <c r="G210" s="90">
        <v>100</v>
      </c>
      <c r="H210" s="68">
        <f>ROUND(E210*G210,6)</f>
        <v>30000</v>
      </c>
      <c r="I210" s="70">
        <f t="shared" si="22"/>
        <v>7500</v>
      </c>
    </row>
    <row r="212" spans="2:9" ht="15.75" thickBot="1" x14ac:dyDescent="0.3"/>
    <row r="213" spans="2:9" ht="15.75" thickBot="1" x14ac:dyDescent="0.3">
      <c r="B213" s="326" t="s">
        <v>268</v>
      </c>
      <c r="C213" s="338"/>
      <c r="D213" s="338"/>
      <c r="E213" s="338"/>
      <c r="F213" s="338"/>
      <c r="G213" s="338"/>
      <c r="H213" s="338"/>
      <c r="I213" s="339"/>
    </row>
    <row r="214" spans="2:9" ht="15.75" thickBot="1" x14ac:dyDescent="0.3">
      <c r="B214" s="329" t="s">
        <v>228</v>
      </c>
      <c r="C214" s="329" t="s">
        <v>166</v>
      </c>
      <c r="D214" s="333" t="s">
        <v>229</v>
      </c>
      <c r="E214" s="362" t="s">
        <v>257</v>
      </c>
      <c r="F214" s="355" t="s">
        <v>213</v>
      </c>
      <c r="G214" s="357" t="s">
        <v>165</v>
      </c>
      <c r="H214" s="75" t="s">
        <v>258</v>
      </c>
      <c r="I214" s="75" t="s">
        <v>259</v>
      </c>
    </row>
    <row r="215" spans="2:9" ht="15.75" thickBot="1" x14ac:dyDescent="0.3">
      <c r="B215" s="330"/>
      <c r="C215" s="330"/>
      <c r="D215" s="334"/>
      <c r="E215" s="363"/>
      <c r="F215" s="356"/>
      <c r="G215" s="358"/>
      <c r="H215" s="86">
        <f>SUM(H216:H227)</f>
        <v>360000</v>
      </c>
      <c r="I215" s="88">
        <f t="shared" ref="I215" si="23">SUM(I216:I227)</f>
        <v>90000</v>
      </c>
    </row>
    <row r="216" spans="2:9" s="17" customFormat="1" ht="30.2" customHeight="1" x14ac:dyDescent="0.25">
      <c r="B216" s="198" t="s">
        <v>268</v>
      </c>
      <c r="C216" s="198" t="s">
        <v>2037</v>
      </c>
      <c r="D216" s="203" t="s">
        <v>2040</v>
      </c>
      <c r="E216" s="266">
        <v>300</v>
      </c>
      <c r="F216" s="55">
        <v>75</v>
      </c>
      <c r="G216" s="90">
        <v>100</v>
      </c>
      <c r="H216" s="48">
        <f t="shared" ref="H216:H226" si="24">ROUND(E216*G216,2)</f>
        <v>30000</v>
      </c>
      <c r="I216" s="50">
        <f t="shared" ref="I216:I227" si="25">ROUND(F216*G216,6)</f>
        <v>7500</v>
      </c>
    </row>
    <row r="217" spans="2:9" s="23" customFormat="1" ht="30.2" customHeight="1" x14ac:dyDescent="0.25">
      <c r="B217" s="200" t="s">
        <v>268</v>
      </c>
      <c r="C217" s="200" t="s">
        <v>2037</v>
      </c>
      <c r="D217" s="204" t="s">
        <v>2040</v>
      </c>
      <c r="E217" s="266">
        <v>300</v>
      </c>
      <c r="F217" s="55">
        <v>75</v>
      </c>
      <c r="G217" s="90">
        <v>100</v>
      </c>
      <c r="H217" s="57">
        <f t="shared" si="24"/>
        <v>30000</v>
      </c>
      <c r="I217" s="59">
        <f t="shared" si="25"/>
        <v>7500</v>
      </c>
    </row>
    <row r="218" spans="2:9" s="23" customFormat="1" ht="30.2" customHeight="1" x14ac:dyDescent="0.25">
      <c r="B218" s="200" t="s">
        <v>268</v>
      </c>
      <c r="C218" s="200" t="s">
        <v>2037</v>
      </c>
      <c r="D218" s="204" t="s">
        <v>2067</v>
      </c>
      <c r="E218" s="266">
        <v>300</v>
      </c>
      <c r="F218" s="55">
        <v>75</v>
      </c>
      <c r="G218" s="90">
        <v>100</v>
      </c>
      <c r="H218" s="57">
        <f t="shared" si="24"/>
        <v>30000</v>
      </c>
      <c r="I218" s="59">
        <f t="shared" si="25"/>
        <v>7500</v>
      </c>
    </row>
    <row r="219" spans="2:9" s="23" customFormat="1" ht="30.2" customHeight="1" x14ac:dyDescent="0.25">
      <c r="B219" s="200" t="s">
        <v>268</v>
      </c>
      <c r="C219" s="200" t="s">
        <v>2037</v>
      </c>
      <c r="D219" s="204" t="s">
        <v>2067</v>
      </c>
      <c r="E219" s="266">
        <v>300</v>
      </c>
      <c r="F219" s="55">
        <v>75</v>
      </c>
      <c r="G219" s="90">
        <v>100</v>
      </c>
      <c r="H219" s="57">
        <f t="shared" si="24"/>
        <v>30000</v>
      </c>
      <c r="I219" s="59">
        <f t="shared" si="25"/>
        <v>7500</v>
      </c>
    </row>
    <row r="220" spans="2:9" s="23" customFormat="1" ht="30.2" customHeight="1" x14ac:dyDescent="0.25">
      <c r="B220" s="200" t="s">
        <v>268</v>
      </c>
      <c r="C220" s="200" t="s">
        <v>2037</v>
      </c>
      <c r="D220" s="204" t="s">
        <v>2068</v>
      </c>
      <c r="E220" s="266">
        <v>300</v>
      </c>
      <c r="F220" s="55">
        <v>75</v>
      </c>
      <c r="G220" s="90">
        <v>100</v>
      </c>
      <c r="H220" s="57">
        <f t="shared" si="24"/>
        <v>30000</v>
      </c>
      <c r="I220" s="59">
        <f t="shared" si="25"/>
        <v>7500</v>
      </c>
    </row>
    <row r="221" spans="2:9" s="23" customFormat="1" ht="30.2" customHeight="1" x14ac:dyDescent="0.25">
      <c r="B221" s="200" t="s">
        <v>268</v>
      </c>
      <c r="C221" s="200" t="s">
        <v>2037</v>
      </c>
      <c r="D221" s="204" t="s">
        <v>2068</v>
      </c>
      <c r="E221" s="266">
        <v>300</v>
      </c>
      <c r="F221" s="55">
        <v>75</v>
      </c>
      <c r="G221" s="90">
        <v>100</v>
      </c>
      <c r="H221" s="57">
        <f t="shared" si="24"/>
        <v>30000</v>
      </c>
      <c r="I221" s="59">
        <f t="shared" si="25"/>
        <v>7500</v>
      </c>
    </row>
    <row r="222" spans="2:9" s="23" customFormat="1" ht="30.2" customHeight="1" x14ac:dyDescent="0.25">
      <c r="B222" s="200" t="s">
        <v>268</v>
      </c>
      <c r="C222" s="200" t="s">
        <v>2037</v>
      </c>
      <c r="D222" s="204" t="s">
        <v>2048</v>
      </c>
      <c r="E222" s="266">
        <v>300</v>
      </c>
      <c r="F222" s="55">
        <v>75</v>
      </c>
      <c r="G222" s="90">
        <v>100</v>
      </c>
      <c r="H222" s="57">
        <f t="shared" si="24"/>
        <v>30000</v>
      </c>
      <c r="I222" s="59">
        <f t="shared" si="25"/>
        <v>7500</v>
      </c>
    </row>
    <row r="223" spans="2:9" s="23" customFormat="1" ht="30.2" customHeight="1" x14ac:dyDescent="0.25">
      <c r="B223" s="200" t="s">
        <v>268</v>
      </c>
      <c r="C223" s="200" t="s">
        <v>2037</v>
      </c>
      <c r="D223" s="204" t="s">
        <v>2049</v>
      </c>
      <c r="E223" s="266">
        <v>300</v>
      </c>
      <c r="F223" s="55">
        <v>75</v>
      </c>
      <c r="G223" s="90">
        <v>100</v>
      </c>
      <c r="H223" s="57">
        <f t="shared" si="24"/>
        <v>30000</v>
      </c>
      <c r="I223" s="59">
        <f t="shared" si="25"/>
        <v>7500</v>
      </c>
    </row>
    <row r="224" spans="2:9" s="23" customFormat="1" ht="30.2" customHeight="1" x14ac:dyDescent="0.25">
      <c r="B224" s="200" t="s">
        <v>268</v>
      </c>
      <c r="C224" s="200" t="s">
        <v>2037</v>
      </c>
      <c r="D224" s="204" t="s">
        <v>2090</v>
      </c>
      <c r="E224" s="266">
        <v>300</v>
      </c>
      <c r="F224" s="55">
        <v>75</v>
      </c>
      <c r="G224" s="90">
        <v>100</v>
      </c>
      <c r="H224" s="57">
        <f t="shared" si="24"/>
        <v>30000</v>
      </c>
      <c r="I224" s="59">
        <f t="shared" si="25"/>
        <v>7500</v>
      </c>
    </row>
    <row r="225" spans="2:33" s="23" customFormat="1" ht="30.2" customHeight="1" x14ac:dyDescent="0.25">
      <c r="B225" s="200" t="s">
        <v>268</v>
      </c>
      <c r="C225" s="200" t="s">
        <v>2037</v>
      </c>
      <c r="D225" s="204" t="s">
        <v>2091</v>
      </c>
      <c r="E225" s="266">
        <v>300</v>
      </c>
      <c r="F225" s="55">
        <v>75</v>
      </c>
      <c r="G225" s="90">
        <v>100</v>
      </c>
      <c r="H225" s="57">
        <f t="shared" si="24"/>
        <v>30000</v>
      </c>
      <c r="I225" s="59">
        <f t="shared" si="25"/>
        <v>7500</v>
      </c>
    </row>
    <row r="226" spans="2:33" s="17" customFormat="1" ht="30.2" customHeight="1" x14ac:dyDescent="0.25">
      <c r="B226" s="200" t="s">
        <v>268</v>
      </c>
      <c r="C226" s="200" t="s">
        <v>2019</v>
      </c>
      <c r="D226" s="204" t="s">
        <v>2021</v>
      </c>
      <c r="E226" s="266">
        <v>300</v>
      </c>
      <c r="F226" s="55">
        <v>75</v>
      </c>
      <c r="G226" s="90">
        <v>100</v>
      </c>
      <c r="H226" s="91">
        <f t="shared" si="24"/>
        <v>30000</v>
      </c>
      <c r="I226" s="55">
        <f t="shared" si="25"/>
        <v>7500</v>
      </c>
    </row>
    <row r="227" spans="2:33" s="17" customFormat="1" ht="30.2" customHeight="1" thickBot="1" x14ac:dyDescent="0.3">
      <c r="B227" s="201" t="s">
        <v>268</v>
      </c>
      <c r="C227" s="201" t="s">
        <v>2036</v>
      </c>
      <c r="D227" s="205">
        <v>0.04</v>
      </c>
      <c r="E227" s="266">
        <v>300</v>
      </c>
      <c r="F227" s="66">
        <v>75</v>
      </c>
      <c r="G227" s="67">
        <v>100</v>
      </c>
      <c r="H227" s="68">
        <f>ROUND(E227*G227,6)</f>
        <v>30000</v>
      </c>
      <c r="I227" s="70">
        <f t="shared" si="25"/>
        <v>7500</v>
      </c>
    </row>
    <row r="228" spans="2:33" x14ac:dyDescent="0.25">
      <c r="N228" s="71"/>
      <c r="O228" s="71"/>
      <c r="V228" s="71"/>
      <c r="W228" s="71"/>
      <c r="AD228" s="71"/>
      <c r="AE228" s="71"/>
      <c r="AF228" s="72"/>
      <c r="AG228" s="73"/>
    </row>
  </sheetData>
  <mergeCells count="84">
    <mergeCell ref="B213:I213"/>
    <mergeCell ref="B214:B215"/>
    <mergeCell ref="C214:C215"/>
    <mergeCell ref="D214:D215"/>
    <mergeCell ref="E214:E215"/>
    <mergeCell ref="F214:F215"/>
    <mergeCell ref="G214:G215"/>
    <mergeCell ref="B201:I201"/>
    <mergeCell ref="B202:B203"/>
    <mergeCell ref="C202:C203"/>
    <mergeCell ref="D202:D203"/>
    <mergeCell ref="E202:E203"/>
    <mergeCell ref="F202:F203"/>
    <mergeCell ref="G202:G203"/>
    <mergeCell ref="B191:I191"/>
    <mergeCell ref="B192:B193"/>
    <mergeCell ref="C192:C193"/>
    <mergeCell ref="D192:D193"/>
    <mergeCell ref="E192:E193"/>
    <mergeCell ref="F192:F193"/>
    <mergeCell ref="G192:G193"/>
    <mergeCell ref="B163:I163"/>
    <mergeCell ref="B164:B165"/>
    <mergeCell ref="C164:C165"/>
    <mergeCell ref="D164:D165"/>
    <mergeCell ref="E164:E165"/>
    <mergeCell ref="F164:F165"/>
    <mergeCell ref="G164:G165"/>
    <mergeCell ref="B155:I155"/>
    <mergeCell ref="B156:B157"/>
    <mergeCell ref="C156:C157"/>
    <mergeCell ref="D156:D157"/>
    <mergeCell ref="E156:E157"/>
    <mergeCell ref="F156:F157"/>
    <mergeCell ref="G156:G157"/>
    <mergeCell ref="B148:I148"/>
    <mergeCell ref="B149:B150"/>
    <mergeCell ref="C149:C150"/>
    <mergeCell ref="D149:D150"/>
    <mergeCell ref="E149:E150"/>
    <mergeCell ref="F149:F150"/>
    <mergeCell ref="G149:G150"/>
    <mergeCell ref="B138:I138"/>
    <mergeCell ref="B139:B140"/>
    <mergeCell ref="C139:C140"/>
    <mergeCell ref="D139:D140"/>
    <mergeCell ref="E139:E140"/>
    <mergeCell ref="F139:F140"/>
    <mergeCell ref="G139:G140"/>
    <mergeCell ref="B124:I124"/>
    <mergeCell ref="B125:B126"/>
    <mergeCell ref="C125:C126"/>
    <mergeCell ref="D125:D126"/>
    <mergeCell ref="E125:E126"/>
    <mergeCell ref="F125:F126"/>
    <mergeCell ref="G125:G126"/>
    <mergeCell ref="B116:I116"/>
    <mergeCell ref="B117:B118"/>
    <mergeCell ref="C117:C118"/>
    <mergeCell ref="D117:D118"/>
    <mergeCell ref="E117:E118"/>
    <mergeCell ref="F117:F118"/>
    <mergeCell ref="G117:G118"/>
    <mergeCell ref="B80:I80"/>
    <mergeCell ref="B81:B82"/>
    <mergeCell ref="C81:C82"/>
    <mergeCell ref="D81:D82"/>
    <mergeCell ref="E81:E82"/>
    <mergeCell ref="F81:F82"/>
    <mergeCell ref="G81:G82"/>
    <mergeCell ref="B30:I30"/>
    <mergeCell ref="B31:B32"/>
    <mergeCell ref="C31:C32"/>
    <mergeCell ref="D31:D32"/>
    <mergeCell ref="E31:E32"/>
    <mergeCell ref="F31:F32"/>
    <mergeCell ref="G31:G32"/>
    <mergeCell ref="B3:I3"/>
    <mergeCell ref="B4:B5"/>
    <mergeCell ref="C4:C5"/>
    <mergeCell ref="D4:D5"/>
    <mergeCell ref="E4:E5"/>
    <mergeCell ref="F4:F5"/>
    <mergeCell ref="G4:G5"/>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7" min="1" max="44" man="1"/>
  </colBreaks>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B1:AD99"/>
  <sheetViews>
    <sheetView zoomScaleNormal="100" workbookViewId="0">
      <selection activeCell="C15" sqref="C15"/>
    </sheetView>
  </sheetViews>
  <sheetFormatPr defaultRowHeight="15" x14ac:dyDescent="0.25"/>
  <cols>
    <col min="1" max="1" width="2.5703125" customWidth="1"/>
    <col min="2" max="2" width="25.7109375" style="17" customWidth="1"/>
    <col min="3" max="4" width="17.7109375" style="34" customWidth="1"/>
    <col min="5" max="5" width="14.42578125" style="12" bestFit="1" customWidth="1"/>
    <col min="6" max="6" width="12.5703125" style="34" customWidth="1"/>
    <col min="7" max="8" width="12.5703125" style="208" customWidth="1"/>
    <col min="9" max="10" width="12.5703125" style="34" customWidth="1"/>
    <col min="11" max="14" width="12.5703125" customWidth="1"/>
    <col min="15" max="15" width="14.42578125" bestFit="1" customWidth="1"/>
    <col min="16" max="16" width="11.42578125" customWidth="1"/>
    <col min="17" max="17" width="14.42578125" bestFit="1" customWidth="1"/>
    <col min="18" max="19" width="12.42578125" bestFit="1" customWidth="1"/>
    <col min="20" max="20" width="16.140625" customWidth="1"/>
    <col min="21" max="21" width="12.42578125" bestFit="1" customWidth="1"/>
    <col min="22" max="23" width="14.42578125" bestFit="1" customWidth="1"/>
    <col min="24" max="24" width="11.42578125" customWidth="1"/>
    <col min="25" max="25" width="14.42578125" bestFit="1" customWidth="1"/>
    <col min="26" max="26" width="12.42578125" bestFit="1" customWidth="1"/>
    <col min="27" max="27" width="14.42578125" bestFit="1" customWidth="1"/>
    <col min="28" max="28" width="16.42578125" customWidth="1"/>
    <col min="29" max="29" width="12.42578125" bestFit="1" customWidth="1"/>
    <col min="30" max="30" width="14.42578125" customWidth="1"/>
  </cols>
  <sheetData>
    <row r="1" spans="2:30" ht="15.75" thickBot="1" x14ac:dyDescent="0.3"/>
    <row r="2" spans="2:30" ht="15.75" thickBot="1" x14ac:dyDescent="0.3">
      <c r="B2" s="326" t="s">
        <v>230</v>
      </c>
      <c r="C2" s="317"/>
      <c r="D2" s="318"/>
      <c r="E2"/>
    </row>
    <row r="3" spans="2:30" ht="15" customHeight="1" thickBot="1" x14ac:dyDescent="0.3">
      <c r="B3" s="342" t="s">
        <v>217</v>
      </c>
      <c r="C3" s="192" t="s">
        <v>197</v>
      </c>
      <c r="D3" s="192" t="s">
        <v>212</v>
      </c>
      <c r="E3"/>
    </row>
    <row r="4" spans="2:30" ht="15.75" thickBot="1" x14ac:dyDescent="0.3">
      <c r="B4" s="343"/>
      <c r="C4" s="76" t="e">
        <f t="shared" ref="C4" si="0">SUM(C5:C8)</f>
        <v>#REF!</v>
      </c>
      <c r="D4" s="78" t="e">
        <f t="shared" ref="D4" si="1">SUM(D5:D8)</f>
        <v>#REF!</v>
      </c>
      <c r="E4"/>
    </row>
    <row r="5" spans="2:30" s="17" customFormat="1" ht="30.2" customHeight="1" x14ac:dyDescent="0.25">
      <c r="B5" s="40" t="s">
        <v>60</v>
      </c>
      <c r="C5" s="14">
        <f>C14+C23+C32+C41+C50+C59+C68+C77+C86+C95</f>
        <v>10400</v>
      </c>
      <c r="D5" s="16">
        <f t="shared" ref="D5" si="2">D14+D23+D32+D41+D50+D59+D68+D77+D86+D95</f>
        <v>5200</v>
      </c>
      <c r="F5" s="34"/>
      <c r="G5" s="208"/>
      <c r="H5" s="208"/>
      <c r="I5" s="34"/>
      <c r="J5" s="34"/>
    </row>
    <row r="6" spans="2:30" s="23" customFormat="1" ht="30.2" customHeight="1" x14ac:dyDescent="0.25">
      <c r="B6" s="51" t="s">
        <v>109</v>
      </c>
      <c r="C6" s="195">
        <f t="shared" ref="C6:D8" si="3">C15+C24+C33+C42+C51+C60+C69+C78+C87+C96</f>
        <v>7470</v>
      </c>
      <c r="D6" s="193">
        <f t="shared" si="3"/>
        <v>2435</v>
      </c>
      <c r="F6" s="209"/>
      <c r="G6" s="210"/>
      <c r="H6" s="210"/>
      <c r="I6" s="209"/>
      <c r="J6" s="209"/>
    </row>
    <row r="7" spans="2:30" s="23" customFormat="1" ht="30.2" customHeight="1" x14ac:dyDescent="0.25">
      <c r="B7" s="51" t="s">
        <v>137</v>
      </c>
      <c r="C7" s="195" t="e">
        <f t="shared" si="3"/>
        <v>#REF!</v>
      </c>
      <c r="D7" s="193" t="e">
        <f t="shared" si="3"/>
        <v>#REF!</v>
      </c>
      <c r="F7" s="209"/>
      <c r="G7" s="210"/>
      <c r="H7" s="210"/>
      <c r="I7" s="209"/>
      <c r="J7" s="209"/>
    </row>
    <row r="8" spans="2:30" s="23" customFormat="1" ht="30.2" customHeight="1" thickBot="1" x14ac:dyDescent="0.3">
      <c r="B8" s="61" t="s">
        <v>148</v>
      </c>
      <c r="C8" s="196" t="e">
        <f t="shared" si="3"/>
        <v>#REF!</v>
      </c>
      <c r="D8" s="194" t="e">
        <f t="shared" si="3"/>
        <v>#REF!</v>
      </c>
      <c r="F8" s="209"/>
      <c r="G8" s="210"/>
      <c r="H8" s="210"/>
      <c r="I8" s="209"/>
      <c r="J8" s="209"/>
    </row>
    <row r="9" spans="2:30" s="17" customFormat="1" x14ac:dyDescent="0.25">
      <c r="B9" s="33"/>
      <c r="C9" s="34"/>
      <c r="D9" s="34"/>
      <c r="E9" s="12"/>
      <c r="F9" s="34"/>
      <c r="G9" s="208"/>
      <c r="H9" s="208"/>
      <c r="I9" s="34"/>
      <c r="J9" s="34"/>
      <c r="K9"/>
      <c r="L9"/>
      <c r="M9"/>
      <c r="N9"/>
      <c r="O9"/>
      <c r="P9"/>
      <c r="Q9"/>
      <c r="R9"/>
      <c r="S9"/>
      <c r="T9"/>
      <c r="U9"/>
      <c r="V9"/>
      <c r="W9"/>
      <c r="X9"/>
      <c r="Y9"/>
      <c r="Z9"/>
      <c r="AA9"/>
      <c r="AB9"/>
      <c r="AC9"/>
      <c r="AD9"/>
    </row>
    <row r="10" spans="2:30" ht="15.75" thickBot="1" x14ac:dyDescent="0.3"/>
    <row r="11" spans="2:30" ht="15.75" thickBot="1" x14ac:dyDescent="0.3">
      <c r="B11" s="326" t="s">
        <v>231</v>
      </c>
      <c r="C11" s="337"/>
      <c r="D11" s="359"/>
      <c r="E11"/>
    </row>
    <row r="12" spans="2:30" ht="15" customHeight="1" thickBot="1" x14ac:dyDescent="0.3">
      <c r="B12" s="360" t="s">
        <v>217</v>
      </c>
      <c r="C12" s="192" t="s">
        <v>197</v>
      </c>
      <c r="D12" s="192" t="s">
        <v>212</v>
      </c>
      <c r="E12"/>
    </row>
    <row r="13" spans="2:30" ht="15.75" thickBot="1" x14ac:dyDescent="0.3">
      <c r="B13" s="361"/>
      <c r="C13" s="76" t="e">
        <f t="shared" ref="C13" si="4">SUM(C14:C17)</f>
        <v>#REF!</v>
      </c>
      <c r="D13" s="78" t="e">
        <f t="shared" ref="D13" si="5">SUM(D14:D17)</f>
        <v>#REF!</v>
      </c>
      <c r="E13"/>
    </row>
    <row r="14" spans="2:30" s="17" customFormat="1" ht="30.2" customHeight="1" x14ac:dyDescent="0.25">
      <c r="B14" s="40" t="s">
        <v>60</v>
      </c>
      <c r="C14" s="14">
        <f>'AWS Services SP Base '!H4</f>
        <v>600</v>
      </c>
      <c r="D14" s="16">
        <f>'AWS Services SP Base '!I4</f>
        <v>300</v>
      </c>
      <c r="F14" s="34"/>
      <c r="G14" s="208"/>
      <c r="H14" s="208"/>
      <c r="I14" s="34"/>
      <c r="J14" s="34"/>
    </row>
    <row r="15" spans="2:30" s="23" customFormat="1" ht="30.2" customHeight="1" x14ac:dyDescent="0.25">
      <c r="B15" s="51" t="s">
        <v>109</v>
      </c>
      <c r="C15" s="195">
        <f>'AWS Services SP OP 1 '!H4</f>
        <v>300</v>
      </c>
      <c r="D15" s="193">
        <f>'AWS Services SP OP 1 '!I4</f>
        <v>150</v>
      </c>
      <c r="F15" s="209"/>
      <c r="G15" s="210"/>
      <c r="H15" s="210"/>
      <c r="I15" s="209"/>
      <c r="J15" s="209"/>
    </row>
    <row r="16" spans="2:30" s="23" customFormat="1" ht="30.2" customHeight="1" x14ac:dyDescent="0.25">
      <c r="B16" s="51" t="s">
        <v>137</v>
      </c>
      <c r="C16" s="195" t="e">
        <f>#REF!</f>
        <v>#REF!</v>
      </c>
      <c r="D16" s="193" t="e">
        <f>#REF!</f>
        <v>#REF!</v>
      </c>
      <c r="F16" s="209"/>
      <c r="G16" s="210"/>
      <c r="H16" s="210"/>
      <c r="I16" s="209"/>
      <c r="J16" s="209"/>
    </row>
    <row r="17" spans="2:30" s="23" customFormat="1" ht="30.2" customHeight="1" thickBot="1" x14ac:dyDescent="0.3">
      <c r="B17" s="61" t="s">
        <v>148</v>
      </c>
      <c r="C17" s="196" t="e">
        <f>#REF!</f>
        <v>#REF!</v>
      </c>
      <c r="D17" s="194" t="e">
        <f>#REF!</f>
        <v>#REF!</v>
      </c>
      <c r="F17" s="209"/>
      <c r="G17" s="210"/>
      <c r="H17" s="210"/>
      <c r="I17" s="209"/>
      <c r="J17" s="209"/>
    </row>
    <row r="18" spans="2:30" s="17" customFormat="1" x14ac:dyDescent="0.25">
      <c r="B18" s="33"/>
      <c r="C18" s="34"/>
      <c r="D18" s="34"/>
      <c r="E18" s="12"/>
      <c r="F18" s="34"/>
      <c r="G18" s="208"/>
      <c r="H18" s="208"/>
      <c r="I18" s="34"/>
      <c r="J18" s="34"/>
      <c r="K18"/>
      <c r="L18"/>
      <c r="M18"/>
      <c r="N18"/>
      <c r="O18"/>
      <c r="P18"/>
      <c r="Q18"/>
      <c r="R18"/>
      <c r="S18"/>
      <c r="T18"/>
      <c r="U18"/>
      <c r="V18"/>
      <c r="W18"/>
      <c r="X18"/>
      <c r="Y18"/>
      <c r="Z18"/>
      <c r="AA18"/>
      <c r="AB18"/>
      <c r="AC18"/>
      <c r="AD18"/>
    </row>
    <row r="19" spans="2:30" ht="15.75" thickBot="1" x14ac:dyDescent="0.3"/>
    <row r="20" spans="2:30" ht="15.75" thickBot="1" x14ac:dyDescent="0.3">
      <c r="B20" s="326" t="s">
        <v>232</v>
      </c>
      <c r="C20" s="317"/>
      <c r="D20" s="318"/>
      <c r="E20"/>
    </row>
    <row r="21" spans="2:30" ht="15" customHeight="1" thickBot="1" x14ac:dyDescent="0.3">
      <c r="B21" s="342" t="s">
        <v>217</v>
      </c>
      <c r="C21" s="192" t="s">
        <v>197</v>
      </c>
      <c r="D21" s="192" t="s">
        <v>212</v>
      </c>
      <c r="E21"/>
    </row>
    <row r="22" spans="2:30" ht="15.75" thickBot="1" x14ac:dyDescent="0.3">
      <c r="B22" s="343"/>
      <c r="C22" s="76" t="e">
        <f t="shared" ref="C22:D22" si="6">SUM(C23:C26)</f>
        <v>#REF!</v>
      </c>
      <c r="D22" s="78" t="e">
        <f t="shared" si="6"/>
        <v>#REF!</v>
      </c>
      <c r="E22"/>
    </row>
    <row r="23" spans="2:30" s="17" customFormat="1" ht="30.2" customHeight="1" x14ac:dyDescent="0.25">
      <c r="B23" s="40" t="s">
        <v>60</v>
      </c>
      <c r="C23" s="14">
        <f>'AWS Services SP Base '!H12</f>
        <v>2400</v>
      </c>
      <c r="D23" s="16">
        <f>'AWS Services SP Base '!I12</f>
        <v>1200</v>
      </c>
      <c r="F23" s="34"/>
      <c r="G23" s="208"/>
      <c r="H23" s="208"/>
      <c r="I23" s="34"/>
      <c r="J23" s="34"/>
    </row>
    <row r="24" spans="2:30" s="23" customFormat="1" ht="30.2" customHeight="1" x14ac:dyDescent="0.25">
      <c r="B24" s="51" t="s">
        <v>109</v>
      </c>
      <c r="C24" s="195">
        <f>'AWS Services SP OP 1 '!H12</f>
        <v>1200</v>
      </c>
      <c r="D24" s="193">
        <f>'AWS Services SP OP 1 '!I12</f>
        <v>300</v>
      </c>
      <c r="F24" s="209"/>
      <c r="G24" s="210"/>
      <c r="H24" s="210"/>
      <c r="I24" s="209"/>
      <c r="J24" s="209"/>
    </row>
    <row r="25" spans="2:30" s="23" customFormat="1" ht="30.2" customHeight="1" x14ac:dyDescent="0.25">
      <c r="B25" s="51" t="s">
        <v>137</v>
      </c>
      <c r="C25" s="195" t="e">
        <f>#REF!</f>
        <v>#REF!</v>
      </c>
      <c r="D25" s="193" t="e">
        <f>#REF!</f>
        <v>#REF!</v>
      </c>
      <c r="F25" s="209"/>
      <c r="G25" s="210"/>
      <c r="H25" s="210"/>
      <c r="I25" s="209"/>
      <c r="J25" s="209"/>
    </row>
    <row r="26" spans="2:30" s="23" customFormat="1" ht="30.2" customHeight="1" thickBot="1" x14ac:dyDescent="0.3">
      <c r="B26" s="61" t="s">
        <v>148</v>
      </c>
      <c r="C26" s="196" t="e">
        <f>#REF!</f>
        <v>#REF!</v>
      </c>
      <c r="D26" s="194" t="e">
        <f>#REF!</f>
        <v>#REF!</v>
      </c>
      <c r="F26" s="209"/>
      <c r="G26" s="210"/>
      <c r="H26" s="210"/>
      <c r="I26" s="209"/>
      <c r="J26" s="209"/>
    </row>
    <row r="27" spans="2:30" s="17" customFormat="1" x14ac:dyDescent="0.25">
      <c r="B27" s="33"/>
      <c r="C27" s="34"/>
      <c r="D27" s="34"/>
      <c r="E27" s="12"/>
      <c r="F27" s="34"/>
      <c r="G27" s="208"/>
      <c r="H27" s="208"/>
      <c r="I27" s="34"/>
      <c r="J27" s="34"/>
      <c r="K27"/>
      <c r="L27"/>
      <c r="M27"/>
      <c r="N27"/>
      <c r="O27"/>
      <c r="P27"/>
      <c r="Q27"/>
      <c r="R27"/>
      <c r="S27"/>
      <c r="T27"/>
      <c r="U27"/>
      <c r="V27"/>
      <c r="W27"/>
      <c r="X27"/>
      <c r="Y27"/>
      <c r="Z27"/>
      <c r="AA27"/>
      <c r="AB27"/>
      <c r="AC27"/>
      <c r="AD27"/>
    </row>
    <row r="28" spans="2:30" ht="15.75" thickBot="1" x14ac:dyDescent="0.3"/>
    <row r="29" spans="2:30" ht="15.75" thickBot="1" x14ac:dyDescent="0.3">
      <c r="B29" s="326" t="s">
        <v>233</v>
      </c>
      <c r="C29" s="317"/>
      <c r="D29" s="318"/>
      <c r="E29"/>
    </row>
    <row r="30" spans="2:30" ht="15" customHeight="1" thickBot="1" x14ac:dyDescent="0.3">
      <c r="B30" s="342" t="s">
        <v>217</v>
      </c>
      <c r="C30" s="192" t="s">
        <v>197</v>
      </c>
      <c r="D30" s="192" t="s">
        <v>212</v>
      </c>
      <c r="E30"/>
    </row>
    <row r="31" spans="2:30" ht="15.75" thickBot="1" x14ac:dyDescent="0.3">
      <c r="B31" s="343"/>
      <c r="C31" s="76" t="e">
        <f t="shared" ref="C31:D31" si="7">SUM(C32:C35)</f>
        <v>#REF!</v>
      </c>
      <c r="D31" s="78" t="e">
        <f t="shared" si="7"/>
        <v>#REF!</v>
      </c>
      <c r="E31"/>
    </row>
    <row r="32" spans="2:30" s="17" customFormat="1" ht="30.2" customHeight="1" x14ac:dyDescent="0.25">
      <c r="B32" s="40" t="s">
        <v>60</v>
      </c>
      <c r="C32" s="14">
        <f>'AWS Services SP Base '!H29</f>
        <v>400</v>
      </c>
      <c r="D32" s="16">
        <f>'AWS Services SP Base '!I29</f>
        <v>200</v>
      </c>
      <c r="F32" s="34"/>
      <c r="G32" s="208"/>
      <c r="H32" s="208"/>
      <c r="I32" s="34"/>
      <c r="J32" s="34"/>
    </row>
    <row r="33" spans="2:30" s="23" customFormat="1" ht="30.2" customHeight="1" x14ac:dyDescent="0.25">
      <c r="B33" s="51" t="s">
        <v>109</v>
      </c>
      <c r="C33" s="195">
        <f>'AWS Services SP OP 1 '!H29</f>
        <v>20</v>
      </c>
      <c r="D33" s="193">
        <f>'AWS Services SP OP 1 '!I29</f>
        <v>18</v>
      </c>
      <c r="F33" s="209"/>
      <c r="G33" s="210"/>
      <c r="H33" s="210"/>
      <c r="I33" s="209"/>
      <c r="J33" s="209"/>
    </row>
    <row r="34" spans="2:30" s="23" customFormat="1" ht="30.2" customHeight="1" x14ac:dyDescent="0.25">
      <c r="B34" s="51" t="s">
        <v>137</v>
      </c>
      <c r="C34" s="195" t="e">
        <f>#REF!</f>
        <v>#REF!</v>
      </c>
      <c r="D34" s="193" t="e">
        <f>#REF!</f>
        <v>#REF!</v>
      </c>
      <c r="F34" s="209"/>
      <c r="G34" s="210"/>
      <c r="H34" s="210"/>
      <c r="I34" s="209"/>
      <c r="J34" s="209"/>
    </row>
    <row r="35" spans="2:30" s="23" customFormat="1" ht="30.2" customHeight="1" thickBot="1" x14ac:dyDescent="0.3">
      <c r="B35" s="61" t="s">
        <v>148</v>
      </c>
      <c r="C35" s="196" t="e">
        <f>#REF!</f>
        <v>#REF!</v>
      </c>
      <c r="D35" s="194" t="e">
        <f>#REF!</f>
        <v>#REF!</v>
      </c>
      <c r="F35" s="209"/>
      <c r="G35" s="210"/>
      <c r="H35" s="210"/>
      <c r="I35" s="209"/>
      <c r="J35" s="209"/>
    </row>
    <row r="36" spans="2:30" s="17" customFormat="1" x14ac:dyDescent="0.25">
      <c r="B36" s="33"/>
      <c r="C36" s="34"/>
      <c r="D36" s="34"/>
      <c r="E36" s="12"/>
      <c r="F36" s="34"/>
      <c r="G36" s="208"/>
      <c r="H36" s="208"/>
      <c r="I36" s="34"/>
      <c r="J36" s="34"/>
      <c r="K36"/>
      <c r="L36"/>
      <c r="M36"/>
      <c r="N36"/>
      <c r="O36"/>
      <c r="P36"/>
      <c r="Q36"/>
      <c r="R36"/>
      <c r="S36"/>
      <c r="T36"/>
      <c r="U36"/>
      <c r="V36"/>
      <c r="W36"/>
      <c r="X36"/>
      <c r="Y36"/>
      <c r="Z36"/>
      <c r="AA36"/>
      <c r="AB36"/>
      <c r="AC36"/>
      <c r="AD36"/>
    </row>
    <row r="37" spans="2:30" ht="15.75" thickBot="1" x14ac:dyDescent="0.3"/>
    <row r="38" spans="2:30" ht="15.75" thickBot="1" x14ac:dyDescent="0.3">
      <c r="B38" s="326" t="s">
        <v>234</v>
      </c>
      <c r="C38" s="317"/>
      <c r="D38" s="318"/>
      <c r="E38"/>
    </row>
    <row r="39" spans="2:30" ht="15" customHeight="1" thickBot="1" x14ac:dyDescent="0.3">
      <c r="B39" s="342" t="s">
        <v>217</v>
      </c>
      <c r="C39" s="192" t="s">
        <v>197</v>
      </c>
      <c r="D39" s="192" t="s">
        <v>212</v>
      </c>
      <c r="E39"/>
    </row>
    <row r="40" spans="2:30" ht="15.75" thickBot="1" x14ac:dyDescent="0.3">
      <c r="B40" s="343"/>
      <c r="C40" s="76" t="e">
        <f t="shared" ref="C40:D40" si="8">SUM(C41:C44)</f>
        <v>#REF!</v>
      </c>
      <c r="D40" s="78" t="e">
        <f t="shared" si="8"/>
        <v>#REF!</v>
      </c>
      <c r="E40"/>
    </row>
    <row r="41" spans="2:30" s="17" customFormat="1" ht="30.2" customHeight="1" x14ac:dyDescent="0.25">
      <c r="B41" s="40" t="s">
        <v>60</v>
      </c>
      <c r="C41" s="14">
        <f>'AWS Services SP Base '!H36</f>
        <v>1200</v>
      </c>
      <c r="D41" s="16">
        <f>'AWS Services SP Base '!I36</f>
        <v>600</v>
      </c>
      <c r="F41" s="34"/>
      <c r="G41" s="208"/>
      <c r="H41" s="208"/>
      <c r="I41" s="34"/>
      <c r="J41" s="34"/>
    </row>
    <row r="42" spans="2:30" s="23" customFormat="1" ht="30.2" customHeight="1" x14ac:dyDescent="0.25">
      <c r="B42" s="51" t="s">
        <v>109</v>
      </c>
      <c r="C42" s="195">
        <f>'AWS Services SP OP 1 '!H36</f>
        <v>600</v>
      </c>
      <c r="D42" s="193">
        <f>'AWS Services SP OP 1 '!I36</f>
        <v>300</v>
      </c>
      <c r="F42" s="209"/>
      <c r="G42" s="210"/>
      <c r="H42" s="210"/>
      <c r="I42" s="209"/>
      <c r="J42" s="209"/>
    </row>
    <row r="43" spans="2:30" s="23" customFormat="1" ht="30.2" customHeight="1" x14ac:dyDescent="0.25">
      <c r="B43" s="51" t="s">
        <v>137</v>
      </c>
      <c r="C43" s="195" t="e">
        <f>#REF!</f>
        <v>#REF!</v>
      </c>
      <c r="D43" s="193" t="e">
        <f>#REF!</f>
        <v>#REF!</v>
      </c>
      <c r="F43" s="209"/>
      <c r="G43" s="210"/>
      <c r="H43" s="210"/>
      <c r="I43" s="209"/>
      <c r="J43" s="209"/>
    </row>
    <row r="44" spans="2:30" s="23" customFormat="1" ht="30.2" customHeight="1" thickBot="1" x14ac:dyDescent="0.3">
      <c r="B44" s="61" t="s">
        <v>148</v>
      </c>
      <c r="C44" s="196" t="e">
        <f>#REF!</f>
        <v>#REF!</v>
      </c>
      <c r="D44" s="194" t="e">
        <f>#REF!</f>
        <v>#REF!</v>
      </c>
      <c r="F44" s="209"/>
      <c r="G44" s="210"/>
      <c r="H44" s="210"/>
      <c r="I44" s="209"/>
      <c r="J44" s="209"/>
    </row>
    <row r="45" spans="2:30" s="17" customFormat="1" x14ac:dyDescent="0.25">
      <c r="B45" s="33"/>
      <c r="C45" s="34"/>
      <c r="D45" s="34"/>
      <c r="E45" s="12"/>
      <c r="F45" s="34"/>
      <c r="G45" s="208"/>
      <c r="H45" s="208"/>
      <c r="I45" s="34"/>
      <c r="J45" s="34"/>
      <c r="K45"/>
      <c r="L45"/>
      <c r="M45"/>
      <c r="N45"/>
      <c r="O45"/>
      <c r="P45"/>
      <c r="Q45"/>
      <c r="R45"/>
      <c r="S45"/>
      <c r="T45"/>
      <c r="U45"/>
      <c r="V45"/>
      <c r="W45"/>
      <c r="X45"/>
      <c r="Y45"/>
      <c r="Z45"/>
      <c r="AA45"/>
      <c r="AB45"/>
      <c r="AC45"/>
      <c r="AD45"/>
    </row>
    <row r="46" spans="2:30" ht="15.75" thickBot="1" x14ac:dyDescent="0.3"/>
    <row r="47" spans="2:30" ht="15.75" thickBot="1" x14ac:dyDescent="0.3">
      <c r="B47" s="326" t="s">
        <v>235</v>
      </c>
      <c r="C47" s="317"/>
      <c r="D47" s="318"/>
      <c r="E47"/>
    </row>
    <row r="48" spans="2:30" ht="15" customHeight="1" thickBot="1" x14ac:dyDescent="0.3">
      <c r="B48" s="342" t="s">
        <v>217</v>
      </c>
      <c r="C48" s="192" t="s">
        <v>197</v>
      </c>
      <c r="D48" s="192" t="s">
        <v>212</v>
      </c>
      <c r="E48"/>
    </row>
    <row r="49" spans="2:30" ht="15.75" thickBot="1" x14ac:dyDescent="0.3">
      <c r="B49" s="343"/>
      <c r="C49" s="76" t="e">
        <f t="shared" ref="C49:D49" si="9">SUM(C50:C53)</f>
        <v>#REF!</v>
      </c>
      <c r="D49" s="78" t="e">
        <f t="shared" si="9"/>
        <v>#REF!</v>
      </c>
      <c r="E49"/>
    </row>
    <row r="50" spans="2:30" s="17" customFormat="1" ht="30.2" customHeight="1" x14ac:dyDescent="0.25">
      <c r="B50" s="40" t="s">
        <v>60</v>
      </c>
      <c r="C50" s="14">
        <f>'AWS Services SP Base '!H47</f>
        <v>3000</v>
      </c>
      <c r="D50" s="16">
        <f>'AWS Services SP Base '!I47</f>
        <v>1500</v>
      </c>
      <c r="F50" s="34"/>
      <c r="G50" s="208"/>
      <c r="H50" s="208"/>
      <c r="I50" s="34"/>
      <c r="J50" s="34"/>
    </row>
    <row r="51" spans="2:30" s="23" customFormat="1" ht="30.2" customHeight="1" x14ac:dyDescent="0.25">
      <c r="B51" s="51" t="s">
        <v>109</v>
      </c>
      <c r="C51" s="195">
        <f>'AWS Services SP OP 1 '!H47</f>
        <v>3000</v>
      </c>
      <c r="D51" s="193">
        <f>'AWS Services SP OP 1 '!I47</f>
        <v>750</v>
      </c>
      <c r="F51" s="209"/>
      <c r="G51" s="210"/>
      <c r="H51" s="210"/>
      <c r="I51" s="209"/>
      <c r="J51" s="209"/>
    </row>
    <row r="52" spans="2:30" s="23" customFormat="1" ht="30.2" customHeight="1" x14ac:dyDescent="0.25">
      <c r="B52" s="51" t="s">
        <v>137</v>
      </c>
      <c r="C52" s="195" t="e">
        <f>#REF!</f>
        <v>#REF!</v>
      </c>
      <c r="D52" s="193" t="e">
        <f>#REF!</f>
        <v>#REF!</v>
      </c>
      <c r="F52" s="209"/>
      <c r="G52" s="210"/>
      <c r="H52" s="210"/>
      <c r="I52" s="209"/>
      <c r="J52" s="209"/>
    </row>
    <row r="53" spans="2:30" s="23" customFormat="1" ht="30.2" customHeight="1" thickBot="1" x14ac:dyDescent="0.3">
      <c r="B53" s="61" t="s">
        <v>148</v>
      </c>
      <c r="C53" s="196" t="e">
        <f>#REF!</f>
        <v>#REF!</v>
      </c>
      <c r="D53" s="194" t="e">
        <f>#REF!</f>
        <v>#REF!</v>
      </c>
      <c r="F53" s="209"/>
      <c r="G53" s="210"/>
      <c r="H53" s="210"/>
      <c r="I53" s="209"/>
      <c r="J53" s="209"/>
    </row>
    <row r="54" spans="2:30" s="17" customFormat="1" x14ac:dyDescent="0.25">
      <c r="B54" s="33"/>
      <c r="C54" s="34"/>
      <c r="D54" s="34"/>
      <c r="E54" s="12"/>
      <c r="F54" s="34"/>
      <c r="G54" s="208"/>
      <c r="H54" s="208"/>
      <c r="I54" s="34"/>
      <c r="J54" s="34"/>
      <c r="K54"/>
      <c r="L54"/>
      <c r="M54"/>
      <c r="N54"/>
      <c r="O54"/>
      <c r="P54"/>
      <c r="Q54"/>
      <c r="R54"/>
      <c r="S54"/>
      <c r="T54"/>
      <c r="U54"/>
      <c r="V54"/>
      <c r="W54"/>
      <c r="X54"/>
      <c r="Y54"/>
      <c r="Z54"/>
      <c r="AA54"/>
      <c r="AB54"/>
      <c r="AC54"/>
      <c r="AD54"/>
    </row>
    <row r="55" spans="2:30" ht="15.75" thickBot="1" x14ac:dyDescent="0.3"/>
    <row r="56" spans="2:30" ht="15.75" thickBot="1" x14ac:dyDescent="0.3">
      <c r="B56" s="326" t="s">
        <v>236</v>
      </c>
      <c r="C56" s="317"/>
      <c r="D56" s="318"/>
      <c r="E56"/>
    </row>
    <row r="57" spans="2:30" ht="15" customHeight="1" thickBot="1" x14ac:dyDescent="0.3">
      <c r="B57" s="342" t="s">
        <v>217</v>
      </c>
      <c r="C57" s="192" t="s">
        <v>197</v>
      </c>
      <c r="D57" s="192" t="s">
        <v>212</v>
      </c>
      <c r="E57"/>
    </row>
    <row r="58" spans="2:30" ht="15.75" thickBot="1" x14ac:dyDescent="0.3">
      <c r="B58" s="343"/>
      <c r="C58" s="76" t="e">
        <f t="shared" ref="C58:D58" si="10">SUM(C59:C62)</f>
        <v>#REF!</v>
      </c>
      <c r="D58" s="78" t="e">
        <f t="shared" si="10"/>
        <v>#REF!</v>
      </c>
      <c r="E58"/>
    </row>
    <row r="59" spans="2:30" s="17" customFormat="1" ht="30.2" customHeight="1" x14ac:dyDescent="0.25">
      <c r="B59" s="40" t="s">
        <v>60</v>
      </c>
      <c r="C59" s="14">
        <f>'AWS Services SP Base '!H67</f>
        <v>400</v>
      </c>
      <c r="D59" s="16">
        <f>'AWS Services SP Base '!I67</f>
        <v>200</v>
      </c>
      <c r="F59" s="34"/>
      <c r="G59" s="208"/>
      <c r="H59" s="208"/>
      <c r="I59" s="34"/>
      <c r="J59" s="34"/>
    </row>
    <row r="60" spans="2:30" s="23" customFormat="1" ht="30.2" customHeight="1" x14ac:dyDescent="0.25">
      <c r="B60" s="51" t="s">
        <v>109</v>
      </c>
      <c r="C60" s="195">
        <f>'AWS Services SP OP 1 '!H67</f>
        <v>400</v>
      </c>
      <c r="D60" s="193">
        <f>'AWS Services SP OP 1 '!I67</f>
        <v>392</v>
      </c>
      <c r="F60" s="209"/>
      <c r="G60" s="210"/>
      <c r="H60" s="210"/>
      <c r="I60" s="209"/>
      <c r="J60" s="209"/>
    </row>
    <row r="61" spans="2:30" s="23" customFormat="1" ht="30.2" customHeight="1" x14ac:dyDescent="0.25">
      <c r="B61" s="51" t="s">
        <v>137</v>
      </c>
      <c r="C61" s="195" t="e">
        <f>#REF!</f>
        <v>#REF!</v>
      </c>
      <c r="D61" s="193" t="e">
        <f>#REF!</f>
        <v>#REF!</v>
      </c>
      <c r="F61" s="209"/>
      <c r="G61" s="210"/>
      <c r="H61" s="210"/>
      <c r="I61" s="209"/>
      <c r="J61" s="209"/>
    </row>
    <row r="62" spans="2:30" s="23" customFormat="1" ht="30.2" customHeight="1" thickBot="1" x14ac:dyDescent="0.3">
      <c r="B62" s="61" t="s">
        <v>148</v>
      </c>
      <c r="C62" s="196" t="e">
        <f>#REF!</f>
        <v>#REF!</v>
      </c>
      <c r="D62" s="194" t="e">
        <f>#REF!</f>
        <v>#REF!</v>
      </c>
      <c r="F62" s="209"/>
      <c r="G62" s="210"/>
      <c r="H62" s="210"/>
      <c r="I62" s="209"/>
      <c r="J62" s="209"/>
    </row>
    <row r="63" spans="2:30" s="17" customFormat="1" x14ac:dyDescent="0.25">
      <c r="B63" s="33"/>
      <c r="C63" s="34"/>
      <c r="D63" s="34"/>
      <c r="E63" s="12"/>
      <c r="F63" s="34"/>
      <c r="G63" s="208"/>
      <c r="H63" s="208"/>
      <c r="I63" s="34"/>
      <c r="J63" s="34"/>
      <c r="K63"/>
      <c r="L63"/>
      <c r="M63"/>
      <c r="N63"/>
      <c r="O63"/>
      <c r="P63"/>
      <c r="Q63"/>
      <c r="R63"/>
      <c r="S63"/>
      <c r="T63"/>
      <c r="U63"/>
      <c r="V63"/>
      <c r="W63"/>
      <c r="X63"/>
      <c r="Y63"/>
      <c r="Z63"/>
      <c r="AA63"/>
      <c r="AB63"/>
      <c r="AC63"/>
      <c r="AD63"/>
    </row>
    <row r="64" spans="2:30" ht="15.75" thickBot="1" x14ac:dyDescent="0.3"/>
    <row r="65" spans="2:30" ht="15.75" thickBot="1" x14ac:dyDescent="0.3">
      <c r="B65" s="326" t="s">
        <v>237</v>
      </c>
      <c r="C65" s="317"/>
      <c r="D65" s="318"/>
      <c r="E65"/>
    </row>
    <row r="66" spans="2:30" ht="15" customHeight="1" thickBot="1" x14ac:dyDescent="0.3">
      <c r="B66" s="342" t="s">
        <v>217</v>
      </c>
      <c r="C66" s="192" t="s">
        <v>197</v>
      </c>
      <c r="D66" s="192" t="s">
        <v>212</v>
      </c>
      <c r="E66"/>
    </row>
    <row r="67" spans="2:30" ht="15.75" thickBot="1" x14ac:dyDescent="0.3">
      <c r="B67" s="343"/>
      <c r="C67" s="76" t="e">
        <f t="shared" ref="C67:D67" si="11">SUM(C68:C71)</f>
        <v>#REF!</v>
      </c>
      <c r="D67" s="78" t="e">
        <f t="shared" si="11"/>
        <v>#REF!</v>
      </c>
      <c r="E67"/>
    </row>
    <row r="68" spans="2:30" s="17" customFormat="1" ht="30.2" customHeight="1" x14ac:dyDescent="0.25">
      <c r="B68" s="40" t="s">
        <v>60</v>
      </c>
      <c r="C68" s="14">
        <f>'AWS Services SP Base '!H74</f>
        <v>600</v>
      </c>
      <c r="D68" s="16">
        <f>'AWS Services SP Base '!I74</f>
        <v>300</v>
      </c>
      <c r="F68" s="34"/>
      <c r="G68" s="208"/>
      <c r="H68" s="208"/>
      <c r="I68" s="34"/>
      <c r="J68" s="34"/>
    </row>
    <row r="69" spans="2:30" s="23" customFormat="1" ht="30.2" customHeight="1" x14ac:dyDescent="0.25">
      <c r="B69" s="51" t="s">
        <v>109</v>
      </c>
      <c r="C69" s="195">
        <f>'AWS Services SP OP 1 '!H74</f>
        <v>150</v>
      </c>
      <c r="D69" s="193">
        <f>'AWS Services SP OP 1 '!I74</f>
        <v>75</v>
      </c>
      <c r="F69" s="209"/>
      <c r="G69" s="210"/>
      <c r="H69" s="210"/>
      <c r="I69" s="209"/>
      <c r="J69" s="209"/>
    </row>
    <row r="70" spans="2:30" s="23" customFormat="1" ht="30.2" customHeight="1" x14ac:dyDescent="0.25">
      <c r="B70" s="51" t="s">
        <v>137</v>
      </c>
      <c r="C70" s="195" t="e">
        <f>#REF!</f>
        <v>#REF!</v>
      </c>
      <c r="D70" s="193" t="e">
        <f>#REF!</f>
        <v>#REF!</v>
      </c>
      <c r="F70" s="209"/>
      <c r="G70" s="210"/>
      <c r="H70" s="210"/>
      <c r="I70" s="209"/>
      <c r="J70" s="209"/>
    </row>
    <row r="71" spans="2:30" s="23" customFormat="1" ht="30.2" customHeight="1" thickBot="1" x14ac:dyDescent="0.3">
      <c r="B71" s="61" t="s">
        <v>148</v>
      </c>
      <c r="C71" s="196" t="e">
        <f>#REF!</f>
        <v>#REF!</v>
      </c>
      <c r="D71" s="194" t="e">
        <f>#REF!</f>
        <v>#REF!</v>
      </c>
      <c r="F71" s="209"/>
      <c r="G71" s="210"/>
      <c r="H71" s="210"/>
      <c r="I71" s="209"/>
      <c r="J71" s="209"/>
    </row>
    <row r="72" spans="2:30" s="17" customFormat="1" x14ac:dyDescent="0.25">
      <c r="B72" s="33"/>
      <c r="C72" s="34"/>
      <c r="D72" s="34"/>
      <c r="E72" s="12"/>
      <c r="F72" s="34"/>
      <c r="G72" s="208"/>
      <c r="H72" s="208"/>
      <c r="I72" s="34"/>
      <c r="J72" s="34"/>
      <c r="K72"/>
      <c r="L72"/>
      <c r="M72"/>
      <c r="N72"/>
      <c r="O72"/>
      <c r="P72"/>
      <c r="Q72"/>
      <c r="R72"/>
      <c r="S72"/>
      <c r="T72"/>
      <c r="U72"/>
      <c r="V72"/>
      <c r="W72"/>
      <c r="X72"/>
      <c r="Y72"/>
      <c r="Z72"/>
      <c r="AA72"/>
      <c r="AB72"/>
      <c r="AC72"/>
      <c r="AD72"/>
    </row>
    <row r="73" spans="2:30" ht="15.75" thickBot="1" x14ac:dyDescent="0.3"/>
    <row r="74" spans="2:30" ht="15.75" thickBot="1" x14ac:dyDescent="0.3">
      <c r="B74" s="326" t="s">
        <v>240</v>
      </c>
      <c r="C74" s="317"/>
      <c r="D74" s="318"/>
      <c r="E74"/>
    </row>
    <row r="75" spans="2:30" ht="15" customHeight="1" thickBot="1" x14ac:dyDescent="0.3">
      <c r="B75" s="342" t="s">
        <v>217</v>
      </c>
      <c r="C75" s="192" t="s">
        <v>197</v>
      </c>
      <c r="D75" s="192" t="s">
        <v>212</v>
      </c>
      <c r="E75"/>
    </row>
    <row r="76" spans="2:30" ht="15.75" thickBot="1" x14ac:dyDescent="0.3">
      <c r="B76" s="343"/>
      <c r="C76" s="76" t="e">
        <f t="shared" ref="C76:D76" si="12">SUM(C77:C80)</f>
        <v>#REF!</v>
      </c>
      <c r="D76" s="78" t="e">
        <f t="shared" si="12"/>
        <v>#REF!</v>
      </c>
      <c r="E76"/>
    </row>
    <row r="77" spans="2:30" s="17" customFormat="1" ht="30.2" customHeight="1" x14ac:dyDescent="0.25">
      <c r="B77" s="40" t="s">
        <v>60</v>
      </c>
      <c r="C77" s="14">
        <f>'AWS Services SP Base '!H82</f>
        <v>400</v>
      </c>
      <c r="D77" s="16">
        <f>'AWS Services SP Base '!I82</f>
        <v>200</v>
      </c>
      <c r="F77" s="34"/>
      <c r="G77" s="208"/>
      <c r="H77" s="208"/>
      <c r="I77" s="34"/>
      <c r="J77" s="34"/>
    </row>
    <row r="78" spans="2:30" s="23" customFormat="1" ht="30.2" customHeight="1" x14ac:dyDescent="0.25">
      <c r="B78" s="51" t="s">
        <v>109</v>
      </c>
      <c r="C78" s="195">
        <f>'AWS Services SP OP 1 '!H82</f>
        <v>400</v>
      </c>
      <c r="D78" s="193">
        <f>'AWS Services SP OP 1 '!I82</f>
        <v>100</v>
      </c>
      <c r="F78" s="209"/>
      <c r="G78" s="210"/>
      <c r="H78" s="210"/>
      <c r="I78" s="209"/>
      <c r="J78" s="209"/>
    </row>
    <row r="79" spans="2:30" s="23" customFormat="1" ht="30.2" customHeight="1" x14ac:dyDescent="0.25">
      <c r="B79" s="51" t="s">
        <v>137</v>
      </c>
      <c r="C79" s="195" t="e">
        <f>#REF!</f>
        <v>#REF!</v>
      </c>
      <c r="D79" s="193" t="e">
        <f>#REF!</f>
        <v>#REF!</v>
      </c>
      <c r="F79" s="209"/>
      <c r="G79" s="210"/>
      <c r="H79" s="210"/>
      <c r="I79" s="209"/>
      <c r="J79" s="209"/>
    </row>
    <row r="80" spans="2:30" s="23" customFormat="1" ht="30.2" customHeight="1" thickBot="1" x14ac:dyDescent="0.3">
      <c r="B80" s="61" t="s">
        <v>148</v>
      </c>
      <c r="C80" s="196" t="e">
        <f>#REF!</f>
        <v>#REF!</v>
      </c>
      <c r="D80" s="194" t="e">
        <f>#REF!</f>
        <v>#REF!</v>
      </c>
      <c r="F80" s="209"/>
      <c r="G80" s="210"/>
      <c r="H80" s="210"/>
      <c r="I80" s="209"/>
      <c r="J80" s="209"/>
    </row>
    <row r="81" spans="2:30" s="17" customFormat="1" x14ac:dyDescent="0.25">
      <c r="B81" s="33"/>
      <c r="C81" s="34"/>
      <c r="D81" s="34"/>
      <c r="E81" s="12"/>
      <c r="F81" s="34"/>
      <c r="G81" s="208"/>
      <c r="H81" s="208"/>
      <c r="I81" s="34"/>
      <c r="J81" s="34"/>
      <c r="K81"/>
      <c r="L81"/>
      <c r="M81"/>
      <c r="N81"/>
      <c r="O81"/>
      <c r="P81"/>
      <c r="Q81"/>
      <c r="R81"/>
      <c r="S81"/>
      <c r="T81"/>
      <c r="U81"/>
      <c r="V81"/>
      <c r="W81"/>
      <c r="X81"/>
      <c r="Y81"/>
      <c r="Z81"/>
      <c r="AA81"/>
      <c r="AB81"/>
      <c r="AC81"/>
      <c r="AD81"/>
    </row>
    <row r="82" spans="2:30" ht="15.75" thickBot="1" x14ac:dyDescent="0.3"/>
    <row r="83" spans="2:30" ht="15.75" thickBot="1" x14ac:dyDescent="0.3">
      <c r="B83" s="326" t="s">
        <v>238</v>
      </c>
      <c r="C83" s="317"/>
      <c r="D83" s="318"/>
      <c r="E83"/>
    </row>
    <row r="84" spans="2:30" ht="15" customHeight="1" thickBot="1" x14ac:dyDescent="0.3">
      <c r="B84" s="342" t="s">
        <v>217</v>
      </c>
      <c r="C84" s="192" t="s">
        <v>197</v>
      </c>
      <c r="D84" s="192" t="s">
        <v>212</v>
      </c>
      <c r="E84"/>
    </row>
    <row r="85" spans="2:30" ht="15.75" thickBot="1" x14ac:dyDescent="0.3">
      <c r="B85" s="343"/>
      <c r="C85" s="76" t="e">
        <f t="shared" ref="C85:D85" si="13">SUM(C86:C89)</f>
        <v>#REF!</v>
      </c>
      <c r="D85" s="78" t="e">
        <f t="shared" si="13"/>
        <v>#REF!</v>
      </c>
      <c r="E85"/>
    </row>
    <row r="86" spans="2:30" s="17" customFormat="1" ht="30.2" customHeight="1" x14ac:dyDescent="0.25">
      <c r="B86" s="40" t="s">
        <v>60</v>
      </c>
      <c r="C86" s="14">
        <f>'AWS Services SP Base '!H89</f>
        <v>1000</v>
      </c>
      <c r="D86" s="16">
        <f>'AWS Services SP Base '!I89</f>
        <v>500</v>
      </c>
      <c r="F86" s="34"/>
      <c r="G86" s="208"/>
      <c r="H86" s="208"/>
      <c r="I86" s="34"/>
      <c r="J86" s="34"/>
    </row>
    <row r="87" spans="2:30" s="23" customFormat="1" ht="30.2" customHeight="1" x14ac:dyDescent="0.25">
      <c r="B87" s="51" t="s">
        <v>109</v>
      </c>
      <c r="C87" s="195">
        <f>'AWS Services SP OP 1 '!H89</f>
        <v>1000</v>
      </c>
      <c r="D87" s="193">
        <f>'AWS Services SP OP 1 '!I89</f>
        <v>250</v>
      </c>
      <c r="F87" s="209"/>
      <c r="G87" s="210"/>
      <c r="H87" s="210"/>
      <c r="I87" s="209"/>
      <c r="J87" s="209"/>
    </row>
    <row r="88" spans="2:30" s="23" customFormat="1" ht="30.2" customHeight="1" x14ac:dyDescent="0.25">
      <c r="B88" s="51" t="s">
        <v>137</v>
      </c>
      <c r="C88" s="195" t="e">
        <f>#REF!</f>
        <v>#REF!</v>
      </c>
      <c r="D88" s="193" t="e">
        <f>#REF!</f>
        <v>#REF!</v>
      </c>
      <c r="F88" s="209"/>
      <c r="G88" s="210"/>
      <c r="H88" s="210"/>
      <c r="I88" s="209"/>
      <c r="J88" s="209"/>
    </row>
    <row r="89" spans="2:30" s="23" customFormat="1" ht="30.2" customHeight="1" thickBot="1" x14ac:dyDescent="0.3">
      <c r="B89" s="61" t="s">
        <v>148</v>
      </c>
      <c r="C89" s="196" t="e">
        <f>#REF!</f>
        <v>#REF!</v>
      </c>
      <c r="D89" s="194" t="e">
        <f>#REF!</f>
        <v>#REF!</v>
      </c>
      <c r="F89" s="209"/>
      <c r="G89" s="210"/>
      <c r="H89" s="210"/>
      <c r="I89" s="209"/>
      <c r="J89" s="209"/>
    </row>
    <row r="90" spans="2:30" s="17" customFormat="1" x14ac:dyDescent="0.25">
      <c r="B90" s="33"/>
      <c r="C90" s="34"/>
      <c r="D90" s="34"/>
      <c r="E90" s="12"/>
      <c r="F90" s="34"/>
      <c r="G90" s="208"/>
      <c r="H90" s="208"/>
      <c r="I90" s="34"/>
      <c r="J90" s="34"/>
      <c r="K90"/>
      <c r="L90"/>
      <c r="M90"/>
      <c r="N90"/>
      <c r="O90"/>
      <c r="P90"/>
      <c r="Q90"/>
      <c r="R90"/>
      <c r="S90"/>
      <c r="T90"/>
      <c r="U90"/>
      <c r="V90"/>
      <c r="W90"/>
      <c r="X90"/>
      <c r="Y90"/>
      <c r="Z90"/>
      <c r="AA90"/>
      <c r="AB90"/>
      <c r="AC90"/>
      <c r="AD90"/>
    </row>
    <row r="91" spans="2:30" ht="15.75" thickBot="1" x14ac:dyDescent="0.3"/>
    <row r="92" spans="2:30" ht="15.75" thickBot="1" x14ac:dyDescent="0.3">
      <c r="B92" s="326" t="s">
        <v>239</v>
      </c>
      <c r="C92" s="317"/>
      <c r="D92" s="318"/>
      <c r="E92"/>
    </row>
    <row r="93" spans="2:30" ht="15" customHeight="1" thickBot="1" x14ac:dyDescent="0.3">
      <c r="B93" s="342" t="s">
        <v>217</v>
      </c>
      <c r="C93" s="192" t="s">
        <v>197</v>
      </c>
      <c r="D93" s="192" t="s">
        <v>212</v>
      </c>
      <c r="E93"/>
    </row>
    <row r="94" spans="2:30" ht="15.75" thickBot="1" x14ac:dyDescent="0.3">
      <c r="B94" s="343"/>
      <c r="C94" s="76" t="e">
        <f t="shared" ref="C94:D94" si="14">SUM(C95:C98)</f>
        <v>#REF!</v>
      </c>
      <c r="D94" s="78" t="e">
        <f t="shared" si="14"/>
        <v>#REF!</v>
      </c>
      <c r="E94"/>
    </row>
    <row r="95" spans="2:30" s="17" customFormat="1" ht="30.2" customHeight="1" x14ac:dyDescent="0.25">
      <c r="B95" s="40" t="s">
        <v>60</v>
      </c>
      <c r="C95" s="14">
        <f>'AWS Services SP Base '!H99</f>
        <v>400</v>
      </c>
      <c r="D95" s="16">
        <f>'AWS Services SP Base '!I99</f>
        <v>200</v>
      </c>
      <c r="F95" s="34"/>
      <c r="G95" s="208"/>
      <c r="H95" s="208"/>
      <c r="I95" s="34"/>
      <c r="J95" s="34"/>
    </row>
    <row r="96" spans="2:30" s="23" customFormat="1" ht="30.2" customHeight="1" x14ac:dyDescent="0.25">
      <c r="B96" s="51" t="s">
        <v>109</v>
      </c>
      <c r="C96" s="195">
        <f>'AWS Services SP OP 1 '!H99</f>
        <v>400</v>
      </c>
      <c r="D96" s="193">
        <f>'AWS Services SP OP 1 '!I99</f>
        <v>100</v>
      </c>
      <c r="F96" s="209"/>
      <c r="G96" s="210"/>
      <c r="H96" s="210"/>
      <c r="I96" s="209"/>
      <c r="J96" s="209"/>
    </row>
    <row r="97" spans="2:30" s="23" customFormat="1" ht="30.2" customHeight="1" x14ac:dyDescent="0.25">
      <c r="B97" s="51" t="s">
        <v>137</v>
      </c>
      <c r="C97" s="195" t="e">
        <f>#REF!</f>
        <v>#REF!</v>
      </c>
      <c r="D97" s="193" t="e">
        <f>#REF!</f>
        <v>#REF!</v>
      </c>
      <c r="F97" s="209"/>
      <c r="G97" s="210"/>
      <c r="H97" s="210"/>
      <c r="I97" s="209"/>
      <c r="J97" s="209"/>
    </row>
    <row r="98" spans="2:30" s="23" customFormat="1" ht="30.2" customHeight="1" thickBot="1" x14ac:dyDescent="0.3">
      <c r="B98" s="61" t="s">
        <v>148</v>
      </c>
      <c r="C98" s="196" t="e">
        <f>#REF!</f>
        <v>#REF!</v>
      </c>
      <c r="D98" s="194" t="e">
        <f>#REF!</f>
        <v>#REF!</v>
      </c>
      <c r="F98" s="209"/>
      <c r="G98" s="210"/>
      <c r="H98" s="210"/>
      <c r="I98" s="209"/>
      <c r="J98" s="209"/>
    </row>
    <row r="99" spans="2:30" s="17" customFormat="1" x14ac:dyDescent="0.25">
      <c r="B99" s="33"/>
      <c r="C99" s="34"/>
      <c r="D99" s="34"/>
      <c r="E99" s="12"/>
      <c r="F99" s="34"/>
      <c r="G99" s="208"/>
      <c r="H99" s="208"/>
      <c r="I99" s="34"/>
      <c r="J99" s="34"/>
      <c r="K99"/>
      <c r="L99"/>
      <c r="M99"/>
      <c r="N99"/>
      <c r="O99"/>
      <c r="P99"/>
      <c r="Q99"/>
      <c r="R99"/>
      <c r="S99"/>
      <c r="T99"/>
      <c r="U99"/>
      <c r="V99"/>
      <c r="W99"/>
      <c r="X99"/>
      <c r="Y99"/>
      <c r="Z99"/>
      <c r="AA99"/>
      <c r="AB99"/>
      <c r="AC99"/>
      <c r="AD99"/>
    </row>
  </sheetData>
  <mergeCells count="22">
    <mergeCell ref="B83:D83"/>
    <mergeCell ref="B84:B85"/>
    <mergeCell ref="B92:D92"/>
    <mergeCell ref="B93:B94"/>
    <mergeCell ref="B56:D56"/>
    <mergeCell ref="B57:B58"/>
    <mergeCell ref="B65:D65"/>
    <mergeCell ref="B66:B67"/>
    <mergeCell ref="B74:D74"/>
    <mergeCell ref="B75:B76"/>
    <mergeCell ref="B48:B49"/>
    <mergeCell ref="B2:D2"/>
    <mergeCell ref="B3:B4"/>
    <mergeCell ref="B11:D11"/>
    <mergeCell ref="B12:B13"/>
    <mergeCell ref="B20:D20"/>
    <mergeCell ref="B21:B22"/>
    <mergeCell ref="B29:D29"/>
    <mergeCell ref="B30:B31"/>
    <mergeCell ref="B38:D38"/>
    <mergeCell ref="B39:B40"/>
    <mergeCell ref="B47:D47"/>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4" max="40" man="1"/>
    <brk id="14" max="43" man="1"/>
  </colBreaks>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B1:K101"/>
  <sheetViews>
    <sheetView zoomScaleNormal="100" workbookViewId="0">
      <selection activeCell="N15" sqref="N15"/>
    </sheetView>
  </sheetViews>
  <sheetFormatPr defaultRowHeight="15" x14ac:dyDescent="0.25"/>
  <cols>
    <col min="1" max="1" width="2.5703125" customWidth="1"/>
    <col min="2" max="2" width="21.5703125" style="11" customWidth="1"/>
    <col min="3" max="4" width="25.7109375" style="11" customWidth="1"/>
    <col min="5" max="6" width="15.7109375" style="197" customWidth="1"/>
    <col min="7" max="7" width="17.7109375" style="35" customWidth="1"/>
    <col min="8" max="9" width="17.7109375" style="36" customWidth="1"/>
    <col min="10" max="17" width="12.5703125" customWidth="1"/>
    <col min="18" max="18" width="14.42578125" bestFit="1" customWidth="1"/>
    <col min="19" max="19" width="11.42578125" customWidth="1"/>
    <col min="20" max="20" width="14.42578125" bestFit="1" customWidth="1"/>
    <col min="21" max="22" width="12.42578125" bestFit="1" customWidth="1"/>
    <col min="23" max="23" width="16.140625" customWidth="1"/>
    <col min="24" max="24" width="12.42578125" bestFit="1" customWidth="1"/>
    <col min="25" max="26" width="14.42578125" bestFit="1" customWidth="1"/>
    <col min="27" max="27" width="11.42578125" customWidth="1"/>
    <col min="28" max="28" width="14.42578125" bestFit="1" customWidth="1"/>
    <col min="29" max="29" width="12.42578125" bestFit="1" customWidth="1"/>
    <col min="30" max="30" width="14.42578125" bestFit="1" customWidth="1"/>
    <col min="31" max="31" width="16.42578125" customWidth="1"/>
    <col min="32" max="32" width="12.42578125" bestFit="1" customWidth="1"/>
    <col min="33" max="33" width="14.42578125" customWidth="1"/>
  </cols>
  <sheetData>
    <row r="1" spans="2:11" ht="15.75" thickBot="1" x14ac:dyDescent="0.3"/>
    <row r="2" spans="2:11" ht="15.75" thickBot="1" x14ac:dyDescent="0.3">
      <c r="B2" s="326" t="s">
        <v>218</v>
      </c>
      <c r="C2" s="338"/>
      <c r="D2" s="338"/>
      <c r="E2" s="338"/>
      <c r="F2" s="338"/>
      <c r="G2" s="338"/>
      <c r="H2" s="338"/>
      <c r="I2" s="339"/>
    </row>
    <row r="3" spans="2:11" ht="15.75" thickBot="1" x14ac:dyDescent="0.3">
      <c r="B3" s="329" t="s">
        <v>228</v>
      </c>
      <c r="C3" s="329" t="s">
        <v>166</v>
      </c>
      <c r="D3" s="333" t="s">
        <v>229</v>
      </c>
      <c r="E3" s="364" t="s">
        <v>257</v>
      </c>
      <c r="F3" s="355" t="s">
        <v>213</v>
      </c>
      <c r="G3" s="348" t="s">
        <v>165</v>
      </c>
      <c r="H3" s="75" t="s">
        <v>258</v>
      </c>
      <c r="I3" s="75" t="s">
        <v>259</v>
      </c>
    </row>
    <row r="4" spans="2:11" ht="15.75" thickBot="1" x14ac:dyDescent="0.3">
      <c r="B4" s="330"/>
      <c r="C4" s="330"/>
      <c r="D4" s="334"/>
      <c r="E4" s="365"/>
      <c r="F4" s="356"/>
      <c r="G4" s="336"/>
      <c r="H4" s="86">
        <f>SUM(H5:H7)</f>
        <v>600</v>
      </c>
      <c r="I4" s="88">
        <f t="shared" ref="I4" si="0">SUM(I5:I7)</f>
        <v>300</v>
      </c>
    </row>
    <row r="5" spans="2:11" s="17" customFormat="1" ht="30.2" customHeight="1" x14ac:dyDescent="0.25">
      <c r="B5" s="198" t="s">
        <v>218</v>
      </c>
      <c r="C5" s="198" t="s">
        <v>241</v>
      </c>
      <c r="D5" s="203" t="s">
        <v>242</v>
      </c>
      <c r="E5" s="211">
        <v>200</v>
      </c>
      <c r="F5" s="46">
        <v>100</v>
      </c>
      <c r="G5" s="47">
        <v>1</v>
      </c>
      <c r="H5" s="48">
        <f>ROUND(E5*G5,6)</f>
        <v>200</v>
      </c>
      <c r="I5" s="50">
        <f>ROUND(F5*G5,6)</f>
        <v>100</v>
      </c>
      <c r="J5" s="199"/>
    </row>
    <row r="6" spans="2:11" s="17" customFormat="1" ht="30.2" customHeight="1" x14ac:dyDescent="0.25">
      <c r="B6" s="200" t="s">
        <v>218</v>
      </c>
      <c r="C6" s="200" t="s">
        <v>241</v>
      </c>
      <c r="D6" s="204" t="s">
        <v>242</v>
      </c>
      <c r="E6" s="211">
        <v>200</v>
      </c>
      <c r="F6" s="46">
        <v>100</v>
      </c>
      <c r="G6" s="90">
        <v>1</v>
      </c>
      <c r="H6" s="91">
        <f>ROUND(E6*G6,6)</f>
        <v>200</v>
      </c>
      <c r="I6" s="55">
        <f>ROUND(F6*G6,6)</f>
        <v>100</v>
      </c>
    </row>
    <row r="7" spans="2:11" s="17" customFormat="1" ht="30.2" customHeight="1" thickBot="1" x14ac:dyDescent="0.3">
      <c r="B7" s="201" t="s">
        <v>218</v>
      </c>
      <c r="C7" s="201" t="s">
        <v>260</v>
      </c>
      <c r="D7" s="205">
        <v>0.01</v>
      </c>
      <c r="E7" s="211">
        <v>200</v>
      </c>
      <c r="F7" s="46">
        <v>100</v>
      </c>
      <c r="G7" s="67">
        <v>1</v>
      </c>
      <c r="H7" s="68">
        <f>ROUND(E7*G7,6)</f>
        <v>200</v>
      </c>
      <c r="I7" s="70">
        <f>ROUND(F7*G7,6)</f>
        <v>100</v>
      </c>
    </row>
    <row r="9" spans="2:11" ht="15.75" thickBot="1" x14ac:dyDescent="0.3"/>
    <row r="10" spans="2:11" ht="15.75" thickBot="1" x14ac:dyDescent="0.3">
      <c r="B10" s="326" t="s">
        <v>219</v>
      </c>
      <c r="C10" s="338"/>
      <c r="D10" s="338"/>
      <c r="E10" s="338"/>
      <c r="F10" s="338"/>
      <c r="G10" s="338"/>
      <c r="H10" s="338"/>
      <c r="I10" s="339"/>
    </row>
    <row r="11" spans="2:11" ht="15.75" thickBot="1" x14ac:dyDescent="0.3">
      <c r="B11" s="329" t="s">
        <v>228</v>
      </c>
      <c r="C11" s="329" t="s">
        <v>166</v>
      </c>
      <c r="D11" s="333" t="s">
        <v>229</v>
      </c>
      <c r="E11" s="364" t="s">
        <v>257</v>
      </c>
      <c r="F11" s="355" t="s">
        <v>213</v>
      </c>
      <c r="G11" s="348" t="s">
        <v>165</v>
      </c>
      <c r="H11" s="75" t="s">
        <v>258</v>
      </c>
      <c r="I11" s="75" t="s">
        <v>259</v>
      </c>
    </row>
    <row r="12" spans="2:11" ht="15.75" thickBot="1" x14ac:dyDescent="0.3">
      <c r="B12" s="330"/>
      <c r="C12" s="330"/>
      <c r="D12" s="334"/>
      <c r="E12" s="365"/>
      <c r="F12" s="356"/>
      <c r="G12" s="336"/>
      <c r="H12" s="86">
        <f>SUM(H13:H24)</f>
        <v>2400</v>
      </c>
      <c r="I12" s="88">
        <f t="shared" ref="I12" si="1">SUM(I13:I24)</f>
        <v>1200</v>
      </c>
    </row>
    <row r="13" spans="2:11" s="17" customFormat="1" ht="30.2" customHeight="1" x14ac:dyDescent="0.25">
      <c r="B13" s="198" t="s">
        <v>219</v>
      </c>
      <c r="C13" s="198" t="s">
        <v>241</v>
      </c>
      <c r="D13" s="203" t="s">
        <v>242</v>
      </c>
      <c r="E13" s="211">
        <v>200</v>
      </c>
      <c r="F13" s="46">
        <v>100</v>
      </c>
      <c r="G13" s="47">
        <v>1</v>
      </c>
      <c r="H13" s="48">
        <f t="shared" ref="H13:H24" si="2">ROUND(E13*G13,6)</f>
        <v>200</v>
      </c>
      <c r="I13" s="50">
        <f t="shared" ref="I13:I24" si="3">ROUND(F13*G13,6)</f>
        <v>100</v>
      </c>
    </row>
    <row r="14" spans="2:11" s="23" customFormat="1" ht="30.2" customHeight="1" x14ac:dyDescent="0.25">
      <c r="B14" s="200" t="s">
        <v>219</v>
      </c>
      <c r="C14" s="200" t="s">
        <v>241</v>
      </c>
      <c r="D14" s="204" t="s">
        <v>242</v>
      </c>
      <c r="E14" s="211">
        <v>200</v>
      </c>
      <c r="F14" s="46">
        <v>100</v>
      </c>
      <c r="G14" s="56">
        <v>1</v>
      </c>
      <c r="H14" s="57">
        <f t="shared" si="2"/>
        <v>200</v>
      </c>
      <c r="I14" s="59">
        <f t="shared" si="3"/>
        <v>100</v>
      </c>
    </row>
    <row r="15" spans="2:11" s="23" customFormat="1" ht="30.2" customHeight="1" x14ac:dyDescent="0.25">
      <c r="B15" s="200" t="s">
        <v>219</v>
      </c>
      <c r="C15" s="200" t="s">
        <v>241</v>
      </c>
      <c r="D15" s="204" t="s">
        <v>242</v>
      </c>
      <c r="E15" s="211">
        <v>200</v>
      </c>
      <c r="F15" s="46">
        <v>100</v>
      </c>
      <c r="G15" s="56">
        <v>1</v>
      </c>
      <c r="H15" s="57">
        <f t="shared" si="2"/>
        <v>200</v>
      </c>
      <c r="I15" s="59">
        <f t="shared" si="3"/>
        <v>100</v>
      </c>
      <c r="K15" s="60"/>
    </row>
    <row r="16" spans="2:11" s="23" customFormat="1" ht="30.2" customHeight="1" x14ac:dyDescent="0.25">
      <c r="B16" s="200" t="s">
        <v>219</v>
      </c>
      <c r="C16" s="200" t="s">
        <v>241</v>
      </c>
      <c r="D16" s="204" t="s">
        <v>242</v>
      </c>
      <c r="E16" s="211">
        <v>200</v>
      </c>
      <c r="F16" s="46">
        <v>100</v>
      </c>
      <c r="G16" s="56">
        <v>1</v>
      </c>
      <c r="H16" s="57">
        <f t="shared" si="2"/>
        <v>200</v>
      </c>
      <c r="I16" s="59">
        <f t="shared" si="3"/>
        <v>100</v>
      </c>
    </row>
    <row r="17" spans="2:9" s="23" customFormat="1" ht="30.2" customHeight="1" x14ac:dyDescent="0.25">
      <c r="B17" s="200" t="s">
        <v>219</v>
      </c>
      <c r="C17" s="200" t="s">
        <v>241</v>
      </c>
      <c r="D17" s="204" t="s">
        <v>242</v>
      </c>
      <c r="E17" s="211">
        <v>200</v>
      </c>
      <c r="F17" s="46">
        <v>100</v>
      </c>
      <c r="G17" s="56">
        <v>1</v>
      </c>
      <c r="H17" s="57">
        <f t="shared" si="2"/>
        <v>200</v>
      </c>
      <c r="I17" s="59">
        <f t="shared" si="3"/>
        <v>100</v>
      </c>
    </row>
    <row r="18" spans="2:9" s="23" customFormat="1" ht="30.2" customHeight="1" x14ac:dyDescent="0.25">
      <c r="B18" s="200" t="s">
        <v>219</v>
      </c>
      <c r="C18" s="200" t="s">
        <v>243</v>
      </c>
      <c r="D18" s="204" t="s">
        <v>244</v>
      </c>
      <c r="E18" s="211">
        <v>200</v>
      </c>
      <c r="F18" s="46">
        <v>100</v>
      </c>
      <c r="G18" s="56">
        <v>1</v>
      </c>
      <c r="H18" s="57">
        <f t="shared" si="2"/>
        <v>200</v>
      </c>
      <c r="I18" s="59">
        <f t="shared" si="3"/>
        <v>100</v>
      </c>
    </row>
    <row r="19" spans="2:9" s="23" customFormat="1" ht="30.2" customHeight="1" x14ac:dyDescent="0.25">
      <c r="B19" s="200" t="s">
        <v>219</v>
      </c>
      <c r="C19" s="200" t="s">
        <v>243</v>
      </c>
      <c r="D19" s="204" t="s">
        <v>245</v>
      </c>
      <c r="E19" s="211">
        <v>200</v>
      </c>
      <c r="F19" s="46">
        <v>100</v>
      </c>
      <c r="G19" s="56">
        <v>1</v>
      </c>
      <c r="H19" s="57">
        <f t="shared" si="2"/>
        <v>200</v>
      </c>
      <c r="I19" s="59">
        <f t="shared" si="3"/>
        <v>100</v>
      </c>
    </row>
    <row r="20" spans="2:9" s="23" customFormat="1" ht="30.2" customHeight="1" x14ac:dyDescent="0.25">
      <c r="B20" s="200" t="s">
        <v>219</v>
      </c>
      <c r="C20" s="200" t="s">
        <v>243</v>
      </c>
      <c r="D20" s="204" t="s">
        <v>246</v>
      </c>
      <c r="E20" s="211">
        <v>200</v>
      </c>
      <c r="F20" s="46">
        <v>100</v>
      </c>
      <c r="G20" s="56">
        <v>1</v>
      </c>
      <c r="H20" s="57">
        <f t="shared" si="2"/>
        <v>200</v>
      </c>
      <c r="I20" s="59">
        <f t="shared" si="3"/>
        <v>100</v>
      </c>
    </row>
    <row r="21" spans="2:9" s="23" customFormat="1" ht="30.2" customHeight="1" x14ac:dyDescent="0.25">
      <c r="B21" s="200" t="s">
        <v>219</v>
      </c>
      <c r="C21" s="200" t="s">
        <v>243</v>
      </c>
      <c r="D21" s="204" t="s">
        <v>246</v>
      </c>
      <c r="E21" s="211">
        <v>200</v>
      </c>
      <c r="F21" s="46">
        <v>100</v>
      </c>
      <c r="G21" s="56">
        <v>1</v>
      </c>
      <c r="H21" s="57">
        <f t="shared" si="2"/>
        <v>200</v>
      </c>
      <c r="I21" s="59">
        <f t="shared" si="3"/>
        <v>100</v>
      </c>
    </row>
    <row r="22" spans="2:9" s="23" customFormat="1" ht="30.2" customHeight="1" x14ac:dyDescent="0.25">
      <c r="B22" s="200" t="s">
        <v>219</v>
      </c>
      <c r="C22" s="200" t="s">
        <v>243</v>
      </c>
      <c r="D22" s="204" t="s">
        <v>247</v>
      </c>
      <c r="E22" s="211">
        <v>200</v>
      </c>
      <c r="F22" s="46">
        <v>100</v>
      </c>
      <c r="G22" s="56">
        <v>1</v>
      </c>
      <c r="H22" s="57">
        <f t="shared" si="2"/>
        <v>200</v>
      </c>
      <c r="I22" s="59">
        <f t="shared" si="3"/>
        <v>100</v>
      </c>
    </row>
    <row r="23" spans="2:9" s="23" customFormat="1" ht="30.2" customHeight="1" x14ac:dyDescent="0.25">
      <c r="B23" s="200" t="s">
        <v>219</v>
      </c>
      <c r="C23" s="200" t="s">
        <v>243</v>
      </c>
      <c r="D23" s="204" t="s">
        <v>248</v>
      </c>
      <c r="E23" s="211">
        <v>200</v>
      </c>
      <c r="F23" s="46">
        <v>100</v>
      </c>
      <c r="G23" s="56">
        <v>1</v>
      </c>
      <c r="H23" s="57">
        <f t="shared" si="2"/>
        <v>200</v>
      </c>
      <c r="I23" s="59">
        <f t="shared" si="3"/>
        <v>100</v>
      </c>
    </row>
    <row r="24" spans="2:9" s="17" customFormat="1" ht="30.2" customHeight="1" thickBot="1" x14ac:dyDescent="0.3">
      <c r="B24" s="201" t="s">
        <v>219</v>
      </c>
      <c r="C24" s="201" t="s">
        <v>260</v>
      </c>
      <c r="D24" s="205">
        <v>0.01</v>
      </c>
      <c r="E24" s="211">
        <v>200</v>
      </c>
      <c r="F24" s="46">
        <v>100</v>
      </c>
      <c r="G24" s="67">
        <v>1</v>
      </c>
      <c r="H24" s="68">
        <f t="shared" si="2"/>
        <v>200</v>
      </c>
      <c r="I24" s="70">
        <f t="shared" si="3"/>
        <v>100</v>
      </c>
    </row>
    <row r="26" spans="2:9" ht="15.75" thickBot="1" x14ac:dyDescent="0.3"/>
    <row r="27" spans="2:9" ht="15.75" thickBot="1" x14ac:dyDescent="0.3">
      <c r="B27" s="326" t="s">
        <v>220</v>
      </c>
      <c r="C27" s="338"/>
      <c r="D27" s="338"/>
      <c r="E27" s="338"/>
      <c r="F27" s="338"/>
      <c r="G27" s="338"/>
      <c r="H27" s="338"/>
      <c r="I27" s="339"/>
    </row>
    <row r="28" spans="2:9" ht="15.75" thickBot="1" x14ac:dyDescent="0.3">
      <c r="B28" s="329" t="s">
        <v>228</v>
      </c>
      <c r="C28" s="329" t="s">
        <v>166</v>
      </c>
      <c r="D28" s="333" t="s">
        <v>229</v>
      </c>
      <c r="E28" s="364" t="s">
        <v>257</v>
      </c>
      <c r="F28" s="355" t="s">
        <v>213</v>
      </c>
      <c r="G28" s="348" t="s">
        <v>165</v>
      </c>
      <c r="H28" s="75" t="s">
        <v>258</v>
      </c>
      <c r="I28" s="75" t="s">
        <v>259</v>
      </c>
    </row>
    <row r="29" spans="2:9" ht="15.75" thickBot="1" x14ac:dyDescent="0.3">
      <c r="B29" s="330"/>
      <c r="C29" s="330"/>
      <c r="D29" s="334"/>
      <c r="E29" s="365"/>
      <c r="F29" s="356"/>
      <c r="G29" s="336"/>
      <c r="H29" s="86">
        <f>SUM(H30:H31)</f>
        <v>400</v>
      </c>
      <c r="I29" s="88">
        <f t="shared" ref="I29" si="4">SUM(I30:I31)</f>
        <v>200</v>
      </c>
    </row>
    <row r="30" spans="2:9" s="17" customFormat="1" ht="30.2" customHeight="1" x14ac:dyDescent="0.25">
      <c r="B30" s="200" t="s">
        <v>220</v>
      </c>
      <c r="C30" s="200" t="s">
        <v>241</v>
      </c>
      <c r="D30" s="204" t="s">
        <v>242</v>
      </c>
      <c r="E30" s="211">
        <v>200</v>
      </c>
      <c r="F30" s="46">
        <v>100</v>
      </c>
      <c r="G30" s="90">
        <v>1</v>
      </c>
      <c r="H30" s="91">
        <f>ROUND(E30*G30,6)</f>
        <v>200</v>
      </c>
      <c r="I30" s="55">
        <f>ROUND(F30*G30,6)</f>
        <v>100</v>
      </c>
    </row>
    <row r="31" spans="2:9" s="17" customFormat="1" ht="30.2" customHeight="1" thickBot="1" x14ac:dyDescent="0.3">
      <c r="B31" s="201" t="s">
        <v>220</v>
      </c>
      <c r="C31" s="201" t="s">
        <v>260</v>
      </c>
      <c r="D31" s="205">
        <v>0.01</v>
      </c>
      <c r="E31" s="211">
        <v>200</v>
      </c>
      <c r="F31" s="46">
        <v>100</v>
      </c>
      <c r="G31" s="67">
        <v>1</v>
      </c>
      <c r="H31" s="68">
        <f>ROUND(E31*G31,6)</f>
        <v>200</v>
      </c>
      <c r="I31" s="70">
        <f>ROUND(F31*G31,6)</f>
        <v>100</v>
      </c>
    </row>
    <row r="33" spans="2:9" ht="15.75" thickBot="1" x14ac:dyDescent="0.3"/>
    <row r="34" spans="2:9" ht="15.75" thickBot="1" x14ac:dyDescent="0.3">
      <c r="B34" s="326" t="s">
        <v>221</v>
      </c>
      <c r="C34" s="338"/>
      <c r="D34" s="338"/>
      <c r="E34" s="338"/>
      <c r="F34" s="338"/>
      <c r="G34" s="338"/>
      <c r="H34" s="338"/>
      <c r="I34" s="339"/>
    </row>
    <row r="35" spans="2:9" ht="15.75" thickBot="1" x14ac:dyDescent="0.3">
      <c r="B35" s="329" t="s">
        <v>228</v>
      </c>
      <c r="C35" s="329" t="s">
        <v>166</v>
      </c>
      <c r="D35" s="333" t="s">
        <v>229</v>
      </c>
      <c r="E35" s="364" t="s">
        <v>257</v>
      </c>
      <c r="F35" s="355" t="s">
        <v>213</v>
      </c>
      <c r="G35" s="348" t="s">
        <v>165</v>
      </c>
      <c r="H35" s="75" t="s">
        <v>258</v>
      </c>
      <c r="I35" s="75" t="s">
        <v>259</v>
      </c>
    </row>
    <row r="36" spans="2:9" ht="15.75" thickBot="1" x14ac:dyDescent="0.3">
      <c r="B36" s="330"/>
      <c r="C36" s="330"/>
      <c r="D36" s="334"/>
      <c r="E36" s="365"/>
      <c r="F36" s="356"/>
      <c r="G36" s="336"/>
      <c r="H36" s="86">
        <f>SUM(H37:H42)</f>
        <v>1200</v>
      </c>
      <c r="I36" s="88">
        <f t="shared" ref="I36" si="5">SUM(I37:I42)</f>
        <v>600</v>
      </c>
    </row>
    <row r="37" spans="2:9" s="17" customFormat="1" ht="30.2" customHeight="1" x14ac:dyDescent="0.25">
      <c r="B37" s="198" t="s">
        <v>221</v>
      </c>
      <c r="C37" s="198" t="s">
        <v>241</v>
      </c>
      <c r="D37" s="203" t="s">
        <v>242</v>
      </c>
      <c r="E37" s="211">
        <v>200</v>
      </c>
      <c r="F37" s="46">
        <v>100</v>
      </c>
      <c r="G37" s="47">
        <v>1</v>
      </c>
      <c r="H37" s="48">
        <f t="shared" ref="H37:H42" si="6">ROUND(E37*G37,6)</f>
        <v>200</v>
      </c>
      <c r="I37" s="50">
        <f t="shared" ref="I37:I42" si="7">ROUND(F37*G37,6)</f>
        <v>100</v>
      </c>
    </row>
    <row r="38" spans="2:9" s="23" customFormat="1" ht="30.2" customHeight="1" x14ac:dyDescent="0.25">
      <c r="B38" s="200" t="s">
        <v>221</v>
      </c>
      <c r="C38" s="200" t="s">
        <v>243</v>
      </c>
      <c r="D38" s="204" t="s">
        <v>249</v>
      </c>
      <c r="E38" s="211">
        <v>200</v>
      </c>
      <c r="F38" s="46">
        <v>100</v>
      </c>
      <c r="G38" s="56">
        <v>1</v>
      </c>
      <c r="H38" s="57">
        <f t="shared" si="6"/>
        <v>200</v>
      </c>
      <c r="I38" s="59">
        <f t="shared" si="7"/>
        <v>100</v>
      </c>
    </row>
    <row r="39" spans="2:9" s="23" customFormat="1" ht="30.2" customHeight="1" x14ac:dyDescent="0.25">
      <c r="B39" s="200" t="s">
        <v>221</v>
      </c>
      <c r="C39" s="200" t="s">
        <v>243</v>
      </c>
      <c r="D39" s="204" t="s">
        <v>250</v>
      </c>
      <c r="E39" s="211">
        <v>200</v>
      </c>
      <c r="F39" s="46">
        <v>100</v>
      </c>
      <c r="G39" s="56">
        <v>1</v>
      </c>
      <c r="H39" s="57">
        <f t="shared" si="6"/>
        <v>200</v>
      </c>
      <c r="I39" s="59">
        <f t="shared" si="7"/>
        <v>100</v>
      </c>
    </row>
    <row r="40" spans="2:9" s="23" customFormat="1" ht="30.2" customHeight="1" x14ac:dyDescent="0.25">
      <c r="B40" s="200" t="s">
        <v>221</v>
      </c>
      <c r="C40" s="200" t="s">
        <v>243</v>
      </c>
      <c r="D40" s="204" t="s">
        <v>245</v>
      </c>
      <c r="E40" s="211">
        <v>200</v>
      </c>
      <c r="F40" s="46">
        <v>100</v>
      </c>
      <c r="G40" s="56">
        <v>1</v>
      </c>
      <c r="H40" s="57">
        <f t="shared" si="6"/>
        <v>200</v>
      </c>
      <c r="I40" s="59">
        <f t="shared" si="7"/>
        <v>100</v>
      </c>
    </row>
    <row r="41" spans="2:9" s="23" customFormat="1" ht="30.2" customHeight="1" x14ac:dyDescent="0.25">
      <c r="B41" s="200" t="s">
        <v>221</v>
      </c>
      <c r="C41" s="200" t="s">
        <v>243</v>
      </c>
      <c r="D41" s="204" t="s">
        <v>245</v>
      </c>
      <c r="E41" s="211">
        <v>200</v>
      </c>
      <c r="F41" s="46">
        <v>100</v>
      </c>
      <c r="G41" s="56">
        <v>1</v>
      </c>
      <c r="H41" s="57">
        <f t="shared" si="6"/>
        <v>200</v>
      </c>
      <c r="I41" s="59">
        <f t="shared" si="7"/>
        <v>100</v>
      </c>
    </row>
    <row r="42" spans="2:9" s="17" customFormat="1" ht="30.2" customHeight="1" thickBot="1" x14ac:dyDescent="0.3">
      <c r="B42" s="201" t="s">
        <v>221</v>
      </c>
      <c r="C42" s="201" t="s">
        <v>260</v>
      </c>
      <c r="D42" s="205">
        <v>0.01</v>
      </c>
      <c r="E42" s="211">
        <v>200</v>
      </c>
      <c r="F42" s="46">
        <v>100</v>
      </c>
      <c r="G42" s="67">
        <v>1</v>
      </c>
      <c r="H42" s="68">
        <f t="shared" si="6"/>
        <v>200</v>
      </c>
      <c r="I42" s="70">
        <f t="shared" si="7"/>
        <v>100</v>
      </c>
    </row>
    <row r="44" spans="2:9" ht="15.75" thickBot="1" x14ac:dyDescent="0.3"/>
    <row r="45" spans="2:9" ht="15.75" thickBot="1" x14ac:dyDescent="0.3">
      <c r="B45" s="326" t="s">
        <v>222</v>
      </c>
      <c r="C45" s="338"/>
      <c r="D45" s="338"/>
      <c r="E45" s="338"/>
      <c r="F45" s="338"/>
      <c r="G45" s="338"/>
      <c r="H45" s="338"/>
      <c r="I45" s="339"/>
    </row>
    <row r="46" spans="2:9" ht="15.75" thickBot="1" x14ac:dyDescent="0.3">
      <c r="B46" s="329" t="s">
        <v>228</v>
      </c>
      <c r="C46" s="329" t="s">
        <v>166</v>
      </c>
      <c r="D46" s="333" t="s">
        <v>229</v>
      </c>
      <c r="E46" s="364" t="s">
        <v>257</v>
      </c>
      <c r="F46" s="355" t="s">
        <v>213</v>
      </c>
      <c r="G46" s="348" t="s">
        <v>165</v>
      </c>
      <c r="H46" s="75" t="s">
        <v>258</v>
      </c>
      <c r="I46" s="75" t="s">
        <v>259</v>
      </c>
    </row>
    <row r="47" spans="2:9" ht="15.75" thickBot="1" x14ac:dyDescent="0.3">
      <c r="B47" s="330"/>
      <c r="C47" s="330"/>
      <c r="D47" s="334"/>
      <c r="E47" s="365"/>
      <c r="F47" s="356"/>
      <c r="G47" s="336"/>
      <c r="H47" s="86">
        <f>SUM(H48:H62)</f>
        <v>3000</v>
      </c>
      <c r="I47" s="88">
        <f t="shared" ref="I47" si="8">SUM(I48:I62)</f>
        <v>1500</v>
      </c>
    </row>
    <row r="48" spans="2:9" s="17" customFormat="1" ht="30.2" customHeight="1" x14ac:dyDescent="0.25">
      <c r="B48" s="198" t="s">
        <v>222</v>
      </c>
      <c r="C48" s="198" t="s">
        <v>241</v>
      </c>
      <c r="D48" s="203" t="s">
        <v>242</v>
      </c>
      <c r="E48" s="211">
        <v>200</v>
      </c>
      <c r="F48" s="46">
        <v>100</v>
      </c>
      <c r="G48" s="47">
        <v>1</v>
      </c>
      <c r="H48" s="48">
        <f t="shared" ref="H48:H62" si="9">ROUND(E48*G48,6)</f>
        <v>200</v>
      </c>
      <c r="I48" s="50">
        <f t="shared" ref="I48:I62" si="10">ROUND(F48*G48,6)</f>
        <v>100</v>
      </c>
    </row>
    <row r="49" spans="2:9" s="23" customFormat="1" ht="30.2" customHeight="1" x14ac:dyDescent="0.25">
      <c r="B49" s="200" t="s">
        <v>222</v>
      </c>
      <c r="C49" s="200" t="s">
        <v>243</v>
      </c>
      <c r="D49" s="204" t="s">
        <v>249</v>
      </c>
      <c r="E49" s="211">
        <v>200</v>
      </c>
      <c r="F49" s="46">
        <v>100</v>
      </c>
      <c r="G49" s="56">
        <v>1</v>
      </c>
      <c r="H49" s="57">
        <f t="shared" si="9"/>
        <v>200</v>
      </c>
      <c r="I49" s="59">
        <f t="shared" si="10"/>
        <v>100</v>
      </c>
    </row>
    <row r="50" spans="2:9" s="23" customFormat="1" ht="30.2" customHeight="1" x14ac:dyDescent="0.25">
      <c r="B50" s="200" t="s">
        <v>222</v>
      </c>
      <c r="C50" s="200" t="s">
        <v>243</v>
      </c>
      <c r="D50" s="204" t="s">
        <v>244</v>
      </c>
      <c r="E50" s="211">
        <v>200</v>
      </c>
      <c r="F50" s="46">
        <v>100</v>
      </c>
      <c r="G50" s="56">
        <v>1</v>
      </c>
      <c r="H50" s="57">
        <f t="shared" si="9"/>
        <v>200</v>
      </c>
      <c r="I50" s="59">
        <f t="shared" si="10"/>
        <v>100</v>
      </c>
    </row>
    <row r="51" spans="2:9" s="23" customFormat="1" ht="30.2" customHeight="1" x14ac:dyDescent="0.25">
      <c r="B51" s="200" t="s">
        <v>222</v>
      </c>
      <c r="C51" s="200" t="s">
        <v>243</v>
      </c>
      <c r="D51" s="204" t="s">
        <v>244</v>
      </c>
      <c r="E51" s="211">
        <v>200</v>
      </c>
      <c r="F51" s="46">
        <v>100</v>
      </c>
      <c r="G51" s="56">
        <v>1</v>
      </c>
      <c r="H51" s="57">
        <f t="shared" si="9"/>
        <v>200</v>
      </c>
      <c r="I51" s="59">
        <f t="shared" si="10"/>
        <v>100</v>
      </c>
    </row>
    <row r="52" spans="2:9" s="23" customFormat="1" ht="30.2" customHeight="1" x14ac:dyDescent="0.25">
      <c r="B52" s="200" t="s">
        <v>222</v>
      </c>
      <c r="C52" s="200" t="s">
        <v>243</v>
      </c>
      <c r="D52" s="204" t="s">
        <v>251</v>
      </c>
      <c r="E52" s="211">
        <v>200</v>
      </c>
      <c r="F52" s="46">
        <v>100</v>
      </c>
      <c r="G52" s="56">
        <v>1</v>
      </c>
      <c r="H52" s="57">
        <f t="shared" si="9"/>
        <v>200</v>
      </c>
      <c r="I52" s="59">
        <f t="shared" si="10"/>
        <v>100</v>
      </c>
    </row>
    <row r="53" spans="2:9" s="23" customFormat="1" ht="30.2" customHeight="1" x14ac:dyDescent="0.25">
      <c r="B53" s="200" t="s">
        <v>222</v>
      </c>
      <c r="C53" s="200" t="s">
        <v>243</v>
      </c>
      <c r="D53" s="204" t="s">
        <v>252</v>
      </c>
      <c r="E53" s="211">
        <v>200</v>
      </c>
      <c r="F53" s="46">
        <v>100</v>
      </c>
      <c r="G53" s="56">
        <v>1</v>
      </c>
      <c r="H53" s="57">
        <f t="shared" si="9"/>
        <v>200</v>
      </c>
      <c r="I53" s="59">
        <f t="shared" si="10"/>
        <v>100</v>
      </c>
    </row>
    <row r="54" spans="2:9" s="23" customFormat="1" ht="30.2" customHeight="1" x14ac:dyDescent="0.25">
      <c r="B54" s="200" t="s">
        <v>222</v>
      </c>
      <c r="C54" s="200" t="s">
        <v>243</v>
      </c>
      <c r="D54" s="204" t="s">
        <v>250</v>
      </c>
      <c r="E54" s="211">
        <v>200</v>
      </c>
      <c r="F54" s="46">
        <v>100</v>
      </c>
      <c r="G54" s="56">
        <v>1</v>
      </c>
      <c r="H54" s="57">
        <f t="shared" si="9"/>
        <v>200</v>
      </c>
      <c r="I54" s="59">
        <f t="shared" si="10"/>
        <v>100</v>
      </c>
    </row>
    <row r="55" spans="2:9" s="23" customFormat="1" ht="30.2" customHeight="1" x14ac:dyDescent="0.25">
      <c r="B55" s="200" t="s">
        <v>222</v>
      </c>
      <c r="C55" s="200" t="s">
        <v>243</v>
      </c>
      <c r="D55" s="204" t="s">
        <v>245</v>
      </c>
      <c r="E55" s="211">
        <v>200</v>
      </c>
      <c r="F55" s="46">
        <v>100</v>
      </c>
      <c r="G55" s="56">
        <v>1</v>
      </c>
      <c r="H55" s="57">
        <f t="shared" si="9"/>
        <v>200</v>
      </c>
      <c r="I55" s="59">
        <f t="shared" si="10"/>
        <v>100</v>
      </c>
    </row>
    <row r="56" spans="2:9" s="23" customFormat="1" ht="30.2" customHeight="1" x14ac:dyDescent="0.25">
      <c r="B56" s="200" t="s">
        <v>222</v>
      </c>
      <c r="C56" s="200" t="s">
        <v>243</v>
      </c>
      <c r="D56" s="204" t="s">
        <v>246</v>
      </c>
      <c r="E56" s="211">
        <v>200</v>
      </c>
      <c r="F56" s="46">
        <v>100</v>
      </c>
      <c r="G56" s="56">
        <v>1</v>
      </c>
      <c r="H56" s="57">
        <f t="shared" si="9"/>
        <v>200</v>
      </c>
      <c r="I56" s="59">
        <f t="shared" si="10"/>
        <v>100</v>
      </c>
    </row>
    <row r="57" spans="2:9" s="23" customFormat="1" ht="30.2" customHeight="1" x14ac:dyDescent="0.25">
      <c r="B57" s="200" t="s">
        <v>222</v>
      </c>
      <c r="C57" s="200" t="s">
        <v>243</v>
      </c>
      <c r="D57" s="204" t="s">
        <v>246</v>
      </c>
      <c r="E57" s="211">
        <v>200</v>
      </c>
      <c r="F57" s="46">
        <v>100</v>
      </c>
      <c r="G57" s="56">
        <v>1</v>
      </c>
      <c r="H57" s="57">
        <f t="shared" si="9"/>
        <v>200</v>
      </c>
      <c r="I57" s="59">
        <f t="shared" si="10"/>
        <v>100</v>
      </c>
    </row>
    <row r="58" spans="2:9" s="23" customFormat="1" ht="30.2" customHeight="1" x14ac:dyDescent="0.25">
      <c r="B58" s="200" t="s">
        <v>222</v>
      </c>
      <c r="C58" s="200" t="s">
        <v>243</v>
      </c>
      <c r="D58" s="204" t="s">
        <v>246</v>
      </c>
      <c r="E58" s="211">
        <v>200</v>
      </c>
      <c r="F58" s="46">
        <v>100</v>
      </c>
      <c r="G58" s="56">
        <v>1</v>
      </c>
      <c r="H58" s="57">
        <f t="shared" si="9"/>
        <v>200</v>
      </c>
      <c r="I58" s="59">
        <f t="shared" si="10"/>
        <v>100</v>
      </c>
    </row>
    <row r="59" spans="2:9" s="23" customFormat="1" ht="30.2" customHeight="1" x14ac:dyDescent="0.25">
      <c r="B59" s="200" t="s">
        <v>222</v>
      </c>
      <c r="C59" s="200" t="s">
        <v>243</v>
      </c>
      <c r="D59" s="204" t="s">
        <v>248</v>
      </c>
      <c r="E59" s="211">
        <v>200</v>
      </c>
      <c r="F59" s="46">
        <v>100</v>
      </c>
      <c r="G59" s="56">
        <v>1</v>
      </c>
      <c r="H59" s="57">
        <f t="shared" si="9"/>
        <v>200</v>
      </c>
      <c r="I59" s="59">
        <f t="shared" si="10"/>
        <v>100</v>
      </c>
    </row>
    <row r="60" spans="2:9" s="23" customFormat="1" ht="30.2" customHeight="1" x14ac:dyDescent="0.25">
      <c r="B60" s="200" t="s">
        <v>222</v>
      </c>
      <c r="C60" s="200" t="s">
        <v>243</v>
      </c>
      <c r="D60" s="204" t="s">
        <v>248</v>
      </c>
      <c r="E60" s="211">
        <v>200</v>
      </c>
      <c r="F60" s="46">
        <v>100</v>
      </c>
      <c r="G60" s="56">
        <v>1</v>
      </c>
      <c r="H60" s="57">
        <f t="shared" si="9"/>
        <v>200</v>
      </c>
      <c r="I60" s="59">
        <f t="shared" si="10"/>
        <v>100</v>
      </c>
    </row>
    <row r="61" spans="2:9" s="17" customFormat="1" ht="30.2" customHeight="1" x14ac:dyDescent="0.25">
      <c r="B61" s="200" t="s">
        <v>222</v>
      </c>
      <c r="C61" s="200" t="s">
        <v>243</v>
      </c>
      <c r="D61" s="204" t="s">
        <v>248</v>
      </c>
      <c r="E61" s="211">
        <v>200</v>
      </c>
      <c r="F61" s="46">
        <v>100</v>
      </c>
      <c r="G61" s="202">
        <v>1</v>
      </c>
      <c r="H61" s="92">
        <f t="shared" si="9"/>
        <v>200</v>
      </c>
      <c r="I61" s="55">
        <f t="shared" si="10"/>
        <v>100</v>
      </c>
    </row>
    <row r="62" spans="2:9" s="17" customFormat="1" ht="30.2" customHeight="1" thickBot="1" x14ac:dyDescent="0.3">
      <c r="B62" s="201" t="s">
        <v>222</v>
      </c>
      <c r="C62" s="201" t="s">
        <v>260</v>
      </c>
      <c r="D62" s="205">
        <v>0.01</v>
      </c>
      <c r="E62" s="211">
        <v>200</v>
      </c>
      <c r="F62" s="46">
        <v>100</v>
      </c>
      <c r="G62" s="67">
        <v>1</v>
      </c>
      <c r="H62" s="68">
        <f t="shared" si="9"/>
        <v>200</v>
      </c>
      <c r="I62" s="70">
        <f t="shared" si="10"/>
        <v>100</v>
      </c>
    </row>
    <row r="64" spans="2:9" ht="15.75" thickBot="1" x14ac:dyDescent="0.3"/>
    <row r="65" spans="2:9" ht="15.75" thickBot="1" x14ac:dyDescent="0.3">
      <c r="B65" s="326" t="s">
        <v>223</v>
      </c>
      <c r="C65" s="338"/>
      <c r="D65" s="338"/>
      <c r="E65" s="338"/>
      <c r="F65" s="338"/>
      <c r="G65" s="338"/>
      <c r="H65" s="338"/>
      <c r="I65" s="339"/>
    </row>
    <row r="66" spans="2:9" ht="15.75" thickBot="1" x14ac:dyDescent="0.3">
      <c r="B66" s="329" t="s">
        <v>228</v>
      </c>
      <c r="C66" s="329" t="s">
        <v>166</v>
      </c>
      <c r="D66" s="333" t="s">
        <v>229</v>
      </c>
      <c r="E66" s="364" t="s">
        <v>257</v>
      </c>
      <c r="F66" s="355" t="s">
        <v>213</v>
      </c>
      <c r="G66" s="348" t="s">
        <v>165</v>
      </c>
      <c r="H66" s="75" t="s">
        <v>258</v>
      </c>
      <c r="I66" s="75" t="s">
        <v>259</v>
      </c>
    </row>
    <row r="67" spans="2:9" ht="15.75" thickBot="1" x14ac:dyDescent="0.3">
      <c r="B67" s="330"/>
      <c r="C67" s="330"/>
      <c r="D67" s="334"/>
      <c r="E67" s="365"/>
      <c r="F67" s="356"/>
      <c r="G67" s="336"/>
      <c r="H67" s="86">
        <f>SUM(H68:H69)</f>
        <v>400</v>
      </c>
      <c r="I67" s="88">
        <f t="shared" ref="I67" si="11">SUM(I68:I69)</f>
        <v>200</v>
      </c>
    </row>
    <row r="68" spans="2:9" s="17" customFormat="1" ht="30.2" customHeight="1" x14ac:dyDescent="0.25">
      <c r="B68" s="200" t="s">
        <v>223</v>
      </c>
      <c r="C68" s="200" t="s">
        <v>241</v>
      </c>
      <c r="D68" s="204" t="s">
        <v>242</v>
      </c>
      <c r="E68" s="211">
        <v>200</v>
      </c>
      <c r="F68" s="46">
        <v>100</v>
      </c>
      <c r="G68" s="56">
        <v>1</v>
      </c>
      <c r="H68" s="57">
        <f>ROUND(E68*G68,6)</f>
        <v>200</v>
      </c>
      <c r="I68" s="59">
        <f>ROUND(F68*G68,6)</f>
        <v>100</v>
      </c>
    </row>
    <row r="69" spans="2:9" s="17" customFormat="1" ht="30.2" customHeight="1" thickBot="1" x14ac:dyDescent="0.3">
      <c r="B69" s="201" t="s">
        <v>223</v>
      </c>
      <c r="C69" s="201" t="s">
        <v>260</v>
      </c>
      <c r="D69" s="205">
        <v>0.01</v>
      </c>
      <c r="E69" s="211">
        <v>200</v>
      </c>
      <c r="F69" s="46">
        <v>100</v>
      </c>
      <c r="G69" s="67">
        <v>1</v>
      </c>
      <c r="H69" s="68">
        <f>ROUND(E69*G69,6)</f>
        <v>200</v>
      </c>
      <c r="I69" s="70">
        <f>ROUND(F69*G69,6)</f>
        <v>100</v>
      </c>
    </row>
    <row r="71" spans="2:9" ht="15.75" thickBot="1" x14ac:dyDescent="0.3"/>
    <row r="72" spans="2:9" ht="15.75" thickBot="1" x14ac:dyDescent="0.3">
      <c r="B72" s="326" t="s">
        <v>224</v>
      </c>
      <c r="C72" s="338"/>
      <c r="D72" s="338"/>
      <c r="E72" s="338"/>
      <c r="F72" s="338"/>
      <c r="G72" s="338"/>
      <c r="H72" s="338"/>
      <c r="I72" s="339"/>
    </row>
    <row r="73" spans="2:9" ht="15.75" thickBot="1" x14ac:dyDescent="0.3">
      <c r="B73" s="329" t="s">
        <v>228</v>
      </c>
      <c r="C73" s="329" t="s">
        <v>166</v>
      </c>
      <c r="D73" s="333" t="s">
        <v>229</v>
      </c>
      <c r="E73" s="364" t="s">
        <v>257</v>
      </c>
      <c r="F73" s="355" t="s">
        <v>213</v>
      </c>
      <c r="G73" s="348" t="s">
        <v>165</v>
      </c>
      <c r="H73" s="75" t="s">
        <v>258</v>
      </c>
      <c r="I73" s="75" t="s">
        <v>259</v>
      </c>
    </row>
    <row r="74" spans="2:9" ht="15.75" thickBot="1" x14ac:dyDescent="0.3">
      <c r="B74" s="330"/>
      <c r="C74" s="330"/>
      <c r="D74" s="334"/>
      <c r="E74" s="365"/>
      <c r="F74" s="356"/>
      <c r="G74" s="336"/>
      <c r="H74" s="86">
        <f>SUM(H75:H77)</f>
        <v>600</v>
      </c>
      <c r="I74" s="88">
        <f t="shared" ref="I74" si="12">SUM(I75:I77)</f>
        <v>300</v>
      </c>
    </row>
    <row r="75" spans="2:9" s="23" customFormat="1" ht="30.2" customHeight="1" x14ac:dyDescent="0.25">
      <c r="B75" s="200" t="s">
        <v>224</v>
      </c>
      <c r="C75" s="200" t="s">
        <v>241</v>
      </c>
      <c r="D75" s="204" t="s">
        <v>242</v>
      </c>
      <c r="E75" s="211">
        <v>200</v>
      </c>
      <c r="F75" s="46">
        <v>100</v>
      </c>
      <c r="G75" s="202">
        <v>1</v>
      </c>
      <c r="H75" s="92">
        <f>ROUND(E75*G75,6)</f>
        <v>200</v>
      </c>
      <c r="I75" s="55">
        <f>ROUND(F75*G75,6)</f>
        <v>100</v>
      </c>
    </row>
    <row r="76" spans="2:9" s="17" customFormat="1" ht="30.2" customHeight="1" x14ac:dyDescent="0.25">
      <c r="B76" s="200" t="s">
        <v>224</v>
      </c>
      <c r="C76" s="200" t="s">
        <v>241</v>
      </c>
      <c r="D76" s="204" t="s">
        <v>242</v>
      </c>
      <c r="E76" s="211">
        <v>200</v>
      </c>
      <c r="F76" s="46">
        <v>100</v>
      </c>
      <c r="G76" s="202">
        <v>1</v>
      </c>
      <c r="H76" s="92">
        <f>ROUND(E76*G76,6)</f>
        <v>200</v>
      </c>
      <c r="I76" s="55">
        <f>ROUND(F76*G76,6)</f>
        <v>100</v>
      </c>
    </row>
    <row r="77" spans="2:9" s="17" customFormat="1" ht="30.2" customHeight="1" thickBot="1" x14ac:dyDescent="0.3">
      <c r="B77" s="201" t="s">
        <v>224</v>
      </c>
      <c r="C77" s="201" t="s">
        <v>260</v>
      </c>
      <c r="D77" s="205">
        <v>0.01</v>
      </c>
      <c r="E77" s="211">
        <v>200</v>
      </c>
      <c r="F77" s="46">
        <v>100</v>
      </c>
      <c r="G77" s="67">
        <v>1</v>
      </c>
      <c r="H77" s="68">
        <f>ROUND(E77*G77,6)</f>
        <v>200</v>
      </c>
      <c r="I77" s="70">
        <f>ROUND(F77*G77,6)</f>
        <v>100</v>
      </c>
    </row>
    <row r="79" spans="2:9" ht="15.75" thickBot="1" x14ac:dyDescent="0.3"/>
    <row r="80" spans="2:9" ht="15.75" thickBot="1" x14ac:dyDescent="0.3">
      <c r="B80" s="326" t="s">
        <v>225</v>
      </c>
      <c r="C80" s="338"/>
      <c r="D80" s="338"/>
      <c r="E80" s="338"/>
      <c r="F80" s="338"/>
      <c r="G80" s="338"/>
      <c r="H80" s="338"/>
      <c r="I80" s="339"/>
    </row>
    <row r="81" spans="2:9" ht="15.75" thickBot="1" x14ac:dyDescent="0.3">
      <c r="B81" s="329" t="s">
        <v>228</v>
      </c>
      <c r="C81" s="329" t="s">
        <v>166</v>
      </c>
      <c r="D81" s="333" t="s">
        <v>229</v>
      </c>
      <c r="E81" s="364" t="s">
        <v>257</v>
      </c>
      <c r="F81" s="355" t="s">
        <v>213</v>
      </c>
      <c r="G81" s="348" t="s">
        <v>165</v>
      </c>
      <c r="H81" s="75" t="s">
        <v>258</v>
      </c>
      <c r="I81" s="75" t="s">
        <v>259</v>
      </c>
    </row>
    <row r="82" spans="2:9" ht="15.75" thickBot="1" x14ac:dyDescent="0.3">
      <c r="B82" s="330"/>
      <c r="C82" s="330"/>
      <c r="D82" s="334"/>
      <c r="E82" s="365"/>
      <c r="F82" s="356"/>
      <c r="G82" s="336"/>
      <c r="H82" s="86">
        <f>SUM(H83:H84)</f>
        <v>400</v>
      </c>
      <c r="I82" s="88">
        <f t="shared" ref="I82" si="13">SUM(I83:I84)</f>
        <v>200</v>
      </c>
    </row>
    <row r="83" spans="2:9" s="17" customFormat="1" ht="30.2" customHeight="1" x14ac:dyDescent="0.25">
      <c r="B83" s="200" t="s">
        <v>225</v>
      </c>
      <c r="C83" s="200" t="s">
        <v>243</v>
      </c>
      <c r="D83" s="204" t="s">
        <v>252</v>
      </c>
      <c r="E83" s="211">
        <v>200</v>
      </c>
      <c r="F83" s="46">
        <v>100</v>
      </c>
      <c r="G83" s="202">
        <v>1</v>
      </c>
      <c r="H83" s="92">
        <f>ROUND(E83*G83,6)</f>
        <v>200</v>
      </c>
      <c r="I83" s="55">
        <f>ROUND(F83*G83,6)</f>
        <v>100</v>
      </c>
    </row>
    <row r="84" spans="2:9" s="17" customFormat="1" ht="30.2" customHeight="1" thickBot="1" x14ac:dyDescent="0.3">
      <c r="B84" s="201" t="s">
        <v>253</v>
      </c>
      <c r="C84" s="201" t="s">
        <v>260</v>
      </c>
      <c r="D84" s="205">
        <v>0.01</v>
      </c>
      <c r="E84" s="211">
        <v>200</v>
      </c>
      <c r="F84" s="46">
        <v>100</v>
      </c>
      <c r="G84" s="67">
        <v>1</v>
      </c>
      <c r="H84" s="68">
        <f>ROUND(E84*G84,6)</f>
        <v>200</v>
      </c>
      <c r="I84" s="70">
        <f>ROUND(F84*G84,6)</f>
        <v>100</v>
      </c>
    </row>
    <row r="86" spans="2:9" ht="15.75" thickBot="1" x14ac:dyDescent="0.3"/>
    <row r="87" spans="2:9" ht="15.75" thickBot="1" x14ac:dyDescent="0.3">
      <c r="B87" s="326" t="s">
        <v>226</v>
      </c>
      <c r="C87" s="338"/>
      <c r="D87" s="338"/>
      <c r="E87" s="338"/>
      <c r="F87" s="338"/>
      <c r="G87" s="338"/>
      <c r="H87" s="338"/>
      <c r="I87" s="339"/>
    </row>
    <row r="88" spans="2:9" ht="15.75" thickBot="1" x14ac:dyDescent="0.3">
      <c r="B88" s="329" t="s">
        <v>228</v>
      </c>
      <c r="C88" s="329" t="s">
        <v>166</v>
      </c>
      <c r="D88" s="333" t="s">
        <v>229</v>
      </c>
      <c r="E88" s="364" t="s">
        <v>257</v>
      </c>
      <c r="F88" s="355" t="s">
        <v>213</v>
      </c>
      <c r="G88" s="348" t="s">
        <v>165</v>
      </c>
      <c r="H88" s="75" t="s">
        <v>258</v>
      </c>
      <c r="I88" s="75" t="s">
        <v>259</v>
      </c>
    </row>
    <row r="89" spans="2:9" ht="15.75" thickBot="1" x14ac:dyDescent="0.3">
      <c r="B89" s="330"/>
      <c r="C89" s="330"/>
      <c r="D89" s="334"/>
      <c r="E89" s="365"/>
      <c r="F89" s="356"/>
      <c r="G89" s="336"/>
      <c r="H89" s="86">
        <f>SUM(H90:H94)</f>
        <v>1000</v>
      </c>
      <c r="I89" s="88">
        <f t="shared" ref="I89" si="14">SUM(I90:I94)</f>
        <v>500</v>
      </c>
    </row>
    <row r="90" spans="2:9" s="17" customFormat="1" ht="30.2" customHeight="1" x14ac:dyDescent="0.25">
      <c r="B90" s="198" t="s">
        <v>226</v>
      </c>
      <c r="C90" s="198" t="s">
        <v>241</v>
      </c>
      <c r="D90" s="203" t="s">
        <v>242</v>
      </c>
      <c r="E90" s="211">
        <v>200</v>
      </c>
      <c r="F90" s="46">
        <v>100</v>
      </c>
      <c r="G90" s="47">
        <v>1</v>
      </c>
      <c r="H90" s="48">
        <f>ROUND(E90*G90,6)</f>
        <v>200</v>
      </c>
      <c r="I90" s="50">
        <f>ROUND(F90*G90,6)</f>
        <v>100</v>
      </c>
    </row>
    <row r="91" spans="2:9" s="23" customFormat="1" ht="30.2" customHeight="1" x14ac:dyDescent="0.25">
      <c r="B91" s="200" t="s">
        <v>226</v>
      </c>
      <c r="C91" s="200" t="s">
        <v>241</v>
      </c>
      <c r="D91" s="204" t="s">
        <v>242</v>
      </c>
      <c r="E91" s="211">
        <v>200</v>
      </c>
      <c r="F91" s="46">
        <v>100</v>
      </c>
      <c r="G91" s="56">
        <v>1</v>
      </c>
      <c r="H91" s="57">
        <f>ROUND(E91*G91,6)</f>
        <v>200</v>
      </c>
      <c r="I91" s="59">
        <f>ROUND(F91*G91,6)</f>
        <v>100</v>
      </c>
    </row>
    <row r="92" spans="2:9" s="23" customFormat="1" ht="30.2" customHeight="1" x14ac:dyDescent="0.25">
      <c r="B92" s="200" t="s">
        <v>226</v>
      </c>
      <c r="C92" s="200" t="s">
        <v>241</v>
      </c>
      <c r="D92" s="204" t="s">
        <v>242</v>
      </c>
      <c r="E92" s="211">
        <v>200</v>
      </c>
      <c r="F92" s="46">
        <v>100</v>
      </c>
      <c r="G92" s="56">
        <v>1</v>
      </c>
      <c r="H92" s="57">
        <f>ROUND(E92*G92,6)</f>
        <v>200</v>
      </c>
      <c r="I92" s="59">
        <f>ROUND(F92*G92,6)</f>
        <v>100</v>
      </c>
    </row>
    <row r="93" spans="2:9" s="17" customFormat="1" ht="30.2" customHeight="1" x14ac:dyDescent="0.25">
      <c r="B93" s="200" t="s">
        <v>226</v>
      </c>
      <c r="C93" s="200" t="s">
        <v>241</v>
      </c>
      <c r="D93" s="204" t="s">
        <v>242</v>
      </c>
      <c r="E93" s="211">
        <v>200</v>
      </c>
      <c r="F93" s="46">
        <v>100</v>
      </c>
      <c r="G93" s="90">
        <v>1</v>
      </c>
      <c r="H93" s="91">
        <f>ROUND(E93*G93,6)</f>
        <v>200</v>
      </c>
      <c r="I93" s="55">
        <f>ROUND(F93*G93,6)</f>
        <v>100</v>
      </c>
    </row>
    <row r="94" spans="2:9" s="17" customFormat="1" ht="30.2" customHeight="1" thickBot="1" x14ac:dyDescent="0.3">
      <c r="B94" s="201" t="s">
        <v>226</v>
      </c>
      <c r="C94" s="201" t="s">
        <v>260</v>
      </c>
      <c r="D94" s="205">
        <v>0.01</v>
      </c>
      <c r="E94" s="211">
        <v>200</v>
      </c>
      <c r="F94" s="46">
        <v>100</v>
      </c>
      <c r="G94" s="67">
        <v>1</v>
      </c>
      <c r="H94" s="68">
        <f>ROUND(E94*G94,6)</f>
        <v>200</v>
      </c>
      <c r="I94" s="70">
        <f>ROUND(F94*G94,6)</f>
        <v>100</v>
      </c>
    </row>
    <row r="96" spans="2:9" ht="15.75" thickBot="1" x14ac:dyDescent="0.3"/>
    <row r="97" spans="2:9" ht="15.75" thickBot="1" x14ac:dyDescent="0.3">
      <c r="B97" s="326" t="s">
        <v>227</v>
      </c>
      <c r="C97" s="338"/>
      <c r="D97" s="338"/>
      <c r="E97" s="338"/>
      <c r="F97" s="338"/>
      <c r="G97" s="338"/>
      <c r="H97" s="338"/>
      <c r="I97" s="339"/>
    </row>
    <row r="98" spans="2:9" ht="15.75" thickBot="1" x14ac:dyDescent="0.3">
      <c r="B98" s="329" t="s">
        <v>228</v>
      </c>
      <c r="C98" s="329" t="s">
        <v>166</v>
      </c>
      <c r="D98" s="333" t="s">
        <v>229</v>
      </c>
      <c r="E98" s="364" t="s">
        <v>257</v>
      </c>
      <c r="F98" s="355" t="s">
        <v>213</v>
      </c>
      <c r="G98" s="348" t="s">
        <v>165</v>
      </c>
      <c r="H98" s="75" t="s">
        <v>258</v>
      </c>
      <c r="I98" s="75" t="s">
        <v>259</v>
      </c>
    </row>
    <row r="99" spans="2:9" ht="15.75" thickBot="1" x14ac:dyDescent="0.3">
      <c r="B99" s="330"/>
      <c r="C99" s="330"/>
      <c r="D99" s="334"/>
      <c r="E99" s="365"/>
      <c r="F99" s="356"/>
      <c r="G99" s="336"/>
      <c r="H99" s="86">
        <f>SUM(H100:H101)</f>
        <v>400</v>
      </c>
      <c r="I99" s="88">
        <f t="shared" ref="I99" si="15">SUM(I100:I101)</f>
        <v>200</v>
      </c>
    </row>
    <row r="100" spans="2:9" s="17" customFormat="1" ht="30.2" customHeight="1" x14ac:dyDescent="0.25">
      <c r="B100" s="200" t="s">
        <v>227</v>
      </c>
      <c r="C100" s="200" t="s">
        <v>241</v>
      </c>
      <c r="D100" s="204" t="s">
        <v>242</v>
      </c>
      <c r="E100" s="91">
        <v>200</v>
      </c>
      <c r="F100" s="46">
        <v>100</v>
      </c>
      <c r="G100" s="56">
        <v>1</v>
      </c>
      <c r="H100" s="57">
        <f>ROUND(E100*G100,6)</f>
        <v>200</v>
      </c>
      <c r="I100" s="59">
        <f t="shared" ref="I100:I101" si="16">ROUND(F100*G100,6)</f>
        <v>100</v>
      </c>
    </row>
    <row r="101" spans="2:9" s="17" customFormat="1" ht="30.2" customHeight="1" thickBot="1" x14ac:dyDescent="0.3">
      <c r="B101" s="201" t="s">
        <v>227</v>
      </c>
      <c r="C101" s="201" t="s">
        <v>260</v>
      </c>
      <c r="D101" s="205">
        <v>0.01</v>
      </c>
      <c r="E101" s="212">
        <v>200</v>
      </c>
      <c r="F101" s="46">
        <v>100</v>
      </c>
      <c r="G101" s="67">
        <v>1</v>
      </c>
      <c r="H101" s="68">
        <f>ROUND(E101*G101,6)</f>
        <v>200</v>
      </c>
      <c r="I101" s="70">
        <f t="shared" si="16"/>
        <v>100</v>
      </c>
    </row>
  </sheetData>
  <mergeCells count="70">
    <mergeCell ref="B97:I97"/>
    <mergeCell ref="B98:B99"/>
    <mergeCell ref="C98:C99"/>
    <mergeCell ref="D98:D99"/>
    <mergeCell ref="E98:E99"/>
    <mergeCell ref="F98:F99"/>
    <mergeCell ref="G98:G99"/>
    <mergeCell ref="B87:I87"/>
    <mergeCell ref="B88:B89"/>
    <mergeCell ref="C88:C89"/>
    <mergeCell ref="D88:D89"/>
    <mergeCell ref="E88:E89"/>
    <mergeCell ref="F88:F89"/>
    <mergeCell ref="G88:G89"/>
    <mergeCell ref="B80:I80"/>
    <mergeCell ref="B81:B82"/>
    <mergeCell ref="C81:C82"/>
    <mergeCell ref="D81:D82"/>
    <mergeCell ref="E81:E82"/>
    <mergeCell ref="F81:F82"/>
    <mergeCell ref="G81:G82"/>
    <mergeCell ref="B72:I72"/>
    <mergeCell ref="B73:B74"/>
    <mergeCell ref="C73:C74"/>
    <mergeCell ref="D73:D74"/>
    <mergeCell ref="E73:E74"/>
    <mergeCell ref="F73:F74"/>
    <mergeCell ref="G73:G74"/>
    <mergeCell ref="B65:I65"/>
    <mergeCell ref="B66:B67"/>
    <mergeCell ref="C66:C67"/>
    <mergeCell ref="D66:D67"/>
    <mergeCell ref="E66:E67"/>
    <mergeCell ref="F66:F67"/>
    <mergeCell ref="G66:G67"/>
    <mergeCell ref="B45:I45"/>
    <mergeCell ref="B46:B47"/>
    <mergeCell ref="C46:C47"/>
    <mergeCell ref="D46:D47"/>
    <mergeCell ref="E46:E47"/>
    <mergeCell ref="F46:F47"/>
    <mergeCell ref="G46:G47"/>
    <mergeCell ref="B34:I34"/>
    <mergeCell ref="B35:B36"/>
    <mergeCell ref="C35:C36"/>
    <mergeCell ref="D35:D36"/>
    <mergeCell ref="E35:E36"/>
    <mergeCell ref="F35:F36"/>
    <mergeCell ref="G35:G36"/>
    <mergeCell ref="B27:I27"/>
    <mergeCell ref="B28:B29"/>
    <mergeCell ref="C28:C29"/>
    <mergeCell ref="D28:D29"/>
    <mergeCell ref="E28:E29"/>
    <mergeCell ref="F28:F29"/>
    <mergeCell ref="G28:G29"/>
    <mergeCell ref="B10:I10"/>
    <mergeCell ref="B11:B12"/>
    <mergeCell ref="C11:C12"/>
    <mergeCell ref="D11:D12"/>
    <mergeCell ref="E11:E12"/>
    <mergeCell ref="F11:F12"/>
    <mergeCell ref="G11:G12"/>
    <mergeCell ref="B2:I2"/>
    <mergeCell ref="B3:B4"/>
    <mergeCell ref="C3:C4"/>
    <mergeCell ref="D3:D4"/>
    <mergeCell ref="E3:E4"/>
    <mergeCell ref="F3:F4"/>
    <mergeCell ref="G3:G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7" max="43" man="1"/>
  </colBreaks>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L101"/>
  <sheetViews>
    <sheetView zoomScaleNormal="100" workbookViewId="0">
      <selection activeCell="J102" sqref="J102"/>
    </sheetView>
  </sheetViews>
  <sheetFormatPr defaultRowHeight="15" x14ac:dyDescent="0.25"/>
  <cols>
    <col min="1" max="1" width="2.5703125" customWidth="1"/>
    <col min="2" max="2" width="20.7109375" style="11" customWidth="1"/>
    <col min="3" max="4" width="25.7109375" style="11" customWidth="1"/>
    <col min="5" max="6" width="15.7109375" style="197" customWidth="1"/>
    <col min="7" max="7" width="17.7109375" style="35" customWidth="1"/>
    <col min="8" max="9" width="17.7109375" style="36" customWidth="1"/>
    <col min="10" max="17" width="12.5703125" customWidth="1"/>
    <col min="18" max="18" width="14.42578125" bestFit="1" customWidth="1"/>
    <col min="19" max="19" width="11.42578125" customWidth="1"/>
    <col min="20" max="20" width="14.42578125" bestFit="1" customWidth="1"/>
    <col min="21" max="22" width="12.42578125" bestFit="1" customWidth="1"/>
    <col min="23" max="23" width="16.140625" customWidth="1"/>
    <col min="24" max="24" width="12.42578125" bestFit="1" customWidth="1"/>
    <col min="25" max="26" width="14.42578125" bestFit="1" customWidth="1"/>
    <col min="27" max="27" width="11.42578125" customWidth="1"/>
    <col min="28" max="28" width="14.42578125" bestFit="1" customWidth="1"/>
    <col min="29" max="29" width="12.42578125" bestFit="1" customWidth="1"/>
    <col min="30" max="30" width="14.42578125" bestFit="1" customWidth="1"/>
    <col min="31" max="31" width="16.42578125" customWidth="1"/>
    <col min="32" max="32" width="12.42578125" bestFit="1" customWidth="1"/>
    <col min="33" max="33" width="14.42578125" customWidth="1"/>
  </cols>
  <sheetData>
    <row r="1" spans="2:12" ht="15.75" thickBot="1" x14ac:dyDescent="0.3"/>
    <row r="2" spans="2:12" ht="15.75" thickBot="1" x14ac:dyDescent="0.3">
      <c r="B2" s="326" t="s">
        <v>218</v>
      </c>
      <c r="C2" s="338"/>
      <c r="D2" s="338"/>
      <c r="E2" s="338"/>
      <c r="F2" s="338"/>
      <c r="G2" s="338"/>
      <c r="H2" s="338"/>
      <c r="I2" s="339"/>
    </row>
    <row r="3" spans="2:12" ht="15.75" thickBot="1" x14ac:dyDescent="0.3">
      <c r="B3" s="329" t="s">
        <v>228</v>
      </c>
      <c r="C3" s="329" t="s">
        <v>166</v>
      </c>
      <c r="D3" s="333" t="s">
        <v>229</v>
      </c>
      <c r="E3" s="364" t="s">
        <v>257</v>
      </c>
      <c r="F3" s="355" t="s">
        <v>213</v>
      </c>
      <c r="G3" s="357" t="s">
        <v>165</v>
      </c>
      <c r="H3" s="75" t="s">
        <v>258</v>
      </c>
      <c r="I3" s="75" t="s">
        <v>259</v>
      </c>
    </row>
    <row r="4" spans="2:12" ht="15.75" thickBot="1" x14ac:dyDescent="0.3">
      <c r="B4" s="330"/>
      <c r="C4" s="330"/>
      <c r="D4" s="334"/>
      <c r="E4" s="365"/>
      <c r="F4" s="356"/>
      <c r="G4" s="358"/>
      <c r="H4" s="86">
        <f>SUM(H5:H7)</f>
        <v>300</v>
      </c>
      <c r="I4" s="88">
        <f t="shared" ref="I4" si="0">SUM(I5:I7)</f>
        <v>150</v>
      </c>
    </row>
    <row r="5" spans="2:12" s="17" customFormat="1" ht="30.2" customHeight="1" x14ac:dyDescent="0.25">
      <c r="B5" s="198" t="s">
        <v>218</v>
      </c>
      <c r="C5" s="198" t="s">
        <v>241</v>
      </c>
      <c r="D5" s="203" t="s">
        <v>242</v>
      </c>
      <c r="E5" s="211">
        <v>100</v>
      </c>
      <c r="F5" s="46">
        <v>50</v>
      </c>
      <c r="G5" s="47">
        <v>1</v>
      </c>
      <c r="H5" s="48">
        <f>ROUND(E5*G5,2)</f>
        <v>100</v>
      </c>
      <c r="I5" s="50">
        <f>ROUND(F5*G5,6)</f>
        <v>50</v>
      </c>
      <c r="L5" s="199"/>
    </row>
    <row r="6" spans="2:12" s="17" customFormat="1" ht="30.2" customHeight="1" x14ac:dyDescent="0.25">
      <c r="B6" s="200" t="s">
        <v>218</v>
      </c>
      <c r="C6" s="200" t="s">
        <v>241</v>
      </c>
      <c r="D6" s="204" t="s">
        <v>242</v>
      </c>
      <c r="E6" s="211">
        <v>100</v>
      </c>
      <c r="F6" s="46">
        <v>50</v>
      </c>
      <c r="G6" s="90">
        <v>1</v>
      </c>
      <c r="H6" s="91">
        <f>ROUND(E6*G6,2)</f>
        <v>100</v>
      </c>
      <c r="I6" s="55">
        <f>ROUND(F6*G6,6)</f>
        <v>50</v>
      </c>
    </row>
    <row r="7" spans="2:12" s="17" customFormat="1" ht="30.2" customHeight="1" thickBot="1" x14ac:dyDescent="0.3">
      <c r="B7" s="201" t="s">
        <v>218</v>
      </c>
      <c r="C7" s="201" t="s">
        <v>260</v>
      </c>
      <c r="D7" s="205">
        <v>0.01</v>
      </c>
      <c r="E7" s="211">
        <v>100</v>
      </c>
      <c r="F7" s="46">
        <v>50</v>
      </c>
      <c r="G7" s="67">
        <v>1</v>
      </c>
      <c r="H7" s="68">
        <f>ROUND(E7*G7,2)</f>
        <v>100</v>
      </c>
      <c r="I7" s="70">
        <f>ROUND(F7*G7,6)</f>
        <v>50</v>
      </c>
    </row>
    <row r="9" spans="2:12" ht="15.75" thickBot="1" x14ac:dyDescent="0.3"/>
    <row r="10" spans="2:12" ht="15.75" thickBot="1" x14ac:dyDescent="0.3">
      <c r="B10" s="326" t="s">
        <v>219</v>
      </c>
      <c r="C10" s="338"/>
      <c r="D10" s="338"/>
      <c r="E10" s="338"/>
      <c r="F10" s="338"/>
      <c r="G10" s="338"/>
      <c r="H10" s="338"/>
      <c r="I10" s="339"/>
    </row>
    <row r="11" spans="2:12" ht="15.75" thickBot="1" x14ac:dyDescent="0.3">
      <c r="B11" s="329" t="s">
        <v>228</v>
      </c>
      <c r="C11" s="329" t="s">
        <v>166</v>
      </c>
      <c r="D11" s="333" t="s">
        <v>229</v>
      </c>
      <c r="E11" s="364" t="s">
        <v>257</v>
      </c>
      <c r="F11" s="355" t="s">
        <v>213</v>
      </c>
      <c r="G11" s="357" t="s">
        <v>165</v>
      </c>
      <c r="H11" s="75" t="s">
        <v>258</v>
      </c>
      <c r="I11" s="75" t="s">
        <v>259</v>
      </c>
    </row>
    <row r="12" spans="2:12" ht="15.75" thickBot="1" x14ac:dyDescent="0.3">
      <c r="B12" s="330"/>
      <c r="C12" s="330"/>
      <c r="D12" s="334"/>
      <c r="E12" s="365"/>
      <c r="F12" s="356"/>
      <c r="G12" s="358"/>
      <c r="H12" s="86">
        <f>SUM(H13:H24)</f>
        <v>1200</v>
      </c>
      <c r="I12" s="88">
        <f t="shared" ref="I12" si="1">SUM(I13:I24)</f>
        <v>300</v>
      </c>
    </row>
    <row r="13" spans="2:12" s="17" customFormat="1" ht="30.2" customHeight="1" x14ac:dyDescent="0.25">
      <c r="B13" s="198" t="s">
        <v>219</v>
      </c>
      <c r="C13" s="198" t="s">
        <v>241</v>
      </c>
      <c r="D13" s="203" t="s">
        <v>242</v>
      </c>
      <c r="E13" s="211">
        <v>100</v>
      </c>
      <c r="F13" s="46">
        <v>25</v>
      </c>
      <c r="G13" s="47">
        <v>1</v>
      </c>
      <c r="H13" s="48">
        <f t="shared" ref="H13:H24" si="2">ROUND(E13*G13,2)</f>
        <v>100</v>
      </c>
      <c r="I13" s="50">
        <f t="shared" ref="I13:I24" si="3">ROUND(F13*G13,6)</f>
        <v>25</v>
      </c>
    </row>
    <row r="14" spans="2:12" s="23" customFormat="1" ht="30.2" customHeight="1" x14ac:dyDescent="0.25">
      <c r="B14" s="200" t="s">
        <v>219</v>
      </c>
      <c r="C14" s="200" t="s">
        <v>241</v>
      </c>
      <c r="D14" s="204" t="s">
        <v>242</v>
      </c>
      <c r="E14" s="211">
        <v>100</v>
      </c>
      <c r="F14" s="46">
        <v>25</v>
      </c>
      <c r="G14" s="56">
        <v>1</v>
      </c>
      <c r="H14" s="57">
        <f t="shared" si="2"/>
        <v>100</v>
      </c>
      <c r="I14" s="59">
        <f t="shared" si="3"/>
        <v>25</v>
      </c>
    </row>
    <row r="15" spans="2:12" s="23" customFormat="1" ht="30.2" customHeight="1" x14ac:dyDescent="0.25">
      <c r="B15" s="200" t="s">
        <v>219</v>
      </c>
      <c r="C15" s="200" t="s">
        <v>241</v>
      </c>
      <c r="D15" s="204" t="s">
        <v>242</v>
      </c>
      <c r="E15" s="211">
        <v>100</v>
      </c>
      <c r="F15" s="46">
        <v>25</v>
      </c>
      <c r="G15" s="56">
        <v>1</v>
      </c>
      <c r="H15" s="57">
        <f t="shared" si="2"/>
        <v>100</v>
      </c>
      <c r="I15" s="59">
        <f t="shared" si="3"/>
        <v>25</v>
      </c>
    </row>
    <row r="16" spans="2:12" s="23" customFormat="1" ht="30.2" customHeight="1" x14ac:dyDescent="0.25">
      <c r="B16" s="200" t="s">
        <v>219</v>
      </c>
      <c r="C16" s="200" t="s">
        <v>241</v>
      </c>
      <c r="D16" s="204" t="s">
        <v>242</v>
      </c>
      <c r="E16" s="211">
        <v>100</v>
      </c>
      <c r="F16" s="46">
        <v>25</v>
      </c>
      <c r="G16" s="56">
        <v>1</v>
      </c>
      <c r="H16" s="57">
        <f t="shared" si="2"/>
        <v>100</v>
      </c>
      <c r="I16" s="59">
        <f t="shared" si="3"/>
        <v>25</v>
      </c>
    </row>
    <row r="17" spans="2:9" s="23" customFormat="1" ht="30.2" customHeight="1" x14ac:dyDescent="0.25">
      <c r="B17" s="200" t="s">
        <v>219</v>
      </c>
      <c r="C17" s="200" t="s">
        <v>241</v>
      </c>
      <c r="D17" s="204" t="s">
        <v>242</v>
      </c>
      <c r="E17" s="211">
        <v>100</v>
      </c>
      <c r="F17" s="46">
        <v>25</v>
      </c>
      <c r="G17" s="56">
        <v>1</v>
      </c>
      <c r="H17" s="57">
        <f t="shared" si="2"/>
        <v>100</v>
      </c>
      <c r="I17" s="59">
        <f t="shared" si="3"/>
        <v>25</v>
      </c>
    </row>
    <row r="18" spans="2:9" s="23" customFormat="1" ht="30.2" customHeight="1" x14ac:dyDescent="0.25">
      <c r="B18" s="200" t="s">
        <v>219</v>
      </c>
      <c r="C18" s="200" t="s">
        <v>243</v>
      </c>
      <c r="D18" s="204" t="s">
        <v>244</v>
      </c>
      <c r="E18" s="211">
        <v>100</v>
      </c>
      <c r="F18" s="46">
        <v>25</v>
      </c>
      <c r="G18" s="56">
        <v>1</v>
      </c>
      <c r="H18" s="57">
        <f t="shared" si="2"/>
        <v>100</v>
      </c>
      <c r="I18" s="59">
        <f t="shared" si="3"/>
        <v>25</v>
      </c>
    </row>
    <row r="19" spans="2:9" s="23" customFormat="1" ht="30.2" customHeight="1" x14ac:dyDescent="0.25">
      <c r="B19" s="200" t="s">
        <v>219</v>
      </c>
      <c r="C19" s="200" t="s">
        <v>243</v>
      </c>
      <c r="D19" s="204" t="s">
        <v>245</v>
      </c>
      <c r="E19" s="211">
        <v>100</v>
      </c>
      <c r="F19" s="46">
        <v>25</v>
      </c>
      <c r="G19" s="56">
        <v>1</v>
      </c>
      <c r="H19" s="57">
        <f t="shared" si="2"/>
        <v>100</v>
      </c>
      <c r="I19" s="59">
        <f t="shared" si="3"/>
        <v>25</v>
      </c>
    </row>
    <row r="20" spans="2:9" s="23" customFormat="1" ht="30.2" customHeight="1" x14ac:dyDescent="0.25">
      <c r="B20" s="200" t="s">
        <v>219</v>
      </c>
      <c r="C20" s="200" t="s">
        <v>243</v>
      </c>
      <c r="D20" s="204" t="s">
        <v>246</v>
      </c>
      <c r="E20" s="211">
        <v>100</v>
      </c>
      <c r="F20" s="46">
        <v>25</v>
      </c>
      <c r="G20" s="56">
        <v>1</v>
      </c>
      <c r="H20" s="57">
        <f t="shared" si="2"/>
        <v>100</v>
      </c>
      <c r="I20" s="59">
        <f t="shared" si="3"/>
        <v>25</v>
      </c>
    </row>
    <row r="21" spans="2:9" s="23" customFormat="1" ht="30.2" customHeight="1" x14ac:dyDescent="0.25">
      <c r="B21" s="200" t="s">
        <v>219</v>
      </c>
      <c r="C21" s="200" t="s">
        <v>243</v>
      </c>
      <c r="D21" s="204" t="s">
        <v>246</v>
      </c>
      <c r="E21" s="211">
        <v>100</v>
      </c>
      <c r="F21" s="46">
        <v>25</v>
      </c>
      <c r="G21" s="56">
        <v>1</v>
      </c>
      <c r="H21" s="57">
        <f t="shared" si="2"/>
        <v>100</v>
      </c>
      <c r="I21" s="59">
        <f t="shared" si="3"/>
        <v>25</v>
      </c>
    </row>
    <row r="22" spans="2:9" s="23" customFormat="1" ht="30.2" customHeight="1" x14ac:dyDescent="0.25">
      <c r="B22" s="200" t="s">
        <v>219</v>
      </c>
      <c r="C22" s="200" t="s">
        <v>243</v>
      </c>
      <c r="D22" s="204" t="s">
        <v>247</v>
      </c>
      <c r="E22" s="211">
        <v>100</v>
      </c>
      <c r="F22" s="46">
        <v>25</v>
      </c>
      <c r="G22" s="56">
        <v>1</v>
      </c>
      <c r="H22" s="57">
        <f t="shared" si="2"/>
        <v>100</v>
      </c>
      <c r="I22" s="59">
        <f t="shared" si="3"/>
        <v>25</v>
      </c>
    </row>
    <row r="23" spans="2:9" s="23" customFormat="1" ht="30.2" customHeight="1" x14ac:dyDescent="0.25">
      <c r="B23" s="200" t="s">
        <v>219</v>
      </c>
      <c r="C23" s="200" t="s">
        <v>243</v>
      </c>
      <c r="D23" s="204" t="s">
        <v>248</v>
      </c>
      <c r="E23" s="211">
        <v>100</v>
      </c>
      <c r="F23" s="46">
        <v>25</v>
      </c>
      <c r="G23" s="56">
        <v>1</v>
      </c>
      <c r="H23" s="57">
        <f t="shared" si="2"/>
        <v>100</v>
      </c>
      <c r="I23" s="59">
        <f t="shared" si="3"/>
        <v>25</v>
      </c>
    </row>
    <row r="24" spans="2:9" s="17" customFormat="1" ht="30.2" customHeight="1" thickBot="1" x14ac:dyDescent="0.3">
      <c r="B24" s="201" t="s">
        <v>219</v>
      </c>
      <c r="C24" s="201" t="s">
        <v>260</v>
      </c>
      <c r="D24" s="205">
        <v>0.01</v>
      </c>
      <c r="E24" s="211">
        <v>100</v>
      </c>
      <c r="F24" s="46">
        <v>25</v>
      </c>
      <c r="G24" s="67">
        <v>1</v>
      </c>
      <c r="H24" s="68">
        <f t="shared" si="2"/>
        <v>100</v>
      </c>
      <c r="I24" s="70">
        <f t="shared" si="3"/>
        <v>25</v>
      </c>
    </row>
    <row r="26" spans="2:9" ht="15.75" thickBot="1" x14ac:dyDescent="0.3"/>
    <row r="27" spans="2:9" ht="15.75" thickBot="1" x14ac:dyDescent="0.3">
      <c r="B27" s="326" t="s">
        <v>220</v>
      </c>
      <c r="C27" s="338"/>
      <c r="D27" s="338"/>
      <c r="E27" s="338"/>
      <c r="F27" s="338"/>
      <c r="G27" s="338"/>
      <c r="H27" s="338"/>
      <c r="I27" s="339"/>
    </row>
    <row r="28" spans="2:9" ht="15.75" thickBot="1" x14ac:dyDescent="0.3">
      <c r="B28" s="329" t="s">
        <v>228</v>
      </c>
      <c r="C28" s="329" t="s">
        <v>166</v>
      </c>
      <c r="D28" s="333" t="s">
        <v>229</v>
      </c>
      <c r="E28" s="364" t="s">
        <v>146</v>
      </c>
      <c r="F28" s="355" t="s">
        <v>213</v>
      </c>
      <c r="G28" s="357" t="s">
        <v>165</v>
      </c>
      <c r="H28" s="75" t="s">
        <v>258</v>
      </c>
      <c r="I28" s="75" t="s">
        <v>259</v>
      </c>
    </row>
    <row r="29" spans="2:9" ht="15.75" thickBot="1" x14ac:dyDescent="0.3">
      <c r="B29" s="330"/>
      <c r="C29" s="330"/>
      <c r="D29" s="334"/>
      <c r="E29" s="365"/>
      <c r="F29" s="356"/>
      <c r="G29" s="358"/>
      <c r="H29" s="86">
        <f>SUM(H30:H31)</f>
        <v>20</v>
      </c>
      <c r="I29" s="88">
        <f t="shared" ref="I29" si="4">SUM(I30:I31)</f>
        <v>18</v>
      </c>
    </row>
    <row r="30" spans="2:9" s="17" customFormat="1" ht="30.2" customHeight="1" x14ac:dyDescent="0.25">
      <c r="B30" s="200" t="s">
        <v>220</v>
      </c>
      <c r="C30" s="200" t="s">
        <v>241</v>
      </c>
      <c r="D30" s="204" t="s">
        <v>242</v>
      </c>
      <c r="E30" s="91">
        <v>10</v>
      </c>
      <c r="F30" s="55">
        <v>9</v>
      </c>
      <c r="G30" s="90">
        <v>1</v>
      </c>
      <c r="H30" s="91">
        <f>ROUND(E30*G30,2)</f>
        <v>10</v>
      </c>
      <c r="I30" s="55">
        <f>ROUND(F30*G30,6)</f>
        <v>9</v>
      </c>
    </row>
    <row r="31" spans="2:9" s="17" customFormat="1" ht="30.2" customHeight="1" thickBot="1" x14ac:dyDescent="0.3">
      <c r="B31" s="201" t="s">
        <v>220</v>
      </c>
      <c r="C31" s="201" t="s">
        <v>260</v>
      </c>
      <c r="D31" s="205">
        <v>0.01</v>
      </c>
      <c r="E31" s="212">
        <v>10</v>
      </c>
      <c r="F31" s="66">
        <v>9</v>
      </c>
      <c r="G31" s="67">
        <v>1</v>
      </c>
      <c r="H31" s="68">
        <f>ROUND(E31*G31,2)</f>
        <v>10</v>
      </c>
      <c r="I31" s="70">
        <f>ROUND(F31*G31,6)</f>
        <v>9</v>
      </c>
    </row>
    <row r="33" spans="2:9" ht="15.75" thickBot="1" x14ac:dyDescent="0.3"/>
    <row r="34" spans="2:9" ht="15.75" thickBot="1" x14ac:dyDescent="0.3">
      <c r="B34" s="326" t="s">
        <v>221</v>
      </c>
      <c r="C34" s="338"/>
      <c r="D34" s="338"/>
      <c r="E34" s="338"/>
      <c r="F34" s="338"/>
      <c r="G34" s="338"/>
      <c r="H34" s="338"/>
      <c r="I34" s="339"/>
    </row>
    <row r="35" spans="2:9" ht="15.75" thickBot="1" x14ac:dyDescent="0.3">
      <c r="B35" s="329" t="s">
        <v>228</v>
      </c>
      <c r="C35" s="329" t="s">
        <v>166</v>
      </c>
      <c r="D35" s="333" t="s">
        <v>229</v>
      </c>
      <c r="E35" s="364" t="s">
        <v>146</v>
      </c>
      <c r="F35" s="355" t="s">
        <v>213</v>
      </c>
      <c r="G35" s="357" t="s">
        <v>165</v>
      </c>
      <c r="H35" s="75" t="s">
        <v>258</v>
      </c>
      <c r="I35" s="75" t="s">
        <v>259</v>
      </c>
    </row>
    <row r="36" spans="2:9" ht="15.75" thickBot="1" x14ac:dyDescent="0.3">
      <c r="B36" s="330"/>
      <c r="C36" s="330"/>
      <c r="D36" s="334"/>
      <c r="E36" s="365"/>
      <c r="F36" s="356"/>
      <c r="G36" s="358"/>
      <c r="H36" s="86">
        <f>SUM(H37:H42)</f>
        <v>600</v>
      </c>
      <c r="I36" s="88">
        <f t="shared" ref="I36" si="5">SUM(I37:I42)</f>
        <v>300</v>
      </c>
    </row>
    <row r="37" spans="2:9" s="17" customFormat="1" ht="30.2" customHeight="1" x14ac:dyDescent="0.25">
      <c r="B37" s="198" t="s">
        <v>221</v>
      </c>
      <c r="C37" s="198" t="s">
        <v>241</v>
      </c>
      <c r="D37" s="203" t="s">
        <v>242</v>
      </c>
      <c r="E37" s="211">
        <v>100</v>
      </c>
      <c r="F37" s="46">
        <v>50</v>
      </c>
      <c r="G37" s="47">
        <v>1</v>
      </c>
      <c r="H37" s="48">
        <f t="shared" ref="H37:H42" si="6">ROUND(E37*G37,2)</f>
        <v>100</v>
      </c>
      <c r="I37" s="50">
        <f t="shared" ref="I37:I42" si="7">ROUND(F37*G37,6)</f>
        <v>50</v>
      </c>
    </row>
    <row r="38" spans="2:9" s="23" customFormat="1" ht="30.2" customHeight="1" x14ac:dyDescent="0.25">
      <c r="B38" s="200" t="s">
        <v>221</v>
      </c>
      <c r="C38" s="200" t="s">
        <v>243</v>
      </c>
      <c r="D38" s="204" t="s">
        <v>249</v>
      </c>
      <c r="E38" s="211">
        <v>100</v>
      </c>
      <c r="F38" s="46">
        <v>50</v>
      </c>
      <c r="G38" s="56">
        <v>1</v>
      </c>
      <c r="H38" s="57">
        <f t="shared" si="6"/>
        <v>100</v>
      </c>
      <c r="I38" s="59">
        <f t="shared" si="7"/>
        <v>50</v>
      </c>
    </row>
    <row r="39" spans="2:9" s="23" customFormat="1" ht="30.2" customHeight="1" x14ac:dyDescent="0.25">
      <c r="B39" s="200" t="s">
        <v>221</v>
      </c>
      <c r="C39" s="200" t="s">
        <v>243</v>
      </c>
      <c r="D39" s="204" t="s">
        <v>250</v>
      </c>
      <c r="E39" s="211">
        <v>100</v>
      </c>
      <c r="F39" s="46">
        <v>50</v>
      </c>
      <c r="G39" s="56">
        <v>1</v>
      </c>
      <c r="H39" s="57">
        <f t="shared" si="6"/>
        <v>100</v>
      </c>
      <c r="I39" s="59">
        <f t="shared" si="7"/>
        <v>50</v>
      </c>
    </row>
    <row r="40" spans="2:9" s="23" customFormat="1" ht="30.2" customHeight="1" x14ac:dyDescent="0.25">
      <c r="B40" s="200" t="s">
        <v>221</v>
      </c>
      <c r="C40" s="200" t="s">
        <v>243</v>
      </c>
      <c r="D40" s="204" t="s">
        <v>245</v>
      </c>
      <c r="E40" s="211">
        <v>100</v>
      </c>
      <c r="F40" s="46">
        <v>50</v>
      </c>
      <c r="G40" s="56">
        <v>1</v>
      </c>
      <c r="H40" s="57">
        <f t="shared" si="6"/>
        <v>100</v>
      </c>
      <c r="I40" s="59">
        <f t="shared" si="7"/>
        <v>50</v>
      </c>
    </row>
    <row r="41" spans="2:9" s="23" customFormat="1" ht="30.2" customHeight="1" x14ac:dyDescent="0.25">
      <c r="B41" s="200" t="s">
        <v>221</v>
      </c>
      <c r="C41" s="200" t="s">
        <v>243</v>
      </c>
      <c r="D41" s="204" t="s">
        <v>245</v>
      </c>
      <c r="E41" s="211">
        <v>100</v>
      </c>
      <c r="F41" s="46">
        <v>50</v>
      </c>
      <c r="G41" s="56">
        <v>1</v>
      </c>
      <c r="H41" s="57">
        <f t="shared" si="6"/>
        <v>100</v>
      </c>
      <c r="I41" s="59">
        <f t="shared" si="7"/>
        <v>50</v>
      </c>
    </row>
    <row r="42" spans="2:9" s="17" customFormat="1" ht="30.2" customHeight="1" thickBot="1" x14ac:dyDescent="0.3">
      <c r="B42" s="201" t="s">
        <v>221</v>
      </c>
      <c r="C42" s="201" t="s">
        <v>260</v>
      </c>
      <c r="D42" s="205">
        <v>0.01</v>
      </c>
      <c r="E42" s="211">
        <v>100</v>
      </c>
      <c r="F42" s="46">
        <v>50</v>
      </c>
      <c r="G42" s="67">
        <v>1</v>
      </c>
      <c r="H42" s="68">
        <f t="shared" si="6"/>
        <v>100</v>
      </c>
      <c r="I42" s="70">
        <f t="shared" si="7"/>
        <v>50</v>
      </c>
    </row>
    <row r="44" spans="2:9" ht="15.75" thickBot="1" x14ac:dyDescent="0.3"/>
    <row r="45" spans="2:9" ht="15.75" thickBot="1" x14ac:dyDescent="0.3">
      <c r="B45" s="326" t="s">
        <v>222</v>
      </c>
      <c r="C45" s="338"/>
      <c r="D45" s="338"/>
      <c r="E45" s="338"/>
      <c r="F45" s="338"/>
      <c r="G45" s="338"/>
      <c r="H45" s="338"/>
      <c r="I45" s="339"/>
    </row>
    <row r="46" spans="2:9" ht="15.75" thickBot="1" x14ac:dyDescent="0.3">
      <c r="B46" s="329" t="s">
        <v>228</v>
      </c>
      <c r="C46" s="329" t="s">
        <v>166</v>
      </c>
      <c r="D46" s="333" t="s">
        <v>229</v>
      </c>
      <c r="E46" s="364" t="s">
        <v>146</v>
      </c>
      <c r="F46" s="355" t="s">
        <v>213</v>
      </c>
      <c r="G46" s="357" t="s">
        <v>165</v>
      </c>
      <c r="H46" s="75" t="s">
        <v>258</v>
      </c>
      <c r="I46" s="75" t="s">
        <v>259</v>
      </c>
    </row>
    <row r="47" spans="2:9" ht="15.75" thickBot="1" x14ac:dyDescent="0.3">
      <c r="B47" s="330"/>
      <c r="C47" s="330"/>
      <c r="D47" s="334"/>
      <c r="E47" s="365"/>
      <c r="F47" s="356"/>
      <c r="G47" s="358"/>
      <c r="H47" s="86">
        <f>SUM(H48:H62)</f>
        <v>3000</v>
      </c>
      <c r="I47" s="88">
        <f t="shared" ref="I47" si="8">SUM(I48:I62)</f>
        <v>750</v>
      </c>
    </row>
    <row r="48" spans="2:9" s="17" customFormat="1" ht="30.2" customHeight="1" x14ac:dyDescent="0.25">
      <c r="B48" s="198" t="s">
        <v>222</v>
      </c>
      <c r="C48" s="198" t="s">
        <v>241</v>
      </c>
      <c r="D48" s="203" t="s">
        <v>242</v>
      </c>
      <c r="E48" s="211">
        <v>200</v>
      </c>
      <c r="F48" s="46">
        <v>50</v>
      </c>
      <c r="G48" s="47">
        <v>1</v>
      </c>
      <c r="H48" s="48">
        <f t="shared" ref="H48:H62" si="9">ROUND(E48*G48,2)</f>
        <v>200</v>
      </c>
      <c r="I48" s="50">
        <f t="shared" ref="I48:I62" si="10">ROUND(F48*G48,6)</f>
        <v>50</v>
      </c>
    </row>
    <row r="49" spans="2:9" s="23" customFormat="1" ht="30.2" customHeight="1" x14ac:dyDescent="0.25">
      <c r="B49" s="200" t="s">
        <v>222</v>
      </c>
      <c r="C49" s="200" t="s">
        <v>243</v>
      </c>
      <c r="D49" s="204" t="s">
        <v>249</v>
      </c>
      <c r="E49" s="211">
        <v>200</v>
      </c>
      <c r="F49" s="46">
        <v>50</v>
      </c>
      <c r="G49" s="56">
        <v>1</v>
      </c>
      <c r="H49" s="57">
        <f t="shared" si="9"/>
        <v>200</v>
      </c>
      <c r="I49" s="59">
        <f t="shared" si="10"/>
        <v>50</v>
      </c>
    </row>
    <row r="50" spans="2:9" s="23" customFormat="1" ht="30.2" customHeight="1" x14ac:dyDescent="0.25">
      <c r="B50" s="200" t="s">
        <v>222</v>
      </c>
      <c r="C50" s="200" t="s">
        <v>243</v>
      </c>
      <c r="D50" s="204" t="s">
        <v>244</v>
      </c>
      <c r="E50" s="211">
        <v>200</v>
      </c>
      <c r="F50" s="46">
        <v>50</v>
      </c>
      <c r="G50" s="56">
        <v>1</v>
      </c>
      <c r="H50" s="57">
        <f t="shared" si="9"/>
        <v>200</v>
      </c>
      <c r="I50" s="59">
        <f t="shared" si="10"/>
        <v>50</v>
      </c>
    </row>
    <row r="51" spans="2:9" s="23" customFormat="1" ht="30.2" customHeight="1" x14ac:dyDescent="0.25">
      <c r="B51" s="200" t="s">
        <v>222</v>
      </c>
      <c r="C51" s="200" t="s">
        <v>243</v>
      </c>
      <c r="D51" s="204" t="s">
        <v>244</v>
      </c>
      <c r="E51" s="211">
        <v>200</v>
      </c>
      <c r="F51" s="46">
        <v>50</v>
      </c>
      <c r="G51" s="56">
        <v>1</v>
      </c>
      <c r="H51" s="57">
        <f t="shared" si="9"/>
        <v>200</v>
      </c>
      <c r="I51" s="59">
        <f t="shared" si="10"/>
        <v>50</v>
      </c>
    </row>
    <row r="52" spans="2:9" s="23" customFormat="1" ht="30.2" customHeight="1" x14ac:dyDescent="0.25">
      <c r="B52" s="200" t="s">
        <v>222</v>
      </c>
      <c r="C52" s="200" t="s">
        <v>243</v>
      </c>
      <c r="D52" s="204" t="s">
        <v>251</v>
      </c>
      <c r="E52" s="211">
        <v>200</v>
      </c>
      <c r="F52" s="46">
        <v>50</v>
      </c>
      <c r="G52" s="56">
        <v>1</v>
      </c>
      <c r="H52" s="57">
        <f t="shared" si="9"/>
        <v>200</v>
      </c>
      <c r="I52" s="59">
        <f t="shared" si="10"/>
        <v>50</v>
      </c>
    </row>
    <row r="53" spans="2:9" s="23" customFormat="1" ht="30.2" customHeight="1" x14ac:dyDescent="0.25">
      <c r="B53" s="200" t="s">
        <v>222</v>
      </c>
      <c r="C53" s="200" t="s">
        <v>243</v>
      </c>
      <c r="D53" s="204" t="s">
        <v>252</v>
      </c>
      <c r="E53" s="211">
        <v>200</v>
      </c>
      <c r="F53" s="46">
        <v>50</v>
      </c>
      <c r="G53" s="56">
        <v>1</v>
      </c>
      <c r="H53" s="57">
        <f t="shared" si="9"/>
        <v>200</v>
      </c>
      <c r="I53" s="59">
        <f t="shared" si="10"/>
        <v>50</v>
      </c>
    </row>
    <row r="54" spans="2:9" s="23" customFormat="1" ht="30.2" customHeight="1" x14ac:dyDescent="0.25">
      <c r="B54" s="200" t="s">
        <v>222</v>
      </c>
      <c r="C54" s="200" t="s">
        <v>243</v>
      </c>
      <c r="D54" s="204" t="s">
        <v>250</v>
      </c>
      <c r="E54" s="211">
        <v>200</v>
      </c>
      <c r="F54" s="46">
        <v>50</v>
      </c>
      <c r="G54" s="56">
        <v>1</v>
      </c>
      <c r="H54" s="57">
        <f t="shared" si="9"/>
        <v>200</v>
      </c>
      <c r="I54" s="59">
        <f t="shared" si="10"/>
        <v>50</v>
      </c>
    </row>
    <row r="55" spans="2:9" s="23" customFormat="1" ht="30.2" customHeight="1" x14ac:dyDescent="0.25">
      <c r="B55" s="200" t="s">
        <v>222</v>
      </c>
      <c r="C55" s="200" t="s">
        <v>243</v>
      </c>
      <c r="D55" s="204" t="s">
        <v>245</v>
      </c>
      <c r="E55" s="211">
        <v>200</v>
      </c>
      <c r="F55" s="46">
        <v>50</v>
      </c>
      <c r="G55" s="56">
        <v>1</v>
      </c>
      <c r="H55" s="57">
        <f t="shared" si="9"/>
        <v>200</v>
      </c>
      <c r="I55" s="59">
        <f t="shared" si="10"/>
        <v>50</v>
      </c>
    </row>
    <row r="56" spans="2:9" s="23" customFormat="1" ht="30.2" customHeight="1" x14ac:dyDescent="0.25">
      <c r="B56" s="200" t="s">
        <v>222</v>
      </c>
      <c r="C56" s="200" t="s">
        <v>243</v>
      </c>
      <c r="D56" s="204" t="s">
        <v>246</v>
      </c>
      <c r="E56" s="211">
        <v>200</v>
      </c>
      <c r="F56" s="46">
        <v>50</v>
      </c>
      <c r="G56" s="56">
        <v>1</v>
      </c>
      <c r="H56" s="57">
        <f t="shared" si="9"/>
        <v>200</v>
      </c>
      <c r="I56" s="59">
        <f t="shared" si="10"/>
        <v>50</v>
      </c>
    </row>
    <row r="57" spans="2:9" s="23" customFormat="1" ht="30.2" customHeight="1" x14ac:dyDescent="0.25">
      <c r="B57" s="200" t="s">
        <v>222</v>
      </c>
      <c r="C57" s="200" t="s">
        <v>243</v>
      </c>
      <c r="D57" s="204" t="s">
        <v>246</v>
      </c>
      <c r="E57" s="211">
        <v>200</v>
      </c>
      <c r="F57" s="46">
        <v>50</v>
      </c>
      <c r="G57" s="56">
        <v>1</v>
      </c>
      <c r="H57" s="57">
        <f t="shared" si="9"/>
        <v>200</v>
      </c>
      <c r="I57" s="59">
        <f t="shared" si="10"/>
        <v>50</v>
      </c>
    </row>
    <row r="58" spans="2:9" s="23" customFormat="1" ht="30.2" customHeight="1" x14ac:dyDescent="0.25">
      <c r="B58" s="200" t="s">
        <v>222</v>
      </c>
      <c r="C58" s="200" t="s">
        <v>243</v>
      </c>
      <c r="D58" s="204" t="s">
        <v>246</v>
      </c>
      <c r="E58" s="211">
        <v>200</v>
      </c>
      <c r="F58" s="46">
        <v>50</v>
      </c>
      <c r="G58" s="56">
        <v>1</v>
      </c>
      <c r="H58" s="57">
        <f t="shared" si="9"/>
        <v>200</v>
      </c>
      <c r="I58" s="59">
        <f t="shared" si="10"/>
        <v>50</v>
      </c>
    </row>
    <row r="59" spans="2:9" s="23" customFormat="1" ht="30.2" customHeight="1" x14ac:dyDescent="0.25">
      <c r="B59" s="200" t="s">
        <v>222</v>
      </c>
      <c r="C59" s="200" t="s">
        <v>243</v>
      </c>
      <c r="D59" s="204" t="s">
        <v>248</v>
      </c>
      <c r="E59" s="211">
        <v>200</v>
      </c>
      <c r="F59" s="46">
        <v>50</v>
      </c>
      <c r="G59" s="56">
        <v>1</v>
      </c>
      <c r="H59" s="57">
        <f t="shared" si="9"/>
        <v>200</v>
      </c>
      <c r="I59" s="59">
        <f t="shared" si="10"/>
        <v>50</v>
      </c>
    </row>
    <row r="60" spans="2:9" s="23" customFormat="1" ht="30.2" customHeight="1" x14ac:dyDescent="0.25">
      <c r="B60" s="200" t="s">
        <v>222</v>
      </c>
      <c r="C60" s="200" t="s">
        <v>243</v>
      </c>
      <c r="D60" s="204" t="s">
        <v>248</v>
      </c>
      <c r="E60" s="211">
        <v>200</v>
      </c>
      <c r="F60" s="46">
        <v>50</v>
      </c>
      <c r="G60" s="56">
        <v>1</v>
      </c>
      <c r="H60" s="57">
        <f t="shared" si="9"/>
        <v>200</v>
      </c>
      <c r="I60" s="59">
        <f t="shared" si="10"/>
        <v>50</v>
      </c>
    </row>
    <row r="61" spans="2:9" s="17" customFormat="1" ht="30.2" customHeight="1" x14ac:dyDescent="0.25">
      <c r="B61" s="200" t="s">
        <v>222</v>
      </c>
      <c r="C61" s="200" t="s">
        <v>243</v>
      </c>
      <c r="D61" s="204" t="s">
        <v>248</v>
      </c>
      <c r="E61" s="211">
        <v>200</v>
      </c>
      <c r="F61" s="46">
        <v>50</v>
      </c>
      <c r="G61" s="202">
        <v>1</v>
      </c>
      <c r="H61" s="92">
        <f t="shared" si="9"/>
        <v>200</v>
      </c>
      <c r="I61" s="55">
        <f t="shared" si="10"/>
        <v>50</v>
      </c>
    </row>
    <row r="62" spans="2:9" s="17" customFormat="1" ht="30.2" customHeight="1" thickBot="1" x14ac:dyDescent="0.3">
      <c r="B62" s="201" t="s">
        <v>222</v>
      </c>
      <c r="C62" s="201" t="s">
        <v>260</v>
      </c>
      <c r="D62" s="205">
        <v>0.01</v>
      </c>
      <c r="E62" s="211">
        <v>200</v>
      </c>
      <c r="F62" s="46">
        <v>50</v>
      </c>
      <c r="G62" s="67">
        <v>1</v>
      </c>
      <c r="H62" s="68">
        <f t="shared" si="9"/>
        <v>200</v>
      </c>
      <c r="I62" s="70">
        <f t="shared" si="10"/>
        <v>50</v>
      </c>
    </row>
    <row r="64" spans="2:9" ht="15.75" thickBot="1" x14ac:dyDescent="0.3"/>
    <row r="65" spans="2:9" ht="15.75" thickBot="1" x14ac:dyDescent="0.3">
      <c r="B65" s="326" t="s">
        <v>223</v>
      </c>
      <c r="C65" s="338"/>
      <c r="D65" s="338"/>
      <c r="E65" s="338"/>
      <c r="F65" s="338"/>
      <c r="G65" s="338"/>
      <c r="H65" s="338"/>
      <c r="I65" s="339"/>
    </row>
    <row r="66" spans="2:9" ht="15.75" thickBot="1" x14ac:dyDescent="0.3">
      <c r="B66" s="329" t="s">
        <v>228</v>
      </c>
      <c r="C66" s="329" t="s">
        <v>166</v>
      </c>
      <c r="D66" s="333" t="s">
        <v>229</v>
      </c>
      <c r="E66" s="364" t="s">
        <v>146</v>
      </c>
      <c r="F66" s="355" t="s">
        <v>213</v>
      </c>
      <c r="G66" s="357" t="s">
        <v>165</v>
      </c>
      <c r="H66" s="75" t="s">
        <v>258</v>
      </c>
      <c r="I66" s="75" t="s">
        <v>259</v>
      </c>
    </row>
    <row r="67" spans="2:9" ht="15.75" thickBot="1" x14ac:dyDescent="0.3">
      <c r="B67" s="330"/>
      <c r="C67" s="330"/>
      <c r="D67" s="334"/>
      <c r="E67" s="365"/>
      <c r="F67" s="356"/>
      <c r="G67" s="358"/>
      <c r="H67" s="86">
        <f>SUM(H68:H69)</f>
        <v>400</v>
      </c>
      <c r="I67" s="88">
        <f t="shared" ref="I67" si="11">SUM(I68:I69)</f>
        <v>392</v>
      </c>
    </row>
    <row r="68" spans="2:9" s="17" customFormat="1" ht="30.2" customHeight="1" x14ac:dyDescent="0.25">
      <c r="B68" s="200" t="s">
        <v>223</v>
      </c>
      <c r="C68" s="200" t="s">
        <v>241</v>
      </c>
      <c r="D68" s="204" t="s">
        <v>242</v>
      </c>
      <c r="E68" s="91">
        <v>200</v>
      </c>
      <c r="F68" s="55">
        <v>196</v>
      </c>
      <c r="G68" s="56">
        <v>1</v>
      </c>
      <c r="H68" s="57">
        <f>ROUND(E68*G68,2)</f>
        <v>200</v>
      </c>
      <c r="I68" s="59">
        <f>ROUND(F68*G68,6)</f>
        <v>196</v>
      </c>
    </row>
    <row r="69" spans="2:9" s="17" customFormat="1" ht="30.2" customHeight="1" thickBot="1" x14ac:dyDescent="0.3">
      <c r="B69" s="201" t="s">
        <v>223</v>
      </c>
      <c r="C69" s="201" t="s">
        <v>260</v>
      </c>
      <c r="D69" s="205">
        <v>0.01</v>
      </c>
      <c r="E69" s="212">
        <v>200</v>
      </c>
      <c r="F69" s="66">
        <v>196</v>
      </c>
      <c r="G69" s="67">
        <v>1</v>
      </c>
      <c r="H69" s="68">
        <f>ROUND(E69*G69,2)</f>
        <v>200</v>
      </c>
      <c r="I69" s="70">
        <f>ROUND(F69*G69,6)</f>
        <v>196</v>
      </c>
    </row>
    <row r="71" spans="2:9" ht="15.75" thickBot="1" x14ac:dyDescent="0.3"/>
    <row r="72" spans="2:9" ht="15.75" thickBot="1" x14ac:dyDescent="0.3">
      <c r="B72" s="326" t="s">
        <v>224</v>
      </c>
      <c r="C72" s="338"/>
      <c r="D72" s="338"/>
      <c r="E72" s="338"/>
      <c r="F72" s="338"/>
      <c r="G72" s="338"/>
      <c r="H72" s="338"/>
      <c r="I72" s="339"/>
    </row>
    <row r="73" spans="2:9" ht="15.75" thickBot="1" x14ac:dyDescent="0.3">
      <c r="B73" s="329" t="s">
        <v>228</v>
      </c>
      <c r="C73" s="329" t="s">
        <v>166</v>
      </c>
      <c r="D73" s="333" t="s">
        <v>229</v>
      </c>
      <c r="E73" s="364" t="s">
        <v>146</v>
      </c>
      <c r="F73" s="355" t="s">
        <v>213</v>
      </c>
      <c r="G73" s="357" t="s">
        <v>165</v>
      </c>
      <c r="H73" s="75" t="s">
        <v>258</v>
      </c>
      <c r="I73" s="75" t="s">
        <v>259</v>
      </c>
    </row>
    <row r="74" spans="2:9" ht="15.75" thickBot="1" x14ac:dyDescent="0.3">
      <c r="B74" s="330"/>
      <c r="C74" s="330"/>
      <c r="D74" s="334"/>
      <c r="E74" s="365"/>
      <c r="F74" s="356"/>
      <c r="G74" s="358"/>
      <c r="H74" s="86">
        <f>SUM(H75:H77)</f>
        <v>150</v>
      </c>
      <c r="I74" s="88">
        <f t="shared" ref="I74" si="12">SUM(I75:I77)</f>
        <v>75</v>
      </c>
    </row>
    <row r="75" spans="2:9" s="23" customFormat="1" ht="30.2" customHeight="1" x14ac:dyDescent="0.25">
      <c r="B75" s="200" t="s">
        <v>224</v>
      </c>
      <c r="C75" s="200" t="s">
        <v>241</v>
      </c>
      <c r="D75" s="204" t="s">
        <v>242</v>
      </c>
      <c r="E75" s="91">
        <v>50</v>
      </c>
      <c r="F75" s="55">
        <v>25</v>
      </c>
      <c r="G75" s="202">
        <v>1</v>
      </c>
      <c r="H75" s="92">
        <f>ROUND(E75*G75,2)</f>
        <v>50</v>
      </c>
      <c r="I75" s="55">
        <f>ROUND(F75*G75,6)</f>
        <v>25</v>
      </c>
    </row>
    <row r="76" spans="2:9" s="17" customFormat="1" ht="30.2" customHeight="1" x14ac:dyDescent="0.25">
      <c r="B76" s="200" t="s">
        <v>224</v>
      </c>
      <c r="C76" s="200" t="s">
        <v>241</v>
      </c>
      <c r="D76" s="204" t="s">
        <v>242</v>
      </c>
      <c r="E76" s="91">
        <v>50</v>
      </c>
      <c r="F76" s="55">
        <v>25</v>
      </c>
      <c r="G76" s="202">
        <v>1</v>
      </c>
      <c r="H76" s="92">
        <f>ROUND(E76*G76,2)</f>
        <v>50</v>
      </c>
      <c r="I76" s="55">
        <f>ROUND(F76*G76,6)</f>
        <v>25</v>
      </c>
    </row>
    <row r="77" spans="2:9" s="17" customFormat="1" ht="30.2" customHeight="1" thickBot="1" x14ac:dyDescent="0.3">
      <c r="B77" s="201" t="s">
        <v>224</v>
      </c>
      <c r="C77" s="201" t="s">
        <v>260</v>
      </c>
      <c r="D77" s="205">
        <v>0.01</v>
      </c>
      <c r="E77" s="91">
        <v>50</v>
      </c>
      <c r="F77" s="55">
        <v>25</v>
      </c>
      <c r="G77" s="67">
        <v>1</v>
      </c>
      <c r="H77" s="68">
        <f>ROUND(E77*G77,2)</f>
        <v>50</v>
      </c>
      <c r="I77" s="70">
        <f>ROUND(F77*G77,6)</f>
        <v>25</v>
      </c>
    </row>
    <row r="79" spans="2:9" ht="15.75" thickBot="1" x14ac:dyDescent="0.3"/>
    <row r="80" spans="2:9" ht="15.75" thickBot="1" x14ac:dyDescent="0.3">
      <c r="B80" s="326" t="s">
        <v>225</v>
      </c>
      <c r="C80" s="338"/>
      <c r="D80" s="338"/>
      <c r="E80" s="338"/>
      <c r="F80" s="338"/>
      <c r="G80" s="338"/>
      <c r="H80" s="338"/>
      <c r="I80" s="339"/>
    </row>
    <row r="81" spans="2:9" ht="15.75" thickBot="1" x14ac:dyDescent="0.3">
      <c r="B81" s="329" t="s">
        <v>228</v>
      </c>
      <c r="C81" s="329" t="s">
        <v>166</v>
      </c>
      <c r="D81" s="333" t="s">
        <v>229</v>
      </c>
      <c r="E81" s="364" t="s">
        <v>146</v>
      </c>
      <c r="F81" s="355" t="s">
        <v>213</v>
      </c>
      <c r="G81" s="357" t="s">
        <v>165</v>
      </c>
      <c r="H81" s="75" t="s">
        <v>258</v>
      </c>
      <c r="I81" s="75" t="s">
        <v>259</v>
      </c>
    </row>
    <row r="82" spans="2:9" ht="15.75" thickBot="1" x14ac:dyDescent="0.3">
      <c r="B82" s="330"/>
      <c r="C82" s="330"/>
      <c r="D82" s="334"/>
      <c r="E82" s="365"/>
      <c r="F82" s="356"/>
      <c r="G82" s="358"/>
      <c r="H82" s="86">
        <f>SUM(H83:H84)</f>
        <v>400</v>
      </c>
      <c r="I82" s="88">
        <f t="shared" ref="I82" si="13">SUM(I83:I84)</f>
        <v>100</v>
      </c>
    </row>
    <row r="83" spans="2:9" s="17" customFormat="1" ht="30.2" customHeight="1" thickBot="1" x14ac:dyDescent="0.3">
      <c r="B83" s="200" t="s">
        <v>225</v>
      </c>
      <c r="C83" s="200" t="s">
        <v>243</v>
      </c>
      <c r="D83" s="204" t="s">
        <v>252</v>
      </c>
      <c r="E83" s="212">
        <v>200</v>
      </c>
      <c r="F83" s="91">
        <v>50</v>
      </c>
      <c r="G83" s="202">
        <v>1</v>
      </c>
      <c r="H83" s="92">
        <f>ROUND(E83*G83,2)</f>
        <v>200</v>
      </c>
      <c r="I83" s="55">
        <f>ROUND(F83*G83,6)</f>
        <v>50</v>
      </c>
    </row>
    <row r="84" spans="2:9" s="17" customFormat="1" ht="30.2" customHeight="1" thickBot="1" x14ac:dyDescent="0.3">
      <c r="B84" s="201" t="s">
        <v>253</v>
      </c>
      <c r="C84" s="201" t="s">
        <v>260</v>
      </c>
      <c r="D84" s="205">
        <v>0.01</v>
      </c>
      <c r="E84" s="212">
        <v>200</v>
      </c>
      <c r="F84" s="91">
        <v>50</v>
      </c>
      <c r="G84" s="67">
        <v>1</v>
      </c>
      <c r="H84" s="68">
        <f>ROUND(E84*G84,2)</f>
        <v>200</v>
      </c>
      <c r="I84" s="70">
        <f>ROUND(F84*G84,6)</f>
        <v>50</v>
      </c>
    </row>
    <row r="86" spans="2:9" ht="15.75" thickBot="1" x14ac:dyDescent="0.3"/>
    <row r="87" spans="2:9" ht="15.75" thickBot="1" x14ac:dyDescent="0.3">
      <c r="B87" s="326" t="s">
        <v>226</v>
      </c>
      <c r="C87" s="338"/>
      <c r="D87" s="338"/>
      <c r="E87" s="338"/>
      <c r="F87" s="338"/>
      <c r="G87" s="338"/>
      <c r="H87" s="338"/>
      <c r="I87" s="339"/>
    </row>
    <row r="88" spans="2:9" ht="15.75" thickBot="1" x14ac:dyDescent="0.3">
      <c r="B88" s="329" t="s">
        <v>228</v>
      </c>
      <c r="C88" s="329" t="s">
        <v>166</v>
      </c>
      <c r="D88" s="333" t="s">
        <v>229</v>
      </c>
      <c r="E88" s="364" t="s">
        <v>146</v>
      </c>
      <c r="F88" s="355" t="s">
        <v>213</v>
      </c>
      <c r="G88" s="357" t="s">
        <v>165</v>
      </c>
      <c r="H88" s="75" t="s">
        <v>258</v>
      </c>
      <c r="I88" s="75" t="s">
        <v>259</v>
      </c>
    </row>
    <row r="89" spans="2:9" ht="15.75" thickBot="1" x14ac:dyDescent="0.3">
      <c r="B89" s="330"/>
      <c r="C89" s="330"/>
      <c r="D89" s="334"/>
      <c r="E89" s="365"/>
      <c r="F89" s="356"/>
      <c r="G89" s="358"/>
      <c r="H89" s="86">
        <f>SUM(H90:H94)</f>
        <v>1000</v>
      </c>
      <c r="I89" s="88">
        <f t="shared" ref="I89" si="14">SUM(I90:I94)</f>
        <v>250</v>
      </c>
    </row>
    <row r="90" spans="2:9" s="17" customFormat="1" ht="30.2" customHeight="1" x14ac:dyDescent="0.25">
      <c r="B90" s="198" t="s">
        <v>226</v>
      </c>
      <c r="C90" s="198" t="s">
        <v>241</v>
      </c>
      <c r="D90" s="203" t="s">
        <v>242</v>
      </c>
      <c r="E90" s="211">
        <v>200</v>
      </c>
      <c r="F90" s="46">
        <v>50</v>
      </c>
      <c r="G90" s="47">
        <v>1</v>
      </c>
      <c r="H90" s="48">
        <f>ROUND(E90*G90,2)</f>
        <v>200</v>
      </c>
      <c r="I90" s="50">
        <f>ROUND(F90*G90,6)</f>
        <v>50</v>
      </c>
    </row>
    <row r="91" spans="2:9" s="23" customFormat="1" ht="30.2" customHeight="1" x14ac:dyDescent="0.25">
      <c r="B91" s="200" t="s">
        <v>226</v>
      </c>
      <c r="C91" s="200" t="s">
        <v>241</v>
      </c>
      <c r="D91" s="204" t="s">
        <v>242</v>
      </c>
      <c r="E91" s="211">
        <v>200</v>
      </c>
      <c r="F91" s="46">
        <v>50</v>
      </c>
      <c r="G91" s="56">
        <v>1</v>
      </c>
      <c r="H91" s="57">
        <f>ROUND(E91*G91,2)</f>
        <v>200</v>
      </c>
      <c r="I91" s="59">
        <f>ROUND(F91*G91,6)</f>
        <v>50</v>
      </c>
    </row>
    <row r="92" spans="2:9" s="23" customFormat="1" ht="30.2" customHeight="1" x14ac:dyDescent="0.25">
      <c r="B92" s="200" t="s">
        <v>226</v>
      </c>
      <c r="C92" s="200" t="s">
        <v>241</v>
      </c>
      <c r="D92" s="204" t="s">
        <v>242</v>
      </c>
      <c r="E92" s="211">
        <v>200</v>
      </c>
      <c r="F92" s="46">
        <v>50</v>
      </c>
      <c r="G92" s="56">
        <v>1</v>
      </c>
      <c r="H92" s="57">
        <f>ROUND(E92*G92,2)</f>
        <v>200</v>
      </c>
      <c r="I92" s="59">
        <f>ROUND(F92*G92,6)</f>
        <v>50</v>
      </c>
    </row>
    <row r="93" spans="2:9" s="17" customFormat="1" ht="30.2" customHeight="1" x14ac:dyDescent="0.25">
      <c r="B93" s="200" t="s">
        <v>226</v>
      </c>
      <c r="C93" s="200" t="s">
        <v>241</v>
      </c>
      <c r="D93" s="204" t="s">
        <v>242</v>
      </c>
      <c r="E93" s="211">
        <v>200</v>
      </c>
      <c r="F93" s="46">
        <v>50</v>
      </c>
      <c r="G93" s="90">
        <v>1</v>
      </c>
      <c r="H93" s="91">
        <f>ROUND(E93*G93,2)</f>
        <v>200</v>
      </c>
      <c r="I93" s="55">
        <f>ROUND(F93*G93,6)</f>
        <v>50</v>
      </c>
    </row>
    <row r="94" spans="2:9" s="17" customFormat="1" ht="30.2" customHeight="1" thickBot="1" x14ac:dyDescent="0.3">
      <c r="B94" s="201" t="s">
        <v>226</v>
      </c>
      <c r="C94" s="201" t="s">
        <v>260</v>
      </c>
      <c r="D94" s="205">
        <v>0.01</v>
      </c>
      <c r="E94" s="211">
        <v>200</v>
      </c>
      <c r="F94" s="46">
        <v>50</v>
      </c>
      <c r="G94" s="67">
        <v>1</v>
      </c>
      <c r="H94" s="68">
        <f>ROUND(E94*G94,2)</f>
        <v>200</v>
      </c>
      <c r="I94" s="70">
        <f>ROUND(F94*G94,6)</f>
        <v>50</v>
      </c>
    </row>
    <row r="96" spans="2:9" ht="15.75" thickBot="1" x14ac:dyDescent="0.3"/>
    <row r="97" spans="2:9" ht="15.75" thickBot="1" x14ac:dyDescent="0.3">
      <c r="B97" s="326" t="s">
        <v>227</v>
      </c>
      <c r="C97" s="338"/>
      <c r="D97" s="338"/>
      <c r="E97" s="338"/>
      <c r="F97" s="338"/>
      <c r="G97" s="338"/>
      <c r="H97" s="338"/>
      <c r="I97" s="339"/>
    </row>
    <row r="98" spans="2:9" ht="15.75" thickBot="1" x14ac:dyDescent="0.3">
      <c r="B98" s="329" t="s">
        <v>228</v>
      </c>
      <c r="C98" s="329" t="s">
        <v>166</v>
      </c>
      <c r="D98" s="333" t="s">
        <v>229</v>
      </c>
      <c r="E98" s="364" t="s">
        <v>146</v>
      </c>
      <c r="F98" s="355" t="s">
        <v>213</v>
      </c>
      <c r="G98" s="357" t="s">
        <v>165</v>
      </c>
      <c r="H98" s="75" t="s">
        <v>258</v>
      </c>
      <c r="I98" s="75" t="s">
        <v>259</v>
      </c>
    </row>
    <row r="99" spans="2:9" ht="15.75" thickBot="1" x14ac:dyDescent="0.3">
      <c r="B99" s="330"/>
      <c r="C99" s="330"/>
      <c r="D99" s="334"/>
      <c r="E99" s="365"/>
      <c r="F99" s="356"/>
      <c r="G99" s="358"/>
      <c r="H99" s="86">
        <f>SUM(H100:H101)</f>
        <v>400</v>
      </c>
      <c r="I99" s="88">
        <f t="shared" ref="I99" si="15">SUM(I100:I101)</f>
        <v>100</v>
      </c>
    </row>
    <row r="100" spans="2:9" s="17" customFormat="1" ht="30.2" customHeight="1" x14ac:dyDescent="0.25">
      <c r="B100" s="200" t="s">
        <v>227</v>
      </c>
      <c r="C100" s="200" t="s">
        <v>241</v>
      </c>
      <c r="D100" s="204" t="s">
        <v>242</v>
      </c>
      <c r="E100" s="91">
        <v>200</v>
      </c>
      <c r="F100" s="55">
        <v>50</v>
      </c>
      <c r="G100" s="56">
        <v>1</v>
      </c>
      <c r="H100" s="57">
        <f>ROUND(E100*G100,2)</f>
        <v>200</v>
      </c>
      <c r="I100" s="59">
        <f t="shared" ref="I100:I101" si="16">ROUND(F100*G100,6)</f>
        <v>50</v>
      </c>
    </row>
    <row r="101" spans="2:9" s="17" customFormat="1" ht="30.2" customHeight="1" thickBot="1" x14ac:dyDescent="0.3">
      <c r="B101" s="201" t="s">
        <v>227</v>
      </c>
      <c r="C101" s="201" t="s">
        <v>260</v>
      </c>
      <c r="D101" s="205">
        <v>0.01</v>
      </c>
      <c r="E101" s="212">
        <v>200</v>
      </c>
      <c r="F101" s="66">
        <v>50</v>
      </c>
      <c r="G101" s="67">
        <v>1</v>
      </c>
      <c r="H101" s="68">
        <f>ROUND(E101*G101,2)</f>
        <v>200</v>
      </c>
      <c r="I101" s="70">
        <f t="shared" si="16"/>
        <v>50</v>
      </c>
    </row>
  </sheetData>
  <mergeCells count="70">
    <mergeCell ref="B97:I97"/>
    <mergeCell ref="B98:B99"/>
    <mergeCell ref="C98:C99"/>
    <mergeCell ref="D98:D99"/>
    <mergeCell ref="E98:E99"/>
    <mergeCell ref="F98:F99"/>
    <mergeCell ref="G98:G99"/>
    <mergeCell ref="B87:I87"/>
    <mergeCell ref="B88:B89"/>
    <mergeCell ref="C88:C89"/>
    <mergeCell ref="D88:D89"/>
    <mergeCell ref="E88:E89"/>
    <mergeCell ref="F88:F89"/>
    <mergeCell ref="G88:G89"/>
    <mergeCell ref="B80:I80"/>
    <mergeCell ref="B81:B82"/>
    <mergeCell ref="C81:C82"/>
    <mergeCell ref="D81:D82"/>
    <mergeCell ref="E81:E82"/>
    <mergeCell ref="F81:F82"/>
    <mergeCell ref="G81:G82"/>
    <mergeCell ref="B72:I72"/>
    <mergeCell ref="B73:B74"/>
    <mergeCell ref="C73:C74"/>
    <mergeCell ref="D73:D74"/>
    <mergeCell ref="E73:E74"/>
    <mergeCell ref="F73:F74"/>
    <mergeCell ref="G73:G74"/>
    <mergeCell ref="B65:I65"/>
    <mergeCell ref="B66:B67"/>
    <mergeCell ref="C66:C67"/>
    <mergeCell ref="D66:D67"/>
    <mergeCell ref="E66:E67"/>
    <mergeCell ref="F66:F67"/>
    <mergeCell ref="G66:G67"/>
    <mergeCell ref="B45:I45"/>
    <mergeCell ref="B46:B47"/>
    <mergeCell ref="C46:C47"/>
    <mergeCell ref="D46:D47"/>
    <mergeCell ref="E46:E47"/>
    <mergeCell ref="F46:F47"/>
    <mergeCell ref="G46:G47"/>
    <mergeCell ref="B34:I34"/>
    <mergeCell ref="B35:B36"/>
    <mergeCell ref="C35:C36"/>
    <mergeCell ref="D35:D36"/>
    <mergeCell ref="E35:E36"/>
    <mergeCell ref="F35:F36"/>
    <mergeCell ref="G35:G36"/>
    <mergeCell ref="B27:I27"/>
    <mergeCell ref="B28:B29"/>
    <mergeCell ref="C28:C29"/>
    <mergeCell ref="D28:D29"/>
    <mergeCell ref="E28:E29"/>
    <mergeCell ref="F28:F29"/>
    <mergeCell ref="G28:G29"/>
    <mergeCell ref="B10:I10"/>
    <mergeCell ref="B11:B12"/>
    <mergeCell ref="C11:C12"/>
    <mergeCell ref="D11:D12"/>
    <mergeCell ref="E11:E12"/>
    <mergeCell ref="F11:F12"/>
    <mergeCell ref="G11:G12"/>
    <mergeCell ref="B2:I2"/>
    <mergeCell ref="B3:B4"/>
    <mergeCell ref="C3:C4"/>
    <mergeCell ref="D3:D4"/>
    <mergeCell ref="E3:E4"/>
    <mergeCell ref="F3:F4"/>
    <mergeCell ref="G3:G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1" manualBreakCount="1">
    <brk id="17" max="43" man="1"/>
  </colBreaks>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AC33"/>
  <sheetViews>
    <sheetView zoomScaleNormal="100" workbookViewId="0">
      <selection activeCell="C23" sqref="C23"/>
    </sheetView>
  </sheetViews>
  <sheetFormatPr defaultRowHeight="15" x14ac:dyDescent="0.25"/>
  <cols>
    <col min="1" max="1" width="2.5703125" customWidth="1"/>
    <col min="2" max="2" width="25.7109375" style="17" customWidth="1"/>
    <col min="3" max="4" width="17.7109375" style="36" customWidth="1"/>
    <col min="5" max="5" width="12.5703125" customWidth="1"/>
    <col min="6" max="6" width="12.5703125" style="34" customWidth="1"/>
    <col min="7" max="8" width="12.5703125" style="208" customWidth="1"/>
    <col min="9" max="10" width="12.5703125" style="34" customWidth="1"/>
    <col min="11" max="13" width="12.5703125" customWidth="1"/>
    <col min="14" max="14" width="14.42578125" bestFit="1" customWidth="1"/>
    <col min="15" max="15" width="11.42578125" customWidth="1"/>
    <col min="16" max="16" width="14.42578125" bestFit="1" customWidth="1"/>
    <col min="17" max="18" width="12.42578125" bestFit="1" customWidth="1"/>
    <col min="19" max="19" width="16.140625" customWidth="1"/>
    <col min="20" max="20" width="12.42578125" bestFit="1" customWidth="1"/>
    <col min="21" max="22" width="14.42578125" bestFit="1" customWidth="1"/>
    <col min="23" max="23" width="11.42578125" customWidth="1"/>
    <col min="24" max="24" width="14.42578125" bestFit="1" customWidth="1"/>
    <col min="25" max="25" width="12.42578125" bestFit="1" customWidth="1"/>
    <col min="26" max="26" width="14.42578125" bestFit="1" customWidth="1"/>
    <col min="27" max="27" width="16.42578125" customWidth="1"/>
    <col min="28" max="28" width="12.42578125" bestFit="1" customWidth="1"/>
    <col min="29" max="29" width="14.42578125" customWidth="1"/>
  </cols>
  <sheetData>
    <row r="1" spans="2:29" ht="15.75" thickBot="1" x14ac:dyDescent="0.3"/>
    <row r="2" spans="2:29" ht="15.75" thickBot="1" x14ac:dyDescent="0.3">
      <c r="B2" s="326" t="s">
        <v>2307</v>
      </c>
      <c r="C2" s="317"/>
      <c r="D2" s="339"/>
    </row>
    <row r="3" spans="2:29" ht="15" customHeight="1" thickBot="1" x14ac:dyDescent="0.3">
      <c r="B3" s="342" t="s">
        <v>217</v>
      </c>
      <c r="C3" s="75" t="s">
        <v>197</v>
      </c>
      <c r="D3" s="75" t="s">
        <v>2308</v>
      </c>
    </row>
    <row r="4" spans="2:29" ht="15.75" thickBot="1" x14ac:dyDescent="0.3">
      <c r="B4" s="343"/>
      <c r="C4" s="76" t="e">
        <f t="shared" ref="C4" si="0">SUM(C5:C8)</f>
        <v>#REF!</v>
      </c>
      <c r="D4" s="78" t="e">
        <f t="shared" ref="D4" si="1">SUM(D5:D8)</f>
        <v>#REF!</v>
      </c>
    </row>
    <row r="5" spans="2:29" s="17" customFormat="1" ht="30.2" customHeight="1" x14ac:dyDescent="0.25">
      <c r="B5" s="40" t="s">
        <v>60</v>
      </c>
      <c r="C5" s="14">
        <f>C14+C23</f>
        <v>940.5</v>
      </c>
      <c r="D5" s="16">
        <f t="shared" ref="D5" si="2">D14+D23</f>
        <v>752.4</v>
      </c>
      <c r="F5" s="34"/>
      <c r="G5" s="208"/>
      <c r="H5" s="208"/>
      <c r="I5" s="34"/>
      <c r="J5" s="34"/>
    </row>
    <row r="6" spans="2:29" s="23" customFormat="1" ht="30.2" customHeight="1" x14ac:dyDescent="0.25">
      <c r="B6" s="51" t="s">
        <v>109</v>
      </c>
      <c r="C6" s="195">
        <f t="shared" ref="C6:D8" si="3">C15+C24</f>
        <v>90000</v>
      </c>
      <c r="D6" s="193">
        <f t="shared" si="3"/>
        <v>18000</v>
      </c>
      <c r="F6" s="209"/>
      <c r="G6" s="210"/>
      <c r="H6" s="210"/>
      <c r="I6" s="209"/>
      <c r="J6" s="209"/>
    </row>
    <row r="7" spans="2:29" s="23" customFormat="1" ht="30.2" customHeight="1" x14ac:dyDescent="0.25">
      <c r="B7" s="51" t="s">
        <v>137</v>
      </c>
      <c r="C7" s="195" t="e">
        <f t="shared" si="3"/>
        <v>#REF!</v>
      </c>
      <c r="D7" s="193" t="e">
        <f t="shared" si="3"/>
        <v>#REF!</v>
      </c>
      <c r="F7" s="209"/>
      <c r="G7" s="210"/>
      <c r="H7" s="210"/>
      <c r="I7" s="209"/>
      <c r="J7" s="209"/>
    </row>
    <row r="8" spans="2:29" s="23" customFormat="1" ht="30.2" customHeight="1" thickBot="1" x14ac:dyDescent="0.3">
      <c r="B8" s="61" t="s">
        <v>148</v>
      </c>
      <c r="C8" s="196" t="e">
        <f t="shared" si="3"/>
        <v>#REF!</v>
      </c>
      <c r="D8" s="194" t="e">
        <f t="shared" si="3"/>
        <v>#REF!</v>
      </c>
      <c r="F8" s="209"/>
      <c r="G8" s="210"/>
      <c r="H8" s="210"/>
      <c r="I8" s="209"/>
      <c r="J8" s="209"/>
    </row>
    <row r="9" spans="2:29" s="17" customFormat="1" x14ac:dyDescent="0.25">
      <c r="B9" s="33"/>
      <c r="C9" s="36"/>
      <c r="D9" s="36"/>
      <c r="E9"/>
      <c r="F9" s="34"/>
      <c r="G9" s="208"/>
      <c r="H9" s="208"/>
      <c r="I9" s="34"/>
      <c r="J9" s="34"/>
      <c r="K9"/>
      <c r="L9"/>
      <c r="M9"/>
      <c r="N9"/>
      <c r="O9"/>
      <c r="P9"/>
      <c r="Q9"/>
      <c r="R9"/>
      <c r="S9"/>
      <c r="T9"/>
      <c r="U9"/>
      <c r="V9"/>
      <c r="W9"/>
      <c r="X9"/>
      <c r="Y9"/>
      <c r="Z9"/>
      <c r="AA9"/>
      <c r="AB9"/>
      <c r="AC9"/>
    </row>
    <row r="10" spans="2:29" ht="15.75" thickBot="1" x14ac:dyDescent="0.3"/>
    <row r="11" spans="2:29" ht="15.75" thickBot="1" x14ac:dyDescent="0.3">
      <c r="B11" s="326" t="s">
        <v>265</v>
      </c>
      <c r="C11" s="317"/>
      <c r="D11" s="339"/>
    </row>
    <row r="12" spans="2:29" ht="15" customHeight="1" thickBot="1" x14ac:dyDescent="0.3">
      <c r="B12" s="342" t="s">
        <v>217</v>
      </c>
      <c r="C12" s="75" t="s">
        <v>197</v>
      </c>
      <c r="D12" s="75" t="s">
        <v>2308</v>
      </c>
    </row>
    <row r="13" spans="2:29" ht="15.75" thickBot="1" x14ac:dyDescent="0.3">
      <c r="B13" s="343"/>
      <c r="C13" s="76" t="e">
        <f t="shared" ref="C13:D13" si="4">SUM(C14:C17)</f>
        <v>#REF!</v>
      </c>
      <c r="D13" s="78" t="e">
        <f t="shared" si="4"/>
        <v>#REF!</v>
      </c>
    </row>
    <row r="14" spans="2:29" s="17" customFormat="1" ht="30.2" customHeight="1" x14ac:dyDescent="0.25">
      <c r="B14" s="40" t="s">
        <v>60</v>
      </c>
      <c r="C14" s="14">
        <f>'MAG Azure Base'!I4</f>
        <v>900</v>
      </c>
      <c r="D14" s="16">
        <f>'MAG Azure Base'!J4</f>
        <v>720</v>
      </c>
      <c r="F14" s="34"/>
      <c r="G14" s="208"/>
      <c r="H14" s="208"/>
      <c r="I14" s="34"/>
      <c r="J14" s="34"/>
    </row>
    <row r="15" spans="2:29" s="23" customFormat="1" ht="30.2" customHeight="1" x14ac:dyDescent="0.25">
      <c r="B15" s="51" t="s">
        <v>109</v>
      </c>
      <c r="C15" s="195">
        <f>'MAG Azure OP 1'!I4</f>
        <v>90000</v>
      </c>
      <c r="D15" s="193">
        <f>'MAG Azure OP 1'!J4</f>
        <v>18000</v>
      </c>
      <c r="F15" s="209"/>
      <c r="G15" s="210"/>
      <c r="H15" s="210"/>
      <c r="I15" s="209"/>
      <c r="J15" s="209"/>
    </row>
    <row r="16" spans="2:29" s="23" customFormat="1" ht="30.2" customHeight="1" x14ac:dyDescent="0.25">
      <c r="B16" s="51" t="s">
        <v>137</v>
      </c>
      <c r="C16" s="195" t="e">
        <f>#REF!</f>
        <v>#REF!</v>
      </c>
      <c r="D16" s="193" t="e">
        <f>#REF!</f>
        <v>#REF!</v>
      </c>
      <c r="F16" s="209"/>
      <c r="G16" s="210"/>
      <c r="H16" s="210"/>
      <c r="I16" s="209"/>
      <c r="J16" s="209"/>
    </row>
    <row r="17" spans="2:29" s="23" customFormat="1" ht="30.2" customHeight="1" thickBot="1" x14ac:dyDescent="0.3">
      <c r="B17" s="61" t="s">
        <v>148</v>
      </c>
      <c r="C17" s="196" t="e">
        <f>#REF!</f>
        <v>#REF!</v>
      </c>
      <c r="D17" s="194" t="e">
        <f>#REF!</f>
        <v>#REF!</v>
      </c>
      <c r="F17" s="209"/>
      <c r="G17" s="210"/>
      <c r="H17" s="210"/>
      <c r="I17" s="209"/>
      <c r="J17" s="209"/>
    </row>
    <row r="18" spans="2:29" s="17" customFormat="1" x14ac:dyDescent="0.25">
      <c r="B18" s="33"/>
      <c r="C18" s="36"/>
      <c r="D18" s="36"/>
      <c r="E18"/>
      <c r="F18" s="34"/>
      <c r="G18" s="208"/>
      <c r="H18" s="208"/>
      <c r="I18" s="34"/>
      <c r="J18" s="34"/>
      <c r="K18"/>
      <c r="L18"/>
      <c r="M18"/>
      <c r="N18"/>
      <c r="O18"/>
      <c r="P18"/>
      <c r="Q18"/>
      <c r="R18"/>
      <c r="S18"/>
      <c r="T18"/>
      <c r="U18"/>
      <c r="V18"/>
      <c r="W18"/>
      <c r="X18"/>
      <c r="Y18"/>
      <c r="Z18"/>
      <c r="AA18"/>
      <c r="AB18"/>
      <c r="AC18"/>
    </row>
    <row r="19" spans="2:29" ht="15.75" thickBot="1" x14ac:dyDescent="0.3"/>
    <row r="20" spans="2:29" ht="15.75" thickBot="1" x14ac:dyDescent="0.3">
      <c r="B20" s="326" t="s">
        <v>224</v>
      </c>
      <c r="C20" s="317"/>
      <c r="D20" s="339"/>
    </row>
    <row r="21" spans="2:29" ht="15" customHeight="1" thickBot="1" x14ac:dyDescent="0.3">
      <c r="B21" s="342" t="s">
        <v>217</v>
      </c>
      <c r="C21" s="75" t="s">
        <v>197</v>
      </c>
      <c r="D21" s="75" t="s">
        <v>2308</v>
      </c>
    </row>
    <row r="22" spans="2:29" ht="15.75" thickBot="1" x14ac:dyDescent="0.3">
      <c r="B22" s="343"/>
      <c r="C22" s="76" t="e">
        <f t="shared" ref="C22:D22" si="5">SUM(C23:C26)</f>
        <v>#REF!</v>
      </c>
      <c r="D22" s="78" t="e">
        <f t="shared" si="5"/>
        <v>#REF!</v>
      </c>
    </row>
    <row r="23" spans="2:29" s="17" customFormat="1" ht="30.2" customHeight="1" x14ac:dyDescent="0.25">
      <c r="B23" s="40" t="s">
        <v>60</v>
      </c>
      <c r="C23" s="14">
        <f>'MAG Azure Base'!I189</f>
        <v>40.5</v>
      </c>
      <c r="D23" s="16">
        <f>'MAG Azure Base'!J189</f>
        <v>32.399999999999949</v>
      </c>
      <c r="F23" s="34"/>
      <c r="G23" s="208"/>
      <c r="H23" s="208"/>
      <c r="I23" s="34"/>
      <c r="J23" s="34"/>
    </row>
    <row r="24" spans="2:29" s="23" customFormat="1" ht="30.2" customHeight="1" x14ac:dyDescent="0.25">
      <c r="B24" s="51" t="s">
        <v>109</v>
      </c>
      <c r="C24" s="195">
        <f>'MAG Azure OP 1'!I189</f>
        <v>0</v>
      </c>
      <c r="D24" s="193">
        <f>'MAG Azure OP 1'!J189</f>
        <v>0</v>
      </c>
      <c r="F24" s="209"/>
      <c r="G24" s="210"/>
      <c r="H24" s="210"/>
      <c r="I24" s="209"/>
      <c r="J24" s="209"/>
    </row>
    <row r="25" spans="2:29" s="23" customFormat="1" ht="30.2" customHeight="1" x14ac:dyDescent="0.25">
      <c r="B25" s="51" t="s">
        <v>137</v>
      </c>
      <c r="C25" s="195" t="e">
        <f>#REF!</f>
        <v>#REF!</v>
      </c>
      <c r="D25" s="193" t="e">
        <f>#REF!</f>
        <v>#REF!</v>
      </c>
      <c r="F25" s="209"/>
      <c r="G25" s="210"/>
      <c r="H25" s="210"/>
      <c r="I25" s="209"/>
      <c r="J25" s="209"/>
    </row>
    <row r="26" spans="2:29" s="23" customFormat="1" ht="30.2" customHeight="1" thickBot="1" x14ac:dyDescent="0.3">
      <c r="B26" s="61" t="s">
        <v>148</v>
      </c>
      <c r="C26" s="196" t="e">
        <f>#REF!</f>
        <v>#REF!</v>
      </c>
      <c r="D26" s="194" t="e">
        <f>#REF!</f>
        <v>#REF!</v>
      </c>
      <c r="F26" s="209"/>
      <c r="G26" s="210"/>
      <c r="H26" s="210"/>
      <c r="I26" s="209"/>
      <c r="J26" s="209"/>
    </row>
    <row r="27" spans="2:29" s="17" customFormat="1" x14ac:dyDescent="0.25">
      <c r="B27" s="33"/>
      <c r="C27" s="36"/>
      <c r="D27" s="36"/>
      <c r="E27"/>
      <c r="F27" s="34"/>
      <c r="G27" s="208"/>
      <c r="H27" s="208"/>
      <c r="I27" s="34"/>
      <c r="J27" s="34"/>
      <c r="K27"/>
      <c r="L27"/>
      <c r="M27"/>
      <c r="N27"/>
      <c r="O27"/>
      <c r="P27"/>
      <c r="Q27"/>
      <c r="R27"/>
      <c r="S27"/>
      <c r="T27"/>
      <c r="U27"/>
      <c r="V27"/>
      <c r="W27"/>
      <c r="X27"/>
      <c r="Y27"/>
      <c r="Z27"/>
      <c r="AA27"/>
      <c r="AB27"/>
      <c r="AC27"/>
    </row>
    <row r="28" spans="2:29" s="17" customFormat="1" x14ac:dyDescent="0.25">
      <c r="B28" s="33"/>
      <c r="C28" s="36"/>
      <c r="D28" s="36"/>
      <c r="E28"/>
      <c r="F28" s="34"/>
      <c r="G28" s="208"/>
      <c r="H28" s="208"/>
      <c r="I28" s="34"/>
      <c r="J28" s="34"/>
      <c r="K28"/>
      <c r="L28"/>
      <c r="M28"/>
      <c r="N28"/>
      <c r="O28"/>
      <c r="P28"/>
      <c r="Q28"/>
      <c r="R28"/>
      <c r="S28"/>
      <c r="T28"/>
      <c r="U28"/>
      <c r="V28"/>
      <c r="W28"/>
      <c r="X28"/>
      <c r="Y28"/>
      <c r="Z28"/>
      <c r="AA28"/>
      <c r="AB28"/>
      <c r="AC28"/>
    </row>
    <row r="29" spans="2:29" s="17" customFormat="1" x14ac:dyDescent="0.25">
      <c r="B29" s="33"/>
      <c r="C29" s="36"/>
      <c r="D29" s="36"/>
      <c r="E29"/>
      <c r="F29" s="34"/>
      <c r="G29" s="208"/>
      <c r="H29" s="208"/>
      <c r="I29" s="34"/>
      <c r="J29" s="34"/>
      <c r="K29"/>
      <c r="L29"/>
      <c r="M29"/>
      <c r="N29"/>
      <c r="O29"/>
      <c r="P29"/>
      <c r="Q29"/>
      <c r="R29"/>
      <c r="S29"/>
      <c r="T29"/>
      <c r="U29"/>
      <c r="V29"/>
      <c r="W29"/>
      <c r="X29"/>
      <c r="Y29"/>
      <c r="Z29"/>
      <c r="AA29"/>
      <c r="AB29"/>
      <c r="AC29"/>
    </row>
    <row r="30" spans="2:29" s="17" customFormat="1" x14ac:dyDescent="0.25">
      <c r="B30" s="33"/>
      <c r="C30" s="36"/>
      <c r="D30" s="36"/>
      <c r="E30"/>
      <c r="F30" s="34"/>
      <c r="G30" s="208"/>
      <c r="H30" s="208"/>
      <c r="I30" s="34"/>
      <c r="J30" s="34"/>
      <c r="K30"/>
      <c r="L30"/>
      <c r="M30"/>
      <c r="N30"/>
      <c r="O30"/>
      <c r="P30"/>
      <c r="Q30"/>
      <c r="R30"/>
      <c r="S30"/>
      <c r="T30"/>
      <c r="U30"/>
      <c r="V30"/>
      <c r="W30"/>
      <c r="X30"/>
      <c r="Y30"/>
      <c r="Z30"/>
      <c r="AA30"/>
      <c r="AB30"/>
      <c r="AC30"/>
    </row>
    <row r="31" spans="2:29" s="17" customFormat="1" x14ac:dyDescent="0.25">
      <c r="B31" s="33"/>
      <c r="C31" s="36"/>
      <c r="D31" s="36"/>
      <c r="E31"/>
      <c r="F31" s="34"/>
      <c r="G31" s="208"/>
      <c r="H31" s="208"/>
      <c r="I31" s="34"/>
      <c r="J31" s="34"/>
      <c r="K31"/>
      <c r="L31"/>
      <c r="M31"/>
      <c r="N31"/>
      <c r="O31"/>
      <c r="P31"/>
      <c r="Q31"/>
      <c r="R31"/>
      <c r="S31"/>
      <c r="T31"/>
      <c r="U31"/>
      <c r="V31"/>
      <c r="W31"/>
      <c r="X31"/>
      <c r="Y31"/>
      <c r="Z31"/>
      <c r="AA31"/>
      <c r="AB31"/>
      <c r="AC31"/>
    </row>
    <row r="32" spans="2:29" s="17" customFormat="1" x14ac:dyDescent="0.25">
      <c r="B32" s="33"/>
      <c r="C32" s="36"/>
      <c r="D32" s="36"/>
      <c r="E32"/>
      <c r="F32" s="34"/>
      <c r="G32" s="208"/>
      <c r="H32" s="208"/>
      <c r="I32" s="34"/>
      <c r="J32" s="34"/>
      <c r="K32"/>
      <c r="L32"/>
      <c r="M32"/>
      <c r="N32"/>
      <c r="O32"/>
      <c r="P32"/>
      <c r="Q32"/>
      <c r="R32"/>
      <c r="S32"/>
      <c r="T32"/>
      <c r="U32"/>
      <c r="V32"/>
      <c r="W32"/>
      <c r="X32"/>
      <c r="Y32"/>
      <c r="Z32"/>
      <c r="AA32"/>
      <c r="AB32"/>
      <c r="AC32"/>
    </row>
    <row r="33" spans="2:29" s="17" customFormat="1" x14ac:dyDescent="0.25">
      <c r="B33" s="33"/>
      <c r="C33" s="36"/>
      <c r="D33" s="36"/>
      <c r="E33"/>
      <c r="F33" s="34"/>
      <c r="G33" s="208"/>
      <c r="H33" s="208"/>
      <c r="I33" s="34"/>
      <c r="J33" s="34"/>
      <c r="K33"/>
      <c r="L33"/>
      <c r="M33"/>
      <c r="N33"/>
      <c r="O33"/>
      <c r="P33"/>
      <c r="Q33"/>
      <c r="R33"/>
      <c r="S33"/>
      <c r="T33"/>
      <c r="U33"/>
      <c r="V33"/>
      <c r="W33"/>
      <c r="X33"/>
      <c r="Y33"/>
      <c r="Z33"/>
      <c r="AA33"/>
      <c r="AB33"/>
      <c r="AC33"/>
    </row>
  </sheetData>
  <mergeCells count="6">
    <mergeCell ref="B21:B22"/>
    <mergeCell ref="B2:D2"/>
    <mergeCell ref="B3:B4"/>
    <mergeCell ref="B11:D11"/>
    <mergeCell ref="B12:B13"/>
    <mergeCell ref="B20:D20"/>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3" max="40" man="1"/>
    <brk id="13" max="43" man="1"/>
  </colBreaks>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B1:AI277"/>
  <sheetViews>
    <sheetView topLeftCell="A11" zoomScaleNormal="60" workbookViewId="0">
      <selection activeCell="J4" sqref="J4"/>
    </sheetView>
  </sheetViews>
  <sheetFormatPr defaultRowHeight="15" x14ac:dyDescent="0.25"/>
  <cols>
    <col min="1" max="1" width="2.5703125" customWidth="1"/>
    <col min="2" max="2" width="25.7109375" style="17" customWidth="1"/>
    <col min="3" max="3" width="100.7109375" style="17" customWidth="1"/>
    <col min="4" max="5" width="15.7109375" style="11" customWidth="1"/>
    <col min="6" max="6" width="15.7109375" style="227" customWidth="1"/>
    <col min="7" max="7" width="15.7109375" style="11" customWidth="1"/>
    <col min="8" max="8" width="17.7109375" style="35" customWidth="1"/>
    <col min="9" max="10" width="17.7109375" style="36" customWidth="1"/>
    <col min="11" max="19" width="12.5703125" customWidth="1"/>
    <col min="20" max="20" width="14.42578125" bestFit="1" customWidth="1"/>
    <col min="21" max="21" width="11.42578125" customWidth="1"/>
    <col min="22" max="22" width="14.42578125" bestFit="1" customWidth="1"/>
    <col min="23" max="24" width="12.42578125" bestFit="1" customWidth="1"/>
    <col min="25" max="25" width="16.140625" customWidth="1"/>
    <col min="26" max="26" width="12.42578125" bestFit="1" customWidth="1"/>
    <col min="27" max="28" width="14.42578125" bestFit="1" customWidth="1"/>
    <col min="29" max="29" width="11.42578125" customWidth="1"/>
    <col min="30" max="30" width="14.42578125" bestFit="1" customWidth="1"/>
    <col min="31" max="31" width="12.42578125" bestFit="1" customWidth="1"/>
    <col min="32" max="32" width="14.42578125" bestFit="1" customWidth="1"/>
    <col min="33" max="33" width="16.42578125" customWidth="1"/>
    <col min="34" max="34" width="12.42578125" bestFit="1" customWidth="1"/>
    <col min="35" max="35" width="14.42578125" customWidth="1"/>
  </cols>
  <sheetData>
    <row r="1" spans="2:12" ht="15.75" thickBot="1" x14ac:dyDescent="0.3"/>
    <row r="2" spans="2:12" ht="15.75" thickBot="1" x14ac:dyDescent="0.3">
      <c r="B2" s="326" t="s">
        <v>265</v>
      </c>
      <c r="C2" s="338"/>
      <c r="D2" s="338"/>
      <c r="E2" s="338"/>
      <c r="F2" s="338"/>
      <c r="G2" s="338"/>
      <c r="H2" s="338"/>
      <c r="I2" s="338"/>
      <c r="J2" s="339"/>
    </row>
    <row r="3" spans="2:12" ht="15.75" thickBot="1" x14ac:dyDescent="0.3">
      <c r="B3" s="342" t="s">
        <v>228</v>
      </c>
      <c r="C3" s="342"/>
      <c r="D3" s="366" t="s">
        <v>2092</v>
      </c>
      <c r="E3" s="333" t="s">
        <v>2093</v>
      </c>
      <c r="F3" s="368" t="s">
        <v>257</v>
      </c>
      <c r="G3" s="333" t="s">
        <v>213</v>
      </c>
      <c r="H3" s="348" t="s">
        <v>165</v>
      </c>
      <c r="I3" s="75" t="s">
        <v>258</v>
      </c>
      <c r="J3" s="75" t="s">
        <v>259</v>
      </c>
    </row>
    <row r="4" spans="2:12" ht="15.75" thickBot="1" x14ac:dyDescent="0.3">
      <c r="B4" s="343"/>
      <c r="C4" s="343"/>
      <c r="D4" s="367"/>
      <c r="E4" s="334"/>
      <c r="F4" s="369"/>
      <c r="G4" s="334"/>
      <c r="H4" s="336"/>
      <c r="I4" s="86">
        <f t="shared" ref="I4:J4" si="0">SUM(I5:I184)</f>
        <v>900</v>
      </c>
      <c r="J4" s="88">
        <f t="shared" si="0"/>
        <v>720</v>
      </c>
    </row>
    <row r="5" spans="2:12" s="17" customFormat="1" ht="30.2" customHeight="1" thickBot="1" x14ac:dyDescent="0.3">
      <c r="B5" s="40" t="s">
        <v>265</v>
      </c>
      <c r="C5" s="40" t="s">
        <v>2094</v>
      </c>
      <c r="D5" s="42" t="s">
        <v>2095</v>
      </c>
      <c r="E5" s="43" t="s">
        <v>2096</v>
      </c>
      <c r="F5" s="267">
        <v>0.05</v>
      </c>
      <c r="G5" s="230">
        <v>0.04</v>
      </c>
      <c r="H5" s="47">
        <v>100</v>
      </c>
      <c r="I5" s="48">
        <f t="shared" ref="I5:I68" si="1">ROUND(F5*H5,2)</f>
        <v>5</v>
      </c>
      <c r="J5" s="50">
        <f t="shared" ref="J5:J68" si="2">ROUND(G5*H5,2)</f>
        <v>4</v>
      </c>
      <c r="K5" s="199"/>
      <c r="L5" s="268"/>
    </row>
    <row r="6" spans="2:12" s="23" customFormat="1" ht="30.2" customHeight="1" thickBot="1" x14ac:dyDescent="0.3">
      <c r="B6" s="51" t="s">
        <v>265</v>
      </c>
      <c r="C6" s="51" t="s">
        <v>2097</v>
      </c>
      <c r="D6" s="53" t="s">
        <v>2095</v>
      </c>
      <c r="E6" s="54" t="s">
        <v>2096</v>
      </c>
      <c r="F6" s="267">
        <v>0.05</v>
      </c>
      <c r="G6" s="230">
        <v>0.04</v>
      </c>
      <c r="H6" s="47">
        <v>100</v>
      </c>
      <c r="I6" s="57">
        <f t="shared" si="1"/>
        <v>5</v>
      </c>
      <c r="J6" s="59">
        <f t="shared" si="2"/>
        <v>4</v>
      </c>
      <c r="L6" s="269"/>
    </row>
    <row r="7" spans="2:12" s="23" customFormat="1" ht="30.2" customHeight="1" thickBot="1" x14ac:dyDescent="0.3">
      <c r="B7" s="51" t="s">
        <v>265</v>
      </c>
      <c r="C7" s="51" t="s">
        <v>2098</v>
      </c>
      <c r="D7" s="53" t="s">
        <v>2095</v>
      </c>
      <c r="E7" s="54" t="s">
        <v>2099</v>
      </c>
      <c r="F7" s="267">
        <v>0.05</v>
      </c>
      <c r="G7" s="230">
        <v>0.04</v>
      </c>
      <c r="H7" s="47">
        <v>100</v>
      </c>
      <c r="I7" s="57">
        <f t="shared" si="1"/>
        <v>5</v>
      </c>
      <c r="J7" s="59">
        <f t="shared" si="2"/>
        <v>4</v>
      </c>
      <c r="L7" s="269"/>
    </row>
    <row r="8" spans="2:12" s="23" customFormat="1" ht="30.2" customHeight="1" thickBot="1" x14ac:dyDescent="0.3">
      <c r="B8" s="51" t="s">
        <v>265</v>
      </c>
      <c r="C8" s="51" t="s">
        <v>2100</v>
      </c>
      <c r="D8" s="53" t="s">
        <v>2095</v>
      </c>
      <c r="E8" s="54" t="s">
        <v>2101</v>
      </c>
      <c r="F8" s="267">
        <v>0.05</v>
      </c>
      <c r="G8" s="230">
        <v>0.04</v>
      </c>
      <c r="H8" s="47">
        <v>100</v>
      </c>
      <c r="I8" s="57">
        <f t="shared" si="1"/>
        <v>5</v>
      </c>
      <c r="J8" s="59">
        <f t="shared" si="2"/>
        <v>4</v>
      </c>
      <c r="L8" s="269"/>
    </row>
    <row r="9" spans="2:12" s="23" customFormat="1" ht="30.2" customHeight="1" thickBot="1" x14ac:dyDescent="0.3">
      <c r="B9" s="51" t="s">
        <v>265</v>
      </c>
      <c r="C9" s="51" t="s">
        <v>2102</v>
      </c>
      <c r="D9" s="53" t="s">
        <v>2095</v>
      </c>
      <c r="E9" s="54">
        <v>1</v>
      </c>
      <c r="F9" s="267">
        <v>0.05</v>
      </c>
      <c r="G9" s="230">
        <v>0.04</v>
      </c>
      <c r="H9" s="47">
        <v>100</v>
      </c>
      <c r="I9" s="57">
        <f t="shared" si="1"/>
        <v>5</v>
      </c>
      <c r="J9" s="59">
        <f t="shared" si="2"/>
        <v>4</v>
      </c>
      <c r="L9" s="269"/>
    </row>
    <row r="10" spans="2:12" s="23" customFormat="1" ht="30.2" customHeight="1" thickBot="1" x14ac:dyDescent="0.3">
      <c r="B10" s="51" t="s">
        <v>265</v>
      </c>
      <c r="C10" s="51" t="s">
        <v>2103</v>
      </c>
      <c r="D10" s="53" t="s">
        <v>2095</v>
      </c>
      <c r="E10" s="54" t="s">
        <v>2104</v>
      </c>
      <c r="F10" s="267">
        <v>0.05</v>
      </c>
      <c r="G10" s="230">
        <v>0.04</v>
      </c>
      <c r="H10" s="47">
        <v>100</v>
      </c>
      <c r="I10" s="57">
        <f t="shared" si="1"/>
        <v>5</v>
      </c>
      <c r="J10" s="59">
        <f t="shared" si="2"/>
        <v>4</v>
      </c>
      <c r="L10" s="269"/>
    </row>
    <row r="11" spans="2:12" s="23" customFormat="1" ht="30.2" customHeight="1" thickBot="1" x14ac:dyDescent="0.3">
      <c r="B11" s="51" t="s">
        <v>265</v>
      </c>
      <c r="C11" s="51" t="s">
        <v>2105</v>
      </c>
      <c r="D11" s="53" t="s">
        <v>2095</v>
      </c>
      <c r="E11" s="54" t="s">
        <v>2104</v>
      </c>
      <c r="F11" s="267">
        <v>0.05</v>
      </c>
      <c r="G11" s="230">
        <v>0.04</v>
      </c>
      <c r="H11" s="47">
        <v>100</v>
      </c>
      <c r="I11" s="57">
        <f t="shared" si="1"/>
        <v>5</v>
      </c>
      <c r="J11" s="59">
        <f t="shared" si="2"/>
        <v>4</v>
      </c>
      <c r="L11" s="269"/>
    </row>
    <row r="12" spans="2:12" s="23" customFormat="1" ht="30.2" customHeight="1" thickBot="1" x14ac:dyDescent="0.3">
      <c r="B12" s="51" t="s">
        <v>265</v>
      </c>
      <c r="C12" s="51" t="s">
        <v>2106</v>
      </c>
      <c r="D12" s="53" t="s">
        <v>2095</v>
      </c>
      <c r="E12" s="54" t="s">
        <v>2104</v>
      </c>
      <c r="F12" s="267">
        <v>0.05</v>
      </c>
      <c r="G12" s="230">
        <v>0.04</v>
      </c>
      <c r="H12" s="47">
        <v>100</v>
      </c>
      <c r="I12" s="57">
        <f t="shared" si="1"/>
        <v>5</v>
      </c>
      <c r="J12" s="59">
        <f t="shared" si="2"/>
        <v>4</v>
      </c>
      <c r="L12" s="269"/>
    </row>
    <row r="13" spans="2:12" s="23" customFormat="1" ht="30.2" customHeight="1" thickBot="1" x14ac:dyDescent="0.3">
      <c r="B13" s="51" t="s">
        <v>265</v>
      </c>
      <c r="C13" s="51" t="s">
        <v>2107</v>
      </c>
      <c r="D13" s="53" t="s">
        <v>2095</v>
      </c>
      <c r="E13" s="54" t="s">
        <v>2099</v>
      </c>
      <c r="F13" s="267">
        <v>0.05</v>
      </c>
      <c r="G13" s="230">
        <v>0.04</v>
      </c>
      <c r="H13" s="47">
        <v>100</v>
      </c>
      <c r="I13" s="57">
        <f t="shared" si="1"/>
        <v>5</v>
      </c>
      <c r="J13" s="59">
        <f t="shared" si="2"/>
        <v>4</v>
      </c>
      <c r="L13" s="269"/>
    </row>
    <row r="14" spans="2:12" s="23" customFormat="1" ht="30.2" customHeight="1" thickBot="1" x14ac:dyDescent="0.3">
      <c r="B14" s="51" t="s">
        <v>265</v>
      </c>
      <c r="C14" s="51" t="s">
        <v>2108</v>
      </c>
      <c r="D14" s="53" t="s">
        <v>2095</v>
      </c>
      <c r="E14" s="54" t="s">
        <v>2099</v>
      </c>
      <c r="F14" s="267">
        <v>0.05</v>
      </c>
      <c r="G14" s="230">
        <v>0.04</v>
      </c>
      <c r="H14" s="47">
        <v>100</v>
      </c>
      <c r="I14" s="57">
        <f t="shared" si="1"/>
        <v>5</v>
      </c>
      <c r="J14" s="59">
        <f t="shared" si="2"/>
        <v>4</v>
      </c>
      <c r="L14" s="269"/>
    </row>
    <row r="15" spans="2:12" s="23" customFormat="1" ht="30.2" customHeight="1" thickBot="1" x14ac:dyDescent="0.3">
      <c r="B15" s="51" t="s">
        <v>265</v>
      </c>
      <c r="C15" s="51" t="s">
        <v>2109</v>
      </c>
      <c r="D15" s="53" t="s">
        <v>2095</v>
      </c>
      <c r="E15" s="54" t="s">
        <v>2110</v>
      </c>
      <c r="F15" s="267">
        <v>0.05</v>
      </c>
      <c r="G15" s="230">
        <v>0.04</v>
      </c>
      <c r="H15" s="47">
        <v>100</v>
      </c>
      <c r="I15" s="57">
        <f t="shared" si="1"/>
        <v>5</v>
      </c>
      <c r="J15" s="59">
        <f t="shared" si="2"/>
        <v>4</v>
      </c>
      <c r="L15" s="269"/>
    </row>
    <row r="16" spans="2:12" s="23" customFormat="1" ht="30.2" customHeight="1" thickBot="1" x14ac:dyDescent="0.3">
      <c r="B16" s="51" t="s">
        <v>265</v>
      </c>
      <c r="C16" s="51" t="s">
        <v>2111</v>
      </c>
      <c r="D16" s="53" t="s">
        <v>2095</v>
      </c>
      <c r="E16" s="54" t="s">
        <v>2112</v>
      </c>
      <c r="F16" s="267">
        <v>0.05</v>
      </c>
      <c r="G16" s="230">
        <v>0.04</v>
      </c>
      <c r="H16" s="47">
        <v>100</v>
      </c>
      <c r="I16" s="57">
        <f t="shared" si="1"/>
        <v>5</v>
      </c>
      <c r="J16" s="59">
        <f t="shared" si="2"/>
        <v>4</v>
      </c>
      <c r="L16" s="269"/>
    </row>
    <row r="17" spans="2:12" s="23" customFormat="1" ht="30.2" customHeight="1" thickBot="1" x14ac:dyDescent="0.3">
      <c r="B17" s="51" t="s">
        <v>265</v>
      </c>
      <c r="C17" s="51" t="s">
        <v>2113</v>
      </c>
      <c r="D17" s="53" t="s">
        <v>2095</v>
      </c>
      <c r="E17" s="54" t="s">
        <v>2112</v>
      </c>
      <c r="F17" s="267">
        <v>0.05</v>
      </c>
      <c r="G17" s="230">
        <v>0.04</v>
      </c>
      <c r="H17" s="47">
        <v>100</v>
      </c>
      <c r="I17" s="57">
        <f t="shared" si="1"/>
        <v>5</v>
      </c>
      <c r="J17" s="59">
        <f t="shared" si="2"/>
        <v>4</v>
      </c>
      <c r="L17" s="269"/>
    </row>
    <row r="18" spans="2:12" s="23" customFormat="1" ht="30.2" customHeight="1" thickBot="1" x14ac:dyDescent="0.3">
      <c r="B18" s="51" t="s">
        <v>265</v>
      </c>
      <c r="C18" s="51" t="s">
        <v>2114</v>
      </c>
      <c r="D18" s="53" t="s">
        <v>2095</v>
      </c>
      <c r="E18" s="54" t="s">
        <v>2101</v>
      </c>
      <c r="F18" s="267">
        <v>0.05</v>
      </c>
      <c r="G18" s="230">
        <v>0.04</v>
      </c>
      <c r="H18" s="47">
        <v>100</v>
      </c>
      <c r="I18" s="57">
        <f t="shared" si="1"/>
        <v>5</v>
      </c>
      <c r="J18" s="59">
        <f t="shared" si="2"/>
        <v>4</v>
      </c>
      <c r="L18" s="269"/>
    </row>
    <row r="19" spans="2:12" s="23" customFormat="1" ht="30.2" customHeight="1" thickBot="1" x14ac:dyDescent="0.3">
      <c r="B19" s="51" t="s">
        <v>265</v>
      </c>
      <c r="C19" s="51" t="s">
        <v>2115</v>
      </c>
      <c r="D19" s="53" t="s">
        <v>2095</v>
      </c>
      <c r="E19" s="54" t="s">
        <v>2096</v>
      </c>
      <c r="F19" s="267">
        <v>0.05</v>
      </c>
      <c r="G19" s="230">
        <v>0.04</v>
      </c>
      <c r="H19" s="47">
        <v>100</v>
      </c>
      <c r="I19" s="57">
        <f t="shared" si="1"/>
        <v>5</v>
      </c>
      <c r="J19" s="59">
        <f t="shared" si="2"/>
        <v>4</v>
      </c>
      <c r="L19" s="269"/>
    </row>
    <row r="20" spans="2:12" s="23" customFormat="1" ht="30.2" customHeight="1" thickBot="1" x14ac:dyDescent="0.3">
      <c r="B20" s="51" t="s">
        <v>265</v>
      </c>
      <c r="C20" s="51" t="s">
        <v>2116</v>
      </c>
      <c r="D20" s="53" t="s">
        <v>2095</v>
      </c>
      <c r="E20" s="54" t="s">
        <v>2096</v>
      </c>
      <c r="F20" s="267">
        <v>0.05</v>
      </c>
      <c r="G20" s="230">
        <v>0.04</v>
      </c>
      <c r="H20" s="47">
        <v>100</v>
      </c>
      <c r="I20" s="57">
        <f t="shared" si="1"/>
        <v>5</v>
      </c>
      <c r="J20" s="59">
        <f t="shared" si="2"/>
        <v>4</v>
      </c>
      <c r="L20" s="269"/>
    </row>
    <row r="21" spans="2:12" s="23" customFormat="1" ht="30.2" customHeight="1" thickBot="1" x14ac:dyDescent="0.3">
      <c r="B21" s="51" t="s">
        <v>265</v>
      </c>
      <c r="C21" s="51" t="s">
        <v>2117</v>
      </c>
      <c r="D21" s="53" t="s">
        <v>2095</v>
      </c>
      <c r="E21" s="54" t="s">
        <v>2104</v>
      </c>
      <c r="F21" s="267">
        <v>0.05</v>
      </c>
      <c r="G21" s="230">
        <v>0.04</v>
      </c>
      <c r="H21" s="47">
        <v>100</v>
      </c>
      <c r="I21" s="57">
        <f t="shared" si="1"/>
        <v>5</v>
      </c>
      <c r="J21" s="59">
        <f t="shared" si="2"/>
        <v>4</v>
      </c>
      <c r="L21" s="269"/>
    </row>
    <row r="22" spans="2:12" s="23" customFormat="1" ht="30.2" customHeight="1" thickBot="1" x14ac:dyDescent="0.3">
      <c r="B22" s="51" t="s">
        <v>265</v>
      </c>
      <c r="C22" s="51" t="s">
        <v>2118</v>
      </c>
      <c r="D22" s="53" t="s">
        <v>2095</v>
      </c>
      <c r="E22" s="54" t="s">
        <v>2119</v>
      </c>
      <c r="F22" s="267">
        <v>0.05</v>
      </c>
      <c r="G22" s="230">
        <v>0.04</v>
      </c>
      <c r="H22" s="47">
        <v>100</v>
      </c>
      <c r="I22" s="57">
        <f t="shared" si="1"/>
        <v>5</v>
      </c>
      <c r="J22" s="59">
        <f t="shared" si="2"/>
        <v>4</v>
      </c>
      <c r="L22" s="269"/>
    </row>
    <row r="23" spans="2:12" s="23" customFormat="1" ht="30.2" customHeight="1" thickBot="1" x14ac:dyDescent="0.3">
      <c r="B23" s="51" t="s">
        <v>265</v>
      </c>
      <c r="C23" s="51" t="s">
        <v>2120</v>
      </c>
      <c r="D23" s="53" t="s">
        <v>2095</v>
      </c>
      <c r="E23" s="54" t="s">
        <v>2096</v>
      </c>
      <c r="F23" s="267">
        <v>0.05</v>
      </c>
      <c r="G23" s="230">
        <v>0.04</v>
      </c>
      <c r="H23" s="47">
        <v>100</v>
      </c>
      <c r="I23" s="57">
        <f t="shared" si="1"/>
        <v>5</v>
      </c>
      <c r="J23" s="59">
        <f t="shared" si="2"/>
        <v>4</v>
      </c>
      <c r="L23" s="269"/>
    </row>
    <row r="24" spans="2:12" s="23" customFormat="1" ht="30.2" customHeight="1" thickBot="1" x14ac:dyDescent="0.3">
      <c r="B24" s="51" t="s">
        <v>265</v>
      </c>
      <c r="C24" s="51" t="s">
        <v>2121</v>
      </c>
      <c r="D24" s="53" t="s">
        <v>2095</v>
      </c>
      <c r="E24" s="54" t="s">
        <v>2110</v>
      </c>
      <c r="F24" s="267">
        <v>0.05</v>
      </c>
      <c r="G24" s="230">
        <v>0.04</v>
      </c>
      <c r="H24" s="47">
        <v>100</v>
      </c>
      <c r="I24" s="57">
        <f t="shared" si="1"/>
        <v>5</v>
      </c>
      <c r="J24" s="59">
        <f t="shared" si="2"/>
        <v>4</v>
      </c>
      <c r="L24" s="269"/>
    </row>
    <row r="25" spans="2:12" s="23" customFormat="1" ht="30.2" customHeight="1" thickBot="1" x14ac:dyDescent="0.3">
      <c r="B25" s="51" t="s">
        <v>265</v>
      </c>
      <c r="C25" s="51" t="s">
        <v>2122</v>
      </c>
      <c r="D25" s="53" t="s">
        <v>2095</v>
      </c>
      <c r="E25" s="54" t="s">
        <v>2099</v>
      </c>
      <c r="F25" s="267">
        <v>0.05</v>
      </c>
      <c r="G25" s="230">
        <v>0.04</v>
      </c>
      <c r="H25" s="47">
        <v>100</v>
      </c>
      <c r="I25" s="57">
        <f t="shared" si="1"/>
        <v>5</v>
      </c>
      <c r="J25" s="59">
        <f t="shared" si="2"/>
        <v>4</v>
      </c>
      <c r="L25" s="269"/>
    </row>
    <row r="26" spans="2:12" s="23" customFormat="1" ht="30.2" customHeight="1" thickBot="1" x14ac:dyDescent="0.3">
      <c r="B26" s="51" t="s">
        <v>265</v>
      </c>
      <c r="C26" s="51" t="s">
        <v>2123</v>
      </c>
      <c r="D26" s="53" t="s">
        <v>2095</v>
      </c>
      <c r="E26" s="54" t="s">
        <v>2104</v>
      </c>
      <c r="F26" s="267">
        <v>0.05</v>
      </c>
      <c r="G26" s="230">
        <v>0.04</v>
      </c>
      <c r="H26" s="47">
        <v>100</v>
      </c>
      <c r="I26" s="57">
        <f t="shared" si="1"/>
        <v>5</v>
      </c>
      <c r="J26" s="59">
        <f t="shared" si="2"/>
        <v>4</v>
      </c>
      <c r="L26" s="269"/>
    </row>
    <row r="27" spans="2:12" s="23" customFormat="1" ht="30.2" customHeight="1" thickBot="1" x14ac:dyDescent="0.3">
      <c r="B27" s="51" t="s">
        <v>265</v>
      </c>
      <c r="C27" s="51" t="s">
        <v>2124</v>
      </c>
      <c r="D27" s="53" t="s">
        <v>2095</v>
      </c>
      <c r="E27" s="54" t="s">
        <v>2125</v>
      </c>
      <c r="F27" s="267">
        <v>0.05</v>
      </c>
      <c r="G27" s="230">
        <v>0.04</v>
      </c>
      <c r="H27" s="47">
        <v>100</v>
      </c>
      <c r="I27" s="57">
        <f t="shared" si="1"/>
        <v>5</v>
      </c>
      <c r="J27" s="59">
        <f t="shared" si="2"/>
        <v>4</v>
      </c>
      <c r="L27" s="269"/>
    </row>
    <row r="28" spans="2:12" s="23" customFormat="1" ht="30.2" customHeight="1" thickBot="1" x14ac:dyDescent="0.3">
      <c r="B28" s="51" t="s">
        <v>265</v>
      </c>
      <c r="C28" s="51" t="s">
        <v>2126</v>
      </c>
      <c r="D28" s="53" t="s">
        <v>2095</v>
      </c>
      <c r="E28" s="54" t="s">
        <v>2101</v>
      </c>
      <c r="F28" s="267">
        <v>0.05</v>
      </c>
      <c r="G28" s="230">
        <v>0.04</v>
      </c>
      <c r="H28" s="47">
        <v>100</v>
      </c>
      <c r="I28" s="57">
        <f t="shared" si="1"/>
        <v>5</v>
      </c>
      <c r="J28" s="59">
        <f t="shared" si="2"/>
        <v>4</v>
      </c>
      <c r="L28" s="269"/>
    </row>
    <row r="29" spans="2:12" s="23" customFormat="1" ht="30.2" customHeight="1" thickBot="1" x14ac:dyDescent="0.3">
      <c r="B29" s="51" t="s">
        <v>265</v>
      </c>
      <c r="C29" s="51" t="s">
        <v>2127</v>
      </c>
      <c r="D29" s="53" t="s">
        <v>2095</v>
      </c>
      <c r="E29" s="54" t="s">
        <v>2112</v>
      </c>
      <c r="F29" s="267">
        <v>0.05</v>
      </c>
      <c r="G29" s="230">
        <v>0.04</v>
      </c>
      <c r="H29" s="47">
        <v>100</v>
      </c>
      <c r="I29" s="57">
        <f t="shared" si="1"/>
        <v>5</v>
      </c>
      <c r="J29" s="59">
        <f t="shared" si="2"/>
        <v>4</v>
      </c>
      <c r="L29" s="269"/>
    </row>
    <row r="30" spans="2:12" s="23" customFormat="1" ht="30.2" customHeight="1" thickBot="1" x14ac:dyDescent="0.3">
      <c r="B30" s="51" t="s">
        <v>265</v>
      </c>
      <c r="C30" s="51" t="s">
        <v>2128</v>
      </c>
      <c r="D30" s="53" t="s">
        <v>2095</v>
      </c>
      <c r="E30" s="54" t="s">
        <v>2110</v>
      </c>
      <c r="F30" s="267">
        <v>0.05</v>
      </c>
      <c r="G30" s="230">
        <v>0.04</v>
      </c>
      <c r="H30" s="47">
        <v>100</v>
      </c>
      <c r="I30" s="57">
        <f t="shared" si="1"/>
        <v>5</v>
      </c>
      <c r="J30" s="59">
        <f t="shared" si="2"/>
        <v>4</v>
      </c>
      <c r="L30" s="269"/>
    </row>
    <row r="31" spans="2:12" s="23" customFormat="1" ht="30.2" customHeight="1" thickBot="1" x14ac:dyDescent="0.3">
      <c r="B31" s="51" t="s">
        <v>265</v>
      </c>
      <c r="C31" s="51" t="s">
        <v>2129</v>
      </c>
      <c r="D31" s="53" t="s">
        <v>2095</v>
      </c>
      <c r="E31" s="54" t="s">
        <v>2110</v>
      </c>
      <c r="F31" s="267">
        <v>0.05</v>
      </c>
      <c r="G31" s="230">
        <v>0.04</v>
      </c>
      <c r="H31" s="47">
        <v>100</v>
      </c>
      <c r="I31" s="57">
        <f t="shared" si="1"/>
        <v>5</v>
      </c>
      <c r="J31" s="59">
        <f t="shared" si="2"/>
        <v>4</v>
      </c>
      <c r="L31" s="269"/>
    </row>
    <row r="32" spans="2:12" s="23" customFormat="1" ht="30.2" customHeight="1" thickBot="1" x14ac:dyDescent="0.3">
      <c r="B32" s="51" t="s">
        <v>265</v>
      </c>
      <c r="C32" s="51" t="s">
        <v>2130</v>
      </c>
      <c r="D32" s="53" t="s">
        <v>2095</v>
      </c>
      <c r="E32" s="54" t="s">
        <v>2099</v>
      </c>
      <c r="F32" s="267">
        <v>0.05</v>
      </c>
      <c r="G32" s="230">
        <v>0.04</v>
      </c>
      <c r="H32" s="47">
        <v>100</v>
      </c>
      <c r="I32" s="57">
        <f t="shared" si="1"/>
        <v>5</v>
      </c>
      <c r="J32" s="59">
        <f t="shared" si="2"/>
        <v>4</v>
      </c>
      <c r="L32" s="269"/>
    </row>
    <row r="33" spans="2:12" s="23" customFormat="1" ht="30.2" customHeight="1" thickBot="1" x14ac:dyDescent="0.3">
      <c r="B33" s="51" t="s">
        <v>265</v>
      </c>
      <c r="C33" s="51" t="s">
        <v>2131</v>
      </c>
      <c r="D33" s="53" t="s">
        <v>2095</v>
      </c>
      <c r="E33" s="54" t="s">
        <v>2099</v>
      </c>
      <c r="F33" s="267">
        <v>0.05</v>
      </c>
      <c r="G33" s="230">
        <v>0.04</v>
      </c>
      <c r="H33" s="47">
        <v>100</v>
      </c>
      <c r="I33" s="57">
        <f t="shared" si="1"/>
        <v>5</v>
      </c>
      <c r="J33" s="59">
        <f t="shared" si="2"/>
        <v>4</v>
      </c>
      <c r="L33" s="269"/>
    </row>
    <row r="34" spans="2:12" s="23" customFormat="1" ht="30.2" customHeight="1" thickBot="1" x14ac:dyDescent="0.3">
      <c r="B34" s="51" t="s">
        <v>265</v>
      </c>
      <c r="C34" s="51" t="s">
        <v>2132</v>
      </c>
      <c r="D34" s="53" t="s">
        <v>2095</v>
      </c>
      <c r="E34" s="54" t="s">
        <v>2119</v>
      </c>
      <c r="F34" s="267">
        <v>0.05</v>
      </c>
      <c r="G34" s="230">
        <v>0.04</v>
      </c>
      <c r="H34" s="47">
        <v>100</v>
      </c>
      <c r="I34" s="57">
        <f t="shared" si="1"/>
        <v>5</v>
      </c>
      <c r="J34" s="59">
        <f t="shared" si="2"/>
        <v>4</v>
      </c>
      <c r="L34" s="269"/>
    </row>
    <row r="35" spans="2:12" s="23" customFormat="1" ht="30.2" customHeight="1" thickBot="1" x14ac:dyDescent="0.3">
      <c r="B35" s="51" t="s">
        <v>265</v>
      </c>
      <c r="C35" s="51" t="s">
        <v>2133</v>
      </c>
      <c r="D35" s="53" t="s">
        <v>2095</v>
      </c>
      <c r="E35" s="54" t="s">
        <v>2119</v>
      </c>
      <c r="F35" s="267">
        <v>0.05</v>
      </c>
      <c r="G35" s="230">
        <v>0.04</v>
      </c>
      <c r="H35" s="47">
        <v>100</v>
      </c>
      <c r="I35" s="57">
        <f t="shared" si="1"/>
        <v>5</v>
      </c>
      <c r="J35" s="59">
        <f t="shared" si="2"/>
        <v>4</v>
      </c>
      <c r="L35" s="269"/>
    </row>
    <row r="36" spans="2:12" s="23" customFormat="1" ht="30.2" customHeight="1" thickBot="1" x14ac:dyDescent="0.3">
      <c r="B36" s="51" t="s">
        <v>265</v>
      </c>
      <c r="C36" s="51" t="s">
        <v>2134</v>
      </c>
      <c r="D36" s="53" t="s">
        <v>2095</v>
      </c>
      <c r="E36" s="54" t="s">
        <v>2099</v>
      </c>
      <c r="F36" s="267">
        <v>0.05</v>
      </c>
      <c r="G36" s="230">
        <v>0.04</v>
      </c>
      <c r="H36" s="47">
        <v>100</v>
      </c>
      <c r="I36" s="57">
        <f t="shared" si="1"/>
        <v>5</v>
      </c>
      <c r="J36" s="59">
        <f t="shared" si="2"/>
        <v>4</v>
      </c>
      <c r="L36" s="269"/>
    </row>
    <row r="37" spans="2:12" s="23" customFormat="1" ht="30.2" customHeight="1" thickBot="1" x14ac:dyDescent="0.3">
      <c r="B37" s="51" t="s">
        <v>265</v>
      </c>
      <c r="C37" s="51" t="s">
        <v>2135</v>
      </c>
      <c r="D37" s="53" t="s">
        <v>2095</v>
      </c>
      <c r="E37" s="54" t="s">
        <v>2099</v>
      </c>
      <c r="F37" s="267">
        <v>0.05</v>
      </c>
      <c r="G37" s="230">
        <v>0.04</v>
      </c>
      <c r="H37" s="47">
        <v>100</v>
      </c>
      <c r="I37" s="57">
        <f t="shared" si="1"/>
        <v>5</v>
      </c>
      <c r="J37" s="59">
        <f t="shared" si="2"/>
        <v>4</v>
      </c>
      <c r="L37" s="269"/>
    </row>
    <row r="38" spans="2:12" s="23" customFormat="1" ht="30.2" customHeight="1" thickBot="1" x14ac:dyDescent="0.3">
      <c r="B38" s="51" t="s">
        <v>265</v>
      </c>
      <c r="C38" s="51" t="s">
        <v>2136</v>
      </c>
      <c r="D38" s="53" t="s">
        <v>2095</v>
      </c>
      <c r="E38" s="54" t="s">
        <v>2119</v>
      </c>
      <c r="F38" s="267">
        <v>0.05</v>
      </c>
      <c r="G38" s="230">
        <v>0.04</v>
      </c>
      <c r="H38" s="47">
        <v>100</v>
      </c>
      <c r="I38" s="57">
        <f t="shared" si="1"/>
        <v>5</v>
      </c>
      <c r="J38" s="59">
        <f t="shared" si="2"/>
        <v>4</v>
      </c>
      <c r="L38" s="269"/>
    </row>
    <row r="39" spans="2:12" s="23" customFormat="1" ht="30.2" customHeight="1" thickBot="1" x14ac:dyDescent="0.3">
      <c r="B39" s="51" t="s">
        <v>265</v>
      </c>
      <c r="C39" s="51" t="s">
        <v>2137</v>
      </c>
      <c r="D39" s="53" t="s">
        <v>2095</v>
      </c>
      <c r="E39" s="54" t="s">
        <v>2119</v>
      </c>
      <c r="F39" s="267">
        <v>0.05</v>
      </c>
      <c r="G39" s="230">
        <v>0.04</v>
      </c>
      <c r="H39" s="47">
        <v>100</v>
      </c>
      <c r="I39" s="57">
        <f t="shared" si="1"/>
        <v>5</v>
      </c>
      <c r="J39" s="59">
        <f t="shared" si="2"/>
        <v>4</v>
      </c>
      <c r="L39" s="269"/>
    </row>
    <row r="40" spans="2:12" s="23" customFormat="1" ht="30.2" customHeight="1" thickBot="1" x14ac:dyDescent="0.3">
      <c r="B40" s="51" t="s">
        <v>265</v>
      </c>
      <c r="C40" s="51" t="s">
        <v>2138</v>
      </c>
      <c r="D40" s="53" t="s">
        <v>2095</v>
      </c>
      <c r="E40" s="54" t="s">
        <v>2119</v>
      </c>
      <c r="F40" s="267">
        <v>0.05</v>
      </c>
      <c r="G40" s="230">
        <v>0.04</v>
      </c>
      <c r="H40" s="47">
        <v>100</v>
      </c>
      <c r="I40" s="57">
        <f t="shared" si="1"/>
        <v>5</v>
      </c>
      <c r="J40" s="59">
        <f t="shared" si="2"/>
        <v>4</v>
      </c>
      <c r="L40" s="269"/>
    </row>
    <row r="41" spans="2:12" s="23" customFormat="1" ht="30.2" customHeight="1" thickBot="1" x14ac:dyDescent="0.3">
      <c r="B41" s="51" t="s">
        <v>265</v>
      </c>
      <c r="C41" s="51" t="s">
        <v>2139</v>
      </c>
      <c r="D41" s="53" t="s">
        <v>2095</v>
      </c>
      <c r="E41" s="54" t="s">
        <v>2119</v>
      </c>
      <c r="F41" s="267">
        <v>0.05</v>
      </c>
      <c r="G41" s="230">
        <v>0.04</v>
      </c>
      <c r="H41" s="47">
        <v>100</v>
      </c>
      <c r="I41" s="57">
        <f t="shared" si="1"/>
        <v>5</v>
      </c>
      <c r="J41" s="59">
        <f t="shared" si="2"/>
        <v>4</v>
      </c>
      <c r="L41" s="269"/>
    </row>
    <row r="42" spans="2:12" s="23" customFormat="1" ht="30.2" customHeight="1" thickBot="1" x14ac:dyDescent="0.3">
      <c r="B42" s="51" t="s">
        <v>265</v>
      </c>
      <c r="C42" s="51" t="s">
        <v>2140</v>
      </c>
      <c r="D42" s="53" t="s">
        <v>2095</v>
      </c>
      <c r="E42" s="54" t="s">
        <v>2119</v>
      </c>
      <c r="F42" s="267">
        <v>0.05</v>
      </c>
      <c r="G42" s="230">
        <v>0.04</v>
      </c>
      <c r="H42" s="47">
        <v>100</v>
      </c>
      <c r="I42" s="57">
        <f t="shared" si="1"/>
        <v>5</v>
      </c>
      <c r="J42" s="59">
        <f t="shared" si="2"/>
        <v>4</v>
      </c>
      <c r="L42" s="269"/>
    </row>
    <row r="43" spans="2:12" s="23" customFormat="1" ht="30.2" customHeight="1" thickBot="1" x14ac:dyDescent="0.3">
      <c r="B43" s="51" t="s">
        <v>265</v>
      </c>
      <c r="C43" s="51" t="s">
        <v>2141</v>
      </c>
      <c r="D43" s="53" t="s">
        <v>2095</v>
      </c>
      <c r="E43" s="54" t="s">
        <v>2119</v>
      </c>
      <c r="F43" s="267">
        <v>0.05</v>
      </c>
      <c r="G43" s="230">
        <v>0.04</v>
      </c>
      <c r="H43" s="47">
        <v>100</v>
      </c>
      <c r="I43" s="57">
        <f t="shared" si="1"/>
        <v>5</v>
      </c>
      <c r="J43" s="59">
        <f t="shared" si="2"/>
        <v>4</v>
      </c>
      <c r="L43" s="269"/>
    </row>
    <row r="44" spans="2:12" s="23" customFormat="1" ht="30.2" customHeight="1" thickBot="1" x14ac:dyDescent="0.3">
      <c r="B44" s="51" t="s">
        <v>265</v>
      </c>
      <c r="C44" s="51" t="s">
        <v>2142</v>
      </c>
      <c r="D44" s="53" t="s">
        <v>2095</v>
      </c>
      <c r="E44" s="54" t="s">
        <v>2099</v>
      </c>
      <c r="F44" s="267">
        <v>0.05</v>
      </c>
      <c r="G44" s="230">
        <v>0.04</v>
      </c>
      <c r="H44" s="47">
        <v>100</v>
      </c>
      <c r="I44" s="57">
        <f t="shared" si="1"/>
        <v>5</v>
      </c>
      <c r="J44" s="59">
        <f t="shared" si="2"/>
        <v>4</v>
      </c>
      <c r="L44" s="269"/>
    </row>
    <row r="45" spans="2:12" s="23" customFormat="1" ht="30.2" customHeight="1" thickBot="1" x14ac:dyDescent="0.3">
      <c r="B45" s="51" t="s">
        <v>265</v>
      </c>
      <c r="C45" s="51" t="s">
        <v>2143</v>
      </c>
      <c r="D45" s="53" t="s">
        <v>2095</v>
      </c>
      <c r="E45" s="54" t="s">
        <v>2119</v>
      </c>
      <c r="F45" s="267">
        <v>0.05</v>
      </c>
      <c r="G45" s="230">
        <v>0.04</v>
      </c>
      <c r="H45" s="47">
        <v>100</v>
      </c>
      <c r="I45" s="57">
        <f t="shared" si="1"/>
        <v>5</v>
      </c>
      <c r="J45" s="59">
        <f t="shared" si="2"/>
        <v>4</v>
      </c>
      <c r="L45" s="269"/>
    </row>
    <row r="46" spans="2:12" s="23" customFormat="1" ht="30.2" customHeight="1" thickBot="1" x14ac:dyDescent="0.3">
      <c r="B46" s="51" t="s">
        <v>265</v>
      </c>
      <c r="C46" s="51" t="s">
        <v>2144</v>
      </c>
      <c r="D46" s="53" t="s">
        <v>2095</v>
      </c>
      <c r="E46" s="54" t="s">
        <v>2119</v>
      </c>
      <c r="F46" s="267">
        <v>0.05</v>
      </c>
      <c r="G46" s="230">
        <v>0.04</v>
      </c>
      <c r="H46" s="47">
        <v>100</v>
      </c>
      <c r="I46" s="57">
        <f t="shared" si="1"/>
        <v>5</v>
      </c>
      <c r="J46" s="59">
        <f t="shared" si="2"/>
        <v>4</v>
      </c>
      <c r="L46" s="269"/>
    </row>
    <row r="47" spans="2:12" s="23" customFormat="1" ht="30.2" customHeight="1" thickBot="1" x14ac:dyDescent="0.3">
      <c r="B47" s="51" t="s">
        <v>265</v>
      </c>
      <c r="C47" s="51" t="s">
        <v>2145</v>
      </c>
      <c r="D47" s="53" t="s">
        <v>2095</v>
      </c>
      <c r="E47" s="54" t="s">
        <v>2119</v>
      </c>
      <c r="F47" s="267">
        <v>0.05</v>
      </c>
      <c r="G47" s="230">
        <v>0.04</v>
      </c>
      <c r="H47" s="47">
        <v>100</v>
      </c>
      <c r="I47" s="57">
        <f t="shared" si="1"/>
        <v>5</v>
      </c>
      <c r="J47" s="59">
        <f t="shared" si="2"/>
        <v>4</v>
      </c>
      <c r="L47" s="269"/>
    </row>
    <row r="48" spans="2:12" s="23" customFormat="1" ht="30.2" customHeight="1" thickBot="1" x14ac:dyDescent="0.3">
      <c r="B48" s="51" t="s">
        <v>265</v>
      </c>
      <c r="C48" s="51" t="s">
        <v>2146</v>
      </c>
      <c r="D48" s="53" t="s">
        <v>2095</v>
      </c>
      <c r="E48" s="54" t="s">
        <v>2099</v>
      </c>
      <c r="F48" s="267">
        <v>0.05</v>
      </c>
      <c r="G48" s="230">
        <v>0.04</v>
      </c>
      <c r="H48" s="47">
        <v>100</v>
      </c>
      <c r="I48" s="57">
        <f t="shared" si="1"/>
        <v>5</v>
      </c>
      <c r="J48" s="59">
        <f t="shared" si="2"/>
        <v>4</v>
      </c>
      <c r="L48" s="269"/>
    </row>
    <row r="49" spans="2:12" s="23" customFormat="1" ht="30.2" customHeight="1" thickBot="1" x14ac:dyDescent="0.3">
      <c r="B49" s="51" t="s">
        <v>265</v>
      </c>
      <c r="C49" s="51" t="s">
        <v>2147</v>
      </c>
      <c r="D49" s="53" t="s">
        <v>2095</v>
      </c>
      <c r="E49" s="54" t="s">
        <v>2099</v>
      </c>
      <c r="F49" s="267">
        <v>0.05</v>
      </c>
      <c r="G49" s="230">
        <v>0.04</v>
      </c>
      <c r="H49" s="47">
        <v>100</v>
      </c>
      <c r="I49" s="57">
        <f t="shared" si="1"/>
        <v>5</v>
      </c>
      <c r="J49" s="59">
        <f t="shared" si="2"/>
        <v>4</v>
      </c>
      <c r="L49" s="269"/>
    </row>
    <row r="50" spans="2:12" s="23" customFormat="1" ht="30.2" customHeight="1" thickBot="1" x14ac:dyDescent="0.3">
      <c r="B50" s="51" t="s">
        <v>265</v>
      </c>
      <c r="C50" s="51" t="s">
        <v>2148</v>
      </c>
      <c r="D50" s="53" t="s">
        <v>2095</v>
      </c>
      <c r="E50" s="54" t="s">
        <v>2099</v>
      </c>
      <c r="F50" s="267">
        <v>0.05</v>
      </c>
      <c r="G50" s="230">
        <v>0.04</v>
      </c>
      <c r="H50" s="47">
        <v>100</v>
      </c>
      <c r="I50" s="57">
        <f t="shared" si="1"/>
        <v>5</v>
      </c>
      <c r="J50" s="59">
        <f t="shared" si="2"/>
        <v>4</v>
      </c>
      <c r="L50" s="269"/>
    </row>
    <row r="51" spans="2:12" s="23" customFormat="1" ht="30.2" customHeight="1" thickBot="1" x14ac:dyDescent="0.3">
      <c r="B51" s="51" t="s">
        <v>265</v>
      </c>
      <c r="C51" s="51" t="s">
        <v>2149</v>
      </c>
      <c r="D51" s="53" t="s">
        <v>2095</v>
      </c>
      <c r="E51" s="54" t="s">
        <v>2119</v>
      </c>
      <c r="F51" s="267">
        <v>0.05</v>
      </c>
      <c r="G51" s="230">
        <v>0.04</v>
      </c>
      <c r="H51" s="47">
        <v>100</v>
      </c>
      <c r="I51" s="57">
        <f t="shared" si="1"/>
        <v>5</v>
      </c>
      <c r="J51" s="59">
        <f t="shared" si="2"/>
        <v>4</v>
      </c>
      <c r="L51" s="269"/>
    </row>
    <row r="52" spans="2:12" s="23" customFormat="1" ht="30.2" customHeight="1" thickBot="1" x14ac:dyDescent="0.3">
      <c r="B52" s="51" t="s">
        <v>265</v>
      </c>
      <c r="C52" s="51" t="s">
        <v>2150</v>
      </c>
      <c r="D52" s="53" t="s">
        <v>2095</v>
      </c>
      <c r="E52" s="54" t="s">
        <v>2119</v>
      </c>
      <c r="F52" s="267">
        <v>0.05</v>
      </c>
      <c r="G52" s="230">
        <v>0.04</v>
      </c>
      <c r="H52" s="47">
        <v>100</v>
      </c>
      <c r="I52" s="57">
        <f t="shared" si="1"/>
        <v>5</v>
      </c>
      <c r="J52" s="59">
        <f t="shared" si="2"/>
        <v>4</v>
      </c>
      <c r="L52" s="269"/>
    </row>
    <row r="53" spans="2:12" s="23" customFormat="1" ht="30.2" customHeight="1" thickBot="1" x14ac:dyDescent="0.3">
      <c r="B53" s="51" t="s">
        <v>265</v>
      </c>
      <c r="C53" s="51" t="s">
        <v>2151</v>
      </c>
      <c r="D53" s="53" t="s">
        <v>2095</v>
      </c>
      <c r="E53" s="54" t="s">
        <v>2099</v>
      </c>
      <c r="F53" s="267">
        <v>0.05</v>
      </c>
      <c r="G53" s="230">
        <v>0.04</v>
      </c>
      <c r="H53" s="47">
        <v>100</v>
      </c>
      <c r="I53" s="57">
        <f t="shared" si="1"/>
        <v>5</v>
      </c>
      <c r="J53" s="59">
        <f t="shared" si="2"/>
        <v>4</v>
      </c>
      <c r="L53" s="269"/>
    </row>
    <row r="54" spans="2:12" s="23" customFormat="1" ht="30.2" customHeight="1" thickBot="1" x14ac:dyDescent="0.3">
      <c r="B54" s="51" t="s">
        <v>265</v>
      </c>
      <c r="C54" s="51" t="s">
        <v>2152</v>
      </c>
      <c r="D54" s="53" t="s">
        <v>2095</v>
      </c>
      <c r="E54" s="54" t="s">
        <v>2104</v>
      </c>
      <c r="F54" s="267">
        <v>0.05</v>
      </c>
      <c r="G54" s="230">
        <v>0.04</v>
      </c>
      <c r="H54" s="47">
        <v>100</v>
      </c>
      <c r="I54" s="57">
        <f t="shared" si="1"/>
        <v>5</v>
      </c>
      <c r="J54" s="59">
        <f t="shared" si="2"/>
        <v>4</v>
      </c>
      <c r="L54" s="269"/>
    </row>
    <row r="55" spans="2:12" s="23" customFormat="1" ht="30.2" customHeight="1" thickBot="1" x14ac:dyDescent="0.3">
      <c r="B55" s="51" t="s">
        <v>265</v>
      </c>
      <c r="C55" s="51" t="s">
        <v>2153</v>
      </c>
      <c r="D55" s="53" t="s">
        <v>2095</v>
      </c>
      <c r="E55" s="54" t="s">
        <v>2104</v>
      </c>
      <c r="F55" s="267">
        <v>0.05</v>
      </c>
      <c r="G55" s="230">
        <v>0.04</v>
      </c>
      <c r="H55" s="47">
        <v>100</v>
      </c>
      <c r="I55" s="57">
        <f t="shared" si="1"/>
        <v>5</v>
      </c>
      <c r="J55" s="59">
        <f t="shared" si="2"/>
        <v>4</v>
      </c>
      <c r="L55" s="269"/>
    </row>
    <row r="56" spans="2:12" s="23" customFormat="1" ht="30.2" customHeight="1" thickBot="1" x14ac:dyDescent="0.3">
      <c r="B56" s="51" t="s">
        <v>265</v>
      </c>
      <c r="C56" s="51" t="s">
        <v>2154</v>
      </c>
      <c r="D56" s="53" t="s">
        <v>2095</v>
      </c>
      <c r="E56" s="54" t="s">
        <v>2104</v>
      </c>
      <c r="F56" s="267">
        <v>0.05</v>
      </c>
      <c r="G56" s="230">
        <v>0.04</v>
      </c>
      <c r="H56" s="47">
        <v>100</v>
      </c>
      <c r="I56" s="57">
        <f t="shared" si="1"/>
        <v>5</v>
      </c>
      <c r="J56" s="59">
        <f t="shared" si="2"/>
        <v>4</v>
      </c>
      <c r="L56" s="269"/>
    </row>
    <row r="57" spans="2:12" s="23" customFormat="1" ht="30.2" customHeight="1" thickBot="1" x14ac:dyDescent="0.3">
      <c r="B57" s="51" t="s">
        <v>265</v>
      </c>
      <c r="C57" s="51" t="s">
        <v>2155</v>
      </c>
      <c r="D57" s="53" t="s">
        <v>2095</v>
      </c>
      <c r="E57" s="54" t="s">
        <v>2104</v>
      </c>
      <c r="F57" s="267">
        <v>0.05</v>
      </c>
      <c r="G57" s="230">
        <v>0.04</v>
      </c>
      <c r="H57" s="47">
        <v>100</v>
      </c>
      <c r="I57" s="57">
        <f t="shared" si="1"/>
        <v>5</v>
      </c>
      <c r="J57" s="59">
        <f t="shared" si="2"/>
        <v>4</v>
      </c>
      <c r="L57" s="269"/>
    </row>
    <row r="58" spans="2:12" s="23" customFormat="1" ht="30.2" customHeight="1" thickBot="1" x14ac:dyDescent="0.3">
      <c r="B58" s="51" t="s">
        <v>265</v>
      </c>
      <c r="C58" s="51" t="s">
        <v>2156</v>
      </c>
      <c r="D58" s="53" t="s">
        <v>2095</v>
      </c>
      <c r="E58" s="54" t="s">
        <v>2104</v>
      </c>
      <c r="F58" s="267">
        <v>0.05</v>
      </c>
      <c r="G58" s="230">
        <v>0.04</v>
      </c>
      <c r="H58" s="47">
        <v>100</v>
      </c>
      <c r="I58" s="57">
        <f t="shared" si="1"/>
        <v>5</v>
      </c>
      <c r="J58" s="59">
        <f t="shared" si="2"/>
        <v>4</v>
      </c>
      <c r="L58" s="269"/>
    </row>
    <row r="59" spans="2:12" s="23" customFormat="1" ht="30.2" customHeight="1" thickBot="1" x14ac:dyDescent="0.3">
      <c r="B59" s="51" t="s">
        <v>265</v>
      </c>
      <c r="C59" s="51" t="s">
        <v>2157</v>
      </c>
      <c r="D59" s="53" t="s">
        <v>2095</v>
      </c>
      <c r="E59" s="54" t="s">
        <v>2104</v>
      </c>
      <c r="F59" s="267">
        <v>0.05</v>
      </c>
      <c r="G59" s="230">
        <v>0.04</v>
      </c>
      <c r="H59" s="47">
        <v>100</v>
      </c>
      <c r="I59" s="57">
        <f t="shared" si="1"/>
        <v>5</v>
      </c>
      <c r="J59" s="59">
        <f t="shared" si="2"/>
        <v>4</v>
      </c>
      <c r="L59" s="269"/>
    </row>
    <row r="60" spans="2:12" s="23" customFormat="1" ht="30.2" customHeight="1" thickBot="1" x14ac:dyDescent="0.3">
      <c r="B60" s="51" t="s">
        <v>265</v>
      </c>
      <c r="C60" s="51" t="s">
        <v>2158</v>
      </c>
      <c r="D60" s="53" t="s">
        <v>2095</v>
      </c>
      <c r="E60" s="54" t="s">
        <v>2104</v>
      </c>
      <c r="F60" s="267">
        <v>0.05</v>
      </c>
      <c r="G60" s="230">
        <v>0.04</v>
      </c>
      <c r="H60" s="47">
        <v>100</v>
      </c>
      <c r="I60" s="57">
        <f t="shared" si="1"/>
        <v>5</v>
      </c>
      <c r="J60" s="59">
        <f t="shared" si="2"/>
        <v>4</v>
      </c>
      <c r="L60" s="269"/>
    </row>
    <row r="61" spans="2:12" s="23" customFormat="1" ht="30.2" customHeight="1" thickBot="1" x14ac:dyDescent="0.3">
      <c r="B61" s="51" t="s">
        <v>265</v>
      </c>
      <c r="C61" s="51" t="s">
        <v>2159</v>
      </c>
      <c r="D61" s="53" t="s">
        <v>2095</v>
      </c>
      <c r="E61" s="54" t="s">
        <v>2099</v>
      </c>
      <c r="F61" s="267">
        <v>0.05</v>
      </c>
      <c r="G61" s="230">
        <v>0.04</v>
      </c>
      <c r="H61" s="47">
        <v>100</v>
      </c>
      <c r="I61" s="57">
        <f t="shared" si="1"/>
        <v>5</v>
      </c>
      <c r="J61" s="59">
        <f t="shared" si="2"/>
        <v>4</v>
      </c>
      <c r="L61" s="269"/>
    </row>
    <row r="62" spans="2:12" s="23" customFormat="1" ht="30.2" customHeight="1" thickBot="1" x14ac:dyDescent="0.3">
      <c r="B62" s="51" t="s">
        <v>265</v>
      </c>
      <c r="C62" s="51" t="s">
        <v>2160</v>
      </c>
      <c r="D62" s="53" t="s">
        <v>2095</v>
      </c>
      <c r="E62" s="54" t="s">
        <v>2099</v>
      </c>
      <c r="F62" s="267">
        <v>0.05</v>
      </c>
      <c r="G62" s="230">
        <v>0.04</v>
      </c>
      <c r="H62" s="47">
        <v>100</v>
      </c>
      <c r="I62" s="57">
        <f t="shared" si="1"/>
        <v>5</v>
      </c>
      <c r="J62" s="59">
        <f t="shared" si="2"/>
        <v>4</v>
      </c>
      <c r="L62" s="269"/>
    </row>
    <row r="63" spans="2:12" s="23" customFormat="1" ht="30.2" customHeight="1" thickBot="1" x14ac:dyDescent="0.3">
      <c r="B63" s="51" t="s">
        <v>265</v>
      </c>
      <c r="C63" s="51" t="s">
        <v>2161</v>
      </c>
      <c r="D63" s="53" t="s">
        <v>2095</v>
      </c>
      <c r="E63" s="54" t="s">
        <v>2104</v>
      </c>
      <c r="F63" s="267">
        <v>0.05</v>
      </c>
      <c r="G63" s="230">
        <v>0.04</v>
      </c>
      <c r="H63" s="47">
        <v>100</v>
      </c>
      <c r="I63" s="57">
        <f t="shared" si="1"/>
        <v>5</v>
      </c>
      <c r="J63" s="59">
        <f t="shared" si="2"/>
        <v>4</v>
      </c>
      <c r="L63" s="269"/>
    </row>
    <row r="64" spans="2:12" s="23" customFormat="1" ht="30.2" customHeight="1" thickBot="1" x14ac:dyDescent="0.3">
      <c r="B64" s="51" t="s">
        <v>265</v>
      </c>
      <c r="C64" s="51" t="s">
        <v>2162</v>
      </c>
      <c r="D64" s="53" t="s">
        <v>2095</v>
      </c>
      <c r="E64" s="54" t="s">
        <v>2104</v>
      </c>
      <c r="F64" s="267">
        <v>0.05</v>
      </c>
      <c r="G64" s="230">
        <v>0.04</v>
      </c>
      <c r="H64" s="47">
        <v>100</v>
      </c>
      <c r="I64" s="57">
        <f t="shared" si="1"/>
        <v>5</v>
      </c>
      <c r="J64" s="59">
        <f t="shared" si="2"/>
        <v>4</v>
      </c>
      <c r="L64" s="269"/>
    </row>
    <row r="65" spans="2:12" s="23" customFormat="1" ht="30.2" customHeight="1" thickBot="1" x14ac:dyDescent="0.3">
      <c r="B65" s="51" t="s">
        <v>265</v>
      </c>
      <c r="C65" s="51" t="s">
        <v>2163</v>
      </c>
      <c r="D65" s="53" t="s">
        <v>2095</v>
      </c>
      <c r="E65" s="54" t="s">
        <v>2104</v>
      </c>
      <c r="F65" s="267">
        <v>0.05</v>
      </c>
      <c r="G65" s="230">
        <v>0.04</v>
      </c>
      <c r="H65" s="47">
        <v>100</v>
      </c>
      <c r="I65" s="57">
        <f t="shared" si="1"/>
        <v>5</v>
      </c>
      <c r="J65" s="59">
        <f t="shared" si="2"/>
        <v>4</v>
      </c>
      <c r="L65" s="269"/>
    </row>
    <row r="66" spans="2:12" s="23" customFormat="1" ht="30.2" customHeight="1" thickBot="1" x14ac:dyDescent="0.3">
      <c r="B66" s="51" t="s">
        <v>265</v>
      </c>
      <c r="C66" s="51" t="s">
        <v>2164</v>
      </c>
      <c r="D66" s="53" t="s">
        <v>2095</v>
      </c>
      <c r="E66" s="54" t="s">
        <v>2104</v>
      </c>
      <c r="F66" s="267">
        <v>0.05</v>
      </c>
      <c r="G66" s="230">
        <v>0.04</v>
      </c>
      <c r="H66" s="47">
        <v>100</v>
      </c>
      <c r="I66" s="57">
        <f t="shared" si="1"/>
        <v>5</v>
      </c>
      <c r="J66" s="59">
        <f t="shared" si="2"/>
        <v>4</v>
      </c>
      <c r="L66" s="269"/>
    </row>
    <row r="67" spans="2:12" s="23" customFormat="1" ht="30.2" customHeight="1" thickBot="1" x14ac:dyDescent="0.3">
      <c r="B67" s="51" t="s">
        <v>265</v>
      </c>
      <c r="C67" s="51" t="s">
        <v>2165</v>
      </c>
      <c r="D67" s="53" t="s">
        <v>2095</v>
      </c>
      <c r="E67" s="54" t="s">
        <v>2104</v>
      </c>
      <c r="F67" s="267">
        <v>0.05</v>
      </c>
      <c r="G67" s="230">
        <v>0.04</v>
      </c>
      <c r="H67" s="47">
        <v>100</v>
      </c>
      <c r="I67" s="57">
        <f t="shared" si="1"/>
        <v>5</v>
      </c>
      <c r="J67" s="59">
        <f t="shared" si="2"/>
        <v>4</v>
      </c>
      <c r="L67" s="269"/>
    </row>
    <row r="68" spans="2:12" s="23" customFormat="1" ht="30.2" customHeight="1" thickBot="1" x14ac:dyDescent="0.3">
      <c r="B68" s="51" t="s">
        <v>265</v>
      </c>
      <c r="C68" s="51" t="s">
        <v>2166</v>
      </c>
      <c r="D68" s="53" t="s">
        <v>2095</v>
      </c>
      <c r="E68" s="54" t="s">
        <v>2104</v>
      </c>
      <c r="F68" s="267">
        <v>0.05</v>
      </c>
      <c r="G68" s="230">
        <v>0.04</v>
      </c>
      <c r="H68" s="47">
        <v>100</v>
      </c>
      <c r="I68" s="57">
        <f t="shared" si="1"/>
        <v>5</v>
      </c>
      <c r="J68" s="59">
        <f t="shared" si="2"/>
        <v>4</v>
      </c>
      <c r="L68" s="269"/>
    </row>
    <row r="69" spans="2:12" s="23" customFormat="1" ht="30.2" customHeight="1" thickBot="1" x14ac:dyDescent="0.3">
      <c r="B69" s="51" t="s">
        <v>265</v>
      </c>
      <c r="C69" s="51" t="s">
        <v>2167</v>
      </c>
      <c r="D69" s="53" t="s">
        <v>2095</v>
      </c>
      <c r="E69" s="54" t="s">
        <v>2104</v>
      </c>
      <c r="F69" s="267">
        <v>0.05</v>
      </c>
      <c r="G69" s="230">
        <v>0.04</v>
      </c>
      <c r="H69" s="47">
        <v>100</v>
      </c>
      <c r="I69" s="57">
        <f t="shared" ref="I69:I132" si="3">ROUND(F69*H69,2)</f>
        <v>5</v>
      </c>
      <c r="J69" s="59">
        <f t="shared" ref="J69:J132" si="4">ROUND(G69*H69,2)</f>
        <v>4</v>
      </c>
      <c r="L69" s="269"/>
    </row>
    <row r="70" spans="2:12" s="23" customFormat="1" ht="30.2" customHeight="1" thickBot="1" x14ac:dyDescent="0.3">
      <c r="B70" s="51" t="s">
        <v>265</v>
      </c>
      <c r="C70" s="51" t="s">
        <v>2168</v>
      </c>
      <c r="D70" s="53" t="s">
        <v>2095</v>
      </c>
      <c r="E70" s="54" t="s">
        <v>2104</v>
      </c>
      <c r="F70" s="267">
        <v>0.05</v>
      </c>
      <c r="G70" s="230">
        <v>0.04</v>
      </c>
      <c r="H70" s="47">
        <v>100</v>
      </c>
      <c r="I70" s="57">
        <f t="shared" si="3"/>
        <v>5</v>
      </c>
      <c r="J70" s="59">
        <f t="shared" si="4"/>
        <v>4</v>
      </c>
      <c r="L70" s="269"/>
    </row>
    <row r="71" spans="2:12" s="23" customFormat="1" ht="30.2" customHeight="1" thickBot="1" x14ac:dyDescent="0.3">
      <c r="B71" s="51" t="s">
        <v>265</v>
      </c>
      <c r="C71" s="51" t="s">
        <v>2169</v>
      </c>
      <c r="D71" s="53" t="s">
        <v>2095</v>
      </c>
      <c r="E71" s="54" t="s">
        <v>2104</v>
      </c>
      <c r="F71" s="267">
        <v>0.05</v>
      </c>
      <c r="G71" s="230">
        <v>0.04</v>
      </c>
      <c r="H71" s="47">
        <v>100</v>
      </c>
      <c r="I71" s="57">
        <f t="shared" si="3"/>
        <v>5</v>
      </c>
      <c r="J71" s="59">
        <f t="shared" si="4"/>
        <v>4</v>
      </c>
      <c r="L71" s="269"/>
    </row>
    <row r="72" spans="2:12" s="23" customFormat="1" ht="30.2" customHeight="1" thickBot="1" x14ac:dyDescent="0.3">
      <c r="B72" s="51" t="s">
        <v>265</v>
      </c>
      <c r="C72" s="51" t="s">
        <v>2170</v>
      </c>
      <c r="D72" s="53" t="s">
        <v>2095</v>
      </c>
      <c r="E72" s="54" t="s">
        <v>2104</v>
      </c>
      <c r="F72" s="267">
        <v>0.05</v>
      </c>
      <c r="G72" s="230">
        <v>0.04</v>
      </c>
      <c r="H72" s="47">
        <v>100</v>
      </c>
      <c r="I72" s="57">
        <f t="shared" si="3"/>
        <v>5</v>
      </c>
      <c r="J72" s="59">
        <f t="shared" si="4"/>
        <v>4</v>
      </c>
      <c r="L72" s="269"/>
    </row>
    <row r="73" spans="2:12" s="23" customFormat="1" ht="30.2" customHeight="1" thickBot="1" x14ac:dyDescent="0.3">
      <c r="B73" s="51" t="s">
        <v>265</v>
      </c>
      <c r="C73" s="51" t="s">
        <v>2171</v>
      </c>
      <c r="D73" s="53" t="s">
        <v>2095</v>
      </c>
      <c r="E73" s="54" t="s">
        <v>2104</v>
      </c>
      <c r="F73" s="267">
        <v>0.05</v>
      </c>
      <c r="G73" s="230">
        <v>0.04</v>
      </c>
      <c r="H73" s="47">
        <v>100</v>
      </c>
      <c r="I73" s="57">
        <f t="shared" si="3"/>
        <v>5</v>
      </c>
      <c r="J73" s="59">
        <f t="shared" si="4"/>
        <v>4</v>
      </c>
      <c r="L73" s="269"/>
    </row>
    <row r="74" spans="2:12" s="23" customFormat="1" ht="30.2" customHeight="1" thickBot="1" x14ac:dyDescent="0.3">
      <c r="B74" s="51" t="s">
        <v>265</v>
      </c>
      <c r="C74" s="51" t="s">
        <v>2172</v>
      </c>
      <c r="D74" s="53" t="s">
        <v>2095</v>
      </c>
      <c r="E74" s="54" t="s">
        <v>2104</v>
      </c>
      <c r="F74" s="267">
        <v>0.05</v>
      </c>
      <c r="G74" s="230">
        <v>0.04</v>
      </c>
      <c r="H74" s="47">
        <v>100</v>
      </c>
      <c r="I74" s="57">
        <f t="shared" si="3"/>
        <v>5</v>
      </c>
      <c r="J74" s="59">
        <f t="shared" si="4"/>
        <v>4</v>
      </c>
      <c r="L74" s="269"/>
    </row>
    <row r="75" spans="2:12" s="23" customFormat="1" ht="30.2" customHeight="1" thickBot="1" x14ac:dyDescent="0.3">
      <c r="B75" s="51" t="s">
        <v>265</v>
      </c>
      <c r="C75" s="51" t="s">
        <v>2173</v>
      </c>
      <c r="D75" s="53" t="s">
        <v>2095</v>
      </c>
      <c r="E75" s="54" t="s">
        <v>2104</v>
      </c>
      <c r="F75" s="267">
        <v>0.05</v>
      </c>
      <c r="G75" s="230">
        <v>0.04</v>
      </c>
      <c r="H75" s="47">
        <v>100</v>
      </c>
      <c r="I75" s="57">
        <f t="shared" si="3"/>
        <v>5</v>
      </c>
      <c r="J75" s="59">
        <f t="shared" si="4"/>
        <v>4</v>
      </c>
      <c r="L75" s="269"/>
    </row>
    <row r="76" spans="2:12" s="23" customFormat="1" ht="30.2" customHeight="1" thickBot="1" x14ac:dyDescent="0.3">
      <c r="B76" s="51" t="s">
        <v>265</v>
      </c>
      <c r="C76" s="51" t="s">
        <v>2174</v>
      </c>
      <c r="D76" s="53" t="s">
        <v>2095</v>
      </c>
      <c r="E76" s="54" t="s">
        <v>2119</v>
      </c>
      <c r="F76" s="267">
        <v>0.05</v>
      </c>
      <c r="G76" s="230">
        <v>0.04</v>
      </c>
      <c r="H76" s="47">
        <v>100</v>
      </c>
      <c r="I76" s="57">
        <f t="shared" si="3"/>
        <v>5</v>
      </c>
      <c r="J76" s="59">
        <f t="shared" si="4"/>
        <v>4</v>
      </c>
      <c r="L76" s="269"/>
    </row>
    <row r="77" spans="2:12" s="23" customFormat="1" ht="30.2" customHeight="1" thickBot="1" x14ac:dyDescent="0.3">
      <c r="B77" s="51" t="s">
        <v>265</v>
      </c>
      <c r="C77" s="51" t="s">
        <v>2175</v>
      </c>
      <c r="D77" s="53" t="s">
        <v>2095</v>
      </c>
      <c r="E77" s="54" t="s">
        <v>2119</v>
      </c>
      <c r="F77" s="267">
        <v>0.05</v>
      </c>
      <c r="G77" s="230">
        <v>0.04</v>
      </c>
      <c r="H77" s="47">
        <v>100</v>
      </c>
      <c r="I77" s="57">
        <f t="shared" si="3"/>
        <v>5</v>
      </c>
      <c r="J77" s="59">
        <f t="shared" si="4"/>
        <v>4</v>
      </c>
      <c r="L77" s="269"/>
    </row>
    <row r="78" spans="2:12" s="23" customFormat="1" ht="30.2" customHeight="1" thickBot="1" x14ac:dyDescent="0.3">
      <c r="B78" s="51" t="s">
        <v>265</v>
      </c>
      <c r="C78" s="51" t="s">
        <v>2176</v>
      </c>
      <c r="D78" s="53" t="s">
        <v>2095</v>
      </c>
      <c r="E78" s="54" t="s">
        <v>2119</v>
      </c>
      <c r="F78" s="267">
        <v>0.05</v>
      </c>
      <c r="G78" s="230">
        <v>0.04</v>
      </c>
      <c r="H78" s="47">
        <v>100</v>
      </c>
      <c r="I78" s="57">
        <f t="shared" si="3"/>
        <v>5</v>
      </c>
      <c r="J78" s="59">
        <f t="shared" si="4"/>
        <v>4</v>
      </c>
      <c r="L78" s="269"/>
    </row>
    <row r="79" spans="2:12" s="23" customFormat="1" ht="30.2" customHeight="1" thickBot="1" x14ac:dyDescent="0.3">
      <c r="B79" s="51" t="s">
        <v>265</v>
      </c>
      <c r="C79" s="51" t="s">
        <v>2177</v>
      </c>
      <c r="D79" s="53" t="s">
        <v>2095</v>
      </c>
      <c r="E79" s="54" t="s">
        <v>2119</v>
      </c>
      <c r="F79" s="267">
        <v>0.05</v>
      </c>
      <c r="G79" s="230">
        <v>0.04</v>
      </c>
      <c r="H79" s="47">
        <v>100</v>
      </c>
      <c r="I79" s="57">
        <f t="shared" si="3"/>
        <v>5</v>
      </c>
      <c r="J79" s="59">
        <f t="shared" si="4"/>
        <v>4</v>
      </c>
      <c r="L79" s="269"/>
    </row>
    <row r="80" spans="2:12" s="23" customFormat="1" ht="30.2" customHeight="1" thickBot="1" x14ac:dyDescent="0.3">
      <c r="B80" s="51" t="s">
        <v>265</v>
      </c>
      <c r="C80" s="51" t="s">
        <v>2178</v>
      </c>
      <c r="D80" s="53" t="s">
        <v>2095</v>
      </c>
      <c r="E80" s="54" t="s">
        <v>2119</v>
      </c>
      <c r="F80" s="267">
        <v>0.05</v>
      </c>
      <c r="G80" s="230">
        <v>0.04</v>
      </c>
      <c r="H80" s="47">
        <v>100</v>
      </c>
      <c r="I80" s="57">
        <f t="shared" si="3"/>
        <v>5</v>
      </c>
      <c r="J80" s="59">
        <f t="shared" si="4"/>
        <v>4</v>
      </c>
      <c r="L80" s="269"/>
    </row>
    <row r="81" spans="2:12" s="23" customFormat="1" ht="30.2" customHeight="1" thickBot="1" x14ac:dyDescent="0.3">
      <c r="B81" s="51" t="s">
        <v>265</v>
      </c>
      <c r="C81" s="51" t="s">
        <v>2179</v>
      </c>
      <c r="D81" s="53" t="s">
        <v>2095</v>
      </c>
      <c r="E81" s="54" t="s">
        <v>2119</v>
      </c>
      <c r="F81" s="267">
        <v>0.05</v>
      </c>
      <c r="G81" s="230">
        <v>0.04</v>
      </c>
      <c r="H81" s="47">
        <v>100</v>
      </c>
      <c r="I81" s="57">
        <f t="shared" si="3"/>
        <v>5</v>
      </c>
      <c r="J81" s="59">
        <f t="shared" si="4"/>
        <v>4</v>
      </c>
      <c r="L81" s="269"/>
    </row>
    <row r="82" spans="2:12" s="23" customFormat="1" ht="30.2" customHeight="1" thickBot="1" x14ac:dyDescent="0.3">
      <c r="B82" s="51" t="s">
        <v>265</v>
      </c>
      <c r="C82" s="51" t="s">
        <v>2180</v>
      </c>
      <c r="D82" s="53" t="s">
        <v>2095</v>
      </c>
      <c r="E82" s="54" t="s">
        <v>2119</v>
      </c>
      <c r="F82" s="267">
        <v>0.05</v>
      </c>
      <c r="G82" s="230">
        <v>0.04</v>
      </c>
      <c r="H82" s="47">
        <v>100</v>
      </c>
      <c r="I82" s="57">
        <f t="shared" si="3"/>
        <v>5</v>
      </c>
      <c r="J82" s="59">
        <f t="shared" si="4"/>
        <v>4</v>
      </c>
      <c r="L82" s="269"/>
    </row>
    <row r="83" spans="2:12" s="23" customFormat="1" ht="30.2" customHeight="1" thickBot="1" x14ac:dyDescent="0.3">
      <c r="B83" s="51" t="s">
        <v>265</v>
      </c>
      <c r="C83" s="51" t="s">
        <v>2181</v>
      </c>
      <c r="D83" s="53" t="s">
        <v>2095</v>
      </c>
      <c r="E83" s="54" t="s">
        <v>2099</v>
      </c>
      <c r="F83" s="267">
        <v>0.05</v>
      </c>
      <c r="G83" s="230">
        <v>0.04</v>
      </c>
      <c r="H83" s="47">
        <v>100</v>
      </c>
      <c r="I83" s="57">
        <f t="shared" si="3"/>
        <v>5</v>
      </c>
      <c r="J83" s="59">
        <f t="shared" si="4"/>
        <v>4</v>
      </c>
      <c r="L83" s="269"/>
    </row>
    <row r="84" spans="2:12" s="23" customFormat="1" ht="30.2" customHeight="1" thickBot="1" x14ac:dyDescent="0.3">
      <c r="B84" s="51" t="s">
        <v>265</v>
      </c>
      <c r="C84" s="51" t="s">
        <v>2182</v>
      </c>
      <c r="D84" s="53" t="s">
        <v>2095</v>
      </c>
      <c r="E84" s="54" t="s">
        <v>2099</v>
      </c>
      <c r="F84" s="267">
        <v>0.05</v>
      </c>
      <c r="G84" s="230">
        <v>0.04</v>
      </c>
      <c r="H84" s="47">
        <v>100</v>
      </c>
      <c r="I84" s="57">
        <f t="shared" si="3"/>
        <v>5</v>
      </c>
      <c r="J84" s="59">
        <f t="shared" si="4"/>
        <v>4</v>
      </c>
      <c r="L84" s="269"/>
    </row>
    <row r="85" spans="2:12" s="23" customFormat="1" ht="30.2" customHeight="1" thickBot="1" x14ac:dyDescent="0.3">
      <c r="B85" s="51" t="s">
        <v>265</v>
      </c>
      <c r="C85" s="51" t="s">
        <v>2183</v>
      </c>
      <c r="D85" s="53" t="s">
        <v>2095</v>
      </c>
      <c r="E85" s="54" t="s">
        <v>2104</v>
      </c>
      <c r="F85" s="267">
        <v>0.05</v>
      </c>
      <c r="G85" s="230">
        <v>0.04</v>
      </c>
      <c r="H85" s="47">
        <v>100</v>
      </c>
      <c r="I85" s="57">
        <f t="shared" si="3"/>
        <v>5</v>
      </c>
      <c r="J85" s="59">
        <f t="shared" si="4"/>
        <v>4</v>
      </c>
      <c r="L85" s="269"/>
    </row>
    <row r="86" spans="2:12" s="23" customFormat="1" ht="30.2" customHeight="1" thickBot="1" x14ac:dyDescent="0.3">
      <c r="B86" s="51" t="s">
        <v>265</v>
      </c>
      <c r="C86" s="51" t="s">
        <v>2184</v>
      </c>
      <c r="D86" s="53" t="s">
        <v>2095</v>
      </c>
      <c r="E86" s="54" t="s">
        <v>2104</v>
      </c>
      <c r="F86" s="267">
        <v>0.05</v>
      </c>
      <c r="G86" s="230">
        <v>0.04</v>
      </c>
      <c r="H86" s="47">
        <v>100</v>
      </c>
      <c r="I86" s="57">
        <f t="shared" si="3"/>
        <v>5</v>
      </c>
      <c r="J86" s="59">
        <f t="shared" si="4"/>
        <v>4</v>
      </c>
      <c r="L86" s="269"/>
    </row>
    <row r="87" spans="2:12" s="23" customFormat="1" ht="30.2" customHeight="1" thickBot="1" x14ac:dyDescent="0.3">
      <c r="B87" s="51" t="s">
        <v>265</v>
      </c>
      <c r="C87" s="51" t="s">
        <v>2185</v>
      </c>
      <c r="D87" s="53" t="s">
        <v>2095</v>
      </c>
      <c r="E87" s="54" t="s">
        <v>2104</v>
      </c>
      <c r="F87" s="267">
        <v>0.05</v>
      </c>
      <c r="G87" s="230">
        <v>0.04</v>
      </c>
      <c r="H87" s="47">
        <v>100</v>
      </c>
      <c r="I87" s="57">
        <f t="shared" si="3"/>
        <v>5</v>
      </c>
      <c r="J87" s="59">
        <f t="shared" si="4"/>
        <v>4</v>
      </c>
      <c r="L87" s="269"/>
    </row>
    <row r="88" spans="2:12" s="23" customFormat="1" ht="30.2" customHeight="1" thickBot="1" x14ac:dyDescent="0.3">
      <c r="B88" s="51" t="s">
        <v>265</v>
      </c>
      <c r="C88" s="51" t="s">
        <v>2186</v>
      </c>
      <c r="D88" s="53" t="s">
        <v>2095</v>
      </c>
      <c r="E88" s="54" t="s">
        <v>2104</v>
      </c>
      <c r="F88" s="267">
        <v>0.05</v>
      </c>
      <c r="G88" s="230">
        <v>0.04</v>
      </c>
      <c r="H88" s="47">
        <v>100</v>
      </c>
      <c r="I88" s="57">
        <f t="shared" si="3"/>
        <v>5</v>
      </c>
      <c r="J88" s="59">
        <f t="shared" si="4"/>
        <v>4</v>
      </c>
      <c r="L88" s="269"/>
    </row>
    <row r="89" spans="2:12" s="23" customFormat="1" ht="30.2" customHeight="1" thickBot="1" x14ac:dyDescent="0.3">
      <c r="B89" s="51" t="s">
        <v>265</v>
      </c>
      <c r="C89" s="51" t="s">
        <v>2187</v>
      </c>
      <c r="D89" s="53" t="s">
        <v>2095</v>
      </c>
      <c r="E89" s="54" t="s">
        <v>2104</v>
      </c>
      <c r="F89" s="267">
        <v>0.05</v>
      </c>
      <c r="G89" s="230">
        <v>0.04</v>
      </c>
      <c r="H89" s="47">
        <v>100</v>
      </c>
      <c r="I89" s="57">
        <f t="shared" si="3"/>
        <v>5</v>
      </c>
      <c r="J89" s="59">
        <f t="shared" si="4"/>
        <v>4</v>
      </c>
      <c r="L89" s="269"/>
    </row>
    <row r="90" spans="2:12" s="23" customFormat="1" ht="30.2" customHeight="1" thickBot="1" x14ac:dyDescent="0.3">
      <c r="B90" s="51" t="s">
        <v>265</v>
      </c>
      <c r="C90" s="51" t="s">
        <v>2188</v>
      </c>
      <c r="D90" s="53" t="s">
        <v>2095</v>
      </c>
      <c r="E90" s="54" t="s">
        <v>2104</v>
      </c>
      <c r="F90" s="267">
        <v>0.05</v>
      </c>
      <c r="G90" s="230">
        <v>0.04</v>
      </c>
      <c r="H90" s="47">
        <v>100</v>
      </c>
      <c r="I90" s="57">
        <f t="shared" si="3"/>
        <v>5</v>
      </c>
      <c r="J90" s="59">
        <f t="shared" si="4"/>
        <v>4</v>
      </c>
      <c r="L90" s="269"/>
    </row>
    <row r="91" spans="2:12" s="23" customFormat="1" ht="30.2" customHeight="1" thickBot="1" x14ac:dyDescent="0.3">
      <c r="B91" s="51" t="s">
        <v>265</v>
      </c>
      <c r="C91" s="51" t="s">
        <v>2189</v>
      </c>
      <c r="D91" s="53" t="s">
        <v>2095</v>
      </c>
      <c r="E91" s="54" t="s">
        <v>2104</v>
      </c>
      <c r="F91" s="267">
        <v>0.05</v>
      </c>
      <c r="G91" s="230">
        <v>0.04</v>
      </c>
      <c r="H91" s="47">
        <v>100</v>
      </c>
      <c r="I91" s="57">
        <f t="shared" si="3"/>
        <v>5</v>
      </c>
      <c r="J91" s="59">
        <f t="shared" si="4"/>
        <v>4</v>
      </c>
      <c r="L91" s="269"/>
    </row>
    <row r="92" spans="2:12" s="23" customFormat="1" ht="30.2" customHeight="1" thickBot="1" x14ac:dyDescent="0.3">
      <c r="B92" s="51" t="s">
        <v>265</v>
      </c>
      <c r="C92" s="51" t="s">
        <v>2190</v>
      </c>
      <c r="D92" s="53" t="s">
        <v>2095</v>
      </c>
      <c r="E92" s="54" t="s">
        <v>2104</v>
      </c>
      <c r="F92" s="267">
        <v>0.05</v>
      </c>
      <c r="G92" s="230">
        <v>0.04</v>
      </c>
      <c r="H92" s="47">
        <v>100</v>
      </c>
      <c r="I92" s="57">
        <f t="shared" si="3"/>
        <v>5</v>
      </c>
      <c r="J92" s="59">
        <f t="shared" si="4"/>
        <v>4</v>
      </c>
      <c r="L92" s="269"/>
    </row>
    <row r="93" spans="2:12" s="23" customFormat="1" ht="30.2" customHeight="1" thickBot="1" x14ac:dyDescent="0.3">
      <c r="B93" s="51" t="s">
        <v>265</v>
      </c>
      <c r="C93" s="51" t="s">
        <v>2191</v>
      </c>
      <c r="D93" s="53" t="s">
        <v>2095</v>
      </c>
      <c r="E93" s="54" t="s">
        <v>2104</v>
      </c>
      <c r="F93" s="267">
        <v>0.05</v>
      </c>
      <c r="G93" s="230">
        <v>0.04</v>
      </c>
      <c r="H93" s="47">
        <v>100</v>
      </c>
      <c r="I93" s="57">
        <f t="shared" si="3"/>
        <v>5</v>
      </c>
      <c r="J93" s="59">
        <f t="shared" si="4"/>
        <v>4</v>
      </c>
      <c r="L93" s="269"/>
    </row>
    <row r="94" spans="2:12" s="23" customFormat="1" ht="30.2" customHeight="1" thickBot="1" x14ac:dyDescent="0.3">
      <c r="B94" s="51" t="s">
        <v>265</v>
      </c>
      <c r="C94" s="51" t="s">
        <v>2192</v>
      </c>
      <c r="D94" s="53" t="s">
        <v>2095</v>
      </c>
      <c r="E94" s="54" t="s">
        <v>2104</v>
      </c>
      <c r="F94" s="267">
        <v>0.05</v>
      </c>
      <c r="G94" s="230">
        <v>0.04</v>
      </c>
      <c r="H94" s="47">
        <v>100</v>
      </c>
      <c r="I94" s="57">
        <f t="shared" si="3"/>
        <v>5</v>
      </c>
      <c r="J94" s="59">
        <f t="shared" si="4"/>
        <v>4</v>
      </c>
      <c r="L94" s="269"/>
    </row>
    <row r="95" spans="2:12" s="23" customFormat="1" ht="30.2" customHeight="1" thickBot="1" x14ac:dyDescent="0.3">
      <c r="B95" s="51" t="s">
        <v>265</v>
      </c>
      <c r="C95" s="51" t="s">
        <v>2193</v>
      </c>
      <c r="D95" s="53" t="s">
        <v>2095</v>
      </c>
      <c r="E95" s="54" t="s">
        <v>2104</v>
      </c>
      <c r="F95" s="267">
        <v>0.05</v>
      </c>
      <c r="G95" s="230">
        <v>0.04</v>
      </c>
      <c r="H95" s="47">
        <v>100</v>
      </c>
      <c r="I95" s="57">
        <f t="shared" si="3"/>
        <v>5</v>
      </c>
      <c r="J95" s="59">
        <f t="shared" si="4"/>
        <v>4</v>
      </c>
      <c r="L95" s="269"/>
    </row>
    <row r="96" spans="2:12" s="23" customFormat="1" ht="30.2" customHeight="1" thickBot="1" x14ac:dyDescent="0.3">
      <c r="B96" s="51" t="s">
        <v>265</v>
      </c>
      <c r="C96" s="51" t="s">
        <v>2194</v>
      </c>
      <c r="D96" s="53" t="s">
        <v>2095</v>
      </c>
      <c r="E96" s="54" t="s">
        <v>2104</v>
      </c>
      <c r="F96" s="267">
        <v>0.05</v>
      </c>
      <c r="G96" s="230">
        <v>0.04</v>
      </c>
      <c r="H96" s="47">
        <v>100</v>
      </c>
      <c r="I96" s="57">
        <f t="shared" si="3"/>
        <v>5</v>
      </c>
      <c r="J96" s="59">
        <f t="shared" si="4"/>
        <v>4</v>
      </c>
      <c r="L96" s="269"/>
    </row>
    <row r="97" spans="2:12" s="23" customFormat="1" ht="30.2" customHeight="1" thickBot="1" x14ac:dyDescent="0.3">
      <c r="B97" s="51" t="s">
        <v>265</v>
      </c>
      <c r="C97" s="51" t="s">
        <v>2195</v>
      </c>
      <c r="D97" s="53" t="s">
        <v>2095</v>
      </c>
      <c r="E97" s="54" t="s">
        <v>2104</v>
      </c>
      <c r="F97" s="267">
        <v>0.05</v>
      </c>
      <c r="G97" s="230">
        <v>0.04</v>
      </c>
      <c r="H97" s="47">
        <v>100</v>
      </c>
      <c r="I97" s="57">
        <f t="shared" si="3"/>
        <v>5</v>
      </c>
      <c r="J97" s="59">
        <f t="shared" si="4"/>
        <v>4</v>
      </c>
      <c r="L97" s="269"/>
    </row>
    <row r="98" spans="2:12" s="23" customFormat="1" ht="30.2" customHeight="1" thickBot="1" x14ac:dyDescent="0.3">
      <c r="B98" s="51" t="s">
        <v>265</v>
      </c>
      <c r="C98" s="51" t="s">
        <v>2196</v>
      </c>
      <c r="D98" s="53" t="s">
        <v>2095</v>
      </c>
      <c r="E98" s="54" t="s">
        <v>2119</v>
      </c>
      <c r="F98" s="267">
        <v>0.05</v>
      </c>
      <c r="G98" s="230">
        <v>0.04</v>
      </c>
      <c r="H98" s="47">
        <v>100</v>
      </c>
      <c r="I98" s="57">
        <f t="shared" si="3"/>
        <v>5</v>
      </c>
      <c r="J98" s="59">
        <f t="shared" si="4"/>
        <v>4</v>
      </c>
      <c r="L98" s="269"/>
    </row>
    <row r="99" spans="2:12" s="23" customFormat="1" ht="30.2" customHeight="1" thickBot="1" x14ac:dyDescent="0.3">
      <c r="B99" s="51" t="s">
        <v>265</v>
      </c>
      <c r="C99" s="51" t="s">
        <v>2197</v>
      </c>
      <c r="D99" s="53" t="s">
        <v>2095</v>
      </c>
      <c r="E99" s="54" t="s">
        <v>2119</v>
      </c>
      <c r="F99" s="267">
        <v>0.05</v>
      </c>
      <c r="G99" s="230">
        <v>0.04</v>
      </c>
      <c r="H99" s="47">
        <v>100</v>
      </c>
      <c r="I99" s="57">
        <f t="shared" si="3"/>
        <v>5</v>
      </c>
      <c r="J99" s="59">
        <f t="shared" si="4"/>
        <v>4</v>
      </c>
      <c r="L99" s="269"/>
    </row>
    <row r="100" spans="2:12" s="23" customFormat="1" ht="30.2" customHeight="1" thickBot="1" x14ac:dyDescent="0.3">
      <c r="B100" s="51" t="s">
        <v>265</v>
      </c>
      <c r="C100" s="51" t="s">
        <v>2198</v>
      </c>
      <c r="D100" s="53" t="s">
        <v>2095</v>
      </c>
      <c r="E100" s="54" t="s">
        <v>2119</v>
      </c>
      <c r="F100" s="267">
        <v>0.05</v>
      </c>
      <c r="G100" s="230">
        <v>0.04</v>
      </c>
      <c r="H100" s="47">
        <v>100</v>
      </c>
      <c r="I100" s="57">
        <f t="shared" si="3"/>
        <v>5</v>
      </c>
      <c r="J100" s="59">
        <f t="shared" si="4"/>
        <v>4</v>
      </c>
      <c r="L100" s="269"/>
    </row>
    <row r="101" spans="2:12" s="23" customFormat="1" ht="30.2" customHeight="1" thickBot="1" x14ac:dyDescent="0.3">
      <c r="B101" s="51" t="s">
        <v>265</v>
      </c>
      <c r="C101" s="51" t="s">
        <v>2199</v>
      </c>
      <c r="D101" s="53" t="s">
        <v>2095</v>
      </c>
      <c r="E101" s="54" t="s">
        <v>2099</v>
      </c>
      <c r="F101" s="267">
        <v>0.05</v>
      </c>
      <c r="G101" s="230">
        <v>0.04</v>
      </c>
      <c r="H101" s="47">
        <v>100</v>
      </c>
      <c r="I101" s="57">
        <f t="shared" si="3"/>
        <v>5</v>
      </c>
      <c r="J101" s="59">
        <f t="shared" si="4"/>
        <v>4</v>
      </c>
      <c r="L101" s="269"/>
    </row>
    <row r="102" spans="2:12" s="23" customFormat="1" ht="30.2" customHeight="1" thickBot="1" x14ac:dyDescent="0.3">
      <c r="B102" s="51" t="s">
        <v>265</v>
      </c>
      <c r="C102" s="51" t="s">
        <v>2200</v>
      </c>
      <c r="D102" s="53" t="s">
        <v>2095</v>
      </c>
      <c r="E102" s="54" t="s">
        <v>2119</v>
      </c>
      <c r="F102" s="267">
        <v>0.05</v>
      </c>
      <c r="G102" s="230">
        <v>0.04</v>
      </c>
      <c r="H102" s="47">
        <v>100</v>
      </c>
      <c r="I102" s="57">
        <f t="shared" si="3"/>
        <v>5</v>
      </c>
      <c r="J102" s="59">
        <f t="shared" si="4"/>
        <v>4</v>
      </c>
      <c r="L102" s="269"/>
    </row>
    <row r="103" spans="2:12" s="23" customFormat="1" ht="30.2" customHeight="1" thickBot="1" x14ac:dyDescent="0.3">
      <c r="B103" s="51" t="s">
        <v>265</v>
      </c>
      <c r="C103" s="51" t="s">
        <v>2201</v>
      </c>
      <c r="D103" s="53" t="s">
        <v>2095</v>
      </c>
      <c r="E103" s="54" t="s">
        <v>2099</v>
      </c>
      <c r="F103" s="267">
        <v>0.05</v>
      </c>
      <c r="G103" s="230">
        <v>0.04</v>
      </c>
      <c r="H103" s="47">
        <v>100</v>
      </c>
      <c r="I103" s="57">
        <f t="shared" si="3"/>
        <v>5</v>
      </c>
      <c r="J103" s="59">
        <f t="shared" si="4"/>
        <v>4</v>
      </c>
      <c r="L103" s="269"/>
    </row>
    <row r="104" spans="2:12" s="23" customFormat="1" ht="30.2" customHeight="1" thickBot="1" x14ac:dyDescent="0.3">
      <c r="B104" s="51" t="s">
        <v>265</v>
      </c>
      <c r="C104" s="51" t="s">
        <v>2202</v>
      </c>
      <c r="D104" s="53" t="s">
        <v>2095</v>
      </c>
      <c r="E104" s="54" t="s">
        <v>2099</v>
      </c>
      <c r="F104" s="267">
        <v>0.05</v>
      </c>
      <c r="G104" s="230">
        <v>0.04</v>
      </c>
      <c r="H104" s="47">
        <v>100</v>
      </c>
      <c r="I104" s="57">
        <f t="shared" si="3"/>
        <v>5</v>
      </c>
      <c r="J104" s="59">
        <f t="shared" si="4"/>
        <v>4</v>
      </c>
      <c r="L104" s="269"/>
    </row>
    <row r="105" spans="2:12" s="23" customFormat="1" ht="30.2" customHeight="1" thickBot="1" x14ac:dyDescent="0.3">
      <c r="B105" s="51" t="s">
        <v>265</v>
      </c>
      <c r="C105" s="51" t="s">
        <v>2203</v>
      </c>
      <c r="D105" s="53" t="s">
        <v>2095</v>
      </c>
      <c r="E105" s="54" t="s">
        <v>2099</v>
      </c>
      <c r="F105" s="267">
        <v>0.05</v>
      </c>
      <c r="G105" s="230">
        <v>0.04</v>
      </c>
      <c r="H105" s="47">
        <v>100</v>
      </c>
      <c r="I105" s="57">
        <f t="shared" si="3"/>
        <v>5</v>
      </c>
      <c r="J105" s="59">
        <f t="shared" si="4"/>
        <v>4</v>
      </c>
      <c r="L105" s="269"/>
    </row>
    <row r="106" spans="2:12" s="23" customFormat="1" ht="30.2" customHeight="1" thickBot="1" x14ac:dyDescent="0.3">
      <c r="B106" s="51" t="s">
        <v>265</v>
      </c>
      <c r="C106" s="51" t="s">
        <v>2204</v>
      </c>
      <c r="D106" s="53" t="s">
        <v>2095</v>
      </c>
      <c r="E106" s="54" t="s">
        <v>2099</v>
      </c>
      <c r="F106" s="267">
        <v>0.05</v>
      </c>
      <c r="G106" s="230">
        <v>0.04</v>
      </c>
      <c r="H106" s="47">
        <v>100</v>
      </c>
      <c r="I106" s="57">
        <f t="shared" si="3"/>
        <v>5</v>
      </c>
      <c r="J106" s="59">
        <f t="shared" si="4"/>
        <v>4</v>
      </c>
      <c r="L106" s="269"/>
    </row>
    <row r="107" spans="2:12" s="23" customFormat="1" ht="30.2" customHeight="1" thickBot="1" x14ac:dyDescent="0.3">
      <c r="B107" s="51" t="s">
        <v>265</v>
      </c>
      <c r="C107" s="51" t="s">
        <v>2205</v>
      </c>
      <c r="D107" s="53" t="s">
        <v>2095</v>
      </c>
      <c r="E107" s="54" t="s">
        <v>2119</v>
      </c>
      <c r="F107" s="267">
        <v>0.05</v>
      </c>
      <c r="G107" s="230">
        <v>0.04</v>
      </c>
      <c r="H107" s="47">
        <v>100</v>
      </c>
      <c r="I107" s="57">
        <f t="shared" si="3"/>
        <v>5</v>
      </c>
      <c r="J107" s="59">
        <f t="shared" si="4"/>
        <v>4</v>
      </c>
      <c r="L107" s="269"/>
    </row>
    <row r="108" spans="2:12" s="23" customFormat="1" ht="30.2" customHeight="1" thickBot="1" x14ac:dyDescent="0.3">
      <c r="B108" s="51" t="s">
        <v>265</v>
      </c>
      <c r="C108" s="51" t="s">
        <v>2206</v>
      </c>
      <c r="D108" s="53" t="s">
        <v>2095</v>
      </c>
      <c r="E108" s="54" t="s">
        <v>2119</v>
      </c>
      <c r="F108" s="267">
        <v>0.05</v>
      </c>
      <c r="G108" s="230">
        <v>0.04</v>
      </c>
      <c r="H108" s="47">
        <v>100</v>
      </c>
      <c r="I108" s="57">
        <f t="shared" si="3"/>
        <v>5</v>
      </c>
      <c r="J108" s="59">
        <f t="shared" si="4"/>
        <v>4</v>
      </c>
      <c r="L108" s="269"/>
    </row>
    <row r="109" spans="2:12" s="23" customFormat="1" ht="30.2" customHeight="1" thickBot="1" x14ac:dyDescent="0.3">
      <c r="B109" s="51" t="s">
        <v>265</v>
      </c>
      <c r="C109" s="51" t="s">
        <v>2207</v>
      </c>
      <c r="D109" s="53" t="s">
        <v>2095</v>
      </c>
      <c r="E109" s="54" t="s">
        <v>2119</v>
      </c>
      <c r="F109" s="267">
        <v>0.05</v>
      </c>
      <c r="G109" s="230">
        <v>0.04</v>
      </c>
      <c r="H109" s="47">
        <v>100</v>
      </c>
      <c r="I109" s="57">
        <f t="shared" si="3"/>
        <v>5</v>
      </c>
      <c r="J109" s="59">
        <f t="shared" si="4"/>
        <v>4</v>
      </c>
      <c r="L109" s="269"/>
    </row>
    <row r="110" spans="2:12" s="23" customFormat="1" ht="30.2" customHeight="1" thickBot="1" x14ac:dyDescent="0.3">
      <c r="B110" s="51" t="s">
        <v>265</v>
      </c>
      <c r="C110" s="51" t="s">
        <v>2208</v>
      </c>
      <c r="D110" s="53" t="s">
        <v>2095</v>
      </c>
      <c r="E110" s="54" t="s">
        <v>2119</v>
      </c>
      <c r="F110" s="267">
        <v>0.05</v>
      </c>
      <c r="G110" s="230">
        <v>0.04</v>
      </c>
      <c r="H110" s="47">
        <v>100</v>
      </c>
      <c r="I110" s="57">
        <f t="shared" si="3"/>
        <v>5</v>
      </c>
      <c r="J110" s="59">
        <f t="shared" si="4"/>
        <v>4</v>
      </c>
      <c r="L110" s="269"/>
    </row>
    <row r="111" spans="2:12" s="23" customFormat="1" ht="30.2" customHeight="1" thickBot="1" x14ac:dyDescent="0.3">
      <c r="B111" s="51" t="s">
        <v>265</v>
      </c>
      <c r="C111" s="51" t="s">
        <v>2209</v>
      </c>
      <c r="D111" s="53" t="s">
        <v>2095</v>
      </c>
      <c r="E111" s="54" t="s">
        <v>2119</v>
      </c>
      <c r="F111" s="267">
        <v>0.05</v>
      </c>
      <c r="G111" s="230">
        <v>0.04</v>
      </c>
      <c r="H111" s="47">
        <v>100</v>
      </c>
      <c r="I111" s="57">
        <f t="shared" si="3"/>
        <v>5</v>
      </c>
      <c r="J111" s="59">
        <f t="shared" si="4"/>
        <v>4</v>
      </c>
      <c r="L111" s="269"/>
    </row>
    <row r="112" spans="2:12" s="23" customFormat="1" ht="30.2" customHeight="1" thickBot="1" x14ac:dyDescent="0.3">
      <c r="B112" s="51" t="s">
        <v>265</v>
      </c>
      <c r="C112" s="51" t="s">
        <v>2210</v>
      </c>
      <c r="D112" s="53" t="s">
        <v>2095</v>
      </c>
      <c r="E112" s="54" t="s">
        <v>2119</v>
      </c>
      <c r="F112" s="267">
        <v>0.05</v>
      </c>
      <c r="G112" s="230">
        <v>0.04</v>
      </c>
      <c r="H112" s="47">
        <v>100</v>
      </c>
      <c r="I112" s="57">
        <f t="shared" si="3"/>
        <v>5</v>
      </c>
      <c r="J112" s="59">
        <f t="shared" si="4"/>
        <v>4</v>
      </c>
      <c r="L112" s="269"/>
    </row>
    <row r="113" spans="2:12" s="23" customFormat="1" ht="30.2" customHeight="1" thickBot="1" x14ac:dyDescent="0.3">
      <c r="B113" s="51" t="s">
        <v>265</v>
      </c>
      <c r="C113" s="51" t="s">
        <v>2211</v>
      </c>
      <c r="D113" s="53" t="s">
        <v>2095</v>
      </c>
      <c r="E113" s="54" t="s">
        <v>2099</v>
      </c>
      <c r="F113" s="267">
        <v>0.05</v>
      </c>
      <c r="G113" s="230">
        <v>0.04</v>
      </c>
      <c r="H113" s="47">
        <v>100</v>
      </c>
      <c r="I113" s="57">
        <f t="shared" si="3"/>
        <v>5</v>
      </c>
      <c r="J113" s="59">
        <f t="shared" si="4"/>
        <v>4</v>
      </c>
      <c r="L113" s="269"/>
    </row>
    <row r="114" spans="2:12" s="23" customFormat="1" ht="30.2" customHeight="1" thickBot="1" x14ac:dyDescent="0.3">
      <c r="B114" s="51" t="s">
        <v>265</v>
      </c>
      <c r="C114" s="51" t="s">
        <v>2212</v>
      </c>
      <c r="D114" s="53" t="s">
        <v>2095</v>
      </c>
      <c r="E114" s="54" t="s">
        <v>2099</v>
      </c>
      <c r="F114" s="267">
        <v>0.05</v>
      </c>
      <c r="G114" s="230">
        <v>0.04</v>
      </c>
      <c r="H114" s="47">
        <v>100</v>
      </c>
      <c r="I114" s="57">
        <f t="shared" si="3"/>
        <v>5</v>
      </c>
      <c r="J114" s="59">
        <f t="shared" si="4"/>
        <v>4</v>
      </c>
      <c r="L114" s="269"/>
    </row>
    <row r="115" spans="2:12" s="23" customFormat="1" ht="30.2" customHeight="1" thickBot="1" x14ac:dyDescent="0.3">
      <c r="B115" s="51" t="s">
        <v>265</v>
      </c>
      <c r="C115" s="51" t="s">
        <v>2213</v>
      </c>
      <c r="D115" s="53" t="s">
        <v>2095</v>
      </c>
      <c r="E115" s="54" t="s">
        <v>2099</v>
      </c>
      <c r="F115" s="267">
        <v>0.05</v>
      </c>
      <c r="G115" s="230">
        <v>0.04</v>
      </c>
      <c r="H115" s="47">
        <v>100</v>
      </c>
      <c r="I115" s="57">
        <f t="shared" si="3"/>
        <v>5</v>
      </c>
      <c r="J115" s="59">
        <f t="shared" si="4"/>
        <v>4</v>
      </c>
      <c r="L115" s="269"/>
    </row>
    <row r="116" spans="2:12" s="23" customFormat="1" ht="30.2" customHeight="1" thickBot="1" x14ac:dyDescent="0.3">
      <c r="B116" s="51" t="s">
        <v>265</v>
      </c>
      <c r="C116" s="51" t="s">
        <v>2214</v>
      </c>
      <c r="D116" s="53" t="s">
        <v>2095</v>
      </c>
      <c r="E116" s="54" t="s">
        <v>2119</v>
      </c>
      <c r="F116" s="267">
        <v>0.05</v>
      </c>
      <c r="G116" s="230">
        <v>0.04</v>
      </c>
      <c r="H116" s="47">
        <v>100</v>
      </c>
      <c r="I116" s="57">
        <f t="shared" si="3"/>
        <v>5</v>
      </c>
      <c r="J116" s="59">
        <f t="shared" si="4"/>
        <v>4</v>
      </c>
      <c r="L116" s="269"/>
    </row>
    <row r="117" spans="2:12" s="23" customFormat="1" ht="30.2" customHeight="1" thickBot="1" x14ac:dyDescent="0.3">
      <c r="B117" s="51" t="s">
        <v>265</v>
      </c>
      <c r="C117" s="51" t="s">
        <v>2215</v>
      </c>
      <c r="D117" s="53" t="s">
        <v>2095</v>
      </c>
      <c r="E117" s="54" t="s">
        <v>2119</v>
      </c>
      <c r="F117" s="267">
        <v>0.05</v>
      </c>
      <c r="G117" s="230">
        <v>0.04</v>
      </c>
      <c r="H117" s="47">
        <v>100</v>
      </c>
      <c r="I117" s="57">
        <f t="shared" si="3"/>
        <v>5</v>
      </c>
      <c r="J117" s="59">
        <f t="shared" si="4"/>
        <v>4</v>
      </c>
      <c r="L117" s="269"/>
    </row>
    <row r="118" spans="2:12" s="23" customFormat="1" ht="30.2" customHeight="1" thickBot="1" x14ac:dyDescent="0.3">
      <c r="B118" s="51" t="s">
        <v>265</v>
      </c>
      <c r="C118" s="51" t="s">
        <v>2216</v>
      </c>
      <c r="D118" s="53" t="s">
        <v>2095</v>
      </c>
      <c r="E118" s="54" t="s">
        <v>2119</v>
      </c>
      <c r="F118" s="267">
        <v>0.05</v>
      </c>
      <c r="G118" s="230">
        <v>0.04</v>
      </c>
      <c r="H118" s="47">
        <v>100</v>
      </c>
      <c r="I118" s="57">
        <f t="shared" si="3"/>
        <v>5</v>
      </c>
      <c r="J118" s="59">
        <f t="shared" si="4"/>
        <v>4</v>
      </c>
      <c r="L118" s="269"/>
    </row>
    <row r="119" spans="2:12" s="23" customFormat="1" ht="30.2" customHeight="1" thickBot="1" x14ac:dyDescent="0.3">
      <c r="B119" s="51" t="s">
        <v>265</v>
      </c>
      <c r="C119" s="51" t="s">
        <v>2217</v>
      </c>
      <c r="D119" s="53" t="s">
        <v>2095</v>
      </c>
      <c r="E119" s="54" t="s">
        <v>2104</v>
      </c>
      <c r="F119" s="267">
        <v>0.05</v>
      </c>
      <c r="G119" s="230">
        <v>0.04</v>
      </c>
      <c r="H119" s="47">
        <v>100</v>
      </c>
      <c r="I119" s="57">
        <f t="shared" si="3"/>
        <v>5</v>
      </c>
      <c r="J119" s="59">
        <f t="shared" si="4"/>
        <v>4</v>
      </c>
      <c r="L119" s="269"/>
    </row>
    <row r="120" spans="2:12" s="23" customFormat="1" ht="30.2" customHeight="1" thickBot="1" x14ac:dyDescent="0.3">
      <c r="B120" s="51" t="s">
        <v>265</v>
      </c>
      <c r="C120" s="51" t="s">
        <v>2218</v>
      </c>
      <c r="D120" s="53" t="s">
        <v>2095</v>
      </c>
      <c r="E120" s="54" t="s">
        <v>2104</v>
      </c>
      <c r="F120" s="267">
        <v>0.05</v>
      </c>
      <c r="G120" s="230">
        <v>0.04</v>
      </c>
      <c r="H120" s="47">
        <v>100</v>
      </c>
      <c r="I120" s="57">
        <f t="shared" si="3"/>
        <v>5</v>
      </c>
      <c r="J120" s="59">
        <f t="shared" si="4"/>
        <v>4</v>
      </c>
      <c r="L120" s="269"/>
    </row>
    <row r="121" spans="2:12" s="23" customFormat="1" ht="30.2" customHeight="1" thickBot="1" x14ac:dyDescent="0.3">
      <c r="B121" s="51" t="s">
        <v>265</v>
      </c>
      <c r="C121" s="51" t="s">
        <v>2219</v>
      </c>
      <c r="D121" s="53" t="s">
        <v>2095</v>
      </c>
      <c r="E121" s="54" t="s">
        <v>2104</v>
      </c>
      <c r="F121" s="267">
        <v>0.05</v>
      </c>
      <c r="G121" s="230">
        <v>0.04</v>
      </c>
      <c r="H121" s="47">
        <v>100</v>
      </c>
      <c r="I121" s="57">
        <f t="shared" si="3"/>
        <v>5</v>
      </c>
      <c r="J121" s="59">
        <f t="shared" si="4"/>
        <v>4</v>
      </c>
      <c r="L121" s="269"/>
    </row>
    <row r="122" spans="2:12" s="23" customFormat="1" ht="30.2" customHeight="1" thickBot="1" x14ac:dyDescent="0.3">
      <c r="B122" s="51" t="s">
        <v>265</v>
      </c>
      <c r="C122" s="51" t="s">
        <v>2220</v>
      </c>
      <c r="D122" s="53" t="s">
        <v>2095</v>
      </c>
      <c r="E122" s="54" t="s">
        <v>2104</v>
      </c>
      <c r="F122" s="267">
        <v>0.05</v>
      </c>
      <c r="G122" s="230">
        <v>0.04</v>
      </c>
      <c r="H122" s="47">
        <v>100</v>
      </c>
      <c r="I122" s="57">
        <f t="shared" si="3"/>
        <v>5</v>
      </c>
      <c r="J122" s="59">
        <f t="shared" si="4"/>
        <v>4</v>
      </c>
      <c r="L122" s="269"/>
    </row>
    <row r="123" spans="2:12" s="23" customFormat="1" ht="30.2" customHeight="1" thickBot="1" x14ac:dyDescent="0.3">
      <c r="B123" s="51" t="s">
        <v>265</v>
      </c>
      <c r="C123" s="51" t="s">
        <v>2221</v>
      </c>
      <c r="D123" s="53" t="s">
        <v>2095</v>
      </c>
      <c r="E123" s="54" t="s">
        <v>2104</v>
      </c>
      <c r="F123" s="267">
        <v>0.05</v>
      </c>
      <c r="G123" s="230">
        <v>0.04</v>
      </c>
      <c r="H123" s="47">
        <v>100</v>
      </c>
      <c r="I123" s="57">
        <f t="shared" si="3"/>
        <v>5</v>
      </c>
      <c r="J123" s="59">
        <f t="shared" si="4"/>
        <v>4</v>
      </c>
      <c r="L123" s="269"/>
    </row>
    <row r="124" spans="2:12" s="23" customFormat="1" ht="30.2" customHeight="1" thickBot="1" x14ac:dyDescent="0.3">
      <c r="B124" s="51" t="s">
        <v>265</v>
      </c>
      <c r="C124" s="51" t="s">
        <v>2222</v>
      </c>
      <c r="D124" s="53" t="s">
        <v>2095</v>
      </c>
      <c r="E124" s="54" t="s">
        <v>2104</v>
      </c>
      <c r="F124" s="267">
        <v>0.05</v>
      </c>
      <c r="G124" s="230">
        <v>0.04</v>
      </c>
      <c r="H124" s="47">
        <v>100</v>
      </c>
      <c r="I124" s="57">
        <f t="shared" si="3"/>
        <v>5</v>
      </c>
      <c r="J124" s="59">
        <f t="shared" si="4"/>
        <v>4</v>
      </c>
      <c r="L124" s="269"/>
    </row>
    <row r="125" spans="2:12" s="23" customFormat="1" ht="30.2" customHeight="1" thickBot="1" x14ac:dyDescent="0.3">
      <c r="B125" s="51" t="s">
        <v>265</v>
      </c>
      <c r="C125" s="51" t="s">
        <v>2223</v>
      </c>
      <c r="D125" s="53" t="s">
        <v>2095</v>
      </c>
      <c r="E125" s="54" t="s">
        <v>2104</v>
      </c>
      <c r="F125" s="267">
        <v>0.05</v>
      </c>
      <c r="G125" s="230">
        <v>0.04</v>
      </c>
      <c r="H125" s="47">
        <v>100</v>
      </c>
      <c r="I125" s="57">
        <f t="shared" si="3"/>
        <v>5</v>
      </c>
      <c r="J125" s="59">
        <f t="shared" si="4"/>
        <v>4</v>
      </c>
      <c r="L125" s="269"/>
    </row>
    <row r="126" spans="2:12" s="23" customFormat="1" ht="30.2" customHeight="1" thickBot="1" x14ac:dyDescent="0.3">
      <c r="B126" s="51" t="s">
        <v>265</v>
      </c>
      <c r="C126" s="51" t="s">
        <v>2224</v>
      </c>
      <c r="D126" s="53" t="s">
        <v>2095</v>
      </c>
      <c r="E126" s="54" t="s">
        <v>2119</v>
      </c>
      <c r="F126" s="267">
        <v>0.05</v>
      </c>
      <c r="G126" s="230">
        <v>0.04</v>
      </c>
      <c r="H126" s="47">
        <v>100</v>
      </c>
      <c r="I126" s="57">
        <f t="shared" si="3"/>
        <v>5</v>
      </c>
      <c r="J126" s="59">
        <f t="shared" si="4"/>
        <v>4</v>
      </c>
      <c r="L126" s="269"/>
    </row>
    <row r="127" spans="2:12" s="23" customFormat="1" ht="30.2" customHeight="1" thickBot="1" x14ac:dyDescent="0.3">
      <c r="B127" s="51" t="s">
        <v>265</v>
      </c>
      <c r="C127" s="51" t="s">
        <v>2225</v>
      </c>
      <c r="D127" s="53" t="s">
        <v>2095</v>
      </c>
      <c r="E127" s="54" t="s">
        <v>2119</v>
      </c>
      <c r="F127" s="267">
        <v>0.05</v>
      </c>
      <c r="G127" s="230">
        <v>0.04</v>
      </c>
      <c r="H127" s="47">
        <v>100</v>
      </c>
      <c r="I127" s="57">
        <f t="shared" si="3"/>
        <v>5</v>
      </c>
      <c r="J127" s="59">
        <f t="shared" si="4"/>
        <v>4</v>
      </c>
      <c r="L127" s="269"/>
    </row>
    <row r="128" spans="2:12" s="23" customFormat="1" ht="30.2" customHeight="1" thickBot="1" x14ac:dyDescent="0.3">
      <c r="B128" s="51" t="s">
        <v>265</v>
      </c>
      <c r="C128" s="51" t="s">
        <v>2226</v>
      </c>
      <c r="D128" s="53" t="s">
        <v>2095</v>
      </c>
      <c r="E128" s="54" t="s">
        <v>2119</v>
      </c>
      <c r="F128" s="267">
        <v>0.05</v>
      </c>
      <c r="G128" s="230">
        <v>0.04</v>
      </c>
      <c r="H128" s="47">
        <v>100</v>
      </c>
      <c r="I128" s="57">
        <f t="shared" si="3"/>
        <v>5</v>
      </c>
      <c r="J128" s="59">
        <f t="shared" si="4"/>
        <v>4</v>
      </c>
      <c r="L128" s="269"/>
    </row>
    <row r="129" spans="2:12" s="23" customFormat="1" ht="30.2" customHeight="1" thickBot="1" x14ac:dyDescent="0.3">
      <c r="B129" s="51" t="s">
        <v>265</v>
      </c>
      <c r="C129" s="51" t="s">
        <v>2227</v>
      </c>
      <c r="D129" s="53" t="s">
        <v>2095</v>
      </c>
      <c r="E129" s="54" t="s">
        <v>2099</v>
      </c>
      <c r="F129" s="267">
        <v>0.05</v>
      </c>
      <c r="G129" s="230">
        <v>0.04</v>
      </c>
      <c r="H129" s="47">
        <v>100</v>
      </c>
      <c r="I129" s="57">
        <f t="shared" si="3"/>
        <v>5</v>
      </c>
      <c r="J129" s="59">
        <f t="shared" si="4"/>
        <v>4</v>
      </c>
      <c r="L129" s="269"/>
    </row>
    <row r="130" spans="2:12" s="23" customFormat="1" ht="30.2" customHeight="1" thickBot="1" x14ac:dyDescent="0.3">
      <c r="B130" s="51" t="s">
        <v>265</v>
      </c>
      <c r="C130" s="51" t="s">
        <v>2228</v>
      </c>
      <c r="D130" s="53" t="s">
        <v>2095</v>
      </c>
      <c r="E130" s="54" t="s">
        <v>2099</v>
      </c>
      <c r="F130" s="267">
        <v>0.05</v>
      </c>
      <c r="G130" s="230">
        <v>0.04</v>
      </c>
      <c r="H130" s="47">
        <v>100</v>
      </c>
      <c r="I130" s="57">
        <f t="shared" si="3"/>
        <v>5</v>
      </c>
      <c r="J130" s="59">
        <f t="shared" si="4"/>
        <v>4</v>
      </c>
      <c r="L130" s="269"/>
    </row>
    <row r="131" spans="2:12" s="23" customFormat="1" ht="30.2" customHeight="1" thickBot="1" x14ac:dyDescent="0.3">
      <c r="B131" s="51" t="s">
        <v>265</v>
      </c>
      <c r="C131" s="51" t="s">
        <v>2229</v>
      </c>
      <c r="D131" s="53" t="s">
        <v>2095</v>
      </c>
      <c r="E131" s="54" t="s">
        <v>2099</v>
      </c>
      <c r="F131" s="267">
        <v>0.05</v>
      </c>
      <c r="G131" s="230">
        <v>0.04</v>
      </c>
      <c r="H131" s="47">
        <v>100</v>
      </c>
      <c r="I131" s="57">
        <f t="shared" si="3"/>
        <v>5</v>
      </c>
      <c r="J131" s="59">
        <f t="shared" si="4"/>
        <v>4</v>
      </c>
      <c r="L131" s="269"/>
    </row>
    <row r="132" spans="2:12" s="23" customFormat="1" ht="30.2" customHeight="1" thickBot="1" x14ac:dyDescent="0.3">
      <c r="B132" s="51" t="s">
        <v>265</v>
      </c>
      <c r="C132" s="51" t="s">
        <v>2230</v>
      </c>
      <c r="D132" s="53" t="s">
        <v>2095</v>
      </c>
      <c r="E132" s="54" t="s">
        <v>2099</v>
      </c>
      <c r="F132" s="267">
        <v>0.05</v>
      </c>
      <c r="G132" s="230">
        <v>0.04</v>
      </c>
      <c r="H132" s="47">
        <v>100</v>
      </c>
      <c r="I132" s="57">
        <f t="shared" si="3"/>
        <v>5</v>
      </c>
      <c r="J132" s="59">
        <f t="shared" si="4"/>
        <v>4</v>
      </c>
      <c r="L132" s="269"/>
    </row>
    <row r="133" spans="2:12" s="23" customFormat="1" ht="30.2" customHeight="1" thickBot="1" x14ac:dyDescent="0.3">
      <c r="B133" s="51" t="s">
        <v>265</v>
      </c>
      <c r="C133" s="51" t="s">
        <v>2231</v>
      </c>
      <c r="D133" s="53" t="s">
        <v>2095</v>
      </c>
      <c r="E133" s="54" t="s">
        <v>2099</v>
      </c>
      <c r="F133" s="267">
        <v>0.05</v>
      </c>
      <c r="G133" s="230">
        <v>0.04</v>
      </c>
      <c r="H133" s="47">
        <v>100</v>
      </c>
      <c r="I133" s="57">
        <f t="shared" ref="I133:I184" si="5">ROUND(F133*H133,2)</f>
        <v>5</v>
      </c>
      <c r="J133" s="59">
        <f t="shared" ref="J133:J184" si="6">ROUND(G133*H133,2)</f>
        <v>4</v>
      </c>
      <c r="L133" s="269"/>
    </row>
    <row r="134" spans="2:12" s="23" customFormat="1" ht="30.2" customHeight="1" thickBot="1" x14ac:dyDescent="0.3">
      <c r="B134" s="51" t="s">
        <v>265</v>
      </c>
      <c r="C134" s="51" t="s">
        <v>2232</v>
      </c>
      <c r="D134" s="53" t="s">
        <v>2095</v>
      </c>
      <c r="E134" s="54" t="s">
        <v>2119</v>
      </c>
      <c r="F134" s="267">
        <v>0.05</v>
      </c>
      <c r="G134" s="230">
        <v>0.04</v>
      </c>
      <c r="H134" s="47">
        <v>100</v>
      </c>
      <c r="I134" s="57">
        <f t="shared" si="5"/>
        <v>5</v>
      </c>
      <c r="J134" s="59">
        <f t="shared" si="6"/>
        <v>4</v>
      </c>
      <c r="L134" s="269"/>
    </row>
    <row r="135" spans="2:12" s="23" customFormat="1" ht="30.2" customHeight="1" thickBot="1" x14ac:dyDescent="0.3">
      <c r="B135" s="51" t="s">
        <v>265</v>
      </c>
      <c r="C135" s="51" t="s">
        <v>2233</v>
      </c>
      <c r="D135" s="53" t="s">
        <v>2095</v>
      </c>
      <c r="E135" s="54" t="s">
        <v>2119</v>
      </c>
      <c r="F135" s="267">
        <v>0.05</v>
      </c>
      <c r="G135" s="230">
        <v>0.04</v>
      </c>
      <c r="H135" s="47">
        <v>100</v>
      </c>
      <c r="I135" s="57">
        <f t="shared" si="5"/>
        <v>5</v>
      </c>
      <c r="J135" s="59">
        <f t="shared" si="6"/>
        <v>4</v>
      </c>
      <c r="L135" s="269"/>
    </row>
    <row r="136" spans="2:12" s="23" customFormat="1" ht="30.2" customHeight="1" thickBot="1" x14ac:dyDescent="0.3">
      <c r="B136" s="51" t="s">
        <v>265</v>
      </c>
      <c r="C136" s="51" t="s">
        <v>2234</v>
      </c>
      <c r="D136" s="53" t="s">
        <v>2095</v>
      </c>
      <c r="E136" s="54" t="s">
        <v>2119</v>
      </c>
      <c r="F136" s="267">
        <v>0.05</v>
      </c>
      <c r="G136" s="230">
        <v>0.04</v>
      </c>
      <c r="H136" s="47">
        <v>100</v>
      </c>
      <c r="I136" s="57">
        <f t="shared" si="5"/>
        <v>5</v>
      </c>
      <c r="J136" s="59">
        <f t="shared" si="6"/>
        <v>4</v>
      </c>
      <c r="L136" s="269"/>
    </row>
    <row r="137" spans="2:12" s="23" customFormat="1" ht="30.2" customHeight="1" thickBot="1" x14ac:dyDescent="0.3">
      <c r="B137" s="51" t="s">
        <v>265</v>
      </c>
      <c r="C137" s="51" t="s">
        <v>2235</v>
      </c>
      <c r="D137" s="53" t="s">
        <v>2095</v>
      </c>
      <c r="E137" s="54" t="s">
        <v>2119</v>
      </c>
      <c r="F137" s="267">
        <v>0.05</v>
      </c>
      <c r="G137" s="230">
        <v>0.04</v>
      </c>
      <c r="H137" s="47">
        <v>100</v>
      </c>
      <c r="I137" s="57">
        <f t="shared" si="5"/>
        <v>5</v>
      </c>
      <c r="J137" s="59">
        <f t="shared" si="6"/>
        <v>4</v>
      </c>
      <c r="L137" s="269"/>
    </row>
    <row r="138" spans="2:12" s="23" customFormat="1" ht="30.2" customHeight="1" thickBot="1" x14ac:dyDescent="0.3">
      <c r="B138" s="51" t="s">
        <v>265</v>
      </c>
      <c r="C138" s="51" t="s">
        <v>2236</v>
      </c>
      <c r="D138" s="53" t="s">
        <v>2095</v>
      </c>
      <c r="E138" s="54" t="s">
        <v>2119</v>
      </c>
      <c r="F138" s="267">
        <v>0.05</v>
      </c>
      <c r="G138" s="230">
        <v>0.04</v>
      </c>
      <c r="H138" s="47">
        <v>100</v>
      </c>
      <c r="I138" s="57">
        <f t="shared" si="5"/>
        <v>5</v>
      </c>
      <c r="J138" s="59">
        <f t="shared" si="6"/>
        <v>4</v>
      </c>
      <c r="L138" s="269"/>
    </row>
    <row r="139" spans="2:12" s="23" customFormat="1" ht="30.2" customHeight="1" thickBot="1" x14ac:dyDescent="0.3">
      <c r="B139" s="51" t="s">
        <v>265</v>
      </c>
      <c r="C139" s="51" t="s">
        <v>2237</v>
      </c>
      <c r="D139" s="53" t="s">
        <v>2095</v>
      </c>
      <c r="E139" s="54" t="s">
        <v>2119</v>
      </c>
      <c r="F139" s="267">
        <v>0.05</v>
      </c>
      <c r="G139" s="230">
        <v>0.04</v>
      </c>
      <c r="H139" s="47">
        <v>100</v>
      </c>
      <c r="I139" s="57">
        <f t="shared" si="5"/>
        <v>5</v>
      </c>
      <c r="J139" s="59">
        <f t="shared" si="6"/>
        <v>4</v>
      </c>
      <c r="L139" s="269"/>
    </row>
    <row r="140" spans="2:12" s="23" customFormat="1" ht="30.2" customHeight="1" thickBot="1" x14ac:dyDescent="0.3">
      <c r="B140" s="51" t="s">
        <v>265</v>
      </c>
      <c r="C140" s="51" t="s">
        <v>2238</v>
      </c>
      <c r="D140" s="53" t="s">
        <v>2095</v>
      </c>
      <c r="E140" s="54" t="s">
        <v>2119</v>
      </c>
      <c r="F140" s="267">
        <v>0.05</v>
      </c>
      <c r="G140" s="230">
        <v>0.04</v>
      </c>
      <c r="H140" s="47">
        <v>100</v>
      </c>
      <c r="I140" s="57">
        <f t="shared" si="5"/>
        <v>5</v>
      </c>
      <c r="J140" s="59">
        <f t="shared" si="6"/>
        <v>4</v>
      </c>
      <c r="L140" s="269"/>
    </row>
    <row r="141" spans="2:12" s="23" customFormat="1" ht="30.2" customHeight="1" thickBot="1" x14ac:dyDescent="0.3">
      <c r="B141" s="51" t="s">
        <v>265</v>
      </c>
      <c r="C141" s="51" t="s">
        <v>2239</v>
      </c>
      <c r="D141" s="53" t="s">
        <v>2095</v>
      </c>
      <c r="E141" s="54" t="s">
        <v>2099</v>
      </c>
      <c r="F141" s="267">
        <v>0.05</v>
      </c>
      <c r="G141" s="230">
        <v>0.04</v>
      </c>
      <c r="H141" s="47">
        <v>100</v>
      </c>
      <c r="I141" s="57">
        <f t="shared" si="5"/>
        <v>5</v>
      </c>
      <c r="J141" s="59">
        <f t="shared" si="6"/>
        <v>4</v>
      </c>
      <c r="L141" s="269"/>
    </row>
    <row r="142" spans="2:12" s="23" customFormat="1" ht="30.2" customHeight="1" thickBot="1" x14ac:dyDescent="0.3">
      <c r="B142" s="51" t="s">
        <v>265</v>
      </c>
      <c r="C142" s="51" t="s">
        <v>2240</v>
      </c>
      <c r="D142" s="53" t="s">
        <v>2095</v>
      </c>
      <c r="E142" s="54" t="s">
        <v>2119</v>
      </c>
      <c r="F142" s="267">
        <v>0.05</v>
      </c>
      <c r="G142" s="230">
        <v>0.04</v>
      </c>
      <c r="H142" s="47">
        <v>100</v>
      </c>
      <c r="I142" s="57">
        <f t="shared" si="5"/>
        <v>5</v>
      </c>
      <c r="J142" s="59">
        <f t="shared" si="6"/>
        <v>4</v>
      </c>
      <c r="L142" s="269"/>
    </row>
    <row r="143" spans="2:12" s="23" customFormat="1" ht="30.2" customHeight="1" thickBot="1" x14ac:dyDescent="0.3">
      <c r="B143" s="51" t="s">
        <v>265</v>
      </c>
      <c r="C143" s="51" t="s">
        <v>2241</v>
      </c>
      <c r="D143" s="53" t="s">
        <v>2095</v>
      </c>
      <c r="E143" s="54" t="s">
        <v>2099</v>
      </c>
      <c r="F143" s="267">
        <v>0.05</v>
      </c>
      <c r="G143" s="230">
        <v>0.04</v>
      </c>
      <c r="H143" s="47">
        <v>100</v>
      </c>
      <c r="I143" s="57">
        <f t="shared" si="5"/>
        <v>5</v>
      </c>
      <c r="J143" s="59">
        <f t="shared" si="6"/>
        <v>4</v>
      </c>
      <c r="L143" s="269"/>
    </row>
    <row r="144" spans="2:12" s="23" customFormat="1" ht="30.2" customHeight="1" thickBot="1" x14ac:dyDescent="0.3">
      <c r="B144" s="51" t="s">
        <v>265</v>
      </c>
      <c r="C144" s="51" t="s">
        <v>2242</v>
      </c>
      <c r="D144" s="53" t="s">
        <v>2095</v>
      </c>
      <c r="E144" s="54" t="s">
        <v>2119</v>
      </c>
      <c r="F144" s="267">
        <v>0.05</v>
      </c>
      <c r="G144" s="230">
        <v>0.04</v>
      </c>
      <c r="H144" s="47">
        <v>100</v>
      </c>
      <c r="I144" s="57">
        <f t="shared" si="5"/>
        <v>5</v>
      </c>
      <c r="J144" s="59">
        <f t="shared" si="6"/>
        <v>4</v>
      </c>
      <c r="L144" s="269"/>
    </row>
    <row r="145" spans="2:12" s="23" customFormat="1" ht="30.2" customHeight="1" thickBot="1" x14ac:dyDescent="0.3">
      <c r="B145" s="51" t="s">
        <v>265</v>
      </c>
      <c r="C145" s="51" t="s">
        <v>2243</v>
      </c>
      <c r="D145" s="53" t="s">
        <v>2095</v>
      </c>
      <c r="E145" s="54" t="s">
        <v>2119</v>
      </c>
      <c r="F145" s="267">
        <v>0.05</v>
      </c>
      <c r="G145" s="230">
        <v>0.04</v>
      </c>
      <c r="H145" s="47">
        <v>100</v>
      </c>
      <c r="I145" s="57">
        <f t="shared" si="5"/>
        <v>5</v>
      </c>
      <c r="J145" s="59">
        <f t="shared" si="6"/>
        <v>4</v>
      </c>
      <c r="L145" s="269"/>
    </row>
    <row r="146" spans="2:12" s="23" customFormat="1" ht="30.2" customHeight="1" thickBot="1" x14ac:dyDescent="0.3">
      <c r="B146" s="51" t="s">
        <v>265</v>
      </c>
      <c r="C146" s="51" t="s">
        <v>2244</v>
      </c>
      <c r="D146" s="53" t="s">
        <v>2095</v>
      </c>
      <c r="E146" s="54" t="s">
        <v>2119</v>
      </c>
      <c r="F146" s="267">
        <v>0.05</v>
      </c>
      <c r="G146" s="230">
        <v>0.04</v>
      </c>
      <c r="H146" s="47">
        <v>100</v>
      </c>
      <c r="I146" s="57">
        <f t="shared" si="5"/>
        <v>5</v>
      </c>
      <c r="J146" s="59">
        <f t="shared" si="6"/>
        <v>4</v>
      </c>
      <c r="L146" s="269"/>
    </row>
    <row r="147" spans="2:12" s="23" customFormat="1" ht="30.2" customHeight="1" thickBot="1" x14ac:dyDescent="0.3">
      <c r="B147" s="51" t="s">
        <v>265</v>
      </c>
      <c r="C147" s="51" t="s">
        <v>2245</v>
      </c>
      <c r="D147" s="53" t="s">
        <v>2095</v>
      </c>
      <c r="E147" s="54">
        <v>1</v>
      </c>
      <c r="F147" s="267">
        <v>0.05</v>
      </c>
      <c r="G147" s="230">
        <v>0.04</v>
      </c>
      <c r="H147" s="47">
        <v>100</v>
      </c>
      <c r="I147" s="57">
        <f t="shared" si="5"/>
        <v>5</v>
      </c>
      <c r="J147" s="59">
        <f t="shared" si="6"/>
        <v>4</v>
      </c>
      <c r="L147" s="269"/>
    </row>
    <row r="148" spans="2:12" s="23" customFormat="1" ht="30.2" customHeight="1" thickBot="1" x14ac:dyDescent="0.3">
      <c r="B148" s="51" t="s">
        <v>265</v>
      </c>
      <c r="C148" s="51" t="s">
        <v>2246</v>
      </c>
      <c r="D148" s="53" t="s">
        <v>2095</v>
      </c>
      <c r="E148" s="54" t="s">
        <v>2101</v>
      </c>
      <c r="F148" s="267">
        <v>0.05</v>
      </c>
      <c r="G148" s="230">
        <v>0.04</v>
      </c>
      <c r="H148" s="47">
        <v>100</v>
      </c>
      <c r="I148" s="57">
        <f t="shared" si="5"/>
        <v>5</v>
      </c>
      <c r="J148" s="59">
        <f t="shared" si="6"/>
        <v>4</v>
      </c>
      <c r="L148" s="269"/>
    </row>
    <row r="149" spans="2:12" s="23" customFormat="1" ht="30.2" customHeight="1" thickBot="1" x14ac:dyDescent="0.3">
      <c r="B149" s="51" t="s">
        <v>265</v>
      </c>
      <c r="C149" s="51" t="s">
        <v>2247</v>
      </c>
      <c r="D149" s="53" t="s">
        <v>2095</v>
      </c>
      <c r="E149" s="54">
        <v>1</v>
      </c>
      <c r="F149" s="267">
        <v>0.05</v>
      </c>
      <c r="G149" s="230">
        <v>0.04</v>
      </c>
      <c r="H149" s="47">
        <v>100</v>
      </c>
      <c r="I149" s="57">
        <f t="shared" si="5"/>
        <v>5</v>
      </c>
      <c r="J149" s="59">
        <f t="shared" si="6"/>
        <v>4</v>
      </c>
      <c r="L149" s="269"/>
    </row>
    <row r="150" spans="2:12" s="23" customFormat="1" ht="30.2" customHeight="1" thickBot="1" x14ac:dyDescent="0.3">
      <c r="B150" s="51" t="s">
        <v>265</v>
      </c>
      <c r="C150" s="51" t="s">
        <v>2248</v>
      </c>
      <c r="D150" s="53" t="s">
        <v>2095</v>
      </c>
      <c r="E150" s="54">
        <v>1</v>
      </c>
      <c r="F150" s="267">
        <v>0.05</v>
      </c>
      <c r="G150" s="230">
        <v>0.04</v>
      </c>
      <c r="H150" s="47">
        <v>100</v>
      </c>
      <c r="I150" s="57">
        <f t="shared" si="5"/>
        <v>5</v>
      </c>
      <c r="J150" s="59">
        <f t="shared" si="6"/>
        <v>4</v>
      </c>
      <c r="L150" s="269"/>
    </row>
    <row r="151" spans="2:12" s="23" customFormat="1" ht="30.2" customHeight="1" thickBot="1" x14ac:dyDescent="0.3">
      <c r="B151" s="51" t="s">
        <v>265</v>
      </c>
      <c r="C151" s="51" t="s">
        <v>2249</v>
      </c>
      <c r="D151" s="53" t="s">
        <v>2095</v>
      </c>
      <c r="E151" s="54" t="s">
        <v>2096</v>
      </c>
      <c r="F151" s="267">
        <v>0.05</v>
      </c>
      <c r="G151" s="230">
        <v>0.04</v>
      </c>
      <c r="H151" s="47">
        <v>100</v>
      </c>
      <c r="I151" s="57">
        <f t="shared" si="5"/>
        <v>5</v>
      </c>
      <c r="J151" s="59">
        <f t="shared" si="6"/>
        <v>4</v>
      </c>
      <c r="L151" s="269"/>
    </row>
    <row r="152" spans="2:12" s="23" customFormat="1" ht="30.2" customHeight="1" thickBot="1" x14ac:dyDescent="0.3">
      <c r="B152" s="51" t="s">
        <v>265</v>
      </c>
      <c r="C152" s="51" t="s">
        <v>2250</v>
      </c>
      <c r="D152" s="53" t="s">
        <v>2095</v>
      </c>
      <c r="E152" s="54" t="s">
        <v>2096</v>
      </c>
      <c r="F152" s="267">
        <v>0.05</v>
      </c>
      <c r="G152" s="230">
        <v>0.04</v>
      </c>
      <c r="H152" s="47">
        <v>100</v>
      </c>
      <c r="I152" s="57">
        <f t="shared" si="5"/>
        <v>5</v>
      </c>
      <c r="J152" s="59">
        <f t="shared" si="6"/>
        <v>4</v>
      </c>
      <c r="L152" s="269"/>
    </row>
    <row r="153" spans="2:12" s="23" customFormat="1" ht="30.2" customHeight="1" thickBot="1" x14ac:dyDescent="0.3">
      <c r="B153" s="51" t="s">
        <v>265</v>
      </c>
      <c r="C153" s="51" t="s">
        <v>2251</v>
      </c>
      <c r="D153" s="53" t="s">
        <v>2095</v>
      </c>
      <c r="E153" s="54" t="s">
        <v>2096</v>
      </c>
      <c r="F153" s="267">
        <v>0.05</v>
      </c>
      <c r="G153" s="230">
        <v>0.04</v>
      </c>
      <c r="H153" s="47">
        <v>100</v>
      </c>
      <c r="I153" s="57">
        <f t="shared" si="5"/>
        <v>5</v>
      </c>
      <c r="J153" s="59">
        <f t="shared" si="6"/>
        <v>4</v>
      </c>
      <c r="L153" s="269"/>
    </row>
    <row r="154" spans="2:12" s="23" customFormat="1" ht="30.2" customHeight="1" thickBot="1" x14ac:dyDescent="0.3">
      <c r="B154" s="51" t="s">
        <v>265</v>
      </c>
      <c r="C154" s="51" t="s">
        <v>2252</v>
      </c>
      <c r="D154" s="53" t="s">
        <v>2095</v>
      </c>
      <c r="E154" s="54" t="s">
        <v>2096</v>
      </c>
      <c r="F154" s="267">
        <v>0.05</v>
      </c>
      <c r="G154" s="230">
        <v>0.04</v>
      </c>
      <c r="H154" s="47">
        <v>100</v>
      </c>
      <c r="I154" s="57">
        <f t="shared" si="5"/>
        <v>5</v>
      </c>
      <c r="J154" s="59">
        <f t="shared" si="6"/>
        <v>4</v>
      </c>
      <c r="L154" s="269"/>
    </row>
    <row r="155" spans="2:12" s="23" customFormat="1" ht="30.2" customHeight="1" thickBot="1" x14ac:dyDescent="0.3">
      <c r="B155" s="51" t="s">
        <v>265</v>
      </c>
      <c r="C155" s="51" t="s">
        <v>2253</v>
      </c>
      <c r="D155" s="53" t="s">
        <v>2095</v>
      </c>
      <c r="E155" s="54" t="s">
        <v>2096</v>
      </c>
      <c r="F155" s="267">
        <v>0.05</v>
      </c>
      <c r="G155" s="230">
        <v>0.04</v>
      </c>
      <c r="H155" s="47">
        <v>100</v>
      </c>
      <c r="I155" s="57">
        <f t="shared" si="5"/>
        <v>5</v>
      </c>
      <c r="J155" s="59">
        <f t="shared" si="6"/>
        <v>4</v>
      </c>
      <c r="L155" s="269"/>
    </row>
    <row r="156" spans="2:12" s="23" customFormat="1" ht="30.2" customHeight="1" thickBot="1" x14ac:dyDescent="0.3">
      <c r="B156" s="51" t="s">
        <v>265</v>
      </c>
      <c r="C156" s="51" t="s">
        <v>2254</v>
      </c>
      <c r="D156" s="53" t="s">
        <v>2095</v>
      </c>
      <c r="E156" s="54" t="s">
        <v>2096</v>
      </c>
      <c r="F156" s="267">
        <v>0.05</v>
      </c>
      <c r="G156" s="230">
        <v>0.04</v>
      </c>
      <c r="H156" s="47">
        <v>100</v>
      </c>
      <c r="I156" s="57">
        <f t="shared" si="5"/>
        <v>5</v>
      </c>
      <c r="J156" s="59">
        <f t="shared" si="6"/>
        <v>4</v>
      </c>
      <c r="L156" s="269"/>
    </row>
    <row r="157" spans="2:12" s="23" customFormat="1" ht="30.2" customHeight="1" thickBot="1" x14ac:dyDescent="0.3">
      <c r="B157" s="51" t="s">
        <v>265</v>
      </c>
      <c r="C157" s="51" t="s">
        <v>2255</v>
      </c>
      <c r="D157" s="53" t="s">
        <v>2095</v>
      </c>
      <c r="E157" s="54" t="s">
        <v>2096</v>
      </c>
      <c r="F157" s="267">
        <v>0.05</v>
      </c>
      <c r="G157" s="230">
        <v>0.04</v>
      </c>
      <c r="H157" s="47">
        <v>100</v>
      </c>
      <c r="I157" s="57">
        <f t="shared" si="5"/>
        <v>5</v>
      </c>
      <c r="J157" s="59">
        <f t="shared" si="6"/>
        <v>4</v>
      </c>
      <c r="L157" s="269"/>
    </row>
    <row r="158" spans="2:12" s="23" customFormat="1" ht="30.2" customHeight="1" thickBot="1" x14ac:dyDescent="0.3">
      <c r="B158" s="51" t="s">
        <v>265</v>
      </c>
      <c r="C158" s="51" t="s">
        <v>2256</v>
      </c>
      <c r="D158" s="53" t="s">
        <v>2095</v>
      </c>
      <c r="E158" s="54" t="s">
        <v>2096</v>
      </c>
      <c r="F158" s="267">
        <v>0.05</v>
      </c>
      <c r="G158" s="230">
        <v>0.04</v>
      </c>
      <c r="H158" s="47">
        <v>100</v>
      </c>
      <c r="I158" s="57">
        <f t="shared" si="5"/>
        <v>5</v>
      </c>
      <c r="J158" s="59">
        <f t="shared" si="6"/>
        <v>4</v>
      </c>
      <c r="L158" s="269"/>
    </row>
    <row r="159" spans="2:12" s="23" customFormat="1" ht="30.2" customHeight="1" thickBot="1" x14ac:dyDescent="0.3">
      <c r="B159" s="51" t="s">
        <v>265</v>
      </c>
      <c r="C159" s="51" t="s">
        <v>2257</v>
      </c>
      <c r="D159" s="53" t="s">
        <v>2095</v>
      </c>
      <c r="E159" s="54" t="s">
        <v>2096</v>
      </c>
      <c r="F159" s="267">
        <v>0.05</v>
      </c>
      <c r="G159" s="230">
        <v>0.04</v>
      </c>
      <c r="H159" s="47">
        <v>100</v>
      </c>
      <c r="I159" s="57">
        <f t="shared" si="5"/>
        <v>5</v>
      </c>
      <c r="J159" s="59">
        <f t="shared" si="6"/>
        <v>4</v>
      </c>
      <c r="L159" s="269"/>
    </row>
    <row r="160" spans="2:12" s="23" customFormat="1" ht="30.2" customHeight="1" thickBot="1" x14ac:dyDescent="0.3">
      <c r="B160" s="51" t="s">
        <v>265</v>
      </c>
      <c r="C160" s="51" t="s">
        <v>2258</v>
      </c>
      <c r="D160" s="53" t="s">
        <v>2095</v>
      </c>
      <c r="E160" s="54" t="s">
        <v>2096</v>
      </c>
      <c r="F160" s="267">
        <v>0.05</v>
      </c>
      <c r="G160" s="230">
        <v>0.04</v>
      </c>
      <c r="H160" s="47">
        <v>100</v>
      </c>
      <c r="I160" s="57">
        <f t="shared" si="5"/>
        <v>5</v>
      </c>
      <c r="J160" s="59">
        <f t="shared" si="6"/>
        <v>4</v>
      </c>
      <c r="L160" s="269"/>
    </row>
    <row r="161" spans="2:12" s="23" customFormat="1" ht="30.2" customHeight="1" thickBot="1" x14ac:dyDescent="0.3">
      <c r="B161" s="51" t="s">
        <v>265</v>
      </c>
      <c r="C161" s="51" t="s">
        <v>2259</v>
      </c>
      <c r="D161" s="53" t="s">
        <v>2095</v>
      </c>
      <c r="E161" s="54" t="s">
        <v>2096</v>
      </c>
      <c r="F161" s="267">
        <v>0.05</v>
      </c>
      <c r="G161" s="230">
        <v>0.04</v>
      </c>
      <c r="H161" s="47">
        <v>100</v>
      </c>
      <c r="I161" s="57">
        <f t="shared" si="5"/>
        <v>5</v>
      </c>
      <c r="J161" s="59">
        <f t="shared" si="6"/>
        <v>4</v>
      </c>
      <c r="L161" s="269"/>
    </row>
    <row r="162" spans="2:12" s="23" customFormat="1" ht="30.2" customHeight="1" thickBot="1" x14ac:dyDescent="0.3">
      <c r="B162" s="51" t="s">
        <v>265</v>
      </c>
      <c r="C162" s="51" t="s">
        <v>2260</v>
      </c>
      <c r="D162" s="53" t="s">
        <v>2095</v>
      </c>
      <c r="E162" s="54" t="s">
        <v>2096</v>
      </c>
      <c r="F162" s="267">
        <v>0.05</v>
      </c>
      <c r="G162" s="230">
        <v>0.04</v>
      </c>
      <c r="H162" s="47">
        <v>100</v>
      </c>
      <c r="I162" s="57">
        <f t="shared" si="5"/>
        <v>5</v>
      </c>
      <c r="J162" s="59">
        <f t="shared" si="6"/>
        <v>4</v>
      </c>
      <c r="L162" s="269"/>
    </row>
    <row r="163" spans="2:12" s="23" customFormat="1" ht="30.2" customHeight="1" thickBot="1" x14ac:dyDescent="0.3">
      <c r="B163" s="51" t="s">
        <v>265</v>
      </c>
      <c r="C163" s="51" t="s">
        <v>2261</v>
      </c>
      <c r="D163" s="53" t="s">
        <v>2095</v>
      </c>
      <c r="E163" s="54" t="s">
        <v>2096</v>
      </c>
      <c r="F163" s="267">
        <v>0.05</v>
      </c>
      <c r="G163" s="230">
        <v>0.04</v>
      </c>
      <c r="H163" s="47">
        <v>100</v>
      </c>
      <c r="I163" s="57">
        <f t="shared" si="5"/>
        <v>5</v>
      </c>
      <c r="J163" s="59">
        <f t="shared" si="6"/>
        <v>4</v>
      </c>
      <c r="L163" s="269"/>
    </row>
    <row r="164" spans="2:12" s="23" customFormat="1" ht="30.2" customHeight="1" thickBot="1" x14ac:dyDescent="0.3">
      <c r="B164" s="51" t="s">
        <v>265</v>
      </c>
      <c r="C164" s="51" t="s">
        <v>2262</v>
      </c>
      <c r="D164" s="53" t="s">
        <v>2095</v>
      </c>
      <c r="E164" s="54" t="s">
        <v>2096</v>
      </c>
      <c r="F164" s="267">
        <v>0.05</v>
      </c>
      <c r="G164" s="230">
        <v>0.04</v>
      </c>
      <c r="H164" s="47">
        <v>100</v>
      </c>
      <c r="I164" s="57">
        <f t="shared" si="5"/>
        <v>5</v>
      </c>
      <c r="J164" s="59">
        <f t="shared" si="6"/>
        <v>4</v>
      </c>
      <c r="L164" s="269"/>
    </row>
    <row r="165" spans="2:12" s="23" customFormat="1" ht="30.2" customHeight="1" thickBot="1" x14ac:dyDescent="0.3">
      <c r="B165" s="51" t="s">
        <v>265</v>
      </c>
      <c r="C165" s="51" t="s">
        <v>2263</v>
      </c>
      <c r="D165" s="53" t="s">
        <v>2095</v>
      </c>
      <c r="E165" s="54" t="s">
        <v>2096</v>
      </c>
      <c r="F165" s="267">
        <v>0.05</v>
      </c>
      <c r="G165" s="230">
        <v>0.04</v>
      </c>
      <c r="H165" s="47">
        <v>100</v>
      </c>
      <c r="I165" s="57">
        <f t="shared" si="5"/>
        <v>5</v>
      </c>
      <c r="J165" s="59">
        <f t="shared" si="6"/>
        <v>4</v>
      </c>
      <c r="L165" s="269"/>
    </row>
    <row r="166" spans="2:12" s="23" customFormat="1" ht="30.2" customHeight="1" thickBot="1" x14ac:dyDescent="0.3">
      <c r="B166" s="51" t="s">
        <v>265</v>
      </c>
      <c r="C166" s="51" t="s">
        <v>2264</v>
      </c>
      <c r="D166" s="53" t="s">
        <v>2095</v>
      </c>
      <c r="E166" s="54" t="s">
        <v>2096</v>
      </c>
      <c r="F166" s="267">
        <v>0.05</v>
      </c>
      <c r="G166" s="230">
        <v>0.04</v>
      </c>
      <c r="H166" s="47">
        <v>100</v>
      </c>
      <c r="I166" s="57">
        <f t="shared" si="5"/>
        <v>5</v>
      </c>
      <c r="J166" s="59">
        <f t="shared" si="6"/>
        <v>4</v>
      </c>
      <c r="L166" s="269"/>
    </row>
    <row r="167" spans="2:12" s="23" customFormat="1" ht="30.2" customHeight="1" thickBot="1" x14ac:dyDescent="0.3">
      <c r="B167" s="51" t="s">
        <v>265</v>
      </c>
      <c r="C167" s="51" t="s">
        <v>2265</v>
      </c>
      <c r="D167" s="53" t="s">
        <v>2095</v>
      </c>
      <c r="E167" s="54" t="s">
        <v>2096</v>
      </c>
      <c r="F167" s="267">
        <v>0.05</v>
      </c>
      <c r="G167" s="230">
        <v>0.04</v>
      </c>
      <c r="H167" s="47">
        <v>100</v>
      </c>
      <c r="I167" s="57">
        <f t="shared" si="5"/>
        <v>5</v>
      </c>
      <c r="J167" s="59">
        <f t="shared" si="6"/>
        <v>4</v>
      </c>
      <c r="L167" s="269"/>
    </row>
    <row r="168" spans="2:12" s="23" customFormat="1" ht="30.2" customHeight="1" thickBot="1" x14ac:dyDescent="0.3">
      <c r="B168" s="51" t="s">
        <v>265</v>
      </c>
      <c r="C168" s="51" t="s">
        <v>2266</v>
      </c>
      <c r="D168" s="53" t="s">
        <v>2095</v>
      </c>
      <c r="E168" s="54" t="s">
        <v>2096</v>
      </c>
      <c r="F168" s="267">
        <v>0.05</v>
      </c>
      <c r="G168" s="230">
        <v>0.04</v>
      </c>
      <c r="H168" s="47">
        <v>100</v>
      </c>
      <c r="I168" s="57">
        <f t="shared" si="5"/>
        <v>5</v>
      </c>
      <c r="J168" s="59">
        <f t="shared" si="6"/>
        <v>4</v>
      </c>
      <c r="L168" s="269"/>
    </row>
    <row r="169" spans="2:12" s="23" customFormat="1" ht="30.2" customHeight="1" thickBot="1" x14ac:dyDescent="0.3">
      <c r="B169" s="51" t="s">
        <v>265</v>
      </c>
      <c r="C169" s="51" t="s">
        <v>2267</v>
      </c>
      <c r="D169" s="53" t="s">
        <v>2095</v>
      </c>
      <c r="E169" s="54" t="s">
        <v>2096</v>
      </c>
      <c r="F169" s="267">
        <v>0.05</v>
      </c>
      <c r="G169" s="230">
        <v>0.04</v>
      </c>
      <c r="H169" s="47">
        <v>100</v>
      </c>
      <c r="I169" s="57">
        <f t="shared" si="5"/>
        <v>5</v>
      </c>
      <c r="J169" s="59">
        <f t="shared" si="6"/>
        <v>4</v>
      </c>
      <c r="L169" s="269"/>
    </row>
    <row r="170" spans="2:12" s="23" customFormat="1" ht="30.2" customHeight="1" thickBot="1" x14ac:dyDescent="0.3">
      <c r="B170" s="51" t="s">
        <v>265</v>
      </c>
      <c r="C170" s="51" t="s">
        <v>2268</v>
      </c>
      <c r="D170" s="53" t="s">
        <v>2095</v>
      </c>
      <c r="E170" s="54" t="s">
        <v>2096</v>
      </c>
      <c r="F170" s="267">
        <v>0.05</v>
      </c>
      <c r="G170" s="230">
        <v>0.04</v>
      </c>
      <c r="H170" s="47">
        <v>100</v>
      </c>
      <c r="I170" s="57">
        <f t="shared" si="5"/>
        <v>5</v>
      </c>
      <c r="J170" s="59">
        <f t="shared" si="6"/>
        <v>4</v>
      </c>
      <c r="L170" s="269"/>
    </row>
    <row r="171" spans="2:12" s="23" customFormat="1" ht="30.2" customHeight="1" thickBot="1" x14ac:dyDescent="0.3">
      <c r="B171" s="51" t="s">
        <v>265</v>
      </c>
      <c r="C171" s="51" t="s">
        <v>2269</v>
      </c>
      <c r="D171" s="53" t="s">
        <v>2095</v>
      </c>
      <c r="E171" s="54" t="s">
        <v>2096</v>
      </c>
      <c r="F171" s="267">
        <v>0.05</v>
      </c>
      <c r="G171" s="230">
        <v>0.04</v>
      </c>
      <c r="H171" s="47">
        <v>100</v>
      </c>
      <c r="I171" s="57">
        <f t="shared" si="5"/>
        <v>5</v>
      </c>
      <c r="J171" s="59">
        <f t="shared" si="6"/>
        <v>4</v>
      </c>
      <c r="L171" s="269"/>
    </row>
    <row r="172" spans="2:12" s="23" customFormat="1" ht="30.2" customHeight="1" thickBot="1" x14ac:dyDescent="0.3">
      <c r="B172" s="51" t="s">
        <v>265</v>
      </c>
      <c r="C172" s="51" t="s">
        <v>2270</v>
      </c>
      <c r="D172" s="53" t="s">
        <v>2095</v>
      </c>
      <c r="E172" s="54" t="s">
        <v>2096</v>
      </c>
      <c r="F172" s="267">
        <v>0.05</v>
      </c>
      <c r="G172" s="230">
        <v>0.04</v>
      </c>
      <c r="H172" s="47">
        <v>100</v>
      </c>
      <c r="I172" s="57">
        <f t="shared" si="5"/>
        <v>5</v>
      </c>
      <c r="J172" s="59">
        <f t="shared" si="6"/>
        <v>4</v>
      </c>
      <c r="L172" s="269"/>
    </row>
    <row r="173" spans="2:12" s="23" customFormat="1" ht="30.2" customHeight="1" thickBot="1" x14ac:dyDescent="0.3">
      <c r="B173" s="51" t="s">
        <v>265</v>
      </c>
      <c r="C173" s="51" t="s">
        <v>2271</v>
      </c>
      <c r="D173" s="53" t="s">
        <v>2095</v>
      </c>
      <c r="E173" s="54" t="s">
        <v>2096</v>
      </c>
      <c r="F173" s="267">
        <v>0.05</v>
      </c>
      <c r="G173" s="230">
        <v>0.04</v>
      </c>
      <c r="H173" s="47">
        <v>100</v>
      </c>
      <c r="I173" s="57">
        <f t="shared" si="5"/>
        <v>5</v>
      </c>
      <c r="J173" s="59">
        <f t="shared" si="6"/>
        <v>4</v>
      </c>
      <c r="L173" s="269"/>
    </row>
    <row r="174" spans="2:12" s="23" customFormat="1" ht="30.2" customHeight="1" thickBot="1" x14ac:dyDescent="0.3">
      <c r="B174" s="51" t="s">
        <v>265</v>
      </c>
      <c r="C174" s="51" t="s">
        <v>2272</v>
      </c>
      <c r="D174" s="53" t="s">
        <v>2095</v>
      </c>
      <c r="E174" s="54" t="s">
        <v>2096</v>
      </c>
      <c r="F174" s="267">
        <v>0.05</v>
      </c>
      <c r="G174" s="230">
        <v>0.04</v>
      </c>
      <c r="H174" s="47">
        <v>100</v>
      </c>
      <c r="I174" s="57">
        <f t="shared" si="5"/>
        <v>5</v>
      </c>
      <c r="J174" s="59">
        <f t="shared" si="6"/>
        <v>4</v>
      </c>
      <c r="L174" s="269"/>
    </row>
    <row r="175" spans="2:12" s="23" customFormat="1" ht="30.2" customHeight="1" thickBot="1" x14ac:dyDescent="0.3">
      <c r="B175" s="51" t="s">
        <v>265</v>
      </c>
      <c r="C175" s="51" t="s">
        <v>2273</v>
      </c>
      <c r="D175" s="53" t="s">
        <v>2095</v>
      </c>
      <c r="E175" s="54" t="s">
        <v>2096</v>
      </c>
      <c r="F175" s="267">
        <v>0.05</v>
      </c>
      <c r="G175" s="230">
        <v>0.04</v>
      </c>
      <c r="H175" s="47">
        <v>100</v>
      </c>
      <c r="I175" s="57">
        <f t="shared" si="5"/>
        <v>5</v>
      </c>
      <c r="J175" s="59">
        <f t="shared" si="6"/>
        <v>4</v>
      </c>
      <c r="L175" s="269"/>
    </row>
    <row r="176" spans="2:12" s="23" customFormat="1" ht="30.2" customHeight="1" thickBot="1" x14ac:dyDescent="0.3">
      <c r="B176" s="51" t="s">
        <v>265</v>
      </c>
      <c r="C176" s="51" t="s">
        <v>2274</v>
      </c>
      <c r="D176" s="53" t="s">
        <v>2095</v>
      </c>
      <c r="E176" s="54" t="s">
        <v>2096</v>
      </c>
      <c r="F176" s="267">
        <v>0.05</v>
      </c>
      <c r="G176" s="230">
        <v>0.04</v>
      </c>
      <c r="H176" s="47">
        <v>100</v>
      </c>
      <c r="I176" s="57">
        <f t="shared" si="5"/>
        <v>5</v>
      </c>
      <c r="J176" s="59">
        <f t="shared" si="6"/>
        <v>4</v>
      </c>
      <c r="L176" s="269"/>
    </row>
    <row r="177" spans="2:35" s="23" customFormat="1" ht="30.2" customHeight="1" thickBot="1" x14ac:dyDescent="0.3">
      <c r="B177" s="51" t="s">
        <v>265</v>
      </c>
      <c r="C177" s="51" t="s">
        <v>2275</v>
      </c>
      <c r="D177" s="53" t="s">
        <v>2095</v>
      </c>
      <c r="E177" s="54" t="s">
        <v>2096</v>
      </c>
      <c r="F177" s="267">
        <v>0.05</v>
      </c>
      <c r="G177" s="230">
        <v>0.04</v>
      </c>
      <c r="H177" s="47">
        <v>100</v>
      </c>
      <c r="I177" s="57">
        <f t="shared" si="5"/>
        <v>5</v>
      </c>
      <c r="J177" s="59">
        <f t="shared" si="6"/>
        <v>4</v>
      </c>
      <c r="L177" s="269"/>
    </row>
    <row r="178" spans="2:35" s="23" customFormat="1" ht="30.2" customHeight="1" thickBot="1" x14ac:dyDescent="0.3">
      <c r="B178" s="51" t="s">
        <v>265</v>
      </c>
      <c r="C178" s="51" t="s">
        <v>2276</v>
      </c>
      <c r="D178" s="53" t="s">
        <v>2095</v>
      </c>
      <c r="E178" s="54" t="s">
        <v>2096</v>
      </c>
      <c r="F178" s="267">
        <v>0.05</v>
      </c>
      <c r="G178" s="230">
        <v>0.04</v>
      </c>
      <c r="H178" s="47">
        <v>100</v>
      </c>
      <c r="I178" s="57">
        <f t="shared" si="5"/>
        <v>5</v>
      </c>
      <c r="J178" s="59">
        <f t="shared" si="6"/>
        <v>4</v>
      </c>
      <c r="L178" s="269"/>
    </row>
    <row r="179" spans="2:35" s="23" customFormat="1" ht="30.2" customHeight="1" thickBot="1" x14ac:dyDescent="0.3">
      <c r="B179" s="51" t="s">
        <v>265</v>
      </c>
      <c r="C179" s="51" t="s">
        <v>2277</v>
      </c>
      <c r="D179" s="53" t="s">
        <v>2095</v>
      </c>
      <c r="E179" s="54" t="s">
        <v>2096</v>
      </c>
      <c r="F179" s="267">
        <v>0.05</v>
      </c>
      <c r="G179" s="230">
        <v>0.04</v>
      </c>
      <c r="H179" s="47">
        <v>100</v>
      </c>
      <c r="I179" s="57">
        <f t="shared" si="5"/>
        <v>5</v>
      </c>
      <c r="J179" s="59">
        <f t="shared" si="6"/>
        <v>4</v>
      </c>
      <c r="L179" s="269"/>
    </row>
    <row r="180" spans="2:35" s="23" customFormat="1" ht="30.2" customHeight="1" thickBot="1" x14ac:dyDescent="0.3">
      <c r="B180" s="51" t="s">
        <v>265</v>
      </c>
      <c r="C180" s="51" t="s">
        <v>2278</v>
      </c>
      <c r="D180" s="53" t="s">
        <v>2095</v>
      </c>
      <c r="E180" s="54" t="s">
        <v>2096</v>
      </c>
      <c r="F180" s="267">
        <v>0.05</v>
      </c>
      <c r="G180" s="230">
        <v>0.04</v>
      </c>
      <c r="H180" s="47">
        <v>100</v>
      </c>
      <c r="I180" s="57">
        <f t="shared" si="5"/>
        <v>5</v>
      </c>
      <c r="J180" s="59">
        <f t="shared" si="6"/>
        <v>4</v>
      </c>
      <c r="L180" s="269"/>
    </row>
    <row r="181" spans="2:35" s="23" customFormat="1" ht="30.2" customHeight="1" thickBot="1" x14ac:dyDescent="0.3">
      <c r="B181" s="51" t="s">
        <v>265</v>
      </c>
      <c r="C181" s="51" t="s">
        <v>2279</v>
      </c>
      <c r="D181" s="53" t="s">
        <v>2095</v>
      </c>
      <c r="E181" s="54" t="s">
        <v>2096</v>
      </c>
      <c r="F181" s="267">
        <v>0.05</v>
      </c>
      <c r="G181" s="230">
        <v>0.04</v>
      </c>
      <c r="H181" s="47">
        <v>100</v>
      </c>
      <c r="I181" s="57">
        <f t="shared" si="5"/>
        <v>5</v>
      </c>
      <c r="J181" s="59">
        <f t="shared" si="6"/>
        <v>4</v>
      </c>
      <c r="L181" s="269"/>
    </row>
    <row r="182" spans="2:35" s="23" customFormat="1" ht="30.2" customHeight="1" thickBot="1" x14ac:dyDescent="0.3">
      <c r="B182" s="51" t="s">
        <v>265</v>
      </c>
      <c r="C182" s="51" t="s">
        <v>2280</v>
      </c>
      <c r="D182" s="53" t="s">
        <v>2095</v>
      </c>
      <c r="E182" s="54" t="s">
        <v>2096</v>
      </c>
      <c r="F182" s="267">
        <v>0.05</v>
      </c>
      <c r="G182" s="230">
        <v>0.04</v>
      </c>
      <c r="H182" s="47">
        <v>100</v>
      </c>
      <c r="I182" s="57">
        <f t="shared" si="5"/>
        <v>5</v>
      </c>
      <c r="J182" s="59">
        <f t="shared" si="6"/>
        <v>4</v>
      </c>
      <c r="L182" s="269"/>
    </row>
    <row r="183" spans="2:35" s="23" customFormat="1" ht="30.2" customHeight="1" thickBot="1" x14ac:dyDescent="0.3">
      <c r="B183" s="51" t="s">
        <v>265</v>
      </c>
      <c r="C183" s="51" t="s">
        <v>2281</v>
      </c>
      <c r="D183" s="53" t="s">
        <v>2095</v>
      </c>
      <c r="E183" s="54" t="s">
        <v>2096</v>
      </c>
      <c r="F183" s="267">
        <v>0.05</v>
      </c>
      <c r="G183" s="230">
        <v>0.04</v>
      </c>
      <c r="H183" s="47">
        <v>100</v>
      </c>
      <c r="I183" s="57">
        <f t="shared" si="5"/>
        <v>5</v>
      </c>
      <c r="J183" s="59">
        <f t="shared" si="6"/>
        <v>4</v>
      </c>
      <c r="L183" s="269"/>
    </row>
    <row r="184" spans="2:35" s="23" customFormat="1" ht="30.2" customHeight="1" thickBot="1" x14ac:dyDescent="0.3">
      <c r="B184" s="61" t="s">
        <v>265</v>
      </c>
      <c r="C184" s="61" t="s">
        <v>2282</v>
      </c>
      <c r="D184" s="63" t="s">
        <v>2095</v>
      </c>
      <c r="E184" s="64" t="s">
        <v>2096</v>
      </c>
      <c r="F184" s="267">
        <v>0.05</v>
      </c>
      <c r="G184" s="230">
        <v>0.04</v>
      </c>
      <c r="H184" s="47">
        <v>100</v>
      </c>
      <c r="I184" s="68">
        <f t="shared" si="5"/>
        <v>5</v>
      </c>
      <c r="J184" s="70">
        <f t="shared" si="6"/>
        <v>4</v>
      </c>
      <c r="L184" s="269"/>
    </row>
    <row r="185" spans="2:35" s="17" customFormat="1" x14ac:dyDescent="0.25">
      <c r="B185" s="33"/>
      <c r="C185" s="33"/>
      <c r="D185" s="74"/>
      <c r="E185" s="74"/>
      <c r="F185" s="227"/>
      <c r="G185" s="11"/>
      <c r="H185" s="35"/>
      <c r="I185" s="36"/>
      <c r="J185" s="36"/>
      <c r="K185"/>
      <c r="L185"/>
      <c r="M185"/>
      <c r="N185"/>
      <c r="O185"/>
      <c r="P185"/>
      <c r="Q185"/>
      <c r="R185"/>
      <c r="S185"/>
      <c r="T185"/>
      <c r="U185"/>
      <c r="V185"/>
      <c r="W185"/>
      <c r="X185"/>
      <c r="Y185"/>
      <c r="Z185"/>
      <c r="AA185"/>
      <c r="AB185"/>
      <c r="AC185"/>
      <c r="AD185"/>
      <c r="AE185"/>
      <c r="AF185"/>
      <c r="AG185"/>
      <c r="AH185"/>
      <c r="AI185"/>
    </row>
    <row r="186" spans="2:35" ht="15.75" thickBot="1" x14ac:dyDescent="0.3"/>
    <row r="187" spans="2:35" ht="15.75" thickBot="1" x14ac:dyDescent="0.3">
      <c r="B187" s="326" t="s">
        <v>224</v>
      </c>
      <c r="C187" s="338"/>
      <c r="D187" s="338"/>
      <c r="E187" s="338"/>
      <c r="F187" s="338"/>
      <c r="G187" s="338"/>
      <c r="H187" s="338"/>
      <c r="I187" s="338"/>
      <c r="J187" s="339"/>
    </row>
    <row r="188" spans="2:35" ht="15.75" thickBot="1" x14ac:dyDescent="0.3">
      <c r="B188" s="342" t="s">
        <v>228</v>
      </c>
      <c r="C188" s="342" t="s">
        <v>2283</v>
      </c>
      <c r="D188" s="366" t="s">
        <v>2092</v>
      </c>
      <c r="E188" s="333" t="s">
        <v>2093</v>
      </c>
      <c r="F188" s="368" t="s">
        <v>257</v>
      </c>
      <c r="G188" s="333" t="s">
        <v>213</v>
      </c>
      <c r="H188" s="348" t="s">
        <v>165</v>
      </c>
      <c r="I188" s="75" t="s">
        <v>258</v>
      </c>
      <c r="J188" s="75" t="s">
        <v>259</v>
      </c>
    </row>
    <row r="189" spans="2:35" ht="15.75" thickBot="1" x14ac:dyDescent="0.3">
      <c r="B189" s="343"/>
      <c r="C189" s="343"/>
      <c r="D189" s="367"/>
      <c r="E189" s="334"/>
      <c r="F189" s="369"/>
      <c r="G189" s="334"/>
      <c r="H189" s="336"/>
      <c r="I189" s="86">
        <f t="shared" ref="I189:J189" si="7">SUM(I190:I270)</f>
        <v>40.5</v>
      </c>
      <c r="J189" s="88">
        <f t="shared" si="7"/>
        <v>32.399999999999949</v>
      </c>
    </row>
    <row r="190" spans="2:35" s="17" customFormat="1" ht="30.2" customHeight="1" thickBot="1" x14ac:dyDescent="0.3">
      <c r="B190" s="40" t="s">
        <v>2284</v>
      </c>
      <c r="C190" s="40" t="s">
        <v>2174</v>
      </c>
      <c r="D190" s="42" t="s">
        <v>2095</v>
      </c>
      <c r="E190" s="43" t="s">
        <v>2096</v>
      </c>
      <c r="F190" s="267">
        <v>0.05</v>
      </c>
      <c r="G190" s="230">
        <v>0.04</v>
      </c>
      <c r="H190" s="47">
        <v>10</v>
      </c>
      <c r="I190" s="48">
        <f t="shared" ref="I190:I253" si="8">ROUND(F190*H190,2)</f>
        <v>0.5</v>
      </c>
      <c r="J190" s="50">
        <f>ROUND(G190*H190,2)</f>
        <v>0.4</v>
      </c>
      <c r="K190" s="199"/>
    </row>
    <row r="191" spans="2:35" s="23" customFormat="1" ht="30.2" customHeight="1" thickBot="1" x14ac:dyDescent="0.3">
      <c r="B191" s="51" t="s">
        <v>2284</v>
      </c>
      <c r="C191" s="51" t="s">
        <v>2175</v>
      </c>
      <c r="D191" s="53" t="s">
        <v>2095</v>
      </c>
      <c r="E191" s="54" t="s">
        <v>2096</v>
      </c>
      <c r="F191" s="267">
        <v>0.05</v>
      </c>
      <c r="G191" s="230">
        <v>0.04</v>
      </c>
      <c r="H191" s="47">
        <v>10</v>
      </c>
      <c r="I191" s="57">
        <f t="shared" si="8"/>
        <v>0.5</v>
      </c>
      <c r="J191" s="59">
        <f t="shared" ref="J191:J254" si="9">ROUND(G191*H191,2)</f>
        <v>0.4</v>
      </c>
    </row>
    <row r="192" spans="2:35" s="23" customFormat="1" ht="30.2" customHeight="1" thickBot="1" x14ac:dyDescent="0.3">
      <c r="B192" s="51" t="s">
        <v>224</v>
      </c>
      <c r="C192" s="51" t="s">
        <v>2105</v>
      </c>
      <c r="D192" s="53" t="s">
        <v>2095</v>
      </c>
      <c r="E192" s="54" t="s">
        <v>2099</v>
      </c>
      <c r="F192" s="267">
        <v>0.05</v>
      </c>
      <c r="G192" s="230">
        <v>0.04</v>
      </c>
      <c r="H192" s="47">
        <v>10</v>
      </c>
      <c r="I192" s="57">
        <f t="shared" si="8"/>
        <v>0.5</v>
      </c>
      <c r="J192" s="59">
        <f t="shared" si="9"/>
        <v>0.4</v>
      </c>
    </row>
    <row r="193" spans="2:10" s="23" customFormat="1" ht="30.2" customHeight="1" thickBot="1" x14ac:dyDescent="0.3">
      <c r="B193" s="51" t="s">
        <v>224</v>
      </c>
      <c r="C193" s="51" t="s">
        <v>2107</v>
      </c>
      <c r="D193" s="53" t="s">
        <v>2095</v>
      </c>
      <c r="E193" s="54" t="s">
        <v>2101</v>
      </c>
      <c r="F193" s="267">
        <v>0.05</v>
      </c>
      <c r="G193" s="230">
        <v>0.04</v>
      </c>
      <c r="H193" s="47">
        <v>10</v>
      </c>
      <c r="I193" s="57">
        <f t="shared" si="8"/>
        <v>0.5</v>
      </c>
      <c r="J193" s="59">
        <f t="shared" si="9"/>
        <v>0.4</v>
      </c>
    </row>
    <row r="194" spans="2:10" s="23" customFormat="1" ht="30.2" customHeight="1" thickBot="1" x14ac:dyDescent="0.3">
      <c r="B194" s="51" t="s">
        <v>224</v>
      </c>
      <c r="C194" s="51" t="s">
        <v>2285</v>
      </c>
      <c r="D194" s="53" t="s">
        <v>2095</v>
      </c>
      <c r="E194" s="54">
        <v>1</v>
      </c>
      <c r="F194" s="267">
        <v>0.05</v>
      </c>
      <c r="G194" s="230">
        <v>0.04</v>
      </c>
      <c r="H194" s="47">
        <v>10</v>
      </c>
      <c r="I194" s="57">
        <f t="shared" si="8"/>
        <v>0.5</v>
      </c>
      <c r="J194" s="59">
        <f t="shared" si="9"/>
        <v>0.4</v>
      </c>
    </row>
    <row r="195" spans="2:10" s="23" customFormat="1" ht="30.2" customHeight="1" thickBot="1" x14ac:dyDescent="0.3">
      <c r="B195" s="51" t="s">
        <v>224</v>
      </c>
      <c r="C195" s="51" t="s">
        <v>2286</v>
      </c>
      <c r="D195" s="53" t="s">
        <v>2095</v>
      </c>
      <c r="E195" s="54" t="s">
        <v>2104</v>
      </c>
      <c r="F195" s="267">
        <v>0.05</v>
      </c>
      <c r="G195" s="230">
        <v>0.04</v>
      </c>
      <c r="H195" s="47">
        <v>10</v>
      </c>
      <c r="I195" s="57">
        <f t="shared" si="8"/>
        <v>0.5</v>
      </c>
      <c r="J195" s="59">
        <f t="shared" si="9"/>
        <v>0.4</v>
      </c>
    </row>
    <row r="196" spans="2:10" s="23" customFormat="1" ht="30.2" customHeight="1" thickBot="1" x14ac:dyDescent="0.3">
      <c r="B196" s="51" t="s">
        <v>224</v>
      </c>
      <c r="C196" s="51" t="s">
        <v>2287</v>
      </c>
      <c r="D196" s="53" t="s">
        <v>2095</v>
      </c>
      <c r="E196" s="54" t="s">
        <v>2104</v>
      </c>
      <c r="F196" s="267">
        <v>0.05</v>
      </c>
      <c r="G196" s="230">
        <v>0.04</v>
      </c>
      <c r="H196" s="47">
        <v>10</v>
      </c>
      <c r="I196" s="57">
        <f t="shared" si="8"/>
        <v>0.5</v>
      </c>
      <c r="J196" s="59">
        <f t="shared" si="9"/>
        <v>0.4</v>
      </c>
    </row>
    <row r="197" spans="2:10" s="23" customFormat="1" ht="30.2" customHeight="1" thickBot="1" x14ac:dyDescent="0.3">
      <c r="B197" s="51" t="s">
        <v>224</v>
      </c>
      <c r="C197" s="51" t="s">
        <v>2288</v>
      </c>
      <c r="D197" s="53" t="s">
        <v>2095</v>
      </c>
      <c r="E197" s="54" t="s">
        <v>2104</v>
      </c>
      <c r="F197" s="267">
        <v>0.05</v>
      </c>
      <c r="G197" s="230">
        <v>0.04</v>
      </c>
      <c r="H197" s="47">
        <v>10</v>
      </c>
      <c r="I197" s="57">
        <f t="shared" si="8"/>
        <v>0.5</v>
      </c>
      <c r="J197" s="59">
        <f t="shared" si="9"/>
        <v>0.4</v>
      </c>
    </row>
    <row r="198" spans="2:10" s="23" customFormat="1" ht="30.2" customHeight="1" thickBot="1" x14ac:dyDescent="0.3">
      <c r="B198" s="51" t="s">
        <v>224</v>
      </c>
      <c r="C198" s="51" t="s">
        <v>2114</v>
      </c>
      <c r="D198" s="53" t="s">
        <v>2095</v>
      </c>
      <c r="E198" s="54" t="s">
        <v>2099</v>
      </c>
      <c r="F198" s="267">
        <v>0.05</v>
      </c>
      <c r="G198" s="230">
        <v>0.04</v>
      </c>
      <c r="H198" s="47">
        <v>10</v>
      </c>
      <c r="I198" s="57">
        <f t="shared" si="8"/>
        <v>0.5</v>
      </c>
      <c r="J198" s="59">
        <f t="shared" si="9"/>
        <v>0.4</v>
      </c>
    </row>
    <row r="199" spans="2:10" s="23" customFormat="1" ht="30.2" customHeight="1" thickBot="1" x14ac:dyDescent="0.3">
      <c r="B199" s="51" t="s">
        <v>224</v>
      </c>
      <c r="C199" s="51" t="s">
        <v>2289</v>
      </c>
      <c r="D199" s="53" t="s">
        <v>2095</v>
      </c>
      <c r="E199" s="54" t="s">
        <v>2099</v>
      </c>
      <c r="F199" s="267">
        <v>0.05</v>
      </c>
      <c r="G199" s="230">
        <v>0.04</v>
      </c>
      <c r="H199" s="47">
        <v>10</v>
      </c>
      <c r="I199" s="57">
        <f t="shared" si="8"/>
        <v>0.5</v>
      </c>
      <c r="J199" s="59">
        <f t="shared" si="9"/>
        <v>0.4</v>
      </c>
    </row>
    <row r="200" spans="2:10" s="23" customFormat="1" ht="30.2" customHeight="1" thickBot="1" x14ac:dyDescent="0.3">
      <c r="B200" s="51" t="s">
        <v>224</v>
      </c>
      <c r="C200" s="51" t="s">
        <v>2122</v>
      </c>
      <c r="D200" s="53" t="s">
        <v>2095</v>
      </c>
      <c r="E200" s="54" t="s">
        <v>2110</v>
      </c>
      <c r="F200" s="267">
        <v>0.05</v>
      </c>
      <c r="G200" s="230">
        <v>0.04</v>
      </c>
      <c r="H200" s="47">
        <v>10</v>
      </c>
      <c r="I200" s="57">
        <f t="shared" si="8"/>
        <v>0.5</v>
      </c>
      <c r="J200" s="59">
        <f t="shared" si="9"/>
        <v>0.4</v>
      </c>
    </row>
    <row r="201" spans="2:10" s="23" customFormat="1" ht="30.2" customHeight="1" thickBot="1" x14ac:dyDescent="0.3">
      <c r="B201" s="51" t="s">
        <v>224</v>
      </c>
      <c r="C201" s="51" t="s">
        <v>2129</v>
      </c>
      <c r="D201" s="53" t="s">
        <v>2095</v>
      </c>
      <c r="E201" s="54" t="s">
        <v>2112</v>
      </c>
      <c r="F201" s="267">
        <v>0.05</v>
      </c>
      <c r="G201" s="230">
        <v>0.04</v>
      </c>
      <c r="H201" s="47">
        <v>10</v>
      </c>
      <c r="I201" s="57">
        <f t="shared" si="8"/>
        <v>0.5</v>
      </c>
      <c r="J201" s="59">
        <f t="shared" si="9"/>
        <v>0.4</v>
      </c>
    </row>
    <row r="202" spans="2:10" s="23" customFormat="1" ht="30.2" customHeight="1" thickBot="1" x14ac:dyDescent="0.3">
      <c r="B202" s="51" t="s">
        <v>224</v>
      </c>
      <c r="C202" s="51" t="s">
        <v>2131</v>
      </c>
      <c r="D202" s="53" t="s">
        <v>2095</v>
      </c>
      <c r="E202" s="54" t="s">
        <v>2112</v>
      </c>
      <c r="F202" s="267">
        <v>0.05</v>
      </c>
      <c r="G202" s="230">
        <v>0.04</v>
      </c>
      <c r="H202" s="47">
        <v>10</v>
      </c>
      <c r="I202" s="57">
        <f t="shared" si="8"/>
        <v>0.5</v>
      </c>
      <c r="J202" s="59">
        <f t="shared" si="9"/>
        <v>0.4</v>
      </c>
    </row>
    <row r="203" spans="2:10" s="23" customFormat="1" ht="30.2" customHeight="1" thickBot="1" x14ac:dyDescent="0.3">
      <c r="B203" s="51" t="s">
        <v>224</v>
      </c>
      <c r="C203" s="51" t="s">
        <v>2132</v>
      </c>
      <c r="D203" s="53" t="s">
        <v>2095</v>
      </c>
      <c r="E203" s="54" t="s">
        <v>2101</v>
      </c>
      <c r="F203" s="267">
        <v>0.05</v>
      </c>
      <c r="G203" s="230">
        <v>0.04</v>
      </c>
      <c r="H203" s="47">
        <v>10</v>
      </c>
      <c r="I203" s="57">
        <f t="shared" si="8"/>
        <v>0.5</v>
      </c>
      <c r="J203" s="59">
        <f t="shared" si="9"/>
        <v>0.4</v>
      </c>
    </row>
    <row r="204" spans="2:10" s="23" customFormat="1" ht="30.2" customHeight="1" thickBot="1" x14ac:dyDescent="0.3">
      <c r="B204" s="51" t="s">
        <v>224</v>
      </c>
      <c r="C204" s="51" t="s">
        <v>2133</v>
      </c>
      <c r="D204" s="53" t="s">
        <v>2095</v>
      </c>
      <c r="E204" s="54" t="s">
        <v>2096</v>
      </c>
      <c r="F204" s="267">
        <v>0.05</v>
      </c>
      <c r="G204" s="230">
        <v>0.04</v>
      </c>
      <c r="H204" s="47">
        <v>10</v>
      </c>
      <c r="I204" s="57">
        <f t="shared" si="8"/>
        <v>0.5</v>
      </c>
      <c r="J204" s="59">
        <f t="shared" si="9"/>
        <v>0.4</v>
      </c>
    </row>
    <row r="205" spans="2:10" s="23" customFormat="1" ht="30.2" customHeight="1" thickBot="1" x14ac:dyDescent="0.3">
      <c r="B205" s="51" t="s">
        <v>224</v>
      </c>
      <c r="C205" s="51" t="s">
        <v>2138</v>
      </c>
      <c r="D205" s="53" t="s">
        <v>2095</v>
      </c>
      <c r="E205" s="54" t="s">
        <v>2096</v>
      </c>
      <c r="F205" s="267">
        <v>0.05</v>
      </c>
      <c r="G205" s="230">
        <v>0.04</v>
      </c>
      <c r="H205" s="47">
        <v>10</v>
      </c>
      <c r="I205" s="57">
        <f t="shared" si="8"/>
        <v>0.5</v>
      </c>
      <c r="J205" s="59">
        <f t="shared" si="9"/>
        <v>0.4</v>
      </c>
    </row>
    <row r="206" spans="2:10" s="23" customFormat="1" ht="30.2" customHeight="1" thickBot="1" x14ac:dyDescent="0.3">
      <c r="B206" s="51" t="s">
        <v>224</v>
      </c>
      <c r="C206" s="51" t="s">
        <v>2140</v>
      </c>
      <c r="D206" s="53" t="s">
        <v>2095</v>
      </c>
      <c r="E206" s="54" t="s">
        <v>2104</v>
      </c>
      <c r="F206" s="267">
        <v>0.05</v>
      </c>
      <c r="G206" s="230">
        <v>0.04</v>
      </c>
      <c r="H206" s="47">
        <v>10</v>
      </c>
      <c r="I206" s="57">
        <f t="shared" si="8"/>
        <v>0.5</v>
      </c>
      <c r="J206" s="59">
        <f t="shared" si="9"/>
        <v>0.4</v>
      </c>
    </row>
    <row r="207" spans="2:10" s="23" customFormat="1" ht="30.2" customHeight="1" thickBot="1" x14ac:dyDescent="0.3">
      <c r="B207" s="51" t="s">
        <v>224</v>
      </c>
      <c r="C207" s="51" t="s">
        <v>2141</v>
      </c>
      <c r="D207" s="53" t="s">
        <v>2095</v>
      </c>
      <c r="E207" s="54" t="s">
        <v>2119</v>
      </c>
      <c r="F207" s="267">
        <v>0.05</v>
      </c>
      <c r="G207" s="230">
        <v>0.04</v>
      </c>
      <c r="H207" s="47">
        <v>10</v>
      </c>
      <c r="I207" s="57">
        <f t="shared" si="8"/>
        <v>0.5</v>
      </c>
      <c r="J207" s="59">
        <f t="shared" si="9"/>
        <v>0.4</v>
      </c>
    </row>
    <row r="208" spans="2:10" s="23" customFormat="1" ht="30.2" customHeight="1" thickBot="1" x14ac:dyDescent="0.3">
      <c r="B208" s="51" t="s">
        <v>224</v>
      </c>
      <c r="C208" s="51" t="s">
        <v>2144</v>
      </c>
      <c r="D208" s="53" t="s">
        <v>2095</v>
      </c>
      <c r="E208" s="54" t="s">
        <v>2096</v>
      </c>
      <c r="F208" s="267">
        <v>0.05</v>
      </c>
      <c r="G208" s="230">
        <v>0.04</v>
      </c>
      <c r="H208" s="47">
        <v>10</v>
      </c>
      <c r="I208" s="57">
        <f t="shared" si="8"/>
        <v>0.5</v>
      </c>
      <c r="J208" s="59">
        <f t="shared" si="9"/>
        <v>0.4</v>
      </c>
    </row>
    <row r="209" spans="2:10" s="23" customFormat="1" ht="30.2" customHeight="1" thickBot="1" x14ac:dyDescent="0.3">
      <c r="B209" s="51" t="s">
        <v>224</v>
      </c>
      <c r="C209" s="51" t="s">
        <v>2145</v>
      </c>
      <c r="D209" s="53" t="s">
        <v>2095</v>
      </c>
      <c r="E209" s="54" t="s">
        <v>2110</v>
      </c>
      <c r="F209" s="267">
        <v>0.05</v>
      </c>
      <c r="G209" s="230">
        <v>0.04</v>
      </c>
      <c r="H209" s="47">
        <v>10</v>
      </c>
      <c r="I209" s="57">
        <f t="shared" si="8"/>
        <v>0.5</v>
      </c>
      <c r="J209" s="59">
        <f t="shared" si="9"/>
        <v>0.4</v>
      </c>
    </row>
    <row r="210" spans="2:10" s="23" customFormat="1" ht="30.2" customHeight="1" thickBot="1" x14ac:dyDescent="0.3">
      <c r="B210" s="51" t="s">
        <v>224</v>
      </c>
      <c r="C210" s="51" t="s">
        <v>2290</v>
      </c>
      <c r="D210" s="53" t="s">
        <v>2095</v>
      </c>
      <c r="E210" s="54" t="s">
        <v>2099</v>
      </c>
      <c r="F210" s="267">
        <v>0.05</v>
      </c>
      <c r="G210" s="230">
        <v>0.04</v>
      </c>
      <c r="H210" s="47">
        <v>10</v>
      </c>
      <c r="I210" s="57">
        <f t="shared" si="8"/>
        <v>0.5</v>
      </c>
      <c r="J210" s="59">
        <f t="shared" si="9"/>
        <v>0.4</v>
      </c>
    </row>
    <row r="211" spans="2:10" s="23" customFormat="1" ht="30.2" customHeight="1" thickBot="1" x14ac:dyDescent="0.3">
      <c r="B211" s="51" t="s">
        <v>224</v>
      </c>
      <c r="C211" s="51" t="s">
        <v>2146</v>
      </c>
      <c r="D211" s="53" t="s">
        <v>2095</v>
      </c>
      <c r="E211" s="54" t="s">
        <v>2104</v>
      </c>
      <c r="F211" s="267">
        <v>0.05</v>
      </c>
      <c r="G211" s="230">
        <v>0.04</v>
      </c>
      <c r="H211" s="47">
        <v>10</v>
      </c>
      <c r="I211" s="57">
        <f t="shared" si="8"/>
        <v>0.5</v>
      </c>
      <c r="J211" s="59">
        <f t="shared" si="9"/>
        <v>0.4</v>
      </c>
    </row>
    <row r="212" spans="2:10" s="23" customFormat="1" ht="30.2" customHeight="1" thickBot="1" x14ac:dyDescent="0.3">
      <c r="B212" s="51" t="s">
        <v>224</v>
      </c>
      <c r="C212" s="51" t="s">
        <v>2147</v>
      </c>
      <c r="D212" s="53" t="s">
        <v>2095</v>
      </c>
      <c r="E212" s="54" t="s">
        <v>2125</v>
      </c>
      <c r="F212" s="267">
        <v>0.05</v>
      </c>
      <c r="G212" s="230">
        <v>0.04</v>
      </c>
      <c r="H212" s="47">
        <v>10</v>
      </c>
      <c r="I212" s="57">
        <f t="shared" si="8"/>
        <v>0.5</v>
      </c>
      <c r="J212" s="59">
        <f t="shared" si="9"/>
        <v>0.4</v>
      </c>
    </row>
    <row r="213" spans="2:10" s="23" customFormat="1" ht="30.2" customHeight="1" thickBot="1" x14ac:dyDescent="0.3">
      <c r="B213" s="51" t="s">
        <v>224</v>
      </c>
      <c r="C213" s="51" t="s">
        <v>2153</v>
      </c>
      <c r="D213" s="53" t="s">
        <v>2095</v>
      </c>
      <c r="E213" s="54" t="s">
        <v>2101</v>
      </c>
      <c r="F213" s="267">
        <v>0.05</v>
      </c>
      <c r="G213" s="230">
        <v>0.04</v>
      </c>
      <c r="H213" s="47">
        <v>10</v>
      </c>
      <c r="I213" s="57">
        <f t="shared" si="8"/>
        <v>0.5</v>
      </c>
      <c r="J213" s="59">
        <f t="shared" si="9"/>
        <v>0.4</v>
      </c>
    </row>
    <row r="214" spans="2:10" s="23" customFormat="1" ht="30.2" customHeight="1" thickBot="1" x14ac:dyDescent="0.3">
      <c r="B214" s="51" t="s">
        <v>224</v>
      </c>
      <c r="C214" s="51" t="s">
        <v>2155</v>
      </c>
      <c r="D214" s="53" t="s">
        <v>2095</v>
      </c>
      <c r="E214" s="54" t="s">
        <v>2112</v>
      </c>
      <c r="F214" s="267">
        <v>0.05</v>
      </c>
      <c r="G214" s="230">
        <v>0.04</v>
      </c>
      <c r="H214" s="47">
        <v>10</v>
      </c>
      <c r="I214" s="57">
        <f t="shared" si="8"/>
        <v>0.5</v>
      </c>
      <c r="J214" s="59">
        <f t="shared" si="9"/>
        <v>0.4</v>
      </c>
    </row>
    <row r="215" spans="2:10" s="23" customFormat="1" ht="30.2" customHeight="1" thickBot="1" x14ac:dyDescent="0.3">
      <c r="B215" s="51" t="s">
        <v>224</v>
      </c>
      <c r="C215" s="51" t="s">
        <v>2161</v>
      </c>
      <c r="D215" s="53" t="s">
        <v>2095</v>
      </c>
      <c r="E215" s="54" t="s">
        <v>2110</v>
      </c>
      <c r="F215" s="267">
        <v>0.05</v>
      </c>
      <c r="G215" s="230">
        <v>0.04</v>
      </c>
      <c r="H215" s="47">
        <v>10</v>
      </c>
      <c r="I215" s="57">
        <f t="shared" si="8"/>
        <v>0.5</v>
      </c>
      <c r="J215" s="59">
        <f t="shared" si="9"/>
        <v>0.4</v>
      </c>
    </row>
    <row r="216" spans="2:10" s="23" customFormat="1" ht="30.2" customHeight="1" thickBot="1" x14ac:dyDescent="0.3">
      <c r="B216" s="51" t="s">
        <v>224</v>
      </c>
      <c r="C216" s="51" t="s">
        <v>2163</v>
      </c>
      <c r="D216" s="53" t="s">
        <v>2095</v>
      </c>
      <c r="E216" s="54" t="s">
        <v>2110</v>
      </c>
      <c r="F216" s="267">
        <v>0.05</v>
      </c>
      <c r="G216" s="230">
        <v>0.04</v>
      </c>
      <c r="H216" s="47">
        <v>10</v>
      </c>
      <c r="I216" s="57">
        <f t="shared" si="8"/>
        <v>0.5</v>
      </c>
      <c r="J216" s="59">
        <f t="shared" si="9"/>
        <v>0.4</v>
      </c>
    </row>
    <row r="217" spans="2:10" s="23" customFormat="1" ht="30.2" customHeight="1" thickBot="1" x14ac:dyDescent="0.3">
      <c r="B217" s="51" t="s">
        <v>224</v>
      </c>
      <c r="C217" s="51" t="s">
        <v>2166</v>
      </c>
      <c r="D217" s="53" t="s">
        <v>2095</v>
      </c>
      <c r="E217" s="54" t="s">
        <v>2099</v>
      </c>
      <c r="F217" s="267">
        <v>0.05</v>
      </c>
      <c r="G217" s="230">
        <v>0.04</v>
      </c>
      <c r="H217" s="47">
        <v>10</v>
      </c>
      <c r="I217" s="57">
        <f t="shared" si="8"/>
        <v>0.5</v>
      </c>
      <c r="J217" s="59">
        <f t="shared" si="9"/>
        <v>0.4</v>
      </c>
    </row>
    <row r="218" spans="2:10" s="23" customFormat="1" ht="30.2" customHeight="1" thickBot="1" x14ac:dyDescent="0.3">
      <c r="B218" s="51" t="s">
        <v>224</v>
      </c>
      <c r="C218" s="51" t="s">
        <v>2174</v>
      </c>
      <c r="D218" s="53" t="s">
        <v>2095</v>
      </c>
      <c r="E218" s="54" t="s">
        <v>2099</v>
      </c>
      <c r="F218" s="267">
        <v>0.05</v>
      </c>
      <c r="G218" s="230">
        <v>0.04</v>
      </c>
      <c r="H218" s="47">
        <v>10</v>
      </c>
      <c r="I218" s="57">
        <f t="shared" si="8"/>
        <v>0.5</v>
      </c>
      <c r="J218" s="59">
        <f t="shared" si="9"/>
        <v>0.4</v>
      </c>
    </row>
    <row r="219" spans="2:10" s="23" customFormat="1" ht="30.2" customHeight="1" thickBot="1" x14ac:dyDescent="0.3">
      <c r="B219" s="51" t="s">
        <v>224</v>
      </c>
      <c r="C219" s="51" t="s">
        <v>2175</v>
      </c>
      <c r="D219" s="53" t="s">
        <v>2095</v>
      </c>
      <c r="E219" s="54" t="s">
        <v>2119</v>
      </c>
      <c r="F219" s="267">
        <v>0.05</v>
      </c>
      <c r="G219" s="230">
        <v>0.04</v>
      </c>
      <c r="H219" s="47">
        <v>10</v>
      </c>
      <c r="I219" s="57">
        <f t="shared" si="8"/>
        <v>0.5</v>
      </c>
      <c r="J219" s="59">
        <f t="shared" si="9"/>
        <v>0.4</v>
      </c>
    </row>
    <row r="220" spans="2:10" s="23" customFormat="1" ht="30.2" customHeight="1" thickBot="1" x14ac:dyDescent="0.3">
      <c r="B220" s="51" t="s">
        <v>224</v>
      </c>
      <c r="C220" s="51" t="s">
        <v>2177</v>
      </c>
      <c r="D220" s="53" t="s">
        <v>2095</v>
      </c>
      <c r="E220" s="54" t="s">
        <v>2119</v>
      </c>
      <c r="F220" s="267">
        <v>0.05</v>
      </c>
      <c r="G220" s="230">
        <v>0.04</v>
      </c>
      <c r="H220" s="47">
        <v>10</v>
      </c>
      <c r="I220" s="57">
        <f t="shared" si="8"/>
        <v>0.5</v>
      </c>
      <c r="J220" s="59">
        <f t="shared" si="9"/>
        <v>0.4</v>
      </c>
    </row>
    <row r="221" spans="2:10" s="23" customFormat="1" ht="30.2" customHeight="1" thickBot="1" x14ac:dyDescent="0.3">
      <c r="B221" s="51" t="s">
        <v>224</v>
      </c>
      <c r="C221" s="51" t="s">
        <v>2183</v>
      </c>
      <c r="D221" s="53" t="s">
        <v>2095</v>
      </c>
      <c r="E221" s="54" t="s">
        <v>2099</v>
      </c>
      <c r="F221" s="267">
        <v>0.05</v>
      </c>
      <c r="G221" s="230">
        <v>0.04</v>
      </c>
      <c r="H221" s="47">
        <v>10</v>
      </c>
      <c r="I221" s="57">
        <f t="shared" si="8"/>
        <v>0.5</v>
      </c>
      <c r="J221" s="59">
        <f t="shared" si="9"/>
        <v>0.4</v>
      </c>
    </row>
    <row r="222" spans="2:10" s="23" customFormat="1" ht="30.2" customHeight="1" thickBot="1" x14ac:dyDescent="0.3">
      <c r="B222" s="51" t="s">
        <v>224</v>
      </c>
      <c r="C222" s="51" t="s">
        <v>2185</v>
      </c>
      <c r="D222" s="53" t="s">
        <v>2095</v>
      </c>
      <c r="E222" s="54" t="s">
        <v>2099</v>
      </c>
      <c r="F222" s="267">
        <v>0.05</v>
      </c>
      <c r="G222" s="230">
        <v>0.04</v>
      </c>
      <c r="H222" s="47">
        <v>10</v>
      </c>
      <c r="I222" s="57">
        <f t="shared" si="8"/>
        <v>0.5</v>
      </c>
      <c r="J222" s="59">
        <f t="shared" si="9"/>
        <v>0.4</v>
      </c>
    </row>
    <row r="223" spans="2:10" s="23" customFormat="1" ht="30.2" customHeight="1" thickBot="1" x14ac:dyDescent="0.3">
      <c r="B223" s="51" t="s">
        <v>224</v>
      </c>
      <c r="C223" s="51" t="s">
        <v>2291</v>
      </c>
      <c r="D223" s="53" t="s">
        <v>2095</v>
      </c>
      <c r="E223" s="54" t="s">
        <v>2119</v>
      </c>
      <c r="F223" s="267">
        <v>0.05</v>
      </c>
      <c r="G223" s="230">
        <v>0.04</v>
      </c>
      <c r="H223" s="47">
        <v>10</v>
      </c>
      <c r="I223" s="57">
        <f t="shared" si="8"/>
        <v>0.5</v>
      </c>
      <c r="J223" s="59">
        <f t="shared" si="9"/>
        <v>0.4</v>
      </c>
    </row>
    <row r="224" spans="2:10" s="23" customFormat="1" ht="30.2" customHeight="1" thickBot="1" x14ac:dyDescent="0.3">
      <c r="B224" s="51" t="s">
        <v>224</v>
      </c>
      <c r="C224" s="51" t="s">
        <v>2187</v>
      </c>
      <c r="D224" s="53" t="s">
        <v>2095</v>
      </c>
      <c r="E224" s="54" t="s">
        <v>2119</v>
      </c>
      <c r="F224" s="267">
        <v>0.05</v>
      </c>
      <c r="G224" s="230">
        <v>0.04</v>
      </c>
      <c r="H224" s="47">
        <v>10</v>
      </c>
      <c r="I224" s="57">
        <f t="shared" si="8"/>
        <v>0.5</v>
      </c>
      <c r="J224" s="59">
        <f t="shared" si="9"/>
        <v>0.4</v>
      </c>
    </row>
    <row r="225" spans="2:10" s="23" customFormat="1" ht="30.2" customHeight="1" thickBot="1" x14ac:dyDescent="0.3">
      <c r="B225" s="51" t="s">
        <v>224</v>
      </c>
      <c r="C225" s="51" t="s">
        <v>2190</v>
      </c>
      <c r="D225" s="53" t="s">
        <v>2095</v>
      </c>
      <c r="E225" s="54" t="s">
        <v>2119</v>
      </c>
      <c r="F225" s="267">
        <v>0.05</v>
      </c>
      <c r="G225" s="230">
        <v>0.04</v>
      </c>
      <c r="H225" s="47">
        <v>10</v>
      </c>
      <c r="I225" s="57">
        <f t="shared" si="8"/>
        <v>0.5</v>
      </c>
      <c r="J225" s="59">
        <f t="shared" si="9"/>
        <v>0.4</v>
      </c>
    </row>
    <row r="226" spans="2:10" s="23" customFormat="1" ht="30.2" customHeight="1" thickBot="1" x14ac:dyDescent="0.3">
      <c r="B226" s="51" t="s">
        <v>224</v>
      </c>
      <c r="C226" s="51" t="s">
        <v>2191</v>
      </c>
      <c r="D226" s="53" t="s">
        <v>2095</v>
      </c>
      <c r="E226" s="54" t="s">
        <v>2119</v>
      </c>
      <c r="F226" s="267">
        <v>0.05</v>
      </c>
      <c r="G226" s="230">
        <v>0.04</v>
      </c>
      <c r="H226" s="47">
        <v>10</v>
      </c>
      <c r="I226" s="57">
        <f t="shared" si="8"/>
        <v>0.5</v>
      </c>
      <c r="J226" s="59">
        <f t="shared" si="9"/>
        <v>0.4</v>
      </c>
    </row>
    <row r="227" spans="2:10" s="23" customFormat="1" ht="30.2" customHeight="1" thickBot="1" x14ac:dyDescent="0.3">
      <c r="B227" s="51" t="s">
        <v>224</v>
      </c>
      <c r="C227" s="51" t="s">
        <v>2192</v>
      </c>
      <c r="D227" s="53" t="s">
        <v>2095</v>
      </c>
      <c r="E227" s="54" t="s">
        <v>2119</v>
      </c>
      <c r="F227" s="267">
        <v>0.05</v>
      </c>
      <c r="G227" s="230">
        <v>0.04</v>
      </c>
      <c r="H227" s="47">
        <v>10</v>
      </c>
      <c r="I227" s="57">
        <f t="shared" si="8"/>
        <v>0.5</v>
      </c>
      <c r="J227" s="59">
        <f t="shared" si="9"/>
        <v>0.4</v>
      </c>
    </row>
    <row r="228" spans="2:10" s="23" customFormat="1" ht="30.2" customHeight="1" thickBot="1" x14ac:dyDescent="0.3">
      <c r="B228" s="51" t="s">
        <v>224</v>
      </c>
      <c r="C228" s="51" t="s">
        <v>2194</v>
      </c>
      <c r="D228" s="53" t="s">
        <v>2095</v>
      </c>
      <c r="E228" s="54" t="s">
        <v>2119</v>
      </c>
      <c r="F228" s="267">
        <v>0.05</v>
      </c>
      <c r="G228" s="230">
        <v>0.04</v>
      </c>
      <c r="H228" s="47">
        <v>10</v>
      </c>
      <c r="I228" s="57">
        <f t="shared" si="8"/>
        <v>0.5</v>
      </c>
      <c r="J228" s="59">
        <f t="shared" si="9"/>
        <v>0.4</v>
      </c>
    </row>
    <row r="229" spans="2:10" s="23" customFormat="1" ht="30.2" customHeight="1" thickBot="1" x14ac:dyDescent="0.3">
      <c r="B229" s="51" t="s">
        <v>224</v>
      </c>
      <c r="C229" s="51" t="s">
        <v>2198</v>
      </c>
      <c r="D229" s="53" t="s">
        <v>2095</v>
      </c>
      <c r="E229" s="54" t="s">
        <v>2099</v>
      </c>
      <c r="F229" s="267">
        <v>0.05</v>
      </c>
      <c r="G229" s="230">
        <v>0.04</v>
      </c>
      <c r="H229" s="47">
        <v>10</v>
      </c>
      <c r="I229" s="57">
        <f t="shared" si="8"/>
        <v>0.5</v>
      </c>
      <c r="J229" s="59">
        <f t="shared" si="9"/>
        <v>0.4</v>
      </c>
    </row>
    <row r="230" spans="2:10" s="23" customFormat="1" ht="30.2" customHeight="1" thickBot="1" x14ac:dyDescent="0.3">
      <c r="B230" s="51" t="s">
        <v>224</v>
      </c>
      <c r="C230" s="51" t="s">
        <v>2200</v>
      </c>
      <c r="D230" s="53" t="s">
        <v>2095</v>
      </c>
      <c r="E230" s="54" t="s">
        <v>2119</v>
      </c>
      <c r="F230" s="267">
        <v>0.05</v>
      </c>
      <c r="G230" s="230">
        <v>0.04</v>
      </c>
      <c r="H230" s="47">
        <v>10</v>
      </c>
      <c r="I230" s="57">
        <f t="shared" si="8"/>
        <v>0.5</v>
      </c>
      <c r="J230" s="59">
        <f t="shared" si="9"/>
        <v>0.4</v>
      </c>
    </row>
    <row r="231" spans="2:10" s="23" customFormat="1" ht="30.2" customHeight="1" thickBot="1" x14ac:dyDescent="0.3">
      <c r="B231" s="51" t="s">
        <v>224</v>
      </c>
      <c r="C231" s="51" t="s">
        <v>2201</v>
      </c>
      <c r="D231" s="53" t="s">
        <v>2095</v>
      </c>
      <c r="E231" s="54" t="s">
        <v>2119</v>
      </c>
      <c r="F231" s="267">
        <v>0.05</v>
      </c>
      <c r="G231" s="230">
        <v>0.04</v>
      </c>
      <c r="H231" s="47">
        <v>10</v>
      </c>
      <c r="I231" s="57">
        <f t="shared" si="8"/>
        <v>0.5</v>
      </c>
      <c r="J231" s="59">
        <f t="shared" si="9"/>
        <v>0.4</v>
      </c>
    </row>
    <row r="232" spans="2:10" s="23" customFormat="1" ht="30.2" customHeight="1" thickBot="1" x14ac:dyDescent="0.3">
      <c r="B232" s="51" t="s">
        <v>224</v>
      </c>
      <c r="C232" s="51" t="s">
        <v>2204</v>
      </c>
      <c r="D232" s="53" t="s">
        <v>2095</v>
      </c>
      <c r="E232" s="54" t="s">
        <v>2119</v>
      </c>
      <c r="F232" s="267">
        <v>0.05</v>
      </c>
      <c r="G232" s="230">
        <v>0.04</v>
      </c>
      <c r="H232" s="47">
        <v>10</v>
      </c>
      <c r="I232" s="57">
        <f t="shared" si="8"/>
        <v>0.5</v>
      </c>
      <c r="J232" s="59">
        <f t="shared" si="9"/>
        <v>0.4</v>
      </c>
    </row>
    <row r="233" spans="2:10" s="23" customFormat="1" ht="30.2" customHeight="1" thickBot="1" x14ac:dyDescent="0.3">
      <c r="B233" s="51" t="s">
        <v>224</v>
      </c>
      <c r="C233" s="51" t="s">
        <v>2209</v>
      </c>
      <c r="D233" s="53" t="s">
        <v>2095</v>
      </c>
      <c r="E233" s="54" t="s">
        <v>2099</v>
      </c>
      <c r="F233" s="267">
        <v>0.05</v>
      </c>
      <c r="G233" s="230">
        <v>0.04</v>
      </c>
      <c r="H233" s="47">
        <v>10</v>
      </c>
      <c r="I233" s="57">
        <f t="shared" si="8"/>
        <v>0.5</v>
      </c>
      <c r="J233" s="59">
        <f t="shared" si="9"/>
        <v>0.4</v>
      </c>
    </row>
    <row r="234" spans="2:10" s="23" customFormat="1" ht="30.2" customHeight="1" thickBot="1" x14ac:dyDescent="0.3">
      <c r="B234" s="51" t="s">
        <v>224</v>
      </c>
      <c r="C234" s="51" t="s">
        <v>2210</v>
      </c>
      <c r="D234" s="53" t="s">
        <v>2095</v>
      </c>
      <c r="E234" s="54" t="s">
        <v>2099</v>
      </c>
      <c r="F234" s="267">
        <v>0.05</v>
      </c>
      <c r="G234" s="230">
        <v>0.04</v>
      </c>
      <c r="H234" s="47">
        <v>10</v>
      </c>
      <c r="I234" s="57">
        <f t="shared" si="8"/>
        <v>0.5</v>
      </c>
      <c r="J234" s="59">
        <f t="shared" si="9"/>
        <v>0.4</v>
      </c>
    </row>
    <row r="235" spans="2:10" s="23" customFormat="1" ht="30.2" customHeight="1" thickBot="1" x14ac:dyDescent="0.3">
      <c r="B235" s="51" t="s">
        <v>224</v>
      </c>
      <c r="C235" s="51" t="s">
        <v>2292</v>
      </c>
      <c r="D235" s="53" t="s">
        <v>2095</v>
      </c>
      <c r="E235" s="54" t="s">
        <v>2099</v>
      </c>
      <c r="F235" s="267">
        <v>0.05</v>
      </c>
      <c r="G235" s="230">
        <v>0.04</v>
      </c>
      <c r="H235" s="47">
        <v>10</v>
      </c>
      <c r="I235" s="57">
        <f t="shared" si="8"/>
        <v>0.5</v>
      </c>
      <c r="J235" s="59">
        <f t="shared" si="9"/>
        <v>0.4</v>
      </c>
    </row>
    <row r="236" spans="2:10" s="23" customFormat="1" ht="30.2" customHeight="1" thickBot="1" x14ac:dyDescent="0.3">
      <c r="B236" s="51" t="s">
        <v>224</v>
      </c>
      <c r="C236" s="51" t="s">
        <v>2213</v>
      </c>
      <c r="D236" s="53" t="s">
        <v>2095</v>
      </c>
      <c r="E236" s="54" t="s">
        <v>2119</v>
      </c>
      <c r="F236" s="267">
        <v>0.05</v>
      </c>
      <c r="G236" s="230">
        <v>0.04</v>
      </c>
      <c r="H236" s="47">
        <v>10</v>
      </c>
      <c r="I236" s="57">
        <f t="shared" si="8"/>
        <v>0.5</v>
      </c>
      <c r="J236" s="59">
        <f t="shared" si="9"/>
        <v>0.4</v>
      </c>
    </row>
    <row r="237" spans="2:10" s="23" customFormat="1" ht="30.2" customHeight="1" thickBot="1" x14ac:dyDescent="0.3">
      <c r="B237" s="51" t="s">
        <v>224</v>
      </c>
      <c r="C237" s="51" t="s">
        <v>2215</v>
      </c>
      <c r="D237" s="53" t="s">
        <v>2095</v>
      </c>
      <c r="E237" s="54" t="s">
        <v>2119</v>
      </c>
      <c r="F237" s="267">
        <v>0.05</v>
      </c>
      <c r="G237" s="230">
        <v>0.04</v>
      </c>
      <c r="H237" s="47">
        <v>10</v>
      </c>
      <c r="I237" s="57">
        <f t="shared" si="8"/>
        <v>0.5</v>
      </c>
      <c r="J237" s="59">
        <f t="shared" si="9"/>
        <v>0.4</v>
      </c>
    </row>
    <row r="238" spans="2:10" s="23" customFormat="1" ht="30.2" customHeight="1" thickBot="1" x14ac:dyDescent="0.3">
      <c r="B238" s="51" t="s">
        <v>224</v>
      </c>
      <c r="C238" s="51" t="s">
        <v>2216</v>
      </c>
      <c r="D238" s="53" t="s">
        <v>2095</v>
      </c>
      <c r="E238" s="54" t="s">
        <v>2099</v>
      </c>
      <c r="F238" s="267">
        <v>0.05</v>
      </c>
      <c r="G238" s="230">
        <v>0.04</v>
      </c>
      <c r="H238" s="47">
        <v>10</v>
      </c>
      <c r="I238" s="57">
        <f t="shared" si="8"/>
        <v>0.5</v>
      </c>
      <c r="J238" s="59">
        <f t="shared" si="9"/>
        <v>0.4</v>
      </c>
    </row>
    <row r="239" spans="2:10" s="23" customFormat="1" ht="30.2" customHeight="1" thickBot="1" x14ac:dyDescent="0.3">
      <c r="B239" s="51" t="s">
        <v>224</v>
      </c>
      <c r="C239" s="51" t="s">
        <v>2219</v>
      </c>
      <c r="D239" s="53" t="s">
        <v>2095</v>
      </c>
      <c r="E239" s="54" t="s">
        <v>2104</v>
      </c>
      <c r="F239" s="267">
        <v>0.05</v>
      </c>
      <c r="G239" s="230">
        <v>0.04</v>
      </c>
      <c r="H239" s="47">
        <v>10</v>
      </c>
      <c r="I239" s="57">
        <f t="shared" si="8"/>
        <v>0.5</v>
      </c>
      <c r="J239" s="59">
        <f t="shared" si="9"/>
        <v>0.4</v>
      </c>
    </row>
    <row r="240" spans="2:10" s="23" customFormat="1" ht="30.2" customHeight="1" thickBot="1" x14ac:dyDescent="0.3">
      <c r="B240" s="51" t="s">
        <v>224</v>
      </c>
      <c r="C240" s="51" t="s">
        <v>2293</v>
      </c>
      <c r="D240" s="53" t="s">
        <v>2095</v>
      </c>
      <c r="E240" s="54" t="s">
        <v>2104</v>
      </c>
      <c r="F240" s="267">
        <v>0.05</v>
      </c>
      <c r="G240" s="230">
        <v>0.04</v>
      </c>
      <c r="H240" s="47">
        <v>10</v>
      </c>
      <c r="I240" s="57">
        <f t="shared" si="8"/>
        <v>0.5</v>
      </c>
      <c r="J240" s="59">
        <f t="shared" si="9"/>
        <v>0.4</v>
      </c>
    </row>
    <row r="241" spans="2:10" s="23" customFormat="1" ht="30.2" customHeight="1" thickBot="1" x14ac:dyDescent="0.3">
      <c r="B241" s="51" t="s">
        <v>224</v>
      </c>
      <c r="C241" s="51" t="s">
        <v>2223</v>
      </c>
      <c r="D241" s="53" t="s">
        <v>2095</v>
      </c>
      <c r="E241" s="54" t="s">
        <v>2104</v>
      </c>
      <c r="F241" s="267">
        <v>0.05</v>
      </c>
      <c r="G241" s="230">
        <v>0.04</v>
      </c>
      <c r="H241" s="47">
        <v>10</v>
      </c>
      <c r="I241" s="57">
        <f t="shared" si="8"/>
        <v>0.5</v>
      </c>
      <c r="J241" s="59">
        <f t="shared" si="9"/>
        <v>0.4</v>
      </c>
    </row>
    <row r="242" spans="2:10" s="23" customFormat="1" ht="30.2" customHeight="1" thickBot="1" x14ac:dyDescent="0.3">
      <c r="B242" s="51" t="s">
        <v>224</v>
      </c>
      <c r="C242" s="51" t="s">
        <v>2224</v>
      </c>
      <c r="D242" s="53" t="s">
        <v>2095</v>
      </c>
      <c r="E242" s="54" t="s">
        <v>2104</v>
      </c>
      <c r="F242" s="267">
        <v>0.05</v>
      </c>
      <c r="G242" s="230">
        <v>0.04</v>
      </c>
      <c r="H242" s="47">
        <v>10</v>
      </c>
      <c r="I242" s="57">
        <f t="shared" si="8"/>
        <v>0.5</v>
      </c>
      <c r="J242" s="59">
        <f t="shared" si="9"/>
        <v>0.4</v>
      </c>
    </row>
    <row r="243" spans="2:10" s="23" customFormat="1" ht="30.2" customHeight="1" thickBot="1" x14ac:dyDescent="0.3">
      <c r="B243" s="51" t="s">
        <v>224</v>
      </c>
      <c r="C243" s="51" t="s">
        <v>2225</v>
      </c>
      <c r="D243" s="53" t="s">
        <v>2095</v>
      </c>
      <c r="E243" s="54" t="s">
        <v>2104</v>
      </c>
      <c r="F243" s="267">
        <v>0.05</v>
      </c>
      <c r="G243" s="230">
        <v>0.04</v>
      </c>
      <c r="H243" s="47">
        <v>10</v>
      </c>
      <c r="I243" s="57">
        <f t="shared" si="8"/>
        <v>0.5</v>
      </c>
      <c r="J243" s="59">
        <f t="shared" si="9"/>
        <v>0.4</v>
      </c>
    </row>
    <row r="244" spans="2:10" s="23" customFormat="1" ht="30.2" customHeight="1" thickBot="1" x14ac:dyDescent="0.3">
      <c r="B244" s="51" t="s">
        <v>224</v>
      </c>
      <c r="C244" s="51" t="s">
        <v>2294</v>
      </c>
      <c r="D244" s="53" t="s">
        <v>2095</v>
      </c>
      <c r="E244" s="54" t="s">
        <v>2104</v>
      </c>
      <c r="F244" s="267">
        <v>0.05</v>
      </c>
      <c r="G244" s="230">
        <v>0.04</v>
      </c>
      <c r="H244" s="47">
        <v>10</v>
      </c>
      <c r="I244" s="57">
        <f t="shared" si="8"/>
        <v>0.5</v>
      </c>
      <c r="J244" s="59">
        <f t="shared" si="9"/>
        <v>0.4</v>
      </c>
    </row>
    <row r="245" spans="2:10" s="23" customFormat="1" ht="30.2" customHeight="1" thickBot="1" x14ac:dyDescent="0.3">
      <c r="B245" s="51" t="s">
        <v>224</v>
      </c>
      <c r="C245" s="51" t="s">
        <v>2228</v>
      </c>
      <c r="D245" s="53" t="s">
        <v>2095</v>
      </c>
      <c r="E245" s="54" t="s">
        <v>2104</v>
      </c>
      <c r="F245" s="267">
        <v>0.05</v>
      </c>
      <c r="G245" s="230">
        <v>0.04</v>
      </c>
      <c r="H245" s="47">
        <v>10</v>
      </c>
      <c r="I245" s="57">
        <f t="shared" si="8"/>
        <v>0.5</v>
      </c>
      <c r="J245" s="59">
        <f t="shared" si="9"/>
        <v>0.4</v>
      </c>
    </row>
    <row r="246" spans="2:10" s="23" customFormat="1" ht="30.2" customHeight="1" thickBot="1" x14ac:dyDescent="0.3">
      <c r="B246" s="51" t="s">
        <v>224</v>
      </c>
      <c r="C246" s="51" t="s">
        <v>2295</v>
      </c>
      <c r="D246" s="53" t="s">
        <v>2095</v>
      </c>
      <c r="E246" s="54" t="s">
        <v>2099</v>
      </c>
      <c r="F246" s="267">
        <v>0.05</v>
      </c>
      <c r="G246" s="230">
        <v>0.04</v>
      </c>
      <c r="H246" s="47">
        <v>10</v>
      </c>
      <c r="I246" s="57">
        <f t="shared" si="8"/>
        <v>0.5</v>
      </c>
      <c r="J246" s="59">
        <f t="shared" si="9"/>
        <v>0.4</v>
      </c>
    </row>
    <row r="247" spans="2:10" s="23" customFormat="1" ht="30.2" customHeight="1" thickBot="1" x14ac:dyDescent="0.3">
      <c r="B247" s="51" t="s">
        <v>224</v>
      </c>
      <c r="C247" s="51" t="s">
        <v>2296</v>
      </c>
      <c r="D247" s="53" t="s">
        <v>2095</v>
      </c>
      <c r="E247" s="54" t="s">
        <v>2099</v>
      </c>
      <c r="F247" s="267">
        <v>0.05</v>
      </c>
      <c r="G247" s="230">
        <v>0.04</v>
      </c>
      <c r="H247" s="47">
        <v>10</v>
      </c>
      <c r="I247" s="57">
        <f t="shared" si="8"/>
        <v>0.5</v>
      </c>
      <c r="J247" s="59">
        <f t="shared" si="9"/>
        <v>0.4</v>
      </c>
    </row>
    <row r="248" spans="2:10" s="23" customFormat="1" ht="30.2" customHeight="1" thickBot="1" x14ac:dyDescent="0.3">
      <c r="B248" s="51" t="s">
        <v>224</v>
      </c>
      <c r="C248" s="51" t="s">
        <v>2229</v>
      </c>
      <c r="D248" s="53" t="s">
        <v>2095</v>
      </c>
      <c r="E248" s="54" t="s">
        <v>2104</v>
      </c>
      <c r="F248" s="267">
        <v>0.05</v>
      </c>
      <c r="G248" s="230">
        <v>0.04</v>
      </c>
      <c r="H248" s="47">
        <v>10</v>
      </c>
      <c r="I248" s="57">
        <f t="shared" si="8"/>
        <v>0.5</v>
      </c>
      <c r="J248" s="59">
        <f t="shared" si="9"/>
        <v>0.4</v>
      </c>
    </row>
    <row r="249" spans="2:10" s="23" customFormat="1" ht="30.2" customHeight="1" thickBot="1" x14ac:dyDescent="0.3">
      <c r="B249" s="51" t="s">
        <v>224</v>
      </c>
      <c r="C249" s="51" t="s">
        <v>2231</v>
      </c>
      <c r="D249" s="53" t="s">
        <v>2095</v>
      </c>
      <c r="E249" s="54" t="s">
        <v>2104</v>
      </c>
      <c r="F249" s="267">
        <v>0.05</v>
      </c>
      <c r="G249" s="230">
        <v>0.04</v>
      </c>
      <c r="H249" s="47">
        <v>10</v>
      </c>
      <c r="I249" s="57">
        <f t="shared" si="8"/>
        <v>0.5</v>
      </c>
      <c r="J249" s="59">
        <f t="shared" si="9"/>
        <v>0.4</v>
      </c>
    </row>
    <row r="250" spans="2:10" s="23" customFormat="1" ht="30.2" customHeight="1" thickBot="1" x14ac:dyDescent="0.3">
      <c r="B250" s="51" t="s">
        <v>224</v>
      </c>
      <c r="C250" s="51" t="s">
        <v>2297</v>
      </c>
      <c r="D250" s="53" t="s">
        <v>2095</v>
      </c>
      <c r="E250" s="54" t="s">
        <v>2104</v>
      </c>
      <c r="F250" s="267">
        <v>0.05</v>
      </c>
      <c r="G250" s="230">
        <v>0.04</v>
      </c>
      <c r="H250" s="47">
        <v>10</v>
      </c>
      <c r="I250" s="57">
        <f t="shared" si="8"/>
        <v>0.5</v>
      </c>
      <c r="J250" s="59">
        <f t="shared" si="9"/>
        <v>0.4</v>
      </c>
    </row>
    <row r="251" spans="2:10" s="23" customFormat="1" ht="30.2" customHeight="1" thickBot="1" x14ac:dyDescent="0.3">
      <c r="B251" s="51" t="s">
        <v>224</v>
      </c>
      <c r="C251" s="51" t="s">
        <v>2298</v>
      </c>
      <c r="D251" s="53" t="s">
        <v>2095</v>
      </c>
      <c r="E251" s="54" t="s">
        <v>2104</v>
      </c>
      <c r="F251" s="267">
        <v>0.05</v>
      </c>
      <c r="G251" s="230">
        <v>0.04</v>
      </c>
      <c r="H251" s="47">
        <v>10</v>
      </c>
      <c r="I251" s="57">
        <f t="shared" si="8"/>
        <v>0.5</v>
      </c>
      <c r="J251" s="59">
        <f t="shared" si="9"/>
        <v>0.4</v>
      </c>
    </row>
    <row r="252" spans="2:10" s="23" customFormat="1" ht="30.2" customHeight="1" thickBot="1" x14ac:dyDescent="0.3">
      <c r="B252" s="51" t="s">
        <v>224</v>
      </c>
      <c r="C252" s="51" t="s">
        <v>2299</v>
      </c>
      <c r="D252" s="53" t="s">
        <v>2095</v>
      </c>
      <c r="E252" s="54" t="s">
        <v>2104</v>
      </c>
      <c r="F252" s="267">
        <v>0.05</v>
      </c>
      <c r="G252" s="230">
        <v>0.04</v>
      </c>
      <c r="H252" s="47">
        <v>10</v>
      </c>
      <c r="I252" s="57">
        <f t="shared" si="8"/>
        <v>0.5</v>
      </c>
      <c r="J252" s="59">
        <f t="shared" si="9"/>
        <v>0.4</v>
      </c>
    </row>
    <row r="253" spans="2:10" s="23" customFormat="1" ht="30.2" customHeight="1" thickBot="1" x14ac:dyDescent="0.3">
      <c r="B253" s="51" t="s">
        <v>224</v>
      </c>
      <c r="C253" s="51" t="s">
        <v>2300</v>
      </c>
      <c r="D253" s="53" t="s">
        <v>2095</v>
      </c>
      <c r="E253" s="54" t="s">
        <v>2104</v>
      </c>
      <c r="F253" s="267">
        <v>0.05</v>
      </c>
      <c r="G253" s="230">
        <v>0.04</v>
      </c>
      <c r="H253" s="47">
        <v>10</v>
      </c>
      <c r="I253" s="57">
        <f t="shared" si="8"/>
        <v>0.5</v>
      </c>
      <c r="J253" s="59">
        <f t="shared" si="9"/>
        <v>0.4</v>
      </c>
    </row>
    <row r="254" spans="2:10" s="23" customFormat="1" ht="30.2" customHeight="1" thickBot="1" x14ac:dyDescent="0.3">
      <c r="B254" s="51" t="s">
        <v>224</v>
      </c>
      <c r="C254" s="51" t="s">
        <v>2301</v>
      </c>
      <c r="D254" s="53" t="s">
        <v>2095</v>
      </c>
      <c r="E254" s="54" t="s">
        <v>2104</v>
      </c>
      <c r="F254" s="267">
        <v>0.05</v>
      </c>
      <c r="G254" s="230">
        <v>0.04</v>
      </c>
      <c r="H254" s="47">
        <v>10</v>
      </c>
      <c r="I254" s="57">
        <f t="shared" ref="I254:I270" si="10">ROUND(F254*H254,2)</f>
        <v>0.5</v>
      </c>
      <c r="J254" s="59">
        <f t="shared" si="9"/>
        <v>0.4</v>
      </c>
    </row>
    <row r="255" spans="2:10" s="23" customFormat="1" ht="30.2" customHeight="1" thickBot="1" x14ac:dyDescent="0.3">
      <c r="B255" s="51" t="s">
        <v>224</v>
      </c>
      <c r="C255" s="51" t="s">
        <v>2242</v>
      </c>
      <c r="D255" s="53" t="s">
        <v>2095</v>
      </c>
      <c r="E255" s="54" t="s">
        <v>2104</v>
      </c>
      <c r="F255" s="267">
        <v>0.05</v>
      </c>
      <c r="G255" s="230">
        <v>0.04</v>
      </c>
      <c r="H255" s="47">
        <v>10</v>
      </c>
      <c r="I255" s="57">
        <f t="shared" si="10"/>
        <v>0.5</v>
      </c>
      <c r="J255" s="59">
        <f t="shared" ref="J255:J270" si="11">ROUND(G255*H255,2)</f>
        <v>0.4</v>
      </c>
    </row>
    <row r="256" spans="2:10" s="23" customFormat="1" ht="30.2" customHeight="1" thickBot="1" x14ac:dyDescent="0.3">
      <c r="B256" s="51" t="s">
        <v>224</v>
      </c>
      <c r="C256" s="51" t="s">
        <v>2302</v>
      </c>
      <c r="D256" s="53" t="s">
        <v>2095</v>
      </c>
      <c r="E256" s="54" t="s">
        <v>2104</v>
      </c>
      <c r="F256" s="267">
        <v>0.05</v>
      </c>
      <c r="G256" s="230">
        <v>0.04</v>
      </c>
      <c r="H256" s="47">
        <v>10</v>
      </c>
      <c r="I256" s="57">
        <f t="shared" si="10"/>
        <v>0.5</v>
      </c>
      <c r="J256" s="59">
        <f t="shared" si="11"/>
        <v>0.4</v>
      </c>
    </row>
    <row r="257" spans="2:35" s="23" customFormat="1" ht="30.2" customHeight="1" thickBot="1" x14ac:dyDescent="0.3">
      <c r="B257" s="51" t="s">
        <v>224</v>
      </c>
      <c r="C257" s="51" t="s">
        <v>2248</v>
      </c>
      <c r="D257" s="53" t="s">
        <v>2095</v>
      </c>
      <c r="E257" s="54" t="s">
        <v>2104</v>
      </c>
      <c r="F257" s="267">
        <v>0.05</v>
      </c>
      <c r="G257" s="230">
        <v>0.04</v>
      </c>
      <c r="H257" s="47">
        <v>10</v>
      </c>
      <c r="I257" s="57">
        <f t="shared" si="10"/>
        <v>0.5</v>
      </c>
      <c r="J257" s="59">
        <f t="shared" si="11"/>
        <v>0.4</v>
      </c>
    </row>
    <row r="258" spans="2:35" s="23" customFormat="1" ht="30.2" customHeight="1" thickBot="1" x14ac:dyDescent="0.3">
      <c r="B258" s="51" t="s">
        <v>224</v>
      </c>
      <c r="C258" s="51" t="s">
        <v>2250</v>
      </c>
      <c r="D258" s="53" t="s">
        <v>2095</v>
      </c>
      <c r="E258" s="54" t="s">
        <v>2104</v>
      </c>
      <c r="F258" s="267">
        <v>0.05</v>
      </c>
      <c r="G258" s="230">
        <v>0.04</v>
      </c>
      <c r="H258" s="47">
        <v>10</v>
      </c>
      <c r="I258" s="57">
        <f t="shared" si="10"/>
        <v>0.5</v>
      </c>
      <c r="J258" s="59">
        <f t="shared" si="11"/>
        <v>0.4</v>
      </c>
    </row>
    <row r="259" spans="2:35" s="23" customFormat="1" ht="30.2" customHeight="1" thickBot="1" x14ac:dyDescent="0.3">
      <c r="B259" s="51" t="s">
        <v>224</v>
      </c>
      <c r="C259" s="51" t="s">
        <v>2252</v>
      </c>
      <c r="D259" s="53" t="s">
        <v>2095</v>
      </c>
      <c r="E259" s="54" t="s">
        <v>2104</v>
      </c>
      <c r="F259" s="267">
        <v>0.05</v>
      </c>
      <c r="G259" s="230">
        <v>0.04</v>
      </c>
      <c r="H259" s="47">
        <v>10</v>
      </c>
      <c r="I259" s="57">
        <f t="shared" si="10"/>
        <v>0.5</v>
      </c>
      <c r="J259" s="59">
        <f t="shared" si="11"/>
        <v>0.4</v>
      </c>
    </row>
    <row r="260" spans="2:35" s="23" customFormat="1" ht="30.2" customHeight="1" thickBot="1" x14ac:dyDescent="0.3">
      <c r="B260" s="51" t="s">
        <v>224</v>
      </c>
      <c r="C260" s="51" t="s">
        <v>2256</v>
      </c>
      <c r="D260" s="53" t="s">
        <v>2095</v>
      </c>
      <c r="E260" s="54" t="s">
        <v>2104</v>
      </c>
      <c r="F260" s="267">
        <v>0.05</v>
      </c>
      <c r="G260" s="230">
        <v>0.04</v>
      </c>
      <c r="H260" s="47">
        <v>10</v>
      </c>
      <c r="I260" s="57">
        <f t="shared" si="10"/>
        <v>0.5</v>
      </c>
      <c r="J260" s="59">
        <f t="shared" si="11"/>
        <v>0.4</v>
      </c>
    </row>
    <row r="261" spans="2:35" s="23" customFormat="1" ht="30.2" customHeight="1" thickBot="1" x14ac:dyDescent="0.3">
      <c r="B261" s="51" t="s">
        <v>224</v>
      </c>
      <c r="C261" s="51" t="s">
        <v>2261</v>
      </c>
      <c r="D261" s="53" t="s">
        <v>2095</v>
      </c>
      <c r="E261" s="54" t="s">
        <v>2119</v>
      </c>
      <c r="F261" s="267">
        <v>0.05</v>
      </c>
      <c r="G261" s="230">
        <v>0.04</v>
      </c>
      <c r="H261" s="47">
        <v>10</v>
      </c>
      <c r="I261" s="57">
        <f t="shared" si="10"/>
        <v>0.5</v>
      </c>
      <c r="J261" s="59">
        <f t="shared" si="11"/>
        <v>0.4</v>
      </c>
    </row>
    <row r="262" spans="2:35" s="23" customFormat="1" ht="30.2" customHeight="1" thickBot="1" x14ac:dyDescent="0.3">
      <c r="B262" s="51" t="s">
        <v>224</v>
      </c>
      <c r="C262" s="51" t="s">
        <v>2303</v>
      </c>
      <c r="D262" s="53" t="s">
        <v>2095</v>
      </c>
      <c r="E262" s="54" t="s">
        <v>2119</v>
      </c>
      <c r="F262" s="267">
        <v>0.05</v>
      </c>
      <c r="G262" s="230">
        <v>0.04</v>
      </c>
      <c r="H262" s="47">
        <v>10</v>
      </c>
      <c r="I262" s="57">
        <f t="shared" si="10"/>
        <v>0.5</v>
      </c>
      <c r="J262" s="59">
        <f t="shared" si="11"/>
        <v>0.4</v>
      </c>
    </row>
    <row r="263" spans="2:35" s="23" customFormat="1" ht="30.2" customHeight="1" thickBot="1" x14ac:dyDescent="0.3">
      <c r="B263" s="51" t="s">
        <v>224</v>
      </c>
      <c r="C263" s="51" t="s">
        <v>2266</v>
      </c>
      <c r="D263" s="53" t="s">
        <v>2095</v>
      </c>
      <c r="E263" s="54" t="s">
        <v>2119</v>
      </c>
      <c r="F263" s="267">
        <v>0.05</v>
      </c>
      <c r="G263" s="230">
        <v>0.04</v>
      </c>
      <c r="H263" s="47">
        <v>10</v>
      </c>
      <c r="I263" s="57">
        <f t="shared" si="10"/>
        <v>0.5</v>
      </c>
      <c r="J263" s="59">
        <f t="shared" si="11"/>
        <v>0.4</v>
      </c>
    </row>
    <row r="264" spans="2:35" s="23" customFormat="1" ht="30.2" customHeight="1" thickBot="1" x14ac:dyDescent="0.3">
      <c r="B264" s="51" t="s">
        <v>224</v>
      </c>
      <c r="C264" s="51" t="s">
        <v>2304</v>
      </c>
      <c r="D264" s="53" t="s">
        <v>2095</v>
      </c>
      <c r="E264" s="54" t="s">
        <v>2119</v>
      </c>
      <c r="F264" s="267">
        <v>0.05</v>
      </c>
      <c r="G264" s="230">
        <v>0.04</v>
      </c>
      <c r="H264" s="47">
        <v>10</v>
      </c>
      <c r="I264" s="57">
        <f t="shared" si="10"/>
        <v>0.5</v>
      </c>
      <c r="J264" s="59">
        <f t="shared" si="11"/>
        <v>0.4</v>
      </c>
    </row>
    <row r="265" spans="2:35" s="23" customFormat="1" ht="30.2" customHeight="1" thickBot="1" x14ac:dyDescent="0.3">
      <c r="B265" s="51" t="s">
        <v>224</v>
      </c>
      <c r="C265" s="51" t="s">
        <v>2305</v>
      </c>
      <c r="D265" s="53" t="s">
        <v>2095</v>
      </c>
      <c r="E265" s="54" t="s">
        <v>2119</v>
      </c>
      <c r="F265" s="267">
        <v>0.05</v>
      </c>
      <c r="G265" s="230">
        <v>0.04</v>
      </c>
      <c r="H265" s="47">
        <v>10</v>
      </c>
      <c r="I265" s="57">
        <f t="shared" si="10"/>
        <v>0.5</v>
      </c>
      <c r="J265" s="59">
        <f t="shared" si="11"/>
        <v>0.4</v>
      </c>
    </row>
    <row r="266" spans="2:35" s="23" customFormat="1" ht="30.2" customHeight="1" thickBot="1" x14ac:dyDescent="0.3">
      <c r="B266" s="51" t="s">
        <v>224</v>
      </c>
      <c r="C266" s="51" t="s">
        <v>2306</v>
      </c>
      <c r="D266" s="53" t="s">
        <v>2095</v>
      </c>
      <c r="E266" s="54" t="s">
        <v>2119</v>
      </c>
      <c r="F266" s="267">
        <v>0.05</v>
      </c>
      <c r="G266" s="230">
        <v>0.04</v>
      </c>
      <c r="H266" s="47">
        <v>10</v>
      </c>
      <c r="I266" s="57">
        <f t="shared" si="10"/>
        <v>0.5</v>
      </c>
      <c r="J266" s="59">
        <f t="shared" si="11"/>
        <v>0.4</v>
      </c>
    </row>
    <row r="267" spans="2:35" s="23" customFormat="1" ht="30.2" customHeight="1" thickBot="1" x14ac:dyDescent="0.3">
      <c r="B267" s="51" t="s">
        <v>224</v>
      </c>
      <c r="C267" s="51" t="s">
        <v>2272</v>
      </c>
      <c r="D267" s="53" t="s">
        <v>2095</v>
      </c>
      <c r="E267" s="54" t="s">
        <v>2119</v>
      </c>
      <c r="F267" s="267">
        <v>0.05</v>
      </c>
      <c r="G267" s="230">
        <v>0.04</v>
      </c>
      <c r="H267" s="47">
        <v>10</v>
      </c>
      <c r="I267" s="57">
        <f t="shared" si="10"/>
        <v>0.5</v>
      </c>
      <c r="J267" s="59">
        <f t="shared" si="11"/>
        <v>0.4</v>
      </c>
    </row>
    <row r="268" spans="2:35" s="23" customFormat="1" ht="30.2" customHeight="1" thickBot="1" x14ac:dyDescent="0.3">
      <c r="B268" s="51" t="s">
        <v>224</v>
      </c>
      <c r="C268" s="51" t="s">
        <v>2273</v>
      </c>
      <c r="D268" s="53" t="s">
        <v>2095</v>
      </c>
      <c r="E268" s="54" t="s">
        <v>2099</v>
      </c>
      <c r="F268" s="267">
        <v>0.05</v>
      </c>
      <c r="G268" s="230">
        <v>0.04</v>
      </c>
      <c r="H268" s="47">
        <v>10</v>
      </c>
      <c r="I268" s="57">
        <f t="shared" si="10"/>
        <v>0.5</v>
      </c>
      <c r="J268" s="59">
        <f t="shared" si="11"/>
        <v>0.4</v>
      </c>
    </row>
    <row r="269" spans="2:35" s="23" customFormat="1" ht="30.2" customHeight="1" thickBot="1" x14ac:dyDescent="0.3">
      <c r="B269" s="51" t="s">
        <v>224</v>
      </c>
      <c r="C269" s="51" t="s">
        <v>2278</v>
      </c>
      <c r="D269" s="53" t="s">
        <v>2095</v>
      </c>
      <c r="E269" s="54" t="s">
        <v>2099</v>
      </c>
      <c r="F269" s="267">
        <v>0.05</v>
      </c>
      <c r="G269" s="230">
        <v>0.04</v>
      </c>
      <c r="H269" s="47">
        <v>10</v>
      </c>
      <c r="I269" s="57">
        <f t="shared" si="10"/>
        <v>0.5</v>
      </c>
      <c r="J269" s="59">
        <f t="shared" si="11"/>
        <v>0.4</v>
      </c>
    </row>
    <row r="270" spans="2:35" s="23" customFormat="1" ht="30.2" customHeight="1" thickBot="1" x14ac:dyDescent="0.3">
      <c r="B270" s="61" t="s">
        <v>224</v>
      </c>
      <c r="C270" s="61" t="s">
        <v>2279</v>
      </c>
      <c r="D270" s="63" t="s">
        <v>2095</v>
      </c>
      <c r="E270" s="64" t="s">
        <v>2096</v>
      </c>
      <c r="F270" s="267">
        <v>0.05</v>
      </c>
      <c r="G270" s="230">
        <v>0.04</v>
      </c>
      <c r="H270" s="47">
        <v>10</v>
      </c>
      <c r="I270" s="68">
        <f t="shared" si="10"/>
        <v>0.5</v>
      </c>
      <c r="J270" s="70">
        <f t="shared" si="11"/>
        <v>0.4</v>
      </c>
    </row>
    <row r="271" spans="2:35" s="17" customFormat="1" x14ac:dyDescent="0.25">
      <c r="B271" s="33"/>
      <c r="C271" s="33"/>
      <c r="D271" s="74"/>
      <c r="E271" s="74"/>
      <c r="F271" s="227"/>
      <c r="G271" s="11"/>
      <c r="H271" s="35"/>
      <c r="I271" s="36"/>
      <c r="J271" s="36"/>
      <c r="K271"/>
      <c r="L271"/>
      <c r="M271"/>
      <c r="N271"/>
      <c r="O271"/>
      <c r="P271"/>
      <c r="Q271"/>
      <c r="R271"/>
      <c r="S271"/>
      <c r="T271"/>
      <c r="U271"/>
      <c r="V271"/>
      <c r="W271"/>
      <c r="X271"/>
      <c r="Y271"/>
      <c r="Z271"/>
      <c r="AA271"/>
      <c r="AB271"/>
      <c r="AC271"/>
      <c r="AD271"/>
      <c r="AE271"/>
      <c r="AF271"/>
      <c r="AG271"/>
      <c r="AH271"/>
      <c r="AI271"/>
    </row>
    <row r="272" spans="2:35" s="17" customFormat="1" ht="13.9" customHeight="1" x14ac:dyDescent="0.25">
      <c r="B272" s="33"/>
      <c r="C272" s="33"/>
      <c r="D272" s="74"/>
      <c r="E272" s="74"/>
      <c r="F272" s="227"/>
      <c r="G272" s="11"/>
      <c r="H272" s="35"/>
      <c r="I272" s="36"/>
      <c r="J272" s="36"/>
      <c r="K272"/>
      <c r="L272"/>
      <c r="M272"/>
      <c r="N272"/>
      <c r="O272"/>
      <c r="P272"/>
      <c r="Q272"/>
      <c r="R272"/>
      <c r="S272"/>
      <c r="T272"/>
      <c r="U272"/>
      <c r="V272"/>
      <c r="W272"/>
      <c r="X272"/>
      <c r="Y272"/>
      <c r="Z272"/>
      <c r="AA272"/>
      <c r="AB272"/>
      <c r="AC272"/>
      <c r="AD272"/>
      <c r="AE272"/>
      <c r="AF272"/>
      <c r="AG272"/>
      <c r="AH272"/>
      <c r="AI272"/>
    </row>
    <row r="273" spans="2:35" s="17" customFormat="1" x14ac:dyDescent="0.25">
      <c r="B273" s="33"/>
      <c r="C273" s="33"/>
      <c r="D273" s="74"/>
      <c r="E273" s="74"/>
      <c r="F273" s="227"/>
      <c r="G273" s="11"/>
      <c r="H273" s="35"/>
      <c r="I273" s="36"/>
      <c r="J273" s="36"/>
      <c r="K273"/>
      <c r="L273"/>
      <c r="M273"/>
      <c r="N273"/>
      <c r="O273"/>
      <c r="P273"/>
      <c r="Q273"/>
      <c r="R273"/>
      <c r="S273"/>
      <c r="T273"/>
      <c r="U273"/>
      <c r="V273"/>
      <c r="W273"/>
      <c r="X273"/>
      <c r="Y273"/>
      <c r="Z273"/>
      <c r="AA273"/>
      <c r="AB273"/>
      <c r="AC273"/>
      <c r="AD273"/>
      <c r="AE273"/>
      <c r="AF273"/>
      <c r="AG273"/>
      <c r="AH273"/>
      <c r="AI273"/>
    </row>
    <row r="274" spans="2:35" s="17" customFormat="1" x14ac:dyDescent="0.25">
      <c r="B274" s="33"/>
      <c r="C274" s="33"/>
      <c r="D274" s="74"/>
      <c r="E274" s="74"/>
      <c r="F274" s="227"/>
      <c r="G274" s="11"/>
      <c r="H274" s="35"/>
      <c r="I274" s="36"/>
      <c r="J274" s="36"/>
      <c r="K274"/>
      <c r="L274"/>
      <c r="M274"/>
      <c r="N274"/>
      <c r="O274"/>
      <c r="P274"/>
      <c r="Q274"/>
      <c r="R274"/>
      <c r="S274"/>
      <c r="T274"/>
      <c r="U274"/>
      <c r="V274"/>
      <c r="W274"/>
      <c r="X274"/>
      <c r="Y274"/>
      <c r="Z274"/>
      <c r="AA274"/>
      <c r="AB274"/>
      <c r="AC274"/>
      <c r="AD274"/>
      <c r="AE274"/>
      <c r="AF274"/>
      <c r="AG274"/>
      <c r="AH274"/>
      <c r="AI274"/>
    </row>
    <row r="275" spans="2:35" s="17" customFormat="1" x14ac:dyDescent="0.25">
      <c r="B275" s="33"/>
      <c r="C275" s="33"/>
      <c r="D275" s="74"/>
      <c r="E275" s="74"/>
      <c r="F275" s="227"/>
      <c r="G275" s="11"/>
      <c r="H275" s="35"/>
      <c r="I275" s="36"/>
      <c r="J275" s="36"/>
      <c r="K275"/>
      <c r="L275"/>
      <c r="M275"/>
      <c r="N275"/>
      <c r="O275"/>
      <c r="P275"/>
      <c r="Q275"/>
      <c r="R275"/>
      <c r="S275"/>
      <c r="T275"/>
      <c r="U275"/>
      <c r="V275"/>
      <c r="W275"/>
      <c r="X275"/>
      <c r="Y275"/>
      <c r="Z275"/>
      <c r="AA275"/>
      <c r="AB275"/>
      <c r="AC275"/>
      <c r="AD275"/>
      <c r="AE275"/>
      <c r="AF275"/>
      <c r="AG275"/>
      <c r="AH275"/>
      <c r="AI275"/>
    </row>
    <row r="276" spans="2:35" s="17" customFormat="1" x14ac:dyDescent="0.25">
      <c r="B276" s="33"/>
      <c r="C276" s="33"/>
      <c r="D276" s="74"/>
      <c r="E276" s="74"/>
      <c r="F276" s="227"/>
      <c r="G276" s="11"/>
      <c r="H276" s="35"/>
      <c r="I276" s="36"/>
      <c r="J276" s="36"/>
      <c r="K276"/>
      <c r="L276"/>
      <c r="M276"/>
      <c r="N276"/>
      <c r="O276"/>
      <c r="P276"/>
      <c r="Q276"/>
      <c r="R276"/>
      <c r="S276"/>
      <c r="T276"/>
      <c r="U276"/>
      <c r="V276"/>
      <c r="W276"/>
      <c r="X276"/>
      <c r="Y276"/>
      <c r="Z276"/>
      <c r="AA276"/>
      <c r="AB276"/>
      <c r="AC276"/>
      <c r="AD276"/>
      <c r="AE276"/>
      <c r="AF276"/>
      <c r="AG276"/>
      <c r="AH276"/>
      <c r="AI276"/>
    </row>
    <row r="277" spans="2:35" s="17" customFormat="1" x14ac:dyDescent="0.25">
      <c r="B277" s="33"/>
      <c r="C277" s="33"/>
      <c r="D277" s="74"/>
      <c r="E277" s="74"/>
      <c r="F277" s="227"/>
      <c r="G277" s="11"/>
      <c r="H277" s="35"/>
      <c r="I277" s="36"/>
      <c r="J277" s="36"/>
      <c r="K277"/>
      <c r="L277"/>
      <c r="M277"/>
      <c r="N277"/>
      <c r="O277"/>
      <c r="P277"/>
      <c r="Q277"/>
      <c r="R277"/>
      <c r="S277"/>
      <c r="T277"/>
      <c r="U277"/>
      <c r="V277"/>
      <c r="W277"/>
      <c r="X277"/>
      <c r="Y277"/>
      <c r="Z277"/>
      <c r="AA277"/>
      <c r="AB277"/>
      <c r="AC277"/>
      <c r="AD277"/>
      <c r="AE277"/>
      <c r="AF277"/>
      <c r="AG277"/>
      <c r="AH277"/>
      <c r="AI277"/>
    </row>
  </sheetData>
  <mergeCells count="16">
    <mergeCell ref="B187:J187"/>
    <mergeCell ref="B188:B189"/>
    <mergeCell ref="C188:C189"/>
    <mergeCell ref="D188:D189"/>
    <mergeCell ref="E188:E189"/>
    <mergeCell ref="F188:F189"/>
    <mergeCell ref="G188:G189"/>
    <mergeCell ref="H188:H189"/>
    <mergeCell ref="B2:J2"/>
    <mergeCell ref="B3:B4"/>
    <mergeCell ref="C3:C4"/>
    <mergeCell ref="D3:D4"/>
    <mergeCell ref="E3:E4"/>
    <mergeCell ref="F3:F4"/>
    <mergeCell ref="G3:G4"/>
    <mergeCell ref="H3:H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9" max="40" man="1"/>
    <brk id="19" max="43" man="1"/>
  </colBreaks>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B1:AH304"/>
  <sheetViews>
    <sheetView zoomScaleNormal="100" workbookViewId="0">
      <selection activeCell="F7" sqref="F7"/>
    </sheetView>
  </sheetViews>
  <sheetFormatPr defaultRowHeight="15" x14ac:dyDescent="0.25"/>
  <cols>
    <col min="1" max="1" width="2.5703125" customWidth="1"/>
    <col min="2" max="2" width="25.7109375" style="17" customWidth="1"/>
    <col min="3" max="3" width="100.7109375" style="17" hidden="1" customWidth="1"/>
    <col min="4" max="7" width="15.7109375" style="11" customWidth="1"/>
    <col min="8" max="8" width="17.7109375" style="35" customWidth="1"/>
    <col min="9" max="10" width="17.7109375" style="36" customWidth="1"/>
    <col min="11" max="18" width="12.5703125" customWidth="1"/>
    <col min="19" max="19" width="14.42578125" bestFit="1" customWidth="1"/>
    <col min="20" max="20" width="11.42578125" customWidth="1"/>
    <col min="21" max="21" width="14.42578125" bestFit="1" customWidth="1"/>
    <col min="22" max="23" width="12.42578125" bestFit="1" customWidth="1"/>
    <col min="24" max="24" width="16.140625" customWidth="1"/>
    <col min="25" max="25" width="12.42578125" bestFit="1" customWidth="1"/>
    <col min="26" max="27" width="14.42578125" bestFit="1" customWidth="1"/>
    <col min="28" max="28" width="11.42578125" customWidth="1"/>
    <col min="29" max="29" width="14.42578125" bestFit="1" customWidth="1"/>
    <col min="30" max="30" width="12.42578125" bestFit="1" customWidth="1"/>
    <col min="31" max="31" width="14.42578125" bestFit="1" customWidth="1"/>
    <col min="32" max="32" width="16.42578125" customWidth="1"/>
    <col min="33" max="33" width="12.42578125" bestFit="1" customWidth="1"/>
    <col min="34" max="34" width="14.42578125" customWidth="1"/>
  </cols>
  <sheetData>
    <row r="1" spans="2:10" ht="15.75" thickBot="1" x14ac:dyDescent="0.3"/>
    <row r="2" spans="2:10" ht="15.75" thickBot="1" x14ac:dyDescent="0.3">
      <c r="B2" s="326" t="s">
        <v>265</v>
      </c>
      <c r="C2" s="338"/>
      <c r="D2" s="338"/>
      <c r="E2" s="338"/>
      <c r="F2" s="338"/>
      <c r="G2" s="338"/>
      <c r="H2" s="338"/>
      <c r="I2" s="338"/>
      <c r="J2" s="339"/>
    </row>
    <row r="3" spans="2:10" ht="15.75" thickBot="1" x14ac:dyDescent="0.3">
      <c r="B3" s="342" t="s">
        <v>228</v>
      </c>
      <c r="C3" s="342"/>
      <c r="D3" s="366" t="s">
        <v>2092</v>
      </c>
      <c r="E3" s="333" t="s">
        <v>2093</v>
      </c>
      <c r="F3" s="333" t="s">
        <v>257</v>
      </c>
      <c r="G3" s="333" t="s">
        <v>213</v>
      </c>
      <c r="H3" s="348" t="s">
        <v>165</v>
      </c>
      <c r="I3" s="75" t="s">
        <v>258</v>
      </c>
      <c r="J3" s="75" t="s">
        <v>259</v>
      </c>
    </row>
    <row r="4" spans="2:10" ht="15.75" thickBot="1" x14ac:dyDescent="0.3">
      <c r="B4" s="343"/>
      <c r="C4" s="343"/>
      <c r="D4" s="367"/>
      <c r="E4" s="334"/>
      <c r="F4" s="334"/>
      <c r="G4" s="334"/>
      <c r="H4" s="336"/>
      <c r="I4" s="88">
        <f t="shared" ref="I4:J4" si="0">SUM(I5:I184)</f>
        <v>90000</v>
      </c>
      <c r="J4" s="88">
        <f t="shared" si="0"/>
        <v>18000</v>
      </c>
    </row>
    <row r="5" spans="2:10" s="17" customFormat="1" ht="30.2" customHeight="1" thickBot="1" x14ac:dyDescent="0.3">
      <c r="B5" s="40" t="s">
        <v>265</v>
      </c>
      <c r="C5" s="40" t="s">
        <v>2094</v>
      </c>
      <c r="D5" s="42" t="s">
        <v>2095</v>
      </c>
      <c r="E5" s="43" t="s">
        <v>2096</v>
      </c>
      <c r="F5" s="230">
        <v>5</v>
      </c>
      <c r="G5" s="230">
        <v>1</v>
      </c>
      <c r="H5" s="47">
        <v>100</v>
      </c>
      <c r="I5" s="50">
        <f t="shared" ref="I5:I68" si="1">ROUND(F5*H5,2)</f>
        <v>500</v>
      </c>
      <c r="J5" s="50">
        <f t="shared" ref="J5:J68" si="2">ROUND(G5*H5,2)</f>
        <v>100</v>
      </c>
    </row>
    <row r="6" spans="2:10" s="23" customFormat="1" ht="30.2" customHeight="1" thickBot="1" x14ac:dyDescent="0.3">
      <c r="B6" s="51" t="s">
        <v>265</v>
      </c>
      <c r="C6" s="51" t="s">
        <v>2097</v>
      </c>
      <c r="D6" s="53" t="s">
        <v>2095</v>
      </c>
      <c r="E6" s="54" t="s">
        <v>2096</v>
      </c>
      <c r="F6" s="230">
        <v>5</v>
      </c>
      <c r="G6" s="230">
        <v>1</v>
      </c>
      <c r="H6" s="47">
        <v>100</v>
      </c>
      <c r="I6" s="59">
        <f t="shared" si="1"/>
        <v>500</v>
      </c>
      <c r="J6" s="59">
        <f t="shared" si="2"/>
        <v>100</v>
      </c>
    </row>
    <row r="7" spans="2:10" s="23" customFormat="1" ht="30.2" customHeight="1" thickBot="1" x14ac:dyDescent="0.3">
      <c r="B7" s="51" t="s">
        <v>265</v>
      </c>
      <c r="C7" s="51" t="s">
        <v>2098</v>
      </c>
      <c r="D7" s="53" t="s">
        <v>2095</v>
      </c>
      <c r="E7" s="54" t="s">
        <v>2099</v>
      </c>
      <c r="F7" s="230">
        <v>5</v>
      </c>
      <c r="G7" s="230">
        <v>1</v>
      </c>
      <c r="H7" s="47">
        <v>100</v>
      </c>
      <c r="I7" s="59">
        <f t="shared" si="1"/>
        <v>500</v>
      </c>
      <c r="J7" s="59">
        <f t="shared" si="2"/>
        <v>100</v>
      </c>
    </row>
    <row r="8" spans="2:10" s="23" customFormat="1" ht="30.2" customHeight="1" thickBot="1" x14ac:dyDescent="0.3">
      <c r="B8" s="51" t="s">
        <v>265</v>
      </c>
      <c r="C8" s="51" t="s">
        <v>2100</v>
      </c>
      <c r="D8" s="53" t="s">
        <v>2095</v>
      </c>
      <c r="E8" s="54" t="s">
        <v>2101</v>
      </c>
      <c r="F8" s="230">
        <v>5</v>
      </c>
      <c r="G8" s="230">
        <v>1</v>
      </c>
      <c r="H8" s="47">
        <v>100</v>
      </c>
      <c r="I8" s="59">
        <f t="shared" si="1"/>
        <v>500</v>
      </c>
      <c r="J8" s="59">
        <f t="shared" si="2"/>
        <v>100</v>
      </c>
    </row>
    <row r="9" spans="2:10" s="23" customFormat="1" ht="30.2" customHeight="1" thickBot="1" x14ac:dyDescent="0.3">
      <c r="B9" s="51" t="s">
        <v>265</v>
      </c>
      <c r="C9" s="51" t="s">
        <v>2102</v>
      </c>
      <c r="D9" s="53" t="s">
        <v>2095</v>
      </c>
      <c r="E9" s="54">
        <v>1</v>
      </c>
      <c r="F9" s="230">
        <v>5</v>
      </c>
      <c r="G9" s="230">
        <v>1</v>
      </c>
      <c r="H9" s="47">
        <v>100</v>
      </c>
      <c r="I9" s="59">
        <f t="shared" si="1"/>
        <v>500</v>
      </c>
      <c r="J9" s="59">
        <f t="shared" si="2"/>
        <v>100</v>
      </c>
    </row>
    <row r="10" spans="2:10" s="23" customFormat="1" ht="30.2" customHeight="1" thickBot="1" x14ac:dyDescent="0.3">
      <c r="B10" s="51" t="s">
        <v>265</v>
      </c>
      <c r="C10" s="51" t="s">
        <v>2103</v>
      </c>
      <c r="D10" s="53" t="s">
        <v>2095</v>
      </c>
      <c r="E10" s="54" t="s">
        <v>2104</v>
      </c>
      <c r="F10" s="230">
        <v>5</v>
      </c>
      <c r="G10" s="230">
        <v>1</v>
      </c>
      <c r="H10" s="47">
        <v>100</v>
      </c>
      <c r="I10" s="59">
        <f t="shared" si="1"/>
        <v>500</v>
      </c>
      <c r="J10" s="59">
        <f t="shared" si="2"/>
        <v>100</v>
      </c>
    </row>
    <row r="11" spans="2:10" s="23" customFormat="1" ht="30.2" customHeight="1" thickBot="1" x14ac:dyDescent="0.3">
      <c r="B11" s="51" t="s">
        <v>265</v>
      </c>
      <c r="C11" s="51" t="s">
        <v>2105</v>
      </c>
      <c r="D11" s="53" t="s">
        <v>2095</v>
      </c>
      <c r="E11" s="54" t="s">
        <v>2104</v>
      </c>
      <c r="F11" s="230">
        <v>5</v>
      </c>
      <c r="G11" s="230">
        <v>1</v>
      </c>
      <c r="H11" s="47">
        <v>100</v>
      </c>
      <c r="I11" s="59">
        <f t="shared" si="1"/>
        <v>500</v>
      </c>
      <c r="J11" s="59">
        <f t="shared" si="2"/>
        <v>100</v>
      </c>
    </row>
    <row r="12" spans="2:10" s="23" customFormat="1" ht="30.2" customHeight="1" thickBot="1" x14ac:dyDescent="0.3">
      <c r="B12" s="51" t="s">
        <v>265</v>
      </c>
      <c r="C12" s="51" t="s">
        <v>2106</v>
      </c>
      <c r="D12" s="53" t="s">
        <v>2095</v>
      </c>
      <c r="E12" s="54" t="s">
        <v>2104</v>
      </c>
      <c r="F12" s="230">
        <v>5</v>
      </c>
      <c r="G12" s="230">
        <v>1</v>
      </c>
      <c r="H12" s="47">
        <v>100</v>
      </c>
      <c r="I12" s="59">
        <f t="shared" si="1"/>
        <v>500</v>
      </c>
      <c r="J12" s="59">
        <f t="shared" si="2"/>
        <v>100</v>
      </c>
    </row>
    <row r="13" spans="2:10" s="23" customFormat="1" ht="30.2" customHeight="1" thickBot="1" x14ac:dyDescent="0.3">
      <c r="B13" s="51" t="s">
        <v>265</v>
      </c>
      <c r="C13" s="51" t="s">
        <v>2107</v>
      </c>
      <c r="D13" s="53" t="s">
        <v>2095</v>
      </c>
      <c r="E13" s="54" t="s">
        <v>2099</v>
      </c>
      <c r="F13" s="230">
        <v>5</v>
      </c>
      <c r="G13" s="230">
        <v>1</v>
      </c>
      <c r="H13" s="47">
        <v>100</v>
      </c>
      <c r="I13" s="59">
        <f t="shared" si="1"/>
        <v>500</v>
      </c>
      <c r="J13" s="59">
        <f t="shared" si="2"/>
        <v>100</v>
      </c>
    </row>
    <row r="14" spans="2:10" s="23" customFormat="1" ht="30.2" customHeight="1" thickBot="1" x14ac:dyDescent="0.3">
      <c r="B14" s="51" t="s">
        <v>265</v>
      </c>
      <c r="C14" s="51" t="s">
        <v>2108</v>
      </c>
      <c r="D14" s="53" t="s">
        <v>2095</v>
      </c>
      <c r="E14" s="54" t="s">
        <v>2099</v>
      </c>
      <c r="F14" s="230">
        <v>5</v>
      </c>
      <c r="G14" s="230">
        <v>1</v>
      </c>
      <c r="H14" s="47">
        <v>100</v>
      </c>
      <c r="I14" s="59">
        <f t="shared" si="1"/>
        <v>500</v>
      </c>
      <c r="J14" s="59">
        <f t="shared" si="2"/>
        <v>100</v>
      </c>
    </row>
    <row r="15" spans="2:10" s="23" customFormat="1" ht="30.2" customHeight="1" thickBot="1" x14ac:dyDescent="0.3">
      <c r="B15" s="51" t="s">
        <v>265</v>
      </c>
      <c r="C15" s="51" t="s">
        <v>2109</v>
      </c>
      <c r="D15" s="53" t="s">
        <v>2095</v>
      </c>
      <c r="E15" s="54" t="s">
        <v>2110</v>
      </c>
      <c r="F15" s="230">
        <v>5</v>
      </c>
      <c r="G15" s="230">
        <v>1</v>
      </c>
      <c r="H15" s="47">
        <v>100</v>
      </c>
      <c r="I15" s="59">
        <f t="shared" si="1"/>
        <v>500</v>
      </c>
      <c r="J15" s="59">
        <f t="shared" si="2"/>
        <v>100</v>
      </c>
    </row>
    <row r="16" spans="2:10" s="23" customFormat="1" ht="30.2" customHeight="1" thickBot="1" x14ac:dyDescent="0.3">
      <c r="B16" s="51" t="s">
        <v>265</v>
      </c>
      <c r="C16" s="51" t="s">
        <v>2111</v>
      </c>
      <c r="D16" s="53" t="s">
        <v>2095</v>
      </c>
      <c r="E16" s="54" t="s">
        <v>2112</v>
      </c>
      <c r="F16" s="230">
        <v>5</v>
      </c>
      <c r="G16" s="230">
        <v>1</v>
      </c>
      <c r="H16" s="47">
        <v>100</v>
      </c>
      <c r="I16" s="59">
        <f t="shared" si="1"/>
        <v>500</v>
      </c>
      <c r="J16" s="59">
        <f t="shared" si="2"/>
        <v>100</v>
      </c>
    </row>
    <row r="17" spans="2:10" s="23" customFormat="1" ht="30.2" customHeight="1" thickBot="1" x14ac:dyDescent="0.3">
      <c r="B17" s="51" t="s">
        <v>265</v>
      </c>
      <c r="C17" s="51" t="s">
        <v>2113</v>
      </c>
      <c r="D17" s="53" t="s">
        <v>2095</v>
      </c>
      <c r="E17" s="54" t="s">
        <v>2112</v>
      </c>
      <c r="F17" s="230">
        <v>5</v>
      </c>
      <c r="G17" s="230">
        <v>1</v>
      </c>
      <c r="H17" s="47">
        <v>100</v>
      </c>
      <c r="I17" s="59">
        <f t="shared" si="1"/>
        <v>500</v>
      </c>
      <c r="J17" s="59">
        <f t="shared" si="2"/>
        <v>100</v>
      </c>
    </row>
    <row r="18" spans="2:10" s="23" customFormat="1" ht="30.2" customHeight="1" thickBot="1" x14ac:dyDescent="0.3">
      <c r="B18" s="51" t="s">
        <v>265</v>
      </c>
      <c r="C18" s="51" t="s">
        <v>2114</v>
      </c>
      <c r="D18" s="53" t="s">
        <v>2095</v>
      </c>
      <c r="E18" s="54" t="s">
        <v>2101</v>
      </c>
      <c r="F18" s="230">
        <v>5</v>
      </c>
      <c r="G18" s="230">
        <v>1</v>
      </c>
      <c r="H18" s="47">
        <v>100</v>
      </c>
      <c r="I18" s="59">
        <f t="shared" si="1"/>
        <v>500</v>
      </c>
      <c r="J18" s="59">
        <f t="shared" si="2"/>
        <v>100</v>
      </c>
    </row>
    <row r="19" spans="2:10" s="23" customFormat="1" ht="30.2" customHeight="1" thickBot="1" x14ac:dyDescent="0.3">
      <c r="B19" s="51" t="s">
        <v>265</v>
      </c>
      <c r="C19" s="51" t="s">
        <v>2115</v>
      </c>
      <c r="D19" s="53" t="s">
        <v>2095</v>
      </c>
      <c r="E19" s="54" t="s">
        <v>2096</v>
      </c>
      <c r="F19" s="230">
        <v>5</v>
      </c>
      <c r="G19" s="230">
        <v>1</v>
      </c>
      <c r="H19" s="47">
        <v>100</v>
      </c>
      <c r="I19" s="59">
        <f t="shared" si="1"/>
        <v>500</v>
      </c>
      <c r="J19" s="59">
        <f t="shared" si="2"/>
        <v>100</v>
      </c>
    </row>
    <row r="20" spans="2:10" s="23" customFormat="1" ht="30.2" customHeight="1" thickBot="1" x14ac:dyDescent="0.3">
      <c r="B20" s="51" t="s">
        <v>265</v>
      </c>
      <c r="C20" s="51" t="s">
        <v>2116</v>
      </c>
      <c r="D20" s="53" t="s">
        <v>2095</v>
      </c>
      <c r="E20" s="54" t="s">
        <v>2096</v>
      </c>
      <c r="F20" s="230">
        <v>5</v>
      </c>
      <c r="G20" s="230">
        <v>1</v>
      </c>
      <c r="H20" s="47">
        <v>100</v>
      </c>
      <c r="I20" s="59">
        <f t="shared" si="1"/>
        <v>500</v>
      </c>
      <c r="J20" s="59">
        <f t="shared" si="2"/>
        <v>100</v>
      </c>
    </row>
    <row r="21" spans="2:10" s="23" customFormat="1" ht="30.2" customHeight="1" thickBot="1" x14ac:dyDescent="0.3">
      <c r="B21" s="51" t="s">
        <v>265</v>
      </c>
      <c r="C21" s="51" t="s">
        <v>2117</v>
      </c>
      <c r="D21" s="53" t="s">
        <v>2095</v>
      </c>
      <c r="E21" s="54" t="s">
        <v>2104</v>
      </c>
      <c r="F21" s="230">
        <v>5</v>
      </c>
      <c r="G21" s="230">
        <v>1</v>
      </c>
      <c r="H21" s="47">
        <v>100</v>
      </c>
      <c r="I21" s="59">
        <f t="shared" si="1"/>
        <v>500</v>
      </c>
      <c r="J21" s="59">
        <f t="shared" si="2"/>
        <v>100</v>
      </c>
    </row>
    <row r="22" spans="2:10" s="23" customFormat="1" ht="30.2" customHeight="1" thickBot="1" x14ac:dyDescent="0.3">
      <c r="B22" s="51" t="s">
        <v>265</v>
      </c>
      <c r="C22" s="51" t="s">
        <v>2118</v>
      </c>
      <c r="D22" s="53" t="s">
        <v>2095</v>
      </c>
      <c r="E22" s="54" t="s">
        <v>2119</v>
      </c>
      <c r="F22" s="230">
        <v>5</v>
      </c>
      <c r="G22" s="230">
        <v>1</v>
      </c>
      <c r="H22" s="47">
        <v>100</v>
      </c>
      <c r="I22" s="59">
        <f t="shared" si="1"/>
        <v>500</v>
      </c>
      <c r="J22" s="59">
        <f t="shared" si="2"/>
        <v>100</v>
      </c>
    </row>
    <row r="23" spans="2:10" s="23" customFormat="1" ht="30.2" customHeight="1" thickBot="1" x14ac:dyDescent="0.3">
      <c r="B23" s="51" t="s">
        <v>265</v>
      </c>
      <c r="C23" s="51" t="s">
        <v>2120</v>
      </c>
      <c r="D23" s="53" t="s">
        <v>2095</v>
      </c>
      <c r="E23" s="54" t="s">
        <v>2096</v>
      </c>
      <c r="F23" s="230">
        <v>5</v>
      </c>
      <c r="G23" s="230">
        <v>1</v>
      </c>
      <c r="H23" s="47">
        <v>100</v>
      </c>
      <c r="I23" s="59">
        <f t="shared" si="1"/>
        <v>500</v>
      </c>
      <c r="J23" s="59">
        <f t="shared" si="2"/>
        <v>100</v>
      </c>
    </row>
    <row r="24" spans="2:10" s="23" customFormat="1" ht="30.2" customHeight="1" thickBot="1" x14ac:dyDescent="0.3">
      <c r="B24" s="51" t="s">
        <v>265</v>
      </c>
      <c r="C24" s="51" t="s">
        <v>2121</v>
      </c>
      <c r="D24" s="53" t="s">
        <v>2095</v>
      </c>
      <c r="E24" s="54" t="s">
        <v>2110</v>
      </c>
      <c r="F24" s="230">
        <v>5</v>
      </c>
      <c r="G24" s="230">
        <v>1</v>
      </c>
      <c r="H24" s="47">
        <v>100</v>
      </c>
      <c r="I24" s="59">
        <f t="shared" si="1"/>
        <v>500</v>
      </c>
      <c r="J24" s="59">
        <f t="shared" si="2"/>
        <v>100</v>
      </c>
    </row>
    <row r="25" spans="2:10" s="23" customFormat="1" ht="30.2" customHeight="1" thickBot="1" x14ac:dyDescent="0.3">
      <c r="B25" s="51" t="s">
        <v>265</v>
      </c>
      <c r="C25" s="51" t="s">
        <v>2122</v>
      </c>
      <c r="D25" s="53" t="s">
        <v>2095</v>
      </c>
      <c r="E25" s="54" t="s">
        <v>2099</v>
      </c>
      <c r="F25" s="230">
        <v>5</v>
      </c>
      <c r="G25" s="230">
        <v>1</v>
      </c>
      <c r="H25" s="47">
        <v>100</v>
      </c>
      <c r="I25" s="59">
        <f t="shared" si="1"/>
        <v>500</v>
      </c>
      <c r="J25" s="59">
        <f t="shared" si="2"/>
        <v>100</v>
      </c>
    </row>
    <row r="26" spans="2:10" s="23" customFormat="1" ht="30.2" customHeight="1" thickBot="1" x14ac:dyDescent="0.3">
      <c r="B26" s="51" t="s">
        <v>265</v>
      </c>
      <c r="C26" s="51" t="s">
        <v>2123</v>
      </c>
      <c r="D26" s="53" t="s">
        <v>2095</v>
      </c>
      <c r="E26" s="54" t="s">
        <v>2104</v>
      </c>
      <c r="F26" s="230">
        <v>5</v>
      </c>
      <c r="G26" s="230">
        <v>1</v>
      </c>
      <c r="H26" s="47">
        <v>100</v>
      </c>
      <c r="I26" s="59">
        <f t="shared" si="1"/>
        <v>500</v>
      </c>
      <c r="J26" s="59">
        <f t="shared" si="2"/>
        <v>100</v>
      </c>
    </row>
    <row r="27" spans="2:10" s="23" customFormat="1" ht="30.2" customHeight="1" thickBot="1" x14ac:dyDescent="0.3">
      <c r="B27" s="51" t="s">
        <v>265</v>
      </c>
      <c r="C27" s="51" t="s">
        <v>2124</v>
      </c>
      <c r="D27" s="53" t="s">
        <v>2095</v>
      </c>
      <c r="E27" s="54" t="s">
        <v>2125</v>
      </c>
      <c r="F27" s="230">
        <v>5</v>
      </c>
      <c r="G27" s="230">
        <v>1</v>
      </c>
      <c r="H27" s="47">
        <v>100</v>
      </c>
      <c r="I27" s="59">
        <f t="shared" si="1"/>
        <v>500</v>
      </c>
      <c r="J27" s="59">
        <f t="shared" si="2"/>
        <v>100</v>
      </c>
    </row>
    <row r="28" spans="2:10" s="23" customFormat="1" ht="30.2" customHeight="1" thickBot="1" x14ac:dyDescent="0.3">
      <c r="B28" s="51" t="s">
        <v>265</v>
      </c>
      <c r="C28" s="51" t="s">
        <v>2126</v>
      </c>
      <c r="D28" s="53" t="s">
        <v>2095</v>
      </c>
      <c r="E28" s="54" t="s">
        <v>2101</v>
      </c>
      <c r="F28" s="230">
        <v>5</v>
      </c>
      <c r="G28" s="230">
        <v>1</v>
      </c>
      <c r="H28" s="47">
        <v>100</v>
      </c>
      <c r="I28" s="59">
        <f t="shared" si="1"/>
        <v>500</v>
      </c>
      <c r="J28" s="59">
        <f t="shared" si="2"/>
        <v>100</v>
      </c>
    </row>
    <row r="29" spans="2:10" s="23" customFormat="1" ht="30.2" customHeight="1" thickBot="1" x14ac:dyDescent="0.3">
      <c r="B29" s="51" t="s">
        <v>265</v>
      </c>
      <c r="C29" s="51" t="s">
        <v>2127</v>
      </c>
      <c r="D29" s="53" t="s">
        <v>2095</v>
      </c>
      <c r="E29" s="54" t="s">
        <v>2112</v>
      </c>
      <c r="F29" s="230">
        <v>5</v>
      </c>
      <c r="G29" s="230">
        <v>1</v>
      </c>
      <c r="H29" s="47">
        <v>100</v>
      </c>
      <c r="I29" s="59">
        <f t="shared" si="1"/>
        <v>500</v>
      </c>
      <c r="J29" s="59">
        <f t="shared" si="2"/>
        <v>100</v>
      </c>
    </row>
    <row r="30" spans="2:10" s="23" customFormat="1" ht="30.2" customHeight="1" thickBot="1" x14ac:dyDescent="0.3">
      <c r="B30" s="51" t="s">
        <v>265</v>
      </c>
      <c r="C30" s="51" t="s">
        <v>2128</v>
      </c>
      <c r="D30" s="53" t="s">
        <v>2095</v>
      </c>
      <c r="E30" s="54" t="s">
        <v>2110</v>
      </c>
      <c r="F30" s="230">
        <v>5</v>
      </c>
      <c r="G30" s="230">
        <v>1</v>
      </c>
      <c r="H30" s="47">
        <v>100</v>
      </c>
      <c r="I30" s="59">
        <f t="shared" si="1"/>
        <v>500</v>
      </c>
      <c r="J30" s="59">
        <f t="shared" si="2"/>
        <v>100</v>
      </c>
    </row>
    <row r="31" spans="2:10" s="23" customFormat="1" ht="30.2" customHeight="1" thickBot="1" x14ac:dyDescent="0.3">
      <c r="B31" s="51" t="s">
        <v>265</v>
      </c>
      <c r="C31" s="51" t="s">
        <v>2129</v>
      </c>
      <c r="D31" s="53" t="s">
        <v>2095</v>
      </c>
      <c r="E31" s="54" t="s">
        <v>2110</v>
      </c>
      <c r="F31" s="230">
        <v>5</v>
      </c>
      <c r="G31" s="230">
        <v>1</v>
      </c>
      <c r="H31" s="47">
        <v>100</v>
      </c>
      <c r="I31" s="59">
        <f t="shared" si="1"/>
        <v>500</v>
      </c>
      <c r="J31" s="59">
        <f t="shared" si="2"/>
        <v>100</v>
      </c>
    </row>
    <row r="32" spans="2:10" s="23" customFormat="1" ht="30.2" customHeight="1" thickBot="1" x14ac:dyDescent="0.3">
      <c r="B32" s="51" t="s">
        <v>265</v>
      </c>
      <c r="C32" s="51" t="s">
        <v>2130</v>
      </c>
      <c r="D32" s="53" t="s">
        <v>2095</v>
      </c>
      <c r="E32" s="54" t="s">
        <v>2099</v>
      </c>
      <c r="F32" s="230">
        <v>5</v>
      </c>
      <c r="G32" s="230">
        <v>1</v>
      </c>
      <c r="H32" s="47">
        <v>100</v>
      </c>
      <c r="I32" s="59">
        <f t="shared" si="1"/>
        <v>500</v>
      </c>
      <c r="J32" s="59">
        <f t="shared" si="2"/>
        <v>100</v>
      </c>
    </row>
    <row r="33" spans="2:10" s="23" customFormat="1" ht="30.2" customHeight="1" thickBot="1" x14ac:dyDescent="0.3">
      <c r="B33" s="51" t="s">
        <v>265</v>
      </c>
      <c r="C33" s="51" t="s">
        <v>2131</v>
      </c>
      <c r="D33" s="53" t="s">
        <v>2095</v>
      </c>
      <c r="E33" s="54" t="s">
        <v>2099</v>
      </c>
      <c r="F33" s="230">
        <v>5</v>
      </c>
      <c r="G33" s="230">
        <v>1</v>
      </c>
      <c r="H33" s="47">
        <v>100</v>
      </c>
      <c r="I33" s="59">
        <f t="shared" si="1"/>
        <v>500</v>
      </c>
      <c r="J33" s="59">
        <f t="shared" si="2"/>
        <v>100</v>
      </c>
    </row>
    <row r="34" spans="2:10" s="23" customFormat="1" ht="30.2" customHeight="1" thickBot="1" x14ac:dyDescent="0.3">
      <c r="B34" s="51" t="s">
        <v>265</v>
      </c>
      <c r="C34" s="51" t="s">
        <v>2132</v>
      </c>
      <c r="D34" s="53" t="s">
        <v>2095</v>
      </c>
      <c r="E34" s="54" t="s">
        <v>2119</v>
      </c>
      <c r="F34" s="230">
        <v>5</v>
      </c>
      <c r="G34" s="230">
        <v>1</v>
      </c>
      <c r="H34" s="47">
        <v>100</v>
      </c>
      <c r="I34" s="59">
        <f t="shared" si="1"/>
        <v>500</v>
      </c>
      <c r="J34" s="59">
        <f t="shared" si="2"/>
        <v>100</v>
      </c>
    </row>
    <row r="35" spans="2:10" s="23" customFormat="1" ht="30.2" customHeight="1" thickBot="1" x14ac:dyDescent="0.3">
      <c r="B35" s="51" t="s">
        <v>265</v>
      </c>
      <c r="C35" s="51" t="s">
        <v>2133</v>
      </c>
      <c r="D35" s="53" t="s">
        <v>2095</v>
      </c>
      <c r="E35" s="54" t="s">
        <v>2119</v>
      </c>
      <c r="F35" s="230">
        <v>5</v>
      </c>
      <c r="G35" s="230">
        <v>1</v>
      </c>
      <c r="H35" s="47">
        <v>100</v>
      </c>
      <c r="I35" s="59">
        <f t="shared" si="1"/>
        <v>500</v>
      </c>
      <c r="J35" s="59">
        <f t="shared" si="2"/>
        <v>100</v>
      </c>
    </row>
    <row r="36" spans="2:10" s="23" customFormat="1" ht="30.2" customHeight="1" thickBot="1" x14ac:dyDescent="0.3">
      <c r="B36" s="51" t="s">
        <v>265</v>
      </c>
      <c r="C36" s="51" t="s">
        <v>2134</v>
      </c>
      <c r="D36" s="53" t="s">
        <v>2095</v>
      </c>
      <c r="E36" s="54" t="s">
        <v>2099</v>
      </c>
      <c r="F36" s="230">
        <v>5</v>
      </c>
      <c r="G36" s="230">
        <v>1</v>
      </c>
      <c r="H36" s="47">
        <v>100</v>
      </c>
      <c r="I36" s="59">
        <f t="shared" si="1"/>
        <v>500</v>
      </c>
      <c r="J36" s="59">
        <f t="shared" si="2"/>
        <v>100</v>
      </c>
    </row>
    <row r="37" spans="2:10" s="23" customFormat="1" ht="30.2" customHeight="1" thickBot="1" x14ac:dyDescent="0.3">
      <c r="B37" s="51" t="s">
        <v>265</v>
      </c>
      <c r="C37" s="51" t="s">
        <v>2135</v>
      </c>
      <c r="D37" s="53" t="s">
        <v>2095</v>
      </c>
      <c r="E37" s="54" t="s">
        <v>2099</v>
      </c>
      <c r="F37" s="230">
        <v>5</v>
      </c>
      <c r="G37" s="230">
        <v>1</v>
      </c>
      <c r="H37" s="47">
        <v>100</v>
      </c>
      <c r="I37" s="59">
        <f t="shared" si="1"/>
        <v>500</v>
      </c>
      <c r="J37" s="59">
        <f t="shared" si="2"/>
        <v>100</v>
      </c>
    </row>
    <row r="38" spans="2:10" s="23" customFormat="1" ht="30.2" customHeight="1" thickBot="1" x14ac:dyDescent="0.3">
      <c r="B38" s="51" t="s">
        <v>265</v>
      </c>
      <c r="C38" s="51" t="s">
        <v>2136</v>
      </c>
      <c r="D38" s="53" t="s">
        <v>2095</v>
      </c>
      <c r="E38" s="54" t="s">
        <v>2119</v>
      </c>
      <c r="F38" s="230">
        <v>5</v>
      </c>
      <c r="G38" s="230">
        <v>1</v>
      </c>
      <c r="H38" s="47">
        <v>100</v>
      </c>
      <c r="I38" s="59">
        <f t="shared" si="1"/>
        <v>500</v>
      </c>
      <c r="J38" s="59">
        <f t="shared" si="2"/>
        <v>100</v>
      </c>
    </row>
    <row r="39" spans="2:10" s="23" customFormat="1" ht="30.2" customHeight="1" thickBot="1" x14ac:dyDescent="0.3">
      <c r="B39" s="51" t="s">
        <v>265</v>
      </c>
      <c r="C39" s="51" t="s">
        <v>2137</v>
      </c>
      <c r="D39" s="53" t="s">
        <v>2095</v>
      </c>
      <c r="E39" s="54" t="s">
        <v>2119</v>
      </c>
      <c r="F39" s="230">
        <v>5</v>
      </c>
      <c r="G39" s="230">
        <v>1</v>
      </c>
      <c r="H39" s="47">
        <v>100</v>
      </c>
      <c r="I39" s="59">
        <f t="shared" si="1"/>
        <v>500</v>
      </c>
      <c r="J39" s="59">
        <f t="shared" si="2"/>
        <v>100</v>
      </c>
    </row>
    <row r="40" spans="2:10" s="23" customFormat="1" ht="30.2" customHeight="1" thickBot="1" x14ac:dyDescent="0.3">
      <c r="B40" s="51" t="s">
        <v>265</v>
      </c>
      <c r="C40" s="51" t="s">
        <v>2138</v>
      </c>
      <c r="D40" s="53" t="s">
        <v>2095</v>
      </c>
      <c r="E40" s="54" t="s">
        <v>2119</v>
      </c>
      <c r="F40" s="230">
        <v>5</v>
      </c>
      <c r="G40" s="230">
        <v>1</v>
      </c>
      <c r="H40" s="47">
        <v>100</v>
      </c>
      <c r="I40" s="59">
        <f t="shared" si="1"/>
        <v>500</v>
      </c>
      <c r="J40" s="59">
        <f t="shared" si="2"/>
        <v>100</v>
      </c>
    </row>
    <row r="41" spans="2:10" s="23" customFormat="1" ht="30.2" customHeight="1" thickBot="1" x14ac:dyDescent="0.3">
      <c r="B41" s="51" t="s">
        <v>265</v>
      </c>
      <c r="C41" s="51" t="s">
        <v>2139</v>
      </c>
      <c r="D41" s="53" t="s">
        <v>2095</v>
      </c>
      <c r="E41" s="54" t="s">
        <v>2119</v>
      </c>
      <c r="F41" s="230">
        <v>5</v>
      </c>
      <c r="G41" s="230">
        <v>1</v>
      </c>
      <c r="H41" s="47">
        <v>100</v>
      </c>
      <c r="I41" s="59">
        <f t="shared" si="1"/>
        <v>500</v>
      </c>
      <c r="J41" s="59">
        <f t="shared" si="2"/>
        <v>100</v>
      </c>
    </row>
    <row r="42" spans="2:10" s="23" customFormat="1" ht="30.2" customHeight="1" thickBot="1" x14ac:dyDescent="0.3">
      <c r="B42" s="51" t="s">
        <v>265</v>
      </c>
      <c r="C42" s="51" t="s">
        <v>2140</v>
      </c>
      <c r="D42" s="53" t="s">
        <v>2095</v>
      </c>
      <c r="E42" s="54" t="s">
        <v>2119</v>
      </c>
      <c r="F42" s="230">
        <v>5</v>
      </c>
      <c r="G42" s="230">
        <v>1</v>
      </c>
      <c r="H42" s="47">
        <v>100</v>
      </c>
      <c r="I42" s="59">
        <f t="shared" si="1"/>
        <v>500</v>
      </c>
      <c r="J42" s="59">
        <f t="shared" si="2"/>
        <v>100</v>
      </c>
    </row>
    <row r="43" spans="2:10" s="23" customFormat="1" ht="30.2" customHeight="1" thickBot="1" x14ac:dyDescent="0.3">
      <c r="B43" s="51" t="s">
        <v>265</v>
      </c>
      <c r="C43" s="51" t="s">
        <v>2141</v>
      </c>
      <c r="D43" s="53" t="s">
        <v>2095</v>
      </c>
      <c r="E43" s="54" t="s">
        <v>2119</v>
      </c>
      <c r="F43" s="230">
        <v>5</v>
      </c>
      <c r="G43" s="230">
        <v>1</v>
      </c>
      <c r="H43" s="47">
        <v>100</v>
      </c>
      <c r="I43" s="59">
        <f t="shared" si="1"/>
        <v>500</v>
      </c>
      <c r="J43" s="59">
        <f t="shared" si="2"/>
        <v>100</v>
      </c>
    </row>
    <row r="44" spans="2:10" s="23" customFormat="1" ht="30.2" customHeight="1" thickBot="1" x14ac:dyDescent="0.3">
      <c r="B44" s="51" t="s">
        <v>265</v>
      </c>
      <c r="C44" s="51" t="s">
        <v>2142</v>
      </c>
      <c r="D44" s="53" t="s">
        <v>2095</v>
      </c>
      <c r="E44" s="54" t="s">
        <v>2099</v>
      </c>
      <c r="F44" s="230">
        <v>5</v>
      </c>
      <c r="G44" s="230">
        <v>1</v>
      </c>
      <c r="H44" s="47">
        <v>100</v>
      </c>
      <c r="I44" s="59">
        <f t="shared" si="1"/>
        <v>500</v>
      </c>
      <c r="J44" s="59">
        <f t="shared" si="2"/>
        <v>100</v>
      </c>
    </row>
    <row r="45" spans="2:10" s="23" customFormat="1" ht="30.2" customHeight="1" thickBot="1" x14ac:dyDescent="0.3">
      <c r="B45" s="51" t="s">
        <v>265</v>
      </c>
      <c r="C45" s="51" t="s">
        <v>2143</v>
      </c>
      <c r="D45" s="53" t="s">
        <v>2095</v>
      </c>
      <c r="E45" s="54" t="s">
        <v>2119</v>
      </c>
      <c r="F45" s="230">
        <v>5</v>
      </c>
      <c r="G45" s="230">
        <v>1</v>
      </c>
      <c r="H45" s="47">
        <v>100</v>
      </c>
      <c r="I45" s="59">
        <f t="shared" si="1"/>
        <v>500</v>
      </c>
      <c r="J45" s="59">
        <f t="shared" si="2"/>
        <v>100</v>
      </c>
    </row>
    <row r="46" spans="2:10" s="23" customFormat="1" ht="30.2" customHeight="1" thickBot="1" x14ac:dyDescent="0.3">
      <c r="B46" s="51" t="s">
        <v>265</v>
      </c>
      <c r="C46" s="51" t="s">
        <v>2144</v>
      </c>
      <c r="D46" s="53" t="s">
        <v>2095</v>
      </c>
      <c r="E46" s="54" t="s">
        <v>2119</v>
      </c>
      <c r="F46" s="230">
        <v>5</v>
      </c>
      <c r="G46" s="230">
        <v>1</v>
      </c>
      <c r="H46" s="47">
        <v>100</v>
      </c>
      <c r="I46" s="59">
        <f t="shared" si="1"/>
        <v>500</v>
      </c>
      <c r="J46" s="59">
        <f t="shared" si="2"/>
        <v>100</v>
      </c>
    </row>
    <row r="47" spans="2:10" s="23" customFormat="1" ht="30.2" customHeight="1" thickBot="1" x14ac:dyDescent="0.3">
      <c r="B47" s="51" t="s">
        <v>265</v>
      </c>
      <c r="C47" s="51" t="s">
        <v>2145</v>
      </c>
      <c r="D47" s="53" t="s">
        <v>2095</v>
      </c>
      <c r="E47" s="54" t="s">
        <v>2119</v>
      </c>
      <c r="F47" s="230">
        <v>5</v>
      </c>
      <c r="G47" s="230">
        <v>1</v>
      </c>
      <c r="H47" s="47">
        <v>100</v>
      </c>
      <c r="I47" s="59">
        <f t="shared" si="1"/>
        <v>500</v>
      </c>
      <c r="J47" s="59">
        <f t="shared" si="2"/>
        <v>100</v>
      </c>
    </row>
    <row r="48" spans="2:10" s="23" customFormat="1" ht="30.2" customHeight="1" thickBot="1" x14ac:dyDescent="0.3">
      <c r="B48" s="51" t="s">
        <v>265</v>
      </c>
      <c r="C48" s="51" t="s">
        <v>2146</v>
      </c>
      <c r="D48" s="53" t="s">
        <v>2095</v>
      </c>
      <c r="E48" s="54" t="s">
        <v>2099</v>
      </c>
      <c r="F48" s="230">
        <v>5</v>
      </c>
      <c r="G48" s="230">
        <v>1</v>
      </c>
      <c r="H48" s="47">
        <v>100</v>
      </c>
      <c r="I48" s="59">
        <f t="shared" si="1"/>
        <v>500</v>
      </c>
      <c r="J48" s="59">
        <f t="shared" si="2"/>
        <v>100</v>
      </c>
    </row>
    <row r="49" spans="2:10" s="23" customFormat="1" ht="30.2" customHeight="1" thickBot="1" x14ac:dyDescent="0.3">
      <c r="B49" s="51" t="s">
        <v>265</v>
      </c>
      <c r="C49" s="51" t="s">
        <v>2147</v>
      </c>
      <c r="D49" s="53" t="s">
        <v>2095</v>
      </c>
      <c r="E49" s="54" t="s">
        <v>2099</v>
      </c>
      <c r="F49" s="230">
        <v>5</v>
      </c>
      <c r="G49" s="230">
        <v>1</v>
      </c>
      <c r="H49" s="47">
        <v>100</v>
      </c>
      <c r="I49" s="59">
        <f t="shared" si="1"/>
        <v>500</v>
      </c>
      <c r="J49" s="59">
        <f t="shared" si="2"/>
        <v>100</v>
      </c>
    </row>
    <row r="50" spans="2:10" s="23" customFormat="1" ht="30.2" customHeight="1" thickBot="1" x14ac:dyDescent="0.3">
      <c r="B50" s="51" t="s">
        <v>265</v>
      </c>
      <c r="C50" s="51" t="s">
        <v>2148</v>
      </c>
      <c r="D50" s="53" t="s">
        <v>2095</v>
      </c>
      <c r="E50" s="54" t="s">
        <v>2099</v>
      </c>
      <c r="F50" s="230">
        <v>5</v>
      </c>
      <c r="G50" s="230">
        <v>1</v>
      </c>
      <c r="H50" s="47">
        <v>100</v>
      </c>
      <c r="I50" s="59">
        <f t="shared" si="1"/>
        <v>500</v>
      </c>
      <c r="J50" s="59">
        <f t="shared" si="2"/>
        <v>100</v>
      </c>
    </row>
    <row r="51" spans="2:10" s="23" customFormat="1" ht="30.2" customHeight="1" thickBot="1" x14ac:dyDescent="0.3">
      <c r="B51" s="51" t="s">
        <v>265</v>
      </c>
      <c r="C51" s="51" t="s">
        <v>2149</v>
      </c>
      <c r="D51" s="53" t="s">
        <v>2095</v>
      </c>
      <c r="E51" s="54" t="s">
        <v>2119</v>
      </c>
      <c r="F51" s="230">
        <v>5</v>
      </c>
      <c r="G51" s="230">
        <v>1</v>
      </c>
      <c r="H51" s="47">
        <v>100</v>
      </c>
      <c r="I51" s="59">
        <f t="shared" si="1"/>
        <v>500</v>
      </c>
      <c r="J51" s="59">
        <f t="shared" si="2"/>
        <v>100</v>
      </c>
    </row>
    <row r="52" spans="2:10" s="23" customFormat="1" ht="30.2" customHeight="1" thickBot="1" x14ac:dyDescent="0.3">
      <c r="B52" s="51" t="s">
        <v>265</v>
      </c>
      <c r="C52" s="51" t="s">
        <v>2150</v>
      </c>
      <c r="D52" s="53" t="s">
        <v>2095</v>
      </c>
      <c r="E52" s="54" t="s">
        <v>2119</v>
      </c>
      <c r="F52" s="230">
        <v>5</v>
      </c>
      <c r="G52" s="230">
        <v>1</v>
      </c>
      <c r="H52" s="47">
        <v>100</v>
      </c>
      <c r="I52" s="59">
        <f t="shared" si="1"/>
        <v>500</v>
      </c>
      <c r="J52" s="59">
        <f t="shared" si="2"/>
        <v>100</v>
      </c>
    </row>
    <row r="53" spans="2:10" s="23" customFormat="1" ht="30.2" customHeight="1" thickBot="1" x14ac:dyDescent="0.3">
      <c r="B53" s="51" t="s">
        <v>265</v>
      </c>
      <c r="C53" s="51" t="s">
        <v>2151</v>
      </c>
      <c r="D53" s="53" t="s">
        <v>2095</v>
      </c>
      <c r="E53" s="54" t="s">
        <v>2099</v>
      </c>
      <c r="F53" s="230">
        <v>5</v>
      </c>
      <c r="G53" s="230">
        <v>1</v>
      </c>
      <c r="H53" s="47">
        <v>100</v>
      </c>
      <c r="I53" s="59">
        <f t="shared" si="1"/>
        <v>500</v>
      </c>
      <c r="J53" s="59">
        <f t="shared" si="2"/>
        <v>100</v>
      </c>
    </row>
    <row r="54" spans="2:10" s="23" customFormat="1" ht="30.2" customHeight="1" thickBot="1" x14ac:dyDescent="0.3">
      <c r="B54" s="51" t="s">
        <v>265</v>
      </c>
      <c r="C54" s="51" t="s">
        <v>2152</v>
      </c>
      <c r="D54" s="53" t="s">
        <v>2095</v>
      </c>
      <c r="E54" s="54" t="s">
        <v>2104</v>
      </c>
      <c r="F54" s="230">
        <v>5</v>
      </c>
      <c r="G54" s="230">
        <v>1</v>
      </c>
      <c r="H54" s="47">
        <v>100</v>
      </c>
      <c r="I54" s="59">
        <f t="shared" si="1"/>
        <v>500</v>
      </c>
      <c r="J54" s="59">
        <f t="shared" si="2"/>
        <v>100</v>
      </c>
    </row>
    <row r="55" spans="2:10" s="23" customFormat="1" ht="30.2" customHeight="1" thickBot="1" x14ac:dyDescent="0.3">
      <c r="B55" s="51" t="s">
        <v>265</v>
      </c>
      <c r="C55" s="51" t="s">
        <v>2153</v>
      </c>
      <c r="D55" s="53" t="s">
        <v>2095</v>
      </c>
      <c r="E55" s="54" t="s">
        <v>2104</v>
      </c>
      <c r="F55" s="230">
        <v>5</v>
      </c>
      <c r="G55" s="230">
        <v>1</v>
      </c>
      <c r="H55" s="47">
        <v>100</v>
      </c>
      <c r="I55" s="59">
        <f t="shared" si="1"/>
        <v>500</v>
      </c>
      <c r="J55" s="59">
        <f t="shared" si="2"/>
        <v>100</v>
      </c>
    </row>
    <row r="56" spans="2:10" s="23" customFormat="1" ht="30.2" customHeight="1" thickBot="1" x14ac:dyDescent="0.3">
      <c r="B56" s="51" t="s">
        <v>265</v>
      </c>
      <c r="C56" s="51" t="s">
        <v>2154</v>
      </c>
      <c r="D56" s="53" t="s">
        <v>2095</v>
      </c>
      <c r="E56" s="54" t="s">
        <v>2104</v>
      </c>
      <c r="F56" s="230">
        <v>5</v>
      </c>
      <c r="G56" s="230">
        <v>1</v>
      </c>
      <c r="H56" s="47">
        <v>100</v>
      </c>
      <c r="I56" s="59">
        <f t="shared" si="1"/>
        <v>500</v>
      </c>
      <c r="J56" s="59">
        <f t="shared" si="2"/>
        <v>100</v>
      </c>
    </row>
    <row r="57" spans="2:10" s="23" customFormat="1" ht="30.2" customHeight="1" thickBot="1" x14ac:dyDescent="0.3">
      <c r="B57" s="51" t="s">
        <v>265</v>
      </c>
      <c r="C57" s="51" t="s">
        <v>2155</v>
      </c>
      <c r="D57" s="53" t="s">
        <v>2095</v>
      </c>
      <c r="E57" s="54" t="s">
        <v>2104</v>
      </c>
      <c r="F57" s="230">
        <v>5</v>
      </c>
      <c r="G57" s="230">
        <v>1</v>
      </c>
      <c r="H57" s="47">
        <v>100</v>
      </c>
      <c r="I57" s="59">
        <f t="shared" si="1"/>
        <v>500</v>
      </c>
      <c r="J57" s="59">
        <f t="shared" si="2"/>
        <v>100</v>
      </c>
    </row>
    <row r="58" spans="2:10" s="23" customFormat="1" ht="30.2" customHeight="1" thickBot="1" x14ac:dyDescent="0.3">
      <c r="B58" s="51" t="s">
        <v>265</v>
      </c>
      <c r="C58" s="51" t="s">
        <v>2156</v>
      </c>
      <c r="D58" s="53" t="s">
        <v>2095</v>
      </c>
      <c r="E58" s="54" t="s">
        <v>2104</v>
      </c>
      <c r="F58" s="230">
        <v>5</v>
      </c>
      <c r="G58" s="230">
        <v>1</v>
      </c>
      <c r="H58" s="47">
        <v>100</v>
      </c>
      <c r="I58" s="59">
        <f t="shared" si="1"/>
        <v>500</v>
      </c>
      <c r="J58" s="59">
        <f t="shared" si="2"/>
        <v>100</v>
      </c>
    </row>
    <row r="59" spans="2:10" s="23" customFormat="1" ht="30.2" customHeight="1" thickBot="1" x14ac:dyDescent="0.3">
      <c r="B59" s="51" t="s">
        <v>265</v>
      </c>
      <c r="C59" s="51" t="s">
        <v>2157</v>
      </c>
      <c r="D59" s="53" t="s">
        <v>2095</v>
      </c>
      <c r="E59" s="54" t="s">
        <v>2104</v>
      </c>
      <c r="F59" s="230">
        <v>5</v>
      </c>
      <c r="G59" s="230">
        <v>1</v>
      </c>
      <c r="H59" s="47">
        <v>100</v>
      </c>
      <c r="I59" s="59">
        <f t="shared" si="1"/>
        <v>500</v>
      </c>
      <c r="J59" s="59">
        <f t="shared" si="2"/>
        <v>100</v>
      </c>
    </row>
    <row r="60" spans="2:10" s="23" customFormat="1" ht="30.2" customHeight="1" thickBot="1" x14ac:dyDescent="0.3">
      <c r="B60" s="51" t="s">
        <v>265</v>
      </c>
      <c r="C60" s="51" t="s">
        <v>2158</v>
      </c>
      <c r="D60" s="53" t="s">
        <v>2095</v>
      </c>
      <c r="E60" s="54" t="s">
        <v>2104</v>
      </c>
      <c r="F60" s="230">
        <v>5</v>
      </c>
      <c r="G60" s="230">
        <v>1</v>
      </c>
      <c r="H60" s="47">
        <v>100</v>
      </c>
      <c r="I60" s="59">
        <f t="shared" si="1"/>
        <v>500</v>
      </c>
      <c r="J60" s="59">
        <f t="shared" si="2"/>
        <v>100</v>
      </c>
    </row>
    <row r="61" spans="2:10" s="23" customFormat="1" ht="30.2" customHeight="1" thickBot="1" x14ac:dyDescent="0.3">
      <c r="B61" s="51" t="s">
        <v>265</v>
      </c>
      <c r="C61" s="51" t="s">
        <v>2159</v>
      </c>
      <c r="D61" s="53" t="s">
        <v>2095</v>
      </c>
      <c r="E61" s="54" t="s">
        <v>2099</v>
      </c>
      <c r="F61" s="230">
        <v>5</v>
      </c>
      <c r="G61" s="230">
        <v>1</v>
      </c>
      <c r="H61" s="47">
        <v>100</v>
      </c>
      <c r="I61" s="59">
        <f t="shared" si="1"/>
        <v>500</v>
      </c>
      <c r="J61" s="59">
        <f t="shared" si="2"/>
        <v>100</v>
      </c>
    </row>
    <row r="62" spans="2:10" s="23" customFormat="1" ht="30.2" customHeight="1" thickBot="1" x14ac:dyDescent="0.3">
      <c r="B62" s="51" t="s">
        <v>265</v>
      </c>
      <c r="C62" s="51" t="s">
        <v>2160</v>
      </c>
      <c r="D62" s="53" t="s">
        <v>2095</v>
      </c>
      <c r="E62" s="54" t="s">
        <v>2099</v>
      </c>
      <c r="F62" s="230">
        <v>5</v>
      </c>
      <c r="G62" s="230">
        <v>1</v>
      </c>
      <c r="H62" s="47">
        <v>100</v>
      </c>
      <c r="I62" s="59">
        <f t="shared" si="1"/>
        <v>500</v>
      </c>
      <c r="J62" s="59">
        <f t="shared" si="2"/>
        <v>100</v>
      </c>
    </row>
    <row r="63" spans="2:10" s="23" customFormat="1" ht="30.2" customHeight="1" thickBot="1" x14ac:dyDescent="0.3">
      <c r="B63" s="51" t="s">
        <v>265</v>
      </c>
      <c r="C63" s="51" t="s">
        <v>2161</v>
      </c>
      <c r="D63" s="53" t="s">
        <v>2095</v>
      </c>
      <c r="E63" s="54" t="s">
        <v>2104</v>
      </c>
      <c r="F63" s="230">
        <v>5</v>
      </c>
      <c r="G63" s="230">
        <v>1</v>
      </c>
      <c r="H63" s="47">
        <v>100</v>
      </c>
      <c r="I63" s="59">
        <f t="shared" si="1"/>
        <v>500</v>
      </c>
      <c r="J63" s="59">
        <f t="shared" si="2"/>
        <v>100</v>
      </c>
    </row>
    <row r="64" spans="2:10" s="23" customFormat="1" ht="30.2" customHeight="1" thickBot="1" x14ac:dyDescent="0.3">
      <c r="B64" s="51" t="s">
        <v>265</v>
      </c>
      <c r="C64" s="51" t="s">
        <v>2162</v>
      </c>
      <c r="D64" s="53" t="s">
        <v>2095</v>
      </c>
      <c r="E64" s="54" t="s">
        <v>2104</v>
      </c>
      <c r="F64" s="230">
        <v>5</v>
      </c>
      <c r="G64" s="230">
        <v>1</v>
      </c>
      <c r="H64" s="47">
        <v>100</v>
      </c>
      <c r="I64" s="59">
        <f t="shared" si="1"/>
        <v>500</v>
      </c>
      <c r="J64" s="59">
        <f t="shared" si="2"/>
        <v>100</v>
      </c>
    </row>
    <row r="65" spans="2:10" s="23" customFormat="1" ht="30.2" customHeight="1" thickBot="1" x14ac:dyDescent="0.3">
      <c r="B65" s="51" t="s">
        <v>265</v>
      </c>
      <c r="C65" s="51" t="s">
        <v>2163</v>
      </c>
      <c r="D65" s="53" t="s">
        <v>2095</v>
      </c>
      <c r="E65" s="54" t="s">
        <v>2104</v>
      </c>
      <c r="F65" s="230">
        <v>5</v>
      </c>
      <c r="G65" s="230">
        <v>1</v>
      </c>
      <c r="H65" s="47">
        <v>100</v>
      </c>
      <c r="I65" s="59">
        <f t="shared" si="1"/>
        <v>500</v>
      </c>
      <c r="J65" s="59">
        <f t="shared" si="2"/>
        <v>100</v>
      </c>
    </row>
    <row r="66" spans="2:10" s="23" customFormat="1" ht="30.2" customHeight="1" thickBot="1" x14ac:dyDescent="0.3">
      <c r="B66" s="51" t="s">
        <v>265</v>
      </c>
      <c r="C66" s="51" t="s">
        <v>2164</v>
      </c>
      <c r="D66" s="53" t="s">
        <v>2095</v>
      </c>
      <c r="E66" s="54" t="s">
        <v>2104</v>
      </c>
      <c r="F66" s="230">
        <v>5</v>
      </c>
      <c r="G66" s="230">
        <v>1</v>
      </c>
      <c r="H66" s="47">
        <v>100</v>
      </c>
      <c r="I66" s="59">
        <f t="shared" si="1"/>
        <v>500</v>
      </c>
      <c r="J66" s="59">
        <f t="shared" si="2"/>
        <v>100</v>
      </c>
    </row>
    <row r="67" spans="2:10" s="23" customFormat="1" ht="30.2" customHeight="1" thickBot="1" x14ac:dyDescent="0.3">
      <c r="B67" s="51" t="s">
        <v>265</v>
      </c>
      <c r="C67" s="51" t="s">
        <v>2165</v>
      </c>
      <c r="D67" s="53" t="s">
        <v>2095</v>
      </c>
      <c r="E67" s="54" t="s">
        <v>2104</v>
      </c>
      <c r="F67" s="230">
        <v>5</v>
      </c>
      <c r="G67" s="230">
        <v>1</v>
      </c>
      <c r="H67" s="47">
        <v>100</v>
      </c>
      <c r="I67" s="59">
        <f t="shared" si="1"/>
        <v>500</v>
      </c>
      <c r="J67" s="59">
        <f t="shared" si="2"/>
        <v>100</v>
      </c>
    </row>
    <row r="68" spans="2:10" s="23" customFormat="1" ht="30.2" customHeight="1" thickBot="1" x14ac:dyDescent="0.3">
      <c r="B68" s="51" t="s">
        <v>265</v>
      </c>
      <c r="C68" s="51" t="s">
        <v>2166</v>
      </c>
      <c r="D68" s="53" t="s">
        <v>2095</v>
      </c>
      <c r="E68" s="54" t="s">
        <v>2104</v>
      </c>
      <c r="F68" s="230">
        <v>5</v>
      </c>
      <c r="G68" s="230">
        <v>1</v>
      </c>
      <c r="H68" s="47">
        <v>100</v>
      </c>
      <c r="I68" s="59">
        <f t="shared" si="1"/>
        <v>500</v>
      </c>
      <c r="J68" s="59">
        <f t="shared" si="2"/>
        <v>100</v>
      </c>
    </row>
    <row r="69" spans="2:10" s="23" customFormat="1" ht="30.2" customHeight="1" thickBot="1" x14ac:dyDescent="0.3">
      <c r="B69" s="51" t="s">
        <v>265</v>
      </c>
      <c r="C69" s="51" t="s">
        <v>2167</v>
      </c>
      <c r="D69" s="53" t="s">
        <v>2095</v>
      </c>
      <c r="E69" s="54" t="s">
        <v>2104</v>
      </c>
      <c r="F69" s="230">
        <v>5</v>
      </c>
      <c r="G69" s="230">
        <v>1</v>
      </c>
      <c r="H69" s="47">
        <v>100</v>
      </c>
      <c r="I69" s="59">
        <f t="shared" ref="I69:I132" si="3">ROUND(F69*H69,2)</f>
        <v>500</v>
      </c>
      <c r="J69" s="59">
        <f t="shared" ref="J69:J132" si="4">ROUND(G69*H69,2)</f>
        <v>100</v>
      </c>
    </row>
    <row r="70" spans="2:10" s="23" customFormat="1" ht="30.2" customHeight="1" thickBot="1" x14ac:dyDescent="0.3">
      <c r="B70" s="51" t="s">
        <v>265</v>
      </c>
      <c r="C70" s="51" t="s">
        <v>2168</v>
      </c>
      <c r="D70" s="53" t="s">
        <v>2095</v>
      </c>
      <c r="E70" s="54" t="s">
        <v>2104</v>
      </c>
      <c r="F70" s="230">
        <v>5</v>
      </c>
      <c r="G70" s="230">
        <v>1</v>
      </c>
      <c r="H70" s="47">
        <v>100</v>
      </c>
      <c r="I70" s="59">
        <f t="shared" si="3"/>
        <v>500</v>
      </c>
      <c r="J70" s="59">
        <f t="shared" si="4"/>
        <v>100</v>
      </c>
    </row>
    <row r="71" spans="2:10" s="23" customFormat="1" ht="30.2" customHeight="1" thickBot="1" x14ac:dyDescent="0.3">
      <c r="B71" s="51" t="s">
        <v>265</v>
      </c>
      <c r="C71" s="51" t="s">
        <v>2169</v>
      </c>
      <c r="D71" s="53" t="s">
        <v>2095</v>
      </c>
      <c r="E71" s="54" t="s">
        <v>2104</v>
      </c>
      <c r="F71" s="230">
        <v>5</v>
      </c>
      <c r="G71" s="230">
        <v>1</v>
      </c>
      <c r="H71" s="47">
        <v>100</v>
      </c>
      <c r="I71" s="59">
        <f t="shared" si="3"/>
        <v>500</v>
      </c>
      <c r="J71" s="59">
        <f t="shared" si="4"/>
        <v>100</v>
      </c>
    </row>
    <row r="72" spans="2:10" s="23" customFormat="1" ht="30.2" customHeight="1" thickBot="1" x14ac:dyDescent="0.3">
      <c r="B72" s="51" t="s">
        <v>265</v>
      </c>
      <c r="C72" s="51" t="s">
        <v>2170</v>
      </c>
      <c r="D72" s="53" t="s">
        <v>2095</v>
      </c>
      <c r="E72" s="54" t="s">
        <v>2104</v>
      </c>
      <c r="F72" s="230">
        <v>5</v>
      </c>
      <c r="G72" s="230">
        <v>1</v>
      </c>
      <c r="H72" s="47">
        <v>100</v>
      </c>
      <c r="I72" s="59">
        <f t="shared" si="3"/>
        <v>500</v>
      </c>
      <c r="J72" s="59">
        <f t="shared" si="4"/>
        <v>100</v>
      </c>
    </row>
    <row r="73" spans="2:10" s="23" customFormat="1" ht="30.2" customHeight="1" thickBot="1" x14ac:dyDescent="0.3">
      <c r="B73" s="51" t="s">
        <v>265</v>
      </c>
      <c r="C73" s="51" t="s">
        <v>2171</v>
      </c>
      <c r="D73" s="53" t="s">
        <v>2095</v>
      </c>
      <c r="E73" s="54" t="s">
        <v>2104</v>
      </c>
      <c r="F73" s="230">
        <v>5</v>
      </c>
      <c r="G73" s="230">
        <v>1</v>
      </c>
      <c r="H73" s="47">
        <v>100</v>
      </c>
      <c r="I73" s="59">
        <f t="shared" si="3"/>
        <v>500</v>
      </c>
      <c r="J73" s="59">
        <f t="shared" si="4"/>
        <v>100</v>
      </c>
    </row>
    <row r="74" spans="2:10" s="23" customFormat="1" ht="30.2" customHeight="1" thickBot="1" x14ac:dyDescent="0.3">
      <c r="B74" s="51" t="s">
        <v>265</v>
      </c>
      <c r="C74" s="51" t="s">
        <v>2172</v>
      </c>
      <c r="D74" s="53" t="s">
        <v>2095</v>
      </c>
      <c r="E74" s="54" t="s">
        <v>2104</v>
      </c>
      <c r="F74" s="230">
        <v>5</v>
      </c>
      <c r="G74" s="230">
        <v>1</v>
      </c>
      <c r="H74" s="47">
        <v>100</v>
      </c>
      <c r="I74" s="59">
        <f t="shared" si="3"/>
        <v>500</v>
      </c>
      <c r="J74" s="59">
        <f t="shared" si="4"/>
        <v>100</v>
      </c>
    </row>
    <row r="75" spans="2:10" s="23" customFormat="1" ht="30.2" customHeight="1" thickBot="1" x14ac:dyDescent="0.3">
      <c r="B75" s="51" t="s">
        <v>265</v>
      </c>
      <c r="C75" s="51" t="s">
        <v>2173</v>
      </c>
      <c r="D75" s="53" t="s">
        <v>2095</v>
      </c>
      <c r="E75" s="54" t="s">
        <v>2104</v>
      </c>
      <c r="F75" s="230">
        <v>5</v>
      </c>
      <c r="G75" s="230">
        <v>1</v>
      </c>
      <c r="H75" s="47">
        <v>100</v>
      </c>
      <c r="I75" s="59">
        <f t="shared" si="3"/>
        <v>500</v>
      </c>
      <c r="J75" s="59">
        <f t="shared" si="4"/>
        <v>100</v>
      </c>
    </row>
    <row r="76" spans="2:10" s="23" customFormat="1" ht="30.2" customHeight="1" thickBot="1" x14ac:dyDescent="0.3">
      <c r="B76" s="51" t="s">
        <v>265</v>
      </c>
      <c r="C76" s="51" t="s">
        <v>2174</v>
      </c>
      <c r="D76" s="53" t="s">
        <v>2095</v>
      </c>
      <c r="E76" s="54" t="s">
        <v>2119</v>
      </c>
      <c r="F76" s="230">
        <v>5</v>
      </c>
      <c r="G76" s="230">
        <v>1</v>
      </c>
      <c r="H76" s="47">
        <v>100</v>
      </c>
      <c r="I76" s="59">
        <f t="shared" si="3"/>
        <v>500</v>
      </c>
      <c r="J76" s="59">
        <f t="shared" si="4"/>
        <v>100</v>
      </c>
    </row>
    <row r="77" spans="2:10" s="23" customFormat="1" ht="30.2" customHeight="1" thickBot="1" x14ac:dyDescent="0.3">
      <c r="B77" s="51" t="s">
        <v>265</v>
      </c>
      <c r="C77" s="51" t="s">
        <v>2175</v>
      </c>
      <c r="D77" s="53" t="s">
        <v>2095</v>
      </c>
      <c r="E77" s="54" t="s">
        <v>2119</v>
      </c>
      <c r="F77" s="230">
        <v>5</v>
      </c>
      <c r="G77" s="230">
        <v>1</v>
      </c>
      <c r="H77" s="47">
        <v>100</v>
      </c>
      <c r="I77" s="59">
        <f t="shared" si="3"/>
        <v>500</v>
      </c>
      <c r="J77" s="59">
        <f t="shared" si="4"/>
        <v>100</v>
      </c>
    </row>
    <row r="78" spans="2:10" s="23" customFormat="1" ht="30.2" customHeight="1" thickBot="1" x14ac:dyDescent="0.3">
      <c r="B78" s="51" t="s">
        <v>265</v>
      </c>
      <c r="C78" s="51" t="s">
        <v>2176</v>
      </c>
      <c r="D78" s="53" t="s">
        <v>2095</v>
      </c>
      <c r="E78" s="54" t="s">
        <v>2119</v>
      </c>
      <c r="F78" s="230">
        <v>5</v>
      </c>
      <c r="G78" s="230">
        <v>1</v>
      </c>
      <c r="H78" s="47">
        <v>100</v>
      </c>
      <c r="I78" s="59">
        <f t="shared" si="3"/>
        <v>500</v>
      </c>
      <c r="J78" s="59">
        <f t="shared" si="4"/>
        <v>100</v>
      </c>
    </row>
    <row r="79" spans="2:10" s="23" customFormat="1" ht="30.2" customHeight="1" thickBot="1" x14ac:dyDescent="0.3">
      <c r="B79" s="51" t="s">
        <v>265</v>
      </c>
      <c r="C79" s="51" t="s">
        <v>2177</v>
      </c>
      <c r="D79" s="53" t="s">
        <v>2095</v>
      </c>
      <c r="E79" s="54" t="s">
        <v>2119</v>
      </c>
      <c r="F79" s="230">
        <v>5</v>
      </c>
      <c r="G79" s="230">
        <v>1</v>
      </c>
      <c r="H79" s="47">
        <v>100</v>
      </c>
      <c r="I79" s="59">
        <f t="shared" si="3"/>
        <v>500</v>
      </c>
      <c r="J79" s="59">
        <f t="shared" si="4"/>
        <v>100</v>
      </c>
    </row>
    <row r="80" spans="2:10" s="23" customFormat="1" ht="30.2" customHeight="1" thickBot="1" x14ac:dyDescent="0.3">
      <c r="B80" s="51" t="s">
        <v>265</v>
      </c>
      <c r="C80" s="51" t="s">
        <v>2178</v>
      </c>
      <c r="D80" s="53" t="s">
        <v>2095</v>
      </c>
      <c r="E80" s="54" t="s">
        <v>2119</v>
      </c>
      <c r="F80" s="230">
        <v>5</v>
      </c>
      <c r="G80" s="230">
        <v>1</v>
      </c>
      <c r="H80" s="47">
        <v>100</v>
      </c>
      <c r="I80" s="59">
        <f t="shared" si="3"/>
        <v>500</v>
      </c>
      <c r="J80" s="59">
        <f t="shared" si="4"/>
        <v>100</v>
      </c>
    </row>
    <row r="81" spans="2:10" s="23" customFormat="1" ht="30.2" customHeight="1" thickBot="1" x14ac:dyDescent="0.3">
      <c r="B81" s="51" t="s">
        <v>265</v>
      </c>
      <c r="C81" s="51" t="s">
        <v>2179</v>
      </c>
      <c r="D81" s="53" t="s">
        <v>2095</v>
      </c>
      <c r="E81" s="54" t="s">
        <v>2119</v>
      </c>
      <c r="F81" s="230">
        <v>5</v>
      </c>
      <c r="G81" s="230">
        <v>1</v>
      </c>
      <c r="H81" s="47">
        <v>100</v>
      </c>
      <c r="I81" s="59">
        <f t="shared" si="3"/>
        <v>500</v>
      </c>
      <c r="J81" s="59">
        <f t="shared" si="4"/>
        <v>100</v>
      </c>
    </row>
    <row r="82" spans="2:10" s="23" customFormat="1" ht="30.2" customHeight="1" thickBot="1" x14ac:dyDescent="0.3">
      <c r="B82" s="51" t="s">
        <v>265</v>
      </c>
      <c r="C82" s="51" t="s">
        <v>2180</v>
      </c>
      <c r="D82" s="53" t="s">
        <v>2095</v>
      </c>
      <c r="E82" s="54" t="s">
        <v>2119</v>
      </c>
      <c r="F82" s="230">
        <v>5</v>
      </c>
      <c r="G82" s="230">
        <v>1</v>
      </c>
      <c r="H82" s="47">
        <v>100</v>
      </c>
      <c r="I82" s="59">
        <f t="shared" si="3"/>
        <v>500</v>
      </c>
      <c r="J82" s="59">
        <f t="shared" si="4"/>
        <v>100</v>
      </c>
    </row>
    <row r="83" spans="2:10" s="23" customFormat="1" ht="30.2" customHeight="1" thickBot="1" x14ac:dyDescent="0.3">
      <c r="B83" s="51" t="s">
        <v>265</v>
      </c>
      <c r="C83" s="51" t="s">
        <v>2181</v>
      </c>
      <c r="D83" s="53" t="s">
        <v>2095</v>
      </c>
      <c r="E83" s="54" t="s">
        <v>2099</v>
      </c>
      <c r="F83" s="230">
        <v>5</v>
      </c>
      <c r="G83" s="230">
        <v>1</v>
      </c>
      <c r="H83" s="47">
        <v>100</v>
      </c>
      <c r="I83" s="59">
        <f t="shared" si="3"/>
        <v>500</v>
      </c>
      <c r="J83" s="59">
        <f t="shared" si="4"/>
        <v>100</v>
      </c>
    </row>
    <row r="84" spans="2:10" s="23" customFormat="1" ht="30.2" customHeight="1" thickBot="1" x14ac:dyDescent="0.3">
      <c r="B84" s="51" t="s">
        <v>265</v>
      </c>
      <c r="C84" s="51" t="s">
        <v>2182</v>
      </c>
      <c r="D84" s="53" t="s">
        <v>2095</v>
      </c>
      <c r="E84" s="54" t="s">
        <v>2099</v>
      </c>
      <c r="F84" s="230">
        <v>5</v>
      </c>
      <c r="G84" s="230">
        <v>1</v>
      </c>
      <c r="H84" s="47">
        <v>100</v>
      </c>
      <c r="I84" s="59">
        <f t="shared" si="3"/>
        <v>500</v>
      </c>
      <c r="J84" s="59">
        <f t="shared" si="4"/>
        <v>100</v>
      </c>
    </row>
    <row r="85" spans="2:10" s="23" customFormat="1" ht="30.2" customHeight="1" thickBot="1" x14ac:dyDescent="0.3">
      <c r="B85" s="51" t="s">
        <v>265</v>
      </c>
      <c r="C85" s="51" t="s">
        <v>2183</v>
      </c>
      <c r="D85" s="53" t="s">
        <v>2095</v>
      </c>
      <c r="E85" s="54" t="s">
        <v>2104</v>
      </c>
      <c r="F85" s="230">
        <v>5</v>
      </c>
      <c r="G85" s="230">
        <v>1</v>
      </c>
      <c r="H85" s="47">
        <v>100</v>
      </c>
      <c r="I85" s="59">
        <f t="shared" si="3"/>
        <v>500</v>
      </c>
      <c r="J85" s="59">
        <f t="shared" si="4"/>
        <v>100</v>
      </c>
    </row>
    <row r="86" spans="2:10" s="23" customFormat="1" ht="30.2" customHeight="1" thickBot="1" x14ac:dyDescent="0.3">
      <c r="B86" s="51" t="s">
        <v>265</v>
      </c>
      <c r="C86" s="51" t="s">
        <v>2184</v>
      </c>
      <c r="D86" s="53" t="s">
        <v>2095</v>
      </c>
      <c r="E86" s="54" t="s">
        <v>2104</v>
      </c>
      <c r="F86" s="230">
        <v>5</v>
      </c>
      <c r="G86" s="230">
        <v>1</v>
      </c>
      <c r="H86" s="47">
        <v>100</v>
      </c>
      <c r="I86" s="59">
        <f t="shared" si="3"/>
        <v>500</v>
      </c>
      <c r="J86" s="59">
        <f t="shared" si="4"/>
        <v>100</v>
      </c>
    </row>
    <row r="87" spans="2:10" s="23" customFormat="1" ht="30.2" customHeight="1" thickBot="1" x14ac:dyDescent="0.3">
      <c r="B87" s="51" t="s">
        <v>265</v>
      </c>
      <c r="C87" s="51" t="s">
        <v>2185</v>
      </c>
      <c r="D87" s="53" t="s">
        <v>2095</v>
      </c>
      <c r="E87" s="54" t="s">
        <v>2104</v>
      </c>
      <c r="F87" s="230">
        <v>5</v>
      </c>
      <c r="G87" s="230">
        <v>1</v>
      </c>
      <c r="H87" s="47">
        <v>100</v>
      </c>
      <c r="I87" s="59">
        <f t="shared" si="3"/>
        <v>500</v>
      </c>
      <c r="J87" s="59">
        <f t="shared" si="4"/>
        <v>100</v>
      </c>
    </row>
    <row r="88" spans="2:10" s="23" customFormat="1" ht="30.2" customHeight="1" thickBot="1" x14ac:dyDescent="0.3">
      <c r="B88" s="51" t="s">
        <v>265</v>
      </c>
      <c r="C88" s="51" t="s">
        <v>2186</v>
      </c>
      <c r="D88" s="53" t="s">
        <v>2095</v>
      </c>
      <c r="E88" s="54" t="s">
        <v>2104</v>
      </c>
      <c r="F88" s="230">
        <v>5</v>
      </c>
      <c r="G88" s="230">
        <v>1</v>
      </c>
      <c r="H88" s="47">
        <v>100</v>
      </c>
      <c r="I88" s="59">
        <f t="shared" si="3"/>
        <v>500</v>
      </c>
      <c r="J88" s="59">
        <f t="shared" si="4"/>
        <v>100</v>
      </c>
    </row>
    <row r="89" spans="2:10" s="23" customFormat="1" ht="30.2" customHeight="1" thickBot="1" x14ac:dyDescent="0.3">
      <c r="B89" s="51" t="s">
        <v>265</v>
      </c>
      <c r="C89" s="51" t="s">
        <v>2187</v>
      </c>
      <c r="D89" s="53" t="s">
        <v>2095</v>
      </c>
      <c r="E89" s="54" t="s">
        <v>2104</v>
      </c>
      <c r="F89" s="230">
        <v>5</v>
      </c>
      <c r="G89" s="230">
        <v>1</v>
      </c>
      <c r="H89" s="47">
        <v>100</v>
      </c>
      <c r="I89" s="59">
        <f t="shared" si="3"/>
        <v>500</v>
      </c>
      <c r="J89" s="59">
        <f t="shared" si="4"/>
        <v>100</v>
      </c>
    </row>
    <row r="90" spans="2:10" s="23" customFormat="1" ht="30.2" customHeight="1" thickBot="1" x14ac:dyDescent="0.3">
      <c r="B90" s="51" t="s">
        <v>265</v>
      </c>
      <c r="C90" s="51" t="s">
        <v>2188</v>
      </c>
      <c r="D90" s="53" t="s">
        <v>2095</v>
      </c>
      <c r="E90" s="54" t="s">
        <v>2104</v>
      </c>
      <c r="F90" s="230">
        <v>5</v>
      </c>
      <c r="G90" s="230">
        <v>1</v>
      </c>
      <c r="H90" s="47">
        <v>100</v>
      </c>
      <c r="I90" s="59">
        <f t="shared" si="3"/>
        <v>500</v>
      </c>
      <c r="J90" s="59">
        <f t="shared" si="4"/>
        <v>100</v>
      </c>
    </row>
    <row r="91" spans="2:10" s="23" customFormat="1" ht="30.2" customHeight="1" thickBot="1" x14ac:dyDescent="0.3">
      <c r="B91" s="51" t="s">
        <v>265</v>
      </c>
      <c r="C91" s="51" t="s">
        <v>2189</v>
      </c>
      <c r="D91" s="53" t="s">
        <v>2095</v>
      </c>
      <c r="E91" s="54" t="s">
        <v>2104</v>
      </c>
      <c r="F91" s="230">
        <v>5</v>
      </c>
      <c r="G91" s="230">
        <v>1</v>
      </c>
      <c r="H91" s="47">
        <v>100</v>
      </c>
      <c r="I91" s="59">
        <f t="shared" si="3"/>
        <v>500</v>
      </c>
      <c r="J91" s="59">
        <f t="shared" si="4"/>
        <v>100</v>
      </c>
    </row>
    <row r="92" spans="2:10" s="23" customFormat="1" ht="30.2" customHeight="1" thickBot="1" x14ac:dyDescent="0.3">
      <c r="B92" s="51" t="s">
        <v>265</v>
      </c>
      <c r="C92" s="51" t="s">
        <v>2190</v>
      </c>
      <c r="D92" s="53" t="s">
        <v>2095</v>
      </c>
      <c r="E92" s="54" t="s">
        <v>2104</v>
      </c>
      <c r="F92" s="230">
        <v>5</v>
      </c>
      <c r="G92" s="230">
        <v>1</v>
      </c>
      <c r="H92" s="47">
        <v>100</v>
      </c>
      <c r="I92" s="59">
        <f t="shared" si="3"/>
        <v>500</v>
      </c>
      <c r="J92" s="59">
        <f t="shared" si="4"/>
        <v>100</v>
      </c>
    </row>
    <row r="93" spans="2:10" s="23" customFormat="1" ht="30.2" customHeight="1" thickBot="1" x14ac:dyDescent="0.3">
      <c r="B93" s="51" t="s">
        <v>265</v>
      </c>
      <c r="C93" s="51" t="s">
        <v>2191</v>
      </c>
      <c r="D93" s="53" t="s">
        <v>2095</v>
      </c>
      <c r="E93" s="54" t="s">
        <v>2104</v>
      </c>
      <c r="F93" s="230">
        <v>5</v>
      </c>
      <c r="G93" s="230">
        <v>1</v>
      </c>
      <c r="H93" s="47">
        <v>100</v>
      </c>
      <c r="I93" s="59">
        <f t="shared" si="3"/>
        <v>500</v>
      </c>
      <c r="J93" s="59">
        <f t="shared" si="4"/>
        <v>100</v>
      </c>
    </row>
    <row r="94" spans="2:10" s="23" customFormat="1" ht="30.2" customHeight="1" thickBot="1" x14ac:dyDescent="0.3">
      <c r="B94" s="51" t="s">
        <v>265</v>
      </c>
      <c r="C94" s="51" t="s">
        <v>2192</v>
      </c>
      <c r="D94" s="53" t="s">
        <v>2095</v>
      </c>
      <c r="E94" s="54" t="s">
        <v>2104</v>
      </c>
      <c r="F94" s="230">
        <v>5</v>
      </c>
      <c r="G94" s="230">
        <v>1</v>
      </c>
      <c r="H94" s="47">
        <v>100</v>
      </c>
      <c r="I94" s="59">
        <f t="shared" si="3"/>
        <v>500</v>
      </c>
      <c r="J94" s="59">
        <f t="shared" si="4"/>
        <v>100</v>
      </c>
    </row>
    <row r="95" spans="2:10" s="23" customFormat="1" ht="30.2" customHeight="1" thickBot="1" x14ac:dyDescent="0.3">
      <c r="B95" s="51" t="s">
        <v>265</v>
      </c>
      <c r="C95" s="51" t="s">
        <v>2193</v>
      </c>
      <c r="D95" s="53" t="s">
        <v>2095</v>
      </c>
      <c r="E95" s="54" t="s">
        <v>2104</v>
      </c>
      <c r="F95" s="230">
        <v>5</v>
      </c>
      <c r="G95" s="230">
        <v>1</v>
      </c>
      <c r="H95" s="47">
        <v>100</v>
      </c>
      <c r="I95" s="59">
        <f t="shared" si="3"/>
        <v>500</v>
      </c>
      <c r="J95" s="59">
        <f t="shared" si="4"/>
        <v>100</v>
      </c>
    </row>
    <row r="96" spans="2:10" s="23" customFormat="1" ht="30.2" customHeight="1" thickBot="1" x14ac:dyDescent="0.3">
      <c r="B96" s="51" t="s">
        <v>265</v>
      </c>
      <c r="C96" s="51" t="s">
        <v>2194</v>
      </c>
      <c r="D96" s="53" t="s">
        <v>2095</v>
      </c>
      <c r="E96" s="54" t="s">
        <v>2104</v>
      </c>
      <c r="F96" s="230">
        <v>5</v>
      </c>
      <c r="G96" s="230">
        <v>1</v>
      </c>
      <c r="H96" s="47">
        <v>100</v>
      </c>
      <c r="I96" s="59">
        <f t="shared" si="3"/>
        <v>500</v>
      </c>
      <c r="J96" s="59">
        <f t="shared" si="4"/>
        <v>100</v>
      </c>
    </row>
    <row r="97" spans="2:10" s="23" customFormat="1" ht="30.2" customHeight="1" thickBot="1" x14ac:dyDescent="0.3">
      <c r="B97" s="51" t="s">
        <v>265</v>
      </c>
      <c r="C97" s="51" t="s">
        <v>2195</v>
      </c>
      <c r="D97" s="53" t="s">
        <v>2095</v>
      </c>
      <c r="E97" s="54" t="s">
        <v>2104</v>
      </c>
      <c r="F97" s="230">
        <v>5</v>
      </c>
      <c r="G97" s="230">
        <v>1</v>
      </c>
      <c r="H97" s="47">
        <v>100</v>
      </c>
      <c r="I97" s="59">
        <f t="shared" si="3"/>
        <v>500</v>
      </c>
      <c r="J97" s="59">
        <f t="shared" si="4"/>
        <v>100</v>
      </c>
    </row>
    <row r="98" spans="2:10" s="23" customFormat="1" ht="30.2" customHeight="1" thickBot="1" x14ac:dyDescent="0.3">
      <c r="B98" s="51" t="s">
        <v>265</v>
      </c>
      <c r="C98" s="51" t="s">
        <v>2196</v>
      </c>
      <c r="D98" s="53" t="s">
        <v>2095</v>
      </c>
      <c r="E98" s="54" t="s">
        <v>2119</v>
      </c>
      <c r="F98" s="230">
        <v>5</v>
      </c>
      <c r="G98" s="230">
        <v>1</v>
      </c>
      <c r="H98" s="47">
        <v>100</v>
      </c>
      <c r="I98" s="59">
        <f t="shared" si="3"/>
        <v>500</v>
      </c>
      <c r="J98" s="59">
        <f t="shared" si="4"/>
        <v>100</v>
      </c>
    </row>
    <row r="99" spans="2:10" s="23" customFormat="1" ht="30.2" customHeight="1" thickBot="1" x14ac:dyDescent="0.3">
      <c r="B99" s="51" t="s">
        <v>265</v>
      </c>
      <c r="C99" s="51" t="s">
        <v>2197</v>
      </c>
      <c r="D99" s="53" t="s">
        <v>2095</v>
      </c>
      <c r="E99" s="54" t="s">
        <v>2119</v>
      </c>
      <c r="F99" s="230">
        <v>5</v>
      </c>
      <c r="G99" s="230">
        <v>1</v>
      </c>
      <c r="H99" s="47">
        <v>100</v>
      </c>
      <c r="I99" s="59">
        <f t="shared" si="3"/>
        <v>500</v>
      </c>
      <c r="J99" s="59">
        <f t="shared" si="4"/>
        <v>100</v>
      </c>
    </row>
    <row r="100" spans="2:10" s="23" customFormat="1" ht="30.2" customHeight="1" thickBot="1" x14ac:dyDescent="0.3">
      <c r="B100" s="51" t="s">
        <v>265</v>
      </c>
      <c r="C100" s="51" t="s">
        <v>2198</v>
      </c>
      <c r="D100" s="53" t="s">
        <v>2095</v>
      </c>
      <c r="E100" s="54" t="s">
        <v>2119</v>
      </c>
      <c r="F100" s="230">
        <v>5</v>
      </c>
      <c r="G100" s="230">
        <v>1</v>
      </c>
      <c r="H100" s="47">
        <v>100</v>
      </c>
      <c r="I100" s="59">
        <f t="shared" si="3"/>
        <v>500</v>
      </c>
      <c r="J100" s="59">
        <f t="shared" si="4"/>
        <v>100</v>
      </c>
    </row>
    <row r="101" spans="2:10" s="23" customFormat="1" ht="30.2" customHeight="1" thickBot="1" x14ac:dyDescent="0.3">
      <c r="B101" s="51" t="s">
        <v>265</v>
      </c>
      <c r="C101" s="51" t="s">
        <v>2199</v>
      </c>
      <c r="D101" s="53" t="s">
        <v>2095</v>
      </c>
      <c r="E101" s="54" t="s">
        <v>2099</v>
      </c>
      <c r="F101" s="230">
        <v>5</v>
      </c>
      <c r="G101" s="230">
        <v>1</v>
      </c>
      <c r="H101" s="47">
        <v>100</v>
      </c>
      <c r="I101" s="59">
        <f t="shared" si="3"/>
        <v>500</v>
      </c>
      <c r="J101" s="59">
        <f t="shared" si="4"/>
        <v>100</v>
      </c>
    </row>
    <row r="102" spans="2:10" s="23" customFormat="1" ht="30.2" customHeight="1" thickBot="1" x14ac:dyDescent="0.3">
      <c r="B102" s="51" t="s">
        <v>265</v>
      </c>
      <c r="C102" s="51" t="s">
        <v>2200</v>
      </c>
      <c r="D102" s="53" t="s">
        <v>2095</v>
      </c>
      <c r="E102" s="54" t="s">
        <v>2119</v>
      </c>
      <c r="F102" s="230">
        <v>5</v>
      </c>
      <c r="G102" s="230">
        <v>1</v>
      </c>
      <c r="H102" s="47">
        <v>100</v>
      </c>
      <c r="I102" s="59">
        <f t="shared" si="3"/>
        <v>500</v>
      </c>
      <c r="J102" s="59">
        <f t="shared" si="4"/>
        <v>100</v>
      </c>
    </row>
    <row r="103" spans="2:10" s="23" customFormat="1" ht="30.2" customHeight="1" thickBot="1" x14ac:dyDescent="0.3">
      <c r="B103" s="51" t="s">
        <v>265</v>
      </c>
      <c r="C103" s="51" t="s">
        <v>2201</v>
      </c>
      <c r="D103" s="53" t="s">
        <v>2095</v>
      </c>
      <c r="E103" s="54" t="s">
        <v>2099</v>
      </c>
      <c r="F103" s="230">
        <v>5</v>
      </c>
      <c r="G103" s="230">
        <v>1</v>
      </c>
      <c r="H103" s="47">
        <v>100</v>
      </c>
      <c r="I103" s="59">
        <f t="shared" si="3"/>
        <v>500</v>
      </c>
      <c r="J103" s="59">
        <f t="shared" si="4"/>
        <v>100</v>
      </c>
    </row>
    <row r="104" spans="2:10" s="23" customFormat="1" ht="30.2" customHeight="1" thickBot="1" x14ac:dyDescent="0.3">
      <c r="B104" s="51" t="s">
        <v>265</v>
      </c>
      <c r="C104" s="51" t="s">
        <v>2202</v>
      </c>
      <c r="D104" s="53" t="s">
        <v>2095</v>
      </c>
      <c r="E104" s="54" t="s">
        <v>2099</v>
      </c>
      <c r="F104" s="230">
        <v>5</v>
      </c>
      <c r="G104" s="230">
        <v>1</v>
      </c>
      <c r="H104" s="47">
        <v>100</v>
      </c>
      <c r="I104" s="59">
        <f t="shared" si="3"/>
        <v>500</v>
      </c>
      <c r="J104" s="59">
        <f t="shared" si="4"/>
        <v>100</v>
      </c>
    </row>
    <row r="105" spans="2:10" s="23" customFormat="1" ht="30.2" customHeight="1" thickBot="1" x14ac:dyDescent="0.3">
      <c r="B105" s="51" t="s">
        <v>265</v>
      </c>
      <c r="C105" s="51" t="s">
        <v>2203</v>
      </c>
      <c r="D105" s="53" t="s">
        <v>2095</v>
      </c>
      <c r="E105" s="54" t="s">
        <v>2099</v>
      </c>
      <c r="F105" s="230">
        <v>5</v>
      </c>
      <c r="G105" s="230">
        <v>1</v>
      </c>
      <c r="H105" s="47">
        <v>100</v>
      </c>
      <c r="I105" s="59">
        <f t="shared" si="3"/>
        <v>500</v>
      </c>
      <c r="J105" s="59">
        <f t="shared" si="4"/>
        <v>100</v>
      </c>
    </row>
    <row r="106" spans="2:10" s="23" customFormat="1" ht="30.2" customHeight="1" thickBot="1" x14ac:dyDescent="0.3">
      <c r="B106" s="51" t="s">
        <v>265</v>
      </c>
      <c r="C106" s="51" t="s">
        <v>2204</v>
      </c>
      <c r="D106" s="53" t="s">
        <v>2095</v>
      </c>
      <c r="E106" s="54" t="s">
        <v>2099</v>
      </c>
      <c r="F106" s="230">
        <v>5</v>
      </c>
      <c r="G106" s="230">
        <v>1</v>
      </c>
      <c r="H106" s="47">
        <v>100</v>
      </c>
      <c r="I106" s="59">
        <f t="shared" si="3"/>
        <v>500</v>
      </c>
      <c r="J106" s="59">
        <f t="shared" si="4"/>
        <v>100</v>
      </c>
    </row>
    <row r="107" spans="2:10" s="23" customFormat="1" ht="30.2" customHeight="1" thickBot="1" x14ac:dyDescent="0.3">
      <c r="B107" s="51" t="s">
        <v>265</v>
      </c>
      <c r="C107" s="51" t="s">
        <v>2205</v>
      </c>
      <c r="D107" s="53" t="s">
        <v>2095</v>
      </c>
      <c r="E107" s="54" t="s">
        <v>2119</v>
      </c>
      <c r="F107" s="230">
        <v>5</v>
      </c>
      <c r="G107" s="230">
        <v>1</v>
      </c>
      <c r="H107" s="47">
        <v>100</v>
      </c>
      <c r="I107" s="59">
        <f t="shared" si="3"/>
        <v>500</v>
      </c>
      <c r="J107" s="59">
        <f t="shared" si="4"/>
        <v>100</v>
      </c>
    </row>
    <row r="108" spans="2:10" s="23" customFormat="1" ht="30.2" customHeight="1" thickBot="1" x14ac:dyDescent="0.3">
      <c r="B108" s="51" t="s">
        <v>265</v>
      </c>
      <c r="C108" s="51" t="s">
        <v>2206</v>
      </c>
      <c r="D108" s="53" t="s">
        <v>2095</v>
      </c>
      <c r="E108" s="54" t="s">
        <v>2119</v>
      </c>
      <c r="F108" s="230">
        <v>5</v>
      </c>
      <c r="G108" s="230">
        <v>1</v>
      </c>
      <c r="H108" s="47">
        <v>100</v>
      </c>
      <c r="I108" s="59">
        <f t="shared" si="3"/>
        <v>500</v>
      </c>
      <c r="J108" s="59">
        <f t="shared" si="4"/>
        <v>100</v>
      </c>
    </row>
    <row r="109" spans="2:10" s="23" customFormat="1" ht="30.2" customHeight="1" thickBot="1" x14ac:dyDescent="0.3">
      <c r="B109" s="51" t="s">
        <v>265</v>
      </c>
      <c r="C109" s="51" t="s">
        <v>2207</v>
      </c>
      <c r="D109" s="53" t="s">
        <v>2095</v>
      </c>
      <c r="E109" s="54" t="s">
        <v>2119</v>
      </c>
      <c r="F109" s="230">
        <v>5</v>
      </c>
      <c r="G109" s="230">
        <v>1</v>
      </c>
      <c r="H109" s="47">
        <v>100</v>
      </c>
      <c r="I109" s="59">
        <f t="shared" si="3"/>
        <v>500</v>
      </c>
      <c r="J109" s="59">
        <f t="shared" si="4"/>
        <v>100</v>
      </c>
    </row>
    <row r="110" spans="2:10" s="23" customFormat="1" ht="30.2" customHeight="1" thickBot="1" x14ac:dyDescent="0.3">
      <c r="B110" s="51" t="s">
        <v>265</v>
      </c>
      <c r="C110" s="51" t="s">
        <v>2208</v>
      </c>
      <c r="D110" s="53" t="s">
        <v>2095</v>
      </c>
      <c r="E110" s="54" t="s">
        <v>2119</v>
      </c>
      <c r="F110" s="230">
        <v>5</v>
      </c>
      <c r="G110" s="230">
        <v>1</v>
      </c>
      <c r="H110" s="47">
        <v>100</v>
      </c>
      <c r="I110" s="59">
        <f t="shared" si="3"/>
        <v>500</v>
      </c>
      <c r="J110" s="59">
        <f t="shared" si="4"/>
        <v>100</v>
      </c>
    </row>
    <row r="111" spans="2:10" s="23" customFormat="1" ht="30.2" customHeight="1" thickBot="1" x14ac:dyDescent="0.3">
      <c r="B111" s="51" t="s">
        <v>265</v>
      </c>
      <c r="C111" s="51" t="s">
        <v>2209</v>
      </c>
      <c r="D111" s="53" t="s">
        <v>2095</v>
      </c>
      <c r="E111" s="54" t="s">
        <v>2119</v>
      </c>
      <c r="F111" s="230">
        <v>5</v>
      </c>
      <c r="G111" s="230">
        <v>1</v>
      </c>
      <c r="H111" s="47">
        <v>100</v>
      </c>
      <c r="I111" s="59">
        <f t="shared" si="3"/>
        <v>500</v>
      </c>
      <c r="J111" s="59">
        <f t="shared" si="4"/>
        <v>100</v>
      </c>
    </row>
    <row r="112" spans="2:10" s="23" customFormat="1" ht="30.2" customHeight="1" thickBot="1" x14ac:dyDescent="0.3">
      <c r="B112" s="51" t="s">
        <v>265</v>
      </c>
      <c r="C112" s="51" t="s">
        <v>2210</v>
      </c>
      <c r="D112" s="53" t="s">
        <v>2095</v>
      </c>
      <c r="E112" s="54" t="s">
        <v>2119</v>
      </c>
      <c r="F112" s="230">
        <v>5</v>
      </c>
      <c r="G112" s="230">
        <v>1</v>
      </c>
      <c r="H112" s="47">
        <v>100</v>
      </c>
      <c r="I112" s="59">
        <f t="shared" si="3"/>
        <v>500</v>
      </c>
      <c r="J112" s="59">
        <f t="shared" si="4"/>
        <v>100</v>
      </c>
    </row>
    <row r="113" spans="2:10" s="23" customFormat="1" ht="30.2" customHeight="1" thickBot="1" x14ac:dyDescent="0.3">
      <c r="B113" s="51" t="s">
        <v>265</v>
      </c>
      <c r="C113" s="51" t="s">
        <v>2211</v>
      </c>
      <c r="D113" s="53" t="s">
        <v>2095</v>
      </c>
      <c r="E113" s="54" t="s">
        <v>2099</v>
      </c>
      <c r="F113" s="230">
        <v>5</v>
      </c>
      <c r="G113" s="230">
        <v>1</v>
      </c>
      <c r="H113" s="47">
        <v>100</v>
      </c>
      <c r="I113" s="59">
        <f t="shared" si="3"/>
        <v>500</v>
      </c>
      <c r="J113" s="59">
        <f t="shared" si="4"/>
        <v>100</v>
      </c>
    </row>
    <row r="114" spans="2:10" s="23" customFormat="1" ht="30.2" customHeight="1" thickBot="1" x14ac:dyDescent="0.3">
      <c r="B114" s="51" t="s">
        <v>265</v>
      </c>
      <c r="C114" s="51" t="s">
        <v>2212</v>
      </c>
      <c r="D114" s="53" t="s">
        <v>2095</v>
      </c>
      <c r="E114" s="54" t="s">
        <v>2099</v>
      </c>
      <c r="F114" s="230">
        <v>5</v>
      </c>
      <c r="G114" s="230">
        <v>1</v>
      </c>
      <c r="H114" s="47">
        <v>100</v>
      </c>
      <c r="I114" s="59">
        <f t="shared" si="3"/>
        <v>500</v>
      </c>
      <c r="J114" s="59">
        <f t="shared" si="4"/>
        <v>100</v>
      </c>
    </row>
    <row r="115" spans="2:10" s="23" customFormat="1" ht="30.2" customHeight="1" thickBot="1" x14ac:dyDescent="0.3">
      <c r="B115" s="51" t="s">
        <v>265</v>
      </c>
      <c r="C115" s="51" t="s">
        <v>2213</v>
      </c>
      <c r="D115" s="53" t="s">
        <v>2095</v>
      </c>
      <c r="E115" s="54" t="s">
        <v>2099</v>
      </c>
      <c r="F115" s="230">
        <v>5</v>
      </c>
      <c r="G115" s="230">
        <v>1</v>
      </c>
      <c r="H115" s="47">
        <v>100</v>
      </c>
      <c r="I115" s="59">
        <f t="shared" si="3"/>
        <v>500</v>
      </c>
      <c r="J115" s="59">
        <f t="shared" si="4"/>
        <v>100</v>
      </c>
    </row>
    <row r="116" spans="2:10" s="23" customFormat="1" ht="30.2" customHeight="1" thickBot="1" x14ac:dyDescent="0.3">
      <c r="B116" s="51" t="s">
        <v>265</v>
      </c>
      <c r="C116" s="51" t="s">
        <v>2214</v>
      </c>
      <c r="D116" s="53" t="s">
        <v>2095</v>
      </c>
      <c r="E116" s="54" t="s">
        <v>2119</v>
      </c>
      <c r="F116" s="230">
        <v>5</v>
      </c>
      <c r="G116" s="230">
        <v>1</v>
      </c>
      <c r="H116" s="47">
        <v>100</v>
      </c>
      <c r="I116" s="59">
        <f t="shared" si="3"/>
        <v>500</v>
      </c>
      <c r="J116" s="59">
        <f t="shared" si="4"/>
        <v>100</v>
      </c>
    </row>
    <row r="117" spans="2:10" s="23" customFormat="1" ht="30.2" customHeight="1" thickBot="1" x14ac:dyDescent="0.3">
      <c r="B117" s="51" t="s">
        <v>265</v>
      </c>
      <c r="C117" s="51" t="s">
        <v>2215</v>
      </c>
      <c r="D117" s="53" t="s">
        <v>2095</v>
      </c>
      <c r="E117" s="54" t="s">
        <v>2119</v>
      </c>
      <c r="F117" s="230">
        <v>5</v>
      </c>
      <c r="G117" s="230">
        <v>1</v>
      </c>
      <c r="H117" s="47">
        <v>100</v>
      </c>
      <c r="I117" s="59">
        <f t="shared" si="3"/>
        <v>500</v>
      </c>
      <c r="J117" s="59">
        <f t="shared" si="4"/>
        <v>100</v>
      </c>
    </row>
    <row r="118" spans="2:10" s="23" customFormat="1" ht="30.2" customHeight="1" thickBot="1" x14ac:dyDescent="0.3">
      <c r="B118" s="51" t="s">
        <v>265</v>
      </c>
      <c r="C118" s="51" t="s">
        <v>2216</v>
      </c>
      <c r="D118" s="53" t="s">
        <v>2095</v>
      </c>
      <c r="E118" s="54" t="s">
        <v>2119</v>
      </c>
      <c r="F118" s="230">
        <v>5</v>
      </c>
      <c r="G118" s="230">
        <v>1</v>
      </c>
      <c r="H118" s="47">
        <v>100</v>
      </c>
      <c r="I118" s="59">
        <f t="shared" si="3"/>
        <v>500</v>
      </c>
      <c r="J118" s="59">
        <f t="shared" si="4"/>
        <v>100</v>
      </c>
    </row>
    <row r="119" spans="2:10" s="23" customFormat="1" ht="30.2" customHeight="1" thickBot="1" x14ac:dyDescent="0.3">
      <c r="B119" s="51" t="s">
        <v>265</v>
      </c>
      <c r="C119" s="51" t="s">
        <v>2217</v>
      </c>
      <c r="D119" s="53" t="s">
        <v>2095</v>
      </c>
      <c r="E119" s="54" t="s">
        <v>2104</v>
      </c>
      <c r="F119" s="230">
        <v>5</v>
      </c>
      <c r="G119" s="230">
        <v>1</v>
      </c>
      <c r="H119" s="47">
        <v>100</v>
      </c>
      <c r="I119" s="59">
        <f t="shared" si="3"/>
        <v>500</v>
      </c>
      <c r="J119" s="59">
        <f t="shared" si="4"/>
        <v>100</v>
      </c>
    </row>
    <row r="120" spans="2:10" s="23" customFormat="1" ht="30.2" customHeight="1" thickBot="1" x14ac:dyDescent="0.3">
      <c r="B120" s="51" t="s">
        <v>265</v>
      </c>
      <c r="C120" s="51" t="s">
        <v>2218</v>
      </c>
      <c r="D120" s="53" t="s">
        <v>2095</v>
      </c>
      <c r="E120" s="54" t="s">
        <v>2104</v>
      </c>
      <c r="F120" s="230">
        <v>5</v>
      </c>
      <c r="G120" s="230">
        <v>1</v>
      </c>
      <c r="H120" s="47">
        <v>100</v>
      </c>
      <c r="I120" s="59">
        <f t="shared" si="3"/>
        <v>500</v>
      </c>
      <c r="J120" s="59">
        <f t="shared" si="4"/>
        <v>100</v>
      </c>
    </row>
    <row r="121" spans="2:10" s="23" customFormat="1" ht="30.2" customHeight="1" thickBot="1" x14ac:dyDescent="0.3">
      <c r="B121" s="51" t="s">
        <v>265</v>
      </c>
      <c r="C121" s="51" t="s">
        <v>2219</v>
      </c>
      <c r="D121" s="53" t="s">
        <v>2095</v>
      </c>
      <c r="E121" s="54" t="s">
        <v>2104</v>
      </c>
      <c r="F121" s="230">
        <v>5</v>
      </c>
      <c r="G121" s="230">
        <v>1</v>
      </c>
      <c r="H121" s="47">
        <v>100</v>
      </c>
      <c r="I121" s="59">
        <f t="shared" si="3"/>
        <v>500</v>
      </c>
      <c r="J121" s="59">
        <f t="shared" si="4"/>
        <v>100</v>
      </c>
    </row>
    <row r="122" spans="2:10" s="23" customFormat="1" ht="30.2" customHeight="1" thickBot="1" x14ac:dyDescent="0.3">
      <c r="B122" s="51" t="s">
        <v>265</v>
      </c>
      <c r="C122" s="51" t="s">
        <v>2220</v>
      </c>
      <c r="D122" s="53" t="s">
        <v>2095</v>
      </c>
      <c r="E122" s="54" t="s">
        <v>2104</v>
      </c>
      <c r="F122" s="230">
        <v>5</v>
      </c>
      <c r="G122" s="230">
        <v>1</v>
      </c>
      <c r="H122" s="47">
        <v>100</v>
      </c>
      <c r="I122" s="59">
        <f t="shared" si="3"/>
        <v>500</v>
      </c>
      <c r="J122" s="59">
        <f t="shared" si="4"/>
        <v>100</v>
      </c>
    </row>
    <row r="123" spans="2:10" s="23" customFormat="1" ht="30.2" customHeight="1" thickBot="1" x14ac:dyDescent="0.3">
      <c r="B123" s="51" t="s">
        <v>265</v>
      </c>
      <c r="C123" s="51" t="s">
        <v>2221</v>
      </c>
      <c r="D123" s="53" t="s">
        <v>2095</v>
      </c>
      <c r="E123" s="54" t="s">
        <v>2104</v>
      </c>
      <c r="F123" s="230">
        <v>5</v>
      </c>
      <c r="G123" s="230">
        <v>1</v>
      </c>
      <c r="H123" s="47">
        <v>100</v>
      </c>
      <c r="I123" s="59">
        <f t="shared" si="3"/>
        <v>500</v>
      </c>
      <c r="J123" s="59">
        <f t="shared" si="4"/>
        <v>100</v>
      </c>
    </row>
    <row r="124" spans="2:10" s="23" customFormat="1" ht="30.2" customHeight="1" thickBot="1" x14ac:dyDescent="0.3">
      <c r="B124" s="51" t="s">
        <v>265</v>
      </c>
      <c r="C124" s="51" t="s">
        <v>2222</v>
      </c>
      <c r="D124" s="53" t="s">
        <v>2095</v>
      </c>
      <c r="E124" s="54" t="s">
        <v>2104</v>
      </c>
      <c r="F124" s="230">
        <v>5</v>
      </c>
      <c r="G124" s="230">
        <v>1</v>
      </c>
      <c r="H124" s="47">
        <v>100</v>
      </c>
      <c r="I124" s="59">
        <f t="shared" si="3"/>
        <v>500</v>
      </c>
      <c r="J124" s="59">
        <f t="shared" si="4"/>
        <v>100</v>
      </c>
    </row>
    <row r="125" spans="2:10" s="23" customFormat="1" ht="30.2" customHeight="1" thickBot="1" x14ac:dyDescent="0.3">
      <c r="B125" s="51" t="s">
        <v>265</v>
      </c>
      <c r="C125" s="51" t="s">
        <v>2223</v>
      </c>
      <c r="D125" s="53" t="s">
        <v>2095</v>
      </c>
      <c r="E125" s="54" t="s">
        <v>2104</v>
      </c>
      <c r="F125" s="230">
        <v>5</v>
      </c>
      <c r="G125" s="230">
        <v>1</v>
      </c>
      <c r="H125" s="47">
        <v>100</v>
      </c>
      <c r="I125" s="59">
        <f t="shared" si="3"/>
        <v>500</v>
      </c>
      <c r="J125" s="59">
        <f t="shared" si="4"/>
        <v>100</v>
      </c>
    </row>
    <row r="126" spans="2:10" s="23" customFormat="1" ht="30.2" customHeight="1" thickBot="1" x14ac:dyDescent="0.3">
      <c r="B126" s="51" t="s">
        <v>265</v>
      </c>
      <c r="C126" s="51" t="s">
        <v>2224</v>
      </c>
      <c r="D126" s="53" t="s">
        <v>2095</v>
      </c>
      <c r="E126" s="54" t="s">
        <v>2119</v>
      </c>
      <c r="F126" s="230">
        <v>5</v>
      </c>
      <c r="G126" s="230">
        <v>1</v>
      </c>
      <c r="H126" s="47">
        <v>100</v>
      </c>
      <c r="I126" s="59">
        <f t="shared" si="3"/>
        <v>500</v>
      </c>
      <c r="J126" s="59">
        <f t="shared" si="4"/>
        <v>100</v>
      </c>
    </row>
    <row r="127" spans="2:10" s="23" customFormat="1" ht="30.2" customHeight="1" thickBot="1" x14ac:dyDescent="0.3">
      <c r="B127" s="51" t="s">
        <v>265</v>
      </c>
      <c r="C127" s="51" t="s">
        <v>2225</v>
      </c>
      <c r="D127" s="53" t="s">
        <v>2095</v>
      </c>
      <c r="E127" s="54" t="s">
        <v>2119</v>
      </c>
      <c r="F127" s="230">
        <v>5</v>
      </c>
      <c r="G127" s="230">
        <v>1</v>
      </c>
      <c r="H127" s="47">
        <v>100</v>
      </c>
      <c r="I127" s="59">
        <f t="shared" si="3"/>
        <v>500</v>
      </c>
      <c r="J127" s="59">
        <f t="shared" si="4"/>
        <v>100</v>
      </c>
    </row>
    <row r="128" spans="2:10" s="23" customFormat="1" ht="30.2" customHeight="1" thickBot="1" x14ac:dyDescent="0.3">
      <c r="B128" s="51" t="s">
        <v>265</v>
      </c>
      <c r="C128" s="51" t="s">
        <v>2226</v>
      </c>
      <c r="D128" s="53" t="s">
        <v>2095</v>
      </c>
      <c r="E128" s="54" t="s">
        <v>2119</v>
      </c>
      <c r="F128" s="230">
        <v>5</v>
      </c>
      <c r="G128" s="230">
        <v>1</v>
      </c>
      <c r="H128" s="47">
        <v>100</v>
      </c>
      <c r="I128" s="59">
        <f t="shared" si="3"/>
        <v>500</v>
      </c>
      <c r="J128" s="59">
        <f t="shared" si="4"/>
        <v>100</v>
      </c>
    </row>
    <row r="129" spans="2:10" s="23" customFormat="1" ht="30.2" customHeight="1" thickBot="1" x14ac:dyDescent="0.3">
      <c r="B129" s="51" t="s">
        <v>265</v>
      </c>
      <c r="C129" s="51" t="s">
        <v>2227</v>
      </c>
      <c r="D129" s="53" t="s">
        <v>2095</v>
      </c>
      <c r="E129" s="54" t="s">
        <v>2099</v>
      </c>
      <c r="F129" s="230">
        <v>5</v>
      </c>
      <c r="G129" s="230">
        <v>1</v>
      </c>
      <c r="H129" s="47">
        <v>100</v>
      </c>
      <c r="I129" s="59">
        <f t="shared" si="3"/>
        <v>500</v>
      </c>
      <c r="J129" s="59">
        <f t="shared" si="4"/>
        <v>100</v>
      </c>
    </row>
    <row r="130" spans="2:10" s="23" customFormat="1" ht="30.2" customHeight="1" thickBot="1" x14ac:dyDescent="0.3">
      <c r="B130" s="51" t="s">
        <v>265</v>
      </c>
      <c r="C130" s="51" t="s">
        <v>2228</v>
      </c>
      <c r="D130" s="53" t="s">
        <v>2095</v>
      </c>
      <c r="E130" s="54" t="s">
        <v>2099</v>
      </c>
      <c r="F130" s="230">
        <v>5</v>
      </c>
      <c r="G130" s="230">
        <v>1</v>
      </c>
      <c r="H130" s="47">
        <v>100</v>
      </c>
      <c r="I130" s="59">
        <f t="shared" si="3"/>
        <v>500</v>
      </c>
      <c r="J130" s="59">
        <f t="shared" si="4"/>
        <v>100</v>
      </c>
    </row>
    <row r="131" spans="2:10" s="23" customFormat="1" ht="30.2" customHeight="1" thickBot="1" x14ac:dyDescent="0.3">
      <c r="B131" s="51" t="s">
        <v>265</v>
      </c>
      <c r="C131" s="51" t="s">
        <v>2229</v>
      </c>
      <c r="D131" s="53" t="s">
        <v>2095</v>
      </c>
      <c r="E131" s="54" t="s">
        <v>2099</v>
      </c>
      <c r="F131" s="230">
        <v>5</v>
      </c>
      <c r="G131" s="230">
        <v>1</v>
      </c>
      <c r="H131" s="47">
        <v>100</v>
      </c>
      <c r="I131" s="59">
        <f t="shared" si="3"/>
        <v>500</v>
      </c>
      <c r="J131" s="59">
        <f t="shared" si="4"/>
        <v>100</v>
      </c>
    </row>
    <row r="132" spans="2:10" s="23" customFormat="1" ht="30.2" customHeight="1" thickBot="1" x14ac:dyDescent="0.3">
      <c r="B132" s="51" t="s">
        <v>265</v>
      </c>
      <c r="C132" s="51" t="s">
        <v>2230</v>
      </c>
      <c r="D132" s="53" t="s">
        <v>2095</v>
      </c>
      <c r="E132" s="54" t="s">
        <v>2099</v>
      </c>
      <c r="F132" s="230">
        <v>5</v>
      </c>
      <c r="G132" s="230">
        <v>1</v>
      </c>
      <c r="H132" s="47">
        <v>100</v>
      </c>
      <c r="I132" s="59">
        <f t="shared" si="3"/>
        <v>500</v>
      </c>
      <c r="J132" s="59">
        <f t="shared" si="4"/>
        <v>100</v>
      </c>
    </row>
    <row r="133" spans="2:10" s="23" customFormat="1" ht="30.2" customHeight="1" thickBot="1" x14ac:dyDescent="0.3">
      <c r="B133" s="51" t="s">
        <v>265</v>
      </c>
      <c r="C133" s="51" t="s">
        <v>2231</v>
      </c>
      <c r="D133" s="53" t="s">
        <v>2095</v>
      </c>
      <c r="E133" s="54" t="s">
        <v>2099</v>
      </c>
      <c r="F133" s="230">
        <v>5</v>
      </c>
      <c r="G133" s="230">
        <v>1</v>
      </c>
      <c r="H133" s="47">
        <v>100</v>
      </c>
      <c r="I133" s="59">
        <f t="shared" ref="I133:I184" si="5">ROUND(F133*H133,2)</f>
        <v>500</v>
      </c>
      <c r="J133" s="59">
        <f t="shared" ref="J133:J184" si="6">ROUND(G133*H133,2)</f>
        <v>100</v>
      </c>
    </row>
    <row r="134" spans="2:10" s="23" customFormat="1" ht="30.2" customHeight="1" thickBot="1" x14ac:dyDescent="0.3">
      <c r="B134" s="51" t="s">
        <v>265</v>
      </c>
      <c r="C134" s="51" t="s">
        <v>2232</v>
      </c>
      <c r="D134" s="53" t="s">
        <v>2095</v>
      </c>
      <c r="E134" s="54" t="s">
        <v>2119</v>
      </c>
      <c r="F134" s="230">
        <v>5</v>
      </c>
      <c r="G134" s="230">
        <v>1</v>
      </c>
      <c r="H134" s="47">
        <v>100</v>
      </c>
      <c r="I134" s="59">
        <f t="shared" si="5"/>
        <v>500</v>
      </c>
      <c r="J134" s="59">
        <f t="shared" si="6"/>
        <v>100</v>
      </c>
    </row>
    <row r="135" spans="2:10" s="23" customFormat="1" ht="30.2" customHeight="1" thickBot="1" x14ac:dyDescent="0.3">
      <c r="B135" s="51" t="s">
        <v>265</v>
      </c>
      <c r="C135" s="51" t="s">
        <v>2233</v>
      </c>
      <c r="D135" s="53" t="s">
        <v>2095</v>
      </c>
      <c r="E135" s="54" t="s">
        <v>2119</v>
      </c>
      <c r="F135" s="230">
        <v>5</v>
      </c>
      <c r="G135" s="230">
        <v>1</v>
      </c>
      <c r="H135" s="47">
        <v>100</v>
      </c>
      <c r="I135" s="59">
        <f t="shared" si="5"/>
        <v>500</v>
      </c>
      <c r="J135" s="59">
        <f t="shared" si="6"/>
        <v>100</v>
      </c>
    </row>
    <row r="136" spans="2:10" s="23" customFormat="1" ht="30.2" customHeight="1" thickBot="1" x14ac:dyDescent="0.3">
      <c r="B136" s="51" t="s">
        <v>265</v>
      </c>
      <c r="C136" s="51" t="s">
        <v>2234</v>
      </c>
      <c r="D136" s="53" t="s">
        <v>2095</v>
      </c>
      <c r="E136" s="54" t="s">
        <v>2119</v>
      </c>
      <c r="F136" s="230">
        <v>5</v>
      </c>
      <c r="G136" s="230">
        <v>1</v>
      </c>
      <c r="H136" s="47">
        <v>100</v>
      </c>
      <c r="I136" s="59">
        <f t="shared" si="5"/>
        <v>500</v>
      </c>
      <c r="J136" s="59">
        <f t="shared" si="6"/>
        <v>100</v>
      </c>
    </row>
    <row r="137" spans="2:10" s="23" customFormat="1" ht="30.2" customHeight="1" thickBot="1" x14ac:dyDescent="0.3">
      <c r="B137" s="51" t="s">
        <v>265</v>
      </c>
      <c r="C137" s="51" t="s">
        <v>2235</v>
      </c>
      <c r="D137" s="53" t="s">
        <v>2095</v>
      </c>
      <c r="E137" s="54" t="s">
        <v>2119</v>
      </c>
      <c r="F137" s="230">
        <v>5</v>
      </c>
      <c r="G137" s="230">
        <v>1</v>
      </c>
      <c r="H137" s="47">
        <v>100</v>
      </c>
      <c r="I137" s="59">
        <f t="shared" si="5"/>
        <v>500</v>
      </c>
      <c r="J137" s="59">
        <f t="shared" si="6"/>
        <v>100</v>
      </c>
    </row>
    <row r="138" spans="2:10" s="23" customFormat="1" ht="30.2" customHeight="1" thickBot="1" x14ac:dyDescent="0.3">
      <c r="B138" s="51" t="s">
        <v>265</v>
      </c>
      <c r="C138" s="51" t="s">
        <v>2236</v>
      </c>
      <c r="D138" s="53" t="s">
        <v>2095</v>
      </c>
      <c r="E138" s="54" t="s">
        <v>2119</v>
      </c>
      <c r="F138" s="230">
        <v>5</v>
      </c>
      <c r="G138" s="230">
        <v>1</v>
      </c>
      <c r="H138" s="47">
        <v>100</v>
      </c>
      <c r="I138" s="59">
        <f t="shared" si="5"/>
        <v>500</v>
      </c>
      <c r="J138" s="59">
        <f t="shared" si="6"/>
        <v>100</v>
      </c>
    </row>
    <row r="139" spans="2:10" s="23" customFormat="1" ht="30.2" customHeight="1" thickBot="1" x14ac:dyDescent="0.3">
      <c r="B139" s="51" t="s">
        <v>265</v>
      </c>
      <c r="C139" s="51" t="s">
        <v>2237</v>
      </c>
      <c r="D139" s="53" t="s">
        <v>2095</v>
      </c>
      <c r="E139" s="54" t="s">
        <v>2119</v>
      </c>
      <c r="F139" s="230">
        <v>5</v>
      </c>
      <c r="G139" s="230">
        <v>1</v>
      </c>
      <c r="H139" s="47">
        <v>100</v>
      </c>
      <c r="I139" s="59">
        <f t="shared" si="5"/>
        <v>500</v>
      </c>
      <c r="J139" s="59">
        <f t="shared" si="6"/>
        <v>100</v>
      </c>
    </row>
    <row r="140" spans="2:10" s="23" customFormat="1" ht="30.2" customHeight="1" thickBot="1" x14ac:dyDescent="0.3">
      <c r="B140" s="51" t="s">
        <v>265</v>
      </c>
      <c r="C140" s="51" t="s">
        <v>2238</v>
      </c>
      <c r="D140" s="53" t="s">
        <v>2095</v>
      </c>
      <c r="E140" s="54" t="s">
        <v>2119</v>
      </c>
      <c r="F140" s="230">
        <v>5</v>
      </c>
      <c r="G140" s="230">
        <v>1</v>
      </c>
      <c r="H140" s="47">
        <v>100</v>
      </c>
      <c r="I140" s="59">
        <f t="shared" si="5"/>
        <v>500</v>
      </c>
      <c r="J140" s="59">
        <f t="shared" si="6"/>
        <v>100</v>
      </c>
    </row>
    <row r="141" spans="2:10" s="23" customFormat="1" ht="30.2" customHeight="1" thickBot="1" x14ac:dyDescent="0.3">
      <c r="B141" s="51" t="s">
        <v>265</v>
      </c>
      <c r="C141" s="51" t="s">
        <v>2239</v>
      </c>
      <c r="D141" s="53" t="s">
        <v>2095</v>
      </c>
      <c r="E141" s="54" t="s">
        <v>2099</v>
      </c>
      <c r="F141" s="230">
        <v>5</v>
      </c>
      <c r="G141" s="230">
        <v>1</v>
      </c>
      <c r="H141" s="47">
        <v>100</v>
      </c>
      <c r="I141" s="59">
        <f t="shared" si="5"/>
        <v>500</v>
      </c>
      <c r="J141" s="59">
        <f t="shared" si="6"/>
        <v>100</v>
      </c>
    </row>
    <row r="142" spans="2:10" s="23" customFormat="1" ht="30.2" customHeight="1" thickBot="1" x14ac:dyDescent="0.3">
      <c r="B142" s="51" t="s">
        <v>265</v>
      </c>
      <c r="C142" s="51" t="s">
        <v>2240</v>
      </c>
      <c r="D142" s="53" t="s">
        <v>2095</v>
      </c>
      <c r="E142" s="54" t="s">
        <v>2119</v>
      </c>
      <c r="F142" s="230">
        <v>5</v>
      </c>
      <c r="G142" s="230">
        <v>1</v>
      </c>
      <c r="H142" s="47">
        <v>100</v>
      </c>
      <c r="I142" s="59">
        <f t="shared" si="5"/>
        <v>500</v>
      </c>
      <c r="J142" s="59">
        <f t="shared" si="6"/>
        <v>100</v>
      </c>
    </row>
    <row r="143" spans="2:10" s="23" customFormat="1" ht="30.2" customHeight="1" thickBot="1" x14ac:dyDescent="0.3">
      <c r="B143" s="51" t="s">
        <v>265</v>
      </c>
      <c r="C143" s="51" t="s">
        <v>2241</v>
      </c>
      <c r="D143" s="53" t="s">
        <v>2095</v>
      </c>
      <c r="E143" s="54" t="s">
        <v>2099</v>
      </c>
      <c r="F143" s="230">
        <v>5</v>
      </c>
      <c r="G143" s="230">
        <v>1</v>
      </c>
      <c r="H143" s="47">
        <v>100</v>
      </c>
      <c r="I143" s="59">
        <f t="shared" si="5"/>
        <v>500</v>
      </c>
      <c r="J143" s="59">
        <f t="shared" si="6"/>
        <v>100</v>
      </c>
    </row>
    <row r="144" spans="2:10" s="23" customFormat="1" ht="30.2" customHeight="1" thickBot="1" x14ac:dyDescent="0.3">
      <c r="B144" s="51" t="s">
        <v>265</v>
      </c>
      <c r="C144" s="51" t="s">
        <v>2242</v>
      </c>
      <c r="D144" s="53" t="s">
        <v>2095</v>
      </c>
      <c r="E144" s="54" t="s">
        <v>2119</v>
      </c>
      <c r="F144" s="230">
        <v>5</v>
      </c>
      <c r="G144" s="230">
        <v>1</v>
      </c>
      <c r="H144" s="47">
        <v>100</v>
      </c>
      <c r="I144" s="59">
        <f t="shared" si="5"/>
        <v>500</v>
      </c>
      <c r="J144" s="59">
        <f t="shared" si="6"/>
        <v>100</v>
      </c>
    </row>
    <row r="145" spans="2:10" s="23" customFormat="1" ht="30.2" customHeight="1" thickBot="1" x14ac:dyDescent="0.3">
      <c r="B145" s="51" t="s">
        <v>265</v>
      </c>
      <c r="C145" s="51" t="s">
        <v>2243</v>
      </c>
      <c r="D145" s="53" t="s">
        <v>2095</v>
      </c>
      <c r="E145" s="54" t="s">
        <v>2119</v>
      </c>
      <c r="F145" s="230">
        <v>5</v>
      </c>
      <c r="G145" s="230">
        <v>1</v>
      </c>
      <c r="H145" s="47">
        <v>100</v>
      </c>
      <c r="I145" s="59">
        <f t="shared" si="5"/>
        <v>500</v>
      </c>
      <c r="J145" s="59">
        <f t="shared" si="6"/>
        <v>100</v>
      </c>
    </row>
    <row r="146" spans="2:10" s="23" customFormat="1" ht="30.2" customHeight="1" thickBot="1" x14ac:dyDescent="0.3">
      <c r="B146" s="51" t="s">
        <v>265</v>
      </c>
      <c r="C146" s="51" t="s">
        <v>2244</v>
      </c>
      <c r="D146" s="53" t="s">
        <v>2095</v>
      </c>
      <c r="E146" s="54" t="s">
        <v>2119</v>
      </c>
      <c r="F146" s="230">
        <v>5</v>
      </c>
      <c r="G146" s="230">
        <v>1</v>
      </c>
      <c r="H146" s="47">
        <v>100</v>
      </c>
      <c r="I146" s="59">
        <f t="shared" si="5"/>
        <v>500</v>
      </c>
      <c r="J146" s="59">
        <f t="shared" si="6"/>
        <v>100</v>
      </c>
    </row>
    <row r="147" spans="2:10" s="23" customFormat="1" ht="30.2" customHeight="1" thickBot="1" x14ac:dyDescent="0.3">
      <c r="B147" s="51" t="s">
        <v>265</v>
      </c>
      <c r="C147" s="51" t="s">
        <v>2245</v>
      </c>
      <c r="D147" s="53" t="s">
        <v>2095</v>
      </c>
      <c r="E147" s="54">
        <v>1</v>
      </c>
      <c r="F147" s="230">
        <v>5</v>
      </c>
      <c r="G147" s="230">
        <v>1</v>
      </c>
      <c r="H147" s="47">
        <v>100</v>
      </c>
      <c r="I147" s="59">
        <f t="shared" si="5"/>
        <v>500</v>
      </c>
      <c r="J147" s="59">
        <f t="shared" si="6"/>
        <v>100</v>
      </c>
    </row>
    <row r="148" spans="2:10" s="23" customFormat="1" ht="30.2" customHeight="1" thickBot="1" x14ac:dyDescent="0.3">
      <c r="B148" s="51" t="s">
        <v>265</v>
      </c>
      <c r="C148" s="51" t="s">
        <v>2246</v>
      </c>
      <c r="D148" s="53" t="s">
        <v>2095</v>
      </c>
      <c r="E148" s="54" t="s">
        <v>2101</v>
      </c>
      <c r="F148" s="230">
        <v>5</v>
      </c>
      <c r="G148" s="230">
        <v>1</v>
      </c>
      <c r="H148" s="47">
        <v>100</v>
      </c>
      <c r="I148" s="59">
        <f t="shared" si="5"/>
        <v>500</v>
      </c>
      <c r="J148" s="59">
        <f t="shared" si="6"/>
        <v>100</v>
      </c>
    </row>
    <row r="149" spans="2:10" s="23" customFormat="1" ht="30.2" customHeight="1" thickBot="1" x14ac:dyDescent="0.3">
      <c r="B149" s="51" t="s">
        <v>265</v>
      </c>
      <c r="C149" s="51" t="s">
        <v>2247</v>
      </c>
      <c r="D149" s="53" t="s">
        <v>2095</v>
      </c>
      <c r="E149" s="54">
        <v>1</v>
      </c>
      <c r="F149" s="230">
        <v>5</v>
      </c>
      <c r="G149" s="230">
        <v>1</v>
      </c>
      <c r="H149" s="47">
        <v>100</v>
      </c>
      <c r="I149" s="59">
        <f t="shared" si="5"/>
        <v>500</v>
      </c>
      <c r="J149" s="59">
        <f t="shared" si="6"/>
        <v>100</v>
      </c>
    </row>
    <row r="150" spans="2:10" s="23" customFormat="1" ht="30.2" customHeight="1" thickBot="1" x14ac:dyDescent="0.3">
      <c r="B150" s="51" t="s">
        <v>265</v>
      </c>
      <c r="C150" s="51" t="s">
        <v>2248</v>
      </c>
      <c r="D150" s="53" t="s">
        <v>2095</v>
      </c>
      <c r="E150" s="54">
        <v>1</v>
      </c>
      <c r="F150" s="230">
        <v>5</v>
      </c>
      <c r="G150" s="230">
        <v>1</v>
      </c>
      <c r="H150" s="47">
        <v>100</v>
      </c>
      <c r="I150" s="59">
        <f t="shared" si="5"/>
        <v>500</v>
      </c>
      <c r="J150" s="59">
        <f t="shared" si="6"/>
        <v>100</v>
      </c>
    </row>
    <row r="151" spans="2:10" s="23" customFormat="1" ht="30.2" customHeight="1" thickBot="1" x14ac:dyDescent="0.3">
      <c r="B151" s="51" t="s">
        <v>265</v>
      </c>
      <c r="C151" s="51" t="s">
        <v>2249</v>
      </c>
      <c r="D151" s="53" t="s">
        <v>2095</v>
      </c>
      <c r="E151" s="54" t="s">
        <v>2096</v>
      </c>
      <c r="F151" s="230">
        <v>5</v>
      </c>
      <c r="G151" s="230">
        <v>1</v>
      </c>
      <c r="H151" s="47">
        <v>100</v>
      </c>
      <c r="I151" s="59">
        <f t="shared" si="5"/>
        <v>500</v>
      </c>
      <c r="J151" s="59">
        <f t="shared" si="6"/>
        <v>100</v>
      </c>
    </row>
    <row r="152" spans="2:10" s="23" customFormat="1" ht="30.2" customHeight="1" thickBot="1" x14ac:dyDescent="0.3">
      <c r="B152" s="51" t="s">
        <v>265</v>
      </c>
      <c r="C152" s="51" t="s">
        <v>2250</v>
      </c>
      <c r="D152" s="53" t="s">
        <v>2095</v>
      </c>
      <c r="E152" s="54" t="s">
        <v>2096</v>
      </c>
      <c r="F152" s="230">
        <v>5</v>
      </c>
      <c r="G152" s="230">
        <v>1</v>
      </c>
      <c r="H152" s="47">
        <v>100</v>
      </c>
      <c r="I152" s="59">
        <f t="shared" si="5"/>
        <v>500</v>
      </c>
      <c r="J152" s="59">
        <f t="shared" si="6"/>
        <v>100</v>
      </c>
    </row>
    <row r="153" spans="2:10" s="23" customFormat="1" ht="30.2" customHeight="1" thickBot="1" x14ac:dyDescent="0.3">
      <c r="B153" s="51" t="s">
        <v>265</v>
      </c>
      <c r="C153" s="51" t="s">
        <v>2251</v>
      </c>
      <c r="D153" s="53" t="s">
        <v>2095</v>
      </c>
      <c r="E153" s="54" t="s">
        <v>2096</v>
      </c>
      <c r="F153" s="230">
        <v>5</v>
      </c>
      <c r="G153" s="230">
        <v>1</v>
      </c>
      <c r="H153" s="47">
        <v>100</v>
      </c>
      <c r="I153" s="59">
        <f t="shared" si="5"/>
        <v>500</v>
      </c>
      <c r="J153" s="59">
        <f t="shared" si="6"/>
        <v>100</v>
      </c>
    </row>
    <row r="154" spans="2:10" s="23" customFormat="1" ht="30.2" customHeight="1" thickBot="1" x14ac:dyDescent="0.3">
      <c r="B154" s="51" t="s">
        <v>265</v>
      </c>
      <c r="C154" s="51" t="s">
        <v>2252</v>
      </c>
      <c r="D154" s="53" t="s">
        <v>2095</v>
      </c>
      <c r="E154" s="54" t="s">
        <v>2096</v>
      </c>
      <c r="F154" s="230">
        <v>5</v>
      </c>
      <c r="G154" s="230">
        <v>1</v>
      </c>
      <c r="H154" s="47">
        <v>100</v>
      </c>
      <c r="I154" s="59">
        <f t="shared" si="5"/>
        <v>500</v>
      </c>
      <c r="J154" s="59">
        <f t="shared" si="6"/>
        <v>100</v>
      </c>
    </row>
    <row r="155" spans="2:10" s="23" customFormat="1" ht="30.2" customHeight="1" thickBot="1" x14ac:dyDescent="0.3">
      <c r="B155" s="51" t="s">
        <v>265</v>
      </c>
      <c r="C155" s="51" t="s">
        <v>2253</v>
      </c>
      <c r="D155" s="53" t="s">
        <v>2095</v>
      </c>
      <c r="E155" s="54" t="s">
        <v>2096</v>
      </c>
      <c r="F155" s="230">
        <v>5</v>
      </c>
      <c r="G155" s="230">
        <v>1</v>
      </c>
      <c r="H155" s="47">
        <v>100</v>
      </c>
      <c r="I155" s="59">
        <f t="shared" si="5"/>
        <v>500</v>
      </c>
      <c r="J155" s="59">
        <f t="shared" si="6"/>
        <v>100</v>
      </c>
    </row>
    <row r="156" spans="2:10" s="23" customFormat="1" ht="30.2" customHeight="1" thickBot="1" x14ac:dyDescent="0.3">
      <c r="B156" s="51" t="s">
        <v>265</v>
      </c>
      <c r="C156" s="51" t="s">
        <v>2254</v>
      </c>
      <c r="D156" s="53" t="s">
        <v>2095</v>
      </c>
      <c r="E156" s="54" t="s">
        <v>2096</v>
      </c>
      <c r="F156" s="230">
        <v>5</v>
      </c>
      <c r="G156" s="230">
        <v>1</v>
      </c>
      <c r="H156" s="47">
        <v>100</v>
      </c>
      <c r="I156" s="59">
        <f t="shared" si="5"/>
        <v>500</v>
      </c>
      <c r="J156" s="59">
        <f t="shared" si="6"/>
        <v>100</v>
      </c>
    </row>
    <row r="157" spans="2:10" s="23" customFormat="1" ht="30.2" customHeight="1" thickBot="1" x14ac:dyDescent="0.3">
      <c r="B157" s="51" t="s">
        <v>265</v>
      </c>
      <c r="C157" s="51" t="s">
        <v>2255</v>
      </c>
      <c r="D157" s="53" t="s">
        <v>2095</v>
      </c>
      <c r="E157" s="54" t="s">
        <v>2096</v>
      </c>
      <c r="F157" s="230">
        <v>5</v>
      </c>
      <c r="G157" s="230">
        <v>1</v>
      </c>
      <c r="H157" s="47">
        <v>100</v>
      </c>
      <c r="I157" s="59">
        <f t="shared" si="5"/>
        <v>500</v>
      </c>
      <c r="J157" s="59">
        <f t="shared" si="6"/>
        <v>100</v>
      </c>
    </row>
    <row r="158" spans="2:10" s="23" customFormat="1" ht="30.2" customHeight="1" thickBot="1" x14ac:dyDescent="0.3">
      <c r="B158" s="51" t="s">
        <v>265</v>
      </c>
      <c r="C158" s="51" t="s">
        <v>2256</v>
      </c>
      <c r="D158" s="53" t="s">
        <v>2095</v>
      </c>
      <c r="E158" s="54" t="s">
        <v>2096</v>
      </c>
      <c r="F158" s="230">
        <v>5</v>
      </c>
      <c r="G158" s="230">
        <v>1</v>
      </c>
      <c r="H158" s="47">
        <v>100</v>
      </c>
      <c r="I158" s="59">
        <f t="shared" si="5"/>
        <v>500</v>
      </c>
      <c r="J158" s="59">
        <f t="shared" si="6"/>
        <v>100</v>
      </c>
    </row>
    <row r="159" spans="2:10" s="23" customFormat="1" ht="30.2" customHeight="1" thickBot="1" x14ac:dyDescent="0.3">
      <c r="B159" s="51" t="s">
        <v>265</v>
      </c>
      <c r="C159" s="51" t="s">
        <v>2257</v>
      </c>
      <c r="D159" s="53" t="s">
        <v>2095</v>
      </c>
      <c r="E159" s="54" t="s">
        <v>2096</v>
      </c>
      <c r="F159" s="230">
        <v>5</v>
      </c>
      <c r="G159" s="230">
        <v>1</v>
      </c>
      <c r="H159" s="47">
        <v>100</v>
      </c>
      <c r="I159" s="59">
        <f t="shared" si="5"/>
        <v>500</v>
      </c>
      <c r="J159" s="59">
        <f t="shared" si="6"/>
        <v>100</v>
      </c>
    </row>
    <row r="160" spans="2:10" s="23" customFormat="1" ht="30.2" customHeight="1" thickBot="1" x14ac:dyDescent="0.3">
      <c r="B160" s="51" t="s">
        <v>265</v>
      </c>
      <c r="C160" s="51" t="s">
        <v>2258</v>
      </c>
      <c r="D160" s="53" t="s">
        <v>2095</v>
      </c>
      <c r="E160" s="54" t="s">
        <v>2096</v>
      </c>
      <c r="F160" s="230">
        <v>5</v>
      </c>
      <c r="G160" s="230">
        <v>1</v>
      </c>
      <c r="H160" s="47">
        <v>100</v>
      </c>
      <c r="I160" s="59">
        <f t="shared" si="5"/>
        <v>500</v>
      </c>
      <c r="J160" s="59">
        <f t="shared" si="6"/>
        <v>100</v>
      </c>
    </row>
    <row r="161" spans="2:10" s="23" customFormat="1" ht="30.2" customHeight="1" thickBot="1" x14ac:dyDescent="0.3">
      <c r="B161" s="51" t="s">
        <v>265</v>
      </c>
      <c r="C161" s="51" t="s">
        <v>2259</v>
      </c>
      <c r="D161" s="53" t="s">
        <v>2095</v>
      </c>
      <c r="E161" s="54" t="s">
        <v>2096</v>
      </c>
      <c r="F161" s="230">
        <v>5</v>
      </c>
      <c r="G161" s="230">
        <v>1</v>
      </c>
      <c r="H161" s="47">
        <v>100</v>
      </c>
      <c r="I161" s="59">
        <f t="shared" si="5"/>
        <v>500</v>
      </c>
      <c r="J161" s="59">
        <f t="shared" si="6"/>
        <v>100</v>
      </c>
    </row>
    <row r="162" spans="2:10" s="23" customFormat="1" ht="30.2" customHeight="1" thickBot="1" x14ac:dyDescent="0.3">
      <c r="B162" s="51" t="s">
        <v>265</v>
      </c>
      <c r="C162" s="51" t="s">
        <v>2260</v>
      </c>
      <c r="D162" s="53" t="s">
        <v>2095</v>
      </c>
      <c r="E162" s="54" t="s">
        <v>2096</v>
      </c>
      <c r="F162" s="230">
        <v>5</v>
      </c>
      <c r="G162" s="230">
        <v>1</v>
      </c>
      <c r="H162" s="47">
        <v>100</v>
      </c>
      <c r="I162" s="59">
        <f t="shared" si="5"/>
        <v>500</v>
      </c>
      <c r="J162" s="59">
        <f t="shared" si="6"/>
        <v>100</v>
      </c>
    </row>
    <row r="163" spans="2:10" s="23" customFormat="1" ht="30.2" customHeight="1" thickBot="1" x14ac:dyDescent="0.3">
      <c r="B163" s="51" t="s">
        <v>265</v>
      </c>
      <c r="C163" s="51" t="s">
        <v>2261</v>
      </c>
      <c r="D163" s="53" t="s">
        <v>2095</v>
      </c>
      <c r="E163" s="54" t="s">
        <v>2096</v>
      </c>
      <c r="F163" s="230">
        <v>5</v>
      </c>
      <c r="G163" s="230">
        <v>1</v>
      </c>
      <c r="H163" s="47">
        <v>100</v>
      </c>
      <c r="I163" s="59">
        <f t="shared" si="5"/>
        <v>500</v>
      </c>
      <c r="J163" s="59">
        <f t="shared" si="6"/>
        <v>100</v>
      </c>
    </row>
    <row r="164" spans="2:10" s="23" customFormat="1" ht="30.2" customHeight="1" thickBot="1" x14ac:dyDescent="0.3">
      <c r="B164" s="51" t="s">
        <v>265</v>
      </c>
      <c r="C164" s="51" t="s">
        <v>2262</v>
      </c>
      <c r="D164" s="53" t="s">
        <v>2095</v>
      </c>
      <c r="E164" s="54" t="s">
        <v>2096</v>
      </c>
      <c r="F164" s="230">
        <v>5</v>
      </c>
      <c r="G164" s="230">
        <v>1</v>
      </c>
      <c r="H164" s="47">
        <v>100</v>
      </c>
      <c r="I164" s="59">
        <f t="shared" si="5"/>
        <v>500</v>
      </c>
      <c r="J164" s="59">
        <f t="shared" si="6"/>
        <v>100</v>
      </c>
    </row>
    <row r="165" spans="2:10" s="23" customFormat="1" ht="30.2" customHeight="1" thickBot="1" x14ac:dyDescent="0.3">
      <c r="B165" s="51" t="s">
        <v>265</v>
      </c>
      <c r="C165" s="51" t="s">
        <v>2263</v>
      </c>
      <c r="D165" s="53" t="s">
        <v>2095</v>
      </c>
      <c r="E165" s="54" t="s">
        <v>2096</v>
      </c>
      <c r="F165" s="230">
        <v>5</v>
      </c>
      <c r="G165" s="230">
        <v>1</v>
      </c>
      <c r="H165" s="47">
        <v>100</v>
      </c>
      <c r="I165" s="59">
        <f t="shared" si="5"/>
        <v>500</v>
      </c>
      <c r="J165" s="59">
        <f t="shared" si="6"/>
        <v>100</v>
      </c>
    </row>
    <row r="166" spans="2:10" s="23" customFormat="1" ht="30.2" customHeight="1" thickBot="1" x14ac:dyDescent="0.3">
      <c r="B166" s="51" t="s">
        <v>265</v>
      </c>
      <c r="C166" s="51" t="s">
        <v>2264</v>
      </c>
      <c r="D166" s="53" t="s">
        <v>2095</v>
      </c>
      <c r="E166" s="54" t="s">
        <v>2096</v>
      </c>
      <c r="F166" s="230">
        <v>5</v>
      </c>
      <c r="G166" s="230">
        <v>1</v>
      </c>
      <c r="H166" s="47">
        <v>100</v>
      </c>
      <c r="I166" s="59">
        <f t="shared" si="5"/>
        <v>500</v>
      </c>
      <c r="J166" s="59">
        <f t="shared" si="6"/>
        <v>100</v>
      </c>
    </row>
    <row r="167" spans="2:10" s="23" customFormat="1" ht="30.2" customHeight="1" thickBot="1" x14ac:dyDescent="0.3">
      <c r="B167" s="51" t="s">
        <v>265</v>
      </c>
      <c r="C167" s="51" t="s">
        <v>2265</v>
      </c>
      <c r="D167" s="53" t="s">
        <v>2095</v>
      </c>
      <c r="E167" s="54" t="s">
        <v>2096</v>
      </c>
      <c r="F167" s="230">
        <v>5</v>
      </c>
      <c r="G167" s="230">
        <v>1</v>
      </c>
      <c r="H167" s="47">
        <v>100</v>
      </c>
      <c r="I167" s="59">
        <f t="shared" si="5"/>
        <v>500</v>
      </c>
      <c r="J167" s="59">
        <f t="shared" si="6"/>
        <v>100</v>
      </c>
    </row>
    <row r="168" spans="2:10" s="23" customFormat="1" ht="30.2" customHeight="1" thickBot="1" x14ac:dyDescent="0.3">
      <c r="B168" s="51" t="s">
        <v>265</v>
      </c>
      <c r="C168" s="51" t="s">
        <v>2266</v>
      </c>
      <c r="D168" s="53" t="s">
        <v>2095</v>
      </c>
      <c r="E168" s="54" t="s">
        <v>2096</v>
      </c>
      <c r="F168" s="230">
        <v>5</v>
      </c>
      <c r="G168" s="230">
        <v>1</v>
      </c>
      <c r="H168" s="47">
        <v>100</v>
      </c>
      <c r="I168" s="59">
        <f t="shared" si="5"/>
        <v>500</v>
      </c>
      <c r="J168" s="59">
        <f t="shared" si="6"/>
        <v>100</v>
      </c>
    </row>
    <row r="169" spans="2:10" s="23" customFormat="1" ht="30.2" customHeight="1" thickBot="1" x14ac:dyDescent="0.3">
      <c r="B169" s="51" t="s">
        <v>265</v>
      </c>
      <c r="C169" s="51" t="s">
        <v>2267</v>
      </c>
      <c r="D169" s="53" t="s">
        <v>2095</v>
      </c>
      <c r="E169" s="54" t="s">
        <v>2096</v>
      </c>
      <c r="F169" s="230">
        <v>5</v>
      </c>
      <c r="G169" s="230">
        <v>1</v>
      </c>
      <c r="H169" s="47">
        <v>100</v>
      </c>
      <c r="I169" s="59">
        <f t="shared" si="5"/>
        <v>500</v>
      </c>
      <c r="J169" s="59">
        <f t="shared" si="6"/>
        <v>100</v>
      </c>
    </row>
    <row r="170" spans="2:10" s="23" customFormat="1" ht="30.2" customHeight="1" thickBot="1" x14ac:dyDescent="0.3">
      <c r="B170" s="51" t="s">
        <v>265</v>
      </c>
      <c r="C170" s="51" t="s">
        <v>2268</v>
      </c>
      <c r="D170" s="53" t="s">
        <v>2095</v>
      </c>
      <c r="E170" s="54" t="s">
        <v>2096</v>
      </c>
      <c r="F170" s="230">
        <v>5</v>
      </c>
      <c r="G170" s="230">
        <v>1</v>
      </c>
      <c r="H170" s="47">
        <v>100</v>
      </c>
      <c r="I170" s="59">
        <f t="shared" si="5"/>
        <v>500</v>
      </c>
      <c r="J170" s="59">
        <f t="shared" si="6"/>
        <v>100</v>
      </c>
    </row>
    <row r="171" spans="2:10" s="23" customFormat="1" ht="30.2" customHeight="1" thickBot="1" x14ac:dyDescent="0.3">
      <c r="B171" s="51" t="s">
        <v>265</v>
      </c>
      <c r="C171" s="51" t="s">
        <v>2269</v>
      </c>
      <c r="D171" s="53" t="s">
        <v>2095</v>
      </c>
      <c r="E171" s="54" t="s">
        <v>2096</v>
      </c>
      <c r="F171" s="230">
        <v>5</v>
      </c>
      <c r="G171" s="230">
        <v>1</v>
      </c>
      <c r="H171" s="47">
        <v>100</v>
      </c>
      <c r="I171" s="59">
        <f t="shared" si="5"/>
        <v>500</v>
      </c>
      <c r="J171" s="59">
        <f t="shared" si="6"/>
        <v>100</v>
      </c>
    </row>
    <row r="172" spans="2:10" s="23" customFormat="1" ht="30.2" customHeight="1" thickBot="1" x14ac:dyDescent="0.3">
      <c r="B172" s="51" t="s">
        <v>265</v>
      </c>
      <c r="C172" s="51" t="s">
        <v>2270</v>
      </c>
      <c r="D172" s="53" t="s">
        <v>2095</v>
      </c>
      <c r="E172" s="54" t="s">
        <v>2096</v>
      </c>
      <c r="F172" s="230">
        <v>5</v>
      </c>
      <c r="G172" s="230">
        <v>1</v>
      </c>
      <c r="H172" s="47">
        <v>100</v>
      </c>
      <c r="I172" s="59">
        <f t="shared" si="5"/>
        <v>500</v>
      </c>
      <c r="J172" s="59">
        <f t="shared" si="6"/>
        <v>100</v>
      </c>
    </row>
    <row r="173" spans="2:10" s="23" customFormat="1" ht="30.2" customHeight="1" thickBot="1" x14ac:dyDescent="0.3">
      <c r="B173" s="51" t="s">
        <v>265</v>
      </c>
      <c r="C173" s="51" t="s">
        <v>2271</v>
      </c>
      <c r="D173" s="53" t="s">
        <v>2095</v>
      </c>
      <c r="E173" s="54" t="s">
        <v>2096</v>
      </c>
      <c r="F173" s="230">
        <v>5</v>
      </c>
      <c r="G173" s="230">
        <v>1</v>
      </c>
      <c r="H173" s="47">
        <v>100</v>
      </c>
      <c r="I173" s="59">
        <f t="shared" si="5"/>
        <v>500</v>
      </c>
      <c r="J173" s="59">
        <f t="shared" si="6"/>
        <v>100</v>
      </c>
    </row>
    <row r="174" spans="2:10" s="23" customFormat="1" ht="30.2" customHeight="1" thickBot="1" x14ac:dyDescent="0.3">
      <c r="B174" s="51" t="s">
        <v>265</v>
      </c>
      <c r="C174" s="51" t="s">
        <v>2272</v>
      </c>
      <c r="D174" s="53" t="s">
        <v>2095</v>
      </c>
      <c r="E174" s="54" t="s">
        <v>2096</v>
      </c>
      <c r="F174" s="230">
        <v>5</v>
      </c>
      <c r="G174" s="230">
        <v>1</v>
      </c>
      <c r="H174" s="47">
        <v>100</v>
      </c>
      <c r="I174" s="59">
        <f t="shared" si="5"/>
        <v>500</v>
      </c>
      <c r="J174" s="59">
        <f t="shared" si="6"/>
        <v>100</v>
      </c>
    </row>
    <row r="175" spans="2:10" s="23" customFormat="1" ht="30.2" customHeight="1" thickBot="1" x14ac:dyDescent="0.3">
      <c r="B175" s="51" t="s">
        <v>265</v>
      </c>
      <c r="C175" s="51" t="s">
        <v>2273</v>
      </c>
      <c r="D175" s="53" t="s">
        <v>2095</v>
      </c>
      <c r="E175" s="54" t="s">
        <v>2096</v>
      </c>
      <c r="F175" s="230">
        <v>5</v>
      </c>
      <c r="G175" s="230">
        <v>1</v>
      </c>
      <c r="H175" s="47">
        <v>100</v>
      </c>
      <c r="I175" s="59">
        <f t="shared" si="5"/>
        <v>500</v>
      </c>
      <c r="J175" s="59">
        <f t="shared" si="6"/>
        <v>100</v>
      </c>
    </row>
    <row r="176" spans="2:10" s="23" customFormat="1" ht="30.2" customHeight="1" thickBot="1" x14ac:dyDescent="0.3">
      <c r="B176" s="51" t="s">
        <v>265</v>
      </c>
      <c r="C176" s="51" t="s">
        <v>2274</v>
      </c>
      <c r="D176" s="53" t="s">
        <v>2095</v>
      </c>
      <c r="E176" s="54" t="s">
        <v>2096</v>
      </c>
      <c r="F176" s="230">
        <v>5</v>
      </c>
      <c r="G176" s="230">
        <v>1</v>
      </c>
      <c r="H176" s="47">
        <v>100</v>
      </c>
      <c r="I176" s="59">
        <f t="shared" si="5"/>
        <v>500</v>
      </c>
      <c r="J176" s="59">
        <f t="shared" si="6"/>
        <v>100</v>
      </c>
    </row>
    <row r="177" spans="2:34" s="23" customFormat="1" ht="30.2" customHeight="1" thickBot="1" x14ac:dyDescent="0.3">
      <c r="B177" s="51" t="s">
        <v>265</v>
      </c>
      <c r="C177" s="51" t="s">
        <v>2275</v>
      </c>
      <c r="D177" s="53" t="s">
        <v>2095</v>
      </c>
      <c r="E177" s="54" t="s">
        <v>2096</v>
      </c>
      <c r="F177" s="230">
        <v>5</v>
      </c>
      <c r="G177" s="230">
        <v>1</v>
      </c>
      <c r="H177" s="47">
        <v>100</v>
      </c>
      <c r="I177" s="59">
        <f t="shared" si="5"/>
        <v>500</v>
      </c>
      <c r="J177" s="59">
        <f t="shared" si="6"/>
        <v>100</v>
      </c>
    </row>
    <row r="178" spans="2:34" s="23" customFormat="1" ht="30.2" customHeight="1" thickBot="1" x14ac:dyDescent="0.3">
      <c r="B178" s="51" t="s">
        <v>265</v>
      </c>
      <c r="C178" s="51" t="s">
        <v>2276</v>
      </c>
      <c r="D178" s="53" t="s">
        <v>2095</v>
      </c>
      <c r="E178" s="54" t="s">
        <v>2096</v>
      </c>
      <c r="F178" s="230">
        <v>5</v>
      </c>
      <c r="G178" s="230">
        <v>1</v>
      </c>
      <c r="H178" s="47">
        <v>100</v>
      </c>
      <c r="I178" s="59">
        <f t="shared" si="5"/>
        <v>500</v>
      </c>
      <c r="J178" s="59">
        <f t="shared" si="6"/>
        <v>100</v>
      </c>
    </row>
    <row r="179" spans="2:34" s="23" customFormat="1" ht="30.2" customHeight="1" thickBot="1" x14ac:dyDescent="0.3">
      <c r="B179" s="51" t="s">
        <v>265</v>
      </c>
      <c r="C179" s="51" t="s">
        <v>2277</v>
      </c>
      <c r="D179" s="53" t="s">
        <v>2095</v>
      </c>
      <c r="E179" s="54" t="s">
        <v>2096</v>
      </c>
      <c r="F179" s="230">
        <v>5</v>
      </c>
      <c r="G179" s="230">
        <v>1</v>
      </c>
      <c r="H179" s="47">
        <v>100</v>
      </c>
      <c r="I179" s="59">
        <f t="shared" si="5"/>
        <v>500</v>
      </c>
      <c r="J179" s="59">
        <f t="shared" si="6"/>
        <v>100</v>
      </c>
    </row>
    <row r="180" spans="2:34" s="23" customFormat="1" ht="30.2" customHeight="1" thickBot="1" x14ac:dyDescent="0.3">
      <c r="B180" s="51" t="s">
        <v>265</v>
      </c>
      <c r="C180" s="51" t="s">
        <v>2278</v>
      </c>
      <c r="D180" s="53" t="s">
        <v>2095</v>
      </c>
      <c r="E180" s="54" t="s">
        <v>2096</v>
      </c>
      <c r="F180" s="230">
        <v>5</v>
      </c>
      <c r="G180" s="230">
        <v>1</v>
      </c>
      <c r="H180" s="47">
        <v>100</v>
      </c>
      <c r="I180" s="59">
        <f t="shared" si="5"/>
        <v>500</v>
      </c>
      <c r="J180" s="59">
        <f t="shared" si="6"/>
        <v>100</v>
      </c>
    </row>
    <row r="181" spans="2:34" s="23" customFormat="1" ht="30.2" customHeight="1" thickBot="1" x14ac:dyDescent="0.3">
      <c r="B181" s="51" t="s">
        <v>265</v>
      </c>
      <c r="C181" s="51" t="s">
        <v>2279</v>
      </c>
      <c r="D181" s="53" t="s">
        <v>2095</v>
      </c>
      <c r="E181" s="54" t="s">
        <v>2096</v>
      </c>
      <c r="F181" s="230">
        <v>5</v>
      </c>
      <c r="G181" s="230">
        <v>1</v>
      </c>
      <c r="H181" s="47">
        <v>100</v>
      </c>
      <c r="I181" s="59">
        <f t="shared" si="5"/>
        <v>500</v>
      </c>
      <c r="J181" s="59">
        <f t="shared" si="6"/>
        <v>100</v>
      </c>
    </row>
    <row r="182" spans="2:34" s="23" customFormat="1" ht="30.2" customHeight="1" thickBot="1" x14ac:dyDescent="0.3">
      <c r="B182" s="51" t="s">
        <v>265</v>
      </c>
      <c r="C182" s="51" t="s">
        <v>2280</v>
      </c>
      <c r="D182" s="53" t="s">
        <v>2095</v>
      </c>
      <c r="E182" s="54" t="s">
        <v>2096</v>
      </c>
      <c r="F182" s="230">
        <v>5</v>
      </c>
      <c r="G182" s="230">
        <v>1</v>
      </c>
      <c r="H182" s="47">
        <v>100</v>
      </c>
      <c r="I182" s="59">
        <f t="shared" si="5"/>
        <v>500</v>
      </c>
      <c r="J182" s="59">
        <f t="shared" si="6"/>
        <v>100</v>
      </c>
    </row>
    <row r="183" spans="2:34" s="23" customFormat="1" ht="30.2" customHeight="1" thickBot="1" x14ac:dyDescent="0.3">
      <c r="B183" s="51" t="s">
        <v>265</v>
      </c>
      <c r="C183" s="51" t="s">
        <v>2281</v>
      </c>
      <c r="D183" s="53" t="s">
        <v>2095</v>
      </c>
      <c r="E183" s="54" t="s">
        <v>2096</v>
      </c>
      <c r="F183" s="230">
        <v>5</v>
      </c>
      <c r="G183" s="230">
        <v>1</v>
      </c>
      <c r="H183" s="47">
        <v>100</v>
      </c>
      <c r="I183" s="59">
        <f t="shared" si="5"/>
        <v>500</v>
      </c>
      <c r="J183" s="59">
        <f t="shared" si="6"/>
        <v>100</v>
      </c>
    </row>
    <row r="184" spans="2:34" s="23" customFormat="1" ht="30.2" customHeight="1" thickBot="1" x14ac:dyDescent="0.3">
      <c r="B184" s="61" t="s">
        <v>265</v>
      </c>
      <c r="C184" s="61" t="s">
        <v>2282</v>
      </c>
      <c r="D184" s="63" t="s">
        <v>2095</v>
      </c>
      <c r="E184" s="64" t="s">
        <v>2096</v>
      </c>
      <c r="F184" s="230">
        <v>5</v>
      </c>
      <c r="G184" s="230">
        <v>1</v>
      </c>
      <c r="H184" s="47">
        <v>100</v>
      </c>
      <c r="I184" s="70">
        <f t="shared" si="5"/>
        <v>500</v>
      </c>
      <c r="J184" s="59">
        <f t="shared" si="6"/>
        <v>100</v>
      </c>
    </row>
    <row r="185" spans="2:34" x14ac:dyDescent="0.25">
      <c r="O185" s="71"/>
      <c r="P185" s="71"/>
      <c r="W185" s="71"/>
      <c r="X185" s="71"/>
      <c r="AE185" s="71"/>
      <c r="AF185" s="71"/>
      <c r="AG185" s="72"/>
      <c r="AH185" s="73"/>
    </row>
    <row r="186" spans="2:34" ht="15.75" thickBot="1" x14ac:dyDescent="0.3"/>
    <row r="187" spans="2:34" ht="15.75" thickBot="1" x14ac:dyDescent="0.3">
      <c r="B187" s="326" t="s">
        <v>224</v>
      </c>
      <c r="C187" s="338"/>
      <c r="D187" s="338"/>
      <c r="E187" s="338"/>
      <c r="F187" s="338"/>
      <c r="G187" s="338"/>
      <c r="H187" s="338"/>
      <c r="I187" s="338"/>
      <c r="J187" s="339"/>
    </row>
    <row r="188" spans="2:34" ht="15.75" thickBot="1" x14ac:dyDescent="0.3">
      <c r="B188" s="342" t="s">
        <v>228</v>
      </c>
      <c r="C188" s="342" t="s">
        <v>2283</v>
      </c>
      <c r="D188" s="366" t="s">
        <v>2092</v>
      </c>
      <c r="E188" s="333" t="s">
        <v>2093</v>
      </c>
      <c r="F188" s="333" t="s">
        <v>257</v>
      </c>
      <c r="G188" s="333" t="s">
        <v>213</v>
      </c>
      <c r="H188" s="348" t="s">
        <v>165</v>
      </c>
      <c r="I188" s="75" t="s">
        <v>258</v>
      </c>
      <c r="J188" s="75" t="s">
        <v>259</v>
      </c>
    </row>
    <row r="189" spans="2:34" ht="15.75" thickBot="1" x14ac:dyDescent="0.3">
      <c r="B189" s="343"/>
      <c r="C189" s="343"/>
      <c r="D189" s="367"/>
      <c r="E189" s="334"/>
      <c r="F189" s="334"/>
      <c r="G189" s="334"/>
      <c r="H189" s="336"/>
      <c r="I189" s="88">
        <f t="shared" ref="I189:J189" si="7">SUM(I190:I270)</f>
        <v>0</v>
      </c>
      <c r="J189" s="88">
        <f t="shared" si="7"/>
        <v>0</v>
      </c>
    </row>
    <row r="190" spans="2:34" s="17" customFormat="1" ht="30.2" customHeight="1" thickBot="1" x14ac:dyDescent="0.3">
      <c r="B190" s="40" t="s">
        <v>2284</v>
      </c>
      <c r="C190" s="40" t="s">
        <v>2174</v>
      </c>
      <c r="D190" s="42" t="s">
        <v>2095</v>
      </c>
      <c r="E190" s="43" t="s">
        <v>2096</v>
      </c>
      <c r="F190" s="230">
        <v>5.0000000000000002E-5</v>
      </c>
      <c r="G190" s="230">
        <v>4.0000000000000003E-5</v>
      </c>
      <c r="H190" s="47">
        <v>10</v>
      </c>
      <c r="I190" s="50">
        <f>ROUND(F190*H190,2)</f>
        <v>0</v>
      </c>
      <c r="J190" s="50">
        <f>ROUND(G190*H190,2)</f>
        <v>0</v>
      </c>
    </row>
    <row r="191" spans="2:34" s="23" customFormat="1" ht="30.2" customHeight="1" thickBot="1" x14ac:dyDescent="0.3">
      <c r="B191" s="51" t="s">
        <v>2284</v>
      </c>
      <c r="C191" s="51" t="s">
        <v>2175</v>
      </c>
      <c r="D191" s="53" t="s">
        <v>2095</v>
      </c>
      <c r="E191" s="54" t="s">
        <v>2096</v>
      </c>
      <c r="F191" s="230">
        <v>5.0000000000000002E-5</v>
      </c>
      <c r="G191" s="230">
        <v>4.0000000000000003E-5</v>
      </c>
      <c r="H191" s="47">
        <v>10</v>
      </c>
      <c r="I191" s="59">
        <f t="shared" ref="I191:I254" si="8">ROUND(F191*H191,2)</f>
        <v>0</v>
      </c>
      <c r="J191" s="59">
        <f t="shared" ref="J191:J254" si="9">ROUND(G191*H191,2)</f>
        <v>0</v>
      </c>
    </row>
    <row r="192" spans="2:34" s="23" customFormat="1" ht="30.2" customHeight="1" thickBot="1" x14ac:dyDescent="0.3">
      <c r="B192" s="51" t="s">
        <v>224</v>
      </c>
      <c r="C192" s="51" t="s">
        <v>2105</v>
      </c>
      <c r="D192" s="53" t="s">
        <v>2095</v>
      </c>
      <c r="E192" s="54" t="s">
        <v>2099</v>
      </c>
      <c r="F192" s="230">
        <v>5.0000000000000002E-5</v>
      </c>
      <c r="G192" s="230">
        <v>4.0000000000000003E-5</v>
      </c>
      <c r="H192" s="47">
        <v>10</v>
      </c>
      <c r="I192" s="59">
        <f t="shared" si="8"/>
        <v>0</v>
      </c>
      <c r="J192" s="59">
        <f t="shared" si="9"/>
        <v>0</v>
      </c>
    </row>
    <row r="193" spans="2:10" s="23" customFormat="1" ht="30.2" customHeight="1" thickBot="1" x14ac:dyDescent="0.3">
      <c r="B193" s="51" t="s">
        <v>224</v>
      </c>
      <c r="C193" s="51" t="s">
        <v>2107</v>
      </c>
      <c r="D193" s="53" t="s">
        <v>2095</v>
      </c>
      <c r="E193" s="54" t="s">
        <v>2101</v>
      </c>
      <c r="F193" s="230">
        <v>5.0000000000000002E-5</v>
      </c>
      <c r="G193" s="230">
        <v>4.0000000000000003E-5</v>
      </c>
      <c r="H193" s="47">
        <v>10</v>
      </c>
      <c r="I193" s="59">
        <f t="shared" si="8"/>
        <v>0</v>
      </c>
      <c r="J193" s="59">
        <f t="shared" si="9"/>
        <v>0</v>
      </c>
    </row>
    <row r="194" spans="2:10" s="23" customFormat="1" ht="30.2" customHeight="1" thickBot="1" x14ac:dyDescent="0.3">
      <c r="B194" s="51" t="s">
        <v>224</v>
      </c>
      <c r="C194" s="51" t="s">
        <v>2285</v>
      </c>
      <c r="D194" s="53" t="s">
        <v>2095</v>
      </c>
      <c r="E194" s="54">
        <v>1</v>
      </c>
      <c r="F194" s="230">
        <v>5.0000000000000002E-5</v>
      </c>
      <c r="G194" s="230">
        <v>4.0000000000000003E-5</v>
      </c>
      <c r="H194" s="47">
        <v>10</v>
      </c>
      <c r="I194" s="59">
        <f t="shared" si="8"/>
        <v>0</v>
      </c>
      <c r="J194" s="59">
        <f t="shared" si="9"/>
        <v>0</v>
      </c>
    </row>
    <row r="195" spans="2:10" s="23" customFormat="1" ht="30.2" customHeight="1" thickBot="1" x14ac:dyDescent="0.3">
      <c r="B195" s="51" t="s">
        <v>224</v>
      </c>
      <c r="C195" s="51" t="s">
        <v>2286</v>
      </c>
      <c r="D195" s="53" t="s">
        <v>2095</v>
      </c>
      <c r="E195" s="54" t="s">
        <v>2104</v>
      </c>
      <c r="F195" s="230">
        <v>5.0000000000000002E-5</v>
      </c>
      <c r="G195" s="230">
        <v>4.0000000000000003E-5</v>
      </c>
      <c r="H195" s="47">
        <v>10</v>
      </c>
      <c r="I195" s="59">
        <f t="shared" si="8"/>
        <v>0</v>
      </c>
      <c r="J195" s="59">
        <f t="shared" si="9"/>
        <v>0</v>
      </c>
    </row>
    <row r="196" spans="2:10" s="23" customFormat="1" ht="30.2" customHeight="1" thickBot="1" x14ac:dyDescent="0.3">
      <c r="B196" s="51" t="s">
        <v>224</v>
      </c>
      <c r="C196" s="51" t="s">
        <v>2287</v>
      </c>
      <c r="D196" s="53" t="s">
        <v>2095</v>
      </c>
      <c r="E196" s="54" t="s">
        <v>2104</v>
      </c>
      <c r="F196" s="230">
        <v>5.0000000000000002E-5</v>
      </c>
      <c r="G196" s="230">
        <v>4.0000000000000003E-5</v>
      </c>
      <c r="H196" s="47">
        <v>10</v>
      </c>
      <c r="I196" s="59">
        <f t="shared" si="8"/>
        <v>0</v>
      </c>
      <c r="J196" s="59">
        <f t="shared" si="9"/>
        <v>0</v>
      </c>
    </row>
    <row r="197" spans="2:10" s="23" customFormat="1" ht="30.2" customHeight="1" thickBot="1" x14ac:dyDescent="0.3">
      <c r="B197" s="51" t="s">
        <v>224</v>
      </c>
      <c r="C197" s="51" t="s">
        <v>2288</v>
      </c>
      <c r="D197" s="53" t="s">
        <v>2095</v>
      </c>
      <c r="E197" s="54" t="s">
        <v>2104</v>
      </c>
      <c r="F197" s="230">
        <v>5.0000000000000002E-5</v>
      </c>
      <c r="G197" s="230">
        <v>4.0000000000000003E-5</v>
      </c>
      <c r="H197" s="47">
        <v>10</v>
      </c>
      <c r="I197" s="59">
        <f t="shared" si="8"/>
        <v>0</v>
      </c>
      <c r="J197" s="59">
        <f t="shared" si="9"/>
        <v>0</v>
      </c>
    </row>
    <row r="198" spans="2:10" s="23" customFormat="1" ht="30.2" customHeight="1" thickBot="1" x14ac:dyDescent="0.3">
      <c r="B198" s="51" t="s">
        <v>224</v>
      </c>
      <c r="C198" s="51" t="s">
        <v>2114</v>
      </c>
      <c r="D198" s="53" t="s">
        <v>2095</v>
      </c>
      <c r="E198" s="54" t="s">
        <v>2099</v>
      </c>
      <c r="F198" s="230">
        <v>5.0000000000000002E-5</v>
      </c>
      <c r="G198" s="230">
        <v>4.0000000000000003E-5</v>
      </c>
      <c r="H198" s="47">
        <v>10</v>
      </c>
      <c r="I198" s="59">
        <f t="shared" si="8"/>
        <v>0</v>
      </c>
      <c r="J198" s="59">
        <f t="shared" si="9"/>
        <v>0</v>
      </c>
    </row>
    <row r="199" spans="2:10" s="23" customFormat="1" ht="30.2" customHeight="1" thickBot="1" x14ac:dyDescent="0.3">
      <c r="B199" s="51" t="s">
        <v>224</v>
      </c>
      <c r="C199" s="51" t="s">
        <v>2289</v>
      </c>
      <c r="D199" s="53" t="s">
        <v>2095</v>
      </c>
      <c r="E199" s="54" t="s">
        <v>2099</v>
      </c>
      <c r="F199" s="230">
        <v>5.0000000000000002E-5</v>
      </c>
      <c r="G199" s="230">
        <v>4.0000000000000003E-5</v>
      </c>
      <c r="H199" s="47">
        <v>10</v>
      </c>
      <c r="I199" s="59">
        <f t="shared" si="8"/>
        <v>0</v>
      </c>
      <c r="J199" s="59">
        <f t="shared" si="9"/>
        <v>0</v>
      </c>
    </row>
    <row r="200" spans="2:10" s="23" customFormat="1" ht="30.2" customHeight="1" thickBot="1" x14ac:dyDescent="0.3">
      <c r="B200" s="51" t="s">
        <v>224</v>
      </c>
      <c r="C200" s="51" t="s">
        <v>2122</v>
      </c>
      <c r="D200" s="53" t="s">
        <v>2095</v>
      </c>
      <c r="E200" s="54" t="s">
        <v>2110</v>
      </c>
      <c r="F200" s="230">
        <v>5.0000000000000002E-5</v>
      </c>
      <c r="G200" s="230">
        <v>4.0000000000000003E-5</v>
      </c>
      <c r="H200" s="47">
        <v>10</v>
      </c>
      <c r="I200" s="59">
        <f t="shared" si="8"/>
        <v>0</v>
      </c>
      <c r="J200" s="59">
        <f t="shared" si="9"/>
        <v>0</v>
      </c>
    </row>
    <row r="201" spans="2:10" s="23" customFormat="1" ht="30.2" customHeight="1" thickBot="1" x14ac:dyDescent="0.3">
      <c r="B201" s="51" t="s">
        <v>224</v>
      </c>
      <c r="C201" s="51" t="s">
        <v>2129</v>
      </c>
      <c r="D201" s="53" t="s">
        <v>2095</v>
      </c>
      <c r="E201" s="54" t="s">
        <v>2112</v>
      </c>
      <c r="F201" s="230">
        <v>5.0000000000000002E-5</v>
      </c>
      <c r="G201" s="230">
        <v>4.0000000000000003E-5</v>
      </c>
      <c r="H201" s="47">
        <v>10</v>
      </c>
      <c r="I201" s="59">
        <f t="shared" si="8"/>
        <v>0</v>
      </c>
      <c r="J201" s="59">
        <f t="shared" si="9"/>
        <v>0</v>
      </c>
    </row>
    <row r="202" spans="2:10" s="23" customFormat="1" ht="30.2" customHeight="1" thickBot="1" x14ac:dyDescent="0.3">
      <c r="B202" s="51" t="s">
        <v>224</v>
      </c>
      <c r="C202" s="51" t="s">
        <v>2131</v>
      </c>
      <c r="D202" s="53" t="s">
        <v>2095</v>
      </c>
      <c r="E202" s="54" t="s">
        <v>2112</v>
      </c>
      <c r="F202" s="230">
        <v>5.0000000000000002E-5</v>
      </c>
      <c r="G202" s="230">
        <v>4.0000000000000003E-5</v>
      </c>
      <c r="H202" s="47">
        <v>10</v>
      </c>
      <c r="I202" s="59">
        <f t="shared" si="8"/>
        <v>0</v>
      </c>
      <c r="J202" s="59">
        <f t="shared" si="9"/>
        <v>0</v>
      </c>
    </row>
    <row r="203" spans="2:10" s="23" customFormat="1" ht="30.2" customHeight="1" thickBot="1" x14ac:dyDescent="0.3">
      <c r="B203" s="51" t="s">
        <v>224</v>
      </c>
      <c r="C203" s="51" t="s">
        <v>2132</v>
      </c>
      <c r="D203" s="53" t="s">
        <v>2095</v>
      </c>
      <c r="E203" s="54" t="s">
        <v>2101</v>
      </c>
      <c r="F203" s="230">
        <v>5.0000000000000002E-5</v>
      </c>
      <c r="G203" s="230">
        <v>4.0000000000000003E-5</v>
      </c>
      <c r="H203" s="47">
        <v>10</v>
      </c>
      <c r="I203" s="59">
        <f t="shared" si="8"/>
        <v>0</v>
      </c>
      <c r="J203" s="59">
        <f t="shared" si="9"/>
        <v>0</v>
      </c>
    </row>
    <row r="204" spans="2:10" s="23" customFormat="1" ht="30.2" customHeight="1" thickBot="1" x14ac:dyDescent="0.3">
      <c r="B204" s="51" t="s">
        <v>224</v>
      </c>
      <c r="C204" s="51" t="s">
        <v>2133</v>
      </c>
      <c r="D204" s="53" t="s">
        <v>2095</v>
      </c>
      <c r="E204" s="54" t="s">
        <v>2096</v>
      </c>
      <c r="F204" s="230">
        <v>5.0000000000000002E-5</v>
      </c>
      <c r="G204" s="230">
        <v>4.0000000000000003E-5</v>
      </c>
      <c r="H204" s="47">
        <v>10</v>
      </c>
      <c r="I204" s="59">
        <f t="shared" si="8"/>
        <v>0</v>
      </c>
      <c r="J204" s="59">
        <f t="shared" si="9"/>
        <v>0</v>
      </c>
    </row>
    <row r="205" spans="2:10" s="23" customFormat="1" ht="30.2" customHeight="1" thickBot="1" x14ac:dyDescent="0.3">
      <c r="B205" s="51" t="s">
        <v>224</v>
      </c>
      <c r="C205" s="51" t="s">
        <v>2138</v>
      </c>
      <c r="D205" s="53" t="s">
        <v>2095</v>
      </c>
      <c r="E205" s="54" t="s">
        <v>2096</v>
      </c>
      <c r="F205" s="230">
        <v>5.0000000000000002E-5</v>
      </c>
      <c r="G205" s="230">
        <v>4.0000000000000003E-5</v>
      </c>
      <c r="H205" s="47">
        <v>10</v>
      </c>
      <c r="I205" s="59">
        <f t="shared" si="8"/>
        <v>0</v>
      </c>
      <c r="J205" s="59">
        <f t="shared" si="9"/>
        <v>0</v>
      </c>
    </row>
    <row r="206" spans="2:10" s="23" customFormat="1" ht="30.2" customHeight="1" thickBot="1" x14ac:dyDescent="0.3">
      <c r="B206" s="51" t="s">
        <v>224</v>
      </c>
      <c r="C206" s="51" t="s">
        <v>2140</v>
      </c>
      <c r="D206" s="53" t="s">
        <v>2095</v>
      </c>
      <c r="E206" s="54" t="s">
        <v>2104</v>
      </c>
      <c r="F206" s="230">
        <v>5.0000000000000002E-5</v>
      </c>
      <c r="G206" s="230">
        <v>4.0000000000000003E-5</v>
      </c>
      <c r="H206" s="47">
        <v>10</v>
      </c>
      <c r="I206" s="59">
        <f t="shared" si="8"/>
        <v>0</v>
      </c>
      <c r="J206" s="59">
        <f t="shared" si="9"/>
        <v>0</v>
      </c>
    </row>
    <row r="207" spans="2:10" s="23" customFormat="1" ht="30.2" customHeight="1" thickBot="1" x14ac:dyDescent="0.3">
      <c r="B207" s="51" t="s">
        <v>224</v>
      </c>
      <c r="C207" s="51" t="s">
        <v>2141</v>
      </c>
      <c r="D207" s="53" t="s">
        <v>2095</v>
      </c>
      <c r="E207" s="54" t="s">
        <v>2119</v>
      </c>
      <c r="F207" s="230">
        <v>5.0000000000000002E-5</v>
      </c>
      <c r="G207" s="230">
        <v>4.0000000000000003E-5</v>
      </c>
      <c r="H207" s="47">
        <v>10</v>
      </c>
      <c r="I207" s="59">
        <f t="shared" si="8"/>
        <v>0</v>
      </c>
      <c r="J207" s="59">
        <f t="shared" si="9"/>
        <v>0</v>
      </c>
    </row>
    <row r="208" spans="2:10" s="23" customFormat="1" ht="30.2" customHeight="1" thickBot="1" x14ac:dyDescent="0.3">
      <c r="B208" s="51" t="s">
        <v>224</v>
      </c>
      <c r="C208" s="51" t="s">
        <v>2144</v>
      </c>
      <c r="D208" s="53" t="s">
        <v>2095</v>
      </c>
      <c r="E208" s="54" t="s">
        <v>2096</v>
      </c>
      <c r="F208" s="230">
        <v>5.0000000000000002E-5</v>
      </c>
      <c r="G208" s="230">
        <v>4.0000000000000003E-5</v>
      </c>
      <c r="H208" s="47">
        <v>10</v>
      </c>
      <c r="I208" s="59">
        <f t="shared" si="8"/>
        <v>0</v>
      </c>
      <c r="J208" s="59">
        <f t="shared" si="9"/>
        <v>0</v>
      </c>
    </row>
    <row r="209" spans="2:10" s="23" customFormat="1" ht="30.2" customHeight="1" thickBot="1" x14ac:dyDescent="0.3">
      <c r="B209" s="51" t="s">
        <v>224</v>
      </c>
      <c r="C209" s="51" t="s">
        <v>2145</v>
      </c>
      <c r="D209" s="53" t="s">
        <v>2095</v>
      </c>
      <c r="E209" s="54" t="s">
        <v>2110</v>
      </c>
      <c r="F209" s="230">
        <v>5.0000000000000002E-5</v>
      </c>
      <c r="G209" s="230">
        <v>4.0000000000000003E-5</v>
      </c>
      <c r="H209" s="47">
        <v>10</v>
      </c>
      <c r="I209" s="59">
        <f t="shared" si="8"/>
        <v>0</v>
      </c>
      <c r="J209" s="59">
        <f t="shared" si="9"/>
        <v>0</v>
      </c>
    </row>
    <row r="210" spans="2:10" s="23" customFormat="1" ht="30.2" customHeight="1" thickBot="1" x14ac:dyDescent="0.3">
      <c r="B210" s="51" t="s">
        <v>224</v>
      </c>
      <c r="C210" s="51" t="s">
        <v>2290</v>
      </c>
      <c r="D210" s="53" t="s">
        <v>2095</v>
      </c>
      <c r="E210" s="54" t="s">
        <v>2099</v>
      </c>
      <c r="F210" s="230">
        <v>5.0000000000000002E-5</v>
      </c>
      <c r="G210" s="230">
        <v>4.0000000000000003E-5</v>
      </c>
      <c r="H210" s="47">
        <v>10</v>
      </c>
      <c r="I210" s="59">
        <f t="shared" si="8"/>
        <v>0</v>
      </c>
      <c r="J210" s="59">
        <f t="shared" si="9"/>
        <v>0</v>
      </c>
    </row>
    <row r="211" spans="2:10" s="23" customFormat="1" ht="30.2" customHeight="1" thickBot="1" x14ac:dyDescent="0.3">
      <c r="B211" s="51" t="s">
        <v>224</v>
      </c>
      <c r="C211" s="51" t="s">
        <v>2146</v>
      </c>
      <c r="D211" s="53" t="s">
        <v>2095</v>
      </c>
      <c r="E211" s="54" t="s">
        <v>2104</v>
      </c>
      <c r="F211" s="230">
        <v>5.0000000000000002E-5</v>
      </c>
      <c r="G211" s="230">
        <v>4.0000000000000003E-5</v>
      </c>
      <c r="H211" s="47">
        <v>10</v>
      </c>
      <c r="I211" s="59">
        <f t="shared" si="8"/>
        <v>0</v>
      </c>
      <c r="J211" s="59">
        <f t="shared" si="9"/>
        <v>0</v>
      </c>
    </row>
    <row r="212" spans="2:10" s="23" customFormat="1" ht="30.2" customHeight="1" thickBot="1" x14ac:dyDescent="0.3">
      <c r="B212" s="51" t="s">
        <v>224</v>
      </c>
      <c r="C212" s="51" t="s">
        <v>2147</v>
      </c>
      <c r="D212" s="53" t="s">
        <v>2095</v>
      </c>
      <c r="E212" s="54" t="s">
        <v>2125</v>
      </c>
      <c r="F212" s="230">
        <v>5.0000000000000002E-5</v>
      </c>
      <c r="G212" s="230">
        <v>4.0000000000000003E-5</v>
      </c>
      <c r="H212" s="47">
        <v>10</v>
      </c>
      <c r="I212" s="59">
        <f t="shared" si="8"/>
        <v>0</v>
      </c>
      <c r="J212" s="59">
        <f t="shared" si="9"/>
        <v>0</v>
      </c>
    </row>
    <row r="213" spans="2:10" s="23" customFormat="1" ht="30.2" customHeight="1" thickBot="1" x14ac:dyDescent="0.3">
      <c r="B213" s="51" t="s">
        <v>224</v>
      </c>
      <c r="C213" s="51" t="s">
        <v>2153</v>
      </c>
      <c r="D213" s="53" t="s">
        <v>2095</v>
      </c>
      <c r="E213" s="54" t="s">
        <v>2101</v>
      </c>
      <c r="F213" s="230">
        <v>5.0000000000000002E-5</v>
      </c>
      <c r="G213" s="230">
        <v>4.0000000000000003E-5</v>
      </c>
      <c r="H213" s="47">
        <v>10</v>
      </c>
      <c r="I213" s="59">
        <f t="shared" si="8"/>
        <v>0</v>
      </c>
      <c r="J213" s="59">
        <f t="shared" si="9"/>
        <v>0</v>
      </c>
    </row>
    <row r="214" spans="2:10" s="23" customFormat="1" ht="30.2" customHeight="1" thickBot="1" x14ac:dyDescent="0.3">
      <c r="B214" s="51" t="s">
        <v>224</v>
      </c>
      <c r="C214" s="51" t="s">
        <v>2155</v>
      </c>
      <c r="D214" s="53" t="s">
        <v>2095</v>
      </c>
      <c r="E214" s="54" t="s">
        <v>2112</v>
      </c>
      <c r="F214" s="230">
        <v>5.0000000000000002E-5</v>
      </c>
      <c r="G214" s="230">
        <v>4.0000000000000003E-5</v>
      </c>
      <c r="H214" s="47">
        <v>10</v>
      </c>
      <c r="I214" s="59">
        <f t="shared" si="8"/>
        <v>0</v>
      </c>
      <c r="J214" s="59">
        <f t="shared" si="9"/>
        <v>0</v>
      </c>
    </row>
    <row r="215" spans="2:10" s="23" customFormat="1" ht="30.2" customHeight="1" thickBot="1" x14ac:dyDescent="0.3">
      <c r="B215" s="51" t="s">
        <v>224</v>
      </c>
      <c r="C215" s="51" t="s">
        <v>2161</v>
      </c>
      <c r="D215" s="53" t="s">
        <v>2095</v>
      </c>
      <c r="E215" s="54" t="s">
        <v>2110</v>
      </c>
      <c r="F215" s="230">
        <v>5.0000000000000002E-5</v>
      </c>
      <c r="G215" s="230">
        <v>4.0000000000000003E-5</v>
      </c>
      <c r="H215" s="47">
        <v>10</v>
      </c>
      <c r="I215" s="59">
        <f t="shared" si="8"/>
        <v>0</v>
      </c>
      <c r="J215" s="59">
        <f t="shared" si="9"/>
        <v>0</v>
      </c>
    </row>
    <row r="216" spans="2:10" s="23" customFormat="1" ht="30.2" customHeight="1" thickBot="1" x14ac:dyDescent="0.3">
      <c r="B216" s="51" t="s">
        <v>224</v>
      </c>
      <c r="C216" s="51" t="s">
        <v>2163</v>
      </c>
      <c r="D216" s="53" t="s">
        <v>2095</v>
      </c>
      <c r="E216" s="54" t="s">
        <v>2110</v>
      </c>
      <c r="F216" s="230">
        <v>5.0000000000000002E-5</v>
      </c>
      <c r="G216" s="230">
        <v>4.0000000000000003E-5</v>
      </c>
      <c r="H216" s="47">
        <v>10</v>
      </c>
      <c r="I216" s="59">
        <f t="shared" si="8"/>
        <v>0</v>
      </c>
      <c r="J216" s="59">
        <f t="shared" si="9"/>
        <v>0</v>
      </c>
    </row>
    <row r="217" spans="2:10" s="23" customFormat="1" ht="30.2" customHeight="1" thickBot="1" x14ac:dyDescent="0.3">
      <c r="B217" s="51" t="s">
        <v>224</v>
      </c>
      <c r="C217" s="51" t="s">
        <v>2166</v>
      </c>
      <c r="D217" s="53" t="s">
        <v>2095</v>
      </c>
      <c r="E217" s="54" t="s">
        <v>2099</v>
      </c>
      <c r="F217" s="230">
        <v>5.0000000000000002E-5</v>
      </c>
      <c r="G217" s="230">
        <v>4.0000000000000003E-5</v>
      </c>
      <c r="H217" s="47">
        <v>10</v>
      </c>
      <c r="I217" s="59">
        <f t="shared" si="8"/>
        <v>0</v>
      </c>
      <c r="J217" s="59">
        <f t="shared" si="9"/>
        <v>0</v>
      </c>
    </row>
    <row r="218" spans="2:10" s="23" customFormat="1" ht="30.2" customHeight="1" thickBot="1" x14ac:dyDescent="0.3">
      <c r="B218" s="51" t="s">
        <v>224</v>
      </c>
      <c r="C218" s="51" t="s">
        <v>2174</v>
      </c>
      <c r="D218" s="53" t="s">
        <v>2095</v>
      </c>
      <c r="E218" s="54" t="s">
        <v>2099</v>
      </c>
      <c r="F218" s="230">
        <v>5.0000000000000002E-5</v>
      </c>
      <c r="G218" s="230">
        <v>4.0000000000000003E-5</v>
      </c>
      <c r="H218" s="47">
        <v>10</v>
      </c>
      <c r="I218" s="59">
        <f t="shared" si="8"/>
        <v>0</v>
      </c>
      <c r="J218" s="59">
        <f t="shared" si="9"/>
        <v>0</v>
      </c>
    </row>
    <row r="219" spans="2:10" s="23" customFormat="1" ht="30.2" customHeight="1" thickBot="1" x14ac:dyDescent="0.3">
      <c r="B219" s="51" t="s">
        <v>224</v>
      </c>
      <c r="C219" s="51" t="s">
        <v>2175</v>
      </c>
      <c r="D219" s="53" t="s">
        <v>2095</v>
      </c>
      <c r="E219" s="54" t="s">
        <v>2119</v>
      </c>
      <c r="F219" s="230">
        <v>5.0000000000000002E-5</v>
      </c>
      <c r="G219" s="230">
        <v>4.0000000000000003E-5</v>
      </c>
      <c r="H219" s="47">
        <v>10</v>
      </c>
      <c r="I219" s="59">
        <f t="shared" si="8"/>
        <v>0</v>
      </c>
      <c r="J219" s="59">
        <f t="shared" si="9"/>
        <v>0</v>
      </c>
    </row>
    <row r="220" spans="2:10" s="23" customFormat="1" ht="30.2" customHeight="1" thickBot="1" x14ac:dyDescent="0.3">
      <c r="B220" s="51" t="s">
        <v>224</v>
      </c>
      <c r="C220" s="51" t="s">
        <v>2177</v>
      </c>
      <c r="D220" s="53" t="s">
        <v>2095</v>
      </c>
      <c r="E220" s="54" t="s">
        <v>2119</v>
      </c>
      <c r="F220" s="230">
        <v>5.0000000000000002E-5</v>
      </c>
      <c r="G220" s="230">
        <v>4.0000000000000003E-5</v>
      </c>
      <c r="H220" s="47">
        <v>10</v>
      </c>
      <c r="I220" s="59">
        <f t="shared" si="8"/>
        <v>0</v>
      </c>
      <c r="J220" s="59">
        <f t="shared" si="9"/>
        <v>0</v>
      </c>
    </row>
    <row r="221" spans="2:10" s="23" customFormat="1" ht="30.2" customHeight="1" thickBot="1" x14ac:dyDescent="0.3">
      <c r="B221" s="51" t="s">
        <v>224</v>
      </c>
      <c r="C221" s="51" t="s">
        <v>2183</v>
      </c>
      <c r="D221" s="53" t="s">
        <v>2095</v>
      </c>
      <c r="E221" s="54" t="s">
        <v>2099</v>
      </c>
      <c r="F221" s="230">
        <v>5.0000000000000002E-5</v>
      </c>
      <c r="G221" s="230">
        <v>4.0000000000000003E-5</v>
      </c>
      <c r="H221" s="47">
        <v>10</v>
      </c>
      <c r="I221" s="59">
        <f t="shared" si="8"/>
        <v>0</v>
      </c>
      <c r="J221" s="59">
        <f t="shared" si="9"/>
        <v>0</v>
      </c>
    </row>
    <row r="222" spans="2:10" s="23" customFormat="1" ht="30.2" customHeight="1" thickBot="1" x14ac:dyDescent="0.3">
      <c r="B222" s="51" t="s">
        <v>224</v>
      </c>
      <c r="C222" s="51" t="s">
        <v>2185</v>
      </c>
      <c r="D222" s="53" t="s">
        <v>2095</v>
      </c>
      <c r="E222" s="54" t="s">
        <v>2099</v>
      </c>
      <c r="F222" s="230">
        <v>5.0000000000000002E-5</v>
      </c>
      <c r="G222" s="230">
        <v>4.0000000000000003E-5</v>
      </c>
      <c r="H222" s="47">
        <v>10</v>
      </c>
      <c r="I222" s="59">
        <f t="shared" si="8"/>
        <v>0</v>
      </c>
      <c r="J222" s="59">
        <f t="shared" si="9"/>
        <v>0</v>
      </c>
    </row>
    <row r="223" spans="2:10" s="23" customFormat="1" ht="30.2" customHeight="1" thickBot="1" x14ac:dyDescent="0.3">
      <c r="B223" s="51" t="s">
        <v>224</v>
      </c>
      <c r="C223" s="51" t="s">
        <v>2291</v>
      </c>
      <c r="D223" s="53" t="s">
        <v>2095</v>
      </c>
      <c r="E223" s="54" t="s">
        <v>2119</v>
      </c>
      <c r="F223" s="230">
        <v>5.0000000000000002E-5</v>
      </c>
      <c r="G223" s="230">
        <v>4.0000000000000003E-5</v>
      </c>
      <c r="H223" s="47">
        <v>10</v>
      </c>
      <c r="I223" s="59">
        <f t="shared" si="8"/>
        <v>0</v>
      </c>
      <c r="J223" s="59">
        <f t="shared" si="9"/>
        <v>0</v>
      </c>
    </row>
    <row r="224" spans="2:10" s="23" customFormat="1" ht="30.2" customHeight="1" thickBot="1" x14ac:dyDescent="0.3">
      <c r="B224" s="51" t="s">
        <v>224</v>
      </c>
      <c r="C224" s="51" t="s">
        <v>2187</v>
      </c>
      <c r="D224" s="53" t="s">
        <v>2095</v>
      </c>
      <c r="E224" s="54" t="s">
        <v>2119</v>
      </c>
      <c r="F224" s="230">
        <v>5.0000000000000002E-5</v>
      </c>
      <c r="G224" s="230">
        <v>4.0000000000000003E-5</v>
      </c>
      <c r="H224" s="47">
        <v>10</v>
      </c>
      <c r="I224" s="59">
        <f t="shared" si="8"/>
        <v>0</v>
      </c>
      <c r="J224" s="59">
        <f t="shared" si="9"/>
        <v>0</v>
      </c>
    </row>
    <row r="225" spans="2:10" s="23" customFormat="1" ht="30.2" customHeight="1" thickBot="1" x14ac:dyDescent="0.3">
      <c r="B225" s="51" t="s">
        <v>224</v>
      </c>
      <c r="C225" s="51" t="s">
        <v>2190</v>
      </c>
      <c r="D225" s="53" t="s">
        <v>2095</v>
      </c>
      <c r="E225" s="54" t="s">
        <v>2119</v>
      </c>
      <c r="F225" s="230">
        <v>5.0000000000000002E-5</v>
      </c>
      <c r="G225" s="230">
        <v>4.0000000000000003E-5</v>
      </c>
      <c r="H225" s="47">
        <v>10</v>
      </c>
      <c r="I225" s="59">
        <f t="shared" si="8"/>
        <v>0</v>
      </c>
      <c r="J225" s="59">
        <f t="shared" si="9"/>
        <v>0</v>
      </c>
    </row>
    <row r="226" spans="2:10" s="23" customFormat="1" ht="30.2" customHeight="1" thickBot="1" x14ac:dyDescent="0.3">
      <c r="B226" s="51" t="s">
        <v>224</v>
      </c>
      <c r="C226" s="51" t="s">
        <v>2191</v>
      </c>
      <c r="D226" s="53" t="s">
        <v>2095</v>
      </c>
      <c r="E226" s="54" t="s">
        <v>2119</v>
      </c>
      <c r="F226" s="230">
        <v>5.0000000000000002E-5</v>
      </c>
      <c r="G226" s="230">
        <v>4.0000000000000003E-5</v>
      </c>
      <c r="H226" s="47">
        <v>10</v>
      </c>
      <c r="I226" s="59">
        <f t="shared" si="8"/>
        <v>0</v>
      </c>
      <c r="J226" s="59">
        <f t="shared" si="9"/>
        <v>0</v>
      </c>
    </row>
    <row r="227" spans="2:10" s="23" customFormat="1" ht="30.2" customHeight="1" thickBot="1" x14ac:dyDescent="0.3">
      <c r="B227" s="51" t="s">
        <v>224</v>
      </c>
      <c r="C227" s="51" t="s">
        <v>2192</v>
      </c>
      <c r="D227" s="53" t="s">
        <v>2095</v>
      </c>
      <c r="E227" s="54" t="s">
        <v>2119</v>
      </c>
      <c r="F227" s="230">
        <v>5.0000000000000002E-5</v>
      </c>
      <c r="G227" s="230">
        <v>4.0000000000000003E-5</v>
      </c>
      <c r="H227" s="47">
        <v>10</v>
      </c>
      <c r="I227" s="59">
        <f t="shared" si="8"/>
        <v>0</v>
      </c>
      <c r="J227" s="59">
        <f t="shared" si="9"/>
        <v>0</v>
      </c>
    </row>
    <row r="228" spans="2:10" s="23" customFormat="1" ht="30.2" customHeight="1" thickBot="1" x14ac:dyDescent="0.3">
      <c r="B228" s="51" t="s">
        <v>224</v>
      </c>
      <c r="C228" s="51" t="s">
        <v>2194</v>
      </c>
      <c r="D228" s="53" t="s">
        <v>2095</v>
      </c>
      <c r="E228" s="54" t="s">
        <v>2119</v>
      </c>
      <c r="F228" s="230">
        <v>5.0000000000000002E-5</v>
      </c>
      <c r="G228" s="230">
        <v>4.0000000000000003E-5</v>
      </c>
      <c r="H228" s="47">
        <v>10</v>
      </c>
      <c r="I228" s="59">
        <f t="shared" si="8"/>
        <v>0</v>
      </c>
      <c r="J228" s="59">
        <f t="shared" si="9"/>
        <v>0</v>
      </c>
    </row>
    <row r="229" spans="2:10" s="23" customFormat="1" ht="30.2" customHeight="1" thickBot="1" x14ac:dyDescent="0.3">
      <c r="B229" s="51" t="s">
        <v>224</v>
      </c>
      <c r="C229" s="51" t="s">
        <v>2198</v>
      </c>
      <c r="D229" s="53" t="s">
        <v>2095</v>
      </c>
      <c r="E229" s="54" t="s">
        <v>2099</v>
      </c>
      <c r="F229" s="230">
        <v>5.0000000000000002E-5</v>
      </c>
      <c r="G229" s="230">
        <v>4.0000000000000003E-5</v>
      </c>
      <c r="H229" s="47">
        <v>10</v>
      </c>
      <c r="I229" s="59">
        <f t="shared" si="8"/>
        <v>0</v>
      </c>
      <c r="J229" s="59">
        <f t="shared" si="9"/>
        <v>0</v>
      </c>
    </row>
    <row r="230" spans="2:10" s="23" customFormat="1" ht="30.2" customHeight="1" thickBot="1" x14ac:dyDescent="0.3">
      <c r="B230" s="51" t="s">
        <v>224</v>
      </c>
      <c r="C230" s="51" t="s">
        <v>2200</v>
      </c>
      <c r="D230" s="53" t="s">
        <v>2095</v>
      </c>
      <c r="E230" s="54" t="s">
        <v>2119</v>
      </c>
      <c r="F230" s="230">
        <v>5.0000000000000002E-5</v>
      </c>
      <c r="G230" s="230">
        <v>4.0000000000000003E-5</v>
      </c>
      <c r="H230" s="47">
        <v>10</v>
      </c>
      <c r="I230" s="59">
        <f t="shared" si="8"/>
        <v>0</v>
      </c>
      <c r="J230" s="59">
        <f t="shared" si="9"/>
        <v>0</v>
      </c>
    </row>
    <row r="231" spans="2:10" s="23" customFormat="1" ht="30.2" customHeight="1" thickBot="1" x14ac:dyDescent="0.3">
      <c r="B231" s="51" t="s">
        <v>224</v>
      </c>
      <c r="C231" s="51" t="s">
        <v>2201</v>
      </c>
      <c r="D231" s="53" t="s">
        <v>2095</v>
      </c>
      <c r="E231" s="54" t="s">
        <v>2119</v>
      </c>
      <c r="F231" s="230">
        <v>5.0000000000000002E-5</v>
      </c>
      <c r="G231" s="230">
        <v>4.0000000000000003E-5</v>
      </c>
      <c r="H231" s="47">
        <v>10</v>
      </c>
      <c r="I231" s="59">
        <f t="shared" si="8"/>
        <v>0</v>
      </c>
      <c r="J231" s="59">
        <f t="shared" si="9"/>
        <v>0</v>
      </c>
    </row>
    <row r="232" spans="2:10" s="23" customFormat="1" ht="30.2" customHeight="1" thickBot="1" x14ac:dyDescent="0.3">
      <c r="B232" s="51" t="s">
        <v>224</v>
      </c>
      <c r="C232" s="51" t="s">
        <v>2204</v>
      </c>
      <c r="D232" s="53" t="s">
        <v>2095</v>
      </c>
      <c r="E232" s="54" t="s">
        <v>2119</v>
      </c>
      <c r="F232" s="230">
        <v>5.0000000000000002E-5</v>
      </c>
      <c r="G232" s="230">
        <v>4.0000000000000003E-5</v>
      </c>
      <c r="H232" s="47">
        <v>10</v>
      </c>
      <c r="I232" s="59">
        <f t="shared" si="8"/>
        <v>0</v>
      </c>
      <c r="J232" s="59">
        <f t="shared" si="9"/>
        <v>0</v>
      </c>
    </row>
    <row r="233" spans="2:10" s="23" customFormat="1" ht="30.2" customHeight="1" thickBot="1" x14ac:dyDescent="0.3">
      <c r="B233" s="51" t="s">
        <v>224</v>
      </c>
      <c r="C233" s="51" t="s">
        <v>2209</v>
      </c>
      <c r="D233" s="53" t="s">
        <v>2095</v>
      </c>
      <c r="E233" s="54" t="s">
        <v>2099</v>
      </c>
      <c r="F233" s="230">
        <v>5.0000000000000002E-5</v>
      </c>
      <c r="G233" s="230">
        <v>4.0000000000000003E-5</v>
      </c>
      <c r="H233" s="47">
        <v>10</v>
      </c>
      <c r="I233" s="59">
        <f t="shared" si="8"/>
        <v>0</v>
      </c>
      <c r="J233" s="59">
        <f t="shared" si="9"/>
        <v>0</v>
      </c>
    </row>
    <row r="234" spans="2:10" s="23" customFormat="1" ht="30.2" customHeight="1" thickBot="1" x14ac:dyDescent="0.3">
      <c r="B234" s="51" t="s">
        <v>224</v>
      </c>
      <c r="C234" s="51" t="s">
        <v>2210</v>
      </c>
      <c r="D234" s="53" t="s">
        <v>2095</v>
      </c>
      <c r="E234" s="54" t="s">
        <v>2099</v>
      </c>
      <c r="F234" s="230">
        <v>5.0000000000000002E-5</v>
      </c>
      <c r="G234" s="230">
        <v>4.0000000000000003E-5</v>
      </c>
      <c r="H234" s="47">
        <v>10</v>
      </c>
      <c r="I234" s="59">
        <f t="shared" si="8"/>
        <v>0</v>
      </c>
      <c r="J234" s="59">
        <f t="shared" si="9"/>
        <v>0</v>
      </c>
    </row>
    <row r="235" spans="2:10" s="23" customFormat="1" ht="30.2" customHeight="1" thickBot="1" x14ac:dyDescent="0.3">
      <c r="B235" s="51" t="s">
        <v>224</v>
      </c>
      <c r="C235" s="51" t="s">
        <v>2292</v>
      </c>
      <c r="D235" s="53" t="s">
        <v>2095</v>
      </c>
      <c r="E235" s="54" t="s">
        <v>2099</v>
      </c>
      <c r="F235" s="230">
        <v>5.0000000000000002E-5</v>
      </c>
      <c r="G235" s="230">
        <v>4.0000000000000003E-5</v>
      </c>
      <c r="H235" s="47">
        <v>10</v>
      </c>
      <c r="I235" s="59">
        <f t="shared" si="8"/>
        <v>0</v>
      </c>
      <c r="J235" s="59">
        <f t="shared" si="9"/>
        <v>0</v>
      </c>
    </row>
    <row r="236" spans="2:10" s="23" customFormat="1" ht="30.2" customHeight="1" thickBot="1" x14ac:dyDescent="0.3">
      <c r="B236" s="51" t="s">
        <v>224</v>
      </c>
      <c r="C236" s="51" t="s">
        <v>2213</v>
      </c>
      <c r="D236" s="53" t="s">
        <v>2095</v>
      </c>
      <c r="E236" s="54" t="s">
        <v>2119</v>
      </c>
      <c r="F236" s="230">
        <v>5.0000000000000002E-5</v>
      </c>
      <c r="G236" s="230">
        <v>4.0000000000000003E-5</v>
      </c>
      <c r="H236" s="47">
        <v>10</v>
      </c>
      <c r="I236" s="59">
        <f t="shared" si="8"/>
        <v>0</v>
      </c>
      <c r="J236" s="59">
        <f t="shared" si="9"/>
        <v>0</v>
      </c>
    </row>
    <row r="237" spans="2:10" s="23" customFormat="1" ht="30.2" customHeight="1" thickBot="1" x14ac:dyDescent="0.3">
      <c r="B237" s="51" t="s">
        <v>224</v>
      </c>
      <c r="C237" s="51" t="s">
        <v>2215</v>
      </c>
      <c r="D237" s="53" t="s">
        <v>2095</v>
      </c>
      <c r="E237" s="54" t="s">
        <v>2119</v>
      </c>
      <c r="F237" s="230">
        <v>5.0000000000000002E-5</v>
      </c>
      <c r="G237" s="230">
        <v>4.0000000000000003E-5</v>
      </c>
      <c r="H237" s="47">
        <v>10</v>
      </c>
      <c r="I237" s="59">
        <f t="shared" si="8"/>
        <v>0</v>
      </c>
      <c r="J237" s="59">
        <f t="shared" si="9"/>
        <v>0</v>
      </c>
    </row>
    <row r="238" spans="2:10" s="23" customFormat="1" ht="30.2" customHeight="1" thickBot="1" x14ac:dyDescent="0.3">
      <c r="B238" s="51" t="s">
        <v>224</v>
      </c>
      <c r="C238" s="51" t="s">
        <v>2216</v>
      </c>
      <c r="D238" s="53" t="s">
        <v>2095</v>
      </c>
      <c r="E238" s="54" t="s">
        <v>2099</v>
      </c>
      <c r="F238" s="230">
        <v>5.0000000000000002E-5</v>
      </c>
      <c r="G238" s="230">
        <v>4.0000000000000003E-5</v>
      </c>
      <c r="H238" s="47">
        <v>10</v>
      </c>
      <c r="I238" s="59">
        <f t="shared" si="8"/>
        <v>0</v>
      </c>
      <c r="J238" s="59">
        <f t="shared" si="9"/>
        <v>0</v>
      </c>
    </row>
    <row r="239" spans="2:10" s="23" customFormat="1" ht="30.2" customHeight="1" thickBot="1" x14ac:dyDescent="0.3">
      <c r="B239" s="51" t="s">
        <v>224</v>
      </c>
      <c r="C239" s="51" t="s">
        <v>2219</v>
      </c>
      <c r="D239" s="53" t="s">
        <v>2095</v>
      </c>
      <c r="E239" s="54" t="s">
        <v>2104</v>
      </c>
      <c r="F239" s="230">
        <v>5.0000000000000002E-5</v>
      </c>
      <c r="G239" s="230">
        <v>4.0000000000000003E-5</v>
      </c>
      <c r="H239" s="47">
        <v>10</v>
      </c>
      <c r="I239" s="59">
        <f t="shared" si="8"/>
        <v>0</v>
      </c>
      <c r="J239" s="59">
        <f t="shared" si="9"/>
        <v>0</v>
      </c>
    </row>
    <row r="240" spans="2:10" s="23" customFormat="1" ht="30.2" customHeight="1" thickBot="1" x14ac:dyDescent="0.3">
      <c r="B240" s="51" t="s">
        <v>224</v>
      </c>
      <c r="C240" s="51" t="s">
        <v>2293</v>
      </c>
      <c r="D240" s="53" t="s">
        <v>2095</v>
      </c>
      <c r="E240" s="54" t="s">
        <v>2104</v>
      </c>
      <c r="F240" s="230">
        <v>5.0000000000000002E-5</v>
      </c>
      <c r="G240" s="230">
        <v>4.0000000000000003E-5</v>
      </c>
      <c r="H240" s="47">
        <v>10</v>
      </c>
      <c r="I240" s="59">
        <f t="shared" si="8"/>
        <v>0</v>
      </c>
      <c r="J240" s="59">
        <f t="shared" si="9"/>
        <v>0</v>
      </c>
    </row>
    <row r="241" spans="2:10" s="23" customFormat="1" ht="30.2" customHeight="1" thickBot="1" x14ac:dyDescent="0.3">
      <c r="B241" s="51" t="s">
        <v>224</v>
      </c>
      <c r="C241" s="51" t="s">
        <v>2223</v>
      </c>
      <c r="D241" s="53" t="s">
        <v>2095</v>
      </c>
      <c r="E241" s="54" t="s">
        <v>2104</v>
      </c>
      <c r="F241" s="230">
        <v>5.0000000000000002E-5</v>
      </c>
      <c r="G241" s="230">
        <v>4.0000000000000003E-5</v>
      </c>
      <c r="H241" s="47">
        <v>10</v>
      </c>
      <c r="I241" s="59">
        <f t="shared" si="8"/>
        <v>0</v>
      </c>
      <c r="J241" s="59">
        <f t="shared" si="9"/>
        <v>0</v>
      </c>
    </row>
    <row r="242" spans="2:10" s="23" customFormat="1" ht="30.2" customHeight="1" thickBot="1" x14ac:dyDescent="0.3">
      <c r="B242" s="51" t="s">
        <v>224</v>
      </c>
      <c r="C242" s="51" t="s">
        <v>2224</v>
      </c>
      <c r="D242" s="53" t="s">
        <v>2095</v>
      </c>
      <c r="E242" s="54" t="s">
        <v>2104</v>
      </c>
      <c r="F242" s="230">
        <v>5.0000000000000002E-5</v>
      </c>
      <c r="G242" s="230">
        <v>4.0000000000000003E-5</v>
      </c>
      <c r="H242" s="47">
        <v>10</v>
      </c>
      <c r="I242" s="59">
        <f t="shared" si="8"/>
        <v>0</v>
      </c>
      <c r="J242" s="59">
        <f t="shared" si="9"/>
        <v>0</v>
      </c>
    </row>
    <row r="243" spans="2:10" s="23" customFormat="1" ht="30.2" customHeight="1" thickBot="1" x14ac:dyDescent="0.3">
      <c r="B243" s="51" t="s">
        <v>224</v>
      </c>
      <c r="C243" s="51" t="s">
        <v>2225</v>
      </c>
      <c r="D243" s="53" t="s">
        <v>2095</v>
      </c>
      <c r="E243" s="54" t="s">
        <v>2104</v>
      </c>
      <c r="F243" s="230">
        <v>5.0000000000000002E-5</v>
      </c>
      <c r="G243" s="230">
        <v>4.0000000000000003E-5</v>
      </c>
      <c r="H243" s="47">
        <v>10</v>
      </c>
      <c r="I243" s="59">
        <f t="shared" si="8"/>
        <v>0</v>
      </c>
      <c r="J243" s="59">
        <f t="shared" si="9"/>
        <v>0</v>
      </c>
    </row>
    <row r="244" spans="2:10" s="23" customFormat="1" ht="30.2" customHeight="1" thickBot="1" x14ac:dyDescent="0.3">
      <c r="B244" s="51" t="s">
        <v>224</v>
      </c>
      <c r="C244" s="51" t="s">
        <v>2294</v>
      </c>
      <c r="D244" s="53" t="s">
        <v>2095</v>
      </c>
      <c r="E244" s="54" t="s">
        <v>2104</v>
      </c>
      <c r="F244" s="230">
        <v>5.0000000000000002E-5</v>
      </c>
      <c r="G244" s="230">
        <v>4.0000000000000003E-5</v>
      </c>
      <c r="H244" s="47">
        <v>10</v>
      </c>
      <c r="I244" s="59">
        <f t="shared" si="8"/>
        <v>0</v>
      </c>
      <c r="J244" s="59">
        <f t="shared" si="9"/>
        <v>0</v>
      </c>
    </row>
    <row r="245" spans="2:10" s="23" customFormat="1" ht="30.2" customHeight="1" thickBot="1" x14ac:dyDescent="0.3">
      <c r="B245" s="51" t="s">
        <v>224</v>
      </c>
      <c r="C245" s="51" t="s">
        <v>2228</v>
      </c>
      <c r="D245" s="53" t="s">
        <v>2095</v>
      </c>
      <c r="E245" s="54" t="s">
        <v>2104</v>
      </c>
      <c r="F245" s="230">
        <v>5.0000000000000002E-5</v>
      </c>
      <c r="G245" s="230">
        <v>4.0000000000000003E-5</v>
      </c>
      <c r="H245" s="47">
        <v>10</v>
      </c>
      <c r="I245" s="59">
        <f t="shared" si="8"/>
        <v>0</v>
      </c>
      <c r="J245" s="59">
        <f t="shared" si="9"/>
        <v>0</v>
      </c>
    </row>
    <row r="246" spans="2:10" s="23" customFormat="1" ht="30.2" customHeight="1" thickBot="1" x14ac:dyDescent="0.3">
      <c r="B246" s="51" t="s">
        <v>224</v>
      </c>
      <c r="C246" s="51" t="s">
        <v>2295</v>
      </c>
      <c r="D246" s="53" t="s">
        <v>2095</v>
      </c>
      <c r="E246" s="54" t="s">
        <v>2099</v>
      </c>
      <c r="F246" s="230">
        <v>5.0000000000000002E-5</v>
      </c>
      <c r="G246" s="230">
        <v>4.0000000000000003E-5</v>
      </c>
      <c r="H246" s="47">
        <v>10</v>
      </c>
      <c r="I246" s="59">
        <f t="shared" si="8"/>
        <v>0</v>
      </c>
      <c r="J246" s="59">
        <f t="shared" si="9"/>
        <v>0</v>
      </c>
    </row>
    <row r="247" spans="2:10" s="23" customFormat="1" ht="30.2" customHeight="1" thickBot="1" x14ac:dyDescent="0.3">
      <c r="B247" s="51" t="s">
        <v>224</v>
      </c>
      <c r="C247" s="51" t="s">
        <v>2296</v>
      </c>
      <c r="D247" s="53" t="s">
        <v>2095</v>
      </c>
      <c r="E247" s="54" t="s">
        <v>2099</v>
      </c>
      <c r="F247" s="230">
        <v>5.0000000000000002E-5</v>
      </c>
      <c r="G247" s="230">
        <v>4.0000000000000003E-5</v>
      </c>
      <c r="H247" s="47">
        <v>10</v>
      </c>
      <c r="I247" s="59">
        <f t="shared" si="8"/>
        <v>0</v>
      </c>
      <c r="J247" s="59">
        <f t="shared" si="9"/>
        <v>0</v>
      </c>
    </row>
    <row r="248" spans="2:10" s="23" customFormat="1" ht="30.2" customHeight="1" thickBot="1" x14ac:dyDescent="0.3">
      <c r="B248" s="51" t="s">
        <v>224</v>
      </c>
      <c r="C248" s="51" t="s">
        <v>2229</v>
      </c>
      <c r="D248" s="53" t="s">
        <v>2095</v>
      </c>
      <c r="E248" s="54" t="s">
        <v>2104</v>
      </c>
      <c r="F248" s="230">
        <v>5.0000000000000002E-5</v>
      </c>
      <c r="G248" s="230">
        <v>4.0000000000000003E-5</v>
      </c>
      <c r="H248" s="47">
        <v>10</v>
      </c>
      <c r="I248" s="59">
        <f t="shared" si="8"/>
        <v>0</v>
      </c>
      <c r="J248" s="59">
        <f t="shared" si="9"/>
        <v>0</v>
      </c>
    </row>
    <row r="249" spans="2:10" s="23" customFormat="1" ht="30.2" customHeight="1" thickBot="1" x14ac:dyDescent="0.3">
      <c r="B249" s="51" t="s">
        <v>224</v>
      </c>
      <c r="C249" s="51" t="s">
        <v>2231</v>
      </c>
      <c r="D249" s="53" t="s">
        <v>2095</v>
      </c>
      <c r="E249" s="54" t="s">
        <v>2104</v>
      </c>
      <c r="F249" s="230">
        <v>5.0000000000000002E-5</v>
      </c>
      <c r="G249" s="230">
        <v>4.0000000000000003E-5</v>
      </c>
      <c r="H249" s="47">
        <v>10</v>
      </c>
      <c r="I249" s="59">
        <f t="shared" si="8"/>
        <v>0</v>
      </c>
      <c r="J249" s="59">
        <f t="shared" si="9"/>
        <v>0</v>
      </c>
    </row>
    <row r="250" spans="2:10" s="23" customFormat="1" ht="30.2" customHeight="1" thickBot="1" x14ac:dyDescent="0.3">
      <c r="B250" s="51" t="s">
        <v>224</v>
      </c>
      <c r="C250" s="51" t="s">
        <v>2297</v>
      </c>
      <c r="D250" s="53" t="s">
        <v>2095</v>
      </c>
      <c r="E250" s="54" t="s">
        <v>2104</v>
      </c>
      <c r="F250" s="230">
        <v>5.0000000000000002E-5</v>
      </c>
      <c r="G250" s="230">
        <v>4.0000000000000003E-5</v>
      </c>
      <c r="H250" s="47">
        <v>10</v>
      </c>
      <c r="I250" s="59">
        <f t="shared" si="8"/>
        <v>0</v>
      </c>
      <c r="J250" s="59">
        <f t="shared" si="9"/>
        <v>0</v>
      </c>
    </row>
    <row r="251" spans="2:10" s="23" customFormat="1" ht="30.2" customHeight="1" thickBot="1" x14ac:dyDescent="0.3">
      <c r="B251" s="51" t="s">
        <v>224</v>
      </c>
      <c r="C251" s="51" t="s">
        <v>2298</v>
      </c>
      <c r="D251" s="53" t="s">
        <v>2095</v>
      </c>
      <c r="E251" s="54" t="s">
        <v>2104</v>
      </c>
      <c r="F251" s="230">
        <v>5.0000000000000002E-5</v>
      </c>
      <c r="G251" s="230">
        <v>4.0000000000000003E-5</v>
      </c>
      <c r="H251" s="47">
        <v>10</v>
      </c>
      <c r="I251" s="59">
        <f t="shared" si="8"/>
        <v>0</v>
      </c>
      <c r="J251" s="59">
        <f t="shared" si="9"/>
        <v>0</v>
      </c>
    </row>
    <row r="252" spans="2:10" s="23" customFormat="1" ht="30.2" customHeight="1" thickBot="1" x14ac:dyDescent="0.3">
      <c r="B252" s="51" t="s">
        <v>224</v>
      </c>
      <c r="C252" s="51" t="s">
        <v>2299</v>
      </c>
      <c r="D252" s="53" t="s">
        <v>2095</v>
      </c>
      <c r="E252" s="54" t="s">
        <v>2104</v>
      </c>
      <c r="F252" s="230">
        <v>5.0000000000000002E-5</v>
      </c>
      <c r="G252" s="230">
        <v>4.0000000000000003E-5</v>
      </c>
      <c r="H252" s="47">
        <v>10</v>
      </c>
      <c r="I252" s="59">
        <f t="shared" si="8"/>
        <v>0</v>
      </c>
      <c r="J252" s="59">
        <f t="shared" si="9"/>
        <v>0</v>
      </c>
    </row>
    <row r="253" spans="2:10" s="23" customFormat="1" ht="30.2" customHeight="1" thickBot="1" x14ac:dyDescent="0.3">
      <c r="B253" s="51" t="s">
        <v>224</v>
      </c>
      <c r="C253" s="51" t="s">
        <v>2300</v>
      </c>
      <c r="D253" s="53" t="s">
        <v>2095</v>
      </c>
      <c r="E253" s="54" t="s">
        <v>2104</v>
      </c>
      <c r="F253" s="230">
        <v>5.0000000000000002E-5</v>
      </c>
      <c r="G253" s="230">
        <v>4.0000000000000003E-5</v>
      </c>
      <c r="H253" s="47">
        <v>10</v>
      </c>
      <c r="I253" s="59">
        <f t="shared" si="8"/>
        <v>0</v>
      </c>
      <c r="J253" s="59">
        <f t="shared" si="9"/>
        <v>0</v>
      </c>
    </row>
    <row r="254" spans="2:10" s="23" customFormat="1" ht="30.2" customHeight="1" thickBot="1" x14ac:dyDescent="0.3">
      <c r="B254" s="51" t="s">
        <v>224</v>
      </c>
      <c r="C254" s="51" t="s">
        <v>2301</v>
      </c>
      <c r="D254" s="53" t="s">
        <v>2095</v>
      </c>
      <c r="E254" s="54" t="s">
        <v>2104</v>
      </c>
      <c r="F254" s="230">
        <v>5.0000000000000002E-5</v>
      </c>
      <c r="G254" s="230">
        <v>4.0000000000000003E-5</v>
      </c>
      <c r="H254" s="47">
        <v>10</v>
      </c>
      <c r="I254" s="59">
        <f t="shared" si="8"/>
        <v>0</v>
      </c>
      <c r="J254" s="59">
        <f t="shared" si="9"/>
        <v>0</v>
      </c>
    </row>
    <row r="255" spans="2:10" s="23" customFormat="1" ht="30.2" customHeight="1" thickBot="1" x14ac:dyDescent="0.3">
      <c r="B255" s="51" t="s">
        <v>224</v>
      </c>
      <c r="C255" s="51" t="s">
        <v>2242</v>
      </c>
      <c r="D255" s="53" t="s">
        <v>2095</v>
      </c>
      <c r="E255" s="54" t="s">
        <v>2104</v>
      </c>
      <c r="F255" s="230">
        <v>5.0000000000000002E-5</v>
      </c>
      <c r="G255" s="230">
        <v>4.0000000000000003E-5</v>
      </c>
      <c r="H255" s="47">
        <v>10</v>
      </c>
      <c r="I255" s="59">
        <f t="shared" ref="I255:I270" si="10">ROUND(F255*H255,2)</f>
        <v>0</v>
      </c>
      <c r="J255" s="59">
        <f t="shared" ref="J255:J270" si="11">ROUND(G255*H255,2)</f>
        <v>0</v>
      </c>
    </row>
    <row r="256" spans="2:10" s="23" customFormat="1" ht="30.2" customHeight="1" thickBot="1" x14ac:dyDescent="0.3">
      <c r="B256" s="51" t="s">
        <v>224</v>
      </c>
      <c r="C256" s="51" t="s">
        <v>2302</v>
      </c>
      <c r="D256" s="53" t="s">
        <v>2095</v>
      </c>
      <c r="E256" s="54" t="s">
        <v>2104</v>
      </c>
      <c r="F256" s="230">
        <v>5.0000000000000002E-5</v>
      </c>
      <c r="G256" s="230">
        <v>4.0000000000000003E-5</v>
      </c>
      <c r="H256" s="47">
        <v>10</v>
      </c>
      <c r="I256" s="59">
        <f t="shared" si="10"/>
        <v>0</v>
      </c>
      <c r="J256" s="59">
        <f t="shared" si="11"/>
        <v>0</v>
      </c>
    </row>
    <row r="257" spans="2:34" s="23" customFormat="1" ht="30.2" customHeight="1" thickBot="1" x14ac:dyDescent="0.3">
      <c r="B257" s="51" t="s">
        <v>224</v>
      </c>
      <c r="C257" s="51" t="s">
        <v>2248</v>
      </c>
      <c r="D257" s="53" t="s">
        <v>2095</v>
      </c>
      <c r="E257" s="54" t="s">
        <v>2104</v>
      </c>
      <c r="F257" s="230">
        <v>5.0000000000000002E-5</v>
      </c>
      <c r="G257" s="230">
        <v>4.0000000000000003E-5</v>
      </c>
      <c r="H257" s="47">
        <v>10</v>
      </c>
      <c r="I257" s="59">
        <f t="shared" si="10"/>
        <v>0</v>
      </c>
      <c r="J257" s="59">
        <f t="shared" si="11"/>
        <v>0</v>
      </c>
    </row>
    <row r="258" spans="2:34" s="23" customFormat="1" ht="30.2" customHeight="1" thickBot="1" x14ac:dyDescent="0.3">
      <c r="B258" s="51" t="s">
        <v>224</v>
      </c>
      <c r="C258" s="51" t="s">
        <v>2250</v>
      </c>
      <c r="D258" s="53" t="s">
        <v>2095</v>
      </c>
      <c r="E258" s="54" t="s">
        <v>2104</v>
      </c>
      <c r="F258" s="230">
        <v>5.0000000000000002E-5</v>
      </c>
      <c r="G258" s="230">
        <v>4.0000000000000003E-5</v>
      </c>
      <c r="H258" s="47">
        <v>10</v>
      </c>
      <c r="I258" s="59">
        <f t="shared" si="10"/>
        <v>0</v>
      </c>
      <c r="J258" s="59">
        <f t="shared" si="11"/>
        <v>0</v>
      </c>
    </row>
    <row r="259" spans="2:34" s="23" customFormat="1" ht="30.2" customHeight="1" thickBot="1" x14ac:dyDescent="0.3">
      <c r="B259" s="51" t="s">
        <v>224</v>
      </c>
      <c r="C259" s="51" t="s">
        <v>2252</v>
      </c>
      <c r="D259" s="53" t="s">
        <v>2095</v>
      </c>
      <c r="E259" s="54" t="s">
        <v>2104</v>
      </c>
      <c r="F259" s="230">
        <v>5.0000000000000002E-5</v>
      </c>
      <c r="G259" s="230">
        <v>4.0000000000000003E-5</v>
      </c>
      <c r="H259" s="47">
        <v>10</v>
      </c>
      <c r="I259" s="59">
        <f t="shared" si="10"/>
        <v>0</v>
      </c>
      <c r="J259" s="59">
        <f t="shared" si="11"/>
        <v>0</v>
      </c>
    </row>
    <row r="260" spans="2:34" s="23" customFormat="1" ht="30.2" customHeight="1" thickBot="1" x14ac:dyDescent="0.3">
      <c r="B260" s="51" t="s">
        <v>224</v>
      </c>
      <c r="C260" s="51" t="s">
        <v>2256</v>
      </c>
      <c r="D260" s="53" t="s">
        <v>2095</v>
      </c>
      <c r="E260" s="54" t="s">
        <v>2104</v>
      </c>
      <c r="F260" s="230">
        <v>5.0000000000000002E-5</v>
      </c>
      <c r="G260" s="230">
        <v>4.0000000000000003E-5</v>
      </c>
      <c r="H260" s="47">
        <v>10</v>
      </c>
      <c r="I260" s="59">
        <f t="shared" si="10"/>
        <v>0</v>
      </c>
      <c r="J260" s="59">
        <f t="shared" si="11"/>
        <v>0</v>
      </c>
    </row>
    <row r="261" spans="2:34" s="23" customFormat="1" ht="30.2" customHeight="1" thickBot="1" x14ac:dyDescent="0.3">
      <c r="B261" s="51" t="s">
        <v>224</v>
      </c>
      <c r="C261" s="51" t="s">
        <v>2261</v>
      </c>
      <c r="D261" s="53" t="s">
        <v>2095</v>
      </c>
      <c r="E261" s="54" t="s">
        <v>2119</v>
      </c>
      <c r="F261" s="230">
        <v>5.0000000000000002E-5</v>
      </c>
      <c r="G261" s="230">
        <v>4.0000000000000003E-5</v>
      </c>
      <c r="H261" s="47">
        <v>10</v>
      </c>
      <c r="I261" s="59">
        <f t="shared" si="10"/>
        <v>0</v>
      </c>
      <c r="J261" s="59">
        <f t="shared" si="11"/>
        <v>0</v>
      </c>
    </row>
    <row r="262" spans="2:34" s="23" customFormat="1" ht="30.2" customHeight="1" thickBot="1" x14ac:dyDescent="0.3">
      <c r="B262" s="51" t="s">
        <v>224</v>
      </c>
      <c r="C262" s="51" t="s">
        <v>2303</v>
      </c>
      <c r="D262" s="53" t="s">
        <v>2095</v>
      </c>
      <c r="E262" s="54" t="s">
        <v>2119</v>
      </c>
      <c r="F262" s="230">
        <v>5.0000000000000002E-5</v>
      </c>
      <c r="G262" s="230">
        <v>4.0000000000000003E-5</v>
      </c>
      <c r="H262" s="47">
        <v>10</v>
      </c>
      <c r="I262" s="59">
        <f t="shared" si="10"/>
        <v>0</v>
      </c>
      <c r="J262" s="59">
        <f t="shared" si="11"/>
        <v>0</v>
      </c>
    </row>
    <row r="263" spans="2:34" s="23" customFormat="1" ht="30.2" customHeight="1" thickBot="1" x14ac:dyDescent="0.3">
      <c r="B263" s="51" t="s">
        <v>224</v>
      </c>
      <c r="C263" s="51" t="s">
        <v>2266</v>
      </c>
      <c r="D263" s="53" t="s">
        <v>2095</v>
      </c>
      <c r="E263" s="54" t="s">
        <v>2119</v>
      </c>
      <c r="F263" s="230">
        <v>5.0000000000000002E-5</v>
      </c>
      <c r="G263" s="230">
        <v>4.0000000000000003E-5</v>
      </c>
      <c r="H263" s="47">
        <v>10</v>
      </c>
      <c r="I263" s="59">
        <f t="shared" si="10"/>
        <v>0</v>
      </c>
      <c r="J263" s="59">
        <f t="shared" si="11"/>
        <v>0</v>
      </c>
    </row>
    <row r="264" spans="2:34" s="23" customFormat="1" ht="30.2" customHeight="1" thickBot="1" x14ac:dyDescent="0.3">
      <c r="B264" s="51" t="s">
        <v>224</v>
      </c>
      <c r="C264" s="51" t="s">
        <v>2304</v>
      </c>
      <c r="D264" s="53" t="s">
        <v>2095</v>
      </c>
      <c r="E264" s="54" t="s">
        <v>2119</v>
      </c>
      <c r="F264" s="230">
        <v>5.0000000000000002E-5</v>
      </c>
      <c r="G264" s="230">
        <v>4.0000000000000003E-5</v>
      </c>
      <c r="H264" s="47">
        <v>10</v>
      </c>
      <c r="I264" s="59">
        <f t="shared" si="10"/>
        <v>0</v>
      </c>
      <c r="J264" s="59">
        <f t="shared" si="11"/>
        <v>0</v>
      </c>
    </row>
    <row r="265" spans="2:34" s="23" customFormat="1" ht="30.2" customHeight="1" thickBot="1" x14ac:dyDescent="0.3">
      <c r="B265" s="51" t="s">
        <v>224</v>
      </c>
      <c r="C265" s="51" t="s">
        <v>2305</v>
      </c>
      <c r="D265" s="53" t="s">
        <v>2095</v>
      </c>
      <c r="E265" s="54" t="s">
        <v>2119</v>
      </c>
      <c r="F265" s="230">
        <v>5.0000000000000002E-5</v>
      </c>
      <c r="G265" s="230">
        <v>4.0000000000000003E-5</v>
      </c>
      <c r="H265" s="47">
        <v>10</v>
      </c>
      <c r="I265" s="59">
        <f t="shared" si="10"/>
        <v>0</v>
      </c>
      <c r="J265" s="59">
        <f t="shared" si="11"/>
        <v>0</v>
      </c>
    </row>
    <row r="266" spans="2:34" s="23" customFormat="1" ht="30.2" customHeight="1" thickBot="1" x14ac:dyDescent="0.3">
      <c r="B266" s="51" t="s">
        <v>224</v>
      </c>
      <c r="C266" s="51" t="s">
        <v>2306</v>
      </c>
      <c r="D266" s="53" t="s">
        <v>2095</v>
      </c>
      <c r="E266" s="54" t="s">
        <v>2119</v>
      </c>
      <c r="F266" s="230">
        <v>5.0000000000000002E-5</v>
      </c>
      <c r="G266" s="230">
        <v>4.0000000000000003E-5</v>
      </c>
      <c r="H266" s="47">
        <v>10</v>
      </c>
      <c r="I266" s="59">
        <f t="shared" si="10"/>
        <v>0</v>
      </c>
      <c r="J266" s="59">
        <f t="shared" si="11"/>
        <v>0</v>
      </c>
    </row>
    <row r="267" spans="2:34" s="23" customFormat="1" ht="30.2" customHeight="1" thickBot="1" x14ac:dyDescent="0.3">
      <c r="B267" s="51" t="s">
        <v>224</v>
      </c>
      <c r="C267" s="51" t="s">
        <v>2272</v>
      </c>
      <c r="D267" s="53" t="s">
        <v>2095</v>
      </c>
      <c r="E267" s="54" t="s">
        <v>2119</v>
      </c>
      <c r="F267" s="230">
        <v>5.0000000000000002E-5</v>
      </c>
      <c r="G267" s="230">
        <v>4.0000000000000003E-5</v>
      </c>
      <c r="H267" s="47">
        <v>10</v>
      </c>
      <c r="I267" s="59">
        <f t="shared" si="10"/>
        <v>0</v>
      </c>
      <c r="J267" s="59">
        <f t="shared" si="11"/>
        <v>0</v>
      </c>
    </row>
    <row r="268" spans="2:34" s="23" customFormat="1" ht="30.2" customHeight="1" thickBot="1" x14ac:dyDescent="0.3">
      <c r="B268" s="51" t="s">
        <v>224</v>
      </c>
      <c r="C268" s="51" t="s">
        <v>2273</v>
      </c>
      <c r="D268" s="53" t="s">
        <v>2095</v>
      </c>
      <c r="E268" s="54" t="s">
        <v>2099</v>
      </c>
      <c r="F268" s="230">
        <v>5.0000000000000002E-5</v>
      </c>
      <c r="G268" s="230">
        <v>4.0000000000000003E-5</v>
      </c>
      <c r="H268" s="47">
        <v>10</v>
      </c>
      <c r="I268" s="59">
        <f t="shared" si="10"/>
        <v>0</v>
      </c>
      <c r="J268" s="59">
        <f t="shared" si="11"/>
        <v>0</v>
      </c>
    </row>
    <row r="269" spans="2:34" s="23" customFormat="1" ht="30.2" customHeight="1" thickBot="1" x14ac:dyDescent="0.3">
      <c r="B269" s="51" t="s">
        <v>224</v>
      </c>
      <c r="C269" s="51" t="s">
        <v>2278</v>
      </c>
      <c r="D269" s="53" t="s">
        <v>2095</v>
      </c>
      <c r="E269" s="54" t="s">
        <v>2099</v>
      </c>
      <c r="F269" s="230">
        <v>5.0000000000000002E-5</v>
      </c>
      <c r="G269" s="230">
        <v>4.0000000000000003E-5</v>
      </c>
      <c r="H269" s="47">
        <v>10</v>
      </c>
      <c r="I269" s="59">
        <f t="shared" si="10"/>
        <v>0</v>
      </c>
      <c r="J269" s="59">
        <f t="shared" si="11"/>
        <v>0</v>
      </c>
    </row>
    <row r="270" spans="2:34" s="23" customFormat="1" ht="30.2" customHeight="1" thickBot="1" x14ac:dyDescent="0.3">
      <c r="B270" s="61" t="s">
        <v>224</v>
      </c>
      <c r="C270" s="61" t="s">
        <v>2279</v>
      </c>
      <c r="D270" s="63" t="s">
        <v>2095</v>
      </c>
      <c r="E270" s="64" t="s">
        <v>2096</v>
      </c>
      <c r="F270" s="230">
        <v>5.0000000000000002E-5</v>
      </c>
      <c r="G270" s="230">
        <v>4.0000000000000003E-5</v>
      </c>
      <c r="H270" s="47">
        <v>10</v>
      </c>
      <c r="I270" s="70">
        <f t="shared" si="10"/>
        <v>0</v>
      </c>
      <c r="J270" s="70">
        <f t="shared" si="11"/>
        <v>0</v>
      </c>
    </row>
    <row r="271" spans="2:34" x14ac:dyDescent="0.25">
      <c r="O271" s="71"/>
      <c r="P271" s="71"/>
      <c r="W271" s="71"/>
      <c r="X271" s="71"/>
      <c r="AE271" s="71"/>
      <c r="AF271" s="71"/>
      <c r="AG271" s="72"/>
      <c r="AH271" s="73"/>
    </row>
    <row r="272" spans="2:34" ht="13.9" customHeight="1" x14ac:dyDescent="0.25">
      <c r="B272" s="33"/>
      <c r="C272" s="33"/>
      <c r="D272" s="74"/>
      <c r="E272" s="74"/>
    </row>
    <row r="273" spans="2:34" x14ac:dyDescent="0.25">
      <c r="B273" s="33"/>
      <c r="C273" s="33"/>
      <c r="D273" s="74"/>
      <c r="E273" s="74"/>
    </row>
    <row r="274" spans="2:34" x14ac:dyDescent="0.25">
      <c r="B274" s="33"/>
      <c r="C274" s="33"/>
      <c r="D274" s="74"/>
      <c r="E274" s="74"/>
    </row>
    <row r="275" spans="2:34" x14ac:dyDescent="0.25">
      <c r="B275" s="33"/>
      <c r="C275" s="33"/>
      <c r="D275" s="74"/>
      <c r="E275" s="74"/>
    </row>
    <row r="276" spans="2:34" x14ac:dyDescent="0.25">
      <c r="B276" s="33"/>
      <c r="C276" s="33"/>
      <c r="D276" s="74"/>
      <c r="E276" s="74"/>
    </row>
    <row r="277" spans="2:34" x14ac:dyDescent="0.25">
      <c r="B277" s="33"/>
      <c r="C277" s="33"/>
      <c r="D277" s="74"/>
      <c r="E277" s="74"/>
    </row>
    <row r="278" spans="2:34" x14ac:dyDescent="0.25">
      <c r="B278" s="33"/>
      <c r="C278" s="33"/>
      <c r="D278" s="74"/>
      <c r="E278" s="74"/>
    </row>
    <row r="279" spans="2:34" x14ac:dyDescent="0.25">
      <c r="B279" s="33"/>
      <c r="C279" s="33"/>
      <c r="D279" s="74"/>
      <c r="E279" s="74"/>
    </row>
    <row r="280" spans="2:34" x14ac:dyDescent="0.25">
      <c r="B280" s="33"/>
      <c r="C280" s="33"/>
      <c r="D280" s="74"/>
      <c r="E280" s="74"/>
    </row>
    <row r="281" spans="2:34" x14ac:dyDescent="0.25">
      <c r="B281" s="33"/>
      <c r="C281" s="33"/>
      <c r="D281" s="74"/>
      <c r="E281" s="74"/>
    </row>
    <row r="282" spans="2:34" x14ac:dyDescent="0.25">
      <c r="B282" s="33"/>
      <c r="C282" s="33"/>
      <c r="D282" s="74"/>
      <c r="E282" s="74"/>
    </row>
    <row r="283" spans="2:34" s="17" customFormat="1" x14ac:dyDescent="0.25">
      <c r="B283" s="33"/>
      <c r="C283" s="33"/>
      <c r="D283" s="74"/>
      <c r="E283" s="74"/>
      <c r="F283" s="11"/>
      <c r="G283" s="11"/>
      <c r="H283" s="35"/>
      <c r="I283" s="36"/>
      <c r="J283" s="36"/>
      <c r="K283"/>
      <c r="L283"/>
      <c r="M283"/>
      <c r="N283"/>
      <c r="O283"/>
      <c r="P283"/>
      <c r="Q283"/>
      <c r="R283"/>
      <c r="S283"/>
      <c r="T283"/>
      <c r="U283"/>
      <c r="V283"/>
      <c r="W283"/>
      <c r="X283"/>
      <c r="Y283"/>
      <c r="Z283"/>
      <c r="AA283"/>
      <c r="AB283"/>
      <c r="AC283"/>
      <c r="AD283"/>
      <c r="AE283"/>
      <c r="AF283"/>
      <c r="AG283"/>
      <c r="AH283"/>
    </row>
    <row r="284" spans="2:34" s="17" customFormat="1" x14ac:dyDescent="0.25">
      <c r="B284" s="33"/>
      <c r="C284" s="33"/>
      <c r="D284" s="74"/>
      <c r="E284" s="74"/>
      <c r="F284" s="11"/>
      <c r="G284" s="11"/>
      <c r="H284" s="35"/>
      <c r="I284" s="36"/>
      <c r="J284" s="36"/>
      <c r="K284"/>
      <c r="L284"/>
      <c r="M284"/>
      <c r="N284"/>
      <c r="O284"/>
      <c r="P284"/>
      <c r="Q284"/>
      <c r="R284"/>
      <c r="S284"/>
      <c r="T284"/>
      <c r="U284"/>
      <c r="V284"/>
      <c r="W284"/>
      <c r="X284"/>
      <c r="Y284"/>
      <c r="Z284"/>
      <c r="AA284"/>
      <c r="AB284"/>
      <c r="AC284"/>
      <c r="AD284"/>
      <c r="AE284"/>
      <c r="AF284"/>
      <c r="AG284"/>
      <c r="AH284"/>
    </row>
    <row r="285" spans="2:34" s="17" customFormat="1" x14ac:dyDescent="0.25">
      <c r="B285" s="33"/>
      <c r="C285" s="33"/>
      <c r="D285" s="74"/>
      <c r="E285" s="74"/>
      <c r="F285" s="11"/>
      <c r="G285" s="11"/>
      <c r="H285" s="35"/>
      <c r="I285" s="36"/>
      <c r="J285" s="36"/>
      <c r="K285"/>
      <c r="L285"/>
      <c r="M285"/>
      <c r="N285"/>
      <c r="O285"/>
      <c r="P285"/>
      <c r="Q285"/>
      <c r="R285"/>
      <c r="S285"/>
      <c r="T285"/>
      <c r="U285"/>
      <c r="V285"/>
      <c r="W285"/>
      <c r="X285"/>
      <c r="Y285"/>
      <c r="Z285"/>
      <c r="AA285"/>
      <c r="AB285"/>
      <c r="AC285"/>
      <c r="AD285"/>
      <c r="AE285"/>
      <c r="AF285"/>
      <c r="AG285"/>
      <c r="AH285"/>
    </row>
    <row r="286" spans="2:34" s="17" customFormat="1" x14ac:dyDescent="0.25">
      <c r="B286" s="33"/>
      <c r="C286" s="33"/>
      <c r="D286" s="74"/>
      <c r="E286" s="74"/>
      <c r="F286" s="11"/>
      <c r="G286" s="11"/>
      <c r="H286" s="35"/>
      <c r="I286" s="36"/>
      <c r="J286" s="36"/>
      <c r="K286"/>
      <c r="L286"/>
      <c r="M286"/>
      <c r="N286"/>
      <c r="O286"/>
      <c r="P286"/>
      <c r="Q286"/>
      <c r="R286"/>
      <c r="S286"/>
      <c r="T286"/>
      <c r="U286"/>
      <c r="V286"/>
      <c r="W286"/>
      <c r="X286"/>
      <c r="Y286"/>
      <c r="Z286"/>
      <c r="AA286"/>
      <c r="AB286"/>
      <c r="AC286"/>
      <c r="AD286"/>
      <c r="AE286"/>
      <c r="AF286"/>
      <c r="AG286"/>
      <c r="AH286"/>
    </row>
    <row r="287" spans="2:34" s="17" customFormat="1" x14ac:dyDescent="0.25">
      <c r="B287" s="33"/>
      <c r="C287" s="33"/>
      <c r="D287" s="74"/>
      <c r="E287" s="74"/>
      <c r="F287" s="11"/>
      <c r="G287" s="11"/>
      <c r="H287" s="35"/>
      <c r="I287" s="36"/>
      <c r="J287" s="36"/>
      <c r="K287"/>
      <c r="L287"/>
      <c r="M287"/>
      <c r="N287"/>
      <c r="O287"/>
      <c r="P287"/>
      <c r="Q287"/>
      <c r="R287"/>
      <c r="S287"/>
      <c r="T287"/>
      <c r="U287"/>
      <c r="V287"/>
      <c r="W287"/>
      <c r="X287"/>
      <c r="Y287"/>
      <c r="Z287"/>
      <c r="AA287"/>
      <c r="AB287"/>
      <c r="AC287"/>
      <c r="AD287"/>
      <c r="AE287"/>
      <c r="AF287"/>
      <c r="AG287"/>
      <c r="AH287"/>
    </row>
    <row r="288" spans="2:34" s="17" customFormat="1" x14ac:dyDescent="0.25">
      <c r="B288" s="33"/>
      <c r="C288" s="33"/>
      <c r="D288" s="74"/>
      <c r="E288" s="74"/>
      <c r="F288" s="11"/>
      <c r="G288" s="11"/>
      <c r="H288" s="35"/>
      <c r="I288" s="36"/>
      <c r="J288" s="36"/>
      <c r="K288"/>
      <c r="L288"/>
      <c r="M288"/>
      <c r="N288"/>
      <c r="O288"/>
      <c r="P288"/>
      <c r="Q288"/>
      <c r="R288"/>
      <c r="S288"/>
      <c r="T288"/>
      <c r="U288"/>
      <c r="V288"/>
      <c r="W288"/>
      <c r="X288"/>
      <c r="Y288"/>
      <c r="Z288"/>
      <c r="AA288"/>
      <c r="AB288"/>
      <c r="AC288"/>
      <c r="AD288"/>
      <c r="AE288"/>
      <c r="AF288"/>
      <c r="AG288"/>
      <c r="AH288"/>
    </row>
    <row r="289" spans="2:34" s="17" customFormat="1" x14ac:dyDescent="0.25">
      <c r="B289" s="33"/>
      <c r="C289" s="33"/>
      <c r="D289" s="74"/>
      <c r="E289" s="74"/>
      <c r="F289" s="11"/>
      <c r="G289" s="11"/>
      <c r="H289" s="35"/>
      <c r="I289" s="36"/>
      <c r="J289" s="36"/>
      <c r="K289"/>
      <c r="L289"/>
      <c r="M289"/>
      <c r="N289"/>
      <c r="O289"/>
      <c r="P289"/>
      <c r="Q289"/>
      <c r="R289"/>
      <c r="S289"/>
      <c r="T289"/>
      <c r="U289"/>
      <c r="V289"/>
      <c r="W289"/>
      <c r="X289"/>
      <c r="Y289"/>
      <c r="Z289"/>
      <c r="AA289"/>
      <c r="AB289"/>
      <c r="AC289"/>
      <c r="AD289"/>
      <c r="AE289"/>
      <c r="AF289"/>
      <c r="AG289"/>
      <c r="AH289"/>
    </row>
    <row r="290" spans="2:34" s="17" customFormat="1" x14ac:dyDescent="0.25">
      <c r="B290" s="33"/>
      <c r="C290" s="33"/>
      <c r="D290" s="74"/>
      <c r="E290" s="74"/>
      <c r="F290" s="11"/>
      <c r="G290" s="11"/>
      <c r="H290" s="35"/>
      <c r="I290" s="36"/>
      <c r="J290" s="36"/>
      <c r="K290"/>
      <c r="L290"/>
      <c r="M290"/>
      <c r="N290"/>
      <c r="O290"/>
      <c r="P290"/>
      <c r="Q290"/>
      <c r="R290"/>
      <c r="S290"/>
      <c r="T290"/>
      <c r="U290"/>
      <c r="V290"/>
      <c r="W290"/>
      <c r="X290"/>
      <c r="Y290"/>
      <c r="Z290"/>
      <c r="AA290"/>
      <c r="AB290"/>
      <c r="AC290"/>
      <c r="AD290"/>
      <c r="AE290"/>
      <c r="AF290"/>
      <c r="AG290"/>
      <c r="AH290"/>
    </row>
    <row r="291" spans="2:34" s="17" customFormat="1" x14ac:dyDescent="0.25">
      <c r="B291" s="33"/>
      <c r="C291" s="33"/>
      <c r="D291" s="74"/>
      <c r="E291" s="74"/>
      <c r="F291" s="11"/>
      <c r="G291" s="11"/>
      <c r="H291" s="35"/>
      <c r="I291" s="36"/>
      <c r="J291" s="36"/>
      <c r="K291"/>
      <c r="L291"/>
      <c r="M291"/>
      <c r="N291"/>
      <c r="O291"/>
      <c r="P291"/>
      <c r="Q291"/>
      <c r="R291"/>
      <c r="S291"/>
      <c r="T291"/>
      <c r="U291"/>
      <c r="V291"/>
      <c r="W291"/>
      <c r="X291"/>
      <c r="Y291"/>
      <c r="Z291"/>
      <c r="AA291"/>
      <c r="AB291"/>
      <c r="AC291"/>
      <c r="AD291"/>
      <c r="AE291"/>
      <c r="AF291"/>
      <c r="AG291"/>
      <c r="AH291"/>
    </row>
    <row r="292" spans="2:34" s="17" customFormat="1" x14ac:dyDescent="0.25">
      <c r="B292" s="33"/>
      <c r="C292" s="33"/>
      <c r="D292" s="74"/>
      <c r="E292" s="74"/>
      <c r="F292" s="11"/>
      <c r="G292" s="11"/>
      <c r="H292" s="35"/>
      <c r="I292" s="36"/>
      <c r="J292" s="36"/>
      <c r="K292"/>
      <c r="L292"/>
      <c r="M292"/>
      <c r="N292"/>
      <c r="O292"/>
      <c r="P292"/>
      <c r="Q292"/>
      <c r="R292"/>
      <c r="S292"/>
      <c r="T292"/>
      <c r="U292"/>
      <c r="V292"/>
      <c r="W292"/>
      <c r="X292"/>
      <c r="Y292"/>
      <c r="Z292"/>
      <c r="AA292"/>
      <c r="AB292"/>
      <c r="AC292"/>
      <c r="AD292"/>
      <c r="AE292"/>
      <c r="AF292"/>
      <c r="AG292"/>
      <c r="AH292"/>
    </row>
    <row r="293" spans="2:34" s="17" customFormat="1" x14ac:dyDescent="0.25">
      <c r="B293" s="33"/>
      <c r="C293" s="33"/>
      <c r="D293" s="74"/>
      <c r="E293" s="74"/>
      <c r="F293" s="11"/>
      <c r="G293" s="11"/>
      <c r="H293" s="35"/>
      <c r="I293" s="36"/>
      <c r="J293" s="36"/>
      <c r="K293"/>
      <c r="L293"/>
      <c r="M293"/>
      <c r="N293"/>
      <c r="O293"/>
      <c r="P293"/>
      <c r="Q293"/>
      <c r="R293"/>
      <c r="S293"/>
      <c r="T293"/>
      <c r="U293"/>
      <c r="V293"/>
      <c r="W293"/>
      <c r="X293"/>
      <c r="Y293"/>
      <c r="Z293"/>
      <c r="AA293"/>
      <c r="AB293"/>
      <c r="AC293"/>
      <c r="AD293"/>
      <c r="AE293"/>
      <c r="AF293"/>
      <c r="AG293"/>
      <c r="AH293"/>
    </row>
    <row r="294" spans="2:34" s="17" customFormat="1" x14ac:dyDescent="0.25">
      <c r="B294" s="33"/>
      <c r="C294" s="33"/>
      <c r="D294" s="74"/>
      <c r="E294" s="74"/>
      <c r="F294" s="11"/>
      <c r="G294" s="11"/>
      <c r="H294" s="35"/>
      <c r="I294" s="36"/>
      <c r="J294" s="36"/>
      <c r="K294"/>
      <c r="L294"/>
      <c r="M294"/>
      <c r="N294"/>
      <c r="O294"/>
      <c r="P294"/>
      <c r="Q294"/>
      <c r="R294"/>
      <c r="S294"/>
      <c r="T294"/>
      <c r="U294"/>
      <c r="V294"/>
      <c r="W294"/>
      <c r="X294"/>
      <c r="Y294"/>
      <c r="Z294"/>
      <c r="AA294"/>
      <c r="AB294"/>
      <c r="AC294"/>
      <c r="AD294"/>
      <c r="AE294"/>
      <c r="AF294"/>
      <c r="AG294"/>
      <c r="AH294"/>
    </row>
    <row r="295" spans="2:34" s="17" customFormat="1" x14ac:dyDescent="0.25">
      <c r="B295" s="33"/>
      <c r="C295" s="33"/>
      <c r="D295" s="74"/>
      <c r="E295" s="74"/>
      <c r="F295" s="11"/>
      <c r="G295" s="11"/>
      <c r="H295" s="35"/>
      <c r="I295" s="36"/>
      <c r="J295" s="36"/>
      <c r="K295"/>
      <c r="L295"/>
      <c r="M295"/>
      <c r="N295"/>
      <c r="O295"/>
      <c r="P295"/>
      <c r="Q295"/>
      <c r="R295"/>
      <c r="S295"/>
      <c r="T295"/>
      <c r="U295"/>
      <c r="V295"/>
      <c r="W295"/>
      <c r="X295"/>
      <c r="Y295"/>
      <c r="Z295"/>
      <c r="AA295"/>
      <c r="AB295"/>
      <c r="AC295"/>
      <c r="AD295"/>
      <c r="AE295"/>
      <c r="AF295"/>
      <c r="AG295"/>
      <c r="AH295"/>
    </row>
    <row r="296" spans="2:34" s="17" customFormat="1" x14ac:dyDescent="0.25">
      <c r="B296" s="33"/>
      <c r="C296" s="33"/>
      <c r="D296" s="74"/>
      <c r="E296" s="74"/>
      <c r="F296" s="11"/>
      <c r="G296" s="11"/>
      <c r="H296" s="35"/>
      <c r="I296" s="36"/>
      <c r="J296" s="36"/>
      <c r="K296"/>
      <c r="L296"/>
      <c r="M296"/>
      <c r="N296"/>
      <c r="O296"/>
      <c r="P296"/>
      <c r="Q296"/>
      <c r="R296"/>
      <c r="S296"/>
      <c r="T296"/>
      <c r="U296"/>
      <c r="V296"/>
      <c r="W296"/>
      <c r="X296"/>
      <c r="Y296"/>
      <c r="Z296"/>
      <c r="AA296"/>
      <c r="AB296"/>
      <c r="AC296"/>
      <c r="AD296"/>
      <c r="AE296"/>
      <c r="AF296"/>
      <c r="AG296"/>
      <c r="AH296"/>
    </row>
    <row r="297" spans="2:34" s="17" customFormat="1" x14ac:dyDescent="0.25">
      <c r="B297" s="33"/>
      <c r="C297" s="33"/>
      <c r="D297" s="74"/>
      <c r="E297" s="74"/>
      <c r="F297" s="11"/>
      <c r="G297" s="11"/>
      <c r="H297" s="35"/>
      <c r="I297" s="36"/>
      <c r="J297" s="36"/>
      <c r="K297"/>
      <c r="L297"/>
      <c r="M297"/>
      <c r="N297"/>
      <c r="O297"/>
      <c r="P297"/>
      <c r="Q297"/>
      <c r="R297"/>
      <c r="S297"/>
      <c r="T297"/>
      <c r="U297"/>
      <c r="V297"/>
      <c r="W297"/>
      <c r="X297"/>
      <c r="Y297"/>
      <c r="Z297"/>
      <c r="AA297"/>
      <c r="AB297"/>
      <c r="AC297"/>
      <c r="AD297"/>
      <c r="AE297"/>
      <c r="AF297"/>
      <c r="AG297"/>
      <c r="AH297"/>
    </row>
    <row r="298" spans="2:34" s="17" customFormat="1" x14ac:dyDescent="0.25">
      <c r="B298" s="33"/>
      <c r="C298" s="33"/>
      <c r="D298" s="74"/>
      <c r="E298" s="74"/>
      <c r="F298" s="11"/>
      <c r="G298" s="11"/>
      <c r="H298" s="35"/>
      <c r="I298" s="36"/>
      <c r="J298" s="36"/>
      <c r="K298"/>
      <c r="L298"/>
      <c r="M298"/>
      <c r="N298"/>
      <c r="O298"/>
      <c r="P298"/>
      <c r="Q298"/>
      <c r="R298"/>
      <c r="S298"/>
      <c r="T298"/>
      <c r="U298"/>
      <c r="V298"/>
      <c r="W298"/>
      <c r="X298"/>
      <c r="Y298"/>
      <c r="Z298"/>
      <c r="AA298"/>
      <c r="AB298"/>
      <c r="AC298"/>
      <c r="AD298"/>
      <c r="AE298"/>
      <c r="AF298"/>
      <c r="AG298"/>
      <c r="AH298"/>
    </row>
    <row r="299" spans="2:34" s="17" customFormat="1" x14ac:dyDescent="0.25">
      <c r="B299" s="33"/>
      <c r="C299" s="33"/>
      <c r="D299" s="74"/>
      <c r="E299" s="74"/>
      <c r="F299" s="11"/>
      <c r="G299" s="11"/>
      <c r="H299" s="35"/>
      <c r="I299" s="36"/>
      <c r="J299" s="36"/>
      <c r="K299"/>
      <c r="L299"/>
      <c r="M299"/>
      <c r="N299"/>
      <c r="O299"/>
      <c r="P299"/>
      <c r="Q299"/>
      <c r="R299"/>
      <c r="S299"/>
      <c r="T299"/>
      <c r="U299"/>
      <c r="V299"/>
      <c r="W299"/>
      <c r="X299"/>
      <c r="Y299"/>
      <c r="Z299"/>
      <c r="AA299"/>
      <c r="AB299"/>
      <c r="AC299"/>
      <c r="AD299"/>
      <c r="AE299"/>
      <c r="AF299"/>
      <c r="AG299"/>
      <c r="AH299"/>
    </row>
    <row r="300" spans="2:34" s="17" customFormat="1" x14ac:dyDescent="0.25">
      <c r="B300" s="33"/>
      <c r="C300" s="33"/>
      <c r="D300" s="74"/>
      <c r="E300" s="74"/>
      <c r="F300" s="11"/>
      <c r="G300" s="11"/>
      <c r="H300" s="35"/>
      <c r="I300" s="36"/>
      <c r="J300" s="36"/>
      <c r="K300"/>
      <c r="L300"/>
      <c r="M300"/>
      <c r="N300"/>
      <c r="O300"/>
      <c r="P300"/>
      <c r="Q300"/>
      <c r="R300"/>
      <c r="S300"/>
      <c r="T300"/>
      <c r="U300"/>
      <c r="V300"/>
      <c r="W300"/>
      <c r="X300"/>
      <c r="Y300"/>
      <c r="Z300"/>
      <c r="AA300"/>
      <c r="AB300"/>
      <c r="AC300"/>
      <c r="AD300"/>
      <c r="AE300"/>
      <c r="AF300"/>
      <c r="AG300"/>
      <c r="AH300"/>
    </row>
    <row r="301" spans="2:34" s="17" customFormat="1" x14ac:dyDescent="0.25">
      <c r="B301" s="33"/>
      <c r="C301" s="33"/>
      <c r="D301" s="74"/>
      <c r="E301" s="74"/>
      <c r="F301" s="11"/>
      <c r="G301" s="11"/>
      <c r="H301" s="35"/>
      <c r="I301" s="36"/>
      <c r="J301" s="36"/>
      <c r="K301"/>
      <c r="L301"/>
      <c r="M301"/>
      <c r="N301"/>
      <c r="O301"/>
      <c r="P301"/>
      <c r="Q301"/>
      <c r="R301"/>
      <c r="S301"/>
      <c r="T301"/>
      <c r="U301"/>
      <c r="V301"/>
      <c r="W301"/>
      <c r="X301"/>
      <c r="Y301"/>
      <c r="Z301"/>
      <c r="AA301"/>
      <c r="AB301"/>
      <c r="AC301"/>
      <c r="AD301"/>
      <c r="AE301"/>
      <c r="AF301"/>
      <c r="AG301"/>
      <c r="AH301"/>
    </row>
    <row r="302" spans="2:34" s="17" customFormat="1" x14ac:dyDescent="0.25">
      <c r="B302" s="33"/>
      <c r="C302" s="33"/>
      <c r="D302" s="74"/>
      <c r="E302" s="74"/>
      <c r="F302" s="11"/>
      <c r="G302" s="11"/>
      <c r="H302" s="35"/>
      <c r="I302" s="36"/>
      <c r="J302" s="36"/>
      <c r="K302"/>
      <c r="L302"/>
      <c r="M302"/>
      <c r="N302"/>
      <c r="O302"/>
      <c r="P302"/>
      <c r="Q302"/>
      <c r="R302"/>
      <c r="S302"/>
      <c r="T302"/>
      <c r="U302"/>
      <c r="V302"/>
      <c r="W302"/>
      <c r="X302"/>
      <c r="Y302"/>
      <c r="Z302"/>
      <c r="AA302"/>
      <c r="AB302"/>
      <c r="AC302"/>
      <c r="AD302"/>
      <c r="AE302"/>
      <c r="AF302"/>
      <c r="AG302"/>
      <c r="AH302"/>
    </row>
    <row r="303" spans="2:34" s="17" customFormat="1" x14ac:dyDescent="0.25">
      <c r="B303" s="33"/>
      <c r="C303" s="33"/>
      <c r="D303" s="74"/>
      <c r="E303" s="74"/>
      <c r="F303" s="11"/>
      <c r="G303" s="11"/>
      <c r="H303" s="35"/>
      <c r="I303" s="36"/>
      <c r="J303" s="36"/>
      <c r="K303"/>
      <c r="L303"/>
      <c r="M303"/>
      <c r="N303"/>
      <c r="O303"/>
      <c r="P303"/>
      <c r="Q303"/>
      <c r="R303"/>
      <c r="S303"/>
      <c r="T303"/>
      <c r="U303"/>
      <c r="V303"/>
      <c r="W303"/>
      <c r="X303"/>
      <c r="Y303"/>
      <c r="Z303"/>
      <c r="AA303"/>
      <c r="AB303"/>
      <c r="AC303"/>
      <c r="AD303"/>
      <c r="AE303"/>
      <c r="AF303"/>
      <c r="AG303"/>
      <c r="AH303"/>
    </row>
    <row r="304" spans="2:34" s="17" customFormat="1" x14ac:dyDescent="0.25">
      <c r="B304" s="33"/>
      <c r="C304" s="33"/>
      <c r="D304" s="74"/>
      <c r="E304" s="74"/>
      <c r="F304" s="11"/>
      <c r="G304" s="11"/>
      <c r="H304" s="35"/>
      <c r="I304" s="36"/>
      <c r="J304" s="36"/>
      <c r="K304"/>
      <c r="L304"/>
      <c r="M304"/>
      <c r="N304"/>
      <c r="O304"/>
      <c r="P304"/>
      <c r="Q304"/>
      <c r="R304"/>
      <c r="S304"/>
      <c r="T304"/>
      <c r="U304"/>
      <c r="V304"/>
      <c r="W304"/>
      <c r="X304"/>
      <c r="Y304"/>
      <c r="Z304"/>
      <c r="AA304"/>
      <c r="AB304"/>
      <c r="AC304"/>
      <c r="AD304"/>
      <c r="AE304"/>
      <c r="AF304"/>
      <c r="AG304"/>
      <c r="AH304"/>
    </row>
  </sheetData>
  <mergeCells count="16">
    <mergeCell ref="B187:J187"/>
    <mergeCell ref="B188:B189"/>
    <mergeCell ref="C188:C189"/>
    <mergeCell ref="D188:D189"/>
    <mergeCell ref="E188:E189"/>
    <mergeCell ref="F188:F189"/>
    <mergeCell ref="G188:G189"/>
    <mergeCell ref="H188:H189"/>
    <mergeCell ref="B2:J2"/>
    <mergeCell ref="B3:B4"/>
    <mergeCell ref="C3:C4"/>
    <mergeCell ref="D3:D4"/>
    <mergeCell ref="E3:E4"/>
    <mergeCell ref="F3:F4"/>
    <mergeCell ref="G3:G4"/>
    <mergeCell ref="H3:H4"/>
  </mergeCells>
  <printOptions horizontalCentered="1"/>
  <pageMargins left="1" right="1" top="1.28" bottom="1" header="0.3" footer="0.3"/>
  <pageSetup scale="18" fitToHeight="0" orientation="landscape" r:id="rId1"/>
  <headerFooter alignWithMargins="0">
    <oddFooter>&amp;L&amp;G&amp;C&amp;9Use or disclosure of data contained 
on this sheet is subject to the
restriction on the title page of this proposal.&amp;R&amp;9&amp;P of &amp;N</oddFooter>
  </headerFooter>
  <colBreaks count="2" manualBreakCount="2">
    <brk id="8" max="40" man="1"/>
    <brk id="18" max="43" man="1"/>
  </col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ote xmlns="e70f97d4-abf4-4166-9e4b-c4933ab2a87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7D630D8115E3F4C9862534DC57C7037" ma:contentTypeVersion="3" ma:contentTypeDescription="Create a new document." ma:contentTypeScope="" ma:versionID="d5b740d848c20e33033920adb3f50586">
  <xsd:schema xmlns:xsd="http://www.w3.org/2001/XMLSchema" xmlns:xs="http://www.w3.org/2001/XMLSchema" xmlns:p="http://schemas.microsoft.com/office/2006/metadata/properties" xmlns:ns2="e70f97d4-abf4-4166-9e4b-c4933ab2a873" xmlns:ns3="97e503d6-8274-480f-99ce-5023fddd0ab7" targetNamespace="http://schemas.microsoft.com/office/2006/metadata/properties" ma:root="true" ma:fieldsID="1f100b051ad1d3f9688b6f9bc0a7e371" ns2:_="" ns3:_="">
    <xsd:import namespace="e70f97d4-abf4-4166-9e4b-c4933ab2a873"/>
    <xsd:import namespace="97e503d6-8274-480f-99ce-5023fddd0ab7"/>
    <xsd:element name="properties">
      <xsd:complexType>
        <xsd:sequence>
          <xsd:element name="documentManagement">
            <xsd:complexType>
              <xsd:all>
                <xsd:element ref="ns2:Note"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0f97d4-abf4-4166-9e4b-c4933ab2a873" elementFormDefault="qualified">
    <xsd:import namespace="http://schemas.microsoft.com/office/2006/documentManagement/types"/>
    <xsd:import namespace="http://schemas.microsoft.com/office/infopath/2007/PartnerControls"/>
    <xsd:element name="Note" ma:index="4" nillable="true" ma:displayName="Note" ma:internalName="Note"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7e503d6-8274-480f-99ce-5023fddd0ab7"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DFBDAE-D4B4-4633-BA1E-B43D451DF253}">
  <ds:schemaRefs>
    <ds:schemaRef ds:uri="http://purl.org/dc/terms/"/>
    <ds:schemaRef ds:uri="http://schemas.microsoft.com/office/2006/documentManagement/types"/>
    <ds:schemaRef ds:uri="http://purl.org/dc/elements/1.1/"/>
    <ds:schemaRef ds:uri="e70f97d4-abf4-4166-9e4b-c4933ab2a873"/>
    <ds:schemaRef ds:uri="http://schemas.microsoft.com/office/infopath/2007/PartnerControls"/>
    <ds:schemaRef ds:uri="http://purl.org/dc/dcmitype/"/>
    <ds:schemaRef ds:uri="http://schemas.openxmlformats.org/package/2006/metadata/core-properties"/>
    <ds:schemaRef ds:uri="97e503d6-8274-480f-99ce-5023fddd0ab7"/>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7E5C5488-1E47-409B-989B-D859EA998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0f97d4-abf4-4166-9e4b-c4933ab2a873"/>
    <ds:schemaRef ds:uri="97e503d6-8274-480f-99ce-5023fddd0ab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447C96F-84D5-4956-B94C-672C1796110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31</vt:i4>
      </vt:variant>
    </vt:vector>
  </HeadingPairs>
  <TitlesOfParts>
    <vt:vector size="52" baseType="lpstr">
      <vt:lpstr>Title Page</vt:lpstr>
      <vt:lpstr>CLIN Summary</vt:lpstr>
      <vt:lpstr>Base Period</vt:lpstr>
      <vt:lpstr>Option Period 1</vt:lpstr>
      <vt:lpstr>X001 Reseller Serv Labor Sum</vt:lpstr>
      <vt:lpstr>x001 Reseller Serv Labor Detail</vt:lpstr>
      <vt:lpstr>x003 Totals</vt:lpstr>
      <vt:lpstr>Training - Prof Base</vt:lpstr>
      <vt:lpstr>Training - Prof OP 1</vt:lpstr>
      <vt:lpstr>AWS Services Totals</vt:lpstr>
      <vt:lpstr>AWS Services Base </vt:lpstr>
      <vt:lpstr>AWS Services OP 1 </vt:lpstr>
      <vt:lpstr>AWS Services RI Totals </vt:lpstr>
      <vt:lpstr>AWS Services RI Base </vt:lpstr>
      <vt:lpstr>AWS Services RI OP 1 </vt:lpstr>
      <vt:lpstr>AWS Services SP Totals </vt:lpstr>
      <vt:lpstr>AWS Services SP Base </vt:lpstr>
      <vt:lpstr>AWS Services SP OP 1 </vt:lpstr>
      <vt:lpstr>MAG Azure Totals</vt:lpstr>
      <vt:lpstr>MAG Azure Base</vt:lpstr>
      <vt:lpstr>MAG Azure OP 1</vt:lpstr>
      <vt:lpstr>'AWS Services Base '!Print_Area</vt:lpstr>
      <vt:lpstr>'AWS Services OP 1 '!Print_Area</vt:lpstr>
      <vt:lpstr>'AWS Services RI Base '!Print_Area</vt:lpstr>
      <vt:lpstr>'AWS Services RI OP 1 '!Print_Area</vt:lpstr>
      <vt:lpstr>'AWS Services RI Totals '!Print_Area</vt:lpstr>
      <vt:lpstr>'AWS Services SP Base '!Print_Area</vt:lpstr>
      <vt:lpstr>'AWS Services SP OP 1 '!Print_Area</vt:lpstr>
      <vt:lpstr>'AWS Services SP Totals '!Print_Area</vt:lpstr>
      <vt:lpstr>'AWS Services Totals'!Print_Area</vt:lpstr>
      <vt:lpstr>'MAG Azure Base'!Print_Area</vt:lpstr>
      <vt:lpstr>'MAG Azure OP 1'!Print_Area</vt:lpstr>
      <vt:lpstr>'MAG Azure Totals'!Print_Area</vt:lpstr>
      <vt:lpstr>'Title Page'!Print_Area</vt:lpstr>
      <vt:lpstr>'Training - Prof Base'!Print_Area</vt:lpstr>
      <vt:lpstr>'Training - Prof OP 1'!Print_Area</vt:lpstr>
      <vt:lpstr>'x003 Totals'!Print_Area</vt:lpstr>
      <vt:lpstr>'AWS Services Base '!Print_Titles</vt:lpstr>
      <vt:lpstr>'AWS Services OP 1 '!Print_Titles</vt:lpstr>
      <vt:lpstr>'AWS Services RI Base '!Print_Titles</vt:lpstr>
      <vt:lpstr>'AWS Services RI OP 1 '!Print_Titles</vt:lpstr>
      <vt:lpstr>'AWS Services RI Totals '!Print_Titles</vt:lpstr>
      <vt:lpstr>'AWS Services SP Base '!Print_Titles</vt:lpstr>
      <vt:lpstr>'AWS Services SP OP 1 '!Print_Titles</vt:lpstr>
      <vt:lpstr>'AWS Services SP Totals '!Print_Titles</vt:lpstr>
      <vt:lpstr>'AWS Services Totals'!Print_Titles</vt:lpstr>
      <vt:lpstr>'MAG Azure Base'!Print_Titles</vt:lpstr>
      <vt:lpstr>'MAG Azure OP 1'!Print_Titles</vt:lpstr>
      <vt:lpstr>'MAG Azure Totals'!Print_Titles</vt:lpstr>
      <vt:lpstr>'Training - Prof Base'!Print_Titles</vt:lpstr>
      <vt:lpstr>'Training - Prof OP 1'!Print_Titles</vt:lpstr>
      <vt:lpstr>'x003 Totals'!Print_Titles</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Adam Forgione</dc:creator>
  <cp:keywords/>
  <dc:description/>
  <cp:lastModifiedBy>Levy, Marina (CMS/OIT)</cp:lastModifiedBy>
  <cp:revision/>
  <dcterms:created xsi:type="dcterms:W3CDTF">2020-03-27T10:38:58Z</dcterms:created>
  <dcterms:modified xsi:type="dcterms:W3CDTF">2024-07-10T17:57:04Z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0x010100E7D630D8115E3F4C9862534DC57C7037</vt:lpwstr>
  </property>
  <property fmtid="{D5CDD505-2E9C-101B-9397-08002B2CF9AE}" pid="3" name="Orgs" linkTarget="Prop_Orgs">
    <vt:lpwstr>#REF!</vt:lpwstr>
  </property>
</Properties>
</file>